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Adcfsdcd-03\sccl\Strategy &amp; Corporate Communication\Corporate Comms\FOI\Requests\1 April 2024 to 31 March 2025\SCCL-FOI-2024-25 (116) Paul Scotland\"/>
    </mc:Choice>
  </mc:AlternateContent>
  <xr:revisionPtr revIDLastSave="0" documentId="13_ncr:1_{0EA602EC-ADED-43EB-925D-4FCE1F1F4894}" xr6:coauthVersionLast="47" xr6:coauthVersionMax="47" xr10:uidLastSave="{00000000-0000-0000-0000-000000000000}"/>
  <bookViews>
    <workbookView xWindow="-110" yWindow="-110" windowWidth="22780" windowHeight="14660" xr2:uid="{70838585-F953-42D2-9F7B-46F1C4C447D7}"/>
  </bookViews>
  <sheets>
    <sheet name="Summary" sheetId="3" r:id="rId1"/>
    <sheet name="Pivot" sheetId="5" state="hidden" r:id="rId2"/>
    <sheet name="Volume Discount" sheetId="4" state="hidden" r:id="rId3"/>
    <sheet name="Value Discount" sheetId="6" state="hidden" r:id="rId4"/>
    <sheet name="Contract IDs" sheetId="7" state="hidden" r:id="rId5"/>
    <sheet name="Supplier IDs" sheetId="8" state="hidden" r:id="rId6"/>
    <sheet name="Sheet2" sheetId="2" state="hidden" r:id="rId7"/>
  </sheets>
  <definedNames>
    <definedName name="_xlnm._FilterDatabase" localSheetId="4" hidden="1">'Contract IDs'!$A$1:$P$214</definedName>
    <definedName name="_xlnm._FilterDatabase" localSheetId="0" hidden="1">Summary!$B$16:$H$117</definedName>
    <definedName name="_xlnm._FilterDatabase" localSheetId="3" hidden="1">'Value Discount'!$A$1:$P$905</definedName>
    <definedName name="_xlnm._FilterDatabase" localSheetId="2" hidden="1">'Volume Discount'!$A$1:$Q$8286</definedName>
  </definedNames>
  <calcPr calcId="191028"/>
  <pivotCaches>
    <pivotCache cacheId="1" r:id="rId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75" i="4" l="1"/>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35" i="4"/>
  <c r="D2036" i="4"/>
  <c r="D2037" i="4"/>
  <c r="D2038" i="4"/>
  <c r="D2039" i="4"/>
  <c r="D2040" i="4"/>
  <c r="D2041" i="4"/>
  <c r="D2042" i="4"/>
  <c r="D2043" i="4"/>
  <c r="D2044" i="4"/>
  <c r="D2045" i="4"/>
  <c r="D2046" i="4"/>
  <c r="D2047" i="4"/>
  <c r="D2048" i="4"/>
  <c r="D2049" i="4"/>
  <c r="D2050" i="4"/>
  <c r="D2051" i="4"/>
  <c r="D2052" i="4"/>
  <c r="D2053" i="4"/>
  <c r="D2054" i="4"/>
  <c r="D2055" i="4"/>
  <c r="D2056" i="4"/>
  <c r="D2057" i="4"/>
  <c r="D2058" i="4"/>
  <c r="D2059" i="4"/>
  <c r="D2060" i="4"/>
  <c r="D2061" i="4"/>
  <c r="D2062" i="4"/>
  <c r="D2063" i="4"/>
  <c r="D2064" i="4"/>
  <c r="D2065" i="4"/>
  <c r="D2066" i="4"/>
  <c r="D2067" i="4"/>
  <c r="D2068" i="4"/>
  <c r="D2069" i="4"/>
  <c r="D2070" i="4"/>
  <c r="D2071" i="4"/>
  <c r="D2072" i="4"/>
  <c r="D2073" i="4"/>
  <c r="D2074" i="4"/>
  <c r="D2075" i="4"/>
  <c r="D2076" i="4"/>
  <c r="D2077" i="4"/>
  <c r="D2078" i="4"/>
  <c r="D2079" i="4"/>
  <c r="D2080" i="4"/>
  <c r="D2081" i="4"/>
  <c r="D2082" i="4"/>
  <c r="D2083" i="4"/>
  <c r="D2084" i="4"/>
  <c r="D2085" i="4"/>
  <c r="D2086" i="4"/>
  <c r="D2087" i="4"/>
  <c r="D2088" i="4"/>
  <c r="D2089" i="4"/>
  <c r="D2090" i="4"/>
  <c r="D2091" i="4"/>
  <c r="D2092" i="4"/>
  <c r="D2093" i="4"/>
  <c r="D2094" i="4"/>
  <c r="D2095" i="4"/>
  <c r="D2096" i="4"/>
  <c r="D2097" i="4"/>
  <c r="D2098" i="4"/>
  <c r="D2099" i="4"/>
  <c r="D2100" i="4"/>
  <c r="D2101" i="4"/>
  <c r="D2102" i="4"/>
  <c r="D2103" i="4"/>
  <c r="D2104" i="4"/>
  <c r="D2105" i="4"/>
  <c r="D2106" i="4"/>
  <c r="D2107" i="4"/>
  <c r="D2108" i="4"/>
  <c r="D2109" i="4"/>
  <c r="D2110" i="4"/>
  <c r="D2111" i="4"/>
  <c r="D2112" i="4"/>
  <c r="D2113" i="4"/>
  <c r="D2114" i="4"/>
  <c r="D2115" i="4"/>
  <c r="D2116" i="4"/>
  <c r="D2117" i="4"/>
  <c r="D2118" i="4"/>
  <c r="D2119" i="4"/>
  <c r="D2120" i="4"/>
  <c r="D2121" i="4"/>
  <c r="D2122" i="4"/>
  <c r="D2123" i="4"/>
  <c r="D2124" i="4"/>
  <c r="D2125" i="4"/>
  <c r="D2126" i="4"/>
  <c r="D2127" i="4"/>
  <c r="D2128" i="4"/>
  <c r="D2129" i="4"/>
  <c r="D2130" i="4"/>
  <c r="D2131" i="4"/>
  <c r="D2132" i="4"/>
  <c r="D2133" i="4"/>
  <c r="D2134" i="4"/>
  <c r="D2135" i="4"/>
  <c r="D2136" i="4"/>
  <c r="D2137" i="4"/>
  <c r="D2138" i="4"/>
  <c r="D2139" i="4"/>
  <c r="D2140" i="4"/>
  <c r="D2141" i="4"/>
  <c r="D2142" i="4"/>
  <c r="D2143" i="4"/>
  <c r="D2144" i="4"/>
  <c r="D2145" i="4"/>
  <c r="D2146" i="4"/>
  <c r="D2147" i="4"/>
  <c r="D2148" i="4"/>
  <c r="D2149" i="4"/>
  <c r="D2150" i="4"/>
  <c r="D2151" i="4"/>
  <c r="D2152" i="4"/>
  <c r="D2153" i="4"/>
  <c r="D2154" i="4"/>
  <c r="D2155" i="4"/>
  <c r="D2156" i="4"/>
  <c r="D2157" i="4"/>
  <c r="D2158" i="4"/>
  <c r="D2159" i="4"/>
  <c r="D2160" i="4"/>
  <c r="D2161" i="4"/>
  <c r="D2162" i="4"/>
  <c r="D2163" i="4"/>
  <c r="D2164" i="4"/>
  <c r="D2165" i="4"/>
  <c r="D2166" i="4"/>
  <c r="D2167" i="4"/>
  <c r="D2168" i="4"/>
  <c r="D2169" i="4"/>
  <c r="D2170" i="4"/>
  <c r="D2171" i="4"/>
  <c r="D2172" i="4"/>
  <c r="D2173" i="4"/>
  <c r="D2174" i="4"/>
  <c r="D2175" i="4"/>
  <c r="D2176" i="4"/>
  <c r="D2177" i="4"/>
  <c r="D2178" i="4"/>
  <c r="D2179" i="4"/>
  <c r="D2180" i="4"/>
  <c r="D2181" i="4"/>
  <c r="D2182" i="4"/>
  <c r="D2183" i="4"/>
  <c r="D2184" i="4"/>
  <c r="D2185" i="4"/>
  <c r="D2186" i="4"/>
  <c r="D2187" i="4"/>
  <c r="D2188" i="4"/>
  <c r="D2189" i="4"/>
  <c r="D2190" i="4"/>
  <c r="D2191" i="4"/>
  <c r="D2192" i="4"/>
  <c r="D2193" i="4"/>
  <c r="D2194" i="4"/>
  <c r="D2195" i="4"/>
  <c r="D2196" i="4"/>
  <c r="D2197" i="4"/>
  <c r="D2198" i="4"/>
  <c r="D2199" i="4"/>
  <c r="D2200" i="4"/>
  <c r="D2201" i="4"/>
  <c r="D2202" i="4"/>
  <c r="D2203" i="4"/>
  <c r="D2204" i="4"/>
  <c r="D2205" i="4"/>
  <c r="D2206" i="4"/>
  <c r="D2207" i="4"/>
  <c r="D2208" i="4"/>
  <c r="D2209" i="4"/>
  <c r="D2210" i="4"/>
  <c r="D2211" i="4"/>
  <c r="D2212" i="4"/>
  <c r="D2213" i="4"/>
  <c r="D2214" i="4"/>
  <c r="D2215" i="4"/>
  <c r="D2216" i="4"/>
  <c r="D2217" i="4"/>
  <c r="D2218" i="4"/>
  <c r="D2219" i="4"/>
  <c r="D2220" i="4"/>
  <c r="D2221" i="4"/>
  <c r="D2222" i="4"/>
  <c r="D2223" i="4"/>
  <c r="D2224" i="4"/>
  <c r="D2225" i="4"/>
  <c r="D2226" i="4"/>
  <c r="D2227" i="4"/>
  <c r="D2228" i="4"/>
  <c r="D2229" i="4"/>
  <c r="D2230" i="4"/>
  <c r="D2231" i="4"/>
  <c r="D2232" i="4"/>
  <c r="D2233" i="4"/>
  <c r="D2234" i="4"/>
  <c r="D2235" i="4"/>
  <c r="D2236" i="4"/>
  <c r="D2237" i="4"/>
  <c r="D2238" i="4"/>
  <c r="D2239" i="4"/>
  <c r="D2240" i="4"/>
  <c r="D2241" i="4"/>
  <c r="D2242" i="4"/>
  <c r="D2243" i="4"/>
  <c r="D2244" i="4"/>
  <c r="D2245" i="4"/>
  <c r="D2246" i="4"/>
  <c r="D2247" i="4"/>
  <c r="D2248" i="4"/>
  <c r="D2249" i="4"/>
  <c r="D2250" i="4"/>
  <c r="D2251" i="4"/>
  <c r="D2252" i="4"/>
  <c r="D2253" i="4"/>
  <c r="D2254" i="4"/>
  <c r="D2255" i="4"/>
  <c r="D2256" i="4"/>
  <c r="D2257" i="4"/>
  <c r="D2258" i="4"/>
  <c r="D2259" i="4"/>
  <c r="D2260" i="4"/>
  <c r="D2261" i="4"/>
  <c r="D2262" i="4"/>
  <c r="D2263" i="4"/>
  <c r="D2264" i="4"/>
  <c r="D2265" i="4"/>
  <c r="D2266" i="4"/>
  <c r="D2267" i="4"/>
  <c r="D2268" i="4"/>
  <c r="D2269" i="4"/>
  <c r="D2270" i="4"/>
  <c r="D2271" i="4"/>
  <c r="D2272" i="4"/>
  <c r="D2273" i="4"/>
  <c r="D2274" i="4"/>
  <c r="D2275" i="4"/>
  <c r="D2276" i="4"/>
  <c r="D2277" i="4"/>
  <c r="D2278" i="4"/>
  <c r="D2279" i="4"/>
  <c r="D2280" i="4"/>
  <c r="D2281" i="4"/>
  <c r="D2282" i="4"/>
  <c r="D2283" i="4"/>
  <c r="D2284" i="4"/>
  <c r="D2285" i="4"/>
  <c r="D2286" i="4"/>
  <c r="D2287" i="4"/>
  <c r="D2288" i="4"/>
  <c r="D2289" i="4"/>
  <c r="D2290" i="4"/>
  <c r="D2291" i="4"/>
  <c r="D2292" i="4"/>
  <c r="D2293" i="4"/>
  <c r="D2294" i="4"/>
  <c r="D2295" i="4"/>
  <c r="D2296" i="4"/>
  <c r="D2297" i="4"/>
  <c r="D2298" i="4"/>
  <c r="D2299" i="4"/>
  <c r="D2300" i="4"/>
  <c r="D2301" i="4"/>
  <c r="D2302" i="4"/>
  <c r="D2303" i="4"/>
  <c r="D2304" i="4"/>
  <c r="D2305" i="4"/>
  <c r="D2306" i="4"/>
  <c r="D2307" i="4"/>
  <c r="D2308" i="4"/>
  <c r="D2309" i="4"/>
  <c r="D2310" i="4"/>
  <c r="D2311" i="4"/>
  <c r="D2312" i="4"/>
  <c r="D2313" i="4"/>
  <c r="D2314" i="4"/>
  <c r="D2315" i="4"/>
  <c r="D2316" i="4"/>
  <c r="D2317" i="4"/>
  <c r="D2318" i="4"/>
  <c r="D2319" i="4"/>
  <c r="D2320" i="4"/>
  <c r="D2321" i="4"/>
  <c r="D2322" i="4"/>
  <c r="D2323" i="4"/>
  <c r="D2324" i="4"/>
  <c r="D2325" i="4"/>
  <c r="D2326" i="4"/>
  <c r="D2327" i="4"/>
  <c r="D2328" i="4"/>
  <c r="D2329" i="4"/>
  <c r="D2330" i="4"/>
  <c r="D2331" i="4"/>
  <c r="D2332" i="4"/>
  <c r="D2333" i="4"/>
  <c r="D2334" i="4"/>
  <c r="D2335" i="4"/>
  <c r="D2336" i="4"/>
  <c r="D2337" i="4"/>
  <c r="D2338" i="4"/>
  <c r="D2339" i="4"/>
  <c r="D2340" i="4"/>
  <c r="D2341" i="4"/>
  <c r="D2342" i="4"/>
  <c r="D2343" i="4"/>
  <c r="D2344" i="4"/>
  <c r="D2345" i="4"/>
  <c r="D2346" i="4"/>
  <c r="D2347" i="4"/>
  <c r="D2348" i="4"/>
  <c r="D2349" i="4"/>
  <c r="D2350" i="4"/>
  <c r="D2351" i="4"/>
  <c r="D2352" i="4"/>
  <c r="D2353" i="4"/>
  <c r="D2354" i="4"/>
  <c r="D2355" i="4"/>
  <c r="D2356" i="4"/>
  <c r="D2357" i="4"/>
  <c r="D2358" i="4"/>
  <c r="D2359" i="4"/>
  <c r="D2360" i="4"/>
  <c r="D2361" i="4"/>
  <c r="D2362" i="4"/>
  <c r="D2363" i="4"/>
  <c r="D2364" i="4"/>
  <c r="D2365" i="4"/>
  <c r="D2366" i="4"/>
  <c r="D2367" i="4"/>
  <c r="D2368" i="4"/>
  <c r="D2369" i="4"/>
  <c r="D2370" i="4"/>
  <c r="D2371" i="4"/>
  <c r="D2372" i="4"/>
  <c r="D2373" i="4"/>
  <c r="D2374" i="4"/>
  <c r="D2375" i="4"/>
  <c r="D2376" i="4"/>
  <c r="D2377" i="4"/>
  <c r="D2378" i="4"/>
  <c r="D2379" i="4"/>
  <c r="D2380" i="4"/>
  <c r="D2381" i="4"/>
  <c r="D2382" i="4"/>
  <c r="D2383" i="4"/>
  <c r="D2384" i="4"/>
  <c r="D2385" i="4"/>
  <c r="D2386" i="4"/>
  <c r="D2387" i="4"/>
  <c r="D2388" i="4"/>
  <c r="D2389" i="4"/>
  <c r="D2390" i="4"/>
  <c r="D2391" i="4"/>
  <c r="D2392" i="4"/>
  <c r="D2393" i="4"/>
  <c r="D2394" i="4"/>
  <c r="D2395" i="4"/>
  <c r="D2396" i="4"/>
  <c r="D2397" i="4"/>
  <c r="D2398" i="4"/>
  <c r="D2399" i="4"/>
  <c r="D2400" i="4"/>
  <c r="D2401" i="4"/>
  <c r="D2402" i="4"/>
  <c r="D2403" i="4"/>
  <c r="D2404" i="4"/>
  <c r="D2405" i="4"/>
  <c r="D2406" i="4"/>
  <c r="D2407" i="4"/>
  <c r="D2408" i="4"/>
  <c r="D2409" i="4"/>
  <c r="D2410" i="4"/>
  <c r="D2411" i="4"/>
  <c r="D2412" i="4"/>
  <c r="D2413" i="4"/>
  <c r="D2414" i="4"/>
  <c r="D2415" i="4"/>
  <c r="D2416" i="4"/>
  <c r="D2417" i="4"/>
  <c r="D2418" i="4"/>
  <c r="D2419" i="4"/>
  <c r="D2420" i="4"/>
  <c r="D2421" i="4"/>
  <c r="D2422" i="4"/>
  <c r="D2423" i="4"/>
  <c r="D2424" i="4"/>
  <c r="D2425" i="4"/>
  <c r="D2426" i="4"/>
  <c r="D2427" i="4"/>
  <c r="D2428" i="4"/>
  <c r="D2429" i="4"/>
  <c r="D2430" i="4"/>
  <c r="D2431" i="4"/>
  <c r="D2432" i="4"/>
  <c r="D2433" i="4"/>
  <c r="D2434" i="4"/>
  <c r="D2435" i="4"/>
  <c r="D2436" i="4"/>
  <c r="D2437" i="4"/>
  <c r="D2438" i="4"/>
  <c r="D2439" i="4"/>
  <c r="D2440" i="4"/>
  <c r="D2441" i="4"/>
  <c r="D2442" i="4"/>
  <c r="D2443" i="4"/>
  <c r="D2444" i="4"/>
  <c r="D2445" i="4"/>
  <c r="D2446" i="4"/>
  <c r="D2447" i="4"/>
  <c r="D2448" i="4"/>
  <c r="D2449" i="4"/>
  <c r="D2450" i="4"/>
  <c r="D2451" i="4"/>
  <c r="D2452" i="4"/>
  <c r="D2453" i="4"/>
  <c r="D2454" i="4"/>
  <c r="D2455" i="4"/>
  <c r="D2456" i="4"/>
  <c r="D2457" i="4"/>
  <c r="D2458" i="4"/>
  <c r="D2459" i="4"/>
  <c r="D2460" i="4"/>
  <c r="D2461" i="4"/>
  <c r="D2462" i="4"/>
  <c r="D2463" i="4"/>
  <c r="D2464" i="4"/>
  <c r="D2465" i="4"/>
  <c r="D2466" i="4"/>
  <c r="D2467" i="4"/>
  <c r="D2468" i="4"/>
  <c r="D2469" i="4"/>
  <c r="D2470" i="4"/>
  <c r="D2471" i="4"/>
  <c r="D2472" i="4"/>
  <c r="D2473" i="4"/>
  <c r="D2474" i="4"/>
  <c r="D2475" i="4"/>
  <c r="D2476" i="4"/>
  <c r="D2477" i="4"/>
  <c r="D2478" i="4"/>
  <c r="D2479" i="4"/>
  <c r="D2480" i="4"/>
  <c r="D2481" i="4"/>
  <c r="D2482" i="4"/>
  <c r="D2483" i="4"/>
  <c r="D2484" i="4"/>
  <c r="D2485" i="4"/>
  <c r="D2486" i="4"/>
  <c r="D2487" i="4"/>
  <c r="D2488" i="4"/>
  <c r="D2489" i="4"/>
  <c r="D2490" i="4"/>
  <c r="D2491" i="4"/>
  <c r="D2492" i="4"/>
  <c r="D2493" i="4"/>
  <c r="D2494" i="4"/>
  <c r="D2495" i="4"/>
  <c r="D2496" i="4"/>
  <c r="D2497" i="4"/>
  <c r="D2498" i="4"/>
  <c r="D2499" i="4"/>
  <c r="D2500" i="4"/>
  <c r="D2501" i="4"/>
  <c r="D2502" i="4"/>
  <c r="D2503" i="4"/>
  <c r="D2504" i="4"/>
  <c r="D2505" i="4"/>
  <c r="D2506" i="4"/>
  <c r="D2507" i="4"/>
  <c r="D2508" i="4"/>
  <c r="D2509" i="4"/>
  <c r="D2510" i="4"/>
  <c r="D2511" i="4"/>
  <c r="D2512" i="4"/>
  <c r="D2513" i="4"/>
  <c r="D2514" i="4"/>
  <c r="D2515" i="4"/>
  <c r="D2516" i="4"/>
  <c r="D2517" i="4"/>
  <c r="D2518" i="4"/>
  <c r="D2519" i="4"/>
  <c r="D2520" i="4"/>
  <c r="D2521" i="4"/>
  <c r="D2522" i="4"/>
  <c r="D2523" i="4"/>
  <c r="D2524" i="4"/>
  <c r="D2525" i="4"/>
  <c r="D2526" i="4"/>
  <c r="D2527" i="4"/>
  <c r="D2528" i="4"/>
  <c r="D2529" i="4"/>
  <c r="D2530" i="4"/>
  <c r="D2531" i="4"/>
  <c r="D2532" i="4"/>
  <c r="D2533" i="4"/>
  <c r="D2534" i="4"/>
  <c r="D2535" i="4"/>
  <c r="D2536" i="4"/>
  <c r="D2537" i="4"/>
  <c r="D2538" i="4"/>
  <c r="D2539" i="4"/>
  <c r="D2540" i="4"/>
  <c r="D2541" i="4"/>
  <c r="D2542" i="4"/>
  <c r="D2543" i="4"/>
  <c r="D2544" i="4"/>
  <c r="D2545" i="4"/>
  <c r="D2546" i="4"/>
  <c r="D2547" i="4"/>
  <c r="D2548" i="4"/>
  <c r="D2549" i="4"/>
  <c r="D2550" i="4"/>
  <c r="D2551" i="4"/>
  <c r="D2552" i="4"/>
  <c r="D2553" i="4"/>
  <c r="D2554" i="4"/>
  <c r="D2555" i="4"/>
  <c r="D2556" i="4"/>
  <c r="D2557" i="4"/>
  <c r="D2558" i="4"/>
  <c r="D2559" i="4"/>
  <c r="D2560" i="4"/>
  <c r="D2561" i="4"/>
  <c r="D2562" i="4"/>
  <c r="D2563" i="4"/>
  <c r="D2564" i="4"/>
  <c r="D2565" i="4"/>
  <c r="D2566" i="4"/>
  <c r="D2567" i="4"/>
  <c r="D2568" i="4"/>
  <c r="D2569" i="4"/>
  <c r="D2570" i="4"/>
  <c r="D2571" i="4"/>
  <c r="D2572" i="4"/>
  <c r="D2573" i="4"/>
  <c r="D2574" i="4"/>
  <c r="D2575" i="4"/>
  <c r="D2576" i="4"/>
  <c r="D2577" i="4"/>
  <c r="D2578" i="4"/>
  <c r="D2579" i="4"/>
  <c r="D2580" i="4"/>
  <c r="D2581" i="4"/>
  <c r="D2582" i="4"/>
  <c r="D2583" i="4"/>
  <c r="D2584" i="4"/>
  <c r="D2585" i="4"/>
  <c r="D2586" i="4"/>
  <c r="D2587" i="4"/>
  <c r="D2588" i="4"/>
  <c r="D2589" i="4"/>
  <c r="D2590" i="4"/>
  <c r="D2591" i="4"/>
  <c r="D2592" i="4"/>
  <c r="D2593" i="4"/>
  <c r="D2594" i="4"/>
  <c r="D2595" i="4"/>
  <c r="D2596" i="4"/>
  <c r="D2597" i="4"/>
  <c r="D2598" i="4"/>
  <c r="D2599" i="4"/>
  <c r="D2600" i="4"/>
  <c r="D2601" i="4"/>
  <c r="D2602" i="4"/>
  <c r="D2603" i="4"/>
  <c r="D2604" i="4"/>
  <c r="D2605" i="4"/>
  <c r="D2606" i="4"/>
  <c r="D2607" i="4"/>
  <c r="D2608" i="4"/>
  <c r="D2609" i="4"/>
  <c r="D2610" i="4"/>
  <c r="D2611" i="4"/>
  <c r="D2612" i="4"/>
  <c r="D2613" i="4"/>
  <c r="D2614" i="4"/>
  <c r="D2615" i="4"/>
  <c r="D2616" i="4"/>
  <c r="D2617" i="4"/>
  <c r="D2618" i="4"/>
  <c r="D2619" i="4"/>
  <c r="D2620" i="4"/>
  <c r="D2621" i="4"/>
  <c r="D2622" i="4"/>
  <c r="D2623" i="4"/>
  <c r="D2624" i="4"/>
  <c r="D2625" i="4"/>
  <c r="D2626" i="4"/>
  <c r="D2627" i="4"/>
  <c r="D2628" i="4"/>
  <c r="D2629" i="4"/>
  <c r="D2630" i="4"/>
  <c r="D2631" i="4"/>
  <c r="D2632" i="4"/>
  <c r="D2633" i="4"/>
  <c r="D2634" i="4"/>
  <c r="D2635" i="4"/>
  <c r="D2636" i="4"/>
  <c r="D2637" i="4"/>
  <c r="D2638" i="4"/>
  <c r="D2639" i="4"/>
  <c r="D2640" i="4"/>
  <c r="D2641" i="4"/>
  <c r="D2642" i="4"/>
  <c r="D2643" i="4"/>
  <c r="D2644" i="4"/>
  <c r="D2645" i="4"/>
  <c r="D2646" i="4"/>
  <c r="D2647" i="4"/>
  <c r="D2648" i="4"/>
  <c r="D2649" i="4"/>
  <c r="D2650" i="4"/>
  <c r="D2651" i="4"/>
  <c r="D2652" i="4"/>
  <c r="D2653" i="4"/>
  <c r="D2654" i="4"/>
  <c r="D2655" i="4"/>
  <c r="D2656" i="4"/>
  <c r="D2657" i="4"/>
  <c r="D2658" i="4"/>
  <c r="D2659" i="4"/>
  <c r="D2660" i="4"/>
  <c r="D2661" i="4"/>
  <c r="D2662" i="4"/>
  <c r="D2663" i="4"/>
  <c r="D2664" i="4"/>
  <c r="D2665" i="4"/>
  <c r="D2666" i="4"/>
  <c r="D2667" i="4"/>
  <c r="D2668" i="4"/>
  <c r="D2669" i="4"/>
  <c r="D2670" i="4"/>
  <c r="D2671" i="4"/>
  <c r="D2672" i="4"/>
  <c r="D2673" i="4"/>
  <c r="D2674" i="4"/>
  <c r="D2675" i="4"/>
  <c r="D2676" i="4"/>
  <c r="D2677" i="4"/>
  <c r="D2678" i="4"/>
  <c r="D2679" i="4"/>
  <c r="D2680" i="4"/>
  <c r="D2681" i="4"/>
  <c r="D2682" i="4"/>
  <c r="D2683" i="4"/>
  <c r="D2684" i="4"/>
  <c r="D2685" i="4"/>
  <c r="D2686" i="4"/>
  <c r="D2687" i="4"/>
  <c r="D2688" i="4"/>
  <c r="D2689" i="4"/>
  <c r="D2690" i="4"/>
  <c r="D2691" i="4"/>
  <c r="D2692" i="4"/>
  <c r="D2693" i="4"/>
  <c r="D2694" i="4"/>
  <c r="D2695" i="4"/>
  <c r="D2696" i="4"/>
  <c r="D2697" i="4"/>
  <c r="D2698" i="4"/>
  <c r="D2699" i="4"/>
  <c r="D2700" i="4"/>
  <c r="D2701" i="4"/>
  <c r="D2702" i="4"/>
  <c r="D2703" i="4"/>
  <c r="D2704" i="4"/>
  <c r="D2705" i="4"/>
  <c r="D2706" i="4"/>
  <c r="D2707" i="4"/>
  <c r="D2708" i="4"/>
  <c r="D2709" i="4"/>
  <c r="D2710" i="4"/>
  <c r="D2711" i="4"/>
  <c r="D2712" i="4"/>
  <c r="D2713" i="4"/>
  <c r="D2714" i="4"/>
  <c r="D2715" i="4"/>
  <c r="D2716" i="4"/>
  <c r="D2717" i="4"/>
  <c r="D2718" i="4"/>
  <c r="D2719" i="4"/>
  <c r="D2720" i="4"/>
  <c r="D2721" i="4"/>
  <c r="D2722" i="4"/>
  <c r="D2723" i="4"/>
  <c r="D2724" i="4"/>
  <c r="D2725" i="4"/>
  <c r="D2726" i="4"/>
  <c r="D2727" i="4"/>
  <c r="D2728" i="4"/>
  <c r="D2729" i="4"/>
  <c r="D2730" i="4"/>
  <c r="D2731" i="4"/>
  <c r="D2732" i="4"/>
  <c r="D2733" i="4"/>
  <c r="D2734" i="4"/>
  <c r="D2735" i="4"/>
  <c r="D2736" i="4"/>
  <c r="D2737" i="4"/>
  <c r="D2738" i="4"/>
  <c r="D2739" i="4"/>
  <c r="D2740" i="4"/>
  <c r="D2741" i="4"/>
  <c r="D2742" i="4"/>
  <c r="D2743" i="4"/>
  <c r="D2744" i="4"/>
  <c r="D2745" i="4"/>
  <c r="D2746" i="4"/>
  <c r="D2747" i="4"/>
  <c r="D2748" i="4"/>
  <c r="D2749" i="4"/>
  <c r="D2750" i="4"/>
  <c r="D2751" i="4"/>
  <c r="D2752" i="4"/>
  <c r="D2753" i="4"/>
  <c r="D2754" i="4"/>
  <c r="D2755" i="4"/>
  <c r="D2756" i="4"/>
  <c r="D2757" i="4"/>
  <c r="D2758" i="4"/>
  <c r="D2759" i="4"/>
  <c r="D2760" i="4"/>
  <c r="D2761" i="4"/>
  <c r="D2762" i="4"/>
  <c r="D2763" i="4"/>
  <c r="D2764" i="4"/>
  <c r="D2765" i="4"/>
  <c r="D2766" i="4"/>
  <c r="D2767" i="4"/>
  <c r="D2768" i="4"/>
  <c r="D2769" i="4"/>
  <c r="D2770" i="4"/>
  <c r="D2771" i="4"/>
  <c r="D2772" i="4"/>
  <c r="D2773" i="4"/>
  <c r="D2774" i="4"/>
  <c r="D2775" i="4"/>
  <c r="D2776" i="4"/>
  <c r="D2777" i="4"/>
  <c r="D2778" i="4"/>
  <c r="D2779" i="4"/>
  <c r="D2780" i="4"/>
  <c r="D2781" i="4"/>
  <c r="D2782" i="4"/>
  <c r="D2783" i="4"/>
  <c r="D2784" i="4"/>
  <c r="D2785" i="4"/>
  <c r="D2786" i="4"/>
  <c r="D2787" i="4"/>
  <c r="D2788" i="4"/>
  <c r="D2789" i="4"/>
  <c r="D2790" i="4"/>
  <c r="D2791" i="4"/>
  <c r="D2792" i="4"/>
  <c r="D2793" i="4"/>
  <c r="D2794" i="4"/>
  <c r="D2795" i="4"/>
  <c r="D2796" i="4"/>
  <c r="D2797" i="4"/>
  <c r="D2798" i="4"/>
  <c r="D2799" i="4"/>
  <c r="D2800" i="4"/>
  <c r="D2801" i="4"/>
  <c r="D2802" i="4"/>
  <c r="D2803" i="4"/>
  <c r="D2804" i="4"/>
  <c r="D2805" i="4"/>
  <c r="D2806" i="4"/>
  <c r="D2807" i="4"/>
  <c r="D2808" i="4"/>
  <c r="D2809" i="4"/>
  <c r="D2810" i="4"/>
  <c r="D2811" i="4"/>
  <c r="D2812" i="4"/>
  <c r="D2813" i="4"/>
  <c r="D2814" i="4"/>
  <c r="D2815" i="4"/>
  <c r="D2816" i="4"/>
  <c r="D2817" i="4"/>
  <c r="D2818" i="4"/>
  <c r="D2819" i="4"/>
  <c r="D2820" i="4"/>
  <c r="D2821" i="4"/>
  <c r="D2822" i="4"/>
  <c r="D2823" i="4"/>
  <c r="D2824" i="4"/>
  <c r="D2825" i="4"/>
  <c r="D2826" i="4"/>
  <c r="D2827" i="4"/>
  <c r="D2828" i="4"/>
  <c r="D2829" i="4"/>
  <c r="D2830" i="4"/>
  <c r="D2831" i="4"/>
  <c r="D2832" i="4"/>
  <c r="D2833" i="4"/>
  <c r="D2834" i="4"/>
  <c r="D2835" i="4"/>
  <c r="D2836" i="4"/>
  <c r="D2837" i="4"/>
  <c r="D2838" i="4"/>
  <c r="D2839" i="4"/>
  <c r="D2840" i="4"/>
  <c r="D2841" i="4"/>
  <c r="D2842" i="4"/>
  <c r="D2843" i="4"/>
  <c r="D2844" i="4"/>
  <c r="D2845" i="4"/>
  <c r="D2846" i="4"/>
  <c r="D2847" i="4"/>
  <c r="D2848" i="4"/>
  <c r="D2849" i="4"/>
  <c r="D2850" i="4"/>
  <c r="D2851" i="4"/>
  <c r="D2852" i="4"/>
  <c r="D2853" i="4"/>
  <c r="D2854" i="4"/>
  <c r="D2855" i="4"/>
  <c r="D2856" i="4"/>
  <c r="D2857" i="4"/>
  <c r="D2858" i="4"/>
  <c r="D2859" i="4"/>
  <c r="D2860" i="4"/>
  <c r="D2861" i="4"/>
  <c r="D2862" i="4"/>
  <c r="D2863" i="4"/>
  <c r="D2864" i="4"/>
  <c r="D2865" i="4"/>
  <c r="D2866" i="4"/>
  <c r="D2867" i="4"/>
  <c r="D2868" i="4"/>
  <c r="D2869" i="4"/>
  <c r="D2870" i="4"/>
  <c r="D2871" i="4"/>
  <c r="D2872" i="4"/>
  <c r="D2873" i="4"/>
  <c r="D2874" i="4"/>
  <c r="D2875" i="4"/>
  <c r="D2876" i="4"/>
  <c r="D2877" i="4"/>
  <c r="D2878" i="4"/>
  <c r="D2879" i="4"/>
  <c r="D2880" i="4"/>
  <c r="D2881" i="4"/>
  <c r="D2882" i="4"/>
  <c r="D2883" i="4"/>
  <c r="D2884" i="4"/>
  <c r="D2885" i="4"/>
  <c r="D2886" i="4"/>
  <c r="D2887" i="4"/>
  <c r="D2888" i="4"/>
  <c r="D2889" i="4"/>
  <c r="D2890" i="4"/>
  <c r="D2891" i="4"/>
  <c r="D2892" i="4"/>
  <c r="D2893" i="4"/>
  <c r="D2894" i="4"/>
  <c r="D2895" i="4"/>
  <c r="D2896" i="4"/>
  <c r="D2897" i="4"/>
  <c r="D2898" i="4"/>
  <c r="D2899" i="4"/>
  <c r="D2900" i="4"/>
  <c r="D2901" i="4"/>
  <c r="D2902" i="4"/>
  <c r="D2903" i="4"/>
  <c r="D2904" i="4"/>
  <c r="D2905" i="4"/>
  <c r="D2906" i="4"/>
  <c r="D2907" i="4"/>
  <c r="D2908" i="4"/>
  <c r="D2909" i="4"/>
  <c r="D2910" i="4"/>
  <c r="D2911" i="4"/>
  <c r="D2912" i="4"/>
  <c r="D2913" i="4"/>
  <c r="D2914" i="4"/>
  <c r="D2915" i="4"/>
  <c r="D2916" i="4"/>
  <c r="D2917" i="4"/>
  <c r="D2918" i="4"/>
  <c r="D2919" i="4"/>
  <c r="D2920" i="4"/>
  <c r="D2921" i="4"/>
  <c r="D2922" i="4"/>
  <c r="D2923" i="4"/>
  <c r="D2924" i="4"/>
  <c r="D2925" i="4"/>
  <c r="D2926" i="4"/>
  <c r="D2927" i="4"/>
  <c r="D2928" i="4"/>
  <c r="D2929" i="4"/>
  <c r="D2930" i="4"/>
  <c r="D2931" i="4"/>
  <c r="D2932" i="4"/>
  <c r="D2933" i="4"/>
  <c r="D2934" i="4"/>
  <c r="D2935" i="4"/>
  <c r="D2936" i="4"/>
  <c r="D2937" i="4"/>
  <c r="D2938" i="4"/>
  <c r="D2939" i="4"/>
  <c r="D2940" i="4"/>
  <c r="D2941" i="4"/>
  <c r="D2942" i="4"/>
  <c r="D2943" i="4"/>
  <c r="D2944" i="4"/>
  <c r="D2945" i="4"/>
  <c r="D2946" i="4"/>
  <c r="D2947" i="4"/>
  <c r="D2948" i="4"/>
  <c r="D2949" i="4"/>
  <c r="D2950" i="4"/>
  <c r="D2951" i="4"/>
  <c r="D2952" i="4"/>
  <c r="D2953" i="4"/>
  <c r="D2954" i="4"/>
  <c r="D2955" i="4"/>
  <c r="D2956" i="4"/>
  <c r="D2957" i="4"/>
  <c r="D2958" i="4"/>
  <c r="D2959" i="4"/>
  <c r="D2960" i="4"/>
  <c r="D2961" i="4"/>
  <c r="D2962" i="4"/>
  <c r="D2963" i="4"/>
  <c r="D2964" i="4"/>
  <c r="D2965" i="4"/>
  <c r="D2966" i="4"/>
  <c r="D2967" i="4"/>
  <c r="D2968" i="4"/>
  <c r="D2969" i="4"/>
  <c r="D2970" i="4"/>
  <c r="D2971" i="4"/>
  <c r="D2972" i="4"/>
  <c r="D2973" i="4"/>
  <c r="D2974" i="4"/>
  <c r="D2975" i="4"/>
  <c r="D2976" i="4"/>
  <c r="D2977" i="4"/>
  <c r="D2978" i="4"/>
  <c r="D2979" i="4"/>
  <c r="D2980" i="4"/>
  <c r="D2981" i="4"/>
  <c r="D2982" i="4"/>
  <c r="D2983" i="4"/>
  <c r="D2984" i="4"/>
  <c r="D2985" i="4"/>
  <c r="D2986" i="4"/>
  <c r="D2987" i="4"/>
  <c r="D2988" i="4"/>
  <c r="D2989" i="4"/>
  <c r="D2990" i="4"/>
  <c r="D2991" i="4"/>
  <c r="D2992" i="4"/>
  <c r="D2993" i="4"/>
  <c r="D2994" i="4"/>
  <c r="D2995" i="4"/>
  <c r="D2996" i="4"/>
  <c r="D2997" i="4"/>
  <c r="D2998" i="4"/>
  <c r="D2999" i="4"/>
  <c r="D3000" i="4"/>
  <c r="D3001" i="4"/>
  <c r="D3002" i="4"/>
  <c r="D3003" i="4"/>
  <c r="D3004" i="4"/>
  <c r="D3005" i="4"/>
  <c r="D3006" i="4"/>
  <c r="D3007" i="4"/>
  <c r="D3008" i="4"/>
  <c r="D3009" i="4"/>
  <c r="D3010" i="4"/>
  <c r="D3011" i="4"/>
  <c r="D3012" i="4"/>
  <c r="D3013" i="4"/>
  <c r="D3014" i="4"/>
  <c r="D3015" i="4"/>
  <c r="D3016" i="4"/>
  <c r="D3017" i="4"/>
  <c r="D3018" i="4"/>
  <c r="D3019" i="4"/>
  <c r="D3020" i="4"/>
  <c r="D3021" i="4"/>
  <c r="D3022" i="4"/>
  <c r="D3023" i="4"/>
  <c r="D3024" i="4"/>
  <c r="D3025" i="4"/>
  <c r="D3026" i="4"/>
  <c r="D3027" i="4"/>
  <c r="D3028" i="4"/>
  <c r="D3029" i="4"/>
  <c r="D3030" i="4"/>
  <c r="D3031" i="4"/>
  <c r="D3032" i="4"/>
  <c r="D3033" i="4"/>
  <c r="D3034" i="4"/>
  <c r="D3035" i="4"/>
  <c r="D3036" i="4"/>
  <c r="D3037" i="4"/>
  <c r="D3038" i="4"/>
  <c r="D3039" i="4"/>
  <c r="D3040" i="4"/>
  <c r="D3041" i="4"/>
  <c r="D3042" i="4"/>
  <c r="D3043" i="4"/>
  <c r="D3044" i="4"/>
  <c r="D3045" i="4"/>
  <c r="D3046" i="4"/>
  <c r="D3047" i="4"/>
  <c r="D3048" i="4"/>
  <c r="D3049" i="4"/>
  <c r="D3050" i="4"/>
  <c r="D3051" i="4"/>
  <c r="D3052" i="4"/>
  <c r="D3053" i="4"/>
  <c r="D3054" i="4"/>
  <c r="D3055" i="4"/>
  <c r="D3056" i="4"/>
  <c r="D3057" i="4"/>
  <c r="D3058" i="4"/>
  <c r="D3059" i="4"/>
  <c r="D3060" i="4"/>
  <c r="D3061" i="4"/>
  <c r="D3062" i="4"/>
  <c r="D3063" i="4"/>
  <c r="D3064" i="4"/>
  <c r="D3065" i="4"/>
  <c r="D3066" i="4"/>
  <c r="D3067" i="4"/>
  <c r="D3068" i="4"/>
  <c r="D3069" i="4"/>
  <c r="D3070" i="4"/>
  <c r="D3071" i="4"/>
  <c r="D3072" i="4"/>
  <c r="D3073" i="4"/>
  <c r="D3074" i="4"/>
  <c r="D3075" i="4"/>
  <c r="D3076" i="4"/>
  <c r="D3077" i="4"/>
  <c r="D3078" i="4"/>
  <c r="D3079" i="4"/>
  <c r="D3080" i="4"/>
  <c r="D3081" i="4"/>
  <c r="D3082" i="4"/>
  <c r="D3083" i="4"/>
  <c r="D3084" i="4"/>
  <c r="D3085" i="4"/>
  <c r="D3086" i="4"/>
  <c r="D3087" i="4"/>
  <c r="D3088" i="4"/>
  <c r="D3089" i="4"/>
  <c r="D3090" i="4"/>
  <c r="D3091" i="4"/>
  <c r="D3092" i="4"/>
  <c r="D3093" i="4"/>
  <c r="D3094" i="4"/>
  <c r="D3095" i="4"/>
  <c r="D3096" i="4"/>
  <c r="D3097" i="4"/>
  <c r="D3098" i="4"/>
  <c r="D3099" i="4"/>
  <c r="D3100" i="4"/>
  <c r="D3101" i="4"/>
  <c r="D3102" i="4"/>
  <c r="D3103" i="4"/>
  <c r="D3104" i="4"/>
  <c r="D3105" i="4"/>
  <c r="D3106" i="4"/>
  <c r="D3107" i="4"/>
  <c r="D3108" i="4"/>
  <c r="D3109" i="4"/>
  <c r="D3110" i="4"/>
  <c r="D3111" i="4"/>
  <c r="D3112" i="4"/>
  <c r="D3113" i="4"/>
  <c r="D3114" i="4"/>
  <c r="D3115" i="4"/>
  <c r="D3116" i="4"/>
  <c r="D3117" i="4"/>
  <c r="D3118" i="4"/>
  <c r="D3119" i="4"/>
  <c r="D3120" i="4"/>
  <c r="D3121" i="4"/>
  <c r="D3122" i="4"/>
  <c r="D3123" i="4"/>
  <c r="D3124" i="4"/>
  <c r="D3125" i="4"/>
  <c r="D3126" i="4"/>
  <c r="D3127" i="4"/>
  <c r="D3128" i="4"/>
  <c r="D3129" i="4"/>
  <c r="D3130" i="4"/>
  <c r="D3131" i="4"/>
  <c r="D3132" i="4"/>
  <c r="D3133" i="4"/>
  <c r="D3134" i="4"/>
  <c r="D3135" i="4"/>
  <c r="D3136" i="4"/>
  <c r="D3137" i="4"/>
  <c r="D3138" i="4"/>
  <c r="D3139" i="4"/>
  <c r="D3140" i="4"/>
  <c r="D3141" i="4"/>
  <c r="D3142" i="4"/>
  <c r="D3143" i="4"/>
  <c r="D3144" i="4"/>
  <c r="D3145" i="4"/>
  <c r="D3146" i="4"/>
  <c r="D3147" i="4"/>
  <c r="D3148" i="4"/>
  <c r="D3149" i="4"/>
  <c r="D3150" i="4"/>
  <c r="D3151" i="4"/>
  <c r="D3152" i="4"/>
  <c r="D3153" i="4"/>
  <c r="D3154" i="4"/>
  <c r="D3155" i="4"/>
  <c r="D3156" i="4"/>
  <c r="D3157" i="4"/>
  <c r="D3158" i="4"/>
  <c r="D3159" i="4"/>
  <c r="D3160" i="4"/>
  <c r="D3161" i="4"/>
  <c r="D3162" i="4"/>
  <c r="D3163" i="4"/>
  <c r="D3164" i="4"/>
  <c r="D3165" i="4"/>
  <c r="D3166" i="4"/>
  <c r="D3167" i="4"/>
  <c r="D3168" i="4"/>
  <c r="D3169" i="4"/>
  <c r="D3170" i="4"/>
  <c r="D3171" i="4"/>
  <c r="D3172" i="4"/>
  <c r="D3173" i="4"/>
  <c r="D3174" i="4"/>
  <c r="D3175" i="4"/>
  <c r="D3176" i="4"/>
  <c r="D3177" i="4"/>
  <c r="D3178" i="4"/>
  <c r="D3179" i="4"/>
  <c r="D3180" i="4"/>
  <c r="D3181" i="4"/>
  <c r="D3182" i="4"/>
  <c r="D3183" i="4"/>
  <c r="D3184" i="4"/>
  <c r="D3185" i="4"/>
  <c r="D3186" i="4"/>
  <c r="D3187" i="4"/>
  <c r="D3188" i="4"/>
  <c r="D3189" i="4"/>
  <c r="D3190" i="4"/>
  <c r="D3191" i="4"/>
  <c r="D3192" i="4"/>
  <c r="D3193" i="4"/>
  <c r="D3194" i="4"/>
  <c r="D3195" i="4"/>
  <c r="D3196" i="4"/>
  <c r="D3197" i="4"/>
  <c r="D3198" i="4"/>
  <c r="D3199" i="4"/>
  <c r="D3200" i="4"/>
  <c r="D3201" i="4"/>
  <c r="D3202" i="4"/>
  <c r="D3203" i="4"/>
  <c r="D3204" i="4"/>
  <c r="D3205" i="4"/>
  <c r="D3206" i="4"/>
  <c r="D3207" i="4"/>
  <c r="D3208" i="4"/>
  <c r="D3209" i="4"/>
  <c r="D3210" i="4"/>
  <c r="D3211" i="4"/>
  <c r="D3212" i="4"/>
  <c r="D3213" i="4"/>
  <c r="D3214" i="4"/>
  <c r="D3215" i="4"/>
  <c r="D3216" i="4"/>
  <c r="D3217" i="4"/>
  <c r="D3218" i="4"/>
  <c r="D3219" i="4"/>
  <c r="D3220" i="4"/>
  <c r="D3221" i="4"/>
  <c r="D3222" i="4"/>
  <c r="D3223" i="4"/>
  <c r="D3224" i="4"/>
  <c r="D3225" i="4"/>
  <c r="D3226" i="4"/>
  <c r="D3227" i="4"/>
  <c r="D3228" i="4"/>
  <c r="D3229" i="4"/>
  <c r="D3230" i="4"/>
  <c r="D3231" i="4"/>
  <c r="D3232" i="4"/>
  <c r="D3233" i="4"/>
  <c r="D3234" i="4"/>
  <c r="D3235" i="4"/>
  <c r="D3236" i="4"/>
  <c r="D3237" i="4"/>
  <c r="D3238" i="4"/>
  <c r="D3239" i="4"/>
  <c r="D3240" i="4"/>
  <c r="D3241" i="4"/>
  <c r="D3242" i="4"/>
  <c r="D3243" i="4"/>
  <c r="D3244" i="4"/>
  <c r="D3245" i="4"/>
  <c r="D3246" i="4"/>
  <c r="D3247" i="4"/>
  <c r="D3248" i="4"/>
  <c r="D3249" i="4"/>
  <c r="D3250" i="4"/>
  <c r="D3251" i="4"/>
  <c r="D3252" i="4"/>
  <c r="D3253" i="4"/>
  <c r="D3254" i="4"/>
  <c r="D3255" i="4"/>
  <c r="D3256" i="4"/>
  <c r="D3257" i="4"/>
  <c r="D3258" i="4"/>
  <c r="D3259" i="4"/>
  <c r="D3260" i="4"/>
  <c r="D3261" i="4"/>
  <c r="D3262" i="4"/>
  <c r="D3263" i="4"/>
  <c r="D3264" i="4"/>
  <c r="D3265" i="4"/>
  <c r="D3266" i="4"/>
  <c r="D3267" i="4"/>
  <c r="D3268" i="4"/>
  <c r="D3269" i="4"/>
  <c r="D3270" i="4"/>
  <c r="D3271" i="4"/>
  <c r="D3272" i="4"/>
  <c r="D3273" i="4"/>
  <c r="D3274" i="4"/>
  <c r="D3275" i="4"/>
  <c r="D3276" i="4"/>
  <c r="D3277" i="4"/>
  <c r="D3278" i="4"/>
  <c r="D3279" i="4"/>
  <c r="D3280" i="4"/>
  <c r="D3281" i="4"/>
  <c r="D3282" i="4"/>
  <c r="D3283" i="4"/>
  <c r="D3284" i="4"/>
  <c r="D3285" i="4"/>
  <c r="D3286" i="4"/>
  <c r="D3287" i="4"/>
  <c r="D3288" i="4"/>
  <c r="D3289" i="4"/>
  <c r="D3290" i="4"/>
  <c r="D3291" i="4"/>
  <c r="D3292" i="4"/>
  <c r="D3293" i="4"/>
  <c r="D3294" i="4"/>
  <c r="D3295" i="4"/>
  <c r="D3296" i="4"/>
  <c r="D3297" i="4"/>
  <c r="D3298" i="4"/>
  <c r="D3299" i="4"/>
  <c r="D3300" i="4"/>
  <c r="D3301" i="4"/>
  <c r="D3302" i="4"/>
  <c r="D3303" i="4"/>
  <c r="D3304" i="4"/>
  <c r="D3305" i="4"/>
  <c r="D3306" i="4"/>
  <c r="D3307" i="4"/>
  <c r="D3308" i="4"/>
  <c r="D3309" i="4"/>
  <c r="D3310" i="4"/>
  <c r="D3311" i="4"/>
  <c r="D3312" i="4"/>
  <c r="D3313" i="4"/>
  <c r="D3314" i="4"/>
  <c r="D3315" i="4"/>
  <c r="D3316" i="4"/>
  <c r="D3317" i="4"/>
  <c r="D3318" i="4"/>
  <c r="D3319" i="4"/>
  <c r="D3320" i="4"/>
  <c r="D3321" i="4"/>
  <c r="D3322" i="4"/>
  <c r="D3323" i="4"/>
  <c r="D3324" i="4"/>
  <c r="D3325" i="4"/>
  <c r="D3326" i="4"/>
  <c r="D3327" i="4"/>
  <c r="D3328" i="4"/>
  <c r="D3329" i="4"/>
  <c r="D3330" i="4"/>
  <c r="D3331" i="4"/>
  <c r="D3332" i="4"/>
  <c r="D3333" i="4"/>
  <c r="D3334" i="4"/>
  <c r="D3335" i="4"/>
  <c r="D3336" i="4"/>
  <c r="D3337" i="4"/>
  <c r="D3338" i="4"/>
  <c r="D3339" i="4"/>
  <c r="D3340" i="4"/>
  <c r="D3341" i="4"/>
  <c r="D3342" i="4"/>
  <c r="D3343" i="4"/>
  <c r="D3344" i="4"/>
  <c r="D3345" i="4"/>
  <c r="D3346" i="4"/>
  <c r="D3347" i="4"/>
  <c r="D3348" i="4"/>
  <c r="D3349" i="4"/>
  <c r="D3350" i="4"/>
  <c r="D3351" i="4"/>
  <c r="D3352" i="4"/>
  <c r="D3353" i="4"/>
  <c r="D3354" i="4"/>
  <c r="D3355" i="4"/>
  <c r="D3356" i="4"/>
  <c r="D3357" i="4"/>
  <c r="D3358" i="4"/>
  <c r="D3359" i="4"/>
  <c r="D3360" i="4"/>
  <c r="D3361" i="4"/>
  <c r="D3362" i="4"/>
  <c r="D3363" i="4"/>
  <c r="D3364" i="4"/>
  <c r="D3365" i="4"/>
  <c r="D3366" i="4"/>
  <c r="D3367" i="4"/>
  <c r="D3368" i="4"/>
  <c r="D3369" i="4"/>
  <c r="D3370" i="4"/>
  <c r="D3371" i="4"/>
  <c r="D3372" i="4"/>
  <c r="D3373" i="4"/>
  <c r="D3374" i="4"/>
  <c r="D3375" i="4"/>
  <c r="D3376" i="4"/>
  <c r="D3377" i="4"/>
  <c r="D3378" i="4"/>
  <c r="D3379" i="4"/>
  <c r="D3380" i="4"/>
  <c r="D3381" i="4"/>
  <c r="D3382" i="4"/>
  <c r="D3383" i="4"/>
  <c r="D3384" i="4"/>
  <c r="D3385" i="4"/>
  <c r="D3386" i="4"/>
  <c r="D3387" i="4"/>
  <c r="D3388" i="4"/>
  <c r="D3389" i="4"/>
  <c r="D3390" i="4"/>
  <c r="D3391" i="4"/>
  <c r="D3392" i="4"/>
  <c r="D3393" i="4"/>
  <c r="D3394" i="4"/>
  <c r="D3395" i="4"/>
  <c r="D3396" i="4"/>
  <c r="D3397" i="4"/>
  <c r="D3398" i="4"/>
  <c r="D3399" i="4"/>
  <c r="D3400" i="4"/>
  <c r="D3401" i="4"/>
  <c r="D3402" i="4"/>
  <c r="D3403" i="4"/>
  <c r="D3404" i="4"/>
  <c r="D3405" i="4"/>
  <c r="D3406" i="4"/>
  <c r="D3407" i="4"/>
  <c r="D3408" i="4"/>
  <c r="D3409" i="4"/>
  <c r="D3410" i="4"/>
  <c r="D3411" i="4"/>
  <c r="D3412" i="4"/>
  <c r="D3413" i="4"/>
  <c r="D3414" i="4"/>
  <c r="D3415" i="4"/>
  <c r="D3416" i="4"/>
  <c r="D3417" i="4"/>
  <c r="D3418" i="4"/>
  <c r="D3419" i="4"/>
  <c r="D3420" i="4"/>
  <c r="D3421" i="4"/>
  <c r="D3422" i="4"/>
  <c r="D3423" i="4"/>
  <c r="D3424" i="4"/>
  <c r="D3425" i="4"/>
  <c r="D3426" i="4"/>
  <c r="D3427" i="4"/>
  <c r="D3428" i="4"/>
  <c r="D3429" i="4"/>
  <c r="D3430" i="4"/>
  <c r="D3431" i="4"/>
  <c r="D3432" i="4"/>
  <c r="D3433" i="4"/>
  <c r="D3434" i="4"/>
  <c r="D3435" i="4"/>
  <c r="D3436" i="4"/>
  <c r="D3437" i="4"/>
  <c r="D3438" i="4"/>
  <c r="D3439" i="4"/>
  <c r="D3440" i="4"/>
  <c r="D3441" i="4"/>
  <c r="D3442" i="4"/>
  <c r="D3443" i="4"/>
  <c r="D3444" i="4"/>
  <c r="D3445" i="4"/>
  <c r="D3446" i="4"/>
  <c r="D3447" i="4"/>
  <c r="D3448" i="4"/>
  <c r="D3449" i="4"/>
  <c r="D3450" i="4"/>
  <c r="D3451" i="4"/>
  <c r="D3452" i="4"/>
  <c r="D3453" i="4"/>
  <c r="D3454" i="4"/>
  <c r="D3455" i="4"/>
  <c r="D3456" i="4"/>
  <c r="D3457" i="4"/>
  <c r="D3458" i="4"/>
  <c r="D3459" i="4"/>
  <c r="D3460" i="4"/>
  <c r="D3461" i="4"/>
  <c r="D3462" i="4"/>
  <c r="D3463" i="4"/>
  <c r="D3464" i="4"/>
  <c r="D3465" i="4"/>
  <c r="D3466" i="4"/>
  <c r="D3467" i="4"/>
  <c r="D3468" i="4"/>
  <c r="D3469" i="4"/>
  <c r="D3470" i="4"/>
  <c r="D3471" i="4"/>
  <c r="D3472" i="4"/>
  <c r="D3473" i="4"/>
  <c r="D3474" i="4"/>
  <c r="D3475" i="4"/>
  <c r="D3476" i="4"/>
  <c r="D3477" i="4"/>
  <c r="D3478" i="4"/>
  <c r="D3479" i="4"/>
  <c r="D3480" i="4"/>
  <c r="D3481" i="4"/>
  <c r="D3482" i="4"/>
  <c r="D3483" i="4"/>
  <c r="D3484" i="4"/>
  <c r="D3485" i="4"/>
  <c r="D3486" i="4"/>
  <c r="D3487" i="4"/>
  <c r="D3488" i="4"/>
  <c r="D3489" i="4"/>
  <c r="D3490" i="4"/>
  <c r="D3491" i="4"/>
  <c r="D3492" i="4"/>
  <c r="D3493" i="4"/>
  <c r="D3494" i="4"/>
  <c r="D3495" i="4"/>
  <c r="D3496" i="4"/>
  <c r="D3497" i="4"/>
  <c r="D3498" i="4"/>
  <c r="D3499" i="4"/>
  <c r="D3500" i="4"/>
  <c r="D3501" i="4"/>
  <c r="D3502" i="4"/>
  <c r="D3503" i="4"/>
  <c r="D3504" i="4"/>
  <c r="D3505" i="4"/>
  <c r="D3506" i="4"/>
  <c r="D3507" i="4"/>
  <c r="D3508" i="4"/>
  <c r="D3509" i="4"/>
  <c r="D3510" i="4"/>
  <c r="D3511" i="4"/>
  <c r="D3512" i="4"/>
  <c r="D3513" i="4"/>
  <c r="D3514" i="4"/>
  <c r="D3515" i="4"/>
  <c r="D3516" i="4"/>
  <c r="D3517" i="4"/>
  <c r="D3518" i="4"/>
  <c r="D3519" i="4"/>
  <c r="D3520" i="4"/>
  <c r="D3521" i="4"/>
  <c r="D3522" i="4"/>
  <c r="D3523" i="4"/>
  <c r="D3524" i="4"/>
  <c r="D3525" i="4"/>
  <c r="D3526" i="4"/>
  <c r="D3527" i="4"/>
  <c r="D3528" i="4"/>
  <c r="D3529" i="4"/>
  <c r="D3530" i="4"/>
  <c r="D3531" i="4"/>
  <c r="D3532" i="4"/>
  <c r="D3533" i="4"/>
  <c r="D3534" i="4"/>
  <c r="D3535" i="4"/>
  <c r="D3536" i="4"/>
  <c r="D3537" i="4"/>
  <c r="D3538" i="4"/>
  <c r="D3539" i="4"/>
  <c r="D3540" i="4"/>
  <c r="D3541" i="4"/>
  <c r="D3542" i="4"/>
  <c r="D3543" i="4"/>
  <c r="D3544" i="4"/>
  <c r="D3545" i="4"/>
  <c r="D3546" i="4"/>
  <c r="D3547" i="4"/>
  <c r="D3548" i="4"/>
  <c r="D3549" i="4"/>
  <c r="D3550" i="4"/>
  <c r="D3551" i="4"/>
  <c r="D3552" i="4"/>
  <c r="D3553" i="4"/>
  <c r="D3554" i="4"/>
  <c r="D3555" i="4"/>
  <c r="D3556" i="4"/>
  <c r="D3557" i="4"/>
  <c r="D3558" i="4"/>
  <c r="D3559" i="4"/>
  <c r="D3560" i="4"/>
  <c r="D3561" i="4"/>
  <c r="D3562" i="4"/>
  <c r="D3563" i="4"/>
  <c r="D3564" i="4"/>
  <c r="D3565" i="4"/>
  <c r="D3566" i="4"/>
  <c r="D3567" i="4"/>
  <c r="D3568" i="4"/>
  <c r="D3569" i="4"/>
  <c r="D3570" i="4"/>
  <c r="D3571" i="4"/>
  <c r="D3572" i="4"/>
  <c r="D3573" i="4"/>
  <c r="D3574" i="4"/>
  <c r="D3575" i="4"/>
  <c r="D3576" i="4"/>
  <c r="D3577" i="4"/>
  <c r="D3578" i="4"/>
  <c r="D3579" i="4"/>
  <c r="D3580" i="4"/>
  <c r="D3581" i="4"/>
  <c r="D3582" i="4"/>
  <c r="D3583" i="4"/>
  <c r="D3584" i="4"/>
  <c r="D3585" i="4"/>
  <c r="D3586" i="4"/>
  <c r="D3587" i="4"/>
  <c r="D3588" i="4"/>
  <c r="D3589" i="4"/>
  <c r="D3590" i="4"/>
  <c r="D3591" i="4"/>
  <c r="D3592" i="4"/>
  <c r="D3593" i="4"/>
  <c r="D3594" i="4"/>
  <c r="D3595" i="4"/>
  <c r="D3596" i="4"/>
  <c r="D3597" i="4"/>
  <c r="D3598" i="4"/>
  <c r="D3599" i="4"/>
  <c r="D3600" i="4"/>
  <c r="D3601" i="4"/>
  <c r="D3602" i="4"/>
  <c r="D3603" i="4"/>
  <c r="D3604" i="4"/>
  <c r="D3605" i="4"/>
  <c r="D3606" i="4"/>
  <c r="D3607" i="4"/>
  <c r="D3608" i="4"/>
  <c r="D3609" i="4"/>
  <c r="D3610" i="4"/>
  <c r="D3611" i="4"/>
  <c r="D3612" i="4"/>
  <c r="D3613" i="4"/>
  <c r="D3614" i="4"/>
  <c r="D3615" i="4"/>
  <c r="D3616" i="4"/>
  <c r="D3617" i="4"/>
  <c r="D3618" i="4"/>
  <c r="D3619" i="4"/>
  <c r="D3620" i="4"/>
  <c r="D3621" i="4"/>
  <c r="D3622" i="4"/>
  <c r="D3623" i="4"/>
  <c r="D3624" i="4"/>
  <c r="D3625" i="4"/>
  <c r="D3626" i="4"/>
  <c r="D3627" i="4"/>
  <c r="D3628" i="4"/>
  <c r="D3629" i="4"/>
  <c r="D3630" i="4"/>
  <c r="D3631" i="4"/>
  <c r="D3632" i="4"/>
  <c r="D3633" i="4"/>
  <c r="D3634" i="4"/>
  <c r="D3635" i="4"/>
  <c r="D3636" i="4"/>
  <c r="D3637" i="4"/>
  <c r="D3638" i="4"/>
  <c r="D3639" i="4"/>
  <c r="D3640" i="4"/>
  <c r="D3641" i="4"/>
  <c r="D3642" i="4"/>
  <c r="D3643" i="4"/>
  <c r="D3644" i="4"/>
  <c r="D3645" i="4"/>
  <c r="D3646" i="4"/>
  <c r="D3647" i="4"/>
  <c r="D3648" i="4"/>
  <c r="D3649" i="4"/>
  <c r="D3650" i="4"/>
  <c r="D3651" i="4"/>
  <c r="D3652" i="4"/>
  <c r="D3653" i="4"/>
  <c r="D3654" i="4"/>
  <c r="D3655" i="4"/>
  <c r="D3656" i="4"/>
  <c r="D3657" i="4"/>
  <c r="D3658" i="4"/>
  <c r="D3659" i="4"/>
  <c r="D3660" i="4"/>
  <c r="D3661" i="4"/>
  <c r="D3662" i="4"/>
  <c r="D3663" i="4"/>
  <c r="D3664" i="4"/>
  <c r="D3665" i="4"/>
  <c r="D3666" i="4"/>
  <c r="D3667" i="4"/>
  <c r="D3668" i="4"/>
  <c r="D3669" i="4"/>
  <c r="D3670" i="4"/>
  <c r="D3671" i="4"/>
  <c r="D3672" i="4"/>
  <c r="D3673" i="4"/>
  <c r="D3674" i="4"/>
  <c r="D3675" i="4"/>
  <c r="D3676" i="4"/>
  <c r="D3677" i="4"/>
  <c r="D3678" i="4"/>
  <c r="D3679" i="4"/>
  <c r="D3680" i="4"/>
  <c r="D3681" i="4"/>
  <c r="D3682" i="4"/>
  <c r="D3683" i="4"/>
  <c r="D3684" i="4"/>
  <c r="D3685" i="4"/>
  <c r="D3686" i="4"/>
  <c r="D3687" i="4"/>
  <c r="D3688" i="4"/>
  <c r="D3689" i="4"/>
  <c r="D3690" i="4"/>
  <c r="D3691" i="4"/>
  <c r="D3692" i="4"/>
  <c r="D3693" i="4"/>
  <c r="D3694" i="4"/>
  <c r="D3695" i="4"/>
  <c r="D3696" i="4"/>
  <c r="D3697" i="4"/>
  <c r="D3698" i="4"/>
  <c r="D3699" i="4"/>
  <c r="D3700" i="4"/>
  <c r="D3701" i="4"/>
  <c r="D3702" i="4"/>
  <c r="D3703" i="4"/>
  <c r="D3704" i="4"/>
  <c r="D3705" i="4"/>
  <c r="D3706" i="4"/>
  <c r="D3707" i="4"/>
  <c r="D3708" i="4"/>
  <c r="D3709" i="4"/>
  <c r="D3710" i="4"/>
  <c r="D3711" i="4"/>
  <c r="D3712" i="4"/>
  <c r="D3713" i="4"/>
  <c r="D3714" i="4"/>
  <c r="D3715" i="4"/>
  <c r="D3716" i="4"/>
  <c r="D3717" i="4"/>
  <c r="D3718" i="4"/>
  <c r="D3719" i="4"/>
  <c r="D3720" i="4"/>
  <c r="D3721" i="4"/>
  <c r="D3722" i="4"/>
  <c r="D3723" i="4"/>
  <c r="D3724" i="4"/>
  <c r="D3725" i="4"/>
  <c r="D3726" i="4"/>
  <c r="D3727" i="4"/>
  <c r="D3728" i="4"/>
  <c r="D3729" i="4"/>
  <c r="D3730" i="4"/>
  <c r="D3731" i="4"/>
  <c r="D3732" i="4"/>
  <c r="D3733" i="4"/>
  <c r="D3734" i="4"/>
  <c r="D3735" i="4"/>
  <c r="D3736" i="4"/>
  <c r="D3737" i="4"/>
  <c r="D3738" i="4"/>
  <c r="D3739" i="4"/>
  <c r="D3740" i="4"/>
  <c r="D3741" i="4"/>
  <c r="D3742" i="4"/>
  <c r="D3743" i="4"/>
  <c r="D3744" i="4"/>
  <c r="D3745" i="4"/>
  <c r="D3746" i="4"/>
  <c r="D3747" i="4"/>
  <c r="D3748" i="4"/>
  <c r="D3749" i="4"/>
  <c r="D3750" i="4"/>
  <c r="D3751" i="4"/>
  <c r="D3752" i="4"/>
  <c r="D3753" i="4"/>
  <c r="D3754" i="4"/>
  <c r="D3755" i="4"/>
  <c r="D3756" i="4"/>
  <c r="D3757" i="4"/>
  <c r="D3758" i="4"/>
  <c r="D3759" i="4"/>
  <c r="D3760" i="4"/>
  <c r="D3761" i="4"/>
  <c r="D3762" i="4"/>
  <c r="D3763" i="4"/>
  <c r="D3764" i="4"/>
  <c r="D3765" i="4"/>
  <c r="D3766" i="4"/>
  <c r="D3767" i="4"/>
  <c r="D3768" i="4"/>
  <c r="D3769" i="4"/>
  <c r="D3770" i="4"/>
  <c r="D3771" i="4"/>
  <c r="D3772" i="4"/>
  <c r="D3773" i="4"/>
  <c r="D3774" i="4"/>
  <c r="D3775" i="4"/>
  <c r="D3776" i="4"/>
  <c r="D3777" i="4"/>
  <c r="D3778" i="4"/>
  <c r="D3779" i="4"/>
  <c r="D3780" i="4"/>
  <c r="D3781" i="4"/>
  <c r="D3782" i="4"/>
  <c r="D3783" i="4"/>
  <c r="D3784" i="4"/>
  <c r="D3785" i="4"/>
  <c r="D3786" i="4"/>
  <c r="D3787" i="4"/>
  <c r="D3788" i="4"/>
  <c r="D3789" i="4"/>
  <c r="D3790" i="4"/>
  <c r="D3791" i="4"/>
  <c r="D3792" i="4"/>
  <c r="D3793" i="4"/>
  <c r="D3794" i="4"/>
  <c r="D3795" i="4"/>
  <c r="D3796" i="4"/>
  <c r="D3797" i="4"/>
  <c r="D3798" i="4"/>
  <c r="D3799" i="4"/>
  <c r="D3800" i="4"/>
  <c r="D3801" i="4"/>
  <c r="D3802" i="4"/>
  <c r="D3803" i="4"/>
  <c r="D3804" i="4"/>
  <c r="D3805" i="4"/>
  <c r="D3806" i="4"/>
  <c r="D3807" i="4"/>
  <c r="D3808" i="4"/>
  <c r="D3809" i="4"/>
  <c r="D3810" i="4"/>
  <c r="D3811" i="4"/>
  <c r="D3812" i="4"/>
  <c r="D3813" i="4"/>
  <c r="D3814" i="4"/>
  <c r="D3815" i="4"/>
  <c r="D3816" i="4"/>
  <c r="D3817" i="4"/>
  <c r="D3818" i="4"/>
  <c r="D3819" i="4"/>
  <c r="D3820" i="4"/>
  <c r="D3821" i="4"/>
  <c r="D3822" i="4"/>
  <c r="D3823" i="4"/>
  <c r="D3824" i="4"/>
  <c r="D3825" i="4"/>
  <c r="D3826" i="4"/>
  <c r="D3827" i="4"/>
  <c r="D3828" i="4"/>
  <c r="D3829" i="4"/>
  <c r="D3830" i="4"/>
  <c r="D3831" i="4"/>
  <c r="D3832" i="4"/>
  <c r="D3833" i="4"/>
  <c r="D3834" i="4"/>
  <c r="D3835" i="4"/>
  <c r="D3836" i="4"/>
  <c r="D3837" i="4"/>
  <c r="D3838" i="4"/>
  <c r="D3839" i="4"/>
  <c r="D3840" i="4"/>
  <c r="D3841" i="4"/>
  <c r="D3842" i="4"/>
  <c r="D3843" i="4"/>
  <c r="D3844" i="4"/>
  <c r="D3845" i="4"/>
  <c r="D3846" i="4"/>
  <c r="D3847" i="4"/>
  <c r="D3848" i="4"/>
  <c r="D3849" i="4"/>
  <c r="D3850" i="4"/>
  <c r="D3851" i="4"/>
  <c r="D3852" i="4"/>
  <c r="D3853" i="4"/>
  <c r="D3854" i="4"/>
  <c r="D3855" i="4"/>
  <c r="D3856" i="4"/>
  <c r="D3857" i="4"/>
  <c r="D3858" i="4"/>
  <c r="D3859" i="4"/>
  <c r="D3860" i="4"/>
  <c r="D3861" i="4"/>
  <c r="D3862" i="4"/>
  <c r="D3863" i="4"/>
  <c r="D3864" i="4"/>
  <c r="D3865" i="4"/>
  <c r="D3866" i="4"/>
  <c r="D3867" i="4"/>
  <c r="D3868" i="4"/>
  <c r="D3869" i="4"/>
  <c r="D3870" i="4"/>
  <c r="D3871" i="4"/>
  <c r="D3872" i="4"/>
  <c r="D3873" i="4"/>
  <c r="D3874" i="4"/>
  <c r="D3875" i="4"/>
  <c r="D3876" i="4"/>
  <c r="D3877" i="4"/>
  <c r="D3878" i="4"/>
  <c r="D3879" i="4"/>
  <c r="D3880" i="4"/>
  <c r="D3881" i="4"/>
  <c r="D3882" i="4"/>
  <c r="D3883" i="4"/>
  <c r="D3884" i="4"/>
  <c r="D3885" i="4"/>
  <c r="D3886" i="4"/>
  <c r="D3887" i="4"/>
  <c r="D3888" i="4"/>
  <c r="D3889" i="4"/>
  <c r="D3890" i="4"/>
  <c r="D3891" i="4"/>
  <c r="D3892" i="4"/>
  <c r="D3893" i="4"/>
  <c r="D3894" i="4"/>
  <c r="D3895" i="4"/>
  <c r="D3896" i="4"/>
  <c r="D3897" i="4"/>
  <c r="D3898" i="4"/>
  <c r="D3899" i="4"/>
  <c r="D3900" i="4"/>
  <c r="D3901" i="4"/>
  <c r="D3902" i="4"/>
  <c r="D3903" i="4"/>
  <c r="D3904" i="4"/>
  <c r="D3905" i="4"/>
  <c r="D3906" i="4"/>
  <c r="D3907" i="4"/>
  <c r="D3908" i="4"/>
  <c r="D3909" i="4"/>
  <c r="D3910" i="4"/>
  <c r="D3911" i="4"/>
  <c r="D3912" i="4"/>
  <c r="D3913" i="4"/>
  <c r="D3914" i="4"/>
  <c r="D3915" i="4"/>
  <c r="D3916" i="4"/>
  <c r="D3917" i="4"/>
  <c r="D3918" i="4"/>
  <c r="D3919" i="4"/>
  <c r="D3920" i="4"/>
  <c r="D3921" i="4"/>
  <c r="D3922" i="4"/>
  <c r="D3923" i="4"/>
  <c r="D3924" i="4"/>
  <c r="D3925" i="4"/>
  <c r="D3926" i="4"/>
  <c r="D3927" i="4"/>
  <c r="D3928" i="4"/>
  <c r="D3929" i="4"/>
  <c r="D3930" i="4"/>
  <c r="D3931" i="4"/>
  <c r="D3932" i="4"/>
  <c r="D3933" i="4"/>
  <c r="D3934" i="4"/>
  <c r="D3935" i="4"/>
  <c r="D3936" i="4"/>
  <c r="D3937" i="4"/>
  <c r="D3938" i="4"/>
  <c r="D3939" i="4"/>
  <c r="D3940" i="4"/>
  <c r="D3941" i="4"/>
  <c r="D3942" i="4"/>
  <c r="D3943" i="4"/>
  <c r="D3944" i="4"/>
  <c r="D3945" i="4"/>
  <c r="D3946" i="4"/>
  <c r="D3947" i="4"/>
  <c r="D3948" i="4"/>
  <c r="D3949" i="4"/>
  <c r="D3950" i="4"/>
  <c r="D3951" i="4"/>
  <c r="D3952" i="4"/>
  <c r="D3953" i="4"/>
  <c r="D3954" i="4"/>
  <c r="D3955" i="4"/>
  <c r="D3956" i="4"/>
  <c r="D3957" i="4"/>
  <c r="D3958" i="4"/>
  <c r="D3959" i="4"/>
  <c r="D3960" i="4"/>
  <c r="D3961" i="4"/>
  <c r="D3962" i="4"/>
  <c r="D3963" i="4"/>
  <c r="D3964" i="4"/>
  <c r="D3965" i="4"/>
  <c r="D3966" i="4"/>
  <c r="D3967" i="4"/>
  <c r="D3968" i="4"/>
  <c r="D3969" i="4"/>
  <c r="D3970" i="4"/>
  <c r="D3971" i="4"/>
  <c r="D3972" i="4"/>
  <c r="D3973" i="4"/>
  <c r="D3974" i="4"/>
  <c r="D3975" i="4"/>
  <c r="D3976" i="4"/>
  <c r="D3977" i="4"/>
  <c r="D3978" i="4"/>
  <c r="D3979" i="4"/>
  <c r="D3980" i="4"/>
  <c r="D3981" i="4"/>
  <c r="D3982" i="4"/>
  <c r="D3983" i="4"/>
  <c r="D3984" i="4"/>
  <c r="D3985" i="4"/>
  <c r="D3986" i="4"/>
  <c r="D3987" i="4"/>
  <c r="D3988" i="4"/>
  <c r="D3989" i="4"/>
  <c r="D3990" i="4"/>
  <c r="D3991" i="4"/>
  <c r="D3992" i="4"/>
  <c r="D3993" i="4"/>
  <c r="D3994" i="4"/>
  <c r="D3995" i="4"/>
  <c r="D3996" i="4"/>
  <c r="D3997" i="4"/>
  <c r="D3998" i="4"/>
  <c r="D3999" i="4"/>
  <c r="D4000" i="4"/>
  <c r="D4001" i="4"/>
  <c r="D4002" i="4"/>
  <c r="D4003" i="4"/>
  <c r="D4004" i="4"/>
  <c r="D4005" i="4"/>
  <c r="D4006" i="4"/>
  <c r="D4007" i="4"/>
  <c r="D4008" i="4"/>
  <c r="D4009" i="4"/>
  <c r="D4010" i="4"/>
  <c r="D4011" i="4"/>
  <c r="D4012" i="4"/>
  <c r="D4013" i="4"/>
  <c r="D4014" i="4"/>
  <c r="D4015" i="4"/>
  <c r="D4016" i="4"/>
  <c r="D4017" i="4"/>
  <c r="D4018" i="4"/>
  <c r="D4019" i="4"/>
  <c r="D4020" i="4"/>
  <c r="D4021" i="4"/>
  <c r="D4022" i="4"/>
  <c r="D4023" i="4"/>
  <c r="D4024" i="4"/>
  <c r="D4025" i="4"/>
  <c r="D4026" i="4"/>
  <c r="D4027" i="4"/>
  <c r="D4028" i="4"/>
  <c r="D4029" i="4"/>
  <c r="D4030" i="4"/>
  <c r="D4031" i="4"/>
  <c r="D4032" i="4"/>
  <c r="D4033" i="4"/>
  <c r="D4034" i="4"/>
  <c r="D4035" i="4"/>
  <c r="D4036" i="4"/>
  <c r="D4037" i="4"/>
  <c r="D4038" i="4"/>
  <c r="D4039" i="4"/>
  <c r="D4040" i="4"/>
  <c r="D4041" i="4"/>
  <c r="D4042" i="4"/>
  <c r="D4043" i="4"/>
  <c r="D4044" i="4"/>
  <c r="D4045" i="4"/>
  <c r="D4046" i="4"/>
  <c r="D4047" i="4"/>
  <c r="D4048" i="4"/>
  <c r="D4049" i="4"/>
  <c r="D4050" i="4"/>
  <c r="D4051" i="4"/>
  <c r="D4052" i="4"/>
  <c r="D4053" i="4"/>
  <c r="D4054" i="4"/>
  <c r="D4055" i="4"/>
  <c r="D4056" i="4"/>
  <c r="D4057" i="4"/>
  <c r="D4058" i="4"/>
  <c r="D4059" i="4"/>
  <c r="D4060" i="4"/>
  <c r="D4061" i="4"/>
  <c r="D4062" i="4"/>
  <c r="D4063" i="4"/>
  <c r="D4064" i="4"/>
  <c r="D4065" i="4"/>
  <c r="D4066" i="4"/>
  <c r="D4067" i="4"/>
  <c r="D4068" i="4"/>
  <c r="D4069" i="4"/>
  <c r="D4070" i="4"/>
  <c r="D4071" i="4"/>
  <c r="D4072" i="4"/>
  <c r="D4073" i="4"/>
  <c r="D4074" i="4"/>
  <c r="D4075" i="4"/>
  <c r="D4076" i="4"/>
  <c r="D4077" i="4"/>
  <c r="D4078" i="4"/>
  <c r="D4079" i="4"/>
  <c r="D4080" i="4"/>
  <c r="D4081" i="4"/>
  <c r="D4082" i="4"/>
  <c r="D4083" i="4"/>
  <c r="D4084" i="4"/>
  <c r="D4085" i="4"/>
  <c r="D4086" i="4"/>
  <c r="D4087" i="4"/>
  <c r="D4088" i="4"/>
  <c r="D4089" i="4"/>
  <c r="D4090" i="4"/>
  <c r="D4091" i="4"/>
  <c r="D4092" i="4"/>
  <c r="D4093" i="4"/>
  <c r="D4094" i="4"/>
  <c r="D4095" i="4"/>
  <c r="D4096" i="4"/>
  <c r="D4097" i="4"/>
  <c r="D4098" i="4"/>
  <c r="D4099" i="4"/>
  <c r="D4100" i="4"/>
  <c r="D4101" i="4"/>
  <c r="D4102" i="4"/>
  <c r="D4103" i="4"/>
  <c r="D4104" i="4"/>
  <c r="D4105" i="4"/>
  <c r="D4106" i="4"/>
  <c r="D4107" i="4"/>
  <c r="D4108" i="4"/>
  <c r="D4109" i="4"/>
  <c r="D4110" i="4"/>
  <c r="D4111" i="4"/>
  <c r="D4112" i="4"/>
  <c r="D4113" i="4"/>
  <c r="D4114" i="4"/>
  <c r="D4115" i="4"/>
  <c r="D4116" i="4"/>
  <c r="D4117" i="4"/>
  <c r="D4118" i="4"/>
  <c r="D4119" i="4"/>
  <c r="D4120" i="4"/>
  <c r="D4121" i="4"/>
  <c r="D4122" i="4"/>
  <c r="D4123" i="4"/>
  <c r="D4124" i="4"/>
  <c r="D4125" i="4"/>
  <c r="D4126" i="4"/>
  <c r="D4127" i="4"/>
  <c r="D4128" i="4"/>
  <c r="D4129" i="4"/>
  <c r="D4130" i="4"/>
  <c r="D4131" i="4"/>
  <c r="D4132" i="4"/>
  <c r="D4133" i="4"/>
  <c r="D4134" i="4"/>
  <c r="D4135" i="4"/>
  <c r="D4136" i="4"/>
  <c r="D4137" i="4"/>
  <c r="D4138" i="4"/>
  <c r="D4139" i="4"/>
  <c r="D4140" i="4"/>
  <c r="D4141" i="4"/>
  <c r="D4142" i="4"/>
  <c r="D4143" i="4"/>
  <c r="D4144" i="4"/>
  <c r="D4145" i="4"/>
  <c r="D4146" i="4"/>
  <c r="D4147" i="4"/>
  <c r="D4148" i="4"/>
  <c r="D4149" i="4"/>
  <c r="D4150" i="4"/>
  <c r="D4151" i="4"/>
  <c r="D4152" i="4"/>
  <c r="D4153" i="4"/>
  <c r="D4154" i="4"/>
  <c r="D4155" i="4"/>
  <c r="D4156" i="4"/>
  <c r="D4157" i="4"/>
  <c r="D4158" i="4"/>
  <c r="D4159" i="4"/>
  <c r="D4160" i="4"/>
  <c r="D4161" i="4"/>
  <c r="D4162" i="4"/>
  <c r="D4163" i="4"/>
  <c r="D4164" i="4"/>
  <c r="D4165" i="4"/>
  <c r="D4166" i="4"/>
  <c r="D4167" i="4"/>
  <c r="D4168" i="4"/>
  <c r="D4169" i="4"/>
  <c r="D4170" i="4"/>
  <c r="D4171" i="4"/>
  <c r="D4172" i="4"/>
  <c r="D4173" i="4"/>
  <c r="D4174" i="4"/>
  <c r="D4175" i="4"/>
  <c r="D4176" i="4"/>
  <c r="D4177" i="4"/>
  <c r="D4178" i="4"/>
  <c r="D4179" i="4"/>
  <c r="D4180" i="4"/>
  <c r="D4181" i="4"/>
  <c r="D4182" i="4"/>
  <c r="D4183" i="4"/>
  <c r="D4184" i="4"/>
  <c r="D4185" i="4"/>
  <c r="D4186" i="4"/>
  <c r="D4187" i="4"/>
  <c r="D4188" i="4"/>
  <c r="D4189" i="4"/>
  <c r="D4190" i="4"/>
  <c r="D4191" i="4"/>
  <c r="D4192" i="4"/>
  <c r="D4193" i="4"/>
  <c r="D4194" i="4"/>
  <c r="D4195" i="4"/>
  <c r="D4196" i="4"/>
  <c r="D4197" i="4"/>
  <c r="D4198" i="4"/>
  <c r="D4199" i="4"/>
  <c r="D4200" i="4"/>
  <c r="D4201" i="4"/>
  <c r="D4202" i="4"/>
  <c r="D4203" i="4"/>
  <c r="D4204" i="4"/>
  <c r="D4205" i="4"/>
  <c r="D4206" i="4"/>
  <c r="D4207" i="4"/>
  <c r="D4208" i="4"/>
  <c r="D4209" i="4"/>
  <c r="D4210" i="4"/>
  <c r="D4211" i="4"/>
  <c r="D4212" i="4"/>
  <c r="D4213" i="4"/>
  <c r="D4214" i="4"/>
  <c r="D4215" i="4"/>
  <c r="D4216" i="4"/>
  <c r="D4217" i="4"/>
  <c r="D4218" i="4"/>
  <c r="D4219" i="4"/>
  <c r="D4220" i="4"/>
  <c r="D4221" i="4"/>
  <c r="D4222" i="4"/>
  <c r="D4223" i="4"/>
  <c r="D4224" i="4"/>
  <c r="D4225" i="4"/>
  <c r="D4226" i="4"/>
  <c r="D4227" i="4"/>
  <c r="D4228" i="4"/>
  <c r="D4229" i="4"/>
  <c r="D4230" i="4"/>
  <c r="D4231" i="4"/>
  <c r="D4232" i="4"/>
  <c r="D4233" i="4"/>
  <c r="D4234" i="4"/>
  <c r="D4235" i="4"/>
  <c r="D4236" i="4"/>
  <c r="D4237" i="4"/>
  <c r="D4238" i="4"/>
  <c r="D4239" i="4"/>
  <c r="D4240" i="4"/>
  <c r="D4241" i="4"/>
  <c r="D4242" i="4"/>
  <c r="D4243" i="4"/>
  <c r="D4244" i="4"/>
  <c r="D4245" i="4"/>
  <c r="D4246" i="4"/>
  <c r="D4247" i="4"/>
  <c r="D4248" i="4"/>
  <c r="D4249" i="4"/>
  <c r="D4250" i="4"/>
  <c r="D4251" i="4"/>
  <c r="D4252" i="4"/>
  <c r="D4253" i="4"/>
  <c r="D4254" i="4"/>
  <c r="D4255" i="4"/>
  <c r="D4256" i="4"/>
  <c r="D4257" i="4"/>
  <c r="D4258" i="4"/>
  <c r="D4259" i="4"/>
  <c r="D4260" i="4"/>
  <c r="D4261" i="4"/>
  <c r="D4262" i="4"/>
  <c r="D4263" i="4"/>
  <c r="D4264" i="4"/>
  <c r="D4265" i="4"/>
  <c r="D4266" i="4"/>
  <c r="D4267" i="4"/>
  <c r="D4268" i="4"/>
  <c r="D4269" i="4"/>
  <c r="D4270" i="4"/>
  <c r="D4271" i="4"/>
  <c r="D4272" i="4"/>
  <c r="D4273" i="4"/>
  <c r="D4274" i="4"/>
  <c r="D4275" i="4"/>
  <c r="D4276" i="4"/>
  <c r="D4277" i="4"/>
  <c r="D4278" i="4"/>
  <c r="D4279" i="4"/>
  <c r="D4280" i="4"/>
  <c r="D4281" i="4"/>
  <c r="D4282" i="4"/>
  <c r="D4283" i="4"/>
  <c r="D4284" i="4"/>
  <c r="D4285" i="4"/>
  <c r="D4286" i="4"/>
  <c r="D4287" i="4"/>
  <c r="D4288" i="4"/>
  <c r="D4289" i="4"/>
  <c r="D4290" i="4"/>
  <c r="D4291" i="4"/>
  <c r="D4292" i="4"/>
  <c r="D4293" i="4"/>
  <c r="D4294" i="4"/>
  <c r="D4295" i="4"/>
  <c r="D4296" i="4"/>
  <c r="D4297" i="4"/>
  <c r="D4298" i="4"/>
  <c r="D4299" i="4"/>
  <c r="D4300" i="4"/>
  <c r="D4301" i="4"/>
  <c r="D4302" i="4"/>
  <c r="D4303" i="4"/>
  <c r="D4304" i="4"/>
  <c r="D4305" i="4"/>
  <c r="D4306" i="4"/>
  <c r="D4307" i="4"/>
  <c r="D4308" i="4"/>
  <c r="D4309" i="4"/>
  <c r="D4310" i="4"/>
  <c r="D4311" i="4"/>
  <c r="D4312" i="4"/>
  <c r="D4313" i="4"/>
  <c r="D4314" i="4"/>
  <c r="D4315" i="4"/>
  <c r="D4316" i="4"/>
  <c r="D4317" i="4"/>
  <c r="D4318" i="4"/>
  <c r="D4319" i="4"/>
  <c r="D4320" i="4"/>
  <c r="D4321" i="4"/>
  <c r="D4322" i="4"/>
  <c r="D4323" i="4"/>
  <c r="D4324" i="4"/>
  <c r="D4325" i="4"/>
  <c r="D4326" i="4"/>
  <c r="D4327" i="4"/>
  <c r="D4328" i="4"/>
  <c r="D4329" i="4"/>
  <c r="D4330" i="4"/>
  <c r="D4331" i="4"/>
  <c r="D4332" i="4"/>
  <c r="D4333" i="4"/>
  <c r="D4334" i="4"/>
  <c r="D4335" i="4"/>
  <c r="D4336" i="4"/>
  <c r="D4337" i="4"/>
  <c r="D4338" i="4"/>
  <c r="D4339" i="4"/>
  <c r="D4340" i="4"/>
  <c r="D4341" i="4"/>
  <c r="D4342" i="4"/>
  <c r="D4343" i="4"/>
  <c r="D4344" i="4"/>
  <c r="D4345" i="4"/>
  <c r="D4346" i="4"/>
  <c r="D4347" i="4"/>
  <c r="D4348" i="4"/>
  <c r="D4349" i="4"/>
  <c r="D4350" i="4"/>
  <c r="D4351" i="4"/>
  <c r="D4352" i="4"/>
  <c r="D4353" i="4"/>
  <c r="D4354" i="4"/>
  <c r="D4355" i="4"/>
  <c r="D4356" i="4"/>
  <c r="D4357" i="4"/>
  <c r="D4358" i="4"/>
  <c r="D4359" i="4"/>
  <c r="D4360" i="4"/>
  <c r="D4361" i="4"/>
  <c r="D4362" i="4"/>
  <c r="D4363" i="4"/>
  <c r="D4364" i="4"/>
  <c r="D4365" i="4"/>
  <c r="D4366" i="4"/>
  <c r="D4367" i="4"/>
  <c r="D4368" i="4"/>
  <c r="D4369" i="4"/>
  <c r="D4370" i="4"/>
  <c r="D4371" i="4"/>
  <c r="D4372" i="4"/>
  <c r="D4373" i="4"/>
  <c r="D4374" i="4"/>
  <c r="D4375" i="4"/>
  <c r="D4376" i="4"/>
  <c r="D4377" i="4"/>
  <c r="D4378" i="4"/>
  <c r="D4379" i="4"/>
  <c r="D4380" i="4"/>
  <c r="D4381" i="4"/>
  <c r="D4382" i="4"/>
  <c r="D4383" i="4"/>
  <c r="D4384" i="4"/>
  <c r="D4385" i="4"/>
  <c r="D4386" i="4"/>
  <c r="D4387" i="4"/>
  <c r="D4388" i="4"/>
  <c r="D4389" i="4"/>
  <c r="D4390" i="4"/>
  <c r="D4391" i="4"/>
  <c r="D4392" i="4"/>
  <c r="D4393" i="4"/>
  <c r="D4394" i="4"/>
  <c r="D4395" i="4"/>
  <c r="D4396" i="4"/>
  <c r="D4397" i="4"/>
  <c r="D4398" i="4"/>
  <c r="D4399" i="4"/>
  <c r="D4400" i="4"/>
  <c r="D4401" i="4"/>
  <c r="D4402" i="4"/>
  <c r="D4403" i="4"/>
  <c r="D4404" i="4"/>
  <c r="D4405" i="4"/>
  <c r="D4406" i="4"/>
  <c r="D4407" i="4"/>
  <c r="D4408" i="4"/>
  <c r="D4409" i="4"/>
  <c r="D4410" i="4"/>
  <c r="D4411" i="4"/>
  <c r="D4412" i="4"/>
  <c r="D4413" i="4"/>
  <c r="D4414" i="4"/>
  <c r="D4415" i="4"/>
  <c r="D4416" i="4"/>
  <c r="D4417" i="4"/>
  <c r="D4418" i="4"/>
  <c r="D4419" i="4"/>
  <c r="D4420" i="4"/>
  <c r="D4421" i="4"/>
  <c r="D4422" i="4"/>
  <c r="D4423" i="4"/>
  <c r="D4424" i="4"/>
  <c r="D4425" i="4"/>
  <c r="D4426" i="4"/>
  <c r="D4427" i="4"/>
  <c r="D4428" i="4"/>
  <c r="D4429" i="4"/>
  <c r="D4430" i="4"/>
  <c r="D4431" i="4"/>
  <c r="D4432" i="4"/>
  <c r="D4433" i="4"/>
  <c r="D4434" i="4"/>
  <c r="D4435" i="4"/>
  <c r="D4436" i="4"/>
  <c r="D4437" i="4"/>
  <c r="D4438" i="4"/>
  <c r="D4439" i="4"/>
  <c r="D4440" i="4"/>
  <c r="D4441" i="4"/>
  <c r="D4442" i="4"/>
  <c r="D4443" i="4"/>
  <c r="D4444" i="4"/>
  <c r="D4445" i="4"/>
  <c r="D4446" i="4"/>
  <c r="D4447" i="4"/>
  <c r="D4448" i="4"/>
  <c r="D4449" i="4"/>
  <c r="D4450" i="4"/>
  <c r="D4451" i="4"/>
  <c r="D4452" i="4"/>
  <c r="D4453" i="4"/>
  <c r="D4454" i="4"/>
  <c r="D4455" i="4"/>
  <c r="D4456" i="4"/>
  <c r="D4457" i="4"/>
  <c r="D4458" i="4"/>
  <c r="D4459" i="4"/>
  <c r="D4460" i="4"/>
  <c r="D4461" i="4"/>
  <c r="D4462" i="4"/>
  <c r="D4463" i="4"/>
  <c r="D4464" i="4"/>
  <c r="D4465" i="4"/>
  <c r="D4466" i="4"/>
  <c r="D4467" i="4"/>
  <c r="D4468" i="4"/>
  <c r="D4469" i="4"/>
  <c r="D4470" i="4"/>
  <c r="D4471" i="4"/>
  <c r="D4472" i="4"/>
  <c r="D4473" i="4"/>
  <c r="D4474" i="4"/>
  <c r="D4475" i="4"/>
  <c r="D4476" i="4"/>
  <c r="D4477" i="4"/>
  <c r="D4478" i="4"/>
  <c r="D4479" i="4"/>
  <c r="D4480" i="4"/>
  <c r="D4481" i="4"/>
  <c r="D4482" i="4"/>
  <c r="D4483" i="4"/>
  <c r="D4484" i="4"/>
  <c r="D4485" i="4"/>
  <c r="D4486" i="4"/>
  <c r="D4487" i="4"/>
  <c r="D4488" i="4"/>
  <c r="D4489" i="4"/>
  <c r="D4490" i="4"/>
  <c r="D4491" i="4"/>
  <c r="D4492" i="4"/>
  <c r="D4493" i="4"/>
  <c r="D4494" i="4"/>
  <c r="D4495" i="4"/>
  <c r="D4496" i="4"/>
  <c r="D4497" i="4"/>
  <c r="D4498" i="4"/>
  <c r="D4499" i="4"/>
  <c r="D4500" i="4"/>
  <c r="D4501" i="4"/>
  <c r="D4502" i="4"/>
  <c r="D4503" i="4"/>
  <c r="D4504" i="4"/>
  <c r="D4505" i="4"/>
  <c r="D4506" i="4"/>
  <c r="D4507" i="4"/>
  <c r="D4508" i="4"/>
  <c r="D4509" i="4"/>
  <c r="D4510" i="4"/>
  <c r="D4511" i="4"/>
  <c r="D4512" i="4"/>
  <c r="D4513" i="4"/>
  <c r="D4514" i="4"/>
  <c r="D4515" i="4"/>
  <c r="D4516" i="4"/>
  <c r="D4517" i="4"/>
  <c r="D4518" i="4"/>
  <c r="D4519" i="4"/>
  <c r="D4520" i="4"/>
  <c r="D4521" i="4"/>
  <c r="D4522" i="4"/>
  <c r="D4523" i="4"/>
  <c r="D4524" i="4"/>
  <c r="D4525" i="4"/>
  <c r="D4526" i="4"/>
  <c r="D4527" i="4"/>
  <c r="D4528" i="4"/>
  <c r="D4529" i="4"/>
  <c r="D4530" i="4"/>
  <c r="D4531" i="4"/>
  <c r="D4532" i="4"/>
  <c r="D4533" i="4"/>
  <c r="D4534" i="4"/>
  <c r="D4535" i="4"/>
  <c r="D4536" i="4"/>
  <c r="D4537" i="4"/>
  <c r="D4538" i="4"/>
  <c r="D4539" i="4"/>
  <c r="D4540" i="4"/>
  <c r="D4541" i="4"/>
  <c r="D4542" i="4"/>
  <c r="D4543" i="4"/>
  <c r="D4544" i="4"/>
  <c r="D4545" i="4"/>
  <c r="D4546" i="4"/>
  <c r="D4547" i="4"/>
  <c r="D4548" i="4"/>
  <c r="D4549" i="4"/>
  <c r="D4550" i="4"/>
  <c r="D4551" i="4"/>
  <c r="D4552" i="4"/>
  <c r="D4553" i="4"/>
  <c r="D4554" i="4"/>
  <c r="D4555" i="4"/>
  <c r="D4556" i="4"/>
  <c r="D4557" i="4"/>
  <c r="D4558" i="4"/>
  <c r="D4559" i="4"/>
  <c r="D4560" i="4"/>
  <c r="D4561" i="4"/>
  <c r="D4562" i="4"/>
  <c r="D4563" i="4"/>
  <c r="D4564" i="4"/>
  <c r="D4565" i="4"/>
  <c r="D4566" i="4"/>
  <c r="D4567" i="4"/>
  <c r="D4568" i="4"/>
  <c r="D4569" i="4"/>
  <c r="D4570" i="4"/>
  <c r="D4571" i="4"/>
  <c r="D4572" i="4"/>
  <c r="D4573" i="4"/>
  <c r="D4574" i="4"/>
  <c r="D4575" i="4"/>
  <c r="D4576" i="4"/>
  <c r="D4577" i="4"/>
  <c r="D4578" i="4"/>
  <c r="D4579" i="4"/>
  <c r="D4580" i="4"/>
  <c r="D4581" i="4"/>
  <c r="D4582" i="4"/>
  <c r="D4583" i="4"/>
  <c r="D4584" i="4"/>
  <c r="D4585" i="4"/>
  <c r="D4586" i="4"/>
  <c r="D4587" i="4"/>
  <c r="D4588" i="4"/>
  <c r="D4589" i="4"/>
  <c r="D4590" i="4"/>
  <c r="D4591" i="4"/>
  <c r="D4592" i="4"/>
  <c r="D4593" i="4"/>
  <c r="D4594" i="4"/>
  <c r="D4595" i="4"/>
  <c r="D4596" i="4"/>
  <c r="D4597" i="4"/>
  <c r="D4598" i="4"/>
  <c r="D4599" i="4"/>
  <c r="D4600" i="4"/>
  <c r="D4601" i="4"/>
  <c r="D4602" i="4"/>
  <c r="D4603" i="4"/>
  <c r="D4604" i="4"/>
  <c r="D4605" i="4"/>
  <c r="D4606" i="4"/>
  <c r="D4607" i="4"/>
  <c r="D4608" i="4"/>
  <c r="D4609" i="4"/>
  <c r="D4610" i="4"/>
  <c r="D4611" i="4"/>
  <c r="D4612" i="4"/>
  <c r="D4613" i="4"/>
  <c r="D4614" i="4"/>
  <c r="D4615" i="4"/>
  <c r="D4616" i="4"/>
  <c r="D4617" i="4"/>
  <c r="D4618" i="4"/>
  <c r="D4619" i="4"/>
  <c r="D4620" i="4"/>
  <c r="D4621" i="4"/>
  <c r="D4622" i="4"/>
  <c r="D4623" i="4"/>
  <c r="D4624" i="4"/>
  <c r="D4625" i="4"/>
  <c r="D4626" i="4"/>
  <c r="D4627" i="4"/>
  <c r="D4628" i="4"/>
  <c r="D4629" i="4"/>
  <c r="D4630" i="4"/>
  <c r="D4631" i="4"/>
  <c r="D4632" i="4"/>
  <c r="D4633" i="4"/>
  <c r="D4634" i="4"/>
  <c r="D4635" i="4"/>
  <c r="D4636" i="4"/>
  <c r="D4637" i="4"/>
  <c r="D4638" i="4"/>
  <c r="D4639" i="4"/>
  <c r="D4640" i="4"/>
  <c r="D4641" i="4"/>
  <c r="D4642" i="4"/>
  <c r="D4643" i="4"/>
  <c r="D4644" i="4"/>
  <c r="D4645" i="4"/>
  <c r="D4646" i="4"/>
  <c r="D4647" i="4"/>
  <c r="D4648" i="4"/>
  <c r="D4649" i="4"/>
  <c r="D4650" i="4"/>
  <c r="D4651" i="4"/>
  <c r="D4652" i="4"/>
  <c r="D4653" i="4"/>
  <c r="D4654" i="4"/>
  <c r="D4655" i="4"/>
  <c r="D4656" i="4"/>
  <c r="D4657" i="4"/>
  <c r="D4658" i="4"/>
  <c r="D4659" i="4"/>
  <c r="D4660" i="4"/>
  <c r="D4661" i="4"/>
  <c r="D4662" i="4"/>
  <c r="D4663" i="4"/>
  <c r="D4664" i="4"/>
  <c r="D4665" i="4"/>
  <c r="D4666" i="4"/>
  <c r="D4667" i="4"/>
  <c r="D4668" i="4"/>
  <c r="D4669" i="4"/>
  <c r="D4670" i="4"/>
  <c r="D4671" i="4"/>
  <c r="D4672" i="4"/>
  <c r="D4673" i="4"/>
  <c r="D4674" i="4"/>
  <c r="D4675" i="4"/>
  <c r="D4676" i="4"/>
  <c r="D4677" i="4"/>
  <c r="D4678" i="4"/>
  <c r="D4679" i="4"/>
  <c r="D4680" i="4"/>
  <c r="D4681" i="4"/>
  <c r="D4682" i="4"/>
  <c r="D4683" i="4"/>
  <c r="D4684" i="4"/>
  <c r="D4685" i="4"/>
  <c r="D4686" i="4"/>
  <c r="D4687" i="4"/>
  <c r="D4688" i="4"/>
  <c r="D4689" i="4"/>
  <c r="D4690" i="4"/>
  <c r="D4691" i="4"/>
  <c r="D4692" i="4"/>
  <c r="D4693" i="4"/>
  <c r="D4694" i="4"/>
  <c r="D4695" i="4"/>
  <c r="D4696" i="4"/>
  <c r="D4697" i="4"/>
  <c r="D4698" i="4"/>
  <c r="D4699" i="4"/>
  <c r="D4700" i="4"/>
  <c r="D4701" i="4"/>
  <c r="D4702" i="4"/>
  <c r="D4703" i="4"/>
  <c r="D4704" i="4"/>
  <c r="D4705" i="4"/>
  <c r="D4706" i="4"/>
  <c r="D4707" i="4"/>
  <c r="D4708" i="4"/>
  <c r="D4709" i="4"/>
  <c r="D4710" i="4"/>
  <c r="D4711" i="4"/>
  <c r="D4712" i="4"/>
  <c r="D4713" i="4"/>
  <c r="D4714" i="4"/>
  <c r="D4715" i="4"/>
  <c r="D4716" i="4"/>
  <c r="D4717" i="4"/>
  <c r="D4718" i="4"/>
  <c r="D4719" i="4"/>
  <c r="D4720" i="4"/>
  <c r="D4721" i="4"/>
  <c r="D4722" i="4"/>
  <c r="D4723" i="4"/>
  <c r="D4724" i="4"/>
  <c r="D4725" i="4"/>
  <c r="D4726" i="4"/>
  <c r="D4727" i="4"/>
  <c r="D4728" i="4"/>
  <c r="D4729" i="4"/>
  <c r="D4730" i="4"/>
  <c r="D4731" i="4"/>
  <c r="D4732" i="4"/>
  <c r="D4733" i="4"/>
  <c r="D4734" i="4"/>
  <c r="D4735" i="4"/>
  <c r="D4736" i="4"/>
  <c r="D4737" i="4"/>
  <c r="D4738" i="4"/>
  <c r="D4739" i="4"/>
  <c r="D4740" i="4"/>
  <c r="D4741" i="4"/>
  <c r="D4742" i="4"/>
  <c r="D4743" i="4"/>
  <c r="D4744" i="4"/>
  <c r="D4745" i="4"/>
  <c r="D4746" i="4"/>
  <c r="D4747" i="4"/>
  <c r="D4748" i="4"/>
  <c r="D4749" i="4"/>
  <c r="D4750" i="4"/>
  <c r="D4751" i="4"/>
  <c r="D4752" i="4"/>
  <c r="D4753" i="4"/>
  <c r="D4754" i="4"/>
  <c r="D4755" i="4"/>
  <c r="D4756" i="4"/>
  <c r="D4757" i="4"/>
  <c r="D4758" i="4"/>
  <c r="D4759" i="4"/>
  <c r="D4760" i="4"/>
  <c r="D4761" i="4"/>
  <c r="D4762" i="4"/>
  <c r="D4763" i="4"/>
  <c r="D4764" i="4"/>
  <c r="D4765" i="4"/>
  <c r="D4766" i="4"/>
  <c r="D4767" i="4"/>
  <c r="D4768" i="4"/>
  <c r="D4769" i="4"/>
  <c r="D4770" i="4"/>
  <c r="D4771" i="4"/>
  <c r="D4772" i="4"/>
  <c r="D4773" i="4"/>
  <c r="D4774" i="4"/>
  <c r="D4775" i="4"/>
  <c r="D4776" i="4"/>
  <c r="D4777" i="4"/>
  <c r="D4778" i="4"/>
  <c r="D4779" i="4"/>
  <c r="D4780" i="4"/>
  <c r="D4781" i="4"/>
  <c r="D4782" i="4"/>
  <c r="D4783" i="4"/>
  <c r="D4784" i="4"/>
  <c r="D4785" i="4"/>
  <c r="D4786" i="4"/>
  <c r="D4787" i="4"/>
  <c r="D4788" i="4"/>
  <c r="D4789" i="4"/>
  <c r="D4790" i="4"/>
  <c r="D4791" i="4"/>
  <c r="D4792" i="4"/>
  <c r="D4793" i="4"/>
  <c r="D4794" i="4"/>
  <c r="D4795" i="4"/>
  <c r="D4796" i="4"/>
  <c r="D4797" i="4"/>
  <c r="D4798" i="4"/>
  <c r="D4799" i="4"/>
  <c r="D4800" i="4"/>
  <c r="D4801" i="4"/>
  <c r="D4802" i="4"/>
  <c r="D4803" i="4"/>
  <c r="D4804" i="4"/>
  <c r="D4805" i="4"/>
  <c r="D4806" i="4"/>
  <c r="D4807" i="4"/>
  <c r="D4808" i="4"/>
  <c r="D4809" i="4"/>
  <c r="D4810" i="4"/>
  <c r="D4811" i="4"/>
  <c r="D4812" i="4"/>
  <c r="D4813" i="4"/>
  <c r="D4814" i="4"/>
  <c r="D4815" i="4"/>
  <c r="D4816" i="4"/>
  <c r="D4817" i="4"/>
  <c r="D4818" i="4"/>
  <c r="D4819" i="4"/>
  <c r="D4820" i="4"/>
  <c r="D4821" i="4"/>
  <c r="D4822" i="4"/>
  <c r="D4823" i="4"/>
  <c r="D4824" i="4"/>
  <c r="D4825" i="4"/>
  <c r="D4826" i="4"/>
  <c r="D4827" i="4"/>
  <c r="D4828" i="4"/>
  <c r="D4829" i="4"/>
  <c r="D4830" i="4"/>
  <c r="D4831" i="4"/>
  <c r="D4832" i="4"/>
  <c r="D4833" i="4"/>
  <c r="D4834" i="4"/>
  <c r="D4835" i="4"/>
  <c r="D4836" i="4"/>
  <c r="D4837" i="4"/>
  <c r="D4838" i="4"/>
  <c r="D4839" i="4"/>
  <c r="D4840" i="4"/>
  <c r="D4841" i="4"/>
  <c r="D4842" i="4"/>
  <c r="D4843" i="4"/>
  <c r="D4844" i="4"/>
  <c r="D4845" i="4"/>
  <c r="D4846" i="4"/>
  <c r="D4847" i="4"/>
  <c r="D4848" i="4"/>
  <c r="D4849" i="4"/>
  <c r="D4850" i="4"/>
  <c r="D4851" i="4"/>
  <c r="D4852" i="4"/>
  <c r="D4853" i="4"/>
  <c r="D4854" i="4"/>
  <c r="D4855" i="4"/>
  <c r="D4856" i="4"/>
  <c r="D4857" i="4"/>
  <c r="D4858" i="4"/>
  <c r="D4859" i="4"/>
  <c r="D4860" i="4"/>
  <c r="D4861" i="4"/>
  <c r="D4862" i="4"/>
  <c r="D4863" i="4"/>
  <c r="D4864" i="4"/>
  <c r="D4865" i="4"/>
  <c r="D4866" i="4"/>
  <c r="D4867" i="4"/>
  <c r="D4868" i="4"/>
  <c r="D4869" i="4"/>
  <c r="D4870" i="4"/>
  <c r="D4871" i="4"/>
  <c r="D4872" i="4"/>
  <c r="D4873" i="4"/>
  <c r="D4874" i="4"/>
  <c r="D4875" i="4"/>
  <c r="D4876" i="4"/>
  <c r="D4877" i="4"/>
  <c r="D4878" i="4"/>
  <c r="D4879" i="4"/>
  <c r="D4880" i="4"/>
  <c r="D4881" i="4"/>
  <c r="D4882" i="4"/>
  <c r="D4883" i="4"/>
  <c r="D4884" i="4"/>
  <c r="D4885" i="4"/>
  <c r="D4886" i="4"/>
  <c r="D4887" i="4"/>
  <c r="D4888" i="4"/>
  <c r="D4889" i="4"/>
  <c r="D4890" i="4"/>
  <c r="D4891" i="4"/>
  <c r="D4892" i="4"/>
  <c r="D4893" i="4"/>
  <c r="D4894" i="4"/>
  <c r="D4895" i="4"/>
  <c r="D4896" i="4"/>
  <c r="D4897" i="4"/>
  <c r="D4898" i="4"/>
  <c r="D4899" i="4"/>
  <c r="D4900" i="4"/>
  <c r="D4901" i="4"/>
  <c r="D4902" i="4"/>
  <c r="D4903" i="4"/>
  <c r="D4904" i="4"/>
  <c r="D4905" i="4"/>
  <c r="D4906" i="4"/>
  <c r="D4907" i="4"/>
  <c r="D4908" i="4"/>
  <c r="D4909" i="4"/>
  <c r="D4910" i="4"/>
  <c r="D4911" i="4"/>
  <c r="D4912" i="4"/>
  <c r="D4913" i="4"/>
  <c r="D4914" i="4"/>
  <c r="D4915" i="4"/>
  <c r="D4916" i="4"/>
  <c r="D4917" i="4"/>
  <c r="D4918" i="4"/>
  <c r="D4919" i="4"/>
  <c r="D4920" i="4"/>
  <c r="D4921" i="4"/>
  <c r="D4922" i="4"/>
  <c r="D4923" i="4"/>
  <c r="D4924" i="4"/>
  <c r="D4925" i="4"/>
  <c r="D4926" i="4"/>
  <c r="D4927" i="4"/>
  <c r="D4928" i="4"/>
  <c r="D4929" i="4"/>
  <c r="D4930" i="4"/>
  <c r="D4931" i="4"/>
  <c r="D4932" i="4"/>
  <c r="D4933" i="4"/>
  <c r="D4934" i="4"/>
  <c r="D4935" i="4"/>
  <c r="D4936" i="4"/>
  <c r="D4937" i="4"/>
  <c r="D4938" i="4"/>
  <c r="D4939" i="4"/>
  <c r="D4940" i="4"/>
  <c r="D4941" i="4"/>
  <c r="D4942" i="4"/>
  <c r="D4943" i="4"/>
  <c r="D4944" i="4"/>
  <c r="D4945" i="4"/>
  <c r="D4946" i="4"/>
  <c r="D4947" i="4"/>
  <c r="D4948" i="4"/>
  <c r="D4949" i="4"/>
  <c r="D4950" i="4"/>
  <c r="D4951" i="4"/>
  <c r="D4952" i="4"/>
  <c r="D4953" i="4"/>
  <c r="D4954" i="4"/>
  <c r="D4955" i="4"/>
  <c r="D4956" i="4"/>
  <c r="D4957" i="4"/>
  <c r="D4958" i="4"/>
  <c r="D4959" i="4"/>
  <c r="D4960" i="4"/>
  <c r="D4961" i="4"/>
  <c r="D4962" i="4"/>
  <c r="D4963" i="4"/>
  <c r="D4964" i="4"/>
  <c r="D4965" i="4"/>
  <c r="D4966" i="4"/>
  <c r="D4967" i="4"/>
  <c r="D4968" i="4"/>
  <c r="D4969" i="4"/>
  <c r="D4970" i="4"/>
  <c r="D4971" i="4"/>
  <c r="D4972" i="4"/>
  <c r="D4973" i="4"/>
  <c r="D4974" i="4"/>
  <c r="D4975" i="4"/>
  <c r="D4976" i="4"/>
  <c r="D4977" i="4"/>
  <c r="D4978" i="4"/>
  <c r="D4979" i="4"/>
  <c r="D4980" i="4"/>
  <c r="D4981" i="4"/>
  <c r="D4982" i="4"/>
  <c r="D4983" i="4"/>
  <c r="D4984" i="4"/>
  <c r="D4985" i="4"/>
  <c r="D4986" i="4"/>
  <c r="D4987" i="4"/>
  <c r="D4988" i="4"/>
  <c r="D4989" i="4"/>
  <c r="D4990" i="4"/>
  <c r="D4991" i="4"/>
  <c r="D4992" i="4"/>
  <c r="D4993" i="4"/>
  <c r="D4994" i="4"/>
  <c r="D4995" i="4"/>
  <c r="D4996" i="4"/>
  <c r="D4997" i="4"/>
  <c r="D4998" i="4"/>
  <c r="D4999" i="4"/>
  <c r="D5000" i="4"/>
  <c r="D5001" i="4"/>
  <c r="D5002" i="4"/>
  <c r="D5003" i="4"/>
  <c r="D5004" i="4"/>
  <c r="D5005" i="4"/>
  <c r="D5006" i="4"/>
  <c r="D5007" i="4"/>
  <c r="D5008" i="4"/>
  <c r="D5009" i="4"/>
  <c r="D5010" i="4"/>
  <c r="D5011" i="4"/>
  <c r="D5012" i="4"/>
  <c r="D5013" i="4"/>
  <c r="D5014" i="4"/>
  <c r="D5015" i="4"/>
  <c r="D5016" i="4"/>
  <c r="D5017" i="4"/>
  <c r="D5018" i="4"/>
  <c r="D5019" i="4"/>
  <c r="D5020" i="4"/>
  <c r="D5021" i="4"/>
  <c r="D5022" i="4"/>
  <c r="D5023" i="4"/>
  <c r="D5024" i="4"/>
  <c r="D5025" i="4"/>
  <c r="D5026" i="4"/>
  <c r="D5027" i="4"/>
  <c r="D5028" i="4"/>
  <c r="D5029" i="4"/>
  <c r="D5030" i="4"/>
  <c r="D5031" i="4"/>
  <c r="D5032" i="4"/>
  <c r="D5033" i="4"/>
  <c r="D5034" i="4"/>
  <c r="D5035" i="4"/>
  <c r="D5036" i="4"/>
  <c r="D5037" i="4"/>
  <c r="D5038" i="4"/>
  <c r="D5039" i="4"/>
  <c r="D5040" i="4"/>
  <c r="D5041" i="4"/>
  <c r="D5042" i="4"/>
  <c r="D5043" i="4"/>
  <c r="D5044" i="4"/>
  <c r="D5045" i="4"/>
  <c r="D5046" i="4"/>
  <c r="D5047" i="4"/>
  <c r="D5048" i="4"/>
  <c r="D5049" i="4"/>
  <c r="D5050" i="4"/>
  <c r="D5051" i="4"/>
  <c r="D5052" i="4"/>
  <c r="D5053" i="4"/>
  <c r="D5054" i="4"/>
  <c r="D5055" i="4"/>
  <c r="D5056" i="4"/>
  <c r="D5057" i="4"/>
  <c r="D5058" i="4"/>
  <c r="D5059" i="4"/>
  <c r="D5060" i="4"/>
  <c r="D5061" i="4"/>
  <c r="D5062" i="4"/>
  <c r="D5063" i="4"/>
  <c r="D5064" i="4"/>
  <c r="D5065" i="4"/>
  <c r="D5066" i="4"/>
  <c r="D5067" i="4"/>
  <c r="D5068" i="4"/>
  <c r="D5069" i="4"/>
  <c r="D5070" i="4"/>
  <c r="D5071" i="4"/>
  <c r="D5072" i="4"/>
  <c r="D5073" i="4"/>
  <c r="D5074" i="4"/>
  <c r="D5075" i="4"/>
  <c r="D5076" i="4"/>
  <c r="D5077" i="4"/>
  <c r="D5078" i="4"/>
  <c r="D5079" i="4"/>
  <c r="D5080" i="4"/>
  <c r="D5081" i="4"/>
  <c r="D5082" i="4"/>
  <c r="D5083" i="4"/>
  <c r="D5084" i="4"/>
  <c r="D5085" i="4"/>
  <c r="D5086" i="4"/>
  <c r="D5087" i="4"/>
  <c r="D5088" i="4"/>
  <c r="D5089" i="4"/>
  <c r="D5090" i="4"/>
  <c r="D5091" i="4"/>
  <c r="D5092" i="4"/>
  <c r="D5093" i="4"/>
  <c r="D5094" i="4"/>
  <c r="D5095" i="4"/>
  <c r="D5096" i="4"/>
  <c r="D5097" i="4"/>
  <c r="D5098" i="4"/>
  <c r="D5099" i="4"/>
  <c r="D5100" i="4"/>
  <c r="D5101" i="4"/>
  <c r="D5102" i="4"/>
  <c r="D5103" i="4"/>
  <c r="D5104" i="4"/>
  <c r="D5105" i="4"/>
  <c r="D5106" i="4"/>
  <c r="D5107" i="4"/>
  <c r="D5108" i="4"/>
  <c r="D5109" i="4"/>
  <c r="D5110" i="4"/>
  <c r="D5111" i="4"/>
  <c r="D5112" i="4"/>
  <c r="D5113" i="4"/>
  <c r="D5114" i="4"/>
  <c r="D5115" i="4"/>
  <c r="D5116" i="4"/>
  <c r="D5117" i="4"/>
  <c r="D5118" i="4"/>
  <c r="D5119" i="4"/>
  <c r="D5120" i="4"/>
  <c r="D5121" i="4"/>
  <c r="D5122" i="4"/>
  <c r="D5123" i="4"/>
  <c r="D5124" i="4"/>
  <c r="D5125" i="4"/>
  <c r="D5126" i="4"/>
  <c r="D5127" i="4"/>
  <c r="D5128" i="4"/>
  <c r="D5129" i="4"/>
  <c r="D5130" i="4"/>
  <c r="D5131" i="4"/>
  <c r="D5132" i="4"/>
  <c r="D5133" i="4"/>
  <c r="D5134" i="4"/>
  <c r="D5135" i="4"/>
  <c r="D5136" i="4"/>
  <c r="D5137" i="4"/>
  <c r="D5138" i="4"/>
  <c r="D5139" i="4"/>
  <c r="D5140" i="4"/>
  <c r="D5141" i="4"/>
  <c r="D5142" i="4"/>
  <c r="D5143" i="4"/>
  <c r="D5144" i="4"/>
  <c r="D5145" i="4"/>
  <c r="D5146" i="4"/>
  <c r="D5147" i="4"/>
  <c r="D5148" i="4"/>
  <c r="D5149" i="4"/>
  <c r="D5150" i="4"/>
  <c r="D5151" i="4"/>
  <c r="D5152" i="4"/>
  <c r="D5153" i="4"/>
  <c r="D5154" i="4"/>
  <c r="D5155" i="4"/>
  <c r="D5156" i="4"/>
  <c r="D5157" i="4"/>
  <c r="D5158" i="4"/>
  <c r="D5159" i="4"/>
  <c r="D5160" i="4"/>
  <c r="D5161" i="4"/>
  <c r="D5162" i="4"/>
  <c r="D5163" i="4"/>
  <c r="D5164" i="4"/>
  <c r="D5165" i="4"/>
  <c r="D5166" i="4"/>
  <c r="D5167" i="4"/>
  <c r="D5168" i="4"/>
  <c r="D5169" i="4"/>
  <c r="D5170" i="4"/>
  <c r="D5171" i="4"/>
  <c r="D5172" i="4"/>
  <c r="D5173" i="4"/>
  <c r="D5174" i="4"/>
  <c r="D5175" i="4"/>
  <c r="D5176" i="4"/>
  <c r="D5177" i="4"/>
  <c r="D5178" i="4"/>
  <c r="D5179" i="4"/>
  <c r="D5180" i="4"/>
  <c r="D5181" i="4"/>
  <c r="D5182" i="4"/>
  <c r="D5183" i="4"/>
  <c r="D5184" i="4"/>
  <c r="D5185" i="4"/>
  <c r="D5186" i="4"/>
  <c r="D5187" i="4"/>
  <c r="D5188" i="4"/>
  <c r="D5189" i="4"/>
  <c r="D5190" i="4"/>
  <c r="D5191" i="4"/>
  <c r="D5192" i="4"/>
  <c r="D5193" i="4"/>
  <c r="D5194" i="4"/>
  <c r="D5195" i="4"/>
  <c r="D5196" i="4"/>
  <c r="D5197" i="4"/>
  <c r="D5198" i="4"/>
  <c r="D5199" i="4"/>
  <c r="D5200" i="4"/>
  <c r="D5201" i="4"/>
  <c r="D5202" i="4"/>
  <c r="D5203" i="4"/>
  <c r="D5204" i="4"/>
  <c r="D5205" i="4"/>
  <c r="D5206" i="4"/>
  <c r="D5207" i="4"/>
  <c r="D5208" i="4"/>
  <c r="D5209" i="4"/>
  <c r="D5210" i="4"/>
  <c r="D5211" i="4"/>
  <c r="D5212" i="4"/>
  <c r="D5213" i="4"/>
  <c r="D5214" i="4"/>
  <c r="D5215" i="4"/>
  <c r="D5216" i="4"/>
  <c r="D5217" i="4"/>
  <c r="D5218" i="4"/>
  <c r="D5219" i="4"/>
  <c r="D5220" i="4"/>
  <c r="D5221" i="4"/>
  <c r="D5222" i="4"/>
  <c r="D5223" i="4"/>
  <c r="D5224" i="4"/>
  <c r="D5225" i="4"/>
  <c r="D5226" i="4"/>
  <c r="D5227" i="4"/>
  <c r="D5228" i="4"/>
  <c r="D5229" i="4"/>
  <c r="D5230" i="4"/>
  <c r="D5231" i="4"/>
  <c r="D5232" i="4"/>
  <c r="D5233" i="4"/>
  <c r="D5234" i="4"/>
  <c r="D5235" i="4"/>
  <c r="D5236" i="4"/>
  <c r="D5237" i="4"/>
  <c r="D5238" i="4"/>
  <c r="D5239" i="4"/>
  <c r="D5240" i="4"/>
  <c r="D5241" i="4"/>
  <c r="D5242" i="4"/>
  <c r="D5243" i="4"/>
  <c r="D5244" i="4"/>
  <c r="D5245" i="4"/>
  <c r="D5246" i="4"/>
  <c r="D5247" i="4"/>
  <c r="D5248" i="4"/>
  <c r="D5249" i="4"/>
  <c r="D5250" i="4"/>
  <c r="D5251" i="4"/>
  <c r="D5252" i="4"/>
  <c r="D5253" i="4"/>
  <c r="D5254" i="4"/>
  <c r="D5255" i="4"/>
  <c r="D5256" i="4"/>
  <c r="D5257" i="4"/>
  <c r="D5258" i="4"/>
  <c r="D5259" i="4"/>
  <c r="D5260" i="4"/>
  <c r="D5261" i="4"/>
  <c r="D5262" i="4"/>
  <c r="D5263" i="4"/>
  <c r="D5264" i="4"/>
  <c r="D5265" i="4"/>
  <c r="D5266" i="4"/>
  <c r="D5267" i="4"/>
  <c r="D5268" i="4"/>
  <c r="D5269" i="4"/>
  <c r="D5270" i="4"/>
  <c r="D5271" i="4"/>
  <c r="D5272" i="4"/>
  <c r="D5273" i="4"/>
  <c r="D5274" i="4"/>
  <c r="D5275" i="4"/>
  <c r="D5276" i="4"/>
  <c r="D5277" i="4"/>
  <c r="D5278" i="4"/>
  <c r="D5279" i="4"/>
  <c r="D5280" i="4"/>
  <c r="D5281" i="4"/>
  <c r="D5282" i="4"/>
  <c r="D5283" i="4"/>
  <c r="D5284" i="4"/>
  <c r="D5285" i="4"/>
  <c r="D5286" i="4"/>
  <c r="D5287" i="4"/>
  <c r="D5288" i="4"/>
  <c r="D5289" i="4"/>
  <c r="D5290" i="4"/>
  <c r="D5291" i="4"/>
  <c r="D5292" i="4"/>
  <c r="D5293" i="4"/>
  <c r="D5294" i="4"/>
  <c r="D5295" i="4"/>
  <c r="D5296" i="4"/>
  <c r="D5297" i="4"/>
  <c r="D5298" i="4"/>
  <c r="D5299" i="4"/>
  <c r="D5300" i="4"/>
  <c r="D5301" i="4"/>
  <c r="D5302" i="4"/>
  <c r="D5303" i="4"/>
  <c r="D5304" i="4"/>
  <c r="D5305" i="4"/>
  <c r="D5306" i="4"/>
  <c r="D5307" i="4"/>
  <c r="D5308" i="4"/>
  <c r="D5309" i="4"/>
  <c r="D5310" i="4"/>
  <c r="D5311" i="4"/>
  <c r="D5312" i="4"/>
  <c r="D5313" i="4"/>
  <c r="D5314" i="4"/>
  <c r="D5315" i="4"/>
  <c r="D5316" i="4"/>
  <c r="D5317" i="4"/>
  <c r="D5318" i="4"/>
  <c r="D5319" i="4"/>
  <c r="D5320" i="4"/>
  <c r="D5321" i="4"/>
  <c r="D5322" i="4"/>
  <c r="D5323" i="4"/>
  <c r="D5324" i="4"/>
  <c r="D5325" i="4"/>
  <c r="D5326" i="4"/>
  <c r="D5327" i="4"/>
  <c r="D5328" i="4"/>
  <c r="D5329" i="4"/>
  <c r="D5330" i="4"/>
  <c r="D5331" i="4"/>
  <c r="D5332" i="4"/>
  <c r="D5333" i="4"/>
  <c r="D5334" i="4"/>
  <c r="D5335" i="4"/>
  <c r="D5336" i="4"/>
  <c r="D5337" i="4"/>
  <c r="D5338" i="4"/>
  <c r="D5339" i="4"/>
  <c r="D5340" i="4"/>
  <c r="D5341" i="4"/>
  <c r="D5342" i="4"/>
  <c r="D5343" i="4"/>
  <c r="D5344" i="4"/>
  <c r="D5345" i="4"/>
  <c r="D5346" i="4"/>
  <c r="D5347" i="4"/>
  <c r="D5348" i="4"/>
  <c r="D5349" i="4"/>
  <c r="D5350" i="4"/>
  <c r="D5351" i="4"/>
  <c r="D5352" i="4"/>
  <c r="D5353" i="4"/>
  <c r="D5354" i="4"/>
  <c r="D5355" i="4"/>
  <c r="D5356" i="4"/>
  <c r="D5357" i="4"/>
  <c r="D5358" i="4"/>
  <c r="D5359" i="4"/>
  <c r="D5360" i="4"/>
  <c r="D5361" i="4"/>
  <c r="D5362" i="4"/>
  <c r="D5363" i="4"/>
  <c r="D5364" i="4"/>
  <c r="D5365" i="4"/>
  <c r="D5366" i="4"/>
  <c r="D5367" i="4"/>
  <c r="D5368" i="4"/>
  <c r="D5369" i="4"/>
  <c r="D5370" i="4"/>
  <c r="D5371" i="4"/>
  <c r="D5372" i="4"/>
  <c r="D5373" i="4"/>
  <c r="D5374" i="4"/>
  <c r="D5375" i="4"/>
  <c r="D5376" i="4"/>
  <c r="D5377" i="4"/>
  <c r="D5378" i="4"/>
  <c r="D5379" i="4"/>
  <c r="D5380" i="4"/>
  <c r="D5381" i="4"/>
  <c r="D5382" i="4"/>
  <c r="D5383" i="4"/>
  <c r="D5384" i="4"/>
  <c r="D5385" i="4"/>
  <c r="D5386" i="4"/>
  <c r="D5387" i="4"/>
  <c r="D5388" i="4"/>
  <c r="D5389" i="4"/>
  <c r="D5390" i="4"/>
  <c r="D5391" i="4"/>
  <c r="D5392" i="4"/>
  <c r="D5393" i="4"/>
  <c r="D5394" i="4"/>
  <c r="D5395" i="4"/>
  <c r="D5396" i="4"/>
  <c r="D5397" i="4"/>
  <c r="D5398" i="4"/>
  <c r="D5399" i="4"/>
  <c r="D5400" i="4"/>
  <c r="D5401" i="4"/>
  <c r="D5402" i="4"/>
  <c r="D5403" i="4"/>
  <c r="D5404" i="4"/>
  <c r="D5405" i="4"/>
  <c r="D5406" i="4"/>
  <c r="D5407" i="4"/>
  <c r="D5408" i="4"/>
  <c r="D5409" i="4"/>
  <c r="D5410" i="4"/>
  <c r="D5411" i="4"/>
  <c r="D5412" i="4"/>
  <c r="D5413" i="4"/>
  <c r="D5414" i="4"/>
  <c r="D5415" i="4"/>
  <c r="D5416" i="4"/>
  <c r="D5417" i="4"/>
  <c r="D5418" i="4"/>
  <c r="D5419" i="4"/>
  <c r="D5420" i="4"/>
  <c r="D5421" i="4"/>
  <c r="D5422" i="4"/>
  <c r="D5423" i="4"/>
  <c r="D5424" i="4"/>
  <c r="D5425" i="4"/>
  <c r="D5426" i="4"/>
  <c r="D5427" i="4"/>
  <c r="D5428" i="4"/>
  <c r="D5429" i="4"/>
  <c r="D5430" i="4"/>
  <c r="D5431" i="4"/>
  <c r="D5432" i="4"/>
  <c r="D5433" i="4"/>
  <c r="D5434" i="4"/>
  <c r="D5435" i="4"/>
  <c r="D5436" i="4"/>
  <c r="D5437" i="4"/>
  <c r="D5438" i="4"/>
  <c r="D5439" i="4"/>
  <c r="D5440" i="4"/>
  <c r="D5441" i="4"/>
  <c r="D5442" i="4"/>
  <c r="D5443" i="4"/>
  <c r="D5444" i="4"/>
  <c r="D5445" i="4"/>
  <c r="D5446" i="4"/>
  <c r="D5447" i="4"/>
  <c r="D5448" i="4"/>
  <c r="D5449" i="4"/>
  <c r="D5450" i="4"/>
  <c r="D5451" i="4"/>
  <c r="D5452" i="4"/>
  <c r="D5453" i="4"/>
  <c r="D5454" i="4"/>
  <c r="D5455" i="4"/>
  <c r="D5456" i="4"/>
  <c r="D5457" i="4"/>
  <c r="D5458" i="4"/>
  <c r="D5459" i="4"/>
  <c r="D5460" i="4"/>
  <c r="D5461" i="4"/>
  <c r="D5462" i="4"/>
  <c r="D5463" i="4"/>
  <c r="D5464" i="4"/>
  <c r="D5465" i="4"/>
  <c r="D5466" i="4"/>
  <c r="D5467" i="4"/>
  <c r="D5468" i="4"/>
  <c r="D5469" i="4"/>
  <c r="D5470" i="4"/>
  <c r="D5471" i="4"/>
  <c r="D5472" i="4"/>
  <c r="D5473" i="4"/>
  <c r="D5474" i="4"/>
  <c r="D5475" i="4"/>
  <c r="D5476" i="4"/>
  <c r="D5477" i="4"/>
  <c r="D5478" i="4"/>
  <c r="D5479" i="4"/>
  <c r="D5480" i="4"/>
  <c r="D5481" i="4"/>
  <c r="D5482" i="4"/>
  <c r="D5483" i="4"/>
  <c r="D5484" i="4"/>
  <c r="D5485" i="4"/>
  <c r="D5486" i="4"/>
  <c r="D5487" i="4"/>
  <c r="D5488" i="4"/>
  <c r="D5489" i="4"/>
  <c r="D5490" i="4"/>
  <c r="D5491" i="4"/>
  <c r="D5492" i="4"/>
  <c r="D5493" i="4"/>
  <c r="D5494" i="4"/>
  <c r="D5495" i="4"/>
  <c r="D5496" i="4"/>
  <c r="D5497" i="4"/>
  <c r="D5498" i="4"/>
  <c r="D5499" i="4"/>
  <c r="D5500" i="4"/>
  <c r="D5501" i="4"/>
  <c r="D5502" i="4"/>
  <c r="D5503" i="4"/>
  <c r="D5504" i="4"/>
  <c r="D5505" i="4"/>
  <c r="D5506" i="4"/>
  <c r="D5507" i="4"/>
  <c r="D5508" i="4"/>
  <c r="D5509" i="4"/>
  <c r="D5510" i="4"/>
  <c r="D5511" i="4"/>
  <c r="D5512" i="4"/>
  <c r="D5513" i="4"/>
  <c r="D5514" i="4"/>
  <c r="D5515" i="4"/>
  <c r="D5516" i="4"/>
  <c r="D5517" i="4"/>
  <c r="D5518" i="4"/>
  <c r="D5519" i="4"/>
  <c r="D5520" i="4"/>
  <c r="D5521" i="4"/>
  <c r="D5522" i="4"/>
  <c r="D5523" i="4"/>
  <c r="D5524" i="4"/>
  <c r="D5525" i="4"/>
  <c r="D5526" i="4"/>
  <c r="D5527" i="4"/>
  <c r="D5528" i="4"/>
  <c r="D5529" i="4"/>
  <c r="D5530" i="4"/>
  <c r="D5531" i="4"/>
  <c r="D5532" i="4"/>
  <c r="D5533" i="4"/>
  <c r="D5534" i="4"/>
  <c r="D5535" i="4"/>
  <c r="D5536" i="4"/>
  <c r="D5537" i="4"/>
  <c r="D5538" i="4"/>
  <c r="D5539" i="4"/>
  <c r="D5540" i="4"/>
  <c r="D5541" i="4"/>
  <c r="D5542" i="4"/>
  <c r="D5543" i="4"/>
  <c r="D5544" i="4"/>
  <c r="D5545" i="4"/>
  <c r="D5546" i="4"/>
  <c r="D5547" i="4"/>
  <c r="D5548" i="4"/>
  <c r="D5549" i="4"/>
  <c r="D5550" i="4"/>
  <c r="D5551" i="4"/>
  <c r="D5552" i="4"/>
  <c r="D5553" i="4"/>
  <c r="D5554" i="4"/>
  <c r="D5555" i="4"/>
  <c r="D5556" i="4"/>
  <c r="D5557" i="4"/>
  <c r="D5558" i="4"/>
  <c r="D5559" i="4"/>
  <c r="D5560" i="4"/>
  <c r="D5561" i="4"/>
  <c r="D5562" i="4"/>
  <c r="D5563" i="4"/>
  <c r="D5564" i="4"/>
  <c r="D5565" i="4"/>
  <c r="D5566" i="4"/>
  <c r="D5567" i="4"/>
  <c r="D5568" i="4"/>
  <c r="D5569" i="4"/>
  <c r="D5570" i="4"/>
  <c r="D5571" i="4"/>
  <c r="D5572" i="4"/>
  <c r="D5573" i="4"/>
  <c r="D5574" i="4"/>
  <c r="D5575" i="4"/>
  <c r="D5576" i="4"/>
  <c r="D5577" i="4"/>
  <c r="D5578" i="4"/>
  <c r="D5579" i="4"/>
  <c r="D5580" i="4"/>
  <c r="D5581" i="4"/>
  <c r="D5582" i="4"/>
  <c r="D5583" i="4"/>
  <c r="D5584" i="4"/>
  <c r="D5585" i="4"/>
  <c r="D5586" i="4"/>
  <c r="D5587" i="4"/>
  <c r="D5588" i="4"/>
  <c r="D5589" i="4"/>
  <c r="D5590" i="4"/>
  <c r="D5591" i="4"/>
  <c r="D5592" i="4"/>
  <c r="D5593" i="4"/>
  <c r="D5594" i="4"/>
  <c r="D5595" i="4"/>
  <c r="D5596" i="4"/>
  <c r="D5597" i="4"/>
  <c r="D5598" i="4"/>
  <c r="D5599" i="4"/>
  <c r="D5600" i="4"/>
  <c r="D5601" i="4"/>
  <c r="D5602" i="4"/>
  <c r="D5603" i="4"/>
  <c r="D5604" i="4"/>
  <c r="D5605" i="4"/>
  <c r="D5606" i="4"/>
  <c r="D5607" i="4"/>
  <c r="D5608" i="4"/>
  <c r="D5609" i="4"/>
  <c r="D5610" i="4"/>
  <c r="D5611" i="4"/>
  <c r="D5612" i="4"/>
  <c r="D5613" i="4"/>
  <c r="D5614" i="4"/>
  <c r="D5615" i="4"/>
  <c r="D5616" i="4"/>
  <c r="D5617" i="4"/>
  <c r="D5618" i="4"/>
  <c r="D5619" i="4"/>
  <c r="D5620" i="4"/>
  <c r="D5621" i="4"/>
  <c r="D5622" i="4"/>
  <c r="D5623" i="4"/>
  <c r="D5624" i="4"/>
  <c r="D5625" i="4"/>
  <c r="D5626" i="4"/>
  <c r="D5627" i="4"/>
  <c r="D5628" i="4"/>
  <c r="D5629" i="4"/>
  <c r="D5630" i="4"/>
  <c r="D5631" i="4"/>
  <c r="D5632" i="4"/>
  <c r="D5633" i="4"/>
  <c r="D5634" i="4"/>
  <c r="D5635" i="4"/>
  <c r="D5636" i="4"/>
  <c r="D5637" i="4"/>
  <c r="D5638" i="4"/>
  <c r="D5639" i="4"/>
  <c r="D5640" i="4"/>
  <c r="D5641" i="4"/>
  <c r="D5642" i="4"/>
  <c r="D5643" i="4"/>
  <c r="D5644" i="4"/>
  <c r="D5645" i="4"/>
  <c r="D5646" i="4"/>
  <c r="D5647" i="4"/>
  <c r="D5648" i="4"/>
  <c r="D5649" i="4"/>
  <c r="D5650" i="4"/>
  <c r="D5651" i="4"/>
  <c r="D5652" i="4"/>
  <c r="D5653" i="4"/>
  <c r="D5654" i="4"/>
  <c r="D5655" i="4"/>
  <c r="D5656" i="4"/>
  <c r="D5657" i="4"/>
  <c r="D5658" i="4"/>
  <c r="D5659" i="4"/>
  <c r="D5660" i="4"/>
  <c r="D5661" i="4"/>
  <c r="D5662" i="4"/>
  <c r="D5663" i="4"/>
  <c r="D5664" i="4"/>
  <c r="D5665" i="4"/>
  <c r="D5666" i="4"/>
  <c r="D5667" i="4"/>
  <c r="D5668" i="4"/>
  <c r="D5669" i="4"/>
  <c r="D5670" i="4"/>
  <c r="D5671" i="4"/>
  <c r="D5672" i="4"/>
  <c r="D5673" i="4"/>
  <c r="D5674" i="4"/>
  <c r="D5675" i="4"/>
  <c r="D5676" i="4"/>
  <c r="D5677" i="4"/>
  <c r="D5678" i="4"/>
  <c r="D5679" i="4"/>
  <c r="D5680" i="4"/>
  <c r="D5681" i="4"/>
  <c r="D5682" i="4"/>
  <c r="D5683" i="4"/>
  <c r="D5684" i="4"/>
  <c r="D5685" i="4"/>
  <c r="D5686" i="4"/>
  <c r="D5687" i="4"/>
  <c r="D5688" i="4"/>
  <c r="D5689" i="4"/>
  <c r="D5690" i="4"/>
  <c r="D5691" i="4"/>
  <c r="D5692" i="4"/>
  <c r="D5693" i="4"/>
  <c r="D5694" i="4"/>
  <c r="D5695" i="4"/>
  <c r="D5696" i="4"/>
  <c r="D5697" i="4"/>
  <c r="D5698" i="4"/>
  <c r="D5699" i="4"/>
  <c r="D5700" i="4"/>
  <c r="D5701" i="4"/>
  <c r="D5702" i="4"/>
  <c r="D5703" i="4"/>
  <c r="D5704" i="4"/>
  <c r="D5705" i="4"/>
  <c r="D5706" i="4"/>
  <c r="D5707" i="4"/>
  <c r="D5708" i="4"/>
  <c r="D5709" i="4"/>
  <c r="D5710" i="4"/>
  <c r="D5711" i="4"/>
  <c r="D5712" i="4"/>
  <c r="D5713" i="4"/>
  <c r="D5714" i="4"/>
  <c r="D5715" i="4"/>
  <c r="D5716" i="4"/>
  <c r="D5717" i="4"/>
  <c r="D5718" i="4"/>
  <c r="D5719" i="4"/>
  <c r="D5720" i="4"/>
  <c r="D5721" i="4"/>
  <c r="D5722" i="4"/>
  <c r="D5723" i="4"/>
  <c r="D5724" i="4"/>
  <c r="D5725" i="4"/>
  <c r="D5726" i="4"/>
  <c r="D5727" i="4"/>
  <c r="D5728" i="4"/>
  <c r="D5729" i="4"/>
  <c r="D5730" i="4"/>
  <c r="D5731" i="4"/>
  <c r="D5732" i="4"/>
  <c r="D5733" i="4"/>
  <c r="D5734" i="4"/>
  <c r="D5735" i="4"/>
  <c r="D5736" i="4"/>
  <c r="D5737" i="4"/>
  <c r="D5738" i="4"/>
  <c r="D5739" i="4"/>
  <c r="D5740" i="4"/>
  <c r="D5741" i="4"/>
  <c r="D5742" i="4"/>
  <c r="D5743" i="4"/>
  <c r="D5744" i="4"/>
  <c r="D5745" i="4"/>
  <c r="D5746" i="4"/>
  <c r="D5747" i="4"/>
  <c r="D5748" i="4"/>
  <c r="D5749" i="4"/>
  <c r="D5750" i="4"/>
  <c r="D5751" i="4"/>
  <c r="D5752" i="4"/>
  <c r="D5753" i="4"/>
  <c r="D5754" i="4"/>
  <c r="D5755" i="4"/>
  <c r="D5756" i="4"/>
  <c r="D5757" i="4"/>
  <c r="D5758" i="4"/>
  <c r="D5759" i="4"/>
  <c r="D5760" i="4"/>
  <c r="D5761" i="4"/>
  <c r="D5762" i="4"/>
  <c r="D5763" i="4"/>
  <c r="D5764" i="4"/>
  <c r="D5765" i="4"/>
  <c r="D5766" i="4"/>
  <c r="D5767" i="4"/>
  <c r="D5768" i="4"/>
  <c r="D5769" i="4"/>
  <c r="D5770" i="4"/>
  <c r="D5771" i="4"/>
  <c r="D5772" i="4"/>
  <c r="D5773" i="4"/>
  <c r="D5774" i="4"/>
  <c r="D5775" i="4"/>
  <c r="D5776" i="4"/>
  <c r="D5777" i="4"/>
  <c r="D5778" i="4"/>
  <c r="D5779" i="4"/>
  <c r="D5780" i="4"/>
  <c r="D5781" i="4"/>
  <c r="D5782" i="4"/>
  <c r="D5783" i="4"/>
  <c r="D5784" i="4"/>
  <c r="D5785" i="4"/>
  <c r="D5786" i="4"/>
  <c r="D5787" i="4"/>
  <c r="D5788" i="4"/>
  <c r="D5789" i="4"/>
  <c r="D5790" i="4"/>
  <c r="D5791" i="4"/>
  <c r="D5792" i="4"/>
  <c r="D5793" i="4"/>
  <c r="D5794" i="4"/>
  <c r="D5795" i="4"/>
  <c r="D5796" i="4"/>
  <c r="D5797" i="4"/>
  <c r="D5798" i="4"/>
  <c r="D5799" i="4"/>
  <c r="D5800" i="4"/>
  <c r="D5801" i="4"/>
  <c r="D5802" i="4"/>
  <c r="D5803" i="4"/>
  <c r="D5804" i="4"/>
  <c r="D5805" i="4"/>
  <c r="D5806" i="4"/>
  <c r="D5807" i="4"/>
  <c r="D5808" i="4"/>
  <c r="D5809" i="4"/>
  <c r="D5810" i="4"/>
  <c r="D5811" i="4"/>
  <c r="D5812" i="4"/>
  <c r="D5813" i="4"/>
  <c r="D5814" i="4"/>
  <c r="D5815" i="4"/>
  <c r="D5816" i="4"/>
  <c r="D5817" i="4"/>
  <c r="D5818" i="4"/>
  <c r="D5819" i="4"/>
  <c r="D5820" i="4"/>
  <c r="D5821" i="4"/>
  <c r="D5822" i="4"/>
  <c r="D5823" i="4"/>
  <c r="D5824" i="4"/>
  <c r="D5825" i="4"/>
  <c r="D5826" i="4"/>
  <c r="D5827" i="4"/>
  <c r="D5828" i="4"/>
  <c r="D5829" i="4"/>
  <c r="D5830" i="4"/>
  <c r="D5831" i="4"/>
  <c r="D5832" i="4"/>
  <c r="D5833" i="4"/>
  <c r="D5834" i="4"/>
  <c r="D5835" i="4"/>
  <c r="D5836" i="4"/>
  <c r="D5837" i="4"/>
  <c r="D5838" i="4"/>
  <c r="D5839" i="4"/>
  <c r="D5840" i="4"/>
  <c r="D5841" i="4"/>
  <c r="D5842" i="4"/>
  <c r="D5843" i="4"/>
  <c r="D5844" i="4"/>
  <c r="D5845" i="4"/>
  <c r="D5846" i="4"/>
  <c r="D5847" i="4"/>
  <c r="D5848" i="4"/>
  <c r="D5849" i="4"/>
  <c r="D5850" i="4"/>
  <c r="D5851" i="4"/>
  <c r="D5852" i="4"/>
  <c r="D5853" i="4"/>
  <c r="D5854" i="4"/>
  <c r="D5855" i="4"/>
  <c r="D5856" i="4"/>
  <c r="D5857" i="4"/>
  <c r="D5858" i="4"/>
  <c r="D5859" i="4"/>
  <c r="D5860" i="4"/>
  <c r="D5861" i="4"/>
  <c r="D5862" i="4"/>
  <c r="D5863" i="4"/>
  <c r="D5864" i="4"/>
  <c r="D5865" i="4"/>
  <c r="D5866" i="4"/>
  <c r="D5867" i="4"/>
  <c r="D5868" i="4"/>
  <c r="D5869" i="4"/>
  <c r="D5870" i="4"/>
  <c r="D5871" i="4"/>
  <c r="D5872" i="4"/>
  <c r="D5873" i="4"/>
  <c r="D5874" i="4"/>
  <c r="D5875" i="4"/>
  <c r="D5876" i="4"/>
  <c r="D5877" i="4"/>
  <c r="D5878" i="4"/>
  <c r="D5879" i="4"/>
  <c r="D5880" i="4"/>
  <c r="D5881" i="4"/>
  <c r="D5882" i="4"/>
  <c r="D5883" i="4"/>
  <c r="D5884" i="4"/>
  <c r="D5885" i="4"/>
  <c r="D5886" i="4"/>
  <c r="D5887" i="4"/>
  <c r="D5888" i="4"/>
  <c r="D5889" i="4"/>
  <c r="D5890" i="4"/>
  <c r="D5891" i="4"/>
  <c r="D5892" i="4"/>
  <c r="D5893" i="4"/>
  <c r="D5894" i="4"/>
  <c r="D5895" i="4"/>
  <c r="D5896" i="4"/>
  <c r="D5897" i="4"/>
  <c r="D5898" i="4"/>
  <c r="D5899" i="4"/>
  <c r="D5900" i="4"/>
  <c r="D5901" i="4"/>
  <c r="D5902" i="4"/>
  <c r="D5903" i="4"/>
  <c r="D5904" i="4"/>
  <c r="D5905" i="4"/>
  <c r="D5906" i="4"/>
  <c r="D5907" i="4"/>
  <c r="D5908" i="4"/>
  <c r="D5909" i="4"/>
  <c r="D5910" i="4"/>
  <c r="D5911" i="4"/>
  <c r="D5912" i="4"/>
  <c r="D5913" i="4"/>
  <c r="D5914" i="4"/>
  <c r="D5915" i="4"/>
  <c r="D5916" i="4"/>
  <c r="D5917" i="4"/>
  <c r="D5918" i="4"/>
  <c r="D5919" i="4"/>
  <c r="D5920" i="4"/>
  <c r="D5921" i="4"/>
  <c r="D5922" i="4"/>
  <c r="D5923" i="4"/>
  <c r="D5924" i="4"/>
  <c r="D5925" i="4"/>
  <c r="D5926" i="4"/>
  <c r="D5927" i="4"/>
  <c r="D5928" i="4"/>
  <c r="D5929" i="4"/>
  <c r="D5930" i="4"/>
  <c r="D5931" i="4"/>
  <c r="D5932" i="4"/>
  <c r="D5933" i="4"/>
  <c r="D5934" i="4"/>
  <c r="D5935" i="4"/>
  <c r="D5936" i="4"/>
  <c r="D5937" i="4"/>
  <c r="D5938" i="4"/>
  <c r="D5939" i="4"/>
  <c r="D5940" i="4"/>
  <c r="D5941" i="4"/>
  <c r="D5942" i="4"/>
  <c r="D5943" i="4"/>
  <c r="D5944" i="4"/>
  <c r="D5945" i="4"/>
  <c r="D5946" i="4"/>
  <c r="D5947" i="4"/>
  <c r="D5948" i="4"/>
  <c r="D5949" i="4"/>
  <c r="D5950" i="4"/>
  <c r="D5951" i="4"/>
  <c r="D5952" i="4"/>
  <c r="D5953" i="4"/>
  <c r="D5954" i="4"/>
  <c r="D5955" i="4"/>
  <c r="D5956" i="4"/>
  <c r="D5957" i="4"/>
  <c r="D5958" i="4"/>
  <c r="D5959" i="4"/>
  <c r="D5960" i="4"/>
  <c r="D5961" i="4"/>
  <c r="D5962" i="4"/>
  <c r="D5963" i="4"/>
  <c r="D5964" i="4"/>
  <c r="D5965" i="4"/>
  <c r="D5966" i="4"/>
  <c r="D5967" i="4"/>
  <c r="D5968" i="4"/>
  <c r="D5969" i="4"/>
  <c r="D5970" i="4"/>
  <c r="D5971" i="4"/>
  <c r="D5972" i="4"/>
  <c r="D5973" i="4"/>
  <c r="D5974" i="4"/>
  <c r="D5975" i="4"/>
  <c r="D5976" i="4"/>
  <c r="D5977" i="4"/>
  <c r="D5978" i="4"/>
  <c r="D5979" i="4"/>
  <c r="D5980" i="4"/>
  <c r="D5981" i="4"/>
  <c r="D5982" i="4"/>
  <c r="D5983" i="4"/>
  <c r="D5984" i="4"/>
  <c r="D5985" i="4"/>
  <c r="D5986" i="4"/>
  <c r="D5987" i="4"/>
  <c r="D5988" i="4"/>
  <c r="D5989" i="4"/>
  <c r="D5990" i="4"/>
  <c r="D5991" i="4"/>
  <c r="D5992" i="4"/>
  <c r="D5993" i="4"/>
  <c r="D5994" i="4"/>
  <c r="D5995" i="4"/>
  <c r="D5996" i="4"/>
  <c r="D5997" i="4"/>
  <c r="D5998" i="4"/>
  <c r="D5999" i="4"/>
  <c r="D6000" i="4"/>
  <c r="D6001" i="4"/>
  <c r="D6002" i="4"/>
  <c r="D6003" i="4"/>
  <c r="D6004" i="4"/>
  <c r="D6005" i="4"/>
  <c r="D6006" i="4"/>
  <c r="D6007" i="4"/>
  <c r="D6008" i="4"/>
  <c r="D6009" i="4"/>
  <c r="D6010" i="4"/>
  <c r="D6011" i="4"/>
  <c r="D6012" i="4"/>
  <c r="D6013" i="4"/>
  <c r="D6014" i="4"/>
  <c r="D6015" i="4"/>
  <c r="D6016" i="4"/>
  <c r="D6017" i="4"/>
  <c r="D6018" i="4"/>
  <c r="D6019" i="4"/>
  <c r="D6020" i="4"/>
  <c r="D6021" i="4"/>
  <c r="D6022" i="4"/>
  <c r="D6023" i="4"/>
  <c r="D6024" i="4"/>
  <c r="D6025" i="4"/>
  <c r="D6026" i="4"/>
  <c r="D6027" i="4"/>
  <c r="D6028" i="4"/>
  <c r="D6029" i="4"/>
  <c r="D6030" i="4"/>
  <c r="D6031" i="4"/>
  <c r="D6032" i="4"/>
  <c r="D6033" i="4"/>
  <c r="D6034" i="4"/>
  <c r="D6035" i="4"/>
  <c r="D6036" i="4"/>
  <c r="D6037" i="4"/>
  <c r="D6038" i="4"/>
  <c r="D6039" i="4"/>
  <c r="D6040" i="4"/>
  <c r="D6041" i="4"/>
  <c r="D6042" i="4"/>
  <c r="D6043" i="4"/>
  <c r="D6044" i="4"/>
  <c r="D6045" i="4"/>
  <c r="D6046" i="4"/>
  <c r="D6047" i="4"/>
  <c r="D6048" i="4"/>
  <c r="D6049" i="4"/>
  <c r="D6050" i="4"/>
  <c r="D6051" i="4"/>
  <c r="D6052" i="4"/>
  <c r="D6053" i="4"/>
  <c r="D6054" i="4"/>
  <c r="D6055" i="4"/>
  <c r="D6056" i="4"/>
  <c r="D6057" i="4"/>
  <c r="D6058" i="4"/>
  <c r="D6059" i="4"/>
  <c r="D6060" i="4"/>
  <c r="D6061" i="4"/>
  <c r="D6062" i="4"/>
  <c r="D6063" i="4"/>
  <c r="D6064" i="4"/>
  <c r="D6065" i="4"/>
  <c r="D6066" i="4"/>
  <c r="D6067" i="4"/>
  <c r="D6068" i="4"/>
  <c r="D6069" i="4"/>
  <c r="D6070" i="4"/>
  <c r="D6071" i="4"/>
  <c r="D6072" i="4"/>
  <c r="D6073" i="4"/>
  <c r="D6074" i="4"/>
  <c r="D6075" i="4"/>
  <c r="D6076" i="4"/>
  <c r="D6077" i="4"/>
  <c r="D6078" i="4"/>
  <c r="D6079" i="4"/>
  <c r="D6080" i="4"/>
  <c r="D6081" i="4"/>
  <c r="D6082" i="4"/>
  <c r="D6083" i="4"/>
  <c r="D6084" i="4"/>
  <c r="D6085" i="4"/>
  <c r="D6086" i="4"/>
  <c r="D6087" i="4"/>
  <c r="D6088" i="4"/>
  <c r="D6089" i="4"/>
  <c r="D6090" i="4"/>
  <c r="D6091" i="4"/>
  <c r="D6092" i="4"/>
  <c r="D6093" i="4"/>
  <c r="D6094" i="4"/>
  <c r="D6095" i="4"/>
  <c r="D6096" i="4"/>
  <c r="D6097" i="4"/>
  <c r="D6098" i="4"/>
  <c r="D6099" i="4"/>
  <c r="D6100" i="4"/>
  <c r="D6101" i="4"/>
  <c r="D6102" i="4"/>
  <c r="D6103" i="4"/>
  <c r="D6104" i="4"/>
  <c r="D6105" i="4"/>
  <c r="D6106" i="4"/>
  <c r="D6107" i="4"/>
  <c r="D6108" i="4"/>
  <c r="D6109" i="4"/>
  <c r="D6110" i="4"/>
  <c r="D6111" i="4"/>
  <c r="D6112" i="4"/>
  <c r="D6113" i="4"/>
  <c r="D6114" i="4"/>
  <c r="D6115" i="4"/>
  <c r="D6116" i="4"/>
  <c r="D6117" i="4"/>
  <c r="D6118" i="4"/>
  <c r="D6119" i="4"/>
  <c r="D6120" i="4"/>
  <c r="D6121" i="4"/>
  <c r="D6122" i="4"/>
  <c r="D6123" i="4"/>
  <c r="D6124" i="4"/>
  <c r="D6125" i="4"/>
  <c r="D6126" i="4"/>
  <c r="D6127" i="4"/>
  <c r="D6128" i="4"/>
  <c r="D6129" i="4"/>
  <c r="D6130" i="4"/>
  <c r="D6131" i="4"/>
  <c r="D6132" i="4"/>
  <c r="D6133" i="4"/>
  <c r="D6134" i="4"/>
  <c r="D6135" i="4"/>
  <c r="D6136" i="4"/>
  <c r="D6137" i="4"/>
  <c r="D6138" i="4"/>
  <c r="D6139" i="4"/>
  <c r="D6140" i="4"/>
  <c r="D6141" i="4"/>
  <c r="D6142" i="4"/>
  <c r="D6143" i="4"/>
  <c r="D6144" i="4"/>
  <c r="D6145" i="4"/>
  <c r="D6146" i="4"/>
  <c r="D6147" i="4"/>
  <c r="D6148" i="4"/>
  <c r="D6149" i="4"/>
  <c r="D6150" i="4"/>
  <c r="D6151" i="4"/>
  <c r="D6152" i="4"/>
  <c r="D6153" i="4"/>
  <c r="D6154" i="4"/>
  <c r="D6155" i="4"/>
  <c r="D6156" i="4"/>
  <c r="D6157" i="4"/>
  <c r="D6158" i="4"/>
  <c r="D6159" i="4"/>
  <c r="D6160" i="4"/>
  <c r="D6161" i="4"/>
  <c r="D6162" i="4"/>
  <c r="D6163" i="4"/>
  <c r="D6164" i="4"/>
  <c r="D6165" i="4"/>
  <c r="D6166" i="4"/>
  <c r="D6167" i="4"/>
  <c r="D6168" i="4"/>
  <c r="D6169" i="4"/>
  <c r="D6170" i="4"/>
  <c r="D6171" i="4"/>
  <c r="D6172" i="4"/>
  <c r="D6173" i="4"/>
  <c r="D6174" i="4"/>
  <c r="D6175" i="4"/>
  <c r="D6176" i="4"/>
  <c r="D6177" i="4"/>
  <c r="D6178" i="4"/>
  <c r="D6179" i="4"/>
  <c r="D6180" i="4"/>
  <c r="D6181" i="4"/>
  <c r="D6182" i="4"/>
  <c r="D6183" i="4"/>
  <c r="D6184" i="4"/>
  <c r="D6185" i="4"/>
  <c r="D6186" i="4"/>
  <c r="D6187" i="4"/>
  <c r="D6188" i="4"/>
  <c r="D6189" i="4"/>
  <c r="D6190" i="4"/>
  <c r="D6191" i="4"/>
  <c r="D6192" i="4"/>
  <c r="D6193" i="4"/>
  <c r="D6194" i="4"/>
  <c r="D6195" i="4"/>
  <c r="D6196" i="4"/>
  <c r="D6197" i="4"/>
  <c r="D6198" i="4"/>
  <c r="D6199" i="4"/>
  <c r="D6200" i="4"/>
  <c r="D6201" i="4"/>
  <c r="D6202" i="4"/>
  <c r="D6203" i="4"/>
  <c r="D6204" i="4"/>
  <c r="D6205" i="4"/>
  <c r="D6206" i="4"/>
  <c r="D6207" i="4"/>
  <c r="D6208" i="4"/>
  <c r="D6209" i="4"/>
  <c r="D6210" i="4"/>
  <c r="D6211" i="4"/>
  <c r="D6212" i="4"/>
  <c r="D6213" i="4"/>
  <c r="D6214" i="4"/>
  <c r="D6215" i="4"/>
  <c r="D6216" i="4"/>
  <c r="D6217" i="4"/>
  <c r="D6218" i="4"/>
  <c r="D6219" i="4"/>
  <c r="D6220" i="4"/>
  <c r="D6221" i="4"/>
  <c r="D6222" i="4"/>
  <c r="D6223" i="4"/>
  <c r="D6224" i="4"/>
  <c r="D6225" i="4"/>
  <c r="D6226" i="4"/>
  <c r="D6227" i="4"/>
  <c r="D6228" i="4"/>
  <c r="D6229" i="4"/>
  <c r="D6230" i="4"/>
  <c r="D6231" i="4"/>
  <c r="D6232" i="4"/>
  <c r="D6233" i="4"/>
  <c r="D6234" i="4"/>
  <c r="D6235" i="4"/>
  <c r="D6236" i="4"/>
  <c r="D6237" i="4"/>
  <c r="D6238" i="4"/>
  <c r="D6239" i="4"/>
  <c r="D6240" i="4"/>
  <c r="D6241" i="4"/>
  <c r="D6242" i="4"/>
  <c r="D6243" i="4"/>
  <c r="D6244" i="4"/>
  <c r="D6245" i="4"/>
  <c r="D6246" i="4"/>
  <c r="D6247" i="4"/>
  <c r="D6248" i="4"/>
  <c r="D6249" i="4"/>
  <c r="D6250" i="4"/>
  <c r="D6251" i="4"/>
  <c r="D6252" i="4"/>
  <c r="D6253" i="4"/>
  <c r="D6254" i="4"/>
  <c r="D6255" i="4"/>
  <c r="D6256" i="4"/>
  <c r="D6257" i="4"/>
  <c r="D6258" i="4"/>
  <c r="D6259" i="4"/>
  <c r="D6260" i="4"/>
  <c r="D6261" i="4"/>
  <c r="D6262" i="4"/>
  <c r="D6263" i="4"/>
  <c r="D6264" i="4"/>
  <c r="D6265" i="4"/>
  <c r="D6266" i="4"/>
  <c r="D6267" i="4"/>
  <c r="D6268" i="4"/>
  <c r="D6269" i="4"/>
  <c r="D6270" i="4"/>
  <c r="D6271" i="4"/>
  <c r="D6272" i="4"/>
  <c r="D6273" i="4"/>
  <c r="D6274" i="4"/>
  <c r="D6275" i="4"/>
  <c r="D6276" i="4"/>
  <c r="D6277" i="4"/>
  <c r="D6278" i="4"/>
  <c r="D6279" i="4"/>
  <c r="D6280" i="4"/>
  <c r="D6281" i="4"/>
  <c r="D6282" i="4"/>
  <c r="D6283" i="4"/>
  <c r="D6284" i="4"/>
  <c r="D6285" i="4"/>
  <c r="D6286" i="4"/>
  <c r="D6287" i="4"/>
  <c r="D6288" i="4"/>
  <c r="D6289" i="4"/>
  <c r="D6290" i="4"/>
  <c r="D6291" i="4"/>
  <c r="D6292" i="4"/>
  <c r="D6293" i="4"/>
  <c r="D6294" i="4"/>
  <c r="D6295" i="4"/>
  <c r="D6296" i="4"/>
  <c r="D6297" i="4"/>
  <c r="D6298" i="4"/>
  <c r="D6299" i="4"/>
  <c r="D6300" i="4"/>
  <c r="D6301" i="4"/>
  <c r="D6302" i="4"/>
  <c r="D6303" i="4"/>
  <c r="D6304" i="4"/>
  <c r="D6305" i="4"/>
  <c r="D6306" i="4"/>
  <c r="D6307" i="4"/>
  <c r="D6308" i="4"/>
  <c r="D6309" i="4"/>
  <c r="D6310" i="4"/>
  <c r="D6311" i="4"/>
  <c r="D6312" i="4"/>
  <c r="D6313" i="4"/>
  <c r="D6314" i="4"/>
  <c r="D6315" i="4"/>
  <c r="D6316" i="4"/>
  <c r="D6317" i="4"/>
  <c r="D6318" i="4"/>
  <c r="D6319" i="4"/>
  <c r="D6320" i="4"/>
  <c r="D6321" i="4"/>
  <c r="D6322" i="4"/>
  <c r="D6323" i="4"/>
  <c r="D6324" i="4"/>
  <c r="D6325" i="4"/>
  <c r="D6326" i="4"/>
  <c r="D6327" i="4"/>
  <c r="D6328" i="4"/>
  <c r="D6329" i="4"/>
  <c r="D6330" i="4"/>
  <c r="D6331" i="4"/>
  <c r="D6332" i="4"/>
  <c r="D6333" i="4"/>
  <c r="D6334" i="4"/>
  <c r="D6335" i="4"/>
  <c r="D6336" i="4"/>
  <c r="D6337" i="4"/>
  <c r="D6338" i="4"/>
  <c r="D6339" i="4"/>
  <c r="D6340" i="4"/>
  <c r="D6341" i="4"/>
  <c r="D6342" i="4"/>
  <c r="D6343" i="4"/>
  <c r="D6344" i="4"/>
  <c r="D6345" i="4"/>
  <c r="D6346" i="4"/>
  <c r="D6347" i="4"/>
  <c r="D6348" i="4"/>
  <c r="D6349" i="4"/>
  <c r="D6350" i="4"/>
  <c r="D6351" i="4"/>
  <c r="D6352" i="4"/>
  <c r="D6353" i="4"/>
  <c r="D6354" i="4"/>
  <c r="D6355" i="4"/>
  <c r="D6356" i="4"/>
  <c r="D6357" i="4"/>
  <c r="D6358" i="4"/>
  <c r="D6359" i="4"/>
  <c r="D6360" i="4"/>
  <c r="D6361" i="4"/>
  <c r="D6362" i="4"/>
  <c r="D6363" i="4"/>
  <c r="D6364" i="4"/>
  <c r="D6365" i="4"/>
  <c r="D6366" i="4"/>
  <c r="D6367" i="4"/>
  <c r="D6368" i="4"/>
  <c r="D6369" i="4"/>
  <c r="D6370" i="4"/>
  <c r="D6371" i="4"/>
  <c r="D6372" i="4"/>
  <c r="D6373" i="4"/>
  <c r="D6374" i="4"/>
  <c r="D6375" i="4"/>
  <c r="D6376" i="4"/>
  <c r="D6377" i="4"/>
  <c r="D6378" i="4"/>
  <c r="D6379" i="4"/>
  <c r="D6380" i="4"/>
  <c r="D6381" i="4"/>
  <c r="D6382" i="4"/>
  <c r="D6383" i="4"/>
  <c r="D6384" i="4"/>
  <c r="D6385" i="4"/>
  <c r="D6386" i="4"/>
  <c r="D6387" i="4"/>
  <c r="D6388" i="4"/>
  <c r="D6389" i="4"/>
  <c r="D6390" i="4"/>
  <c r="D6391" i="4"/>
  <c r="D6392" i="4"/>
  <c r="D6393" i="4"/>
  <c r="D6394" i="4"/>
  <c r="D6395" i="4"/>
  <c r="D6396" i="4"/>
  <c r="D6397" i="4"/>
  <c r="D6398" i="4"/>
  <c r="D6399" i="4"/>
  <c r="D6400" i="4"/>
  <c r="D6401" i="4"/>
  <c r="D6402" i="4"/>
  <c r="D6403" i="4"/>
  <c r="D6404" i="4"/>
  <c r="D6405" i="4"/>
  <c r="D6406" i="4"/>
  <c r="D6407" i="4"/>
  <c r="D6408" i="4"/>
  <c r="D6409" i="4"/>
  <c r="D6410" i="4"/>
  <c r="D6411" i="4"/>
  <c r="D6412" i="4"/>
  <c r="D6413" i="4"/>
  <c r="D6414" i="4"/>
  <c r="D6415" i="4"/>
  <c r="D6416" i="4"/>
  <c r="D6417" i="4"/>
  <c r="D6418" i="4"/>
  <c r="D6419" i="4"/>
  <c r="D6420" i="4"/>
  <c r="D6421" i="4"/>
  <c r="D6422" i="4"/>
  <c r="D6423" i="4"/>
  <c r="D6424" i="4"/>
  <c r="D6425" i="4"/>
  <c r="D6426" i="4"/>
  <c r="D6427" i="4"/>
  <c r="D6428" i="4"/>
  <c r="D6429" i="4"/>
  <c r="D6430" i="4"/>
  <c r="D6431" i="4"/>
  <c r="D6432" i="4"/>
  <c r="D6433" i="4"/>
  <c r="D6434" i="4"/>
  <c r="D6435" i="4"/>
  <c r="D6436" i="4"/>
  <c r="D6437" i="4"/>
  <c r="D6438" i="4"/>
  <c r="D6439" i="4"/>
  <c r="D6440" i="4"/>
  <c r="D6441" i="4"/>
  <c r="D6442" i="4"/>
  <c r="D6443" i="4"/>
  <c r="D6444" i="4"/>
  <c r="D6445" i="4"/>
  <c r="D6446" i="4"/>
  <c r="D6447" i="4"/>
  <c r="D6448" i="4"/>
  <c r="D6449" i="4"/>
  <c r="D6450" i="4"/>
  <c r="D6451" i="4"/>
  <c r="D6452" i="4"/>
  <c r="D6453" i="4"/>
  <c r="D6454" i="4"/>
  <c r="D6455" i="4"/>
  <c r="D6456" i="4"/>
  <c r="D6457" i="4"/>
  <c r="D6458" i="4"/>
  <c r="D6459" i="4"/>
  <c r="D6460" i="4"/>
  <c r="D6461" i="4"/>
  <c r="D6462" i="4"/>
  <c r="D6463" i="4"/>
  <c r="D6464" i="4"/>
  <c r="D6465" i="4"/>
  <c r="D6466" i="4"/>
  <c r="D6467" i="4"/>
  <c r="D6468" i="4"/>
  <c r="D6469" i="4"/>
  <c r="D6470" i="4"/>
  <c r="D6471" i="4"/>
  <c r="D6472" i="4"/>
  <c r="D6473" i="4"/>
  <c r="D6474" i="4"/>
  <c r="D6475" i="4"/>
  <c r="D6476" i="4"/>
  <c r="D6477" i="4"/>
  <c r="D6478" i="4"/>
  <c r="D6479" i="4"/>
  <c r="D6480" i="4"/>
  <c r="D6481" i="4"/>
  <c r="D6482" i="4"/>
  <c r="D6483" i="4"/>
  <c r="D6484" i="4"/>
  <c r="D6485" i="4"/>
  <c r="D6486" i="4"/>
  <c r="D6487" i="4"/>
  <c r="D6488" i="4"/>
  <c r="D6489" i="4"/>
  <c r="D6490" i="4"/>
  <c r="D6491" i="4"/>
  <c r="D6492" i="4"/>
  <c r="D6493" i="4"/>
  <c r="D6494" i="4"/>
  <c r="D6495" i="4"/>
  <c r="D6496" i="4"/>
  <c r="D6497" i="4"/>
  <c r="D6498" i="4"/>
  <c r="D6499" i="4"/>
  <c r="D6500" i="4"/>
  <c r="D6501" i="4"/>
  <c r="D6502" i="4"/>
  <c r="D6503" i="4"/>
  <c r="D6504" i="4"/>
  <c r="D6505" i="4"/>
  <c r="D6506" i="4"/>
  <c r="D6507" i="4"/>
  <c r="D6508" i="4"/>
  <c r="D6509" i="4"/>
  <c r="D6510" i="4"/>
  <c r="D6511" i="4"/>
  <c r="D6512" i="4"/>
  <c r="D6513" i="4"/>
  <c r="D6514" i="4"/>
  <c r="D6515" i="4"/>
  <c r="D6516" i="4"/>
  <c r="D6517" i="4"/>
  <c r="D6518" i="4"/>
  <c r="D6519" i="4"/>
  <c r="D6520" i="4"/>
  <c r="D6521" i="4"/>
  <c r="D6522" i="4"/>
  <c r="D6523" i="4"/>
  <c r="D6524" i="4"/>
  <c r="D6525" i="4"/>
  <c r="D6526" i="4"/>
  <c r="D6527" i="4"/>
  <c r="D6528" i="4"/>
  <c r="D6529" i="4"/>
  <c r="D6530" i="4"/>
  <c r="D6531" i="4"/>
  <c r="D6532" i="4"/>
  <c r="D6533" i="4"/>
  <c r="D6534" i="4"/>
  <c r="D6535" i="4"/>
  <c r="D6536" i="4"/>
  <c r="D6537" i="4"/>
  <c r="D6538" i="4"/>
  <c r="D6539" i="4"/>
  <c r="D6540" i="4"/>
  <c r="D6541" i="4"/>
  <c r="D6542" i="4"/>
  <c r="D6543" i="4"/>
  <c r="D6544" i="4"/>
  <c r="D6545" i="4"/>
  <c r="D6546" i="4"/>
  <c r="D6547" i="4"/>
  <c r="D6548" i="4"/>
  <c r="D6549" i="4"/>
  <c r="D6550" i="4"/>
  <c r="D6551" i="4"/>
  <c r="D6552" i="4"/>
  <c r="D6553" i="4"/>
  <c r="D6554" i="4"/>
  <c r="D6555" i="4"/>
  <c r="D6556" i="4"/>
  <c r="D6557" i="4"/>
  <c r="D6558" i="4"/>
  <c r="D6559" i="4"/>
  <c r="D6560" i="4"/>
  <c r="D6561" i="4"/>
  <c r="D6562" i="4"/>
  <c r="D6563" i="4"/>
  <c r="D6564" i="4"/>
  <c r="D6565" i="4"/>
  <c r="D6566" i="4"/>
  <c r="D6567" i="4"/>
  <c r="D6568" i="4"/>
  <c r="D6569" i="4"/>
  <c r="D6570" i="4"/>
  <c r="D6571" i="4"/>
  <c r="D6572" i="4"/>
  <c r="D6573" i="4"/>
  <c r="D6574" i="4"/>
  <c r="D6575" i="4"/>
  <c r="D6576" i="4"/>
  <c r="D6577" i="4"/>
  <c r="D6578" i="4"/>
  <c r="D6579" i="4"/>
  <c r="D6580" i="4"/>
  <c r="D6581" i="4"/>
  <c r="D6582" i="4"/>
  <c r="D6583" i="4"/>
  <c r="D6584" i="4"/>
  <c r="D6585" i="4"/>
  <c r="D6586" i="4"/>
  <c r="D6587" i="4"/>
  <c r="D6588" i="4"/>
  <c r="D6589" i="4"/>
  <c r="D6590" i="4"/>
  <c r="D6591" i="4"/>
  <c r="D6592" i="4"/>
  <c r="D6593" i="4"/>
  <c r="D6594" i="4"/>
  <c r="D6595" i="4"/>
  <c r="D6596" i="4"/>
  <c r="D6597" i="4"/>
  <c r="D6598" i="4"/>
  <c r="D6599" i="4"/>
  <c r="D6600" i="4"/>
  <c r="D6601" i="4"/>
  <c r="D6602" i="4"/>
  <c r="D6603" i="4"/>
  <c r="D6604" i="4"/>
  <c r="D6605" i="4"/>
  <c r="D6606" i="4"/>
  <c r="D6607" i="4"/>
  <c r="D6608" i="4"/>
  <c r="D6609" i="4"/>
  <c r="D6610" i="4"/>
  <c r="D6611" i="4"/>
  <c r="D6612" i="4"/>
  <c r="D6613" i="4"/>
  <c r="D6614" i="4"/>
  <c r="D6615" i="4"/>
  <c r="D6616" i="4"/>
  <c r="D6617" i="4"/>
  <c r="D6618" i="4"/>
  <c r="D6619" i="4"/>
  <c r="D6620" i="4"/>
  <c r="D6621" i="4"/>
  <c r="D6622" i="4"/>
  <c r="D6623" i="4"/>
  <c r="D6624" i="4"/>
  <c r="D6625" i="4"/>
  <c r="D6626" i="4"/>
  <c r="D6627" i="4"/>
  <c r="D6628" i="4"/>
  <c r="D6629" i="4"/>
  <c r="D6630" i="4"/>
  <c r="D6631" i="4"/>
  <c r="D6632" i="4"/>
  <c r="D6633" i="4"/>
  <c r="D6634" i="4"/>
  <c r="D6635" i="4"/>
  <c r="D6636" i="4"/>
  <c r="D6637" i="4"/>
  <c r="D6638" i="4"/>
  <c r="D6639" i="4"/>
  <c r="D6640" i="4"/>
  <c r="D6641" i="4"/>
  <c r="D6642" i="4"/>
  <c r="D6643" i="4"/>
  <c r="D6644" i="4"/>
  <c r="D6645" i="4"/>
  <c r="D6646" i="4"/>
  <c r="D6647" i="4"/>
  <c r="D6648" i="4"/>
  <c r="D6649" i="4"/>
  <c r="D6650" i="4"/>
  <c r="D6651" i="4"/>
  <c r="D6652" i="4"/>
  <c r="D6653" i="4"/>
  <c r="D6654" i="4"/>
  <c r="D6655" i="4"/>
  <c r="D6656" i="4"/>
  <c r="D6657" i="4"/>
  <c r="D6658" i="4"/>
  <c r="D6659" i="4"/>
  <c r="D6660" i="4"/>
  <c r="D6661" i="4"/>
  <c r="D6662" i="4"/>
  <c r="D6663" i="4"/>
  <c r="D6664" i="4"/>
  <c r="D6665" i="4"/>
  <c r="D6666" i="4"/>
  <c r="D6667" i="4"/>
  <c r="D6668" i="4"/>
  <c r="D6669" i="4"/>
  <c r="D6670" i="4"/>
  <c r="D6671" i="4"/>
  <c r="D6672" i="4"/>
  <c r="D6673" i="4"/>
  <c r="D6674" i="4"/>
  <c r="D6675" i="4"/>
  <c r="D6676" i="4"/>
  <c r="D6677" i="4"/>
  <c r="D6678" i="4"/>
  <c r="D6679" i="4"/>
  <c r="D6680" i="4"/>
  <c r="D6681" i="4"/>
  <c r="D6682" i="4"/>
  <c r="D6683" i="4"/>
  <c r="D6684" i="4"/>
  <c r="D6685" i="4"/>
  <c r="D6686" i="4"/>
  <c r="D6687" i="4"/>
  <c r="D6688" i="4"/>
  <c r="D6689" i="4"/>
  <c r="D6690" i="4"/>
  <c r="D6691" i="4"/>
  <c r="D6692" i="4"/>
  <c r="D6693" i="4"/>
  <c r="D6694" i="4"/>
  <c r="D6695" i="4"/>
  <c r="D6696" i="4"/>
  <c r="D6697" i="4"/>
  <c r="D6698" i="4"/>
  <c r="D6699" i="4"/>
  <c r="D6700" i="4"/>
  <c r="D6701" i="4"/>
  <c r="D6702" i="4"/>
  <c r="D6703" i="4"/>
  <c r="D6704" i="4"/>
  <c r="D6705" i="4"/>
  <c r="D6706" i="4"/>
  <c r="D6707" i="4"/>
  <c r="D6708" i="4"/>
  <c r="D6709" i="4"/>
  <c r="D6710" i="4"/>
  <c r="D6711" i="4"/>
  <c r="D6712" i="4"/>
  <c r="D6713" i="4"/>
  <c r="D6714" i="4"/>
  <c r="D6715" i="4"/>
  <c r="D6716" i="4"/>
  <c r="D6717" i="4"/>
  <c r="D6718" i="4"/>
  <c r="D6719" i="4"/>
  <c r="D6720" i="4"/>
  <c r="D6721" i="4"/>
  <c r="D6722" i="4"/>
  <c r="D6723" i="4"/>
  <c r="D6724" i="4"/>
  <c r="D6725" i="4"/>
  <c r="D6726" i="4"/>
  <c r="D6727" i="4"/>
  <c r="D6728" i="4"/>
  <c r="D6729" i="4"/>
  <c r="D6730" i="4"/>
  <c r="D6731" i="4"/>
  <c r="D6732" i="4"/>
  <c r="D6733" i="4"/>
  <c r="D6734" i="4"/>
  <c r="D6735" i="4"/>
  <c r="D6736" i="4"/>
  <c r="D6737" i="4"/>
  <c r="D6738" i="4"/>
  <c r="D6739" i="4"/>
  <c r="D6740" i="4"/>
  <c r="D6741" i="4"/>
  <c r="D6742" i="4"/>
  <c r="D6743" i="4"/>
  <c r="D6744" i="4"/>
  <c r="D6745" i="4"/>
  <c r="D6746" i="4"/>
  <c r="D6747" i="4"/>
  <c r="D6748" i="4"/>
  <c r="D6749" i="4"/>
  <c r="D6750" i="4"/>
  <c r="D6751" i="4"/>
  <c r="D6752" i="4"/>
  <c r="D6753" i="4"/>
  <c r="D6754" i="4"/>
  <c r="D6755" i="4"/>
  <c r="D6756" i="4"/>
  <c r="D6757" i="4"/>
  <c r="D6758" i="4"/>
  <c r="D6759" i="4"/>
  <c r="D6760" i="4"/>
  <c r="D6761" i="4"/>
  <c r="D6762" i="4"/>
  <c r="D6763" i="4"/>
  <c r="D6764" i="4"/>
  <c r="D6765" i="4"/>
  <c r="D6766" i="4"/>
  <c r="D6767" i="4"/>
  <c r="D6768" i="4"/>
  <c r="D6769" i="4"/>
  <c r="D6770" i="4"/>
  <c r="D6771" i="4"/>
  <c r="D6772" i="4"/>
  <c r="D6773" i="4"/>
  <c r="D6774" i="4"/>
  <c r="D6775" i="4"/>
  <c r="D6776" i="4"/>
  <c r="D6777" i="4"/>
  <c r="D6778" i="4"/>
  <c r="D6779" i="4"/>
  <c r="D6780" i="4"/>
  <c r="D6781" i="4"/>
  <c r="D6782" i="4"/>
  <c r="D6783" i="4"/>
  <c r="D6784" i="4"/>
  <c r="D6785" i="4"/>
  <c r="D6786" i="4"/>
  <c r="D6787" i="4"/>
  <c r="D6788" i="4"/>
  <c r="D6789" i="4"/>
  <c r="D6790" i="4"/>
  <c r="D6791" i="4"/>
  <c r="D6792" i="4"/>
  <c r="D6793" i="4"/>
  <c r="D6794" i="4"/>
  <c r="D6795" i="4"/>
  <c r="D6796" i="4"/>
  <c r="D6797" i="4"/>
  <c r="D6798" i="4"/>
  <c r="D6799" i="4"/>
  <c r="D6800" i="4"/>
  <c r="D6801" i="4"/>
  <c r="D6802" i="4"/>
  <c r="D6803" i="4"/>
  <c r="D6804" i="4"/>
  <c r="D6805" i="4"/>
  <c r="D6806" i="4"/>
  <c r="D6807" i="4"/>
  <c r="D6808" i="4"/>
  <c r="D6809" i="4"/>
  <c r="D6810" i="4"/>
  <c r="D6811" i="4"/>
  <c r="D6812" i="4"/>
  <c r="D6813" i="4"/>
  <c r="D6814" i="4"/>
  <c r="D6815" i="4"/>
  <c r="D6816" i="4"/>
  <c r="D6817" i="4"/>
  <c r="D6818" i="4"/>
  <c r="D6819" i="4"/>
  <c r="D6820" i="4"/>
  <c r="D6821" i="4"/>
  <c r="D6822" i="4"/>
  <c r="D6823" i="4"/>
  <c r="D6824" i="4"/>
  <c r="D6825" i="4"/>
  <c r="D6826" i="4"/>
  <c r="D6827" i="4"/>
  <c r="D6828" i="4"/>
  <c r="D6829" i="4"/>
  <c r="D6830" i="4"/>
  <c r="D6831" i="4"/>
  <c r="D6832" i="4"/>
  <c r="D6833" i="4"/>
  <c r="D6834" i="4"/>
  <c r="D6835" i="4"/>
  <c r="D6836" i="4"/>
  <c r="D6837" i="4"/>
  <c r="D6838" i="4"/>
  <c r="D6839" i="4"/>
  <c r="D6840" i="4"/>
  <c r="D6841" i="4"/>
  <c r="D6842" i="4"/>
  <c r="D6843" i="4"/>
  <c r="D6844" i="4"/>
  <c r="D6845" i="4"/>
  <c r="D6846" i="4"/>
  <c r="D6847" i="4"/>
  <c r="D6848" i="4"/>
  <c r="D6849" i="4"/>
  <c r="D6850" i="4"/>
  <c r="D6851" i="4"/>
  <c r="D6852" i="4"/>
  <c r="D6853" i="4"/>
  <c r="D6854" i="4"/>
  <c r="D6855" i="4"/>
  <c r="D6856" i="4"/>
  <c r="D6857" i="4"/>
  <c r="D6858" i="4"/>
  <c r="D6859" i="4"/>
  <c r="D6860" i="4"/>
  <c r="D6861" i="4"/>
  <c r="D6862" i="4"/>
  <c r="D6863" i="4"/>
  <c r="D6864" i="4"/>
  <c r="D6865" i="4"/>
  <c r="D6866" i="4"/>
  <c r="D6867" i="4"/>
  <c r="D6868" i="4"/>
  <c r="D6869" i="4"/>
  <c r="D6870" i="4"/>
  <c r="D6871" i="4"/>
  <c r="D6872" i="4"/>
  <c r="D6873" i="4"/>
  <c r="D6874" i="4"/>
  <c r="D6875" i="4"/>
  <c r="D6876" i="4"/>
  <c r="D6877" i="4"/>
  <c r="D6878" i="4"/>
  <c r="D6879" i="4"/>
  <c r="D6880" i="4"/>
  <c r="D6881" i="4"/>
  <c r="D6882" i="4"/>
  <c r="D6883" i="4"/>
  <c r="D6884" i="4"/>
  <c r="D6885" i="4"/>
  <c r="D6886" i="4"/>
  <c r="D6887" i="4"/>
  <c r="D6888" i="4"/>
  <c r="D6889" i="4"/>
  <c r="D6890" i="4"/>
  <c r="D6891" i="4"/>
  <c r="D6892" i="4"/>
  <c r="D6893" i="4"/>
  <c r="D6894" i="4"/>
  <c r="D6895" i="4"/>
  <c r="D6896" i="4"/>
  <c r="D6897" i="4"/>
  <c r="D6898" i="4"/>
  <c r="D6899" i="4"/>
  <c r="D6900" i="4"/>
  <c r="D6901" i="4"/>
  <c r="D6902" i="4"/>
  <c r="D6903" i="4"/>
  <c r="D6904" i="4"/>
  <c r="D6905" i="4"/>
  <c r="D6906" i="4"/>
  <c r="D6907" i="4"/>
  <c r="D6908" i="4"/>
  <c r="D6909" i="4"/>
  <c r="D6910" i="4"/>
  <c r="D6911" i="4"/>
  <c r="D6912" i="4"/>
  <c r="D6913" i="4"/>
  <c r="D6914" i="4"/>
  <c r="D6915" i="4"/>
  <c r="D6916" i="4"/>
  <c r="D6917" i="4"/>
  <c r="D6918" i="4"/>
  <c r="D6919" i="4"/>
  <c r="D6920" i="4"/>
  <c r="D6921" i="4"/>
  <c r="D6922" i="4"/>
  <c r="D6923" i="4"/>
  <c r="D6924" i="4"/>
  <c r="D6925" i="4"/>
  <c r="D6926" i="4"/>
  <c r="D6927" i="4"/>
  <c r="D6928" i="4"/>
  <c r="D6929" i="4"/>
  <c r="D6930" i="4"/>
  <c r="D6931" i="4"/>
  <c r="D6932" i="4"/>
  <c r="D6933" i="4"/>
  <c r="D6934" i="4"/>
  <c r="D6935" i="4"/>
  <c r="D6936" i="4"/>
  <c r="D6937" i="4"/>
  <c r="D6938" i="4"/>
  <c r="D6939" i="4"/>
  <c r="D6940" i="4"/>
  <c r="D6941" i="4"/>
  <c r="D6942" i="4"/>
  <c r="D6943" i="4"/>
  <c r="D6944" i="4"/>
  <c r="D6945" i="4"/>
  <c r="D6946" i="4"/>
  <c r="D6947" i="4"/>
  <c r="D6948" i="4"/>
  <c r="D6949" i="4"/>
  <c r="D6950" i="4"/>
  <c r="D6951" i="4"/>
  <c r="D6952" i="4"/>
  <c r="D6953" i="4"/>
  <c r="D6954" i="4"/>
  <c r="D6955" i="4"/>
  <c r="D6956" i="4"/>
  <c r="D6957" i="4"/>
  <c r="D6958" i="4"/>
  <c r="D6959" i="4"/>
  <c r="D6960" i="4"/>
  <c r="D6961" i="4"/>
  <c r="D6962" i="4"/>
  <c r="D6963" i="4"/>
  <c r="D6964" i="4"/>
  <c r="D6965" i="4"/>
  <c r="D6966" i="4"/>
  <c r="D6967" i="4"/>
  <c r="D6968" i="4"/>
  <c r="D6969" i="4"/>
  <c r="D6970" i="4"/>
  <c r="D6971" i="4"/>
  <c r="D6972" i="4"/>
  <c r="D6973" i="4"/>
  <c r="D6974" i="4"/>
  <c r="D6975" i="4"/>
  <c r="D6976" i="4"/>
  <c r="D6977" i="4"/>
  <c r="D6978" i="4"/>
  <c r="D6979" i="4"/>
  <c r="D6980" i="4"/>
  <c r="D6981" i="4"/>
  <c r="D6982" i="4"/>
  <c r="D6983" i="4"/>
  <c r="D6984" i="4"/>
  <c r="D6985" i="4"/>
  <c r="D6986" i="4"/>
  <c r="D6987" i="4"/>
  <c r="D6988" i="4"/>
  <c r="D6989" i="4"/>
  <c r="D6990" i="4"/>
  <c r="D6991" i="4"/>
  <c r="D6992" i="4"/>
  <c r="D6993" i="4"/>
  <c r="D6994" i="4"/>
  <c r="D6995" i="4"/>
  <c r="D6996" i="4"/>
  <c r="D6997" i="4"/>
  <c r="D6998" i="4"/>
  <c r="D6999" i="4"/>
  <c r="D7000" i="4"/>
  <c r="D7001" i="4"/>
  <c r="D7002" i="4"/>
  <c r="D7003" i="4"/>
  <c r="D7004" i="4"/>
  <c r="D7005" i="4"/>
  <c r="D7006" i="4"/>
  <c r="D7007" i="4"/>
  <c r="D7008" i="4"/>
  <c r="D7009" i="4"/>
  <c r="D7010" i="4"/>
  <c r="D7011" i="4"/>
  <c r="D7012" i="4"/>
  <c r="D7013" i="4"/>
  <c r="D7014" i="4"/>
  <c r="D7015" i="4"/>
  <c r="D7016" i="4"/>
  <c r="D7017" i="4"/>
  <c r="D7018" i="4"/>
  <c r="D7019" i="4"/>
  <c r="D7020" i="4"/>
  <c r="D7021" i="4"/>
  <c r="D7022" i="4"/>
  <c r="D7023" i="4"/>
  <c r="D7024" i="4"/>
  <c r="D7025" i="4"/>
  <c r="D7026" i="4"/>
  <c r="D7027" i="4"/>
  <c r="D7028" i="4"/>
  <c r="D7029" i="4"/>
  <c r="D7030" i="4"/>
  <c r="D7031" i="4"/>
  <c r="D7032" i="4"/>
  <c r="D7033" i="4"/>
  <c r="D7034" i="4"/>
  <c r="D7035" i="4"/>
  <c r="D7036" i="4"/>
  <c r="D7037" i="4"/>
  <c r="D7038" i="4"/>
  <c r="D7039" i="4"/>
  <c r="D7040" i="4"/>
  <c r="D7041" i="4"/>
  <c r="D7042" i="4"/>
  <c r="D7043" i="4"/>
  <c r="D7044" i="4"/>
  <c r="D7045" i="4"/>
  <c r="D7046" i="4"/>
  <c r="D7047" i="4"/>
  <c r="D7048" i="4"/>
  <c r="D7049" i="4"/>
  <c r="D7050" i="4"/>
  <c r="D7051" i="4"/>
  <c r="D7052" i="4"/>
  <c r="D7053" i="4"/>
  <c r="D7054" i="4"/>
  <c r="D7055" i="4"/>
  <c r="D7056" i="4"/>
  <c r="D7057" i="4"/>
  <c r="D7058" i="4"/>
  <c r="D7059" i="4"/>
  <c r="D7060" i="4"/>
  <c r="D7061" i="4"/>
  <c r="D7062" i="4"/>
  <c r="D7063" i="4"/>
  <c r="D7064" i="4"/>
  <c r="D7065" i="4"/>
  <c r="D7066" i="4"/>
  <c r="D7067" i="4"/>
  <c r="D7068" i="4"/>
  <c r="D7069" i="4"/>
  <c r="D7070" i="4"/>
  <c r="D7071" i="4"/>
  <c r="D7072" i="4"/>
  <c r="D7073" i="4"/>
  <c r="D7074" i="4"/>
  <c r="D7075" i="4"/>
  <c r="D7076" i="4"/>
  <c r="D7077" i="4"/>
  <c r="D7078" i="4"/>
  <c r="D7079" i="4"/>
  <c r="D7080" i="4"/>
  <c r="D7081" i="4"/>
  <c r="D7082" i="4"/>
  <c r="D7083" i="4"/>
  <c r="D7084" i="4"/>
  <c r="D7085" i="4"/>
  <c r="D7086" i="4"/>
  <c r="D7087" i="4"/>
  <c r="D7088" i="4"/>
  <c r="D7089" i="4"/>
  <c r="D7090" i="4"/>
  <c r="D7091" i="4"/>
  <c r="D7092" i="4"/>
  <c r="D7093" i="4"/>
  <c r="D7094" i="4"/>
  <c r="D7095" i="4"/>
  <c r="D7096" i="4"/>
  <c r="D7097" i="4"/>
  <c r="D7098" i="4"/>
  <c r="D7099" i="4"/>
  <c r="D7100" i="4"/>
  <c r="D7101" i="4"/>
  <c r="D7102" i="4"/>
  <c r="D7103" i="4"/>
  <c r="D7104" i="4"/>
  <c r="D7105" i="4"/>
  <c r="D7106" i="4"/>
  <c r="D7107" i="4"/>
  <c r="D7108" i="4"/>
  <c r="D7109" i="4"/>
  <c r="D7110" i="4"/>
  <c r="D7111" i="4"/>
  <c r="D7112" i="4"/>
  <c r="D7113" i="4"/>
  <c r="D7114" i="4"/>
  <c r="D7115" i="4"/>
  <c r="D7116" i="4"/>
  <c r="D7117" i="4"/>
  <c r="D7118" i="4"/>
  <c r="D7119" i="4"/>
  <c r="D7120" i="4"/>
  <c r="D7121" i="4"/>
  <c r="D7122" i="4"/>
  <c r="D7123" i="4"/>
  <c r="D7124" i="4"/>
  <c r="D7125" i="4"/>
  <c r="D7126" i="4"/>
  <c r="D7127" i="4"/>
  <c r="D7128" i="4"/>
  <c r="D7129" i="4"/>
  <c r="D7130" i="4"/>
  <c r="D7131" i="4"/>
  <c r="D7132" i="4"/>
  <c r="D7133" i="4"/>
  <c r="D7134" i="4"/>
  <c r="D7135" i="4"/>
  <c r="D7136" i="4"/>
  <c r="D7137" i="4"/>
  <c r="D7138" i="4"/>
  <c r="D7139" i="4"/>
  <c r="D7140" i="4"/>
  <c r="D7141" i="4"/>
  <c r="D7142" i="4"/>
  <c r="D7143" i="4"/>
  <c r="D7144" i="4"/>
  <c r="D7145" i="4"/>
  <c r="D7146" i="4"/>
  <c r="D7147" i="4"/>
  <c r="D7148" i="4"/>
  <c r="D7149" i="4"/>
  <c r="D7150" i="4"/>
  <c r="D7151" i="4"/>
  <c r="D7152" i="4"/>
  <c r="D7153" i="4"/>
  <c r="D7154" i="4"/>
  <c r="D7155" i="4"/>
  <c r="D7156" i="4"/>
  <c r="D7157" i="4"/>
  <c r="D7158" i="4"/>
  <c r="D7159" i="4"/>
  <c r="D7160" i="4"/>
  <c r="D7161" i="4"/>
  <c r="D7162" i="4"/>
  <c r="D7163" i="4"/>
  <c r="D7164" i="4"/>
  <c r="D7165" i="4"/>
  <c r="D7166" i="4"/>
  <c r="D7167" i="4"/>
  <c r="D7168" i="4"/>
  <c r="D7169" i="4"/>
  <c r="D7170" i="4"/>
  <c r="D7171" i="4"/>
  <c r="D7172" i="4"/>
  <c r="D7173" i="4"/>
  <c r="D7174" i="4"/>
  <c r="D7175" i="4"/>
  <c r="D7176" i="4"/>
  <c r="D7177" i="4"/>
  <c r="D7178" i="4"/>
  <c r="D7179" i="4"/>
  <c r="D7180" i="4"/>
  <c r="D7181" i="4"/>
  <c r="D7182" i="4"/>
  <c r="D7183" i="4"/>
  <c r="D7184" i="4"/>
  <c r="D7185" i="4"/>
  <c r="D7186" i="4"/>
  <c r="D7187" i="4"/>
  <c r="D7188" i="4"/>
  <c r="D7189" i="4"/>
  <c r="D7190" i="4"/>
  <c r="D7191" i="4"/>
  <c r="D7192" i="4"/>
  <c r="D7193" i="4"/>
  <c r="D7194" i="4"/>
  <c r="D7195" i="4"/>
  <c r="D7196" i="4"/>
  <c r="D7197" i="4"/>
  <c r="D7198" i="4"/>
  <c r="D7199" i="4"/>
  <c r="D7200" i="4"/>
  <c r="D7201" i="4"/>
  <c r="D7202" i="4"/>
  <c r="D7203" i="4"/>
  <c r="D7204" i="4"/>
  <c r="D7205" i="4"/>
  <c r="D7206" i="4"/>
  <c r="D7207" i="4"/>
  <c r="D7208" i="4"/>
  <c r="D7209" i="4"/>
  <c r="D7210" i="4"/>
  <c r="D7211" i="4"/>
  <c r="D7212" i="4"/>
  <c r="D7213" i="4"/>
  <c r="D7214" i="4"/>
  <c r="D7215" i="4"/>
  <c r="D7216" i="4"/>
  <c r="D7217" i="4"/>
  <c r="D7218" i="4"/>
  <c r="D7219" i="4"/>
  <c r="D7220" i="4"/>
  <c r="D7221" i="4"/>
  <c r="D7222" i="4"/>
  <c r="D7223" i="4"/>
  <c r="D7224" i="4"/>
  <c r="D7225" i="4"/>
  <c r="D7226" i="4"/>
  <c r="D7227" i="4"/>
  <c r="D7228" i="4"/>
  <c r="D7229" i="4"/>
  <c r="D7230" i="4"/>
  <c r="D7231" i="4"/>
  <c r="D7232" i="4"/>
  <c r="D7233" i="4"/>
  <c r="D7234" i="4"/>
  <c r="D7235" i="4"/>
  <c r="D7236" i="4"/>
  <c r="D7237" i="4"/>
  <c r="D7238" i="4"/>
  <c r="D7239" i="4"/>
  <c r="D7240" i="4"/>
  <c r="D7241" i="4"/>
  <c r="D7242" i="4"/>
  <c r="D7243" i="4"/>
  <c r="D7244" i="4"/>
  <c r="D7245" i="4"/>
  <c r="D7246" i="4"/>
  <c r="D7247" i="4"/>
  <c r="D7248" i="4"/>
  <c r="D7249" i="4"/>
  <c r="D7250" i="4"/>
  <c r="D7251" i="4"/>
  <c r="D7252" i="4"/>
  <c r="D7253" i="4"/>
  <c r="D7254" i="4"/>
  <c r="D7255" i="4"/>
  <c r="D7256" i="4"/>
  <c r="D7257" i="4"/>
  <c r="D7258" i="4"/>
  <c r="D7259" i="4"/>
  <c r="D7260" i="4"/>
  <c r="D7261" i="4"/>
  <c r="D7262" i="4"/>
  <c r="D7263" i="4"/>
  <c r="D7264" i="4"/>
  <c r="D7265" i="4"/>
  <c r="D7266" i="4"/>
  <c r="D7267" i="4"/>
  <c r="D7268" i="4"/>
  <c r="D7269" i="4"/>
  <c r="D7270" i="4"/>
  <c r="D7271" i="4"/>
  <c r="D7272" i="4"/>
  <c r="D7273" i="4"/>
  <c r="D7274" i="4"/>
  <c r="D7275" i="4"/>
  <c r="D7276" i="4"/>
  <c r="D7277" i="4"/>
  <c r="D7278" i="4"/>
  <c r="D7279" i="4"/>
  <c r="D7280" i="4"/>
  <c r="D7281" i="4"/>
  <c r="D7282" i="4"/>
  <c r="D7283" i="4"/>
  <c r="D7284" i="4"/>
  <c r="D7285" i="4"/>
  <c r="D7286" i="4"/>
  <c r="D7287" i="4"/>
  <c r="D7288" i="4"/>
  <c r="D7289" i="4"/>
  <c r="D7290" i="4"/>
  <c r="D7291" i="4"/>
  <c r="D7292" i="4"/>
  <c r="D7293" i="4"/>
  <c r="D7294" i="4"/>
  <c r="D7295" i="4"/>
  <c r="D7296" i="4"/>
  <c r="D7297" i="4"/>
  <c r="D7298" i="4"/>
  <c r="D7299" i="4"/>
  <c r="D7300" i="4"/>
  <c r="D7301" i="4"/>
  <c r="D7302" i="4"/>
  <c r="D7303" i="4"/>
  <c r="D7304" i="4"/>
  <c r="D7305" i="4"/>
  <c r="D7306" i="4"/>
  <c r="D7307" i="4"/>
  <c r="D7308" i="4"/>
  <c r="D7309" i="4"/>
  <c r="D7310" i="4"/>
  <c r="D7311" i="4"/>
  <c r="D7312" i="4"/>
  <c r="D7313" i="4"/>
  <c r="D7314" i="4"/>
  <c r="D7315" i="4"/>
  <c r="D7316" i="4"/>
  <c r="D7317" i="4"/>
  <c r="D7318" i="4"/>
  <c r="D7319" i="4"/>
  <c r="D7320" i="4"/>
  <c r="D7321" i="4"/>
  <c r="D7322" i="4"/>
  <c r="D7323" i="4"/>
  <c r="D7324" i="4"/>
  <c r="D7325" i="4"/>
  <c r="D7326" i="4"/>
  <c r="D7327" i="4"/>
  <c r="D7328" i="4"/>
  <c r="D7329" i="4"/>
  <c r="D7330" i="4"/>
  <c r="D7331" i="4"/>
  <c r="D7332" i="4"/>
  <c r="D7333" i="4"/>
  <c r="D7334" i="4"/>
  <c r="D7335" i="4"/>
  <c r="D7336" i="4"/>
  <c r="D7337" i="4"/>
  <c r="D7338" i="4"/>
  <c r="D7339" i="4"/>
  <c r="D7340" i="4"/>
  <c r="D7341" i="4"/>
  <c r="D7342" i="4"/>
  <c r="D7343" i="4"/>
  <c r="D7344" i="4"/>
  <c r="D7345" i="4"/>
  <c r="D7346" i="4"/>
  <c r="D7347" i="4"/>
  <c r="D7348" i="4"/>
  <c r="D7349" i="4"/>
  <c r="D7350" i="4"/>
  <c r="D7351" i="4"/>
  <c r="D7352" i="4"/>
  <c r="D7353" i="4"/>
  <c r="D7354" i="4"/>
  <c r="D7355" i="4"/>
  <c r="D7356" i="4"/>
  <c r="D7357" i="4"/>
  <c r="D7358" i="4"/>
  <c r="D7359" i="4"/>
  <c r="D7360" i="4"/>
  <c r="D7361" i="4"/>
  <c r="D7362" i="4"/>
  <c r="D7363" i="4"/>
  <c r="D7364" i="4"/>
  <c r="D7365" i="4"/>
  <c r="D7366" i="4"/>
  <c r="D7367" i="4"/>
  <c r="D7368" i="4"/>
  <c r="D7369" i="4"/>
  <c r="D7370" i="4"/>
  <c r="D7371" i="4"/>
  <c r="D7372" i="4"/>
  <c r="D7373" i="4"/>
  <c r="D7374" i="4"/>
  <c r="D7375" i="4"/>
  <c r="D7376" i="4"/>
  <c r="D7377" i="4"/>
  <c r="D7378" i="4"/>
  <c r="D7379" i="4"/>
  <c r="D7380" i="4"/>
  <c r="D7381" i="4"/>
  <c r="D7382" i="4"/>
  <c r="D7383" i="4"/>
  <c r="D7384" i="4"/>
  <c r="D7385" i="4"/>
  <c r="D7386" i="4"/>
  <c r="D7387" i="4"/>
  <c r="D7388" i="4"/>
  <c r="D7389" i="4"/>
  <c r="D7390" i="4"/>
  <c r="D7391" i="4"/>
  <c r="D7392" i="4"/>
  <c r="D7393" i="4"/>
  <c r="D7394" i="4"/>
  <c r="D7395" i="4"/>
  <c r="D7396" i="4"/>
  <c r="D7397" i="4"/>
  <c r="D7398" i="4"/>
  <c r="D7399" i="4"/>
  <c r="D7400" i="4"/>
  <c r="D7401" i="4"/>
  <c r="D7402" i="4"/>
  <c r="D7403" i="4"/>
  <c r="D7404" i="4"/>
  <c r="D7405" i="4"/>
  <c r="D7406" i="4"/>
  <c r="D7407" i="4"/>
  <c r="D7408" i="4"/>
  <c r="D7409" i="4"/>
  <c r="D7410" i="4"/>
  <c r="D7411" i="4"/>
  <c r="D7412" i="4"/>
  <c r="D7413" i="4"/>
  <c r="D7414" i="4"/>
  <c r="D7415" i="4"/>
  <c r="D7416" i="4"/>
  <c r="D7417" i="4"/>
  <c r="D7418" i="4"/>
  <c r="D7419" i="4"/>
  <c r="D7420" i="4"/>
  <c r="D7421" i="4"/>
  <c r="D7422" i="4"/>
  <c r="D7423" i="4"/>
  <c r="D7424" i="4"/>
  <c r="D7425" i="4"/>
  <c r="D7426" i="4"/>
  <c r="D7427" i="4"/>
  <c r="D7428" i="4"/>
  <c r="D7429" i="4"/>
  <c r="D7430" i="4"/>
  <c r="D7431" i="4"/>
  <c r="D7432" i="4"/>
  <c r="D7433" i="4"/>
  <c r="D7434" i="4"/>
  <c r="D7435" i="4"/>
  <c r="D7436" i="4"/>
  <c r="D7437" i="4"/>
  <c r="D7438" i="4"/>
  <c r="D7439" i="4"/>
  <c r="D7440" i="4"/>
  <c r="D7441" i="4"/>
  <c r="D7442" i="4"/>
  <c r="D7443" i="4"/>
  <c r="D7444" i="4"/>
  <c r="D7445" i="4"/>
  <c r="D7446" i="4"/>
  <c r="D7447" i="4"/>
  <c r="D7448" i="4"/>
  <c r="D7449" i="4"/>
  <c r="D7450" i="4"/>
  <c r="D7451" i="4"/>
  <c r="D7452" i="4"/>
  <c r="D7453" i="4"/>
  <c r="D7454" i="4"/>
  <c r="D7455" i="4"/>
  <c r="D7456" i="4"/>
  <c r="D7457" i="4"/>
  <c r="D7458" i="4"/>
  <c r="D7459" i="4"/>
  <c r="D7460" i="4"/>
  <c r="D7461" i="4"/>
  <c r="D7462" i="4"/>
  <c r="D7463" i="4"/>
  <c r="D7464" i="4"/>
  <c r="D7465" i="4"/>
  <c r="D7466" i="4"/>
  <c r="D7467" i="4"/>
  <c r="D7468" i="4"/>
  <c r="D7469" i="4"/>
  <c r="D7470" i="4"/>
  <c r="D7471" i="4"/>
  <c r="D7472" i="4"/>
  <c r="D7473" i="4"/>
  <c r="D7474" i="4"/>
  <c r="D7475" i="4"/>
  <c r="D7476" i="4"/>
  <c r="D7477" i="4"/>
  <c r="D7478" i="4"/>
  <c r="D7479" i="4"/>
  <c r="D7480" i="4"/>
  <c r="D7481" i="4"/>
  <c r="D7482" i="4"/>
  <c r="D7483" i="4"/>
  <c r="D7484" i="4"/>
  <c r="D7485" i="4"/>
  <c r="D7486" i="4"/>
  <c r="D7487" i="4"/>
  <c r="D7488" i="4"/>
  <c r="D7489" i="4"/>
  <c r="D7490" i="4"/>
  <c r="D7491" i="4"/>
  <c r="D7492" i="4"/>
  <c r="D7493" i="4"/>
  <c r="D7494" i="4"/>
  <c r="D7495" i="4"/>
  <c r="D7496" i="4"/>
  <c r="D7497" i="4"/>
  <c r="D7498" i="4"/>
  <c r="D7499" i="4"/>
  <c r="D7500" i="4"/>
  <c r="D7501" i="4"/>
  <c r="D7502" i="4"/>
  <c r="D7503" i="4"/>
  <c r="D7504" i="4"/>
  <c r="D7505" i="4"/>
  <c r="D7506" i="4"/>
  <c r="D7507" i="4"/>
  <c r="D7508" i="4"/>
  <c r="D7509" i="4"/>
  <c r="D7510" i="4"/>
  <c r="D7511" i="4"/>
  <c r="D7512" i="4"/>
  <c r="D7513" i="4"/>
  <c r="D7514" i="4"/>
  <c r="D7515" i="4"/>
  <c r="D7516" i="4"/>
  <c r="D7517" i="4"/>
  <c r="D7518" i="4"/>
  <c r="D7519" i="4"/>
  <c r="D7520" i="4"/>
  <c r="D7521" i="4"/>
  <c r="D7522" i="4"/>
  <c r="D7523" i="4"/>
  <c r="D7524" i="4"/>
  <c r="D7525" i="4"/>
  <c r="D7526" i="4"/>
  <c r="D7527" i="4"/>
  <c r="D7528" i="4"/>
  <c r="D7529" i="4"/>
  <c r="D7530" i="4"/>
  <c r="D7531" i="4"/>
  <c r="D7532" i="4"/>
  <c r="D7533" i="4"/>
  <c r="D7534" i="4"/>
  <c r="D7535" i="4"/>
  <c r="D7536" i="4"/>
  <c r="D7537" i="4"/>
  <c r="D7538" i="4"/>
  <c r="D7539" i="4"/>
  <c r="D7540" i="4"/>
  <c r="D7541" i="4"/>
  <c r="D7542" i="4"/>
  <c r="D7543" i="4"/>
  <c r="D7544" i="4"/>
  <c r="D7545" i="4"/>
  <c r="D7546" i="4"/>
  <c r="D7547" i="4"/>
  <c r="D7548" i="4"/>
  <c r="D7549" i="4"/>
  <c r="D7550" i="4"/>
  <c r="D7551" i="4"/>
  <c r="D7552" i="4"/>
  <c r="D7553" i="4"/>
  <c r="D7554" i="4"/>
  <c r="D7555" i="4"/>
  <c r="D7556" i="4"/>
  <c r="D7557" i="4"/>
  <c r="D7558" i="4"/>
  <c r="D7559" i="4"/>
  <c r="D7560" i="4"/>
  <c r="D7561" i="4"/>
  <c r="D7562" i="4"/>
  <c r="D7563" i="4"/>
  <c r="D7564" i="4"/>
  <c r="D7565" i="4"/>
  <c r="D7566" i="4"/>
  <c r="D7567" i="4"/>
  <c r="D7568" i="4"/>
  <c r="D7569" i="4"/>
  <c r="D7570" i="4"/>
  <c r="D7571" i="4"/>
  <c r="D7572" i="4"/>
  <c r="D7573" i="4"/>
  <c r="D7574" i="4"/>
  <c r="D7575" i="4"/>
  <c r="D7576" i="4"/>
  <c r="D7577" i="4"/>
  <c r="D7578" i="4"/>
  <c r="D7579" i="4"/>
  <c r="D7580" i="4"/>
  <c r="D7581" i="4"/>
  <c r="D7582" i="4"/>
  <c r="D7583" i="4"/>
  <c r="D7584" i="4"/>
  <c r="D7585" i="4"/>
  <c r="D7586" i="4"/>
  <c r="D7587" i="4"/>
  <c r="D7588" i="4"/>
  <c r="D7589" i="4"/>
  <c r="D7590" i="4"/>
  <c r="D7591" i="4"/>
  <c r="D7592" i="4"/>
  <c r="D7593" i="4"/>
  <c r="D7594" i="4"/>
  <c r="D7595" i="4"/>
  <c r="D7596" i="4"/>
  <c r="D7597" i="4"/>
  <c r="D7598" i="4"/>
  <c r="D7599" i="4"/>
  <c r="D7600" i="4"/>
  <c r="D7601" i="4"/>
  <c r="D7602" i="4"/>
  <c r="D7603" i="4"/>
  <c r="D7604" i="4"/>
  <c r="D7605" i="4"/>
  <c r="D7606" i="4"/>
  <c r="D7607" i="4"/>
  <c r="D7608" i="4"/>
  <c r="D7609" i="4"/>
  <c r="D7610" i="4"/>
  <c r="D7611" i="4"/>
  <c r="D7612" i="4"/>
  <c r="D7613" i="4"/>
  <c r="D7614" i="4"/>
  <c r="D7615" i="4"/>
  <c r="D7616" i="4"/>
  <c r="D7617" i="4"/>
  <c r="D7618" i="4"/>
  <c r="D7619" i="4"/>
  <c r="D7620" i="4"/>
  <c r="D7621" i="4"/>
  <c r="D7622" i="4"/>
  <c r="D7623" i="4"/>
  <c r="D7624" i="4"/>
  <c r="D7625" i="4"/>
  <c r="D7626" i="4"/>
  <c r="D7627" i="4"/>
  <c r="D7628" i="4"/>
  <c r="D7629" i="4"/>
  <c r="D7630" i="4"/>
  <c r="D7631" i="4"/>
  <c r="D7632" i="4"/>
  <c r="D7633" i="4"/>
  <c r="D7634" i="4"/>
  <c r="D7635" i="4"/>
  <c r="D7636" i="4"/>
  <c r="D7637" i="4"/>
  <c r="D7638" i="4"/>
  <c r="D7639" i="4"/>
  <c r="D7640" i="4"/>
  <c r="D7641" i="4"/>
  <c r="D7642" i="4"/>
  <c r="D7643" i="4"/>
  <c r="D7644" i="4"/>
  <c r="D7645" i="4"/>
  <c r="D7646" i="4"/>
  <c r="D7647" i="4"/>
  <c r="D7648" i="4"/>
  <c r="D7649" i="4"/>
  <c r="D7650" i="4"/>
  <c r="D7651" i="4"/>
  <c r="D7652" i="4"/>
  <c r="D7653" i="4"/>
  <c r="D7654" i="4"/>
  <c r="D7655" i="4"/>
  <c r="D7656" i="4"/>
  <c r="D7657" i="4"/>
  <c r="D7658" i="4"/>
  <c r="D7659" i="4"/>
  <c r="D7660" i="4"/>
  <c r="D7661" i="4"/>
  <c r="D7662" i="4"/>
  <c r="D7663" i="4"/>
  <c r="D7664" i="4"/>
  <c r="D7665" i="4"/>
  <c r="D7666" i="4"/>
  <c r="D7667" i="4"/>
  <c r="D7668" i="4"/>
  <c r="D7669" i="4"/>
  <c r="D7670" i="4"/>
  <c r="D7671" i="4"/>
  <c r="D7672" i="4"/>
  <c r="D7673" i="4"/>
  <c r="D7674" i="4"/>
  <c r="D7675" i="4"/>
  <c r="D7676" i="4"/>
  <c r="D7677" i="4"/>
  <c r="D7678" i="4"/>
  <c r="D7679" i="4"/>
  <c r="D7680" i="4"/>
  <c r="D7681" i="4"/>
  <c r="D7682" i="4"/>
  <c r="D7683" i="4"/>
  <c r="D7684" i="4"/>
  <c r="D7685" i="4"/>
  <c r="D7686" i="4"/>
  <c r="D7687" i="4"/>
  <c r="D7688" i="4"/>
  <c r="D7689" i="4"/>
  <c r="D7690" i="4"/>
  <c r="D7691" i="4"/>
  <c r="D7692" i="4"/>
  <c r="D7693" i="4"/>
  <c r="D7694" i="4"/>
  <c r="D7695" i="4"/>
  <c r="D7696" i="4"/>
  <c r="D7697" i="4"/>
  <c r="D7698" i="4"/>
  <c r="D7699" i="4"/>
  <c r="D7700" i="4"/>
  <c r="D7701" i="4"/>
  <c r="D7702" i="4"/>
  <c r="D7703" i="4"/>
  <c r="D7704" i="4"/>
  <c r="D7705" i="4"/>
  <c r="D7706" i="4"/>
  <c r="D7707" i="4"/>
  <c r="D7708" i="4"/>
  <c r="D7709" i="4"/>
  <c r="D7710" i="4"/>
  <c r="D7711" i="4"/>
  <c r="D7712" i="4"/>
  <c r="D7713" i="4"/>
  <c r="D7714" i="4"/>
  <c r="D7715" i="4"/>
  <c r="D7716" i="4"/>
  <c r="D7717" i="4"/>
  <c r="D7718" i="4"/>
  <c r="D7719" i="4"/>
  <c r="D7720" i="4"/>
  <c r="D7721" i="4"/>
  <c r="D7722" i="4"/>
  <c r="D7723" i="4"/>
  <c r="D7724" i="4"/>
  <c r="D7725" i="4"/>
  <c r="D7726" i="4"/>
  <c r="D7727" i="4"/>
  <c r="D7728" i="4"/>
  <c r="D7729" i="4"/>
  <c r="D7730" i="4"/>
  <c r="D7731" i="4"/>
  <c r="D7732" i="4"/>
  <c r="D7733" i="4"/>
  <c r="D7734" i="4"/>
  <c r="D7735" i="4"/>
  <c r="D7736" i="4"/>
  <c r="D7737" i="4"/>
  <c r="D7738" i="4"/>
  <c r="D7739" i="4"/>
  <c r="D7740" i="4"/>
  <c r="D7741" i="4"/>
  <c r="D7742" i="4"/>
  <c r="D7743" i="4"/>
  <c r="D7744" i="4"/>
  <c r="D7745" i="4"/>
  <c r="D7746" i="4"/>
  <c r="D7747" i="4"/>
  <c r="D7748" i="4"/>
  <c r="D7749" i="4"/>
  <c r="D7750" i="4"/>
  <c r="D7751" i="4"/>
  <c r="D7752" i="4"/>
  <c r="D7753" i="4"/>
  <c r="D7754" i="4"/>
  <c r="D7755" i="4"/>
  <c r="D7756" i="4"/>
  <c r="D7757" i="4"/>
  <c r="D7758" i="4"/>
  <c r="D7759" i="4"/>
  <c r="D7760" i="4"/>
  <c r="D7761" i="4"/>
  <c r="D7762" i="4"/>
  <c r="D7763" i="4"/>
  <c r="D7764" i="4"/>
  <c r="D7765" i="4"/>
  <c r="D7766" i="4"/>
  <c r="D7767" i="4"/>
  <c r="D7768" i="4"/>
  <c r="D7769" i="4"/>
  <c r="D7770" i="4"/>
  <c r="D7771" i="4"/>
  <c r="D7772" i="4"/>
  <c r="D7773" i="4"/>
  <c r="D7774" i="4"/>
  <c r="D7775" i="4"/>
  <c r="D7776" i="4"/>
  <c r="D7777" i="4"/>
  <c r="D7778" i="4"/>
  <c r="D7779" i="4"/>
  <c r="D7780" i="4"/>
  <c r="D7781" i="4"/>
  <c r="D7782" i="4"/>
  <c r="D7783" i="4"/>
  <c r="D7784" i="4"/>
  <c r="D7785" i="4"/>
  <c r="D7786" i="4"/>
  <c r="D7787" i="4"/>
  <c r="D7788" i="4"/>
  <c r="D7789" i="4"/>
  <c r="D7790" i="4"/>
  <c r="D7791" i="4"/>
  <c r="D7792" i="4"/>
  <c r="D7793" i="4"/>
  <c r="D7794" i="4"/>
  <c r="D7795" i="4"/>
  <c r="D7796" i="4"/>
  <c r="D7797" i="4"/>
  <c r="D7798" i="4"/>
  <c r="D7799" i="4"/>
  <c r="D7800" i="4"/>
  <c r="D7801" i="4"/>
  <c r="D7802" i="4"/>
  <c r="D7803" i="4"/>
  <c r="D7804" i="4"/>
  <c r="D7805" i="4"/>
  <c r="D7806" i="4"/>
  <c r="D7807" i="4"/>
  <c r="D7808" i="4"/>
  <c r="D7809" i="4"/>
  <c r="D7810" i="4"/>
  <c r="D7811" i="4"/>
  <c r="D7812" i="4"/>
  <c r="D7813" i="4"/>
  <c r="D7814" i="4"/>
  <c r="D7815" i="4"/>
  <c r="D7816" i="4"/>
  <c r="D7817" i="4"/>
  <c r="D7818" i="4"/>
  <c r="D7819" i="4"/>
  <c r="D7820" i="4"/>
  <c r="D7821" i="4"/>
  <c r="D7822" i="4"/>
  <c r="D7823" i="4"/>
  <c r="D7824" i="4"/>
  <c r="D7825" i="4"/>
  <c r="D7826" i="4"/>
  <c r="D7827" i="4"/>
  <c r="D7828" i="4"/>
  <c r="D7829" i="4"/>
  <c r="D7830" i="4"/>
  <c r="D7831" i="4"/>
  <c r="D7832" i="4"/>
  <c r="D7833" i="4"/>
  <c r="D7834" i="4"/>
  <c r="D7835" i="4"/>
  <c r="D7836" i="4"/>
  <c r="D7837" i="4"/>
  <c r="D7838" i="4"/>
  <c r="D7839" i="4"/>
  <c r="D7840" i="4"/>
  <c r="D7841" i="4"/>
  <c r="D7842" i="4"/>
  <c r="D7843" i="4"/>
  <c r="D7844" i="4"/>
  <c r="D7845" i="4"/>
  <c r="D7846" i="4"/>
  <c r="D7847" i="4"/>
  <c r="D7848" i="4"/>
  <c r="D7849" i="4"/>
  <c r="D7850" i="4"/>
  <c r="D7851" i="4"/>
  <c r="D7852" i="4"/>
  <c r="D7853" i="4"/>
  <c r="D7854" i="4"/>
  <c r="D7855" i="4"/>
  <c r="D7856" i="4"/>
  <c r="D7857" i="4"/>
  <c r="D7858" i="4"/>
  <c r="D7859" i="4"/>
  <c r="D7860" i="4"/>
  <c r="D7861" i="4"/>
  <c r="D7862" i="4"/>
  <c r="D7863" i="4"/>
  <c r="D7864" i="4"/>
  <c r="D7865" i="4"/>
  <c r="D7866" i="4"/>
  <c r="D7867" i="4"/>
  <c r="D7868" i="4"/>
  <c r="D7869" i="4"/>
  <c r="D7870" i="4"/>
  <c r="D7871" i="4"/>
  <c r="D7872" i="4"/>
  <c r="D7873" i="4"/>
  <c r="D7874" i="4"/>
  <c r="D7875" i="4"/>
  <c r="D7876" i="4"/>
  <c r="D7877" i="4"/>
  <c r="D7878" i="4"/>
  <c r="D7879" i="4"/>
  <c r="D7880" i="4"/>
  <c r="D7881" i="4"/>
  <c r="D7882" i="4"/>
  <c r="D7883" i="4"/>
  <c r="D7884" i="4"/>
  <c r="D7885" i="4"/>
  <c r="D7886" i="4"/>
  <c r="D7887" i="4"/>
  <c r="D7888" i="4"/>
  <c r="D7889" i="4"/>
  <c r="D7890" i="4"/>
  <c r="D7891" i="4"/>
  <c r="D7892" i="4"/>
  <c r="D7893" i="4"/>
  <c r="D7894" i="4"/>
  <c r="D7895" i="4"/>
  <c r="D7896" i="4"/>
  <c r="D7897" i="4"/>
  <c r="D7898" i="4"/>
  <c r="D7899" i="4"/>
  <c r="D7900" i="4"/>
  <c r="D7901" i="4"/>
  <c r="D7902" i="4"/>
  <c r="D7903" i="4"/>
  <c r="D7904" i="4"/>
  <c r="D7905" i="4"/>
  <c r="D7906" i="4"/>
  <c r="D7907" i="4"/>
  <c r="D7908" i="4"/>
  <c r="D7909" i="4"/>
  <c r="D7910" i="4"/>
  <c r="D7911" i="4"/>
  <c r="D7912" i="4"/>
  <c r="D7913" i="4"/>
  <c r="D7914" i="4"/>
  <c r="D7915" i="4"/>
  <c r="D7916" i="4"/>
  <c r="D7917" i="4"/>
  <c r="D7918" i="4"/>
  <c r="D7919" i="4"/>
  <c r="D7920" i="4"/>
  <c r="D7921" i="4"/>
  <c r="D7922" i="4"/>
  <c r="D7923" i="4"/>
  <c r="D7924" i="4"/>
  <c r="D7925" i="4"/>
  <c r="D7926" i="4"/>
  <c r="D7927" i="4"/>
  <c r="D7928" i="4"/>
  <c r="D7929" i="4"/>
  <c r="D7930" i="4"/>
  <c r="D7931" i="4"/>
  <c r="D7932" i="4"/>
  <c r="D7933" i="4"/>
  <c r="D7934" i="4"/>
  <c r="D7935" i="4"/>
  <c r="D7936" i="4"/>
  <c r="D7937" i="4"/>
  <c r="D7938" i="4"/>
  <c r="D7939" i="4"/>
  <c r="D7940" i="4"/>
  <c r="D7941" i="4"/>
  <c r="D7942" i="4"/>
  <c r="D7943" i="4"/>
  <c r="D7944" i="4"/>
  <c r="D7945" i="4"/>
  <c r="D7946" i="4"/>
  <c r="D7947" i="4"/>
  <c r="D7948" i="4"/>
  <c r="D7949" i="4"/>
  <c r="D7950" i="4"/>
  <c r="D7951" i="4"/>
  <c r="D7952" i="4"/>
  <c r="D7953" i="4"/>
  <c r="D7954" i="4"/>
  <c r="D7955" i="4"/>
  <c r="D7956" i="4"/>
  <c r="D7957" i="4"/>
  <c r="D7958" i="4"/>
  <c r="D7959" i="4"/>
  <c r="D7960" i="4"/>
  <c r="D7961" i="4"/>
  <c r="D7962" i="4"/>
  <c r="D7963" i="4"/>
  <c r="D7964" i="4"/>
  <c r="D7965" i="4"/>
  <c r="D7966" i="4"/>
  <c r="D7967" i="4"/>
  <c r="D7968" i="4"/>
  <c r="D7969" i="4"/>
  <c r="D7970" i="4"/>
  <c r="D7971" i="4"/>
  <c r="D7972" i="4"/>
  <c r="D7973" i="4"/>
  <c r="D7974" i="4"/>
  <c r="D7975" i="4"/>
  <c r="D7976" i="4"/>
  <c r="D7977" i="4"/>
  <c r="D7978" i="4"/>
  <c r="D7979" i="4"/>
  <c r="D7980" i="4"/>
  <c r="D7981" i="4"/>
  <c r="D7982" i="4"/>
  <c r="D7983" i="4"/>
  <c r="D7984" i="4"/>
  <c r="D7985" i="4"/>
  <c r="D7986" i="4"/>
  <c r="D7987" i="4"/>
  <c r="D7988" i="4"/>
  <c r="D7989" i="4"/>
  <c r="D7990" i="4"/>
  <c r="D7991" i="4"/>
  <c r="D7992" i="4"/>
  <c r="D7993" i="4"/>
  <c r="D7994" i="4"/>
  <c r="D7995" i="4"/>
  <c r="D7996" i="4"/>
  <c r="D7997" i="4"/>
  <c r="D7998" i="4"/>
  <c r="D7999" i="4"/>
  <c r="D8000" i="4"/>
  <c r="D8001" i="4"/>
  <c r="D8002" i="4"/>
  <c r="D8003" i="4"/>
  <c r="D8004" i="4"/>
  <c r="D8005" i="4"/>
  <c r="D8006" i="4"/>
  <c r="D8007" i="4"/>
  <c r="D8008" i="4"/>
  <c r="D8009" i="4"/>
  <c r="D8010" i="4"/>
  <c r="D8011" i="4"/>
  <c r="D8012" i="4"/>
  <c r="D8013" i="4"/>
  <c r="D8014" i="4"/>
  <c r="D8015" i="4"/>
  <c r="D8016" i="4"/>
  <c r="D8017" i="4"/>
  <c r="D8018" i="4"/>
  <c r="D8019" i="4"/>
  <c r="D8020" i="4"/>
  <c r="D8021" i="4"/>
  <c r="D8022" i="4"/>
  <c r="D8023" i="4"/>
  <c r="D8024" i="4"/>
  <c r="D8025" i="4"/>
  <c r="D8026" i="4"/>
  <c r="D8027" i="4"/>
  <c r="D8028" i="4"/>
  <c r="D8029" i="4"/>
  <c r="D8030" i="4"/>
  <c r="D8031" i="4"/>
  <c r="D8032" i="4"/>
  <c r="D8033" i="4"/>
  <c r="D8034" i="4"/>
  <c r="D8035" i="4"/>
  <c r="D8036" i="4"/>
  <c r="D8037" i="4"/>
  <c r="D8038" i="4"/>
  <c r="D8039" i="4"/>
  <c r="D8040" i="4"/>
  <c r="D8041" i="4"/>
  <c r="D8042" i="4"/>
  <c r="D8043" i="4"/>
  <c r="D8044" i="4"/>
  <c r="D8045" i="4"/>
  <c r="D8046" i="4"/>
  <c r="D8047" i="4"/>
  <c r="D8048" i="4"/>
  <c r="D8049" i="4"/>
  <c r="D8050" i="4"/>
  <c r="D8051" i="4"/>
  <c r="D8052" i="4"/>
  <c r="D8053" i="4"/>
  <c r="D8054" i="4"/>
  <c r="D8055" i="4"/>
  <c r="D8056" i="4"/>
  <c r="D8057" i="4"/>
  <c r="D8058" i="4"/>
  <c r="D8059" i="4"/>
  <c r="D8060" i="4"/>
  <c r="D8061" i="4"/>
  <c r="D8062" i="4"/>
  <c r="D8063" i="4"/>
  <c r="D8064" i="4"/>
  <c r="D8065" i="4"/>
  <c r="D8066" i="4"/>
  <c r="D8067" i="4"/>
  <c r="D8068" i="4"/>
  <c r="D8069" i="4"/>
  <c r="D8070" i="4"/>
  <c r="D8071" i="4"/>
  <c r="D8072" i="4"/>
  <c r="D8073" i="4"/>
  <c r="D8074" i="4"/>
  <c r="D8075" i="4"/>
  <c r="D8076" i="4"/>
  <c r="D8077" i="4"/>
  <c r="D8078" i="4"/>
  <c r="D8079" i="4"/>
  <c r="D8080" i="4"/>
  <c r="D8081" i="4"/>
  <c r="D8082" i="4"/>
  <c r="D8083" i="4"/>
  <c r="D8084" i="4"/>
  <c r="D8085" i="4"/>
  <c r="D8086" i="4"/>
  <c r="D8087" i="4"/>
  <c r="D8088" i="4"/>
  <c r="D8089" i="4"/>
  <c r="D8090" i="4"/>
  <c r="D8091" i="4"/>
  <c r="D8092" i="4"/>
  <c r="D8093" i="4"/>
  <c r="D8094" i="4"/>
  <c r="D8095" i="4"/>
  <c r="D8096" i="4"/>
  <c r="D8097" i="4"/>
  <c r="D8098" i="4"/>
  <c r="D8099" i="4"/>
  <c r="D8100" i="4"/>
  <c r="D8101" i="4"/>
  <c r="D8102" i="4"/>
  <c r="D8103" i="4"/>
  <c r="D8104" i="4"/>
  <c r="D8105" i="4"/>
  <c r="D8106" i="4"/>
  <c r="D8107" i="4"/>
  <c r="D8108" i="4"/>
  <c r="D8109" i="4"/>
  <c r="D8110" i="4"/>
  <c r="D8111" i="4"/>
  <c r="D8112" i="4"/>
  <c r="D8113" i="4"/>
  <c r="D8114" i="4"/>
  <c r="D8115" i="4"/>
  <c r="D8116" i="4"/>
  <c r="D8117" i="4"/>
  <c r="D8118" i="4"/>
  <c r="D8119" i="4"/>
  <c r="D8120" i="4"/>
  <c r="D8121" i="4"/>
  <c r="D8122" i="4"/>
  <c r="D8123" i="4"/>
  <c r="D8124" i="4"/>
  <c r="D8125" i="4"/>
  <c r="D8126" i="4"/>
  <c r="D8127" i="4"/>
  <c r="D8128" i="4"/>
  <c r="D8129" i="4"/>
  <c r="D8130" i="4"/>
  <c r="D8131" i="4"/>
  <c r="D8132" i="4"/>
  <c r="D8133" i="4"/>
  <c r="D8134" i="4"/>
  <c r="D8135" i="4"/>
  <c r="D8136" i="4"/>
  <c r="D8137" i="4"/>
  <c r="D8138" i="4"/>
  <c r="D8139" i="4"/>
  <c r="D8140" i="4"/>
  <c r="D8141" i="4"/>
  <c r="D8142" i="4"/>
  <c r="D8143" i="4"/>
  <c r="D8144" i="4"/>
  <c r="D8145" i="4"/>
  <c r="D8146" i="4"/>
  <c r="D8147" i="4"/>
  <c r="D8148" i="4"/>
  <c r="D8149" i="4"/>
  <c r="D8150" i="4"/>
  <c r="D8151" i="4"/>
  <c r="D8152" i="4"/>
  <c r="D8153" i="4"/>
  <c r="D8154" i="4"/>
  <c r="D8155" i="4"/>
  <c r="D8156" i="4"/>
  <c r="D8157" i="4"/>
  <c r="D8158" i="4"/>
  <c r="D8159" i="4"/>
  <c r="D8160" i="4"/>
  <c r="D8161" i="4"/>
  <c r="D8162" i="4"/>
  <c r="D8163" i="4"/>
  <c r="D8164" i="4"/>
  <c r="D8165" i="4"/>
  <c r="D8166" i="4"/>
  <c r="D8167" i="4"/>
  <c r="D8168" i="4"/>
  <c r="D8169" i="4"/>
  <c r="D8170" i="4"/>
  <c r="D8171" i="4"/>
  <c r="D8172" i="4"/>
  <c r="D8173" i="4"/>
  <c r="D8174" i="4"/>
  <c r="D8175" i="4"/>
  <c r="D8176" i="4"/>
  <c r="D8177" i="4"/>
  <c r="D8178" i="4"/>
  <c r="D8179" i="4"/>
  <c r="D8180" i="4"/>
  <c r="D8181" i="4"/>
  <c r="D8182" i="4"/>
  <c r="D8183" i="4"/>
  <c r="D8184" i="4"/>
  <c r="D8185" i="4"/>
  <c r="D8186" i="4"/>
  <c r="D8187" i="4"/>
  <c r="D8188" i="4"/>
  <c r="D8189" i="4"/>
  <c r="D8190" i="4"/>
  <c r="D8191" i="4"/>
  <c r="D8192" i="4"/>
  <c r="D8193" i="4"/>
  <c r="D8194" i="4"/>
  <c r="D8195" i="4"/>
  <c r="D8196" i="4"/>
  <c r="D8197" i="4"/>
  <c r="D8198" i="4"/>
  <c r="D8199" i="4"/>
  <c r="D8200" i="4"/>
  <c r="D8201" i="4"/>
  <c r="D8202" i="4"/>
  <c r="D8203" i="4"/>
  <c r="D8204" i="4"/>
  <c r="D8205" i="4"/>
  <c r="D8206" i="4"/>
  <c r="D8207" i="4"/>
  <c r="D8208" i="4"/>
  <c r="D8209" i="4"/>
  <c r="D8210" i="4"/>
  <c r="D8211" i="4"/>
  <c r="D8212" i="4"/>
  <c r="D8213" i="4"/>
  <c r="D8214" i="4"/>
  <c r="D8215" i="4"/>
  <c r="D8216" i="4"/>
  <c r="D8217" i="4"/>
  <c r="D8218" i="4"/>
  <c r="D8219" i="4"/>
  <c r="D8220" i="4"/>
  <c r="D8221" i="4"/>
  <c r="D8222" i="4"/>
  <c r="D8223" i="4"/>
  <c r="D8224" i="4"/>
  <c r="D8225" i="4"/>
  <c r="D8226" i="4"/>
  <c r="D8227" i="4"/>
  <c r="D8228" i="4"/>
  <c r="D8229" i="4"/>
  <c r="D8230" i="4"/>
  <c r="D8231" i="4"/>
  <c r="D8232" i="4"/>
  <c r="D8233" i="4"/>
  <c r="D8234" i="4"/>
  <c r="D8235" i="4"/>
  <c r="D8236" i="4"/>
  <c r="D8237" i="4"/>
  <c r="D8238" i="4"/>
  <c r="D8239" i="4"/>
  <c r="D8240" i="4"/>
  <c r="D8241" i="4"/>
  <c r="D8242" i="4"/>
  <c r="D8243" i="4"/>
  <c r="D8244" i="4"/>
  <c r="D8245" i="4"/>
  <c r="D8246" i="4"/>
  <c r="D8247" i="4"/>
  <c r="D8248" i="4"/>
  <c r="D8249" i="4"/>
  <c r="D8250" i="4"/>
  <c r="D8251" i="4"/>
  <c r="D8252" i="4"/>
  <c r="D8253" i="4"/>
  <c r="D8254" i="4"/>
  <c r="D8255" i="4"/>
  <c r="D8256" i="4"/>
  <c r="D8257" i="4"/>
  <c r="D8258" i="4"/>
  <c r="D8259" i="4"/>
  <c r="D8260" i="4"/>
  <c r="D8261" i="4"/>
  <c r="D8262" i="4"/>
  <c r="D8263" i="4"/>
  <c r="D8264" i="4"/>
  <c r="D8265" i="4"/>
  <c r="D8266" i="4"/>
  <c r="D8267" i="4"/>
  <c r="D8268" i="4"/>
  <c r="D8269" i="4"/>
  <c r="D8270" i="4"/>
  <c r="D8271" i="4"/>
  <c r="D8272" i="4"/>
  <c r="D8273" i="4"/>
  <c r="D8274" i="4"/>
  <c r="D8275" i="4"/>
  <c r="D8276" i="4"/>
  <c r="D8277" i="4"/>
  <c r="D8278" i="4"/>
  <c r="D8279" i="4"/>
  <c r="D8280" i="4"/>
  <c r="D8281" i="4"/>
  <c r="D8282" i="4"/>
  <c r="D8283" i="4"/>
  <c r="D8284" i="4"/>
  <c r="D8285" i="4"/>
  <c r="D8286" i="4"/>
  <c r="D257" i="4"/>
  <c r="D258" i="4"/>
  <c r="D259" i="4"/>
  <c r="D260" i="4"/>
  <c r="D261" i="4"/>
  <c r="D262" i="4"/>
  <c r="D263" i="4"/>
  <c r="D264" i="4"/>
  <c r="D265" i="4"/>
  <c r="D266" i="4"/>
  <c r="D267" i="4"/>
  <c r="D268" i="4"/>
  <c r="D269" i="4"/>
  <c r="D270" i="4"/>
  <c r="D271" i="4"/>
  <c r="D272" i="4"/>
  <c r="D273" i="4"/>
  <c r="D274" i="4"/>
  <c r="D245" i="4"/>
  <c r="D246" i="4"/>
  <c r="D247" i="4"/>
  <c r="D248" i="4"/>
  <c r="D249" i="4"/>
  <c r="D250" i="4"/>
  <c r="D251" i="4"/>
  <c r="D252" i="4"/>
  <c r="D253" i="4"/>
  <c r="D254" i="4"/>
  <c r="D255" i="4"/>
  <c r="D256" i="4"/>
  <c r="D3" i="4"/>
  <c r="D4" i="4"/>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 i="4"/>
  <c r="B3" i="4"/>
  <c r="B4" i="4"/>
  <c r="B5" i="4"/>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1002" i="4"/>
  <c r="B1003" i="4"/>
  <c r="B1004" i="4"/>
  <c r="B1005" i="4"/>
  <c r="B1006" i="4"/>
  <c r="B1007" i="4"/>
  <c r="B1008" i="4"/>
  <c r="B1009" i="4"/>
  <c r="B1010" i="4"/>
  <c r="B1011" i="4"/>
  <c r="B1012" i="4"/>
  <c r="B1013" i="4"/>
  <c r="B1014" i="4"/>
  <c r="B1015" i="4"/>
  <c r="B1016" i="4"/>
  <c r="B1017" i="4"/>
  <c r="B1018" i="4"/>
  <c r="B1019" i="4"/>
  <c r="B1020" i="4"/>
  <c r="B1021" i="4"/>
  <c r="B1022" i="4"/>
  <c r="B1023" i="4"/>
  <c r="B1024" i="4"/>
  <c r="B1025" i="4"/>
  <c r="B1026" i="4"/>
  <c r="B1027" i="4"/>
  <c r="B1028" i="4"/>
  <c r="B1029" i="4"/>
  <c r="B1030" i="4"/>
  <c r="B1031" i="4"/>
  <c r="B1032" i="4"/>
  <c r="B1033" i="4"/>
  <c r="B1034" i="4"/>
  <c r="B1035" i="4"/>
  <c r="B1036" i="4"/>
  <c r="B1037" i="4"/>
  <c r="B1038" i="4"/>
  <c r="B1039" i="4"/>
  <c r="B1040" i="4"/>
  <c r="B1041" i="4"/>
  <c r="B1042" i="4"/>
  <c r="B1043" i="4"/>
  <c r="B1044" i="4"/>
  <c r="B1045" i="4"/>
  <c r="B1046" i="4"/>
  <c r="B1047" i="4"/>
  <c r="B1048" i="4"/>
  <c r="B1049" i="4"/>
  <c r="B1050" i="4"/>
  <c r="B1051" i="4"/>
  <c r="B1052" i="4"/>
  <c r="B1053" i="4"/>
  <c r="B1054" i="4"/>
  <c r="B1055" i="4"/>
  <c r="B1056" i="4"/>
  <c r="B1057" i="4"/>
  <c r="B1058" i="4"/>
  <c r="B1059" i="4"/>
  <c r="B1060" i="4"/>
  <c r="B1061" i="4"/>
  <c r="B1062" i="4"/>
  <c r="B1063" i="4"/>
  <c r="B1064" i="4"/>
  <c r="B1065" i="4"/>
  <c r="B1066" i="4"/>
  <c r="B1067" i="4"/>
  <c r="B1068" i="4"/>
  <c r="B1069" i="4"/>
  <c r="B1070" i="4"/>
  <c r="B1071" i="4"/>
  <c r="B1072" i="4"/>
  <c r="B1073" i="4"/>
  <c r="B1074" i="4"/>
  <c r="B1075" i="4"/>
  <c r="B1076" i="4"/>
  <c r="B1077" i="4"/>
  <c r="B1078" i="4"/>
  <c r="B1079" i="4"/>
  <c r="B1080" i="4"/>
  <c r="B1081" i="4"/>
  <c r="B1082" i="4"/>
  <c r="B1083" i="4"/>
  <c r="B1084" i="4"/>
  <c r="B1085" i="4"/>
  <c r="B1086" i="4"/>
  <c r="B1087" i="4"/>
  <c r="B1088" i="4"/>
  <c r="B1089" i="4"/>
  <c r="B1090" i="4"/>
  <c r="B1091" i="4"/>
  <c r="B1092" i="4"/>
  <c r="B1093" i="4"/>
  <c r="B1094" i="4"/>
  <c r="B1095" i="4"/>
  <c r="B1096" i="4"/>
  <c r="B1097" i="4"/>
  <c r="B1098" i="4"/>
  <c r="B1099" i="4"/>
  <c r="B1100" i="4"/>
  <c r="B1101" i="4"/>
  <c r="B1102" i="4"/>
  <c r="B1103" i="4"/>
  <c r="B1104" i="4"/>
  <c r="B1105" i="4"/>
  <c r="B1106" i="4"/>
  <c r="B1107" i="4"/>
  <c r="B1108" i="4"/>
  <c r="B1109" i="4"/>
  <c r="B1110" i="4"/>
  <c r="B1111" i="4"/>
  <c r="B1112" i="4"/>
  <c r="B1113" i="4"/>
  <c r="B1114" i="4"/>
  <c r="B1115" i="4"/>
  <c r="B1116" i="4"/>
  <c r="B1117" i="4"/>
  <c r="B1118" i="4"/>
  <c r="B1119" i="4"/>
  <c r="B1120" i="4"/>
  <c r="B1121" i="4"/>
  <c r="B1122" i="4"/>
  <c r="B1123" i="4"/>
  <c r="B1124" i="4"/>
  <c r="B1125" i="4"/>
  <c r="B1126" i="4"/>
  <c r="B1127" i="4"/>
  <c r="B1128" i="4"/>
  <c r="B1129" i="4"/>
  <c r="B1130" i="4"/>
  <c r="B1131" i="4"/>
  <c r="B1132" i="4"/>
  <c r="B1133" i="4"/>
  <c r="B1134" i="4"/>
  <c r="B1135" i="4"/>
  <c r="B1136" i="4"/>
  <c r="B1137" i="4"/>
  <c r="B1138" i="4"/>
  <c r="B1139" i="4"/>
  <c r="B1140" i="4"/>
  <c r="B1141" i="4"/>
  <c r="B1142" i="4"/>
  <c r="B1143" i="4"/>
  <c r="B1144" i="4"/>
  <c r="B1145" i="4"/>
  <c r="B1146" i="4"/>
  <c r="B1147" i="4"/>
  <c r="B1148" i="4"/>
  <c r="B1149" i="4"/>
  <c r="B1150" i="4"/>
  <c r="B1151" i="4"/>
  <c r="B1152" i="4"/>
  <c r="B1153" i="4"/>
  <c r="B1154" i="4"/>
  <c r="B1155" i="4"/>
  <c r="B1156" i="4"/>
  <c r="B1157" i="4"/>
  <c r="B1158" i="4"/>
  <c r="B1159" i="4"/>
  <c r="B1160" i="4"/>
  <c r="B1161" i="4"/>
  <c r="B1162" i="4"/>
  <c r="B1163" i="4"/>
  <c r="B1164" i="4"/>
  <c r="B1165" i="4"/>
  <c r="B1166" i="4"/>
  <c r="B1167" i="4"/>
  <c r="B1168" i="4"/>
  <c r="B1169" i="4"/>
  <c r="B1170" i="4"/>
  <c r="B1171" i="4"/>
  <c r="B1172" i="4"/>
  <c r="B1173" i="4"/>
  <c r="B1174" i="4"/>
  <c r="B1175" i="4"/>
  <c r="B1176" i="4"/>
  <c r="B1177" i="4"/>
  <c r="B1178" i="4"/>
  <c r="B1179" i="4"/>
  <c r="B1180" i="4"/>
  <c r="B1181" i="4"/>
  <c r="B1182" i="4"/>
  <c r="B1183" i="4"/>
  <c r="B1184" i="4"/>
  <c r="B1185" i="4"/>
  <c r="B1186" i="4"/>
  <c r="B1187" i="4"/>
  <c r="B1188" i="4"/>
  <c r="B1189" i="4"/>
  <c r="B1190" i="4"/>
  <c r="B1191" i="4"/>
  <c r="B1192" i="4"/>
  <c r="B1193" i="4"/>
  <c r="B1194" i="4"/>
  <c r="B1195" i="4"/>
  <c r="B1196" i="4"/>
  <c r="B1197" i="4"/>
  <c r="B1198" i="4"/>
  <c r="B1199" i="4"/>
  <c r="B1200" i="4"/>
  <c r="B1201" i="4"/>
  <c r="B1202" i="4"/>
  <c r="B1203" i="4"/>
  <c r="B1204" i="4"/>
  <c r="B1205" i="4"/>
  <c r="B1206" i="4"/>
  <c r="B1207" i="4"/>
  <c r="B1208" i="4"/>
  <c r="B1209" i="4"/>
  <c r="B1210" i="4"/>
  <c r="B1211" i="4"/>
  <c r="B1212" i="4"/>
  <c r="B1213" i="4"/>
  <c r="B1214" i="4"/>
  <c r="B1215" i="4"/>
  <c r="B1216" i="4"/>
  <c r="B1217" i="4"/>
  <c r="B1218" i="4"/>
  <c r="B1219" i="4"/>
  <c r="B1220" i="4"/>
  <c r="B1221" i="4"/>
  <c r="B1222" i="4"/>
  <c r="B1223" i="4"/>
  <c r="B1224" i="4"/>
  <c r="B1225" i="4"/>
  <c r="B1226" i="4"/>
  <c r="B1227" i="4"/>
  <c r="B1228" i="4"/>
  <c r="B1229" i="4"/>
  <c r="B1230" i="4"/>
  <c r="B1231" i="4"/>
  <c r="B1232" i="4"/>
  <c r="B1233" i="4"/>
  <c r="B1234" i="4"/>
  <c r="B1235" i="4"/>
  <c r="B1236" i="4"/>
  <c r="B1237" i="4"/>
  <c r="B1238" i="4"/>
  <c r="B1239" i="4"/>
  <c r="B1240" i="4"/>
  <c r="B1241" i="4"/>
  <c r="B1242" i="4"/>
  <c r="B1243" i="4"/>
  <c r="B1244" i="4"/>
  <c r="B1245" i="4"/>
  <c r="B1246" i="4"/>
  <c r="B1247" i="4"/>
  <c r="B1248" i="4"/>
  <c r="B1249" i="4"/>
  <c r="B1250" i="4"/>
  <c r="B1251" i="4"/>
  <c r="B1252" i="4"/>
  <c r="B1253" i="4"/>
  <c r="B1254" i="4"/>
  <c r="B1255" i="4"/>
  <c r="B1256" i="4"/>
  <c r="B1257" i="4"/>
  <c r="B1258" i="4"/>
  <c r="B1259" i="4"/>
  <c r="B1260" i="4"/>
  <c r="B1261" i="4"/>
  <c r="B1262" i="4"/>
  <c r="B1263" i="4"/>
  <c r="B1264" i="4"/>
  <c r="B1265" i="4"/>
  <c r="B1266" i="4"/>
  <c r="B1267" i="4"/>
  <c r="B1268" i="4"/>
  <c r="B1269" i="4"/>
  <c r="B1270" i="4"/>
  <c r="B1271" i="4"/>
  <c r="B1272" i="4"/>
  <c r="B1273" i="4"/>
  <c r="B1274" i="4"/>
  <c r="B1275" i="4"/>
  <c r="B1276" i="4"/>
  <c r="B1277" i="4"/>
  <c r="B1278" i="4"/>
  <c r="B1279" i="4"/>
  <c r="B1280" i="4"/>
  <c r="B1281" i="4"/>
  <c r="B1282" i="4"/>
  <c r="B1283" i="4"/>
  <c r="B1284" i="4"/>
  <c r="B1285" i="4"/>
  <c r="B1286" i="4"/>
  <c r="B1287" i="4"/>
  <c r="B1288" i="4"/>
  <c r="B1289" i="4"/>
  <c r="B1290" i="4"/>
  <c r="B1291" i="4"/>
  <c r="B1292" i="4"/>
  <c r="B1293" i="4"/>
  <c r="B1294" i="4"/>
  <c r="B1295" i="4"/>
  <c r="B1296" i="4"/>
  <c r="B1297" i="4"/>
  <c r="B1298" i="4"/>
  <c r="B1299" i="4"/>
  <c r="B1300" i="4"/>
  <c r="B1301" i="4"/>
  <c r="B1302" i="4"/>
  <c r="B1303" i="4"/>
  <c r="B1304" i="4"/>
  <c r="B1305" i="4"/>
  <c r="B1306" i="4"/>
  <c r="B1307" i="4"/>
  <c r="B1308" i="4"/>
  <c r="B1309" i="4"/>
  <c r="B1310" i="4"/>
  <c r="B1311" i="4"/>
  <c r="B1312" i="4"/>
  <c r="B1313" i="4"/>
  <c r="B1314" i="4"/>
  <c r="B1315" i="4"/>
  <c r="B1316" i="4"/>
  <c r="B1317" i="4"/>
  <c r="B1318" i="4"/>
  <c r="B1319" i="4"/>
  <c r="B1320" i="4"/>
  <c r="B1321" i="4"/>
  <c r="B1322" i="4"/>
  <c r="B1323" i="4"/>
  <c r="B1324" i="4"/>
  <c r="B1325" i="4"/>
  <c r="B1326" i="4"/>
  <c r="B1327" i="4"/>
  <c r="B1328" i="4"/>
  <c r="B1329" i="4"/>
  <c r="B1330" i="4"/>
  <c r="B1331" i="4"/>
  <c r="B1332" i="4"/>
  <c r="B1333" i="4"/>
  <c r="B1334" i="4"/>
  <c r="B1335" i="4"/>
  <c r="B1336" i="4"/>
  <c r="B1337" i="4"/>
  <c r="B1338" i="4"/>
  <c r="B1339" i="4"/>
  <c r="B1340" i="4"/>
  <c r="B1341" i="4"/>
  <c r="B1342" i="4"/>
  <c r="B1343" i="4"/>
  <c r="B1344" i="4"/>
  <c r="B1345" i="4"/>
  <c r="B1346" i="4"/>
  <c r="B1347" i="4"/>
  <c r="B1348" i="4"/>
  <c r="B1349" i="4"/>
  <c r="B1350" i="4"/>
  <c r="B1351" i="4"/>
  <c r="B1352" i="4"/>
  <c r="B1353" i="4"/>
  <c r="B1354" i="4"/>
  <c r="B1355" i="4"/>
  <c r="B1356" i="4"/>
  <c r="B1357" i="4"/>
  <c r="B1358" i="4"/>
  <c r="B1359" i="4"/>
  <c r="B1360" i="4"/>
  <c r="B1361" i="4"/>
  <c r="B1362" i="4"/>
  <c r="B1363" i="4"/>
  <c r="B1364" i="4"/>
  <c r="B1365" i="4"/>
  <c r="B1366" i="4"/>
  <c r="B1367" i="4"/>
  <c r="B1368" i="4"/>
  <c r="B1369" i="4"/>
  <c r="B1370" i="4"/>
  <c r="B1371" i="4"/>
  <c r="B1372" i="4"/>
  <c r="B1373" i="4"/>
  <c r="B1374" i="4"/>
  <c r="B1375" i="4"/>
  <c r="B1376" i="4"/>
  <c r="B1377" i="4"/>
  <c r="B1378" i="4"/>
  <c r="B1379" i="4"/>
  <c r="B1380" i="4"/>
  <c r="B1381" i="4"/>
  <c r="B1382" i="4"/>
  <c r="B1383" i="4"/>
  <c r="B1384" i="4"/>
  <c r="B1385" i="4"/>
  <c r="B1386" i="4"/>
  <c r="B1387" i="4"/>
  <c r="B1388" i="4"/>
  <c r="B1389" i="4"/>
  <c r="B1390" i="4"/>
  <c r="B1391" i="4"/>
  <c r="B1392" i="4"/>
  <c r="B1393" i="4"/>
  <c r="B1394" i="4"/>
  <c r="B1395" i="4"/>
  <c r="B1396" i="4"/>
  <c r="B1397" i="4"/>
  <c r="B1398" i="4"/>
  <c r="B1399" i="4"/>
  <c r="B1400" i="4"/>
  <c r="B1401" i="4"/>
  <c r="B1402" i="4"/>
  <c r="B1403" i="4"/>
  <c r="B1404" i="4"/>
  <c r="B1405" i="4"/>
  <c r="B1406" i="4"/>
  <c r="B1407" i="4"/>
  <c r="B1408" i="4"/>
  <c r="B1409" i="4"/>
  <c r="B1410" i="4"/>
  <c r="B1411" i="4"/>
  <c r="B1412" i="4"/>
  <c r="B1413" i="4"/>
  <c r="B1414" i="4"/>
  <c r="B1415" i="4"/>
  <c r="B1416" i="4"/>
  <c r="B1417" i="4"/>
  <c r="B1418" i="4"/>
  <c r="B1419" i="4"/>
  <c r="B1420" i="4"/>
  <c r="B1421" i="4"/>
  <c r="B1422" i="4"/>
  <c r="B1423" i="4"/>
  <c r="B1424" i="4"/>
  <c r="B1425" i="4"/>
  <c r="B1426" i="4"/>
  <c r="B1427" i="4"/>
  <c r="B1428" i="4"/>
  <c r="B1429" i="4"/>
  <c r="B1430" i="4"/>
  <c r="B1431" i="4"/>
  <c r="B1432" i="4"/>
  <c r="B1433" i="4"/>
  <c r="B1434" i="4"/>
  <c r="B1435" i="4"/>
  <c r="B1436" i="4"/>
  <c r="B1437" i="4"/>
  <c r="B1438" i="4"/>
  <c r="B1439" i="4"/>
  <c r="B1440" i="4"/>
  <c r="B1441" i="4"/>
  <c r="B1442" i="4"/>
  <c r="B1443" i="4"/>
  <c r="B1444" i="4"/>
  <c r="B1445" i="4"/>
  <c r="B1446" i="4"/>
  <c r="B1447" i="4"/>
  <c r="B1448" i="4"/>
  <c r="B1449" i="4"/>
  <c r="B1450" i="4"/>
  <c r="B1451" i="4"/>
  <c r="B1452" i="4"/>
  <c r="B1453" i="4"/>
  <c r="B1454" i="4"/>
  <c r="B1455" i="4"/>
  <c r="B1456" i="4"/>
  <c r="B1457" i="4"/>
  <c r="B1458" i="4"/>
  <c r="B1459" i="4"/>
  <c r="B1460" i="4"/>
  <c r="B1461" i="4"/>
  <c r="B1462" i="4"/>
  <c r="B1463" i="4"/>
  <c r="B1464" i="4"/>
  <c r="B1465" i="4"/>
  <c r="B1466" i="4"/>
  <c r="B1467" i="4"/>
  <c r="B1468" i="4"/>
  <c r="B1469" i="4"/>
  <c r="B1470" i="4"/>
  <c r="B1471" i="4"/>
  <c r="B1472" i="4"/>
  <c r="B1473" i="4"/>
  <c r="B1474" i="4"/>
  <c r="B1475" i="4"/>
  <c r="B1476" i="4"/>
  <c r="B1477" i="4"/>
  <c r="B1478" i="4"/>
  <c r="B1479" i="4"/>
  <c r="B1480" i="4"/>
  <c r="B1481" i="4"/>
  <c r="B1482" i="4"/>
  <c r="B1483" i="4"/>
  <c r="B1484" i="4"/>
  <c r="B1485" i="4"/>
  <c r="B1486" i="4"/>
  <c r="B1487" i="4"/>
  <c r="B1488" i="4"/>
  <c r="B1489" i="4"/>
  <c r="B1490" i="4"/>
  <c r="B1491" i="4"/>
  <c r="B1492" i="4"/>
  <c r="B1493" i="4"/>
  <c r="B1494" i="4"/>
  <c r="B1495" i="4"/>
  <c r="B1496" i="4"/>
  <c r="B1497" i="4"/>
  <c r="B1498" i="4"/>
  <c r="B1499" i="4"/>
  <c r="B1500" i="4"/>
  <c r="B1501" i="4"/>
  <c r="B1502" i="4"/>
  <c r="B1503" i="4"/>
  <c r="B1504" i="4"/>
  <c r="B1505" i="4"/>
  <c r="B1506" i="4"/>
  <c r="B1507" i="4"/>
  <c r="B1508" i="4"/>
  <c r="B1509" i="4"/>
  <c r="B1510" i="4"/>
  <c r="B1511" i="4"/>
  <c r="B1512" i="4"/>
  <c r="B1513" i="4"/>
  <c r="B1514" i="4"/>
  <c r="B1515" i="4"/>
  <c r="B1516" i="4"/>
  <c r="B1517" i="4"/>
  <c r="B1518" i="4"/>
  <c r="B1519" i="4"/>
  <c r="B1520" i="4"/>
  <c r="B1521" i="4"/>
  <c r="B1522" i="4"/>
  <c r="B1523" i="4"/>
  <c r="B1524" i="4"/>
  <c r="B1525" i="4"/>
  <c r="B1526" i="4"/>
  <c r="B1527" i="4"/>
  <c r="B1528" i="4"/>
  <c r="B1529" i="4"/>
  <c r="B1530" i="4"/>
  <c r="B1531" i="4"/>
  <c r="B1532" i="4"/>
  <c r="B1533" i="4"/>
  <c r="B1534" i="4"/>
  <c r="B1535" i="4"/>
  <c r="B1536" i="4"/>
  <c r="B1537" i="4"/>
  <c r="B1538" i="4"/>
  <c r="B1539" i="4"/>
  <c r="B1540" i="4"/>
  <c r="B1541" i="4"/>
  <c r="B1542" i="4"/>
  <c r="B1543" i="4"/>
  <c r="B1544" i="4"/>
  <c r="B1545" i="4"/>
  <c r="B1546" i="4"/>
  <c r="B1547" i="4"/>
  <c r="B1548" i="4"/>
  <c r="B1549" i="4"/>
  <c r="B1550" i="4"/>
  <c r="B1551" i="4"/>
  <c r="B1552" i="4"/>
  <c r="B1553" i="4"/>
  <c r="B1554" i="4"/>
  <c r="B1555" i="4"/>
  <c r="B1556" i="4"/>
  <c r="B1557" i="4"/>
  <c r="B1558" i="4"/>
  <c r="B1559" i="4"/>
  <c r="B1560" i="4"/>
  <c r="B1561" i="4"/>
  <c r="B1562" i="4"/>
  <c r="B1563" i="4"/>
  <c r="B1564" i="4"/>
  <c r="B1565" i="4"/>
  <c r="B1566" i="4"/>
  <c r="B1567" i="4"/>
  <c r="B1568" i="4"/>
  <c r="B1569" i="4"/>
  <c r="B1570" i="4"/>
  <c r="B1571" i="4"/>
  <c r="B1572" i="4"/>
  <c r="B1573" i="4"/>
  <c r="B1574" i="4"/>
  <c r="B1575" i="4"/>
  <c r="B1576" i="4"/>
  <c r="B1577" i="4"/>
  <c r="B1578" i="4"/>
  <c r="B1579" i="4"/>
  <c r="B1580" i="4"/>
  <c r="B1581" i="4"/>
  <c r="B1582" i="4"/>
  <c r="B1583" i="4"/>
  <c r="B1584" i="4"/>
  <c r="B1585" i="4"/>
  <c r="B1586" i="4"/>
  <c r="B1587" i="4"/>
  <c r="B1588" i="4"/>
  <c r="B1589" i="4"/>
  <c r="B1590" i="4"/>
  <c r="B1591" i="4"/>
  <c r="B1592" i="4"/>
  <c r="B1593" i="4"/>
  <c r="B1594" i="4"/>
  <c r="B1595" i="4"/>
  <c r="B1596" i="4"/>
  <c r="B1597" i="4"/>
  <c r="B1598" i="4"/>
  <c r="B1599" i="4"/>
  <c r="B1600" i="4"/>
  <c r="B1601" i="4"/>
  <c r="B1602" i="4"/>
  <c r="B1603" i="4"/>
  <c r="B1604" i="4"/>
  <c r="B1605" i="4"/>
  <c r="B1606" i="4"/>
  <c r="B1607" i="4"/>
  <c r="B1608" i="4"/>
  <c r="B1609" i="4"/>
  <c r="B1610" i="4"/>
  <c r="B1611" i="4"/>
  <c r="B1612" i="4"/>
  <c r="B1613" i="4"/>
  <c r="B1614" i="4"/>
  <c r="B1615" i="4"/>
  <c r="B1616" i="4"/>
  <c r="B1617" i="4"/>
  <c r="B1618" i="4"/>
  <c r="B1619" i="4"/>
  <c r="B1620" i="4"/>
  <c r="B1621" i="4"/>
  <c r="B1622" i="4"/>
  <c r="B1623" i="4"/>
  <c r="B1624" i="4"/>
  <c r="B1625" i="4"/>
  <c r="B1626" i="4"/>
  <c r="B1627" i="4"/>
  <c r="B1628" i="4"/>
  <c r="B1629" i="4"/>
  <c r="B1630" i="4"/>
  <c r="B1631" i="4"/>
  <c r="B1632" i="4"/>
  <c r="B1633" i="4"/>
  <c r="B1634" i="4"/>
  <c r="B1635" i="4"/>
  <c r="B1636" i="4"/>
  <c r="B1637" i="4"/>
  <c r="B1638" i="4"/>
  <c r="B1639" i="4"/>
  <c r="B1640" i="4"/>
  <c r="B1641" i="4"/>
  <c r="B1642" i="4"/>
  <c r="B1643" i="4"/>
  <c r="B1644" i="4"/>
  <c r="B1645" i="4"/>
  <c r="B1646" i="4"/>
  <c r="B1647" i="4"/>
  <c r="B1648" i="4"/>
  <c r="B1649" i="4"/>
  <c r="B1650" i="4"/>
  <c r="B1651" i="4"/>
  <c r="B1652" i="4"/>
  <c r="B1653" i="4"/>
  <c r="B1654" i="4"/>
  <c r="B1655" i="4"/>
  <c r="B1656" i="4"/>
  <c r="B1657" i="4"/>
  <c r="B1658" i="4"/>
  <c r="B1659" i="4"/>
  <c r="B1660" i="4"/>
  <c r="B1661" i="4"/>
  <c r="B1662" i="4"/>
  <c r="B1663" i="4"/>
  <c r="B1664" i="4"/>
  <c r="B1665" i="4"/>
  <c r="B1666" i="4"/>
  <c r="B1667" i="4"/>
  <c r="B1668" i="4"/>
  <c r="B1669" i="4"/>
  <c r="B1670" i="4"/>
  <c r="B1671" i="4"/>
  <c r="B1672" i="4"/>
  <c r="B1673" i="4"/>
  <c r="B1674" i="4"/>
  <c r="B1675" i="4"/>
  <c r="B1676" i="4"/>
  <c r="B1677" i="4"/>
  <c r="B1678" i="4"/>
  <c r="B1679" i="4"/>
  <c r="B1680" i="4"/>
  <c r="B1681" i="4"/>
  <c r="B1682" i="4"/>
  <c r="B1683" i="4"/>
  <c r="B1684" i="4"/>
  <c r="B1685" i="4"/>
  <c r="B1686" i="4"/>
  <c r="B1687" i="4"/>
  <c r="B1688" i="4"/>
  <c r="B1689" i="4"/>
  <c r="B1690" i="4"/>
  <c r="B1691" i="4"/>
  <c r="B1692" i="4"/>
  <c r="B1693" i="4"/>
  <c r="B1694" i="4"/>
  <c r="B1695" i="4"/>
  <c r="B1696" i="4"/>
  <c r="B1697" i="4"/>
  <c r="B1698" i="4"/>
  <c r="B1699" i="4"/>
  <c r="B1700" i="4"/>
  <c r="B1701" i="4"/>
  <c r="B1702" i="4"/>
  <c r="B1703" i="4"/>
  <c r="B1704" i="4"/>
  <c r="B1705" i="4"/>
  <c r="B1706" i="4"/>
  <c r="B1707" i="4"/>
  <c r="B1708" i="4"/>
  <c r="B1709" i="4"/>
  <c r="B1710" i="4"/>
  <c r="B1711" i="4"/>
  <c r="B1712" i="4"/>
  <c r="B1713" i="4"/>
  <c r="B1714" i="4"/>
  <c r="B1715" i="4"/>
  <c r="B1716" i="4"/>
  <c r="B1717" i="4"/>
  <c r="B1718" i="4"/>
  <c r="B1719" i="4"/>
  <c r="B1720" i="4"/>
  <c r="B1721" i="4"/>
  <c r="B1722" i="4"/>
  <c r="B1723" i="4"/>
  <c r="B1724" i="4"/>
  <c r="B1725" i="4"/>
  <c r="B1726" i="4"/>
  <c r="B1727" i="4"/>
  <c r="B1728" i="4"/>
  <c r="B1729" i="4"/>
  <c r="B1730" i="4"/>
  <c r="B1731" i="4"/>
  <c r="B1732" i="4"/>
  <c r="B1733" i="4"/>
  <c r="B1734" i="4"/>
  <c r="B1735" i="4"/>
  <c r="B1736" i="4"/>
  <c r="B1737" i="4"/>
  <c r="B1738" i="4"/>
  <c r="B1739" i="4"/>
  <c r="B1740" i="4"/>
  <c r="B1741" i="4"/>
  <c r="B1742" i="4"/>
  <c r="B1743" i="4"/>
  <c r="B1744" i="4"/>
  <c r="B1745" i="4"/>
  <c r="B1746" i="4"/>
  <c r="B1747" i="4"/>
  <c r="B1748" i="4"/>
  <c r="B1749" i="4"/>
  <c r="B1750" i="4"/>
  <c r="B1751" i="4"/>
  <c r="B1752" i="4"/>
  <c r="B1753" i="4"/>
  <c r="B1754" i="4"/>
  <c r="B1755" i="4"/>
  <c r="B1756" i="4"/>
  <c r="B1757" i="4"/>
  <c r="B1758" i="4"/>
  <c r="B1759" i="4"/>
  <c r="B1760" i="4"/>
  <c r="B1761" i="4"/>
  <c r="B1762" i="4"/>
  <c r="B1763" i="4"/>
  <c r="B1764" i="4"/>
  <c r="B1765" i="4"/>
  <c r="B1766" i="4"/>
  <c r="B1767" i="4"/>
  <c r="B1768" i="4"/>
  <c r="B1769" i="4"/>
  <c r="B1770" i="4"/>
  <c r="B1771" i="4"/>
  <c r="B1772" i="4"/>
  <c r="B1773" i="4"/>
  <c r="B1774" i="4"/>
  <c r="B1775" i="4"/>
  <c r="B1776" i="4"/>
  <c r="B1777" i="4"/>
  <c r="B1778" i="4"/>
  <c r="B1779" i="4"/>
  <c r="B1780" i="4"/>
  <c r="B1781" i="4"/>
  <c r="B1782" i="4"/>
  <c r="B1783" i="4"/>
  <c r="B1784" i="4"/>
  <c r="B1785" i="4"/>
  <c r="B1786" i="4"/>
  <c r="B1787" i="4"/>
  <c r="B1788" i="4"/>
  <c r="B1789" i="4"/>
  <c r="B1790" i="4"/>
  <c r="B1791" i="4"/>
  <c r="B1792" i="4"/>
  <c r="B1793" i="4"/>
  <c r="B1794" i="4"/>
  <c r="B1795" i="4"/>
  <c r="B1796" i="4"/>
  <c r="B1797" i="4"/>
  <c r="B1798" i="4"/>
  <c r="B1799" i="4"/>
  <c r="B1800" i="4"/>
  <c r="B1801" i="4"/>
  <c r="B1802" i="4"/>
  <c r="B1803" i="4"/>
  <c r="B1804" i="4"/>
  <c r="B1805" i="4"/>
  <c r="B1806" i="4"/>
  <c r="B1807" i="4"/>
  <c r="B1808" i="4"/>
  <c r="B1809" i="4"/>
  <c r="B1810" i="4"/>
  <c r="B1811" i="4"/>
  <c r="B1812" i="4"/>
  <c r="B1813" i="4"/>
  <c r="B1814" i="4"/>
  <c r="B1815" i="4"/>
  <c r="B1816" i="4"/>
  <c r="B1817" i="4"/>
  <c r="B1818" i="4"/>
  <c r="B1819" i="4"/>
  <c r="B1820" i="4"/>
  <c r="B1821" i="4"/>
  <c r="B1822" i="4"/>
  <c r="B1823" i="4"/>
  <c r="B1824" i="4"/>
  <c r="B1825" i="4"/>
  <c r="B1826" i="4"/>
  <c r="B1827" i="4"/>
  <c r="B1828" i="4"/>
  <c r="B1829" i="4"/>
  <c r="B1830" i="4"/>
  <c r="B1831" i="4"/>
  <c r="B1832" i="4"/>
  <c r="B1833" i="4"/>
  <c r="B1834" i="4"/>
  <c r="B1835" i="4"/>
  <c r="B1836" i="4"/>
  <c r="B1837" i="4"/>
  <c r="B1838" i="4"/>
  <c r="B1839" i="4"/>
  <c r="B1840" i="4"/>
  <c r="B1841" i="4"/>
  <c r="B1842" i="4"/>
  <c r="B1843" i="4"/>
  <c r="B1844" i="4"/>
  <c r="B1845" i="4"/>
  <c r="B1846" i="4"/>
  <c r="B1847" i="4"/>
  <c r="B1848" i="4"/>
  <c r="B1849" i="4"/>
  <c r="B1850" i="4"/>
  <c r="B1851" i="4"/>
  <c r="B1852" i="4"/>
  <c r="B1853" i="4"/>
  <c r="B1854" i="4"/>
  <c r="B1855" i="4"/>
  <c r="B1856" i="4"/>
  <c r="B1857" i="4"/>
  <c r="B1858" i="4"/>
  <c r="B1859" i="4"/>
  <c r="B1860" i="4"/>
  <c r="B1861" i="4"/>
  <c r="B1862" i="4"/>
  <c r="B1863" i="4"/>
  <c r="B1864" i="4"/>
  <c r="B1865" i="4"/>
  <c r="B1866" i="4"/>
  <c r="B1867" i="4"/>
  <c r="B1868" i="4"/>
  <c r="B1869" i="4"/>
  <c r="B1870" i="4"/>
  <c r="B1871" i="4"/>
  <c r="B1872" i="4"/>
  <c r="B1873" i="4"/>
  <c r="B1874" i="4"/>
  <c r="B1875" i="4"/>
  <c r="B1876" i="4"/>
  <c r="B1877" i="4"/>
  <c r="B1878" i="4"/>
  <c r="B1879" i="4"/>
  <c r="B1880" i="4"/>
  <c r="B1881" i="4"/>
  <c r="B1882" i="4"/>
  <c r="B1883" i="4"/>
  <c r="B1884" i="4"/>
  <c r="B1885" i="4"/>
  <c r="B1886" i="4"/>
  <c r="B1887" i="4"/>
  <c r="B1888" i="4"/>
  <c r="B1889" i="4"/>
  <c r="B1890" i="4"/>
  <c r="B1891" i="4"/>
  <c r="B1892" i="4"/>
  <c r="B1893" i="4"/>
  <c r="B1894" i="4"/>
  <c r="B1895" i="4"/>
  <c r="B1896" i="4"/>
  <c r="B1897" i="4"/>
  <c r="B1898" i="4"/>
  <c r="B1899" i="4"/>
  <c r="B1900" i="4"/>
  <c r="B1901" i="4"/>
  <c r="B1902" i="4"/>
  <c r="B1903" i="4"/>
  <c r="B1904" i="4"/>
  <c r="B1905" i="4"/>
  <c r="B1906" i="4"/>
  <c r="B1907" i="4"/>
  <c r="B1908" i="4"/>
  <c r="B1909" i="4"/>
  <c r="B1910" i="4"/>
  <c r="B1911" i="4"/>
  <c r="B1912" i="4"/>
  <c r="B1913" i="4"/>
  <c r="B1914" i="4"/>
  <c r="B1915" i="4"/>
  <c r="B1916" i="4"/>
  <c r="B1917" i="4"/>
  <c r="B1918" i="4"/>
  <c r="B1919" i="4"/>
  <c r="B1920" i="4"/>
  <c r="B1921" i="4"/>
  <c r="B1922" i="4"/>
  <c r="B1923" i="4"/>
  <c r="B1924" i="4"/>
  <c r="B1925" i="4"/>
  <c r="B1926" i="4"/>
  <c r="B1927" i="4"/>
  <c r="B1928" i="4"/>
  <c r="B1929" i="4"/>
  <c r="B1930" i="4"/>
  <c r="B1931" i="4"/>
  <c r="B1932" i="4"/>
  <c r="B1933" i="4"/>
  <c r="B1934" i="4"/>
  <c r="B1935" i="4"/>
  <c r="B1936" i="4"/>
  <c r="B1937" i="4"/>
  <c r="B1938" i="4"/>
  <c r="B1939" i="4"/>
  <c r="B1940" i="4"/>
  <c r="B1941" i="4"/>
  <c r="B1942" i="4"/>
  <c r="B1943" i="4"/>
  <c r="B1944" i="4"/>
  <c r="B1945" i="4"/>
  <c r="B1946" i="4"/>
  <c r="B1947" i="4"/>
  <c r="B1948" i="4"/>
  <c r="B1949" i="4"/>
  <c r="B1950" i="4"/>
  <c r="B1951" i="4"/>
  <c r="B1952" i="4"/>
  <c r="B1953" i="4"/>
  <c r="B1954" i="4"/>
  <c r="B1955" i="4"/>
  <c r="B1956" i="4"/>
  <c r="B1957" i="4"/>
  <c r="B1958" i="4"/>
  <c r="B1959" i="4"/>
  <c r="B1960" i="4"/>
  <c r="B1961" i="4"/>
  <c r="B1962" i="4"/>
  <c r="B1963" i="4"/>
  <c r="B1964" i="4"/>
  <c r="B1965" i="4"/>
  <c r="B1966" i="4"/>
  <c r="B1967" i="4"/>
  <c r="B1968" i="4"/>
  <c r="B1969" i="4"/>
  <c r="B1970" i="4"/>
  <c r="B1971" i="4"/>
  <c r="B1972" i="4"/>
  <c r="B1973" i="4"/>
  <c r="B1974" i="4"/>
  <c r="B1975" i="4"/>
  <c r="B1976" i="4"/>
  <c r="B1977" i="4"/>
  <c r="B1978" i="4"/>
  <c r="B1979" i="4"/>
  <c r="B1980" i="4"/>
  <c r="B1981" i="4"/>
  <c r="B1982" i="4"/>
  <c r="B1983" i="4"/>
  <c r="B1984" i="4"/>
  <c r="B1985" i="4"/>
  <c r="B1986" i="4"/>
  <c r="B1987" i="4"/>
  <c r="B1988" i="4"/>
  <c r="B1989" i="4"/>
  <c r="B1990" i="4"/>
  <c r="B1991" i="4"/>
  <c r="B1992" i="4"/>
  <c r="B1993" i="4"/>
  <c r="B1994" i="4"/>
  <c r="B1995" i="4"/>
  <c r="B1996" i="4"/>
  <c r="B1997" i="4"/>
  <c r="B1998" i="4"/>
  <c r="B1999" i="4"/>
  <c r="B2000" i="4"/>
  <c r="B2001" i="4"/>
  <c r="B2002" i="4"/>
  <c r="B2003" i="4"/>
  <c r="B2004" i="4"/>
  <c r="B2005" i="4"/>
  <c r="B2006" i="4"/>
  <c r="B2007" i="4"/>
  <c r="B2008" i="4"/>
  <c r="B2009" i="4"/>
  <c r="B2010" i="4"/>
  <c r="B2011" i="4"/>
  <c r="B2012" i="4"/>
  <c r="B2013" i="4"/>
  <c r="B2014" i="4"/>
  <c r="B2015" i="4"/>
  <c r="B2016" i="4"/>
  <c r="B2017" i="4"/>
  <c r="B2018" i="4"/>
  <c r="B2019" i="4"/>
  <c r="B2020" i="4"/>
  <c r="B2021" i="4"/>
  <c r="B2022" i="4"/>
  <c r="B2023" i="4"/>
  <c r="B2024" i="4"/>
  <c r="B2025" i="4"/>
  <c r="B2026" i="4"/>
  <c r="B2027" i="4"/>
  <c r="B2028" i="4"/>
  <c r="B2029" i="4"/>
  <c r="B2030" i="4"/>
  <c r="B2031" i="4"/>
  <c r="B2032" i="4"/>
  <c r="B2033" i="4"/>
  <c r="B2034" i="4"/>
  <c r="B2035" i="4"/>
  <c r="B2036" i="4"/>
  <c r="B2037" i="4"/>
  <c r="B2038" i="4"/>
  <c r="B2039" i="4"/>
  <c r="B2040" i="4"/>
  <c r="B2041" i="4"/>
  <c r="B2042" i="4"/>
  <c r="B2043" i="4"/>
  <c r="B2044" i="4"/>
  <c r="B2045" i="4"/>
  <c r="B2046" i="4"/>
  <c r="B2047" i="4"/>
  <c r="B2048" i="4"/>
  <c r="B2049" i="4"/>
  <c r="B2050" i="4"/>
  <c r="B2051" i="4"/>
  <c r="B2052" i="4"/>
  <c r="B2053" i="4"/>
  <c r="B2054" i="4"/>
  <c r="B2055" i="4"/>
  <c r="B2056" i="4"/>
  <c r="B2057" i="4"/>
  <c r="B2058" i="4"/>
  <c r="B2059" i="4"/>
  <c r="B2060" i="4"/>
  <c r="B2061" i="4"/>
  <c r="B2062" i="4"/>
  <c r="B2063" i="4"/>
  <c r="B2064" i="4"/>
  <c r="B2065" i="4"/>
  <c r="B2066" i="4"/>
  <c r="B2067" i="4"/>
  <c r="B2068" i="4"/>
  <c r="B2069" i="4"/>
  <c r="B2070" i="4"/>
  <c r="B2071" i="4"/>
  <c r="B2072" i="4"/>
  <c r="B2073" i="4"/>
  <c r="B2074" i="4"/>
  <c r="B2075" i="4"/>
  <c r="B2076" i="4"/>
  <c r="B2077" i="4"/>
  <c r="B2078" i="4"/>
  <c r="B2079" i="4"/>
  <c r="B2080" i="4"/>
  <c r="B2081" i="4"/>
  <c r="B2082" i="4"/>
  <c r="B2083" i="4"/>
  <c r="B2084" i="4"/>
  <c r="B2085" i="4"/>
  <c r="B2086" i="4"/>
  <c r="B2087" i="4"/>
  <c r="B2088" i="4"/>
  <c r="B2089" i="4"/>
  <c r="B2090" i="4"/>
  <c r="B2091" i="4"/>
  <c r="B2092" i="4"/>
  <c r="B2093" i="4"/>
  <c r="B2094" i="4"/>
  <c r="B2095" i="4"/>
  <c r="B2096" i="4"/>
  <c r="B2097" i="4"/>
  <c r="B2098" i="4"/>
  <c r="B2099" i="4"/>
  <c r="B2100" i="4"/>
  <c r="B2101" i="4"/>
  <c r="B2102" i="4"/>
  <c r="B2103" i="4"/>
  <c r="B2104" i="4"/>
  <c r="B2105" i="4"/>
  <c r="B2106" i="4"/>
  <c r="B2107" i="4"/>
  <c r="B2108" i="4"/>
  <c r="B2109" i="4"/>
  <c r="B2110" i="4"/>
  <c r="B2111" i="4"/>
  <c r="B2112" i="4"/>
  <c r="B2113" i="4"/>
  <c r="B2114" i="4"/>
  <c r="B2115" i="4"/>
  <c r="B2116" i="4"/>
  <c r="B2117" i="4"/>
  <c r="B2118" i="4"/>
  <c r="B2119" i="4"/>
  <c r="B2120" i="4"/>
  <c r="B2121" i="4"/>
  <c r="B2122" i="4"/>
  <c r="B2123" i="4"/>
  <c r="B2124" i="4"/>
  <c r="B2125" i="4"/>
  <c r="B2126" i="4"/>
  <c r="B2127" i="4"/>
  <c r="B2128" i="4"/>
  <c r="B2129" i="4"/>
  <c r="B2130" i="4"/>
  <c r="B2131" i="4"/>
  <c r="B2132" i="4"/>
  <c r="B2133" i="4"/>
  <c r="B2134" i="4"/>
  <c r="B2135" i="4"/>
  <c r="B2136" i="4"/>
  <c r="B2137" i="4"/>
  <c r="B2138" i="4"/>
  <c r="B2139" i="4"/>
  <c r="B2140" i="4"/>
  <c r="B2141" i="4"/>
  <c r="B2142" i="4"/>
  <c r="B2143" i="4"/>
  <c r="B2144" i="4"/>
  <c r="B2145" i="4"/>
  <c r="B2146" i="4"/>
  <c r="B2147" i="4"/>
  <c r="B2148" i="4"/>
  <c r="B2149" i="4"/>
  <c r="B2150" i="4"/>
  <c r="B2151" i="4"/>
  <c r="B2152" i="4"/>
  <c r="B2153" i="4"/>
  <c r="B2154" i="4"/>
  <c r="B2155" i="4"/>
  <c r="B2156" i="4"/>
  <c r="B2157" i="4"/>
  <c r="B2158" i="4"/>
  <c r="B2159" i="4"/>
  <c r="B2160" i="4"/>
  <c r="B2161" i="4"/>
  <c r="B2162" i="4"/>
  <c r="B2163" i="4"/>
  <c r="B2164" i="4"/>
  <c r="B2165" i="4"/>
  <c r="B2166" i="4"/>
  <c r="B2167" i="4"/>
  <c r="B2168" i="4"/>
  <c r="B2169" i="4"/>
  <c r="B2170" i="4"/>
  <c r="B2171" i="4"/>
  <c r="B2172" i="4"/>
  <c r="B2173" i="4"/>
  <c r="B2174" i="4"/>
  <c r="B2175" i="4"/>
  <c r="B2176" i="4"/>
  <c r="B2177" i="4"/>
  <c r="B2178" i="4"/>
  <c r="B2179" i="4"/>
  <c r="B2180" i="4"/>
  <c r="B2181" i="4"/>
  <c r="B2182" i="4"/>
  <c r="B2183" i="4"/>
  <c r="B2184" i="4"/>
  <c r="B2185" i="4"/>
  <c r="B2186" i="4"/>
  <c r="B2187" i="4"/>
  <c r="B2188" i="4"/>
  <c r="B2189" i="4"/>
  <c r="B2190" i="4"/>
  <c r="B2191" i="4"/>
  <c r="B2192" i="4"/>
  <c r="B2193" i="4"/>
  <c r="B2194" i="4"/>
  <c r="B2195" i="4"/>
  <c r="B2196" i="4"/>
  <c r="B2197" i="4"/>
  <c r="B2198" i="4"/>
  <c r="B2199" i="4"/>
  <c r="B2200" i="4"/>
  <c r="B2201" i="4"/>
  <c r="B2202" i="4"/>
  <c r="B2203" i="4"/>
  <c r="B2204" i="4"/>
  <c r="B2205" i="4"/>
  <c r="B2206" i="4"/>
  <c r="B2207" i="4"/>
  <c r="B2208" i="4"/>
  <c r="B2209" i="4"/>
  <c r="B2210" i="4"/>
  <c r="B2211" i="4"/>
  <c r="B2212" i="4"/>
  <c r="B2213" i="4"/>
  <c r="B2214" i="4"/>
  <c r="B2215" i="4"/>
  <c r="B2216" i="4"/>
  <c r="B2217" i="4"/>
  <c r="B2218" i="4"/>
  <c r="B2219" i="4"/>
  <c r="B2220" i="4"/>
  <c r="B2221" i="4"/>
  <c r="B2222" i="4"/>
  <c r="B2223" i="4"/>
  <c r="B2224" i="4"/>
  <c r="B2225" i="4"/>
  <c r="B2226" i="4"/>
  <c r="B2227" i="4"/>
  <c r="B2228" i="4"/>
  <c r="B2229" i="4"/>
  <c r="B2230" i="4"/>
  <c r="B2231" i="4"/>
  <c r="B2232" i="4"/>
  <c r="B2233" i="4"/>
  <c r="B2234" i="4"/>
  <c r="B2235" i="4"/>
  <c r="B2236" i="4"/>
  <c r="B2237" i="4"/>
  <c r="B2238" i="4"/>
  <c r="B2239" i="4"/>
  <c r="B2240" i="4"/>
  <c r="B2241" i="4"/>
  <c r="B2242" i="4"/>
  <c r="B2243" i="4"/>
  <c r="B2244" i="4"/>
  <c r="B2245" i="4"/>
  <c r="B2246" i="4"/>
  <c r="B2247" i="4"/>
  <c r="B2248" i="4"/>
  <c r="B2249" i="4"/>
  <c r="B2250" i="4"/>
  <c r="B2251" i="4"/>
  <c r="B2252" i="4"/>
  <c r="B2253" i="4"/>
  <c r="B2254" i="4"/>
  <c r="B2255" i="4"/>
  <c r="B2256" i="4"/>
  <c r="B2257" i="4"/>
  <c r="B2258" i="4"/>
  <c r="B2259" i="4"/>
  <c r="B2260" i="4"/>
  <c r="B2261" i="4"/>
  <c r="B2262" i="4"/>
  <c r="B2263" i="4"/>
  <c r="B2264" i="4"/>
  <c r="B2265" i="4"/>
  <c r="B2266" i="4"/>
  <c r="B2267" i="4"/>
  <c r="B2268" i="4"/>
  <c r="B2269" i="4"/>
  <c r="B2270" i="4"/>
  <c r="B2271" i="4"/>
  <c r="B2272" i="4"/>
  <c r="B2273" i="4"/>
  <c r="B2274" i="4"/>
  <c r="B2275" i="4"/>
  <c r="B2276" i="4"/>
  <c r="B2277" i="4"/>
  <c r="B2278" i="4"/>
  <c r="B2279" i="4"/>
  <c r="B2280" i="4"/>
  <c r="B2281" i="4"/>
  <c r="B2282" i="4"/>
  <c r="B2283" i="4"/>
  <c r="B2284" i="4"/>
  <c r="B2285" i="4"/>
  <c r="B2286" i="4"/>
  <c r="B2287" i="4"/>
  <c r="B2288" i="4"/>
  <c r="B2289" i="4"/>
  <c r="B2290" i="4"/>
  <c r="B2291" i="4"/>
  <c r="B2292" i="4"/>
  <c r="B2293" i="4"/>
  <c r="B2294" i="4"/>
  <c r="B2295" i="4"/>
  <c r="B2296" i="4"/>
  <c r="B2297" i="4"/>
  <c r="B2298" i="4"/>
  <c r="B2299" i="4"/>
  <c r="B2300" i="4"/>
  <c r="B2301" i="4"/>
  <c r="B2302" i="4"/>
  <c r="B2303" i="4"/>
  <c r="B2304" i="4"/>
  <c r="B2305" i="4"/>
  <c r="B2306" i="4"/>
  <c r="B2307" i="4"/>
  <c r="B2308" i="4"/>
  <c r="B2309" i="4"/>
  <c r="B2310" i="4"/>
  <c r="B2311" i="4"/>
  <c r="B2312" i="4"/>
  <c r="B2313" i="4"/>
  <c r="B2314" i="4"/>
  <c r="B2315" i="4"/>
  <c r="B2316" i="4"/>
  <c r="B2317" i="4"/>
  <c r="B2318" i="4"/>
  <c r="B2319" i="4"/>
  <c r="B2320" i="4"/>
  <c r="B2321" i="4"/>
  <c r="B2322" i="4"/>
  <c r="B2323" i="4"/>
  <c r="B2324" i="4"/>
  <c r="B2325" i="4"/>
  <c r="B2326" i="4"/>
  <c r="B2327" i="4"/>
  <c r="B2328" i="4"/>
  <c r="B2329" i="4"/>
  <c r="B2330" i="4"/>
  <c r="B2331" i="4"/>
  <c r="B2332" i="4"/>
  <c r="B2333" i="4"/>
  <c r="B2334" i="4"/>
  <c r="B2335" i="4"/>
  <c r="B2336" i="4"/>
  <c r="B2337" i="4"/>
  <c r="B2338" i="4"/>
  <c r="B2339" i="4"/>
  <c r="B2340" i="4"/>
  <c r="B2341" i="4"/>
  <c r="B2342" i="4"/>
  <c r="B2343" i="4"/>
  <c r="B2344" i="4"/>
  <c r="B2345" i="4"/>
  <c r="B2346" i="4"/>
  <c r="B2347" i="4"/>
  <c r="B2348" i="4"/>
  <c r="B2349" i="4"/>
  <c r="B2350" i="4"/>
  <c r="B2351" i="4"/>
  <c r="B2352" i="4"/>
  <c r="B2353" i="4"/>
  <c r="B2354" i="4"/>
  <c r="B2355" i="4"/>
  <c r="B2356" i="4"/>
  <c r="B2357" i="4"/>
  <c r="B2358" i="4"/>
  <c r="B2359" i="4"/>
  <c r="B2360" i="4"/>
  <c r="B2361" i="4"/>
  <c r="B2362" i="4"/>
  <c r="B2363" i="4"/>
  <c r="B2364" i="4"/>
  <c r="B2365" i="4"/>
  <c r="B2366" i="4"/>
  <c r="B2367" i="4"/>
  <c r="B2368" i="4"/>
  <c r="B2369" i="4"/>
  <c r="B2370" i="4"/>
  <c r="B2371" i="4"/>
  <c r="B2372" i="4"/>
  <c r="B2373" i="4"/>
  <c r="B2374" i="4"/>
  <c r="B2375" i="4"/>
  <c r="B2376" i="4"/>
  <c r="B2377" i="4"/>
  <c r="B2378" i="4"/>
  <c r="B2379" i="4"/>
  <c r="B2380" i="4"/>
  <c r="B2381" i="4"/>
  <c r="B2382" i="4"/>
  <c r="B2383" i="4"/>
  <c r="B2384" i="4"/>
  <c r="B2385" i="4"/>
  <c r="B2386" i="4"/>
  <c r="B2387" i="4"/>
  <c r="B2388" i="4"/>
  <c r="B2389" i="4"/>
  <c r="B2390" i="4"/>
  <c r="B2391" i="4"/>
  <c r="B2392" i="4"/>
  <c r="B2393" i="4"/>
  <c r="B2394" i="4"/>
  <c r="B2395" i="4"/>
  <c r="B2396" i="4"/>
  <c r="B2397" i="4"/>
  <c r="B2398" i="4"/>
  <c r="B2399" i="4"/>
  <c r="B2400" i="4"/>
  <c r="B2401" i="4"/>
  <c r="B2402" i="4"/>
  <c r="B2403" i="4"/>
  <c r="B2404" i="4"/>
  <c r="B2405" i="4"/>
  <c r="B2406" i="4"/>
  <c r="B2407" i="4"/>
  <c r="B2408" i="4"/>
  <c r="B2409" i="4"/>
  <c r="B2410" i="4"/>
  <c r="B2411" i="4"/>
  <c r="B2412" i="4"/>
  <c r="B2413" i="4"/>
  <c r="B2414" i="4"/>
  <c r="B2415" i="4"/>
  <c r="B2416" i="4"/>
  <c r="B2417" i="4"/>
  <c r="B2418" i="4"/>
  <c r="B2419" i="4"/>
  <c r="B2420" i="4"/>
  <c r="B2421" i="4"/>
  <c r="B2422" i="4"/>
  <c r="B2423" i="4"/>
  <c r="B2424" i="4"/>
  <c r="B2425" i="4"/>
  <c r="B2426" i="4"/>
  <c r="B2427" i="4"/>
  <c r="B2428" i="4"/>
  <c r="B2429" i="4"/>
  <c r="B2430" i="4"/>
  <c r="B2431" i="4"/>
  <c r="B2432" i="4"/>
  <c r="B2433" i="4"/>
  <c r="B2434" i="4"/>
  <c r="B2435" i="4"/>
  <c r="B2436" i="4"/>
  <c r="B2437" i="4"/>
  <c r="B2438" i="4"/>
  <c r="B2439" i="4"/>
  <c r="B2440" i="4"/>
  <c r="B2441" i="4"/>
  <c r="B2442" i="4"/>
  <c r="B2443" i="4"/>
  <c r="B2444" i="4"/>
  <c r="B2445" i="4"/>
  <c r="B2446" i="4"/>
  <c r="B2447" i="4"/>
  <c r="B2448" i="4"/>
  <c r="B2449" i="4"/>
  <c r="B2450" i="4"/>
  <c r="B2451" i="4"/>
  <c r="B2452" i="4"/>
  <c r="B2453" i="4"/>
  <c r="B2454" i="4"/>
  <c r="B2455" i="4"/>
  <c r="B2456" i="4"/>
  <c r="B2457" i="4"/>
  <c r="B2458" i="4"/>
  <c r="B2459" i="4"/>
  <c r="B2460" i="4"/>
  <c r="B2461" i="4"/>
  <c r="B2462" i="4"/>
  <c r="B2463" i="4"/>
  <c r="B2464" i="4"/>
  <c r="B2465" i="4"/>
  <c r="B2466" i="4"/>
  <c r="B2467" i="4"/>
  <c r="B2468" i="4"/>
  <c r="B2469" i="4"/>
  <c r="B2470" i="4"/>
  <c r="B2471" i="4"/>
  <c r="B2472" i="4"/>
  <c r="B2473" i="4"/>
  <c r="B2474" i="4"/>
  <c r="B2475" i="4"/>
  <c r="B2476" i="4"/>
  <c r="B2477" i="4"/>
  <c r="B2478" i="4"/>
  <c r="B2479" i="4"/>
  <c r="B2480" i="4"/>
  <c r="B2481" i="4"/>
  <c r="B2482" i="4"/>
  <c r="B2483" i="4"/>
  <c r="B2484" i="4"/>
  <c r="B2485" i="4"/>
  <c r="B2486" i="4"/>
  <c r="B2487" i="4"/>
  <c r="B2488" i="4"/>
  <c r="B2489" i="4"/>
  <c r="B2490" i="4"/>
  <c r="B2491" i="4"/>
  <c r="B2492" i="4"/>
  <c r="B2493" i="4"/>
  <c r="B2494" i="4"/>
  <c r="B2495" i="4"/>
  <c r="B2496" i="4"/>
  <c r="B2497" i="4"/>
  <c r="B2498" i="4"/>
  <c r="B2499" i="4"/>
  <c r="B2500" i="4"/>
  <c r="B2501" i="4"/>
  <c r="B2502" i="4"/>
  <c r="B2503" i="4"/>
  <c r="B2504" i="4"/>
  <c r="B2505" i="4"/>
  <c r="B2506" i="4"/>
  <c r="B2507" i="4"/>
  <c r="B2508" i="4"/>
  <c r="B2509" i="4"/>
  <c r="B2510" i="4"/>
  <c r="B2511" i="4"/>
  <c r="B2512" i="4"/>
  <c r="B2513" i="4"/>
  <c r="B2514" i="4"/>
  <c r="B2515" i="4"/>
  <c r="B2516" i="4"/>
  <c r="B2517" i="4"/>
  <c r="B2518" i="4"/>
  <c r="B2519" i="4"/>
  <c r="B2520" i="4"/>
  <c r="B2521" i="4"/>
  <c r="B2522" i="4"/>
  <c r="B2523" i="4"/>
  <c r="B2524" i="4"/>
  <c r="B2525" i="4"/>
  <c r="B2526" i="4"/>
  <c r="B2527" i="4"/>
  <c r="B2528" i="4"/>
  <c r="B2529" i="4"/>
  <c r="B2530" i="4"/>
  <c r="B2531" i="4"/>
  <c r="B2532" i="4"/>
  <c r="B2533" i="4"/>
  <c r="B2534" i="4"/>
  <c r="B2535" i="4"/>
  <c r="B2536" i="4"/>
  <c r="B2537" i="4"/>
  <c r="B2538" i="4"/>
  <c r="B2539" i="4"/>
  <c r="B2540" i="4"/>
  <c r="B2541" i="4"/>
  <c r="B2542" i="4"/>
  <c r="B2543" i="4"/>
  <c r="B2544" i="4"/>
  <c r="B2545" i="4"/>
  <c r="B2546" i="4"/>
  <c r="B2547" i="4"/>
  <c r="B2548" i="4"/>
  <c r="B2549" i="4"/>
  <c r="B2550" i="4"/>
  <c r="B2551" i="4"/>
  <c r="B2552" i="4"/>
  <c r="B2553" i="4"/>
  <c r="B2554" i="4"/>
  <c r="B2555" i="4"/>
  <c r="B2556" i="4"/>
  <c r="B2557" i="4"/>
  <c r="B2558" i="4"/>
  <c r="B2559" i="4"/>
  <c r="B2560" i="4"/>
  <c r="B2561" i="4"/>
  <c r="B2562" i="4"/>
  <c r="B2563" i="4"/>
  <c r="B2564" i="4"/>
  <c r="B2565" i="4"/>
  <c r="B2566" i="4"/>
  <c r="B2567" i="4"/>
  <c r="B2568" i="4"/>
  <c r="B2569" i="4"/>
  <c r="B2570" i="4"/>
  <c r="B2571" i="4"/>
  <c r="B2572" i="4"/>
  <c r="B2573" i="4"/>
  <c r="B2574" i="4"/>
  <c r="B2575" i="4"/>
  <c r="B2576" i="4"/>
  <c r="B2577" i="4"/>
  <c r="B2578" i="4"/>
  <c r="B2579" i="4"/>
  <c r="B2580" i="4"/>
  <c r="B2581" i="4"/>
  <c r="B2582" i="4"/>
  <c r="B2583" i="4"/>
  <c r="B2584" i="4"/>
  <c r="B2585" i="4"/>
  <c r="B2586" i="4"/>
  <c r="B2587" i="4"/>
  <c r="B2588" i="4"/>
  <c r="B2589" i="4"/>
  <c r="B2590" i="4"/>
  <c r="B2591" i="4"/>
  <c r="B2592" i="4"/>
  <c r="B2593" i="4"/>
  <c r="B2594" i="4"/>
  <c r="B2595" i="4"/>
  <c r="B2596" i="4"/>
  <c r="B2597" i="4"/>
  <c r="B2598" i="4"/>
  <c r="B2599" i="4"/>
  <c r="B2600" i="4"/>
  <c r="B2601" i="4"/>
  <c r="B2602" i="4"/>
  <c r="B2603" i="4"/>
  <c r="B2604" i="4"/>
  <c r="B2605" i="4"/>
  <c r="B2606" i="4"/>
  <c r="B2607" i="4"/>
  <c r="B2608" i="4"/>
  <c r="B2609" i="4"/>
  <c r="B2610" i="4"/>
  <c r="B2611" i="4"/>
  <c r="B2612" i="4"/>
  <c r="B2613" i="4"/>
  <c r="B2614" i="4"/>
  <c r="B2615" i="4"/>
  <c r="B2616" i="4"/>
  <c r="B2617" i="4"/>
  <c r="B2618" i="4"/>
  <c r="B2619" i="4"/>
  <c r="B2620" i="4"/>
  <c r="B2621" i="4"/>
  <c r="B2622" i="4"/>
  <c r="B2623" i="4"/>
  <c r="B2624" i="4"/>
  <c r="B2625" i="4"/>
  <c r="B2626" i="4"/>
  <c r="B2627" i="4"/>
  <c r="B2628" i="4"/>
  <c r="B2629" i="4"/>
  <c r="B2630" i="4"/>
  <c r="B2631" i="4"/>
  <c r="B2632" i="4"/>
  <c r="B2633" i="4"/>
  <c r="B2634" i="4"/>
  <c r="B2635" i="4"/>
  <c r="B2636" i="4"/>
  <c r="B2637" i="4"/>
  <c r="B2638" i="4"/>
  <c r="B2639" i="4"/>
  <c r="B2640" i="4"/>
  <c r="B2641" i="4"/>
  <c r="B2642" i="4"/>
  <c r="B2643" i="4"/>
  <c r="B2644" i="4"/>
  <c r="B2645" i="4"/>
  <c r="B2646" i="4"/>
  <c r="B2647" i="4"/>
  <c r="B2648" i="4"/>
  <c r="B2649" i="4"/>
  <c r="B2650" i="4"/>
  <c r="B2651" i="4"/>
  <c r="B2652" i="4"/>
  <c r="B2653" i="4"/>
  <c r="B2654" i="4"/>
  <c r="B2655" i="4"/>
  <c r="B2656" i="4"/>
  <c r="B2657" i="4"/>
  <c r="B2658" i="4"/>
  <c r="B2659" i="4"/>
  <c r="B2660" i="4"/>
  <c r="B2661" i="4"/>
  <c r="B2662" i="4"/>
  <c r="B2663" i="4"/>
  <c r="B2664" i="4"/>
  <c r="B2665" i="4"/>
  <c r="B2666" i="4"/>
  <c r="B2667" i="4"/>
  <c r="B2668" i="4"/>
  <c r="B2669" i="4"/>
  <c r="B2670" i="4"/>
  <c r="B2671" i="4"/>
  <c r="B2672" i="4"/>
  <c r="B2673" i="4"/>
  <c r="B2674" i="4"/>
  <c r="B2675" i="4"/>
  <c r="B2676" i="4"/>
  <c r="B2677" i="4"/>
  <c r="B2678" i="4"/>
  <c r="B2679" i="4"/>
  <c r="B2680" i="4"/>
  <c r="B2681" i="4"/>
  <c r="B2682" i="4"/>
  <c r="B2683" i="4"/>
  <c r="B2684" i="4"/>
  <c r="B2685" i="4"/>
  <c r="B2686" i="4"/>
  <c r="B2687" i="4"/>
  <c r="B2688" i="4"/>
  <c r="B2689" i="4"/>
  <c r="B2690" i="4"/>
  <c r="B2691" i="4"/>
  <c r="B2692" i="4"/>
  <c r="B2693" i="4"/>
  <c r="B2694" i="4"/>
  <c r="B2695" i="4"/>
  <c r="B2696" i="4"/>
  <c r="B2697" i="4"/>
  <c r="B2698" i="4"/>
  <c r="B2699" i="4"/>
  <c r="B2700" i="4"/>
  <c r="B2701" i="4"/>
  <c r="B2702" i="4"/>
  <c r="B2703" i="4"/>
  <c r="B2704" i="4"/>
  <c r="B2705" i="4"/>
  <c r="B2706" i="4"/>
  <c r="B2707" i="4"/>
  <c r="B2708" i="4"/>
  <c r="B2709" i="4"/>
  <c r="B2710" i="4"/>
  <c r="B2711" i="4"/>
  <c r="B2712" i="4"/>
  <c r="B2713" i="4"/>
  <c r="B2714" i="4"/>
  <c r="B2715" i="4"/>
  <c r="B2716" i="4"/>
  <c r="B2717" i="4"/>
  <c r="B2718" i="4"/>
  <c r="B2719" i="4"/>
  <c r="B2720" i="4"/>
  <c r="B2721" i="4"/>
  <c r="B2722" i="4"/>
  <c r="B2723" i="4"/>
  <c r="B2724" i="4"/>
  <c r="B2725" i="4"/>
  <c r="B2726" i="4"/>
  <c r="B2727" i="4"/>
  <c r="B2728" i="4"/>
  <c r="B2729" i="4"/>
  <c r="B2730" i="4"/>
  <c r="B2731" i="4"/>
  <c r="B2732" i="4"/>
  <c r="B2733" i="4"/>
  <c r="B2734" i="4"/>
  <c r="B2735" i="4"/>
  <c r="B2736" i="4"/>
  <c r="B2737" i="4"/>
  <c r="B2738" i="4"/>
  <c r="B2739" i="4"/>
  <c r="B2740" i="4"/>
  <c r="B2741" i="4"/>
  <c r="B2742" i="4"/>
  <c r="B2743" i="4"/>
  <c r="B2744" i="4"/>
  <c r="B2745" i="4"/>
  <c r="B2746" i="4"/>
  <c r="B2747" i="4"/>
  <c r="B2748" i="4"/>
  <c r="B2749" i="4"/>
  <c r="B2750" i="4"/>
  <c r="B2751" i="4"/>
  <c r="B2752" i="4"/>
  <c r="B2753" i="4"/>
  <c r="B2754" i="4"/>
  <c r="B2755" i="4"/>
  <c r="B2756" i="4"/>
  <c r="B2757" i="4"/>
  <c r="B2758" i="4"/>
  <c r="B2759" i="4"/>
  <c r="B2760" i="4"/>
  <c r="B2761" i="4"/>
  <c r="B2762" i="4"/>
  <c r="B2763" i="4"/>
  <c r="B2764" i="4"/>
  <c r="B2765" i="4"/>
  <c r="B2766" i="4"/>
  <c r="B2767" i="4"/>
  <c r="B2768" i="4"/>
  <c r="B2769" i="4"/>
  <c r="B2770" i="4"/>
  <c r="B2771" i="4"/>
  <c r="B2772" i="4"/>
  <c r="B2773" i="4"/>
  <c r="B2774" i="4"/>
  <c r="B2775" i="4"/>
  <c r="B2776" i="4"/>
  <c r="B2777" i="4"/>
  <c r="B2778" i="4"/>
  <c r="B2779" i="4"/>
  <c r="B2780" i="4"/>
  <c r="B2781" i="4"/>
  <c r="B2782" i="4"/>
  <c r="B2783" i="4"/>
  <c r="B2784" i="4"/>
  <c r="B2785" i="4"/>
  <c r="B2786" i="4"/>
  <c r="B2787" i="4"/>
  <c r="B2788" i="4"/>
  <c r="B2789" i="4"/>
  <c r="B2790" i="4"/>
  <c r="B2791" i="4"/>
  <c r="B2792" i="4"/>
  <c r="B2793" i="4"/>
  <c r="B2794" i="4"/>
  <c r="B2795" i="4"/>
  <c r="B2796" i="4"/>
  <c r="B2797" i="4"/>
  <c r="B2798" i="4"/>
  <c r="B2799" i="4"/>
  <c r="B2800" i="4"/>
  <c r="B2801" i="4"/>
  <c r="B2802" i="4"/>
  <c r="B2803" i="4"/>
  <c r="B2804" i="4"/>
  <c r="B2805" i="4"/>
  <c r="B2806" i="4"/>
  <c r="B2807" i="4"/>
  <c r="B2808" i="4"/>
  <c r="B2809" i="4"/>
  <c r="B2810" i="4"/>
  <c r="B2811" i="4"/>
  <c r="B2812" i="4"/>
  <c r="B2813" i="4"/>
  <c r="B2814" i="4"/>
  <c r="B2815" i="4"/>
  <c r="B2816" i="4"/>
  <c r="B2817" i="4"/>
  <c r="B2818" i="4"/>
  <c r="B2819" i="4"/>
  <c r="B2820" i="4"/>
  <c r="B2821" i="4"/>
  <c r="B2822" i="4"/>
  <c r="B2823" i="4"/>
  <c r="B2824" i="4"/>
  <c r="B2825" i="4"/>
  <c r="B2826" i="4"/>
  <c r="B2827" i="4"/>
  <c r="B2828" i="4"/>
  <c r="B2829" i="4"/>
  <c r="B2830" i="4"/>
  <c r="B2831" i="4"/>
  <c r="B2832" i="4"/>
  <c r="B2833" i="4"/>
  <c r="B2834" i="4"/>
  <c r="B2835" i="4"/>
  <c r="B2836" i="4"/>
  <c r="B2837" i="4"/>
  <c r="B2838" i="4"/>
  <c r="B2839" i="4"/>
  <c r="B2840" i="4"/>
  <c r="B2841" i="4"/>
  <c r="B2842" i="4"/>
  <c r="B2843" i="4"/>
  <c r="B2844" i="4"/>
  <c r="B2845" i="4"/>
  <c r="B2846" i="4"/>
  <c r="B2847" i="4"/>
  <c r="B2848" i="4"/>
  <c r="B2849" i="4"/>
  <c r="B2850" i="4"/>
  <c r="B2851" i="4"/>
  <c r="B2852" i="4"/>
  <c r="B2853" i="4"/>
  <c r="B2854" i="4"/>
  <c r="B2855" i="4"/>
  <c r="B2856" i="4"/>
  <c r="B2857" i="4"/>
  <c r="B2858" i="4"/>
  <c r="B2859" i="4"/>
  <c r="B2860" i="4"/>
  <c r="B2861" i="4"/>
  <c r="B2862" i="4"/>
  <c r="B2863" i="4"/>
  <c r="B2864" i="4"/>
  <c r="B2865" i="4"/>
  <c r="B2866" i="4"/>
  <c r="B2867" i="4"/>
  <c r="B2868" i="4"/>
  <c r="B2869" i="4"/>
  <c r="B2870" i="4"/>
  <c r="B2871" i="4"/>
  <c r="B2872" i="4"/>
  <c r="B2873" i="4"/>
  <c r="B2874" i="4"/>
  <c r="B2875" i="4"/>
  <c r="B2876" i="4"/>
  <c r="B2877" i="4"/>
  <c r="B2878" i="4"/>
  <c r="B2879" i="4"/>
  <c r="B2880" i="4"/>
  <c r="B2881" i="4"/>
  <c r="B2882" i="4"/>
  <c r="B2883" i="4"/>
  <c r="B2884" i="4"/>
  <c r="B2885" i="4"/>
  <c r="B2886" i="4"/>
  <c r="B2887" i="4"/>
  <c r="B2888" i="4"/>
  <c r="B2889" i="4"/>
  <c r="B2890" i="4"/>
  <c r="B2891" i="4"/>
  <c r="B2892" i="4"/>
  <c r="B2893" i="4"/>
  <c r="B2894" i="4"/>
  <c r="B2895" i="4"/>
  <c r="B2896" i="4"/>
  <c r="B2897" i="4"/>
  <c r="B2898" i="4"/>
  <c r="B2899" i="4"/>
  <c r="B2900" i="4"/>
  <c r="B2901" i="4"/>
  <c r="B2902" i="4"/>
  <c r="B2903" i="4"/>
  <c r="B2904" i="4"/>
  <c r="B2905" i="4"/>
  <c r="B2906" i="4"/>
  <c r="B2907" i="4"/>
  <c r="B2908" i="4"/>
  <c r="B2909" i="4"/>
  <c r="B2910" i="4"/>
  <c r="B2911" i="4"/>
  <c r="B2912" i="4"/>
  <c r="B2913" i="4"/>
  <c r="B2914" i="4"/>
  <c r="B2915" i="4"/>
  <c r="B2916" i="4"/>
  <c r="B2917" i="4"/>
  <c r="B2918" i="4"/>
  <c r="B2919" i="4"/>
  <c r="B2920" i="4"/>
  <c r="B2921" i="4"/>
  <c r="B2922" i="4"/>
  <c r="B2923" i="4"/>
  <c r="B2924" i="4"/>
  <c r="B2925" i="4"/>
  <c r="B2926" i="4"/>
  <c r="B2927" i="4"/>
  <c r="B2928" i="4"/>
  <c r="B2929" i="4"/>
  <c r="B2930" i="4"/>
  <c r="B2931" i="4"/>
  <c r="B2932" i="4"/>
  <c r="B2933" i="4"/>
  <c r="B2934" i="4"/>
  <c r="B2935" i="4"/>
  <c r="B2936" i="4"/>
  <c r="B2937" i="4"/>
  <c r="B2938" i="4"/>
  <c r="B2939" i="4"/>
  <c r="B2940" i="4"/>
  <c r="B2941" i="4"/>
  <c r="B2942" i="4"/>
  <c r="B2943" i="4"/>
  <c r="B2944" i="4"/>
  <c r="B2945" i="4"/>
  <c r="B2946" i="4"/>
  <c r="B2947" i="4"/>
  <c r="B2948" i="4"/>
  <c r="B2949" i="4"/>
  <c r="B2950" i="4"/>
  <c r="B2951" i="4"/>
  <c r="B2952" i="4"/>
  <c r="B2953" i="4"/>
  <c r="B2954" i="4"/>
  <c r="B2955" i="4"/>
  <c r="B2956" i="4"/>
  <c r="B2957" i="4"/>
  <c r="B2958" i="4"/>
  <c r="B2959" i="4"/>
  <c r="B2960" i="4"/>
  <c r="B2961" i="4"/>
  <c r="B2962" i="4"/>
  <c r="B2963" i="4"/>
  <c r="B2964" i="4"/>
  <c r="B2965" i="4"/>
  <c r="B2966" i="4"/>
  <c r="B2967" i="4"/>
  <c r="B2968" i="4"/>
  <c r="B2969" i="4"/>
  <c r="B2970" i="4"/>
  <c r="B2971" i="4"/>
  <c r="B2972" i="4"/>
  <c r="B2973" i="4"/>
  <c r="B2974" i="4"/>
  <c r="B2975" i="4"/>
  <c r="B2976" i="4"/>
  <c r="B2977" i="4"/>
  <c r="B2978" i="4"/>
  <c r="B2979" i="4"/>
  <c r="B2980" i="4"/>
  <c r="B2981" i="4"/>
  <c r="B2982" i="4"/>
  <c r="B2983" i="4"/>
  <c r="B2984" i="4"/>
  <c r="B2985" i="4"/>
  <c r="B2986" i="4"/>
  <c r="B2987" i="4"/>
  <c r="B2988" i="4"/>
  <c r="B2989" i="4"/>
  <c r="B2990" i="4"/>
  <c r="B2991" i="4"/>
  <c r="B2992" i="4"/>
  <c r="B2993" i="4"/>
  <c r="B2994" i="4"/>
  <c r="B2995" i="4"/>
  <c r="B2996" i="4"/>
  <c r="B2997" i="4"/>
  <c r="B2998" i="4"/>
  <c r="B2999" i="4"/>
  <c r="B3000" i="4"/>
  <c r="B3001" i="4"/>
  <c r="B3002" i="4"/>
  <c r="B3003" i="4"/>
  <c r="B3004" i="4"/>
  <c r="B3005" i="4"/>
  <c r="B3006" i="4"/>
  <c r="B3007" i="4"/>
  <c r="B3008" i="4"/>
  <c r="B3009" i="4"/>
  <c r="B3010" i="4"/>
  <c r="B3011" i="4"/>
  <c r="B3012" i="4"/>
  <c r="B3013" i="4"/>
  <c r="B3014" i="4"/>
  <c r="B3015" i="4"/>
  <c r="B3016" i="4"/>
  <c r="B3017" i="4"/>
  <c r="B3018" i="4"/>
  <c r="B3019" i="4"/>
  <c r="B3020" i="4"/>
  <c r="B3021" i="4"/>
  <c r="B3022" i="4"/>
  <c r="B3023" i="4"/>
  <c r="B3024" i="4"/>
  <c r="B3025" i="4"/>
  <c r="B3026" i="4"/>
  <c r="B3027" i="4"/>
  <c r="B3028" i="4"/>
  <c r="B3029" i="4"/>
  <c r="B3030" i="4"/>
  <c r="B3031" i="4"/>
  <c r="B3032" i="4"/>
  <c r="B3033" i="4"/>
  <c r="B3034" i="4"/>
  <c r="B3035" i="4"/>
  <c r="B3036" i="4"/>
  <c r="B3037" i="4"/>
  <c r="B3038" i="4"/>
  <c r="B3039" i="4"/>
  <c r="B3040" i="4"/>
  <c r="B3041" i="4"/>
  <c r="B3042" i="4"/>
  <c r="B3043" i="4"/>
  <c r="B3044" i="4"/>
  <c r="B3045" i="4"/>
  <c r="B3046" i="4"/>
  <c r="B3047" i="4"/>
  <c r="B3048" i="4"/>
  <c r="B3049" i="4"/>
  <c r="B3050" i="4"/>
  <c r="B3051" i="4"/>
  <c r="B3052" i="4"/>
  <c r="B3053" i="4"/>
  <c r="B3054" i="4"/>
  <c r="B3055" i="4"/>
  <c r="B3056" i="4"/>
  <c r="B3057" i="4"/>
  <c r="B3058" i="4"/>
  <c r="B3059" i="4"/>
  <c r="B3060" i="4"/>
  <c r="B3061" i="4"/>
  <c r="B3062" i="4"/>
  <c r="B3063" i="4"/>
  <c r="B3064" i="4"/>
  <c r="B3065" i="4"/>
  <c r="B3066" i="4"/>
  <c r="B3067" i="4"/>
  <c r="B3068" i="4"/>
  <c r="B3069" i="4"/>
  <c r="B3070" i="4"/>
  <c r="B3071" i="4"/>
  <c r="B3072" i="4"/>
  <c r="B3073" i="4"/>
  <c r="B3074" i="4"/>
  <c r="B3075" i="4"/>
  <c r="B3076" i="4"/>
  <c r="B3077" i="4"/>
  <c r="B3078" i="4"/>
  <c r="B3079" i="4"/>
  <c r="B3080" i="4"/>
  <c r="B3081" i="4"/>
  <c r="B3082" i="4"/>
  <c r="B3083" i="4"/>
  <c r="B3084" i="4"/>
  <c r="B3085" i="4"/>
  <c r="B3086" i="4"/>
  <c r="B3087" i="4"/>
  <c r="B3088" i="4"/>
  <c r="B3089" i="4"/>
  <c r="B3090" i="4"/>
  <c r="B3091" i="4"/>
  <c r="B3092" i="4"/>
  <c r="B3093" i="4"/>
  <c r="B3094" i="4"/>
  <c r="B3095" i="4"/>
  <c r="B3096" i="4"/>
  <c r="B3097" i="4"/>
  <c r="B3098" i="4"/>
  <c r="B3099" i="4"/>
  <c r="B3100" i="4"/>
  <c r="B3101" i="4"/>
  <c r="B3102" i="4"/>
  <c r="B3103" i="4"/>
  <c r="B3104" i="4"/>
  <c r="B3105" i="4"/>
  <c r="B3106" i="4"/>
  <c r="B3107" i="4"/>
  <c r="B3108" i="4"/>
  <c r="B3109" i="4"/>
  <c r="B3110" i="4"/>
  <c r="B3111" i="4"/>
  <c r="B3112" i="4"/>
  <c r="B3113" i="4"/>
  <c r="B3114" i="4"/>
  <c r="B3115" i="4"/>
  <c r="B3116" i="4"/>
  <c r="B3117" i="4"/>
  <c r="B3118" i="4"/>
  <c r="B3119" i="4"/>
  <c r="B3120" i="4"/>
  <c r="B3121" i="4"/>
  <c r="B3122" i="4"/>
  <c r="B3123" i="4"/>
  <c r="B3124" i="4"/>
  <c r="B3125" i="4"/>
  <c r="B3126" i="4"/>
  <c r="B3127" i="4"/>
  <c r="B3128" i="4"/>
  <c r="B3129" i="4"/>
  <c r="B3130" i="4"/>
  <c r="B3131" i="4"/>
  <c r="B3132" i="4"/>
  <c r="B3133" i="4"/>
  <c r="B3134" i="4"/>
  <c r="B3135" i="4"/>
  <c r="B3136" i="4"/>
  <c r="B3137" i="4"/>
  <c r="B3138" i="4"/>
  <c r="B3139" i="4"/>
  <c r="B3140" i="4"/>
  <c r="B3141" i="4"/>
  <c r="B3142" i="4"/>
  <c r="B3143" i="4"/>
  <c r="B3144" i="4"/>
  <c r="B3145" i="4"/>
  <c r="B3146" i="4"/>
  <c r="B3147" i="4"/>
  <c r="B3148" i="4"/>
  <c r="B3149" i="4"/>
  <c r="B3150" i="4"/>
  <c r="B3151" i="4"/>
  <c r="B3152" i="4"/>
  <c r="B3153" i="4"/>
  <c r="B3154" i="4"/>
  <c r="B3155" i="4"/>
  <c r="B3156" i="4"/>
  <c r="B3157" i="4"/>
  <c r="B3158" i="4"/>
  <c r="B3159" i="4"/>
  <c r="B3160" i="4"/>
  <c r="B3161" i="4"/>
  <c r="B3162" i="4"/>
  <c r="B3163" i="4"/>
  <c r="B3164" i="4"/>
  <c r="B3165" i="4"/>
  <c r="B3166" i="4"/>
  <c r="B3167" i="4"/>
  <c r="B3168" i="4"/>
  <c r="B3169" i="4"/>
  <c r="B3170" i="4"/>
  <c r="B3171" i="4"/>
  <c r="B3172" i="4"/>
  <c r="B3173" i="4"/>
  <c r="B3174" i="4"/>
  <c r="B3175" i="4"/>
  <c r="B3176" i="4"/>
  <c r="B3177" i="4"/>
  <c r="B3178" i="4"/>
  <c r="B3179" i="4"/>
  <c r="B3180" i="4"/>
  <c r="B3181" i="4"/>
  <c r="B3182" i="4"/>
  <c r="B3183" i="4"/>
  <c r="B3184" i="4"/>
  <c r="B3185" i="4"/>
  <c r="B3186" i="4"/>
  <c r="B3187" i="4"/>
  <c r="B3188" i="4"/>
  <c r="B3189" i="4"/>
  <c r="B3190" i="4"/>
  <c r="B3191" i="4"/>
  <c r="B3192" i="4"/>
  <c r="B3193" i="4"/>
  <c r="B3194" i="4"/>
  <c r="B3195" i="4"/>
  <c r="B3196" i="4"/>
  <c r="B3197" i="4"/>
  <c r="B3198" i="4"/>
  <c r="B3199" i="4"/>
  <c r="B3200" i="4"/>
  <c r="B3201" i="4"/>
  <c r="B3202" i="4"/>
  <c r="B3203" i="4"/>
  <c r="B3204" i="4"/>
  <c r="B3205" i="4"/>
  <c r="B3206" i="4"/>
  <c r="B3207" i="4"/>
  <c r="B3208" i="4"/>
  <c r="B3209" i="4"/>
  <c r="B3210" i="4"/>
  <c r="B3211" i="4"/>
  <c r="B3212" i="4"/>
  <c r="B3213" i="4"/>
  <c r="B3214" i="4"/>
  <c r="B3215" i="4"/>
  <c r="B3216" i="4"/>
  <c r="B3217" i="4"/>
  <c r="B3218" i="4"/>
  <c r="B3219" i="4"/>
  <c r="B3220" i="4"/>
  <c r="B3221" i="4"/>
  <c r="B3222" i="4"/>
  <c r="B3223" i="4"/>
  <c r="B3224" i="4"/>
  <c r="B3225" i="4"/>
  <c r="B3226" i="4"/>
  <c r="B3227" i="4"/>
  <c r="B3228" i="4"/>
  <c r="B3229" i="4"/>
  <c r="B3230" i="4"/>
  <c r="B3231" i="4"/>
  <c r="B3232" i="4"/>
  <c r="B3233" i="4"/>
  <c r="B3234" i="4"/>
  <c r="B3235" i="4"/>
  <c r="B3236" i="4"/>
  <c r="B3237" i="4"/>
  <c r="B3238" i="4"/>
  <c r="B3239" i="4"/>
  <c r="B3240" i="4"/>
  <c r="B3241" i="4"/>
  <c r="B3242" i="4"/>
  <c r="B3243" i="4"/>
  <c r="B3244" i="4"/>
  <c r="B3245" i="4"/>
  <c r="B3246" i="4"/>
  <c r="B3247" i="4"/>
  <c r="B3248" i="4"/>
  <c r="B3249" i="4"/>
  <c r="B3250" i="4"/>
  <c r="B3251" i="4"/>
  <c r="B3252" i="4"/>
  <c r="B3253" i="4"/>
  <c r="B3254" i="4"/>
  <c r="B3255" i="4"/>
  <c r="B3256" i="4"/>
  <c r="B3257" i="4"/>
  <c r="B3258" i="4"/>
  <c r="B3259" i="4"/>
  <c r="B3260" i="4"/>
  <c r="B3261" i="4"/>
  <c r="B3262" i="4"/>
  <c r="B3263" i="4"/>
  <c r="B3264" i="4"/>
  <c r="B3265" i="4"/>
  <c r="B3266" i="4"/>
  <c r="B3267" i="4"/>
  <c r="B3268" i="4"/>
  <c r="B3269" i="4"/>
  <c r="B3270" i="4"/>
  <c r="B3271" i="4"/>
  <c r="B3272" i="4"/>
  <c r="B3273" i="4"/>
  <c r="B3274" i="4"/>
  <c r="B3275" i="4"/>
  <c r="B3276" i="4"/>
  <c r="B3277" i="4"/>
  <c r="B3278" i="4"/>
  <c r="B3279" i="4"/>
  <c r="B3280" i="4"/>
  <c r="B3281" i="4"/>
  <c r="B3282" i="4"/>
  <c r="B3283" i="4"/>
  <c r="B3284" i="4"/>
  <c r="B3285" i="4"/>
  <c r="B3286" i="4"/>
  <c r="B3287" i="4"/>
  <c r="B3288" i="4"/>
  <c r="B3289" i="4"/>
  <c r="B3290" i="4"/>
  <c r="B3291" i="4"/>
  <c r="B3292" i="4"/>
  <c r="B3293" i="4"/>
  <c r="B3294" i="4"/>
  <c r="B3295" i="4"/>
  <c r="B3296" i="4"/>
  <c r="B3297" i="4"/>
  <c r="B3298" i="4"/>
  <c r="B3299" i="4"/>
  <c r="B3300" i="4"/>
  <c r="B3301" i="4"/>
  <c r="B3302" i="4"/>
  <c r="B3303" i="4"/>
  <c r="B3304" i="4"/>
  <c r="B3305" i="4"/>
  <c r="B3306" i="4"/>
  <c r="B3307" i="4"/>
  <c r="B3308" i="4"/>
  <c r="B3309" i="4"/>
  <c r="B3310" i="4"/>
  <c r="B3311" i="4"/>
  <c r="B3312" i="4"/>
  <c r="B3313" i="4"/>
  <c r="B3314" i="4"/>
  <c r="B3315" i="4"/>
  <c r="B3316" i="4"/>
  <c r="B3317" i="4"/>
  <c r="B3318" i="4"/>
  <c r="B3319" i="4"/>
  <c r="B3320" i="4"/>
  <c r="B3321" i="4"/>
  <c r="B3322" i="4"/>
  <c r="B3323" i="4"/>
  <c r="B3324" i="4"/>
  <c r="B3325" i="4"/>
  <c r="B3326" i="4"/>
  <c r="B3327" i="4"/>
  <c r="B3328" i="4"/>
  <c r="B3329" i="4"/>
  <c r="B3330" i="4"/>
  <c r="B3331" i="4"/>
  <c r="B3332" i="4"/>
  <c r="B3333" i="4"/>
  <c r="B3334" i="4"/>
  <c r="B3335" i="4"/>
  <c r="B3336" i="4"/>
  <c r="B3337" i="4"/>
  <c r="B3338" i="4"/>
  <c r="B3339" i="4"/>
  <c r="B3340" i="4"/>
  <c r="B3341" i="4"/>
  <c r="B3342" i="4"/>
  <c r="B3343" i="4"/>
  <c r="B3344" i="4"/>
  <c r="B3345" i="4"/>
  <c r="B3346" i="4"/>
  <c r="B3347" i="4"/>
  <c r="B3348" i="4"/>
  <c r="B3349" i="4"/>
  <c r="B3350" i="4"/>
  <c r="B3351" i="4"/>
  <c r="B3352" i="4"/>
  <c r="B3353" i="4"/>
  <c r="B3354" i="4"/>
  <c r="B3355" i="4"/>
  <c r="B3356" i="4"/>
  <c r="B3357" i="4"/>
  <c r="B3358" i="4"/>
  <c r="B3359" i="4"/>
  <c r="B3360" i="4"/>
  <c r="B3361" i="4"/>
  <c r="B3362" i="4"/>
  <c r="B3363" i="4"/>
  <c r="B3364" i="4"/>
  <c r="B3365" i="4"/>
  <c r="B3366" i="4"/>
  <c r="B3367" i="4"/>
  <c r="B3368" i="4"/>
  <c r="B3369" i="4"/>
  <c r="B3370" i="4"/>
  <c r="B3371" i="4"/>
  <c r="B3372" i="4"/>
  <c r="B3373" i="4"/>
  <c r="B3374" i="4"/>
  <c r="B3375" i="4"/>
  <c r="B3376" i="4"/>
  <c r="B3377" i="4"/>
  <c r="B3378" i="4"/>
  <c r="B3379" i="4"/>
  <c r="B3380" i="4"/>
  <c r="B3381" i="4"/>
  <c r="B3382" i="4"/>
  <c r="B3383" i="4"/>
  <c r="B3384" i="4"/>
  <c r="B3385" i="4"/>
  <c r="B3386" i="4"/>
  <c r="B3387" i="4"/>
  <c r="B3388" i="4"/>
  <c r="B3389" i="4"/>
  <c r="B3390" i="4"/>
  <c r="B3391" i="4"/>
  <c r="B3392" i="4"/>
  <c r="B3393" i="4"/>
  <c r="B3394" i="4"/>
  <c r="B3395" i="4"/>
  <c r="B3396" i="4"/>
  <c r="B3397" i="4"/>
  <c r="B3398" i="4"/>
  <c r="B3399" i="4"/>
  <c r="B3400" i="4"/>
  <c r="B3401" i="4"/>
  <c r="B3402" i="4"/>
  <c r="B3403" i="4"/>
  <c r="B3404" i="4"/>
  <c r="B3405" i="4"/>
  <c r="B3406" i="4"/>
  <c r="B3407" i="4"/>
  <c r="B3408" i="4"/>
  <c r="B3409" i="4"/>
  <c r="B3410" i="4"/>
  <c r="B3411" i="4"/>
  <c r="B3412" i="4"/>
  <c r="B3413" i="4"/>
  <c r="B3414" i="4"/>
  <c r="B3415" i="4"/>
  <c r="B3416" i="4"/>
  <c r="B3417" i="4"/>
  <c r="B3418" i="4"/>
  <c r="B3419" i="4"/>
  <c r="B3420" i="4"/>
  <c r="B3421" i="4"/>
  <c r="B3422" i="4"/>
  <c r="B3423" i="4"/>
  <c r="B3424" i="4"/>
  <c r="B3425" i="4"/>
  <c r="B3426" i="4"/>
  <c r="B3427" i="4"/>
  <c r="B3428" i="4"/>
  <c r="B3429" i="4"/>
  <c r="B3430" i="4"/>
  <c r="B3431" i="4"/>
  <c r="B3432" i="4"/>
  <c r="B3433" i="4"/>
  <c r="B3434" i="4"/>
  <c r="B3435" i="4"/>
  <c r="B3436" i="4"/>
  <c r="B3437" i="4"/>
  <c r="B3438" i="4"/>
  <c r="B3439" i="4"/>
  <c r="B3440" i="4"/>
  <c r="B3441" i="4"/>
  <c r="B3442" i="4"/>
  <c r="B3443" i="4"/>
  <c r="B3444" i="4"/>
  <c r="B3445" i="4"/>
  <c r="B3446" i="4"/>
  <c r="B3447" i="4"/>
  <c r="B3448" i="4"/>
  <c r="B3449" i="4"/>
  <c r="B3450" i="4"/>
  <c r="B3451" i="4"/>
  <c r="B3452" i="4"/>
  <c r="B3453" i="4"/>
  <c r="B3454" i="4"/>
  <c r="B3455" i="4"/>
  <c r="B3456" i="4"/>
  <c r="B3457" i="4"/>
  <c r="B3458" i="4"/>
  <c r="B3459" i="4"/>
  <c r="B3460" i="4"/>
  <c r="B3461" i="4"/>
  <c r="B3462" i="4"/>
  <c r="B3463" i="4"/>
  <c r="B3464" i="4"/>
  <c r="B3465" i="4"/>
  <c r="B3466" i="4"/>
  <c r="B3467" i="4"/>
  <c r="B3468" i="4"/>
  <c r="B3469" i="4"/>
  <c r="B3470" i="4"/>
  <c r="B3471" i="4"/>
  <c r="B3472" i="4"/>
  <c r="B3473" i="4"/>
  <c r="B3474" i="4"/>
  <c r="B3475" i="4"/>
  <c r="B3476" i="4"/>
  <c r="B3477" i="4"/>
  <c r="B3478" i="4"/>
  <c r="B3479" i="4"/>
  <c r="B3480" i="4"/>
  <c r="B3481" i="4"/>
  <c r="B3482" i="4"/>
  <c r="B3483" i="4"/>
  <c r="B3484" i="4"/>
  <c r="B3485" i="4"/>
  <c r="B3486" i="4"/>
  <c r="B3487" i="4"/>
  <c r="B3488" i="4"/>
  <c r="B3489" i="4"/>
  <c r="B3490" i="4"/>
  <c r="B3491" i="4"/>
  <c r="B3492" i="4"/>
  <c r="B3493" i="4"/>
  <c r="B3494" i="4"/>
  <c r="B3495" i="4"/>
  <c r="B3496" i="4"/>
  <c r="B3497" i="4"/>
  <c r="B3498" i="4"/>
  <c r="B3499" i="4"/>
  <c r="B3500" i="4"/>
  <c r="B3501" i="4"/>
  <c r="B3502" i="4"/>
  <c r="B3503" i="4"/>
  <c r="B3504" i="4"/>
  <c r="B3505" i="4"/>
  <c r="B3506" i="4"/>
  <c r="B3507" i="4"/>
  <c r="B3508" i="4"/>
  <c r="B3509" i="4"/>
  <c r="B3510" i="4"/>
  <c r="B3511" i="4"/>
  <c r="B3512" i="4"/>
  <c r="B3513" i="4"/>
  <c r="B3514" i="4"/>
  <c r="B3515" i="4"/>
  <c r="B3516" i="4"/>
  <c r="B3517" i="4"/>
  <c r="B3518" i="4"/>
  <c r="B3519" i="4"/>
  <c r="B3520" i="4"/>
  <c r="B3521" i="4"/>
  <c r="B3522" i="4"/>
  <c r="B3523" i="4"/>
  <c r="B3524" i="4"/>
  <c r="B3525" i="4"/>
  <c r="B3526" i="4"/>
  <c r="B3527" i="4"/>
  <c r="B3528" i="4"/>
  <c r="B3529" i="4"/>
  <c r="B3530" i="4"/>
  <c r="B3531" i="4"/>
  <c r="B3532" i="4"/>
  <c r="B3533" i="4"/>
  <c r="B3534" i="4"/>
  <c r="B3535" i="4"/>
  <c r="B3536" i="4"/>
  <c r="B3537" i="4"/>
  <c r="B3538" i="4"/>
  <c r="B3539" i="4"/>
  <c r="B3540" i="4"/>
  <c r="B3541" i="4"/>
  <c r="B3542" i="4"/>
  <c r="B3543" i="4"/>
  <c r="B3544" i="4"/>
  <c r="B3545" i="4"/>
  <c r="B3546" i="4"/>
  <c r="B3547" i="4"/>
  <c r="B3548" i="4"/>
  <c r="B3549" i="4"/>
  <c r="B3550" i="4"/>
  <c r="B3551" i="4"/>
  <c r="B3552" i="4"/>
  <c r="B3553" i="4"/>
  <c r="B3554" i="4"/>
  <c r="B3555" i="4"/>
  <c r="B3556" i="4"/>
  <c r="B3557" i="4"/>
  <c r="B3558" i="4"/>
  <c r="B3559" i="4"/>
  <c r="B3560" i="4"/>
  <c r="B3561" i="4"/>
  <c r="B3562" i="4"/>
  <c r="B3563" i="4"/>
  <c r="B3564" i="4"/>
  <c r="B3565" i="4"/>
  <c r="B3566" i="4"/>
  <c r="B3567" i="4"/>
  <c r="B3568" i="4"/>
  <c r="B3569" i="4"/>
  <c r="B3570" i="4"/>
  <c r="B3571" i="4"/>
  <c r="B3572" i="4"/>
  <c r="B3573" i="4"/>
  <c r="B3574" i="4"/>
  <c r="B3575" i="4"/>
  <c r="B3576" i="4"/>
  <c r="B3577" i="4"/>
  <c r="B3578" i="4"/>
  <c r="B3579" i="4"/>
  <c r="B3580" i="4"/>
  <c r="B3581" i="4"/>
  <c r="B3582" i="4"/>
  <c r="B3583" i="4"/>
  <c r="B3584" i="4"/>
  <c r="B3585" i="4"/>
  <c r="B3586" i="4"/>
  <c r="B3587" i="4"/>
  <c r="B3588" i="4"/>
  <c r="B3589" i="4"/>
  <c r="B3590" i="4"/>
  <c r="B3591" i="4"/>
  <c r="B3592" i="4"/>
  <c r="B3593" i="4"/>
  <c r="B3594" i="4"/>
  <c r="B3595" i="4"/>
  <c r="B3596" i="4"/>
  <c r="B3597" i="4"/>
  <c r="B3598" i="4"/>
  <c r="B3599" i="4"/>
  <c r="B3600" i="4"/>
  <c r="B3601" i="4"/>
  <c r="B3602" i="4"/>
  <c r="B3603" i="4"/>
  <c r="B3604" i="4"/>
  <c r="B3605" i="4"/>
  <c r="B3606" i="4"/>
  <c r="B3607" i="4"/>
  <c r="B3608" i="4"/>
  <c r="B3609" i="4"/>
  <c r="B3610" i="4"/>
  <c r="B3611" i="4"/>
  <c r="B3612" i="4"/>
  <c r="B3613" i="4"/>
  <c r="B3614" i="4"/>
  <c r="B3615" i="4"/>
  <c r="B3616" i="4"/>
  <c r="B3617" i="4"/>
  <c r="B3618" i="4"/>
  <c r="B3619" i="4"/>
  <c r="B3620" i="4"/>
  <c r="B3621" i="4"/>
  <c r="B3622" i="4"/>
  <c r="B3623" i="4"/>
  <c r="B3624" i="4"/>
  <c r="B3625" i="4"/>
  <c r="B3626" i="4"/>
  <c r="B3627" i="4"/>
  <c r="B3628" i="4"/>
  <c r="B3629" i="4"/>
  <c r="B3630" i="4"/>
  <c r="B3631" i="4"/>
  <c r="B3632" i="4"/>
  <c r="B3633" i="4"/>
  <c r="B3634" i="4"/>
  <c r="B3635" i="4"/>
  <c r="B3636" i="4"/>
  <c r="B3637" i="4"/>
  <c r="B3638" i="4"/>
  <c r="B3639" i="4"/>
  <c r="B3640" i="4"/>
  <c r="B3641" i="4"/>
  <c r="B3642" i="4"/>
  <c r="B3643" i="4"/>
  <c r="B3644" i="4"/>
  <c r="B3645" i="4"/>
  <c r="B3646" i="4"/>
  <c r="B3647" i="4"/>
  <c r="B3648" i="4"/>
  <c r="B3649" i="4"/>
  <c r="B3650" i="4"/>
  <c r="B3651" i="4"/>
  <c r="B3652" i="4"/>
  <c r="B3653" i="4"/>
  <c r="B3654" i="4"/>
  <c r="B3655" i="4"/>
  <c r="B3656" i="4"/>
  <c r="B3657" i="4"/>
  <c r="B3658" i="4"/>
  <c r="B3659" i="4"/>
  <c r="B3660" i="4"/>
  <c r="B3661" i="4"/>
  <c r="B3662" i="4"/>
  <c r="B3663" i="4"/>
  <c r="B3664" i="4"/>
  <c r="B3665" i="4"/>
  <c r="B3666" i="4"/>
  <c r="B3667" i="4"/>
  <c r="B3668" i="4"/>
  <c r="B3669" i="4"/>
  <c r="B3670" i="4"/>
  <c r="B3671" i="4"/>
  <c r="B3672" i="4"/>
  <c r="B3673" i="4"/>
  <c r="B3674" i="4"/>
  <c r="B3675" i="4"/>
  <c r="B3676" i="4"/>
  <c r="B3677" i="4"/>
  <c r="B3678" i="4"/>
  <c r="B3679" i="4"/>
  <c r="B3680" i="4"/>
  <c r="B3681" i="4"/>
  <c r="B3682" i="4"/>
  <c r="B3683" i="4"/>
  <c r="B3684" i="4"/>
  <c r="B3685" i="4"/>
  <c r="B3686" i="4"/>
  <c r="B3687" i="4"/>
  <c r="B3688" i="4"/>
  <c r="B3689" i="4"/>
  <c r="B3690" i="4"/>
  <c r="B3691" i="4"/>
  <c r="B3692" i="4"/>
  <c r="B3693" i="4"/>
  <c r="B3694" i="4"/>
  <c r="B3695" i="4"/>
  <c r="B3696" i="4"/>
  <c r="B3697" i="4"/>
  <c r="B3698" i="4"/>
  <c r="B3699" i="4"/>
  <c r="B3700" i="4"/>
  <c r="B3701" i="4"/>
  <c r="B3702" i="4"/>
  <c r="B3703" i="4"/>
  <c r="B3704" i="4"/>
  <c r="B3705" i="4"/>
  <c r="B3706" i="4"/>
  <c r="B3707" i="4"/>
  <c r="B3708" i="4"/>
  <c r="B3709" i="4"/>
  <c r="B3710" i="4"/>
  <c r="B3711" i="4"/>
  <c r="B3712" i="4"/>
  <c r="B3713" i="4"/>
  <c r="B3714" i="4"/>
  <c r="B3715" i="4"/>
  <c r="B3716" i="4"/>
  <c r="B3717" i="4"/>
  <c r="B3718" i="4"/>
  <c r="B3719" i="4"/>
  <c r="B3720" i="4"/>
  <c r="B3721" i="4"/>
  <c r="B3722" i="4"/>
  <c r="B3723" i="4"/>
  <c r="B3724" i="4"/>
  <c r="B3725" i="4"/>
  <c r="B3726" i="4"/>
  <c r="B3727" i="4"/>
  <c r="B3728" i="4"/>
  <c r="B3729" i="4"/>
  <c r="B3730" i="4"/>
  <c r="B3731" i="4"/>
  <c r="B3732" i="4"/>
  <c r="B3733" i="4"/>
  <c r="B3734" i="4"/>
  <c r="B3735" i="4"/>
  <c r="B3736" i="4"/>
  <c r="B3737" i="4"/>
  <c r="B3738" i="4"/>
  <c r="B3739" i="4"/>
  <c r="B3740" i="4"/>
  <c r="B3741" i="4"/>
  <c r="B3742" i="4"/>
  <c r="B3743" i="4"/>
  <c r="B3744" i="4"/>
  <c r="B3745" i="4"/>
  <c r="B3746" i="4"/>
  <c r="B3747" i="4"/>
  <c r="B3748" i="4"/>
  <c r="B3749" i="4"/>
  <c r="B3750" i="4"/>
  <c r="B3751" i="4"/>
  <c r="B3752" i="4"/>
  <c r="B3753" i="4"/>
  <c r="B3754" i="4"/>
  <c r="B3755" i="4"/>
  <c r="B3756" i="4"/>
  <c r="B3757" i="4"/>
  <c r="B3758" i="4"/>
  <c r="B3759" i="4"/>
  <c r="B3760" i="4"/>
  <c r="B3761" i="4"/>
  <c r="B3762" i="4"/>
  <c r="B3763" i="4"/>
  <c r="B3764" i="4"/>
  <c r="B3765" i="4"/>
  <c r="B3766" i="4"/>
  <c r="B3767" i="4"/>
  <c r="B3768" i="4"/>
  <c r="B3769" i="4"/>
  <c r="B3770" i="4"/>
  <c r="B3771" i="4"/>
  <c r="B3772" i="4"/>
  <c r="B3773" i="4"/>
  <c r="B3774" i="4"/>
  <c r="B3775" i="4"/>
  <c r="B3776" i="4"/>
  <c r="B3777" i="4"/>
  <c r="B3778" i="4"/>
  <c r="B3779" i="4"/>
  <c r="B3780" i="4"/>
  <c r="B3781" i="4"/>
  <c r="B3782" i="4"/>
  <c r="B3783" i="4"/>
  <c r="B3784" i="4"/>
  <c r="B3785" i="4"/>
  <c r="B3786" i="4"/>
  <c r="B3787" i="4"/>
  <c r="B3788" i="4"/>
  <c r="B3789" i="4"/>
  <c r="B3790" i="4"/>
  <c r="B3791" i="4"/>
  <c r="B3792" i="4"/>
  <c r="B3793" i="4"/>
  <c r="B3794" i="4"/>
  <c r="B3795" i="4"/>
  <c r="B3796" i="4"/>
  <c r="B3797" i="4"/>
  <c r="B3798" i="4"/>
  <c r="B3799" i="4"/>
  <c r="B3800" i="4"/>
  <c r="B3801" i="4"/>
  <c r="B3802" i="4"/>
  <c r="B3803" i="4"/>
  <c r="B3804" i="4"/>
  <c r="B3805" i="4"/>
  <c r="B3806" i="4"/>
  <c r="B3807" i="4"/>
  <c r="B3808" i="4"/>
  <c r="B3809" i="4"/>
  <c r="B3810" i="4"/>
  <c r="B3811" i="4"/>
  <c r="B3812" i="4"/>
  <c r="B3813" i="4"/>
  <c r="B3814" i="4"/>
  <c r="B3815" i="4"/>
  <c r="B3816" i="4"/>
  <c r="B3817" i="4"/>
  <c r="B3818" i="4"/>
  <c r="B3819" i="4"/>
  <c r="B3820" i="4"/>
  <c r="B3821" i="4"/>
  <c r="B3822" i="4"/>
  <c r="B3823" i="4"/>
  <c r="B3824" i="4"/>
  <c r="B3825" i="4"/>
  <c r="B3826" i="4"/>
  <c r="B3827" i="4"/>
  <c r="B3828" i="4"/>
  <c r="B3829" i="4"/>
  <c r="B3830" i="4"/>
  <c r="B3831" i="4"/>
  <c r="B3832" i="4"/>
  <c r="B3833" i="4"/>
  <c r="B3834" i="4"/>
  <c r="B3835" i="4"/>
  <c r="B3836" i="4"/>
  <c r="B3837" i="4"/>
  <c r="B3838" i="4"/>
  <c r="B3839" i="4"/>
  <c r="B3840" i="4"/>
  <c r="B3841" i="4"/>
  <c r="B3842" i="4"/>
  <c r="B3843" i="4"/>
  <c r="B3844" i="4"/>
  <c r="B3845" i="4"/>
  <c r="B3846" i="4"/>
  <c r="B3847" i="4"/>
  <c r="B3848" i="4"/>
  <c r="B3849" i="4"/>
  <c r="B3850" i="4"/>
  <c r="B3851" i="4"/>
  <c r="B3852" i="4"/>
  <c r="B3853" i="4"/>
  <c r="B3854" i="4"/>
  <c r="B3855" i="4"/>
  <c r="B3856" i="4"/>
  <c r="B3857" i="4"/>
  <c r="B3858" i="4"/>
  <c r="B3859" i="4"/>
  <c r="B3860" i="4"/>
  <c r="B3861" i="4"/>
  <c r="B3862" i="4"/>
  <c r="B3863" i="4"/>
  <c r="B3864" i="4"/>
  <c r="B3865" i="4"/>
  <c r="B3866" i="4"/>
  <c r="B3867" i="4"/>
  <c r="B3868" i="4"/>
  <c r="B3869" i="4"/>
  <c r="B3870" i="4"/>
  <c r="B3871" i="4"/>
  <c r="B3872" i="4"/>
  <c r="B3873" i="4"/>
  <c r="B3874" i="4"/>
  <c r="B3875" i="4"/>
  <c r="B3876" i="4"/>
  <c r="B3877" i="4"/>
  <c r="B3878" i="4"/>
  <c r="B3879" i="4"/>
  <c r="B3880" i="4"/>
  <c r="B3881" i="4"/>
  <c r="B3882" i="4"/>
  <c r="B3883" i="4"/>
  <c r="B3884" i="4"/>
  <c r="B3885" i="4"/>
  <c r="B3886" i="4"/>
  <c r="B3887" i="4"/>
  <c r="B3888" i="4"/>
  <c r="B3889" i="4"/>
  <c r="B3890" i="4"/>
  <c r="B3891" i="4"/>
  <c r="B3892" i="4"/>
  <c r="B3893" i="4"/>
  <c r="B3894" i="4"/>
  <c r="B3895" i="4"/>
  <c r="B3896" i="4"/>
  <c r="B3897" i="4"/>
  <c r="B3898" i="4"/>
  <c r="B3899" i="4"/>
  <c r="B3900" i="4"/>
  <c r="B3901" i="4"/>
  <c r="B3902" i="4"/>
  <c r="B3903" i="4"/>
  <c r="B3904" i="4"/>
  <c r="B3905" i="4"/>
  <c r="B3906" i="4"/>
  <c r="B3907" i="4"/>
  <c r="B3908" i="4"/>
  <c r="B3909" i="4"/>
  <c r="B3910" i="4"/>
  <c r="B3911" i="4"/>
  <c r="B3912" i="4"/>
  <c r="B3913" i="4"/>
  <c r="B3914" i="4"/>
  <c r="B3915" i="4"/>
  <c r="B3916" i="4"/>
  <c r="B3917" i="4"/>
  <c r="B3918" i="4"/>
  <c r="B3919" i="4"/>
  <c r="B3920" i="4"/>
  <c r="B3921" i="4"/>
  <c r="B3922" i="4"/>
  <c r="B3923" i="4"/>
  <c r="B3924" i="4"/>
  <c r="B3925" i="4"/>
  <c r="B3926" i="4"/>
  <c r="B3927" i="4"/>
  <c r="B3928" i="4"/>
  <c r="B3929" i="4"/>
  <c r="B3930" i="4"/>
  <c r="B3931" i="4"/>
  <c r="B3932" i="4"/>
  <c r="B3933" i="4"/>
  <c r="B3934" i="4"/>
  <c r="B3935" i="4"/>
  <c r="B3936" i="4"/>
  <c r="B3937" i="4"/>
  <c r="B3938" i="4"/>
  <c r="B3939" i="4"/>
  <c r="B3940" i="4"/>
  <c r="B3941" i="4"/>
  <c r="B3942" i="4"/>
  <c r="B3943" i="4"/>
  <c r="B3944" i="4"/>
  <c r="B3945" i="4"/>
  <c r="B3946" i="4"/>
  <c r="B3947" i="4"/>
  <c r="B3948" i="4"/>
  <c r="B3949" i="4"/>
  <c r="B3950" i="4"/>
  <c r="B3951" i="4"/>
  <c r="B3952" i="4"/>
  <c r="B3953" i="4"/>
  <c r="B3954" i="4"/>
  <c r="B3955" i="4"/>
  <c r="B3956" i="4"/>
  <c r="B3957" i="4"/>
  <c r="B3958" i="4"/>
  <c r="B3959" i="4"/>
  <c r="B3960" i="4"/>
  <c r="B3961" i="4"/>
  <c r="B3962" i="4"/>
  <c r="B3963" i="4"/>
  <c r="B3964" i="4"/>
  <c r="B3965" i="4"/>
  <c r="B3966" i="4"/>
  <c r="B3967" i="4"/>
  <c r="B3968" i="4"/>
  <c r="B3969" i="4"/>
  <c r="B3970" i="4"/>
  <c r="B3971" i="4"/>
  <c r="B3972" i="4"/>
  <c r="B3973" i="4"/>
  <c r="B3974" i="4"/>
  <c r="B3975" i="4"/>
  <c r="B3976" i="4"/>
  <c r="B3977" i="4"/>
  <c r="B3978" i="4"/>
  <c r="B3979" i="4"/>
  <c r="B3980" i="4"/>
  <c r="B3981" i="4"/>
  <c r="B3982" i="4"/>
  <c r="B3983" i="4"/>
  <c r="B3984" i="4"/>
  <c r="B3985" i="4"/>
  <c r="B3986" i="4"/>
  <c r="B3987" i="4"/>
  <c r="B3988" i="4"/>
  <c r="B3989" i="4"/>
  <c r="B3990" i="4"/>
  <c r="B3991" i="4"/>
  <c r="B3992" i="4"/>
  <c r="B3993" i="4"/>
  <c r="B3994" i="4"/>
  <c r="B3995" i="4"/>
  <c r="B3996" i="4"/>
  <c r="B3997" i="4"/>
  <c r="B3998" i="4"/>
  <c r="B3999" i="4"/>
  <c r="B4000" i="4"/>
  <c r="B4001" i="4"/>
  <c r="B4002" i="4"/>
  <c r="B4003" i="4"/>
  <c r="B4004" i="4"/>
  <c r="B4005" i="4"/>
  <c r="B4006" i="4"/>
  <c r="B4007" i="4"/>
  <c r="B4008" i="4"/>
  <c r="B4009" i="4"/>
  <c r="B4010" i="4"/>
  <c r="B4011" i="4"/>
  <c r="B4012" i="4"/>
  <c r="B4013" i="4"/>
  <c r="B4014" i="4"/>
  <c r="B4015" i="4"/>
  <c r="B4016" i="4"/>
  <c r="B4017" i="4"/>
  <c r="B4018" i="4"/>
  <c r="B4019" i="4"/>
  <c r="B4020" i="4"/>
  <c r="B4021" i="4"/>
  <c r="B4022" i="4"/>
  <c r="B4023" i="4"/>
  <c r="B4024" i="4"/>
  <c r="B4025" i="4"/>
  <c r="B4026" i="4"/>
  <c r="B4027" i="4"/>
  <c r="B4028" i="4"/>
  <c r="B4029" i="4"/>
  <c r="B4030" i="4"/>
  <c r="B4031" i="4"/>
  <c r="B4032" i="4"/>
  <c r="B4033" i="4"/>
  <c r="B4034" i="4"/>
  <c r="B4035" i="4"/>
  <c r="B4036" i="4"/>
  <c r="B4037" i="4"/>
  <c r="B4038" i="4"/>
  <c r="B4039" i="4"/>
  <c r="B4040" i="4"/>
  <c r="B4041" i="4"/>
  <c r="B4042" i="4"/>
  <c r="B4043" i="4"/>
  <c r="B4044" i="4"/>
  <c r="B4045" i="4"/>
  <c r="B4046" i="4"/>
  <c r="B4047" i="4"/>
  <c r="B4048" i="4"/>
  <c r="B4049" i="4"/>
  <c r="B4050" i="4"/>
  <c r="B4051" i="4"/>
  <c r="B4052" i="4"/>
  <c r="B4053" i="4"/>
  <c r="B4054" i="4"/>
  <c r="B4055" i="4"/>
  <c r="B4056" i="4"/>
  <c r="B4057" i="4"/>
  <c r="B4058" i="4"/>
  <c r="B4059" i="4"/>
  <c r="B4060" i="4"/>
  <c r="B4061" i="4"/>
  <c r="B4062" i="4"/>
  <c r="B4063" i="4"/>
  <c r="B4064" i="4"/>
  <c r="B4065" i="4"/>
  <c r="B4066" i="4"/>
  <c r="B4067" i="4"/>
  <c r="B4068" i="4"/>
  <c r="B4069" i="4"/>
  <c r="B4070" i="4"/>
  <c r="B4071" i="4"/>
  <c r="B4072" i="4"/>
  <c r="B4073" i="4"/>
  <c r="B4074" i="4"/>
  <c r="B4075" i="4"/>
  <c r="B4076" i="4"/>
  <c r="B4077" i="4"/>
  <c r="B4078" i="4"/>
  <c r="B4079" i="4"/>
  <c r="B4080" i="4"/>
  <c r="B4081" i="4"/>
  <c r="B4082" i="4"/>
  <c r="B4083" i="4"/>
  <c r="B4084" i="4"/>
  <c r="B4085" i="4"/>
  <c r="B4086" i="4"/>
  <c r="B4087" i="4"/>
  <c r="B4088" i="4"/>
  <c r="B4089" i="4"/>
  <c r="B4090" i="4"/>
  <c r="B4091" i="4"/>
  <c r="B4092" i="4"/>
  <c r="B4093" i="4"/>
  <c r="B4094" i="4"/>
  <c r="B4095" i="4"/>
  <c r="B4096" i="4"/>
  <c r="B4097" i="4"/>
  <c r="B4098" i="4"/>
  <c r="B4099" i="4"/>
  <c r="B4100" i="4"/>
  <c r="B4101" i="4"/>
  <c r="B4102" i="4"/>
  <c r="B4103" i="4"/>
  <c r="B4104" i="4"/>
  <c r="B4105" i="4"/>
  <c r="B4106" i="4"/>
  <c r="B4107" i="4"/>
  <c r="B4108" i="4"/>
  <c r="B4109" i="4"/>
  <c r="B4110" i="4"/>
  <c r="B4111" i="4"/>
  <c r="B4112" i="4"/>
  <c r="B4113" i="4"/>
  <c r="B4114" i="4"/>
  <c r="B4115" i="4"/>
  <c r="B4116" i="4"/>
  <c r="B4117" i="4"/>
  <c r="B4118" i="4"/>
  <c r="B4119" i="4"/>
  <c r="B4120" i="4"/>
  <c r="B4121" i="4"/>
  <c r="B4122" i="4"/>
  <c r="B4123" i="4"/>
  <c r="B4124" i="4"/>
  <c r="B4125" i="4"/>
  <c r="B4126" i="4"/>
  <c r="B4127" i="4"/>
  <c r="B4128" i="4"/>
  <c r="B4129" i="4"/>
  <c r="B4130" i="4"/>
  <c r="B4131" i="4"/>
  <c r="B4132" i="4"/>
  <c r="B4133" i="4"/>
  <c r="B4134" i="4"/>
  <c r="B4135" i="4"/>
  <c r="B4136" i="4"/>
  <c r="B4137" i="4"/>
  <c r="B4138" i="4"/>
  <c r="B4139" i="4"/>
  <c r="B4140" i="4"/>
  <c r="B4141" i="4"/>
  <c r="B4142" i="4"/>
  <c r="B4143" i="4"/>
  <c r="B4144" i="4"/>
  <c r="B4145" i="4"/>
  <c r="B4146" i="4"/>
  <c r="B4147" i="4"/>
  <c r="B4148" i="4"/>
  <c r="B4149" i="4"/>
  <c r="B4150" i="4"/>
  <c r="B4151" i="4"/>
  <c r="B4152" i="4"/>
  <c r="B4153" i="4"/>
  <c r="B4154" i="4"/>
  <c r="B4155" i="4"/>
  <c r="B4156" i="4"/>
  <c r="B4157" i="4"/>
  <c r="B4158" i="4"/>
  <c r="B4159" i="4"/>
  <c r="B4160" i="4"/>
  <c r="B4161" i="4"/>
  <c r="B4162" i="4"/>
  <c r="B4163" i="4"/>
  <c r="B4164" i="4"/>
  <c r="B4165" i="4"/>
  <c r="B4166" i="4"/>
  <c r="B4167" i="4"/>
  <c r="B4168" i="4"/>
  <c r="B4169" i="4"/>
  <c r="B4170" i="4"/>
  <c r="B4171" i="4"/>
  <c r="B4172" i="4"/>
  <c r="B4173" i="4"/>
  <c r="B4174" i="4"/>
  <c r="B4175" i="4"/>
  <c r="B4176" i="4"/>
  <c r="B4177" i="4"/>
  <c r="B4178" i="4"/>
  <c r="B4179" i="4"/>
  <c r="B4180" i="4"/>
  <c r="B4181" i="4"/>
  <c r="B4182" i="4"/>
  <c r="B4183" i="4"/>
  <c r="B4184" i="4"/>
  <c r="B4185" i="4"/>
  <c r="B4186" i="4"/>
  <c r="B4187" i="4"/>
  <c r="B4188" i="4"/>
  <c r="B4189" i="4"/>
  <c r="B4190" i="4"/>
  <c r="B4191" i="4"/>
  <c r="B4192" i="4"/>
  <c r="B4193" i="4"/>
  <c r="B4194" i="4"/>
  <c r="B4195" i="4"/>
  <c r="B4196" i="4"/>
  <c r="B4197" i="4"/>
  <c r="B4198" i="4"/>
  <c r="B4199" i="4"/>
  <c r="B4200" i="4"/>
  <c r="B4201" i="4"/>
  <c r="B4202" i="4"/>
  <c r="B4203" i="4"/>
  <c r="B4204" i="4"/>
  <c r="B4205" i="4"/>
  <c r="B4206" i="4"/>
  <c r="B4207" i="4"/>
  <c r="B4208" i="4"/>
  <c r="B4209" i="4"/>
  <c r="B4210" i="4"/>
  <c r="B4211" i="4"/>
  <c r="B4212" i="4"/>
  <c r="B4213" i="4"/>
  <c r="B4214" i="4"/>
  <c r="B4215" i="4"/>
  <c r="B4216" i="4"/>
  <c r="B4217" i="4"/>
  <c r="B4218" i="4"/>
  <c r="B4219" i="4"/>
  <c r="B4220" i="4"/>
  <c r="B4221" i="4"/>
  <c r="B4222" i="4"/>
  <c r="B4223" i="4"/>
  <c r="B4224" i="4"/>
  <c r="B4225" i="4"/>
  <c r="B4226" i="4"/>
  <c r="B4227" i="4"/>
  <c r="B4228" i="4"/>
  <c r="B4229" i="4"/>
  <c r="B4230" i="4"/>
  <c r="B4231" i="4"/>
  <c r="B4232" i="4"/>
  <c r="B4233" i="4"/>
  <c r="B4234" i="4"/>
  <c r="B4235" i="4"/>
  <c r="B4236" i="4"/>
  <c r="B4237" i="4"/>
  <c r="B4238" i="4"/>
  <c r="B4239" i="4"/>
  <c r="B4240" i="4"/>
  <c r="B4241" i="4"/>
  <c r="B4242" i="4"/>
  <c r="B4243" i="4"/>
  <c r="B4244" i="4"/>
  <c r="B4245" i="4"/>
  <c r="B4246" i="4"/>
  <c r="B4247" i="4"/>
  <c r="B4248" i="4"/>
  <c r="B4249" i="4"/>
  <c r="B4250" i="4"/>
  <c r="B4251" i="4"/>
  <c r="B4252" i="4"/>
  <c r="B4253" i="4"/>
  <c r="B4254" i="4"/>
  <c r="B4255" i="4"/>
  <c r="B4256" i="4"/>
  <c r="B4257" i="4"/>
  <c r="B4258" i="4"/>
  <c r="B4259" i="4"/>
  <c r="B4260" i="4"/>
  <c r="B4261" i="4"/>
  <c r="B4262" i="4"/>
  <c r="B4263" i="4"/>
  <c r="B4264" i="4"/>
  <c r="B4265" i="4"/>
  <c r="B4266" i="4"/>
  <c r="B4267" i="4"/>
  <c r="B4268" i="4"/>
  <c r="B4269" i="4"/>
  <c r="B4270" i="4"/>
  <c r="B4271" i="4"/>
  <c r="B4272" i="4"/>
  <c r="B4273" i="4"/>
  <c r="B4274" i="4"/>
  <c r="B4275" i="4"/>
  <c r="B4276" i="4"/>
  <c r="B4277" i="4"/>
  <c r="B4278" i="4"/>
  <c r="B4279" i="4"/>
  <c r="B4280" i="4"/>
  <c r="B4281" i="4"/>
  <c r="B4282" i="4"/>
  <c r="B4283" i="4"/>
  <c r="B4284" i="4"/>
  <c r="B4285" i="4"/>
  <c r="B4286" i="4"/>
  <c r="B4287" i="4"/>
  <c r="B4288" i="4"/>
  <c r="B4289" i="4"/>
  <c r="B4290" i="4"/>
  <c r="B4291" i="4"/>
  <c r="B4292" i="4"/>
  <c r="B4293" i="4"/>
  <c r="B4294" i="4"/>
  <c r="B4295" i="4"/>
  <c r="B4296" i="4"/>
  <c r="B4297" i="4"/>
  <c r="B4298" i="4"/>
  <c r="B4299" i="4"/>
  <c r="B4300" i="4"/>
  <c r="B4301" i="4"/>
  <c r="B4302" i="4"/>
  <c r="B4303" i="4"/>
  <c r="B4304" i="4"/>
  <c r="B4305" i="4"/>
  <c r="B4306" i="4"/>
  <c r="B4307" i="4"/>
  <c r="B4308" i="4"/>
  <c r="B4309" i="4"/>
  <c r="B4310" i="4"/>
  <c r="B4311" i="4"/>
  <c r="B4312" i="4"/>
  <c r="B4313" i="4"/>
  <c r="B4314" i="4"/>
  <c r="B4315" i="4"/>
  <c r="B4316" i="4"/>
  <c r="B4317" i="4"/>
  <c r="B4318" i="4"/>
  <c r="B4319" i="4"/>
  <c r="B4320" i="4"/>
  <c r="B4321" i="4"/>
  <c r="B4322" i="4"/>
  <c r="B4323" i="4"/>
  <c r="B4324" i="4"/>
  <c r="B4325" i="4"/>
  <c r="B4326" i="4"/>
  <c r="B4327" i="4"/>
  <c r="B4328" i="4"/>
  <c r="B4329" i="4"/>
  <c r="B4330" i="4"/>
  <c r="B4331" i="4"/>
  <c r="B4332" i="4"/>
  <c r="B4333" i="4"/>
  <c r="B4334" i="4"/>
  <c r="B4335" i="4"/>
  <c r="B4336" i="4"/>
  <c r="B4337" i="4"/>
  <c r="B4338" i="4"/>
  <c r="B4339" i="4"/>
  <c r="B4340" i="4"/>
  <c r="B4341" i="4"/>
  <c r="B4342" i="4"/>
  <c r="B4343" i="4"/>
  <c r="B4344" i="4"/>
  <c r="B4345" i="4"/>
  <c r="B4346" i="4"/>
  <c r="B4347" i="4"/>
  <c r="B4348" i="4"/>
  <c r="B4349" i="4"/>
  <c r="B4350" i="4"/>
  <c r="B4351" i="4"/>
  <c r="B4352" i="4"/>
  <c r="B4353" i="4"/>
  <c r="B4354" i="4"/>
  <c r="B4355" i="4"/>
  <c r="B4356" i="4"/>
  <c r="B4357" i="4"/>
  <c r="B4358" i="4"/>
  <c r="B4359" i="4"/>
  <c r="B4360" i="4"/>
  <c r="B4361" i="4"/>
  <c r="B4362" i="4"/>
  <c r="B4363" i="4"/>
  <c r="B4364" i="4"/>
  <c r="B4365" i="4"/>
  <c r="B4366" i="4"/>
  <c r="B4367" i="4"/>
  <c r="B4368" i="4"/>
  <c r="B4369" i="4"/>
  <c r="B4370" i="4"/>
  <c r="B4371" i="4"/>
  <c r="B4372" i="4"/>
  <c r="B4373" i="4"/>
  <c r="B4374" i="4"/>
  <c r="B4375" i="4"/>
  <c r="B4376" i="4"/>
  <c r="B4377" i="4"/>
  <c r="B4378" i="4"/>
  <c r="B4379" i="4"/>
  <c r="B4380" i="4"/>
  <c r="B4381" i="4"/>
  <c r="B4382" i="4"/>
  <c r="B4383" i="4"/>
  <c r="B4384" i="4"/>
  <c r="B4385" i="4"/>
  <c r="B4386" i="4"/>
  <c r="B4387" i="4"/>
  <c r="B4388" i="4"/>
  <c r="B4389" i="4"/>
  <c r="B4390" i="4"/>
  <c r="B4391" i="4"/>
  <c r="B4392" i="4"/>
  <c r="B4393" i="4"/>
  <c r="B4394" i="4"/>
  <c r="B4395" i="4"/>
  <c r="B4396" i="4"/>
  <c r="B4397" i="4"/>
  <c r="B4398" i="4"/>
  <c r="B4399" i="4"/>
  <c r="B4400" i="4"/>
  <c r="B4401" i="4"/>
  <c r="B4402" i="4"/>
  <c r="B4403" i="4"/>
  <c r="B4404" i="4"/>
  <c r="B4405" i="4"/>
  <c r="B4406" i="4"/>
  <c r="B4407" i="4"/>
  <c r="B4408" i="4"/>
  <c r="B4409" i="4"/>
  <c r="B4410" i="4"/>
  <c r="B4411" i="4"/>
  <c r="B4412" i="4"/>
  <c r="B4413" i="4"/>
  <c r="B4414" i="4"/>
  <c r="B4415" i="4"/>
  <c r="B4416" i="4"/>
  <c r="B4417" i="4"/>
  <c r="B4418" i="4"/>
  <c r="B4419" i="4"/>
  <c r="B4420" i="4"/>
  <c r="B4421" i="4"/>
  <c r="B4422" i="4"/>
  <c r="B4423" i="4"/>
  <c r="B4424" i="4"/>
  <c r="B4425" i="4"/>
  <c r="B4426" i="4"/>
  <c r="B4427" i="4"/>
  <c r="B4428" i="4"/>
  <c r="B4429" i="4"/>
  <c r="B4430" i="4"/>
  <c r="B4431" i="4"/>
  <c r="B4432" i="4"/>
  <c r="B4433" i="4"/>
  <c r="B4434" i="4"/>
  <c r="B4435" i="4"/>
  <c r="B4436" i="4"/>
  <c r="B4437" i="4"/>
  <c r="B4438" i="4"/>
  <c r="B4439" i="4"/>
  <c r="B4440" i="4"/>
  <c r="B4441" i="4"/>
  <c r="B4442" i="4"/>
  <c r="B4443" i="4"/>
  <c r="B4444" i="4"/>
  <c r="B4445" i="4"/>
  <c r="B4446" i="4"/>
  <c r="B4447" i="4"/>
  <c r="B4448" i="4"/>
  <c r="B4449" i="4"/>
  <c r="B4450" i="4"/>
  <c r="B4451" i="4"/>
  <c r="B4452" i="4"/>
  <c r="B4453" i="4"/>
  <c r="B4454" i="4"/>
  <c r="B4455" i="4"/>
  <c r="B4456" i="4"/>
  <c r="B4457" i="4"/>
  <c r="B4458" i="4"/>
  <c r="B4459" i="4"/>
  <c r="B4460" i="4"/>
  <c r="B4461" i="4"/>
  <c r="B4462" i="4"/>
  <c r="B4463" i="4"/>
  <c r="B4464" i="4"/>
  <c r="B4465" i="4"/>
  <c r="B4466" i="4"/>
  <c r="B4467" i="4"/>
  <c r="B4468" i="4"/>
  <c r="B4469" i="4"/>
  <c r="B4470" i="4"/>
  <c r="B4471" i="4"/>
  <c r="B4472" i="4"/>
  <c r="B4473" i="4"/>
  <c r="B4474" i="4"/>
  <c r="B4475" i="4"/>
  <c r="B4476" i="4"/>
  <c r="B4477" i="4"/>
  <c r="B4478" i="4"/>
  <c r="B4479" i="4"/>
  <c r="B4480" i="4"/>
  <c r="B4481" i="4"/>
  <c r="B4482" i="4"/>
  <c r="B4483" i="4"/>
  <c r="B4484" i="4"/>
  <c r="B4485" i="4"/>
  <c r="B4486" i="4"/>
  <c r="B4487" i="4"/>
  <c r="B4488" i="4"/>
  <c r="B4489" i="4"/>
  <c r="B4490" i="4"/>
  <c r="B4491" i="4"/>
  <c r="B4492" i="4"/>
  <c r="B4493" i="4"/>
  <c r="B4494" i="4"/>
  <c r="B4495" i="4"/>
  <c r="B4496" i="4"/>
  <c r="B4497" i="4"/>
  <c r="B4498" i="4"/>
  <c r="B4499" i="4"/>
  <c r="B4500" i="4"/>
  <c r="B4501" i="4"/>
  <c r="B4502" i="4"/>
  <c r="B4503" i="4"/>
  <c r="B4504" i="4"/>
  <c r="B4505" i="4"/>
  <c r="B4506" i="4"/>
  <c r="B4507" i="4"/>
  <c r="B4508" i="4"/>
  <c r="B4509" i="4"/>
  <c r="B4510" i="4"/>
  <c r="B4511" i="4"/>
  <c r="B4512" i="4"/>
  <c r="B4513" i="4"/>
  <c r="B4514" i="4"/>
  <c r="B4515" i="4"/>
  <c r="B4516" i="4"/>
  <c r="B4517" i="4"/>
  <c r="B4518" i="4"/>
  <c r="B4519" i="4"/>
  <c r="B4520" i="4"/>
  <c r="B4521" i="4"/>
  <c r="B4522" i="4"/>
  <c r="B4523" i="4"/>
  <c r="B4524" i="4"/>
  <c r="B4525" i="4"/>
  <c r="B4526" i="4"/>
  <c r="B4527" i="4"/>
  <c r="B4528" i="4"/>
  <c r="B4529" i="4"/>
  <c r="B4530" i="4"/>
  <c r="B4531" i="4"/>
  <c r="B4532" i="4"/>
  <c r="B4533" i="4"/>
  <c r="B4534" i="4"/>
  <c r="B4535" i="4"/>
  <c r="B4536" i="4"/>
  <c r="B4537" i="4"/>
  <c r="B4538" i="4"/>
  <c r="B4539" i="4"/>
  <c r="B4540" i="4"/>
  <c r="B4541" i="4"/>
  <c r="B4542" i="4"/>
  <c r="B4543" i="4"/>
  <c r="B4544" i="4"/>
  <c r="B4545" i="4"/>
  <c r="B4546" i="4"/>
  <c r="B4547" i="4"/>
  <c r="B4548" i="4"/>
  <c r="B4549" i="4"/>
  <c r="B4550" i="4"/>
  <c r="B4551" i="4"/>
  <c r="B4552" i="4"/>
  <c r="B4553" i="4"/>
  <c r="B4554" i="4"/>
  <c r="B4555" i="4"/>
  <c r="B4556" i="4"/>
  <c r="B4557" i="4"/>
  <c r="B4558" i="4"/>
  <c r="B4559" i="4"/>
  <c r="B4560" i="4"/>
  <c r="B4561" i="4"/>
  <c r="B4562" i="4"/>
  <c r="B4563" i="4"/>
  <c r="B4564" i="4"/>
  <c r="B4565" i="4"/>
  <c r="B4566" i="4"/>
  <c r="B4567" i="4"/>
  <c r="B4568" i="4"/>
  <c r="B4569" i="4"/>
  <c r="B4570" i="4"/>
  <c r="B4571" i="4"/>
  <c r="B4572" i="4"/>
  <c r="B4573" i="4"/>
  <c r="B4574" i="4"/>
  <c r="B4575" i="4"/>
  <c r="B4576" i="4"/>
  <c r="B4577" i="4"/>
  <c r="B4578" i="4"/>
  <c r="B4579" i="4"/>
  <c r="B4580" i="4"/>
  <c r="B4581" i="4"/>
  <c r="B4582" i="4"/>
  <c r="B4583" i="4"/>
  <c r="B4584" i="4"/>
  <c r="B4585" i="4"/>
  <c r="B4586" i="4"/>
  <c r="B4587" i="4"/>
  <c r="B4588" i="4"/>
  <c r="B4589" i="4"/>
  <c r="B4590" i="4"/>
  <c r="B4591" i="4"/>
  <c r="B4592" i="4"/>
  <c r="B4593" i="4"/>
  <c r="B4594" i="4"/>
  <c r="B4595" i="4"/>
  <c r="B4596" i="4"/>
  <c r="B4597" i="4"/>
  <c r="B4598" i="4"/>
  <c r="B4599" i="4"/>
  <c r="B4600" i="4"/>
  <c r="B4601" i="4"/>
  <c r="B4602" i="4"/>
  <c r="B4603" i="4"/>
  <c r="B4604" i="4"/>
  <c r="B4605" i="4"/>
  <c r="B4606" i="4"/>
  <c r="B4607" i="4"/>
  <c r="B4608" i="4"/>
  <c r="B4609" i="4"/>
  <c r="B4610" i="4"/>
  <c r="B4611" i="4"/>
  <c r="B4612" i="4"/>
  <c r="B4613" i="4"/>
  <c r="B4614" i="4"/>
  <c r="B4615" i="4"/>
  <c r="B4616" i="4"/>
  <c r="B4617" i="4"/>
  <c r="B4618" i="4"/>
  <c r="B4619" i="4"/>
  <c r="B4620" i="4"/>
  <c r="B4621" i="4"/>
  <c r="B4622" i="4"/>
  <c r="B4623" i="4"/>
  <c r="B4624" i="4"/>
  <c r="B4625" i="4"/>
  <c r="B4626" i="4"/>
  <c r="B4627" i="4"/>
  <c r="B4628" i="4"/>
  <c r="B4629" i="4"/>
  <c r="B4630" i="4"/>
  <c r="B4631" i="4"/>
  <c r="B4632" i="4"/>
  <c r="B4633" i="4"/>
  <c r="B4634" i="4"/>
  <c r="B4635" i="4"/>
  <c r="B4636" i="4"/>
  <c r="B4637" i="4"/>
  <c r="B4638" i="4"/>
  <c r="B4639" i="4"/>
  <c r="B4640" i="4"/>
  <c r="B4641" i="4"/>
  <c r="B4642" i="4"/>
  <c r="B4643" i="4"/>
  <c r="B4644" i="4"/>
  <c r="B4645" i="4"/>
  <c r="B4646" i="4"/>
  <c r="B4647" i="4"/>
  <c r="B4648" i="4"/>
  <c r="B4649" i="4"/>
  <c r="B4650" i="4"/>
  <c r="B4651" i="4"/>
  <c r="B4652" i="4"/>
  <c r="B4653" i="4"/>
  <c r="B4654" i="4"/>
  <c r="B4655" i="4"/>
  <c r="B4656" i="4"/>
  <c r="B4657" i="4"/>
  <c r="B4658" i="4"/>
  <c r="B4659" i="4"/>
  <c r="B4660" i="4"/>
  <c r="B4661" i="4"/>
  <c r="B4662" i="4"/>
  <c r="B4663" i="4"/>
  <c r="B4664" i="4"/>
  <c r="B4665" i="4"/>
  <c r="B4666" i="4"/>
  <c r="B4667" i="4"/>
  <c r="B4668" i="4"/>
  <c r="B4669" i="4"/>
  <c r="B4670" i="4"/>
  <c r="B4671" i="4"/>
  <c r="B4672" i="4"/>
  <c r="B4673" i="4"/>
  <c r="B4674" i="4"/>
  <c r="B4675" i="4"/>
  <c r="B4676" i="4"/>
  <c r="B4677" i="4"/>
  <c r="B4678" i="4"/>
  <c r="B4679" i="4"/>
  <c r="B4680" i="4"/>
  <c r="B4681" i="4"/>
  <c r="B4682" i="4"/>
  <c r="B4683" i="4"/>
  <c r="B4684" i="4"/>
  <c r="B4685" i="4"/>
  <c r="B4686" i="4"/>
  <c r="B4687" i="4"/>
  <c r="B4688" i="4"/>
  <c r="B4689" i="4"/>
  <c r="B4690" i="4"/>
  <c r="B4691" i="4"/>
  <c r="B4692" i="4"/>
  <c r="B4693" i="4"/>
  <c r="B4694" i="4"/>
  <c r="B4695" i="4"/>
  <c r="B4696" i="4"/>
  <c r="B4697" i="4"/>
  <c r="B4698" i="4"/>
  <c r="B4699" i="4"/>
  <c r="B4700" i="4"/>
  <c r="B4701" i="4"/>
  <c r="B4702" i="4"/>
  <c r="B4703" i="4"/>
  <c r="B4704" i="4"/>
  <c r="B4705" i="4"/>
  <c r="B4706" i="4"/>
  <c r="B4707" i="4"/>
  <c r="B4708" i="4"/>
  <c r="B4709" i="4"/>
  <c r="B4710" i="4"/>
  <c r="B4711" i="4"/>
  <c r="B4712" i="4"/>
  <c r="B4713" i="4"/>
  <c r="B4714" i="4"/>
  <c r="B4715" i="4"/>
  <c r="B4716" i="4"/>
  <c r="B4717" i="4"/>
  <c r="B4718" i="4"/>
  <c r="B4719" i="4"/>
  <c r="B4720" i="4"/>
  <c r="B4721" i="4"/>
  <c r="B4722" i="4"/>
  <c r="B4723" i="4"/>
  <c r="B4724" i="4"/>
  <c r="B4725" i="4"/>
  <c r="B4726" i="4"/>
  <c r="B4727" i="4"/>
  <c r="B4728" i="4"/>
  <c r="B4729" i="4"/>
  <c r="B4730" i="4"/>
  <c r="B4731" i="4"/>
  <c r="B4732" i="4"/>
  <c r="B4733" i="4"/>
  <c r="B4734" i="4"/>
  <c r="B4735" i="4"/>
  <c r="B4736" i="4"/>
  <c r="B4737" i="4"/>
  <c r="B4738" i="4"/>
  <c r="B4739" i="4"/>
  <c r="B4740" i="4"/>
  <c r="B4741" i="4"/>
  <c r="B4742" i="4"/>
  <c r="B4743" i="4"/>
  <c r="B4744" i="4"/>
  <c r="B4745" i="4"/>
  <c r="B4746" i="4"/>
  <c r="B4747" i="4"/>
  <c r="B4748" i="4"/>
  <c r="B4749" i="4"/>
  <c r="B4750" i="4"/>
  <c r="B4751" i="4"/>
  <c r="B4752" i="4"/>
  <c r="B4753" i="4"/>
  <c r="B4754" i="4"/>
  <c r="B4755" i="4"/>
  <c r="B4756" i="4"/>
  <c r="B4757" i="4"/>
  <c r="B4758" i="4"/>
  <c r="B4759" i="4"/>
  <c r="B4760" i="4"/>
  <c r="B4761" i="4"/>
  <c r="B4762" i="4"/>
  <c r="B4763" i="4"/>
  <c r="B4764" i="4"/>
  <c r="B4765" i="4"/>
  <c r="B4766" i="4"/>
  <c r="B4767" i="4"/>
  <c r="B4768" i="4"/>
  <c r="B4769" i="4"/>
  <c r="B4770" i="4"/>
  <c r="B4771" i="4"/>
  <c r="B4772" i="4"/>
  <c r="B4773" i="4"/>
  <c r="B4774" i="4"/>
  <c r="B4775" i="4"/>
  <c r="B4776" i="4"/>
  <c r="B4777" i="4"/>
  <c r="B4778" i="4"/>
  <c r="B4779" i="4"/>
  <c r="B4780" i="4"/>
  <c r="B4781" i="4"/>
  <c r="B4782" i="4"/>
  <c r="B4783" i="4"/>
  <c r="B4784" i="4"/>
  <c r="B4785" i="4"/>
  <c r="B4786" i="4"/>
  <c r="B4787" i="4"/>
  <c r="B4788" i="4"/>
  <c r="B4789" i="4"/>
  <c r="B4790" i="4"/>
  <c r="B4791" i="4"/>
  <c r="B4792" i="4"/>
  <c r="B4793" i="4"/>
  <c r="B4794" i="4"/>
  <c r="B4795" i="4"/>
  <c r="B4796" i="4"/>
  <c r="B4797" i="4"/>
  <c r="B4798" i="4"/>
  <c r="B4799" i="4"/>
  <c r="B4800" i="4"/>
  <c r="B4801" i="4"/>
  <c r="B4802" i="4"/>
  <c r="B4803" i="4"/>
  <c r="B4804" i="4"/>
  <c r="B4805" i="4"/>
  <c r="B4806" i="4"/>
  <c r="B4807" i="4"/>
  <c r="B4808" i="4"/>
  <c r="B4809" i="4"/>
  <c r="B4810" i="4"/>
  <c r="B4811" i="4"/>
  <c r="B4812" i="4"/>
  <c r="B4813" i="4"/>
  <c r="B4814" i="4"/>
  <c r="B4815" i="4"/>
  <c r="B4816" i="4"/>
  <c r="B4817" i="4"/>
  <c r="B4818" i="4"/>
  <c r="B4819" i="4"/>
  <c r="B4820" i="4"/>
  <c r="B4821" i="4"/>
  <c r="B4822" i="4"/>
  <c r="B4823" i="4"/>
  <c r="B4824" i="4"/>
  <c r="B4825" i="4"/>
  <c r="B4826" i="4"/>
  <c r="B4827" i="4"/>
  <c r="B4828" i="4"/>
  <c r="B4829" i="4"/>
  <c r="B4830" i="4"/>
  <c r="B4831" i="4"/>
  <c r="B4832" i="4"/>
  <c r="B4833" i="4"/>
  <c r="B4834" i="4"/>
  <c r="B4835" i="4"/>
  <c r="B4836" i="4"/>
  <c r="B4837" i="4"/>
  <c r="B4838" i="4"/>
  <c r="B4839" i="4"/>
  <c r="B4840" i="4"/>
  <c r="B4841" i="4"/>
  <c r="B4842" i="4"/>
  <c r="B4843" i="4"/>
  <c r="B4844" i="4"/>
  <c r="B4845" i="4"/>
  <c r="B4846" i="4"/>
  <c r="B4847" i="4"/>
  <c r="B4848" i="4"/>
  <c r="B4849" i="4"/>
  <c r="B4850" i="4"/>
  <c r="B4851" i="4"/>
  <c r="B4852" i="4"/>
  <c r="B4853" i="4"/>
  <c r="B4854" i="4"/>
  <c r="B4855" i="4"/>
  <c r="B4856" i="4"/>
  <c r="B4857" i="4"/>
  <c r="B4858" i="4"/>
  <c r="B4859" i="4"/>
  <c r="B4860" i="4"/>
  <c r="B4861" i="4"/>
  <c r="B4862" i="4"/>
  <c r="B4863" i="4"/>
  <c r="B4864" i="4"/>
  <c r="B4865" i="4"/>
  <c r="B4866" i="4"/>
  <c r="B4867" i="4"/>
  <c r="B4868" i="4"/>
  <c r="B4869" i="4"/>
  <c r="B4870" i="4"/>
  <c r="B4871" i="4"/>
  <c r="B4872" i="4"/>
  <c r="B4873" i="4"/>
  <c r="B4874" i="4"/>
  <c r="B4875" i="4"/>
  <c r="B4876" i="4"/>
  <c r="B4877" i="4"/>
  <c r="B4878" i="4"/>
  <c r="B4879" i="4"/>
  <c r="B4880" i="4"/>
  <c r="B4881" i="4"/>
  <c r="B4882" i="4"/>
  <c r="B4883" i="4"/>
  <c r="B4884" i="4"/>
  <c r="B4885" i="4"/>
  <c r="B4886" i="4"/>
  <c r="B4887" i="4"/>
  <c r="B4888" i="4"/>
  <c r="B4889" i="4"/>
  <c r="B4890" i="4"/>
  <c r="B4891" i="4"/>
  <c r="B4892" i="4"/>
  <c r="B4893" i="4"/>
  <c r="B4894" i="4"/>
  <c r="B4895" i="4"/>
  <c r="B4896" i="4"/>
  <c r="B4897" i="4"/>
  <c r="B4898" i="4"/>
  <c r="B4899" i="4"/>
  <c r="B4900" i="4"/>
  <c r="B4901" i="4"/>
  <c r="B4902" i="4"/>
  <c r="B4903" i="4"/>
  <c r="B4904" i="4"/>
  <c r="B4905" i="4"/>
  <c r="B4906" i="4"/>
  <c r="B4907" i="4"/>
  <c r="B4908" i="4"/>
  <c r="B4909" i="4"/>
  <c r="B4910" i="4"/>
  <c r="B4911" i="4"/>
  <c r="B4912" i="4"/>
  <c r="B4913" i="4"/>
  <c r="B4914" i="4"/>
  <c r="B4915" i="4"/>
  <c r="B4916" i="4"/>
  <c r="B4917" i="4"/>
  <c r="B4918" i="4"/>
  <c r="B4919" i="4"/>
  <c r="B4920" i="4"/>
  <c r="B4921" i="4"/>
  <c r="B4922" i="4"/>
  <c r="B4923" i="4"/>
  <c r="B4924" i="4"/>
  <c r="B4925" i="4"/>
  <c r="B4926" i="4"/>
  <c r="B4927" i="4"/>
  <c r="B4928" i="4"/>
  <c r="B4929" i="4"/>
  <c r="B4930" i="4"/>
  <c r="B4931" i="4"/>
  <c r="B4932" i="4"/>
  <c r="B4933" i="4"/>
  <c r="B4934" i="4"/>
  <c r="B4935" i="4"/>
  <c r="B4936" i="4"/>
  <c r="B4937" i="4"/>
  <c r="B4938" i="4"/>
  <c r="B4939" i="4"/>
  <c r="B4940" i="4"/>
  <c r="B4941" i="4"/>
  <c r="B4942" i="4"/>
  <c r="B4943" i="4"/>
  <c r="B4944" i="4"/>
  <c r="B4945" i="4"/>
  <c r="B4946" i="4"/>
  <c r="B4947" i="4"/>
  <c r="B4948" i="4"/>
  <c r="B4949" i="4"/>
  <c r="B4950" i="4"/>
  <c r="B4951" i="4"/>
  <c r="B4952" i="4"/>
  <c r="B4953" i="4"/>
  <c r="B4954" i="4"/>
  <c r="B4955" i="4"/>
  <c r="B4956" i="4"/>
  <c r="B4957" i="4"/>
  <c r="B4958" i="4"/>
  <c r="B4959" i="4"/>
  <c r="B4960" i="4"/>
  <c r="B4961" i="4"/>
  <c r="B4962" i="4"/>
  <c r="B4963" i="4"/>
  <c r="B4964" i="4"/>
  <c r="B4965" i="4"/>
  <c r="B4966" i="4"/>
  <c r="B4967" i="4"/>
  <c r="B4968" i="4"/>
  <c r="B4969" i="4"/>
  <c r="B4970" i="4"/>
  <c r="B4971" i="4"/>
  <c r="B4972" i="4"/>
  <c r="B4973" i="4"/>
  <c r="B4974" i="4"/>
  <c r="B4975" i="4"/>
  <c r="B4976" i="4"/>
  <c r="B4977" i="4"/>
  <c r="B4978" i="4"/>
  <c r="B4979" i="4"/>
  <c r="B4980" i="4"/>
  <c r="B4981" i="4"/>
  <c r="B4982" i="4"/>
  <c r="B4983" i="4"/>
  <c r="B4984" i="4"/>
  <c r="B4985" i="4"/>
  <c r="B4986" i="4"/>
  <c r="B4987" i="4"/>
  <c r="B4988" i="4"/>
  <c r="B4989" i="4"/>
  <c r="B4990" i="4"/>
  <c r="B4991" i="4"/>
  <c r="B4992" i="4"/>
  <c r="B4993" i="4"/>
  <c r="B4994" i="4"/>
  <c r="B4995" i="4"/>
  <c r="B4996" i="4"/>
  <c r="B4997" i="4"/>
  <c r="B4998" i="4"/>
  <c r="B4999" i="4"/>
  <c r="B5000" i="4"/>
  <c r="B5001" i="4"/>
  <c r="B5002" i="4"/>
  <c r="B5003" i="4"/>
  <c r="B5004" i="4"/>
  <c r="B5005" i="4"/>
  <c r="B5006" i="4"/>
  <c r="B5007" i="4"/>
  <c r="B5008" i="4"/>
  <c r="B5009" i="4"/>
  <c r="B5010" i="4"/>
  <c r="B5011" i="4"/>
  <c r="B5012" i="4"/>
  <c r="B5013" i="4"/>
  <c r="B5014" i="4"/>
  <c r="B5015" i="4"/>
  <c r="B5016" i="4"/>
  <c r="B5017" i="4"/>
  <c r="B5018" i="4"/>
  <c r="B5019" i="4"/>
  <c r="B5020" i="4"/>
  <c r="B5021" i="4"/>
  <c r="B5022" i="4"/>
  <c r="B5023" i="4"/>
  <c r="B5024" i="4"/>
  <c r="B5025" i="4"/>
  <c r="B5026" i="4"/>
  <c r="B5027" i="4"/>
  <c r="B5028" i="4"/>
  <c r="B5029" i="4"/>
  <c r="B5030" i="4"/>
  <c r="B5031" i="4"/>
  <c r="B5032" i="4"/>
  <c r="B5033" i="4"/>
  <c r="B5034" i="4"/>
  <c r="B5035" i="4"/>
  <c r="B5036" i="4"/>
  <c r="B5037" i="4"/>
  <c r="B5038" i="4"/>
  <c r="B5039" i="4"/>
  <c r="B5040" i="4"/>
  <c r="B5041" i="4"/>
  <c r="B5042" i="4"/>
  <c r="B5043" i="4"/>
  <c r="B5044" i="4"/>
  <c r="B5045" i="4"/>
  <c r="B5046" i="4"/>
  <c r="B5047" i="4"/>
  <c r="B5048" i="4"/>
  <c r="B5049" i="4"/>
  <c r="B5050" i="4"/>
  <c r="B5051" i="4"/>
  <c r="B5052" i="4"/>
  <c r="B5053" i="4"/>
  <c r="B5054" i="4"/>
  <c r="B5055" i="4"/>
  <c r="B5056" i="4"/>
  <c r="B5057" i="4"/>
  <c r="B5058" i="4"/>
  <c r="B5059" i="4"/>
  <c r="B5060" i="4"/>
  <c r="B5061" i="4"/>
  <c r="B5062" i="4"/>
  <c r="B5063" i="4"/>
  <c r="B5064" i="4"/>
  <c r="B5065" i="4"/>
  <c r="B5066" i="4"/>
  <c r="B5067" i="4"/>
  <c r="B5068" i="4"/>
  <c r="B5069" i="4"/>
  <c r="B5070" i="4"/>
  <c r="B5071" i="4"/>
  <c r="B5072" i="4"/>
  <c r="B5073" i="4"/>
  <c r="B5074" i="4"/>
  <c r="B5075" i="4"/>
  <c r="B5076" i="4"/>
  <c r="B5077" i="4"/>
  <c r="B5078" i="4"/>
  <c r="B5079" i="4"/>
  <c r="B5080" i="4"/>
  <c r="B5081" i="4"/>
  <c r="B5082" i="4"/>
  <c r="B5083" i="4"/>
  <c r="B5084" i="4"/>
  <c r="B5085" i="4"/>
  <c r="B5086" i="4"/>
  <c r="B5087" i="4"/>
  <c r="B5088" i="4"/>
  <c r="B5089" i="4"/>
  <c r="B5090" i="4"/>
  <c r="B5091" i="4"/>
  <c r="B5092" i="4"/>
  <c r="B5093" i="4"/>
  <c r="B5094" i="4"/>
  <c r="B5095" i="4"/>
  <c r="B5096" i="4"/>
  <c r="B5097" i="4"/>
  <c r="B5098" i="4"/>
  <c r="B5099" i="4"/>
  <c r="B5100" i="4"/>
  <c r="B5101" i="4"/>
  <c r="B5102" i="4"/>
  <c r="B5103" i="4"/>
  <c r="B5104" i="4"/>
  <c r="B5105" i="4"/>
  <c r="B5106" i="4"/>
  <c r="B5107" i="4"/>
  <c r="B5108" i="4"/>
  <c r="B5109" i="4"/>
  <c r="B5110" i="4"/>
  <c r="B5111" i="4"/>
  <c r="B5112" i="4"/>
  <c r="B5113" i="4"/>
  <c r="B5114" i="4"/>
  <c r="B5115" i="4"/>
  <c r="B5116" i="4"/>
  <c r="B5117" i="4"/>
  <c r="B5118" i="4"/>
  <c r="B5119" i="4"/>
  <c r="B5120" i="4"/>
  <c r="B5121" i="4"/>
  <c r="B5122" i="4"/>
  <c r="B5123" i="4"/>
  <c r="B5124" i="4"/>
  <c r="B5125" i="4"/>
  <c r="B5126" i="4"/>
  <c r="B5127" i="4"/>
  <c r="B5128" i="4"/>
  <c r="B5129" i="4"/>
  <c r="B5130" i="4"/>
  <c r="B5131" i="4"/>
  <c r="B5132" i="4"/>
  <c r="B5133" i="4"/>
  <c r="B5134" i="4"/>
  <c r="B5135" i="4"/>
  <c r="B5136" i="4"/>
  <c r="B5137" i="4"/>
  <c r="B5138" i="4"/>
  <c r="B5139" i="4"/>
  <c r="B5140" i="4"/>
  <c r="B5141" i="4"/>
  <c r="B5142" i="4"/>
  <c r="B5143" i="4"/>
  <c r="B5144" i="4"/>
  <c r="B5145" i="4"/>
  <c r="B5146" i="4"/>
  <c r="B5147" i="4"/>
  <c r="B5148" i="4"/>
  <c r="B5149" i="4"/>
  <c r="B5150" i="4"/>
  <c r="B5151" i="4"/>
  <c r="B5152" i="4"/>
  <c r="B5153" i="4"/>
  <c r="B5154" i="4"/>
  <c r="B5155" i="4"/>
  <c r="B5156" i="4"/>
  <c r="B5157" i="4"/>
  <c r="B5158" i="4"/>
  <c r="B5159" i="4"/>
  <c r="B5160" i="4"/>
  <c r="B5161" i="4"/>
  <c r="B5162" i="4"/>
  <c r="B5163" i="4"/>
  <c r="B5164" i="4"/>
  <c r="B5165" i="4"/>
  <c r="B5166" i="4"/>
  <c r="B5167" i="4"/>
  <c r="B5168" i="4"/>
  <c r="B5169" i="4"/>
  <c r="B5170" i="4"/>
  <c r="B5171" i="4"/>
  <c r="B5172" i="4"/>
  <c r="B5173" i="4"/>
  <c r="B5174" i="4"/>
  <c r="B5175" i="4"/>
  <c r="B5176" i="4"/>
  <c r="B5177" i="4"/>
  <c r="B5178" i="4"/>
  <c r="B5179" i="4"/>
  <c r="B5180" i="4"/>
  <c r="B5181" i="4"/>
  <c r="B5182" i="4"/>
  <c r="B5183" i="4"/>
  <c r="B5184" i="4"/>
  <c r="B5185" i="4"/>
  <c r="B5186" i="4"/>
  <c r="B5187" i="4"/>
  <c r="B5188" i="4"/>
  <c r="B5189" i="4"/>
  <c r="B5190" i="4"/>
  <c r="B5191" i="4"/>
  <c r="B5192" i="4"/>
  <c r="B5193" i="4"/>
  <c r="B5194" i="4"/>
  <c r="B5195" i="4"/>
  <c r="B5196" i="4"/>
  <c r="B5197" i="4"/>
  <c r="B5198" i="4"/>
  <c r="B5199" i="4"/>
  <c r="B5200" i="4"/>
  <c r="B5201" i="4"/>
  <c r="B5202" i="4"/>
  <c r="B5203" i="4"/>
  <c r="B5204" i="4"/>
  <c r="B5205" i="4"/>
  <c r="B5206" i="4"/>
  <c r="B5207" i="4"/>
  <c r="B5208" i="4"/>
  <c r="B5209" i="4"/>
  <c r="B5210" i="4"/>
  <c r="B5211" i="4"/>
  <c r="B5212" i="4"/>
  <c r="B5213" i="4"/>
  <c r="B5214" i="4"/>
  <c r="B5215" i="4"/>
  <c r="B5216" i="4"/>
  <c r="B5217" i="4"/>
  <c r="B5218" i="4"/>
  <c r="B5219" i="4"/>
  <c r="B5220" i="4"/>
  <c r="B5221" i="4"/>
  <c r="B5222" i="4"/>
  <c r="B5223" i="4"/>
  <c r="B5224" i="4"/>
  <c r="B5225" i="4"/>
  <c r="B5226" i="4"/>
  <c r="B5227" i="4"/>
  <c r="B5228" i="4"/>
  <c r="B5229" i="4"/>
  <c r="B5230" i="4"/>
  <c r="B5231" i="4"/>
  <c r="B5232" i="4"/>
  <c r="B5233" i="4"/>
  <c r="B5234" i="4"/>
  <c r="B5235" i="4"/>
  <c r="B5236" i="4"/>
  <c r="B5237" i="4"/>
  <c r="B5238" i="4"/>
  <c r="B5239" i="4"/>
  <c r="B5240" i="4"/>
  <c r="B5241" i="4"/>
  <c r="B5242" i="4"/>
  <c r="B5243" i="4"/>
  <c r="B5244" i="4"/>
  <c r="B5245" i="4"/>
  <c r="B5246" i="4"/>
  <c r="B5247" i="4"/>
  <c r="B5248" i="4"/>
  <c r="B5249" i="4"/>
  <c r="B5250" i="4"/>
  <c r="B5251" i="4"/>
  <c r="B5252" i="4"/>
  <c r="B5253" i="4"/>
  <c r="B5254" i="4"/>
  <c r="B5255" i="4"/>
  <c r="B5256" i="4"/>
  <c r="B5257" i="4"/>
  <c r="B5258" i="4"/>
  <c r="B5259" i="4"/>
  <c r="B5260" i="4"/>
  <c r="B5261" i="4"/>
  <c r="B5262" i="4"/>
  <c r="B5263" i="4"/>
  <c r="B5264" i="4"/>
  <c r="B5265" i="4"/>
  <c r="B5266" i="4"/>
  <c r="B5267" i="4"/>
  <c r="B5268" i="4"/>
  <c r="B5269" i="4"/>
  <c r="B5270" i="4"/>
  <c r="B5271" i="4"/>
  <c r="B5272" i="4"/>
  <c r="B5273" i="4"/>
  <c r="B5274" i="4"/>
  <c r="B5275" i="4"/>
  <c r="B5276" i="4"/>
  <c r="B5277" i="4"/>
  <c r="B5278" i="4"/>
  <c r="B5279" i="4"/>
  <c r="B5280" i="4"/>
  <c r="B5281" i="4"/>
  <c r="B5282" i="4"/>
  <c r="B5283" i="4"/>
  <c r="B5284" i="4"/>
  <c r="B5285" i="4"/>
  <c r="B5286" i="4"/>
  <c r="B5287" i="4"/>
  <c r="B5288" i="4"/>
  <c r="B5289" i="4"/>
  <c r="B5290" i="4"/>
  <c r="B5291" i="4"/>
  <c r="B5292" i="4"/>
  <c r="B5293" i="4"/>
  <c r="B5294" i="4"/>
  <c r="B5295" i="4"/>
  <c r="B5296" i="4"/>
  <c r="B5297" i="4"/>
  <c r="B5298" i="4"/>
  <c r="B5299" i="4"/>
  <c r="B5300" i="4"/>
  <c r="B5301" i="4"/>
  <c r="B5302" i="4"/>
  <c r="B5303" i="4"/>
  <c r="B5304" i="4"/>
  <c r="B5305" i="4"/>
  <c r="B5306" i="4"/>
  <c r="B5307" i="4"/>
  <c r="B5308" i="4"/>
  <c r="B5309" i="4"/>
  <c r="B5310" i="4"/>
  <c r="B5311" i="4"/>
  <c r="B5312" i="4"/>
  <c r="B5313" i="4"/>
  <c r="B5314" i="4"/>
  <c r="B5315" i="4"/>
  <c r="B5316" i="4"/>
  <c r="B5317" i="4"/>
  <c r="B5318" i="4"/>
  <c r="B5319" i="4"/>
  <c r="B5320" i="4"/>
  <c r="B5321" i="4"/>
  <c r="B5322" i="4"/>
  <c r="B5323" i="4"/>
  <c r="B5324" i="4"/>
  <c r="B5325" i="4"/>
  <c r="B5326" i="4"/>
  <c r="B5327" i="4"/>
  <c r="B5328" i="4"/>
  <c r="B5329" i="4"/>
  <c r="B5330" i="4"/>
  <c r="B5331" i="4"/>
  <c r="B5332" i="4"/>
  <c r="B5333" i="4"/>
  <c r="B5334" i="4"/>
  <c r="B5335" i="4"/>
  <c r="B5336" i="4"/>
  <c r="B5337" i="4"/>
  <c r="B5338" i="4"/>
  <c r="B5339" i="4"/>
  <c r="B5340" i="4"/>
  <c r="B5341" i="4"/>
  <c r="B5342" i="4"/>
  <c r="B5343" i="4"/>
  <c r="B5344" i="4"/>
  <c r="B5345" i="4"/>
  <c r="B5346" i="4"/>
  <c r="B5347" i="4"/>
  <c r="B5348" i="4"/>
  <c r="B5349" i="4"/>
  <c r="B5350" i="4"/>
  <c r="B5351" i="4"/>
  <c r="B5352" i="4"/>
  <c r="B5353" i="4"/>
  <c r="B5354" i="4"/>
  <c r="B5355" i="4"/>
  <c r="B5356" i="4"/>
  <c r="B5357" i="4"/>
  <c r="B5358" i="4"/>
  <c r="B5359" i="4"/>
  <c r="B5360" i="4"/>
  <c r="B5361" i="4"/>
  <c r="B5362" i="4"/>
  <c r="B5363" i="4"/>
  <c r="B5364" i="4"/>
  <c r="B5365" i="4"/>
  <c r="B5366" i="4"/>
  <c r="B5367" i="4"/>
  <c r="B5368" i="4"/>
  <c r="B5369" i="4"/>
  <c r="B5370" i="4"/>
  <c r="B5371" i="4"/>
  <c r="B5372" i="4"/>
  <c r="B5373" i="4"/>
  <c r="B5374" i="4"/>
  <c r="B5375" i="4"/>
  <c r="B5376" i="4"/>
  <c r="B5377" i="4"/>
  <c r="B5378" i="4"/>
  <c r="B5379" i="4"/>
  <c r="B5380" i="4"/>
  <c r="B5381" i="4"/>
  <c r="B5382" i="4"/>
  <c r="B5383" i="4"/>
  <c r="B5384" i="4"/>
  <c r="B5385" i="4"/>
  <c r="B5386" i="4"/>
  <c r="B5387" i="4"/>
  <c r="B5388" i="4"/>
  <c r="B5389" i="4"/>
  <c r="B5390" i="4"/>
  <c r="B5391" i="4"/>
  <c r="B5392" i="4"/>
  <c r="B5393" i="4"/>
  <c r="B5394" i="4"/>
  <c r="B5395" i="4"/>
  <c r="B5396" i="4"/>
  <c r="B5397" i="4"/>
  <c r="B5398" i="4"/>
  <c r="B5399" i="4"/>
  <c r="B5400" i="4"/>
  <c r="B5401" i="4"/>
  <c r="B5402" i="4"/>
  <c r="B5403" i="4"/>
  <c r="B5404" i="4"/>
  <c r="B5405" i="4"/>
  <c r="B5406" i="4"/>
  <c r="B5407" i="4"/>
  <c r="B5408" i="4"/>
  <c r="B5409" i="4"/>
  <c r="B5410" i="4"/>
  <c r="B5411" i="4"/>
  <c r="B5412" i="4"/>
  <c r="B5413" i="4"/>
  <c r="B5414" i="4"/>
  <c r="B5415" i="4"/>
  <c r="B5416" i="4"/>
  <c r="B5417" i="4"/>
  <c r="B5418" i="4"/>
  <c r="B5419" i="4"/>
  <c r="B5420" i="4"/>
  <c r="B5421" i="4"/>
  <c r="B5422" i="4"/>
  <c r="B5423" i="4"/>
  <c r="B5424" i="4"/>
  <c r="B5425" i="4"/>
  <c r="B5426" i="4"/>
  <c r="B5427" i="4"/>
  <c r="B5428" i="4"/>
  <c r="B5429" i="4"/>
  <c r="B5430" i="4"/>
  <c r="B5431" i="4"/>
  <c r="B5432" i="4"/>
  <c r="B5433" i="4"/>
  <c r="B5434" i="4"/>
  <c r="B5435" i="4"/>
  <c r="B5436" i="4"/>
  <c r="B5437" i="4"/>
  <c r="B5438" i="4"/>
  <c r="B5439" i="4"/>
  <c r="B5440" i="4"/>
  <c r="B5441" i="4"/>
  <c r="B5442" i="4"/>
  <c r="B5443" i="4"/>
  <c r="B5444" i="4"/>
  <c r="B5445" i="4"/>
  <c r="B5446" i="4"/>
  <c r="B5447" i="4"/>
  <c r="B5448" i="4"/>
  <c r="B5449" i="4"/>
  <c r="B5450" i="4"/>
  <c r="B5451" i="4"/>
  <c r="B5452" i="4"/>
  <c r="B5453" i="4"/>
  <c r="B5454" i="4"/>
  <c r="B5455" i="4"/>
  <c r="B5456" i="4"/>
  <c r="B5457" i="4"/>
  <c r="B5458" i="4"/>
  <c r="B5459" i="4"/>
  <c r="B5460" i="4"/>
  <c r="B5461" i="4"/>
  <c r="B5462" i="4"/>
  <c r="B5463" i="4"/>
  <c r="B5464" i="4"/>
  <c r="B5465" i="4"/>
  <c r="B5466" i="4"/>
  <c r="B5467" i="4"/>
  <c r="B5468" i="4"/>
  <c r="B5469" i="4"/>
  <c r="B5470" i="4"/>
  <c r="B5471" i="4"/>
  <c r="B5472" i="4"/>
  <c r="B5473" i="4"/>
  <c r="B5474" i="4"/>
  <c r="B5475" i="4"/>
  <c r="B5476" i="4"/>
  <c r="B5477" i="4"/>
  <c r="B5478" i="4"/>
  <c r="B5479" i="4"/>
  <c r="B5480" i="4"/>
  <c r="B5481" i="4"/>
  <c r="B5482" i="4"/>
  <c r="B5483" i="4"/>
  <c r="B5484" i="4"/>
  <c r="B5485" i="4"/>
  <c r="B5486" i="4"/>
  <c r="B5487" i="4"/>
  <c r="B5488" i="4"/>
  <c r="B5489" i="4"/>
  <c r="B5490" i="4"/>
  <c r="B5491" i="4"/>
  <c r="B5492" i="4"/>
  <c r="B5493" i="4"/>
  <c r="B5494" i="4"/>
  <c r="B5495" i="4"/>
  <c r="B5496" i="4"/>
  <c r="B5497" i="4"/>
  <c r="B5498" i="4"/>
  <c r="B5499" i="4"/>
  <c r="B5500" i="4"/>
  <c r="B5501" i="4"/>
  <c r="B5502" i="4"/>
  <c r="B5503" i="4"/>
  <c r="B5504" i="4"/>
  <c r="B5505" i="4"/>
  <c r="B5506" i="4"/>
  <c r="B5507" i="4"/>
  <c r="B5508" i="4"/>
  <c r="B5509" i="4"/>
  <c r="B5510" i="4"/>
  <c r="B5511" i="4"/>
  <c r="B5512" i="4"/>
  <c r="B5513" i="4"/>
  <c r="B5514" i="4"/>
  <c r="B5515" i="4"/>
  <c r="B5516" i="4"/>
  <c r="B5517" i="4"/>
  <c r="B5518" i="4"/>
  <c r="B5519" i="4"/>
  <c r="B5520" i="4"/>
  <c r="B5521" i="4"/>
  <c r="B5522" i="4"/>
  <c r="B5523" i="4"/>
  <c r="B5524" i="4"/>
  <c r="B5525" i="4"/>
  <c r="B5526" i="4"/>
  <c r="B5527" i="4"/>
  <c r="B5528" i="4"/>
  <c r="B5529" i="4"/>
  <c r="B5530" i="4"/>
  <c r="B5531" i="4"/>
  <c r="B5532" i="4"/>
  <c r="B5533" i="4"/>
  <c r="B5534" i="4"/>
  <c r="B5535" i="4"/>
  <c r="B5536" i="4"/>
  <c r="B5537" i="4"/>
  <c r="B5538" i="4"/>
  <c r="B5539" i="4"/>
  <c r="B5540" i="4"/>
  <c r="B5541" i="4"/>
  <c r="B5542" i="4"/>
  <c r="B5543" i="4"/>
  <c r="B5544" i="4"/>
  <c r="B5545" i="4"/>
  <c r="B5546" i="4"/>
  <c r="B5547" i="4"/>
  <c r="B5548" i="4"/>
  <c r="B5549" i="4"/>
  <c r="B5550" i="4"/>
  <c r="B5551" i="4"/>
  <c r="B5552" i="4"/>
  <c r="B5553" i="4"/>
  <c r="B5554" i="4"/>
  <c r="B5555" i="4"/>
  <c r="B5556" i="4"/>
  <c r="B5557" i="4"/>
  <c r="B5558" i="4"/>
  <c r="B5559" i="4"/>
  <c r="B5560" i="4"/>
  <c r="B5561" i="4"/>
  <c r="B5562" i="4"/>
  <c r="B5563" i="4"/>
  <c r="B5564" i="4"/>
  <c r="B5565" i="4"/>
  <c r="B5566" i="4"/>
  <c r="B5567" i="4"/>
  <c r="B5568" i="4"/>
  <c r="B5569" i="4"/>
  <c r="B5570" i="4"/>
  <c r="B5571" i="4"/>
  <c r="B5572" i="4"/>
  <c r="B5573" i="4"/>
  <c r="B5574" i="4"/>
  <c r="B5575" i="4"/>
  <c r="B5576" i="4"/>
  <c r="B5577" i="4"/>
  <c r="B5578" i="4"/>
  <c r="B5579" i="4"/>
  <c r="B5580" i="4"/>
  <c r="B5581" i="4"/>
  <c r="B5582" i="4"/>
  <c r="B5583" i="4"/>
  <c r="B5584" i="4"/>
  <c r="B5585" i="4"/>
  <c r="B5586" i="4"/>
  <c r="B5587" i="4"/>
  <c r="B5588" i="4"/>
  <c r="B5589" i="4"/>
  <c r="B5590" i="4"/>
  <c r="B5591" i="4"/>
  <c r="B5592" i="4"/>
  <c r="B5593" i="4"/>
  <c r="B5594" i="4"/>
  <c r="B5595" i="4"/>
  <c r="B5596" i="4"/>
  <c r="B5597" i="4"/>
  <c r="B5598" i="4"/>
  <c r="B5599" i="4"/>
  <c r="B5600" i="4"/>
  <c r="B5601" i="4"/>
  <c r="B5602" i="4"/>
  <c r="B5603" i="4"/>
  <c r="B5604" i="4"/>
  <c r="B5605" i="4"/>
  <c r="B5606" i="4"/>
  <c r="B5607" i="4"/>
  <c r="B5608" i="4"/>
  <c r="B5609" i="4"/>
  <c r="B5610" i="4"/>
  <c r="B5611" i="4"/>
  <c r="B5612" i="4"/>
  <c r="B5613" i="4"/>
  <c r="B5614" i="4"/>
  <c r="B5615" i="4"/>
  <c r="B5616" i="4"/>
  <c r="B5617" i="4"/>
  <c r="B5618" i="4"/>
  <c r="B5619" i="4"/>
  <c r="B5620" i="4"/>
  <c r="B5621" i="4"/>
  <c r="B5622" i="4"/>
  <c r="B5623" i="4"/>
  <c r="B5624" i="4"/>
  <c r="B5625" i="4"/>
  <c r="B5626" i="4"/>
  <c r="B5627" i="4"/>
  <c r="B5628" i="4"/>
  <c r="B5629" i="4"/>
  <c r="B5630" i="4"/>
  <c r="B5631" i="4"/>
  <c r="B5632" i="4"/>
  <c r="B5633" i="4"/>
  <c r="B5634" i="4"/>
  <c r="B5635" i="4"/>
  <c r="B5636" i="4"/>
  <c r="B5637" i="4"/>
  <c r="B5638" i="4"/>
  <c r="B5639" i="4"/>
  <c r="B5640" i="4"/>
  <c r="B5641" i="4"/>
  <c r="B5642" i="4"/>
  <c r="B5643" i="4"/>
  <c r="B5644" i="4"/>
  <c r="B5645" i="4"/>
  <c r="B5646" i="4"/>
  <c r="B5647" i="4"/>
  <c r="B5648" i="4"/>
  <c r="B5649" i="4"/>
  <c r="B5650" i="4"/>
  <c r="B5651" i="4"/>
  <c r="B5652" i="4"/>
  <c r="B5653" i="4"/>
  <c r="B5654" i="4"/>
  <c r="B5655" i="4"/>
  <c r="B5656" i="4"/>
  <c r="B5657" i="4"/>
  <c r="B5658" i="4"/>
  <c r="B5659" i="4"/>
  <c r="B5660" i="4"/>
  <c r="B5661" i="4"/>
  <c r="B5662" i="4"/>
  <c r="B5663" i="4"/>
  <c r="B5664" i="4"/>
  <c r="B5665" i="4"/>
  <c r="B5666" i="4"/>
  <c r="B5667" i="4"/>
  <c r="B5668" i="4"/>
  <c r="B5669" i="4"/>
  <c r="B5670" i="4"/>
  <c r="B5671" i="4"/>
  <c r="B5672" i="4"/>
  <c r="B5673" i="4"/>
  <c r="B5674" i="4"/>
  <c r="B5675" i="4"/>
  <c r="B5676" i="4"/>
  <c r="B5677" i="4"/>
  <c r="B5678" i="4"/>
  <c r="B5679" i="4"/>
  <c r="B5680" i="4"/>
  <c r="B5681" i="4"/>
  <c r="B5682" i="4"/>
  <c r="B5683" i="4"/>
  <c r="B5684" i="4"/>
  <c r="B5685" i="4"/>
  <c r="B5686" i="4"/>
  <c r="B5687" i="4"/>
  <c r="B5688" i="4"/>
  <c r="B5689" i="4"/>
  <c r="B5690" i="4"/>
  <c r="B5691" i="4"/>
  <c r="B5692" i="4"/>
  <c r="B5693" i="4"/>
  <c r="B5694" i="4"/>
  <c r="B5695" i="4"/>
  <c r="B5696" i="4"/>
  <c r="B5697" i="4"/>
  <c r="B5698" i="4"/>
  <c r="B5699" i="4"/>
  <c r="B5700" i="4"/>
  <c r="B5701" i="4"/>
  <c r="B5702" i="4"/>
  <c r="B5703" i="4"/>
  <c r="B5704" i="4"/>
  <c r="B5705" i="4"/>
  <c r="B5706" i="4"/>
  <c r="B5707" i="4"/>
  <c r="B5708" i="4"/>
  <c r="B5709" i="4"/>
  <c r="B5710" i="4"/>
  <c r="B5711" i="4"/>
  <c r="B5712" i="4"/>
  <c r="B5713" i="4"/>
  <c r="B5714" i="4"/>
  <c r="B5715" i="4"/>
  <c r="B5716" i="4"/>
  <c r="B5717" i="4"/>
  <c r="B5718" i="4"/>
  <c r="B5719" i="4"/>
  <c r="B5720" i="4"/>
  <c r="B5721" i="4"/>
  <c r="B5722" i="4"/>
  <c r="B5723" i="4"/>
  <c r="B5724" i="4"/>
  <c r="B5725" i="4"/>
  <c r="B5726" i="4"/>
  <c r="B5727" i="4"/>
  <c r="B5728" i="4"/>
  <c r="B5729" i="4"/>
  <c r="B5730" i="4"/>
  <c r="B5731" i="4"/>
  <c r="B5732" i="4"/>
  <c r="B5733" i="4"/>
  <c r="B5734" i="4"/>
  <c r="B5735" i="4"/>
  <c r="B5736" i="4"/>
  <c r="B5737" i="4"/>
  <c r="B5738" i="4"/>
  <c r="B5739" i="4"/>
  <c r="B5740" i="4"/>
  <c r="B5741" i="4"/>
  <c r="B5742" i="4"/>
  <c r="B5743" i="4"/>
  <c r="B5744" i="4"/>
  <c r="B5745" i="4"/>
  <c r="B5746" i="4"/>
  <c r="B5747" i="4"/>
  <c r="B5748" i="4"/>
  <c r="B5749" i="4"/>
  <c r="B5750" i="4"/>
  <c r="B5751" i="4"/>
  <c r="B5752" i="4"/>
  <c r="B5753" i="4"/>
  <c r="B5754" i="4"/>
  <c r="B5755" i="4"/>
  <c r="B5756" i="4"/>
  <c r="B5757" i="4"/>
  <c r="B5758" i="4"/>
  <c r="B5759" i="4"/>
  <c r="B5760" i="4"/>
  <c r="B5761" i="4"/>
  <c r="B5762" i="4"/>
  <c r="B5763" i="4"/>
  <c r="B5764" i="4"/>
  <c r="B5765" i="4"/>
  <c r="B5766" i="4"/>
  <c r="B5767" i="4"/>
  <c r="B5768" i="4"/>
  <c r="B5769" i="4"/>
  <c r="B5770" i="4"/>
  <c r="B5771" i="4"/>
  <c r="B5772" i="4"/>
  <c r="B5773" i="4"/>
  <c r="B5774" i="4"/>
  <c r="B5775" i="4"/>
  <c r="B5776" i="4"/>
  <c r="B5777" i="4"/>
  <c r="B5778" i="4"/>
  <c r="B5779" i="4"/>
  <c r="B5780" i="4"/>
  <c r="B5781" i="4"/>
  <c r="B5782" i="4"/>
  <c r="B5783" i="4"/>
  <c r="B5784" i="4"/>
  <c r="B5785" i="4"/>
  <c r="B5786" i="4"/>
  <c r="B5787" i="4"/>
  <c r="B5788" i="4"/>
  <c r="B5789" i="4"/>
  <c r="B5790" i="4"/>
  <c r="B5791" i="4"/>
  <c r="B5792" i="4"/>
  <c r="B5793" i="4"/>
  <c r="B5794" i="4"/>
  <c r="B5795" i="4"/>
  <c r="B5796" i="4"/>
  <c r="B5797" i="4"/>
  <c r="B5798" i="4"/>
  <c r="B5799" i="4"/>
  <c r="B5800" i="4"/>
  <c r="B5801" i="4"/>
  <c r="B5802" i="4"/>
  <c r="B5803" i="4"/>
  <c r="B5804" i="4"/>
  <c r="B5805" i="4"/>
  <c r="B5806" i="4"/>
  <c r="B5807" i="4"/>
  <c r="B5808" i="4"/>
  <c r="B5809" i="4"/>
  <c r="B5810" i="4"/>
  <c r="B5811" i="4"/>
  <c r="B5812" i="4"/>
  <c r="B5813" i="4"/>
  <c r="B5814" i="4"/>
  <c r="B5815" i="4"/>
  <c r="B5816" i="4"/>
  <c r="B5817" i="4"/>
  <c r="B5818" i="4"/>
  <c r="B5819" i="4"/>
  <c r="B5820" i="4"/>
  <c r="B5821" i="4"/>
  <c r="B5822" i="4"/>
  <c r="B5823" i="4"/>
  <c r="B5824" i="4"/>
  <c r="B5825" i="4"/>
  <c r="B5826" i="4"/>
  <c r="B5827" i="4"/>
  <c r="B5828" i="4"/>
  <c r="B5829" i="4"/>
  <c r="B5830" i="4"/>
  <c r="B5831" i="4"/>
  <c r="B5832" i="4"/>
  <c r="B5833" i="4"/>
  <c r="B5834" i="4"/>
  <c r="B5835" i="4"/>
  <c r="B5836" i="4"/>
  <c r="B5837" i="4"/>
  <c r="B5838" i="4"/>
  <c r="B5839" i="4"/>
  <c r="B5840" i="4"/>
  <c r="B5841" i="4"/>
  <c r="B5842" i="4"/>
  <c r="B5843" i="4"/>
  <c r="B5844" i="4"/>
  <c r="B5845" i="4"/>
  <c r="B5846" i="4"/>
  <c r="B5847" i="4"/>
  <c r="B5848" i="4"/>
  <c r="B5849" i="4"/>
  <c r="B5850" i="4"/>
  <c r="B5851" i="4"/>
  <c r="B5852" i="4"/>
  <c r="B5853" i="4"/>
  <c r="B5854" i="4"/>
  <c r="B5855" i="4"/>
  <c r="B5856" i="4"/>
  <c r="B5857" i="4"/>
  <c r="B5858" i="4"/>
  <c r="B5859" i="4"/>
  <c r="B5860" i="4"/>
  <c r="B5861" i="4"/>
  <c r="B5862" i="4"/>
  <c r="B5863" i="4"/>
  <c r="B5864" i="4"/>
  <c r="B5865" i="4"/>
  <c r="B5866" i="4"/>
  <c r="B5867" i="4"/>
  <c r="B5868" i="4"/>
  <c r="B5869" i="4"/>
  <c r="B5870" i="4"/>
  <c r="B5871" i="4"/>
  <c r="B5872" i="4"/>
  <c r="B5873" i="4"/>
  <c r="B5874" i="4"/>
  <c r="B5875" i="4"/>
  <c r="B5876" i="4"/>
  <c r="B5877" i="4"/>
  <c r="B5878" i="4"/>
  <c r="B5879" i="4"/>
  <c r="B5880" i="4"/>
  <c r="B5881" i="4"/>
  <c r="B5882" i="4"/>
  <c r="B5883" i="4"/>
  <c r="B5884" i="4"/>
  <c r="B5885" i="4"/>
  <c r="B5886" i="4"/>
  <c r="B5887" i="4"/>
  <c r="B5888" i="4"/>
  <c r="B5889" i="4"/>
  <c r="B5890" i="4"/>
  <c r="B5891" i="4"/>
  <c r="B5892" i="4"/>
  <c r="B5893" i="4"/>
  <c r="B5894" i="4"/>
  <c r="B5895" i="4"/>
  <c r="B5896" i="4"/>
  <c r="B5897" i="4"/>
  <c r="B5898" i="4"/>
  <c r="B5899" i="4"/>
  <c r="B5900" i="4"/>
  <c r="B5901" i="4"/>
  <c r="B5902" i="4"/>
  <c r="B5903" i="4"/>
  <c r="B5904" i="4"/>
  <c r="B5905" i="4"/>
  <c r="B5906" i="4"/>
  <c r="B5907" i="4"/>
  <c r="B5908" i="4"/>
  <c r="B5909" i="4"/>
  <c r="B5910" i="4"/>
  <c r="B5911" i="4"/>
  <c r="B5912" i="4"/>
  <c r="B5913" i="4"/>
  <c r="B5914" i="4"/>
  <c r="B5915" i="4"/>
  <c r="B5916" i="4"/>
  <c r="B5917" i="4"/>
  <c r="B5918" i="4"/>
  <c r="B5919" i="4"/>
  <c r="B5920" i="4"/>
  <c r="B5921" i="4"/>
  <c r="B5922" i="4"/>
  <c r="B5923" i="4"/>
  <c r="B5924" i="4"/>
  <c r="B5925" i="4"/>
  <c r="B5926" i="4"/>
  <c r="B5927" i="4"/>
  <c r="B5928" i="4"/>
  <c r="B5929" i="4"/>
  <c r="B5930" i="4"/>
  <c r="B5931" i="4"/>
  <c r="B5932" i="4"/>
  <c r="B5933" i="4"/>
  <c r="B5934" i="4"/>
  <c r="B5935" i="4"/>
  <c r="B5936" i="4"/>
  <c r="B5937" i="4"/>
  <c r="B5938" i="4"/>
  <c r="B5939" i="4"/>
  <c r="B5940" i="4"/>
  <c r="B5941" i="4"/>
  <c r="B5942" i="4"/>
  <c r="B5943" i="4"/>
  <c r="B5944" i="4"/>
  <c r="B5945" i="4"/>
  <c r="B5946" i="4"/>
  <c r="B5947" i="4"/>
  <c r="B5948" i="4"/>
  <c r="B5949" i="4"/>
  <c r="B5950" i="4"/>
  <c r="B5951" i="4"/>
  <c r="B5952" i="4"/>
  <c r="B5953" i="4"/>
  <c r="B5954" i="4"/>
  <c r="B5955" i="4"/>
  <c r="B5956" i="4"/>
  <c r="B5957" i="4"/>
  <c r="B5958" i="4"/>
  <c r="B5959" i="4"/>
  <c r="B5960" i="4"/>
  <c r="B5961" i="4"/>
  <c r="B5962" i="4"/>
  <c r="B5963" i="4"/>
  <c r="B5964" i="4"/>
  <c r="B5965" i="4"/>
  <c r="B5966" i="4"/>
  <c r="B5967" i="4"/>
  <c r="B5968" i="4"/>
  <c r="B5969" i="4"/>
  <c r="B5970" i="4"/>
  <c r="B5971" i="4"/>
  <c r="B5972" i="4"/>
  <c r="B5973" i="4"/>
  <c r="B5974" i="4"/>
  <c r="B5975" i="4"/>
  <c r="B5976" i="4"/>
  <c r="B5977" i="4"/>
  <c r="B5978" i="4"/>
  <c r="B5979" i="4"/>
  <c r="B5980" i="4"/>
  <c r="B5981" i="4"/>
  <c r="B5982" i="4"/>
  <c r="B5983" i="4"/>
  <c r="B5984" i="4"/>
  <c r="B5985" i="4"/>
  <c r="B5986" i="4"/>
  <c r="B5987" i="4"/>
  <c r="B5988" i="4"/>
  <c r="B5989" i="4"/>
  <c r="B5990" i="4"/>
  <c r="B5991" i="4"/>
  <c r="B5992" i="4"/>
  <c r="B5993" i="4"/>
  <c r="B5994" i="4"/>
  <c r="B5995" i="4"/>
  <c r="B5996" i="4"/>
  <c r="B5997" i="4"/>
  <c r="B5998" i="4"/>
  <c r="B5999" i="4"/>
  <c r="B6000" i="4"/>
  <c r="B6001" i="4"/>
  <c r="B6002" i="4"/>
  <c r="B6003" i="4"/>
  <c r="B6004" i="4"/>
  <c r="B6005" i="4"/>
  <c r="B6006" i="4"/>
  <c r="B6007" i="4"/>
  <c r="B6008" i="4"/>
  <c r="B6009" i="4"/>
  <c r="B6010" i="4"/>
  <c r="B6011" i="4"/>
  <c r="B6012" i="4"/>
  <c r="B6013" i="4"/>
  <c r="B6014" i="4"/>
  <c r="B6015" i="4"/>
  <c r="B6016" i="4"/>
  <c r="B6017" i="4"/>
  <c r="B6018" i="4"/>
  <c r="B6019" i="4"/>
  <c r="B6020" i="4"/>
  <c r="B6021" i="4"/>
  <c r="B6022" i="4"/>
  <c r="B6023" i="4"/>
  <c r="B6024" i="4"/>
  <c r="B6025" i="4"/>
  <c r="B6026" i="4"/>
  <c r="B6027" i="4"/>
  <c r="B6028" i="4"/>
  <c r="B6029" i="4"/>
  <c r="B6030" i="4"/>
  <c r="B6031" i="4"/>
  <c r="B6032" i="4"/>
  <c r="B6033" i="4"/>
  <c r="B6034" i="4"/>
  <c r="B6035" i="4"/>
  <c r="B6036" i="4"/>
  <c r="B6037" i="4"/>
  <c r="B6038" i="4"/>
  <c r="B6039" i="4"/>
  <c r="B6040" i="4"/>
  <c r="B6041" i="4"/>
  <c r="B6042" i="4"/>
  <c r="B6043" i="4"/>
  <c r="B6044" i="4"/>
  <c r="B6045" i="4"/>
  <c r="B6046" i="4"/>
  <c r="B6047" i="4"/>
  <c r="B6048" i="4"/>
  <c r="B6049" i="4"/>
  <c r="B6050" i="4"/>
  <c r="B6051" i="4"/>
  <c r="B6052" i="4"/>
  <c r="B6053" i="4"/>
  <c r="B6054" i="4"/>
  <c r="B6055" i="4"/>
  <c r="B6056" i="4"/>
  <c r="B6057" i="4"/>
  <c r="B6058" i="4"/>
  <c r="B6059" i="4"/>
  <c r="B6060" i="4"/>
  <c r="B6061" i="4"/>
  <c r="B6062" i="4"/>
  <c r="B6063" i="4"/>
  <c r="B6064" i="4"/>
  <c r="B6065" i="4"/>
  <c r="B6066" i="4"/>
  <c r="B6067" i="4"/>
  <c r="B6068" i="4"/>
  <c r="B6069" i="4"/>
  <c r="B6070" i="4"/>
  <c r="B6071" i="4"/>
  <c r="B6072" i="4"/>
  <c r="B6073" i="4"/>
  <c r="B6074" i="4"/>
  <c r="B6075" i="4"/>
  <c r="B6076" i="4"/>
  <c r="B6077" i="4"/>
  <c r="B6078" i="4"/>
  <c r="B6079" i="4"/>
  <c r="B6080" i="4"/>
  <c r="B6081" i="4"/>
  <c r="B6082" i="4"/>
  <c r="B6083" i="4"/>
  <c r="B6084" i="4"/>
  <c r="B6085" i="4"/>
  <c r="B6086" i="4"/>
  <c r="B6087" i="4"/>
  <c r="B6088" i="4"/>
  <c r="B6089" i="4"/>
  <c r="B6090" i="4"/>
  <c r="B6091" i="4"/>
  <c r="B6092" i="4"/>
  <c r="B6093" i="4"/>
  <c r="B6094" i="4"/>
  <c r="B6095" i="4"/>
  <c r="B6096" i="4"/>
  <c r="B6097" i="4"/>
  <c r="B6098" i="4"/>
  <c r="B6099" i="4"/>
  <c r="B6100" i="4"/>
  <c r="B6101" i="4"/>
  <c r="B6102" i="4"/>
  <c r="B6103" i="4"/>
  <c r="B6104" i="4"/>
  <c r="B6105" i="4"/>
  <c r="B6106" i="4"/>
  <c r="B6107" i="4"/>
  <c r="B6108" i="4"/>
  <c r="B6109" i="4"/>
  <c r="B6110" i="4"/>
  <c r="B6111" i="4"/>
  <c r="B6112" i="4"/>
  <c r="B6113" i="4"/>
  <c r="B6114" i="4"/>
  <c r="B6115" i="4"/>
  <c r="B6116" i="4"/>
  <c r="B6117" i="4"/>
  <c r="B6118" i="4"/>
  <c r="B6119" i="4"/>
  <c r="B6120" i="4"/>
  <c r="B6121" i="4"/>
  <c r="B6122" i="4"/>
  <c r="B6123" i="4"/>
  <c r="B6124" i="4"/>
  <c r="B6125" i="4"/>
  <c r="B6126" i="4"/>
  <c r="B6127" i="4"/>
  <c r="B6128" i="4"/>
  <c r="B6129" i="4"/>
  <c r="B6130" i="4"/>
  <c r="B6131" i="4"/>
  <c r="B6132" i="4"/>
  <c r="B6133" i="4"/>
  <c r="B6134" i="4"/>
  <c r="B6135" i="4"/>
  <c r="B6136" i="4"/>
  <c r="B6137" i="4"/>
  <c r="B6138" i="4"/>
  <c r="B6139" i="4"/>
  <c r="B6140" i="4"/>
  <c r="B6141" i="4"/>
  <c r="B6142" i="4"/>
  <c r="B6143" i="4"/>
  <c r="B6144" i="4"/>
  <c r="B6145" i="4"/>
  <c r="B6146" i="4"/>
  <c r="B6147" i="4"/>
  <c r="B6148" i="4"/>
  <c r="B6149" i="4"/>
  <c r="B6150" i="4"/>
  <c r="B6151" i="4"/>
  <c r="B6152" i="4"/>
  <c r="B6153" i="4"/>
  <c r="B6154" i="4"/>
  <c r="B6155" i="4"/>
  <c r="B6156" i="4"/>
  <c r="B6157" i="4"/>
  <c r="B6158" i="4"/>
  <c r="B6159" i="4"/>
  <c r="B6160" i="4"/>
  <c r="B6161" i="4"/>
  <c r="B6162" i="4"/>
  <c r="B6163" i="4"/>
  <c r="B6164" i="4"/>
  <c r="B6165" i="4"/>
  <c r="B6166" i="4"/>
  <c r="B6167" i="4"/>
  <c r="B6168" i="4"/>
  <c r="B6169" i="4"/>
  <c r="B6170" i="4"/>
  <c r="B6171" i="4"/>
  <c r="B6172" i="4"/>
  <c r="B6173" i="4"/>
  <c r="B6174" i="4"/>
  <c r="B6175" i="4"/>
  <c r="B6176" i="4"/>
  <c r="B6177" i="4"/>
  <c r="B6178" i="4"/>
  <c r="B6179" i="4"/>
  <c r="B6180" i="4"/>
  <c r="B6181" i="4"/>
  <c r="B6182" i="4"/>
  <c r="B6183" i="4"/>
  <c r="B6184" i="4"/>
  <c r="B6185" i="4"/>
  <c r="B6186" i="4"/>
  <c r="B6187" i="4"/>
  <c r="B6188" i="4"/>
  <c r="B6189" i="4"/>
  <c r="B6190" i="4"/>
  <c r="B6191" i="4"/>
  <c r="B6192" i="4"/>
  <c r="B6193" i="4"/>
  <c r="B6194" i="4"/>
  <c r="B6195" i="4"/>
  <c r="B6196" i="4"/>
  <c r="B6197" i="4"/>
  <c r="B6198" i="4"/>
  <c r="B6199" i="4"/>
  <c r="B6200" i="4"/>
  <c r="B6201" i="4"/>
  <c r="B6202" i="4"/>
  <c r="B6203" i="4"/>
  <c r="B6204" i="4"/>
  <c r="B6205" i="4"/>
  <c r="B6206" i="4"/>
  <c r="B6207" i="4"/>
  <c r="B6208" i="4"/>
  <c r="B6209" i="4"/>
  <c r="B6210" i="4"/>
  <c r="B6211" i="4"/>
  <c r="B6212" i="4"/>
  <c r="B6213" i="4"/>
  <c r="B6214" i="4"/>
  <c r="B6215" i="4"/>
  <c r="B6216" i="4"/>
  <c r="B6217" i="4"/>
  <c r="B6218" i="4"/>
  <c r="B6219" i="4"/>
  <c r="B6220" i="4"/>
  <c r="B6221" i="4"/>
  <c r="B6222" i="4"/>
  <c r="B6223" i="4"/>
  <c r="B6224" i="4"/>
  <c r="B6225" i="4"/>
  <c r="B6226" i="4"/>
  <c r="B6227" i="4"/>
  <c r="B6228" i="4"/>
  <c r="B6229" i="4"/>
  <c r="B6230" i="4"/>
  <c r="B6231" i="4"/>
  <c r="B6232" i="4"/>
  <c r="B6233" i="4"/>
  <c r="B6234" i="4"/>
  <c r="B6235" i="4"/>
  <c r="B6236" i="4"/>
  <c r="B6237" i="4"/>
  <c r="B6238" i="4"/>
  <c r="B6239" i="4"/>
  <c r="B6240" i="4"/>
  <c r="B6241" i="4"/>
  <c r="B6242" i="4"/>
  <c r="B6243" i="4"/>
  <c r="B6244" i="4"/>
  <c r="B6245" i="4"/>
  <c r="B6246" i="4"/>
  <c r="B6247" i="4"/>
  <c r="B6248" i="4"/>
  <c r="B6249" i="4"/>
  <c r="B6250" i="4"/>
  <c r="B6251" i="4"/>
  <c r="B6252" i="4"/>
  <c r="B6253" i="4"/>
  <c r="B6254" i="4"/>
  <c r="B6255" i="4"/>
  <c r="B6256" i="4"/>
  <c r="B6257" i="4"/>
  <c r="B6258" i="4"/>
  <c r="B6259" i="4"/>
  <c r="B6260" i="4"/>
  <c r="B6261" i="4"/>
  <c r="B6262" i="4"/>
  <c r="B6263" i="4"/>
  <c r="B6264" i="4"/>
  <c r="B6265" i="4"/>
  <c r="B6266" i="4"/>
  <c r="B6267" i="4"/>
  <c r="B6268" i="4"/>
  <c r="B6269" i="4"/>
  <c r="B6270" i="4"/>
  <c r="B6271" i="4"/>
  <c r="B6272" i="4"/>
  <c r="B6273" i="4"/>
  <c r="B6274" i="4"/>
  <c r="B6275" i="4"/>
  <c r="B6276" i="4"/>
  <c r="B6277" i="4"/>
  <c r="B6278" i="4"/>
  <c r="B6279" i="4"/>
  <c r="B6280" i="4"/>
  <c r="B6281" i="4"/>
  <c r="B6282" i="4"/>
  <c r="B6283" i="4"/>
  <c r="B6284" i="4"/>
  <c r="B6285" i="4"/>
  <c r="B6286" i="4"/>
  <c r="B6287" i="4"/>
  <c r="B6288" i="4"/>
  <c r="B6289" i="4"/>
  <c r="B6290" i="4"/>
  <c r="B6291" i="4"/>
  <c r="B6292" i="4"/>
  <c r="B6293" i="4"/>
  <c r="B6294" i="4"/>
  <c r="B6295" i="4"/>
  <c r="B6296" i="4"/>
  <c r="B6297" i="4"/>
  <c r="B6298" i="4"/>
  <c r="B6299" i="4"/>
  <c r="B6300" i="4"/>
  <c r="B6301" i="4"/>
  <c r="B6302" i="4"/>
  <c r="B6303" i="4"/>
  <c r="B6304" i="4"/>
  <c r="B6305" i="4"/>
  <c r="B6306" i="4"/>
  <c r="B6307" i="4"/>
  <c r="B6308" i="4"/>
  <c r="B6309" i="4"/>
  <c r="B6310" i="4"/>
  <c r="B6311" i="4"/>
  <c r="B6312" i="4"/>
  <c r="B6313" i="4"/>
  <c r="B6314" i="4"/>
  <c r="B6315" i="4"/>
  <c r="B6316" i="4"/>
  <c r="B6317" i="4"/>
  <c r="B6318" i="4"/>
  <c r="B6319" i="4"/>
  <c r="B6320" i="4"/>
  <c r="B6321" i="4"/>
  <c r="B6322" i="4"/>
  <c r="B6323" i="4"/>
  <c r="B6324" i="4"/>
  <c r="B6325" i="4"/>
  <c r="B6326" i="4"/>
  <c r="B6327" i="4"/>
  <c r="B6328" i="4"/>
  <c r="B6329" i="4"/>
  <c r="B6330" i="4"/>
  <c r="B6331" i="4"/>
  <c r="B6332" i="4"/>
  <c r="B6333" i="4"/>
  <c r="B6334" i="4"/>
  <c r="B6335" i="4"/>
  <c r="B6336" i="4"/>
  <c r="B6337" i="4"/>
  <c r="B6338" i="4"/>
  <c r="B6339" i="4"/>
  <c r="B6340" i="4"/>
  <c r="B6341" i="4"/>
  <c r="B6342" i="4"/>
  <c r="B6343" i="4"/>
  <c r="B6344" i="4"/>
  <c r="B6345" i="4"/>
  <c r="B6346" i="4"/>
  <c r="B6347" i="4"/>
  <c r="B6348" i="4"/>
  <c r="B6349" i="4"/>
  <c r="B6350" i="4"/>
  <c r="B6351" i="4"/>
  <c r="B6352" i="4"/>
  <c r="B6353" i="4"/>
  <c r="B6354" i="4"/>
  <c r="B6355" i="4"/>
  <c r="B6356" i="4"/>
  <c r="B6357" i="4"/>
  <c r="B6358" i="4"/>
  <c r="B6359" i="4"/>
  <c r="B6360" i="4"/>
  <c r="B6361" i="4"/>
  <c r="B6362" i="4"/>
  <c r="B6363" i="4"/>
  <c r="B6364" i="4"/>
  <c r="B6365" i="4"/>
  <c r="B6366" i="4"/>
  <c r="B6367" i="4"/>
  <c r="B6368" i="4"/>
  <c r="B6369" i="4"/>
  <c r="B6370" i="4"/>
  <c r="B6371" i="4"/>
  <c r="B6372" i="4"/>
  <c r="B6373" i="4"/>
  <c r="B6374" i="4"/>
  <c r="B6375" i="4"/>
  <c r="B6376" i="4"/>
  <c r="B6377" i="4"/>
  <c r="B6378" i="4"/>
  <c r="B6379" i="4"/>
  <c r="B6380" i="4"/>
  <c r="B6381" i="4"/>
  <c r="B6382" i="4"/>
  <c r="B6383" i="4"/>
  <c r="B6384" i="4"/>
  <c r="B6385" i="4"/>
  <c r="B6386" i="4"/>
  <c r="B6387" i="4"/>
  <c r="B6388" i="4"/>
  <c r="B6389" i="4"/>
  <c r="B6390" i="4"/>
  <c r="B6391" i="4"/>
  <c r="B6392" i="4"/>
  <c r="B6393" i="4"/>
  <c r="B6394" i="4"/>
  <c r="B6395" i="4"/>
  <c r="B6396" i="4"/>
  <c r="B6397" i="4"/>
  <c r="B6398" i="4"/>
  <c r="B6399" i="4"/>
  <c r="B6400" i="4"/>
  <c r="B6401" i="4"/>
  <c r="B6402" i="4"/>
  <c r="B6403" i="4"/>
  <c r="B6404" i="4"/>
  <c r="B6405" i="4"/>
  <c r="B6406" i="4"/>
  <c r="B6407" i="4"/>
  <c r="B6408" i="4"/>
  <c r="B6409" i="4"/>
  <c r="B6410" i="4"/>
  <c r="B6411" i="4"/>
  <c r="B6412" i="4"/>
  <c r="B6413" i="4"/>
  <c r="B6414" i="4"/>
  <c r="B6415" i="4"/>
  <c r="B6416" i="4"/>
  <c r="B6417" i="4"/>
  <c r="B6418" i="4"/>
  <c r="B6419" i="4"/>
  <c r="B6420" i="4"/>
  <c r="B6421" i="4"/>
  <c r="B6422" i="4"/>
  <c r="B6423" i="4"/>
  <c r="B6424" i="4"/>
  <c r="B6425" i="4"/>
  <c r="B6426" i="4"/>
  <c r="B6427" i="4"/>
  <c r="B6428" i="4"/>
  <c r="B6429" i="4"/>
  <c r="B6430" i="4"/>
  <c r="B6431" i="4"/>
  <c r="B6432" i="4"/>
  <c r="B6433" i="4"/>
  <c r="B6434" i="4"/>
  <c r="B6435" i="4"/>
  <c r="B6436" i="4"/>
  <c r="B6437" i="4"/>
  <c r="B6438" i="4"/>
  <c r="B6439" i="4"/>
  <c r="B6440" i="4"/>
  <c r="B6441" i="4"/>
  <c r="B6442" i="4"/>
  <c r="B6443" i="4"/>
  <c r="B6444" i="4"/>
  <c r="B6445" i="4"/>
  <c r="B6446" i="4"/>
  <c r="B6447" i="4"/>
  <c r="B6448" i="4"/>
  <c r="B6449" i="4"/>
  <c r="B6450" i="4"/>
  <c r="B6451" i="4"/>
  <c r="B6452" i="4"/>
  <c r="B6453" i="4"/>
  <c r="B6454" i="4"/>
  <c r="B6455" i="4"/>
  <c r="B6456" i="4"/>
  <c r="B6457" i="4"/>
  <c r="B6458" i="4"/>
  <c r="B6459" i="4"/>
  <c r="B6460" i="4"/>
  <c r="B6461" i="4"/>
  <c r="B6462" i="4"/>
  <c r="B6463" i="4"/>
  <c r="B6464" i="4"/>
  <c r="B6465" i="4"/>
  <c r="B6466" i="4"/>
  <c r="B6467" i="4"/>
  <c r="B6468" i="4"/>
  <c r="B6469" i="4"/>
  <c r="B6470" i="4"/>
  <c r="B6471" i="4"/>
  <c r="B6472" i="4"/>
  <c r="B6473" i="4"/>
  <c r="B6474" i="4"/>
  <c r="B6475" i="4"/>
  <c r="B6476" i="4"/>
  <c r="B6477" i="4"/>
  <c r="B6478" i="4"/>
  <c r="B6479" i="4"/>
  <c r="B6480" i="4"/>
  <c r="B6481" i="4"/>
  <c r="B6482" i="4"/>
  <c r="B6483" i="4"/>
  <c r="B6484" i="4"/>
  <c r="B6485" i="4"/>
  <c r="B6486" i="4"/>
  <c r="B6487" i="4"/>
  <c r="B6488" i="4"/>
  <c r="B6489" i="4"/>
  <c r="B6490" i="4"/>
  <c r="B6491" i="4"/>
  <c r="B6492" i="4"/>
  <c r="B6493" i="4"/>
  <c r="B6494" i="4"/>
  <c r="B6495" i="4"/>
  <c r="B6496" i="4"/>
  <c r="B6497" i="4"/>
  <c r="B6498" i="4"/>
  <c r="B6499" i="4"/>
  <c r="B6500" i="4"/>
  <c r="B6501" i="4"/>
  <c r="B6502" i="4"/>
  <c r="B6503" i="4"/>
  <c r="B6504" i="4"/>
  <c r="B6505" i="4"/>
  <c r="B6506" i="4"/>
  <c r="B6507" i="4"/>
  <c r="B6508" i="4"/>
  <c r="B6509" i="4"/>
  <c r="B6510" i="4"/>
  <c r="B6511" i="4"/>
  <c r="B6512" i="4"/>
  <c r="B6513" i="4"/>
  <c r="B6514" i="4"/>
  <c r="B6515" i="4"/>
  <c r="B6516" i="4"/>
  <c r="B6517" i="4"/>
  <c r="B6518" i="4"/>
  <c r="B6519" i="4"/>
  <c r="B6520" i="4"/>
  <c r="B6521" i="4"/>
  <c r="B6522" i="4"/>
  <c r="B6523" i="4"/>
  <c r="B6524" i="4"/>
  <c r="B6525" i="4"/>
  <c r="B6526" i="4"/>
  <c r="B6527" i="4"/>
  <c r="B6528" i="4"/>
  <c r="B6529" i="4"/>
  <c r="B6530" i="4"/>
  <c r="B6531" i="4"/>
  <c r="B6532" i="4"/>
  <c r="B6533" i="4"/>
  <c r="B6534" i="4"/>
  <c r="B6535" i="4"/>
  <c r="B6536" i="4"/>
  <c r="B6537" i="4"/>
  <c r="B6538" i="4"/>
  <c r="B6539" i="4"/>
  <c r="B6540" i="4"/>
  <c r="B6541" i="4"/>
  <c r="B6542" i="4"/>
  <c r="B6543" i="4"/>
  <c r="B6544" i="4"/>
  <c r="B6545" i="4"/>
  <c r="B6546" i="4"/>
  <c r="B6547" i="4"/>
  <c r="B6548" i="4"/>
  <c r="B6549" i="4"/>
  <c r="B6550" i="4"/>
  <c r="B6551" i="4"/>
  <c r="B6552" i="4"/>
  <c r="B6553" i="4"/>
  <c r="B6554" i="4"/>
  <c r="B6555" i="4"/>
  <c r="B6556" i="4"/>
  <c r="B6557" i="4"/>
  <c r="B6558" i="4"/>
  <c r="B6559" i="4"/>
  <c r="B6560" i="4"/>
  <c r="B6561" i="4"/>
  <c r="B6562" i="4"/>
  <c r="B6563" i="4"/>
  <c r="B6564" i="4"/>
  <c r="B6565" i="4"/>
  <c r="B6566" i="4"/>
  <c r="B6567" i="4"/>
  <c r="B6568" i="4"/>
  <c r="B6569" i="4"/>
  <c r="B6570" i="4"/>
  <c r="B6571" i="4"/>
  <c r="B6572" i="4"/>
  <c r="B6573" i="4"/>
  <c r="B6574" i="4"/>
  <c r="B6575" i="4"/>
  <c r="B6576" i="4"/>
  <c r="B6577" i="4"/>
  <c r="B6578" i="4"/>
  <c r="B6579" i="4"/>
  <c r="B6580" i="4"/>
  <c r="B6581" i="4"/>
  <c r="B6582" i="4"/>
  <c r="B6583" i="4"/>
  <c r="B6584" i="4"/>
  <c r="B6585" i="4"/>
  <c r="B6586" i="4"/>
  <c r="B6587" i="4"/>
  <c r="B6588" i="4"/>
  <c r="B6589" i="4"/>
  <c r="B6590" i="4"/>
  <c r="B6591" i="4"/>
  <c r="B6592" i="4"/>
  <c r="B6593" i="4"/>
  <c r="B6594" i="4"/>
  <c r="B6595" i="4"/>
  <c r="B6596" i="4"/>
  <c r="B6597" i="4"/>
  <c r="B6598" i="4"/>
  <c r="B6599" i="4"/>
  <c r="B6600" i="4"/>
  <c r="B6601" i="4"/>
  <c r="B6602" i="4"/>
  <c r="B6603" i="4"/>
  <c r="B6604" i="4"/>
  <c r="B6605" i="4"/>
  <c r="B6606" i="4"/>
  <c r="B6607" i="4"/>
  <c r="B6608" i="4"/>
  <c r="B6609" i="4"/>
  <c r="B6610" i="4"/>
  <c r="B6611" i="4"/>
  <c r="B6612" i="4"/>
  <c r="B6613" i="4"/>
  <c r="B6614" i="4"/>
  <c r="B6615" i="4"/>
  <c r="B6616" i="4"/>
  <c r="B6617" i="4"/>
  <c r="B6618" i="4"/>
  <c r="B6619" i="4"/>
  <c r="B6620" i="4"/>
  <c r="B6621" i="4"/>
  <c r="B6622" i="4"/>
  <c r="B6623" i="4"/>
  <c r="B6624" i="4"/>
  <c r="B6625" i="4"/>
  <c r="B6626" i="4"/>
  <c r="B6627" i="4"/>
  <c r="B6628" i="4"/>
  <c r="B6629" i="4"/>
  <c r="B6630" i="4"/>
  <c r="B6631" i="4"/>
  <c r="B6632" i="4"/>
  <c r="B6633" i="4"/>
  <c r="B6634" i="4"/>
  <c r="B6635" i="4"/>
  <c r="B6636" i="4"/>
  <c r="B6637" i="4"/>
  <c r="B6638" i="4"/>
  <c r="B6639" i="4"/>
  <c r="B6640" i="4"/>
  <c r="B6641" i="4"/>
  <c r="B6642" i="4"/>
  <c r="B6643" i="4"/>
  <c r="B6644" i="4"/>
  <c r="B6645" i="4"/>
  <c r="B6646" i="4"/>
  <c r="B6647" i="4"/>
  <c r="B6648" i="4"/>
  <c r="B6649" i="4"/>
  <c r="B6650" i="4"/>
  <c r="B6651" i="4"/>
  <c r="B6652" i="4"/>
  <c r="B6653" i="4"/>
  <c r="B6654" i="4"/>
  <c r="B6655" i="4"/>
  <c r="B6656" i="4"/>
  <c r="B6657" i="4"/>
  <c r="B6658" i="4"/>
  <c r="B6659" i="4"/>
  <c r="B6660" i="4"/>
  <c r="B6661" i="4"/>
  <c r="B6662" i="4"/>
  <c r="B6663" i="4"/>
  <c r="B6664" i="4"/>
  <c r="B6665" i="4"/>
  <c r="B6666" i="4"/>
  <c r="B6667" i="4"/>
  <c r="B6668" i="4"/>
  <c r="B6669" i="4"/>
  <c r="B6670" i="4"/>
  <c r="B6671" i="4"/>
  <c r="B6672" i="4"/>
  <c r="B6673" i="4"/>
  <c r="B6674" i="4"/>
  <c r="B6675" i="4"/>
  <c r="B6676" i="4"/>
  <c r="B6677" i="4"/>
  <c r="B6678" i="4"/>
  <c r="B6679" i="4"/>
  <c r="B6680" i="4"/>
  <c r="B6681" i="4"/>
  <c r="B6682" i="4"/>
  <c r="B6683" i="4"/>
  <c r="B6684" i="4"/>
  <c r="B6685" i="4"/>
  <c r="B6686" i="4"/>
  <c r="B6687" i="4"/>
  <c r="B6688" i="4"/>
  <c r="B6689" i="4"/>
  <c r="B6690" i="4"/>
  <c r="B6691" i="4"/>
  <c r="B6692" i="4"/>
  <c r="B6693" i="4"/>
  <c r="B6694" i="4"/>
  <c r="B6695" i="4"/>
  <c r="B6696" i="4"/>
  <c r="B6697" i="4"/>
  <c r="B6698" i="4"/>
  <c r="B6699" i="4"/>
  <c r="B6700" i="4"/>
  <c r="B6701" i="4"/>
  <c r="B6702" i="4"/>
  <c r="B6703" i="4"/>
  <c r="B6704" i="4"/>
  <c r="B6705" i="4"/>
  <c r="B6706" i="4"/>
  <c r="B6707" i="4"/>
  <c r="B6708" i="4"/>
  <c r="B6709" i="4"/>
  <c r="B6710" i="4"/>
  <c r="B6711" i="4"/>
  <c r="B6712" i="4"/>
  <c r="B6713" i="4"/>
  <c r="B6714" i="4"/>
  <c r="B6715" i="4"/>
  <c r="B6716" i="4"/>
  <c r="B6717" i="4"/>
  <c r="B6718" i="4"/>
  <c r="B6719" i="4"/>
  <c r="B6720" i="4"/>
  <c r="B6721" i="4"/>
  <c r="B6722" i="4"/>
  <c r="B6723" i="4"/>
  <c r="B6724" i="4"/>
  <c r="B6725" i="4"/>
  <c r="B6726" i="4"/>
  <c r="B6727" i="4"/>
  <c r="B6728" i="4"/>
  <c r="B6729" i="4"/>
  <c r="B6730" i="4"/>
  <c r="B6731" i="4"/>
  <c r="B6732" i="4"/>
  <c r="B6733" i="4"/>
  <c r="B6734" i="4"/>
  <c r="B6735" i="4"/>
  <c r="B6736" i="4"/>
  <c r="B6737" i="4"/>
  <c r="B6738" i="4"/>
  <c r="B6739" i="4"/>
  <c r="B6740" i="4"/>
  <c r="B6741" i="4"/>
  <c r="B6742" i="4"/>
  <c r="B6743" i="4"/>
  <c r="B6744" i="4"/>
  <c r="B6745" i="4"/>
  <c r="B6746" i="4"/>
  <c r="B6747" i="4"/>
  <c r="B6748" i="4"/>
  <c r="B6749" i="4"/>
  <c r="B6750" i="4"/>
  <c r="B6751" i="4"/>
  <c r="B6752" i="4"/>
  <c r="B6753" i="4"/>
  <c r="B6754" i="4"/>
  <c r="B6755" i="4"/>
  <c r="B6756" i="4"/>
  <c r="B6757" i="4"/>
  <c r="B6758" i="4"/>
  <c r="B6759" i="4"/>
  <c r="B6760" i="4"/>
  <c r="B6761" i="4"/>
  <c r="B6762" i="4"/>
  <c r="B6763" i="4"/>
  <c r="B6764" i="4"/>
  <c r="B6765" i="4"/>
  <c r="B6766" i="4"/>
  <c r="B6767" i="4"/>
  <c r="B6768" i="4"/>
  <c r="B6769" i="4"/>
  <c r="B6770" i="4"/>
  <c r="B6771" i="4"/>
  <c r="B6772" i="4"/>
  <c r="B6773" i="4"/>
  <c r="B6774" i="4"/>
  <c r="B6775" i="4"/>
  <c r="B6776" i="4"/>
  <c r="B6777" i="4"/>
  <c r="B6778" i="4"/>
  <c r="B6779" i="4"/>
  <c r="B6780" i="4"/>
  <c r="B6781" i="4"/>
  <c r="B6782" i="4"/>
  <c r="B6783" i="4"/>
  <c r="B6784" i="4"/>
  <c r="B6785" i="4"/>
  <c r="B6786" i="4"/>
  <c r="B6787" i="4"/>
  <c r="B6788" i="4"/>
  <c r="B6789" i="4"/>
  <c r="B6790" i="4"/>
  <c r="B6791" i="4"/>
  <c r="B6792" i="4"/>
  <c r="B6793" i="4"/>
  <c r="B6794" i="4"/>
  <c r="B6795" i="4"/>
  <c r="B6796" i="4"/>
  <c r="B6797" i="4"/>
  <c r="B6798" i="4"/>
  <c r="B6799" i="4"/>
  <c r="B6800" i="4"/>
  <c r="B6801" i="4"/>
  <c r="B6802" i="4"/>
  <c r="B6803" i="4"/>
  <c r="B6804" i="4"/>
  <c r="B6805" i="4"/>
  <c r="B6806" i="4"/>
  <c r="B6807" i="4"/>
  <c r="B6808" i="4"/>
  <c r="B6809" i="4"/>
  <c r="B6810" i="4"/>
  <c r="B6811" i="4"/>
  <c r="B6812" i="4"/>
  <c r="B6813" i="4"/>
  <c r="B6814" i="4"/>
  <c r="B6815" i="4"/>
  <c r="B6816" i="4"/>
  <c r="B6817" i="4"/>
  <c r="B6818" i="4"/>
  <c r="B6819" i="4"/>
  <c r="B6820" i="4"/>
  <c r="B6821" i="4"/>
  <c r="B6822" i="4"/>
  <c r="B6823" i="4"/>
  <c r="B6824" i="4"/>
  <c r="B6825" i="4"/>
  <c r="B6826" i="4"/>
  <c r="B6827" i="4"/>
  <c r="B6828" i="4"/>
  <c r="B6829" i="4"/>
  <c r="B6830" i="4"/>
  <c r="B6831" i="4"/>
  <c r="B6832" i="4"/>
  <c r="B6833" i="4"/>
  <c r="B6834" i="4"/>
  <c r="B6835" i="4"/>
  <c r="B6836" i="4"/>
  <c r="B6837" i="4"/>
  <c r="B6838" i="4"/>
  <c r="B6839" i="4"/>
  <c r="B6840" i="4"/>
  <c r="B6841" i="4"/>
  <c r="B6842" i="4"/>
  <c r="B6843" i="4"/>
  <c r="B6844" i="4"/>
  <c r="B6845" i="4"/>
  <c r="B6846" i="4"/>
  <c r="B6847" i="4"/>
  <c r="B6848" i="4"/>
  <c r="B6849" i="4"/>
  <c r="B6850" i="4"/>
  <c r="B6851" i="4"/>
  <c r="B6852" i="4"/>
  <c r="B6853" i="4"/>
  <c r="B6854" i="4"/>
  <c r="B6855" i="4"/>
  <c r="B6856" i="4"/>
  <c r="B6857" i="4"/>
  <c r="B6858" i="4"/>
  <c r="B6859" i="4"/>
  <c r="B6860" i="4"/>
  <c r="B6861" i="4"/>
  <c r="B6862" i="4"/>
  <c r="B6863" i="4"/>
  <c r="B6864" i="4"/>
  <c r="B6865" i="4"/>
  <c r="B6866" i="4"/>
  <c r="B6867" i="4"/>
  <c r="B6868" i="4"/>
  <c r="B6869" i="4"/>
  <c r="B6870" i="4"/>
  <c r="B6871" i="4"/>
  <c r="B6872" i="4"/>
  <c r="B6873" i="4"/>
  <c r="B6874" i="4"/>
  <c r="B6875" i="4"/>
  <c r="B6876" i="4"/>
  <c r="B6877" i="4"/>
  <c r="B6878" i="4"/>
  <c r="B6879" i="4"/>
  <c r="B6880" i="4"/>
  <c r="B6881" i="4"/>
  <c r="B6882" i="4"/>
  <c r="B6883" i="4"/>
  <c r="B6884" i="4"/>
  <c r="B6885" i="4"/>
  <c r="B6886" i="4"/>
  <c r="B6887" i="4"/>
  <c r="B6888" i="4"/>
  <c r="B6889" i="4"/>
  <c r="B6890" i="4"/>
  <c r="B6891" i="4"/>
  <c r="B6892" i="4"/>
  <c r="B6893" i="4"/>
  <c r="B6894" i="4"/>
  <c r="B6895" i="4"/>
  <c r="B6896" i="4"/>
  <c r="B6897" i="4"/>
  <c r="B6898" i="4"/>
  <c r="B6899" i="4"/>
  <c r="B6900" i="4"/>
  <c r="B6901" i="4"/>
  <c r="B6902" i="4"/>
  <c r="B6903" i="4"/>
  <c r="B6904" i="4"/>
  <c r="B6905" i="4"/>
  <c r="B6906" i="4"/>
  <c r="B6907" i="4"/>
  <c r="B6908" i="4"/>
  <c r="B6909" i="4"/>
  <c r="B6910" i="4"/>
  <c r="B6911" i="4"/>
  <c r="B6912" i="4"/>
  <c r="B6913" i="4"/>
  <c r="B6914" i="4"/>
  <c r="B6915" i="4"/>
  <c r="B6916" i="4"/>
  <c r="B6917" i="4"/>
  <c r="B6918" i="4"/>
  <c r="B6919" i="4"/>
  <c r="B6920" i="4"/>
  <c r="B6921" i="4"/>
  <c r="B6922" i="4"/>
  <c r="B6923" i="4"/>
  <c r="B6924" i="4"/>
  <c r="B6925" i="4"/>
  <c r="B6926" i="4"/>
  <c r="B6927" i="4"/>
  <c r="B6928" i="4"/>
  <c r="B6929" i="4"/>
  <c r="B6930" i="4"/>
  <c r="B6931" i="4"/>
  <c r="B6932" i="4"/>
  <c r="B6933" i="4"/>
  <c r="B6934" i="4"/>
  <c r="B6935" i="4"/>
  <c r="B6936" i="4"/>
  <c r="B6937" i="4"/>
  <c r="B6938" i="4"/>
  <c r="B6939" i="4"/>
  <c r="B6940" i="4"/>
  <c r="B6941" i="4"/>
  <c r="B6942" i="4"/>
  <c r="B6943" i="4"/>
  <c r="B6944" i="4"/>
  <c r="B6945" i="4"/>
  <c r="B6946" i="4"/>
  <c r="B6947" i="4"/>
  <c r="B6948" i="4"/>
  <c r="B6949" i="4"/>
  <c r="B6950" i="4"/>
  <c r="B6951" i="4"/>
  <c r="B6952" i="4"/>
  <c r="B6953" i="4"/>
  <c r="B6954" i="4"/>
  <c r="B6955" i="4"/>
  <c r="B6956" i="4"/>
  <c r="B6957" i="4"/>
  <c r="B6958" i="4"/>
  <c r="B6959" i="4"/>
  <c r="B6960" i="4"/>
  <c r="B6961" i="4"/>
  <c r="B6962" i="4"/>
  <c r="B6963" i="4"/>
  <c r="B6964" i="4"/>
  <c r="B6965" i="4"/>
  <c r="B6966" i="4"/>
  <c r="B6967" i="4"/>
  <c r="B6968" i="4"/>
  <c r="B6969" i="4"/>
  <c r="B6970" i="4"/>
  <c r="B6971" i="4"/>
  <c r="B6972" i="4"/>
  <c r="B6973" i="4"/>
  <c r="B6974" i="4"/>
  <c r="B6975" i="4"/>
  <c r="B6976" i="4"/>
  <c r="B6977" i="4"/>
  <c r="B6978" i="4"/>
  <c r="B6979" i="4"/>
  <c r="B6980" i="4"/>
  <c r="B6981" i="4"/>
  <c r="B6982" i="4"/>
  <c r="B6983" i="4"/>
  <c r="B6984" i="4"/>
  <c r="B6985" i="4"/>
  <c r="B6986" i="4"/>
  <c r="B6987" i="4"/>
  <c r="B6988" i="4"/>
  <c r="B6989" i="4"/>
  <c r="B6990" i="4"/>
  <c r="B6991" i="4"/>
  <c r="B6992" i="4"/>
  <c r="B6993" i="4"/>
  <c r="B6994" i="4"/>
  <c r="B6995" i="4"/>
  <c r="B6996" i="4"/>
  <c r="B6997" i="4"/>
  <c r="B6998" i="4"/>
  <c r="B6999" i="4"/>
  <c r="B7000" i="4"/>
  <c r="B7001" i="4"/>
  <c r="B7002" i="4"/>
  <c r="B7003" i="4"/>
  <c r="B7004" i="4"/>
  <c r="B7005" i="4"/>
  <c r="B7006" i="4"/>
  <c r="B7007" i="4"/>
  <c r="B7008" i="4"/>
  <c r="B7009" i="4"/>
  <c r="B7010" i="4"/>
  <c r="B7011" i="4"/>
  <c r="B7012" i="4"/>
  <c r="B7013" i="4"/>
  <c r="B7014" i="4"/>
  <c r="B7015" i="4"/>
  <c r="B7016" i="4"/>
  <c r="B7017" i="4"/>
  <c r="B7018" i="4"/>
  <c r="B7019" i="4"/>
  <c r="B7020" i="4"/>
  <c r="B7021" i="4"/>
  <c r="B7022" i="4"/>
  <c r="B7023" i="4"/>
  <c r="B7024" i="4"/>
  <c r="B7025" i="4"/>
  <c r="B7026" i="4"/>
  <c r="B7027" i="4"/>
  <c r="B7028" i="4"/>
  <c r="B7029" i="4"/>
  <c r="B7030" i="4"/>
  <c r="B7031" i="4"/>
  <c r="B7032" i="4"/>
  <c r="B7033" i="4"/>
  <c r="B7034" i="4"/>
  <c r="B7035" i="4"/>
  <c r="B7036" i="4"/>
  <c r="B7037" i="4"/>
  <c r="B7038" i="4"/>
  <c r="B7039" i="4"/>
  <c r="B7040" i="4"/>
  <c r="B7041" i="4"/>
  <c r="B7042" i="4"/>
  <c r="B7043" i="4"/>
  <c r="B7044" i="4"/>
  <c r="B7045" i="4"/>
  <c r="B7046" i="4"/>
  <c r="B7047" i="4"/>
  <c r="B7048" i="4"/>
  <c r="B7049" i="4"/>
  <c r="B7050" i="4"/>
  <c r="B7051" i="4"/>
  <c r="B7052" i="4"/>
  <c r="B7053" i="4"/>
  <c r="B7054" i="4"/>
  <c r="B7055" i="4"/>
  <c r="B7056" i="4"/>
  <c r="B7057" i="4"/>
  <c r="B7058" i="4"/>
  <c r="B7059" i="4"/>
  <c r="B7060" i="4"/>
  <c r="B7061" i="4"/>
  <c r="B7062" i="4"/>
  <c r="B7063" i="4"/>
  <c r="B7064" i="4"/>
  <c r="B7065" i="4"/>
  <c r="B7066" i="4"/>
  <c r="B7067" i="4"/>
  <c r="B7068" i="4"/>
  <c r="B7069" i="4"/>
  <c r="B7070" i="4"/>
  <c r="B7071" i="4"/>
  <c r="B7072" i="4"/>
  <c r="B7073" i="4"/>
  <c r="B7074" i="4"/>
  <c r="B7075" i="4"/>
  <c r="B7076" i="4"/>
  <c r="B7077" i="4"/>
  <c r="B7078" i="4"/>
  <c r="B7079" i="4"/>
  <c r="B7080" i="4"/>
  <c r="B7081" i="4"/>
  <c r="B7082" i="4"/>
  <c r="B7083" i="4"/>
  <c r="B7084" i="4"/>
  <c r="B7085" i="4"/>
  <c r="B7086" i="4"/>
  <c r="B7087" i="4"/>
  <c r="B7088" i="4"/>
  <c r="B7089" i="4"/>
  <c r="B7090" i="4"/>
  <c r="B7091" i="4"/>
  <c r="B7092" i="4"/>
  <c r="B7093" i="4"/>
  <c r="B7094" i="4"/>
  <c r="B7095" i="4"/>
  <c r="B7096" i="4"/>
  <c r="B7097" i="4"/>
  <c r="B7098" i="4"/>
  <c r="B7099" i="4"/>
  <c r="B7100" i="4"/>
  <c r="B7101" i="4"/>
  <c r="B7102" i="4"/>
  <c r="B7103" i="4"/>
  <c r="B7104" i="4"/>
  <c r="B7105" i="4"/>
  <c r="B7106" i="4"/>
  <c r="B7107" i="4"/>
  <c r="B7108" i="4"/>
  <c r="B7109" i="4"/>
  <c r="B7110" i="4"/>
  <c r="B7111" i="4"/>
  <c r="B7112" i="4"/>
  <c r="B7113" i="4"/>
  <c r="B7114" i="4"/>
  <c r="B7115" i="4"/>
  <c r="B7116" i="4"/>
  <c r="B7117" i="4"/>
  <c r="B7118" i="4"/>
  <c r="B7119" i="4"/>
  <c r="B7120" i="4"/>
  <c r="B7121" i="4"/>
  <c r="B7122" i="4"/>
  <c r="B7123" i="4"/>
  <c r="B7124" i="4"/>
  <c r="B7125" i="4"/>
  <c r="B7126" i="4"/>
  <c r="B7127" i="4"/>
  <c r="B7128" i="4"/>
  <c r="B7129" i="4"/>
  <c r="B7130" i="4"/>
  <c r="B7131" i="4"/>
  <c r="B7132" i="4"/>
  <c r="B7133" i="4"/>
  <c r="B7134" i="4"/>
  <c r="B7135" i="4"/>
  <c r="B7136" i="4"/>
  <c r="B7137" i="4"/>
  <c r="B7138" i="4"/>
  <c r="B7139" i="4"/>
  <c r="B7140" i="4"/>
  <c r="B7141" i="4"/>
  <c r="B7142" i="4"/>
  <c r="B7143" i="4"/>
  <c r="B7144" i="4"/>
  <c r="B7145" i="4"/>
  <c r="B7146" i="4"/>
  <c r="B7147" i="4"/>
  <c r="B7148" i="4"/>
  <c r="B7149" i="4"/>
  <c r="B7150" i="4"/>
  <c r="B7151" i="4"/>
  <c r="B7152" i="4"/>
  <c r="B7153" i="4"/>
  <c r="B7154" i="4"/>
  <c r="B7155" i="4"/>
  <c r="B7156" i="4"/>
  <c r="B7157" i="4"/>
  <c r="B7158" i="4"/>
  <c r="B7159" i="4"/>
  <c r="B7160" i="4"/>
  <c r="B7161" i="4"/>
  <c r="B7162" i="4"/>
  <c r="B7163" i="4"/>
  <c r="B7164" i="4"/>
  <c r="B7165" i="4"/>
  <c r="B7166" i="4"/>
  <c r="B7167" i="4"/>
  <c r="B7168" i="4"/>
  <c r="B7169" i="4"/>
  <c r="B7170" i="4"/>
  <c r="B7171" i="4"/>
  <c r="B7172" i="4"/>
  <c r="B7173" i="4"/>
  <c r="B7174" i="4"/>
  <c r="B7175" i="4"/>
  <c r="B7176" i="4"/>
  <c r="B7177" i="4"/>
  <c r="B7178" i="4"/>
  <c r="B7179" i="4"/>
  <c r="B7180" i="4"/>
  <c r="B7181" i="4"/>
  <c r="B7182" i="4"/>
  <c r="B7183" i="4"/>
  <c r="B7184" i="4"/>
  <c r="B7185" i="4"/>
  <c r="B7186" i="4"/>
  <c r="B7187" i="4"/>
  <c r="B7188" i="4"/>
  <c r="B7189" i="4"/>
  <c r="B7190" i="4"/>
  <c r="B7191" i="4"/>
  <c r="B7192" i="4"/>
  <c r="B7193" i="4"/>
  <c r="B7194" i="4"/>
  <c r="B7195" i="4"/>
  <c r="B7196" i="4"/>
  <c r="B7197" i="4"/>
  <c r="B7198" i="4"/>
  <c r="B7199" i="4"/>
  <c r="B7200" i="4"/>
  <c r="B7201" i="4"/>
  <c r="B7202" i="4"/>
  <c r="B7203" i="4"/>
  <c r="B7204" i="4"/>
  <c r="B7205" i="4"/>
  <c r="B7206" i="4"/>
  <c r="B7207" i="4"/>
  <c r="B7208" i="4"/>
  <c r="B7209" i="4"/>
  <c r="B7210" i="4"/>
  <c r="B7211" i="4"/>
  <c r="B7212" i="4"/>
  <c r="B7213" i="4"/>
  <c r="B7214" i="4"/>
  <c r="B7215" i="4"/>
  <c r="B7216" i="4"/>
  <c r="B7217" i="4"/>
  <c r="B7218" i="4"/>
  <c r="B7219" i="4"/>
  <c r="B7220" i="4"/>
  <c r="B7221" i="4"/>
  <c r="B7222" i="4"/>
  <c r="B7223" i="4"/>
  <c r="B7224" i="4"/>
  <c r="B7225" i="4"/>
  <c r="B7226" i="4"/>
  <c r="B7227" i="4"/>
  <c r="B7228" i="4"/>
  <c r="B7229" i="4"/>
  <c r="B7230" i="4"/>
  <c r="B7231" i="4"/>
  <c r="B7232" i="4"/>
  <c r="B7233" i="4"/>
  <c r="B7234" i="4"/>
  <c r="B7235" i="4"/>
  <c r="B7236" i="4"/>
  <c r="B7237" i="4"/>
  <c r="B7238" i="4"/>
  <c r="B7239" i="4"/>
  <c r="B7240" i="4"/>
  <c r="B7241" i="4"/>
  <c r="B7242" i="4"/>
  <c r="B7243" i="4"/>
  <c r="B7244" i="4"/>
  <c r="B7245" i="4"/>
  <c r="B7246" i="4"/>
  <c r="B7247" i="4"/>
  <c r="B7248" i="4"/>
  <c r="B7249" i="4"/>
  <c r="B7250" i="4"/>
  <c r="B7251" i="4"/>
  <c r="B7252" i="4"/>
  <c r="B7253" i="4"/>
  <c r="B7254" i="4"/>
  <c r="B7255" i="4"/>
  <c r="B7256" i="4"/>
  <c r="B7257" i="4"/>
  <c r="B7258" i="4"/>
  <c r="B7259" i="4"/>
  <c r="B7260" i="4"/>
  <c r="B7261" i="4"/>
  <c r="B7262" i="4"/>
  <c r="B7263" i="4"/>
  <c r="B7264" i="4"/>
  <c r="B7265" i="4"/>
  <c r="B7266" i="4"/>
  <c r="B7267" i="4"/>
  <c r="B7268" i="4"/>
  <c r="B7269" i="4"/>
  <c r="B7270" i="4"/>
  <c r="B7271" i="4"/>
  <c r="B7272" i="4"/>
  <c r="B7273" i="4"/>
  <c r="B7274" i="4"/>
  <c r="B7275" i="4"/>
  <c r="B7276" i="4"/>
  <c r="B7277" i="4"/>
  <c r="B7278" i="4"/>
  <c r="B7279" i="4"/>
  <c r="B7280" i="4"/>
  <c r="B7281" i="4"/>
  <c r="B7282" i="4"/>
  <c r="B7283" i="4"/>
  <c r="B7284" i="4"/>
  <c r="B7285" i="4"/>
  <c r="B7286" i="4"/>
  <c r="B7287" i="4"/>
  <c r="B7288" i="4"/>
  <c r="B7289" i="4"/>
  <c r="B7290" i="4"/>
  <c r="B7291" i="4"/>
  <c r="B7292" i="4"/>
  <c r="B7293" i="4"/>
  <c r="B7294" i="4"/>
  <c r="B7295" i="4"/>
  <c r="B7296" i="4"/>
  <c r="B7297" i="4"/>
  <c r="B7298" i="4"/>
  <c r="B7299" i="4"/>
  <c r="B7300" i="4"/>
  <c r="B7301" i="4"/>
  <c r="B7302" i="4"/>
  <c r="B7303" i="4"/>
  <c r="B7304" i="4"/>
  <c r="B7305" i="4"/>
  <c r="B7306" i="4"/>
  <c r="B7307" i="4"/>
  <c r="B7308" i="4"/>
  <c r="B7309" i="4"/>
  <c r="B7310" i="4"/>
  <c r="B7311" i="4"/>
  <c r="B7312" i="4"/>
  <c r="B7313" i="4"/>
  <c r="B7314" i="4"/>
  <c r="B7315" i="4"/>
  <c r="B7316" i="4"/>
  <c r="B7317" i="4"/>
  <c r="B7318" i="4"/>
  <c r="B7319" i="4"/>
  <c r="B7320" i="4"/>
  <c r="B7321" i="4"/>
  <c r="B7322" i="4"/>
  <c r="B7323" i="4"/>
  <c r="B7324" i="4"/>
  <c r="B7325" i="4"/>
  <c r="B7326" i="4"/>
  <c r="B7327" i="4"/>
  <c r="B7328" i="4"/>
  <c r="B7329" i="4"/>
  <c r="B7330" i="4"/>
  <c r="B7331" i="4"/>
  <c r="B7332" i="4"/>
  <c r="B7333" i="4"/>
  <c r="B7334" i="4"/>
  <c r="B7335" i="4"/>
  <c r="B7336" i="4"/>
  <c r="B7337" i="4"/>
  <c r="B7338" i="4"/>
  <c r="B7339" i="4"/>
  <c r="B7340" i="4"/>
  <c r="B7341" i="4"/>
  <c r="B7342" i="4"/>
  <c r="B7343" i="4"/>
  <c r="B7344" i="4"/>
  <c r="B7345" i="4"/>
  <c r="B7346" i="4"/>
  <c r="B7347" i="4"/>
  <c r="B7348" i="4"/>
  <c r="B7349" i="4"/>
  <c r="B7350" i="4"/>
  <c r="B7351" i="4"/>
  <c r="B7352" i="4"/>
  <c r="B7353" i="4"/>
  <c r="B7354" i="4"/>
  <c r="B7355" i="4"/>
  <c r="B7356" i="4"/>
  <c r="B7357" i="4"/>
  <c r="B7358" i="4"/>
  <c r="B7359" i="4"/>
  <c r="B7360" i="4"/>
  <c r="B7361" i="4"/>
  <c r="B7362" i="4"/>
  <c r="B7363" i="4"/>
  <c r="B7364" i="4"/>
  <c r="B7365" i="4"/>
  <c r="B7366" i="4"/>
  <c r="B7367" i="4"/>
  <c r="B7368" i="4"/>
  <c r="B7369" i="4"/>
  <c r="B7370" i="4"/>
  <c r="B7371" i="4"/>
  <c r="B7372" i="4"/>
  <c r="B7373" i="4"/>
  <c r="B7374" i="4"/>
  <c r="B7375" i="4"/>
  <c r="B7376" i="4"/>
  <c r="B7377" i="4"/>
  <c r="B7378" i="4"/>
  <c r="B7379" i="4"/>
  <c r="B7380" i="4"/>
  <c r="B7381" i="4"/>
  <c r="B7382" i="4"/>
  <c r="B7383" i="4"/>
  <c r="B7384" i="4"/>
  <c r="B7385" i="4"/>
  <c r="B7386" i="4"/>
  <c r="B7387" i="4"/>
  <c r="B7388" i="4"/>
  <c r="B7389" i="4"/>
  <c r="B7390" i="4"/>
  <c r="B7391" i="4"/>
  <c r="B7392" i="4"/>
  <c r="B7393" i="4"/>
  <c r="B7394" i="4"/>
  <c r="B7395" i="4"/>
  <c r="B7396" i="4"/>
  <c r="B7397" i="4"/>
  <c r="B7398" i="4"/>
  <c r="B7399" i="4"/>
  <c r="B7400" i="4"/>
  <c r="B7401" i="4"/>
  <c r="B7402" i="4"/>
  <c r="B7403" i="4"/>
  <c r="B7404" i="4"/>
  <c r="B7405" i="4"/>
  <c r="B7406" i="4"/>
  <c r="B7407" i="4"/>
  <c r="B7408" i="4"/>
  <c r="B7409" i="4"/>
  <c r="B7410" i="4"/>
  <c r="B7411" i="4"/>
  <c r="B7412" i="4"/>
  <c r="B7413" i="4"/>
  <c r="B7414" i="4"/>
  <c r="B7415" i="4"/>
  <c r="B7416" i="4"/>
  <c r="B7417" i="4"/>
  <c r="B7418" i="4"/>
  <c r="B7419" i="4"/>
  <c r="B7420" i="4"/>
  <c r="B7421" i="4"/>
  <c r="B7422" i="4"/>
  <c r="B7423" i="4"/>
  <c r="B7424" i="4"/>
  <c r="B7425" i="4"/>
  <c r="B7426" i="4"/>
  <c r="B7427" i="4"/>
  <c r="B7428" i="4"/>
  <c r="B7429" i="4"/>
  <c r="B7430" i="4"/>
  <c r="B7431" i="4"/>
  <c r="B7432" i="4"/>
  <c r="B7433" i="4"/>
  <c r="B7434" i="4"/>
  <c r="B7435" i="4"/>
  <c r="B7436" i="4"/>
  <c r="B7437" i="4"/>
  <c r="B7438" i="4"/>
  <c r="B7439" i="4"/>
  <c r="B7440" i="4"/>
  <c r="B7441" i="4"/>
  <c r="B7442" i="4"/>
  <c r="B7443" i="4"/>
  <c r="B7444" i="4"/>
  <c r="B7445" i="4"/>
  <c r="B7446" i="4"/>
  <c r="B7447" i="4"/>
  <c r="B7448" i="4"/>
  <c r="B7449" i="4"/>
  <c r="B7450" i="4"/>
  <c r="B7451" i="4"/>
  <c r="B7452" i="4"/>
  <c r="B7453" i="4"/>
  <c r="B7454" i="4"/>
  <c r="B7455" i="4"/>
  <c r="B7456" i="4"/>
  <c r="B7457" i="4"/>
  <c r="B7458" i="4"/>
  <c r="B7459" i="4"/>
  <c r="B7460" i="4"/>
  <c r="B7461" i="4"/>
  <c r="B7462" i="4"/>
  <c r="B7463" i="4"/>
  <c r="B7464" i="4"/>
  <c r="B7465" i="4"/>
  <c r="B7466" i="4"/>
  <c r="B7467" i="4"/>
  <c r="B7468" i="4"/>
  <c r="B7469" i="4"/>
  <c r="B7470" i="4"/>
  <c r="B7471" i="4"/>
  <c r="B7472" i="4"/>
  <c r="B7473" i="4"/>
  <c r="B7474" i="4"/>
  <c r="B7475" i="4"/>
  <c r="B7476" i="4"/>
  <c r="B7477" i="4"/>
  <c r="B7478" i="4"/>
  <c r="B7479" i="4"/>
  <c r="B7480" i="4"/>
  <c r="B7481" i="4"/>
  <c r="B7482" i="4"/>
  <c r="B7483" i="4"/>
  <c r="B7484" i="4"/>
  <c r="B7485" i="4"/>
  <c r="B7486" i="4"/>
  <c r="B7487" i="4"/>
  <c r="B7488" i="4"/>
  <c r="B7489" i="4"/>
  <c r="B7490" i="4"/>
  <c r="B7491" i="4"/>
  <c r="B7492" i="4"/>
  <c r="B7493" i="4"/>
  <c r="B7494" i="4"/>
  <c r="B7495" i="4"/>
  <c r="B7496" i="4"/>
  <c r="B7497" i="4"/>
  <c r="B7498" i="4"/>
  <c r="B7499" i="4"/>
  <c r="B7500" i="4"/>
  <c r="B7501" i="4"/>
  <c r="B7502" i="4"/>
  <c r="B7503" i="4"/>
  <c r="B7504" i="4"/>
  <c r="B7505" i="4"/>
  <c r="B7506" i="4"/>
  <c r="B7507" i="4"/>
  <c r="B7508" i="4"/>
  <c r="B7509" i="4"/>
  <c r="B7510" i="4"/>
  <c r="B7511" i="4"/>
  <c r="B7512" i="4"/>
  <c r="B7513" i="4"/>
  <c r="B7514" i="4"/>
  <c r="B7515" i="4"/>
  <c r="B7516" i="4"/>
  <c r="B7517" i="4"/>
  <c r="B7518" i="4"/>
  <c r="B7519" i="4"/>
  <c r="B7520" i="4"/>
  <c r="B7521" i="4"/>
  <c r="B7522" i="4"/>
  <c r="B7523" i="4"/>
  <c r="B7524" i="4"/>
  <c r="B7525" i="4"/>
  <c r="B7526" i="4"/>
  <c r="B7527" i="4"/>
  <c r="B7528" i="4"/>
  <c r="B7529" i="4"/>
  <c r="B7530" i="4"/>
  <c r="B7531" i="4"/>
  <c r="B7532" i="4"/>
  <c r="B7533" i="4"/>
  <c r="B7534" i="4"/>
  <c r="B7535" i="4"/>
  <c r="B7536" i="4"/>
  <c r="B7537" i="4"/>
  <c r="B7538" i="4"/>
  <c r="B7539" i="4"/>
  <c r="B7540" i="4"/>
  <c r="B7541" i="4"/>
  <c r="B7542" i="4"/>
  <c r="B7543" i="4"/>
  <c r="B7544" i="4"/>
  <c r="B7545" i="4"/>
  <c r="B7546" i="4"/>
  <c r="B7547" i="4"/>
  <c r="B7548" i="4"/>
  <c r="B7549" i="4"/>
  <c r="B7550" i="4"/>
  <c r="B7551" i="4"/>
  <c r="B7552" i="4"/>
  <c r="B7553" i="4"/>
  <c r="B7554" i="4"/>
  <c r="B7555" i="4"/>
  <c r="B7556" i="4"/>
  <c r="B7557" i="4"/>
  <c r="B7558" i="4"/>
  <c r="B7559" i="4"/>
  <c r="B7560" i="4"/>
  <c r="B7561" i="4"/>
  <c r="B7562" i="4"/>
  <c r="B7563" i="4"/>
  <c r="B7564" i="4"/>
  <c r="B7565" i="4"/>
  <c r="B7566" i="4"/>
  <c r="B7567" i="4"/>
  <c r="B7568" i="4"/>
  <c r="B7569" i="4"/>
  <c r="B7570" i="4"/>
  <c r="B7571" i="4"/>
  <c r="B7572" i="4"/>
  <c r="B7573" i="4"/>
  <c r="B7574" i="4"/>
  <c r="B7575" i="4"/>
  <c r="B7576" i="4"/>
  <c r="B7577" i="4"/>
  <c r="B7578" i="4"/>
  <c r="B7579" i="4"/>
  <c r="B7580" i="4"/>
  <c r="B7581" i="4"/>
  <c r="B7582" i="4"/>
  <c r="B7583" i="4"/>
  <c r="B7584" i="4"/>
  <c r="B7585" i="4"/>
  <c r="B7586" i="4"/>
  <c r="B7587" i="4"/>
  <c r="B7588" i="4"/>
  <c r="B7589" i="4"/>
  <c r="B7590" i="4"/>
  <c r="B7591" i="4"/>
  <c r="B7592" i="4"/>
  <c r="B7593" i="4"/>
  <c r="B7594" i="4"/>
  <c r="B7595" i="4"/>
  <c r="B7596" i="4"/>
  <c r="B7597" i="4"/>
  <c r="B7598" i="4"/>
  <c r="B7599" i="4"/>
  <c r="B7600" i="4"/>
  <c r="B7601" i="4"/>
  <c r="B7602" i="4"/>
  <c r="B7603" i="4"/>
  <c r="B7604" i="4"/>
  <c r="B7605" i="4"/>
  <c r="B7606" i="4"/>
  <c r="B7607" i="4"/>
  <c r="B7608" i="4"/>
  <c r="B7609" i="4"/>
  <c r="B7610" i="4"/>
  <c r="B7611" i="4"/>
  <c r="B7612" i="4"/>
  <c r="B7613" i="4"/>
  <c r="B7614" i="4"/>
  <c r="B7615" i="4"/>
  <c r="B7616" i="4"/>
  <c r="B7617" i="4"/>
  <c r="B7618" i="4"/>
  <c r="B7619" i="4"/>
  <c r="B7620" i="4"/>
  <c r="B7621" i="4"/>
  <c r="B7622" i="4"/>
  <c r="B7623" i="4"/>
  <c r="B7624" i="4"/>
  <c r="B7625" i="4"/>
  <c r="B7626" i="4"/>
  <c r="B7627" i="4"/>
  <c r="B7628" i="4"/>
  <c r="B7629" i="4"/>
  <c r="B7630" i="4"/>
  <c r="B7631" i="4"/>
  <c r="B7632" i="4"/>
  <c r="B7633" i="4"/>
  <c r="B7634" i="4"/>
  <c r="B7635" i="4"/>
  <c r="B7636" i="4"/>
  <c r="B7637" i="4"/>
  <c r="B7638" i="4"/>
  <c r="B7639" i="4"/>
  <c r="B7640" i="4"/>
  <c r="B7641" i="4"/>
  <c r="B7642" i="4"/>
  <c r="B7643" i="4"/>
  <c r="B7644" i="4"/>
  <c r="B7645" i="4"/>
  <c r="B7646" i="4"/>
  <c r="B7647" i="4"/>
  <c r="B7648" i="4"/>
  <c r="B7649" i="4"/>
  <c r="B7650" i="4"/>
  <c r="B7651" i="4"/>
  <c r="B7652" i="4"/>
  <c r="B7653" i="4"/>
  <c r="B7654" i="4"/>
  <c r="B7655" i="4"/>
  <c r="B7656" i="4"/>
  <c r="B7657" i="4"/>
  <c r="B7658" i="4"/>
  <c r="B7659" i="4"/>
  <c r="B7660" i="4"/>
  <c r="B7661" i="4"/>
  <c r="B7662" i="4"/>
  <c r="B7663" i="4"/>
  <c r="B7664" i="4"/>
  <c r="B7665" i="4"/>
  <c r="B7666" i="4"/>
  <c r="B7667" i="4"/>
  <c r="B7668" i="4"/>
  <c r="B7669" i="4"/>
  <c r="B7670" i="4"/>
  <c r="B7671" i="4"/>
  <c r="B7672" i="4"/>
  <c r="B7673" i="4"/>
  <c r="B7674" i="4"/>
  <c r="B7675" i="4"/>
  <c r="B7676" i="4"/>
  <c r="B7677" i="4"/>
  <c r="B7678" i="4"/>
  <c r="B7679" i="4"/>
  <c r="B7680" i="4"/>
  <c r="B7681" i="4"/>
  <c r="B7682" i="4"/>
  <c r="B7683" i="4"/>
  <c r="B7684" i="4"/>
  <c r="B7685" i="4"/>
  <c r="B7686" i="4"/>
  <c r="B7687" i="4"/>
  <c r="B7688" i="4"/>
  <c r="B7689" i="4"/>
  <c r="B7690" i="4"/>
  <c r="B7691" i="4"/>
  <c r="B7692" i="4"/>
  <c r="B7693" i="4"/>
  <c r="B7694" i="4"/>
  <c r="B7695" i="4"/>
  <c r="B7696" i="4"/>
  <c r="B7697" i="4"/>
  <c r="B7698" i="4"/>
  <c r="B7699" i="4"/>
  <c r="B7700" i="4"/>
  <c r="B7701" i="4"/>
  <c r="B7702" i="4"/>
  <c r="B7703" i="4"/>
  <c r="B7704" i="4"/>
  <c r="B7705" i="4"/>
  <c r="B7706" i="4"/>
  <c r="B7707" i="4"/>
  <c r="B7708" i="4"/>
  <c r="B7709" i="4"/>
  <c r="B7710" i="4"/>
  <c r="B7711" i="4"/>
  <c r="B7712" i="4"/>
  <c r="B7713" i="4"/>
  <c r="B7714" i="4"/>
  <c r="B7715" i="4"/>
  <c r="B7716" i="4"/>
  <c r="B7717" i="4"/>
  <c r="B7718" i="4"/>
  <c r="B7719" i="4"/>
  <c r="B7720" i="4"/>
  <c r="B7721" i="4"/>
  <c r="B7722" i="4"/>
  <c r="B7723" i="4"/>
  <c r="B7724" i="4"/>
  <c r="B7725" i="4"/>
  <c r="B7726" i="4"/>
  <c r="B7727" i="4"/>
  <c r="B7728" i="4"/>
  <c r="B7729" i="4"/>
  <c r="B7730" i="4"/>
  <c r="B7731" i="4"/>
  <c r="B7732" i="4"/>
  <c r="B7733" i="4"/>
  <c r="B7734" i="4"/>
  <c r="B7735" i="4"/>
  <c r="B7736" i="4"/>
  <c r="B7737" i="4"/>
  <c r="B7738" i="4"/>
  <c r="B7739" i="4"/>
  <c r="B7740" i="4"/>
  <c r="B7741" i="4"/>
  <c r="B7742" i="4"/>
  <c r="B7743" i="4"/>
  <c r="B7744" i="4"/>
  <c r="B7745" i="4"/>
  <c r="B7746" i="4"/>
  <c r="B7747" i="4"/>
  <c r="B7748" i="4"/>
  <c r="B7749" i="4"/>
  <c r="B7750" i="4"/>
  <c r="B7751" i="4"/>
  <c r="B7752" i="4"/>
  <c r="B7753" i="4"/>
  <c r="B7754" i="4"/>
  <c r="B7755" i="4"/>
  <c r="B7756" i="4"/>
  <c r="B7757" i="4"/>
  <c r="B7758" i="4"/>
  <c r="B7759" i="4"/>
  <c r="B7760" i="4"/>
  <c r="B7761" i="4"/>
  <c r="B7762" i="4"/>
  <c r="B7763" i="4"/>
  <c r="B7764" i="4"/>
  <c r="B7765" i="4"/>
  <c r="B7766" i="4"/>
  <c r="B7767" i="4"/>
  <c r="B7768" i="4"/>
  <c r="B7769" i="4"/>
  <c r="B7770" i="4"/>
  <c r="B7771" i="4"/>
  <c r="B7772" i="4"/>
  <c r="B7773" i="4"/>
  <c r="B7774" i="4"/>
  <c r="B7775" i="4"/>
  <c r="B7776" i="4"/>
  <c r="B7777" i="4"/>
  <c r="B7778" i="4"/>
  <c r="B7779" i="4"/>
  <c r="B7780" i="4"/>
  <c r="B7781" i="4"/>
  <c r="B7782" i="4"/>
  <c r="B7783" i="4"/>
  <c r="B7784" i="4"/>
  <c r="B7785" i="4"/>
  <c r="B7786" i="4"/>
  <c r="B7787" i="4"/>
  <c r="B7788" i="4"/>
  <c r="B7789" i="4"/>
  <c r="B7790" i="4"/>
  <c r="B7791" i="4"/>
  <c r="B7792" i="4"/>
  <c r="B7793" i="4"/>
  <c r="B7794" i="4"/>
  <c r="B7795" i="4"/>
  <c r="B7796" i="4"/>
  <c r="B7797" i="4"/>
  <c r="B7798" i="4"/>
  <c r="B7799" i="4"/>
  <c r="B7800" i="4"/>
  <c r="B7801" i="4"/>
  <c r="B7802" i="4"/>
  <c r="B7803" i="4"/>
  <c r="B7804" i="4"/>
  <c r="B7805" i="4"/>
  <c r="B7806" i="4"/>
  <c r="B7807" i="4"/>
  <c r="B7808" i="4"/>
  <c r="B7809" i="4"/>
  <c r="B7810" i="4"/>
  <c r="B7811" i="4"/>
  <c r="B7812" i="4"/>
  <c r="B7813" i="4"/>
  <c r="B7814" i="4"/>
  <c r="B7815" i="4"/>
  <c r="B7816" i="4"/>
  <c r="B7817" i="4"/>
  <c r="B7818" i="4"/>
  <c r="B7819" i="4"/>
  <c r="B7820" i="4"/>
  <c r="B7821" i="4"/>
  <c r="B7822" i="4"/>
  <c r="B7823" i="4"/>
  <c r="B7824" i="4"/>
  <c r="B7825" i="4"/>
  <c r="B7826" i="4"/>
  <c r="B7827" i="4"/>
  <c r="B7828" i="4"/>
  <c r="B7829" i="4"/>
  <c r="B7830" i="4"/>
  <c r="B7831" i="4"/>
  <c r="B7832" i="4"/>
  <c r="B7833" i="4"/>
  <c r="B7834" i="4"/>
  <c r="B7835" i="4"/>
  <c r="B7836" i="4"/>
  <c r="B7837" i="4"/>
  <c r="B7838" i="4"/>
  <c r="B7839" i="4"/>
  <c r="B7840" i="4"/>
  <c r="B7841" i="4"/>
  <c r="B7842" i="4"/>
  <c r="B7843" i="4"/>
  <c r="B7844" i="4"/>
  <c r="B7845" i="4"/>
  <c r="B7846" i="4"/>
  <c r="B7847" i="4"/>
  <c r="B7848" i="4"/>
  <c r="B7849" i="4"/>
  <c r="B7850" i="4"/>
  <c r="B7851" i="4"/>
  <c r="B7852" i="4"/>
  <c r="B7853" i="4"/>
  <c r="B7854" i="4"/>
  <c r="B7855" i="4"/>
  <c r="B7856" i="4"/>
  <c r="B7857" i="4"/>
  <c r="B7858" i="4"/>
  <c r="B7859" i="4"/>
  <c r="B7860" i="4"/>
  <c r="B7861" i="4"/>
  <c r="B7862" i="4"/>
  <c r="B7863" i="4"/>
  <c r="B7864" i="4"/>
  <c r="B7865" i="4"/>
  <c r="B7866" i="4"/>
  <c r="B7867" i="4"/>
  <c r="B7868" i="4"/>
  <c r="B7869" i="4"/>
  <c r="B7870" i="4"/>
  <c r="B7871" i="4"/>
  <c r="B7872" i="4"/>
  <c r="B7873" i="4"/>
  <c r="B7874" i="4"/>
  <c r="B7875" i="4"/>
  <c r="B7876" i="4"/>
  <c r="B7877" i="4"/>
  <c r="B7878" i="4"/>
  <c r="B7879" i="4"/>
  <c r="B7880" i="4"/>
  <c r="B7881" i="4"/>
  <c r="B7882" i="4"/>
  <c r="B7883" i="4"/>
  <c r="B7884" i="4"/>
  <c r="B7885" i="4"/>
  <c r="B7886" i="4"/>
  <c r="B7887" i="4"/>
  <c r="B7888" i="4"/>
  <c r="B7889" i="4"/>
  <c r="B7890" i="4"/>
  <c r="B7891" i="4"/>
  <c r="B7892" i="4"/>
  <c r="B7893" i="4"/>
  <c r="B7894" i="4"/>
  <c r="B7895" i="4"/>
  <c r="B7896" i="4"/>
  <c r="B7897" i="4"/>
  <c r="B7898" i="4"/>
  <c r="B7899" i="4"/>
  <c r="B7900" i="4"/>
  <c r="B7901" i="4"/>
  <c r="B7902" i="4"/>
  <c r="B7903" i="4"/>
  <c r="B7904" i="4"/>
  <c r="B7905" i="4"/>
  <c r="B7906" i="4"/>
  <c r="B7907" i="4"/>
  <c r="B7908" i="4"/>
  <c r="B7909" i="4"/>
  <c r="B7910" i="4"/>
  <c r="B7911" i="4"/>
  <c r="B7912" i="4"/>
  <c r="B7913" i="4"/>
  <c r="B7914" i="4"/>
  <c r="B7915" i="4"/>
  <c r="B7916" i="4"/>
  <c r="B7917" i="4"/>
  <c r="B7918" i="4"/>
  <c r="B7919" i="4"/>
  <c r="B7920" i="4"/>
  <c r="B7921" i="4"/>
  <c r="B7922" i="4"/>
  <c r="B7923" i="4"/>
  <c r="B7924" i="4"/>
  <c r="B7925" i="4"/>
  <c r="B7926" i="4"/>
  <c r="B7927" i="4"/>
  <c r="B7928" i="4"/>
  <c r="B7929" i="4"/>
  <c r="B7930" i="4"/>
  <c r="B7931" i="4"/>
  <c r="B7932" i="4"/>
  <c r="B7933" i="4"/>
  <c r="B7934" i="4"/>
  <c r="B7935" i="4"/>
  <c r="B7936" i="4"/>
  <c r="B7937" i="4"/>
  <c r="B7938" i="4"/>
  <c r="B7939" i="4"/>
  <c r="B7940" i="4"/>
  <c r="B7941" i="4"/>
  <c r="B7942" i="4"/>
  <c r="B7943" i="4"/>
  <c r="B7944" i="4"/>
  <c r="B7945" i="4"/>
  <c r="B7946" i="4"/>
  <c r="B7947" i="4"/>
  <c r="B7948" i="4"/>
  <c r="B7949" i="4"/>
  <c r="B7950" i="4"/>
  <c r="B7951" i="4"/>
  <c r="B7952" i="4"/>
  <c r="B7953" i="4"/>
  <c r="B7954" i="4"/>
  <c r="B7955" i="4"/>
  <c r="B7956" i="4"/>
  <c r="B7957" i="4"/>
  <c r="B7958" i="4"/>
  <c r="B7959" i="4"/>
  <c r="B7960" i="4"/>
  <c r="B7961" i="4"/>
  <c r="B7962" i="4"/>
  <c r="B7963" i="4"/>
  <c r="B7964" i="4"/>
  <c r="B7965" i="4"/>
  <c r="B7966" i="4"/>
  <c r="B7967" i="4"/>
  <c r="B7968" i="4"/>
  <c r="B7969" i="4"/>
  <c r="B7970" i="4"/>
  <c r="B7971" i="4"/>
  <c r="B7972" i="4"/>
  <c r="B7973" i="4"/>
  <c r="B7974" i="4"/>
  <c r="B7975" i="4"/>
  <c r="B7976" i="4"/>
  <c r="B7977" i="4"/>
  <c r="B7978" i="4"/>
  <c r="B7979" i="4"/>
  <c r="B7980" i="4"/>
  <c r="B7981" i="4"/>
  <c r="B7982" i="4"/>
  <c r="B7983" i="4"/>
  <c r="B7984" i="4"/>
  <c r="B7985" i="4"/>
  <c r="B7986" i="4"/>
  <c r="B7987" i="4"/>
  <c r="B7988" i="4"/>
  <c r="B7989" i="4"/>
  <c r="B7990" i="4"/>
  <c r="B7991" i="4"/>
  <c r="B7992" i="4"/>
  <c r="B7993" i="4"/>
  <c r="B7994" i="4"/>
  <c r="B7995" i="4"/>
  <c r="B7996" i="4"/>
  <c r="B7997" i="4"/>
  <c r="B7998" i="4"/>
  <c r="B7999" i="4"/>
  <c r="B8000" i="4"/>
  <c r="B8001" i="4"/>
  <c r="B8002" i="4"/>
  <c r="B8003" i="4"/>
  <c r="B8004" i="4"/>
  <c r="B8005" i="4"/>
  <c r="B8006" i="4"/>
  <c r="B8007" i="4"/>
  <c r="B8008" i="4"/>
  <c r="B8009" i="4"/>
  <c r="B8010" i="4"/>
  <c r="B8011" i="4"/>
  <c r="B8012" i="4"/>
  <c r="B8013" i="4"/>
  <c r="B8014" i="4"/>
  <c r="B8015" i="4"/>
  <c r="B8016" i="4"/>
  <c r="B8017" i="4"/>
  <c r="B8018" i="4"/>
  <c r="B8019" i="4"/>
  <c r="B8020" i="4"/>
  <c r="B8021" i="4"/>
  <c r="B8022" i="4"/>
  <c r="B8023" i="4"/>
  <c r="B8024" i="4"/>
  <c r="B8025" i="4"/>
  <c r="B8026" i="4"/>
  <c r="B8027" i="4"/>
  <c r="B8028" i="4"/>
  <c r="B8029" i="4"/>
  <c r="B8030" i="4"/>
  <c r="B8031" i="4"/>
  <c r="B8032" i="4"/>
  <c r="B8033" i="4"/>
  <c r="B8034" i="4"/>
  <c r="B8035" i="4"/>
  <c r="B8036" i="4"/>
  <c r="B8037" i="4"/>
  <c r="B8038" i="4"/>
  <c r="B8039" i="4"/>
  <c r="B8040" i="4"/>
  <c r="B8041" i="4"/>
  <c r="B8042" i="4"/>
  <c r="B8043" i="4"/>
  <c r="B8044" i="4"/>
  <c r="B8045" i="4"/>
  <c r="B8046" i="4"/>
  <c r="B8047" i="4"/>
  <c r="B8048" i="4"/>
  <c r="B8049" i="4"/>
  <c r="B8050" i="4"/>
  <c r="B8051" i="4"/>
  <c r="B8052" i="4"/>
  <c r="B8053" i="4"/>
  <c r="B8054" i="4"/>
  <c r="B8055" i="4"/>
  <c r="B8056" i="4"/>
  <c r="B8057" i="4"/>
  <c r="B8058" i="4"/>
  <c r="B8059" i="4"/>
  <c r="B8060" i="4"/>
  <c r="B8061" i="4"/>
  <c r="B8062" i="4"/>
  <c r="B8063" i="4"/>
  <c r="B8064" i="4"/>
  <c r="B8065" i="4"/>
  <c r="B8066" i="4"/>
  <c r="B8067" i="4"/>
  <c r="B8068" i="4"/>
  <c r="B8069" i="4"/>
  <c r="B8070" i="4"/>
  <c r="B8071" i="4"/>
  <c r="B8072" i="4"/>
  <c r="B8073" i="4"/>
  <c r="B8074" i="4"/>
  <c r="B8075" i="4"/>
  <c r="B8076" i="4"/>
  <c r="B8077" i="4"/>
  <c r="B8078" i="4"/>
  <c r="B8079" i="4"/>
  <c r="B8080" i="4"/>
  <c r="B8081" i="4"/>
  <c r="B8082" i="4"/>
  <c r="B8083" i="4"/>
  <c r="B8084" i="4"/>
  <c r="B8085" i="4"/>
  <c r="B8086" i="4"/>
  <c r="B8087" i="4"/>
  <c r="B8088" i="4"/>
  <c r="B8089" i="4"/>
  <c r="B8090" i="4"/>
  <c r="B8091" i="4"/>
  <c r="B8092" i="4"/>
  <c r="B8093" i="4"/>
  <c r="B8094" i="4"/>
  <c r="B8095" i="4"/>
  <c r="B8096" i="4"/>
  <c r="B8097" i="4"/>
  <c r="B8098" i="4"/>
  <c r="B8099" i="4"/>
  <c r="B8100" i="4"/>
  <c r="B8101" i="4"/>
  <c r="B8102" i="4"/>
  <c r="B8103" i="4"/>
  <c r="B8104" i="4"/>
  <c r="B8105" i="4"/>
  <c r="B8106" i="4"/>
  <c r="B8107" i="4"/>
  <c r="B8108" i="4"/>
  <c r="B8109" i="4"/>
  <c r="B8110" i="4"/>
  <c r="B8111" i="4"/>
  <c r="B8112" i="4"/>
  <c r="B8113" i="4"/>
  <c r="B8114" i="4"/>
  <c r="B8115" i="4"/>
  <c r="B8116" i="4"/>
  <c r="B8117" i="4"/>
  <c r="B8118" i="4"/>
  <c r="B8119" i="4"/>
  <c r="B8120" i="4"/>
  <c r="B8121" i="4"/>
  <c r="B8122" i="4"/>
  <c r="B8123" i="4"/>
  <c r="B8124" i="4"/>
  <c r="B8125" i="4"/>
  <c r="B8126" i="4"/>
  <c r="B8127" i="4"/>
  <c r="B8128" i="4"/>
  <c r="B8129" i="4"/>
  <c r="B8130" i="4"/>
  <c r="B8131" i="4"/>
  <c r="B8132" i="4"/>
  <c r="B8133" i="4"/>
  <c r="B8134" i="4"/>
  <c r="B8135" i="4"/>
  <c r="B8136" i="4"/>
  <c r="B8137" i="4"/>
  <c r="B8138" i="4"/>
  <c r="B8139" i="4"/>
  <c r="B8140" i="4"/>
  <c r="B8141" i="4"/>
  <c r="B8142" i="4"/>
  <c r="B8143" i="4"/>
  <c r="B8144" i="4"/>
  <c r="B8145" i="4"/>
  <c r="B8146" i="4"/>
  <c r="B8147" i="4"/>
  <c r="B8148" i="4"/>
  <c r="B8149" i="4"/>
  <c r="B8150" i="4"/>
  <c r="B8151" i="4"/>
  <c r="B8152" i="4"/>
  <c r="B8153" i="4"/>
  <c r="B8154" i="4"/>
  <c r="B8155" i="4"/>
  <c r="B8156" i="4"/>
  <c r="B8157" i="4"/>
  <c r="B8158" i="4"/>
  <c r="B8159" i="4"/>
  <c r="B8160" i="4"/>
  <c r="B8161" i="4"/>
  <c r="B8162" i="4"/>
  <c r="B8163" i="4"/>
  <c r="B8164" i="4"/>
  <c r="B8165" i="4"/>
  <c r="B8166" i="4"/>
  <c r="B8167" i="4"/>
  <c r="B8168" i="4"/>
  <c r="B8169" i="4"/>
  <c r="B8170" i="4"/>
  <c r="B8171" i="4"/>
  <c r="B8172" i="4"/>
  <c r="B8173" i="4"/>
  <c r="B8174" i="4"/>
  <c r="B8175" i="4"/>
  <c r="B8176" i="4"/>
  <c r="B8177" i="4"/>
  <c r="B8178" i="4"/>
  <c r="B8179" i="4"/>
  <c r="B8180" i="4"/>
  <c r="B8181" i="4"/>
  <c r="B8182" i="4"/>
  <c r="B8183" i="4"/>
  <c r="B8184" i="4"/>
  <c r="B8185" i="4"/>
  <c r="B8186" i="4"/>
  <c r="B8187" i="4"/>
  <c r="B8188" i="4"/>
  <c r="B8189" i="4"/>
  <c r="B8190" i="4"/>
  <c r="B8191" i="4"/>
  <c r="B8192" i="4"/>
  <c r="B8193" i="4"/>
  <c r="B8194" i="4"/>
  <c r="B8195" i="4"/>
  <c r="B8196" i="4"/>
  <c r="B8197" i="4"/>
  <c r="B8198" i="4"/>
  <c r="B8199" i="4"/>
  <c r="B8200" i="4"/>
  <c r="B8201" i="4"/>
  <c r="B8202" i="4"/>
  <c r="B8203" i="4"/>
  <c r="B8204" i="4"/>
  <c r="B8205" i="4"/>
  <c r="B8206" i="4"/>
  <c r="B8207" i="4"/>
  <c r="B8208" i="4"/>
  <c r="B8209" i="4"/>
  <c r="B8210" i="4"/>
  <c r="B8211" i="4"/>
  <c r="B8212" i="4"/>
  <c r="B8213" i="4"/>
  <c r="B8214" i="4"/>
  <c r="B8215" i="4"/>
  <c r="B8216" i="4"/>
  <c r="B8217" i="4"/>
  <c r="B8218" i="4"/>
  <c r="B8219" i="4"/>
  <c r="B8220" i="4"/>
  <c r="B8221" i="4"/>
  <c r="B8222" i="4"/>
  <c r="B8223" i="4"/>
  <c r="B8224" i="4"/>
  <c r="B8225" i="4"/>
  <c r="B8226" i="4"/>
  <c r="B8227" i="4"/>
  <c r="B8228" i="4"/>
  <c r="B8229" i="4"/>
  <c r="B8230" i="4"/>
  <c r="B8231" i="4"/>
  <c r="B8232" i="4"/>
  <c r="B8233" i="4"/>
  <c r="B8234" i="4"/>
  <c r="B8235" i="4"/>
  <c r="B8236" i="4"/>
  <c r="B8237" i="4"/>
  <c r="B8238" i="4"/>
  <c r="B8239" i="4"/>
  <c r="B8240" i="4"/>
  <c r="B8241" i="4"/>
  <c r="B8242" i="4"/>
  <c r="B8243" i="4"/>
  <c r="B8244" i="4"/>
  <c r="B8245" i="4"/>
  <c r="B8246" i="4"/>
  <c r="B8247" i="4"/>
  <c r="B8248" i="4"/>
  <c r="B8249" i="4"/>
  <c r="B8250" i="4"/>
  <c r="B8251" i="4"/>
  <c r="B8252" i="4"/>
  <c r="B8253" i="4"/>
  <c r="B8254" i="4"/>
  <c r="B8255" i="4"/>
  <c r="B8256" i="4"/>
  <c r="B8257" i="4"/>
  <c r="B8258" i="4"/>
  <c r="B8259" i="4"/>
  <c r="B8260" i="4"/>
  <c r="B8261" i="4"/>
  <c r="B8262" i="4"/>
  <c r="B8263" i="4"/>
  <c r="B8264" i="4"/>
  <c r="B8265" i="4"/>
  <c r="B8266" i="4"/>
  <c r="B8267" i="4"/>
  <c r="B8268" i="4"/>
  <c r="B8269" i="4"/>
  <c r="B8270" i="4"/>
  <c r="B8271" i="4"/>
  <c r="B8272" i="4"/>
  <c r="B8273" i="4"/>
  <c r="B8274" i="4"/>
  <c r="B8275" i="4"/>
  <c r="B8276" i="4"/>
  <c r="B8277" i="4"/>
  <c r="B8278" i="4"/>
  <c r="B8279" i="4"/>
  <c r="B8280" i="4"/>
  <c r="B8281" i="4"/>
  <c r="B8282" i="4"/>
  <c r="B8283" i="4"/>
  <c r="B8284" i="4"/>
  <c r="B8285" i="4"/>
  <c r="B8286" i="4"/>
  <c r="B2"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C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1007" i="4"/>
  <c r="C1008" i="4"/>
  <c r="C1009" i="4"/>
  <c r="C1010" i="4"/>
  <c r="C1011" i="4"/>
  <c r="C1012" i="4"/>
  <c r="C1013" i="4"/>
  <c r="C1014" i="4"/>
  <c r="C1015" i="4"/>
  <c r="C1016" i="4"/>
  <c r="C1017" i="4"/>
  <c r="C1018" i="4"/>
  <c r="C1019" i="4"/>
  <c r="C1020" i="4"/>
  <c r="C1021" i="4"/>
  <c r="C1022" i="4"/>
  <c r="C1023" i="4"/>
  <c r="C1024" i="4"/>
  <c r="C1025" i="4"/>
  <c r="C1026" i="4"/>
  <c r="C1027" i="4"/>
  <c r="C1028" i="4"/>
  <c r="C1029" i="4"/>
  <c r="C1030" i="4"/>
  <c r="C1031" i="4"/>
  <c r="C1032" i="4"/>
  <c r="C1033" i="4"/>
  <c r="C1034" i="4"/>
  <c r="C1035" i="4"/>
  <c r="C1036" i="4"/>
  <c r="C1037" i="4"/>
  <c r="C1038" i="4"/>
  <c r="C1039" i="4"/>
  <c r="C1040" i="4"/>
  <c r="C1041" i="4"/>
  <c r="C1042" i="4"/>
  <c r="C1043" i="4"/>
  <c r="C1044" i="4"/>
  <c r="C1045" i="4"/>
  <c r="C1046" i="4"/>
  <c r="C1047" i="4"/>
  <c r="C1048" i="4"/>
  <c r="C1049" i="4"/>
  <c r="C1050" i="4"/>
  <c r="C1051" i="4"/>
  <c r="C1052" i="4"/>
  <c r="C1053" i="4"/>
  <c r="C1054" i="4"/>
  <c r="C1055" i="4"/>
  <c r="C1056" i="4"/>
  <c r="C1057" i="4"/>
  <c r="C1058" i="4"/>
  <c r="C1059" i="4"/>
  <c r="C1060" i="4"/>
  <c r="C1061" i="4"/>
  <c r="C1062" i="4"/>
  <c r="C1063" i="4"/>
  <c r="C1064" i="4"/>
  <c r="C1065" i="4"/>
  <c r="C1066" i="4"/>
  <c r="C1067" i="4"/>
  <c r="C1068" i="4"/>
  <c r="C1069" i="4"/>
  <c r="C1070" i="4"/>
  <c r="C1071" i="4"/>
  <c r="C1072" i="4"/>
  <c r="C1073" i="4"/>
  <c r="C1074" i="4"/>
  <c r="C1075" i="4"/>
  <c r="C1076" i="4"/>
  <c r="C1077" i="4"/>
  <c r="C1078" i="4"/>
  <c r="C1079" i="4"/>
  <c r="C1080" i="4"/>
  <c r="C1081" i="4"/>
  <c r="C1082" i="4"/>
  <c r="C1083" i="4"/>
  <c r="C1084" i="4"/>
  <c r="C1085" i="4"/>
  <c r="C1086" i="4"/>
  <c r="C1087" i="4"/>
  <c r="C1088" i="4"/>
  <c r="C1089" i="4"/>
  <c r="C1090" i="4"/>
  <c r="C1091" i="4"/>
  <c r="C1092" i="4"/>
  <c r="C1093" i="4"/>
  <c r="C1094" i="4"/>
  <c r="C1095" i="4"/>
  <c r="C1096" i="4"/>
  <c r="C1097" i="4"/>
  <c r="C1098" i="4"/>
  <c r="C1099" i="4"/>
  <c r="C1100" i="4"/>
  <c r="C1101" i="4"/>
  <c r="C1102" i="4"/>
  <c r="C1103" i="4"/>
  <c r="C1104" i="4"/>
  <c r="C1105" i="4"/>
  <c r="C1106" i="4"/>
  <c r="C1107" i="4"/>
  <c r="C1108" i="4"/>
  <c r="C1109" i="4"/>
  <c r="C1110" i="4"/>
  <c r="C1111" i="4"/>
  <c r="C1112" i="4"/>
  <c r="C1113" i="4"/>
  <c r="C1114" i="4"/>
  <c r="C1115" i="4"/>
  <c r="C1116" i="4"/>
  <c r="C1117" i="4"/>
  <c r="C1118" i="4"/>
  <c r="C1119" i="4"/>
  <c r="C1120" i="4"/>
  <c r="C1121" i="4"/>
  <c r="C1122" i="4"/>
  <c r="C1123" i="4"/>
  <c r="C1124" i="4"/>
  <c r="C1125" i="4"/>
  <c r="C1126" i="4"/>
  <c r="C1127" i="4"/>
  <c r="C1128" i="4"/>
  <c r="C1129" i="4"/>
  <c r="C1130" i="4"/>
  <c r="C1131" i="4"/>
  <c r="C1132" i="4"/>
  <c r="C1133" i="4"/>
  <c r="C1134" i="4"/>
  <c r="C1135" i="4"/>
  <c r="C1136" i="4"/>
  <c r="C1137" i="4"/>
  <c r="C1138" i="4"/>
  <c r="C1139" i="4"/>
  <c r="C1140" i="4"/>
  <c r="C1141" i="4"/>
  <c r="C1142" i="4"/>
  <c r="C1143" i="4"/>
  <c r="C1144" i="4"/>
  <c r="C1145" i="4"/>
  <c r="C1146" i="4"/>
  <c r="C1147" i="4"/>
  <c r="C1148" i="4"/>
  <c r="C1149" i="4"/>
  <c r="C1150" i="4"/>
  <c r="C1151" i="4"/>
  <c r="C1152" i="4"/>
  <c r="C1153" i="4"/>
  <c r="C1154" i="4"/>
  <c r="C1155" i="4"/>
  <c r="C1156" i="4"/>
  <c r="C1157" i="4"/>
  <c r="C1158" i="4"/>
  <c r="C1159" i="4"/>
  <c r="C1160" i="4"/>
  <c r="C1161" i="4"/>
  <c r="C1162" i="4"/>
  <c r="C1163" i="4"/>
  <c r="C1164" i="4"/>
  <c r="C1165" i="4"/>
  <c r="C1166" i="4"/>
  <c r="C1167" i="4"/>
  <c r="C1168" i="4"/>
  <c r="C1169" i="4"/>
  <c r="C1170" i="4"/>
  <c r="C1171" i="4"/>
  <c r="C1172" i="4"/>
  <c r="C1173" i="4"/>
  <c r="C1174" i="4"/>
  <c r="C1175" i="4"/>
  <c r="C1176" i="4"/>
  <c r="C1177" i="4"/>
  <c r="C1178" i="4"/>
  <c r="C1179" i="4"/>
  <c r="C1180" i="4"/>
  <c r="C1181" i="4"/>
  <c r="C1182" i="4"/>
  <c r="C1183" i="4"/>
  <c r="C1184" i="4"/>
  <c r="C1185" i="4"/>
  <c r="C1186" i="4"/>
  <c r="C1187" i="4"/>
  <c r="C1188" i="4"/>
  <c r="C1189" i="4"/>
  <c r="C1190" i="4"/>
  <c r="C1191" i="4"/>
  <c r="C1192" i="4"/>
  <c r="C1193" i="4"/>
  <c r="C1194" i="4"/>
  <c r="C1195" i="4"/>
  <c r="C1196" i="4"/>
  <c r="C1197" i="4"/>
  <c r="C1198" i="4"/>
  <c r="C1199" i="4"/>
  <c r="C1200" i="4"/>
  <c r="C1201" i="4"/>
  <c r="C1202" i="4"/>
  <c r="C1203" i="4"/>
  <c r="C1204" i="4"/>
  <c r="C1205" i="4"/>
  <c r="C1206" i="4"/>
  <c r="C1207" i="4"/>
  <c r="C1208" i="4"/>
  <c r="C1209" i="4"/>
  <c r="C1210" i="4"/>
  <c r="C1211" i="4"/>
  <c r="C1212" i="4"/>
  <c r="C1213" i="4"/>
  <c r="C1214" i="4"/>
  <c r="C1215" i="4"/>
  <c r="C1216" i="4"/>
  <c r="C1217" i="4"/>
  <c r="C1218" i="4"/>
  <c r="C1219" i="4"/>
  <c r="C1220" i="4"/>
  <c r="C1221" i="4"/>
  <c r="C1222" i="4"/>
  <c r="C1223" i="4"/>
  <c r="C1224" i="4"/>
  <c r="C1225" i="4"/>
  <c r="C1226" i="4"/>
  <c r="C1227" i="4"/>
  <c r="C1228" i="4"/>
  <c r="C1229" i="4"/>
  <c r="C1230" i="4"/>
  <c r="C1231" i="4"/>
  <c r="C1232" i="4"/>
  <c r="C1233" i="4"/>
  <c r="C1234" i="4"/>
  <c r="C1235" i="4"/>
  <c r="C1236" i="4"/>
  <c r="C1237" i="4"/>
  <c r="C1238" i="4"/>
  <c r="C1239" i="4"/>
  <c r="C1240" i="4"/>
  <c r="C1241" i="4"/>
  <c r="C1242" i="4"/>
  <c r="C1243" i="4"/>
  <c r="C1244" i="4"/>
  <c r="C1245" i="4"/>
  <c r="C1246" i="4"/>
  <c r="C1247" i="4"/>
  <c r="C1248" i="4"/>
  <c r="C1249" i="4"/>
  <c r="C1250" i="4"/>
  <c r="C1251" i="4"/>
  <c r="C1252" i="4"/>
  <c r="C1253" i="4"/>
  <c r="C1254" i="4"/>
  <c r="C1255" i="4"/>
  <c r="C1256" i="4"/>
  <c r="C1257" i="4"/>
  <c r="C1258" i="4"/>
  <c r="C1259" i="4"/>
  <c r="C1260" i="4"/>
  <c r="C1261" i="4"/>
  <c r="C1262" i="4"/>
  <c r="C1263" i="4"/>
  <c r="C1264" i="4"/>
  <c r="C1265" i="4"/>
  <c r="C1266" i="4"/>
  <c r="C1267" i="4"/>
  <c r="C1268" i="4"/>
  <c r="C1269" i="4"/>
  <c r="C1270" i="4"/>
  <c r="C1271" i="4"/>
  <c r="C1272" i="4"/>
  <c r="C1273" i="4"/>
  <c r="C1274" i="4"/>
  <c r="C1275" i="4"/>
  <c r="C1276" i="4"/>
  <c r="C1277" i="4"/>
  <c r="C1278" i="4"/>
  <c r="C1279" i="4"/>
  <c r="C1280" i="4"/>
  <c r="C1281" i="4"/>
  <c r="C1282" i="4"/>
  <c r="C1283" i="4"/>
  <c r="C1284" i="4"/>
  <c r="C1285" i="4"/>
  <c r="C1286" i="4"/>
  <c r="C1287" i="4"/>
  <c r="C1288" i="4"/>
  <c r="C1289" i="4"/>
  <c r="C1290" i="4"/>
  <c r="C1291" i="4"/>
  <c r="C1292" i="4"/>
  <c r="C1293" i="4"/>
  <c r="C1294" i="4"/>
  <c r="C1295" i="4"/>
  <c r="C1296" i="4"/>
  <c r="C1297" i="4"/>
  <c r="C1298" i="4"/>
  <c r="C1299" i="4"/>
  <c r="C1300" i="4"/>
  <c r="C1301" i="4"/>
  <c r="C1302" i="4"/>
  <c r="C1303" i="4"/>
  <c r="C1304" i="4"/>
  <c r="C1305" i="4"/>
  <c r="C1306" i="4"/>
  <c r="C1307" i="4"/>
  <c r="C1308" i="4"/>
  <c r="C1309" i="4"/>
  <c r="C1310" i="4"/>
  <c r="C1311" i="4"/>
  <c r="C1312" i="4"/>
  <c r="C1313" i="4"/>
  <c r="C1314" i="4"/>
  <c r="C1315" i="4"/>
  <c r="C1316" i="4"/>
  <c r="C1317" i="4"/>
  <c r="C1318" i="4"/>
  <c r="C1319" i="4"/>
  <c r="C1320" i="4"/>
  <c r="C1321" i="4"/>
  <c r="C1322" i="4"/>
  <c r="C1323" i="4"/>
  <c r="C1324" i="4"/>
  <c r="C1325" i="4"/>
  <c r="C1326" i="4"/>
  <c r="C1327" i="4"/>
  <c r="C1328" i="4"/>
  <c r="C1329" i="4"/>
  <c r="C1330" i="4"/>
  <c r="C1331" i="4"/>
  <c r="C1332" i="4"/>
  <c r="C1333" i="4"/>
  <c r="C1334" i="4"/>
  <c r="C1335" i="4"/>
  <c r="C1336" i="4"/>
  <c r="C1337" i="4"/>
  <c r="C1338" i="4"/>
  <c r="C1339" i="4"/>
  <c r="C1340" i="4"/>
  <c r="C1341" i="4"/>
  <c r="C1342" i="4"/>
  <c r="C1343" i="4"/>
  <c r="C1344" i="4"/>
  <c r="C1345" i="4"/>
  <c r="C1346" i="4"/>
  <c r="C1347" i="4"/>
  <c r="C1348" i="4"/>
  <c r="C1349" i="4"/>
  <c r="C1350" i="4"/>
  <c r="C1351" i="4"/>
  <c r="C1352" i="4"/>
  <c r="C1353" i="4"/>
  <c r="C1354" i="4"/>
  <c r="C1355" i="4"/>
  <c r="C1356" i="4"/>
  <c r="C1357" i="4"/>
  <c r="C1358" i="4"/>
  <c r="C1359" i="4"/>
  <c r="C1360" i="4"/>
  <c r="C1361" i="4"/>
  <c r="C1362" i="4"/>
  <c r="C1363" i="4"/>
  <c r="C1364" i="4"/>
  <c r="C1365" i="4"/>
  <c r="C1366" i="4"/>
  <c r="C1367" i="4"/>
  <c r="C1368" i="4"/>
  <c r="C1369" i="4"/>
  <c r="C1370" i="4"/>
  <c r="C1371" i="4"/>
  <c r="C1372" i="4"/>
  <c r="C1373" i="4"/>
  <c r="C1374" i="4"/>
  <c r="C1375" i="4"/>
  <c r="C1376" i="4"/>
  <c r="C1377" i="4"/>
  <c r="C1378" i="4"/>
  <c r="C1379" i="4"/>
  <c r="C1380" i="4"/>
  <c r="C1381" i="4"/>
  <c r="C1382" i="4"/>
  <c r="C1383" i="4"/>
  <c r="C1384" i="4"/>
  <c r="C1385" i="4"/>
  <c r="C1386" i="4"/>
  <c r="C1387" i="4"/>
  <c r="C1388" i="4"/>
  <c r="C1389" i="4"/>
  <c r="C1390" i="4"/>
  <c r="C1391" i="4"/>
  <c r="C1392" i="4"/>
  <c r="C1393" i="4"/>
  <c r="C1394" i="4"/>
  <c r="C1395" i="4"/>
  <c r="C1396" i="4"/>
  <c r="C1397" i="4"/>
  <c r="C1398" i="4"/>
  <c r="C1399" i="4"/>
  <c r="C1400" i="4"/>
  <c r="C1401" i="4"/>
  <c r="C1402" i="4"/>
  <c r="C1403" i="4"/>
  <c r="C1404" i="4"/>
  <c r="C1405" i="4"/>
  <c r="C1406" i="4"/>
  <c r="C1407" i="4"/>
  <c r="C1408" i="4"/>
  <c r="C1409" i="4"/>
  <c r="C1410" i="4"/>
  <c r="C1411" i="4"/>
  <c r="C1412" i="4"/>
  <c r="C1413" i="4"/>
  <c r="C1414" i="4"/>
  <c r="C1415" i="4"/>
  <c r="C1416" i="4"/>
  <c r="C1417" i="4"/>
  <c r="C1418" i="4"/>
  <c r="C1419" i="4"/>
  <c r="C1420" i="4"/>
  <c r="C1421" i="4"/>
  <c r="C1422" i="4"/>
  <c r="C1423" i="4"/>
  <c r="C1424" i="4"/>
  <c r="C1425" i="4"/>
  <c r="C1426" i="4"/>
  <c r="C1427" i="4"/>
  <c r="C1428" i="4"/>
  <c r="C1429" i="4"/>
  <c r="C1430" i="4"/>
  <c r="C1431" i="4"/>
  <c r="C1432" i="4"/>
  <c r="C1433" i="4"/>
  <c r="C1434" i="4"/>
  <c r="C1435" i="4"/>
  <c r="C1436" i="4"/>
  <c r="C1437" i="4"/>
  <c r="C1438" i="4"/>
  <c r="C1439" i="4"/>
  <c r="C1440" i="4"/>
  <c r="C1441" i="4"/>
  <c r="C1442" i="4"/>
  <c r="C1443" i="4"/>
  <c r="C1444" i="4"/>
  <c r="C1445" i="4"/>
  <c r="C1446" i="4"/>
  <c r="C1447" i="4"/>
  <c r="C1448" i="4"/>
  <c r="C1449" i="4"/>
  <c r="C1450" i="4"/>
  <c r="C1451" i="4"/>
  <c r="C1452" i="4"/>
  <c r="C1453" i="4"/>
  <c r="C1454" i="4"/>
  <c r="C1455" i="4"/>
  <c r="C1456" i="4"/>
  <c r="C1457" i="4"/>
  <c r="C1458" i="4"/>
  <c r="C1459" i="4"/>
  <c r="C1460" i="4"/>
  <c r="C1461" i="4"/>
  <c r="C1462" i="4"/>
  <c r="C1463" i="4"/>
  <c r="C1464" i="4"/>
  <c r="C1465" i="4"/>
  <c r="C1466" i="4"/>
  <c r="C1467" i="4"/>
  <c r="C1468" i="4"/>
  <c r="C1469" i="4"/>
  <c r="C1470" i="4"/>
  <c r="C1471" i="4"/>
  <c r="C1472" i="4"/>
  <c r="C1473" i="4"/>
  <c r="C1474" i="4"/>
  <c r="C1475" i="4"/>
  <c r="C1476" i="4"/>
  <c r="C1477" i="4"/>
  <c r="C1478" i="4"/>
  <c r="C1479" i="4"/>
  <c r="C1480" i="4"/>
  <c r="C1481" i="4"/>
  <c r="C1482" i="4"/>
  <c r="C1483" i="4"/>
  <c r="C1484" i="4"/>
  <c r="C1485" i="4"/>
  <c r="C1486" i="4"/>
  <c r="C1487" i="4"/>
  <c r="C1488" i="4"/>
  <c r="C1489" i="4"/>
  <c r="C1490" i="4"/>
  <c r="C1491" i="4"/>
  <c r="C1492" i="4"/>
  <c r="C1493" i="4"/>
  <c r="C1494" i="4"/>
  <c r="C1495" i="4"/>
  <c r="C1496" i="4"/>
  <c r="C1497" i="4"/>
  <c r="C1498" i="4"/>
  <c r="C1499" i="4"/>
  <c r="C1500" i="4"/>
  <c r="C1501" i="4"/>
  <c r="C1502" i="4"/>
  <c r="C1503" i="4"/>
  <c r="C1504" i="4"/>
  <c r="C1505" i="4"/>
  <c r="C1506" i="4"/>
  <c r="C1507" i="4"/>
  <c r="C1508" i="4"/>
  <c r="C1509" i="4"/>
  <c r="C1510" i="4"/>
  <c r="C1511" i="4"/>
  <c r="C1512" i="4"/>
  <c r="C1513" i="4"/>
  <c r="C1514" i="4"/>
  <c r="C1515" i="4"/>
  <c r="C1516" i="4"/>
  <c r="C1517" i="4"/>
  <c r="C1518" i="4"/>
  <c r="C1519" i="4"/>
  <c r="C1520" i="4"/>
  <c r="C1521" i="4"/>
  <c r="C1522" i="4"/>
  <c r="C1523" i="4"/>
  <c r="C1524" i="4"/>
  <c r="C1525" i="4"/>
  <c r="C1526" i="4"/>
  <c r="C1527" i="4"/>
  <c r="C1528" i="4"/>
  <c r="C1529" i="4"/>
  <c r="C1530" i="4"/>
  <c r="C1531" i="4"/>
  <c r="C1532" i="4"/>
  <c r="C1533" i="4"/>
  <c r="C1534" i="4"/>
  <c r="C1535" i="4"/>
  <c r="C1536" i="4"/>
  <c r="C1537" i="4"/>
  <c r="C1538" i="4"/>
  <c r="C1539" i="4"/>
  <c r="C1540" i="4"/>
  <c r="C1541" i="4"/>
  <c r="C1542" i="4"/>
  <c r="C1543" i="4"/>
  <c r="C1544" i="4"/>
  <c r="C1545" i="4"/>
  <c r="C1546" i="4"/>
  <c r="C1547" i="4"/>
  <c r="C1548" i="4"/>
  <c r="C1549" i="4"/>
  <c r="C1550" i="4"/>
  <c r="C1551" i="4"/>
  <c r="C1552" i="4"/>
  <c r="C1553" i="4"/>
  <c r="C1554" i="4"/>
  <c r="C1555" i="4"/>
  <c r="C1556" i="4"/>
  <c r="C1557" i="4"/>
  <c r="C1558" i="4"/>
  <c r="C1559" i="4"/>
  <c r="C1560" i="4"/>
  <c r="C1561" i="4"/>
  <c r="C1562" i="4"/>
  <c r="C1563" i="4"/>
  <c r="C1564" i="4"/>
  <c r="C1565" i="4"/>
  <c r="C1566" i="4"/>
  <c r="C1567" i="4"/>
  <c r="C1568" i="4"/>
  <c r="C1569" i="4"/>
  <c r="C1570" i="4"/>
  <c r="C1571" i="4"/>
  <c r="C1572" i="4"/>
  <c r="C1573" i="4"/>
  <c r="C1574" i="4"/>
  <c r="C1575" i="4"/>
  <c r="C1576" i="4"/>
  <c r="C1577" i="4"/>
  <c r="C1578" i="4"/>
  <c r="C1579" i="4"/>
  <c r="C1580" i="4"/>
  <c r="C1581" i="4"/>
  <c r="C1582" i="4"/>
  <c r="C1583" i="4"/>
  <c r="C1584" i="4"/>
  <c r="C1585" i="4"/>
  <c r="C1586" i="4"/>
  <c r="C1587" i="4"/>
  <c r="C1588" i="4"/>
  <c r="C1589" i="4"/>
  <c r="C1590" i="4"/>
  <c r="C1591" i="4"/>
  <c r="C1592" i="4"/>
  <c r="C1593" i="4"/>
  <c r="C1594" i="4"/>
  <c r="C1595" i="4"/>
  <c r="C1596" i="4"/>
  <c r="C1597" i="4"/>
  <c r="C1598" i="4"/>
  <c r="C1599" i="4"/>
  <c r="C1600" i="4"/>
  <c r="C1601" i="4"/>
  <c r="C1602" i="4"/>
  <c r="C1603" i="4"/>
  <c r="C1604" i="4"/>
  <c r="C1605" i="4"/>
  <c r="C1606" i="4"/>
  <c r="C1607" i="4"/>
  <c r="C1608" i="4"/>
  <c r="C1609" i="4"/>
  <c r="C1610" i="4"/>
  <c r="C1611" i="4"/>
  <c r="C1612" i="4"/>
  <c r="C1613" i="4"/>
  <c r="C1614" i="4"/>
  <c r="C1615" i="4"/>
  <c r="C1616" i="4"/>
  <c r="C1617" i="4"/>
  <c r="C1618" i="4"/>
  <c r="C1619" i="4"/>
  <c r="C1620" i="4"/>
  <c r="C1621" i="4"/>
  <c r="C1622" i="4"/>
  <c r="C1623" i="4"/>
  <c r="C1624" i="4"/>
  <c r="C1625" i="4"/>
  <c r="C1626" i="4"/>
  <c r="C1627" i="4"/>
  <c r="C1628" i="4"/>
  <c r="C1629" i="4"/>
  <c r="C1630" i="4"/>
  <c r="C1631" i="4"/>
  <c r="C1632" i="4"/>
  <c r="C1633" i="4"/>
  <c r="C1634" i="4"/>
  <c r="C1635" i="4"/>
  <c r="C1636" i="4"/>
  <c r="C1637" i="4"/>
  <c r="C1638" i="4"/>
  <c r="C1639" i="4"/>
  <c r="C1640" i="4"/>
  <c r="C1641" i="4"/>
  <c r="C1642" i="4"/>
  <c r="C1643" i="4"/>
  <c r="C1644" i="4"/>
  <c r="C1645" i="4"/>
  <c r="C1646" i="4"/>
  <c r="C1647" i="4"/>
  <c r="C1648" i="4"/>
  <c r="C1649" i="4"/>
  <c r="C1650" i="4"/>
  <c r="C1651" i="4"/>
  <c r="C1652" i="4"/>
  <c r="C1653" i="4"/>
  <c r="C1654" i="4"/>
  <c r="C1655" i="4"/>
  <c r="C1656" i="4"/>
  <c r="C1657" i="4"/>
  <c r="C1658" i="4"/>
  <c r="C1659" i="4"/>
  <c r="C1660" i="4"/>
  <c r="C1661" i="4"/>
  <c r="C1662" i="4"/>
  <c r="C1663" i="4"/>
  <c r="C1664" i="4"/>
  <c r="C1665" i="4"/>
  <c r="C1666" i="4"/>
  <c r="C1667" i="4"/>
  <c r="C1668" i="4"/>
  <c r="C1669" i="4"/>
  <c r="C1670" i="4"/>
  <c r="C1671" i="4"/>
  <c r="C1672" i="4"/>
  <c r="C1673" i="4"/>
  <c r="C1674" i="4"/>
  <c r="C1675" i="4"/>
  <c r="C1676" i="4"/>
  <c r="C1677" i="4"/>
  <c r="C1678" i="4"/>
  <c r="C1679" i="4"/>
  <c r="C1680" i="4"/>
  <c r="C1681" i="4"/>
  <c r="C1682" i="4"/>
  <c r="C1683" i="4"/>
  <c r="C1684" i="4"/>
  <c r="C1685" i="4"/>
  <c r="C1686" i="4"/>
  <c r="C1687" i="4"/>
  <c r="C1688" i="4"/>
  <c r="C1689" i="4"/>
  <c r="C1690" i="4"/>
  <c r="C1691" i="4"/>
  <c r="C1692" i="4"/>
  <c r="C1693" i="4"/>
  <c r="C1694" i="4"/>
  <c r="C1695" i="4"/>
  <c r="C1696" i="4"/>
  <c r="C1697" i="4"/>
  <c r="C1698" i="4"/>
  <c r="C1699" i="4"/>
  <c r="C1700" i="4"/>
  <c r="C1701" i="4"/>
  <c r="C1702" i="4"/>
  <c r="C1703" i="4"/>
  <c r="C1704" i="4"/>
  <c r="C1705" i="4"/>
  <c r="C1706" i="4"/>
  <c r="C1707" i="4"/>
  <c r="C1708" i="4"/>
  <c r="C1709" i="4"/>
  <c r="C1710" i="4"/>
  <c r="C1711" i="4"/>
  <c r="C1712" i="4"/>
  <c r="C1713" i="4"/>
  <c r="C1714" i="4"/>
  <c r="C1715" i="4"/>
  <c r="C1716" i="4"/>
  <c r="C1717" i="4"/>
  <c r="C1718" i="4"/>
  <c r="C1719" i="4"/>
  <c r="C1720" i="4"/>
  <c r="C1721" i="4"/>
  <c r="C1722" i="4"/>
  <c r="C1723" i="4"/>
  <c r="C1724" i="4"/>
  <c r="C1725" i="4"/>
  <c r="C1726" i="4"/>
  <c r="C1727" i="4"/>
  <c r="C1728" i="4"/>
  <c r="C1729" i="4"/>
  <c r="C1730" i="4"/>
  <c r="C1731" i="4"/>
  <c r="C1732" i="4"/>
  <c r="C1733" i="4"/>
  <c r="C1734" i="4"/>
  <c r="C1735" i="4"/>
  <c r="C1736" i="4"/>
  <c r="C1737" i="4"/>
  <c r="C1738" i="4"/>
  <c r="C1739" i="4"/>
  <c r="C1740" i="4"/>
  <c r="C1741" i="4"/>
  <c r="C1742" i="4"/>
  <c r="C1743" i="4"/>
  <c r="C1744" i="4"/>
  <c r="C1745" i="4"/>
  <c r="C1746" i="4"/>
  <c r="C1747" i="4"/>
  <c r="C1748" i="4"/>
  <c r="C1749" i="4"/>
  <c r="C1750" i="4"/>
  <c r="C1751" i="4"/>
  <c r="C1752" i="4"/>
  <c r="C1753" i="4"/>
  <c r="C1754" i="4"/>
  <c r="C1755" i="4"/>
  <c r="C1756" i="4"/>
  <c r="C1757" i="4"/>
  <c r="C1758" i="4"/>
  <c r="C1759" i="4"/>
  <c r="C1760" i="4"/>
  <c r="C1761" i="4"/>
  <c r="C1762" i="4"/>
  <c r="C1763" i="4"/>
  <c r="C1764" i="4"/>
  <c r="C1765" i="4"/>
  <c r="C1766" i="4"/>
  <c r="C1767" i="4"/>
  <c r="C1768" i="4"/>
  <c r="C1769" i="4"/>
  <c r="C1770" i="4"/>
  <c r="C1771" i="4"/>
  <c r="C1772" i="4"/>
  <c r="C1773" i="4"/>
  <c r="C1774" i="4"/>
  <c r="C1775" i="4"/>
  <c r="C1776" i="4"/>
  <c r="C1777" i="4"/>
  <c r="C1778" i="4"/>
  <c r="C1779" i="4"/>
  <c r="C1780" i="4"/>
  <c r="C1781" i="4"/>
  <c r="C1782" i="4"/>
  <c r="C1783" i="4"/>
  <c r="C1784" i="4"/>
  <c r="C1785" i="4"/>
  <c r="C1786" i="4"/>
  <c r="C1787" i="4"/>
  <c r="C1788" i="4"/>
  <c r="C1789" i="4"/>
  <c r="C1790" i="4"/>
  <c r="C1791" i="4"/>
  <c r="C1792" i="4"/>
  <c r="C1793" i="4"/>
  <c r="C1794" i="4"/>
  <c r="C1795" i="4"/>
  <c r="C1796" i="4"/>
  <c r="C1797" i="4"/>
  <c r="C1798" i="4"/>
  <c r="C1799" i="4"/>
  <c r="C1800" i="4"/>
  <c r="C1801" i="4"/>
  <c r="C1802" i="4"/>
  <c r="C1803" i="4"/>
  <c r="C1804" i="4"/>
  <c r="C1805" i="4"/>
  <c r="C1806" i="4"/>
  <c r="C1807" i="4"/>
  <c r="C1808" i="4"/>
  <c r="C1809" i="4"/>
  <c r="C1810" i="4"/>
  <c r="C1811" i="4"/>
  <c r="C1812" i="4"/>
  <c r="C1813" i="4"/>
  <c r="C1814" i="4"/>
  <c r="C1815" i="4"/>
  <c r="C1816" i="4"/>
  <c r="C1817" i="4"/>
  <c r="C1818" i="4"/>
  <c r="C1819" i="4"/>
  <c r="C1820" i="4"/>
  <c r="C1821" i="4"/>
  <c r="C1822" i="4"/>
  <c r="C1823" i="4"/>
  <c r="C1824" i="4"/>
  <c r="C1825" i="4"/>
  <c r="C1826" i="4"/>
  <c r="C1827" i="4"/>
  <c r="C1828" i="4"/>
  <c r="C1829" i="4"/>
  <c r="C1830" i="4"/>
  <c r="C1831" i="4"/>
  <c r="C1832" i="4"/>
  <c r="C1833" i="4"/>
  <c r="C1834" i="4"/>
  <c r="C1835" i="4"/>
  <c r="C1836" i="4"/>
  <c r="C1837" i="4"/>
  <c r="C1838" i="4"/>
  <c r="C1839" i="4"/>
  <c r="C1840" i="4"/>
  <c r="C1841" i="4"/>
  <c r="C1842" i="4"/>
  <c r="C1843" i="4"/>
  <c r="C1844" i="4"/>
  <c r="C1845" i="4"/>
  <c r="C1846" i="4"/>
  <c r="C1847" i="4"/>
  <c r="C1848" i="4"/>
  <c r="C1849" i="4"/>
  <c r="C1850" i="4"/>
  <c r="C1851" i="4"/>
  <c r="C1852" i="4"/>
  <c r="C1853" i="4"/>
  <c r="C1854" i="4"/>
  <c r="C1855" i="4"/>
  <c r="C1856" i="4"/>
  <c r="C1857" i="4"/>
  <c r="C1858" i="4"/>
  <c r="C1859" i="4"/>
  <c r="C1860" i="4"/>
  <c r="C1861" i="4"/>
  <c r="C1862" i="4"/>
  <c r="C1863" i="4"/>
  <c r="C1864" i="4"/>
  <c r="C1865" i="4"/>
  <c r="C1866" i="4"/>
  <c r="C1867" i="4"/>
  <c r="C1868" i="4"/>
  <c r="C1869" i="4"/>
  <c r="C1870" i="4"/>
  <c r="C1871" i="4"/>
  <c r="C1872" i="4"/>
  <c r="C1873" i="4"/>
  <c r="C1874" i="4"/>
  <c r="C1875" i="4"/>
  <c r="C1876" i="4"/>
  <c r="C1877" i="4"/>
  <c r="C1878" i="4"/>
  <c r="C1879" i="4"/>
  <c r="C1880" i="4"/>
  <c r="C1881" i="4"/>
  <c r="C1882" i="4"/>
  <c r="C1883" i="4"/>
  <c r="C1884" i="4"/>
  <c r="C1885" i="4"/>
  <c r="C1886" i="4"/>
  <c r="C1887" i="4"/>
  <c r="C1888" i="4"/>
  <c r="C1889" i="4"/>
  <c r="C1890" i="4"/>
  <c r="C1891" i="4"/>
  <c r="C1892" i="4"/>
  <c r="C1893" i="4"/>
  <c r="C1894" i="4"/>
  <c r="C1895" i="4"/>
  <c r="C1896" i="4"/>
  <c r="C1897" i="4"/>
  <c r="C1898" i="4"/>
  <c r="C1899" i="4"/>
  <c r="C1900" i="4"/>
  <c r="C1901" i="4"/>
  <c r="C1902" i="4"/>
  <c r="C1903" i="4"/>
  <c r="C1904" i="4"/>
  <c r="C1905" i="4"/>
  <c r="C1906" i="4"/>
  <c r="C1907" i="4"/>
  <c r="C1908" i="4"/>
  <c r="C1909" i="4"/>
  <c r="C1910" i="4"/>
  <c r="C1911" i="4"/>
  <c r="C1912" i="4"/>
  <c r="C1913" i="4"/>
  <c r="C1914" i="4"/>
  <c r="C1915" i="4"/>
  <c r="C1916" i="4"/>
  <c r="C1917" i="4"/>
  <c r="C1918" i="4"/>
  <c r="C1919" i="4"/>
  <c r="C1920" i="4"/>
  <c r="C1921" i="4"/>
  <c r="C1922" i="4"/>
  <c r="C1923" i="4"/>
  <c r="C1924" i="4"/>
  <c r="C1925" i="4"/>
  <c r="C1926" i="4"/>
  <c r="C1927" i="4"/>
  <c r="C1928" i="4"/>
  <c r="C1929" i="4"/>
  <c r="C1930" i="4"/>
  <c r="C1931" i="4"/>
  <c r="C1932" i="4"/>
  <c r="C1933" i="4"/>
  <c r="C1934" i="4"/>
  <c r="C1935" i="4"/>
  <c r="C1936" i="4"/>
  <c r="C1937" i="4"/>
  <c r="C1938" i="4"/>
  <c r="C1939" i="4"/>
  <c r="C1940" i="4"/>
  <c r="C1941" i="4"/>
  <c r="C1942" i="4"/>
  <c r="C1943" i="4"/>
  <c r="C1944" i="4"/>
  <c r="C1945" i="4"/>
  <c r="C1946" i="4"/>
  <c r="C1947" i="4"/>
  <c r="C1948" i="4"/>
  <c r="C1949" i="4"/>
  <c r="C1950" i="4"/>
  <c r="C1951" i="4"/>
  <c r="C1952" i="4"/>
  <c r="C1953" i="4"/>
  <c r="C1954" i="4"/>
  <c r="C1955" i="4"/>
  <c r="C1956" i="4"/>
  <c r="C1957" i="4"/>
  <c r="C1958" i="4"/>
  <c r="C1959" i="4"/>
  <c r="C1960" i="4"/>
  <c r="C1961" i="4"/>
  <c r="C1962" i="4"/>
  <c r="C1963" i="4"/>
  <c r="C1964" i="4"/>
  <c r="C1965" i="4"/>
  <c r="C1966" i="4"/>
  <c r="C1967" i="4"/>
  <c r="C1968" i="4"/>
  <c r="C1969" i="4"/>
  <c r="C1970" i="4"/>
  <c r="C1971" i="4"/>
  <c r="C1972" i="4"/>
  <c r="C1973" i="4"/>
  <c r="C1974" i="4"/>
  <c r="C1975" i="4"/>
  <c r="C1976" i="4"/>
  <c r="C1977" i="4"/>
  <c r="C1978" i="4"/>
  <c r="C1979" i="4"/>
  <c r="C1980" i="4"/>
  <c r="C1981" i="4"/>
  <c r="C1982" i="4"/>
  <c r="C1983" i="4"/>
  <c r="C1984" i="4"/>
  <c r="C1985" i="4"/>
  <c r="C1986" i="4"/>
  <c r="C1987" i="4"/>
  <c r="C1988" i="4"/>
  <c r="C1989" i="4"/>
  <c r="C1990" i="4"/>
  <c r="C1991" i="4"/>
  <c r="C1992" i="4"/>
  <c r="C1993" i="4"/>
  <c r="C1994" i="4"/>
  <c r="C1995" i="4"/>
  <c r="C1996" i="4"/>
  <c r="C1997" i="4"/>
  <c r="C1998" i="4"/>
  <c r="C1999" i="4"/>
  <c r="C2000" i="4"/>
  <c r="C2001" i="4"/>
  <c r="C2002" i="4"/>
  <c r="C2003" i="4"/>
  <c r="C2004" i="4"/>
  <c r="C2005" i="4"/>
  <c r="C2006" i="4"/>
  <c r="C2007" i="4"/>
  <c r="C2008" i="4"/>
  <c r="C2009" i="4"/>
  <c r="C2010" i="4"/>
  <c r="C2011" i="4"/>
  <c r="C2012" i="4"/>
  <c r="C2013" i="4"/>
  <c r="C2014" i="4"/>
  <c r="C2015" i="4"/>
  <c r="C2016" i="4"/>
  <c r="C2017" i="4"/>
  <c r="C2018" i="4"/>
  <c r="C2019" i="4"/>
  <c r="C2020" i="4"/>
  <c r="C2021" i="4"/>
  <c r="C2022" i="4"/>
  <c r="C2023" i="4"/>
  <c r="C2024" i="4"/>
  <c r="C2025" i="4"/>
  <c r="C2026" i="4"/>
  <c r="C2027" i="4"/>
  <c r="C2028" i="4"/>
  <c r="C2029" i="4"/>
  <c r="C2030" i="4"/>
  <c r="C2031" i="4"/>
  <c r="C2032" i="4"/>
  <c r="C2033" i="4"/>
  <c r="C2034" i="4"/>
  <c r="C2035" i="4"/>
  <c r="C2036" i="4"/>
  <c r="C2037" i="4"/>
  <c r="C2038" i="4"/>
  <c r="C2039" i="4"/>
  <c r="C2040" i="4"/>
  <c r="C2041" i="4"/>
  <c r="C2042" i="4"/>
  <c r="C2043" i="4"/>
  <c r="C2044" i="4"/>
  <c r="C2045" i="4"/>
  <c r="C2046" i="4"/>
  <c r="C2047" i="4"/>
  <c r="C2048" i="4"/>
  <c r="C2049" i="4"/>
  <c r="C2050" i="4"/>
  <c r="C2051" i="4"/>
  <c r="C2052" i="4"/>
  <c r="C2053" i="4"/>
  <c r="C2054" i="4"/>
  <c r="C2055" i="4"/>
  <c r="C2056" i="4"/>
  <c r="C2057" i="4"/>
  <c r="C2058" i="4"/>
  <c r="C2059" i="4"/>
  <c r="C2060" i="4"/>
  <c r="C2061" i="4"/>
  <c r="C2062" i="4"/>
  <c r="C2063" i="4"/>
  <c r="C2064" i="4"/>
  <c r="C2065" i="4"/>
  <c r="C2066" i="4"/>
  <c r="C2067" i="4"/>
  <c r="C2068" i="4"/>
  <c r="C2069" i="4"/>
  <c r="C2070" i="4"/>
  <c r="C2071" i="4"/>
  <c r="C2072" i="4"/>
  <c r="C2073" i="4"/>
  <c r="C2074" i="4"/>
  <c r="C2075" i="4"/>
  <c r="C2076" i="4"/>
  <c r="C2077" i="4"/>
  <c r="C2078" i="4"/>
  <c r="C2079" i="4"/>
  <c r="C2080" i="4"/>
  <c r="C2081" i="4"/>
  <c r="C2082" i="4"/>
  <c r="C2083" i="4"/>
  <c r="C2084" i="4"/>
  <c r="C2085" i="4"/>
  <c r="C2086" i="4"/>
  <c r="C2087" i="4"/>
  <c r="C2088" i="4"/>
  <c r="C2089" i="4"/>
  <c r="C2090" i="4"/>
  <c r="C2091" i="4"/>
  <c r="C2092" i="4"/>
  <c r="C2093" i="4"/>
  <c r="C2094" i="4"/>
  <c r="C2095" i="4"/>
  <c r="C2096" i="4"/>
  <c r="C2097" i="4"/>
  <c r="C2098" i="4"/>
  <c r="C2099" i="4"/>
  <c r="C2100" i="4"/>
  <c r="C2101" i="4"/>
  <c r="C2102" i="4"/>
  <c r="C2103" i="4"/>
  <c r="C2104" i="4"/>
  <c r="C2105" i="4"/>
  <c r="C2106" i="4"/>
  <c r="C2107" i="4"/>
  <c r="C2108" i="4"/>
  <c r="C2109" i="4"/>
  <c r="C2110" i="4"/>
  <c r="C2111" i="4"/>
  <c r="C2112" i="4"/>
  <c r="C2113" i="4"/>
  <c r="C2114" i="4"/>
  <c r="C2115" i="4"/>
  <c r="C2116" i="4"/>
  <c r="C2117" i="4"/>
  <c r="C2118" i="4"/>
  <c r="C2119" i="4"/>
  <c r="C2120" i="4"/>
  <c r="C2121" i="4"/>
  <c r="C2122" i="4"/>
  <c r="C2123" i="4"/>
  <c r="C2124" i="4"/>
  <c r="C2125" i="4"/>
  <c r="C2126" i="4"/>
  <c r="C2127" i="4"/>
  <c r="C2128" i="4"/>
  <c r="C2129" i="4"/>
  <c r="C2130" i="4"/>
  <c r="C2131" i="4"/>
  <c r="C2132" i="4"/>
  <c r="C2133" i="4"/>
  <c r="C2134" i="4"/>
  <c r="C2135" i="4"/>
  <c r="C2136" i="4"/>
  <c r="C2137" i="4"/>
  <c r="C2138" i="4"/>
  <c r="C2139" i="4"/>
  <c r="C2140" i="4"/>
  <c r="C2141" i="4"/>
  <c r="C2142" i="4"/>
  <c r="C2143" i="4"/>
  <c r="C2144" i="4"/>
  <c r="C2145" i="4"/>
  <c r="C2146" i="4"/>
  <c r="C2147" i="4"/>
  <c r="C2148" i="4"/>
  <c r="C2149" i="4"/>
  <c r="C2150" i="4"/>
  <c r="C2151" i="4"/>
  <c r="C2152" i="4"/>
  <c r="C2153" i="4"/>
  <c r="C2154" i="4"/>
  <c r="C2155" i="4"/>
  <c r="C2156" i="4"/>
  <c r="C2157" i="4"/>
  <c r="C2158" i="4"/>
  <c r="C2159" i="4"/>
  <c r="C2160" i="4"/>
  <c r="C2161" i="4"/>
  <c r="C2162" i="4"/>
  <c r="C2163" i="4"/>
  <c r="C2164" i="4"/>
  <c r="C2165" i="4"/>
  <c r="C2166" i="4"/>
  <c r="C2167" i="4"/>
  <c r="C2168" i="4"/>
  <c r="C2169" i="4"/>
  <c r="C2170" i="4"/>
  <c r="C2171" i="4"/>
  <c r="C2172" i="4"/>
  <c r="C2173" i="4"/>
  <c r="C2174" i="4"/>
  <c r="C2175" i="4"/>
  <c r="C2176" i="4"/>
  <c r="C2177" i="4"/>
  <c r="C2178" i="4"/>
  <c r="C2179" i="4"/>
  <c r="C2180" i="4"/>
  <c r="C2181" i="4"/>
  <c r="C2182" i="4"/>
  <c r="C2183" i="4"/>
  <c r="C2184" i="4"/>
  <c r="C2185" i="4"/>
  <c r="C2186" i="4"/>
  <c r="C2187" i="4"/>
  <c r="C2188" i="4"/>
  <c r="C2189" i="4"/>
  <c r="C2190" i="4"/>
  <c r="C2191" i="4"/>
  <c r="C2192" i="4"/>
  <c r="C2193" i="4"/>
  <c r="C2194" i="4"/>
  <c r="C2195" i="4"/>
  <c r="C2196" i="4"/>
  <c r="C2197" i="4"/>
  <c r="C2198" i="4"/>
  <c r="C2199" i="4"/>
  <c r="C2200" i="4"/>
  <c r="C2201" i="4"/>
  <c r="C2202" i="4"/>
  <c r="C2203" i="4"/>
  <c r="C2204" i="4"/>
  <c r="C2205" i="4"/>
  <c r="C2206" i="4"/>
  <c r="C2207" i="4"/>
  <c r="C2208" i="4"/>
  <c r="C2209" i="4"/>
  <c r="C2210" i="4"/>
  <c r="C2211" i="4"/>
  <c r="C2212" i="4"/>
  <c r="C2213" i="4"/>
  <c r="C2214" i="4"/>
  <c r="C2215" i="4"/>
  <c r="C2216" i="4"/>
  <c r="C2217" i="4"/>
  <c r="C2218" i="4"/>
  <c r="C2219" i="4"/>
  <c r="C2220" i="4"/>
  <c r="C2221" i="4"/>
  <c r="C2222" i="4"/>
  <c r="C2223" i="4"/>
  <c r="C2224" i="4"/>
  <c r="C2225" i="4"/>
  <c r="C2226" i="4"/>
  <c r="C2227" i="4"/>
  <c r="C2228" i="4"/>
  <c r="C2229" i="4"/>
  <c r="C2230" i="4"/>
  <c r="C2231" i="4"/>
  <c r="C2232" i="4"/>
  <c r="C2233" i="4"/>
  <c r="C2234" i="4"/>
  <c r="C2235" i="4"/>
  <c r="C2236" i="4"/>
  <c r="C2237" i="4"/>
  <c r="C2238" i="4"/>
  <c r="C2239" i="4"/>
  <c r="C2240" i="4"/>
  <c r="C2241" i="4"/>
  <c r="C2242" i="4"/>
  <c r="C2243" i="4"/>
  <c r="C2244" i="4"/>
  <c r="C2245" i="4"/>
  <c r="C2246" i="4"/>
  <c r="C2247" i="4"/>
  <c r="C2248" i="4"/>
  <c r="C2249" i="4"/>
  <c r="C2250" i="4"/>
  <c r="C2251" i="4"/>
  <c r="C2252" i="4"/>
  <c r="C2253" i="4"/>
  <c r="C2254" i="4"/>
  <c r="C2255" i="4"/>
  <c r="C2256" i="4"/>
  <c r="C2257" i="4"/>
  <c r="C2258" i="4"/>
  <c r="C2259" i="4"/>
  <c r="C2260" i="4"/>
  <c r="C2261" i="4"/>
  <c r="C2262" i="4"/>
  <c r="C2263" i="4"/>
  <c r="C2264" i="4"/>
  <c r="C2265" i="4"/>
  <c r="C2266" i="4"/>
  <c r="C2267" i="4"/>
  <c r="C2268" i="4"/>
  <c r="C2269" i="4"/>
  <c r="C2270" i="4"/>
  <c r="C2271" i="4"/>
  <c r="C2272" i="4"/>
  <c r="C2273" i="4"/>
  <c r="C2274" i="4"/>
  <c r="C2275" i="4"/>
  <c r="C2276" i="4"/>
  <c r="C2277" i="4"/>
  <c r="C2278" i="4"/>
  <c r="C2279" i="4"/>
  <c r="C2280" i="4"/>
  <c r="C2281" i="4"/>
  <c r="C2282" i="4"/>
  <c r="C2283" i="4"/>
  <c r="C2284" i="4"/>
  <c r="C2285" i="4"/>
  <c r="C2286" i="4"/>
  <c r="C2287" i="4"/>
  <c r="C2288" i="4"/>
  <c r="C2289" i="4"/>
  <c r="C2290" i="4"/>
  <c r="C2291" i="4"/>
  <c r="C2292" i="4"/>
  <c r="C2293" i="4"/>
  <c r="C2294" i="4"/>
  <c r="C2295" i="4"/>
  <c r="C2296" i="4"/>
  <c r="C2297" i="4"/>
  <c r="C2298" i="4"/>
  <c r="C2299" i="4"/>
  <c r="C2300" i="4"/>
  <c r="C2301" i="4"/>
  <c r="C2302" i="4"/>
  <c r="C2303" i="4"/>
  <c r="C2304" i="4"/>
  <c r="C2305" i="4"/>
  <c r="C2306" i="4"/>
  <c r="C2307" i="4"/>
  <c r="C2308" i="4"/>
  <c r="C2309" i="4"/>
  <c r="C2310" i="4"/>
  <c r="C2311" i="4"/>
  <c r="C2312" i="4"/>
  <c r="C2313" i="4"/>
  <c r="C2314" i="4"/>
  <c r="C2315" i="4"/>
  <c r="C2316" i="4"/>
  <c r="C2317" i="4"/>
  <c r="C2318" i="4"/>
  <c r="C2319" i="4"/>
  <c r="C2320" i="4"/>
  <c r="C2321" i="4"/>
  <c r="C2322" i="4"/>
  <c r="C2323" i="4"/>
  <c r="C2324" i="4"/>
  <c r="C2325" i="4"/>
  <c r="C2326" i="4"/>
  <c r="C2327" i="4"/>
  <c r="C2328" i="4"/>
  <c r="C2329" i="4"/>
  <c r="C2330" i="4"/>
  <c r="C2331" i="4"/>
  <c r="C2332" i="4"/>
  <c r="C2333" i="4"/>
  <c r="C2334" i="4"/>
  <c r="C2335" i="4"/>
  <c r="C2336" i="4"/>
  <c r="C2337" i="4"/>
  <c r="C2338" i="4"/>
  <c r="C2339" i="4"/>
  <c r="C2340" i="4"/>
  <c r="C2341" i="4"/>
  <c r="C2342" i="4"/>
  <c r="C2343" i="4"/>
  <c r="C2344" i="4"/>
  <c r="C2345" i="4"/>
  <c r="C2346" i="4"/>
  <c r="C2347" i="4"/>
  <c r="C2348" i="4"/>
  <c r="C2349" i="4"/>
  <c r="C2350" i="4"/>
  <c r="C2351" i="4"/>
  <c r="C2352" i="4"/>
  <c r="C2353" i="4"/>
  <c r="C2354" i="4"/>
  <c r="C2355" i="4"/>
  <c r="C2356" i="4"/>
  <c r="C2357" i="4"/>
  <c r="C2358" i="4"/>
  <c r="C2359" i="4"/>
  <c r="C2360" i="4"/>
  <c r="C2361" i="4"/>
  <c r="C2362" i="4"/>
  <c r="C2363" i="4"/>
  <c r="C2364" i="4"/>
  <c r="C2365" i="4"/>
  <c r="C2366" i="4"/>
  <c r="C2367" i="4"/>
  <c r="C2368" i="4"/>
  <c r="C2369" i="4"/>
  <c r="C2370" i="4"/>
  <c r="C2371" i="4"/>
  <c r="C2372" i="4"/>
  <c r="C2373" i="4"/>
  <c r="C2374" i="4"/>
  <c r="C2375" i="4"/>
  <c r="C2376" i="4"/>
  <c r="C2377" i="4"/>
  <c r="C2378" i="4"/>
  <c r="C2379" i="4"/>
  <c r="C2380" i="4"/>
  <c r="C2381" i="4"/>
  <c r="C2382" i="4"/>
  <c r="C2383" i="4"/>
  <c r="C2384" i="4"/>
  <c r="C2385" i="4"/>
  <c r="C2386" i="4"/>
  <c r="C2387" i="4"/>
  <c r="C2388" i="4"/>
  <c r="C2389" i="4"/>
  <c r="C2390" i="4"/>
  <c r="C2391" i="4"/>
  <c r="C2392" i="4"/>
  <c r="C2393" i="4"/>
  <c r="C2394" i="4"/>
  <c r="C2395" i="4"/>
  <c r="C2396" i="4"/>
  <c r="C2397" i="4"/>
  <c r="C2398" i="4"/>
  <c r="C2399" i="4"/>
  <c r="C2400" i="4"/>
  <c r="C2401" i="4"/>
  <c r="C2402" i="4"/>
  <c r="C2403" i="4"/>
  <c r="C2404" i="4"/>
  <c r="C2405" i="4"/>
  <c r="C2406" i="4"/>
  <c r="C2407" i="4"/>
  <c r="C2408" i="4"/>
  <c r="C2409" i="4"/>
  <c r="C2410" i="4"/>
  <c r="C2411" i="4"/>
  <c r="C2412" i="4"/>
  <c r="C2413" i="4"/>
  <c r="C2414" i="4"/>
  <c r="C2415" i="4"/>
  <c r="C2416" i="4"/>
  <c r="C2417" i="4"/>
  <c r="C2418" i="4"/>
  <c r="C2419" i="4"/>
  <c r="C2420" i="4"/>
  <c r="C2421" i="4"/>
  <c r="C2422" i="4"/>
  <c r="C2423" i="4"/>
  <c r="C2424" i="4"/>
  <c r="C2425" i="4"/>
  <c r="C2426" i="4"/>
  <c r="C2427" i="4"/>
  <c r="C2428" i="4"/>
  <c r="C2429" i="4"/>
  <c r="C2430" i="4"/>
  <c r="C2431" i="4"/>
  <c r="C2432" i="4"/>
  <c r="C2433" i="4"/>
  <c r="C2434" i="4"/>
  <c r="C2435" i="4"/>
  <c r="C2436" i="4"/>
  <c r="C2437" i="4"/>
  <c r="C2438" i="4"/>
  <c r="C2439" i="4"/>
  <c r="C2440" i="4"/>
  <c r="C2441" i="4"/>
  <c r="C2442" i="4"/>
  <c r="C2443" i="4"/>
  <c r="C2444" i="4"/>
  <c r="C2445" i="4"/>
  <c r="C2446" i="4"/>
  <c r="C2447" i="4"/>
  <c r="C2448" i="4"/>
  <c r="C2449" i="4"/>
  <c r="C2450" i="4"/>
  <c r="C2451" i="4"/>
  <c r="C2452" i="4"/>
  <c r="C2453" i="4"/>
  <c r="C2454" i="4"/>
  <c r="C2455" i="4"/>
  <c r="C2456" i="4"/>
  <c r="C2457" i="4"/>
  <c r="C2458" i="4"/>
  <c r="C2459" i="4"/>
  <c r="C2460" i="4"/>
  <c r="C2461" i="4"/>
  <c r="C2462" i="4"/>
  <c r="C2463" i="4"/>
  <c r="C2464" i="4"/>
  <c r="C2465" i="4"/>
  <c r="C2466" i="4"/>
  <c r="C2467" i="4"/>
  <c r="C2468" i="4"/>
  <c r="C2469" i="4"/>
  <c r="C2470" i="4"/>
  <c r="C2471" i="4"/>
  <c r="C2472" i="4"/>
  <c r="C2473" i="4"/>
  <c r="C2474" i="4"/>
  <c r="C2475" i="4"/>
  <c r="C2476" i="4"/>
  <c r="C2477" i="4"/>
  <c r="C2478" i="4"/>
  <c r="C2479" i="4"/>
  <c r="C2480" i="4"/>
  <c r="C2481" i="4"/>
  <c r="C2482" i="4"/>
  <c r="C2483" i="4"/>
  <c r="C2484" i="4"/>
  <c r="C2485" i="4"/>
  <c r="C2486" i="4"/>
  <c r="C2487" i="4"/>
  <c r="C2488" i="4"/>
  <c r="C2489" i="4"/>
  <c r="C2490" i="4"/>
  <c r="C2491" i="4"/>
  <c r="C2492" i="4"/>
  <c r="C2493" i="4"/>
  <c r="C2494" i="4"/>
  <c r="C2495" i="4"/>
  <c r="C2496" i="4"/>
  <c r="C2497" i="4"/>
  <c r="C2498" i="4"/>
  <c r="C2499" i="4"/>
  <c r="C2500" i="4"/>
  <c r="C2501" i="4"/>
  <c r="C2502" i="4"/>
  <c r="C2503" i="4"/>
  <c r="C2504" i="4"/>
  <c r="C2505" i="4"/>
  <c r="C2506" i="4"/>
  <c r="C2507" i="4"/>
  <c r="C2508" i="4"/>
  <c r="C2509" i="4"/>
  <c r="C2510" i="4"/>
  <c r="C2511" i="4"/>
  <c r="C2512" i="4"/>
  <c r="C2513" i="4"/>
  <c r="C2514" i="4"/>
  <c r="C2515" i="4"/>
  <c r="C2516" i="4"/>
  <c r="C2517" i="4"/>
  <c r="C2518" i="4"/>
  <c r="C2519" i="4"/>
  <c r="C2520" i="4"/>
  <c r="C2521" i="4"/>
  <c r="C2522" i="4"/>
  <c r="C2523" i="4"/>
  <c r="C2524" i="4"/>
  <c r="C2525" i="4"/>
  <c r="C2526" i="4"/>
  <c r="C2527" i="4"/>
  <c r="C2528" i="4"/>
  <c r="C2529" i="4"/>
  <c r="C2530" i="4"/>
  <c r="C2531" i="4"/>
  <c r="C2532" i="4"/>
  <c r="C2533" i="4"/>
  <c r="C2534" i="4"/>
  <c r="C2535" i="4"/>
  <c r="C2536" i="4"/>
  <c r="C2537" i="4"/>
  <c r="C2538" i="4"/>
  <c r="C2539" i="4"/>
  <c r="C2540" i="4"/>
  <c r="C2541" i="4"/>
  <c r="C2542" i="4"/>
  <c r="C2543" i="4"/>
  <c r="C2544" i="4"/>
  <c r="C2545" i="4"/>
  <c r="C2546" i="4"/>
  <c r="C2547" i="4"/>
  <c r="C2548" i="4"/>
  <c r="C2549" i="4"/>
  <c r="C2550" i="4"/>
  <c r="C2551" i="4"/>
  <c r="C2552" i="4"/>
  <c r="C2553" i="4"/>
  <c r="C2554" i="4"/>
  <c r="C2555" i="4"/>
  <c r="C2556" i="4"/>
  <c r="C2557" i="4"/>
  <c r="C2558" i="4"/>
  <c r="C2559" i="4"/>
  <c r="C2560" i="4"/>
  <c r="C2561" i="4"/>
  <c r="C2562" i="4"/>
  <c r="C2563" i="4"/>
  <c r="C2564" i="4"/>
  <c r="C2565" i="4"/>
  <c r="C2566" i="4"/>
  <c r="C2567" i="4"/>
  <c r="C2568" i="4"/>
  <c r="C2569" i="4"/>
  <c r="C2570" i="4"/>
  <c r="C2571" i="4"/>
  <c r="C2572" i="4"/>
  <c r="C2573" i="4"/>
  <c r="C2574" i="4"/>
  <c r="C2575" i="4"/>
  <c r="C2576" i="4"/>
  <c r="C2577" i="4"/>
  <c r="C2578" i="4"/>
  <c r="C2579" i="4"/>
  <c r="C2580" i="4"/>
  <c r="C2581" i="4"/>
  <c r="C2582" i="4"/>
  <c r="C2583" i="4"/>
  <c r="C2584" i="4"/>
  <c r="C2585" i="4"/>
  <c r="C2586" i="4"/>
  <c r="C2587" i="4"/>
  <c r="C2588" i="4"/>
  <c r="C2589" i="4"/>
  <c r="C2590" i="4"/>
  <c r="C2591" i="4"/>
  <c r="C2592" i="4"/>
  <c r="C2593" i="4"/>
  <c r="C2594" i="4"/>
  <c r="C2595" i="4"/>
  <c r="C2596" i="4"/>
  <c r="C2597" i="4"/>
  <c r="C2598" i="4"/>
  <c r="C2599" i="4"/>
  <c r="C2600" i="4"/>
  <c r="C2601" i="4"/>
  <c r="C2602" i="4"/>
  <c r="C2603" i="4"/>
  <c r="C2604" i="4"/>
  <c r="C2605" i="4"/>
  <c r="C2606" i="4"/>
  <c r="C2607" i="4"/>
  <c r="C2608" i="4"/>
  <c r="C2609" i="4"/>
  <c r="C2610" i="4"/>
  <c r="C2611" i="4"/>
  <c r="C2612" i="4"/>
  <c r="C2613" i="4"/>
  <c r="C2614" i="4"/>
  <c r="C2615" i="4"/>
  <c r="C2616" i="4"/>
  <c r="C2617" i="4"/>
  <c r="C2618" i="4"/>
  <c r="C2619" i="4"/>
  <c r="C2620" i="4"/>
  <c r="C2621" i="4"/>
  <c r="C2622" i="4"/>
  <c r="C2623" i="4"/>
  <c r="C2624" i="4"/>
  <c r="C2625" i="4"/>
  <c r="C2626" i="4"/>
  <c r="C2627" i="4"/>
  <c r="C2628" i="4"/>
  <c r="C2629" i="4"/>
  <c r="C2630" i="4"/>
  <c r="C2631" i="4"/>
  <c r="C2632" i="4"/>
  <c r="C2633" i="4"/>
  <c r="C2634" i="4"/>
  <c r="C2635" i="4"/>
  <c r="C2636" i="4"/>
  <c r="C2637" i="4"/>
  <c r="C2638" i="4"/>
  <c r="C2639" i="4"/>
  <c r="C2640" i="4"/>
  <c r="C2641" i="4"/>
  <c r="C2642" i="4"/>
  <c r="C2643" i="4"/>
  <c r="C2644" i="4"/>
  <c r="C2645" i="4"/>
  <c r="C2646" i="4"/>
  <c r="C2647" i="4"/>
  <c r="C2648" i="4"/>
  <c r="C2649" i="4"/>
  <c r="C2650" i="4"/>
  <c r="C2651" i="4"/>
  <c r="C2652" i="4"/>
  <c r="C2653" i="4"/>
  <c r="C2654" i="4"/>
  <c r="C2655" i="4"/>
  <c r="C2656" i="4"/>
  <c r="C2657" i="4"/>
  <c r="C2658" i="4"/>
  <c r="C2659" i="4"/>
  <c r="C2660" i="4"/>
  <c r="C2661" i="4"/>
  <c r="C2662" i="4"/>
  <c r="C2663" i="4"/>
  <c r="C2664" i="4"/>
  <c r="C2665" i="4"/>
  <c r="C2666" i="4"/>
  <c r="C2667" i="4"/>
  <c r="C2668" i="4"/>
  <c r="C2669" i="4"/>
  <c r="C2670" i="4"/>
  <c r="C2671" i="4"/>
  <c r="C2672" i="4"/>
  <c r="C2673" i="4"/>
  <c r="C2674" i="4"/>
  <c r="C2675" i="4"/>
  <c r="C2676" i="4"/>
  <c r="C2677" i="4"/>
  <c r="C2678" i="4"/>
  <c r="C2679" i="4"/>
  <c r="C2680" i="4"/>
  <c r="C2681" i="4"/>
  <c r="C2682" i="4"/>
  <c r="C2683" i="4"/>
  <c r="C2684" i="4"/>
  <c r="C2685" i="4"/>
  <c r="C2686" i="4"/>
  <c r="C2687" i="4"/>
  <c r="C2688" i="4"/>
  <c r="C2689" i="4"/>
  <c r="C2690" i="4"/>
  <c r="C2691" i="4"/>
  <c r="C2692" i="4"/>
  <c r="C2693" i="4"/>
  <c r="C2694" i="4"/>
  <c r="C2695" i="4"/>
  <c r="C2696" i="4"/>
  <c r="C2697" i="4"/>
  <c r="C2698" i="4"/>
  <c r="C2699" i="4"/>
  <c r="C2700" i="4"/>
  <c r="C2701" i="4"/>
  <c r="C2702" i="4"/>
  <c r="C2703" i="4"/>
  <c r="C2704" i="4"/>
  <c r="C2705" i="4"/>
  <c r="C2706" i="4"/>
  <c r="C2707" i="4"/>
  <c r="C2708" i="4"/>
  <c r="C2709" i="4"/>
  <c r="C2710" i="4"/>
  <c r="C2711" i="4"/>
  <c r="C2712" i="4"/>
  <c r="C2713" i="4"/>
  <c r="C2714" i="4"/>
  <c r="C2715" i="4"/>
  <c r="C2716" i="4"/>
  <c r="C2717" i="4"/>
  <c r="C2718" i="4"/>
  <c r="C2719" i="4"/>
  <c r="C2720" i="4"/>
  <c r="C2721" i="4"/>
  <c r="C2722" i="4"/>
  <c r="C2723" i="4"/>
  <c r="C2724" i="4"/>
  <c r="C2725" i="4"/>
  <c r="C2726" i="4"/>
  <c r="C2727" i="4"/>
  <c r="C2728" i="4"/>
  <c r="C2729" i="4"/>
  <c r="C2730" i="4"/>
  <c r="C2731" i="4"/>
  <c r="C2732" i="4"/>
  <c r="C2733" i="4"/>
  <c r="C2734" i="4"/>
  <c r="C2735" i="4"/>
  <c r="C2736" i="4"/>
  <c r="C2737" i="4"/>
  <c r="C2738" i="4"/>
  <c r="C2739" i="4"/>
  <c r="C2740" i="4"/>
  <c r="C2741" i="4"/>
  <c r="C2742" i="4"/>
  <c r="C2743" i="4"/>
  <c r="C2744" i="4"/>
  <c r="C2745" i="4"/>
  <c r="C2746" i="4"/>
  <c r="C2747" i="4"/>
  <c r="C2748" i="4"/>
  <c r="C2749" i="4"/>
  <c r="C2750" i="4"/>
  <c r="C2751" i="4"/>
  <c r="C2752" i="4"/>
  <c r="C2753" i="4"/>
  <c r="C2754" i="4"/>
  <c r="C2755" i="4"/>
  <c r="C2756" i="4"/>
  <c r="C2757" i="4"/>
  <c r="C2758" i="4"/>
  <c r="C2759" i="4"/>
  <c r="C2760" i="4"/>
  <c r="C2761" i="4"/>
  <c r="C2762" i="4"/>
  <c r="C2763" i="4"/>
  <c r="C2764" i="4"/>
  <c r="C2765" i="4"/>
  <c r="C2766" i="4"/>
  <c r="C2767" i="4"/>
  <c r="C2768" i="4"/>
  <c r="C2769" i="4"/>
  <c r="C2770" i="4"/>
  <c r="C2771" i="4"/>
  <c r="C2772" i="4"/>
  <c r="C2773" i="4"/>
  <c r="C2774" i="4"/>
  <c r="C2775" i="4"/>
  <c r="C2776" i="4"/>
  <c r="C2777" i="4"/>
  <c r="C2778" i="4"/>
  <c r="C2779" i="4"/>
  <c r="C2780" i="4"/>
  <c r="C2781" i="4"/>
  <c r="C2782" i="4"/>
  <c r="C2783" i="4"/>
  <c r="C2784" i="4"/>
  <c r="C2785" i="4"/>
  <c r="C2786" i="4"/>
  <c r="C2787" i="4"/>
  <c r="C2788" i="4"/>
  <c r="C2789" i="4"/>
  <c r="C2790" i="4"/>
  <c r="C2791" i="4"/>
  <c r="C2792" i="4"/>
  <c r="C2793" i="4"/>
  <c r="C2794" i="4"/>
  <c r="C2795" i="4"/>
  <c r="C2796" i="4"/>
  <c r="C2797" i="4"/>
  <c r="C2798" i="4"/>
  <c r="C2799" i="4"/>
  <c r="C2800" i="4"/>
  <c r="C2801" i="4"/>
  <c r="C2802" i="4"/>
  <c r="C2803" i="4"/>
  <c r="C2804" i="4"/>
  <c r="C2805" i="4"/>
  <c r="C2806" i="4"/>
  <c r="C2807" i="4"/>
  <c r="C2808" i="4"/>
  <c r="C2809" i="4"/>
  <c r="C2810" i="4"/>
  <c r="C2811" i="4"/>
  <c r="C2812" i="4"/>
  <c r="C2813" i="4"/>
  <c r="C2814" i="4"/>
  <c r="C2815" i="4"/>
  <c r="C2816" i="4"/>
  <c r="C2817" i="4"/>
  <c r="C2818" i="4"/>
  <c r="C2819" i="4"/>
  <c r="C2820" i="4"/>
  <c r="C2821" i="4"/>
  <c r="C2822" i="4"/>
  <c r="C2823" i="4"/>
  <c r="C2824" i="4"/>
  <c r="C2825" i="4"/>
  <c r="C2826" i="4"/>
  <c r="C2827" i="4"/>
  <c r="C2828" i="4"/>
  <c r="C2829" i="4"/>
  <c r="C2830" i="4"/>
  <c r="C2831" i="4"/>
  <c r="C2832" i="4"/>
  <c r="C2833" i="4"/>
  <c r="C2834" i="4"/>
  <c r="C2835" i="4"/>
  <c r="C2836" i="4"/>
  <c r="C2837" i="4"/>
  <c r="C2838" i="4"/>
  <c r="C2839" i="4"/>
  <c r="C2840" i="4"/>
  <c r="C2841" i="4"/>
  <c r="C2842" i="4"/>
  <c r="C2843" i="4"/>
  <c r="C2844" i="4"/>
  <c r="C2845" i="4"/>
  <c r="C2846" i="4"/>
  <c r="C2847" i="4"/>
  <c r="C2848" i="4"/>
  <c r="C2849" i="4"/>
  <c r="C2850" i="4"/>
  <c r="C2851" i="4"/>
  <c r="C2852" i="4"/>
  <c r="C2853" i="4"/>
  <c r="C2854" i="4"/>
  <c r="C2855" i="4"/>
  <c r="C2856" i="4"/>
  <c r="C2857" i="4"/>
  <c r="C2858" i="4"/>
  <c r="C2859" i="4"/>
  <c r="C2860" i="4"/>
  <c r="C2861" i="4"/>
  <c r="C2862" i="4"/>
  <c r="C2863" i="4"/>
  <c r="C2864" i="4"/>
  <c r="C2865" i="4"/>
  <c r="C2866" i="4"/>
  <c r="C2867" i="4"/>
  <c r="C2868" i="4"/>
  <c r="C2869" i="4"/>
  <c r="C2870" i="4"/>
  <c r="C2871" i="4"/>
  <c r="C2872" i="4"/>
  <c r="C2873" i="4"/>
  <c r="C2874" i="4"/>
  <c r="C2875" i="4"/>
  <c r="C2876" i="4"/>
  <c r="C2877" i="4"/>
  <c r="C2878" i="4"/>
  <c r="C2879" i="4"/>
  <c r="C2880" i="4"/>
  <c r="C2881" i="4"/>
  <c r="C2882" i="4"/>
  <c r="C2883" i="4"/>
  <c r="C2884" i="4"/>
  <c r="C2885" i="4"/>
  <c r="C2886" i="4"/>
  <c r="C2887" i="4"/>
  <c r="C2888" i="4"/>
  <c r="C2889" i="4"/>
  <c r="C2890" i="4"/>
  <c r="C2891" i="4"/>
  <c r="C2892" i="4"/>
  <c r="C2893" i="4"/>
  <c r="C2894" i="4"/>
  <c r="C2895" i="4"/>
  <c r="C2896" i="4"/>
  <c r="C2897" i="4"/>
  <c r="C2898" i="4"/>
  <c r="C2899" i="4"/>
  <c r="C2900" i="4"/>
  <c r="C2901" i="4"/>
  <c r="C2902" i="4"/>
  <c r="C2903" i="4"/>
  <c r="C2904" i="4"/>
  <c r="C2905" i="4"/>
  <c r="C2906" i="4"/>
  <c r="C2907" i="4"/>
  <c r="C2908" i="4"/>
  <c r="C2909" i="4"/>
  <c r="C2910" i="4"/>
  <c r="C2911" i="4"/>
  <c r="C2912" i="4"/>
  <c r="C2913" i="4"/>
  <c r="C2914" i="4"/>
  <c r="C2915" i="4"/>
  <c r="C2916" i="4"/>
  <c r="C2917" i="4"/>
  <c r="C2918" i="4"/>
  <c r="C2919" i="4"/>
  <c r="C2920" i="4"/>
  <c r="C2921" i="4"/>
  <c r="C2922" i="4"/>
  <c r="C2923" i="4"/>
  <c r="C2924" i="4"/>
  <c r="C2925" i="4"/>
  <c r="C2926" i="4"/>
  <c r="C2927" i="4"/>
  <c r="C2928" i="4"/>
  <c r="C2929" i="4"/>
  <c r="C2930" i="4"/>
  <c r="C2931" i="4"/>
  <c r="C2932" i="4"/>
  <c r="C2933" i="4"/>
  <c r="C2934" i="4"/>
  <c r="C2935" i="4"/>
  <c r="C2936" i="4"/>
  <c r="C2937" i="4"/>
  <c r="C2938" i="4"/>
  <c r="C2939" i="4"/>
  <c r="C2940" i="4"/>
  <c r="C2941" i="4"/>
  <c r="C2942" i="4"/>
  <c r="C2943" i="4"/>
  <c r="C2944" i="4"/>
  <c r="C2945" i="4"/>
  <c r="C2946" i="4"/>
  <c r="C2947" i="4"/>
  <c r="C2948" i="4"/>
  <c r="C2949" i="4"/>
  <c r="C2950" i="4"/>
  <c r="C2951" i="4"/>
  <c r="C2952" i="4"/>
  <c r="C2953" i="4"/>
  <c r="C2954" i="4"/>
  <c r="C2955" i="4"/>
  <c r="C2956" i="4"/>
  <c r="C2957" i="4"/>
  <c r="C2958" i="4"/>
  <c r="C2959" i="4"/>
  <c r="C2960" i="4"/>
  <c r="C2961" i="4"/>
  <c r="C2962" i="4"/>
  <c r="C2963" i="4"/>
  <c r="C2964" i="4"/>
  <c r="C2965" i="4"/>
  <c r="C2966" i="4"/>
  <c r="C2967" i="4"/>
  <c r="C2968" i="4"/>
  <c r="C2969" i="4"/>
  <c r="C2970" i="4"/>
  <c r="C2971" i="4"/>
  <c r="C2972" i="4"/>
  <c r="C2973" i="4"/>
  <c r="C2974" i="4"/>
  <c r="C2975" i="4"/>
  <c r="C2976" i="4"/>
  <c r="C2977" i="4"/>
  <c r="C2978" i="4"/>
  <c r="C2979" i="4"/>
  <c r="C2980" i="4"/>
  <c r="C2981" i="4"/>
  <c r="C2982" i="4"/>
  <c r="C2983" i="4"/>
  <c r="C2984" i="4"/>
  <c r="C2985" i="4"/>
  <c r="C2986" i="4"/>
  <c r="C2987" i="4"/>
  <c r="C2988" i="4"/>
  <c r="C2989" i="4"/>
  <c r="C2990" i="4"/>
  <c r="C2991" i="4"/>
  <c r="C2992" i="4"/>
  <c r="C2993" i="4"/>
  <c r="C2994" i="4"/>
  <c r="C2995" i="4"/>
  <c r="C2996" i="4"/>
  <c r="C2997" i="4"/>
  <c r="C2998" i="4"/>
  <c r="C2999" i="4"/>
  <c r="C3000" i="4"/>
  <c r="C3001" i="4"/>
  <c r="C3002" i="4"/>
  <c r="C3003" i="4"/>
  <c r="C3004" i="4"/>
  <c r="C3005" i="4"/>
  <c r="C3006" i="4"/>
  <c r="C3007" i="4"/>
  <c r="C3008" i="4"/>
  <c r="C3009" i="4"/>
  <c r="C3010" i="4"/>
  <c r="C3011" i="4"/>
  <c r="C3012" i="4"/>
  <c r="C3013" i="4"/>
  <c r="C3014" i="4"/>
  <c r="C3015" i="4"/>
  <c r="C3016" i="4"/>
  <c r="C3017" i="4"/>
  <c r="C3018" i="4"/>
  <c r="C3019" i="4"/>
  <c r="C3020" i="4"/>
  <c r="C3021" i="4"/>
  <c r="C3022" i="4"/>
  <c r="C3023" i="4"/>
  <c r="C3024" i="4"/>
  <c r="C3025" i="4"/>
  <c r="C3026" i="4"/>
  <c r="C3027" i="4"/>
  <c r="C3028" i="4"/>
  <c r="C3029" i="4"/>
  <c r="C3030" i="4"/>
  <c r="C3031" i="4"/>
  <c r="C3032" i="4"/>
  <c r="C3033" i="4"/>
  <c r="C3034" i="4"/>
  <c r="C3035" i="4"/>
  <c r="C3036" i="4"/>
  <c r="C3037" i="4"/>
  <c r="C3038" i="4"/>
  <c r="C3039" i="4"/>
  <c r="C3040" i="4"/>
  <c r="C3041" i="4"/>
  <c r="C3042" i="4"/>
  <c r="C3043" i="4"/>
  <c r="C3044" i="4"/>
  <c r="C3045" i="4"/>
  <c r="C3046" i="4"/>
  <c r="C3047" i="4"/>
  <c r="C3048" i="4"/>
  <c r="C3049" i="4"/>
  <c r="C3050" i="4"/>
  <c r="C3051" i="4"/>
  <c r="C3052" i="4"/>
  <c r="C3053" i="4"/>
  <c r="C3054" i="4"/>
  <c r="C3055" i="4"/>
  <c r="C3056" i="4"/>
  <c r="C3057" i="4"/>
  <c r="C3058" i="4"/>
  <c r="C3059" i="4"/>
  <c r="C3060" i="4"/>
  <c r="C3061" i="4"/>
  <c r="C3062" i="4"/>
  <c r="C3063" i="4"/>
  <c r="C3064" i="4"/>
  <c r="C3065" i="4"/>
  <c r="C3066" i="4"/>
  <c r="C3067" i="4"/>
  <c r="C3068" i="4"/>
  <c r="C3069" i="4"/>
  <c r="C3070" i="4"/>
  <c r="C3071" i="4"/>
  <c r="C3072" i="4"/>
  <c r="C3073" i="4"/>
  <c r="C3074" i="4"/>
  <c r="C3075" i="4"/>
  <c r="C3076" i="4"/>
  <c r="C3077" i="4"/>
  <c r="C3078" i="4"/>
  <c r="C3079" i="4"/>
  <c r="C3080" i="4"/>
  <c r="C3081" i="4"/>
  <c r="C3082" i="4"/>
  <c r="C3083" i="4"/>
  <c r="C3084" i="4"/>
  <c r="C3085" i="4"/>
  <c r="C3086" i="4"/>
  <c r="C3087" i="4"/>
  <c r="C3088" i="4"/>
  <c r="C3089" i="4"/>
  <c r="C3090" i="4"/>
  <c r="C3091" i="4"/>
  <c r="C3092" i="4"/>
  <c r="C3093" i="4"/>
  <c r="C3094" i="4"/>
  <c r="C3095" i="4"/>
  <c r="C3096" i="4"/>
  <c r="C3097" i="4"/>
  <c r="C3098" i="4"/>
  <c r="C3099" i="4"/>
  <c r="C3100" i="4"/>
  <c r="C3101" i="4"/>
  <c r="C3102" i="4"/>
  <c r="C3103" i="4"/>
  <c r="C3104" i="4"/>
  <c r="C3105" i="4"/>
  <c r="C3106" i="4"/>
  <c r="C3107" i="4"/>
  <c r="C3108" i="4"/>
  <c r="C3109" i="4"/>
  <c r="C3110" i="4"/>
  <c r="C3111" i="4"/>
  <c r="C3112" i="4"/>
  <c r="C3113" i="4"/>
  <c r="C3114" i="4"/>
  <c r="C3115" i="4"/>
  <c r="C3116" i="4"/>
  <c r="C3117" i="4"/>
  <c r="C3118" i="4"/>
  <c r="C3119" i="4"/>
  <c r="C3120" i="4"/>
  <c r="C3121" i="4"/>
  <c r="C3122" i="4"/>
  <c r="C3123" i="4"/>
  <c r="C3124" i="4"/>
  <c r="C3125" i="4"/>
  <c r="C3126" i="4"/>
  <c r="C3127" i="4"/>
  <c r="C3128" i="4"/>
  <c r="C3129" i="4"/>
  <c r="C3130" i="4"/>
  <c r="C3131" i="4"/>
  <c r="C3132" i="4"/>
  <c r="C3133" i="4"/>
  <c r="C3134" i="4"/>
  <c r="C3135" i="4"/>
  <c r="C3136" i="4"/>
  <c r="C3137" i="4"/>
  <c r="C3138" i="4"/>
  <c r="C3139" i="4"/>
  <c r="C3140" i="4"/>
  <c r="C3141" i="4"/>
  <c r="C3142" i="4"/>
  <c r="C3143" i="4"/>
  <c r="C3144" i="4"/>
  <c r="C3145" i="4"/>
  <c r="C3146" i="4"/>
  <c r="C3147" i="4"/>
  <c r="C3148" i="4"/>
  <c r="C3149" i="4"/>
  <c r="C3150" i="4"/>
  <c r="C3151" i="4"/>
  <c r="C3152" i="4"/>
  <c r="C3153" i="4"/>
  <c r="C3154" i="4"/>
  <c r="C3155" i="4"/>
  <c r="C3156" i="4"/>
  <c r="C3157" i="4"/>
  <c r="C3158" i="4"/>
  <c r="C3159" i="4"/>
  <c r="C3160" i="4"/>
  <c r="C3161" i="4"/>
  <c r="C3162" i="4"/>
  <c r="C3163" i="4"/>
  <c r="C3164" i="4"/>
  <c r="C3165" i="4"/>
  <c r="C3166" i="4"/>
  <c r="C3167" i="4"/>
  <c r="C3168" i="4"/>
  <c r="C3169" i="4"/>
  <c r="C3170" i="4"/>
  <c r="C3171" i="4"/>
  <c r="C3172" i="4"/>
  <c r="C3173" i="4"/>
  <c r="C3174" i="4"/>
  <c r="C3175" i="4"/>
  <c r="C3176" i="4"/>
  <c r="C3177" i="4"/>
  <c r="C3178" i="4"/>
  <c r="C3179" i="4"/>
  <c r="C3180" i="4"/>
  <c r="C3181" i="4"/>
  <c r="C3182" i="4"/>
  <c r="C3183" i="4"/>
  <c r="C3184" i="4"/>
  <c r="C3185" i="4"/>
  <c r="C3186" i="4"/>
  <c r="C3187" i="4"/>
  <c r="C3188" i="4"/>
  <c r="C3189" i="4"/>
  <c r="C3190" i="4"/>
  <c r="C3191" i="4"/>
  <c r="C3192" i="4"/>
  <c r="C3193" i="4"/>
  <c r="C3194" i="4"/>
  <c r="C3195" i="4"/>
  <c r="C3196" i="4"/>
  <c r="C3197" i="4"/>
  <c r="C3198" i="4"/>
  <c r="C3199" i="4"/>
  <c r="C3200" i="4"/>
  <c r="C3201" i="4"/>
  <c r="C3202" i="4"/>
  <c r="C3203" i="4"/>
  <c r="C3204" i="4"/>
  <c r="C3205" i="4"/>
  <c r="C3206" i="4"/>
  <c r="C3207" i="4"/>
  <c r="C3208" i="4"/>
  <c r="C3209" i="4"/>
  <c r="C3210" i="4"/>
  <c r="C3211" i="4"/>
  <c r="C3212" i="4"/>
  <c r="C3213" i="4"/>
  <c r="C3214" i="4"/>
  <c r="C3215" i="4"/>
  <c r="C3216" i="4"/>
  <c r="C3217" i="4"/>
  <c r="C3218" i="4"/>
  <c r="C3219" i="4"/>
  <c r="C3220" i="4"/>
  <c r="C3221" i="4"/>
  <c r="C3222" i="4"/>
  <c r="C3223" i="4"/>
  <c r="C3224" i="4"/>
  <c r="C3225" i="4"/>
  <c r="C3226" i="4"/>
  <c r="C3227" i="4"/>
  <c r="C3228" i="4"/>
  <c r="C3229" i="4"/>
  <c r="C3230" i="4"/>
  <c r="C3231" i="4"/>
  <c r="C3232" i="4"/>
  <c r="C3233" i="4"/>
  <c r="C3234" i="4"/>
  <c r="C3235" i="4"/>
  <c r="C3236" i="4"/>
  <c r="C3237" i="4"/>
  <c r="C3238" i="4"/>
  <c r="C3239" i="4"/>
  <c r="C3240" i="4"/>
  <c r="C3241" i="4"/>
  <c r="C3242" i="4"/>
  <c r="C3243" i="4"/>
  <c r="C3244" i="4"/>
  <c r="C3245" i="4"/>
  <c r="C3246" i="4"/>
  <c r="C3247" i="4"/>
  <c r="C3248" i="4"/>
  <c r="C3249" i="4"/>
  <c r="C3250" i="4"/>
  <c r="C3251" i="4"/>
  <c r="C3252" i="4"/>
  <c r="C3253" i="4"/>
  <c r="C3254" i="4"/>
  <c r="C3255" i="4"/>
  <c r="C3256" i="4"/>
  <c r="C3257" i="4"/>
  <c r="C3258" i="4"/>
  <c r="C3259" i="4"/>
  <c r="C3260" i="4"/>
  <c r="C3261" i="4"/>
  <c r="C3262" i="4"/>
  <c r="C3263" i="4"/>
  <c r="C3264" i="4"/>
  <c r="C3265" i="4"/>
  <c r="C3266" i="4"/>
  <c r="C3267" i="4"/>
  <c r="C3268" i="4"/>
  <c r="C3269" i="4"/>
  <c r="C3270" i="4"/>
  <c r="C3271" i="4"/>
  <c r="C3272" i="4"/>
  <c r="C3273" i="4"/>
  <c r="C3274" i="4"/>
  <c r="C3275" i="4"/>
  <c r="C3276" i="4"/>
  <c r="C3277" i="4"/>
  <c r="C3278" i="4"/>
  <c r="C3279" i="4"/>
  <c r="C3280" i="4"/>
  <c r="C3281" i="4"/>
  <c r="C3282" i="4"/>
  <c r="C3283" i="4"/>
  <c r="C3284" i="4"/>
  <c r="C3285" i="4"/>
  <c r="C3286" i="4"/>
  <c r="C3287" i="4"/>
  <c r="C3288" i="4"/>
  <c r="C3289" i="4"/>
  <c r="C3290" i="4"/>
  <c r="C3291" i="4"/>
  <c r="C3292" i="4"/>
  <c r="C3293" i="4"/>
  <c r="C3294" i="4"/>
  <c r="C3295" i="4"/>
  <c r="C3296" i="4"/>
  <c r="C3297" i="4"/>
  <c r="C3298" i="4"/>
  <c r="C3299" i="4"/>
  <c r="C3300" i="4"/>
  <c r="C3301" i="4"/>
  <c r="C3302" i="4"/>
  <c r="C3303" i="4"/>
  <c r="C3304" i="4"/>
  <c r="C3305" i="4"/>
  <c r="C3306" i="4"/>
  <c r="C3307" i="4"/>
  <c r="C3308" i="4"/>
  <c r="C3309" i="4"/>
  <c r="C3310" i="4"/>
  <c r="C3311" i="4"/>
  <c r="C3312" i="4"/>
  <c r="C3313" i="4"/>
  <c r="C3314" i="4"/>
  <c r="C3315" i="4"/>
  <c r="C3316" i="4"/>
  <c r="C3317" i="4"/>
  <c r="C3318" i="4"/>
  <c r="C3319" i="4"/>
  <c r="C3320" i="4"/>
  <c r="C3321" i="4"/>
  <c r="C3322" i="4"/>
  <c r="C3323" i="4"/>
  <c r="C3324" i="4"/>
  <c r="C3325" i="4"/>
  <c r="C3326" i="4"/>
  <c r="C3327" i="4"/>
  <c r="C3328" i="4"/>
  <c r="C3329" i="4"/>
  <c r="C3330" i="4"/>
  <c r="C3331" i="4"/>
  <c r="C3332" i="4"/>
  <c r="C3333" i="4"/>
  <c r="C3334" i="4"/>
  <c r="C3335" i="4"/>
  <c r="C3336" i="4"/>
  <c r="C3337" i="4"/>
  <c r="C3338" i="4"/>
  <c r="C3339" i="4"/>
  <c r="C3340" i="4"/>
  <c r="C3341" i="4"/>
  <c r="C3342" i="4"/>
  <c r="C3343" i="4"/>
  <c r="C3344" i="4"/>
  <c r="C3345" i="4"/>
  <c r="C3346" i="4"/>
  <c r="C3347" i="4"/>
  <c r="C3348" i="4"/>
  <c r="C3349" i="4"/>
  <c r="C3350" i="4"/>
  <c r="C3351" i="4"/>
  <c r="C3352" i="4"/>
  <c r="C3353" i="4"/>
  <c r="C3354" i="4"/>
  <c r="C3355" i="4"/>
  <c r="C3356" i="4"/>
  <c r="C3357" i="4"/>
  <c r="C3358" i="4"/>
  <c r="C3359" i="4"/>
  <c r="C3360" i="4"/>
  <c r="C3361" i="4"/>
  <c r="C3362" i="4"/>
  <c r="C3363" i="4"/>
  <c r="C3364" i="4"/>
  <c r="C3365" i="4"/>
  <c r="C3366" i="4"/>
  <c r="C3367" i="4"/>
  <c r="C3368" i="4"/>
  <c r="C3369" i="4"/>
  <c r="C3370" i="4"/>
  <c r="C3371" i="4"/>
  <c r="C3372" i="4"/>
  <c r="C3373" i="4"/>
  <c r="C3374" i="4"/>
  <c r="C3375" i="4"/>
  <c r="C3376" i="4"/>
  <c r="C3377" i="4"/>
  <c r="C3378" i="4"/>
  <c r="C3379" i="4"/>
  <c r="C3380" i="4"/>
  <c r="C3381" i="4"/>
  <c r="C3382" i="4"/>
  <c r="C3383" i="4"/>
  <c r="C3384" i="4"/>
  <c r="C3385" i="4"/>
  <c r="C3386" i="4"/>
  <c r="C3387" i="4"/>
  <c r="C3388" i="4"/>
  <c r="C3389" i="4"/>
  <c r="C3390" i="4"/>
  <c r="C3391" i="4"/>
  <c r="C3392" i="4"/>
  <c r="C3393" i="4"/>
  <c r="C3394" i="4"/>
  <c r="C3395" i="4"/>
  <c r="C3396" i="4"/>
  <c r="C3397" i="4"/>
  <c r="C3398" i="4"/>
  <c r="C3399" i="4"/>
  <c r="C3400" i="4"/>
  <c r="C3401" i="4"/>
  <c r="C3402" i="4"/>
  <c r="C3403" i="4"/>
  <c r="C3404" i="4"/>
  <c r="C3405" i="4"/>
  <c r="C3406" i="4"/>
  <c r="C3407" i="4"/>
  <c r="C3408" i="4"/>
  <c r="C3409" i="4"/>
  <c r="C3410" i="4"/>
  <c r="C3411" i="4"/>
  <c r="C3412" i="4"/>
  <c r="C3413" i="4"/>
  <c r="C3414" i="4"/>
  <c r="C3415" i="4"/>
  <c r="C3416" i="4"/>
  <c r="C3417" i="4"/>
  <c r="C3418" i="4"/>
  <c r="C3419" i="4"/>
  <c r="C3420" i="4"/>
  <c r="C3421" i="4"/>
  <c r="C3422" i="4"/>
  <c r="C3423" i="4"/>
  <c r="C3424" i="4"/>
  <c r="C3425" i="4"/>
  <c r="C3426" i="4"/>
  <c r="C3427" i="4"/>
  <c r="C3428" i="4"/>
  <c r="C3429" i="4"/>
  <c r="C3430" i="4"/>
  <c r="C3431" i="4"/>
  <c r="C3432" i="4"/>
  <c r="C3433" i="4"/>
  <c r="C3434" i="4"/>
  <c r="C3435" i="4"/>
  <c r="C3436" i="4"/>
  <c r="C3437" i="4"/>
  <c r="C3438" i="4"/>
  <c r="C3439" i="4"/>
  <c r="C3440" i="4"/>
  <c r="C3441" i="4"/>
  <c r="C3442" i="4"/>
  <c r="C3443" i="4"/>
  <c r="C3444" i="4"/>
  <c r="C3445" i="4"/>
  <c r="C3446" i="4"/>
  <c r="C3447" i="4"/>
  <c r="C3448" i="4"/>
  <c r="C3449" i="4"/>
  <c r="C3450" i="4"/>
  <c r="C3451" i="4"/>
  <c r="C3452" i="4"/>
  <c r="C3453" i="4"/>
  <c r="C3454" i="4"/>
  <c r="C3455" i="4"/>
  <c r="C3456" i="4"/>
  <c r="C3457" i="4"/>
  <c r="C3458" i="4"/>
  <c r="C3459" i="4"/>
  <c r="C3460" i="4"/>
  <c r="C3461" i="4"/>
  <c r="C3462" i="4"/>
  <c r="C3463" i="4"/>
  <c r="C3464" i="4"/>
  <c r="C3465" i="4"/>
  <c r="C3466" i="4"/>
  <c r="C3467" i="4"/>
  <c r="C3468" i="4"/>
  <c r="C3469" i="4"/>
  <c r="C3470" i="4"/>
  <c r="C3471" i="4"/>
  <c r="C3472" i="4"/>
  <c r="C3473" i="4"/>
  <c r="C3474" i="4"/>
  <c r="C3475" i="4"/>
  <c r="C3476" i="4"/>
  <c r="C3477" i="4"/>
  <c r="C3478" i="4"/>
  <c r="C3479" i="4"/>
  <c r="C3480" i="4"/>
  <c r="C3481" i="4"/>
  <c r="C3482" i="4"/>
  <c r="C3483" i="4"/>
  <c r="C3484" i="4"/>
  <c r="C3485" i="4"/>
  <c r="C3486" i="4"/>
  <c r="C3487" i="4"/>
  <c r="C3488" i="4"/>
  <c r="C3489" i="4"/>
  <c r="C3490" i="4"/>
  <c r="C3491" i="4"/>
  <c r="C3492" i="4"/>
  <c r="C3493" i="4"/>
  <c r="C3494" i="4"/>
  <c r="C3495" i="4"/>
  <c r="C3496" i="4"/>
  <c r="C3497" i="4"/>
  <c r="C3498" i="4"/>
  <c r="C3499" i="4"/>
  <c r="C3500" i="4"/>
  <c r="C3501" i="4"/>
  <c r="C3502" i="4"/>
  <c r="C3503" i="4"/>
  <c r="C3504" i="4"/>
  <c r="C3505" i="4"/>
  <c r="C3506" i="4"/>
  <c r="C3507" i="4"/>
  <c r="C3508" i="4"/>
  <c r="C3509" i="4"/>
  <c r="C3510" i="4"/>
  <c r="C3511" i="4"/>
  <c r="C3512" i="4"/>
  <c r="C3513" i="4"/>
  <c r="C3514" i="4"/>
  <c r="C3515" i="4"/>
  <c r="C3516" i="4"/>
  <c r="C3517" i="4"/>
  <c r="C3518" i="4"/>
  <c r="C3519" i="4"/>
  <c r="C3520" i="4"/>
  <c r="C3521" i="4"/>
  <c r="C3522" i="4"/>
  <c r="C3523" i="4"/>
  <c r="C3524" i="4"/>
  <c r="C3525" i="4"/>
  <c r="C3526" i="4"/>
  <c r="C3527" i="4"/>
  <c r="C3528" i="4"/>
  <c r="C3529" i="4"/>
  <c r="C3530" i="4"/>
  <c r="C3531" i="4"/>
  <c r="C3532" i="4"/>
  <c r="C3533" i="4"/>
  <c r="C3534" i="4"/>
  <c r="C3535" i="4"/>
  <c r="C3536" i="4"/>
  <c r="C3537" i="4"/>
  <c r="C3538" i="4"/>
  <c r="C3539" i="4"/>
  <c r="C3540" i="4"/>
  <c r="C3541" i="4"/>
  <c r="C3542" i="4"/>
  <c r="C3543" i="4"/>
  <c r="C3544" i="4"/>
  <c r="C3545" i="4"/>
  <c r="C3546" i="4"/>
  <c r="C3547" i="4"/>
  <c r="C3548" i="4"/>
  <c r="C3549" i="4"/>
  <c r="C3550" i="4"/>
  <c r="C3551" i="4"/>
  <c r="C3552" i="4"/>
  <c r="C3553" i="4"/>
  <c r="C3554" i="4"/>
  <c r="C3555" i="4"/>
  <c r="C3556" i="4"/>
  <c r="C3557" i="4"/>
  <c r="C3558" i="4"/>
  <c r="C3559" i="4"/>
  <c r="C3560" i="4"/>
  <c r="C3561" i="4"/>
  <c r="C3562" i="4"/>
  <c r="C3563" i="4"/>
  <c r="C3564" i="4"/>
  <c r="C3565" i="4"/>
  <c r="C3566" i="4"/>
  <c r="C3567" i="4"/>
  <c r="C3568" i="4"/>
  <c r="C3569" i="4"/>
  <c r="C3570" i="4"/>
  <c r="C3571" i="4"/>
  <c r="C3572" i="4"/>
  <c r="C3573" i="4"/>
  <c r="C3574" i="4"/>
  <c r="C3575" i="4"/>
  <c r="C3576" i="4"/>
  <c r="C3577" i="4"/>
  <c r="C3578" i="4"/>
  <c r="C3579" i="4"/>
  <c r="C3580" i="4"/>
  <c r="C3581" i="4"/>
  <c r="C3582" i="4"/>
  <c r="C3583" i="4"/>
  <c r="C3584" i="4"/>
  <c r="C3585" i="4"/>
  <c r="C3586" i="4"/>
  <c r="C3587" i="4"/>
  <c r="C3588" i="4"/>
  <c r="C3589" i="4"/>
  <c r="C3590" i="4"/>
  <c r="C3591" i="4"/>
  <c r="C3592" i="4"/>
  <c r="C3593" i="4"/>
  <c r="C3594" i="4"/>
  <c r="C3595" i="4"/>
  <c r="C3596" i="4"/>
  <c r="C3597" i="4"/>
  <c r="C3598" i="4"/>
  <c r="C3599" i="4"/>
  <c r="C3600" i="4"/>
  <c r="C3601" i="4"/>
  <c r="C3602" i="4"/>
  <c r="C3603" i="4"/>
  <c r="C3604" i="4"/>
  <c r="C3605" i="4"/>
  <c r="C3606" i="4"/>
  <c r="C3607" i="4"/>
  <c r="C3608" i="4"/>
  <c r="C3609" i="4"/>
  <c r="C3610" i="4"/>
  <c r="C3611" i="4"/>
  <c r="C3612" i="4"/>
  <c r="C3613" i="4"/>
  <c r="C3614" i="4"/>
  <c r="C3615" i="4"/>
  <c r="C3616" i="4"/>
  <c r="C3617" i="4"/>
  <c r="C3618" i="4"/>
  <c r="C3619" i="4"/>
  <c r="C3620" i="4"/>
  <c r="C3621" i="4"/>
  <c r="C3622" i="4"/>
  <c r="C3623" i="4"/>
  <c r="C3624" i="4"/>
  <c r="C3625" i="4"/>
  <c r="C3626" i="4"/>
  <c r="C3627" i="4"/>
  <c r="C3628" i="4"/>
  <c r="C3629" i="4"/>
  <c r="C3630" i="4"/>
  <c r="C3631" i="4"/>
  <c r="C3632" i="4"/>
  <c r="C3633" i="4"/>
  <c r="C3634" i="4"/>
  <c r="C3635" i="4"/>
  <c r="C3636" i="4"/>
  <c r="C3637" i="4"/>
  <c r="C3638" i="4"/>
  <c r="C3639" i="4"/>
  <c r="C3640" i="4"/>
  <c r="C3641" i="4"/>
  <c r="C3642" i="4"/>
  <c r="C3643" i="4"/>
  <c r="C3644" i="4"/>
  <c r="C3645" i="4"/>
  <c r="C3646" i="4"/>
  <c r="C3647" i="4"/>
  <c r="C3648" i="4"/>
  <c r="C3649" i="4"/>
  <c r="C3650" i="4"/>
  <c r="C3651" i="4"/>
  <c r="C3652" i="4"/>
  <c r="C3653" i="4"/>
  <c r="C3654" i="4"/>
  <c r="C3655" i="4"/>
  <c r="C3656" i="4"/>
  <c r="C3657" i="4"/>
  <c r="C3658" i="4"/>
  <c r="C3659" i="4"/>
  <c r="C3660" i="4"/>
  <c r="C3661" i="4"/>
  <c r="C3662" i="4"/>
  <c r="C3663" i="4"/>
  <c r="C3664" i="4"/>
  <c r="C3665" i="4"/>
  <c r="C3666" i="4"/>
  <c r="C3667" i="4"/>
  <c r="C3668" i="4"/>
  <c r="C3669" i="4"/>
  <c r="C3670" i="4"/>
  <c r="C3671" i="4"/>
  <c r="C3672" i="4"/>
  <c r="C3673" i="4"/>
  <c r="C3674" i="4"/>
  <c r="C3675" i="4"/>
  <c r="C3676" i="4"/>
  <c r="C3677" i="4"/>
  <c r="C3678" i="4"/>
  <c r="C3679" i="4"/>
  <c r="C3680" i="4"/>
  <c r="C3681" i="4"/>
  <c r="C3682" i="4"/>
  <c r="C3683" i="4"/>
  <c r="C3684" i="4"/>
  <c r="C3685" i="4"/>
  <c r="C3686" i="4"/>
  <c r="C3687" i="4"/>
  <c r="C3688" i="4"/>
  <c r="C3689" i="4"/>
  <c r="C3690" i="4"/>
  <c r="C3691" i="4"/>
  <c r="C3692" i="4"/>
  <c r="C3693" i="4"/>
  <c r="C3694" i="4"/>
  <c r="C3695" i="4"/>
  <c r="C3696" i="4"/>
  <c r="C3697" i="4"/>
  <c r="C3698" i="4"/>
  <c r="C3699" i="4"/>
  <c r="C3700" i="4"/>
  <c r="C3701" i="4"/>
  <c r="C3702" i="4"/>
  <c r="C3703" i="4"/>
  <c r="C3704" i="4"/>
  <c r="C3705" i="4"/>
  <c r="C3706" i="4"/>
  <c r="C3707" i="4"/>
  <c r="C3708" i="4"/>
  <c r="C3709" i="4"/>
  <c r="C3710" i="4"/>
  <c r="C3711" i="4"/>
  <c r="C3712" i="4"/>
  <c r="C3713" i="4"/>
  <c r="C3714" i="4"/>
  <c r="C3715" i="4"/>
  <c r="C3716" i="4"/>
  <c r="C3717" i="4"/>
  <c r="C3718" i="4"/>
  <c r="C3719" i="4"/>
  <c r="C3720" i="4"/>
  <c r="C3721" i="4"/>
  <c r="C3722" i="4"/>
  <c r="C3723" i="4"/>
  <c r="C3724" i="4"/>
  <c r="C3725" i="4"/>
  <c r="C3726" i="4"/>
  <c r="C3727" i="4"/>
  <c r="C3728" i="4"/>
  <c r="C3729" i="4"/>
  <c r="C3730" i="4"/>
  <c r="C3731" i="4"/>
  <c r="C3732" i="4"/>
  <c r="C3733" i="4"/>
  <c r="C3734" i="4"/>
  <c r="C3735" i="4"/>
  <c r="C3736" i="4"/>
  <c r="C3737" i="4"/>
  <c r="C3738" i="4"/>
  <c r="C3739" i="4"/>
  <c r="C3740" i="4"/>
  <c r="C3741" i="4"/>
  <c r="C3742" i="4"/>
  <c r="C3743" i="4"/>
  <c r="C3744" i="4"/>
  <c r="C3745" i="4"/>
  <c r="C3746" i="4"/>
  <c r="C3747" i="4"/>
  <c r="C3748" i="4"/>
  <c r="C3749" i="4"/>
  <c r="C3750" i="4"/>
  <c r="C3751" i="4"/>
  <c r="C3752" i="4"/>
  <c r="C3753" i="4"/>
  <c r="C3754" i="4"/>
  <c r="C3755" i="4"/>
  <c r="C3756" i="4"/>
  <c r="C3757" i="4"/>
  <c r="C3758" i="4"/>
  <c r="C3759" i="4"/>
  <c r="C3760" i="4"/>
  <c r="C3761" i="4"/>
  <c r="C3762" i="4"/>
  <c r="C3763" i="4"/>
  <c r="C3764" i="4"/>
  <c r="C3765" i="4"/>
  <c r="C3766" i="4"/>
  <c r="C3767" i="4"/>
  <c r="C3768" i="4"/>
  <c r="C3769" i="4"/>
  <c r="C3770" i="4"/>
  <c r="C3771" i="4"/>
  <c r="C3772" i="4"/>
  <c r="C3773" i="4"/>
  <c r="C3774" i="4"/>
  <c r="C3775" i="4"/>
  <c r="C3776" i="4"/>
  <c r="C3777" i="4"/>
  <c r="C3778" i="4"/>
  <c r="C3779" i="4"/>
  <c r="C3780" i="4"/>
  <c r="C3781" i="4"/>
  <c r="C3782" i="4"/>
  <c r="C3783" i="4"/>
  <c r="C3784" i="4"/>
  <c r="C3785" i="4"/>
  <c r="C3786" i="4"/>
  <c r="C3787" i="4"/>
  <c r="C3788" i="4"/>
  <c r="C3789" i="4"/>
  <c r="C3790" i="4"/>
  <c r="C3791" i="4"/>
  <c r="C3792" i="4"/>
  <c r="C3793" i="4"/>
  <c r="C3794" i="4"/>
  <c r="C3795" i="4"/>
  <c r="C3796" i="4"/>
  <c r="C3797" i="4"/>
  <c r="C3798" i="4"/>
  <c r="C3799" i="4"/>
  <c r="C3800" i="4"/>
  <c r="C3801" i="4"/>
  <c r="C3802" i="4"/>
  <c r="C3803" i="4"/>
  <c r="C3804" i="4"/>
  <c r="C3805" i="4"/>
  <c r="C3806" i="4"/>
  <c r="C3807" i="4"/>
  <c r="C3808" i="4"/>
  <c r="C3809" i="4"/>
  <c r="C3810" i="4"/>
  <c r="C3811" i="4"/>
  <c r="C3812" i="4"/>
  <c r="C3813" i="4"/>
  <c r="C3814" i="4"/>
  <c r="C3815" i="4"/>
  <c r="C3816" i="4"/>
  <c r="C3817" i="4"/>
  <c r="C3818" i="4"/>
  <c r="C3819" i="4"/>
  <c r="C3820" i="4"/>
  <c r="C3821" i="4"/>
  <c r="C3822" i="4"/>
  <c r="C3823" i="4"/>
  <c r="C3824" i="4"/>
  <c r="C3825" i="4"/>
  <c r="C3826" i="4"/>
  <c r="C3827" i="4"/>
  <c r="C3828" i="4"/>
  <c r="C3829" i="4"/>
  <c r="C3830" i="4"/>
  <c r="C3831" i="4"/>
  <c r="C3832" i="4"/>
  <c r="C3833" i="4"/>
  <c r="C3834" i="4"/>
  <c r="C3835" i="4"/>
  <c r="C3836" i="4"/>
  <c r="C3837" i="4"/>
  <c r="C3838" i="4"/>
  <c r="C3839" i="4"/>
  <c r="C3840" i="4"/>
  <c r="C3841" i="4"/>
  <c r="C3842" i="4"/>
  <c r="C3843" i="4"/>
  <c r="C3844" i="4"/>
  <c r="C3845" i="4"/>
  <c r="C3846" i="4"/>
  <c r="C3847" i="4"/>
  <c r="C3848" i="4"/>
  <c r="C3849" i="4"/>
  <c r="C3850" i="4"/>
  <c r="C3851" i="4"/>
  <c r="C3852" i="4"/>
  <c r="C3853" i="4"/>
  <c r="C3854" i="4"/>
  <c r="C3855" i="4"/>
  <c r="C3856" i="4"/>
  <c r="C3857" i="4"/>
  <c r="C3858" i="4"/>
  <c r="C3859" i="4"/>
  <c r="C3860" i="4"/>
  <c r="C3861" i="4"/>
  <c r="C3862" i="4"/>
  <c r="C3863" i="4"/>
  <c r="C3864" i="4"/>
  <c r="C3865" i="4"/>
  <c r="C3866" i="4"/>
  <c r="C3867" i="4"/>
  <c r="C3868" i="4"/>
  <c r="C3869" i="4"/>
  <c r="C3870" i="4"/>
  <c r="C3871" i="4"/>
  <c r="C3872" i="4"/>
  <c r="C3873" i="4"/>
  <c r="C3874" i="4"/>
  <c r="C3875" i="4"/>
  <c r="C3876" i="4"/>
  <c r="C3877" i="4"/>
  <c r="C3878" i="4"/>
  <c r="C3879" i="4"/>
  <c r="C3880" i="4"/>
  <c r="C3881" i="4"/>
  <c r="C3882" i="4"/>
  <c r="C3883" i="4"/>
  <c r="C3884" i="4"/>
  <c r="C3885" i="4"/>
  <c r="C3886" i="4"/>
  <c r="C3887" i="4"/>
  <c r="C3888" i="4"/>
  <c r="C3889" i="4"/>
  <c r="C3890" i="4"/>
  <c r="C3891" i="4"/>
  <c r="C3892" i="4"/>
  <c r="C3893" i="4"/>
  <c r="C3894" i="4"/>
  <c r="C3895" i="4"/>
  <c r="C3896" i="4"/>
  <c r="C3897" i="4"/>
  <c r="C3898" i="4"/>
  <c r="C3899" i="4"/>
  <c r="C3900" i="4"/>
  <c r="C3901" i="4"/>
  <c r="C3902" i="4"/>
  <c r="C3903" i="4"/>
  <c r="C3904" i="4"/>
  <c r="C3905" i="4"/>
  <c r="C3906" i="4"/>
  <c r="C3907" i="4"/>
  <c r="C3908" i="4"/>
  <c r="C3909" i="4"/>
  <c r="C3910" i="4"/>
  <c r="C3911" i="4"/>
  <c r="C3912" i="4"/>
  <c r="C3913" i="4"/>
  <c r="C3914" i="4"/>
  <c r="C3915" i="4"/>
  <c r="C3916" i="4"/>
  <c r="C3917" i="4"/>
  <c r="C3918" i="4"/>
  <c r="C3919" i="4"/>
  <c r="C3920" i="4"/>
  <c r="C3921" i="4"/>
  <c r="C3922" i="4"/>
  <c r="C3923" i="4"/>
  <c r="C3924" i="4"/>
  <c r="C3925" i="4"/>
  <c r="C3926" i="4"/>
  <c r="C3927" i="4"/>
  <c r="C3928" i="4"/>
  <c r="C3929" i="4"/>
  <c r="C3930" i="4"/>
  <c r="C3931" i="4"/>
  <c r="C3932" i="4"/>
  <c r="C3933" i="4"/>
  <c r="C3934" i="4"/>
  <c r="C3935" i="4"/>
  <c r="C3936" i="4"/>
  <c r="C3937" i="4"/>
  <c r="C3938" i="4"/>
  <c r="C3939" i="4"/>
  <c r="C3940" i="4"/>
  <c r="C3941" i="4"/>
  <c r="C3942" i="4"/>
  <c r="C3943" i="4"/>
  <c r="C3944" i="4"/>
  <c r="C3945" i="4"/>
  <c r="C3946" i="4"/>
  <c r="C3947" i="4"/>
  <c r="C3948" i="4"/>
  <c r="C3949" i="4"/>
  <c r="C3950" i="4"/>
  <c r="C3951" i="4"/>
  <c r="C3952" i="4"/>
  <c r="C3953" i="4"/>
  <c r="C3954" i="4"/>
  <c r="C3955" i="4"/>
  <c r="C3956" i="4"/>
  <c r="C3957" i="4"/>
  <c r="C3958" i="4"/>
  <c r="C3959" i="4"/>
  <c r="C3960" i="4"/>
  <c r="C3961" i="4"/>
  <c r="C3962" i="4"/>
  <c r="C3963" i="4"/>
  <c r="C3964" i="4"/>
  <c r="C3965" i="4"/>
  <c r="C3966" i="4"/>
  <c r="C3967" i="4"/>
  <c r="C3968" i="4"/>
  <c r="C3969" i="4"/>
  <c r="C3970" i="4"/>
  <c r="C3971" i="4"/>
  <c r="C3972" i="4"/>
  <c r="C3973" i="4"/>
  <c r="C3974" i="4"/>
  <c r="C3975" i="4"/>
  <c r="C3976" i="4"/>
  <c r="C3977" i="4"/>
  <c r="C3978" i="4"/>
  <c r="C3979" i="4"/>
  <c r="C3980" i="4"/>
  <c r="C3981" i="4"/>
  <c r="C3982" i="4"/>
  <c r="C3983" i="4"/>
  <c r="C3984" i="4"/>
  <c r="C3985" i="4"/>
  <c r="C3986" i="4"/>
  <c r="C3987" i="4"/>
  <c r="C3988" i="4"/>
  <c r="C3989" i="4"/>
  <c r="C3990" i="4"/>
  <c r="C3991" i="4"/>
  <c r="C3992" i="4"/>
  <c r="C3993" i="4"/>
  <c r="C3994" i="4"/>
  <c r="C3995" i="4"/>
  <c r="C3996" i="4"/>
  <c r="C3997" i="4"/>
  <c r="C3998" i="4"/>
  <c r="C3999" i="4"/>
  <c r="C4000" i="4"/>
  <c r="C4001" i="4"/>
  <c r="C4002" i="4"/>
  <c r="C4003" i="4"/>
  <c r="C4004" i="4"/>
  <c r="C4005" i="4"/>
  <c r="C4006" i="4"/>
  <c r="C4007" i="4"/>
  <c r="C4008" i="4"/>
  <c r="C4009" i="4"/>
  <c r="C4010" i="4"/>
  <c r="C4011" i="4"/>
  <c r="C4012" i="4"/>
  <c r="C4013" i="4"/>
  <c r="C4014" i="4"/>
  <c r="C4015" i="4"/>
  <c r="C4016" i="4"/>
  <c r="C4017" i="4"/>
  <c r="C4018" i="4"/>
  <c r="C4019" i="4"/>
  <c r="C4020" i="4"/>
  <c r="C4021" i="4"/>
  <c r="C4022" i="4"/>
  <c r="C4023" i="4"/>
  <c r="C4024" i="4"/>
  <c r="C4025" i="4"/>
  <c r="C4026" i="4"/>
  <c r="C4027" i="4"/>
  <c r="C4028" i="4"/>
  <c r="C4029" i="4"/>
  <c r="C4030" i="4"/>
  <c r="C4031" i="4"/>
  <c r="C4032" i="4"/>
  <c r="C4033" i="4"/>
  <c r="C4034" i="4"/>
  <c r="C4035" i="4"/>
  <c r="C4036" i="4"/>
  <c r="C4037" i="4"/>
  <c r="C4038" i="4"/>
  <c r="C4039" i="4"/>
  <c r="C4040" i="4"/>
  <c r="C4041" i="4"/>
  <c r="C4042" i="4"/>
  <c r="C4043" i="4"/>
  <c r="C4044" i="4"/>
  <c r="C4045" i="4"/>
  <c r="C4046" i="4"/>
  <c r="C4047" i="4"/>
  <c r="C4048" i="4"/>
  <c r="C4049" i="4"/>
  <c r="C4050" i="4"/>
  <c r="C4051" i="4"/>
  <c r="C4052" i="4"/>
  <c r="C4053" i="4"/>
  <c r="C4054" i="4"/>
  <c r="C4055" i="4"/>
  <c r="C4056" i="4"/>
  <c r="C4057" i="4"/>
  <c r="C4058" i="4"/>
  <c r="C4059" i="4"/>
  <c r="C4060" i="4"/>
  <c r="C4061" i="4"/>
  <c r="C4062" i="4"/>
  <c r="C4063" i="4"/>
  <c r="C4064" i="4"/>
  <c r="C4065" i="4"/>
  <c r="C4066" i="4"/>
  <c r="C4067" i="4"/>
  <c r="C4068" i="4"/>
  <c r="C4069" i="4"/>
  <c r="C4070" i="4"/>
  <c r="C4071" i="4"/>
  <c r="C4072" i="4"/>
  <c r="C4073" i="4"/>
  <c r="C4074" i="4"/>
  <c r="C4075" i="4"/>
  <c r="C4076" i="4"/>
  <c r="C4077" i="4"/>
  <c r="C4078" i="4"/>
  <c r="C4079" i="4"/>
  <c r="C4080" i="4"/>
  <c r="C4081" i="4"/>
  <c r="C4082" i="4"/>
  <c r="C4083" i="4"/>
  <c r="C4084" i="4"/>
  <c r="C4085" i="4"/>
  <c r="C4086" i="4"/>
  <c r="C4087" i="4"/>
  <c r="C4088" i="4"/>
  <c r="C4089" i="4"/>
  <c r="C4090" i="4"/>
  <c r="C4091" i="4"/>
  <c r="C4092" i="4"/>
  <c r="C4093" i="4"/>
  <c r="C4094" i="4"/>
  <c r="C4095" i="4"/>
  <c r="C4096" i="4"/>
  <c r="C4097" i="4"/>
  <c r="C4098" i="4"/>
  <c r="C4099" i="4"/>
  <c r="C4100" i="4"/>
  <c r="C4101" i="4"/>
  <c r="C4102" i="4"/>
  <c r="C4103" i="4"/>
  <c r="C4104" i="4"/>
  <c r="C4105" i="4"/>
  <c r="C4106" i="4"/>
  <c r="C4107" i="4"/>
  <c r="C4108" i="4"/>
  <c r="C4109" i="4"/>
  <c r="C4110" i="4"/>
  <c r="C4111" i="4"/>
  <c r="C4112" i="4"/>
  <c r="C4113" i="4"/>
  <c r="C4114" i="4"/>
  <c r="C4115" i="4"/>
  <c r="C4116" i="4"/>
  <c r="C4117" i="4"/>
  <c r="C4118" i="4"/>
  <c r="C4119" i="4"/>
  <c r="C4120" i="4"/>
  <c r="C4121" i="4"/>
  <c r="C4122" i="4"/>
  <c r="C4123" i="4"/>
  <c r="C4124" i="4"/>
  <c r="C4125" i="4"/>
  <c r="C4126" i="4"/>
  <c r="C4127" i="4"/>
  <c r="C4128" i="4"/>
  <c r="C4129" i="4"/>
  <c r="C4130" i="4"/>
  <c r="C4131" i="4"/>
  <c r="C4132" i="4"/>
  <c r="C4133" i="4"/>
  <c r="C4134" i="4"/>
  <c r="C4135" i="4"/>
  <c r="C4136" i="4"/>
  <c r="C4137" i="4"/>
  <c r="C4138" i="4"/>
  <c r="C4139" i="4"/>
  <c r="C4140" i="4"/>
  <c r="C4141" i="4"/>
  <c r="C4142" i="4"/>
  <c r="C4143" i="4"/>
  <c r="C4144" i="4"/>
  <c r="C4145" i="4"/>
  <c r="C4146" i="4"/>
  <c r="C4147" i="4"/>
  <c r="C4148" i="4"/>
  <c r="C4149" i="4"/>
  <c r="C4150" i="4"/>
  <c r="C4151" i="4"/>
  <c r="C4152" i="4"/>
  <c r="C4153" i="4"/>
  <c r="C4154" i="4"/>
  <c r="C4155" i="4"/>
  <c r="C4156" i="4"/>
  <c r="C4157" i="4"/>
  <c r="C4158" i="4"/>
  <c r="C4159" i="4"/>
  <c r="C4160" i="4"/>
  <c r="C4161" i="4"/>
  <c r="C4162" i="4"/>
  <c r="C4163" i="4"/>
  <c r="C4164" i="4"/>
  <c r="C4165" i="4"/>
  <c r="C4166" i="4"/>
  <c r="C4167" i="4"/>
  <c r="C4168" i="4"/>
  <c r="C4169" i="4"/>
  <c r="C4170" i="4"/>
  <c r="C4171" i="4"/>
  <c r="C4172" i="4"/>
  <c r="C4173" i="4"/>
  <c r="C4174" i="4"/>
  <c r="C4175" i="4"/>
  <c r="C4176" i="4"/>
  <c r="C4177" i="4"/>
  <c r="C4178" i="4"/>
  <c r="C4179" i="4"/>
  <c r="C4180" i="4"/>
  <c r="C4181" i="4"/>
  <c r="C4182" i="4"/>
  <c r="C4183" i="4"/>
  <c r="C4184" i="4"/>
  <c r="C4185" i="4"/>
  <c r="C4186" i="4"/>
  <c r="C4187" i="4"/>
  <c r="C4188" i="4"/>
  <c r="C4189" i="4"/>
  <c r="C4190" i="4"/>
  <c r="C4191" i="4"/>
  <c r="C4192" i="4"/>
  <c r="C4193" i="4"/>
  <c r="C4194" i="4"/>
  <c r="C4195" i="4"/>
  <c r="C4196" i="4"/>
  <c r="C4197" i="4"/>
  <c r="C4198" i="4"/>
  <c r="C4199" i="4"/>
  <c r="C4200" i="4"/>
  <c r="C4201" i="4"/>
  <c r="C4202" i="4"/>
  <c r="C4203" i="4"/>
  <c r="C4204" i="4"/>
  <c r="C4205" i="4"/>
  <c r="C4206" i="4"/>
  <c r="C4207" i="4"/>
  <c r="C4208" i="4"/>
  <c r="C4209" i="4"/>
  <c r="C4210" i="4"/>
  <c r="C4211" i="4"/>
  <c r="C4212" i="4"/>
  <c r="C4213" i="4"/>
  <c r="C4214" i="4"/>
  <c r="C4215" i="4"/>
  <c r="C4216" i="4"/>
  <c r="C4217" i="4"/>
  <c r="C4218" i="4"/>
  <c r="C4219" i="4"/>
  <c r="C4220" i="4"/>
  <c r="C4221" i="4"/>
  <c r="C4222" i="4"/>
  <c r="C4223" i="4"/>
  <c r="C4224" i="4"/>
  <c r="C4225" i="4"/>
  <c r="C4226" i="4"/>
  <c r="C4227" i="4"/>
  <c r="C4228" i="4"/>
  <c r="C4229" i="4"/>
  <c r="C4230" i="4"/>
  <c r="C4231" i="4"/>
  <c r="C4232" i="4"/>
  <c r="C4233" i="4"/>
  <c r="C4234" i="4"/>
  <c r="C4235" i="4"/>
  <c r="C4236" i="4"/>
  <c r="C4237" i="4"/>
  <c r="C4238" i="4"/>
  <c r="C4239" i="4"/>
  <c r="C4240" i="4"/>
  <c r="C4241" i="4"/>
  <c r="C4242" i="4"/>
  <c r="C4243" i="4"/>
  <c r="C4244" i="4"/>
  <c r="C4245" i="4"/>
  <c r="C4246" i="4"/>
  <c r="C4247" i="4"/>
  <c r="C4248" i="4"/>
  <c r="C4249" i="4"/>
  <c r="C4250" i="4"/>
  <c r="C4251" i="4"/>
  <c r="C4252" i="4"/>
  <c r="C4253" i="4"/>
  <c r="C4254" i="4"/>
  <c r="C4255" i="4"/>
  <c r="C4256" i="4"/>
  <c r="C4257" i="4"/>
  <c r="C4258" i="4"/>
  <c r="C4259" i="4"/>
  <c r="C4260" i="4"/>
  <c r="C4261" i="4"/>
  <c r="C4262" i="4"/>
  <c r="C4263" i="4"/>
  <c r="C4264" i="4"/>
  <c r="C4265" i="4"/>
  <c r="C4266" i="4"/>
  <c r="C4267" i="4"/>
  <c r="C4268" i="4"/>
  <c r="C4269" i="4"/>
  <c r="C4270" i="4"/>
  <c r="C4271" i="4"/>
  <c r="C4272" i="4"/>
  <c r="C4273" i="4"/>
  <c r="C4274" i="4"/>
  <c r="C4275" i="4"/>
  <c r="C4276" i="4"/>
  <c r="C4277" i="4"/>
  <c r="C4278" i="4"/>
  <c r="C4279" i="4"/>
  <c r="C4280" i="4"/>
  <c r="C4281" i="4"/>
  <c r="C4282" i="4"/>
  <c r="C4283" i="4"/>
  <c r="C4284" i="4"/>
  <c r="C4285" i="4"/>
  <c r="C4286" i="4"/>
  <c r="C4287" i="4"/>
  <c r="C4288" i="4"/>
  <c r="C4289" i="4"/>
  <c r="C4290" i="4"/>
  <c r="C4291" i="4"/>
  <c r="C4292" i="4"/>
  <c r="C4293" i="4"/>
  <c r="C4294" i="4"/>
  <c r="C4295" i="4"/>
  <c r="C4296" i="4"/>
  <c r="C4297" i="4"/>
  <c r="C4298" i="4"/>
  <c r="C4299" i="4"/>
  <c r="C4300" i="4"/>
  <c r="C4301" i="4"/>
  <c r="C4302" i="4"/>
  <c r="C4303" i="4"/>
  <c r="C4304" i="4"/>
  <c r="C4305" i="4"/>
  <c r="C4306" i="4"/>
  <c r="C4307" i="4"/>
  <c r="C4308" i="4"/>
  <c r="C4309" i="4"/>
  <c r="C4310" i="4"/>
  <c r="C4311" i="4"/>
  <c r="C4312" i="4"/>
  <c r="C4313" i="4"/>
  <c r="C4314" i="4"/>
  <c r="C4315" i="4"/>
  <c r="C4316" i="4"/>
  <c r="C4317" i="4"/>
  <c r="C4318" i="4"/>
  <c r="C4319" i="4"/>
  <c r="C4320" i="4"/>
  <c r="C4321" i="4"/>
  <c r="C4322" i="4"/>
  <c r="C4323" i="4"/>
  <c r="C4324" i="4"/>
  <c r="C4325" i="4"/>
  <c r="C4326" i="4"/>
  <c r="C4327" i="4"/>
  <c r="C4328" i="4"/>
  <c r="C4329" i="4"/>
  <c r="C4330" i="4"/>
  <c r="C4331" i="4"/>
  <c r="C4332" i="4"/>
  <c r="C4333" i="4"/>
  <c r="C4334" i="4"/>
  <c r="C4335" i="4"/>
  <c r="C4336" i="4"/>
  <c r="C4337" i="4"/>
  <c r="C4338" i="4"/>
  <c r="C4339" i="4"/>
  <c r="C4340" i="4"/>
  <c r="C4341" i="4"/>
  <c r="C4342" i="4"/>
  <c r="C4343" i="4"/>
  <c r="C4344" i="4"/>
  <c r="C4345" i="4"/>
  <c r="C4346" i="4"/>
  <c r="C4347" i="4"/>
  <c r="C4348" i="4"/>
  <c r="C4349" i="4"/>
  <c r="C4350" i="4"/>
  <c r="C4351" i="4"/>
  <c r="C4352" i="4"/>
  <c r="C4353" i="4"/>
  <c r="C4354" i="4"/>
  <c r="C4355" i="4"/>
  <c r="C4356" i="4"/>
  <c r="C4357" i="4"/>
  <c r="C4358" i="4"/>
  <c r="C4359" i="4"/>
  <c r="C4360" i="4"/>
  <c r="C4361" i="4"/>
  <c r="C4362" i="4"/>
  <c r="C4363" i="4"/>
  <c r="C4364" i="4"/>
  <c r="C4365" i="4"/>
  <c r="C4366" i="4"/>
  <c r="C4367" i="4"/>
  <c r="C4368" i="4"/>
  <c r="C4369" i="4"/>
  <c r="C4370" i="4"/>
  <c r="C4371" i="4"/>
  <c r="C4372" i="4"/>
  <c r="C4373" i="4"/>
  <c r="C4374" i="4"/>
  <c r="C4375" i="4"/>
  <c r="C4376" i="4"/>
  <c r="C4377" i="4"/>
  <c r="C4378" i="4"/>
  <c r="C4379" i="4"/>
  <c r="C4380" i="4"/>
  <c r="C4381" i="4"/>
  <c r="C4382" i="4"/>
  <c r="C4383" i="4"/>
  <c r="C4384" i="4"/>
  <c r="C4385" i="4"/>
  <c r="C4386" i="4"/>
  <c r="C4387" i="4"/>
  <c r="C4388" i="4"/>
  <c r="C4389" i="4"/>
  <c r="C4390" i="4"/>
  <c r="C4391" i="4"/>
  <c r="C4392" i="4"/>
  <c r="C4393" i="4"/>
  <c r="C4394" i="4"/>
  <c r="C4395" i="4"/>
  <c r="C4396" i="4"/>
  <c r="C4397" i="4"/>
  <c r="C4398" i="4"/>
  <c r="C4399" i="4"/>
  <c r="C4400" i="4"/>
  <c r="C4401" i="4"/>
  <c r="C4402" i="4"/>
  <c r="C4403" i="4"/>
  <c r="C4404" i="4"/>
  <c r="C4405" i="4"/>
  <c r="C4406" i="4"/>
  <c r="C4407" i="4"/>
  <c r="C4408" i="4"/>
  <c r="C4409" i="4"/>
  <c r="C4410" i="4"/>
  <c r="C4411" i="4"/>
  <c r="C4412" i="4"/>
  <c r="C4413" i="4"/>
  <c r="C4414" i="4"/>
  <c r="C4415" i="4"/>
  <c r="C4416" i="4"/>
  <c r="C4417" i="4"/>
  <c r="C4418" i="4"/>
  <c r="C4419" i="4"/>
  <c r="C4420" i="4"/>
  <c r="C4421" i="4"/>
  <c r="C4422" i="4"/>
  <c r="C4423" i="4"/>
  <c r="C4424" i="4"/>
  <c r="C4425" i="4"/>
  <c r="C4426" i="4"/>
  <c r="C4427" i="4"/>
  <c r="C4428" i="4"/>
  <c r="C4429" i="4"/>
  <c r="C4430" i="4"/>
  <c r="C4431" i="4"/>
  <c r="C4432" i="4"/>
  <c r="C4433" i="4"/>
  <c r="C4434" i="4"/>
  <c r="C4435" i="4"/>
  <c r="C4436" i="4"/>
  <c r="C4437" i="4"/>
  <c r="C4438" i="4"/>
  <c r="C4439" i="4"/>
  <c r="C4440" i="4"/>
  <c r="C4441" i="4"/>
  <c r="C4442" i="4"/>
  <c r="C4443" i="4"/>
  <c r="C4444" i="4"/>
  <c r="C4445" i="4"/>
  <c r="C4446" i="4"/>
  <c r="C4447" i="4"/>
  <c r="C4448" i="4"/>
  <c r="C4449" i="4"/>
  <c r="C4450" i="4"/>
  <c r="C4451" i="4"/>
  <c r="C4452" i="4"/>
  <c r="C4453" i="4"/>
  <c r="C4454" i="4"/>
  <c r="C4455" i="4"/>
  <c r="C4456" i="4"/>
  <c r="C4457" i="4"/>
  <c r="C4458" i="4"/>
  <c r="C4459" i="4"/>
  <c r="C4460" i="4"/>
  <c r="C4461" i="4"/>
  <c r="C4462" i="4"/>
  <c r="C4463" i="4"/>
  <c r="C4464" i="4"/>
  <c r="C4465" i="4"/>
  <c r="C4466" i="4"/>
  <c r="C4467" i="4"/>
  <c r="C4468" i="4"/>
  <c r="C4469" i="4"/>
  <c r="C4470" i="4"/>
  <c r="C4471" i="4"/>
  <c r="C4472" i="4"/>
  <c r="C4473" i="4"/>
  <c r="C4474" i="4"/>
  <c r="C4475" i="4"/>
  <c r="C4476" i="4"/>
  <c r="C4477" i="4"/>
  <c r="C4478" i="4"/>
  <c r="C4479" i="4"/>
  <c r="C4480" i="4"/>
  <c r="C4481" i="4"/>
  <c r="C4482" i="4"/>
  <c r="C4483" i="4"/>
  <c r="C4484" i="4"/>
  <c r="C4485" i="4"/>
  <c r="C4486" i="4"/>
  <c r="C4487" i="4"/>
  <c r="C4488" i="4"/>
  <c r="C4489" i="4"/>
  <c r="C4490" i="4"/>
  <c r="C4491" i="4"/>
  <c r="C4492" i="4"/>
  <c r="C4493" i="4"/>
  <c r="C4494" i="4"/>
  <c r="C4495" i="4"/>
  <c r="C4496" i="4"/>
  <c r="C4497" i="4"/>
  <c r="C4498" i="4"/>
  <c r="C4499" i="4"/>
  <c r="C4500" i="4"/>
  <c r="C4501" i="4"/>
  <c r="C4502" i="4"/>
  <c r="C4503" i="4"/>
  <c r="C4504" i="4"/>
  <c r="C4505" i="4"/>
  <c r="C4506" i="4"/>
  <c r="C4507" i="4"/>
  <c r="C4508" i="4"/>
  <c r="C4509" i="4"/>
  <c r="C4510" i="4"/>
  <c r="C4511" i="4"/>
  <c r="C4512" i="4"/>
  <c r="C4513" i="4"/>
  <c r="C4514" i="4"/>
  <c r="C4515" i="4"/>
  <c r="C4516" i="4"/>
  <c r="C4517" i="4"/>
  <c r="C4518" i="4"/>
  <c r="C4519" i="4"/>
  <c r="C4520" i="4"/>
  <c r="C4521" i="4"/>
  <c r="C4522" i="4"/>
  <c r="C4523" i="4"/>
  <c r="C4524" i="4"/>
  <c r="C4525" i="4"/>
  <c r="C4526" i="4"/>
  <c r="C4527" i="4"/>
  <c r="C4528" i="4"/>
  <c r="C4529" i="4"/>
  <c r="C4530" i="4"/>
  <c r="C4531" i="4"/>
  <c r="C4532" i="4"/>
  <c r="C4533" i="4"/>
  <c r="C4534" i="4"/>
  <c r="C4535" i="4"/>
  <c r="C4536" i="4"/>
  <c r="C4537" i="4"/>
  <c r="C4538" i="4"/>
  <c r="C4539" i="4"/>
  <c r="C4540" i="4"/>
  <c r="C4541" i="4"/>
  <c r="C4542" i="4"/>
  <c r="C4543" i="4"/>
  <c r="C4544" i="4"/>
  <c r="C4545" i="4"/>
  <c r="C4546" i="4"/>
  <c r="C4547" i="4"/>
  <c r="C4548" i="4"/>
  <c r="C4549" i="4"/>
  <c r="C4550" i="4"/>
  <c r="C4551" i="4"/>
  <c r="C4552" i="4"/>
  <c r="C4553" i="4"/>
  <c r="C4554" i="4"/>
  <c r="C4555" i="4"/>
  <c r="C4556" i="4"/>
  <c r="C4557" i="4"/>
  <c r="C4558" i="4"/>
  <c r="C4559" i="4"/>
  <c r="C4560" i="4"/>
  <c r="C4561" i="4"/>
  <c r="C4562" i="4"/>
  <c r="C4563" i="4"/>
  <c r="C4564" i="4"/>
  <c r="C4565" i="4"/>
  <c r="C4566" i="4"/>
  <c r="C4567" i="4"/>
  <c r="C4568" i="4"/>
  <c r="C4569" i="4"/>
  <c r="C4570" i="4"/>
  <c r="C4571" i="4"/>
  <c r="C4572" i="4"/>
  <c r="C4573" i="4"/>
  <c r="C4574" i="4"/>
  <c r="C4575" i="4"/>
  <c r="C4576" i="4"/>
  <c r="C4577" i="4"/>
  <c r="C4578" i="4"/>
  <c r="C4579" i="4"/>
  <c r="C4580" i="4"/>
  <c r="C4581" i="4"/>
  <c r="C4582" i="4"/>
  <c r="C4583" i="4"/>
  <c r="C4584" i="4"/>
  <c r="C4585" i="4"/>
  <c r="C4586" i="4"/>
  <c r="C4587" i="4"/>
  <c r="C4588" i="4"/>
  <c r="C4589" i="4"/>
  <c r="C4590" i="4"/>
  <c r="C4591" i="4"/>
  <c r="C4592" i="4"/>
  <c r="C4593" i="4"/>
  <c r="C4594" i="4"/>
  <c r="C4595" i="4"/>
  <c r="C4596" i="4"/>
  <c r="C4597" i="4"/>
  <c r="C4598" i="4"/>
  <c r="C4599" i="4"/>
  <c r="C4600" i="4"/>
  <c r="C4601" i="4"/>
  <c r="C4602" i="4"/>
  <c r="C4603" i="4"/>
  <c r="C4604" i="4"/>
  <c r="C4605" i="4"/>
  <c r="C4606" i="4"/>
  <c r="C4607" i="4"/>
  <c r="C4608" i="4"/>
  <c r="C4609" i="4"/>
  <c r="C4610" i="4"/>
  <c r="C4611" i="4"/>
  <c r="C4612" i="4"/>
  <c r="C4613" i="4"/>
  <c r="C4614" i="4"/>
  <c r="C4615" i="4"/>
  <c r="C4616" i="4"/>
  <c r="C4617" i="4"/>
  <c r="C4618" i="4"/>
  <c r="C4619" i="4"/>
  <c r="C4620" i="4"/>
  <c r="C4621" i="4"/>
  <c r="C4622" i="4"/>
  <c r="C4623" i="4"/>
  <c r="C4624" i="4"/>
  <c r="C4625" i="4"/>
  <c r="C4626" i="4"/>
  <c r="C4627" i="4"/>
  <c r="C4628" i="4"/>
  <c r="C4629" i="4"/>
  <c r="C4630" i="4"/>
  <c r="C4631" i="4"/>
  <c r="C4632" i="4"/>
  <c r="C4633" i="4"/>
  <c r="C4634" i="4"/>
  <c r="C4635" i="4"/>
  <c r="C4636" i="4"/>
  <c r="C4637" i="4"/>
  <c r="C4638" i="4"/>
  <c r="C4639" i="4"/>
  <c r="C4640" i="4"/>
  <c r="C4641" i="4"/>
  <c r="C4642" i="4"/>
  <c r="C4643" i="4"/>
  <c r="C4644" i="4"/>
  <c r="C4645" i="4"/>
  <c r="C4646" i="4"/>
  <c r="C4647" i="4"/>
  <c r="C4648" i="4"/>
  <c r="C4649" i="4"/>
  <c r="C4650" i="4"/>
  <c r="C4651" i="4"/>
  <c r="C4652" i="4"/>
  <c r="C4653" i="4"/>
  <c r="C4654" i="4"/>
  <c r="C4655" i="4"/>
  <c r="C4656" i="4"/>
  <c r="C4657" i="4"/>
  <c r="C4658" i="4"/>
  <c r="C4659" i="4"/>
  <c r="C4660" i="4"/>
  <c r="C4661" i="4"/>
  <c r="C4662" i="4"/>
  <c r="C4663" i="4"/>
  <c r="C4664" i="4"/>
  <c r="C4665" i="4"/>
  <c r="C4666" i="4"/>
  <c r="C4667" i="4"/>
  <c r="C4668" i="4"/>
  <c r="C4669" i="4"/>
  <c r="C4670" i="4"/>
  <c r="C4671" i="4"/>
  <c r="C4672" i="4"/>
  <c r="C4673" i="4"/>
  <c r="C4674" i="4"/>
  <c r="C4675" i="4"/>
  <c r="C4676" i="4"/>
  <c r="C4677" i="4"/>
  <c r="C4678" i="4"/>
  <c r="C4679" i="4"/>
  <c r="C4680" i="4"/>
  <c r="C4681" i="4"/>
  <c r="C4682" i="4"/>
  <c r="C4683" i="4"/>
  <c r="C4684" i="4"/>
  <c r="C4685" i="4"/>
  <c r="C4686" i="4"/>
  <c r="C4687" i="4"/>
  <c r="C4688" i="4"/>
  <c r="C4689" i="4"/>
  <c r="C4690" i="4"/>
  <c r="C4691" i="4"/>
  <c r="C4692" i="4"/>
  <c r="C4693" i="4"/>
  <c r="C4694" i="4"/>
  <c r="C4695" i="4"/>
  <c r="C4696" i="4"/>
  <c r="C4697" i="4"/>
  <c r="C4698" i="4"/>
  <c r="C4699" i="4"/>
  <c r="C4700" i="4"/>
  <c r="C4701" i="4"/>
  <c r="C4702" i="4"/>
  <c r="C4703" i="4"/>
  <c r="C4704" i="4"/>
  <c r="C4705" i="4"/>
  <c r="C4706" i="4"/>
  <c r="C4707" i="4"/>
  <c r="C4708" i="4"/>
  <c r="C4709" i="4"/>
  <c r="C4710" i="4"/>
  <c r="C4711" i="4"/>
  <c r="C4712" i="4"/>
  <c r="C4713" i="4"/>
  <c r="C4714" i="4"/>
  <c r="C4715" i="4"/>
  <c r="C4716" i="4"/>
  <c r="C4717" i="4"/>
  <c r="C4718" i="4"/>
  <c r="C4719" i="4"/>
  <c r="C4720" i="4"/>
  <c r="C4721" i="4"/>
  <c r="C4722" i="4"/>
  <c r="C4723" i="4"/>
  <c r="C4724" i="4"/>
  <c r="C4725" i="4"/>
  <c r="C4726" i="4"/>
  <c r="C4727" i="4"/>
  <c r="C4728" i="4"/>
  <c r="C4729" i="4"/>
  <c r="C4730" i="4"/>
  <c r="C4731" i="4"/>
  <c r="C4732" i="4"/>
  <c r="C4733" i="4"/>
  <c r="C4734" i="4"/>
  <c r="C4735" i="4"/>
  <c r="C4736" i="4"/>
  <c r="C4737" i="4"/>
  <c r="C4738" i="4"/>
  <c r="C4739" i="4"/>
  <c r="C4740" i="4"/>
  <c r="C4741" i="4"/>
  <c r="C4742" i="4"/>
  <c r="C4743" i="4"/>
  <c r="C4744" i="4"/>
  <c r="C4745" i="4"/>
  <c r="C4746" i="4"/>
  <c r="C4747" i="4"/>
  <c r="C4748" i="4"/>
  <c r="C4749" i="4"/>
  <c r="C4750" i="4"/>
  <c r="C4751" i="4"/>
  <c r="C4752" i="4"/>
  <c r="C4753" i="4"/>
  <c r="C4754" i="4"/>
  <c r="C4755" i="4"/>
  <c r="C4756" i="4"/>
  <c r="C4757" i="4"/>
  <c r="C4758" i="4"/>
  <c r="C4759" i="4"/>
  <c r="C4760" i="4"/>
  <c r="C4761" i="4"/>
  <c r="C4762" i="4"/>
  <c r="C4763" i="4"/>
  <c r="C4764" i="4"/>
  <c r="C4765" i="4"/>
  <c r="C4766" i="4"/>
  <c r="C4767" i="4"/>
  <c r="C4768" i="4"/>
  <c r="C4769" i="4"/>
  <c r="C4770" i="4"/>
  <c r="C4771" i="4"/>
  <c r="C4772" i="4"/>
  <c r="C4773" i="4"/>
  <c r="C4774" i="4"/>
  <c r="C4775" i="4"/>
  <c r="C4776" i="4"/>
  <c r="C4777" i="4"/>
  <c r="C4778" i="4"/>
  <c r="C4779" i="4"/>
  <c r="C4780" i="4"/>
  <c r="C4781" i="4"/>
  <c r="C4782" i="4"/>
  <c r="C4783" i="4"/>
  <c r="C4784" i="4"/>
  <c r="C4785" i="4"/>
  <c r="C4786" i="4"/>
  <c r="C4787" i="4"/>
  <c r="C4788" i="4"/>
  <c r="C4789" i="4"/>
  <c r="C4790" i="4"/>
  <c r="C4791" i="4"/>
  <c r="C4792" i="4"/>
  <c r="C4793" i="4"/>
  <c r="C4794" i="4"/>
  <c r="C4795" i="4"/>
  <c r="C4796" i="4"/>
  <c r="C4797" i="4"/>
  <c r="C4798" i="4"/>
  <c r="C4799" i="4"/>
  <c r="C4800" i="4"/>
  <c r="C4801" i="4"/>
  <c r="C4802" i="4"/>
  <c r="C4803" i="4"/>
  <c r="C4804" i="4"/>
  <c r="C4805" i="4"/>
  <c r="C4806" i="4"/>
  <c r="C4807" i="4"/>
  <c r="C4808" i="4"/>
  <c r="C4809" i="4"/>
  <c r="C4810" i="4"/>
  <c r="C4811" i="4"/>
  <c r="C4812" i="4"/>
  <c r="C4813" i="4"/>
  <c r="C4814" i="4"/>
  <c r="C4815" i="4"/>
  <c r="C4816" i="4"/>
  <c r="C4817" i="4"/>
  <c r="C4818" i="4"/>
  <c r="C4819" i="4"/>
  <c r="C4820" i="4"/>
  <c r="C4821" i="4"/>
  <c r="C4822" i="4"/>
  <c r="C4823" i="4"/>
  <c r="C4824" i="4"/>
  <c r="C4825" i="4"/>
  <c r="C4826" i="4"/>
  <c r="C4827" i="4"/>
  <c r="C4828" i="4"/>
  <c r="C4829" i="4"/>
  <c r="C4830" i="4"/>
  <c r="C4831" i="4"/>
  <c r="C4832" i="4"/>
  <c r="C4833" i="4"/>
  <c r="C4834" i="4"/>
  <c r="C4835" i="4"/>
  <c r="C4836" i="4"/>
  <c r="C4837" i="4"/>
  <c r="C4838" i="4"/>
  <c r="C4839" i="4"/>
  <c r="C4840" i="4"/>
  <c r="C4841" i="4"/>
  <c r="C4842" i="4"/>
  <c r="C4843" i="4"/>
  <c r="C4844" i="4"/>
  <c r="C4845" i="4"/>
  <c r="C4846" i="4"/>
  <c r="C4847" i="4"/>
  <c r="C4848" i="4"/>
  <c r="C4849" i="4"/>
  <c r="C4850" i="4"/>
  <c r="C4851" i="4"/>
  <c r="C4852" i="4"/>
  <c r="C4853" i="4"/>
  <c r="C4854" i="4"/>
  <c r="C4855" i="4"/>
  <c r="C4856" i="4"/>
  <c r="C4857" i="4"/>
  <c r="C4858" i="4"/>
  <c r="C4859" i="4"/>
  <c r="C4860" i="4"/>
  <c r="C4861" i="4"/>
  <c r="C4862" i="4"/>
  <c r="C4863" i="4"/>
  <c r="C4864" i="4"/>
  <c r="C4865" i="4"/>
  <c r="C4866" i="4"/>
  <c r="C4867" i="4"/>
  <c r="C4868" i="4"/>
  <c r="C4869" i="4"/>
  <c r="C4870" i="4"/>
  <c r="C4871" i="4"/>
  <c r="C4872" i="4"/>
  <c r="C4873" i="4"/>
  <c r="C4874" i="4"/>
  <c r="C4875" i="4"/>
  <c r="C4876" i="4"/>
  <c r="C4877" i="4"/>
  <c r="C4878" i="4"/>
  <c r="C4879" i="4"/>
  <c r="C4880" i="4"/>
  <c r="C4881" i="4"/>
  <c r="C4882" i="4"/>
  <c r="C4883" i="4"/>
  <c r="C4884" i="4"/>
  <c r="C4885" i="4"/>
  <c r="C4886" i="4"/>
  <c r="C4887" i="4"/>
  <c r="C4888" i="4"/>
  <c r="C4889" i="4"/>
  <c r="C4890" i="4"/>
  <c r="C4891" i="4"/>
  <c r="C4892" i="4"/>
  <c r="C4893" i="4"/>
  <c r="C4894" i="4"/>
  <c r="C4895" i="4"/>
  <c r="C4896" i="4"/>
  <c r="C4897" i="4"/>
  <c r="C4898" i="4"/>
  <c r="C4899" i="4"/>
  <c r="C4900" i="4"/>
  <c r="C4901" i="4"/>
  <c r="C4902" i="4"/>
  <c r="C4903" i="4"/>
  <c r="C4904" i="4"/>
  <c r="C4905" i="4"/>
  <c r="C4906" i="4"/>
  <c r="C4907" i="4"/>
  <c r="C4908" i="4"/>
  <c r="C4909" i="4"/>
  <c r="C4910" i="4"/>
  <c r="C4911" i="4"/>
  <c r="C4912" i="4"/>
  <c r="C4913" i="4"/>
  <c r="C4914" i="4"/>
  <c r="C4915" i="4"/>
  <c r="C4916" i="4"/>
  <c r="C4917" i="4"/>
  <c r="C4918" i="4"/>
  <c r="C4919" i="4"/>
  <c r="C4920" i="4"/>
  <c r="C4921" i="4"/>
  <c r="C4922" i="4"/>
  <c r="C4923" i="4"/>
  <c r="C4924" i="4"/>
  <c r="C4925" i="4"/>
  <c r="C4926" i="4"/>
  <c r="C4927" i="4"/>
  <c r="C4928" i="4"/>
  <c r="C4929" i="4"/>
  <c r="C4930" i="4"/>
  <c r="C4931" i="4"/>
  <c r="C4932" i="4"/>
  <c r="C4933" i="4"/>
  <c r="C4934" i="4"/>
  <c r="C4935" i="4"/>
  <c r="C4936" i="4"/>
  <c r="C4937" i="4"/>
  <c r="C4938" i="4"/>
  <c r="C4939" i="4"/>
  <c r="C4940" i="4"/>
  <c r="C4941" i="4"/>
  <c r="C4942" i="4"/>
  <c r="C4943" i="4"/>
  <c r="C4944" i="4"/>
  <c r="C4945" i="4"/>
  <c r="C4946" i="4"/>
  <c r="C4947" i="4"/>
  <c r="C4948" i="4"/>
  <c r="C4949" i="4"/>
  <c r="C4950" i="4"/>
  <c r="C4951" i="4"/>
  <c r="C4952" i="4"/>
  <c r="C4953" i="4"/>
  <c r="C4954" i="4"/>
  <c r="C4955" i="4"/>
  <c r="C4956" i="4"/>
  <c r="C4957" i="4"/>
  <c r="C4958" i="4"/>
  <c r="C4959" i="4"/>
  <c r="C4960" i="4"/>
  <c r="C4961" i="4"/>
  <c r="C4962" i="4"/>
  <c r="C4963" i="4"/>
  <c r="C4964" i="4"/>
  <c r="C4965" i="4"/>
  <c r="C4966" i="4"/>
  <c r="C4967" i="4"/>
  <c r="C4968" i="4"/>
  <c r="C4969" i="4"/>
  <c r="C4970" i="4"/>
  <c r="C4971" i="4"/>
  <c r="C4972" i="4"/>
  <c r="C4973" i="4"/>
  <c r="C4974" i="4"/>
  <c r="C4975" i="4"/>
  <c r="C4976" i="4"/>
  <c r="C4977" i="4"/>
  <c r="C4978" i="4"/>
  <c r="C4979" i="4"/>
  <c r="C4980" i="4"/>
  <c r="C4981" i="4"/>
  <c r="C4982" i="4"/>
  <c r="C4983" i="4"/>
  <c r="C4984" i="4"/>
  <c r="C4985" i="4"/>
  <c r="C4986" i="4"/>
  <c r="C4987" i="4"/>
  <c r="C4988" i="4"/>
  <c r="C4989" i="4"/>
  <c r="C4990" i="4"/>
  <c r="C4991" i="4"/>
  <c r="C4992" i="4"/>
  <c r="C4993" i="4"/>
  <c r="C4994" i="4"/>
  <c r="C4995" i="4"/>
  <c r="C4996" i="4"/>
  <c r="C4997" i="4"/>
  <c r="C4998" i="4"/>
  <c r="C4999" i="4"/>
  <c r="C5000" i="4"/>
  <c r="C5001" i="4"/>
  <c r="C5002" i="4"/>
  <c r="C5003" i="4"/>
  <c r="C5004" i="4"/>
  <c r="C5005" i="4"/>
  <c r="C5006" i="4"/>
  <c r="C5007" i="4"/>
  <c r="C5008" i="4"/>
  <c r="C5009" i="4"/>
  <c r="C5010" i="4"/>
  <c r="C5011" i="4"/>
  <c r="C5012" i="4"/>
  <c r="C5013" i="4"/>
  <c r="C5014" i="4"/>
  <c r="C5015" i="4"/>
  <c r="C5016" i="4"/>
  <c r="C5017" i="4"/>
  <c r="C5018" i="4"/>
  <c r="C5019" i="4"/>
  <c r="C5020" i="4"/>
  <c r="C5021" i="4"/>
  <c r="C5022" i="4"/>
  <c r="C5023" i="4"/>
  <c r="C5024" i="4"/>
  <c r="C5025" i="4"/>
  <c r="C5026" i="4"/>
  <c r="C5027" i="4"/>
  <c r="C5028" i="4"/>
  <c r="C5029" i="4"/>
  <c r="C5030" i="4"/>
  <c r="C5031" i="4"/>
  <c r="C5032" i="4"/>
  <c r="C5033" i="4"/>
  <c r="C5034" i="4"/>
  <c r="C5035" i="4"/>
  <c r="C5036" i="4"/>
  <c r="C5037" i="4"/>
  <c r="C5038" i="4"/>
  <c r="C5039" i="4"/>
  <c r="C5040" i="4"/>
  <c r="C5041" i="4"/>
  <c r="C5042" i="4"/>
  <c r="C5043" i="4"/>
  <c r="C5044" i="4"/>
  <c r="C5045" i="4"/>
  <c r="C5046" i="4"/>
  <c r="C5047" i="4"/>
  <c r="C5048" i="4"/>
  <c r="C5049" i="4"/>
  <c r="C5050" i="4"/>
  <c r="C5051" i="4"/>
  <c r="C5052" i="4"/>
  <c r="C5053" i="4"/>
  <c r="C5054" i="4"/>
  <c r="C5055" i="4"/>
  <c r="C5056" i="4"/>
  <c r="C5057" i="4"/>
  <c r="C5058" i="4"/>
  <c r="C5059" i="4"/>
  <c r="C5060" i="4"/>
  <c r="C5061" i="4"/>
  <c r="C5062" i="4"/>
  <c r="C5063" i="4"/>
  <c r="C5064" i="4"/>
  <c r="C5065" i="4"/>
  <c r="C5066" i="4"/>
  <c r="C5067" i="4"/>
  <c r="C5068" i="4"/>
  <c r="C5069" i="4"/>
  <c r="C5070" i="4"/>
  <c r="C5071" i="4"/>
  <c r="C5072" i="4"/>
  <c r="C5073" i="4"/>
  <c r="C5074" i="4"/>
  <c r="C5075" i="4"/>
  <c r="C5076" i="4"/>
  <c r="C5077" i="4"/>
  <c r="C5078" i="4"/>
  <c r="C5079" i="4"/>
  <c r="C5080" i="4"/>
  <c r="C5081" i="4"/>
  <c r="C5082" i="4"/>
  <c r="C5083" i="4"/>
  <c r="C5084" i="4"/>
  <c r="C5085" i="4"/>
  <c r="C5086" i="4"/>
  <c r="C5087" i="4"/>
  <c r="C5088" i="4"/>
  <c r="C5089" i="4"/>
  <c r="C5090" i="4"/>
  <c r="C5091" i="4"/>
  <c r="C5092" i="4"/>
  <c r="C5093" i="4"/>
  <c r="C5094" i="4"/>
  <c r="C5095" i="4"/>
  <c r="C5096" i="4"/>
  <c r="C5097" i="4"/>
  <c r="C5098" i="4"/>
  <c r="C5099" i="4"/>
  <c r="C5100" i="4"/>
  <c r="C5101" i="4"/>
  <c r="C5102" i="4"/>
  <c r="C5103" i="4"/>
  <c r="C5104" i="4"/>
  <c r="C5105" i="4"/>
  <c r="C5106" i="4"/>
  <c r="C5107" i="4"/>
  <c r="C5108" i="4"/>
  <c r="C5109" i="4"/>
  <c r="C5110" i="4"/>
  <c r="C5111" i="4"/>
  <c r="C5112" i="4"/>
  <c r="C5113" i="4"/>
  <c r="C5114" i="4"/>
  <c r="C5115" i="4"/>
  <c r="C5116" i="4"/>
  <c r="C5117" i="4"/>
  <c r="C5118" i="4"/>
  <c r="C5119" i="4"/>
  <c r="C5120" i="4"/>
  <c r="C5121" i="4"/>
  <c r="C5122" i="4"/>
  <c r="C5123" i="4"/>
  <c r="C5124" i="4"/>
  <c r="C5125" i="4"/>
  <c r="C5126" i="4"/>
  <c r="C5127" i="4"/>
  <c r="C5128" i="4"/>
  <c r="C5129" i="4"/>
  <c r="C5130" i="4"/>
  <c r="C5131" i="4"/>
  <c r="C5132" i="4"/>
  <c r="C5133" i="4"/>
  <c r="C5134" i="4"/>
  <c r="C5135" i="4"/>
  <c r="C5136" i="4"/>
  <c r="C5137" i="4"/>
  <c r="C5138" i="4"/>
  <c r="C5139" i="4"/>
  <c r="C5140" i="4"/>
  <c r="C5141" i="4"/>
  <c r="C5142" i="4"/>
  <c r="C5143" i="4"/>
  <c r="C5144" i="4"/>
  <c r="C5145" i="4"/>
  <c r="C5146" i="4"/>
  <c r="C5147" i="4"/>
  <c r="C5148" i="4"/>
  <c r="C5149" i="4"/>
  <c r="C5150" i="4"/>
  <c r="C5151" i="4"/>
  <c r="C5152" i="4"/>
  <c r="C5153" i="4"/>
  <c r="C5154" i="4"/>
  <c r="C5155" i="4"/>
  <c r="C5156" i="4"/>
  <c r="C5157" i="4"/>
  <c r="C5158" i="4"/>
  <c r="C5159" i="4"/>
  <c r="C5160" i="4"/>
  <c r="C5161" i="4"/>
  <c r="C5162" i="4"/>
  <c r="C5163" i="4"/>
  <c r="C5164" i="4"/>
  <c r="C5165" i="4"/>
  <c r="C5166" i="4"/>
  <c r="C5167" i="4"/>
  <c r="C5168" i="4"/>
  <c r="C5169" i="4"/>
  <c r="C5170" i="4"/>
  <c r="C5171" i="4"/>
  <c r="C5172" i="4"/>
  <c r="C5173" i="4"/>
  <c r="C5174" i="4"/>
  <c r="C5175" i="4"/>
  <c r="C5176" i="4"/>
  <c r="C5177" i="4"/>
  <c r="C5178" i="4"/>
  <c r="C5179" i="4"/>
  <c r="C5180" i="4"/>
  <c r="C5181" i="4"/>
  <c r="C5182" i="4"/>
  <c r="C5183" i="4"/>
  <c r="C5184" i="4"/>
  <c r="C5185" i="4"/>
  <c r="C5186" i="4"/>
  <c r="C5187" i="4"/>
  <c r="C5188" i="4"/>
  <c r="C5189" i="4"/>
  <c r="C5190" i="4"/>
  <c r="C5191" i="4"/>
  <c r="C5192" i="4"/>
  <c r="C5193" i="4"/>
  <c r="C5194" i="4"/>
  <c r="C5195" i="4"/>
  <c r="C5196" i="4"/>
  <c r="C5197" i="4"/>
  <c r="C5198" i="4"/>
  <c r="C5199" i="4"/>
  <c r="C5200" i="4"/>
  <c r="C5201" i="4"/>
  <c r="C5202" i="4"/>
  <c r="C5203" i="4"/>
  <c r="C5204" i="4"/>
  <c r="C5205" i="4"/>
  <c r="C5206" i="4"/>
  <c r="C5207" i="4"/>
  <c r="C5208" i="4"/>
  <c r="C5209" i="4"/>
  <c r="C5210" i="4"/>
  <c r="C5211" i="4"/>
  <c r="C5212" i="4"/>
  <c r="C5213" i="4"/>
  <c r="C5214" i="4"/>
  <c r="C5215" i="4"/>
  <c r="C5216" i="4"/>
  <c r="C5217" i="4"/>
  <c r="C5218" i="4"/>
  <c r="C5219" i="4"/>
  <c r="C5220" i="4"/>
  <c r="C5221" i="4"/>
  <c r="C5222" i="4"/>
  <c r="C5223" i="4"/>
  <c r="C5224" i="4"/>
  <c r="C5225" i="4"/>
  <c r="C5226" i="4"/>
  <c r="C5227" i="4"/>
  <c r="C5228" i="4"/>
  <c r="C5229" i="4"/>
  <c r="C5230" i="4"/>
  <c r="C5231" i="4"/>
  <c r="C5232" i="4"/>
  <c r="C5233" i="4"/>
  <c r="C5234" i="4"/>
  <c r="C5235" i="4"/>
  <c r="C5236" i="4"/>
  <c r="C5237" i="4"/>
  <c r="C5238" i="4"/>
  <c r="C5239" i="4"/>
  <c r="C5240" i="4"/>
  <c r="C5241" i="4"/>
  <c r="C5242" i="4"/>
  <c r="C5243" i="4"/>
  <c r="C5244" i="4"/>
  <c r="C5245" i="4"/>
  <c r="C5246" i="4"/>
  <c r="C5247" i="4"/>
  <c r="C5248" i="4"/>
  <c r="C5249" i="4"/>
  <c r="C5250" i="4"/>
  <c r="C5251" i="4"/>
  <c r="C5252" i="4"/>
  <c r="C5253" i="4"/>
  <c r="C5254" i="4"/>
  <c r="C5255" i="4"/>
  <c r="C5256" i="4"/>
  <c r="C5257" i="4"/>
  <c r="C5258" i="4"/>
  <c r="C5259" i="4"/>
  <c r="C5260" i="4"/>
  <c r="C5261" i="4"/>
  <c r="C5262" i="4"/>
  <c r="C5263" i="4"/>
  <c r="C5264" i="4"/>
  <c r="C5265" i="4"/>
  <c r="C5266" i="4"/>
  <c r="C5267" i="4"/>
  <c r="C5268" i="4"/>
  <c r="C5269" i="4"/>
  <c r="C5270" i="4"/>
  <c r="C5271" i="4"/>
  <c r="C5272" i="4"/>
  <c r="C5273" i="4"/>
  <c r="C5274" i="4"/>
  <c r="C5275" i="4"/>
  <c r="C5276" i="4"/>
  <c r="C5277" i="4"/>
  <c r="C5278" i="4"/>
  <c r="C5279" i="4"/>
  <c r="C5280" i="4"/>
  <c r="C5281" i="4"/>
  <c r="C5282" i="4"/>
  <c r="C5283" i="4"/>
  <c r="C5284" i="4"/>
  <c r="C5285" i="4"/>
  <c r="C5286" i="4"/>
  <c r="C5287" i="4"/>
  <c r="C5288" i="4"/>
  <c r="C5289" i="4"/>
  <c r="C5290" i="4"/>
  <c r="C5291" i="4"/>
  <c r="C5292" i="4"/>
  <c r="C5293" i="4"/>
  <c r="C5294" i="4"/>
  <c r="C5295" i="4"/>
  <c r="C5296" i="4"/>
  <c r="C5297" i="4"/>
  <c r="C5298" i="4"/>
  <c r="C5299" i="4"/>
  <c r="C5300" i="4"/>
  <c r="C5301" i="4"/>
  <c r="C5302" i="4"/>
  <c r="C5303" i="4"/>
  <c r="C5304" i="4"/>
  <c r="C5305" i="4"/>
  <c r="C5306" i="4"/>
  <c r="C5307" i="4"/>
  <c r="C5308" i="4"/>
  <c r="C5309" i="4"/>
  <c r="C5310" i="4"/>
  <c r="C5311" i="4"/>
  <c r="C5312" i="4"/>
  <c r="C5313" i="4"/>
  <c r="C5314" i="4"/>
  <c r="C5315" i="4"/>
  <c r="C5316" i="4"/>
  <c r="C5317" i="4"/>
  <c r="C5318" i="4"/>
  <c r="C5319" i="4"/>
  <c r="C5320" i="4"/>
  <c r="C5321" i="4"/>
  <c r="C5322" i="4"/>
  <c r="C5323" i="4"/>
  <c r="C5324" i="4"/>
  <c r="C5325" i="4"/>
  <c r="C5326" i="4"/>
  <c r="C5327" i="4"/>
  <c r="C5328" i="4"/>
  <c r="C5329" i="4"/>
  <c r="C5330" i="4"/>
  <c r="C5331" i="4"/>
  <c r="C5332" i="4"/>
  <c r="C5333" i="4"/>
  <c r="C5334" i="4"/>
  <c r="C5335" i="4"/>
  <c r="C5336" i="4"/>
  <c r="C5337" i="4"/>
  <c r="C5338" i="4"/>
  <c r="C5339" i="4"/>
  <c r="C5340" i="4"/>
  <c r="C5341" i="4"/>
  <c r="C5342" i="4"/>
  <c r="C5343" i="4"/>
  <c r="C5344" i="4"/>
  <c r="C5345" i="4"/>
  <c r="C5346" i="4"/>
  <c r="C5347" i="4"/>
  <c r="C5348" i="4"/>
  <c r="C5349" i="4"/>
  <c r="C5350" i="4"/>
  <c r="C5351" i="4"/>
  <c r="C5352" i="4"/>
  <c r="C5353" i="4"/>
  <c r="C5354" i="4"/>
  <c r="C5355" i="4"/>
  <c r="C5356" i="4"/>
  <c r="C5357" i="4"/>
  <c r="C5358" i="4"/>
  <c r="C5359" i="4"/>
  <c r="C5360" i="4"/>
  <c r="C5361" i="4"/>
  <c r="C5362" i="4"/>
  <c r="C5363" i="4"/>
  <c r="C5364" i="4"/>
  <c r="C5365" i="4"/>
  <c r="C5366" i="4"/>
  <c r="C5367" i="4"/>
  <c r="C5368" i="4"/>
  <c r="C5369" i="4"/>
  <c r="C5370" i="4"/>
  <c r="C5371" i="4"/>
  <c r="C5372" i="4"/>
  <c r="C5373" i="4"/>
  <c r="C5374" i="4"/>
  <c r="C5375" i="4"/>
  <c r="C5376" i="4"/>
  <c r="C5377" i="4"/>
  <c r="C5378" i="4"/>
  <c r="C5379" i="4"/>
  <c r="C5380" i="4"/>
  <c r="C5381" i="4"/>
  <c r="C5382" i="4"/>
  <c r="C5383" i="4"/>
  <c r="C5384" i="4"/>
  <c r="C5385" i="4"/>
  <c r="C5386" i="4"/>
  <c r="C5387" i="4"/>
  <c r="C5388" i="4"/>
  <c r="C5389" i="4"/>
  <c r="C5390" i="4"/>
  <c r="C5391" i="4"/>
  <c r="C5392" i="4"/>
  <c r="C5393" i="4"/>
  <c r="C5394" i="4"/>
  <c r="C5395" i="4"/>
  <c r="C5396" i="4"/>
  <c r="C5397" i="4"/>
  <c r="C5398" i="4"/>
  <c r="C5399" i="4"/>
  <c r="C5400" i="4"/>
  <c r="C5401" i="4"/>
  <c r="C5402" i="4"/>
  <c r="C5403" i="4"/>
  <c r="C5404" i="4"/>
  <c r="C5405" i="4"/>
  <c r="C5406" i="4"/>
  <c r="C5407" i="4"/>
  <c r="C5408" i="4"/>
  <c r="C5409" i="4"/>
  <c r="C5410" i="4"/>
  <c r="C5411" i="4"/>
  <c r="C5412" i="4"/>
  <c r="C5413" i="4"/>
  <c r="C5414" i="4"/>
  <c r="C5415" i="4"/>
  <c r="C5416" i="4"/>
  <c r="C5417" i="4"/>
  <c r="C5418" i="4"/>
  <c r="C5419" i="4"/>
  <c r="C5420" i="4"/>
  <c r="C5421" i="4"/>
  <c r="C5422" i="4"/>
  <c r="C5423" i="4"/>
  <c r="C5424" i="4"/>
  <c r="C5425" i="4"/>
  <c r="C5426" i="4"/>
  <c r="C5427" i="4"/>
  <c r="C5428" i="4"/>
  <c r="C5429" i="4"/>
  <c r="C5430" i="4"/>
  <c r="C5431" i="4"/>
  <c r="C5432" i="4"/>
  <c r="C5433" i="4"/>
  <c r="C5434" i="4"/>
  <c r="C5435" i="4"/>
  <c r="C5436" i="4"/>
  <c r="C5437" i="4"/>
  <c r="C5438" i="4"/>
  <c r="C5439" i="4"/>
  <c r="C5440" i="4"/>
  <c r="C5441" i="4"/>
  <c r="C5442" i="4"/>
  <c r="C5443" i="4"/>
  <c r="C5444" i="4"/>
  <c r="C5445" i="4"/>
  <c r="C5446" i="4"/>
  <c r="C5447" i="4"/>
  <c r="C5448" i="4"/>
  <c r="C5449" i="4"/>
  <c r="C5450" i="4"/>
  <c r="C5451" i="4"/>
  <c r="C5452" i="4"/>
  <c r="C5453" i="4"/>
  <c r="C5454" i="4"/>
  <c r="C5455" i="4"/>
  <c r="C5456" i="4"/>
  <c r="C5457" i="4"/>
  <c r="C5458" i="4"/>
  <c r="C5459" i="4"/>
  <c r="C5460" i="4"/>
  <c r="C5461" i="4"/>
  <c r="C5462" i="4"/>
  <c r="C5463" i="4"/>
  <c r="C5464" i="4"/>
  <c r="C5465" i="4"/>
  <c r="C5466" i="4"/>
  <c r="C5467" i="4"/>
  <c r="C5468" i="4"/>
  <c r="C5469" i="4"/>
  <c r="C5470" i="4"/>
  <c r="C5471" i="4"/>
  <c r="C5472" i="4"/>
  <c r="C5473" i="4"/>
  <c r="C5474" i="4"/>
  <c r="C5475" i="4"/>
  <c r="C5476" i="4"/>
  <c r="C5477" i="4"/>
  <c r="C5478" i="4"/>
  <c r="C5479" i="4"/>
  <c r="C5480" i="4"/>
  <c r="C5481" i="4"/>
  <c r="C5482" i="4"/>
  <c r="C5483" i="4"/>
  <c r="C5484" i="4"/>
  <c r="C5485" i="4"/>
  <c r="C5486" i="4"/>
  <c r="C5487" i="4"/>
  <c r="C5488" i="4"/>
  <c r="C5489" i="4"/>
  <c r="C5490" i="4"/>
  <c r="C5491" i="4"/>
  <c r="C5492" i="4"/>
  <c r="C5493" i="4"/>
  <c r="C5494" i="4"/>
  <c r="C5495" i="4"/>
  <c r="C5496" i="4"/>
  <c r="C5497" i="4"/>
  <c r="C5498" i="4"/>
  <c r="C5499" i="4"/>
  <c r="C5500" i="4"/>
  <c r="C5501" i="4"/>
  <c r="C5502" i="4"/>
  <c r="C5503" i="4"/>
  <c r="C5504" i="4"/>
  <c r="C5505" i="4"/>
  <c r="C5506" i="4"/>
  <c r="C5507" i="4"/>
  <c r="C5508" i="4"/>
  <c r="C5509" i="4"/>
  <c r="C5510" i="4"/>
  <c r="C5511" i="4"/>
  <c r="C5512" i="4"/>
  <c r="C5513" i="4"/>
  <c r="C5514" i="4"/>
  <c r="C5515" i="4"/>
  <c r="C5516" i="4"/>
  <c r="C5517" i="4"/>
  <c r="C5518" i="4"/>
  <c r="C5519" i="4"/>
  <c r="C5520" i="4"/>
  <c r="C5521" i="4"/>
  <c r="C5522" i="4"/>
  <c r="C5523" i="4"/>
  <c r="C5524" i="4"/>
  <c r="C5525" i="4"/>
  <c r="C5526" i="4"/>
  <c r="C5527" i="4"/>
  <c r="C5528" i="4"/>
  <c r="C5529" i="4"/>
  <c r="C5530" i="4"/>
  <c r="C5531" i="4"/>
  <c r="C5532" i="4"/>
  <c r="C5533" i="4"/>
  <c r="C5534" i="4"/>
  <c r="C5535" i="4"/>
  <c r="C5536" i="4"/>
  <c r="C5537" i="4"/>
  <c r="C5538" i="4"/>
  <c r="C5539" i="4"/>
  <c r="C5540" i="4"/>
  <c r="C5541" i="4"/>
  <c r="C5542" i="4"/>
  <c r="C5543" i="4"/>
  <c r="C5544" i="4"/>
  <c r="C5545" i="4"/>
  <c r="C5546" i="4"/>
  <c r="C5547" i="4"/>
  <c r="C5548" i="4"/>
  <c r="C5549" i="4"/>
  <c r="C5550" i="4"/>
  <c r="C5551" i="4"/>
  <c r="C5552" i="4"/>
  <c r="C5553" i="4"/>
  <c r="C5554" i="4"/>
  <c r="C5555" i="4"/>
  <c r="C5556" i="4"/>
  <c r="C5557" i="4"/>
  <c r="C5558" i="4"/>
  <c r="C5559" i="4"/>
  <c r="C5560" i="4"/>
  <c r="C5561" i="4"/>
  <c r="C5562" i="4"/>
  <c r="C5563" i="4"/>
  <c r="C5564" i="4"/>
  <c r="C5565" i="4"/>
  <c r="C5566" i="4"/>
  <c r="C5567" i="4"/>
  <c r="C5568" i="4"/>
  <c r="C5569" i="4"/>
  <c r="C5570" i="4"/>
  <c r="C5571" i="4"/>
  <c r="C5572" i="4"/>
  <c r="C5573" i="4"/>
  <c r="C5574" i="4"/>
  <c r="C5575" i="4"/>
  <c r="C5576" i="4"/>
  <c r="C5577" i="4"/>
  <c r="C5578" i="4"/>
  <c r="C5579" i="4"/>
  <c r="C5580" i="4"/>
  <c r="C5581" i="4"/>
  <c r="C5582" i="4"/>
  <c r="C5583" i="4"/>
  <c r="C5584" i="4"/>
  <c r="C5585" i="4"/>
  <c r="C5586" i="4"/>
  <c r="C5587" i="4"/>
  <c r="C5588" i="4"/>
  <c r="C5589" i="4"/>
  <c r="C5590" i="4"/>
  <c r="C5591" i="4"/>
  <c r="C5592" i="4"/>
  <c r="C5593" i="4"/>
  <c r="C5594" i="4"/>
  <c r="C5595" i="4"/>
  <c r="C5596" i="4"/>
  <c r="C5597" i="4"/>
  <c r="C5598" i="4"/>
  <c r="C5599" i="4"/>
  <c r="C5600" i="4"/>
  <c r="C5601" i="4"/>
  <c r="C5602" i="4"/>
  <c r="C5603" i="4"/>
  <c r="C5604" i="4"/>
  <c r="C5605" i="4"/>
  <c r="C5606" i="4"/>
  <c r="C5607" i="4"/>
  <c r="C5608" i="4"/>
  <c r="C5609" i="4"/>
  <c r="C5610" i="4"/>
  <c r="C5611" i="4"/>
  <c r="C5612" i="4"/>
  <c r="C5613" i="4"/>
  <c r="C5614" i="4"/>
  <c r="C5615" i="4"/>
  <c r="C5616" i="4"/>
  <c r="C5617" i="4"/>
  <c r="C5618" i="4"/>
  <c r="C5619" i="4"/>
  <c r="C5620" i="4"/>
  <c r="C5621" i="4"/>
  <c r="C5622" i="4"/>
  <c r="C5623" i="4"/>
  <c r="C5624" i="4"/>
  <c r="C5625" i="4"/>
  <c r="C5626" i="4"/>
  <c r="C5627" i="4"/>
  <c r="C5628" i="4"/>
  <c r="C5629" i="4"/>
  <c r="C5630" i="4"/>
  <c r="C5631" i="4"/>
  <c r="C5632" i="4"/>
  <c r="C5633" i="4"/>
  <c r="C5634" i="4"/>
  <c r="C5635" i="4"/>
  <c r="C5636" i="4"/>
  <c r="C5637" i="4"/>
  <c r="C5638" i="4"/>
  <c r="C5639" i="4"/>
  <c r="C5640" i="4"/>
  <c r="C5641" i="4"/>
  <c r="C5642" i="4"/>
  <c r="C5643" i="4"/>
  <c r="C5644" i="4"/>
  <c r="C5645" i="4"/>
  <c r="C5646" i="4"/>
  <c r="C5647" i="4"/>
  <c r="C5648" i="4"/>
  <c r="C5649" i="4"/>
  <c r="C5650" i="4"/>
  <c r="C5651" i="4"/>
  <c r="C5652" i="4"/>
  <c r="C5653" i="4"/>
  <c r="C5654" i="4"/>
  <c r="C5655" i="4"/>
  <c r="C5656" i="4"/>
  <c r="C5657" i="4"/>
  <c r="C5658" i="4"/>
  <c r="C5659" i="4"/>
  <c r="C5660" i="4"/>
  <c r="C5661" i="4"/>
  <c r="C5662" i="4"/>
  <c r="C5663" i="4"/>
  <c r="C5664" i="4"/>
  <c r="C5665" i="4"/>
  <c r="C5666" i="4"/>
  <c r="C5667" i="4"/>
  <c r="C5668" i="4"/>
  <c r="C5669" i="4"/>
  <c r="C5670" i="4"/>
  <c r="C5671" i="4"/>
  <c r="C5672" i="4"/>
  <c r="C5673" i="4"/>
  <c r="C5674" i="4"/>
  <c r="C5675" i="4"/>
  <c r="C5676" i="4"/>
  <c r="C5677" i="4"/>
  <c r="C5678" i="4"/>
  <c r="C5679" i="4"/>
  <c r="C5680" i="4"/>
  <c r="C5681" i="4"/>
  <c r="C5682" i="4"/>
  <c r="C5683" i="4"/>
  <c r="C5684" i="4"/>
  <c r="C5685" i="4"/>
  <c r="C5686" i="4"/>
  <c r="C5687" i="4"/>
  <c r="C5688" i="4"/>
  <c r="C5689" i="4"/>
  <c r="C5690" i="4"/>
  <c r="C5691" i="4"/>
  <c r="C5692" i="4"/>
  <c r="C5693" i="4"/>
  <c r="C5694" i="4"/>
  <c r="C5695" i="4"/>
  <c r="C5696" i="4"/>
  <c r="C5697" i="4"/>
  <c r="C5698" i="4"/>
  <c r="C5699" i="4"/>
  <c r="C5700" i="4"/>
  <c r="C5701" i="4"/>
  <c r="C5702" i="4"/>
  <c r="C5703" i="4"/>
  <c r="C5704" i="4"/>
  <c r="C5705" i="4"/>
  <c r="C5706" i="4"/>
  <c r="C5707" i="4"/>
  <c r="C5708" i="4"/>
  <c r="C5709" i="4"/>
  <c r="C5710" i="4"/>
  <c r="C5711" i="4"/>
  <c r="C5712" i="4"/>
  <c r="C5713" i="4"/>
  <c r="C5714" i="4"/>
  <c r="C5715" i="4"/>
  <c r="C5716" i="4"/>
  <c r="C5717" i="4"/>
  <c r="C5718" i="4"/>
  <c r="C5719" i="4"/>
  <c r="C5720" i="4"/>
  <c r="C5721" i="4"/>
  <c r="C5722" i="4"/>
  <c r="C5723" i="4"/>
  <c r="C5724" i="4"/>
  <c r="C5725" i="4"/>
  <c r="C5726" i="4"/>
  <c r="C5727" i="4"/>
  <c r="C5728" i="4"/>
  <c r="C5729" i="4"/>
  <c r="C5730" i="4"/>
  <c r="C5731" i="4"/>
  <c r="C5732" i="4"/>
  <c r="C5733" i="4"/>
  <c r="C5734" i="4"/>
  <c r="C5735" i="4"/>
  <c r="C5736" i="4"/>
  <c r="C5737" i="4"/>
  <c r="C5738" i="4"/>
  <c r="C5739" i="4"/>
  <c r="C5740" i="4"/>
  <c r="C5741" i="4"/>
  <c r="C5742" i="4"/>
  <c r="C5743" i="4"/>
  <c r="C5744" i="4"/>
  <c r="C5745" i="4"/>
  <c r="C5746" i="4"/>
  <c r="C5747" i="4"/>
  <c r="C5748" i="4"/>
  <c r="C5749" i="4"/>
  <c r="C5750" i="4"/>
  <c r="C5751" i="4"/>
  <c r="C5752" i="4"/>
  <c r="C5753" i="4"/>
  <c r="C5754" i="4"/>
  <c r="C5755" i="4"/>
  <c r="C5756" i="4"/>
  <c r="C5757" i="4"/>
  <c r="C5758" i="4"/>
  <c r="C5759" i="4"/>
  <c r="C5760" i="4"/>
  <c r="C5761" i="4"/>
  <c r="C5762" i="4"/>
  <c r="C5763" i="4"/>
  <c r="C5764" i="4"/>
  <c r="C5765" i="4"/>
  <c r="C5766" i="4"/>
  <c r="C5767" i="4"/>
  <c r="C5768" i="4"/>
  <c r="C5769" i="4"/>
  <c r="C5770" i="4"/>
  <c r="C5771" i="4"/>
  <c r="C5772" i="4"/>
  <c r="C5773" i="4"/>
  <c r="C5774" i="4"/>
  <c r="C5775" i="4"/>
  <c r="C5776" i="4"/>
  <c r="C5777" i="4"/>
  <c r="C5778" i="4"/>
  <c r="C5779" i="4"/>
  <c r="C5780" i="4"/>
  <c r="C5781" i="4"/>
  <c r="C5782" i="4"/>
  <c r="C5783" i="4"/>
  <c r="C5784" i="4"/>
  <c r="C5785" i="4"/>
  <c r="C5786" i="4"/>
  <c r="C5787" i="4"/>
  <c r="C5788" i="4"/>
  <c r="C5789" i="4"/>
  <c r="C5790" i="4"/>
  <c r="C5791" i="4"/>
  <c r="C5792" i="4"/>
  <c r="C5793" i="4"/>
  <c r="C5794" i="4"/>
  <c r="C5795" i="4"/>
  <c r="C5796" i="4"/>
  <c r="C5797" i="4"/>
  <c r="C5798" i="4"/>
  <c r="C5799" i="4"/>
  <c r="C5800" i="4"/>
  <c r="C5801" i="4"/>
  <c r="C5802" i="4"/>
  <c r="C5803" i="4"/>
  <c r="C5804" i="4"/>
  <c r="C5805" i="4"/>
  <c r="C5806" i="4"/>
  <c r="C5807" i="4"/>
  <c r="C5808" i="4"/>
  <c r="C5809" i="4"/>
  <c r="C5810" i="4"/>
  <c r="C5811" i="4"/>
  <c r="C5812" i="4"/>
  <c r="C5813" i="4"/>
  <c r="C5814" i="4"/>
  <c r="C5815" i="4"/>
  <c r="C5816" i="4"/>
  <c r="C5817" i="4"/>
  <c r="C5818" i="4"/>
  <c r="C5819" i="4"/>
  <c r="C5820" i="4"/>
  <c r="C5821" i="4"/>
  <c r="C5822" i="4"/>
  <c r="C5823" i="4"/>
  <c r="C5824" i="4"/>
  <c r="C5825" i="4"/>
  <c r="C5826" i="4"/>
  <c r="C5827" i="4"/>
  <c r="C5828" i="4"/>
  <c r="C5829" i="4"/>
  <c r="C5830" i="4"/>
  <c r="C5831" i="4"/>
  <c r="C5832" i="4"/>
  <c r="C5833" i="4"/>
  <c r="C5834" i="4"/>
  <c r="C5835" i="4"/>
  <c r="C5836" i="4"/>
  <c r="C5837" i="4"/>
  <c r="C5838" i="4"/>
  <c r="C5839" i="4"/>
  <c r="C5840" i="4"/>
  <c r="C5841" i="4"/>
  <c r="C5842" i="4"/>
  <c r="C5843" i="4"/>
  <c r="C5844" i="4"/>
  <c r="C5845" i="4"/>
  <c r="C5846" i="4"/>
  <c r="C5847" i="4"/>
  <c r="C5848" i="4"/>
  <c r="C5849" i="4"/>
  <c r="C5850" i="4"/>
  <c r="C5851" i="4"/>
  <c r="C5852" i="4"/>
  <c r="C5853" i="4"/>
  <c r="C5854" i="4"/>
  <c r="C5855" i="4"/>
  <c r="C5856" i="4"/>
  <c r="C5857" i="4"/>
  <c r="C5858" i="4"/>
  <c r="C5859" i="4"/>
  <c r="C5860" i="4"/>
  <c r="C5861" i="4"/>
  <c r="C5862" i="4"/>
  <c r="C5863" i="4"/>
  <c r="C5864" i="4"/>
  <c r="C5865" i="4"/>
  <c r="C5866" i="4"/>
  <c r="C5867" i="4"/>
  <c r="C5868" i="4"/>
  <c r="C5869" i="4"/>
  <c r="C5870" i="4"/>
  <c r="C5871" i="4"/>
  <c r="C5872" i="4"/>
  <c r="C5873" i="4"/>
  <c r="C5874" i="4"/>
  <c r="C5875" i="4"/>
  <c r="C5876" i="4"/>
  <c r="C5877" i="4"/>
  <c r="C5878" i="4"/>
  <c r="C5879" i="4"/>
  <c r="C5880" i="4"/>
  <c r="C5881" i="4"/>
  <c r="C5882" i="4"/>
  <c r="C5883" i="4"/>
  <c r="C5884" i="4"/>
  <c r="C5885" i="4"/>
  <c r="C5886" i="4"/>
  <c r="C5887" i="4"/>
  <c r="C5888" i="4"/>
  <c r="C5889" i="4"/>
  <c r="C5890" i="4"/>
  <c r="C5891" i="4"/>
  <c r="C5892" i="4"/>
  <c r="C5893" i="4"/>
  <c r="C5894" i="4"/>
  <c r="C5895" i="4"/>
  <c r="C5896" i="4"/>
  <c r="C5897" i="4"/>
  <c r="C5898" i="4"/>
  <c r="C5899" i="4"/>
  <c r="C5900" i="4"/>
  <c r="C5901" i="4"/>
  <c r="C5902" i="4"/>
  <c r="C5903" i="4"/>
  <c r="C5904" i="4"/>
  <c r="C5905" i="4"/>
  <c r="C5906" i="4"/>
  <c r="C5907" i="4"/>
  <c r="C5908" i="4"/>
  <c r="C5909" i="4"/>
  <c r="C5910" i="4"/>
  <c r="C5911" i="4"/>
  <c r="C5912" i="4"/>
  <c r="C5913" i="4"/>
  <c r="C5914" i="4"/>
  <c r="C5915" i="4"/>
  <c r="C5916" i="4"/>
  <c r="C5917" i="4"/>
  <c r="C5918" i="4"/>
  <c r="C5919" i="4"/>
  <c r="C5920" i="4"/>
  <c r="C5921" i="4"/>
  <c r="C5922" i="4"/>
  <c r="C5923" i="4"/>
  <c r="C5924" i="4"/>
  <c r="C5925" i="4"/>
  <c r="C5926" i="4"/>
  <c r="C5927" i="4"/>
  <c r="C5928" i="4"/>
  <c r="C5929" i="4"/>
  <c r="C5930" i="4"/>
  <c r="C5931" i="4"/>
  <c r="C5932" i="4"/>
  <c r="C5933" i="4"/>
  <c r="C5934" i="4"/>
  <c r="C5935" i="4"/>
  <c r="C5936" i="4"/>
  <c r="C5937" i="4"/>
  <c r="C5938" i="4"/>
  <c r="C5939" i="4"/>
  <c r="C5940" i="4"/>
  <c r="C5941" i="4"/>
  <c r="C5942" i="4"/>
  <c r="C5943" i="4"/>
  <c r="C5944" i="4"/>
  <c r="C5945" i="4"/>
  <c r="C5946" i="4"/>
  <c r="C5947" i="4"/>
  <c r="C5948" i="4"/>
  <c r="C5949" i="4"/>
  <c r="C5950" i="4"/>
  <c r="C5951" i="4"/>
  <c r="C5952" i="4"/>
  <c r="C5953" i="4"/>
  <c r="C5954" i="4"/>
  <c r="C5955" i="4"/>
  <c r="C5956" i="4"/>
  <c r="C5957" i="4"/>
  <c r="C5958" i="4"/>
  <c r="C5959" i="4"/>
  <c r="C5960" i="4"/>
  <c r="C5961" i="4"/>
  <c r="C5962" i="4"/>
  <c r="C5963" i="4"/>
  <c r="C5964" i="4"/>
  <c r="C5965" i="4"/>
  <c r="C5966" i="4"/>
  <c r="C5967" i="4"/>
  <c r="C5968" i="4"/>
  <c r="C5969" i="4"/>
  <c r="C5970" i="4"/>
  <c r="C5971" i="4"/>
  <c r="C5972" i="4"/>
  <c r="C5973" i="4"/>
  <c r="C5974" i="4"/>
  <c r="C5975" i="4"/>
  <c r="C5976" i="4"/>
  <c r="C5977" i="4"/>
  <c r="C5978" i="4"/>
  <c r="C5979" i="4"/>
  <c r="C5980" i="4"/>
  <c r="C5981" i="4"/>
  <c r="C5982" i="4"/>
  <c r="C5983" i="4"/>
  <c r="C5984" i="4"/>
  <c r="C5985" i="4"/>
  <c r="C5986" i="4"/>
  <c r="C5987" i="4"/>
  <c r="C5988" i="4"/>
  <c r="C5989" i="4"/>
  <c r="C5990" i="4"/>
  <c r="C5991" i="4"/>
  <c r="C5992" i="4"/>
  <c r="C5993" i="4"/>
  <c r="C5994" i="4"/>
  <c r="C5995" i="4"/>
  <c r="C5996" i="4"/>
  <c r="C5997" i="4"/>
  <c r="C5998" i="4"/>
  <c r="C5999" i="4"/>
  <c r="C6000" i="4"/>
  <c r="C6001" i="4"/>
  <c r="C6002" i="4"/>
  <c r="C6003" i="4"/>
  <c r="C6004" i="4"/>
  <c r="C6005" i="4"/>
  <c r="C6006" i="4"/>
  <c r="C6007" i="4"/>
  <c r="C6008" i="4"/>
  <c r="C6009" i="4"/>
  <c r="C6010" i="4"/>
  <c r="C6011" i="4"/>
  <c r="C6012" i="4"/>
  <c r="C6013" i="4"/>
  <c r="C6014" i="4"/>
  <c r="C6015" i="4"/>
  <c r="C6016" i="4"/>
  <c r="C6017" i="4"/>
  <c r="C6018" i="4"/>
  <c r="C6019" i="4"/>
  <c r="C6020" i="4"/>
  <c r="C6021" i="4"/>
  <c r="C6022" i="4"/>
  <c r="C6023" i="4"/>
  <c r="C6024" i="4"/>
  <c r="C6025" i="4"/>
  <c r="C6026" i="4"/>
  <c r="C6027" i="4"/>
  <c r="C6028" i="4"/>
  <c r="C6029" i="4"/>
  <c r="C6030" i="4"/>
  <c r="C6031" i="4"/>
  <c r="C6032" i="4"/>
  <c r="C6033" i="4"/>
  <c r="C6034" i="4"/>
  <c r="C6035" i="4"/>
  <c r="C6036" i="4"/>
  <c r="C6037" i="4"/>
  <c r="C6038" i="4"/>
  <c r="C6039" i="4"/>
  <c r="C6040" i="4"/>
  <c r="C6041" i="4"/>
  <c r="C6042" i="4"/>
  <c r="C6043" i="4"/>
  <c r="C6044" i="4"/>
  <c r="C6045" i="4"/>
  <c r="C6046" i="4"/>
  <c r="C6047" i="4"/>
  <c r="C6048" i="4"/>
  <c r="C6049" i="4"/>
  <c r="C6050" i="4"/>
  <c r="C6051" i="4"/>
  <c r="C6052" i="4"/>
  <c r="C6053" i="4"/>
  <c r="C6054" i="4"/>
  <c r="C6055" i="4"/>
  <c r="C6056" i="4"/>
  <c r="C6057" i="4"/>
  <c r="C6058" i="4"/>
  <c r="C6059" i="4"/>
  <c r="C6060" i="4"/>
  <c r="C6061" i="4"/>
  <c r="C6062" i="4"/>
  <c r="C6063" i="4"/>
  <c r="C6064" i="4"/>
  <c r="C6065" i="4"/>
  <c r="C6066" i="4"/>
  <c r="C6067" i="4"/>
  <c r="C6068" i="4"/>
  <c r="C6069" i="4"/>
  <c r="C6070" i="4"/>
  <c r="C6071" i="4"/>
  <c r="C6072" i="4"/>
  <c r="C6073" i="4"/>
  <c r="C6074" i="4"/>
  <c r="C6075" i="4"/>
  <c r="C6076" i="4"/>
  <c r="C6077" i="4"/>
  <c r="C6078" i="4"/>
  <c r="C6079" i="4"/>
  <c r="C6080" i="4"/>
  <c r="C6081" i="4"/>
  <c r="C6082" i="4"/>
  <c r="C6083" i="4"/>
  <c r="C6084" i="4"/>
  <c r="C6085" i="4"/>
  <c r="C6086" i="4"/>
  <c r="C6087" i="4"/>
  <c r="C6088" i="4"/>
  <c r="C6089" i="4"/>
  <c r="C6090" i="4"/>
  <c r="C6091" i="4"/>
  <c r="C6092" i="4"/>
  <c r="C6093" i="4"/>
  <c r="C6094" i="4"/>
  <c r="C6095" i="4"/>
  <c r="C6096" i="4"/>
  <c r="C6097" i="4"/>
  <c r="C6098" i="4"/>
  <c r="C6099" i="4"/>
  <c r="C6100" i="4"/>
  <c r="C6101" i="4"/>
  <c r="C6102" i="4"/>
  <c r="C6103" i="4"/>
  <c r="C6104" i="4"/>
  <c r="C6105" i="4"/>
  <c r="C6106" i="4"/>
  <c r="C6107" i="4"/>
  <c r="C6108" i="4"/>
  <c r="C6109" i="4"/>
  <c r="C6110" i="4"/>
  <c r="C6111" i="4"/>
  <c r="C6112" i="4"/>
  <c r="C6113" i="4"/>
  <c r="C6114" i="4"/>
  <c r="C6115" i="4"/>
  <c r="C6116" i="4"/>
  <c r="C6117" i="4"/>
  <c r="C6118" i="4"/>
  <c r="C6119" i="4"/>
  <c r="C6120" i="4"/>
  <c r="C6121" i="4"/>
  <c r="C6122" i="4"/>
  <c r="C6123" i="4"/>
  <c r="C6124" i="4"/>
  <c r="C6125" i="4"/>
  <c r="C6126" i="4"/>
  <c r="C6127" i="4"/>
  <c r="C6128" i="4"/>
  <c r="C6129" i="4"/>
  <c r="C6130" i="4"/>
  <c r="C6131" i="4"/>
  <c r="C6132" i="4"/>
  <c r="C6133" i="4"/>
  <c r="C6134" i="4"/>
  <c r="C6135" i="4"/>
  <c r="C6136" i="4"/>
  <c r="C6137" i="4"/>
  <c r="C6138" i="4"/>
  <c r="C6139" i="4"/>
  <c r="C6140" i="4"/>
  <c r="C6141" i="4"/>
  <c r="C6142" i="4"/>
  <c r="C6143" i="4"/>
  <c r="C6144" i="4"/>
  <c r="C6145" i="4"/>
  <c r="C6146" i="4"/>
  <c r="C6147" i="4"/>
  <c r="C6148" i="4"/>
  <c r="C6149" i="4"/>
  <c r="C6150" i="4"/>
  <c r="C6151" i="4"/>
  <c r="C6152" i="4"/>
  <c r="C6153" i="4"/>
  <c r="C6154" i="4"/>
  <c r="C6155" i="4"/>
  <c r="C6156" i="4"/>
  <c r="C6157" i="4"/>
  <c r="C6158" i="4"/>
  <c r="C6159" i="4"/>
  <c r="C6160" i="4"/>
  <c r="C6161" i="4"/>
  <c r="C6162" i="4"/>
  <c r="C6163" i="4"/>
  <c r="C6164" i="4"/>
  <c r="C6165" i="4"/>
  <c r="C6166" i="4"/>
  <c r="C6167" i="4"/>
  <c r="C6168" i="4"/>
  <c r="C6169" i="4"/>
  <c r="C6170" i="4"/>
  <c r="C6171" i="4"/>
  <c r="C6172" i="4"/>
  <c r="C6173" i="4"/>
  <c r="C6174" i="4"/>
  <c r="C6175" i="4"/>
  <c r="C6176" i="4"/>
  <c r="C6177" i="4"/>
  <c r="C6178" i="4"/>
  <c r="C6179" i="4"/>
  <c r="C6180" i="4"/>
  <c r="C6181" i="4"/>
  <c r="C6182" i="4"/>
  <c r="C6183" i="4"/>
  <c r="C6184" i="4"/>
  <c r="C6185" i="4"/>
  <c r="C6186" i="4"/>
  <c r="C6187" i="4"/>
  <c r="C6188" i="4"/>
  <c r="C6189" i="4"/>
  <c r="C6190" i="4"/>
  <c r="C6191" i="4"/>
  <c r="C6192" i="4"/>
  <c r="C6193" i="4"/>
  <c r="C6194" i="4"/>
  <c r="C6195" i="4"/>
  <c r="C6196" i="4"/>
  <c r="C6197" i="4"/>
  <c r="C6198" i="4"/>
  <c r="C6199" i="4"/>
  <c r="C6200" i="4"/>
  <c r="C6201" i="4"/>
  <c r="C6202" i="4"/>
  <c r="C6203" i="4"/>
  <c r="C6204" i="4"/>
  <c r="C6205" i="4"/>
  <c r="C6206" i="4"/>
  <c r="C6207" i="4"/>
  <c r="C6208" i="4"/>
  <c r="C6209" i="4"/>
  <c r="C6210" i="4"/>
  <c r="C6211" i="4"/>
  <c r="C6212" i="4"/>
  <c r="C6213" i="4"/>
  <c r="C6214" i="4"/>
  <c r="C6215" i="4"/>
  <c r="C6216" i="4"/>
  <c r="C6217" i="4"/>
  <c r="C6218" i="4"/>
  <c r="C6219" i="4"/>
  <c r="C6220" i="4"/>
  <c r="C6221" i="4"/>
  <c r="C6222" i="4"/>
  <c r="C6223" i="4"/>
  <c r="C6224" i="4"/>
  <c r="C6225" i="4"/>
  <c r="C6226" i="4"/>
  <c r="C6227" i="4"/>
  <c r="C6228" i="4"/>
  <c r="C6229" i="4"/>
  <c r="C6230" i="4"/>
  <c r="C6231" i="4"/>
  <c r="C6232" i="4"/>
  <c r="C6233" i="4"/>
  <c r="C6234" i="4"/>
  <c r="C6235" i="4"/>
  <c r="C6236" i="4"/>
  <c r="C6237" i="4"/>
  <c r="C6238" i="4"/>
  <c r="C6239" i="4"/>
  <c r="C6240" i="4"/>
  <c r="C6241" i="4"/>
  <c r="C6242" i="4"/>
  <c r="C6243" i="4"/>
  <c r="C6244" i="4"/>
  <c r="C6245" i="4"/>
  <c r="C6246" i="4"/>
  <c r="C6247" i="4"/>
  <c r="C6248" i="4"/>
  <c r="C6249" i="4"/>
  <c r="C6250" i="4"/>
  <c r="C6251" i="4"/>
  <c r="C6252" i="4"/>
  <c r="C6253" i="4"/>
  <c r="C6254" i="4"/>
  <c r="C6255" i="4"/>
  <c r="C6256" i="4"/>
  <c r="C6257" i="4"/>
  <c r="C6258" i="4"/>
  <c r="C6259" i="4"/>
  <c r="C6260" i="4"/>
  <c r="C6261" i="4"/>
  <c r="C6262" i="4"/>
  <c r="C6263" i="4"/>
  <c r="C6264" i="4"/>
  <c r="C6265" i="4"/>
  <c r="C6266" i="4"/>
  <c r="C6267" i="4"/>
  <c r="C6268" i="4"/>
  <c r="C6269" i="4"/>
  <c r="C6270" i="4"/>
  <c r="C6271" i="4"/>
  <c r="C6272" i="4"/>
  <c r="C6273" i="4"/>
  <c r="C6274" i="4"/>
  <c r="C6275" i="4"/>
  <c r="C6276" i="4"/>
  <c r="C6277" i="4"/>
  <c r="C6278" i="4"/>
  <c r="C6279" i="4"/>
  <c r="C6280" i="4"/>
  <c r="C6281" i="4"/>
  <c r="C6282" i="4"/>
  <c r="C6283" i="4"/>
  <c r="C6284" i="4"/>
  <c r="C6285" i="4"/>
  <c r="C6286" i="4"/>
  <c r="C6287" i="4"/>
  <c r="C6288" i="4"/>
  <c r="C6289" i="4"/>
  <c r="C6290" i="4"/>
  <c r="C6291" i="4"/>
  <c r="C6292" i="4"/>
  <c r="C6293" i="4"/>
  <c r="C6294" i="4"/>
  <c r="C6295" i="4"/>
  <c r="C6296" i="4"/>
  <c r="C6297" i="4"/>
  <c r="C6298" i="4"/>
  <c r="C6299" i="4"/>
  <c r="C6300" i="4"/>
  <c r="C6301" i="4"/>
  <c r="C6302" i="4"/>
  <c r="C6303" i="4"/>
  <c r="C6304" i="4"/>
  <c r="C6305" i="4"/>
  <c r="C6306" i="4"/>
  <c r="C6307" i="4"/>
  <c r="C6308" i="4"/>
  <c r="C6309" i="4"/>
  <c r="C6310" i="4"/>
  <c r="C6311" i="4"/>
  <c r="C6312" i="4"/>
  <c r="C6313" i="4"/>
  <c r="C6314" i="4"/>
  <c r="C6315" i="4"/>
  <c r="C6316" i="4"/>
  <c r="C6317" i="4"/>
  <c r="C6318" i="4"/>
  <c r="C6319" i="4"/>
  <c r="C6320" i="4"/>
  <c r="C6321" i="4"/>
  <c r="C6322" i="4"/>
  <c r="C6323" i="4"/>
  <c r="C6324" i="4"/>
  <c r="C6325" i="4"/>
  <c r="C6326" i="4"/>
  <c r="C6327" i="4"/>
  <c r="C6328" i="4"/>
  <c r="C6329" i="4"/>
  <c r="C6330" i="4"/>
  <c r="C6331" i="4"/>
  <c r="C6332" i="4"/>
  <c r="C6333" i="4"/>
  <c r="C6334" i="4"/>
  <c r="C6335" i="4"/>
  <c r="C6336" i="4"/>
  <c r="C6337" i="4"/>
  <c r="C6338" i="4"/>
  <c r="C6339" i="4"/>
  <c r="C6340" i="4"/>
  <c r="C6341" i="4"/>
  <c r="C6342" i="4"/>
  <c r="C6343" i="4"/>
  <c r="C6344" i="4"/>
  <c r="C6345" i="4"/>
  <c r="C6346" i="4"/>
  <c r="C6347" i="4"/>
  <c r="C6348" i="4"/>
  <c r="C6349" i="4"/>
  <c r="C6350" i="4"/>
  <c r="C6351" i="4"/>
  <c r="C6352" i="4"/>
  <c r="C6353" i="4"/>
  <c r="C6354" i="4"/>
  <c r="C6355" i="4"/>
  <c r="C6356" i="4"/>
  <c r="C6357" i="4"/>
  <c r="C6358" i="4"/>
  <c r="C6359" i="4"/>
  <c r="C6360" i="4"/>
  <c r="C6361" i="4"/>
  <c r="C6362" i="4"/>
  <c r="C6363" i="4"/>
  <c r="C6364" i="4"/>
  <c r="C6365" i="4"/>
  <c r="C6366" i="4"/>
  <c r="C6367" i="4"/>
  <c r="C6368" i="4"/>
  <c r="C6369" i="4"/>
  <c r="C6370" i="4"/>
  <c r="C6371" i="4"/>
  <c r="C6372" i="4"/>
  <c r="C6373" i="4"/>
  <c r="C6374" i="4"/>
  <c r="C6375" i="4"/>
  <c r="C6376" i="4"/>
  <c r="C6377" i="4"/>
  <c r="C6378" i="4"/>
  <c r="C6379" i="4"/>
  <c r="C6380" i="4"/>
  <c r="C6381" i="4"/>
  <c r="C6382" i="4"/>
  <c r="C6383" i="4"/>
  <c r="C6384" i="4"/>
  <c r="C6385" i="4"/>
  <c r="C6386" i="4"/>
  <c r="C6387" i="4"/>
  <c r="C6388" i="4"/>
  <c r="C6389" i="4"/>
  <c r="C6390" i="4"/>
  <c r="C6391" i="4"/>
  <c r="C6392" i="4"/>
  <c r="C6393" i="4"/>
  <c r="C6394" i="4"/>
  <c r="C6395" i="4"/>
  <c r="C6396" i="4"/>
  <c r="C6397" i="4"/>
  <c r="C6398" i="4"/>
  <c r="C6399" i="4"/>
  <c r="C6400" i="4"/>
  <c r="C6401" i="4"/>
  <c r="C6402" i="4"/>
  <c r="C6403" i="4"/>
  <c r="C6404" i="4"/>
  <c r="C6405" i="4"/>
  <c r="C6406" i="4"/>
  <c r="C6407" i="4"/>
  <c r="C6408" i="4"/>
  <c r="C6409" i="4"/>
  <c r="C6410" i="4"/>
  <c r="C6411" i="4"/>
  <c r="C6412" i="4"/>
  <c r="C6413" i="4"/>
  <c r="C6414" i="4"/>
  <c r="C6415" i="4"/>
  <c r="C6416" i="4"/>
  <c r="C6417" i="4"/>
  <c r="C6418" i="4"/>
  <c r="C6419" i="4"/>
  <c r="C6420" i="4"/>
  <c r="C6421" i="4"/>
  <c r="C6422" i="4"/>
  <c r="C6423" i="4"/>
  <c r="C6424" i="4"/>
  <c r="C6425" i="4"/>
  <c r="C6426" i="4"/>
  <c r="C6427" i="4"/>
  <c r="C6428" i="4"/>
  <c r="C6429" i="4"/>
  <c r="C6430" i="4"/>
  <c r="C6431" i="4"/>
  <c r="C6432" i="4"/>
  <c r="C6433" i="4"/>
  <c r="C6434" i="4"/>
  <c r="C6435" i="4"/>
  <c r="C6436" i="4"/>
  <c r="C6437" i="4"/>
  <c r="C6438" i="4"/>
  <c r="C6439" i="4"/>
  <c r="C6440" i="4"/>
  <c r="C6441" i="4"/>
  <c r="C6442" i="4"/>
  <c r="C6443" i="4"/>
  <c r="C6444" i="4"/>
  <c r="C6445" i="4"/>
  <c r="C6446" i="4"/>
  <c r="C6447" i="4"/>
  <c r="C6448" i="4"/>
  <c r="C6449" i="4"/>
  <c r="C6450" i="4"/>
  <c r="C6451" i="4"/>
  <c r="C6452" i="4"/>
  <c r="C6453" i="4"/>
  <c r="C6454" i="4"/>
  <c r="C6455" i="4"/>
  <c r="C6456" i="4"/>
  <c r="C6457" i="4"/>
  <c r="C6458" i="4"/>
  <c r="C6459" i="4"/>
  <c r="C6460" i="4"/>
  <c r="C6461" i="4"/>
  <c r="C6462" i="4"/>
  <c r="C6463" i="4"/>
  <c r="C6464" i="4"/>
  <c r="C6465" i="4"/>
  <c r="C6466" i="4"/>
  <c r="C6467" i="4"/>
  <c r="C6468" i="4"/>
  <c r="C6469" i="4"/>
  <c r="C6470" i="4"/>
  <c r="C6471" i="4"/>
  <c r="C6472" i="4"/>
  <c r="C6473" i="4"/>
  <c r="C6474" i="4"/>
  <c r="C6475" i="4"/>
  <c r="C6476" i="4"/>
  <c r="C6477" i="4"/>
  <c r="C6478" i="4"/>
  <c r="C6479" i="4"/>
  <c r="C6480" i="4"/>
  <c r="C6481" i="4"/>
  <c r="C6482" i="4"/>
  <c r="C6483" i="4"/>
  <c r="C6484" i="4"/>
  <c r="C6485" i="4"/>
  <c r="C6486" i="4"/>
  <c r="C6487" i="4"/>
  <c r="C6488" i="4"/>
  <c r="C6489" i="4"/>
  <c r="C6490" i="4"/>
  <c r="C6491" i="4"/>
  <c r="C6492" i="4"/>
  <c r="C6493" i="4"/>
  <c r="C6494" i="4"/>
  <c r="C6495" i="4"/>
  <c r="C6496" i="4"/>
  <c r="C6497" i="4"/>
  <c r="C6498" i="4"/>
  <c r="C6499" i="4"/>
  <c r="C6500" i="4"/>
  <c r="C6501" i="4"/>
  <c r="C6502" i="4"/>
  <c r="C6503" i="4"/>
  <c r="C6504" i="4"/>
  <c r="C6505" i="4"/>
  <c r="C6506" i="4"/>
  <c r="C6507" i="4"/>
  <c r="C6508" i="4"/>
  <c r="C6509" i="4"/>
  <c r="C6510" i="4"/>
  <c r="C6511" i="4"/>
  <c r="C6512" i="4"/>
  <c r="C6513" i="4"/>
  <c r="C6514" i="4"/>
  <c r="C6515" i="4"/>
  <c r="C6516" i="4"/>
  <c r="C6517" i="4"/>
  <c r="C6518" i="4"/>
  <c r="C6519" i="4"/>
  <c r="C6520" i="4"/>
  <c r="C6521" i="4"/>
  <c r="C6522" i="4"/>
  <c r="C6523" i="4"/>
  <c r="C6524" i="4"/>
  <c r="C6525" i="4"/>
  <c r="C6526" i="4"/>
  <c r="C6527" i="4"/>
  <c r="C6528" i="4"/>
  <c r="C6529" i="4"/>
  <c r="C6530" i="4"/>
  <c r="C6531" i="4"/>
  <c r="C6532" i="4"/>
  <c r="C6533" i="4"/>
  <c r="C6534" i="4"/>
  <c r="C6535" i="4"/>
  <c r="C6536" i="4"/>
  <c r="C6537" i="4"/>
  <c r="C6538" i="4"/>
  <c r="C6539" i="4"/>
  <c r="C6540" i="4"/>
  <c r="C6541" i="4"/>
  <c r="C6542" i="4"/>
  <c r="C6543" i="4"/>
  <c r="C6544" i="4"/>
  <c r="C6545" i="4"/>
  <c r="C6546" i="4"/>
  <c r="C6547" i="4"/>
  <c r="C6548" i="4"/>
  <c r="C6549" i="4"/>
  <c r="C6550" i="4"/>
  <c r="C6551" i="4"/>
  <c r="C6552" i="4"/>
  <c r="C6553" i="4"/>
  <c r="C6554" i="4"/>
  <c r="C6555" i="4"/>
  <c r="C6556" i="4"/>
  <c r="C6557" i="4"/>
  <c r="C6558" i="4"/>
  <c r="C6559" i="4"/>
  <c r="C6560" i="4"/>
  <c r="C6561" i="4"/>
  <c r="C6562" i="4"/>
  <c r="C6563" i="4"/>
  <c r="C6564" i="4"/>
  <c r="C6565" i="4"/>
  <c r="C6566" i="4"/>
  <c r="C6567" i="4"/>
  <c r="C6568" i="4"/>
  <c r="C6569" i="4"/>
  <c r="C6570" i="4"/>
  <c r="C6571" i="4"/>
  <c r="C6572" i="4"/>
  <c r="C6573" i="4"/>
  <c r="C6574" i="4"/>
  <c r="C6575" i="4"/>
  <c r="C6576" i="4"/>
  <c r="C6577" i="4"/>
  <c r="C6578" i="4"/>
  <c r="C6579" i="4"/>
  <c r="C6580" i="4"/>
  <c r="C6581" i="4"/>
  <c r="C6582" i="4"/>
  <c r="C6583" i="4"/>
  <c r="C6584" i="4"/>
  <c r="C6585" i="4"/>
  <c r="C6586" i="4"/>
  <c r="C6587" i="4"/>
  <c r="C6588" i="4"/>
  <c r="C6589" i="4"/>
  <c r="C6590" i="4"/>
  <c r="C6591" i="4"/>
  <c r="C6592" i="4"/>
  <c r="C6593" i="4"/>
  <c r="C6594" i="4"/>
  <c r="C6595" i="4"/>
  <c r="C6596" i="4"/>
  <c r="C6597" i="4"/>
  <c r="C6598" i="4"/>
  <c r="C6599" i="4"/>
  <c r="C6600" i="4"/>
  <c r="C6601" i="4"/>
  <c r="C6602" i="4"/>
  <c r="C6603" i="4"/>
  <c r="C6604" i="4"/>
  <c r="C6605" i="4"/>
  <c r="C6606" i="4"/>
  <c r="C6607" i="4"/>
  <c r="C6608" i="4"/>
  <c r="C6609" i="4"/>
  <c r="C6610" i="4"/>
  <c r="C6611" i="4"/>
  <c r="C6612" i="4"/>
  <c r="C6613" i="4"/>
  <c r="C6614" i="4"/>
  <c r="C6615" i="4"/>
  <c r="C6616" i="4"/>
  <c r="C6617" i="4"/>
  <c r="C6618" i="4"/>
  <c r="C6619" i="4"/>
  <c r="C6620" i="4"/>
  <c r="C6621" i="4"/>
  <c r="C6622" i="4"/>
  <c r="C6623" i="4"/>
  <c r="C6624" i="4"/>
  <c r="C6625" i="4"/>
  <c r="C6626" i="4"/>
  <c r="C6627" i="4"/>
  <c r="C6628" i="4"/>
  <c r="C6629" i="4"/>
  <c r="C6630" i="4"/>
  <c r="C6631" i="4"/>
  <c r="C6632" i="4"/>
  <c r="C6633" i="4"/>
  <c r="C6634" i="4"/>
  <c r="C6635" i="4"/>
  <c r="C6636" i="4"/>
  <c r="C6637" i="4"/>
  <c r="C6638" i="4"/>
  <c r="C6639" i="4"/>
  <c r="C6640" i="4"/>
  <c r="C6641" i="4"/>
  <c r="C6642" i="4"/>
  <c r="C6643" i="4"/>
  <c r="C6644" i="4"/>
  <c r="C6645" i="4"/>
  <c r="C6646" i="4"/>
  <c r="C6647" i="4"/>
  <c r="C6648" i="4"/>
  <c r="C6649" i="4"/>
  <c r="C6650" i="4"/>
  <c r="C6651" i="4"/>
  <c r="C6652" i="4"/>
  <c r="C6653" i="4"/>
  <c r="C6654" i="4"/>
  <c r="C6655" i="4"/>
  <c r="C6656" i="4"/>
  <c r="C6657" i="4"/>
  <c r="C6658" i="4"/>
  <c r="C6659" i="4"/>
  <c r="C6660" i="4"/>
  <c r="C6661" i="4"/>
  <c r="C6662" i="4"/>
  <c r="C6663" i="4"/>
  <c r="C6664" i="4"/>
  <c r="C6665" i="4"/>
  <c r="C6666" i="4"/>
  <c r="C6667" i="4"/>
  <c r="C6668" i="4"/>
  <c r="C6669" i="4"/>
  <c r="C6670" i="4"/>
  <c r="C6671" i="4"/>
  <c r="C6672" i="4"/>
  <c r="C6673" i="4"/>
  <c r="C6674" i="4"/>
  <c r="C6675" i="4"/>
  <c r="C6676" i="4"/>
  <c r="C6677" i="4"/>
  <c r="C6678" i="4"/>
  <c r="C6679" i="4"/>
  <c r="C6680" i="4"/>
  <c r="C6681" i="4"/>
  <c r="C6682" i="4"/>
  <c r="C6683" i="4"/>
  <c r="C6684" i="4"/>
  <c r="C6685" i="4"/>
  <c r="C6686" i="4"/>
  <c r="C6687" i="4"/>
  <c r="C6688" i="4"/>
  <c r="C6689" i="4"/>
  <c r="C6690" i="4"/>
  <c r="C6691" i="4"/>
  <c r="C6692" i="4"/>
  <c r="C6693" i="4"/>
  <c r="C6694" i="4"/>
  <c r="C6695" i="4"/>
  <c r="C6696" i="4"/>
  <c r="C6697" i="4"/>
  <c r="C6698" i="4"/>
  <c r="C6699" i="4"/>
  <c r="C6700" i="4"/>
  <c r="C6701" i="4"/>
  <c r="C6702" i="4"/>
  <c r="C6703" i="4"/>
  <c r="C6704" i="4"/>
  <c r="C6705" i="4"/>
  <c r="C6706" i="4"/>
  <c r="C6707" i="4"/>
  <c r="C6708" i="4"/>
  <c r="C6709" i="4"/>
  <c r="C6710" i="4"/>
  <c r="C6711" i="4"/>
  <c r="C6712" i="4"/>
  <c r="C6713" i="4"/>
  <c r="C6714" i="4"/>
  <c r="C6715" i="4"/>
  <c r="C6716" i="4"/>
  <c r="C6717" i="4"/>
  <c r="C6718" i="4"/>
  <c r="C6719" i="4"/>
  <c r="C6720" i="4"/>
  <c r="C6721" i="4"/>
  <c r="C6722" i="4"/>
  <c r="C6723" i="4"/>
  <c r="C6724" i="4"/>
  <c r="C6725" i="4"/>
  <c r="C6726" i="4"/>
  <c r="C6727" i="4"/>
  <c r="C6728" i="4"/>
  <c r="C6729" i="4"/>
  <c r="C6730" i="4"/>
  <c r="C6731" i="4"/>
  <c r="C6732" i="4"/>
  <c r="C6733" i="4"/>
  <c r="C6734" i="4"/>
  <c r="C6735" i="4"/>
  <c r="C6736" i="4"/>
  <c r="C6737" i="4"/>
  <c r="C6738" i="4"/>
  <c r="C6739" i="4"/>
  <c r="C6740" i="4"/>
  <c r="C6741" i="4"/>
  <c r="C6742" i="4"/>
  <c r="C6743" i="4"/>
  <c r="C6744" i="4"/>
  <c r="C6745" i="4"/>
  <c r="C6746" i="4"/>
  <c r="C6747" i="4"/>
  <c r="C6748" i="4"/>
  <c r="C6749" i="4"/>
  <c r="C6750" i="4"/>
  <c r="C6751" i="4"/>
  <c r="C6752" i="4"/>
  <c r="C6753" i="4"/>
  <c r="C6754" i="4"/>
  <c r="C6755" i="4"/>
  <c r="C6756" i="4"/>
  <c r="C6757" i="4"/>
  <c r="C6758" i="4"/>
  <c r="C6759" i="4"/>
  <c r="C6760" i="4"/>
  <c r="C6761" i="4"/>
  <c r="C6762" i="4"/>
  <c r="C6763" i="4"/>
  <c r="C6764" i="4"/>
  <c r="C6765" i="4"/>
  <c r="C6766" i="4"/>
  <c r="C6767" i="4"/>
  <c r="C6768" i="4"/>
  <c r="C6769" i="4"/>
  <c r="C6770" i="4"/>
  <c r="C6771" i="4"/>
  <c r="C6772" i="4"/>
  <c r="C6773" i="4"/>
  <c r="C6774" i="4"/>
  <c r="C6775" i="4"/>
  <c r="C6776" i="4"/>
  <c r="C6777" i="4"/>
  <c r="C6778" i="4"/>
  <c r="C6779" i="4"/>
  <c r="C6780" i="4"/>
  <c r="C6781" i="4"/>
  <c r="C6782" i="4"/>
  <c r="C6783" i="4"/>
  <c r="C6784" i="4"/>
  <c r="C6785" i="4"/>
  <c r="C6786" i="4"/>
  <c r="C6787" i="4"/>
  <c r="C6788" i="4"/>
  <c r="C6789" i="4"/>
  <c r="C6790" i="4"/>
  <c r="C6791" i="4"/>
  <c r="C6792" i="4"/>
  <c r="C6793" i="4"/>
  <c r="C6794" i="4"/>
  <c r="C6795" i="4"/>
  <c r="C6796" i="4"/>
  <c r="C6797" i="4"/>
  <c r="C6798" i="4"/>
  <c r="C6799" i="4"/>
  <c r="C6800" i="4"/>
  <c r="C6801" i="4"/>
  <c r="C6802" i="4"/>
  <c r="C6803" i="4"/>
  <c r="C6804" i="4"/>
  <c r="C6805" i="4"/>
  <c r="C6806" i="4"/>
  <c r="C6807" i="4"/>
  <c r="C6808" i="4"/>
  <c r="C6809" i="4"/>
  <c r="C6810" i="4"/>
  <c r="C6811" i="4"/>
  <c r="C6812" i="4"/>
  <c r="C6813" i="4"/>
  <c r="C6814" i="4"/>
  <c r="C6815" i="4"/>
  <c r="C6816" i="4"/>
  <c r="C6817" i="4"/>
  <c r="C6818" i="4"/>
  <c r="C6819" i="4"/>
  <c r="C6820" i="4"/>
  <c r="C6821" i="4"/>
  <c r="C6822" i="4"/>
  <c r="C6823" i="4"/>
  <c r="C6824" i="4"/>
  <c r="C6825" i="4"/>
  <c r="C6826" i="4"/>
  <c r="C6827" i="4"/>
  <c r="C6828" i="4"/>
  <c r="C6829" i="4"/>
  <c r="C6830" i="4"/>
  <c r="C6831" i="4"/>
  <c r="C6832" i="4"/>
  <c r="C6833" i="4"/>
  <c r="C6834" i="4"/>
  <c r="C6835" i="4"/>
  <c r="C6836" i="4"/>
  <c r="C6837" i="4"/>
  <c r="C6838" i="4"/>
  <c r="C6839" i="4"/>
  <c r="C6840" i="4"/>
  <c r="C6841" i="4"/>
  <c r="C6842" i="4"/>
  <c r="C6843" i="4"/>
  <c r="C6844" i="4"/>
  <c r="C6845" i="4"/>
  <c r="C6846" i="4"/>
  <c r="C6847" i="4"/>
  <c r="C6848" i="4"/>
  <c r="C6849" i="4"/>
  <c r="C6850" i="4"/>
  <c r="C6851" i="4"/>
  <c r="C6852" i="4"/>
  <c r="C6853" i="4"/>
  <c r="C6854" i="4"/>
  <c r="C6855" i="4"/>
  <c r="C6856" i="4"/>
  <c r="C6857" i="4"/>
  <c r="C6858" i="4"/>
  <c r="C6859" i="4"/>
  <c r="C6860" i="4"/>
  <c r="C6861" i="4"/>
  <c r="C6862" i="4"/>
  <c r="C6863" i="4"/>
  <c r="C6864" i="4"/>
  <c r="C6865" i="4"/>
  <c r="C6866" i="4"/>
  <c r="C6867" i="4"/>
  <c r="C6868" i="4"/>
  <c r="C6869" i="4"/>
  <c r="C6870" i="4"/>
  <c r="C6871" i="4"/>
  <c r="C6872" i="4"/>
  <c r="C6873" i="4"/>
  <c r="C6874" i="4"/>
  <c r="C6875" i="4"/>
  <c r="C6876" i="4"/>
  <c r="C6877" i="4"/>
  <c r="C6878" i="4"/>
  <c r="C6879" i="4"/>
  <c r="C6880" i="4"/>
  <c r="C6881" i="4"/>
  <c r="C6882" i="4"/>
  <c r="C6883" i="4"/>
  <c r="C6884" i="4"/>
  <c r="C6885" i="4"/>
  <c r="C6886" i="4"/>
  <c r="C6887" i="4"/>
  <c r="C6888" i="4"/>
  <c r="C6889" i="4"/>
  <c r="C6890" i="4"/>
  <c r="C6891" i="4"/>
  <c r="C6892" i="4"/>
  <c r="C6893" i="4"/>
  <c r="C6894" i="4"/>
  <c r="C6895" i="4"/>
  <c r="C6896" i="4"/>
  <c r="C6897" i="4"/>
  <c r="C6898" i="4"/>
  <c r="C6899" i="4"/>
  <c r="C6900" i="4"/>
  <c r="C6901" i="4"/>
  <c r="C6902" i="4"/>
  <c r="C6903" i="4"/>
  <c r="C6904" i="4"/>
  <c r="C6905" i="4"/>
  <c r="C6906" i="4"/>
  <c r="C6907" i="4"/>
  <c r="C6908" i="4"/>
  <c r="C6909" i="4"/>
  <c r="C6910" i="4"/>
  <c r="C6911" i="4"/>
  <c r="C6912" i="4"/>
  <c r="C6913" i="4"/>
  <c r="C6914" i="4"/>
  <c r="C6915" i="4"/>
  <c r="C6916" i="4"/>
  <c r="C6917" i="4"/>
  <c r="C6918" i="4"/>
  <c r="C6919" i="4"/>
  <c r="C6920" i="4"/>
  <c r="C6921" i="4"/>
  <c r="C6922" i="4"/>
  <c r="C6923" i="4"/>
  <c r="C6924" i="4"/>
  <c r="C6925" i="4"/>
  <c r="C6926" i="4"/>
  <c r="C6927" i="4"/>
  <c r="C6928" i="4"/>
  <c r="C6929" i="4"/>
  <c r="C6930" i="4"/>
  <c r="C6931" i="4"/>
  <c r="C6932" i="4"/>
  <c r="C6933" i="4"/>
  <c r="C6934" i="4"/>
  <c r="C6935" i="4"/>
  <c r="C6936" i="4"/>
  <c r="C6937" i="4"/>
  <c r="C6938" i="4"/>
  <c r="C6939" i="4"/>
  <c r="C6940" i="4"/>
  <c r="C6941" i="4"/>
  <c r="C6942" i="4"/>
  <c r="C6943" i="4"/>
  <c r="C6944" i="4"/>
  <c r="C6945" i="4"/>
  <c r="C6946" i="4"/>
  <c r="C6947" i="4"/>
  <c r="C6948" i="4"/>
  <c r="C6949" i="4"/>
  <c r="C6950" i="4"/>
  <c r="C6951" i="4"/>
  <c r="C6952" i="4"/>
  <c r="C6953" i="4"/>
  <c r="C6954" i="4"/>
  <c r="C6955" i="4"/>
  <c r="C6956" i="4"/>
  <c r="C6957" i="4"/>
  <c r="C6958" i="4"/>
  <c r="C6959" i="4"/>
  <c r="C6960" i="4"/>
  <c r="C6961" i="4"/>
  <c r="C6962" i="4"/>
  <c r="C6963" i="4"/>
  <c r="C6964" i="4"/>
  <c r="C6965" i="4"/>
  <c r="C6966" i="4"/>
  <c r="C6967" i="4"/>
  <c r="C6968" i="4"/>
  <c r="C6969" i="4"/>
  <c r="C6970" i="4"/>
  <c r="C6971" i="4"/>
  <c r="C6972" i="4"/>
  <c r="C6973" i="4"/>
  <c r="C6974" i="4"/>
  <c r="C6975" i="4"/>
  <c r="C6976" i="4"/>
  <c r="C6977" i="4"/>
  <c r="C6978" i="4"/>
  <c r="C6979" i="4"/>
  <c r="C6980" i="4"/>
  <c r="C6981" i="4"/>
  <c r="C6982" i="4"/>
  <c r="C6983" i="4"/>
  <c r="C6984" i="4"/>
  <c r="C6985" i="4"/>
  <c r="C6986" i="4"/>
  <c r="C6987" i="4"/>
  <c r="C6988" i="4"/>
  <c r="C6989" i="4"/>
  <c r="C6990" i="4"/>
  <c r="C6991" i="4"/>
  <c r="C6992" i="4"/>
  <c r="C6993" i="4"/>
  <c r="C6994" i="4"/>
  <c r="C6995" i="4"/>
  <c r="C6996" i="4"/>
  <c r="C6997" i="4"/>
  <c r="C6998" i="4"/>
  <c r="C6999" i="4"/>
  <c r="C7000" i="4"/>
  <c r="C7001" i="4"/>
  <c r="C7002" i="4"/>
  <c r="C7003" i="4"/>
  <c r="C7004" i="4"/>
  <c r="C7005" i="4"/>
  <c r="C7006" i="4"/>
  <c r="C7007" i="4"/>
  <c r="C7008" i="4"/>
  <c r="C7009" i="4"/>
  <c r="C7010" i="4"/>
  <c r="C7011" i="4"/>
  <c r="C7012" i="4"/>
  <c r="C7013" i="4"/>
  <c r="C7014" i="4"/>
  <c r="C7015" i="4"/>
  <c r="C7016" i="4"/>
  <c r="C7017" i="4"/>
  <c r="C7018" i="4"/>
  <c r="C7019" i="4"/>
  <c r="C7020" i="4"/>
  <c r="C7021" i="4"/>
  <c r="C7022" i="4"/>
  <c r="C7023" i="4"/>
  <c r="C7024" i="4"/>
  <c r="C7025" i="4"/>
  <c r="C7026" i="4"/>
  <c r="C7027" i="4"/>
  <c r="C7028" i="4"/>
  <c r="C7029" i="4"/>
  <c r="C7030" i="4"/>
  <c r="C7031" i="4"/>
  <c r="C7032" i="4"/>
  <c r="C7033" i="4"/>
  <c r="C7034" i="4"/>
  <c r="C7035" i="4"/>
  <c r="C7036" i="4"/>
  <c r="C7037" i="4"/>
  <c r="C7038" i="4"/>
  <c r="C7039" i="4"/>
  <c r="C7040" i="4"/>
  <c r="C7041" i="4"/>
  <c r="C7042" i="4"/>
  <c r="C7043" i="4"/>
  <c r="C7044" i="4"/>
  <c r="C7045" i="4"/>
  <c r="C7046" i="4"/>
  <c r="C7047" i="4"/>
  <c r="C7048" i="4"/>
  <c r="C7049" i="4"/>
  <c r="C7050" i="4"/>
  <c r="C7051" i="4"/>
  <c r="C7052" i="4"/>
  <c r="C7053" i="4"/>
  <c r="C7054" i="4"/>
  <c r="C7055" i="4"/>
  <c r="C7056" i="4"/>
  <c r="C7057" i="4"/>
  <c r="C7058" i="4"/>
  <c r="C7059" i="4"/>
  <c r="C7060" i="4"/>
  <c r="C7061" i="4"/>
  <c r="C7062" i="4"/>
  <c r="C7063" i="4"/>
  <c r="C7064" i="4"/>
  <c r="C7065" i="4"/>
  <c r="C7066" i="4"/>
  <c r="C7067" i="4"/>
  <c r="C7068" i="4"/>
  <c r="C7069" i="4"/>
  <c r="C7070" i="4"/>
  <c r="C7071" i="4"/>
  <c r="C7072" i="4"/>
  <c r="C7073" i="4"/>
  <c r="C7074" i="4"/>
  <c r="C7075" i="4"/>
  <c r="C7076" i="4"/>
  <c r="C7077" i="4"/>
  <c r="C7078" i="4"/>
  <c r="C7079" i="4"/>
  <c r="C7080" i="4"/>
  <c r="C7081" i="4"/>
  <c r="C7082" i="4"/>
  <c r="C7083" i="4"/>
  <c r="C7084" i="4"/>
  <c r="C7085" i="4"/>
  <c r="C7086" i="4"/>
  <c r="C7087" i="4"/>
  <c r="C7088" i="4"/>
  <c r="C7089" i="4"/>
  <c r="C7090" i="4"/>
  <c r="C7091" i="4"/>
  <c r="C7092" i="4"/>
  <c r="C7093" i="4"/>
  <c r="C7094" i="4"/>
  <c r="C7095" i="4"/>
  <c r="C7096" i="4"/>
  <c r="C7097" i="4"/>
  <c r="C7098" i="4"/>
  <c r="C7099" i="4"/>
  <c r="C7100" i="4"/>
  <c r="C7101" i="4"/>
  <c r="C7102" i="4"/>
  <c r="C7103" i="4"/>
  <c r="C7104" i="4"/>
  <c r="C7105" i="4"/>
  <c r="C7106" i="4"/>
  <c r="C7107" i="4"/>
  <c r="C7108" i="4"/>
  <c r="C7109" i="4"/>
  <c r="C7110" i="4"/>
  <c r="C7111" i="4"/>
  <c r="C7112" i="4"/>
  <c r="C7113" i="4"/>
  <c r="C7114" i="4"/>
  <c r="C7115" i="4"/>
  <c r="C7116" i="4"/>
  <c r="C7117" i="4"/>
  <c r="C7118" i="4"/>
  <c r="C7119" i="4"/>
  <c r="C7120" i="4"/>
  <c r="C7121" i="4"/>
  <c r="C7122" i="4"/>
  <c r="C7123" i="4"/>
  <c r="C7124" i="4"/>
  <c r="C7125" i="4"/>
  <c r="C7126" i="4"/>
  <c r="C7127" i="4"/>
  <c r="C7128" i="4"/>
  <c r="C7129" i="4"/>
  <c r="C7130" i="4"/>
  <c r="C7131" i="4"/>
  <c r="C7132" i="4"/>
  <c r="C7133" i="4"/>
  <c r="C7134" i="4"/>
  <c r="C7135" i="4"/>
  <c r="C7136" i="4"/>
  <c r="C7137" i="4"/>
  <c r="C7138" i="4"/>
  <c r="C7139" i="4"/>
  <c r="C7140" i="4"/>
  <c r="C7141" i="4"/>
  <c r="C7142" i="4"/>
  <c r="C7143" i="4"/>
  <c r="C7144" i="4"/>
  <c r="C7145" i="4"/>
  <c r="C7146" i="4"/>
  <c r="C7147" i="4"/>
  <c r="C7148" i="4"/>
  <c r="C7149" i="4"/>
  <c r="C7150" i="4"/>
  <c r="C7151" i="4"/>
  <c r="C7152" i="4"/>
  <c r="C7153" i="4"/>
  <c r="C7154" i="4"/>
  <c r="C7155" i="4"/>
  <c r="C7156" i="4"/>
  <c r="C7157" i="4"/>
  <c r="C7158" i="4"/>
  <c r="C7159" i="4"/>
  <c r="C7160" i="4"/>
  <c r="C7161" i="4"/>
  <c r="C7162" i="4"/>
  <c r="C7163" i="4"/>
  <c r="C7164" i="4"/>
  <c r="C7165" i="4"/>
  <c r="C7166" i="4"/>
  <c r="C7167" i="4"/>
  <c r="C7168" i="4"/>
  <c r="C7169" i="4"/>
  <c r="C7170" i="4"/>
  <c r="C7171" i="4"/>
  <c r="C7172" i="4"/>
  <c r="C7173" i="4"/>
  <c r="C7174" i="4"/>
  <c r="C7175" i="4"/>
  <c r="C7176" i="4"/>
  <c r="C7177" i="4"/>
  <c r="C7178" i="4"/>
  <c r="C7179" i="4"/>
  <c r="C7180" i="4"/>
  <c r="C7181" i="4"/>
  <c r="C7182" i="4"/>
  <c r="C7183" i="4"/>
  <c r="C7184" i="4"/>
  <c r="C7185" i="4"/>
  <c r="C7186" i="4"/>
  <c r="C7187" i="4"/>
  <c r="C7188" i="4"/>
  <c r="C7189" i="4"/>
  <c r="C7190" i="4"/>
  <c r="C7191" i="4"/>
  <c r="C7192" i="4"/>
  <c r="C7193" i="4"/>
  <c r="C7194" i="4"/>
  <c r="C7195" i="4"/>
  <c r="C7196" i="4"/>
  <c r="C7197" i="4"/>
  <c r="C7198" i="4"/>
  <c r="C7199" i="4"/>
  <c r="C7200" i="4"/>
  <c r="C7201" i="4"/>
  <c r="C7202" i="4"/>
  <c r="C7203" i="4"/>
  <c r="C7204" i="4"/>
  <c r="C7205" i="4"/>
  <c r="C7206" i="4"/>
  <c r="C7207" i="4"/>
  <c r="C7208" i="4"/>
  <c r="C7209" i="4"/>
  <c r="C7210" i="4"/>
  <c r="C7211" i="4"/>
  <c r="C7212" i="4"/>
  <c r="C7213" i="4"/>
  <c r="C7214" i="4"/>
  <c r="C7215" i="4"/>
  <c r="C7216" i="4"/>
  <c r="C7217" i="4"/>
  <c r="C7218" i="4"/>
  <c r="C7219" i="4"/>
  <c r="C7220" i="4"/>
  <c r="C7221" i="4"/>
  <c r="C7222" i="4"/>
  <c r="C7223" i="4"/>
  <c r="C7224" i="4"/>
  <c r="C7225" i="4"/>
  <c r="C7226" i="4"/>
  <c r="C7227" i="4"/>
  <c r="C7228" i="4"/>
  <c r="C7229" i="4"/>
  <c r="C7230" i="4"/>
  <c r="C7231" i="4"/>
  <c r="C7232" i="4"/>
  <c r="C7233" i="4"/>
  <c r="C7234" i="4"/>
  <c r="C7235" i="4"/>
  <c r="C7236" i="4"/>
  <c r="C7237" i="4"/>
  <c r="C7238" i="4"/>
  <c r="C7239" i="4"/>
  <c r="C7240" i="4"/>
  <c r="C7241" i="4"/>
  <c r="C7242" i="4"/>
  <c r="C7243" i="4"/>
  <c r="C7244" i="4"/>
  <c r="C7245" i="4"/>
  <c r="C7246" i="4"/>
  <c r="C7247" i="4"/>
  <c r="C7248" i="4"/>
  <c r="C7249" i="4"/>
  <c r="C7250" i="4"/>
  <c r="C7251" i="4"/>
  <c r="C7252" i="4"/>
  <c r="C7253" i="4"/>
  <c r="C7254" i="4"/>
  <c r="C7255" i="4"/>
  <c r="C7256" i="4"/>
  <c r="C7257" i="4"/>
  <c r="C7258" i="4"/>
  <c r="C7259" i="4"/>
  <c r="C7260" i="4"/>
  <c r="C7261" i="4"/>
  <c r="C7262" i="4"/>
  <c r="C7263" i="4"/>
  <c r="C7264" i="4"/>
  <c r="C7265" i="4"/>
  <c r="C7266" i="4"/>
  <c r="C7267" i="4"/>
  <c r="C7268" i="4"/>
  <c r="C7269" i="4"/>
  <c r="C7270" i="4"/>
  <c r="C7271" i="4"/>
  <c r="C7272" i="4"/>
  <c r="C7273" i="4"/>
  <c r="C7274" i="4"/>
  <c r="C7275" i="4"/>
  <c r="C7276" i="4"/>
  <c r="C7277" i="4"/>
  <c r="C7278" i="4"/>
  <c r="C7279" i="4"/>
  <c r="C7280" i="4"/>
  <c r="C7281" i="4"/>
  <c r="C7282" i="4"/>
  <c r="C7283" i="4"/>
  <c r="C7284" i="4"/>
  <c r="C7285" i="4"/>
  <c r="C7286" i="4"/>
  <c r="C7287" i="4"/>
  <c r="C7288" i="4"/>
  <c r="C7289" i="4"/>
  <c r="C7290" i="4"/>
  <c r="C7291" i="4"/>
  <c r="C7292" i="4"/>
  <c r="C7293" i="4"/>
  <c r="C7294" i="4"/>
  <c r="C7295" i="4"/>
  <c r="C7296" i="4"/>
  <c r="C7297" i="4"/>
  <c r="C7298" i="4"/>
  <c r="C7299" i="4"/>
  <c r="C7300" i="4"/>
  <c r="C7301" i="4"/>
  <c r="C7302" i="4"/>
  <c r="C7303" i="4"/>
  <c r="C7304" i="4"/>
  <c r="C7305" i="4"/>
  <c r="C7306" i="4"/>
  <c r="C7307" i="4"/>
  <c r="C7308" i="4"/>
  <c r="C7309" i="4"/>
  <c r="C7310" i="4"/>
  <c r="C7311" i="4"/>
  <c r="C7312" i="4"/>
  <c r="C7313" i="4"/>
  <c r="C7314" i="4"/>
  <c r="C7315" i="4"/>
  <c r="C7316" i="4"/>
  <c r="C7317" i="4"/>
  <c r="C7318" i="4"/>
  <c r="C7319" i="4"/>
  <c r="C7320" i="4"/>
  <c r="C7321" i="4"/>
  <c r="C7322" i="4"/>
  <c r="C7323" i="4"/>
  <c r="C7324" i="4"/>
  <c r="C7325" i="4"/>
  <c r="C7326" i="4"/>
  <c r="C7327" i="4"/>
  <c r="C7328" i="4"/>
  <c r="C7329" i="4"/>
  <c r="C7330" i="4"/>
  <c r="C7331" i="4"/>
  <c r="C7332" i="4"/>
  <c r="C7333" i="4"/>
  <c r="C7334" i="4"/>
  <c r="C7335" i="4"/>
  <c r="C7336" i="4"/>
  <c r="C7337" i="4"/>
  <c r="C7338" i="4"/>
  <c r="C7339" i="4"/>
  <c r="C7340" i="4"/>
  <c r="C7341" i="4"/>
  <c r="C7342" i="4"/>
  <c r="C7343" i="4"/>
  <c r="C7344" i="4"/>
  <c r="C7345" i="4"/>
  <c r="C7346" i="4"/>
  <c r="C7347" i="4"/>
  <c r="C7348" i="4"/>
  <c r="C7349" i="4"/>
  <c r="C7350" i="4"/>
  <c r="C7351" i="4"/>
  <c r="C7352" i="4"/>
  <c r="C7353" i="4"/>
  <c r="C7354" i="4"/>
  <c r="C7355" i="4"/>
  <c r="C7356" i="4"/>
  <c r="C7357" i="4"/>
  <c r="C7358" i="4"/>
  <c r="C7359" i="4"/>
  <c r="C7360" i="4"/>
  <c r="C7361" i="4"/>
  <c r="C7362" i="4"/>
  <c r="C7363" i="4"/>
  <c r="C7364" i="4"/>
  <c r="C7365" i="4"/>
  <c r="C7366" i="4"/>
  <c r="C7367" i="4"/>
  <c r="C7368" i="4"/>
  <c r="C7369" i="4"/>
  <c r="C7370" i="4"/>
  <c r="C7371" i="4"/>
  <c r="C7372" i="4"/>
  <c r="C7373" i="4"/>
  <c r="C7374" i="4"/>
  <c r="C7375" i="4"/>
  <c r="C7376" i="4"/>
  <c r="C7377" i="4"/>
  <c r="C7378" i="4"/>
  <c r="C7379" i="4"/>
  <c r="C7380" i="4"/>
  <c r="C7381" i="4"/>
  <c r="C7382" i="4"/>
  <c r="C7383" i="4"/>
  <c r="C7384" i="4"/>
  <c r="C7385" i="4"/>
  <c r="C7386" i="4"/>
  <c r="C7387" i="4"/>
  <c r="C7388" i="4"/>
  <c r="C7389" i="4"/>
  <c r="C7390" i="4"/>
  <c r="C7391" i="4"/>
  <c r="C7392" i="4"/>
  <c r="C7393" i="4"/>
  <c r="C7394" i="4"/>
  <c r="C7395" i="4"/>
  <c r="C7396" i="4"/>
  <c r="C7397" i="4"/>
  <c r="C7398" i="4"/>
  <c r="C7399" i="4"/>
  <c r="C7400" i="4"/>
  <c r="C7401" i="4"/>
  <c r="C7402" i="4"/>
  <c r="C7403" i="4"/>
  <c r="C7404" i="4"/>
  <c r="C7405" i="4"/>
  <c r="C7406" i="4"/>
  <c r="C7407" i="4"/>
  <c r="C7408" i="4"/>
  <c r="C7409" i="4"/>
  <c r="C7410" i="4"/>
  <c r="C7411" i="4"/>
  <c r="C7412" i="4"/>
  <c r="C7413" i="4"/>
  <c r="C7414" i="4"/>
  <c r="C7415" i="4"/>
  <c r="C7416" i="4"/>
  <c r="C7417" i="4"/>
  <c r="C7418" i="4"/>
  <c r="C7419" i="4"/>
  <c r="C7420" i="4"/>
  <c r="C7421" i="4"/>
  <c r="C7422" i="4"/>
  <c r="C7423" i="4"/>
  <c r="C7424" i="4"/>
  <c r="C7425" i="4"/>
  <c r="C7426" i="4"/>
  <c r="C7427" i="4"/>
  <c r="C7428" i="4"/>
  <c r="C7429" i="4"/>
  <c r="C7430" i="4"/>
  <c r="C7431" i="4"/>
  <c r="C7432" i="4"/>
  <c r="C7433" i="4"/>
  <c r="C7434" i="4"/>
  <c r="C7435" i="4"/>
  <c r="C7436" i="4"/>
  <c r="C7437" i="4"/>
  <c r="C7438" i="4"/>
  <c r="C7439" i="4"/>
  <c r="C7440" i="4"/>
  <c r="C7441" i="4"/>
  <c r="C7442" i="4"/>
  <c r="C7443" i="4"/>
  <c r="C7444" i="4"/>
  <c r="C7445" i="4"/>
  <c r="C7446" i="4"/>
  <c r="C7447" i="4"/>
  <c r="C7448" i="4"/>
  <c r="C7449" i="4"/>
  <c r="C7450" i="4"/>
  <c r="C7451" i="4"/>
  <c r="C7452" i="4"/>
  <c r="C7453" i="4"/>
  <c r="C7454" i="4"/>
  <c r="C7455" i="4"/>
  <c r="C7456" i="4"/>
  <c r="C7457" i="4"/>
  <c r="C7458" i="4"/>
  <c r="C7459" i="4"/>
  <c r="C7460" i="4"/>
  <c r="C7461" i="4"/>
  <c r="C7462" i="4"/>
  <c r="C7463" i="4"/>
  <c r="C7464" i="4"/>
  <c r="C7465" i="4"/>
  <c r="C7466" i="4"/>
  <c r="C7467" i="4"/>
  <c r="C7468" i="4"/>
  <c r="C7469" i="4"/>
  <c r="C7470" i="4"/>
  <c r="C7471" i="4"/>
  <c r="C7472" i="4"/>
  <c r="C7473" i="4"/>
  <c r="C7474" i="4"/>
  <c r="C7475" i="4"/>
  <c r="C7476" i="4"/>
  <c r="C7477" i="4"/>
  <c r="C7478" i="4"/>
  <c r="C7479" i="4"/>
  <c r="C7480" i="4"/>
  <c r="C7481" i="4"/>
  <c r="C7482" i="4"/>
  <c r="C7483" i="4"/>
  <c r="C7484" i="4"/>
  <c r="C7485" i="4"/>
  <c r="C7486" i="4"/>
  <c r="C7487" i="4"/>
  <c r="C7488" i="4"/>
  <c r="C7489" i="4"/>
  <c r="C7490" i="4"/>
  <c r="C7491" i="4"/>
  <c r="C7492" i="4"/>
  <c r="C7493" i="4"/>
  <c r="C7494" i="4"/>
  <c r="C7495" i="4"/>
  <c r="C7496" i="4"/>
  <c r="C7497" i="4"/>
  <c r="C7498" i="4"/>
  <c r="C7499" i="4"/>
  <c r="C7500" i="4"/>
  <c r="C7501" i="4"/>
  <c r="C7502" i="4"/>
  <c r="C7503" i="4"/>
  <c r="C7504" i="4"/>
  <c r="C7505" i="4"/>
  <c r="C7506" i="4"/>
  <c r="C7507" i="4"/>
  <c r="C7508" i="4"/>
  <c r="C7509" i="4"/>
  <c r="C7510" i="4"/>
  <c r="C7511" i="4"/>
  <c r="C7512" i="4"/>
  <c r="C7513" i="4"/>
  <c r="C7514" i="4"/>
  <c r="C7515" i="4"/>
  <c r="C7516" i="4"/>
  <c r="C7517" i="4"/>
  <c r="C7518" i="4"/>
  <c r="C7519" i="4"/>
  <c r="C7520" i="4"/>
  <c r="C7521" i="4"/>
  <c r="C7522" i="4"/>
  <c r="C7523" i="4"/>
  <c r="C7524" i="4"/>
  <c r="C7525" i="4"/>
  <c r="C7526" i="4"/>
  <c r="C7527" i="4"/>
  <c r="C7528" i="4"/>
  <c r="C7529" i="4"/>
  <c r="C7530" i="4"/>
  <c r="C7531" i="4"/>
  <c r="C7532" i="4"/>
  <c r="C7533" i="4"/>
  <c r="C7534" i="4"/>
  <c r="C7535" i="4"/>
  <c r="C7536" i="4"/>
  <c r="C7537" i="4"/>
  <c r="C7538" i="4"/>
  <c r="C7539" i="4"/>
  <c r="C7540" i="4"/>
  <c r="C7541" i="4"/>
  <c r="C7542" i="4"/>
  <c r="C7543" i="4"/>
  <c r="C7544" i="4"/>
  <c r="C7545" i="4"/>
  <c r="C7546" i="4"/>
  <c r="C7547" i="4"/>
  <c r="C7548" i="4"/>
  <c r="C7549" i="4"/>
  <c r="C7550" i="4"/>
  <c r="C7551" i="4"/>
  <c r="C7552" i="4"/>
  <c r="C7553" i="4"/>
  <c r="C7554" i="4"/>
  <c r="C7555" i="4"/>
  <c r="C7556" i="4"/>
  <c r="C7557" i="4"/>
  <c r="C7558" i="4"/>
  <c r="C7559" i="4"/>
  <c r="C7560" i="4"/>
  <c r="C7561" i="4"/>
  <c r="C7562" i="4"/>
  <c r="C7563" i="4"/>
  <c r="C7564" i="4"/>
  <c r="C7565" i="4"/>
  <c r="C7566" i="4"/>
  <c r="C7567" i="4"/>
  <c r="C7568" i="4"/>
  <c r="C7569" i="4"/>
  <c r="C7570" i="4"/>
  <c r="C7571" i="4"/>
  <c r="C7572" i="4"/>
  <c r="C7573" i="4"/>
  <c r="C7574" i="4"/>
  <c r="C7575" i="4"/>
  <c r="C7576" i="4"/>
  <c r="C7577" i="4"/>
  <c r="C7578" i="4"/>
  <c r="C7579" i="4"/>
  <c r="C7580" i="4"/>
  <c r="C7581" i="4"/>
  <c r="C7582" i="4"/>
  <c r="C7583" i="4"/>
  <c r="C7584" i="4"/>
  <c r="C7585" i="4"/>
  <c r="C7586" i="4"/>
  <c r="C7587" i="4"/>
  <c r="C7588" i="4"/>
  <c r="C7589" i="4"/>
  <c r="C7590" i="4"/>
  <c r="C7591" i="4"/>
  <c r="C7592" i="4"/>
  <c r="C7593" i="4"/>
  <c r="C7594" i="4"/>
  <c r="C7595" i="4"/>
  <c r="C7596" i="4"/>
  <c r="C7597" i="4"/>
  <c r="C7598" i="4"/>
  <c r="C7599" i="4"/>
  <c r="C7600" i="4"/>
  <c r="C7601" i="4"/>
  <c r="C7602" i="4"/>
  <c r="C7603" i="4"/>
  <c r="C7604" i="4"/>
  <c r="C7605" i="4"/>
  <c r="C7606" i="4"/>
  <c r="C7607" i="4"/>
  <c r="C7608" i="4"/>
  <c r="C7609" i="4"/>
  <c r="C7610" i="4"/>
  <c r="C7611" i="4"/>
  <c r="C7612" i="4"/>
  <c r="C7613" i="4"/>
  <c r="C7614" i="4"/>
  <c r="C7615" i="4"/>
  <c r="C7616" i="4"/>
  <c r="C7617" i="4"/>
  <c r="C7618" i="4"/>
  <c r="C7619" i="4"/>
  <c r="C7620" i="4"/>
  <c r="C7621" i="4"/>
  <c r="C7622" i="4"/>
  <c r="C7623" i="4"/>
  <c r="C7624" i="4"/>
  <c r="C7625" i="4"/>
  <c r="C7626" i="4"/>
  <c r="C7627" i="4"/>
  <c r="C7628" i="4"/>
  <c r="C7629" i="4"/>
  <c r="C7630" i="4"/>
  <c r="C7631" i="4"/>
  <c r="C7632" i="4"/>
  <c r="C7633" i="4"/>
  <c r="C7634" i="4"/>
  <c r="C7635" i="4"/>
  <c r="C7636" i="4"/>
  <c r="C7637" i="4"/>
  <c r="C7638" i="4"/>
  <c r="C7639" i="4"/>
  <c r="C7640" i="4"/>
  <c r="C7641" i="4"/>
  <c r="C7642" i="4"/>
  <c r="C7643" i="4"/>
  <c r="C7644" i="4"/>
  <c r="C7645" i="4"/>
  <c r="C7646" i="4"/>
  <c r="C7647" i="4"/>
  <c r="C7648" i="4"/>
  <c r="C7649" i="4"/>
  <c r="C7650" i="4"/>
  <c r="C7651" i="4"/>
  <c r="C7652" i="4"/>
  <c r="C7653" i="4"/>
  <c r="C7654" i="4"/>
  <c r="C7655" i="4"/>
  <c r="C7656" i="4"/>
  <c r="C7657" i="4"/>
  <c r="C7658" i="4"/>
  <c r="C7659" i="4"/>
  <c r="C7660" i="4"/>
  <c r="C7661" i="4"/>
  <c r="C7662" i="4"/>
  <c r="C7663" i="4"/>
  <c r="C7664" i="4"/>
  <c r="C7665" i="4"/>
  <c r="C7666" i="4"/>
  <c r="C7667" i="4"/>
  <c r="C7668" i="4"/>
  <c r="C7669" i="4"/>
  <c r="C7670" i="4"/>
  <c r="C7671" i="4"/>
  <c r="C7672" i="4"/>
  <c r="C7673" i="4"/>
  <c r="C7674" i="4"/>
  <c r="C7675" i="4"/>
  <c r="C7676" i="4"/>
  <c r="C7677" i="4"/>
  <c r="C7678" i="4"/>
  <c r="C7679" i="4"/>
  <c r="C7680" i="4"/>
  <c r="C7681" i="4"/>
  <c r="C7682" i="4"/>
  <c r="C7683" i="4"/>
  <c r="C7684" i="4"/>
  <c r="C7685" i="4"/>
  <c r="C7686" i="4"/>
  <c r="C7687" i="4"/>
  <c r="C7688" i="4"/>
  <c r="C7689" i="4"/>
  <c r="C7690" i="4"/>
  <c r="C7691" i="4"/>
  <c r="C7692" i="4"/>
  <c r="C7693" i="4"/>
  <c r="C7694" i="4"/>
  <c r="C7695" i="4"/>
  <c r="C7696" i="4"/>
  <c r="C7697" i="4"/>
  <c r="C7698" i="4"/>
  <c r="C7699" i="4"/>
  <c r="C7700" i="4"/>
  <c r="C7701" i="4"/>
  <c r="C7702" i="4"/>
  <c r="C7703" i="4"/>
  <c r="C7704" i="4"/>
  <c r="C7705" i="4"/>
  <c r="C7706" i="4"/>
  <c r="C7707" i="4"/>
  <c r="C7708" i="4"/>
  <c r="C7709" i="4"/>
  <c r="C7710" i="4"/>
  <c r="C7711" i="4"/>
  <c r="C7712" i="4"/>
  <c r="C7713" i="4"/>
  <c r="C7714" i="4"/>
  <c r="C7715" i="4"/>
  <c r="C7716" i="4"/>
  <c r="C7717" i="4"/>
  <c r="C7718" i="4"/>
  <c r="C7719" i="4"/>
  <c r="C7720" i="4"/>
  <c r="C7721" i="4"/>
  <c r="C7722" i="4"/>
  <c r="C7723" i="4"/>
  <c r="C7724" i="4"/>
  <c r="C7725" i="4"/>
  <c r="C7726" i="4"/>
  <c r="C7727" i="4"/>
  <c r="C7728" i="4"/>
  <c r="C7729" i="4"/>
  <c r="C7730" i="4"/>
  <c r="C7731" i="4"/>
  <c r="C7732" i="4"/>
  <c r="C7733" i="4"/>
  <c r="C7734" i="4"/>
  <c r="C7735" i="4"/>
  <c r="C7736" i="4"/>
  <c r="C7737" i="4"/>
  <c r="C7738" i="4"/>
  <c r="C7739" i="4"/>
  <c r="C7740" i="4"/>
  <c r="C7741" i="4"/>
  <c r="C7742" i="4"/>
  <c r="C7743" i="4"/>
  <c r="C7744" i="4"/>
  <c r="C7745" i="4"/>
  <c r="C7746" i="4"/>
  <c r="C7747" i="4"/>
  <c r="C7748" i="4"/>
  <c r="C7749" i="4"/>
  <c r="C7750" i="4"/>
  <c r="C7751" i="4"/>
  <c r="C7752" i="4"/>
  <c r="C7753" i="4"/>
  <c r="C7754" i="4"/>
  <c r="C7755" i="4"/>
  <c r="C7756" i="4"/>
  <c r="C7757" i="4"/>
  <c r="C7758" i="4"/>
  <c r="C7759" i="4"/>
  <c r="C7760" i="4"/>
  <c r="C7761" i="4"/>
  <c r="C7762" i="4"/>
  <c r="C7763" i="4"/>
  <c r="C7764" i="4"/>
  <c r="C7765" i="4"/>
  <c r="C7766" i="4"/>
  <c r="C7767" i="4"/>
  <c r="C7768" i="4"/>
  <c r="C7769" i="4"/>
  <c r="C7770" i="4"/>
  <c r="C7771" i="4"/>
  <c r="C7772" i="4"/>
  <c r="C7773" i="4"/>
  <c r="C7774" i="4"/>
  <c r="C7775" i="4"/>
  <c r="C7776" i="4"/>
  <c r="C7777" i="4"/>
  <c r="C7778" i="4"/>
  <c r="C7779" i="4"/>
  <c r="C7780" i="4"/>
  <c r="C7781" i="4"/>
  <c r="C7782" i="4"/>
  <c r="C7783" i="4"/>
  <c r="C7784" i="4"/>
  <c r="C7785" i="4"/>
  <c r="C7786" i="4"/>
  <c r="C7787" i="4"/>
  <c r="C7788" i="4"/>
  <c r="C7789" i="4"/>
  <c r="C7790" i="4"/>
  <c r="C7791" i="4"/>
  <c r="C7792" i="4"/>
  <c r="C7793" i="4"/>
  <c r="C7794" i="4"/>
  <c r="C7795" i="4"/>
  <c r="C7796" i="4"/>
  <c r="C7797" i="4"/>
  <c r="C7798" i="4"/>
  <c r="C7799" i="4"/>
  <c r="C7800" i="4"/>
  <c r="C7801" i="4"/>
  <c r="C7802" i="4"/>
  <c r="C7803" i="4"/>
  <c r="C7804" i="4"/>
  <c r="C7805" i="4"/>
  <c r="C7806" i="4"/>
  <c r="C7807" i="4"/>
  <c r="C7808" i="4"/>
  <c r="C7809" i="4"/>
  <c r="C7810" i="4"/>
  <c r="C7811" i="4"/>
  <c r="C7812" i="4"/>
  <c r="C7813" i="4"/>
  <c r="C7814" i="4"/>
  <c r="C7815" i="4"/>
  <c r="C7816" i="4"/>
  <c r="C7817" i="4"/>
  <c r="C7818" i="4"/>
  <c r="C7819" i="4"/>
  <c r="C7820" i="4"/>
  <c r="C7821" i="4"/>
  <c r="C7822" i="4"/>
  <c r="C7823" i="4"/>
  <c r="C7824" i="4"/>
  <c r="C7825" i="4"/>
  <c r="C7826" i="4"/>
  <c r="C7827" i="4"/>
  <c r="C7828" i="4"/>
  <c r="C7829" i="4"/>
  <c r="C7830" i="4"/>
  <c r="C7831" i="4"/>
  <c r="C7832" i="4"/>
  <c r="C7833" i="4"/>
  <c r="C7834" i="4"/>
  <c r="C7835" i="4"/>
  <c r="C7836" i="4"/>
  <c r="C7837" i="4"/>
  <c r="C7838" i="4"/>
  <c r="C7839" i="4"/>
  <c r="C7840" i="4"/>
  <c r="C7841" i="4"/>
  <c r="C7842" i="4"/>
  <c r="C7843" i="4"/>
  <c r="C7844" i="4"/>
  <c r="C7845" i="4"/>
  <c r="C7846" i="4"/>
  <c r="C7847" i="4"/>
  <c r="C7848" i="4"/>
  <c r="C7849" i="4"/>
  <c r="C7850" i="4"/>
  <c r="C7851" i="4"/>
  <c r="C7852" i="4"/>
  <c r="C7853" i="4"/>
  <c r="C7854" i="4"/>
  <c r="C7855" i="4"/>
  <c r="C7856" i="4"/>
  <c r="C7857" i="4"/>
  <c r="C7858" i="4"/>
  <c r="C7859" i="4"/>
  <c r="C7860" i="4"/>
  <c r="C7861" i="4"/>
  <c r="C7862" i="4"/>
  <c r="C7863" i="4"/>
  <c r="C7864" i="4"/>
  <c r="C7865" i="4"/>
  <c r="C7866" i="4"/>
  <c r="C7867" i="4"/>
  <c r="C7868" i="4"/>
  <c r="C7869" i="4"/>
  <c r="C7870" i="4"/>
  <c r="C7871" i="4"/>
  <c r="C7872" i="4"/>
  <c r="C7873" i="4"/>
  <c r="C7874" i="4"/>
  <c r="C7875" i="4"/>
  <c r="C7876" i="4"/>
  <c r="C7877" i="4"/>
  <c r="C7878" i="4"/>
  <c r="C7879" i="4"/>
  <c r="C7880" i="4"/>
  <c r="C7881" i="4"/>
  <c r="C7882" i="4"/>
  <c r="C7883" i="4"/>
  <c r="C7884" i="4"/>
  <c r="C7885" i="4"/>
  <c r="C7886" i="4"/>
  <c r="C7887" i="4"/>
  <c r="C7888" i="4"/>
  <c r="C7889" i="4"/>
  <c r="C7890" i="4"/>
  <c r="C7891" i="4"/>
  <c r="C7892" i="4"/>
  <c r="C7893" i="4"/>
  <c r="C7894" i="4"/>
  <c r="C7895" i="4"/>
  <c r="C7896" i="4"/>
  <c r="C7897" i="4"/>
  <c r="C7898" i="4"/>
  <c r="C7899" i="4"/>
  <c r="C7900" i="4"/>
  <c r="C7901" i="4"/>
  <c r="C7902" i="4"/>
  <c r="C7903" i="4"/>
  <c r="C7904" i="4"/>
  <c r="C7905" i="4"/>
  <c r="C7906" i="4"/>
  <c r="C7907" i="4"/>
  <c r="C7908" i="4"/>
  <c r="C7909" i="4"/>
  <c r="C7910" i="4"/>
  <c r="C7911" i="4"/>
  <c r="C7912" i="4"/>
  <c r="C7913" i="4"/>
  <c r="C7914" i="4"/>
  <c r="C7915" i="4"/>
  <c r="C7916" i="4"/>
  <c r="C7917" i="4"/>
  <c r="C7918" i="4"/>
  <c r="C7919" i="4"/>
  <c r="C7920" i="4"/>
  <c r="C7921" i="4"/>
  <c r="C7922" i="4"/>
  <c r="C7923" i="4"/>
  <c r="C7924" i="4"/>
  <c r="C7925" i="4"/>
  <c r="C7926" i="4"/>
  <c r="C7927" i="4"/>
  <c r="C7928" i="4"/>
  <c r="C7929" i="4"/>
  <c r="C7930" i="4"/>
  <c r="C7931" i="4"/>
  <c r="C7932" i="4"/>
  <c r="C7933" i="4"/>
  <c r="C7934" i="4"/>
  <c r="C7935" i="4"/>
  <c r="C7936" i="4"/>
  <c r="C7937" i="4"/>
  <c r="C7938" i="4"/>
  <c r="C7939" i="4"/>
  <c r="C7940" i="4"/>
  <c r="C7941" i="4"/>
  <c r="C7942" i="4"/>
  <c r="C7943" i="4"/>
  <c r="C7944" i="4"/>
  <c r="C7945" i="4"/>
  <c r="C7946" i="4"/>
  <c r="C7947" i="4"/>
  <c r="C7948" i="4"/>
  <c r="C7949" i="4"/>
  <c r="C7950" i="4"/>
  <c r="C7951" i="4"/>
  <c r="C7952" i="4"/>
  <c r="C7953" i="4"/>
  <c r="C7954" i="4"/>
  <c r="C7955" i="4"/>
  <c r="C7956" i="4"/>
  <c r="C7957" i="4"/>
  <c r="C7958" i="4"/>
  <c r="C7959" i="4"/>
  <c r="C7960" i="4"/>
  <c r="C7961" i="4"/>
  <c r="C7962" i="4"/>
  <c r="C7963" i="4"/>
  <c r="C7964" i="4"/>
  <c r="C7965" i="4"/>
  <c r="C7966" i="4"/>
  <c r="C7967" i="4"/>
  <c r="C7968" i="4"/>
  <c r="C7969" i="4"/>
  <c r="C7970" i="4"/>
  <c r="C7971" i="4"/>
  <c r="C7972" i="4"/>
  <c r="C7973" i="4"/>
  <c r="C7974" i="4"/>
  <c r="C7975" i="4"/>
  <c r="C7976" i="4"/>
  <c r="C7977" i="4"/>
  <c r="C7978" i="4"/>
  <c r="C7979" i="4"/>
  <c r="C7980" i="4"/>
  <c r="C7981" i="4"/>
  <c r="C7982" i="4"/>
  <c r="C7983" i="4"/>
  <c r="C7984" i="4"/>
  <c r="C7985" i="4"/>
  <c r="C7986" i="4"/>
  <c r="C7987" i="4"/>
  <c r="C7988" i="4"/>
  <c r="C7989" i="4"/>
  <c r="C7990" i="4"/>
  <c r="C7991" i="4"/>
  <c r="C7992" i="4"/>
  <c r="C7993" i="4"/>
  <c r="C7994" i="4"/>
  <c r="C7995" i="4"/>
  <c r="C7996" i="4"/>
  <c r="C7997" i="4"/>
  <c r="C7998" i="4"/>
  <c r="C7999" i="4"/>
  <c r="C8000" i="4"/>
  <c r="C8001" i="4"/>
  <c r="C8002" i="4"/>
  <c r="C8003" i="4"/>
  <c r="C8004" i="4"/>
  <c r="C8005" i="4"/>
  <c r="C8006" i="4"/>
  <c r="C8007" i="4"/>
  <c r="C8008" i="4"/>
  <c r="C8009" i="4"/>
  <c r="C8010" i="4"/>
  <c r="C8011" i="4"/>
  <c r="C8012" i="4"/>
  <c r="C8013" i="4"/>
  <c r="C8014" i="4"/>
  <c r="C8015" i="4"/>
  <c r="C8016" i="4"/>
  <c r="C8017" i="4"/>
  <c r="C8018" i="4"/>
  <c r="C8019" i="4"/>
  <c r="C8020" i="4"/>
  <c r="C8021" i="4"/>
  <c r="C8022" i="4"/>
  <c r="C8023" i="4"/>
  <c r="C8024" i="4"/>
  <c r="C8025" i="4"/>
  <c r="C8026" i="4"/>
  <c r="C8027" i="4"/>
  <c r="C8028" i="4"/>
  <c r="C8029" i="4"/>
  <c r="C8030" i="4"/>
  <c r="C8031" i="4"/>
  <c r="C8032" i="4"/>
  <c r="C8033" i="4"/>
  <c r="C8034" i="4"/>
  <c r="C8035" i="4"/>
  <c r="C8036" i="4"/>
  <c r="C8037" i="4"/>
  <c r="C8038" i="4"/>
  <c r="C8039" i="4"/>
  <c r="C8040" i="4"/>
  <c r="C8041" i="4"/>
  <c r="C8042" i="4"/>
  <c r="C8043" i="4"/>
  <c r="C8044" i="4"/>
  <c r="C8045" i="4"/>
  <c r="C8046" i="4"/>
  <c r="C8047" i="4"/>
  <c r="C8048" i="4"/>
  <c r="C8049" i="4"/>
  <c r="C8050" i="4"/>
  <c r="C8051" i="4"/>
  <c r="C8052" i="4"/>
  <c r="C8053" i="4"/>
  <c r="C8054" i="4"/>
  <c r="C8055" i="4"/>
  <c r="C8056" i="4"/>
  <c r="C8057" i="4"/>
  <c r="C8058" i="4"/>
  <c r="C8059" i="4"/>
  <c r="C8060" i="4"/>
  <c r="C8061" i="4"/>
  <c r="C8062" i="4"/>
  <c r="C8063" i="4"/>
  <c r="C8064" i="4"/>
  <c r="C8065" i="4"/>
  <c r="C8066" i="4"/>
  <c r="C8067" i="4"/>
  <c r="C8068" i="4"/>
  <c r="C8069" i="4"/>
  <c r="C8070" i="4"/>
  <c r="C8071" i="4"/>
  <c r="C8072" i="4"/>
  <c r="C8073" i="4"/>
  <c r="C8074" i="4"/>
  <c r="C8075" i="4"/>
  <c r="C8076" i="4"/>
  <c r="C8077" i="4"/>
  <c r="C8078" i="4"/>
  <c r="C8079" i="4"/>
  <c r="C8080" i="4"/>
  <c r="C8081" i="4"/>
  <c r="C8082" i="4"/>
  <c r="C8083" i="4"/>
  <c r="C8084" i="4"/>
  <c r="C8085" i="4"/>
  <c r="C8086" i="4"/>
  <c r="C8087" i="4"/>
  <c r="C8088" i="4"/>
  <c r="C8089" i="4"/>
  <c r="C8090" i="4"/>
  <c r="C8091" i="4"/>
  <c r="C8092" i="4"/>
  <c r="C8093" i="4"/>
  <c r="C8094" i="4"/>
  <c r="C8095" i="4"/>
  <c r="C8096" i="4"/>
  <c r="C8097" i="4"/>
  <c r="C8098" i="4"/>
  <c r="C8099" i="4"/>
  <c r="C8100" i="4"/>
  <c r="C8101" i="4"/>
  <c r="C8102" i="4"/>
  <c r="C8103" i="4"/>
  <c r="C8104" i="4"/>
  <c r="C8105" i="4"/>
  <c r="C8106" i="4"/>
  <c r="C8107" i="4"/>
  <c r="C8108" i="4"/>
  <c r="C8109" i="4"/>
  <c r="C8110" i="4"/>
  <c r="C8111" i="4"/>
  <c r="C8112" i="4"/>
  <c r="C8113" i="4"/>
  <c r="C8114" i="4"/>
  <c r="C8115" i="4"/>
  <c r="C8116" i="4"/>
  <c r="C8117" i="4"/>
  <c r="C8118" i="4"/>
  <c r="C8119" i="4"/>
  <c r="C8120" i="4"/>
  <c r="C8121" i="4"/>
  <c r="C8122" i="4"/>
  <c r="C8123" i="4"/>
  <c r="C8124" i="4"/>
  <c r="C8125" i="4"/>
  <c r="C8126" i="4"/>
  <c r="C8127" i="4"/>
  <c r="C8128" i="4"/>
  <c r="C8129" i="4"/>
  <c r="C8130" i="4"/>
  <c r="C8131" i="4"/>
  <c r="C8132" i="4"/>
  <c r="C8133" i="4"/>
  <c r="C8134" i="4"/>
  <c r="C8135" i="4"/>
  <c r="C8136" i="4"/>
  <c r="C8137" i="4"/>
  <c r="C8138" i="4"/>
  <c r="C8139" i="4"/>
  <c r="C8140" i="4"/>
  <c r="C8141" i="4"/>
  <c r="C8142" i="4"/>
  <c r="C8143" i="4"/>
  <c r="C8144" i="4"/>
  <c r="C8145" i="4"/>
  <c r="C8146" i="4"/>
  <c r="C8147" i="4"/>
  <c r="C8148" i="4"/>
  <c r="C8149" i="4"/>
  <c r="C8150" i="4"/>
  <c r="C8151" i="4"/>
  <c r="C8152" i="4"/>
  <c r="C8153" i="4"/>
  <c r="C8154" i="4"/>
  <c r="C8155" i="4"/>
  <c r="C8156" i="4"/>
  <c r="C8157" i="4"/>
  <c r="C8158" i="4"/>
  <c r="C8159" i="4"/>
  <c r="C8160" i="4"/>
  <c r="C8161" i="4"/>
  <c r="C8162" i="4"/>
  <c r="C8163" i="4"/>
  <c r="C8164" i="4"/>
  <c r="C8165" i="4"/>
  <c r="C8166" i="4"/>
  <c r="C8167" i="4"/>
  <c r="C8168" i="4"/>
  <c r="C8169" i="4"/>
  <c r="C8170" i="4"/>
  <c r="C8171" i="4"/>
  <c r="C8172" i="4"/>
  <c r="C8173" i="4"/>
  <c r="C8174" i="4"/>
  <c r="C8175" i="4"/>
  <c r="C8176" i="4"/>
  <c r="C8177" i="4"/>
  <c r="C8178" i="4"/>
  <c r="C8179" i="4"/>
  <c r="C8180" i="4"/>
  <c r="C8181" i="4"/>
  <c r="C8182" i="4"/>
  <c r="C8183" i="4"/>
  <c r="C8184" i="4"/>
  <c r="C8185" i="4"/>
  <c r="C8186" i="4"/>
  <c r="C8187" i="4"/>
  <c r="C8188" i="4"/>
  <c r="C8189" i="4"/>
  <c r="C8190" i="4"/>
  <c r="C8191" i="4"/>
  <c r="C8192" i="4"/>
  <c r="C8193" i="4"/>
  <c r="C8194" i="4"/>
  <c r="C8195" i="4"/>
  <c r="C8196" i="4"/>
  <c r="C8197" i="4"/>
  <c r="C8198" i="4"/>
  <c r="C8199" i="4"/>
  <c r="C8200" i="4"/>
  <c r="C8201" i="4"/>
  <c r="C8202" i="4"/>
  <c r="C8203" i="4"/>
  <c r="C8204" i="4"/>
  <c r="C8205" i="4"/>
  <c r="C8206" i="4"/>
  <c r="C8207" i="4"/>
  <c r="C8208" i="4"/>
  <c r="C8209" i="4"/>
  <c r="C8210" i="4"/>
  <c r="C8211" i="4"/>
  <c r="C8212" i="4"/>
  <c r="C8213" i="4"/>
  <c r="C8214" i="4"/>
  <c r="C8215" i="4"/>
  <c r="C8216" i="4"/>
  <c r="C8217" i="4"/>
  <c r="C8218" i="4"/>
  <c r="C8219" i="4"/>
  <c r="C8220" i="4"/>
  <c r="C8221" i="4"/>
  <c r="C8222" i="4"/>
  <c r="C8223" i="4"/>
  <c r="C8224" i="4"/>
  <c r="C8225" i="4"/>
  <c r="C8226" i="4"/>
  <c r="C8227" i="4"/>
  <c r="C8228" i="4"/>
  <c r="C8229" i="4"/>
  <c r="C8230" i="4"/>
  <c r="C8231" i="4"/>
  <c r="C8232" i="4"/>
  <c r="C8233" i="4"/>
  <c r="C8234" i="4"/>
  <c r="C8235" i="4"/>
  <c r="C8236" i="4"/>
  <c r="C8237" i="4"/>
  <c r="C8238" i="4"/>
  <c r="C8239" i="4"/>
  <c r="C8240" i="4"/>
  <c r="C8241" i="4"/>
  <c r="C8242" i="4"/>
  <c r="C8243" i="4"/>
  <c r="C8244" i="4"/>
  <c r="C8245" i="4"/>
  <c r="C8246" i="4"/>
  <c r="C8247" i="4"/>
  <c r="C8248" i="4"/>
  <c r="C8249" i="4"/>
  <c r="C8250" i="4"/>
  <c r="C8251" i="4"/>
  <c r="C8252" i="4"/>
  <c r="C8253" i="4"/>
  <c r="C8254" i="4"/>
  <c r="C8255" i="4"/>
  <c r="C8256" i="4"/>
  <c r="C8257" i="4"/>
  <c r="C8258" i="4"/>
  <c r="C8259" i="4"/>
  <c r="C8260" i="4"/>
  <c r="C8261" i="4"/>
  <c r="C8262" i="4"/>
  <c r="C8263" i="4"/>
  <c r="C8264" i="4"/>
  <c r="C8265" i="4"/>
  <c r="C8266" i="4"/>
  <c r="C8267" i="4"/>
  <c r="C8268" i="4"/>
  <c r="C8269" i="4"/>
  <c r="C8270" i="4"/>
  <c r="C8271" i="4"/>
  <c r="C8272" i="4"/>
  <c r="C8273" i="4"/>
  <c r="C8274" i="4"/>
  <c r="C8275" i="4"/>
  <c r="C8276" i="4"/>
  <c r="C8277" i="4"/>
  <c r="C8278" i="4"/>
  <c r="C8279" i="4"/>
  <c r="C8280" i="4"/>
  <c r="C8281" i="4"/>
  <c r="C8282" i="4"/>
  <c r="C8283" i="4"/>
  <c r="C8284" i="4"/>
  <c r="C8285" i="4"/>
  <c r="C8286" i="4"/>
  <c r="C2" i="4"/>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2" i="6"/>
  <c r="B10" i="6"/>
  <c r="A10" i="6" s="1"/>
  <c r="D10" i="6"/>
  <c r="E10" i="6"/>
  <c r="F10" i="6"/>
  <c r="G10" i="6"/>
  <c r="H10" i="6"/>
  <c r="B11" i="6"/>
  <c r="A11" i="6" s="1"/>
  <c r="D11" i="6"/>
  <c r="E11" i="6"/>
  <c r="F11" i="6"/>
  <c r="G11" i="6"/>
  <c r="H11" i="6"/>
  <c r="B12" i="6"/>
  <c r="A12" i="6" s="1"/>
  <c r="D12" i="6"/>
  <c r="E12" i="6"/>
  <c r="F12" i="6"/>
  <c r="G12" i="6"/>
  <c r="H12" i="6"/>
  <c r="B13" i="6"/>
  <c r="D13" i="6"/>
  <c r="E13" i="6"/>
  <c r="F13" i="6"/>
  <c r="G13" i="6"/>
  <c r="H13" i="6"/>
  <c r="B14" i="6"/>
  <c r="D14" i="6"/>
  <c r="E14" i="6"/>
  <c r="F14" i="6"/>
  <c r="G14" i="6"/>
  <c r="H14" i="6"/>
  <c r="B15" i="6"/>
  <c r="A15" i="6" s="1"/>
  <c r="D15" i="6"/>
  <c r="E15" i="6"/>
  <c r="F15" i="6"/>
  <c r="G15" i="6"/>
  <c r="H15" i="6"/>
  <c r="B16" i="6"/>
  <c r="A16" i="6" s="1"/>
  <c r="D16" i="6"/>
  <c r="E16" i="6"/>
  <c r="F16" i="6"/>
  <c r="G16" i="6"/>
  <c r="H16" i="6"/>
  <c r="B17" i="6"/>
  <c r="A17" i="6" s="1"/>
  <c r="D17" i="6"/>
  <c r="E17" i="6"/>
  <c r="F17" i="6"/>
  <c r="G17" i="6"/>
  <c r="H17" i="6"/>
  <c r="B18" i="6"/>
  <c r="A18" i="6" s="1"/>
  <c r="D18" i="6"/>
  <c r="E18" i="6"/>
  <c r="F18" i="6"/>
  <c r="G18" i="6"/>
  <c r="H18" i="6"/>
  <c r="B19" i="6"/>
  <c r="A19" i="6" s="1"/>
  <c r="D19" i="6"/>
  <c r="E19" i="6"/>
  <c r="F19" i="6"/>
  <c r="G19" i="6"/>
  <c r="H19" i="6"/>
  <c r="B20" i="6"/>
  <c r="A20" i="6" s="1"/>
  <c r="D20" i="6"/>
  <c r="E20" i="6"/>
  <c r="F20" i="6"/>
  <c r="G20" i="6"/>
  <c r="H20" i="6"/>
  <c r="B21" i="6"/>
  <c r="D21" i="6"/>
  <c r="E21" i="6"/>
  <c r="F21" i="6"/>
  <c r="G21" i="6"/>
  <c r="H21" i="6"/>
  <c r="B22" i="6"/>
  <c r="D22" i="6"/>
  <c r="E22" i="6"/>
  <c r="F22" i="6"/>
  <c r="G22" i="6"/>
  <c r="H22" i="6"/>
  <c r="B23" i="6"/>
  <c r="A23" i="6" s="1"/>
  <c r="D23" i="6"/>
  <c r="E23" i="6"/>
  <c r="F23" i="6"/>
  <c r="G23" i="6"/>
  <c r="H23" i="6"/>
  <c r="B24" i="6"/>
  <c r="A24" i="6" s="1"/>
  <c r="D24" i="6"/>
  <c r="E24" i="6"/>
  <c r="F24" i="6"/>
  <c r="G24" i="6"/>
  <c r="H24" i="6"/>
  <c r="B25" i="6"/>
  <c r="A25" i="6" s="1"/>
  <c r="D25" i="6"/>
  <c r="E25" i="6"/>
  <c r="F25" i="6"/>
  <c r="G25" i="6"/>
  <c r="H25" i="6"/>
  <c r="B26" i="6"/>
  <c r="A26" i="6" s="1"/>
  <c r="D26" i="6"/>
  <c r="E26" i="6"/>
  <c r="F26" i="6"/>
  <c r="G26" i="6"/>
  <c r="H26" i="6"/>
  <c r="B27" i="6"/>
  <c r="A27" i="6" s="1"/>
  <c r="D27" i="6"/>
  <c r="E27" i="6"/>
  <c r="F27" i="6"/>
  <c r="G27" i="6"/>
  <c r="H27" i="6"/>
  <c r="B28" i="6"/>
  <c r="A28" i="6" s="1"/>
  <c r="D28" i="6"/>
  <c r="E28" i="6"/>
  <c r="F28" i="6"/>
  <c r="G28" i="6"/>
  <c r="H28" i="6"/>
  <c r="B29" i="6"/>
  <c r="A29" i="6" s="1"/>
  <c r="D29" i="6"/>
  <c r="E29" i="6"/>
  <c r="F29" i="6"/>
  <c r="G29" i="6"/>
  <c r="H29" i="6"/>
  <c r="B30" i="6"/>
  <c r="D30" i="6"/>
  <c r="E30" i="6"/>
  <c r="F30" i="6"/>
  <c r="G30" i="6"/>
  <c r="H30" i="6"/>
  <c r="B31" i="6"/>
  <c r="A31" i="6" s="1"/>
  <c r="D31" i="6"/>
  <c r="E31" i="6"/>
  <c r="F31" i="6"/>
  <c r="G31" i="6"/>
  <c r="H31" i="6"/>
  <c r="B32" i="6"/>
  <c r="A32" i="6" s="1"/>
  <c r="D32" i="6"/>
  <c r="E32" i="6"/>
  <c r="F32" i="6"/>
  <c r="G32" i="6"/>
  <c r="H32" i="6"/>
  <c r="B33" i="6"/>
  <c r="A33" i="6" s="1"/>
  <c r="D33" i="6"/>
  <c r="E33" i="6"/>
  <c r="F33" i="6"/>
  <c r="G33" i="6"/>
  <c r="H33" i="6"/>
  <c r="B34" i="6"/>
  <c r="A34" i="6" s="1"/>
  <c r="D34" i="6"/>
  <c r="E34" i="6"/>
  <c r="F34" i="6"/>
  <c r="G34" i="6"/>
  <c r="H34" i="6"/>
  <c r="B35" i="6"/>
  <c r="A35" i="6" s="1"/>
  <c r="D35" i="6"/>
  <c r="E35" i="6"/>
  <c r="F35" i="6"/>
  <c r="G35" i="6"/>
  <c r="H35" i="6"/>
  <c r="B36" i="6"/>
  <c r="A36" i="6" s="1"/>
  <c r="D36" i="6"/>
  <c r="E36" i="6"/>
  <c r="F36" i="6"/>
  <c r="G36" i="6"/>
  <c r="H36" i="6"/>
  <c r="B37" i="6"/>
  <c r="D37" i="6"/>
  <c r="E37" i="6"/>
  <c r="F37" i="6"/>
  <c r="G37" i="6"/>
  <c r="H37" i="6"/>
  <c r="B38" i="6"/>
  <c r="D38" i="6"/>
  <c r="E38" i="6"/>
  <c r="F38" i="6"/>
  <c r="G38" i="6"/>
  <c r="H38" i="6"/>
  <c r="B39" i="6"/>
  <c r="A39" i="6" s="1"/>
  <c r="D39" i="6"/>
  <c r="E39" i="6"/>
  <c r="F39" i="6"/>
  <c r="G39" i="6"/>
  <c r="H39" i="6"/>
  <c r="B40" i="6"/>
  <c r="A40" i="6" s="1"/>
  <c r="D40" i="6"/>
  <c r="E40" i="6"/>
  <c r="F40" i="6"/>
  <c r="G40" i="6"/>
  <c r="H40" i="6"/>
  <c r="B41" i="6"/>
  <c r="A41" i="6" s="1"/>
  <c r="D41" i="6"/>
  <c r="E41" i="6"/>
  <c r="F41" i="6"/>
  <c r="G41" i="6"/>
  <c r="H41" i="6"/>
  <c r="B42" i="6"/>
  <c r="A42" i="6" s="1"/>
  <c r="D42" i="6"/>
  <c r="E42" i="6"/>
  <c r="F42" i="6"/>
  <c r="G42" i="6"/>
  <c r="H42" i="6"/>
  <c r="B43" i="6"/>
  <c r="A43" i="6" s="1"/>
  <c r="D43" i="6"/>
  <c r="E43" i="6"/>
  <c r="F43" i="6"/>
  <c r="G43" i="6"/>
  <c r="H43" i="6"/>
  <c r="B44" i="6"/>
  <c r="A44" i="6" s="1"/>
  <c r="D44" i="6"/>
  <c r="E44" i="6"/>
  <c r="F44" i="6"/>
  <c r="G44" i="6"/>
  <c r="H44" i="6"/>
  <c r="B45" i="6"/>
  <c r="A45" i="6" s="1"/>
  <c r="D45" i="6"/>
  <c r="E45" i="6"/>
  <c r="F45" i="6"/>
  <c r="G45" i="6"/>
  <c r="H45" i="6"/>
  <c r="B46" i="6"/>
  <c r="D46" i="6"/>
  <c r="E46" i="6"/>
  <c r="F46" i="6"/>
  <c r="G46" i="6"/>
  <c r="H46" i="6"/>
  <c r="B47" i="6"/>
  <c r="A47" i="6" s="1"/>
  <c r="D47" i="6"/>
  <c r="E47" i="6"/>
  <c r="F47" i="6"/>
  <c r="G47" i="6"/>
  <c r="H47" i="6"/>
  <c r="B48" i="6"/>
  <c r="A48" i="6" s="1"/>
  <c r="D48" i="6"/>
  <c r="E48" i="6"/>
  <c r="F48" i="6"/>
  <c r="G48" i="6"/>
  <c r="H48" i="6"/>
  <c r="B49" i="6"/>
  <c r="A49" i="6" s="1"/>
  <c r="D49" i="6"/>
  <c r="E49" i="6"/>
  <c r="F49" i="6"/>
  <c r="G49" i="6"/>
  <c r="H49" i="6"/>
  <c r="B50" i="6"/>
  <c r="A50" i="6" s="1"/>
  <c r="D50" i="6"/>
  <c r="E50" i="6"/>
  <c r="F50" i="6"/>
  <c r="G50" i="6"/>
  <c r="H50" i="6"/>
  <c r="B51" i="6"/>
  <c r="A51" i="6" s="1"/>
  <c r="D51" i="6"/>
  <c r="E51" i="6"/>
  <c r="F51" i="6"/>
  <c r="G51" i="6"/>
  <c r="H51" i="6"/>
  <c r="B52" i="6"/>
  <c r="A52" i="6" s="1"/>
  <c r="D52" i="6"/>
  <c r="E52" i="6"/>
  <c r="F52" i="6"/>
  <c r="G52" i="6"/>
  <c r="H52" i="6"/>
  <c r="B53" i="6"/>
  <c r="D53" i="6"/>
  <c r="E53" i="6"/>
  <c r="F53" i="6"/>
  <c r="G53" i="6"/>
  <c r="H53" i="6"/>
  <c r="B54" i="6"/>
  <c r="D54" i="6"/>
  <c r="E54" i="6"/>
  <c r="F54" i="6"/>
  <c r="G54" i="6"/>
  <c r="H54" i="6"/>
  <c r="B55" i="6"/>
  <c r="A55" i="6" s="1"/>
  <c r="D55" i="6"/>
  <c r="E55" i="6"/>
  <c r="F55" i="6"/>
  <c r="G55" i="6"/>
  <c r="H55" i="6"/>
  <c r="B56" i="6"/>
  <c r="A56" i="6" s="1"/>
  <c r="D56" i="6"/>
  <c r="E56" i="6"/>
  <c r="F56" i="6"/>
  <c r="G56" i="6"/>
  <c r="H56" i="6"/>
  <c r="B57" i="6"/>
  <c r="A57" i="6" s="1"/>
  <c r="D57" i="6"/>
  <c r="E57" i="6"/>
  <c r="F57" i="6"/>
  <c r="G57" i="6"/>
  <c r="H57" i="6"/>
  <c r="B58" i="6"/>
  <c r="A58" i="6" s="1"/>
  <c r="D58" i="6"/>
  <c r="E58" i="6"/>
  <c r="F58" i="6"/>
  <c r="G58" i="6"/>
  <c r="H58" i="6"/>
  <c r="B59" i="6"/>
  <c r="A59" i="6" s="1"/>
  <c r="D59" i="6"/>
  <c r="E59" i="6"/>
  <c r="F59" i="6"/>
  <c r="G59" i="6"/>
  <c r="H59" i="6"/>
  <c r="B60" i="6"/>
  <c r="A60" i="6" s="1"/>
  <c r="D60" i="6"/>
  <c r="E60" i="6"/>
  <c r="F60" i="6"/>
  <c r="G60" i="6"/>
  <c r="H60" i="6"/>
  <c r="B61" i="6"/>
  <c r="D61" i="6"/>
  <c r="E61" i="6"/>
  <c r="F61" i="6"/>
  <c r="G61" i="6"/>
  <c r="H61" i="6"/>
  <c r="B62" i="6"/>
  <c r="D62" i="6"/>
  <c r="E62" i="6"/>
  <c r="F62" i="6"/>
  <c r="G62" i="6"/>
  <c r="H62" i="6"/>
  <c r="B63" i="6"/>
  <c r="A63" i="6" s="1"/>
  <c r="D63" i="6"/>
  <c r="E63" i="6"/>
  <c r="F63" i="6"/>
  <c r="G63" i="6"/>
  <c r="H63" i="6"/>
  <c r="B64" i="6"/>
  <c r="A64" i="6" s="1"/>
  <c r="D64" i="6"/>
  <c r="E64" i="6"/>
  <c r="F64" i="6"/>
  <c r="G64" i="6"/>
  <c r="H64" i="6"/>
  <c r="B65" i="6"/>
  <c r="A65" i="6" s="1"/>
  <c r="D65" i="6"/>
  <c r="E65" i="6"/>
  <c r="F65" i="6"/>
  <c r="G65" i="6"/>
  <c r="H65" i="6"/>
  <c r="B66" i="6"/>
  <c r="A66" i="6" s="1"/>
  <c r="D66" i="6"/>
  <c r="E66" i="6"/>
  <c r="F66" i="6"/>
  <c r="G66" i="6"/>
  <c r="H66" i="6"/>
  <c r="B67" i="6"/>
  <c r="A67" i="6" s="1"/>
  <c r="D67" i="6"/>
  <c r="E67" i="6"/>
  <c r="F67" i="6"/>
  <c r="G67" i="6"/>
  <c r="H67" i="6"/>
  <c r="B68" i="6"/>
  <c r="A68" i="6" s="1"/>
  <c r="D68" i="6"/>
  <c r="E68" i="6"/>
  <c r="F68" i="6"/>
  <c r="G68" i="6"/>
  <c r="H68" i="6"/>
  <c r="B69" i="6"/>
  <c r="D69" i="6"/>
  <c r="E69" i="6"/>
  <c r="F69" i="6"/>
  <c r="G69" i="6"/>
  <c r="H69" i="6"/>
  <c r="B70" i="6"/>
  <c r="D70" i="6"/>
  <c r="E70" i="6"/>
  <c r="F70" i="6"/>
  <c r="G70" i="6"/>
  <c r="H70" i="6"/>
  <c r="B71" i="6"/>
  <c r="A71" i="6" s="1"/>
  <c r="D71" i="6"/>
  <c r="E71" i="6"/>
  <c r="F71" i="6"/>
  <c r="G71" i="6"/>
  <c r="H71" i="6"/>
  <c r="B72" i="6"/>
  <c r="A72" i="6" s="1"/>
  <c r="D72" i="6"/>
  <c r="E72" i="6"/>
  <c r="F72" i="6"/>
  <c r="G72" i="6"/>
  <c r="H72" i="6"/>
  <c r="B73" i="6"/>
  <c r="A73" i="6" s="1"/>
  <c r="D73" i="6"/>
  <c r="E73" i="6"/>
  <c r="F73" i="6"/>
  <c r="G73" i="6"/>
  <c r="H73" i="6"/>
  <c r="B74" i="6"/>
  <c r="A74" i="6" s="1"/>
  <c r="D74" i="6"/>
  <c r="E74" i="6"/>
  <c r="F74" i="6"/>
  <c r="G74" i="6"/>
  <c r="H74" i="6"/>
  <c r="B75" i="6"/>
  <c r="A75" i="6" s="1"/>
  <c r="D75" i="6"/>
  <c r="E75" i="6"/>
  <c r="F75" i="6"/>
  <c r="G75" i="6"/>
  <c r="H75" i="6"/>
  <c r="B76" i="6"/>
  <c r="A76" i="6" s="1"/>
  <c r="D76" i="6"/>
  <c r="E76" i="6"/>
  <c r="F76" i="6"/>
  <c r="G76" i="6"/>
  <c r="H76" i="6"/>
  <c r="B77" i="6"/>
  <c r="D77" i="6"/>
  <c r="E77" i="6"/>
  <c r="F77" i="6"/>
  <c r="G77" i="6"/>
  <c r="H77" i="6"/>
  <c r="B78" i="6"/>
  <c r="D78" i="6"/>
  <c r="E78" i="6"/>
  <c r="F78" i="6"/>
  <c r="G78" i="6"/>
  <c r="H78" i="6"/>
  <c r="B79" i="6"/>
  <c r="A79" i="6" s="1"/>
  <c r="D79" i="6"/>
  <c r="E79" i="6"/>
  <c r="F79" i="6"/>
  <c r="G79" i="6"/>
  <c r="H79" i="6"/>
  <c r="B80" i="6"/>
  <c r="A80" i="6" s="1"/>
  <c r="D80" i="6"/>
  <c r="E80" i="6"/>
  <c r="F80" i="6"/>
  <c r="G80" i="6"/>
  <c r="H80" i="6"/>
  <c r="B81" i="6"/>
  <c r="A81" i="6" s="1"/>
  <c r="D81" i="6"/>
  <c r="E81" i="6"/>
  <c r="F81" i="6"/>
  <c r="G81" i="6"/>
  <c r="H81" i="6"/>
  <c r="B82" i="6"/>
  <c r="A82" i="6" s="1"/>
  <c r="D82" i="6"/>
  <c r="E82" i="6"/>
  <c r="F82" i="6"/>
  <c r="G82" i="6"/>
  <c r="H82" i="6"/>
  <c r="B83" i="6"/>
  <c r="A83" i="6" s="1"/>
  <c r="D83" i="6"/>
  <c r="E83" i="6"/>
  <c r="F83" i="6"/>
  <c r="G83" i="6"/>
  <c r="H83" i="6"/>
  <c r="B84" i="6"/>
  <c r="A84" i="6" s="1"/>
  <c r="D84" i="6"/>
  <c r="E84" i="6"/>
  <c r="F84" i="6"/>
  <c r="G84" i="6"/>
  <c r="H84" i="6"/>
  <c r="B85" i="6"/>
  <c r="D85" i="6"/>
  <c r="E85" i="6"/>
  <c r="F85" i="6"/>
  <c r="G85" i="6"/>
  <c r="H85" i="6"/>
  <c r="B86" i="6"/>
  <c r="D86" i="6"/>
  <c r="E86" i="6"/>
  <c r="F86" i="6"/>
  <c r="G86" i="6"/>
  <c r="H86" i="6"/>
  <c r="B87" i="6"/>
  <c r="A87" i="6" s="1"/>
  <c r="D87" i="6"/>
  <c r="E87" i="6"/>
  <c r="F87" i="6"/>
  <c r="G87" i="6"/>
  <c r="H87" i="6"/>
  <c r="B88" i="6"/>
  <c r="A88" i="6" s="1"/>
  <c r="D88" i="6"/>
  <c r="E88" i="6"/>
  <c r="F88" i="6"/>
  <c r="G88" i="6"/>
  <c r="H88" i="6"/>
  <c r="B89" i="6"/>
  <c r="A89" i="6" s="1"/>
  <c r="D89" i="6"/>
  <c r="E89" i="6"/>
  <c r="F89" i="6"/>
  <c r="G89" i="6"/>
  <c r="H89" i="6"/>
  <c r="B90" i="6"/>
  <c r="A90" i="6" s="1"/>
  <c r="D90" i="6"/>
  <c r="E90" i="6"/>
  <c r="F90" i="6"/>
  <c r="G90" i="6"/>
  <c r="H90" i="6"/>
  <c r="B91" i="6"/>
  <c r="A91" i="6" s="1"/>
  <c r="D91" i="6"/>
  <c r="E91" i="6"/>
  <c r="F91" i="6"/>
  <c r="G91" i="6"/>
  <c r="H91" i="6"/>
  <c r="B92" i="6"/>
  <c r="A92" i="6" s="1"/>
  <c r="D92" i="6"/>
  <c r="E92" i="6"/>
  <c r="F92" i="6"/>
  <c r="G92" i="6"/>
  <c r="H92" i="6"/>
  <c r="B93" i="6"/>
  <c r="A93" i="6" s="1"/>
  <c r="D93" i="6"/>
  <c r="E93" i="6"/>
  <c r="F93" i="6"/>
  <c r="G93" i="6"/>
  <c r="H93" i="6"/>
  <c r="B94" i="6"/>
  <c r="D94" i="6"/>
  <c r="E94" i="6"/>
  <c r="F94" i="6"/>
  <c r="G94" i="6"/>
  <c r="H94" i="6"/>
  <c r="B95" i="6"/>
  <c r="A95" i="6" s="1"/>
  <c r="D95" i="6"/>
  <c r="E95" i="6"/>
  <c r="F95" i="6"/>
  <c r="G95" i="6"/>
  <c r="H95" i="6"/>
  <c r="B96" i="6"/>
  <c r="A96" i="6" s="1"/>
  <c r="D96" i="6"/>
  <c r="E96" i="6"/>
  <c r="F96" i="6"/>
  <c r="G96" i="6"/>
  <c r="H96" i="6"/>
  <c r="B97" i="6"/>
  <c r="A97" i="6" s="1"/>
  <c r="D97" i="6"/>
  <c r="E97" i="6"/>
  <c r="F97" i="6"/>
  <c r="G97" i="6"/>
  <c r="H97" i="6"/>
  <c r="B98" i="6"/>
  <c r="A98" i="6" s="1"/>
  <c r="D98" i="6"/>
  <c r="E98" i="6"/>
  <c r="F98" i="6"/>
  <c r="G98" i="6"/>
  <c r="H98" i="6"/>
  <c r="B99" i="6"/>
  <c r="A99" i="6" s="1"/>
  <c r="D99" i="6"/>
  <c r="E99" i="6"/>
  <c r="F99" i="6"/>
  <c r="G99" i="6"/>
  <c r="H99" i="6"/>
  <c r="B100" i="6"/>
  <c r="A100" i="6" s="1"/>
  <c r="D100" i="6"/>
  <c r="E100" i="6"/>
  <c r="F100" i="6"/>
  <c r="G100" i="6"/>
  <c r="H100" i="6"/>
  <c r="B101" i="6"/>
  <c r="D101" i="6"/>
  <c r="E101" i="6"/>
  <c r="F101" i="6"/>
  <c r="G101" i="6"/>
  <c r="H101" i="6"/>
  <c r="B102" i="6"/>
  <c r="D102" i="6"/>
  <c r="E102" i="6"/>
  <c r="F102" i="6"/>
  <c r="G102" i="6"/>
  <c r="H102" i="6"/>
  <c r="B103" i="6"/>
  <c r="A103" i="6" s="1"/>
  <c r="D103" i="6"/>
  <c r="E103" i="6"/>
  <c r="F103" i="6"/>
  <c r="G103" i="6"/>
  <c r="H103" i="6"/>
  <c r="B104" i="6"/>
  <c r="A104" i="6" s="1"/>
  <c r="D104" i="6"/>
  <c r="E104" i="6"/>
  <c r="F104" i="6"/>
  <c r="G104" i="6"/>
  <c r="H104" i="6"/>
  <c r="B105" i="6"/>
  <c r="A105" i="6" s="1"/>
  <c r="D105" i="6"/>
  <c r="E105" i="6"/>
  <c r="F105" i="6"/>
  <c r="G105" i="6"/>
  <c r="H105" i="6"/>
  <c r="B106" i="6"/>
  <c r="A106" i="6" s="1"/>
  <c r="D106" i="6"/>
  <c r="E106" i="6"/>
  <c r="F106" i="6"/>
  <c r="G106" i="6"/>
  <c r="H106" i="6"/>
  <c r="B107" i="6"/>
  <c r="A107" i="6" s="1"/>
  <c r="D107" i="6"/>
  <c r="E107" i="6"/>
  <c r="F107" i="6"/>
  <c r="G107" i="6"/>
  <c r="H107" i="6"/>
  <c r="B108" i="6"/>
  <c r="A108" i="6" s="1"/>
  <c r="D108" i="6"/>
  <c r="E108" i="6"/>
  <c r="F108" i="6"/>
  <c r="G108" i="6"/>
  <c r="H108" i="6"/>
  <c r="B109" i="6"/>
  <c r="D109" i="6"/>
  <c r="E109" i="6"/>
  <c r="F109" i="6"/>
  <c r="G109" i="6"/>
  <c r="H109" i="6"/>
  <c r="B110" i="6"/>
  <c r="D110" i="6"/>
  <c r="E110" i="6"/>
  <c r="F110" i="6"/>
  <c r="G110" i="6"/>
  <c r="H110" i="6"/>
  <c r="B111" i="6"/>
  <c r="A111" i="6" s="1"/>
  <c r="D111" i="6"/>
  <c r="E111" i="6"/>
  <c r="F111" i="6"/>
  <c r="G111" i="6"/>
  <c r="H111" i="6"/>
  <c r="B112" i="6"/>
  <c r="A112" i="6" s="1"/>
  <c r="D112" i="6"/>
  <c r="E112" i="6"/>
  <c r="F112" i="6"/>
  <c r="G112" i="6"/>
  <c r="H112" i="6"/>
  <c r="B113" i="6"/>
  <c r="A113" i="6" s="1"/>
  <c r="D113" i="6"/>
  <c r="E113" i="6"/>
  <c r="F113" i="6"/>
  <c r="G113" i="6"/>
  <c r="H113" i="6"/>
  <c r="B114" i="6"/>
  <c r="A114" i="6" s="1"/>
  <c r="D114" i="6"/>
  <c r="E114" i="6"/>
  <c r="F114" i="6"/>
  <c r="G114" i="6"/>
  <c r="H114" i="6"/>
  <c r="B115" i="6"/>
  <c r="A115" i="6" s="1"/>
  <c r="D115" i="6"/>
  <c r="E115" i="6"/>
  <c r="F115" i="6"/>
  <c r="G115" i="6"/>
  <c r="H115" i="6"/>
  <c r="B116" i="6"/>
  <c r="A116" i="6" s="1"/>
  <c r="D116" i="6"/>
  <c r="E116" i="6"/>
  <c r="F116" i="6"/>
  <c r="G116" i="6"/>
  <c r="H116" i="6"/>
  <c r="B117" i="6"/>
  <c r="D117" i="6"/>
  <c r="E117" i="6"/>
  <c r="F117" i="6"/>
  <c r="G117" i="6"/>
  <c r="H117" i="6"/>
  <c r="B118" i="6"/>
  <c r="D118" i="6"/>
  <c r="E118" i="6"/>
  <c r="F118" i="6"/>
  <c r="G118" i="6"/>
  <c r="H118" i="6"/>
  <c r="B119" i="6"/>
  <c r="A119" i="6" s="1"/>
  <c r="D119" i="6"/>
  <c r="E119" i="6"/>
  <c r="F119" i="6"/>
  <c r="G119" i="6"/>
  <c r="H119" i="6"/>
  <c r="B120" i="6"/>
  <c r="A120" i="6" s="1"/>
  <c r="D120" i="6"/>
  <c r="E120" i="6"/>
  <c r="F120" i="6"/>
  <c r="G120" i="6"/>
  <c r="H120" i="6"/>
  <c r="B121" i="6"/>
  <c r="A121" i="6" s="1"/>
  <c r="D121" i="6"/>
  <c r="E121" i="6"/>
  <c r="F121" i="6"/>
  <c r="G121" i="6"/>
  <c r="H121" i="6"/>
  <c r="B122" i="6"/>
  <c r="A122" i="6" s="1"/>
  <c r="D122" i="6"/>
  <c r="E122" i="6"/>
  <c r="F122" i="6"/>
  <c r="G122" i="6"/>
  <c r="H122" i="6"/>
  <c r="B123" i="6"/>
  <c r="A123" i="6" s="1"/>
  <c r="D123" i="6"/>
  <c r="E123" i="6"/>
  <c r="F123" i="6"/>
  <c r="G123" i="6"/>
  <c r="H123" i="6"/>
  <c r="B124" i="6"/>
  <c r="D124" i="6"/>
  <c r="E124" i="6"/>
  <c r="F124" i="6"/>
  <c r="G124" i="6"/>
  <c r="H124" i="6"/>
  <c r="B125" i="6"/>
  <c r="D125" i="6"/>
  <c r="E125" i="6"/>
  <c r="F125" i="6"/>
  <c r="G125" i="6"/>
  <c r="H125" i="6"/>
  <c r="B126" i="6"/>
  <c r="D126" i="6"/>
  <c r="E126" i="6"/>
  <c r="F126" i="6"/>
  <c r="G126" i="6"/>
  <c r="H126" i="6"/>
  <c r="B127" i="6"/>
  <c r="A127" i="6" s="1"/>
  <c r="D127" i="6"/>
  <c r="E127" i="6"/>
  <c r="F127" i="6"/>
  <c r="G127" i="6"/>
  <c r="H127" i="6"/>
  <c r="B128" i="6"/>
  <c r="D128" i="6"/>
  <c r="E128" i="6"/>
  <c r="F128" i="6"/>
  <c r="G128" i="6"/>
  <c r="H128" i="6"/>
  <c r="B129" i="6"/>
  <c r="A129" i="6" s="1"/>
  <c r="D129" i="6"/>
  <c r="E129" i="6"/>
  <c r="F129" i="6"/>
  <c r="G129" i="6"/>
  <c r="H129" i="6"/>
  <c r="B130" i="6"/>
  <c r="D130" i="6"/>
  <c r="E130" i="6"/>
  <c r="F130" i="6"/>
  <c r="G130" i="6"/>
  <c r="H130" i="6"/>
  <c r="B131" i="6"/>
  <c r="A131" i="6" s="1"/>
  <c r="D131" i="6"/>
  <c r="E131" i="6"/>
  <c r="F131" i="6"/>
  <c r="G131" i="6"/>
  <c r="H131" i="6"/>
  <c r="B132" i="6"/>
  <c r="D132" i="6"/>
  <c r="E132" i="6"/>
  <c r="F132" i="6"/>
  <c r="G132" i="6"/>
  <c r="H132" i="6"/>
  <c r="B133" i="6"/>
  <c r="D133" i="6"/>
  <c r="E133" i="6"/>
  <c r="F133" i="6"/>
  <c r="G133" i="6"/>
  <c r="H133" i="6"/>
  <c r="B134" i="6"/>
  <c r="D134" i="6"/>
  <c r="E134" i="6"/>
  <c r="F134" i="6"/>
  <c r="G134" i="6"/>
  <c r="H134" i="6"/>
  <c r="B135" i="6"/>
  <c r="A135" i="6" s="1"/>
  <c r="D135" i="6"/>
  <c r="E135" i="6"/>
  <c r="F135" i="6"/>
  <c r="G135" i="6"/>
  <c r="H135" i="6"/>
  <c r="B136" i="6"/>
  <c r="D136" i="6"/>
  <c r="E136" i="6"/>
  <c r="F136" i="6"/>
  <c r="G136" i="6"/>
  <c r="H136" i="6"/>
  <c r="B137" i="6"/>
  <c r="A137" i="6" s="1"/>
  <c r="D137" i="6"/>
  <c r="E137" i="6"/>
  <c r="F137" i="6"/>
  <c r="G137" i="6"/>
  <c r="H137" i="6"/>
  <c r="B138" i="6"/>
  <c r="D138" i="6"/>
  <c r="E138" i="6"/>
  <c r="F138" i="6"/>
  <c r="G138" i="6"/>
  <c r="H138" i="6"/>
  <c r="B139" i="6"/>
  <c r="A139" i="6" s="1"/>
  <c r="D139" i="6"/>
  <c r="E139" i="6"/>
  <c r="F139" i="6"/>
  <c r="G139" i="6"/>
  <c r="H139" i="6"/>
  <c r="B140" i="6"/>
  <c r="D140" i="6"/>
  <c r="E140" i="6"/>
  <c r="F140" i="6"/>
  <c r="G140" i="6"/>
  <c r="H140" i="6"/>
  <c r="B141" i="6"/>
  <c r="D141" i="6"/>
  <c r="E141" i="6"/>
  <c r="F141" i="6"/>
  <c r="G141" i="6"/>
  <c r="H141" i="6"/>
  <c r="B142" i="6"/>
  <c r="D142" i="6"/>
  <c r="E142" i="6"/>
  <c r="F142" i="6"/>
  <c r="G142" i="6"/>
  <c r="H142" i="6"/>
  <c r="B143" i="6"/>
  <c r="A143" i="6" s="1"/>
  <c r="D143" i="6"/>
  <c r="E143" i="6"/>
  <c r="F143" i="6"/>
  <c r="G143" i="6"/>
  <c r="H143" i="6"/>
  <c r="B144" i="6"/>
  <c r="D144" i="6"/>
  <c r="E144" i="6"/>
  <c r="F144" i="6"/>
  <c r="G144" i="6"/>
  <c r="H144" i="6"/>
  <c r="B145" i="6"/>
  <c r="A145" i="6" s="1"/>
  <c r="D145" i="6"/>
  <c r="E145" i="6"/>
  <c r="F145" i="6"/>
  <c r="G145" i="6"/>
  <c r="H145" i="6"/>
  <c r="B146" i="6"/>
  <c r="D146" i="6"/>
  <c r="E146" i="6"/>
  <c r="F146" i="6"/>
  <c r="G146" i="6"/>
  <c r="H146" i="6"/>
  <c r="B147" i="6"/>
  <c r="D147" i="6"/>
  <c r="E147" i="6"/>
  <c r="F147" i="6"/>
  <c r="G147" i="6"/>
  <c r="H147" i="6"/>
  <c r="B148" i="6"/>
  <c r="D148" i="6"/>
  <c r="E148" i="6"/>
  <c r="F148" i="6"/>
  <c r="G148" i="6"/>
  <c r="H148" i="6"/>
  <c r="B149" i="6"/>
  <c r="D149" i="6"/>
  <c r="E149" i="6"/>
  <c r="F149" i="6"/>
  <c r="G149" i="6"/>
  <c r="H149" i="6"/>
  <c r="B150" i="6"/>
  <c r="D150" i="6"/>
  <c r="E150" i="6"/>
  <c r="F150" i="6"/>
  <c r="G150" i="6"/>
  <c r="H150" i="6"/>
  <c r="B151" i="6"/>
  <c r="A151" i="6" s="1"/>
  <c r="D151" i="6"/>
  <c r="E151" i="6"/>
  <c r="F151" i="6"/>
  <c r="G151" i="6"/>
  <c r="H151" i="6"/>
  <c r="B152" i="6"/>
  <c r="D152" i="6"/>
  <c r="E152" i="6"/>
  <c r="F152" i="6"/>
  <c r="G152" i="6"/>
  <c r="H152" i="6"/>
  <c r="B153" i="6"/>
  <c r="A153" i="6" s="1"/>
  <c r="D153" i="6"/>
  <c r="E153" i="6"/>
  <c r="F153" i="6"/>
  <c r="G153" i="6"/>
  <c r="H153" i="6"/>
  <c r="B154" i="6"/>
  <c r="D154" i="6"/>
  <c r="E154" i="6"/>
  <c r="F154" i="6"/>
  <c r="G154" i="6"/>
  <c r="H154" i="6"/>
  <c r="B155" i="6"/>
  <c r="A155" i="6" s="1"/>
  <c r="D155" i="6"/>
  <c r="E155" i="6"/>
  <c r="F155" i="6"/>
  <c r="G155" i="6"/>
  <c r="H155" i="6"/>
  <c r="B156" i="6"/>
  <c r="D156" i="6"/>
  <c r="E156" i="6"/>
  <c r="F156" i="6"/>
  <c r="G156" i="6"/>
  <c r="H156" i="6"/>
  <c r="B157" i="6"/>
  <c r="A157" i="6" s="1"/>
  <c r="D157" i="6"/>
  <c r="E157" i="6"/>
  <c r="F157" i="6"/>
  <c r="G157" i="6"/>
  <c r="H157" i="6"/>
  <c r="B158" i="6"/>
  <c r="D158" i="6"/>
  <c r="E158" i="6"/>
  <c r="F158" i="6"/>
  <c r="G158" i="6"/>
  <c r="H158" i="6"/>
  <c r="B159" i="6"/>
  <c r="A159" i="6" s="1"/>
  <c r="D159" i="6"/>
  <c r="E159" i="6"/>
  <c r="F159" i="6"/>
  <c r="G159" i="6"/>
  <c r="H159" i="6"/>
  <c r="B160" i="6"/>
  <c r="D160" i="6"/>
  <c r="E160" i="6"/>
  <c r="F160" i="6"/>
  <c r="G160" i="6"/>
  <c r="H160" i="6"/>
  <c r="B161" i="6"/>
  <c r="A161" i="6" s="1"/>
  <c r="D161" i="6"/>
  <c r="E161" i="6"/>
  <c r="F161" i="6"/>
  <c r="G161" i="6"/>
  <c r="H161" i="6"/>
  <c r="B162" i="6"/>
  <c r="D162" i="6"/>
  <c r="E162" i="6"/>
  <c r="F162" i="6"/>
  <c r="G162" i="6"/>
  <c r="H162" i="6"/>
  <c r="B163" i="6"/>
  <c r="A163" i="6" s="1"/>
  <c r="D163" i="6"/>
  <c r="E163" i="6"/>
  <c r="F163" i="6"/>
  <c r="G163" i="6"/>
  <c r="H163" i="6"/>
  <c r="B164" i="6"/>
  <c r="D164" i="6"/>
  <c r="E164" i="6"/>
  <c r="F164" i="6"/>
  <c r="G164" i="6"/>
  <c r="H164" i="6"/>
  <c r="B165" i="6"/>
  <c r="D165" i="6"/>
  <c r="E165" i="6"/>
  <c r="F165" i="6"/>
  <c r="G165" i="6"/>
  <c r="H165" i="6"/>
  <c r="B166" i="6"/>
  <c r="D166" i="6"/>
  <c r="E166" i="6"/>
  <c r="F166" i="6"/>
  <c r="G166" i="6"/>
  <c r="H166" i="6"/>
  <c r="B167" i="6"/>
  <c r="A167" i="6" s="1"/>
  <c r="D167" i="6"/>
  <c r="E167" i="6"/>
  <c r="F167" i="6"/>
  <c r="G167" i="6"/>
  <c r="H167" i="6"/>
  <c r="B168" i="6"/>
  <c r="D168" i="6"/>
  <c r="E168" i="6"/>
  <c r="F168" i="6"/>
  <c r="G168" i="6"/>
  <c r="H168" i="6"/>
  <c r="B169" i="6"/>
  <c r="A169" i="6" s="1"/>
  <c r="D169" i="6"/>
  <c r="E169" i="6"/>
  <c r="F169" i="6"/>
  <c r="G169" i="6"/>
  <c r="H169" i="6"/>
  <c r="B170" i="6"/>
  <c r="D170" i="6"/>
  <c r="E170" i="6"/>
  <c r="F170" i="6"/>
  <c r="G170" i="6"/>
  <c r="H170" i="6"/>
  <c r="B171" i="6"/>
  <c r="A171" i="6" s="1"/>
  <c r="D171" i="6"/>
  <c r="E171" i="6"/>
  <c r="F171" i="6"/>
  <c r="G171" i="6"/>
  <c r="H171" i="6"/>
  <c r="B172" i="6"/>
  <c r="D172" i="6"/>
  <c r="E172" i="6"/>
  <c r="F172" i="6"/>
  <c r="G172" i="6"/>
  <c r="H172" i="6"/>
  <c r="B173" i="6"/>
  <c r="A173" i="6" s="1"/>
  <c r="D173" i="6"/>
  <c r="E173" i="6"/>
  <c r="F173" i="6"/>
  <c r="G173" i="6"/>
  <c r="H173" i="6"/>
  <c r="B174" i="6"/>
  <c r="D174" i="6"/>
  <c r="E174" i="6"/>
  <c r="F174" i="6"/>
  <c r="G174" i="6"/>
  <c r="H174" i="6"/>
  <c r="B175" i="6"/>
  <c r="A175" i="6" s="1"/>
  <c r="D175" i="6"/>
  <c r="E175" i="6"/>
  <c r="F175" i="6"/>
  <c r="G175" i="6"/>
  <c r="H175" i="6"/>
  <c r="B176" i="6"/>
  <c r="D176" i="6"/>
  <c r="E176" i="6"/>
  <c r="F176" i="6"/>
  <c r="G176" i="6"/>
  <c r="H176" i="6"/>
  <c r="B177" i="6"/>
  <c r="A177" i="6" s="1"/>
  <c r="D177" i="6"/>
  <c r="E177" i="6"/>
  <c r="F177" i="6"/>
  <c r="G177" i="6"/>
  <c r="H177" i="6"/>
  <c r="B178" i="6"/>
  <c r="D178" i="6"/>
  <c r="E178" i="6"/>
  <c r="F178" i="6"/>
  <c r="G178" i="6"/>
  <c r="H178" i="6"/>
  <c r="B179" i="6"/>
  <c r="A179" i="6" s="1"/>
  <c r="D179" i="6"/>
  <c r="E179" i="6"/>
  <c r="F179" i="6"/>
  <c r="G179" i="6"/>
  <c r="H179" i="6"/>
  <c r="B180" i="6"/>
  <c r="D180" i="6"/>
  <c r="E180" i="6"/>
  <c r="F180" i="6"/>
  <c r="G180" i="6"/>
  <c r="H180" i="6"/>
  <c r="B181" i="6"/>
  <c r="D181" i="6"/>
  <c r="E181" i="6"/>
  <c r="F181" i="6"/>
  <c r="G181" i="6"/>
  <c r="H181" i="6"/>
  <c r="B182" i="6"/>
  <c r="D182" i="6"/>
  <c r="E182" i="6"/>
  <c r="F182" i="6"/>
  <c r="G182" i="6"/>
  <c r="H182" i="6"/>
  <c r="B183" i="6"/>
  <c r="A183" i="6" s="1"/>
  <c r="D183" i="6"/>
  <c r="E183" i="6"/>
  <c r="F183" i="6"/>
  <c r="G183" i="6"/>
  <c r="H183" i="6"/>
  <c r="B184" i="6"/>
  <c r="D184" i="6"/>
  <c r="E184" i="6"/>
  <c r="F184" i="6"/>
  <c r="G184" i="6"/>
  <c r="H184" i="6"/>
  <c r="B185" i="6"/>
  <c r="A185" i="6" s="1"/>
  <c r="D185" i="6"/>
  <c r="E185" i="6"/>
  <c r="F185" i="6"/>
  <c r="G185" i="6"/>
  <c r="H185" i="6"/>
  <c r="B186" i="6"/>
  <c r="D186" i="6"/>
  <c r="E186" i="6"/>
  <c r="F186" i="6"/>
  <c r="G186" i="6"/>
  <c r="H186" i="6"/>
  <c r="B187" i="6"/>
  <c r="A187" i="6" s="1"/>
  <c r="D187" i="6"/>
  <c r="E187" i="6"/>
  <c r="F187" i="6"/>
  <c r="G187" i="6"/>
  <c r="H187" i="6"/>
  <c r="B188" i="6"/>
  <c r="D188" i="6"/>
  <c r="E188" i="6"/>
  <c r="F188" i="6"/>
  <c r="G188" i="6"/>
  <c r="H188" i="6"/>
  <c r="B189" i="6"/>
  <c r="D189" i="6"/>
  <c r="E189" i="6"/>
  <c r="F189" i="6"/>
  <c r="G189" i="6"/>
  <c r="H189" i="6"/>
  <c r="B190" i="6"/>
  <c r="D190" i="6"/>
  <c r="E190" i="6"/>
  <c r="F190" i="6"/>
  <c r="G190" i="6"/>
  <c r="H190" i="6"/>
  <c r="B191" i="6"/>
  <c r="A191" i="6" s="1"/>
  <c r="D191" i="6"/>
  <c r="E191" i="6"/>
  <c r="F191" i="6"/>
  <c r="G191" i="6"/>
  <c r="H191" i="6"/>
  <c r="B192" i="6"/>
  <c r="D192" i="6"/>
  <c r="E192" i="6"/>
  <c r="F192" i="6"/>
  <c r="G192" i="6"/>
  <c r="H192" i="6"/>
  <c r="B193" i="6"/>
  <c r="A193" i="6" s="1"/>
  <c r="D193" i="6"/>
  <c r="E193" i="6"/>
  <c r="F193" i="6"/>
  <c r="G193" i="6"/>
  <c r="H193" i="6"/>
  <c r="B194" i="6"/>
  <c r="D194" i="6"/>
  <c r="E194" i="6"/>
  <c r="F194" i="6"/>
  <c r="G194" i="6"/>
  <c r="H194" i="6"/>
  <c r="B195" i="6"/>
  <c r="A195" i="6" s="1"/>
  <c r="D195" i="6"/>
  <c r="E195" i="6"/>
  <c r="F195" i="6"/>
  <c r="G195" i="6"/>
  <c r="H195" i="6"/>
  <c r="B196" i="6"/>
  <c r="D196" i="6"/>
  <c r="E196" i="6"/>
  <c r="F196" i="6"/>
  <c r="G196" i="6"/>
  <c r="H196" i="6"/>
  <c r="B197" i="6"/>
  <c r="A197" i="6" s="1"/>
  <c r="D197" i="6"/>
  <c r="E197" i="6"/>
  <c r="F197" i="6"/>
  <c r="G197" i="6"/>
  <c r="H197" i="6"/>
  <c r="B198" i="6"/>
  <c r="D198" i="6"/>
  <c r="E198" i="6"/>
  <c r="F198" i="6"/>
  <c r="G198" i="6"/>
  <c r="H198" i="6"/>
  <c r="B199" i="6"/>
  <c r="A199" i="6" s="1"/>
  <c r="D199" i="6"/>
  <c r="E199" i="6"/>
  <c r="F199" i="6"/>
  <c r="G199" i="6"/>
  <c r="H199" i="6"/>
  <c r="B200" i="6"/>
  <c r="D200" i="6"/>
  <c r="E200" i="6"/>
  <c r="F200" i="6"/>
  <c r="G200" i="6"/>
  <c r="H200" i="6"/>
  <c r="B201" i="6"/>
  <c r="A201" i="6" s="1"/>
  <c r="D201" i="6"/>
  <c r="E201" i="6"/>
  <c r="F201" i="6"/>
  <c r="G201" i="6"/>
  <c r="H201" i="6"/>
  <c r="B202" i="6"/>
  <c r="D202" i="6"/>
  <c r="E202" i="6"/>
  <c r="F202" i="6"/>
  <c r="G202" i="6"/>
  <c r="H202" i="6"/>
  <c r="B203" i="6"/>
  <c r="A203" i="6" s="1"/>
  <c r="D203" i="6"/>
  <c r="E203" i="6"/>
  <c r="F203" i="6"/>
  <c r="G203" i="6"/>
  <c r="H203" i="6"/>
  <c r="B204" i="6"/>
  <c r="D204" i="6"/>
  <c r="E204" i="6"/>
  <c r="F204" i="6"/>
  <c r="G204" i="6"/>
  <c r="H204" i="6"/>
  <c r="B205" i="6"/>
  <c r="A205" i="6" s="1"/>
  <c r="D205" i="6"/>
  <c r="E205" i="6"/>
  <c r="F205" i="6"/>
  <c r="G205" i="6"/>
  <c r="H205" i="6"/>
  <c r="B206" i="6"/>
  <c r="D206" i="6"/>
  <c r="E206" i="6"/>
  <c r="F206" i="6"/>
  <c r="G206" i="6"/>
  <c r="H206" i="6"/>
  <c r="B207" i="6"/>
  <c r="A207" i="6" s="1"/>
  <c r="D207" i="6"/>
  <c r="E207" i="6"/>
  <c r="F207" i="6"/>
  <c r="G207" i="6"/>
  <c r="H207" i="6"/>
  <c r="B208" i="6"/>
  <c r="D208" i="6"/>
  <c r="E208" i="6"/>
  <c r="F208" i="6"/>
  <c r="G208" i="6"/>
  <c r="H208" i="6"/>
  <c r="B209" i="6"/>
  <c r="A209" i="6" s="1"/>
  <c r="D209" i="6"/>
  <c r="E209" i="6"/>
  <c r="F209" i="6"/>
  <c r="G209" i="6"/>
  <c r="H209" i="6"/>
  <c r="B210" i="6"/>
  <c r="D210" i="6"/>
  <c r="E210" i="6"/>
  <c r="F210" i="6"/>
  <c r="G210" i="6"/>
  <c r="H210" i="6"/>
  <c r="B211" i="6"/>
  <c r="A211" i="6" s="1"/>
  <c r="D211" i="6"/>
  <c r="E211" i="6"/>
  <c r="F211" i="6"/>
  <c r="G211" i="6"/>
  <c r="H211" i="6"/>
  <c r="B212" i="6"/>
  <c r="D212" i="6"/>
  <c r="E212" i="6"/>
  <c r="F212" i="6"/>
  <c r="G212" i="6"/>
  <c r="H212" i="6"/>
  <c r="B213" i="6"/>
  <c r="D213" i="6"/>
  <c r="E213" i="6"/>
  <c r="F213" i="6"/>
  <c r="G213" i="6"/>
  <c r="H213" i="6"/>
  <c r="B214" i="6"/>
  <c r="D214" i="6"/>
  <c r="E214" i="6"/>
  <c r="F214" i="6"/>
  <c r="G214" i="6"/>
  <c r="H214" i="6"/>
  <c r="B215" i="6"/>
  <c r="A215" i="6" s="1"/>
  <c r="D215" i="6"/>
  <c r="E215" i="6"/>
  <c r="F215" i="6"/>
  <c r="G215" i="6"/>
  <c r="H215" i="6"/>
  <c r="B216" i="6"/>
  <c r="D216" i="6"/>
  <c r="E216" i="6"/>
  <c r="F216" i="6"/>
  <c r="G216" i="6"/>
  <c r="H216" i="6"/>
  <c r="B217" i="6"/>
  <c r="A217" i="6" s="1"/>
  <c r="D217" i="6"/>
  <c r="E217" i="6"/>
  <c r="F217" i="6"/>
  <c r="G217" i="6"/>
  <c r="H217" i="6"/>
  <c r="B218" i="6"/>
  <c r="A218" i="6" s="1"/>
  <c r="D218" i="6"/>
  <c r="E218" i="6"/>
  <c r="F218" i="6"/>
  <c r="G218" i="6"/>
  <c r="H218" i="6"/>
  <c r="B219" i="6"/>
  <c r="A219" i="6" s="1"/>
  <c r="D219" i="6"/>
  <c r="E219" i="6"/>
  <c r="F219" i="6"/>
  <c r="G219" i="6"/>
  <c r="H219" i="6"/>
  <c r="B220" i="6"/>
  <c r="A220" i="6" s="1"/>
  <c r="D220" i="6"/>
  <c r="E220" i="6"/>
  <c r="F220" i="6"/>
  <c r="G220" i="6"/>
  <c r="H220" i="6"/>
  <c r="B221" i="6"/>
  <c r="D221" i="6"/>
  <c r="E221" i="6"/>
  <c r="F221" i="6"/>
  <c r="G221" i="6"/>
  <c r="H221" i="6"/>
  <c r="B222" i="6"/>
  <c r="D222" i="6"/>
  <c r="E222" i="6"/>
  <c r="F222" i="6"/>
  <c r="G222" i="6"/>
  <c r="H222" i="6"/>
  <c r="B223" i="6"/>
  <c r="A223" i="6" s="1"/>
  <c r="D223" i="6"/>
  <c r="E223" i="6"/>
  <c r="F223" i="6"/>
  <c r="G223" i="6"/>
  <c r="H223" i="6"/>
  <c r="B224" i="6"/>
  <c r="D224" i="6"/>
  <c r="E224" i="6"/>
  <c r="F224" i="6"/>
  <c r="G224" i="6"/>
  <c r="H224" i="6"/>
  <c r="B225" i="6"/>
  <c r="A225" i="6" s="1"/>
  <c r="D225" i="6"/>
  <c r="E225" i="6"/>
  <c r="F225" i="6"/>
  <c r="G225" i="6"/>
  <c r="H225" i="6"/>
  <c r="B226" i="6"/>
  <c r="A226" i="6" s="1"/>
  <c r="D226" i="6"/>
  <c r="E226" i="6"/>
  <c r="F226" i="6"/>
  <c r="G226" i="6"/>
  <c r="H226" i="6"/>
  <c r="B227" i="6"/>
  <c r="A227" i="6" s="1"/>
  <c r="D227" i="6"/>
  <c r="E227" i="6"/>
  <c r="F227" i="6"/>
  <c r="G227" i="6"/>
  <c r="H227" i="6"/>
  <c r="B228" i="6"/>
  <c r="A228" i="6" s="1"/>
  <c r="D228" i="6"/>
  <c r="E228" i="6"/>
  <c r="F228" i="6"/>
  <c r="G228" i="6"/>
  <c r="H228" i="6"/>
  <c r="B229" i="6"/>
  <c r="A229" i="6" s="1"/>
  <c r="D229" i="6"/>
  <c r="E229" i="6"/>
  <c r="F229" i="6"/>
  <c r="G229" i="6"/>
  <c r="H229" i="6"/>
  <c r="B230" i="6"/>
  <c r="D230" i="6"/>
  <c r="E230" i="6"/>
  <c r="F230" i="6"/>
  <c r="G230" i="6"/>
  <c r="H230" i="6"/>
  <c r="B231" i="6"/>
  <c r="A231" i="6" s="1"/>
  <c r="D231" i="6"/>
  <c r="E231" i="6"/>
  <c r="F231" i="6"/>
  <c r="G231" i="6"/>
  <c r="H231" i="6"/>
  <c r="B232" i="6"/>
  <c r="D232" i="6"/>
  <c r="E232" i="6"/>
  <c r="F232" i="6"/>
  <c r="G232" i="6"/>
  <c r="H232" i="6"/>
  <c r="B233" i="6"/>
  <c r="A233" i="6" s="1"/>
  <c r="D233" i="6"/>
  <c r="E233" i="6"/>
  <c r="F233" i="6"/>
  <c r="G233" i="6"/>
  <c r="H233" i="6"/>
  <c r="B234" i="6"/>
  <c r="A234" i="6" s="1"/>
  <c r="D234" i="6"/>
  <c r="E234" i="6"/>
  <c r="F234" i="6"/>
  <c r="G234" i="6"/>
  <c r="H234" i="6"/>
  <c r="B235" i="6"/>
  <c r="A235" i="6" s="1"/>
  <c r="D235" i="6"/>
  <c r="E235" i="6"/>
  <c r="F235" i="6"/>
  <c r="G235" i="6"/>
  <c r="H235" i="6"/>
  <c r="B236" i="6"/>
  <c r="A236" i="6" s="1"/>
  <c r="D236" i="6"/>
  <c r="E236" i="6"/>
  <c r="F236" i="6"/>
  <c r="G236" i="6"/>
  <c r="H236" i="6"/>
  <c r="B237" i="6"/>
  <c r="A237" i="6" s="1"/>
  <c r="D237" i="6"/>
  <c r="E237" i="6"/>
  <c r="F237" i="6"/>
  <c r="G237" i="6"/>
  <c r="H237" i="6"/>
  <c r="B238" i="6"/>
  <c r="D238" i="6"/>
  <c r="E238" i="6"/>
  <c r="F238" i="6"/>
  <c r="G238" i="6"/>
  <c r="H238" i="6"/>
  <c r="B239" i="6"/>
  <c r="A239" i="6" s="1"/>
  <c r="D239" i="6"/>
  <c r="E239" i="6"/>
  <c r="F239" i="6"/>
  <c r="G239" i="6"/>
  <c r="H239" i="6"/>
  <c r="B240" i="6"/>
  <c r="D240" i="6"/>
  <c r="E240" i="6"/>
  <c r="F240" i="6"/>
  <c r="G240" i="6"/>
  <c r="H240" i="6"/>
  <c r="B241" i="6"/>
  <c r="A241" i="6" s="1"/>
  <c r="D241" i="6"/>
  <c r="E241" i="6"/>
  <c r="F241" i="6"/>
  <c r="G241" i="6"/>
  <c r="H241" i="6"/>
  <c r="B242" i="6"/>
  <c r="A242" i="6" s="1"/>
  <c r="D242" i="6"/>
  <c r="E242" i="6"/>
  <c r="F242" i="6"/>
  <c r="G242" i="6"/>
  <c r="H242" i="6"/>
  <c r="B243" i="6"/>
  <c r="A243" i="6" s="1"/>
  <c r="D243" i="6"/>
  <c r="E243" i="6"/>
  <c r="F243" i="6"/>
  <c r="G243" i="6"/>
  <c r="H243" i="6"/>
  <c r="B244" i="6"/>
  <c r="A244" i="6" s="1"/>
  <c r="D244" i="6"/>
  <c r="E244" i="6"/>
  <c r="F244" i="6"/>
  <c r="G244" i="6"/>
  <c r="H244" i="6"/>
  <c r="B245" i="6"/>
  <c r="D245" i="6"/>
  <c r="E245" i="6"/>
  <c r="F245" i="6"/>
  <c r="G245" i="6"/>
  <c r="H245" i="6"/>
  <c r="B246" i="6"/>
  <c r="D246" i="6"/>
  <c r="E246" i="6"/>
  <c r="F246" i="6"/>
  <c r="G246" i="6"/>
  <c r="H246" i="6"/>
  <c r="B247" i="6"/>
  <c r="A247" i="6" s="1"/>
  <c r="D247" i="6"/>
  <c r="E247" i="6"/>
  <c r="F247" i="6"/>
  <c r="G247" i="6"/>
  <c r="H247" i="6"/>
  <c r="B248" i="6"/>
  <c r="D248" i="6"/>
  <c r="E248" i="6"/>
  <c r="F248" i="6"/>
  <c r="G248" i="6"/>
  <c r="H248" i="6"/>
  <c r="B249" i="6"/>
  <c r="A249" i="6" s="1"/>
  <c r="D249" i="6"/>
  <c r="E249" i="6"/>
  <c r="F249" i="6"/>
  <c r="G249" i="6"/>
  <c r="H249" i="6"/>
  <c r="B250" i="6"/>
  <c r="A250" i="6" s="1"/>
  <c r="D250" i="6"/>
  <c r="E250" i="6"/>
  <c r="F250" i="6"/>
  <c r="G250" i="6"/>
  <c r="H250" i="6"/>
  <c r="B251" i="6"/>
  <c r="A251" i="6" s="1"/>
  <c r="D251" i="6"/>
  <c r="E251" i="6"/>
  <c r="F251" i="6"/>
  <c r="G251" i="6"/>
  <c r="H251" i="6"/>
  <c r="B252" i="6"/>
  <c r="A252" i="6" s="1"/>
  <c r="D252" i="6"/>
  <c r="E252" i="6"/>
  <c r="F252" i="6"/>
  <c r="G252" i="6"/>
  <c r="H252" i="6"/>
  <c r="B253" i="6"/>
  <c r="D253" i="6"/>
  <c r="E253" i="6"/>
  <c r="F253" i="6"/>
  <c r="G253" i="6"/>
  <c r="H253" i="6"/>
  <c r="B254" i="6"/>
  <c r="D254" i="6"/>
  <c r="E254" i="6"/>
  <c r="F254" i="6"/>
  <c r="G254" i="6"/>
  <c r="H254" i="6"/>
  <c r="B255" i="6"/>
  <c r="A255" i="6" s="1"/>
  <c r="D255" i="6"/>
  <c r="E255" i="6"/>
  <c r="F255" i="6"/>
  <c r="G255" i="6"/>
  <c r="H255" i="6"/>
  <c r="B256" i="6"/>
  <c r="D256" i="6"/>
  <c r="E256" i="6"/>
  <c r="F256" i="6"/>
  <c r="G256" i="6"/>
  <c r="H256" i="6"/>
  <c r="B257" i="6"/>
  <c r="A257" i="6" s="1"/>
  <c r="D257" i="6"/>
  <c r="E257" i="6"/>
  <c r="F257" i="6"/>
  <c r="G257" i="6"/>
  <c r="H257" i="6"/>
  <c r="B258" i="6"/>
  <c r="A258" i="6" s="1"/>
  <c r="D258" i="6"/>
  <c r="E258" i="6"/>
  <c r="F258" i="6"/>
  <c r="G258" i="6"/>
  <c r="H258" i="6"/>
  <c r="B259" i="6"/>
  <c r="A259" i="6" s="1"/>
  <c r="D259" i="6"/>
  <c r="E259" i="6"/>
  <c r="F259" i="6"/>
  <c r="G259" i="6"/>
  <c r="H259" i="6"/>
  <c r="B260" i="6"/>
  <c r="A260" i="6" s="1"/>
  <c r="D260" i="6"/>
  <c r="E260" i="6"/>
  <c r="F260" i="6"/>
  <c r="G260" i="6"/>
  <c r="H260" i="6"/>
  <c r="B261" i="6"/>
  <c r="A261" i="6" s="1"/>
  <c r="D261" i="6"/>
  <c r="E261" i="6"/>
  <c r="F261" i="6"/>
  <c r="G261" i="6"/>
  <c r="H261" i="6"/>
  <c r="B262" i="6"/>
  <c r="D262" i="6"/>
  <c r="E262" i="6"/>
  <c r="F262" i="6"/>
  <c r="G262" i="6"/>
  <c r="H262" i="6"/>
  <c r="B263" i="6"/>
  <c r="A263" i="6" s="1"/>
  <c r="D263" i="6"/>
  <c r="E263" i="6"/>
  <c r="F263" i="6"/>
  <c r="G263" i="6"/>
  <c r="H263" i="6"/>
  <c r="B264" i="6"/>
  <c r="D264" i="6"/>
  <c r="E264" i="6"/>
  <c r="F264" i="6"/>
  <c r="G264" i="6"/>
  <c r="H264" i="6"/>
  <c r="B265" i="6"/>
  <c r="A265" i="6" s="1"/>
  <c r="D265" i="6"/>
  <c r="E265" i="6"/>
  <c r="F265" i="6"/>
  <c r="G265" i="6"/>
  <c r="H265" i="6"/>
  <c r="B266" i="6"/>
  <c r="A266" i="6" s="1"/>
  <c r="D266" i="6"/>
  <c r="E266" i="6"/>
  <c r="F266" i="6"/>
  <c r="G266" i="6"/>
  <c r="H266" i="6"/>
  <c r="B267" i="6"/>
  <c r="A267" i="6" s="1"/>
  <c r="D267" i="6"/>
  <c r="E267" i="6"/>
  <c r="F267" i="6"/>
  <c r="G267" i="6"/>
  <c r="H267" i="6"/>
  <c r="B268" i="6"/>
  <c r="A268" i="6" s="1"/>
  <c r="D268" i="6"/>
  <c r="E268" i="6"/>
  <c r="F268" i="6"/>
  <c r="G268" i="6"/>
  <c r="H268" i="6"/>
  <c r="B269" i="6"/>
  <c r="A269" i="6" s="1"/>
  <c r="D269" i="6"/>
  <c r="E269" i="6"/>
  <c r="F269" i="6"/>
  <c r="G269" i="6"/>
  <c r="H269" i="6"/>
  <c r="B270" i="6"/>
  <c r="D270" i="6"/>
  <c r="E270" i="6"/>
  <c r="F270" i="6"/>
  <c r="G270" i="6"/>
  <c r="H270" i="6"/>
  <c r="B271" i="6"/>
  <c r="A271" i="6" s="1"/>
  <c r="D271" i="6"/>
  <c r="E271" i="6"/>
  <c r="F271" i="6"/>
  <c r="G271" i="6"/>
  <c r="H271" i="6"/>
  <c r="B272" i="6"/>
  <c r="D272" i="6"/>
  <c r="E272" i="6"/>
  <c r="F272" i="6"/>
  <c r="G272" i="6"/>
  <c r="H272" i="6"/>
  <c r="B273" i="6"/>
  <c r="A273" i="6" s="1"/>
  <c r="D273" i="6"/>
  <c r="E273" i="6"/>
  <c r="F273" i="6"/>
  <c r="G273" i="6"/>
  <c r="H273" i="6"/>
  <c r="B274" i="6"/>
  <c r="A274" i="6" s="1"/>
  <c r="D274" i="6"/>
  <c r="E274" i="6"/>
  <c r="F274" i="6"/>
  <c r="G274" i="6"/>
  <c r="H274" i="6"/>
  <c r="B275" i="6"/>
  <c r="A275" i="6" s="1"/>
  <c r="D275" i="6"/>
  <c r="E275" i="6"/>
  <c r="F275" i="6"/>
  <c r="G275" i="6"/>
  <c r="H275" i="6"/>
  <c r="B276" i="6"/>
  <c r="A276" i="6" s="1"/>
  <c r="D276" i="6"/>
  <c r="E276" i="6"/>
  <c r="F276" i="6"/>
  <c r="G276" i="6"/>
  <c r="H276" i="6"/>
  <c r="B277" i="6"/>
  <c r="D277" i="6"/>
  <c r="E277" i="6"/>
  <c r="F277" i="6"/>
  <c r="G277" i="6"/>
  <c r="H277" i="6"/>
  <c r="B278" i="6"/>
  <c r="D278" i="6"/>
  <c r="E278" i="6"/>
  <c r="F278" i="6"/>
  <c r="G278" i="6"/>
  <c r="H278" i="6"/>
  <c r="B279" i="6"/>
  <c r="A279" i="6" s="1"/>
  <c r="D279" i="6"/>
  <c r="E279" i="6"/>
  <c r="F279" i="6"/>
  <c r="G279" i="6"/>
  <c r="H279" i="6"/>
  <c r="B280" i="6"/>
  <c r="D280" i="6"/>
  <c r="E280" i="6"/>
  <c r="F280" i="6"/>
  <c r="G280" i="6"/>
  <c r="H280" i="6"/>
  <c r="B281" i="6"/>
  <c r="A281" i="6" s="1"/>
  <c r="D281" i="6"/>
  <c r="E281" i="6"/>
  <c r="F281" i="6"/>
  <c r="G281" i="6"/>
  <c r="H281" i="6"/>
  <c r="B282" i="6"/>
  <c r="A282" i="6" s="1"/>
  <c r="D282" i="6"/>
  <c r="E282" i="6"/>
  <c r="F282" i="6"/>
  <c r="G282" i="6"/>
  <c r="H282" i="6"/>
  <c r="B283" i="6"/>
  <c r="A283" i="6" s="1"/>
  <c r="D283" i="6"/>
  <c r="E283" i="6"/>
  <c r="F283" i="6"/>
  <c r="G283" i="6"/>
  <c r="H283" i="6"/>
  <c r="B284" i="6"/>
  <c r="A284" i="6" s="1"/>
  <c r="D284" i="6"/>
  <c r="E284" i="6"/>
  <c r="F284" i="6"/>
  <c r="G284" i="6"/>
  <c r="H284" i="6"/>
  <c r="B285" i="6"/>
  <c r="D285" i="6"/>
  <c r="E285" i="6"/>
  <c r="F285" i="6"/>
  <c r="G285" i="6"/>
  <c r="H285" i="6"/>
  <c r="B286" i="6"/>
  <c r="D286" i="6"/>
  <c r="E286" i="6"/>
  <c r="F286" i="6"/>
  <c r="G286" i="6"/>
  <c r="H286" i="6"/>
  <c r="B287" i="6"/>
  <c r="A287" i="6" s="1"/>
  <c r="D287" i="6"/>
  <c r="E287" i="6"/>
  <c r="F287" i="6"/>
  <c r="G287" i="6"/>
  <c r="H287" i="6"/>
  <c r="B288" i="6"/>
  <c r="D288" i="6"/>
  <c r="E288" i="6"/>
  <c r="F288" i="6"/>
  <c r="G288" i="6"/>
  <c r="H288" i="6"/>
  <c r="B289" i="6"/>
  <c r="A289" i="6" s="1"/>
  <c r="D289" i="6"/>
  <c r="E289" i="6"/>
  <c r="F289" i="6"/>
  <c r="G289" i="6"/>
  <c r="H289" i="6"/>
  <c r="B290" i="6"/>
  <c r="A290" i="6" s="1"/>
  <c r="D290" i="6"/>
  <c r="E290" i="6"/>
  <c r="F290" i="6"/>
  <c r="G290" i="6"/>
  <c r="H290" i="6"/>
  <c r="B291" i="6"/>
  <c r="A291" i="6" s="1"/>
  <c r="D291" i="6"/>
  <c r="E291" i="6"/>
  <c r="F291" i="6"/>
  <c r="G291" i="6"/>
  <c r="H291" i="6"/>
  <c r="B292" i="6"/>
  <c r="A292" i="6" s="1"/>
  <c r="D292" i="6"/>
  <c r="E292" i="6"/>
  <c r="F292" i="6"/>
  <c r="G292" i="6"/>
  <c r="H292" i="6"/>
  <c r="B293" i="6"/>
  <c r="D293" i="6"/>
  <c r="E293" i="6"/>
  <c r="F293" i="6"/>
  <c r="G293" i="6"/>
  <c r="H293" i="6"/>
  <c r="B294" i="6"/>
  <c r="D294" i="6"/>
  <c r="E294" i="6"/>
  <c r="F294" i="6"/>
  <c r="G294" i="6"/>
  <c r="H294" i="6"/>
  <c r="B295" i="6"/>
  <c r="A295" i="6" s="1"/>
  <c r="D295" i="6"/>
  <c r="E295" i="6"/>
  <c r="F295" i="6"/>
  <c r="G295" i="6"/>
  <c r="H295" i="6"/>
  <c r="B296" i="6"/>
  <c r="D296" i="6"/>
  <c r="E296" i="6"/>
  <c r="F296" i="6"/>
  <c r="G296" i="6"/>
  <c r="H296" i="6"/>
  <c r="B297" i="6"/>
  <c r="A297" i="6" s="1"/>
  <c r="D297" i="6"/>
  <c r="E297" i="6"/>
  <c r="F297" i="6"/>
  <c r="G297" i="6"/>
  <c r="H297" i="6"/>
  <c r="B298" i="6"/>
  <c r="A298" i="6" s="1"/>
  <c r="D298" i="6"/>
  <c r="E298" i="6"/>
  <c r="F298" i="6"/>
  <c r="G298" i="6"/>
  <c r="H298" i="6"/>
  <c r="B299" i="6"/>
  <c r="A299" i="6" s="1"/>
  <c r="D299" i="6"/>
  <c r="E299" i="6"/>
  <c r="F299" i="6"/>
  <c r="G299" i="6"/>
  <c r="H299" i="6"/>
  <c r="B300" i="6"/>
  <c r="A300" i="6" s="1"/>
  <c r="D300" i="6"/>
  <c r="E300" i="6"/>
  <c r="F300" i="6"/>
  <c r="G300" i="6"/>
  <c r="H300" i="6"/>
  <c r="B301" i="6"/>
  <c r="A301" i="6" s="1"/>
  <c r="D301" i="6"/>
  <c r="E301" i="6"/>
  <c r="F301" i="6"/>
  <c r="G301" i="6"/>
  <c r="H301" i="6"/>
  <c r="B302" i="6"/>
  <c r="D302" i="6"/>
  <c r="E302" i="6"/>
  <c r="F302" i="6"/>
  <c r="G302" i="6"/>
  <c r="H302" i="6"/>
  <c r="B303" i="6"/>
  <c r="A303" i="6" s="1"/>
  <c r="D303" i="6"/>
  <c r="E303" i="6"/>
  <c r="F303" i="6"/>
  <c r="G303" i="6"/>
  <c r="H303" i="6"/>
  <c r="B304" i="6"/>
  <c r="D304" i="6"/>
  <c r="E304" i="6"/>
  <c r="F304" i="6"/>
  <c r="G304" i="6"/>
  <c r="H304" i="6"/>
  <c r="B305" i="6"/>
  <c r="A305" i="6" s="1"/>
  <c r="D305" i="6"/>
  <c r="E305" i="6"/>
  <c r="F305" i="6"/>
  <c r="G305" i="6"/>
  <c r="H305" i="6"/>
  <c r="B306" i="6"/>
  <c r="A306" i="6" s="1"/>
  <c r="D306" i="6"/>
  <c r="E306" i="6"/>
  <c r="F306" i="6"/>
  <c r="G306" i="6"/>
  <c r="H306" i="6"/>
  <c r="B307" i="6"/>
  <c r="A307" i="6" s="1"/>
  <c r="D307" i="6"/>
  <c r="E307" i="6"/>
  <c r="F307" i="6"/>
  <c r="G307" i="6"/>
  <c r="H307" i="6"/>
  <c r="B308" i="6"/>
  <c r="A308" i="6" s="1"/>
  <c r="D308" i="6"/>
  <c r="E308" i="6"/>
  <c r="F308" i="6"/>
  <c r="G308" i="6"/>
  <c r="H308" i="6"/>
  <c r="B309" i="6"/>
  <c r="D309" i="6"/>
  <c r="E309" i="6"/>
  <c r="F309" i="6"/>
  <c r="G309" i="6"/>
  <c r="H309" i="6"/>
  <c r="B310" i="6"/>
  <c r="D310" i="6"/>
  <c r="E310" i="6"/>
  <c r="F310" i="6"/>
  <c r="G310" i="6"/>
  <c r="H310" i="6"/>
  <c r="B311" i="6"/>
  <c r="A311" i="6" s="1"/>
  <c r="D311" i="6"/>
  <c r="E311" i="6"/>
  <c r="F311" i="6"/>
  <c r="G311" i="6"/>
  <c r="H311" i="6"/>
  <c r="B312" i="6"/>
  <c r="D312" i="6"/>
  <c r="E312" i="6"/>
  <c r="F312" i="6"/>
  <c r="G312" i="6"/>
  <c r="H312" i="6"/>
  <c r="B313" i="6"/>
  <c r="A313" i="6" s="1"/>
  <c r="D313" i="6"/>
  <c r="E313" i="6"/>
  <c r="F313" i="6"/>
  <c r="G313" i="6"/>
  <c r="H313" i="6"/>
  <c r="B314" i="6"/>
  <c r="A314" i="6" s="1"/>
  <c r="D314" i="6"/>
  <c r="E314" i="6"/>
  <c r="F314" i="6"/>
  <c r="G314" i="6"/>
  <c r="H314" i="6"/>
  <c r="B315" i="6"/>
  <c r="A315" i="6" s="1"/>
  <c r="D315" i="6"/>
  <c r="E315" i="6"/>
  <c r="F315" i="6"/>
  <c r="G315" i="6"/>
  <c r="H315" i="6"/>
  <c r="B316" i="6"/>
  <c r="A316" i="6" s="1"/>
  <c r="D316" i="6"/>
  <c r="E316" i="6"/>
  <c r="F316" i="6"/>
  <c r="G316" i="6"/>
  <c r="H316" i="6"/>
  <c r="B317" i="6"/>
  <c r="D317" i="6"/>
  <c r="E317" i="6"/>
  <c r="F317" i="6"/>
  <c r="G317" i="6"/>
  <c r="H317" i="6"/>
  <c r="B318" i="6"/>
  <c r="D318" i="6"/>
  <c r="E318" i="6"/>
  <c r="F318" i="6"/>
  <c r="G318" i="6"/>
  <c r="H318" i="6"/>
  <c r="B319" i="6"/>
  <c r="A319" i="6" s="1"/>
  <c r="D319" i="6"/>
  <c r="E319" i="6"/>
  <c r="F319" i="6"/>
  <c r="G319" i="6"/>
  <c r="H319" i="6"/>
  <c r="B320" i="6"/>
  <c r="D320" i="6"/>
  <c r="E320" i="6"/>
  <c r="F320" i="6"/>
  <c r="G320" i="6"/>
  <c r="H320" i="6"/>
  <c r="B321" i="6"/>
  <c r="A321" i="6" s="1"/>
  <c r="D321" i="6"/>
  <c r="E321" i="6"/>
  <c r="F321" i="6"/>
  <c r="G321" i="6"/>
  <c r="H321" i="6"/>
  <c r="B322" i="6"/>
  <c r="A322" i="6" s="1"/>
  <c r="D322" i="6"/>
  <c r="E322" i="6"/>
  <c r="F322" i="6"/>
  <c r="G322" i="6"/>
  <c r="H322" i="6"/>
  <c r="B323" i="6"/>
  <c r="A323" i="6" s="1"/>
  <c r="D323" i="6"/>
  <c r="E323" i="6"/>
  <c r="F323" i="6"/>
  <c r="G323" i="6"/>
  <c r="H323" i="6"/>
  <c r="B324" i="6"/>
  <c r="A324" i="6" s="1"/>
  <c r="D324" i="6"/>
  <c r="E324" i="6"/>
  <c r="F324" i="6"/>
  <c r="G324" i="6"/>
  <c r="H324" i="6"/>
  <c r="B325" i="6"/>
  <c r="A325" i="6" s="1"/>
  <c r="D325" i="6"/>
  <c r="E325" i="6"/>
  <c r="F325" i="6"/>
  <c r="G325" i="6"/>
  <c r="H325" i="6"/>
  <c r="B326" i="6"/>
  <c r="D326" i="6"/>
  <c r="E326" i="6"/>
  <c r="F326" i="6"/>
  <c r="G326" i="6"/>
  <c r="H326" i="6"/>
  <c r="B327" i="6"/>
  <c r="A327" i="6" s="1"/>
  <c r="D327" i="6"/>
  <c r="E327" i="6"/>
  <c r="F327" i="6"/>
  <c r="G327" i="6"/>
  <c r="H327" i="6"/>
  <c r="B328" i="6"/>
  <c r="D328" i="6"/>
  <c r="E328" i="6"/>
  <c r="F328" i="6"/>
  <c r="G328" i="6"/>
  <c r="H328" i="6"/>
  <c r="B329" i="6"/>
  <c r="A329" i="6" s="1"/>
  <c r="D329" i="6"/>
  <c r="E329" i="6"/>
  <c r="F329" i="6"/>
  <c r="G329" i="6"/>
  <c r="H329" i="6"/>
  <c r="B330" i="6"/>
  <c r="A330" i="6" s="1"/>
  <c r="D330" i="6"/>
  <c r="E330" i="6"/>
  <c r="F330" i="6"/>
  <c r="G330" i="6"/>
  <c r="H330" i="6"/>
  <c r="B331" i="6"/>
  <c r="A331" i="6" s="1"/>
  <c r="D331" i="6"/>
  <c r="E331" i="6"/>
  <c r="F331" i="6"/>
  <c r="G331" i="6"/>
  <c r="H331" i="6"/>
  <c r="B332" i="6"/>
  <c r="A332" i="6" s="1"/>
  <c r="D332" i="6"/>
  <c r="E332" i="6"/>
  <c r="F332" i="6"/>
  <c r="G332" i="6"/>
  <c r="H332" i="6"/>
  <c r="B333" i="6"/>
  <c r="A333" i="6" s="1"/>
  <c r="D333" i="6"/>
  <c r="E333" i="6"/>
  <c r="F333" i="6"/>
  <c r="G333" i="6"/>
  <c r="H333" i="6"/>
  <c r="B334" i="6"/>
  <c r="D334" i="6"/>
  <c r="E334" i="6"/>
  <c r="F334" i="6"/>
  <c r="G334" i="6"/>
  <c r="H334" i="6"/>
  <c r="B335" i="6"/>
  <c r="A335" i="6" s="1"/>
  <c r="D335" i="6"/>
  <c r="E335" i="6"/>
  <c r="F335" i="6"/>
  <c r="G335" i="6"/>
  <c r="H335" i="6"/>
  <c r="B336" i="6"/>
  <c r="D336" i="6"/>
  <c r="E336" i="6"/>
  <c r="F336" i="6"/>
  <c r="G336" i="6"/>
  <c r="H336" i="6"/>
  <c r="B337" i="6"/>
  <c r="A337" i="6" s="1"/>
  <c r="D337" i="6"/>
  <c r="E337" i="6"/>
  <c r="F337" i="6"/>
  <c r="G337" i="6"/>
  <c r="H337" i="6"/>
  <c r="B338" i="6"/>
  <c r="A338" i="6" s="1"/>
  <c r="D338" i="6"/>
  <c r="E338" i="6"/>
  <c r="F338" i="6"/>
  <c r="G338" i="6"/>
  <c r="H338" i="6"/>
  <c r="B339" i="6"/>
  <c r="A339" i="6" s="1"/>
  <c r="D339" i="6"/>
  <c r="E339" i="6"/>
  <c r="F339" i="6"/>
  <c r="G339" i="6"/>
  <c r="H339" i="6"/>
  <c r="B340" i="6"/>
  <c r="A340" i="6" s="1"/>
  <c r="D340" i="6"/>
  <c r="E340" i="6"/>
  <c r="F340" i="6"/>
  <c r="G340" i="6"/>
  <c r="H340" i="6"/>
  <c r="B341" i="6"/>
  <c r="D341" i="6"/>
  <c r="E341" i="6"/>
  <c r="F341" i="6"/>
  <c r="G341" i="6"/>
  <c r="H341" i="6"/>
  <c r="B342" i="6"/>
  <c r="D342" i="6"/>
  <c r="E342" i="6"/>
  <c r="F342" i="6"/>
  <c r="G342" i="6"/>
  <c r="H342" i="6"/>
  <c r="B343" i="6"/>
  <c r="A343" i="6" s="1"/>
  <c r="D343" i="6"/>
  <c r="E343" i="6"/>
  <c r="F343" i="6"/>
  <c r="G343" i="6"/>
  <c r="H343" i="6"/>
  <c r="B344" i="6"/>
  <c r="D344" i="6"/>
  <c r="E344" i="6"/>
  <c r="F344" i="6"/>
  <c r="G344" i="6"/>
  <c r="H344" i="6"/>
  <c r="B345" i="6"/>
  <c r="A345" i="6" s="1"/>
  <c r="D345" i="6"/>
  <c r="E345" i="6"/>
  <c r="F345" i="6"/>
  <c r="G345" i="6"/>
  <c r="H345" i="6"/>
  <c r="B346" i="6"/>
  <c r="A346" i="6" s="1"/>
  <c r="D346" i="6"/>
  <c r="E346" i="6"/>
  <c r="F346" i="6"/>
  <c r="G346" i="6"/>
  <c r="H346" i="6"/>
  <c r="B347" i="6"/>
  <c r="A347" i="6" s="1"/>
  <c r="D347" i="6"/>
  <c r="E347" i="6"/>
  <c r="F347" i="6"/>
  <c r="G347" i="6"/>
  <c r="H347" i="6"/>
  <c r="B348" i="6"/>
  <c r="A348" i="6" s="1"/>
  <c r="D348" i="6"/>
  <c r="E348" i="6"/>
  <c r="F348" i="6"/>
  <c r="G348" i="6"/>
  <c r="H348" i="6"/>
  <c r="B349" i="6"/>
  <c r="D349" i="6"/>
  <c r="E349" i="6"/>
  <c r="F349" i="6"/>
  <c r="G349" i="6"/>
  <c r="H349" i="6"/>
  <c r="B350" i="6"/>
  <c r="D350" i="6"/>
  <c r="E350" i="6"/>
  <c r="F350" i="6"/>
  <c r="G350" i="6"/>
  <c r="H350" i="6"/>
  <c r="B351" i="6"/>
  <c r="A351" i="6" s="1"/>
  <c r="D351" i="6"/>
  <c r="E351" i="6"/>
  <c r="F351" i="6"/>
  <c r="G351" i="6"/>
  <c r="H351" i="6"/>
  <c r="B352" i="6"/>
  <c r="D352" i="6"/>
  <c r="E352" i="6"/>
  <c r="F352" i="6"/>
  <c r="G352" i="6"/>
  <c r="H352" i="6"/>
  <c r="B353" i="6"/>
  <c r="A353" i="6" s="1"/>
  <c r="D353" i="6"/>
  <c r="E353" i="6"/>
  <c r="F353" i="6"/>
  <c r="G353" i="6"/>
  <c r="H353" i="6"/>
  <c r="B354" i="6"/>
  <c r="A354" i="6" s="1"/>
  <c r="D354" i="6"/>
  <c r="E354" i="6"/>
  <c r="F354" i="6"/>
  <c r="G354" i="6"/>
  <c r="H354" i="6"/>
  <c r="B355" i="6"/>
  <c r="A355" i="6" s="1"/>
  <c r="D355" i="6"/>
  <c r="E355" i="6"/>
  <c r="F355" i="6"/>
  <c r="G355" i="6"/>
  <c r="H355" i="6"/>
  <c r="B356" i="6"/>
  <c r="A356" i="6" s="1"/>
  <c r="D356" i="6"/>
  <c r="E356" i="6"/>
  <c r="F356" i="6"/>
  <c r="G356" i="6"/>
  <c r="H356" i="6"/>
  <c r="B357" i="6"/>
  <c r="A357" i="6" s="1"/>
  <c r="D357" i="6"/>
  <c r="E357" i="6"/>
  <c r="F357" i="6"/>
  <c r="G357" i="6"/>
  <c r="H357" i="6"/>
  <c r="B358" i="6"/>
  <c r="D358" i="6"/>
  <c r="E358" i="6"/>
  <c r="F358" i="6"/>
  <c r="G358" i="6"/>
  <c r="H358" i="6"/>
  <c r="B359" i="6"/>
  <c r="A359" i="6" s="1"/>
  <c r="D359" i="6"/>
  <c r="E359" i="6"/>
  <c r="F359" i="6"/>
  <c r="G359" i="6"/>
  <c r="H359" i="6"/>
  <c r="B360" i="6"/>
  <c r="D360" i="6"/>
  <c r="E360" i="6"/>
  <c r="F360" i="6"/>
  <c r="G360" i="6"/>
  <c r="H360" i="6"/>
  <c r="B361" i="6"/>
  <c r="A361" i="6" s="1"/>
  <c r="D361" i="6"/>
  <c r="E361" i="6"/>
  <c r="F361" i="6"/>
  <c r="G361" i="6"/>
  <c r="H361" i="6"/>
  <c r="B362" i="6"/>
  <c r="A362" i="6" s="1"/>
  <c r="D362" i="6"/>
  <c r="E362" i="6"/>
  <c r="F362" i="6"/>
  <c r="G362" i="6"/>
  <c r="H362" i="6"/>
  <c r="B363" i="6"/>
  <c r="A363" i="6" s="1"/>
  <c r="D363" i="6"/>
  <c r="E363" i="6"/>
  <c r="F363" i="6"/>
  <c r="G363" i="6"/>
  <c r="H363" i="6"/>
  <c r="B364" i="6"/>
  <c r="A364" i="6" s="1"/>
  <c r="D364" i="6"/>
  <c r="E364" i="6"/>
  <c r="F364" i="6"/>
  <c r="G364" i="6"/>
  <c r="H364" i="6"/>
  <c r="B365" i="6"/>
  <c r="A365" i="6" s="1"/>
  <c r="D365" i="6"/>
  <c r="E365" i="6"/>
  <c r="F365" i="6"/>
  <c r="G365" i="6"/>
  <c r="H365" i="6"/>
  <c r="B366" i="6"/>
  <c r="D366" i="6"/>
  <c r="E366" i="6"/>
  <c r="F366" i="6"/>
  <c r="G366" i="6"/>
  <c r="H366" i="6"/>
  <c r="B367" i="6"/>
  <c r="A367" i="6" s="1"/>
  <c r="D367" i="6"/>
  <c r="E367" i="6"/>
  <c r="F367" i="6"/>
  <c r="G367" i="6"/>
  <c r="H367" i="6"/>
  <c r="B368" i="6"/>
  <c r="D368" i="6"/>
  <c r="E368" i="6"/>
  <c r="F368" i="6"/>
  <c r="G368" i="6"/>
  <c r="H368" i="6"/>
  <c r="B369" i="6"/>
  <c r="A369" i="6" s="1"/>
  <c r="D369" i="6"/>
  <c r="E369" i="6"/>
  <c r="F369" i="6"/>
  <c r="G369" i="6"/>
  <c r="H369" i="6"/>
  <c r="B370" i="6"/>
  <c r="A370" i="6" s="1"/>
  <c r="D370" i="6"/>
  <c r="E370" i="6"/>
  <c r="F370" i="6"/>
  <c r="G370" i="6"/>
  <c r="H370" i="6"/>
  <c r="B371" i="6"/>
  <c r="A371" i="6" s="1"/>
  <c r="D371" i="6"/>
  <c r="E371" i="6"/>
  <c r="F371" i="6"/>
  <c r="G371" i="6"/>
  <c r="H371" i="6"/>
  <c r="B372" i="6"/>
  <c r="A372" i="6" s="1"/>
  <c r="D372" i="6"/>
  <c r="E372" i="6"/>
  <c r="F372" i="6"/>
  <c r="G372" i="6"/>
  <c r="H372" i="6"/>
  <c r="B373" i="6"/>
  <c r="D373" i="6"/>
  <c r="E373" i="6"/>
  <c r="F373" i="6"/>
  <c r="G373" i="6"/>
  <c r="H373" i="6"/>
  <c r="B374" i="6"/>
  <c r="D374" i="6"/>
  <c r="E374" i="6"/>
  <c r="F374" i="6"/>
  <c r="G374" i="6"/>
  <c r="H374" i="6"/>
  <c r="B375" i="6"/>
  <c r="A375" i="6" s="1"/>
  <c r="D375" i="6"/>
  <c r="E375" i="6"/>
  <c r="F375" i="6"/>
  <c r="G375" i="6"/>
  <c r="H375" i="6"/>
  <c r="B376" i="6"/>
  <c r="D376" i="6"/>
  <c r="E376" i="6"/>
  <c r="F376" i="6"/>
  <c r="G376" i="6"/>
  <c r="H376" i="6"/>
  <c r="B377" i="6"/>
  <c r="A377" i="6" s="1"/>
  <c r="D377" i="6"/>
  <c r="E377" i="6"/>
  <c r="F377" i="6"/>
  <c r="G377" i="6"/>
  <c r="H377" i="6"/>
  <c r="B378" i="6"/>
  <c r="A378" i="6" s="1"/>
  <c r="D378" i="6"/>
  <c r="E378" i="6"/>
  <c r="F378" i="6"/>
  <c r="G378" i="6"/>
  <c r="H378" i="6"/>
  <c r="B379" i="6"/>
  <c r="A379" i="6" s="1"/>
  <c r="D379" i="6"/>
  <c r="E379" i="6"/>
  <c r="F379" i="6"/>
  <c r="G379" i="6"/>
  <c r="H379" i="6"/>
  <c r="B380" i="6"/>
  <c r="A380" i="6" s="1"/>
  <c r="D380" i="6"/>
  <c r="E380" i="6"/>
  <c r="F380" i="6"/>
  <c r="G380" i="6"/>
  <c r="H380" i="6"/>
  <c r="B381" i="6"/>
  <c r="D381" i="6"/>
  <c r="E381" i="6"/>
  <c r="F381" i="6"/>
  <c r="G381" i="6"/>
  <c r="H381" i="6"/>
  <c r="B382" i="6"/>
  <c r="D382" i="6"/>
  <c r="E382" i="6"/>
  <c r="F382" i="6"/>
  <c r="G382" i="6"/>
  <c r="H382" i="6"/>
  <c r="B383" i="6"/>
  <c r="A383" i="6" s="1"/>
  <c r="D383" i="6"/>
  <c r="E383" i="6"/>
  <c r="F383" i="6"/>
  <c r="G383" i="6"/>
  <c r="H383" i="6"/>
  <c r="B384" i="6"/>
  <c r="D384" i="6"/>
  <c r="E384" i="6"/>
  <c r="F384" i="6"/>
  <c r="G384" i="6"/>
  <c r="H384" i="6"/>
  <c r="B385" i="6"/>
  <c r="A385" i="6" s="1"/>
  <c r="D385" i="6"/>
  <c r="E385" i="6"/>
  <c r="F385" i="6"/>
  <c r="G385" i="6"/>
  <c r="H385" i="6"/>
  <c r="B386" i="6"/>
  <c r="A386" i="6" s="1"/>
  <c r="D386" i="6"/>
  <c r="E386" i="6"/>
  <c r="F386" i="6"/>
  <c r="G386" i="6"/>
  <c r="H386" i="6"/>
  <c r="B387" i="6"/>
  <c r="A387" i="6" s="1"/>
  <c r="D387" i="6"/>
  <c r="E387" i="6"/>
  <c r="F387" i="6"/>
  <c r="G387" i="6"/>
  <c r="H387" i="6"/>
  <c r="B388" i="6"/>
  <c r="A388" i="6" s="1"/>
  <c r="D388" i="6"/>
  <c r="E388" i="6"/>
  <c r="F388" i="6"/>
  <c r="G388" i="6"/>
  <c r="H388" i="6"/>
  <c r="B389" i="6"/>
  <c r="A389" i="6" s="1"/>
  <c r="D389" i="6"/>
  <c r="E389" i="6"/>
  <c r="F389" i="6"/>
  <c r="G389" i="6"/>
  <c r="H389" i="6"/>
  <c r="B390" i="6"/>
  <c r="D390" i="6"/>
  <c r="E390" i="6"/>
  <c r="F390" i="6"/>
  <c r="G390" i="6"/>
  <c r="H390" i="6"/>
  <c r="B391" i="6"/>
  <c r="A391" i="6" s="1"/>
  <c r="D391" i="6"/>
  <c r="E391" i="6"/>
  <c r="F391" i="6"/>
  <c r="G391" i="6"/>
  <c r="H391" i="6"/>
  <c r="B392" i="6"/>
  <c r="D392" i="6"/>
  <c r="E392" i="6"/>
  <c r="F392" i="6"/>
  <c r="G392" i="6"/>
  <c r="H392" i="6"/>
  <c r="B393" i="6"/>
  <c r="A393" i="6" s="1"/>
  <c r="D393" i="6"/>
  <c r="E393" i="6"/>
  <c r="F393" i="6"/>
  <c r="G393" i="6"/>
  <c r="H393" i="6"/>
  <c r="B394" i="6"/>
  <c r="A394" i="6" s="1"/>
  <c r="D394" i="6"/>
  <c r="E394" i="6"/>
  <c r="F394" i="6"/>
  <c r="G394" i="6"/>
  <c r="H394" i="6"/>
  <c r="B395" i="6"/>
  <c r="A395" i="6" s="1"/>
  <c r="D395" i="6"/>
  <c r="E395" i="6"/>
  <c r="F395" i="6"/>
  <c r="G395" i="6"/>
  <c r="H395" i="6"/>
  <c r="B396" i="6"/>
  <c r="A396" i="6" s="1"/>
  <c r="D396" i="6"/>
  <c r="E396" i="6"/>
  <c r="F396" i="6"/>
  <c r="G396" i="6"/>
  <c r="H396" i="6"/>
  <c r="B397" i="6"/>
  <c r="A397" i="6" s="1"/>
  <c r="D397" i="6"/>
  <c r="E397" i="6"/>
  <c r="F397" i="6"/>
  <c r="G397" i="6"/>
  <c r="H397" i="6"/>
  <c r="B398" i="6"/>
  <c r="D398" i="6"/>
  <c r="E398" i="6"/>
  <c r="F398" i="6"/>
  <c r="G398" i="6"/>
  <c r="H398" i="6"/>
  <c r="B399" i="6"/>
  <c r="A399" i="6" s="1"/>
  <c r="D399" i="6"/>
  <c r="E399" i="6"/>
  <c r="F399" i="6"/>
  <c r="G399" i="6"/>
  <c r="H399" i="6"/>
  <c r="B400" i="6"/>
  <c r="D400" i="6"/>
  <c r="E400" i="6"/>
  <c r="F400" i="6"/>
  <c r="G400" i="6"/>
  <c r="H400" i="6"/>
  <c r="B401" i="6"/>
  <c r="A401" i="6" s="1"/>
  <c r="D401" i="6"/>
  <c r="E401" i="6"/>
  <c r="F401" i="6"/>
  <c r="G401" i="6"/>
  <c r="H401" i="6"/>
  <c r="B402" i="6"/>
  <c r="A402" i="6" s="1"/>
  <c r="D402" i="6"/>
  <c r="E402" i="6"/>
  <c r="F402" i="6"/>
  <c r="G402" i="6"/>
  <c r="H402" i="6"/>
  <c r="B403" i="6"/>
  <c r="A403" i="6" s="1"/>
  <c r="D403" i="6"/>
  <c r="E403" i="6"/>
  <c r="F403" i="6"/>
  <c r="G403" i="6"/>
  <c r="H403" i="6"/>
  <c r="B404" i="6"/>
  <c r="A404" i="6" s="1"/>
  <c r="D404" i="6"/>
  <c r="E404" i="6"/>
  <c r="F404" i="6"/>
  <c r="G404" i="6"/>
  <c r="H404" i="6"/>
  <c r="B405" i="6"/>
  <c r="D405" i="6"/>
  <c r="E405" i="6"/>
  <c r="F405" i="6"/>
  <c r="G405" i="6"/>
  <c r="H405" i="6"/>
  <c r="B406" i="6"/>
  <c r="D406" i="6"/>
  <c r="E406" i="6"/>
  <c r="F406" i="6"/>
  <c r="G406" i="6"/>
  <c r="H406" i="6"/>
  <c r="B407" i="6"/>
  <c r="A407" i="6" s="1"/>
  <c r="D407" i="6"/>
  <c r="E407" i="6"/>
  <c r="F407" i="6"/>
  <c r="G407" i="6"/>
  <c r="H407" i="6"/>
  <c r="B408" i="6"/>
  <c r="D408" i="6"/>
  <c r="E408" i="6"/>
  <c r="F408" i="6"/>
  <c r="G408" i="6"/>
  <c r="H408" i="6"/>
  <c r="B409" i="6"/>
  <c r="A409" i="6" s="1"/>
  <c r="D409" i="6"/>
  <c r="E409" i="6"/>
  <c r="F409" i="6"/>
  <c r="G409" i="6"/>
  <c r="H409" i="6"/>
  <c r="B410" i="6"/>
  <c r="A410" i="6" s="1"/>
  <c r="D410" i="6"/>
  <c r="E410" i="6"/>
  <c r="F410" i="6"/>
  <c r="G410" i="6"/>
  <c r="H410" i="6"/>
  <c r="B411" i="6"/>
  <c r="A411" i="6" s="1"/>
  <c r="D411" i="6"/>
  <c r="E411" i="6"/>
  <c r="F411" i="6"/>
  <c r="G411" i="6"/>
  <c r="H411" i="6"/>
  <c r="B412" i="6"/>
  <c r="A412" i="6" s="1"/>
  <c r="D412" i="6"/>
  <c r="E412" i="6"/>
  <c r="F412" i="6"/>
  <c r="G412" i="6"/>
  <c r="H412" i="6"/>
  <c r="B413" i="6"/>
  <c r="D413" i="6"/>
  <c r="E413" i="6"/>
  <c r="F413" i="6"/>
  <c r="G413" i="6"/>
  <c r="H413" i="6"/>
  <c r="B414" i="6"/>
  <c r="D414" i="6"/>
  <c r="E414" i="6"/>
  <c r="F414" i="6"/>
  <c r="G414" i="6"/>
  <c r="H414" i="6"/>
  <c r="B415" i="6"/>
  <c r="A415" i="6" s="1"/>
  <c r="D415" i="6"/>
  <c r="E415" i="6"/>
  <c r="F415" i="6"/>
  <c r="G415" i="6"/>
  <c r="H415" i="6"/>
  <c r="B416" i="6"/>
  <c r="D416" i="6"/>
  <c r="E416" i="6"/>
  <c r="F416" i="6"/>
  <c r="G416" i="6"/>
  <c r="H416" i="6"/>
  <c r="B417" i="6"/>
  <c r="A417" i="6" s="1"/>
  <c r="D417" i="6"/>
  <c r="E417" i="6"/>
  <c r="F417" i="6"/>
  <c r="G417" i="6"/>
  <c r="H417" i="6"/>
  <c r="B418" i="6"/>
  <c r="A418" i="6" s="1"/>
  <c r="D418" i="6"/>
  <c r="E418" i="6"/>
  <c r="F418" i="6"/>
  <c r="G418" i="6"/>
  <c r="H418" i="6"/>
  <c r="B419" i="6"/>
  <c r="A419" i="6" s="1"/>
  <c r="D419" i="6"/>
  <c r="E419" i="6"/>
  <c r="F419" i="6"/>
  <c r="G419" i="6"/>
  <c r="H419" i="6"/>
  <c r="B420" i="6"/>
  <c r="A420" i="6" s="1"/>
  <c r="D420" i="6"/>
  <c r="E420" i="6"/>
  <c r="F420" i="6"/>
  <c r="G420" i="6"/>
  <c r="H420" i="6"/>
  <c r="B421" i="6"/>
  <c r="D421" i="6"/>
  <c r="E421" i="6"/>
  <c r="F421" i="6"/>
  <c r="G421" i="6"/>
  <c r="H421" i="6"/>
  <c r="B422" i="6"/>
  <c r="D422" i="6"/>
  <c r="E422" i="6"/>
  <c r="F422" i="6"/>
  <c r="G422" i="6"/>
  <c r="H422" i="6"/>
  <c r="B423" i="6"/>
  <c r="A423" i="6" s="1"/>
  <c r="D423" i="6"/>
  <c r="E423" i="6"/>
  <c r="F423" i="6"/>
  <c r="G423" i="6"/>
  <c r="H423" i="6"/>
  <c r="B424" i="6"/>
  <c r="D424" i="6"/>
  <c r="E424" i="6"/>
  <c r="F424" i="6"/>
  <c r="G424" i="6"/>
  <c r="H424" i="6"/>
  <c r="B425" i="6"/>
  <c r="A425" i="6" s="1"/>
  <c r="D425" i="6"/>
  <c r="E425" i="6"/>
  <c r="F425" i="6"/>
  <c r="G425" i="6"/>
  <c r="H425" i="6"/>
  <c r="B426" i="6"/>
  <c r="A426" i="6" s="1"/>
  <c r="D426" i="6"/>
  <c r="E426" i="6"/>
  <c r="F426" i="6"/>
  <c r="G426" i="6"/>
  <c r="H426" i="6"/>
  <c r="B427" i="6"/>
  <c r="A427" i="6" s="1"/>
  <c r="D427" i="6"/>
  <c r="E427" i="6"/>
  <c r="F427" i="6"/>
  <c r="G427" i="6"/>
  <c r="H427" i="6"/>
  <c r="B428" i="6"/>
  <c r="A428" i="6" s="1"/>
  <c r="D428" i="6"/>
  <c r="E428" i="6"/>
  <c r="F428" i="6"/>
  <c r="G428" i="6"/>
  <c r="H428" i="6"/>
  <c r="B429" i="6"/>
  <c r="A429" i="6" s="1"/>
  <c r="D429" i="6"/>
  <c r="E429" i="6"/>
  <c r="F429" i="6"/>
  <c r="G429" i="6"/>
  <c r="H429" i="6"/>
  <c r="B430" i="6"/>
  <c r="D430" i="6"/>
  <c r="E430" i="6"/>
  <c r="F430" i="6"/>
  <c r="G430" i="6"/>
  <c r="H430" i="6"/>
  <c r="B431" i="6"/>
  <c r="A431" i="6" s="1"/>
  <c r="D431" i="6"/>
  <c r="E431" i="6"/>
  <c r="F431" i="6"/>
  <c r="G431" i="6"/>
  <c r="H431" i="6"/>
  <c r="B432" i="6"/>
  <c r="D432" i="6"/>
  <c r="E432" i="6"/>
  <c r="F432" i="6"/>
  <c r="G432" i="6"/>
  <c r="H432" i="6"/>
  <c r="B433" i="6"/>
  <c r="A433" i="6" s="1"/>
  <c r="D433" i="6"/>
  <c r="E433" i="6"/>
  <c r="F433" i="6"/>
  <c r="G433" i="6"/>
  <c r="H433" i="6"/>
  <c r="B434" i="6"/>
  <c r="A434" i="6" s="1"/>
  <c r="D434" i="6"/>
  <c r="E434" i="6"/>
  <c r="F434" i="6"/>
  <c r="G434" i="6"/>
  <c r="H434" i="6"/>
  <c r="B435" i="6"/>
  <c r="A435" i="6" s="1"/>
  <c r="D435" i="6"/>
  <c r="E435" i="6"/>
  <c r="F435" i="6"/>
  <c r="G435" i="6"/>
  <c r="H435" i="6"/>
  <c r="B436" i="6"/>
  <c r="A436" i="6" s="1"/>
  <c r="D436" i="6"/>
  <c r="E436" i="6"/>
  <c r="F436" i="6"/>
  <c r="G436" i="6"/>
  <c r="H436" i="6"/>
  <c r="B437" i="6"/>
  <c r="D437" i="6"/>
  <c r="E437" i="6"/>
  <c r="F437" i="6"/>
  <c r="G437" i="6"/>
  <c r="H437" i="6"/>
  <c r="B438" i="6"/>
  <c r="D438" i="6"/>
  <c r="E438" i="6"/>
  <c r="F438" i="6"/>
  <c r="G438" i="6"/>
  <c r="H438" i="6"/>
  <c r="B439" i="6"/>
  <c r="A439" i="6" s="1"/>
  <c r="D439" i="6"/>
  <c r="E439" i="6"/>
  <c r="F439" i="6"/>
  <c r="G439" i="6"/>
  <c r="H439" i="6"/>
  <c r="B440" i="6"/>
  <c r="D440" i="6"/>
  <c r="E440" i="6"/>
  <c r="F440" i="6"/>
  <c r="G440" i="6"/>
  <c r="H440" i="6"/>
  <c r="B441" i="6"/>
  <c r="A441" i="6" s="1"/>
  <c r="D441" i="6"/>
  <c r="E441" i="6"/>
  <c r="F441" i="6"/>
  <c r="G441" i="6"/>
  <c r="H441" i="6"/>
  <c r="B442" i="6"/>
  <c r="A442" i="6" s="1"/>
  <c r="D442" i="6"/>
  <c r="E442" i="6"/>
  <c r="F442" i="6"/>
  <c r="G442" i="6"/>
  <c r="H442" i="6"/>
  <c r="B443" i="6"/>
  <c r="A443" i="6" s="1"/>
  <c r="D443" i="6"/>
  <c r="E443" i="6"/>
  <c r="F443" i="6"/>
  <c r="G443" i="6"/>
  <c r="H443" i="6"/>
  <c r="B444" i="6"/>
  <c r="A444" i="6" s="1"/>
  <c r="D444" i="6"/>
  <c r="E444" i="6"/>
  <c r="F444" i="6"/>
  <c r="G444" i="6"/>
  <c r="H444" i="6"/>
  <c r="B445" i="6"/>
  <c r="D445" i="6"/>
  <c r="E445" i="6"/>
  <c r="F445" i="6"/>
  <c r="G445" i="6"/>
  <c r="H445" i="6"/>
  <c r="B446" i="6"/>
  <c r="D446" i="6"/>
  <c r="E446" i="6"/>
  <c r="F446" i="6"/>
  <c r="G446" i="6"/>
  <c r="H446" i="6"/>
  <c r="B447" i="6"/>
  <c r="A447" i="6" s="1"/>
  <c r="D447" i="6"/>
  <c r="E447" i="6"/>
  <c r="F447" i="6"/>
  <c r="G447" i="6"/>
  <c r="H447" i="6"/>
  <c r="B448" i="6"/>
  <c r="D448" i="6"/>
  <c r="E448" i="6"/>
  <c r="F448" i="6"/>
  <c r="G448" i="6"/>
  <c r="H448" i="6"/>
  <c r="B449" i="6"/>
  <c r="A449" i="6" s="1"/>
  <c r="D449" i="6"/>
  <c r="E449" i="6"/>
  <c r="F449" i="6"/>
  <c r="G449" i="6"/>
  <c r="H449" i="6"/>
  <c r="B450" i="6"/>
  <c r="A450" i="6" s="1"/>
  <c r="D450" i="6"/>
  <c r="E450" i="6"/>
  <c r="F450" i="6"/>
  <c r="G450" i="6"/>
  <c r="H450" i="6"/>
  <c r="B451" i="6"/>
  <c r="A451" i="6" s="1"/>
  <c r="D451" i="6"/>
  <c r="E451" i="6"/>
  <c r="F451" i="6"/>
  <c r="G451" i="6"/>
  <c r="H451" i="6"/>
  <c r="B452" i="6"/>
  <c r="A452" i="6" s="1"/>
  <c r="D452" i="6"/>
  <c r="E452" i="6"/>
  <c r="F452" i="6"/>
  <c r="G452" i="6"/>
  <c r="H452" i="6"/>
  <c r="B453" i="6"/>
  <c r="A453" i="6" s="1"/>
  <c r="D453" i="6"/>
  <c r="E453" i="6"/>
  <c r="F453" i="6"/>
  <c r="G453" i="6"/>
  <c r="H453" i="6"/>
  <c r="B454" i="6"/>
  <c r="D454" i="6"/>
  <c r="E454" i="6"/>
  <c r="F454" i="6"/>
  <c r="G454" i="6"/>
  <c r="H454" i="6"/>
  <c r="B455" i="6"/>
  <c r="A455" i="6" s="1"/>
  <c r="D455" i="6"/>
  <c r="E455" i="6"/>
  <c r="F455" i="6"/>
  <c r="G455" i="6"/>
  <c r="H455" i="6"/>
  <c r="B456" i="6"/>
  <c r="D456" i="6"/>
  <c r="E456" i="6"/>
  <c r="F456" i="6"/>
  <c r="G456" i="6"/>
  <c r="H456" i="6"/>
  <c r="B457" i="6"/>
  <c r="A457" i="6" s="1"/>
  <c r="D457" i="6"/>
  <c r="E457" i="6"/>
  <c r="F457" i="6"/>
  <c r="G457" i="6"/>
  <c r="H457" i="6"/>
  <c r="B458" i="6"/>
  <c r="A458" i="6" s="1"/>
  <c r="D458" i="6"/>
  <c r="E458" i="6"/>
  <c r="F458" i="6"/>
  <c r="G458" i="6"/>
  <c r="H458" i="6"/>
  <c r="B459" i="6"/>
  <c r="A459" i="6" s="1"/>
  <c r="D459" i="6"/>
  <c r="E459" i="6"/>
  <c r="F459" i="6"/>
  <c r="G459" i="6"/>
  <c r="H459" i="6"/>
  <c r="B460" i="6"/>
  <c r="A460" i="6" s="1"/>
  <c r="D460" i="6"/>
  <c r="E460" i="6"/>
  <c r="F460" i="6"/>
  <c r="G460" i="6"/>
  <c r="H460" i="6"/>
  <c r="B461" i="6"/>
  <c r="A461" i="6" s="1"/>
  <c r="D461" i="6"/>
  <c r="E461" i="6"/>
  <c r="F461" i="6"/>
  <c r="G461" i="6"/>
  <c r="H461" i="6"/>
  <c r="B462" i="6"/>
  <c r="D462" i="6"/>
  <c r="E462" i="6"/>
  <c r="F462" i="6"/>
  <c r="G462" i="6"/>
  <c r="H462" i="6"/>
  <c r="B463" i="6"/>
  <c r="A463" i="6" s="1"/>
  <c r="D463" i="6"/>
  <c r="E463" i="6"/>
  <c r="F463" i="6"/>
  <c r="G463" i="6"/>
  <c r="H463" i="6"/>
  <c r="B464" i="6"/>
  <c r="D464" i="6"/>
  <c r="E464" i="6"/>
  <c r="F464" i="6"/>
  <c r="G464" i="6"/>
  <c r="H464" i="6"/>
  <c r="B465" i="6"/>
  <c r="A465" i="6" s="1"/>
  <c r="D465" i="6"/>
  <c r="E465" i="6"/>
  <c r="F465" i="6"/>
  <c r="G465" i="6"/>
  <c r="H465" i="6"/>
  <c r="B466" i="6"/>
  <c r="A466" i="6" s="1"/>
  <c r="D466" i="6"/>
  <c r="E466" i="6"/>
  <c r="F466" i="6"/>
  <c r="G466" i="6"/>
  <c r="H466" i="6"/>
  <c r="B467" i="6"/>
  <c r="A467" i="6" s="1"/>
  <c r="D467" i="6"/>
  <c r="E467" i="6"/>
  <c r="F467" i="6"/>
  <c r="G467" i="6"/>
  <c r="H467" i="6"/>
  <c r="B468" i="6"/>
  <c r="A468" i="6" s="1"/>
  <c r="D468" i="6"/>
  <c r="E468" i="6"/>
  <c r="F468" i="6"/>
  <c r="G468" i="6"/>
  <c r="H468" i="6"/>
  <c r="B469" i="6"/>
  <c r="D469" i="6"/>
  <c r="E469" i="6"/>
  <c r="F469" i="6"/>
  <c r="G469" i="6"/>
  <c r="H469" i="6"/>
  <c r="B470" i="6"/>
  <c r="D470" i="6"/>
  <c r="E470" i="6"/>
  <c r="F470" i="6"/>
  <c r="G470" i="6"/>
  <c r="H470" i="6"/>
  <c r="B471" i="6"/>
  <c r="A471" i="6" s="1"/>
  <c r="D471" i="6"/>
  <c r="E471" i="6"/>
  <c r="F471" i="6"/>
  <c r="G471" i="6"/>
  <c r="H471" i="6"/>
  <c r="B472" i="6"/>
  <c r="D472" i="6"/>
  <c r="E472" i="6"/>
  <c r="F472" i="6"/>
  <c r="G472" i="6"/>
  <c r="H472" i="6"/>
  <c r="B473" i="6"/>
  <c r="A473" i="6" s="1"/>
  <c r="D473" i="6"/>
  <c r="E473" i="6"/>
  <c r="F473" i="6"/>
  <c r="G473" i="6"/>
  <c r="H473" i="6"/>
  <c r="B474" i="6"/>
  <c r="A474" i="6" s="1"/>
  <c r="D474" i="6"/>
  <c r="E474" i="6"/>
  <c r="F474" i="6"/>
  <c r="G474" i="6"/>
  <c r="H474" i="6"/>
  <c r="B475" i="6"/>
  <c r="A475" i="6" s="1"/>
  <c r="D475" i="6"/>
  <c r="E475" i="6"/>
  <c r="F475" i="6"/>
  <c r="G475" i="6"/>
  <c r="H475" i="6"/>
  <c r="B476" i="6"/>
  <c r="A476" i="6" s="1"/>
  <c r="D476" i="6"/>
  <c r="E476" i="6"/>
  <c r="F476" i="6"/>
  <c r="G476" i="6"/>
  <c r="H476" i="6"/>
  <c r="B477" i="6"/>
  <c r="D477" i="6"/>
  <c r="E477" i="6"/>
  <c r="F477" i="6"/>
  <c r="G477" i="6"/>
  <c r="H477" i="6"/>
  <c r="B478" i="6"/>
  <c r="D478" i="6"/>
  <c r="E478" i="6"/>
  <c r="F478" i="6"/>
  <c r="G478" i="6"/>
  <c r="H478" i="6"/>
  <c r="B479" i="6"/>
  <c r="A479" i="6" s="1"/>
  <c r="D479" i="6"/>
  <c r="E479" i="6"/>
  <c r="F479" i="6"/>
  <c r="G479" i="6"/>
  <c r="H479" i="6"/>
  <c r="B480" i="6"/>
  <c r="D480" i="6"/>
  <c r="E480" i="6"/>
  <c r="F480" i="6"/>
  <c r="G480" i="6"/>
  <c r="H480" i="6"/>
  <c r="B481" i="6"/>
  <c r="A481" i="6" s="1"/>
  <c r="D481" i="6"/>
  <c r="E481" i="6"/>
  <c r="F481" i="6"/>
  <c r="G481" i="6"/>
  <c r="H481" i="6"/>
  <c r="B482" i="6"/>
  <c r="A482" i="6" s="1"/>
  <c r="D482" i="6"/>
  <c r="E482" i="6"/>
  <c r="F482" i="6"/>
  <c r="G482" i="6"/>
  <c r="H482" i="6"/>
  <c r="B483" i="6"/>
  <c r="A483" i="6" s="1"/>
  <c r="D483" i="6"/>
  <c r="E483" i="6"/>
  <c r="F483" i="6"/>
  <c r="G483" i="6"/>
  <c r="H483" i="6"/>
  <c r="B484" i="6"/>
  <c r="A484" i="6" s="1"/>
  <c r="D484" i="6"/>
  <c r="E484" i="6"/>
  <c r="F484" i="6"/>
  <c r="G484" i="6"/>
  <c r="H484" i="6"/>
  <c r="B485" i="6"/>
  <c r="A485" i="6" s="1"/>
  <c r="D485" i="6"/>
  <c r="E485" i="6"/>
  <c r="F485" i="6"/>
  <c r="G485" i="6"/>
  <c r="H485" i="6"/>
  <c r="B486" i="6"/>
  <c r="D486" i="6"/>
  <c r="E486" i="6"/>
  <c r="F486" i="6"/>
  <c r="G486" i="6"/>
  <c r="H486" i="6"/>
  <c r="B487" i="6"/>
  <c r="A487" i="6" s="1"/>
  <c r="D487" i="6"/>
  <c r="E487" i="6"/>
  <c r="F487" i="6"/>
  <c r="G487" i="6"/>
  <c r="H487" i="6"/>
  <c r="B488" i="6"/>
  <c r="D488" i="6"/>
  <c r="E488" i="6"/>
  <c r="F488" i="6"/>
  <c r="G488" i="6"/>
  <c r="H488" i="6"/>
  <c r="B489" i="6"/>
  <c r="A489" i="6" s="1"/>
  <c r="D489" i="6"/>
  <c r="E489" i="6"/>
  <c r="F489" i="6"/>
  <c r="G489" i="6"/>
  <c r="H489" i="6"/>
  <c r="B490" i="6"/>
  <c r="A490" i="6" s="1"/>
  <c r="D490" i="6"/>
  <c r="E490" i="6"/>
  <c r="F490" i="6"/>
  <c r="G490" i="6"/>
  <c r="H490" i="6"/>
  <c r="B491" i="6"/>
  <c r="A491" i="6" s="1"/>
  <c r="D491" i="6"/>
  <c r="E491" i="6"/>
  <c r="F491" i="6"/>
  <c r="G491" i="6"/>
  <c r="H491" i="6"/>
  <c r="B492" i="6"/>
  <c r="A492" i="6" s="1"/>
  <c r="D492" i="6"/>
  <c r="E492" i="6"/>
  <c r="F492" i="6"/>
  <c r="G492" i="6"/>
  <c r="H492" i="6"/>
  <c r="B493" i="6"/>
  <c r="A493" i="6" s="1"/>
  <c r="D493" i="6"/>
  <c r="E493" i="6"/>
  <c r="F493" i="6"/>
  <c r="G493" i="6"/>
  <c r="H493" i="6"/>
  <c r="B494" i="6"/>
  <c r="D494" i="6"/>
  <c r="E494" i="6"/>
  <c r="F494" i="6"/>
  <c r="G494" i="6"/>
  <c r="H494" i="6"/>
  <c r="B495" i="6"/>
  <c r="A495" i="6" s="1"/>
  <c r="D495" i="6"/>
  <c r="E495" i="6"/>
  <c r="F495" i="6"/>
  <c r="G495" i="6"/>
  <c r="H495" i="6"/>
  <c r="B496" i="6"/>
  <c r="D496" i="6"/>
  <c r="E496" i="6"/>
  <c r="F496" i="6"/>
  <c r="G496" i="6"/>
  <c r="H496" i="6"/>
  <c r="B497" i="6"/>
  <c r="A497" i="6" s="1"/>
  <c r="D497" i="6"/>
  <c r="E497" i="6"/>
  <c r="F497" i="6"/>
  <c r="G497" i="6"/>
  <c r="H497" i="6"/>
  <c r="B498" i="6"/>
  <c r="A498" i="6" s="1"/>
  <c r="D498" i="6"/>
  <c r="E498" i="6"/>
  <c r="F498" i="6"/>
  <c r="G498" i="6"/>
  <c r="H498" i="6"/>
  <c r="B499" i="6"/>
  <c r="A499" i="6" s="1"/>
  <c r="D499" i="6"/>
  <c r="E499" i="6"/>
  <c r="F499" i="6"/>
  <c r="G499" i="6"/>
  <c r="H499" i="6"/>
  <c r="B500" i="6"/>
  <c r="A500" i="6" s="1"/>
  <c r="D500" i="6"/>
  <c r="E500" i="6"/>
  <c r="F500" i="6"/>
  <c r="G500" i="6"/>
  <c r="H500" i="6"/>
  <c r="B501" i="6"/>
  <c r="D501" i="6"/>
  <c r="E501" i="6"/>
  <c r="F501" i="6"/>
  <c r="G501" i="6"/>
  <c r="H501" i="6"/>
  <c r="B502" i="6"/>
  <c r="D502" i="6"/>
  <c r="E502" i="6"/>
  <c r="F502" i="6"/>
  <c r="G502" i="6"/>
  <c r="H502" i="6"/>
  <c r="B503" i="6"/>
  <c r="A503" i="6" s="1"/>
  <c r="D503" i="6"/>
  <c r="E503" i="6"/>
  <c r="F503" i="6"/>
  <c r="G503" i="6"/>
  <c r="H503" i="6"/>
  <c r="B504" i="6"/>
  <c r="D504" i="6"/>
  <c r="E504" i="6"/>
  <c r="F504" i="6"/>
  <c r="G504" i="6"/>
  <c r="H504" i="6"/>
  <c r="B505" i="6"/>
  <c r="A505" i="6" s="1"/>
  <c r="D505" i="6"/>
  <c r="E505" i="6"/>
  <c r="F505" i="6"/>
  <c r="G505" i="6"/>
  <c r="H505" i="6"/>
  <c r="B506" i="6"/>
  <c r="A506" i="6" s="1"/>
  <c r="D506" i="6"/>
  <c r="E506" i="6"/>
  <c r="F506" i="6"/>
  <c r="G506" i="6"/>
  <c r="H506" i="6"/>
  <c r="B507" i="6"/>
  <c r="A507" i="6" s="1"/>
  <c r="D507" i="6"/>
  <c r="E507" i="6"/>
  <c r="F507" i="6"/>
  <c r="G507" i="6"/>
  <c r="H507" i="6"/>
  <c r="B508" i="6"/>
  <c r="A508" i="6" s="1"/>
  <c r="D508" i="6"/>
  <c r="E508" i="6"/>
  <c r="F508" i="6"/>
  <c r="G508" i="6"/>
  <c r="H508" i="6"/>
  <c r="B509" i="6"/>
  <c r="D509" i="6"/>
  <c r="E509" i="6"/>
  <c r="F509" i="6"/>
  <c r="G509" i="6"/>
  <c r="H509" i="6"/>
  <c r="B510" i="6"/>
  <c r="D510" i="6"/>
  <c r="E510" i="6"/>
  <c r="F510" i="6"/>
  <c r="G510" i="6"/>
  <c r="H510" i="6"/>
  <c r="B511" i="6"/>
  <c r="A511" i="6" s="1"/>
  <c r="D511" i="6"/>
  <c r="E511" i="6"/>
  <c r="F511" i="6"/>
  <c r="G511" i="6"/>
  <c r="H511" i="6"/>
  <c r="B512" i="6"/>
  <c r="D512" i="6"/>
  <c r="E512" i="6"/>
  <c r="F512" i="6"/>
  <c r="G512" i="6"/>
  <c r="H512" i="6"/>
  <c r="B513" i="6"/>
  <c r="A513" i="6" s="1"/>
  <c r="D513" i="6"/>
  <c r="E513" i="6"/>
  <c r="F513" i="6"/>
  <c r="G513" i="6"/>
  <c r="H513" i="6"/>
  <c r="B514" i="6"/>
  <c r="A514" i="6" s="1"/>
  <c r="D514" i="6"/>
  <c r="E514" i="6"/>
  <c r="F514" i="6"/>
  <c r="G514" i="6"/>
  <c r="H514" i="6"/>
  <c r="B515" i="6"/>
  <c r="A515" i="6" s="1"/>
  <c r="D515" i="6"/>
  <c r="E515" i="6"/>
  <c r="F515" i="6"/>
  <c r="G515" i="6"/>
  <c r="H515" i="6"/>
  <c r="B516" i="6"/>
  <c r="A516" i="6" s="1"/>
  <c r="D516" i="6"/>
  <c r="E516" i="6"/>
  <c r="F516" i="6"/>
  <c r="G516" i="6"/>
  <c r="H516" i="6"/>
  <c r="B517" i="6"/>
  <c r="A517" i="6" s="1"/>
  <c r="D517" i="6"/>
  <c r="E517" i="6"/>
  <c r="F517" i="6"/>
  <c r="G517" i="6"/>
  <c r="H517" i="6"/>
  <c r="B518" i="6"/>
  <c r="D518" i="6"/>
  <c r="E518" i="6"/>
  <c r="F518" i="6"/>
  <c r="G518" i="6"/>
  <c r="H518" i="6"/>
  <c r="B519" i="6"/>
  <c r="A519" i="6" s="1"/>
  <c r="D519" i="6"/>
  <c r="E519" i="6"/>
  <c r="F519" i="6"/>
  <c r="G519" i="6"/>
  <c r="H519" i="6"/>
  <c r="B520" i="6"/>
  <c r="D520" i="6"/>
  <c r="E520" i="6"/>
  <c r="F520" i="6"/>
  <c r="G520" i="6"/>
  <c r="H520" i="6"/>
  <c r="B521" i="6"/>
  <c r="A521" i="6" s="1"/>
  <c r="D521" i="6"/>
  <c r="E521" i="6"/>
  <c r="F521" i="6"/>
  <c r="G521" i="6"/>
  <c r="H521" i="6"/>
  <c r="B522" i="6"/>
  <c r="A522" i="6" s="1"/>
  <c r="D522" i="6"/>
  <c r="E522" i="6"/>
  <c r="F522" i="6"/>
  <c r="G522" i="6"/>
  <c r="H522" i="6"/>
  <c r="B523" i="6"/>
  <c r="A523" i="6" s="1"/>
  <c r="D523" i="6"/>
  <c r="E523" i="6"/>
  <c r="F523" i="6"/>
  <c r="G523" i="6"/>
  <c r="H523" i="6"/>
  <c r="B524" i="6"/>
  <c r="A524" i="6" s="1"/>
  <c r="D524" i="6"/>
  <c r="E524" i="6"/>
  <c r="F524" i="6"/>
  <c r="G524" i="6"/>
  <c r="H524" i="6"/>
  <c r="B525" i="6"/>
  <c r="D525" i="6"/>
  <c r="E525" i="6"/>
  <c r="F525" i="6"/>
  <c r="G525" i="6"/>
  <c r="H525" i="6"/>
  <c r="B526" i="6"/>
  <c r="D526" i="6"/>
  <c r="E526" i="6"/>
  <c r="F526" i="6"/>
  <c r="G526" i="6"/>
  <c r="H526" i="6"/>
  <c r="B527" i="6"/>
  <c r="A527" i="6" s="1"/>
  <c r="D527" i="6"/>
  <c r="E527" i="6"/>
  <c r="F527" i="6"/>
  <c r="G527" i="6"/>
  <c r="H527" i="6"/>
  <c r="B528" i="6"/>
  <c r="D528" i="6"/>
  <c r="E528" i="6"/>
  <c r="F528" i="6"/>
  <c r="G528" i="6"/>
  <c r="H528" i="6"/>
  <c r="B529" i="6"/>
  <c r="A529" i="6" s="1"/>
  <c r="D529" i="6"/>
  <c r="E529" i="6"/>
  <c r="F529" i="6"/>
  <c r="G529" i="6"/>
  <c r="H529" i="6"/>
  <c r="B530" i="6"/>
  <c r="A530" i="6" s="1"/>
  <c r="D530" i="6"/>
  <c r="E530" i="6"/>
  <c r="F530" i="6"/>
  <c r="G530" i="6"/>
  <c r="H530" i="6"/>
  <c r="B531" i="6"/>
  <c r="A531" i="6" s="1"/>
  <c r="D531" i="6"/>
  <c r="E531" i="6"/>
  <c r="F531" i="6"/>
  <c r="G531" i="6"/>
  <c r="H531" i="6"/>
  <c r="B532" i="6"/>
  <c r="A532" i="6" s="1"/>
  <c r="D532" i="6"/>
  <c r="E532" i="6"/>
  <c r="F532" i="6"/>
  <c r="G532" i="6"/>
  <c r="H532" i="6"/>
  <c r="B533" i="6"/>
  <c r="A533" i="6" s="1"/>
  <c r="D533" i="6"/>
  <c r="E533" i="6"/>
  <c r="F533" i="6"/>
  <c r="G533" i="6"/>
  <c r="H533" i="6"/>
  <c r="B534" i="6"/>
  <c r="D534" i="6"/>
  <c r="E534" i="6"/>
  <c r="F534" i="6"/>
  <c r="G534" i="6"/>
  <c r="H534" i="6"/>
  <c r="B535" i="6"/>
  <c r="A535" i="6" s="1"/>
  <c r="D535" i="6"/>
  <c r="E535" i="6"/>
  <c r="F535" i="6"/>
  <c r="G535" i="6"/>
  <c r="H535" i="6"/>
  <c r="B536" i="6"/>
  <c r="D536" i="6"/>
  <c r="E536" i="6"/>
  <c r="F536" i="6"/>
  <c r="G536" i="6"/>
  <c r="H536" i="6"/>
  <c r="B537" i="6"/>
  <c r="A537" i="6" s="1"/>
  <c r="D537" i="6"/>
  <c r="E537" i="6"/>
  <c r="F537" i="6"/>
  <c r="G537" i="6"/>
  <c r="H537" i="6"/>
  <c r="B538" i="6"/>
  <c r="A538" i="6" s="1"/>
  <c r="D538" i="6"/>
  <c r="E538" i="6"/>
  <c r="F538" i="6"/>
  <c r="G538" i="6"/>
  <c r="H538" i="6"/>
  <c r="B539" i="6"/>
  <c r="A539" i="6" s="1"/>
  <c r="D539" i="6"/>
  <c r="E539" i="6"/>
  <c r="F539" i="6"/>
  <c r="G539" i="6"/>
  <c r="H539" i="6"/>
  <c r="B540" i="6"/>
  <c r="A540" i="6" s="1"/>
  <c r="D540" i="6"/>
  <c r="E540" i="6"/>
  <c r="F540" i="6"/>
  <c r="G540" i="6"/>
  <c r="H540" i="6"/>
  <c r="B541" i="6"/>
  <c r="D541" i="6"/>
  <c r="E541" i="6"/>
  <c r="F541" i="6"/>
  <c r="G541" i="6"/>
  <c r="H541" i="6"/>
  <c r="B542" i="6"/>
  <c r="D542" i="6"/>
  <c r="E542" i="6"/>
  <c r="F542" i="6"/>
  <c r="G542" i="6"/>
  <c r="H542" i="6"/>
  <c r="B543" i="6"/>
  <c r="A543" i="6" s="1"/>
  <c r="D543" i="6"/>
  <c r="E543" i="6"/>
  <c r="F543" i="6"/>
  <c r="G543" i="6"/>
  <c r="H543" i="6"/>
  <c r="B544" i="6"/>
  <c r="D544" i="6"/>
  <c r="E544" i="6"/>
  <c r="F544" i="6"/>
  <c r="G544" i="6"/>
  <c r="H544" i="6"/>
  <c r="B545" i="6"/>
  <c r="A545" i="6" s="1"/>
  <c r="D545" i="6"/>
  <c r="E545" i="6"/>
  <c r="F545" i="6"/>
  <c r="G545" i="6"/>
  <c r="H545" i="6"/>
  <c r="B546" i="6"/>
  <c r="A546" i="6" s="1"/>
  <c r="D546" i="6"/>
  <c r="E546" i="6"/>
  <c r="F546" i="6"/>
  <c r="G546" i="6"/>
  <c r="H546" i="6"/>
  <c r="B547" i="6"/>
  <c r="A547" i="6" s="1"/>
  <c r="D547" i="6"/>
  <c r="E547" i="6"/>
  <c r="F547" i="6"/>
  <c r="G547" i="6"/>
  <c r="H547" i="6"/>
  <c r="B548" i="6"/>
  <c r="A548" i="6" s="1"/>
  <c r="D548" i="6"/>
  <c r="E548" i="6"/>
  <c r="F548" i="6"/>
  <c r="G548" i="6"/>
  <c r="H548" i="6"/>
  <c r="B549" i="6"/>
  <c r="D549" i="6"/>
  <c r="E549" i="6"/>
  <c r="F549" i="6"/>
  <c r="G549" i="6"/>
  <c r="H549" i="6"/>
  <c r="B550" i="6"/>
  <c r="D550" i="6"/>
  <c r="E550" i="6"/>
  <c r="F550" i="6"/>
  <c r="G550" i="6"/>
  <c r="H550" i="6"/>
  <c r="B551" i="6"/>
  <c r="A551" i="6" s="1"/>
  <c r="D551" i="6"/>
  <c r="E551" i="6"/>
  <c r="F551" i="6"/>
  <c r="G551" i="6"/>
  <c r="H551" i="6"/>
  <c r="B552" i="6"/>
  <c r="D552" i="6"/>
  <c r="E552" i="6"/>
  <c r="F552" i="6"/>
  <c r="G552" i="6"/>
  <c r="H552" i="6"/>
  <c r="B553" i="6"/>
  <c r="A553" i="6" s="1"/>
  <c r="D553" i="6"/>
  <c r="E553" i="6"/>
  <c r="F553" i="6"/>
  <c r="G553" i="6"/>
  <c r="H553" i="6"/>
  <c r="B554" i="6"/>
  <c r="A554" i="6" s="1"/>
  <c r="D554" i="6"/>
  <c r="E554" i="6"/>
  <c r="F554" i="6"/>
  <c r="G554" i="6"/>
  <c r="H554" i="6"/>
  <c r="B555" i="6"/>
  <c r="A555" i="6" s="1"/>
  <c r="D555" i="6"/>
  <c r="E555" i="6"/>
  <c r="F555" i="6"/>
  <c r="G555" i="6"/>
  <c r="H555" i="6"/>
  <c r="B556" i="6"/>
  <c r="A556" i="6" s="1"/>
  <c r="D556" i="6"/>
  <c r="E556" i="6"/>
  <c r="F556" i="6"/>
  <c r="G556" i="6"/>
  <c r="H556" i="6"/>
  <c r="B557" i="6"/>
  <c r="D557" i="6"/>
  <c r="E557" i="6"/>
  <c r="F557" i="6"/>
  <c r="G557" i="6"/>
  <c r="H557" i="6"/>
  <c r="B558" i="6"/>
  <c r="D558" i="6"/>
  <c r="E558" i="6"/>
  <c r="F558" i="6"/>
  <c r="G558" i="6"/>
  <c r="H558" i="6"/>
  <c r="B559" i="6"/>
  <c r="A559" i="6" s="1"/>
  <c r="D559" i="6"/>
  <c r="E559" i="6"/>
  <c r="F559" i="6"/>
  <c r="G559" i="6"/>
  <c r="H559" i="6"/>
  <c r="B560" i="6"/>
  <c r="D560" i="6"/>
  <c r="E560" i="6"/>
  <c r="F560" i="6"/>
  <c r="G560" i="6"/>
  <c r="H560" i="6"/>
  <c r="B561" i="6"/>
  <c r="A561" i="6" s="1"/>
  <c r="D561" i="6"/>
  <c r="E561" i="6"/>
  <c r="F561" i="6"/>
  <c r="G561" i="6"/>
  <c r="H561" i="6"/>
  <c r="B562" i="6"/>
  <c r="A562" i="6" s="1"/>
  <c r="D562" i="6"/>
  <c r="E562" i="6"/>
  <c r="F562" i="6"/>
  <c r="G562" i="6"/>
  <c r="H562" i="6"/>
  <c r="B563" i="6"/>
  <c r="A563" i="6" s="1"/>
  <c r="D563" i="6"/>
  <c r="E563" i="6"/>
  <c r="F563" i="6"/>
  <c r="G563" i="6"/>
  <c r="H563" i="6"/>
  <c r="B564" i="6"/>
  <c r="A564" i="6" s="1"/>
  <c r="D564" i="6"/>
  <c r="E564" i="6"/>
  <c r="F564" i="6"/>
  <c r="G564" i="6"/>
  <c r="H564" i="6"/>
  <c r="B565" i="6"/>
  <c r="D565" i="6"/>
  <c r="E565" i="6"/>
  <c r="F565" i="6"/>
  <c r="G565" i="6"/>
  <c r="H565" i="6"/>
  <c r="B566" i="6"/>
  <c r="D566" i="6"/>
  <c r="E566" i="6"/>
  <c r="F566" i="6"/>
  <c r="G566" i="6"/>
  <c r="H566" i="6"/>
  <c r="B567" i="6"/>
  <c r="A567" i="6" s="1"/>
  <c r="D567" i="6"/>
  <c r="E567" i="6"/>
  <c r="F567" i="6"/>
  <c r="G567" i="6"/>
  <c r="H567" i="6"/>
  <c r="B568" i="6"/>
  <c r="D568" i="6"/>
  <c r="E568" i="6"/>
  <c r="F568" i="6"/>
  <c r="G568" i="6"/>
  <c r="H568" i="6"/>
  <c r="B569" i="6"/>
  <c r="A569" i="6" s="1"/>
  <c r="D569" i="6"/>
  <c r="E569" i="6"/>
  <c r="F569" i="6"/>
  <c r="G569" i="6"/>
  <c r="H569" i="6"/>
  <c r="B570" i="6"/>
  <c r="A570" i="6" s="1"/>
  <c r="D570" i="6"/>
  <c r="E570" i="6"/>
  <c r="F570" i="6"/>
  <c r="G570" i="6"/>
  <c r="H570" i="6"/>
  <c r="B571" i="6"/>
  <c r="A571" i="6" s="1"/>
  <c r="D571" i="6"/>
  <c r="E571" i="6"/>
  <c r="F571" i="6"/>
  <c r="G571" i="6"/>
  <c r="H571" i="6"/>
  <c r="B572" i="6"/>
  <c r="A572" i="6" s="1"/>
  <c r="D572" i="6"/>
  <c r="E572" i="6"/>
  <c r="F572" i="6"/>
  <c r="G572" i="6"/>
  <c r="H572" i="6"/>
  <c r="B573" i="6"/>
  <c r="D573" i="6"/>
  <c r="E573" i="6"/>
  <c r="F573" i="6"/>
  <c r="G573" i="6"/>
  <c r="H573" i="6"/>
  <c r="B574" i="6"/>
  <c r="D574" i="6"/>
  <c r="E574" i="6"/>
  <c r="F574" i="6"/>
  <c r="G574" i="6"/>
  <c r="H574" i="6"/>
  <c r="B575" i="6"/>
  <c r="A575" i="6" s="1"/>
  <c r="D575" i="6"/>
  <c r="E575" i="6"/>
  <c r="F575" i="6"/>
  <c r="G575" i="6"/>
  <c r="H575" i="6"/>
  <c r="B576" i="6"/>
  <c r="D576" i="6"/>
  <c r="E576" i="6"/>
  <c r="F576" i="6"/>
  <c r="G576" i="6"/>
  <c r="H576" i="6"/>
  <c r="B577" i="6"/>
  <c r="A577" i="6" s="1"/>
  <c r="D577" i="6"/>
  <c r="E577" i="6"/>
  <c r="F577" i="6"/>
  <c r="G577" i="6"/>
  <c r="H577" i="6"/>
  <c r="B578" i="6"/>
  <c r="A578" i="6" s="1"/>
  <c r="D578" i="6"/>
  <c r="E578" i="6"/>
  <c r="F578" i="6"/>
  <c r="G578" i="6"/>
  <c r="H578" i="6"/>
  <c r="B579" i="6"/>
  <c r="A579" i="6" s="1"/>
  <c r="D579" i="6"/>
  <c r="E579" i="6"/>
  <c r="F579" i="6"/>
  <c r="G579" i="6"/>
  <c r="H579" i="6"/>
  <c r="B580" i="6"/>
  <c r="A580" i="6" s="1"/>
  <c r="D580" i="6"/>
  <c r="E580" i="6"/>
  <c r="F580" i="6"/>
  <c r="G580" i="6"/>
  <c r="H580" i="6"/>
  <c r="B581" i="6"/>
  <c r="D581" i="6"/>
  <c r="E581" i="6"/>
  <c r="F581" i="6"/>
  <c r="G581" i="6"/>
  <c r="H581" i="6"/>
  <c r="B582" i="6"/>
  <c r="D582" i="6"/>
  <c r="E582" i="6"/>
  <c r="F582" i="6"/>
  <c r="G582" i="6"/>
  <c r="H582" i="6"/>
  <c r="B583" i="6"/>
  <c r="A583" i="6" s="1"/>
  <c r="D583" i="6"/>
  <c r="E583" i="6"/>
  <c r="F583" i="6"/>
  <c r="G583" i="6"/>
  <c r="H583" i="6"/>
  <c r="B584" i="6"/>
  <c r="D584" i="6"/>
  <c r="E584" i="6"/>
  <c r="F584" i="6"/>
  <c r="G584" i="6"/>
  <c r="H584" i="6"/>
  <c r="B585" i="6"/>
  <c r="A585" i="6" s="1"/>
  <c r="D585" i="6"/>
  <c r="E585" i="6"/>
  <c r="F585" i="6"/>
  <c r="G585" i="6"/>
  <c r="H585" i="6"/>
  <c r="B586" i="6"/>
  <c r="A586" i="6" s="1"/>
  <c r="D586" i="6"/>
  <c r="E586" i="6"/>
  <c r="F586" i="6"/>
  <c r="G586" i="6"/>
  <c r="H586" i="6"/>
  <c r="B587" i="6"/>
  <c r="A587" i="6" s="1"/>
  <c r="D587" i="6"/>
  <c r="E587" i="6"/>
  <c r="F587" i="6"/>
  <c r="G587" i="6"/>
  <c r="H587" i="6"/>
  <c r="B588" i="6"/>
  <c r="A588" i="6" s="1"/>
  <c r="D588" i="6"/>
  <c r="E588" i="6"/>
  <c r="F588" i="6"/>
  <c r="G588" i="6"/>
  <c r="H588" i="6"/>
  <c r="B589" i="6"/>
  <c r="D589" i="6"/>
  <c r="E589" i="6"/>
  <c r="F589" i="6"/>
  <c r="G589" i="6"/>
  <c r="H589" i="6"/>
  <c r="B590" i="6"/>
  <c r="D590" i="6"/>
  <c r="E590" i="6"/>
  <c r="F590" i="6"/>
  <c r="G590" i="6"/>
  <c r="H590" i="6"/>
  <c r="B591" i="6"/>
  <c r="A591" i="6" s="1"/>
  <c r="D591" i="6"/>
  <c r="E591" i="6"/>
  <c r="F591" i="6"/>
  <c r="G591" i="6"/>
  <c r="H591" i="6"/>
  <c r="B592" i="6"/>
  <c r="D592" i="6"/>
  <c r="E592" i="6"/>
  <c r="F592" i="6"/>
  <c r="G592" i="6"/>
  <c r="H592" i="6"/>
  <c r="B593" i="6"/>
  <c r="A593" i="6" s="1"/>
  <c r="D593" i="6"/>
  <c r="E593" i="6"/>
  <c r="F593" i="6"/>
  <c r="G593" i="6"/>
  <c r="H593" i="6"/>
  <c r="B594" i="6"/>
  <c r="A594" i="6" s="1"/>
  <c r="D594" i="6"/>
  <c r="E594" i="6"/>
  <c r="F594" i="6"/>
  <c r="G594" i="6"/>
  <c r="H594" i="6"/>
  <c r="B595" i="6"/>
  <c r="A595" i="6" s="1"/>
  <c r="D595" i="6"/>
  <c r="E595" i="6"/>
  <c r="F595" i="6"/>
  <c r="G595" i="6"/>
  <c r="H595" i="6"/>
  <c r="B596" i="6"/>
  <c r="A596" i="6" s="1"/>
  <c r="D596" i="6"/>
  <c r="E596" i="6"/>
  <c r="F596" i="6"/>
  <c r="G596" i="6"/>
  <c r="H596" i="6"/>
  <c r="B597" i="6"/>
  <c r="A597" i="6" s="1"/>
  <c r="D597" i="6"/>
  <c r="E597" i="6"/>
  <c r="F597" i="6"/>
  <c r="G597" i="6"/>
  <c r="H597" i="6"/>
  <c r="B598" i="6"/>
  <c r="D598" i="6"/>
  <c r="E598" i="6"/>
  <c r="F598" i="6"/>
  <c r="G598" i="6"/>
  <c r="H598" i="6"/>
  <c r="B599" i="6"/>
  <c r="A599" i="6" s="1"/>
  <c r="D599" i="6"/>
  <c r="E599" i="6"/>
  <c r="F599" i="6"/>
  <c r="G599" i="6"/>
  <c r="H599" i="6"/>
  <c r="B600" i="6"/>
  <c r="D600" i="6"/>
  <c r="E600" i="6"/>
  <c r="F600" i="6"/>
  <c r="G600" i="6"/>
  <c r="H600" i="6"/>
  <c r="B601" i="6"/>
  <c r="A601" i="6" s="1"/>
  <c r="D601" i="6"/>
  <c r="E601" i="6"/>
  <c r="F601" i="6"/>
  <c r="G601" i="6"/>
  <c r="H601" i="6"/>
  <c r="B602" i="6"/>
  <c r="A602" i="6" s="1"/>
  <c r="D602" i="6"/>
  <c r="E602" i="6"/>
  <c r="F602" i="6"/>
  <c r="G602" i="6"/>
  <c r="H602" i="6"/>
  <c r="B603" i="6"/>
  <c r="A603" i="6" s="1"/>
  <c r="D603" i="6"/>
  <c r="E603" i="6"/>
  <c r="F603" i="6"/>
  <c r="G603" i="6"/>
  <c r="H603" i="6"/>
  <c r="B604" i="6"/>
  <c r="A604" i="6" s="1"/>
  <c r="D604" i="6"/>
  <c r="E604" i="6"/>
  <c r="F604" i="6"/>
  <c r="G604" i="6"/>
  <c r="H604" i="6"/>
  <c r="B605" i="6"/>
  <c r="D605" i="6"/>
  <c r="E605" i="6"/>
  <c r="F605" i="6"/>
  <c r="G605" i="6"/>
  <c r="H605" i="6"/>
  <c r="B606" i="6"/>
  <c r="D606" i="6"/>
  <c r="E606" i="6"/>
  <c r="F606" i="6"/>
  <c r="G606" i="6"/>
  <c r="H606" i="6"/>
  <c r="B607" i="6"/>
  <c r="A607" i="6" s="1"/>
  <c r="D607" i="6"/>
  <c r="E607" i="6"/>
  <c r="F607" i="6"/>
  <c r="G607" i="6"/>
  <c r="H607" i="6"/>
  <c r="B608" i="6"/>
  <c r="D608" i="6"/>
  <c r="E608" i="6"/>
  <c r="F608" i="6"/>
  <c r="G608" i="6"/>
  <c r="H608" i="6"/>
  <c r="B609" i="6"/>
  <c r="A609" i="6" s="1"/>
  <c r="D609" i="6"/>
  <c r="E609" i="6"/>
  <c r="F609" i="6"/>
  <c r="G609" i="6"/>
  <c r="H609" i="6"/>
  <c r="B610" i="6"/>
  <c r="A610" i="6" s="1"/>
  <c r="D610" i="6"/>
  <c r="E610" i="6"/>
  <c r="F610" i="6"/>
  <c r="G610" i="6"/>
  <c r="H610" i="6"/>
  <c r="B611" i="6"/>
  <c r="A611" i="6" s="1"/>
  <c r="D611" i="6"/>
  <c r="E611" i="6"/>
  <c r="F611" i="6"/>
  <c r="G611" i="6"/>
  <c r="H611" i="6"/>
  <c r="B612" i="6"/>
  <c r="A612" i="6" s="1"/>
  <c r="D612" i="6"/>
  <c r="E612" i="6"/>
  <c r="F612" i="6"/>
  <c r="G612" i="6"/>
  <c r="H612" i="6"/>
  <c r="B613" i="6"/>
  <c r="D613" i="6"/>
  <c r="E613" i="6"/>
  <c r="F613" i="6"/>
  <c r="G613" i="6"/>
  <c r="H613" i="6"/>
  <c r="B614" i="6"/>
  <c r="D614" i="6"/>
  <c r="E614" i="6"/>
  <c r="F614" i="6"/>
  <c r="G614" i="6"/>
  <c r="H614" i="6"/>
  <c r="B615" i="6"/>
  <c r="A615" i="6" s="1"/>
  <c r="D615" i="6"/>
  <c r="E615" i="6"/>
  <c r="F615" i="6"/>
  <c r="G615" i="6"/>
  <c r="H615" i="6"/>
  <c r="B616" i="6"/>
  <c r="D616" i="6"/>
  <c r="E616" i="6"/>
  <c r="F616" i="6"/>
  <c r="G616" i="6"/>
  <c r="H616" i="6"/>
  <c r="B617" i="6"/>
  <c r="A617" i="6" s="1"/>
  <c r="D617" i="6"/>
  <c r="E617" i="6"/>
  <c r="F617" i="6"/>
  <c r="G617" i="6"/>
  <c r="H617" i="6"/>
  <c r="B618" i="6"/>
  <c r="A618" i="6" s="1"/>
  <c r="D618" i="6"/>
  <c r="E618" i="6"/>
  <c r="F618" i="6"/>
  <c r="G618" i="6"/>
  <c r="H618" i="6"/>
  <c r="B619" i="6"/>
  <c r="A619" i="6" s="1"/>
  <c r="D619" i="6"/>
  <c r="E619" i="6"/>
  <c r="F619" i="6"/>
  <c r="G619" i="6"/>
  <c r="H619" i="6"/>
  <c r="B620" i="6"/>
  <c r="A620" i="6" s="1"/>
  <c r="D620" i="6"/>
  <c r="E620" i="6"/>
  <c r="F620" i="6"/>
  <c r="G620" i="6"/>
  <c r="H620" i="6"/>
  <c r="B621" i="6"/>
  <c r="D621" i="6"/>
  <c r="E621" i="6"/>
  <c r="F621" i="6"/>
  <c r="G621" i="6"/>
  <c r="H621" i="6"/>
  <c r="B622" i="6"/>
  <c r="D622" i="6"/>
  <c r="E622" i="6"/>
  <c r="F622" i="6"/>
  <c r="G622" i="6"/>
  <c r="H622" i="6"/>
  <c r="B623" i="6"/>
  <c r="A623" i="6" s="1"/>
  <c r="D623" i="6"/>
  <c r="E623" i="6"/>
  <c r="F623" i="6"/>
  <c r="G623" i="6"/>
  <c r="H623" i="6"/>
  <c r="B624" i="6"/>
  <c r="D624" i="6"/>
  <c r="E624" i="6"/>
  <c r="F624" i="6"/>
  <c r="G624" i="6"/>
  <c r="H624" i="6"/>
  <c r="B625" i="6"/>
  <c r="A625" i="6" s="1"/>
  <c r="D625" i="6"/>
  <c r="E625" i="6"/>
  <c r="F625" i="6"/>
  <c r="G625" i="6"/>
  <c r="H625" i="6"/>
  <c r="B626" i="6"/>
  <c r="A626" i="6" s="1"/>
  <c r="D626" i="6"/>
  <c r="E626" i="6"/>
  <c r="F626" i="6"/>
  <c r="G626" i="6"/>
  <c r="H626" i="6"/>
  <c r="B627" i="6"/>
  <c r="A627" i="6" s="1"/>
  <c r="D627" i="6"/>
  <c r="E627" i="6"/>
  <c r="F627" i="6"/>
  <c r="G627" i="6"/>
  <c r="H627" i="6"/>
  <c r="B628" i="6"/>
  <c r="A628" i="6" s="1"/>
  <c r="D628" i="6"/>
  <c r="E628" i="6"/>
  <c r="F628" i="6"/>
  <c r="G628" i="6"/>
  <c r="H628" i="6"/>
  <c r="B629" i="6"/>
  <c r="D629" i="6"/>
  <c r="E629" i="6"/>
  <c r="F629" i="6"/>
  <c r="G629" i="6"/>
  <c r="H629" i="6"/>
  <c r="B630" i="6"/>
  <c r="D630" i="6"/>
  <c r="E630" i="6"/>
  <c r="F630" i="6"/>
  <c r="G630" i="6"/>
  <c r="H630" i="6"/>
  <c r="B631" i="6"/>
  <c r="A631" i="6" s="1"/>
  <c r="D631" i="6"/>
  <c r="E631" i="6"/>
  <c r="F631" i="6"/>
  <c r="G631" i="6"/>
  <c r="H631" i="6"/>
  <c r="B632" i="6"/>
  <c r="D632" i="6"/>
  <c r="E632" i="6"/>
  <c r="F632" i="6"/>
  <c r="G632" i="6"/>
  <c r="H632" i="6"/>
  <c r="B633" i="6"/>
  <c r="A633" i="6" s="1"/>
  <c r="D633" i="6"/>
  <c r="E633" i="6"/>
  <c r="F633" i="6"/>
  <c r="G633" i="6"/>
  <c r="H633" i="6"/>
  <c r="B634" i="6"/>
  <c r="A634" i="6" s="1"/>
  <c r="D634" i="6"/>
  <c r="E634" i="6"/>
  <c r="F634" i="6"/>
  <c r="G634" i="6"/>
  <c r="H634" i="6"/>
  <c r="B635" i="6"/>
  <c r="A635" i="6" s="1"/>
  <c r="D635" i="6"/>
  <c r="E635" i="6"/>
  <c r="F635" i="6"/>
  <c r="G635" i="6"/>
  <c r="H635" i="6"/>
  <c r="B636" i="6"/>
  <c r="A636" i="6" s="1"/>
  <c r="D636" i="6"/>
  <c r="E636" i="6"/>
  <c r="F636" i="6"/>
  <c r="G636" i="6"/>
  <c r="H636" i="6"/>
  <c r="B637" i="6"/>
  <c r="A637" i="6" s="1"/>
  <c r="D637" i="6"/>
  <c r="E637" i="6"/>
  <c r="F637" i="6"/>
  <c r="G637" i="6"/>
  <c r="H637" i="6"/>
  <c r="B638" i="6"/>
  <c r="D638" i="6"/>
  <c r="E638" i="6"/>
  <c r="F638" i="6"/>
  <c r="G638" i="6"/>
  <c r="H638" i="6"/>
  <c r="B639" i="6"/>
  <c r="A639" i="6" s="1"/>
  <c r="D639" i="6"/>
  <c r="E639" i="6"/>
  <c r="F639" i="6"/>
  <c r="G639" i="6"/>
  <c r="H639" i="6"/>
  <c r="B640" i="6"/>
  <c r="D640" i="6"/>
  <c r="E640" i="6"/>
  <c r="F640" i="6"/>
  <c r="G640" i="6"/>
  <c r="H640" i="6"/>
  <c r="B641" i="6"/>
  <c r="A641" i="6" s="1"/>
  <c r="D641" i="6"/>
  <c r="E641" i="6"/>
  <c r="F641" i="6"/>
  <c r="G641" i="6"/>
  <c r="H641" i="6"/>
  <c r="B642" i="6"/>
  <c r="A642" i="6" s="1"/>
  <c r="D642" i="6"/>
  <c r="E642" i="6"/>
  <c r="F642" i="6"/>
  <c r="G642" i="6"/>
  <c r="H642" i="6"/>
  <c r="B643" i="6"/>
  <c r="A643" i="6" s="1"/>
  <c r="D643" i="6"/>
  <c r="E643" i="6"/>
  <c r="F643" i="6"/>
  <c r="G643" i="6"/>
  <c r="H643" i="6"/>
  <c r="B644" i="6"/>
  <c r="A644" i="6" s="1"/>
  <c r="D644" i="6"/>
  <c r="E644" i="6"/>
  <c r="F644" i="6"/>
  <c r="G644" i="6"/>
  <c r="H644" i="6"/>
  <c r="B645" i="6"/>
  <c r="A645" i="6" s="1"/>
  <c r="D645" i="6"/>
  <c r="E645" i="6"/>
  <c r="F645" i="6"/>
  <c r="G645" i="6"/>
  <c r="H645" i="6"/>
  <c r="B646" i="6"/>
  <c r="D646" i="6"/>
  <c r="E646" i="6"/>
  <c r="F646" i="6"/>
  <c r="G646" i="6"/>
  <c r="H646" i="6"/>
  <c r="B647" i="6"/>
  <c r="A647" i="6" s="1"/>
  <c r="D647" i="6"/>
  <c r="E647" i="6"/>
  <c r="F647" i="6"/>
  <c r="G647" i="6"/>
  <c r="H647" i="6"/>
  <c r="B648" i="6"/>
  <c r="D648" i="6"/>
  <c r="E648" i="6"/>
  <c r="F648" i="6"/>
  <c r="G648" i="6"/>
  <c r="H648" i="6"/>
  <c r="B649" i="6"/>
  <c r="A649" i="6" s="1"/>
  <c r="D649" i="6"/>
  <c r="E649" i="6"/>
  <c r="F649" i="6"/>
  <c r="G649" i="6"/>
  <c r="H649" i="6"/>
  <c r="B650" i="6"/>
  <c r="A650" i="6" s="1"/>
  <c r="D650" i="6"/>
  <c r="E650" i="6"/>
  <c r="F650" i="6"/>
  <c r="G650" i="6"/>
  <c r="H650" i="6"/>
  <c r="B651" i="6"/>
  <c r="A651" i="6" s="1"/>
  <c r="D651" i="6"/>
  <c r="E651" i="6"/>
  <c r="F651" i="6"/>
  <c r="G651" i="6"/>
  <c r="H651" i="6"/>
  <c r="B652" i="6"/>
  <c r="A652" i="6" s="1"/>
  <c r="D652" i="6"/>
  <c r="E652" i="6"/>
  <c r="F652" i="6"/>
  <c r="G652" i="6"/>
  <c r="H652" i="6"/>
  <c r="B653" i="6"/>
  <c r="D653" i="6"/>
  <c r="E653" i="6"/>
  <c r="F653" i="6"/>
  <c r="G653" i="6"/>
  <c r="H653" i="6"/>
  <c r="B654" i="6"/>
  <c r="D654" i="6"/>
  <c r="E654" i="6"/>
  <c r="F654" i="6"/>
  <c r="G654" i="6"/>
  <c r="H654" i="6"/>
  <c r="B655" i="6"/>
  <c r="A655" i="6" s="1"/>
  <c r="D655" i="6"/>
  <c r="E655" i="6"/>
  <c r="F655" i="6"/>
  <c r="G655" i="6"/>
  <c r="H655" i="6"/>
  <c r="B656" i="6"/>
  <c r="D656" i="6"/>
  <c r="E656" i="6"/>
  <c r="F656" i="6"/>
  <c r="G656" i="6"/>
  <c r="H656" i="6"/>
  <c r="B657" i="6"/>
  <c r="A657" i="6" s="1"/>
  <c r="D657" i="6"/>
  <c r="E657" i="6"/>
  <c r="F657" i="6"/>
  <c r="G657" i="6"/>
  <c r="H657" i="6"/>
  <c r="B658" i="6"/>
  <c r="A658" i="6" s="1"/>
  <c r="D658" i="6"/>
  <c r="E658" i="6"/>
  <c r="F658" i="6"/>
  <c r="G658" i="6"/>
  <c r="H658" i="6"/>
  <c r="B659" i="6"/>
  <c r="A659" i="6" s="1"/>
  <c r="D659" i="6"/>
  <c r="E659" i="6"/>
  <c r="F659" i="6"/>
  <c r="G659" i="6"/>
  <c r="H659" i="6"/>
  <c r="B660" i="6"/>
  <c r="A660" i="6" s="1"/>
  <c r="D660" i="6"/>
  <c r="E660" i="6"/>
  <c r="F660" i="6"/>
  <c r="G660" i="6"/>
  <c r="H660" i="6"/>
  <c r="B661" i="6"/>
  <c r="A661" i="6" s="1"/>
  <c r="D661" i="6"/>
  <c r="E661" i="6"/>
  <c r="F661" i="6"/>
  <c r="G661" i="6"/>
  <c r="H661" i="6"/>
  <c r="B662" i="6"/>
  <c r="D662" i="6"/>
  <c r="E662" i="6"/>
  <c r="F662" i="6"/>
  <c r="G662" i="6"/>
  <c r="H662" i="6"/>
  <c r="B663" i="6"/>
  <c r="A663" i="6" s="1"/>
  <c r="D663" i="6"/>
  <c r="E663" i="6"/>
  <c r="F663" i="6"/>
  <c r="G663" i="6"/>
  <c r="H663" i="6"/>
  <c r="B664" i="6"/>
  <c r="D664" i="6"/>
  <c r="E664" i="6"/>
  <c r="F664" i="6"/>
  <c r="G664" i="6"/>
  <c r="H664" i="6"/>
  <c r="B665" i="6"/>
  <c r="A665" i="6" s="1"/>
  <c r="D665" i="6"/>
  <c r="E665" i="6"/>
  <c r="F665" i="6"/>
  <c r="G665" i="6"/>
  <c r="H665" i="6"/>
  <c r="B666" i="6"/>
  <c r="A666" i="6" s="1"/>
  <c r="D666" i="6"/>
  <c r="E666" i="6"/>
  <c r="F666" i="6"/>
  <c r="G666" i="6"/>
  <c r="H666" i="6"/>
  <c r="B667" i="6"/>
  <c r="A667" i="6" s="1"/>
  <c r="D667" i="6"/>
  <c r="E667" i="6"/>
  <c r="F667" i="6"/>
  <c r="G667" i="6"/>
  <c r="H667" i="6"/>
  <c r="B668" i="6"/>
  <c r="A668" i="6" s="1"/>
  <c r="D668" i="6"/>
  <c r="E668" i="6"/>
  <c r="F668" i="6"/>
  <c r="G668" i="6"/>
  <c r="H668" i="6"/>
  <c r="B669" i="6"/>
  <c r="D669" i="6"/>
  <c r="E669" i="6"/>
  <c r="F669" i="6"/>
  <c r="G669" i="6"/>
  <c r="H669" i="6"/>
  <c r="B670" i="6"/>
  <c r="D670" i="6"/>
  <c r="E670" i="6"/>
  <c r="F670" i="6"/>
  <c r="G670" i="6"/>
  <c r="H670" i="6"/>
  <c r="B671" i="6"/>
  <c r="A671" i="6" s="1"/>
  <c r="D671" i="6"/>
  <c r="E671" i="6"/>
  <c r="F671" i="6"/>
  <c r="G671" i="6"/>
  <c r="H671" i="6"/>
  <c r="B672" i="6"/>
  <c r="D672" i="6"/>
  <c r="E672" i="6"/>
  <c r="F672" i="6"/>
  <c r="G672" i="6"/>
  <c r="H672" i="6"/>
  <c r="B673" i="6"/>
  <c r="A673" i="6" s="1"/>
  <c r="D673" i="6"/>
  <c r="E673" i="6"/>
  <c r="F673" i="6"/>
  <c r="G673" i="6"/>
  <c r="H673" i="6"/>
  <c r="B674" i="6"/>
  <c r="A674" i="6" s="1"/>
  <c r="D674" i="6"/>
  <c r="E674" i="6"/>
  <c r="F674" i="6"/>
  <c r="G674" i="6"/>
  <c r="H674" i="6"/>
  <c r="B675" i="6"/>
  <c r="A675" i="6" s="1"/>
  <c r="D675" i="6"/>
  <c r="E675" i="6"/>
  <c r="F675" i="6"/>
  <c r="G675" i="6"/>
  <c r="H675" i="6"/>
  <c r="B676" i="6"/>
  <c r="A676" i="6" s="1"/>
  <c r="D676" i="6"/>
  <c r="E676" i="6"/>
  <c r="F676" i="6"/>
  <c r="G676" i="6"/>
  <c r="H676" i="6"/>
  <c r="B677" i="6"/>
  <c r="D677" i="6"/>
  <c r="E677" i="6"/>
  <c r="F677" i="6"/>
  <c r="G677" i="6"/>
  <c r="H677" i="6"/>
  <c r="B678" i="6"/>
  <c r="D678" i="6"/>
  <c r="E678" i="6"/>
  <c r="F678" i="6"/>
  <c r="G678" i="6"/>
  <c r="H678" i="6"/>
  <c r="B679" i="6"/>
  <c r="A679" i="6" s="1"/>
  <c r="D679" i="6"/>
  <c r="E679" i="6"/>
  <c r="F679" i="6"/>
  <c r="G679" i="6"/>
  <c r="H679" i="6"/>
  <c r="B680" i="6"/>
  <c r="D680" i="6"/>
  <c r="E680" i="6"/>
  <c r="F680" i="6"/>
  <c r="G680" i="6"/>
  <c r="H680" i="6"/>
  <c r="B681" i="6"/>
  <c r="A681" i="6" s="1"/>
  <c r="D681" i="6"/>
  <c r="E681" i="6"/>
  <c r="F681" i="6"/>
  <c r="G681" i="6"/>
  <c r="H681" i="6"/>
  <c r="B682" i="6"/>
  <c r="A682" i="6" s="1"/>
  <c r="D682" i="6"/>
  <c r="E682" i="6"/>
  <c r="F682" i="6"/>
  <c r="G682" i="6"/>
  <c r="H682" i="6"/>
  <c r="B683" i="6"/>
  <c r="A683" i="6" s="1"/>
  <c r="D683" i="6"/>
  <c r="E683" i="6"/>
  <c r="F683" i="6"/>
  <c r="G683" i="6"/>
  <c r="H683" i="6"/>
  <c r="B684" i="6"/>
  <c r="A684" i="6" s="1"/>
  <c r="D684" i="6"/>
  <c r="E684" i="6"/>
  <c r="F684" i="6"/>
  <c r="G684" i="6"/>
  <c r="H684" i="6"/>
  <c r="B685" i="6"/>
  <c r="D685" i="6"/>
  <c r="E685" i="6"/>
  <c r="F685" i="6"/>
  <c r="G685" i="6"/>
  <c r="H685" i="6"/>
  <c r="B686" i="6"/>
  <c r="D686" i="6"/>
  <c r="E686" i="6"/>
  <c r="F686" i="6"/>
  <c r="G686" i="6"/>
  <c r="H686" i="6"/>
  <c r="B687" i="6"/>
  <c r="A687" i="6" s="1"/>
  <c r="D687" i="6"/>
  <c r="E687" i="6"/>
  <c r="F687" i="6"/>
  <c r="G687" i="6"/>
  <c r="H687" i="6"/>
  <c r="B688" i="6"/>
  <c r="D688" i="6"/>
  <c r="E688" i="6"/>
  <c r="F688" i="6"/>
  <c r="G688" i="6"/>
  <c r="H688" i="6"/>
  <c r="B689" i="6"/>
  <c r="A689" i="6" s="1"/>
  <c r="D689" i="6"/>
  <c r="E689" i="6"/>
  <c r="F689" i="6"/>
  <c r="G689" i="6"/>
  <c r="H689" i="6"/>
  <c r="B690" i="6"/>
  <c r="A690" i="6" s="1"/>
  <c r="D690" i="6"/>
  <c r="E690" i="6"/>
  <c r="F690" i="6"/>
  <c r="G690" i="6"/>
  <c r="H690" i="6"/>
  <c r="B691" i="6"/>
  <c r="A691" i="6" s="1"/>
  <c r="D691" i="6"/>
  <c r="E691" i="6"/>
  <c r="F691" i="6"/>
  <c r="G691" i="6"/>
  <c r="H691" i="6"/>
  <c r="B692" i="6"/>
  <c r="A692" i="6" s="1"/>
  <c r="D692" i="6"/>
  <c r="E692" i="6"/>
  <c r="F692" i="6"/>
  <c r="G692" i="6"/>
  <c r="H692" i="6"/>
  <c r="B693" i="6"/>
  <c r="D693" i="6"/>
  <c r="E693" i="6"/>
  <c r="F693" i="6"/>
  <c r="G693" i="6"/>
  <c r="H693" i="6"/>
  <c r="B694" i="6"/>
  <c r="D694" i="6"/>
  <c r="E694" i="6"/>
  <c r="F694" i="6"/>
  <c r="G694" i="6"/>
  <c r="H694" i="6"/>
  <c r="B695" i="6"/>
  <c r="A695" i="6" s="1"/>
  <c r="D695" i="6"/>
  <c r="E695" i="6"/>
  <c r="F695" i="6"/>
  <c r="G695" i="6"/>
  <c r="H695" i="6"/>
  <c r="B696" i="6"/>
  <c r="D696" i="6"/>
  <c r="E696" i="6"/>
  <c r="F696" i="6"/>
  <c r="G696" i="6"/>
  <c r="H696" i="6"/>
  <c r="B697" i="6"/>
  <c r="A697" i="6" s="1"/>
  <c r="D697" i="6"/>
  <c r="E697" i="6"/>
  <c r="F697" i="6"/>
  <c r="G697" i="6"/>
  <c r="H697" i="6"/>
  <c r="B698" i="6"/>
  <c r="A698" i="6" s="1"/>
  <c r="D698" i="6"/>
  <c r="E698" i="6"/>
  <c r="F698" i="6"/>
  <c r="G698" i="6"/>
  <c r="H698" i="6"/>
  <c r="B699" i="6"/>
  <c r="A699" i="6" s="1"/>
  <c r="D699" i="6"/>
  <c r="E699" i="6"/>
  <c r="F699" i="6"/>
  <c r="G699" i="6"/>
  <c r="H699" i="6"/>
  <c r="B700" i="6"/>
  <c r="A700" i="6" s="1"/>
  <c r="D700" i="6"/>
  <c r="E700" i="6"/>
  <c r="F700" i="6"/>
  <c r="G700" i="6"/>
  <c r="H700" i="6"/>
  <c r="B701" i="6"/>
  <c r="D701" i="6"/>
  <c r="E701" i="6"/>
  <c r="F701" i="6"/>
  <c r="G701" i="6"/>
  <c r="H701" i="6"/>
  <c r="B702" i="6"/>
  <c r="D702" i="6"/>
  <c r="E702" i="6"/>
  <c r="F702" i="6"/>
  <c r="G702" i="6"/>
  <c r="H702" i="6"/>
  <c r="B703" i="6"/>
  <c r="A703" i="6" s="1"/>
  <c r="D703" i="6"/>
  <c r="E703" i="6"/>
  <c r="F703" i="6"/>
  <c r="G703" i="6"/>
  <c r="H703" i="6"/>
  <c r="B704" i="6"/>
  <c r="D704" i="6"/>
  <c r="E704" i="6"/>
  <c r="F704" i="6"/>
  <c r="G704" i="6"/>
  <c r="H704" i="6"/>
  <c r="B705" i="6"/>
  <c r="A705" i="6" s="1"/>
  <c r="D705" i="6"/>
  <c r="E705" i="6"/>
  <c r="F705" i="6"/>
  <c r="G705" i="6"/>
  <c r="H705" i="6"/>
  <c r="B706" i="6"/>
  <c r="A706" i="6" s="1"/>
  <c r="D706" i="6"/>
  <c r="E706" i="6"/>
  <c r="F706" i="6"/>
  <c r="G706" i="6"/>
  <c r="H706" i="6"/>
  <c r="B707" i="6"/>
  <c r="A707" i="6" s="1"/>
  <c r="D707" i="6"/>
  <c r="E707" i="6"/>
  <c r="F707" i="6"/>
  <c r="G707" i="6"/>
  <c r="H707" i="6"/>
  <c r="B708" i="6"/>
  <c r="A708" i="6" s="1"/>
  <c r="D708" i="6"/>
  <c r="E708" i="6"/>
  <c r="F708" i="6"/>
  <c r="G708" i="6"/>
  <c r="H708" i="6"/>
  <c r="B709" i="6"/>
  <c r="D709" i="6"/>
  <c r="E709" i="6"/>
  <c r="F709" i="6"/>
  <c r="G709" i="6"/>
  <c r="H709" i="6"/>
  <c r="B710" i="6"/>
  <c r="D710" i="6"/>
  <c r="E710" i="6"/>
  <c r="F710" i="6"/>
  <c r="G710" i="6"/>
  <c r="H710" i="6"/>
  <c r="B711" i="6"/>
  <c r="A711" i="6" s="1"/>
  <c r="D711" i="6"/>
  <c r="E711" i="6"/>
  <c r="F711" i="6"/>
  <c r="G711" i="6"/>
  <c r="H711" i="6"/>
  <c r="B712" i="6"/>
  <c r="D712" i="6"/>
  <c r="E712" i="6"/>
  <c r="F712" i="6"/>
  <c r="G712" i="6"/>
  <c r="H712" i="6"/>
  <c r="B713" i="6"/>
  <c r="A713" i="6" s="1"/>
  <c r="D713" i="6"/>
  <c r="E713" i="6"/>
  <c r="F713" i="6"/>
  <c r="G713" i="6"/>
  <c r="H713" i="6"/>
  <c r="B714" i="6"/>
  <c r="A714" i="6" s="1"/>
  <c r="D714" i="6"/>
  <c r="E714" i="6"/>
  <c r="F714" i="6"/>
  <c r="G714" i="6"/>
  <c r="H714" i="6"/>
  <c r="B715" i="6"/>
  <c r="A715" i="6" s="1"/>
  <c r="D715" i="6"/>
  <c r="E715" i="6"/>
  <c r="F715" i="6"/>
  <c r="G715" i="6"/>
  <c r="H715" i="6"/>
  <c r="B716" i="6"/>
  <c r="A716" i="6" s="1"/>
  <c r="D716" i="6"/>
  <c r="E716" i="6"/>
  <c r="F716" i="6"/>
  <c r="G716" i="6"/>
  <c r="H716" i="6"/>
  <c r="B717" i="6"/>
  <c r="D717" i="6"/>
  <c r="E717" i="6"/>
  <c r="F717" i="6"/>
  <c r="G717" i="6"/>
  <c r="H717" i="6"/>
  <c r="B718" i="6"/>
  <c r="D718" i="6"/>
  <c r="E718" i="6"/>
  <c r="F718" i="6"/>
  <c r="G718" i="6"/>
  <c r="H718" i="6"/>
  <c r="B719" i="6"/>
  <c r="A719" i="6" s="1"/>
  <c r="D719" i="6"/>
  <c r="E719" i="6"/>
  <c r="F719" i="6"/>
  <c r="G719" i="6"/>
  <c r="H719" i="6"/>
  <c r="B720" i="6"/>
  <c r="D720" i="6"/>
  <c r="E720" i="6"/>
  <c r="F720" i="6"/>
  <c r="G720" i="6"/>
  <c r="H720" i="6"/>
  <c r="B721" i="6"/>
  <c r="A721" i="6" s="1"/>
  <c r="D721" i="6"/>
  <c r="E721" i="6"/>
  <c r="F721" i="6"/>
  <c r="G721" i="6"/>
  <c r="H721" i="6"/>
  <c r="B722" i="6"/>
  <c r="A722" i="6" s="1"/>
  <c r="D722" i="6"/>
  <c r="E722" i="6"/>
  <c r="F722" i="6"/>
  <c r="G722" i="6"/>
  <c r="H722" i="6"/>
  <c r="B723" i="6"/>
  <c r="A723" i="6" s="1"/>
  <c r="D723" i="6"/>
  <c r="E723" i="6"/>
  <c r="F723" i="6"/>
  <c r="G723" i="6"/>
  <c r="H723" i="6"/>
  <c r="B724" i="6"/>
  <c r="A724" i="6" s="1"/>
  <c r="D724" i="6"/>
  <c r="E724" i="6"/>
  <c r="F724" i="6"/>
  <c r="G724" i="6"/>
  <c r="H724" i="6"/>
  <c r="B725" i="6"/>
  <c r="D725" i="6"/>
  <c r="E725" i="6"/>
  <c r="F725" i="6"/>
  <c r="G725" i="6"/>
  <c r="H725" i="6"/>
  <c r="B726" i="6"/>
  <c r="D726" i="6"/>
  <c r="E726" i="6"/>
  <c r="F726" i="6"/>
  <c r="G726" i="6"/>
  <c r="H726" i="6"/>
  <c r="B727" i="6"/>
  <c r="A727" i="6" s="1"/>
  <c r="D727" i="6"/>
  <c r="E727" i="6"/>
  <c r="F727" i="6"/>
  <c r="G727" i="6"/>
  <c r="H727" i="6"/>
  <c r="B728" i="6"/>
  <c r="D728" i="6"/>
  <c r="E728" i="6"/>
  <c r="F728" i="6"/>
  <c r="G728" i="6"/>
  <c r="H728" i="6"/>
  <c r="B729" i="6"/>
  <c r="A729" i="6" s="1"/>
  <c r="D729" i="6"/>
  <c r="E729" i="6"/>
  <c r="F729" i="6"/>
  <c r="G729" i="6"/>
  <c r="H729" i="6"/>
  <c r="B730" i="6"/>
  <c r="A730" i="6" s="1"/>
  <c r="D730" i="6"/>
  <c r="E730" i="6"/>
  <c r="F730" i="6"/>
  <c r="G730" i="6"/>
  <c r="H730" i="6"/>
  <c r="B731" i="6"/>
  <c r="A731" i="6" s="1"/>
  <c r="D731" i="6"/>
  <c r="E731" i="6"/>
  <c r="F731" i="6"/>
  <c r="G731" i="6"/>
  <c r="H731" i="6"/>
  <c r="B732" i="6"/>
  <c r="A732" i="6" s="1"/>
  <c r="D732" i="6"/>
  <c r="E732" i="6"/>
  <c r="F732" i="6"/>
  <c r="G732" i="6"/>
  <c r="H732" i="6"/>
  <c r="B733" i="6"/>
  <c r="D733" i="6"/>
  <c r="E733" i="6"/>
  <c r="F733" i="6"/>
  <c r="G733" i="6"/>
  <c r="H733" i="6"/>
  <c r="B734" i="6"/>
  <c r="D734" i="6"/>
  <c r="E734" i="6"/>
  <c r="F734" i="6"/>
  <c r="G734" i="6"/>
  <c r="H734" i="6"/>
  <c r="B735" i="6"/>
  <c r="A735" i="6" s="1"/>
  <c r="D735" i="6"/>
  <c r="E735" i="6"/>
  <c r="F735" i="6"/>
  <c r="G735" i="6"/>
  <c r="H735" i="6"/>
  <c r="B736" i="6"/>
  <c r="D736" i="6"/>
  <c r="E736" i="6"/>
  <c r="F736" i="6"/>
  <c r="G736" i="6"/>
  <c r="H736" i="6"/>
  <c r="B737" i="6"/>
  <c r="A737" i="6" s="1"/>
  <c r="D737" i="6"/>
  <c r="E737" i="6"/>
  <c r="F737" i="6"/>
  <c r="G737" i="6"/>
  <c r="H737" i="6"/>
  <c r="B738" i="6"/>
  <c r="A738" i="6" s="1"/>
  <c r="D738" i="6"/>
  <c r="E738" i="6"/>
  <c r="F738" i="6"/>
  <c r="G738" i="6"/>
  <c r="H738" i="6"/>
  <c r="B739" i="6"/>
  <c r="A739" i="6" s="1"/>
  <c r="D739" i="6"/>
  <c r="E739" i="6"/>
  <c r="F739" i="6"/>
  <c r="G739" i="6"/>
  <c r="H739" i="6"/>
  <c r="B740" i="6"/>
  <c r="A740" i="6" s="1"/>
  <c r="D740" i="6"/>
  <c r="E740" i="6"/>
  <c r="F740" i="6"/>
  <c r="G740" i="6"/>
  <c r="H740" i="6"/>
  <c r="B741" i="6"/>
  <c r="D741" i="6"/>
  <c r="E741" i="6"/>
  <c r="F741" i="6"/>
  <c r="G741" i="6"/>
  <c r="H741" i="6"/>
  <c r="B742" i="6"/>
  <c r="D742" i="6"/>
  <c r="E742" i="6"/>
  <c r="F742" i="6"/>
  <c r="G742" i="6"/>
  <c r="H742" i="6"/>
  <c r="B743" i="6"/>
  <c r="A743" i="6" s="1"/>
  <c r="D743" i="6"/>
  <c r="E743" i="6"/>
  <c r="F743" i="6"/>
  <c r="G743" i="6"/>
  <c r="H743" i="6"/>
  <c r="B744" i="6"/>
  <c r="D744" i="6"/>
  <c r="E744" i="6"/>
  <c r="F744" i="6"/>
  <c r="G744" i="6"/>
  <c r="H744" i="6"/>
  <c r="B745" i="6"/>
  <c r="A745" i="6" s="1"/>
  <c r="D745" i="6"/>
  <c r="E745" i="6"/>
  <c r="F745" i="6"/>
  <c r="G745" i="6"/>
  <c r="H745" i="6"/>
  <c r="B746" i="6"/>
  <c r="A746" i="6" s="1"/>
  <c r="D746" i="6"/>
  <c r="E746" i="6"/>
  <c r="F746" i="6"/>
  <c r="G746" i="6"/>
  <c r="H746" i="6"/>
  <c r="B747" i="6"/>
  <c r="A747" i="6" s="1"/>
  <c r="D747" i="6"/>
  <c r="E747" i="6"/>
  <c r="F747" i="6"/>
  <c r="G747" i="6"/>
  <c r="H747" i="6"/>
  <c r="B748" i="6"/>
  <c r="A748" i="6" s="1"/>
  <c r="D748" i="6"/>
  <c r="E748" i="6"/>
  <c r="F748" i="6"/>
  <c r="G748" i="6"/>
  <c r="H748" i="6"/>
  <c r="B749" i="6"/>
  <c r="D749" i="6"/>
  <c r="E749" i="6"/>
  <c r="F749" i="6"/>
  <c r="G749" i="6"/>
  <c r="H749" i="6"/>
  <c r="B750" i="6"/>
  <c r="D750" i="6"/>
  <c r="E750" i="6"/>
  <c r="F750" i="6"/>
  <c r="G750" i="6"/>
  <c r="H750" i="6"/>
  <c r="B751" i="6"/>
  <c r="A751" i="6" s="1"/>
  <c r="D751" i="6"/>
  <c r="E751" i="6"/>
  <c r="F751" i="6"/>
  <c r="G751" i="6"/>
  <c r="H751" i="6"/>
  <c r="B752" i="6"/>
  <c r="D752" i="6"/>
  <c r="E752" i="6"/>
  <c r="F752" i="6"/>
  <c r="G752" i="6"/>
  <c r="H752" i="6"/>
  <c r="B753" i="6"/>
  <c r="A753" i="6" s="1"/>
  <c r="D753" i="6"/>
  <c r="E753" i="6"/>
  <c r="F753" i="6"/>
  <c r="G753" i="6"/>
  <c r="H753" i="6"/>
  <c r="B754" i="6"/>
  <c r="A754" i="6" s="1"/>
  <c r="D754" i="6"/>
  <c r="E754" i="6"/>
  <c r="F754" i="6"/>
  <c r="G754" i="6"/>
  <c r="H754" i="6"/>
  <c r="B755" i="6"/>
  <c r="A755" i="6" s="1"/>
  <c r="D755" i="6"/>
  <c r="E755" i="6"/>
  <c r="F755" i="6"/>
  <c r="G755" i="6"/>
  <c r="H755" i="6"/>
  <c r="B756" i="6"/>
  <c r="A756" i="6" s="1"/>
  <c r="D756" i="6"/>
  <c r="E756" i="6"/>
  <c r="F756" i="6"/>
  <c r="G756" i="6"/>
  <c r="H756" i="6"/>
  <c r="B757" i="6"/>
  <c r="D757" i="6"/>
  <c r="E757" i="6"/>
  <c r="F757" i="6"/>
  <c r="G757" i="6"/>
  <c r="H757" i="6"/>
  <c r="B758" i="6"/>
  <c r="D758" i="6"/>
  <c r="E758" i="6"/>
  <c r="F758" i="6"/>
  <c r="G758" i="6"/>
  <c r="H758" i="6"/>
  <c r="B759" i="6"/>
  <c r="A759" i="6" s="1"/>
  <c r="D759" i="6"/>
  <c r="E759" i="6"/>
  <c r="F759" i="6"/>
  <c r="G759" i="6"/>
  <c r="H759" i="6"/>
  <c r="B760" i="6"/>
  <c r="D760" i="6"/>
  <c r="E760" i="6"/>
  <c r="F760" i="6"/>
  <c r="G760" i="6"/>
  <c r="H760" i="6"/>
  <c r="B761" i="6"/>
  <c r="A761" i="6" s="1"/>
  <c r="D761" i="6"/>
  <c r="E761" i="6"/>
  <c r="F761" i="6"/>
  <c r="G761" i="6"/>
  <c r="H761" i="6"/>
  <c r="B762" i="6"/>
  <c r="A762" i="6" s="1"/>
  <c r="D762" i="6"/>
  <c r="E762" i="6"/>
  <c r="F762" i="6"/>
  <c r="G762" i="6"/>
  <c r="H762" i="6"/>
  <c r="B763" i="6"/>
  <c r="A763" i="6" s="1"/>
  <c r="D763" i="6"/>
  <c r="E763" i="6"/>
  <c r="F763" i="6"/>
  <c r="G763" i="6"/>
  <c r="H763" i="6"/>
  <c r="B764" i="6"/>
  <c r="A764" i="6" s="1"/>
  <c r="D764" i="6"/>
  <c r="E764" i="6"/>
  <c r="F764" i="6"/>
  <c r="G764" i="6"/>
  <c r="H764" i="6"/>
  <c r="B765" i="6"/>
  <c r="D765" i="6"/>
  <c r="E765" i="6"/>
  <c r="F765" i="6"/>
  <c r="G765" i="6"/>
  <c r="H765" i="6"/>
  <c r="B766" i="6"/>
  <c r="D766" i="6"/>
  <c r="E766" i="6"/>
  <c r="F766" i="6"/>
  <c r="G766" i="6"/>
  <c r="H766" i="6"/>
  <c r="B767" i="6"/>
  <c r="A767" i="6" s="1"/>
  <c r="D767" i="6"/>
  <c r="E767" i="6"/>
  <c r="F767" i="6"/>
  <c r="G767" i="6"/>
  <c r="H767" i="6"/>
  <c r="B768" i="6"/>
  <c r="D768" i="6"/>
  <c r="E768" i="6"/>
  <c r="F768" i="6"/>
  <c r="G768" i="6"/>
  <c r="H768" i="6"/>
  <c r="B769" i="6"/>
  <c r="A769" i="6" s="1"/>
  <c r="D769" i="6"/>
  <c r="E769" i="6"/>
  <c r="F769" i="6"/>
  <c r="G769" i="6"/>
  <c r="H769" i="6"/>
  <c r="B770" i="6"/>
  <c r="A770" i="6" s="1"/>
  <c r="D770" i="6"/>
  <c r="E770" i="6"/>
  <c r="F770" i="6"/>
  <c r="G770" i="6"/>
  <c r="H770" i="6"/>
  <c r="B771" i="6"/>
  <c r="A771" i="6" s="1"/>
  <c r="D771" i="6"/>
  <c r="E771" i="6"/>
  <c r="F771" i="6"/>
  <c r="G771" i="6"/>
  <c r="H771" i="6"/>
  <c r="B772" i="6"/>
  <c r="A772" i="6" s="1"/>
  <c r="D772" i="6"/>
  <c r="E772" i="6"/>
  <c r="F772" i="6"/>
  <c r="G772" i="6"/>
  <c r="H772" i="6"/>
  <c r="B773" i="6"/>
  <c r="D773" i="6"/>
  <c r="E773" i="6"/>
  <c r="F773" i="6"/>
  <c r="G773" i="6"/>
  <c r="H773" i="6"/>
  <c r="B774" i="6"/>
  <c r="D774" i="6"/>
  <c r="E774" i="6"/>
  <c r="F774" i="6"/>
  <c r="G774" i="6"/>
  <c r="H774" i="6"/>
  <c r="B775" i="6"/>
  <c r="A775" i="6" s="1"/>
  <c r="D775" i="6"/>
  <c r="E775" i="6"/>
  <c r="F775" i="6"/>
  <c r="G775" i="6"/>
  <c r="H775" i="6"/>
  <c r="B776" i="6"/>
  <c r="D776" i="6"/>
  <c r="E776" i="6"/>
  <c r="F776" i="6"/>
  <c r="G776" i="6"/>
  <c r="H776" i="6"/>
  <c r="B777" i="6"/>
  <c r="A777" i="6" s="1"/>
  <c r="D777" i="6"/>
  <c r="E777" i="6"/>
  <c r="F777" i="6"/>
  <c r="G777" i="6"/>
  <c r="H777" i="6"/>
  <c r="B778" i="6"/>
  <c r="A778" i="6" s="1"/>
  <c r="D778" i="6"/>
  <c r="E778" i="6"/>
  <c r="F778" i="6"/>
  <c r="G778" i="6"/>
  <c r="H778" i="6"/>
  <c r="B779" i="6"/>
  <c r="A779" i="6" s="1"/>
  <c r="D779" i="6"/>
  <c r="E779" i="6"/>
  <c r="F779" i="6"/>
  <c r="G779" i="6"/>
  <c r="H779" i="6"/>
  <c r="B780" i="6"/>
  <c r="A780" i="6" s="1"/>
  <c r="D780" i="6"/>
  <c r="E780" i="6"/>
  <c r="F780" i="6"/>
  <c r="G780" i="6"/>
  <c r="H780" i="6"/>
  <c r="B781" i="6"/>
  <c r="D781" i="6"/>
  <c r="E781" i="6"/>
  <c r="F781" i="6"/>
  <c r="G781" i="6"/>
  <c r="H781" i="6"/>
  <c r="B782" i="6"/>
  <c r="D782" i="6"/>
  <c r="E782" i="6"/>
  <c r="F782" i="6"/>
  <c r="G782" i="6"/>
  <c r="H782" i="6"/>
  <c r="B783" i="6"/>
  <c r="A783" i="6" s="1"/>
  <c r="D783" i="6"/>
  <c r="E783" i="6"/>
  <c r="F783" i="6"/>
  <c r="G783" i="6"/>
  <c r="H783" i="6"/>
  <c r="B784" i="6"/>
  <c r="D784" i="6"/>
  <c r="E784" i="6"/>
  <c r="F784" i="6"/>
  <c r="G784" i="6"/>
  <c r="H784" i="6"/>
  <c r="B785" i="6"/>
  <c r="A785" i="6" s="1"/>
  <c r="D785" i="6"/>
  <c r="E785" i="6"/>
  <c r="F785" i="6"/>
  <c r="G785" i="6"/>
  <c r="H785" i="6"/>
  <c r="B786" i="6"/>
  <c r="A786" i="6" s="1"/>
  <c r="D786" i="6"/>
  <c r="E786" i="6"/>
  <c r="F786" i="6"/>
  <c r="G786" i="6"/>
  <c r="H786" i="6"/>
  <c r="B787" i="6"/>
  <c r="A787" i="6" s="1"/>
  <c r="D787" i="6"/>
  <c r="E787" i="6"/>
  <c r="F787" i="6"/>
  <c r="G787" i="6"/>
  <c r="H787" i="6"/>
  <c r="B788" i="6"/>
  <c r="A788" i="6" s="1"/>
  <c r="D788" i="6"/>
  <c r="E788" i="6"/>
  <c r="F788" i="6"/>
  <c r="G788" i="6"/>
  <c r="H788" i="6"/>
  <c r="B789" i="6"/>
  <c r="D789" i="6"/>
  <c r="E789" i="6"/>
  <c r="F789" i="6"/>
  <c r="G789" i="6"/>
  <c r="H789" i="6"/>
  <c r="B790" i="6"/>
  <c r="D790" i="6"/>
  <c r="E790" i="6"/>
  <c r="F790" i="6"/>
  <c r="G790" i="6"/>
  <c r="H790" i="6"/>
  <c r="B791" i="6"/>
  <c r="A791" i="6" s="1"/>
  <c r="D791" i="6"/>
  <c r="E791" i="6"/>
  <c r="F791" i="6"/>
  <c r="G791" i="6"/>
  <c r="H791" i="6"/>
  <c r="B792" i="6"/>
  <c r="D792" i="6"/>
  <c r="E792" i="6"/>
  <c r="F792" i="6"/>
  <c r="G792" i="6"/>
  <c r="H792" i="6"/>
  <c r="B793" i="6"/>
  <c r="A793" i="6" s="1"/>
  <c r="D793" i="6"/>
  <c r="E793" i="6"/>
  <c r="F793" i="6"/>
  <c r="G793" i="6"/>
  <c r="H793" i="6"/>
  <c r="B794" i="6"/>
  <c r="A794" i="6" s="1"/>
  <c r="D794" i="6"/>
  <c r="E794" i="6"/>
  <c r="F794" i="6"/>
  <c r="G794" i="6"/>
  <c r="H794" i="6"/>
  <c r="B795" i="6"/>
  <c r="A795" i="6" s="1"/>
  <c r="D795" i="6"/>
  <c r="E795" i="6"/>
  <c r="F795" i="6"/>
  <c r="G795" i="6"/>
  <c r="H795" i="6"/>
  <c r="B796" i="6"/>
  <c r="A796" i="6" s="1"/>
  <c r="D796" i="6"/>
  <c r="E796" i="6"/>
  <c r="F796" i="6"/>
  <c r="G796" i="6"/>
  <c r="H796" i="6"/>
  <c r="B797" i="6"/>
  <c r="D797" i="6"/>
  <c r="E797" i="6"/>
  <c r="F797" i="6"/>
  <c r="G797" i="6"/>
  <c r="H797" i="6"/>
  <c r="B798" i="6"/>
  <c r="D798" i="6"/>
  <c r="E798" i="6"/>
  <c r="F798" i="6"/>
  <c r="G798" i="6"/>
  <c r="H798" i="6"/>
  <c r="B799" i="6"/>
  <c r="A799" i="6" s="1"/>
  <c r="D799" i="6"/>
  <c r="E799" i="6"/>
  <c r="F799" i="6"/>
  <c r="G799" i="6"/>
  <c r="H799" i="6"/>
  <c r="B800" i="6"/>
  <c r="D800" i="6"/>
  <c r="E800" i="6"/>
  <c r="F800" i="6"/>
  <c r="G800" i="6"/>
  <c r="H800" i="6"/>
  <c r="B801" i="6"/>
  <c r="A801" i="6" s="1"/>
  <c r="D801" i="6"/>
  <c r="E801" i="6"/>
  <c r="F801" i="6"/>
  <c r="G801" i="6"/>
  <c r="H801" i="6"/>
  <c r="B802" i="6"/>
  <c r="A802" i="6" s="1"/>
  <c r="D802" i="6"/>
  <c r="E802" i="6"/>
  <c r="F802" i="6"/>
  <c r="G802" i="6"/>
  <c r="H802" i="6"/>
  <c r="B803" i="6"/>
  <c r="A803" i="6" s="1"/>
  <c r="D803" i="6"/>
  <c r="E803" i="6"/>
  <c r="F803" i="6"/>
  <c r="G803" i="6"/>
  <c r="H803" i="6"/>
  <c r="B804" i="6"/>
  <c r="A804" i="6" s="1"/>
  <c r="D804" i="6"/>
  <c r="E804" i="6"/>
  <c r="F804" i="6"/>
  <c r="G804" i="6"/>
  <c r="H804" i="6"/>
  <c r="B805" i="6"/>
  <c r="D805" i="6"/>
  <c r="E805" i="6"/>
  <c r="F805" i="6"/>
  <c r="G805" i="6"/>
  <c r="H805" i="6"/>
  <c r="B806" i="6"/>
  <c r="D806" i="6"/>
  <c r="E806" i="6"/>
  <c r="F806" i="6"/>
  <c r="G806" i="6"/>
  <c r="H806" i="6"/>
  <c r="B807" i="6"/>
  <c r="A807" i="6" s="1"/>
  <c r="D807" i="6"/>
  <c r="E807" i="6"/>
  <c r="F807" i="6"/>
  <c r="G807" i="6"/>
  <c r="H807" i="6"/>
  <c r="B808" i="6"/>
  <c r="D808" i="6"/>
  <c r="E808" i="6"/>
  <c r="F808" i="6"/>
  <c r="G808" i="6"/>
  <c r="H808" i="6"/>
  <c r="B809" i="6"/>
  <c r="A809" i="6" s="1"/>
  <c r="D809" i="6"/>
  <c r="E809" i="6"/>
  <c r="F809" i="6"/>
  <c r="G809" i="6"/>
  <c r="H809" i="6"/>
  <c r="B810" i="6"/>
  <c r="A810" i="6" s="1"/>
  <c r="D810" i="6"/>
  <c r="E810" i="6"/>
  <c r="F810" i="6"/>
  <c r="G810" i="6"/>
  <c r="H810" i="6"/>
  <c r="B811" i="6"/>
  <c r="A811" i="6" s="1"/>
  <c r="D811" i="6"/>
  <c r="E811" i="6"/>
  <c r="F811" i="6"/>
  <c r="G811" i="6"/>
  <c r="H811" i="6"/>
  <c r="B812" i="6"/>
  <c r="A812" i="6" s="1"/>
  <c r="D812" i="6"/>
  <c r="E812" i="6"/>
  <c r="F812" i="6"/>
  <c r="G812" i="6"/>
  <c r="H812" i="6"/>
  <c r="B813" i="6"/>
  <c r="D813" i="6"/>
  <c r="E813" i="6"/>
  <c r="F813" i="6"/>
  <c r="G813" i="6"/>
  <c r="H813" i="6"/>
  <c r="B814" i="6"/>
  <c r="D814" i="6"/>
  <c r="E814" i="6"/>
  <c r="F814" i="6"/>
  <c r="G814" i="6"/>
  <c r="H814" i="6"/>
  <c r="B815" i="6"/>
  <c r="A815" i="6" s="1"/>
  <c r="D815" i="6"/>
  <c r="E815" i="6"/>
  <c r="F815" i="6"/>
  <c r="G815" i="6"/>
  <c r="H815" i="6"/>
  <c r="B816" i="6"/>
  <c r="D816" i="6"/>
  <c r="E816" i="6"/>
  <c r="F816" i="6"/>
  <c r="G816" i="6"/>
  <c r="H816" i="6"/>
  <c r="B817" i="6"/>
  <c r="A817" i="6" s="1"/>
  <c r="D817" i="6"/>
  <c r="E817" i="6"/>
  <c r="F817" i="6"/>
  <c r="G817" i="6"/>
  <c r="H817" i="6"/>
  <c r="B818" i="6"/>
  <c r="A818" i="6" s="1"/>
  <c r="D818" i="6"/>
  <c r="E818" i="6"/>
  <c r="F818" i="6"/>
  <c r="G818" i="6"/>
  <c r="H818" i="6"/>
  <c r="B819" i="6"/>
  <c r="A819" i="6" s="1"/>
  <c r="D819" i="6"/>
  <c r="E819" i="6"/>
  <c r="F819" i="6"/>
  <c r="G819" i="6"/>
  <c r="H819" i="6"/>
  <c r="B820" i="6"/>
  <c r="A820" i="6" s="1"/>
  <c r="D820" i="6"/>
  <c r="E820" i="6"/>
  <c r="F820" i="6"/>
  <c r="G820" i="6"/>
  <c r="H820" i="6"/>
  <c r="B821" i="6"/>
  <c r="D821" i="6"/>
  <c r="E821" i="6"/>
  <c r="F821" i="6"/>
  <c r="G821" i="6"/>
  <c r="H821" i="6"/>
  <c r="B822" i="6"/>
  <c r="D822" i="6"/>
  <c r="E822" i="6"/>
  <c r="F822" i="6"/>
  <c r="G822" i="6"/>
  <c r="H822" i="6"/>
  <c r="B823" i="6"/>
  <c r="A823" i="6" s="1"/>
  <c r="D823" i="6"/>
  <c r="E823" i="6"/>
  <c r="F823" i="6"/>
  <c r="G823" i="6"/>
  <c r="H823" i="6"/>
  <c r="B824" i="6"/>
  <c r="D824" i="6"/>
  <c r="E824" i="6"/>
  <c r="F824" i="6"/>
  <c r="G824" i="6"/>
  <c r="H824" i="6"/>
  <c r="B825" i="6"/>
  <c r="A825" i="6" s="1"/>
  <c r="D825" i="6"/>
  <c r="E825" i="6"/>
  <c r="F825" i="6"/>
  <c r="G825" i="6"/>
  <c r="H825" i="6"/>
  <c r="B826" i="6"/>
  <c r="A826" i="6" s="1"/>
  <c r="D826" i="6"/>
  <c r="E826" i="6"/>
  <c r="F826" i="6"/>
  <c r="G826" i="6"/>
  <c r="H826" i="6"/>
  <c r="B827" i="6"/>
  <c r="A827" i="6" s="1"/>
  <c r="D827" i="6"/>
  <c r="E827" i="6"/>
  <c r="F827" i="6"/>
  <c r="G827" i="6"/>
  <c r="H827" i="6"/>
  <c r="B828" i="6"/>
  <c r="A828" i="6" s="1"/>
  <c r="D828" i="6"/>
  <c r="E828" i="6"/>
  <c r="F828" i="6"/>
  <c r="G828" i="6"/>
  <c r="H828" i="6"/>
  <c r="B829" i="6"/>
  <c r="D829" i="6"/>
  <c r="E829" i="6"/>
  <c r="F829" i="6"/>
  <c r="G829" i="6"/>
  <c r="H829" i="6"/>
  <c r="B830" i="6"/>
  <c r="D830" i="6"/>
  <c r="E830" i="6"/>
  <c r="F830" i="6"/>
  <c r="G830" i="6"/>
  <c r="H830" i="6"/>
  <c r="B831" i="6"/>
  <c r="A831" i="6" s="1"/>
  <c r="D831" i="6"/>
  <c r="E831" i="6"/>
  <c r="F831" i="6"/>
  <c r="G831" i="6"/>
  <c r="H831" i="6"/>
  <c r="B832" i="6"/>
  <c r="D832" i="6"/>
  <c r="E832" i="6"/>
  <c r="F832" i="6"/>
  <c r="G832" i="6"/>
  <c r="H832" i="6"/>
  <c r="B833" i="6"/>
  <c r="A833" i="6" s="1"/>
  <c r="D833" i="6"/>
  <c r="E833" i="6"/>
  <c r="F833" i="6"/>
  <c r="G833" i="6"/>
  <c r="H833" i="6"/>
  <c r="B834" i="6"/>
  <c r="A834" i="6" s="1"/>
  <c r="D834" i="6"/>
  <c r="E834" i="6"/>
  <c r="F834" i="6"/>
  <c r="G834" i="6"/>
  <c r="H834" i="6"/>
  <c r="B835" i="6"/>
  <c r="A835" i="6" s="1"/>
  <c r="D835" i="6"/>
  <c r="E835" i="6"/>
  <c r="F835" i="6"/>
  <c r="G835" i="6"/>
  <c r="H835" i="6"/>
  <c r="B836" i="6"/>
  <c r="A836" i="6" s="1"/>
  <c r="D836" i="6"/>
  <c r="E836" i="6"/>
  <c r="F836" i="6"/>
  <c r="G836" i="6"/>
  <c r="H836" i="6"/>
  <c r="B837" i="6"/>
  <c r="D837" i="6"/>
  <c r="E837" i="6"/>
  <c r="F837" i="6"/>
  <c r="G837" i="6"/>
  <c r="H837" i="6"/>
  <c r="B838" i="6"/>
  <c r="D838" i="6"/>
  <c r="E838" i="6"/>
  <c r="F838" i="6"/>
  <c r="G838" i="6"/>
  <c r="H838" i="6"/>
  <c r="B839" i="6"/>
  <c r="A839" i="6" s="1"/>
  <c r="D839" i="6"/>
  <c r="E839" i="6"/>
  <c r="F839" i="6"/>
  <c r="G839" i="6"/>
  <c r="H839" i="6"/>
  <c r="B840" i="6"/>
  <c r="D840" i="6"/>
  <c r="E840" i="6"/>
  <c r="F840" i="6"/>
  <c r="G840" i="6"/>
  <c r="H840" i="6"/>
  <c r="B841" i="6"/>
  <c r="A841" i="6" s="1"/>
  <c r="D841" i="6"/>
  <c r="E841" i="6"/>
  <c r="F841" i="6"/>
  <c r="G841" i="6"/>
  <c r="H841" i="6"/>
  <c r="B842" i="6"/>
  <c r="A842" i="6" s="1"/>
  <c r="D842" i="6"/>
  <c r="E842" i="6"/>
  <c r="F842" i="6"/>
  <c r="G842" i="6"/>
  <c r="H842" i="6"/>
  <c r="B843" i="6"/>
  <c r="A843" i="6" s="1"/>
  <c r="D843" i="6"/>
  <c r="E843" i="6"/>
  <c r="F843" i="6"/>
  <c r="G843" i="6"/>
  <c r="H843" i="6"/>
  <c r="B844" i="6"/>
  <c r="A844" i="6" s="1"/>
  <c r="D844" i="6"/>
  <c r="E844" i="6"/>
  <c r="F844" i="6"/>
  <c r="G844" i="6"/>
  <c r="H844" i="6"/>
  <c r="B845" i="6"/>
  <c r="D845" i="6"/>
  <c r="E845" i="6"/>
  <c r="F845" i="6"/>
  <c r="G845" i="6"/>
  <c r="H845" i="6"/>
  <c r="B846" i="6"/>
  <c r="D846" i="6"/>
  <c r="E846" i="6"/>
  <c r="F846" i="6"/>
  <c r="G846" i="6"/>
  <c r="H846" i="6"/>
  <c r="B847" i="6"/>
  <c r="A847" i="6" s="1"/>
  <c r="D847" i="6"/>
  <c r="E847" i="6"/>
  <c r="F847" i="6"/>
  <c r="G847" i="6"/>
  <c r="H847" i="6"/>
  <c r="B848" i="6"/>
  <c r="D848" i="6"/>
  <c r="E848" i="6"/>
  <c r="F848" i="6"/>
  <c r="G848" i="6"/>
  <c r="H848" i="6"/>
  <c r="B849" i="6"/>
  <c r="A849" i="6" s="1"/>
  <c r="D849" i="6"/>
  <c r="E849" i="6"/>
  <c r="F849" i="6"/>
  <c r="G849" i="6"/>
  <c r="H849" i="6"/>
  <c r="B850" i="6"/>
  <c r="A850" i="6" s="1"/>
  <c r="D850" i="6"/>
  <c r="E850" i="6"/>
  <c r="F850" i="6"/>
  <c r="G850" i="6"/>
  <c r="H850" i="6"/>
  <c r="B851" i="6"/>
  <c r="A851" i="6" s="1"/>
  <c r="D851" i="6"/>
  <c r="E851" i="6"/>
  <c r="F851" i="6"/>
  <c r="G851" i="6"/>
  <c r="H851" i="6"/>
  <c r="B852" i="6"/>
  <c r="A852" i="6" s="1"/>
  <c r="D852" i="6"/>
  <c r="E852" i="6"/>
  <c r="F852" i="6"/>
  <c r="G852" i="6"/>
  <c r="H852" i="6"/>
  <c r="B853" i="6"/>
  <c r="D853" i="6"/>
  <c r="E853" i="6"/>
  <c r="F853" i="6"/>
  <c r="G853" i="6"/>
  <c r="H853" i="6"/>
  <c r="B854" i="6"/>
  <c r="D854" i="6"/>
  <c r="E854" i="6"/>
  <c r="F854" i="6"/>
  <c r="G854" i="6"/>
  <c r="H854" i="6"/>
  <c r="B855" i="6"/>
  <c r="A855" i="6" s="1"/>
  <c r="D855" i="6"/>
  <c r="E855" i="6"/>
  <c r="F855" i="6"/>
  <c r="G855" i="6"/>
  <c r="H855" i="6"/>
  <c r="B856" i="6"/>
  <c r="D856" i="6"/>
  <c r="E856" i="6"/>
  <c r="F856" i="6"/>
  <c r="G856" i="6"/>
  <c r="H856" i="6"/>
  <c r="B857" i="6"/>
  <c r="A857" i="6" s="1"/>
  <c r="D857" i="6"/>
  <c r="E857" i="6"/>
  <c r="F857" i="6"/>
  <c r="G857" i="6"/>
  <c r="H857" i="6"/>
  <c r="B858" i="6"/>
  <c r="A858" i="6" s="1"/>
  <c r="D858" i="6"/>
  <c r="E858" i="6"/>
  <c r="F858" i="6"/>
  <c r="G858" i="6"/>
  <c r="H858" i="6"/>
  <c r="B859" i="6"/>
  <c r="A859" i="6" s="1"/>
  <c r="D859" i="6"/>
  <c r="E859" i="6"/>
  <c r="F859" i="6"/>
  <c r="G859" i="6"/>
  <c r="H859" i="6"/>
  <c r="B860" i="6"/>
  <c r="A860" i="6" s="1"/>
  <c r="D860" i="6"/>
  <c r="E860" i="6"/>
  <c r="F860" i="6"/>
  <c r="G860" i="6"/>
  <c r="H860" i="6"/>
  <c r="B861" i="6"/>
  <c r="A861" i="6" s="1"/>
  <c r="D861" i="6"/>
  <c r="E861" i="6"/>
  <c r="F861" i="6"/>
  <c r="G861" i="6"/>
  <c r="H861" i="6"/>
  <c r="B862" i="6"/>
  <c r="D862" i="6"/>
  <c r="E862" i="6"/>
  <c r="F862" i="6"/>
  <c r="G862" i="6"/>
  <c r="H862" i="6"/>
  <c r="B863" i="6"/>
  <c r="A863" i="6" s="1"/>
  <c r="D863" i="6"/>
  <c r="E863" i="6"/>
  <c r="F863" i="6"/>
  <c r="G863" i="6"/>
  <c r="H863" i="6"/>
  <c r="B864" i="6"/>
  <c r="D864" i="6"/>
  <c r="E864" i="6"/>
  <c r="F864" i="6"/>
  <c r="G864" i="6"/>
  <c r="H864" i="6"/>
  <c r="B865" i="6"/>
  <c r="A865" i="6" s="1"/>
  <c r="D865" i="6"/>
  <c r="E865" i="6"/>
  <c r="F865" i="6"/>
  <c r="G865" i="6"/>
  <c r="H865" i="6"/>
  <c r="B866" i="6"/>
  <c r="A866" i="6" s="1"/>
  <c r="D866" i="6"/>
  <c r="E866" i="6"/>
  <c r="F866" i="6"/>
  <c r="G866" i="6"/>
  <c r="H866" i="6"/>
  <c r="B867" i="6"/>
  <c r="A867" i="6" s="1"/>
  <c r="D867" i="6"/>
  <c r="E867" i="6"/>
  <c r="F867" i="6"/>
  <c r="G867" i="6"/>
  <c r="H867" i="6"/>
  <c r="B868" i="6"/>
  <c r="A868" i="6" s="1"/>
  <c r="D868" i="6"/>
  <c r="E868" i="6"/>
  <c r="F868" i="6"/>
  <c r="G868" i="6"/>
  <c r="H868" i="6"/>
  <c r="B869" i="6"/>
  <c r="A869" i="6" s="1"/>
  <c r="D869" i="6"/>
  <c r="E869" i="6"/>
  <c r="F869" i="6"/>
  <c r="G869" i="6"/>
  <c r="H869" i="6"/>
  <c r="B870" i="6"/>
  <c r="D870" i="6"/>
  <c r="E870" i="6"/>
  <c r="F870" i="6"/>
  <c r="G870" i="6"/>
  <c r="H870" i="6"/>
  <c r="B871" i="6"/>
  <c r="A871" i="6" s="1"/>
  <c r="D871" i="6"/>
  <c r="E871" i="6"/>
  <c r="F871" i="6"/>
  <c r="G871" i="6"/>
  <c r="H871" i="6"/>
  <c r="B872" i="6"/>
  <c r="D872" i="6"/>
  <c r="E872" i="6"/>
  <c r="F872" i="6"/>
  <c r="G872" i="6"/>
  <c r="H872" i="6"/>
  <c r="B873" i="6"/>
  <c r="A873" i="6" s="1"/>
  <c r="D873" i="6"/>
  <c r="E873" i="6"/>
  <c r="F873" i="6"/>
  <c r="G873" i="6"/>
  <c r="H873" i="6"/>
  <c r="B874" i="6"/>
  <c r="A874" i="6" s="1"/>
  <c r="D874" i="6"/>
  <c r="E874" i="6"/>
  <c r="F874" i="6"/>
  <c r="G874" i="6"/>
  <c r="H874" i="6"/>
  <c r="B875" i="6"/>
  <c r="A875" i="6" s="1"/>
  <c r="D875" i="6"/>
  <c r="E875" i="6"/>
  <c r="F875" i="6"/>
  <c r="G875" i="6"/>
  <c r="H875" i="6"/>
  <c r="B876" i="6"/>
  <c r="A876" i="6" s="1"/>
  <c r="D876" i="6"/>
  <c r="E876" i="6"/>
  <c r="F876" i="6"/>
  <c r="G876" i="6"/>
  <c r="H876" i="6"/>
  <c r="B877" i="6"/>
  <c r="A877" i="6" s="1"/>
  <c r="D877" i="6"/>
  <c r="E877" i="6"/>
  <c r="F877" i="6"/>
  <c r="G877" i="6"/>
  <c r="H877" i="6"/>
  <c r="B878" i="6"/>
  <c r="D878" i="6"/>
  <c r="E878" i="6"/>
  <c r="F878" i="6"/>
  <c r="G878" i="6"/>
  <c r="H878" i="6"/>
  <c r="B879" i="6"/>
  <c r="A879" i="6" s="1"/>
  <c r="D879" i="6"/>
  <c r="E879" i="6"/>
  <c r="F879" i="6"/>
  <c r="G879" i="6"/>
  <c r="H879" i="6"/>
  <c r="B880" i="6"/>
  <c r="D880" i="6"/>
  <c r="E880" i="6"/>
  <c r="F880" i="6"/>
  <c r="G880" i="6"/>
  <c r="H880" i="6"/>
  <c r="B881" i="6"/>
  <c r="A881" i="6" s="1"/>
  <c r="D881" i="6"/>
  <c r="E881" i="6"/>
  <c r="F881" i="6"/>
  <c r="G881" i="6"/>
  <c r="H881" i="6"/>
  <c r="B882" i="6"/>
  <c r="A882" i="6" s="1"/>
  <c r="D882" i="6"/>
  <c r="E882" i="6"/>
  <c r="F882" i="6"/>
  <c r="G882" i="6"/>
  <c r="H882" i="6"/>
  <c r="B883" i="6"/>
  <c r="A883" i="6" s="1"/>
  <c r="D883" i="6"/>
  <c r="E883" i="6"/>
  <c r="F883" i="6"/>
  <c r="G883" i="6"/>
  <c r="H883" i="6"/>
  <c r="B884" i="6"/>
  <c r="A884" i="6" s="1"/>
  <c r="D884" i="6"/>
  <c r="E884" i="6"/>
  <c r="F884" i="6"/>
  <c r="G884" i="6"/>
  <c r="H884" i="6"/>
  <c r="B885" i="6"/>
  <c r="A885" i="6" s="1"/>
  <c r="D885" i="6"/>
  <c r="E885" i="6"/>
  <c r="F885" i="6"/>
  <c r="G885" i="6"/>
  <c r="H885" i="6"/>
  <c r="B886" i="6"/>
  <c r="D886" i="6"/>
  <c r="E886" i="6"/>
  <c r="F886" i="6"/>
  <c r="G886" i="6"/>
  <c r="H886" i="6"/>
  <c r="B887" i="6"/>
  <c r="A887" i="6" s="1"/>
  <c r="D887" i="6"/>
  <c r="E887" i="6"/>
  <c r="F887" i="6"/>
  <c r="G887" i="6"/>
  <c r="H887" i="6"/>
  <c r="B888" i="6"/>
  <c r="D888" i="6"/>
  <c r="E888" i="6"/>
  <c r="F888" i="6"/>
  <c r="G888" i="6"/>
  <c r="H888" i="6"/>
  <c r="B889" i="6"/>
  <c r="A889" i="6" s="1"/>
  <c r="D889" i="6"/>
  <c r="E889" i="6"/>
  <c r="F889" i="6"/>
  <c r="G889" i="6"/>
  <c r="H889" i="6"/>
  <c r="B890" i="6"/>
  <c r="A890" i="6" s="1"/>
  <c r="D890" i="6"/>
  <c r="E890" i="6"/>
  <c r="F890" i="6"/>
  <c r="G890" i="6"/>
  <c r="H890" i="6"/>
  <c r="B891" i="6"/>
  <c r="A891" i="6" s="1"/>
  <c r="D891" i="6"/>
  <c r="E891" i="6"/>
  <c r="F891" i="6"/>
  <c r="G891" i="6"/>
  <c r="H891" i="6"/>
  <c r="B892" i="6"/>
  <c r="A892" i="6" s="1"/>
  <c r="D892" i="6"/>
  <c r="E892" i="6"/>
  <c r="F892" i="6"/>
  <c r="G892" i="6"/>
  <c r="H892" i="6"/>
  <c r="B893" i="6"/>
  <c r="A893" i="6" s="1"/>
  <c r="D893" i="6"/>
  <c r="E893" i="6"/>
  <c r="F893" i="6"/>
  <c r="G893" i="6"/>
  <c r="H893" i="6"/>
  <c r="B894" i="6"/>
  <c r="D894" i="6"/>
  <c r="E894" i="6"/>
  <c r="F894" i="6"/>
  <c r="G894" i="6"/>
  <c r="H894" i="6"/>
  <c r="B895" i="6"/>
  <c r="A895" i="6" s="1"/>
  <c r="D895" i="6"/>
  <c r="E895" i="6"/>
  <c r="F895" i="6"/>
  <c r="G895" i="6"/>
  <c r="H895" i="6"/>
  <c r="B896" i="6"/>
  <c r="D896" i="6"/>
  <c r="E896" i="6"/>
  <c r="F896" i="6"/>
  <c r="G896" i="6"/>
  <c r="H896" i="6"/>
  <c r="B897" i="6"/>
  <c r="A897" i="6" s="1"/>
  <c r="D897" i="6"/>
  <c r="E897" i="6"/>
  <c r="F897" i="6"/>
  <c r="G897" i="6"/>
  <c r="H897" i="6"/>
  <c r="B898" i="6"/>
  <c r="A898" i="6" s="1"/>
  <c r="D898" i="6"/>
  <c r="E898" i="6"/>
  <c r="F898" i="6"/>
  <c r="G898" i="6"/>
  <c r="H898" i="6"/>
  <c r="B899" i="6"/>
  <c r="A899" i="6" s="1"/>
  <c r="D899" i="6"/>
  <c r="E899" i="6"/>
  <c r="F899" i="6"/>
  <c r="G899" i="6"/>
  <c r="H899" i="6"/>
  <c r="B900" i="6"/>
  <c r="A900" i="6" s="1"/>
  <c r="D900" i="6"/>
  <c r="E900" i="6"/>
  <c r="F900" i="6"/>
  <c r="G900" i="6"/>
  <c r="H900" i="6"/>
  <c r="B901" i="6"/>
  <c r="A901" i="6" s="1"/>
  <c r="D901" i="6"/>
  <c r="E901" i="6"/>
  <c r="F901" i="6"/>
  <c r="G901" i="6"/>
  <c r="H901" i="6"/>
  <c r="B902" i="6"/>
  <c r="D902" i="6"/>
  <c r="E902" i="6"/>
  <c r="F902" i="6"/>
  <c r="G902" i="6"/>
  <c r="H902" i="6"/>
  <c r="B903" i="6"/>
  <c r="A903" i="6" s="1"/>
  <c r="D903" i="6"/>
  <c r="E903" i="6"/>
  <c r="F903" i="6"/>
  <c r="G903" i="6"/>
  <c r="H903" i="6"/>
  <c r="B904" i="6"/>
  <c r="D904" i="6"/>
  <c r="E904" i="6"/>
  <c r="F904" i="6"/>
  <c r="G904" i="6"/>
  <c r="H904" i="6"/>
  <c r="B905" i="6"/>
  <c r="A905" i="6" s="1"/>
  <c r="D905" i="6"/>
  <c r="E905" i="6"/>
  <c r="F905" i="6"/>
  <c r="G905" i="6"/>
  <c r="H905" i="6"/>
  <c r="B2" i="6"/>
  <c r="A2" i="6" s="1"/>
  <c r="H9" i="6"/>
  <c r="G9" i="6"/>
  <c r="F9" i="6"/>
  <c r="E9" i="6"/>
  <c r="D9" i="6"/>
  <c r="B9" i="6"/>
  <c r="A9" i="6" s="1"/>
  <c r="H8" i="6"/>
  <c r="G8" i="6"/>
  <c r="F8" i="6"/>
  <c r="E8" i="6"/>
  <c r="D8" i="6"/>
  <c r="B8" i="6"/>
  <c r="A8" i="6" s="1"/>
  <c r="H7" i="6"/>
  <c r="G7" i="6"/>
  <c r="F7" i="6"/>
  <c r="E7" i="6"/>
  <c r="D7" i="6"/>
  <c r="B7" i="6"/>
  <c r="A7" i="6" s="1"/>
  <c r="H6" i="6"/>
  <c r="G6" i="6"/>
  <c r="F6" i="6"/>
  <c r="E6" i="6"/>
  <c r="D6" i="6"/>
  <c r="B6" i="6"/>
  <c r="H5" i="6"/>
  <c r="G5" i="6"/>
  <c r="F5" i="6"/>
  <c r="E5" i="6"/>
  <c r="D5" i="6"/>
  <c r="B5" i="6"/>
  <c r="A5" i="6" s="1"/>
  <c r="H4" i="6"/>
  <c r="G4" i="6"/>
  <c r="F4" i="6"/>
  <c r="E4" i="6"/>
  <c r="D4" i="6"/>
  <c r="B4" i="6"/>
  <c r="A4" i="6" s="1"/>
  <c r="H3" i="6"/>
  <c r="G3" i="6"/>
  <c r="F3" i="6"/>
  <c r="E3" i="6"/>
  <c r="D3" i="6"/>
  <c r="B3" i="6"/>
  <c r="A3" i="6" s="1"/>
  <c r="H2" i="6"/>
  <c r="G2" i="6"/>
  <c r="F2" i="6"/>
  <c r="E2" i="6"/>
  <c r="D2" i="6"/>
  <c r="E3"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1016" i="4"/>
  <c r="E1017" i="4"/>
  <c r="E1018" i="4"/>
  <c r="E1019" i="4"/>
  <c r="E1020" i="4"/>
  <c r="E1021" i="4"/>
  <c r="E1022" i="4"/>
  <c r="E1023" i="4"/>
  <c r="E1024" i="4"/>
  <c r="E1025" i="4"/>
  <c r="E1026" i="4"/>
  <c r="E1027" i="4"/>
  <c r="E1028" i="4"/>
  <c r="E1029" i="4"/>
  <c r="E1030" i="4"/>
  <c r="E1031" i="4"/>
  <c r="E1032" i="4"/>
  <c r="E1033" i="4"/>
  <c r="E1034" i="4"/>
  <c r="E1035" i="4"/>
  <c r="E1036" i="4"/>
  <c r="E1037" i="4"/>
  <c r="E1038" i="4"/>
  <c r="E1039" i="4"/>
  <c r="E1040" i="4"/>
  <c r="E1041" i="4"/>
  <c r="E1042" i="4"/>
  <c r="E1043" i="4"/>
  <c r="E1044" i="4"/>
  <c r="E1045" i="4"/>
  <c r="E1046" i="4"/>
  <c r="E1047" i="4"/>
  <c r="E1048" i="4"/>
  <c r="E1049" i="4"/>
  <c r="E1050" i="4"/>
  <c r="E1051" i="4"/>
  <c r="E1052" i="4"/>
  <c r="E1053" i="4"/>
  <c r="E1054" i="4"/>
  <c r="E1055" i="4"/>
  <c r="E1056" i="4"/>
  <c r="E1057" i="4"/>
  <c r="E1058" i="4"/>
  <c r="E1059" i="4"/>
  <c r="E1060" i="4"/>
  <c r="E1061" i="4"/>
  <c r="E1062" i="4"/>
  <c r="E1063" i="4"/>
  <c r="E1064" i="4"/>
  <c r="E1065" i="4"/>
  <c r="E1066" i="4"/>
  <c r="E1067" i="4"/>
  <c r="E1068" i="4"/>
  <c r="E1069" i="4"/>
  <c r="E1070" i="4"/>
  <c r="E1071" i="4"/>
  <c r="E1072" i="4"/>
  <c r="E1073" i="4"/>
  <c r="E1074" i="4"/>
  <c r="E1075" i="4"/>
  <c r="E1076" i="4"/>
  <c r="E1077" i="4"/>
  <c r="E1078" i="4"/>
  <c r="E1079" i="4"/>
  <c r="E1080" i="4"/>
  <c r="E1081" i="4"/>
  <c r="E1082" i="4"/>
  <c r="E1083" i="4"/>
  <c r="E1084" i="4"/>
  <c r="E1085" i="4"/>
  <c r="E1086" i="4"/>
  <c r="E1087" i="4"/>
  <c r="E1088" i="4"/>
  <c r="E1089" i="4"/>
  <c r="E1090" i="4"/>
  <c r="E1091" i="4"/>
  <c r="E1092" i="4"/>
  <c r="E1093" i="4"/>
  <c r="E1094" i="4"/>
  <c r="E1095" i="4"/>
  <c r="E1096" i="4"/>
  <c r="E1097" i="4"/>
  <c r="E1098" i="4"/>
  <c r="E1099" i="4"/>
  <c r="E1100" i="4"/>
  <c r="E1101" i="4"/>
  <c r="E1102" i="4"/>
  <c r="E1103" i="4"/>
  <c r="E1104" i="4"/>
  <c r="E1105" i="4"/>
  <c r="E1106" i="4"/>
  <c r="E1107" i="4"/>
  <c r="E1108" i="4"/>
  <c r="E1109" i="4"/>
  <c r="E1110" i="4"/>
  <c r="E1111" i="4"/>
  <c r="E1112" i="4"/>
  <c r="E1113" i="4"/>
  <c r="E1114" i="4"/>
  <c r="E1115" i="4"/>
  <c r="E1116" i="4"/>
  <c r="E1117" i="4"/>
  <c r="E1118" i="4"/>
  <c r="E1119" i="4"/>
  <c r="E1120" i="4"/>
  <c r="E1121" i="4"/>
  <c r="E1122" i="4"/>
  <c r="E1123" i="4"/>
  <c r="E1124" i="4"/>
  <c r="E1125" i="4"/>
  <c r="E1126" i="4"/>
  <c r="E1127" i="4"/>
  <c r="E1128" i="4"/>
  <c r="E1129" i="4"/>
  <c r="E1130" i="4"/>
  <c r="E1131" i="4"/>
  <c r="E1132" i="4"/>
  <c r="E1133" i="4"/>
  <c r="E1134" i="4"/>
  <c r="E1135" i="4"/>
  <c r="E1136" i="4"/>
  <c r="E1137" i="4"/>
  <c r="E1138" i="4"/>
  <c r="E1139" i="4"/>
  <c r="E1140" i="4"/>
  <c r="E1141" i="4"/>
  <c r="E1142" i="4"/>
  <c r="E1143" i="4"/>
  <c r="E1144" i="4"/>
  <c r="E1145" i="4"/>
  <c r="E1146" i="4"/>
  <c r="E1147" i="4"/>
  <c r="E1148" i="4"/>
  <c r="E1149" i="4"/>
  <c r="E1150" i="4"/>
  <c r="E1151" i="4"/>
  <c r="E1152" i="4"/>
  <c r="E1153" i="4"/>
  <c r="E1154" i="4"/>
  <c r="E1155" i="4"/>
  <c r="E1156" i="4"/>
  <c r="E1157" i="4"/>
  <c r="E1158" i="4"/>
  <c r="E1159" i="4"/>
  <c r="E1160" i="4"/>
  <c r="E1161" i="4"/>
  <c r="E1162" i="4"/>
  <c r="E1163" i="4"/>
  <c r="E1164" i="4"/>
  <c r="E1165" i="4"/>
  <c r="E1166" i="4"/>
  <c r="E1167" i="4"/>
  <c r="E1168" i="4"/>
  <c r="E1169" i="4"/>
  <c r="E1170" i="4"/>
  <c r="E1171" i="4"/>
  <c r="E1172" i="4"/>
  <c r="E1173" i="4"/>
  <c r="E1174" i="4"/>
  <c r="E1175" i="4"/>
  <c r="E1176" i="4"/>
  <c r="E1177" i="4"/>
  <c r="E1178" i="4"/>
  <c r="E1179" i="4"/>
  <c r="E1180" i="4"/>
  <c r="E1181" i="4"/>
  <c r="E1182" i="4"/>
  <c r="E1183" i="4"/>
  <c r="E1184" i="4"/>
  <c r="E1185" i="4"/>
  <c r="E1186" i="4"/>
  <c r="E1187" i="4"/>
  <c r="E1188" i="4"/>
  <c r="E1189" i="4"/>
  <c r="E1190" i="4"/>
  <c r="E1191" i="4"/>
  <c r="E1192" i="4"/>
  <c r="E1193" i="4"/>
  <c r="E1194" i="4"/>
  <c r="E1195" i="4"/>
  <c r="E1196" i="4"/>
  <c r="E1197" i="4"/>
  <c r="E1198" i="4"/>
  <c r="E1199" i="4"/>
  <c r="E1200" i="4"/>
  <c r="E1201" i="4"/>
  <c r="E1202" i="4"/>
  <c r="E1203" i="4"/>
  <c r="E1204" i="4"/>
  <c r="E1205" i="4"/>
  <c r="E1206" i="4"/>
  <c r="E1207" i="4"/>
  <c r="E1208" i="4"/>
  <c r="E1209" i="4"/>
  <c r="E1210" i="4"/>
  <c r="E1211" i="4"/>
  <c r="E1212" i="4"/>
  <c r="E1213" i="4"/>
  <c r="E1214" i="4"/>
  <c r="E1215" i="4"/>
  <c r="E1216" i="4"/>
  <c r="E1217" i="4"/>
  <c r="E1218" i="4"/>
  <c r="E1219" i="4"/>
  <c r="E1220" i="4"/>
  <c r="E1221" i="4"/>
  <c r="E1222" i="4"/>
  <c r="E1223" i="4"/>
  <c r="E1224" i="4"/>
  <c r="E1225" i="4"/>
  <c r="E1226" i="4"/>
  <c r="E1227" i="4"/>
  <c r="E1228" i="4"/>
  <c r="E1229" i="4"/>
  <c r="E1230" i="4"/>
  <c r="E1231" i="4"/>
  <c r="E1232" i="4"/>
  <c r="E1233" i="4"/>
  <c r="E1234" i="4"/>
  <c r="E1235" i="4"/>
  <c r="E1236" i="4"/>
  <c r="E1237" i="4"/>
  <c r="E1238" i="4"/>
  <c r="E1239" i="4"/>
  <c r="E1240" i="4"/>
  <c r="E1241" i="4"/>
  <c r="E1242" i="4"/>
  <c r="E1243" i="4"/>
  <c r="E1244" i="4"/>
  <c r="E1245" i="4"/>
  <c r="E1246" i="4"/>
  <c r="E1247" i="4"/>
  <c r="E1248" i="4"/>
  <c r="E1249" i="4"/>
  <c r="E1250" i="4"/>
  <c r="E1251" i="4"/>
  <c r="E1252" i="4"/>
  <c r="E1253" i="4"/>
  <c r="E1254" i="4"/>
  <c r="E1255" i="4"/>
  <c r="E1256" i="4"/>
  <c r="E1257" i="4"/>
  <c r="E1258" i="4"/>
  <c r="E1259" i="4"/>
  <c r="E1260" i="4"/>
  <c r="E1261" i="4"/>
  <c r="E1262" i="4"/>
  <c r="E1263" i="4"/>
  <c r="E1264" i="4"/>
  <c r="E1265" i="4"/>
  <c r="E1266" i="4"/>
  <c r="E1267" i="4"/>
  <c r="E1268" i="4"/>
  <c r="E1269" i="4"/>
  <c r="E1270" i="4"/>
  <c r="E1271" i="4"/>
  <c r="E1272" i="4"/>
  <c r="E1273" i="4"/>
  <c r="E1274" i="4"/>
  <c r="E1275" i="4"/>
  <c r="E1276" i="4"/>
  <c r="E1277" i="4"/>
  <c r="E1278" i="4"/>
  <c r="E1279" i="4"/>
  <c r="E1280" i="4"/>
  <c r="E1281" i="4"/>
  <c r="E1282" i="4"/>
  <c r="E1283" i="4"/>
  <c r="E1284" i="4"/>
  <c r="E1285" i="4"/>
  <c r="E1286" i="4"/>
  <c r="E1287" i="4"/>
  <c r="E1288" i="4"/>
  <c r="E1289" i="4"/>
  <c r="E1290" i="4"/>
  <c r="E1291" i="4"/>
  <c r="E1292" i="4"/>
  <c r="E1293" i="4"/>
  <c r="E1294" i="4"/>
  <c r="E1295" i="4"/>
  <c r="E1296" i="4"/>
  <c r="E1297" i="4"/>
  <c r="E1298" i="4"/>
  <c r="E1299" i="4"/>
  <c r="E1300" i="4"/>
  <c r="E1301" i="4"/>
  <c r="E1302" i="4"/>
  <c r="E1303" i="4"/>
  <c r="E1304" i="4"/>
  <c r="E1305" i="4"/>
  <c r="E1306" i="4"/>
  <c r="E1307" i="4"/>
  <c r="E1308" i="4"/>
  <c r="E1309" i="4"/>
  <c r="E1310" i="4"/>
  <c r="E1311" i="4"/>
  <c r="E1312" i="4"/>
  <c r="E1313" i="4"/>
  <c r="E1314" i="4"/>
  <c r="E1315" i="4"/>
  <c r="E1316" i="4"/>
  <c r="E1317" i="4"/>
  <c r="E1318" i="4"/>
  <c r="E1319" i="4"/>
  <c r="E1320" i="4"/>
  <c r="E1321" i="4"/>
  <c r="E1322" i="4"/>
  <c r="E1323" i="4"/>
  <c r="E1324" i="4"/>
  <c r="E1325" i="4"/>
  <c r="E1326" i="4"/>
  <c r="E1327" i="4"/>
  <c r="E1328" i="4"/>
  <c r="E1329" i="4"/>
  <c r="E1330" i="4"/>
  <c r="E1331" i="4"/>
  <c r="E1332" i="4"/>
  <c r="E1333" i="4"/>
  <c r="E1334" i="4"/>
  <c r="E1335" i="4"/>
  <c r="E1336" i="4"/>
  <c r="E1337" i="4"/>
  <c r="E1338" i="4"/>
  <c r="E1339" i="4"/>
  <c r="E1340" i="4"/>
  <c r="E1341" i="4"/>
  <c r="E1342" i="4"/>
  <c r="E1343" i="4"/>
  <c r="E1344" i="4"/>
  <c r="E1345" i="4"/>
  <c r="E1346" i="4"/>
  <c r="E1347" i="4"/>
  <c r="E1348" i="4"/>
  <c r="E1349" i="4"/>
  <c r="E1350" i="4"/>
  <c r="E1351" i="4"/>
  <c r="E1352" i="4"/>
  <c r="E1353" i="4"/>
  <c r="E1354" i="4"/>
  <c r="E1355" i="4"/>
  <c r="E1356" i="4"/>
  <c r="E1357" i="4"/>
  <c r="E1358" i="4"/>
  <c r="E1359" i="4"/>
  <c r="E1360" i="4"/>
  <c r="E1361" i="4"/>
  <c r="E1362" i="4"/>
  <c r="E1363" i="4"/>
  <c r="E1364" i="4"/>
  <c r="E1365" i="4"/>
  <c r="E1366" i="4"/>
  <c r="E1367" i="4"/>
  <c r="E1368" i="4"/>
  <c r="E1369" i="4"/>
  <c r="E1370" i="4"/>
  <c r="E1371" i="4"/>
  <c r="E1372" i="4"/>
  <c r="E1373" i="4"/>
  <c r="E1374" i="4"/>
  <c r="E1375" i="4"/>
  <c r="E1376" i="4"/>
  <c r="E1377" i="4"/>
  <c r="E1378" i="4"/>
  <c r="E1379" i="4"/>
  <c r="E1380" i="4"/>
  <c r="E1381" i="4"/>
  <c r="E1382" i="4"/>
  <c r="E1383" i="4"/>
  <c r="E1384" i="4"/>
  <c r="E1385" i="4"/>
  <c r="E1386" i="4"/>
  <c r="E1387" i="4"/>
  <c r="E1388" i="4"/>
  <c r="E1389" i="4"/>
  <c r="E1390" i="4"/>
  <c r="E1391" i="4"/>
  <c r="E1392" i="4"/>
  <c r="E1393" i="4"/>
  <c r="E1394" i="4"/>
  <c r="E1395" i="4"/>
  <c r="E1396" i="4"/>
  <c r="E1397" i="4"/>
  <c r="E1398" i="4"/>
  <c r="E1399" i="4"/>
  <c r="E1400" i="4"/>
  <c r="E1401" i="4"/>
  <c r="E1402" i="4"/>
  <c r="E1403" i="4"/>
  <c r="E1404" i="4"/>
  <c r="E1405" i="4"/>
  <c r="E1406" i="4"/>
  <c r="E1407" i="4"/>
  <c r="E1408" i="4"/>
  <c r="E1409" i="4"/>
  <c r="E1410" i="4"/>
  <c r="E1411" i="4"/>
  <c r="E1412" i="4"/>
  <c r="E1413" i="4"/>
  <c r="E1414" i="4"/>
  <c r="E1415" i="4"/>
  <c r="E1416" i="4"/>
  <c r="E1417" i="4"/>
  <c r="E1418" i="4"/>
  <c r="E1419" i="4"/>
  <c r="E1420" i="4"/>
  <c r="E1421" i="4"/>
  <c r="E1422" i="4"/>
  <c r="E1423" i="4"/>
  <c r="E1424" i="4"/>
  <c r="E1425" i="4"/>
  <c r="E1426" i="4"/>
  <c r="E1427" i="4"/>
  <c r="E1428" i="4"/>
  <c r="E1429" i="4"/>
  <c r="E1430" i="4"/>
  <c r="E1431" i="4"/>
  <c r="E1432" i="4"/>
  <c r="E1433" i="4"/>
  <c r="E1434" i="4"/>
  <c r="E1435" i="4"/>
  <c r="E1436" i="4"/>
  <c r="E1437" i="4"/>
  <c r="E1438" i="4"/>
  <c r="E1439" i="4"/>
  <c r="E1440" i="4"/>
  <c r="E1441" i="4"/>
  <c r="E1442" i="4"/>
  <c r="E1443" i="4"/>
  <c r="E1444" i="4"/>
  <c r="E1445" i="4"/>
  <c r="E1446" i="4"/>
  <c r="E1447" i="4"/>
  <c r="E1448" i="4"/>
  <c r="E1449" i="4"/>
  <c r="E1450" i="4"/>
  <c r="E1451" i="4"/>
  <c r="E1452" i="4"/>
  <c r="E1453" i="4"/>
  <c r="E1454" i="4"/>
  <c r="E1455" i="4"/>
  <c r="E1456" i="4"/>
  <c r="E1457" i="4"/>
  <c r="E1458" i="4"/>
  <c r="E1459" i="4"/>
  <c r="E1460" i="4"/>
  <c r="E1461" i="4"/>
  <c r="E1462" i="4"/>
  <c r="E1463" i="4"/>
  <c r="E1464" i="4"/>
  <c r="E1465" i="4"/>
  <c r="E1466" i="4"/>
  <c r="E1467" i="4"/>
  <c r="E1468" i="4"/>
  <c r="E1469" i="4"/>
  <c r="E1470" i="4"/>
  <c r="E1471" i="4"/>
  <c r="E1472" i="4"/>
  <c r="E1473" i="4"/>
  <c r="E1474" i="4"/>
  <c r="E1475" i="4"/>
  <c r="E1476" i="4"/>
  <c r="E1477" i="4"/>
  <c r="E1478" i="4"/>
  <c r="E1479" i="4"/>
  <c r="E1480" i="4"/>
  <c r="E1481" i="4"/>
  <c r="E1482" i="4"/>
  <c r="E1483" i="4"/>
  <c r="E1484" i="4"/>
  <c r="E1485" i="4"/>
  <c r="E1486" i="4"/>
  <c r="E1487" i="4"/>
  <c r="E1488" i="4"/>
  <c r="E1489" i="4"/>
  <c r="E1490" i="4"/>
  <c r="E1491" i="4"/>
  <c r="E1492" i="4"/>
  <c r="E1493" i="4"/>
  <c r="E1494" i="4"/>
  <c r="E1495" i="4"/>
  <c r="E1496" i="4"/>
  <c r="E1497" i="4"/>
  <c r="E1498" i="4"/>
  <c r="E1499" i="4"/>
  <c r="E1500" i="4"/>
  <c r="E1501" i="4"/>
  <c r="E1502" i="4"/>
  <c r="E1503" i="4"/>
  <c r="E1504" i="4"/>
  <c r="E1505" i="4"/>
  <c r="E1506" i="4"/>
  <c r="E1507" i="4"/>
  <c r="E1508" i="4"/>
  <c r="E1509" i="4"/>
  <c r="E1510" i="4"/>
  <c r="E1511" i="4"/>
  <c r="E1512" i="4"/>
  <c r="E1513" i="4"/>
  <c r="E1514" i="4"/>
  <c r="E1515" i="4"/>
  <c r="E1516" i="4"/>
  <c r="E1517" i="4"/>
  <c r="E1518" i="4"/>
  <c r="E1519" i="4"/>
  <c r="E1520" i="4"/>
  <c r="E1521" i="4"/>
  <c r="E1522" i="4"/>
  <c r="E1523" i="4"/>
  <c r="E1524" i="4"/>
  <c r="E1525" i="4"/>
  <c r="E1526" i="4"/>
  <c r="E1527" i="4"/>
  <c r="E1528" i="4"/>
  <c r="E1529" i="4"/>
  <c r="E1530" i="4"/>
  <c r="E1531" i="4"/>
  <c r="E1532" i="4"/>
  <c r="E1533" i="4"/>
  <c r="E1534" i="4"/>
  <c r="E1535" i="4"/>
  <c r="E1536" i="4"/>
  <c r="E1537" i="4"/>
  <c r="E1538" i="4"/>
  <c r="E1539" i="4"/>
  <c r="E1540" i="4"/>
  <c r="E1541" i="4"/>
  <c r="E1542" i="4"/>
  <c r="E1543" i="4"/>
  <c r="E1544" i="4"/>
  <c r="E1545" i="4"/>
  <c r="E1546" i="4"/>
  <c r="E1547" i="4"/>
  <c r="E1548" i="4"/>
  <c r="E1549" i="4"/>
  <c r="E1550" i="4"/>
  <c r="E1551" i="4"/>
  <c r="E1552" i="4"/>
  <c r="E1553" i="4"/>
  <c r="E1554" i="4"/>
  <c r="E1555" i="4"/>
  <c r="E1556" i="4"/>
  <c r="E1557" i="4"/>
  <c r="E1558" i="4"/>
  <c r="E1559" i="4"/>
  <c r="E1560" i="4"/>
  <c r="E1561" i="4"/>
  <c r="E1562" i="4"/>
  <c r="E1563" i="4"/>
  <c r="E1564" i="4"/>
  <c r="E1565" i="4"/>
  <c r="E1566" i="4"/>
  <c r="E1567" i="4"/>
  <c r="E1568" i="4"/>
  <c r="E1569" i="4"/>
  <c r="E1570" i="4"/>
  <c r="E1571" i="4"/>
  <c r="E1572" i="4"/>
  <c r="E1573" i="4"/>
  <c r="E1574" i="4"/>
  <c r="E1575" i="4"/>
  <c r="E1576" i="4"/>
  <c r="E1577" i="4"/>
  <c r="E1578" i="4"/>
  <c r="E1579" i="4"/>
  <c r="E1580" i="4"/>
  <c r="E1581" i="4"/>
  <c r="E1582" i="4"/>
  <c r="E1583" i="4"/>
  <c r="E1584" i="4"/>
  <c r="E1585" i="4"/>
  <c r="E1586" i="4"/>
  <c r="E1587" i="4"/>
  <c r="E1588" i="4"/>
  <c r="E1589" i="4"/>
  <c r="E1590" i="4"/>
  <c r="E1591" i="4"/>
  <c r="E1592" i="4"/>
  <c r="E1593" i="4"/>
  <c r="E1594" i="4"/>
  <c r="E1595" i="4"/>
  <c r="E1596" i="4"/>
  <c r="E1597" i="4"/>
  <c r="E1598" i="4"/>
  <c r="E1599" i="4"/>
  <c r="E1600" i="4"/>
  <c r="E1601" i="4"/>
  <c r="E1602" i="4"/>
  <c r="E1603" i="4"/>
  <c r="E1604" i="4"/>
  <c r="E1605" i="4"/>
  <c r="E1606" i="4"/>
  <c r="E1607" i="4"/>
  <c r="E1608" i="4"/>
  <c r="E1609" i="4"/>
  <c r="E1610" i="4"/>
  <c r="E1611" i="4"/>
  <c r="E1612" i="4"/>
  <c r="E1613" i="4"/>
  <c r="E1614" i="4"/>
  <c r="E1615" i="4"/>
  <c r="E1616" i="4"/>
  <c r="E1617" i="4"/>
  <c r="E1618" i="4"/>
  <c r="E1619" i="4"/>
  <c r="E1620" i="4"/>
  <c r="E1621" i="4"/>
  <c r="E1622" i="4"/>
  <c r="E1623" i="4"/>
  <c r="E1624" i="4"/>
  <c r="E1625" i="4"/>
  <c r="E1626" i="4"/>
  <c r="E1627" i="4"/>
  <c r="E1628" i="4"/>
  <c r="E1629" i="4"/>
  <c r="E1630" i="4"/>
  <c r="E1631" i="4"/>
  <c r="E1632" i="4"/>
  <c r="E1633" i="4"/>
  <c r="E1634" i="4"/>
  <c r="E1635" i="4"/>
  <c r="E1636" i="4"/>
  <c r="E1637" i="4"/>
  <c r="E1638" i="4"/>
  <c r="E1639" i="4"/>
  <c r="E1640" i="4"/>
  <c r="E1641" i="4"/>
  <c r="E1642" i="4"/>
  <c r="E1643" i="4"/>
  <c r="E1644" i="4"/>
  <c r="E1645" i="4"/>
  <c r="E1646" i="4"/>
  <c r="E1647" i="4"/>
  <c r="E1648" i="4"/>
  <c r="E1649" i="4"/>
  <c r="E1650" i="4"/>
  <c r="E1651" i="4"/>
  <c r="E1652" i="4"/>
  <c r="E1653" i="4"/>
  <c r="E1654" i="4"/>
  <c r="E1655" i="4"/>
  <c r="E1656" i="4"/>
  <c r="E1657" i="4"/>
  <c r="E1658" i="4"/>
  <c r="E1659" i="4"/>
  <c r="E1660" i="4"/>
  <c r="E1661" i="4"/>
  <c r="E1662" i="4"/>
  <c r="E1663" i="4"/>
  <c r="E1664" i="4"/>
  <c r="E1665" i="4"/>
  <c r="E1666" i="4"/>
  <c r="E1667" i="4"/>
  <c r="E1668" i="4"/>
  <c r="E1669" i="4"/>
  <c r="E1670" i="4"/>
  <c r="E1671" i="4"/>
  <c r="E1672" i="4"/>
  <c r="E1673" i="4"/>
  <c r="E1674" i="4"/>
  <c r="E1675" i="4"/>
  <c r="E1676" i="4"/>
  <c r="E1677" i="4"/>
  <c r="E1678" i="4"/>
  <c r="E1679" i="4"/>
  <c r="E1680" i="4"/>
  <c r="E1681" i="4"/>
  <c r="E1682" i="4"/>
  <c r="E1683" i="4"/>
  <c r="E1684" i="4"/>
  <c r="E1685" i="4"/>
  <c r="E1686" i="4"/>
  <c r="E1687" i="4"/>
  <c r="E1688" i="4"/>
  <c r="E1689" i="4"/>
  <c r="E1690" i="4"/>
  <c r="E1691" i="4"/>
  <c r="E1692" i="4"/>
  <c r="E1693" i="4"/>
  <c r="E1694" i="4"/>
  <c r="E1695" i="4"/>
  <c r="E1696" i="4"/>
  <c r="E1697" i="4"/>
  <c r="E1698" i="4"/>
  <c r="E1699" i="4"/>
  <c r="E1700" i="4"/>
  <c r="E1701" i="4"/>
  <c r="E1702" i="4"/>
  <c r="E1703" i="4"/>
  <c r="E1704" i="4"/>
  <c r="E1705" i="4"/>
  <c r="E1706" i="4"/>
  <c r="E1707" i="4"/>
  <c r="E1708" i="4"/>
  <c r="E1709" i="4"/>
  <c r="E1710" i="4"/>
  <c r="E1711" i="4"/>
  <c r="E1712" i="4"/>
  <c r="E1713" i="4"/>
  <c r="E1714" i="4"/>
  <c r="E1715" i="4"/>
  <c r="E1716" i="4"/>
  <c r="E1717" i="4"/>
  <c r="E1718" i="4"/>
  <c r="E1719" i="4"/>
  <c r="E1720" i="4"/>
  <c r="E1721" i="4"/>
  <c r="E1722" i="4"/>
  <c r="E1723" i="4"/>
  <c r="E1724" i="4"/>
  <c r="E1725" i="4"/>
  <c r="E1726" i="4"/>
  <c r="E1727" i="4"/>
  <c r="E1728" i="4"/>
  <c r="E1729" i="4"/>
  <c r="E1730" i="4"/>
  <c r="E1731" i="4"/>
  <c r="E1732" i="4"/>
  <c r="E1733" i="4"/>
  <c r="E1734" i="4"/>
  <c r="E1735" i="4"/>
  <c r="E1736" i="4"/>
  <c r="E1737" i="4"/>
  <c r="E1738" i="4"/>
  <c r="E1739" i="4"/>
  <c r="E1740" i="4"/>
  <c r="E1741" i="4"/>
  <c r="E1742" i="4"/>
  <c r="E1743" i="4"/>
  <c r="E1744" i="4"/>
  <c r="E1745" i="4"/>
  <c r="E1746" i="4"/>
  <c r="E1747" i="4"/>
  <c r="E1748" i="4"/>
  <c r="E1749" i="4"/>
  <c r="E1750" i="4"/>
  <c r="E1751" i="4"/>
  <c r="E1752" i="4"/>
  <c r="E1753" i="4"/>
  <c r="E1754" i="4"/>
  <c r="E1755" i="4"/>
  <c r="E1756" i="4"/>
  <c r="E1757" i="4"/>
  <c r="E1758" i="4"/>
  <c r="E1759" i="4"/>
  <c r="E1760" i="4"/>
  <c r="E1761" i="4"/>
  <c r="E1762" i="4"/>
  <c r="E1763" i="4"/>
  <c r="E1764" i="4"/>
  <c r="E1765" i="4"/>
  <c r="E1766" i="4"/>
  <c r="E1767" i="4"/>
  <c r="E1768" i="4"/>
  <c r="E1769" i="4"/>
  <c r="E1770" i="4"/>
  <c r="E1771" i="4"/>
  <c r="E1772" i="4"/>
  <c r="E1773" i="4"/>
  <c r="E1774" i="4"/>
  <c r="E1775" i="4"/>
  <c r="E1776" i="4"/>
  <c r="E1777" i="4"/>
  <c r="E1778" i="4"/>
  <c r="E1779" i="4"/>
  <c r="E1780" i="4"/>
  <c r="E1781" i="4"/>
  <c r="E1782" i="4"/>
  <c r="E1783" i="4"/>
  <c r="E1784" i="4"/>
  <c r="E1785" i="4"/>
  <c r="E1786" i="4"/>
  <c r="E1787" i="4"/>
  <c r="E1788" i="4"/>
  <c r="E1789" i="4"/>
  <c r="E1790" i="4"/>
  <c r="E1791" i="4"/>
  <c r="E1792" i="4"/>
  <c r="E1793" i="4"/>
  <c r="E1794" i="4"/>
  <c r="E1795" i="4"/>
  <c r="E1796" i="4"/>
  <c r="E1797" i="4"/>
  <c r="E1798" i="4"/>
  <c r="E1799" i="4"/>
  <c r="E1800" i="4"/>
  <c r="E1801" i="4"/>
  <c r="E1802" i="4"/>
  <c r="E1803" i="4"/>
  <c r="E1804" i="4"/>
  <c r="E1805" i="4"/>
  <c r="E1806" i="4"/>
  <c r="E1807" i="4"/>
  <c r="E1808" i="4"/>
  <c r="E1809" i="4"/>
  <c r="E1810" i="4"/>
  <c r="E1811" i="4"/>
  <c r="E1812" i="4"/>
  <c r="E1813" i="4"/>
  <c r="E1814" i="4"/>
  <c r="E1815" i="4"/>
  <c r="E1816" i="4"/>
  <c r="E1817" i="4"/>
  <c r="E1818" i="4"/>
  <c r="E1819" i="4"/>
  <c r="E1820" i="4"/>
  <c r="E1821" i="4"/>
  <c r="E1822" i="4"/>
  <c r="E1823" i="4"/>
  <c r="E1824" i="4"/>
  <c r="E1825" i="4"/>
  <c r="E1826" i="4"/>
  <c r="E1827" i="4"/>
  <c r="E1828" i="4"/>
  <c r="E1829" i="4"/>
  <c r="E1830" i="4"/>
  <c r="E1831" i="4"/>
  <c r="E1832" i="4"/>
  <c r="E1833" i="4"/>
  <c r="E1834" i="4"/>
  <c r="E1835" i="4"/>
  <c r="E1836" i="4"/>
  <c r="E1837" i="4"/>
  <c r="E1838" i="4"/>
  <c r="E1839" i="4"/>
  <c r="E1840" i="4"/>
  <c r="E1841" i="4"/>
  <c r="E1842" i="4"/>
  <c r="E1843" i="4"/>
  <c r="E1844" i="4"/>
  <c r="E1845" i="4"/>
  <c r="E1846" i="4"/>
  <c r="E1847" i="4"/>
  <c r="E1848" i="4"/>
  <c r="E1849" i="4"/>
  <c r="E1850" i="4"/>
  <c r="E1851" i="4"/>
  <c r="E1852" i="4"/>
  <c r="E1853" i="4"/>
  <c r="E1854" i="4"/>
  <c r="E1855" i="4"/>
  <c r="E1856" i="4"/>
  <c r="E1857" i="4"/>
  <c r="E1858" i="4"/>
  <c r="E1859" i="4"/>
  <c r="E1860" i="4"/>
  <c r="E1861" i="4"/>
  <c r="E1862" i="4"/>
  <c r="E1863" i="4"/>
  <c r="E1864" i="4"/>
  <c r="E1865" i="4"/>
  <c r="E1866" i="4"/>
  <c r="E1867" i="4"/>
  <c r="E1868" i="4"/>
  <c r="E1869" i="4"/>
  <c r="E1870" i="4"/>
  <c r="E1871" i="4"/>
  <c r="E1872" i="4"/>
  <c r="E1873" i="4"/>
  <c r="E1874" i="4"/>
  <c r="E1875" i="4"/>
  <c r="E1876" i="4"/>
  <c r="E1877" i="4"/>
  <c r="E1878" i="4"/>
  <c r="E1879" i="4"/>
  <c r="E1880" i="4"/>
  <c r="E1881" i="4"/>
  <c r="E1882" i="4"/>
  <c r="E1883" i="4"/>
  <c r="E1884" i="4"/>
  <c r="E1885" i="4"/>
  <c r="E1886" i="4"/>
  <c r="E1887" i="4"/>
  <c r="E1888" i="4"/>
  <c r="E1889" i="4"/>
  <c r="E1890" i="4"/>
  <c r="E1891" i="4"/>
  <c r="E1892" i="4"/>
  <c r="E1893" i="4"/>
  <c r="E1894" i="4"/>
  <c r="E1895" i="4"/>
  <c r="E1896" i="4"/>
  <c r="E1897" i="4"/>
  <c r="E1898" i="4"/>
  <c r="E1899" i="4"/>
  <c r="E1900" i="4"/>
  <c r="E1901" i="4"/>
  <c r="E1902" i="4"/>
  <c r="E1903" i="4"/>
  <c r="E1904" i="4"/>
  <c r="E1905" i="4"/>
  <c r="E1906" i="4"/>
  <c r="E1907" i="4"/>
  <c r="E1908" i="4"/>
  <c r="E1909" i="4"/>
  <c r="E1910" i="4"/>
  <c r="E1911" i="4"/>
  <c r="E1912" i="4"/>
  <c r="E1913" i="4"/>
  <c r="E1914" i="4"/>
  <c r="E1915" i="4"/>
  <c r="E1916" i="4"/>
  <c r="E1917" i="4"/>
  <c r="E1918" i="4"/>
  <c r="E1919" i="4"/>
  <c r="E1920" i="4"/>
  <c r="E1921" i="4"/>
  <c r="E1922" i="4"/>
  <c r="E1923" i="4"/>
  <c r="E1924" i="4"/>
  <c r="E1925" i="4"/>
  <c r="E1926" i="4"/>
  <c r="E1927" i="4"/>
  <c r="E1928" i="4"/>
  <c r="E1929" i="4"/>
  <c r="E1930" i="4"/>
  <c r="E1931" i="4"/>
  <c r="E1932" i="4"/>
  <c r="E1933" i="4"/>
  <c r="E1934" i="4"/>
  <c r="E1935" i="4"/>
  <c r="E1936" i="4"/>
  <c r="E1937" i="4"/>
  <c r="E1938" i="4"/>
  <c r="E1939" i="4"/>
  <c r="E1940" i="4"/>
  <c r="E1941" i="4"/>
  <c r="E1942" i="4"/>
  <c r="E1943" i="4"/>
  <c r="E1944" i="4"/>
  <c r="E1945" i="4"/>
  <c r="E1946" i="4"/>
  <c r="E1947" i="4"/>
  <c r="E1948" i="4"/>
  <c r="E1949" i="4"/>
  <c r="E1950" i="4"/>
  <c r="E1951" i="4"/>
  <c r="E1952" i="4"/>
  <c r="E1953" i="4"/>
  <c r="E1954" i="4"/>
  <c r="E1955" i="4"/>
  <c r="E1956" i="4"/>
  <c r="E1957" i="4"/>
  <c r="E1958" i="4"/>
  <c r="E1959" i="4"/>
  <c r="E1960" i="4"/>
  <c r="E1961" i="4"/>
  <c r="E1962" i="4"/>
  <c r="E1963" i="4"/>
  <c r="E1964" i="4"/>
  <c r="E1965" i="4"/>
  <c r="E1966" i="4"/>
  <c r="E1967" i="4"/>
  <c r="E1968" i="4"/>
  <c r="E1969" i="4"/>
  <c r="E1970" i="4"/>
  <c r="E1971" i="4"/>
  <c r="E1972" i="4"/>
  <c r="E1973" i="4"/>
  <c r="E1974" i="4"/>
  <c r="E1975" i="4"/>
  <c r="E1976" i="4"/>
  <c r="E1977" i="4"/>
  <c r="E1978" i="4"/>
  <c r="E1979" i="4"/>
  <c r="E1980" i="4"/>
  <c r="E1981" i="4"/>
  <c r="E1982" i="4"/>
  <c r="E1983" i="4"/>
  <c r="E1984" i="4"/>
  <c r="E1985" i="4"/>
  <c r="E1986" i="4"/>
  <c r="E1987" i="4"/>
  <c r="E1988" i="4"/>
  <c r="E1989" i="4"/>
  <c r="E1990" i="4"/>
  <c r="E1991" i="4"/>
  <c r="E1992" i="4"/>
  <c r="E1993" i="4"/>
  <c r="E1994" i="4"/>
  <c r="E1995" i="4"/>
  <c r="E1996" i="4"/>
  <c r="E1997" i="4"/>
  <c r="E1998" i="4"/>
  <c r="E1999" i="4"/>
  <c r="E2000" i="4"/>
  <c r="E2001" i="4"/>
  <c r="E2002" i="4"/>
  <c r="E2003" i="4"/>
  <c r="E2004" i="4"/>
  <c r="E2005" i="4"/>
  <c r="E2006" i="4"/>
  <c r="E2007" i="4"/>
  <c r="E2008" i="4"/>
  <c r="E2009" i="4"/>
  <c r="E2010" i="4"/>
  <c r="E2011" i="4"/>
  <c r="E2012" i="4"/>
  <c r="E2013" i="4"/>
  <c r="E2014" i="4"/>
  <c r="E2015" i="4"/>
  <c r="E2016" i="4"/>
  <c r="E2017" i="4"/>
  <c r="E2018" i="4"/>
  <c r="E2019" i="4"/>
  <c r="E2020" i="4"/>
  <c r="E2021" i="4"/>
  <c r="E2022" i="4"/>
  <c r="E2023" i="4"/>
  <c r="E2024" i="4"/>
  <c r="E2025" i="4"/>
  <c r="E2026" i="4"/>
  <c r="E2027" i="4"/>
  <c r="E2028" i="4"/>
  <c r="E2029" i="4"/>
  <c r="E2030" i="4"/>
  <c r="E2031" i="4"/>
  <c r="E2032" i="4"/>
  <c r="E2033" i="4"/>
  <c r="E2034" i="4"/>
  <c r="E2035" i="4"/>
  <c r="E2036" i="4"/>
  <c r="E2037" i="4"/>
  <c r="E2038" i="4"/>
  <c r="E2039" i="4"/>
  <c r="E2040" i="4"/>
  <c r="E2041" i="4"/>
  <c r="E2042" i="4"/>
  <c r="E2043" i="4"/>
  <c r="E2044" i="4"/>
  <c r="E2045" i="4"/>
  <c r="E2046" i="4"/>
  <c r="E2047" i="4"/>
  <c r="E2048" i="4"/>
  <c r="E2049" i="4"/>
  <c r="E2050" i="4"/>
  <c r="E2051" i="4"/>
  <c r="E2052" i="4"/>
  <c r="E2053" i="4"/>
  <c r="E2054" i="4"/>
  <c r="E2055" i="4"/>
  <c r="E2056" i="4"/>
  <c r="E2057" i="4"/>
  <c r="E2058" i="4"/>
  <c r="E2059" i="4"/>
  <c r="E2060" i="4"/>
  <c r="E2061" i="4"/>
  <c r="E2062" i="4"/>
  <c r="E2063" i="4"/>
  <c r="E2064" i="4"/>
  <c r="E2065" i="4"/>
  <c r="E2066" i="4"/>
  <c r="E2067" i="4"/>
  <c r="E2068" i="4"/>
  <c r="E2069" i="4"/>
  <c r="E2070" i="4"/>
  <c r="E2071" i="4"/>
  <c r="E2072" i="4"/>
  <c r="E2073" i="4"/>
  <c r="E2074" i="4"/>
  <c r="E2075" i="4"/>
  <c r="E2076" i="4"/>
  <c r="E2077" i="4"/>
  <c r="E2078" i="4"/>
  <c r="E2079" i="4"/>
  <c r="E2080" i="4"/>
  <c r="E2081" i="4"/>
  <c r="E2082" i="4"/>
  <c r="E2083" i="4"/>
  <c r="E2084" i="4"/>
  <c r="E2085" i="4"/>
  <c r="E2086" i="4"/>
  <c r="E2087" i="4"/>
  <c r="E2088" i="4"/>
  <c r="E2089" i="4"/>
  <c r="E2090" i="4"/>
  <c r="E2091" i="4"/>
  <c r="E2092" i="4"/>
  <c r="E2093" i="4"/>
  <c r="E2094" i="4"/>
  <c r="E2095" i="4"/>
  <c r="E2096" i="4"/>
  <c r="E2097" i="4"/>
  <c r="E2098" i="4"/>
  <c r="E2099" i="4"/>
  <c r="E2100" i="4"/>
  <c r="E2101" i="4"/>
  <c r="E2102" i="4"/>
  <c r="E2103" i="4"/>
  <c r="E2104" i="4"/>
  <c r="E2105" i="4"/>
  <c r="E2106" i="4"/>
  <c r="E2107" i="4"/>
  <c r="E2108" i="4"/>
  <c r="E2109" i="4"/>
  <c r="E2110" i="4"/>
  <c r="E2111" i="4"/>
  <c r="E2112" i="4"/>
  <c r="E2113" i="4"/>
  <c r="E2114" i="4"/>
  <c r="E2115" i="4"/>
  <c r="E2116" i="4"/>
  <c r="E2117" i="4"/>
  <c r="E2118" i="4"/>
  <c r="E2119" i="4"/>
  <c r="E2120" i="4"/>
  <c r="E2121" i="4"/>
  <c r="E2122" i="4"/>
  <c r="E2123" i="4"/>
  <c r="E2124" i="4"/>
  <c r="E2125" i="4"/>
  <c r="E2126" i="4"/>
  <c r="E2127" i="4"/>
  <c r="E2128" i="4"/>
  <c r="E2129" i="4"/>
  <c r="E2130" i="4"/>
  <c r="E2131" i="4"/>
  <c r="E2132" i="4"/>
  <c r="E2133" i="4"/>
  <c r="E2134" i="4"/>
  <c r="E2135" i="4"/>
  <c r="E2136" i="4"/>
  <c r="E2137" i="4"/>
  <c r="E2138" i="4"/>
  <c r="E2139" i="4"/>
  <c r="E2140" i="4"/>
  <c r="E2141" i="4"/>
  <c r="E2142" i="4"/>
  <c r="E2143" i="4"/>
  <c r="E2144" i="4"/>
  <c r="E2145" i="4"/>
  <c r="E2146" i="4"/>
  <c r="E2147" i="4"/>
  <c r="E2148" i="4"/>
  <c r="E2149" i="4"/>
  <c r="E2150" i="4"/>
  <c r="E2151" i="4"/>
  <c r="E2152" i="4"/>
  <c r="E2153" i="4"/>
  <c r="E2154" i="4"/>
  <c r="E2155" i="4"/>
  <c r="E2156" i="4"/>
  <c r="E2157" i="4"/>
  <c r="E2158" i="4"/>
  <c r="E2159" i="4"/>
  <c r="E2160" i="4"/>
  <c r="E2161" i="4"/>
  <c r="E2162" i="4"/>
  <c r="E2163" i="4"/>
  <c r="E2164" i="4"/>
  <c r="E2165" i="4"/>
  <c r="E2166" i="4"/>
  <c r="E2167" i="4"/>
  <c r="E2168" i="4"/>
  <c r="E2169" i="4"/>
  <c r="E2170" i="4"/>
  <c r="E2171" i="4"/>
  <c r="E2172" i="4"/>
  <c r="E2173" i="4"/>
  <c r="E2174" i="4"/>
  <c r="E2175" i="4"/>
  <c r="E2176" i="4"/>
  <c r="E2177" i="4"/>
  <c r="E2178" i="4"/>
  <c r="E2179" i="4"/>
  <c r="E2180" i="4"/>
  <c r="E2181" i="4"/>
  <c r="E2182" i="4"/>
  <c r="E2183" i="4"/>
  <c r="E2184" i="4"/>
  <c r="E2185" i="4"/>
  <c r="E2186" i="4"/>
  <c r="E2187" i="4"/>
  <c r="E2188" i="4"/>
  <c r="E2189" i="4"/>
  <c r="E2190" i="4"/>
  <c r="E2191" i="4"/>
  <c r="E2192" i="4"/>
  <c r="E2193" i="4"/>
  <c r="E2194" i="4"/>
  <c r="E2195" i="4"/>
  <c r="E2196" i="4"/>
  <c r="E2197" i="4"/>
  <c r="E2198" i="4"/>
  <c r="E2199" i="4"/>
  <c r="E2200" i="4"/>
  <c r="E2201" i="4"/>
  <c r="E2202" i="4"/>
  <c r="E2203" i="4"/>
  <c r="E2204" i="4"/>
  <c r="E2205" i="4"/>
  <c r="E2206" i="4"/>
  <c r="E2207" i="4"/>
  <c r="E2208" i="4"/>
  <c r="E2209" i="4"/>
  <c r="E2210" i="4"/>
  <c r="E2211" i="4"/>
  <c r="E2212" i="4"/>
  <c r="E2213" i="4"/>
  <c r="E2214" i="4"/>
  <c r="E2215" i="4"/>
  <c r="E2216" i="4"/>
  <c r="E2217" i="4"/>
  <c r="E2218" i="4"/>
  <c r="E2219" i="4"/>
  <c r="E2220" i="4"/>
  <c r="E2221" i="4"/>
  <c r="E2222" i="4"/>
  <c r="E2223" i="4"/>
  <c r="E2224" i="4"/>
  <c r="E2225" i="4"/>
  <c r="E2226" i="4"/>
  <c r="E2227" i="4"/>
  <c r="E2228" i="4"/>
  <c r="E2229" i="4"/>
  <c r="E2230" i="4"/>
  <c r="E2231" i="4"/>
  <c r="E2232" i="4"/>
  <c r="E2233" i="4"/>
  <c r="E2234" i="4"/>
  <c r="E2235" i="4"/>
  <c r="E2236" i="4"/>
  <c r="E2237" i="4"/>
  <c r="E2238" i="4"/>
  <c r="E2239" i="4"/>
  <c r="E2240" i="4"/>
  <c r="E2241" i="4"/>
  <c r="E2242" i="4"/>
  <c r="E2243" i="4"/>
  <c r="E2244" i="4"/>
  <c r="E2245" i="4"/>
  <c r="E2246" i="4"/>
  <c r="E2247" i="4"/>
  <c r="E2248" i="4"/>
  <c r="E2249" i="4"/>
  <c r="E2250" i="4"/>
  <c r="E2251" i="4"/>
  <c r="E2252" i="4"/>
  <c r="E2253" i="4"/>
  <c r="E2254" i="4"/>
  <c r="E2255" i="4"/>
  <c r="E2256" i="4"/>
  <c r="E2257" i="4"/>
  <c r="E2258" i="4"/>
  <c r="E2259" i="4"/>
  <c r="E2260" i="4"/>
  <c r="E2261" i="4"/>
  <c r="E2262" i="4"/>
  <c r="E2263" i="4"/>
  <c r="E2264" i="4"/>
  <c r="E2265" i="4"/>
  <c r="E2266" i="4"/>
  <c r="E2267" i="4"/>
  <c r="E2268" i="4"/>
  <c r="E2269" i="4"/>
  <c r="E2270" i="4"/>
  <c r="E2271" i="4"/>
  <c r="E2272" i="4"/>
  <c r="E2273" i="4"/>
  <c r="E2274" i="4"/>
  <c r="E2275" i="4"/>
  <c r="E2276" i="4"/>
  <c r="E2277" i="4"/>
  <c r="E2278" i="4"/>
  <c r="E2279" i="4"/>
  <c r="E2280" i="4"/>
  <c r="E2281" i="4"/>
  <c r="E2282" i="4"/>
  <c r="E2283" i="4"/>
  <c r="E2284" i="4"/>
  <c r="E2285" i="4"/>
  <c r="E2286" i="4"/>
  <c r="E2287" i="4"/>
  <c r="E2288" i="4"/>
  <c r="E2289" i="4"/>
  <c r="E2290" i="4"/>
  <c r="E2291" i="4"/>
  <c r="E2292" i="4"/>
  <c r="E2293" i="4"/>
  <c r="E2294" i="4"/>
  <c r="E2295" i="4"/>
  <c r="E2296" i="4"/>
  <c r="E2297" i="4"/>
  <c r="E2298" i="4"/>
  <c r="E2299" i="4"/>
  <c r="E2300" i="4"/>
  <c r="E2301" i="4"/>
  <c r="E2302" i="4"/>
  <c r="E2303" i="4"/>
  <c r="E2304" i="4"/>
  <c r="E2305" i="4"/>
  <c r="E2306" i="4"/>
  <c r="E2307" i="4"/>
  <c r="E2308" i="4"/>
  <c r="E2309" i="4"/>
  <c r="E2310" i="4"/>
  <c r="E2311" i="4"/>
  <c r="E2312" i="4"/>
  <c r="E2313" i="4"/>
  <c r="E2314" i="4"/>
  <c r="E2315" i="4"/>
  <c r="E2316" i="4"/>
  <c r="E2317" i="4"/>
  <c r="E2318" i="4"/>
  <c r="E2319" i="4"/>
  <c r="E2320" i="4"/>
  <c r="E2321" i="4"/>
  <c r="E2322" i="4"/>
  <c r="E2323" i="4"/>
  <c r="E2324" i="4"/>
  <c r="E2325" i="4"/>
  <c r="E2326" i="4"/>
  <c r="E2327" i="4"/>
  <c r="E2328" i="4"/>
  <c r="E2329" i="4"/>
  <c r="E2330" i="4"/>
  <c r="E2331" i="4"/>
  <c r="E2332" i="4"/>
  <c r="E2333" i="4"/>
  <c r="E2334" i="4"/>
  <c r="E2335" i="4"/>
  <c r="E2336" i="4"/>
  <c r="E2337" i="4"/>
  <c r="E2338" i="4"/>
  <c r="E2339" i="4"/>
  <c r="E2340" i="4"/>
  <c r="E2341" i="4"/>
  <c r="E2342" i="4"/>
  <c r="E2343" i="4"/>
  <c r="E2344" i="4"/>
  <c r="E2345" i="4"/>
  <c r="E2346" i="4"/>
  <c r="E2347" i="4"/>
  <c r="E2348" i="4"/>
  <c r="E2349" i="4"/>
  <c r="E2350" i="4"/>
  <c r="E2351" i="4"/>
  <c r="E2352" i="4"/>
  <c r="E2353" i="4"/>
  <c r="E2354" i="4"/>
  <c r="E2355" i="4"/>
  <c r="E2356" i="4"/>
  <c r="E2357" i="4"/>
  <c r="E2358" i="4"/>
  <c r="E2359" i="4"/>
  <c r="E2360" i="4"/>
  <c r="E2361" i="4"/>
  <c r="E2362" i="4"/>
  <c r="E2363" i="4"/>
  <c r="E2364" i="4"/>
  <c r="E2365" i="4"/>
  <c r="E2366" i="4"/>
  <c r="E2367" i="4"/>
  <c r="E2368" i="4"/>
  <c r="E2369" i="4"/>
  <c r="E2370" i="4"/>
  <c r="E2371" i="4"/>
  <c r="E2372" i="4"/>
  <c r="E2373" i="4"/>
  <c r="E2374" i="4"/>
  <c r="E2375" i="4"/>
  <c r="E2376" i="4"/>
  <c r="E2377" i="4"/>
  <c r="E2378" i="4"/>
  <c r="E2379" i="4"/>
  <c r="E2380" i="4"/>
  <c r="E2381" i="4"/>
  <c r="E2382" i="4"/>
  <c r="E2383" i="4"/>
  <c r="E2384" i="4"/>
  <c r="E2385" i="4"/>
  <c r="E2386" i="4"/>
  <c r="E2387" i="4"/>
  <c r="E2388" i="4"/>
  <c r="E2389" i="4"/>
  <c r="E2390" i="4"/>
  <c r="E2391" i="4"/>
  <c r="E2392" i="4"/>
  <c r="E2393" i="4"/>
  <c r="E2394" i="4"/>
  <c r="E2395" i="4"/>
  <c r="E2396" i="4"/>
  <c r="E2397" i="4"/>
  <c r="E2398" i="4"/>
  <c r="E2399" i="4"/>
  <c r="E2400" i="4"/>
  <c r="E2401" i="4"/>
  <c r="E2402" i="4"/>
  <c r="E2403" i="4"/>
  <c r="E2404" i="4"/>
  <c r="E2405" i="4"/>
  <c r="E2406" i="4"/>
  <c r="E2407" i="4"/>
  <c r="E2408" i="4"/>
  <c r="E2409" i="4"/>
  <c r="E2410" i="4"/>
  <c r="E2411" i="4"/>
  <c r="E2412" i="4"/>
  <c r="E2413" i="4"/>
  <c r="E2414" i="4"/>
  <c r="E2415" i="4"/>
  <c r="E2416" i="4"/>
  <c r="E2417" i="4"/>
  <c r="E2418" i="4"/>
  <c r="E2419" i="4"/>
  <c r="E2420" i="4"/>
  <c r="E2421" i="4"/>
  <c r="E2422" i="4"/>
  <c r="E2423" i="4"/>
  <c r="E2424" i="4"/>
  <c r="E2425" i="4"/>
  <c r="E2426" i="4"/>
  <c r="E2427" i="4"/>
  <c r="E2428" i="4"/>
  <c r="E2429" i="4"/>
  <c r="E2430" i="4"/>
  <c r="E2431" i="4"/>
  <c r="E2432" i="4"/>
  <c r="E2433" i="4"/>
  <c r="E2434" i="4"/>
  <c r="E2435" i="4"/>
  <c r="E2436" i="4"/>
  <c r="E2437" i="4"/>
  <c r="E2438" i="4"/>
  <c r="E2439" i="4"/>
  <c r="E2440" i="4"/>
  <c r="E2441" i="4"/>
  <c r="E2442" i="4"/>
  <c r="E2443" i="4"/>
  <c r="E2444" i="4"/>
  <c r="E2445" i="4"/>
  <c r="E2446" i="4"/>
  <c r="E2447" i="4"/>
  <c r="E2448" i="4"/>
  <c r="E2449" i="4"/>
  <c r="E2450" i="4"/>
  <c r="E2451" i="4"/>
  <c r="E2452" i="4"/>
  <c r="E2453" i="4"/>
  <c r="E2454" i="4"/>
  <c r="E2455" i="4"/>
  <c r="E2456" i="4"/>
  <c r="E2457" i="4"/>
  <c r="E2458" i="4"/>
  <c r="E2459" i="4"/>
  <c r="E2460" i="4"/>
  <c r="E2461" i="4"/>
  <c r="E2462" i="4"/>
  <c r="E2463" i="4"/>
  <c r="E2464" i="4"/>
  <c r="E2465" i="4"/>
  <c r="E2466" i="4"/>
  <c r="E2467" i="4"/>
  <c r="E2468" i="4"/>
  <c r="E2469" i="4"/>
  <c r="E2470" i="4"/>
  <c r="E2471" i="4"/>
  <c r="E2472" i="4"/>
  <c r="E2473" i="4"/>
  <c r="E2474" i="4"/>
  <c r="E2475" i="4"/>
  <c r="E2476" i="4"/>
  <c r="E2477" i="4"/>
  <c r="E2478" i="4"/>
  <c r="E2479" i="4"/>
  <c r="E2480" i="4"/>
  <c r="E2481" i="4"/>
  <c r="E2482" i="4"/>
  <c r="E2483" i="4"/>
  <c r="E2484" i="4"/>
  <c r="E2485" i="4"/>
  <c r="E2486" i="4"/>
  <c r="E2487" i="4"/>
  <c r="E2488" i="4"/>
  <c r="E2489" i="4"/>
  <c r="E2490" i="4"/>
  <c r="E2491" i="4"/>
  <c r="E2492" i="4"/>
  <c r="E2493" i="4"/>
  <c r="E2494" i="4"/>
  <c r="E2495" i="4"/>
  <c r="E2496" i="4"/>
  <c r="E2497" i="4"/>
  <c r="E2498" i="4"/>
  <c r="E2499" i="4"/>
  <c r="E2500" i="4"/>
  <c r="E2501" i="4"/>
  <c r="E2502" i="4"/>
  <c r="E2503" i="4"/>
  <c r="E2504" i="4"/>
  <c r="E2505" i="4"/>
  <c r="E2506" i="4"/>
  <c r="E2507" i="4"/>
  <c r="E2508" i="4"/>
  <c r="E2509" i="4"/>
  <c r="E2510" i="4"/>
  <c r="E2511" i="4"/>
  <c r="E2512" i="4"/>
  <c r="E2513" i="4"/>
  <c r="E2514" i="4"/>
  <c r="E2515" i="4"/>
  <c r="E2516" i="4"/>
  <c r="E2517" i="4"/>
  <c r="E2518" i="4"/>
  <c r="E2519" i="4"/>
  <c r="E2520" i="4"/>
  <c r="E2521" i="4"/>
  <c r="E2522" i="4"/>
  <c r="E2523" i="4"/>
  <c r="E2524" i="4"/>
  <c r="E2525" i="4"/>
  <c r="E2526" i="4"/>
  <c r="E2527" i="4"/>
  <c r="E2528" i="4"/>
  <c r="E2529" i="4"/>
  <c r="E2530" i="4"/>
  <c r="E2531" i="4"/>
  <c r="E2532" i="4"/>
  <c r="E2533" i="4"/>
  <c r="E2534" i="4"/>
  <c r="E2535" i="4"/>
  <c r="E2536" i="4"/>
  <c r="E2537" i="4"/>
  <c r="E2538" i="4"/>
  <c r="E2539" i="4"/>
  <c r="E2540" i="4"/>
  <c r="E2541" i="4"/>
  <c r="E2542" i="4"/>
  <c r="E2543" i="4"/>
  <c r="E2544" i="4"/>
  <c r="E2545" i="4"/>
  <c r="E2546" i="4"/>
  <c r="E2547" i="4"/>
  <c r="E2548" i="4"/>
  <c r="E2549" i="4"/>
  <c r="E2550" i="4"/>
  <c r="E2551" i="4"/>
  <c r="E2552" i="4"/>
  <c r="E2553" i="4"/>
  <c r="E2554" i="4"/>
  <c r="E2555" i="4"/>
  <c r="E2556" i="4"/>
  <c r="E2557" i="4"/>
  <c r="E2558" i="4"/>
  <c r="E2559" i="4"/>
  <c r="E2560" i="4"/>
  <c r="E2561" i="4"/>
  <c r="E2562" i="4"/>
  <c r="E2563" i="4"/>
  <c r="E2564" i="4"/>
  <c r="E2565" i="4"/>
  <c r="E2566" i="4"/>
  <c r="E2567" i="4"/>
  <c r="E2568" i="4"/>
  <c r="E2569" i="4"/>
  <c r="E2570" i="4"/>
  <c r="E2571" i="4"/>
  <c r="E2572" i="4"/>
  <c r="E2573" i="4"/>
  <c r="E2574" i="4"/>
  <c r="E2575" i="4"/>
  <c r="E2576" i="4"/>
  <c r="E2577" i="4"/>
  <c r="E2578" i="4"/>
  <c r="E2579" i="4"/>
  <c r="E2580" i="4"/>
  <c r="E2581" i="4"/>
  <c r="E2582" i="4"/>
  <c r="E2583" i="4"/>
  <c r="E2584" i="4"/>
  <c r="E2585" i="4"/>
  <c r="E2586" i="4"/>
  <c r="E2587" i="4"/>
  <c r="E2588" i="4"/>
  <c r="E2589" i="4"/>
  <c r="E2590" i="4"/>
  <c r="E2591" i="4"/>
  <c r="E2592" i="4"/>
  <c r="E2593" i="4"/>
  <c r="E2594" i="4"/>
  <c r="E2595" i="4"/>
  <c r="E2596" i="4"/>
  <c r="E2597" i="4"/>
  <c r="E2598" i="4"/>
  <c r="E2599" i="4"/>
  <c r="E2600" i="4"/>
  <c r="E2601" i="4"/>
  <c r="E2602" i="4"/>
  <c r="E2603" i="4"/>
  <c r="E2604" i="4"/>
  <c r="E2605" i="4"/>
  <c r="E2606" i="4"/>
  <c r="E2607" i="4"/>
  <c r="E2608" i="4"/>
  <c r="E2609" i="4"/>
  <c r="E2610" i="4"/>
  <c r="E2611" i="4"/>
  <c r="E2612" i="4"/>
  <c r="E2613" i="4"/>
  <c r="E2614" i="4"/>
  <c r="E2615" i="4"/>
  <c r="E2616" i="4"/>
  <c r="E2617" i="4"/>
  <c r="E2618" i="4"/>
  <c r="E2619" i="4"/>
  <c r="E2620" i="4"/>
  <c r="E2621" i="4"/>
  <c r="E2622" i="4"/>
  <c r="E2623" i="4"/>
  <c r="E2624" i="4"/>
  <c r="E2625" i="4"/>
  <c r="E2626" i="4"/>
  <c r="E2627" i="4"/>
  <c r="E2628" i="4"/>
  <c r="E2629" i="4"/>
  <c r="E2630" i="4"/>
  <c r="E2631" i="4"/>
  <c r="E2632" i="4"/>
  <c r="E2633" i="4"/>
  <c r="E2634" i="4"/>
  <c r="E2635" i="4"/>
  <c r="E2636" i="4"/>
  <c r="E2637" i="4"/>
  <c r="E2638" i="4"/>
  <c r="E2639" i="4"/>
  <c r="E2640" i="4"/>
  <c r="E2641" i="4"/>
  <c r="E2642" i="4"/>
  <c r="E2643" i="4"/>
  <c r="E2644" i="4"/>
  <c r="E2645" i="4"/>
  <c r="E2646" i="4"/>
  <c r="E2647" i="4"/>
  <c r="E2648" i="4"/>
  <c r="E2649" i="4"/>
  <c r="E2650" i="4"/>
  <c r="E2651" i="4"/>
  <c r="E2652" i="4"/>
  <c r="E2653" i="4"/>
  <c r="E2654" i="4"/>
  <c r="E2655" i="4"/>
  <c r="E2656" i="4"/>
  <c r="E2657" i="4"/>
  <c r="E2658" i="4"/>
  <c r="E2659" i="4"/>
  <c r="E2660" i="4"/>
  <c r="E2661" i="4"/>
  <c r="E2662" i="4"/>
  <c r="E2663" i="4"/>
  <c r="E2664" i="4"/>
  <c r="E2665" i="4"/>
  <c r="E2666" i="4"/>
  <c r="E2667" i="4"/>
  <c r="E2668" i="4"/>
  <c r="E2669" i="4"/>
  <c r="E2670" i="4"/>
  <c r="E2671" i="4"/>
  <c r="E2672" i="4"/>
  <c r="E2673" i="4"/>
  <c r="E2674" i="4"/>
  <c r="E2675" i="4"/>
  <c r="E2676" i="4"/>
  <c r="E2677" i="4"/>
  <c r="E2678" i="4"/>
  <c r="E2679" i="4"/>
  <c r="E2680" i="4"/>
  <c r="E2681" i="4"/>
  <c r="E2682" i="4"/>
  <c r="E2683" i="4"/>
  <c r="E2684" i="4"/>
  <c r="E2685" i="4"/>
  <c r="E2686" i="4"/>
  <c r="E2687" i="4"/>
  <c r="E2688" i="4"/>
  <c r="E2689" i="4"/>
  <c r="E2690" i="4"/>
  <c r="E2691" i="4"/>
  <c r="E2692" i="4"/>
  <c r="E2693" i="4"/>
  <c r="E2694" i="4"/>
  <c r="E2695" i="4"/>
  <c r="E2696" i="4"/>
  <c r="E2697" i="4"/>
  <c r="E2698" i="4"/>
  <c r="E2699" i="4"/>
  <c r="E2700" i="4"/>
  <c r="E2701" i="4"/>
  <c r="E2702" i="4"/>
  <c r="E2703" i="4"/>
  <c r="E2704" i="4"/>
  <c r="E2705" i="4"/>
  <c r="E2706" i="4"/>
  <c r="E2707" i="4"/>
  <c r="E2708" i="4"/>
  <c r="E2709" i="4"/>
  <c r="E2710" i="4"/>
  <c r="E2711" i="4"/>
  <c r="E2712" i="4"/>
  <c r="E2713" i="4"/>
  <c r="E2714" i="4"/>
  <c r="E2715" i="4"/>
  <c r="E2716" i="4"/>
  <c r="E2717" i="4"/>
  <c r="E2718" i="4"/>
  <c r="E2719" i="4"/>
  <c r="E2720" i="4"/>
  <c r="E2721" i="4"/>
  <c r="E2722" i="4"/>
  <c r="E2723" i="4"/>
  <c r="E2724" i="4"/>
  <c r="E2725" i="4"/>
  <c r="E2726" i="4"/>
  <c r="E2727" i="4"/>
  <c r="E2728" i="4"/>
  <c r="E2729" i="4"/>
  <c r="E2730" i="4"/>
  <c r="E2731" i="4"/>
  <c r="E2732" i="4"/>
  <c r="E2733" i="4"/>
  <c r="E2734" i="4"/>
  <c r="E2735" i="4"/>
  <c r="E2736" i="4"/>
  <c r="E2737" i="4"/>
  <c r="E2738" i="4"/>
  <c r="E2739" i="4"/>
  <c r="E2740" i="4"/>
  <c r="E2741" i="4"/>
  <c r="E2742" i="4"/>
  <c r="E2743" i="4"/>
  <c r="E2744" i="4"/>
  <c r="E2745" i="4"/>
  <c r="E2746" i="4"/>
  <c r="E2747" i="4"/>
  <c r="E2748" i="4"/>
  <c r="E2749" i="4"/>
  <c r="E2750" i="4"/>
  <c r="E2751" i="4"/>
  <c r="E2752" i="4"/>
  <c r="E2753" i="4"/>
  <c r="E2754" i="4"/>
  <c r="E2755" i="4"/>
  <c r="E2756" i="4"/>
  <c r="E2757" i="4"/>
  <c r="E2758" i="4"/>
  <c r="E2759" i="4"/>
  <c r="E2760" i="4"/>
  <c r="E2761" i="4"/>
  <c r="E2762" i="4"/>
  <c r="E2763" i="4"/>
  <c r="E2764" i="4"/>
  <c r="E2765" i="4"/>
  <c r="E2766" i="4"/>
  <c r="E2767" i="4"/>
  <c r="E2768" i="4"/>
  <c r="E2769" i="4"/>
  <c r="E2770" i="4"/>
  <c r="E2771" i="4"/>
  <c r="E2772" i="4"/>
  <c r="E2773" i="4"/>
  <c r="E2774" i="4"/>
  <c r="E2775" i="4"/>
  <c r="E2776" i="4"/>
  <c r="E2777" i="4"/>
  <c r="E2778" i="4"/>
  <c r="E2779" i="4"/>
  <c r="E2780" i="4"/>
  <c r="E2781" i="4"/>
  <c r="E2782" i="4"/>
  <c r="E2783" i="4"/>
  <c r="E2784" i="4"/>
  <c r="E2785" i="4"/>
  <c r="E2786" i="4"/>
  <c r="E2787" i="4"/>
  <c r="E2788" i="4"/>
  <c r="E2789" i="4"/>
  <c r="E2790" i="4"/>
  <c r="E2791" i="4"/>
  <c r="E2792" i="4"/>
  <c r="E2793" i="4"/>
  <c r="E2794" i="4"/>
  <c r="E2795" i="4"/>
  <c r="E2796" i="4"/>
  <c r="E2797" i="4"/>
  <c r="E2798" i="4"/>
  <c r="E2799" i="4"/>
  <c r="E2800" i="4"/>
  <c r="E2801" i="4"/>
  <c r="E2802" i="4"/>
  <c r="E2803" i="4"/>
  <c r="E2804" i="4"/>
  <c r="E2805" i="4"/>
  <c r="E2806" i="4"/>
  <c r="E2807" i="4"/>
  <c r="E2808" i="4"/>
  <c r="E2809" i="4"/>
  <c r="E2810" i="4"/>
  <c r="E2811" i="4"/>
  <c r="E2812" i="4"/>
  <c r="E2813" i="4"/>
  <c r="E2814" i="4"/>
  <c r="E2815" i="4"/>
  <c r="E2816" i="4"/>
  <c r="E2817" i="4"/>
  <c r="E2818" i="4"/>
  <c r="E2819" i="4"/>
  <c r="E2820" i="4"/>
  <c r="E2821" i="4"/>
  <c r="E2822" i="4"/>
  <c r="E2823" i="4"/>
  <c r="E2824" i="4"/>
  <c r="E2825" i="4"/>
  <c r="E2826" i="4"/>
  <c r="E2827" i="4"/>
  <c r="E2828" i="4"/>
  <c r="E2829" i="4"/>
  <c r="E2830" i="4"/>
  <c r="E2831" i="4"/>
  <c r="E2832" i="4"/>
  <c r="E2833" i="4"/>
  <c r="E2834" i="4"/>
  <c r="E2835" i="4"/>
  <c r="E2836" i="4"/>
  <c r="E2837" i="4"/>
  <c r="E2838" i="4"/>
  <c r="E2839" i="4"/>
  <c r="E2840" i="4"/>
  <c r="E2841" i="4"/>
  <c r="E2842" i="4"/>
  <c r="E2843" i="4"/>
  <c r="E2844" i="4"/>
  <c r="E2845" i="4"/>
  <c r="E2846" i="4"/>
  <c r="E2847" i="4"/>
  <c r="E2848" i="4"/>
  <c r="E2849" i="4"/>
  <c r="E2850" i="4"/>
  <c r="E2851" i="4"/>
  <c r="E2852" i="4"/>
  <c r="E2853" i="4"/>
  <c r="E2854" i="4"/>
  <c r="E2855" i="4"/>
  <c r="E2856" i="4"/>
  <c r="E2857" i="4"/>
  <c r="E2858" i="4"/>
  <c r="E2859" i="4"/>
  <c r="E2860" i="4"/>
  <c r="E2861" i="4"/>
  <c r="E2862" i="4"/>
  <c r="E2863" i="4"/>
  <c r="E2864" i="4"/>
  <c r="E2865" i="4"/>
  <c r="E2866" i="4"/>
  <c r="E2867" i="4"/>
  <c r="E2868" i="4"/>
  <c r="E2869" i="4"/>
  <c r="E2870" i="4"/>
  <c r="E2871" i="4"/>
  <c r="E2872" i="4"/>
  <c r="E2873" i="4"/>
  <c r="E2874" i="4"/>
  <c r="E2875" i="4"/>
  <c r="E2876" i="4"/>
  <c r="E2877" i="4"/>
  <c r="E2878" i="4"/>
  <c r="E2879" i="4"/>
  <c r="E2880" i="4"/>
  <c r="E2881" i="4"/>
  <c r="E2882" i="4"/>
  <c r="E2883" i="4"/>
  <c r="E2884" i="4"/>
  <c r="E2885" i="4"/>
  <c r="E2886" i="4"/>
  <c r="E2887" i="4"/>
  <c r="E2888" i="4"/>
  <c r="E2889" i="4"/>
  <c r="E2890" i="4"/>
  <c r="E2891" i="4"/>
  <c r="E2892" i="4"/>
  <c r="E2893" i="4"/>
  <c r="E2894" i="4"/>
  <c r="E2895" i="4"/>
  <c r="E2896" i="4"/>
  <c r="E2897" i="4"/>
  <c r="E2898" i="4"/>
  <c r="E2899" i="4"/>
  <c r="E2900" i="4"/>
  <c r="E2901" i="4"/>
  <c r="E2902" i="4"/>
  <c r="E2903" i="4"/>
  <c r="E2904" i="4"/>
  <c r="E2905" i="4"/>
  <c r="E2906" i="4"/>
  <c r="E2907" i="4"/>
  <c r="E2908" i="4"/>
  <c r="E2909" i="4"/>
  <c r="E2910" i="4"/>
  <c r="E2911" i="4"/>
  <c r="E2912" i="4"/>
  <c r="E2913" i="4"/>
  <c r="E2914" i="4"/>
  <c r="E2915" i="4"/>
  <c r="E2916" i="4"/>
  <c r="E2917" i="4"/>
  <c r="E2918" i="4"/>
  <c r="E2919" i="4"/>
  <c r="E2920" i="4"/>
  <c r="E2921" i="4"/>
  <c r="E2922" i="4"/>
  <c r="E2923" i="4"/>
  <c r="E2924" i="4"/>
  <c r="E2925" i="4"/>
  <c r="E2926" i="4"/>
  <c r="E2927" i="4"/>
  <c r="E2928" i="4"/>
  <c r="E2929" i="4"/>
  <c r="E2930" i="4"/>
  <c r="E2931" i="4"/>
  <c r="E2932" i="4"/>
  <c r="E2933" i="4"/>
  <c r="E2934" i="4"/>
  <c r="E2935" i="4"/>
  <c r="E2936" i="4"/>
  <c r="E2937" i="4"/>
  <c r="E2938" i="4"/>
  <c r="E2939" i="4"/>
  <c r="E2940" i="4"/>
  <c r="E2941" i="4"/>
  <c r="E2942" i="4"/>
  <c r="E2943" i="4"/>
  <c r="E2944" i="4"/>
  <c r="E2945" i="4"/>
  <c r="E2946" i="4"/>
  <c r="E2947" i="4"/>
  <c r="E2948" i="4"/>
  <c r="E2949" i="4"/>
  <c r="E2950" i="4"/>
  <c r="E2951" i="4"/>
  <c r="E2952" i="4"/>
  <c r="E2953" i="4"/>
  <c r="E2954" i="4"/>
  <c r="E2955" i="4"/>
  <c r="E2956" i="4"/>
  <c r="E2957" i="4"/>
  <c r="E2958" i="4"/>
  <c r="E2959" i="4"/>
  <c r="E2960" i="4"/>
  <c r="E2961" i="4"/>
  <c r="E2962" i="4"/>
  <c r="E2963" i="4"/>
  <c r="E2964" i="4"/>
  <c r="E2965" i="4"/>
  <c r="E2966" i="4"/>
  <c r="E2967" i="4"/>
  <c r="E2968" i="4"/>
  <c r="E2969" i="4"/>
  <c r="E2970" i="4"/>
  <c r="E2971" i="4"/>
  <c r="E2972" i="4"/>
  <c r="E2973" i="4"/>
  <c r="E2974" i="4"/>
  <c r="E2975" i="4"/>
  <c r="E2976" i="4"/>
  <c r="E2977" i="4"/>
  <c r="E2978" i="4"/>
  <c r="E2979" i="4"/>
  <c r="E2980" i="4"/>
  <c r="E2981" i="4"/>
  <c r="E2982" i="4"/>
  <c r="E2983" i="4"/>
  <c r="E2984" i="4"/>
  <c r="E2985" i="4"/>
  <c r="E2986" i="4"/>
  <c r="E2987" i="4"/>
  <c r="E2988" i="4"/>
  <c r="E2989" i="4"/>
  <c r="E2990" i="4"/>
  <c r="E2991" i="4"/>
  <c r="E2992" i="4"/>
  <c r="E2993" i="4"/>
  <c r="E2994" i="4"/>
  <c r="E2995" i="4"/>
  <c r="E2996" i="4"/>
  <c r="E2997" i="4"/>
  <c r="E2998" i="4"/>
  <c r="E2999" i="4"/>
  <c r="E3000" i="4"/>
  <c r="E3001" i="4"/>
  <c r="E3002" i="4"/>
  <c r="E3003" i="4"/>
  <c r="E3004" i="4"/>
  <c r="E3005" i="4"/>
  <c r="E3006" i="4"/>
  <c r="E3007" i="4"/>
  <c r="E3008" i="4"/>
  <c r="E3009" i="4"/>
  <c r="E3010" i="4"/>
  <c r="E3011" i="4"/>
  <c r="E3012" i="4"/>
  <c r="E3013" i="4"/>
  <c r="E3014" i="4"/>
  <c r="E3015" i="4"/>
  <c r="E3016" i="4"/>
  <c r="E3017" i="4"/>
  <c r="E3018" i="4"/>
  <c r="E3019" i="4"/>
  <c r="E3020" i="4"/>
  <c r="E3021" i="4"/>
  <c r="E3022" i="4"/>
  <c r="E3023" i="4"/>
  <c r="E3024" i="4"/>
  <c r="E3025" i="4"/>
  <c r="E3026" i="4"/>
  <c r="E3027" i="4"/>
  <c r="E3028" i="4"/>
  <c r="E3029" i="4"/>
  <c r="E3030" i="4"/>
  <c r="E3031" i="4"/>
  <c r="E3032" i="4"/>
  <c r="E3033" i="4"/>
  <c r="E3034" i="4"/>
  <c r="E3035" i="4"/>
  <c r="E3036" i="4"/>
  <c r="E3037" i="4"/>
  <c r="E3038" i="4"/>
  <c r="E3039" i="4"/>
  <c r="E3040" i="4"/>
  <c r="E3041" i="4"/>
  <c r="E3042" i="4"/>
  <c r="E3043" i="4"/>
  <c r="E3044" i="4"/>
  <c r="E3045" i="4"/>
  <c r="E3046" i="4"/>
  <c r="E3047" i="4"/>
  <c r="E3048" i="4"/>
  <c r="E3049" i="4"/>
  <c r="E3050" i="4"/>
  <c r="E3051" i="4"/>
  <c r="E3052" i="4"/>
  <c r="E3053" i="4"/>
  <c r="E3054" i="4"/>
  <c r="E3055" i="4"/>
  <c r="E3056" i="4"/>
  <c r="E3057" i="4"/>
  <c r="E3058" i="4"/>
  <c r="E3059" i="4"/>
  <c r="E3060" i="4"/>
  <c r="E3061" i="4"/>
  <c r="E3062" i="4"/>
  <c r="E3063" i="4"/>
  <c r="E3064" i="4"/>
  <c r="E3065" i="4"/>
  <c r="E3066" i="4"/>
  <c r="E3067" i="4"/>
  <c r="E3068" i="4"/>
  <c r="E3069" i="4"/>
  <c r="E3070" i="4"/>
  <c r="E3071" i="4"/>
  <c r="E3072" i="4"/>
  <c r="E3073" i="4"/>
  <c r="E3074" i="4"/>
  <c r="E3075" i="4"/>
  <c r="E3076" i="4"/>
  <c r="E3077" i="4"/>
  <c r="E3078" i="4"/>
  <c r="E3079" i="4"/>
  <c r="E3080" i="4"/>
  <c r="E3081" i="4"/>
  <c r="E3082" i="4"/>
  <c r="E3083" i="4"/>
  <c r="E3084" i="4"/>
  <c r="E3085" i="4"/>
  <c r="E3086" i="4"/>
  <c r="E3087" i="4"/>
  <c r="E3088" i="4"/>
  <c r="E3089" i="4"/>
  <c r="E3090" i="4"/>
  <c r="E3091" i="4"/>
  <c r="E3092" i="4"/>
  <c r="E3093" i="4"/>
  <c r="E3094" i="4"/>
  <c r="E3095" i="4"/>
  <c r="E3096" i="4"/>
  <c r="E3097" i="4"/>
  <c r="E3098" i="4"/>
  <c r="E3099" i="4"/>
  <c r="E3100" i="4"/>
  <c r="E3101" i="4"/>
  <c r="E3102" i="4"/>
  <c r="E3103" i="4"/>
  <c r="E3104" i="4"/>
  <c r="E3105" i="4"/>
  <c r="E3106" i="4"/>
  <c r="E3107" i="4"/>
  <c r="E3108" i="4"/>
  <c r="E3109" i="4"/>
  <c r="E3110" i="4"/>
  <c r="E3111" i="4"/>
  <c r="E3112" i="4"/>
  <c r="E3113" i="4"/>
  <c r="E3114" i="4"/>
  <c r="E3115" i="4"/>
  <c r="E3116" i="4"/>
  <c r="E3117" i="4"/>
  <c r="E3118" i="4"/>
  <c r="E3119" i="4"/>
  <c r="E3120" i="4"/>
  <c r="E3121" i="4"/>
  <c r="E3122" i="4"/>
  <c r="E3123" i="4"/>
  <c r="E3124" i="4"/>
  <c r="E3125" i="4"/>
  <c r="E3126" i="4"/>
  <c r="E3127" i="4"/>
  <c r="E3128" i="4"/>
  <c r="E3129" i="4"/>
  <c r="E3130" i="4"/>
  <c r="E3131" i="4"/>
  <c r="E3132" i="4"/>
  <c r="E3133" i="4"/>
  <c r="E3134" i="4"/>
  <c r="E3135" i="4"/>
  <c r="E3136" i="4"/>
  <c r="E3137" i="4"/>
  <c r="E3138" i="4"/>
  <c r="E3139" i="4"/>
  <c r="E3140" i="4"/>
  <c r="E3141" i="4"/>
  <c r="E3142" i="4"/>
  <c r="E3143" i="4"/>
  <c r="E3144" i="4"/>
  <c r="E3145" i="4"/>
  <c r="E3146" i="4"/>
  <c r="E3147" i="4"/>
  <c r="E3148" i="4"/>
  <c r="E3149" i="4"/>
  <c r="E3150" i="4"/>
  <c r="E3151" i="4"/>
  <c r="E3152" i="4"/>
  <c r="E3153" i="4"/>
  <c r="E3154" i="4"/>
  <c r="E3155" i="4"/>
  <c r="E3156" i="4"/>
  <c r="E3157" i="4"/>
  <c r="E3158" i="4"/>
  <c r="E3159" i="4"/>
  <c r="E3160" i="4"/>
  <c r="E3161" i="4"/>
  <c r="E3162" i="4"/>
  <c r="E3163" i="4"/>
  <c r="E3164" i="4"/>
  <c r="E3165" i="4"/>
  <c r="E3166" i="4"/>
  <c r="E3167" i="4"/>
  <c r="E3168" i="4"/>
  <c r="E3169" i="4"/>
  <c r="E3170" i="4"/>
  <c r="E3171" i="4"/>
  <c r="E3172" i="4"/>
  <c r="E3173" i="4"/>
  <c r="E3174" i="4"/>
  <c r="E3175" i="4"/>
  <c r="E3176" i="4"/>
  <c r="E3177" i="4"/>
  <c r="E3178" i="4"/>
  <c r="E3179" i="4"/>
  <c r="E3180" i="4"/>
  <c r="E3181" i="4"/>
  <c r="E3182" i="4"/>
  <c r="E3183" i="4"/>
  <c r="E3184" i="4"/>
  <c r="E3185" i="4"/>
  <c r="E3186" i="4"/>
  <c r="E3187" i="4"/>
  <c r="E3188" i="4"/>
  <c r="E3189" i="4"/>
  <c r="E3190" i="4"/>
  <c r="E3191" i="4"/>
  <c r="E3192" i="4"/>
  <c r="E3193" i="4"/>
  <c r="E3194" i="4"/>
  <c r="E3195" i="4"/>
  <c r="E3196" i="4"/>
  <c r="E3197" i="4"/>
  <c r="E3198" i="4"/>
  <c r="E3199" i="4"/>
  <c r="E3200" i="4"/>
  <c r="E3201" i="4"/>
  <c r="E3202" i="4"/>
  <c r="E3203" i="4"/>
  <c r="E3204" i="4"/>
  <c r="E3205" i="4"/>
  <c r="E3206" i="4"/>
  <c r="E3207" i="4"/>
  <c r="E3208" i="4"/>
  <c r="E3209" i="4"/>
  <c r="E3210" i="4"/>
  <c r="E3211" i="4"/>
  <c r="E3212" i="4"/>
  <c r="E3213" i="4"/>
  <c r="E3214" i="4"/>
  <c r="E3215" i="4"/>
  <c r="E3216" i="4"/>
  <c r="E3217" i="4"/>
  <c r="E3218" i="4"/>
  <c r="E3219" i="4"/>
  <c r="E3220" i="4"/>
  <c r="E3221" i="4"/>
  <c r="E3222" i="4"/>
  <c r="E3223" i="4"/>
  <c r="E3224" i="4"/>
  <c r="E3225" i="4"/>
  <c r="E3226" i="4"/>
  <c r="E3227" i="4"/>
  <c r="E3228" i="4"/>
  <c r="E3229" i="4"/>
  <c r="E3230" i="4"/>
  <c r="E3231" i="4"/>
  <c r="E3232" i="4"/>
  <c r="E3233" i="4"/>
  <c r="E3234" i="4"/>
  <c r="E3235" i="4"/>
  <c r="E3236" i="4"/>
  <c r="E3237" i="4"/>
  <c r="E3238" i="4"/>
  <c r="E3239" i="4"/>
  <c r="E3240" i="4"/>
  <c r="E3241" i="4"/>
  <c r="E3242" i="4"/>
  <c r="E3243" i="4"/>
  <c r="E3244" i="4"/>
  <c r="E3245" i="4"/>
  <c r="E3246" i="4"/>
  <c r="E3247" i="4"/>
  <c r="E3248" i="4"/>
  <c r="E3249" i="4"/>
  <c r="E3250" i="4"/>
  <c r="E3251" i="4"/>
  <c r="E3252" i="4"/>
  <c r="E3253" i="4"/>
  <c r="E3254" i="4"/>
  <c r="E3255" i="4"/>
  <c r="E3256" i="4"/>
  <c r="E3257" i="4"/>
  <c r="E3258" i="4"/>
  <c r="E3259" i="4"/>
  <c r="E3260" i="4"/>
  <c r="E3261" i="4"/>
  <c r="E3262" i="4"/>
  <c r="E3263" i="4"/>
  <c r="E3264" i="4"/>
  <c r="E3265" i="4"/>
  <c r="E3266" i="4"/>
  <c r="E3267" i="4"/>
  <c r="E3268" i="4"/>
  <c r="E3269" i="4"/>
  <c r="E3270" i="4"/>
  <c r="E3271" i="4"/>
  <c r="E3272" i="4"/>
  <c r="E3273" i="4"/>
  <c r="E3274" i="4"/>
  <c r="E3275" i="4"/>
  <c r="E3276" i="4"/>
  <c r="E3277" i="4"/>
  <c r="E3278" i="4"/>
  <c r="E3279" i="4"/>
  <c r="E3280" i="4"/>
  <c r="E3281" i="4"/>
  <c r="E3282" i="4"/>
  <c r="E3283" i="4"/>
  <c r="E3284" i="4"/>
  <c r="E3285" i="4"/>
  <c r="E3286" i="4"/>
  <c r="E3287" i="4"/>
  <c r="E3288" i="4"/>
  <c r="E3289" i="4"/>
  <c r="E3290" i="4"/>
  <c r="E3291" i="4"/>
  <c r="E3292" i="4"/>
  <c r="E3293" i="4"/>
  <c r="E3294" i="4"/>
  <c r="E3295" i="4"/>
  <c r="E3296" i="4"/>
  <c r="E3297" i="4"/>
  <c r="E3298" i="4"/>
  <c r="E3299" i="4"/>
  <c r="E3300" i="4"/>
  <c r="E3301" i="4"/>
  <c r="E3302" i="4"/>
  <c r="E3303" i="4"/>
  <c r="E3304" i="4"/>
  <c r="E3305" i="4"/>
  <c r="E3306" i="4"/>
  <c r="E3307" i="4"/>
  <c r="E3308" i="4"/>
  <c r="E3309" i="4"/>
  <c r="E3310" i="4"/>
  <c r="E3311" i="4"/>
  <c r="E3312" i="4"/>
  <c r="E3313" i="4"/>
  <c r="E3314" i="4"/>
  <c r="E3315" i="4"/>
  <c r="E3316" i="4"/>
  <c r="E3317" i="4"/>
  <c r="E3318" i="4"/>
  <c r="E3319" i="4"/>
  <c r="E3320" i="4"/>
  <c r="E3321" i="4"/>
  <c r="E3322" i="4"/>
  <c r="E3323" i="4"/>
  <c r="E3324" i="4"/>
  <c r="E3325" i="4"/>
  <c r="E3326" i="4"/>
  <c r="E3327" i="4"/>
  <c r="E3328" i="4"/>
  <c r="E3329" i="4"/>
  <c r="E3330" i="4"/>
  <c r="E3331" i="4"/>
  <c r="E3332" i="4"/>
  <c r="E3333" i="4"/>
  <c r="E3334" i="4"/>
  <c r="E3335" i="4"/>
  <c r="E3336" i="4"/>
  <c r="E3337" i="4"/>
  <c r="E3338" i="4"/>
  <c r="E3339" i="4"/>
  <c r="E3340" i="4"/>
  <c r="E3341" i="4"/>
  <c r="E3342" i="4"/>
  <c r="E3343" i="4"/>
  <c r="E3344" i="4"/>
  <c r="E3345" i="4"/>
  <c r="E3346" i="4"/>
  <c r="E3347" i="4"/>
  <c r="E3348" i="4"/>
  <c r="E3349" i="4"/>
  <c r="E3350" i="4"/>
  <c r="E3351" i="4"/>
  <c r="E3352" i="4"/>
  <c r="E3353" i="4"/>
  <c r="E3354" i="4"/>
  <c r="E3355" i="4"/>
  <c r="E3356" i="4"/>
  <c r="E3357" i="4"/>
  <c r="E3358" i="4"/>
  <c r="E3359" i="4"/>
  <c r="E3360" i="4"/>
  <c r="E3361" i="4"/>
  <c r="E3362" i="4"/>
  <c r="E3363" i="4"/>
  <c r="E3364" i="4"/>
  <c r="E3365" i="4"/>
  <c r="E3366" i="4"/>
  <c r="E3367" i="4"/>
  <c r="E3368" i="4"/>
  <c r="E3369" i="4"/>
  <c r="E3370" i="4"/>
  <c r="E3371" i="4"/>
  <c r="E3372" i="4"/>
  <c r="E3373" i="4"/>
  <c r="E3374" i="4"/>
  <c r="E3375" i="4"/>
  <c r="E3376" i="4"/>
  <c r="E3377" i="4"/>
  <c r="E3378" i="4"/>
  <c r="E3379" i="4"/>
  <c r="E3380" i="4"/>
  <c r="E3381" i="4"/>
  <c r="E3382" i="4"/>
  <c r="E3383" i="4"/>
  <c r="E3384" i="4"/>
  <c r="E3385" i="4"/>
  <c r="E3386" i="4"/>
  <c r="E3387" i="4"/>
  <c r="E3388" i="4"/>
  <c r="E3389" i="4"/>
  <c r="E3390" i="4"/>
  <c r="E3391" i="4"/>
  <c r="E3392" i="4"/>
  <c r="E3393" i="4"/>
  <c r="E3394" i="4"/>
  <c r="E3395" i="4"/>
  <c r="E3396" i="4"/>
  <c r="E3397" i="4"/>
  <c r="E3398" i="4"/>
  <c r="E3399" i="4"/>
  <c r="E3400" i="4"/>
  <c r="E3401" i="4"/>
  <c r="E3402" i="4"/>
  <c r="E3403" i="4"/>
  <c r="E3404" i="4"/>
  <c r="E3405" i="4"/>
  <c r="E3406" i="4"/>
  <c r="E3407" i="4"/>
  <c r="E3408" i="4"/>
  <c r="E3409" i="4"/>
  <c r="E3410" i="4"/>
  <c r="E3411" i="4"/>
  <c r="E3412" i="4"/>
  <c r="E3413" i="4"/>
  <c r="E3414" i="4"/>
  <c r="E3415" i="4"/>
  <c r="E3416" i="4"/>
  <c r="E3417" i="4"/>
  <c r="E3418" i="4"/>
  <c r="E3419" i="4"/>
  <c r="E3420" i="4"/>
  <c r="E3421" i="4"/>
  <c r="E3422" i="4"/>
  <c r="E3423" i="4"/>
  <c r="E3424" i="4"/>
  <c r="E3425" i="4"/>
  <c r="E3426" i="4"/>
  <c r="E3427" i="4"/>
  <c r="E3428" i="4"/>
  <c r="E3429" i="4"/>
  <c r="E3430" i="4"/>
  <c r="E3431" i="4"/>
  <c r="E3432" i="4"/>
  <c r="E3433" i="4"/>
  <c r="E3434" i="4"/>
  <c r="E3435" i="4"/>
  <c r="E3436" i="4"/>
  <c r="E3437" i="4"/>
  <c r="E3438" i="4"/>
  <c r="E3439" i="4"/>
  <c r="E3440" i="4"/>
  <c r="E3441" i="4"/>
  <c r="E3442" i="4"/>
  <c r="E3443" i="4"/>
  <c r="E3444" i="4"/>
  <c r="E3445" i="4"/>
  <c r="E3446" i="4"/>
  <c r="E3447" i="4"/>
  <c r="E3448" i="4"/>
  <c r="E3449" i="4"/>
  <c r="E3450" i="4"/>
  <c r="E3451" i="4"/>
  <c r="E3452" i="4"/>
  <c r="E3453" i="4"/>
  <c r="E3454" i="4"/>
  <c r="E3455" i="4"/>
  <c r="E3456" i="4"/>
  <c r="E3457" i="4"/>
  <c r="E3458" i="4"/>
  <c r="E3459" i="4"/>
  <c r="E3460" i="4"/>
  <c r="E3461" i="4"/>
  <c r="E3462" i="4"/>
  <c r="E3463" i="4"/>
  <c r="E3464" i="4"/>
  <c r="E3465" i="4"/>
  <c r="E3466" i="4"/>
  <c r="E3467" i="4"/>
  <c r="E3468" i="4"/>
  <c r="E3469" i="4"/>
  <c r="E3470" i="4"/>
  <c r="E3471" i="4"/>
  <c r="E3472" i="4"/>
  <c r="E3473" i="4"/>
  <c r="E3474" i="4"/>
  <c r="E3475" i="4"/>
  <c r="E3476" i="4"/>
  <c r="E3477" i="4"/>
  <c r="E3478" i="4"/>
  <c r="E3479" i="4"/>
  <c r="E3480" i="4"/>
  <c r="E3481" i="4"/>
  <c r="E3482" i="4"/>
  <c r="E3483" i="4"/>
  <c r="E3484" i="4"/>
  <c r="E3485" i="4"/>
  <c r="E3486" i="4"/>
  <c r="E3487" i="4"/>
  <c r="E3488" i="4"/>
  <c r="E3489" i="4"/>
  <c r="E3490" i="4"/>
  <c r="E3491" i="4"/>
  <c r="E3492" i="4"/>
  <c r="E3493" i="4"/>
  <c r="E3494" i="4"/>
  <c r="E3495" i="4"/>
  <c r="E3496" i="4"/>
  <c r="E3497" i="4"/>
  <c r="E3498" i="4"/>
  <c r="E3499" i="4"/>
  <c r="E3500" i="4"/>
  <c r="E3501" i="4"/>
  <c r="E3502" i="4"/>
  <c r="E3503" i="4"/>
  <c r="E3504" i="4"/>
  <c r="E3505" i="4"/>
  <c r="E3506" i="4"/>
  <c r="E3507" i="4"/>
  <c r="E3508" i="4"/>
  <c r="E3509" i="4"/>
  <c r="E3510" i="4"/>
  <c r="E3511" i="4"/>
  <c r="E3512" i="4"/>
  <c r="E3513" i="4"/>
  <c r="E3514" i="4"/>
  <c r="E3515" i="4"/>
  <c r="E3516" i="4"/>
  <c r="E3517" i="4"/>
  <c r="E3518" i="4"/>
  <c r="E3519" i="4"/>
  <c r="E3520" i="4"/>
  <c r="E3521" i="4"/>
  <c r="E3522" i="4"/>
  <c r="E3523" i="4"/>
  <c r="E3524" i="4"/>
  <c r="E3525" i="4"/>
  <c r="E3526" i="4"/>
  <c r="E3527" i="4"/>
  <c r="E3528" i="4"/>
  <c r="E3529" i="4"/>
  <c r="E3530" i="4"/>
  <c r="E3531" i="4"/>
  <c r="E3532" i="4"/>
  <c r="E3533" i="4"/>
  <c r="E3534" i="4"/>
  <c r="E3535" i="4"/>
  <c r="E3536" i="4"/>
  <c r="E3537" i="4"/>
  <c r="E3538" i="4"/>
  <c r="E3539" i="4"/>
  <c r="E3540" i="4"/>
  <c r="E3541" i="4"/>
  <c r="E3542" i="4"/>
  <c r="E3543" i="4"/>
  <c r="E3544" i="4"/>
  <c r="E3545" i="4"/>
  <c r="E3546" i="4"/>
  <c r="E3547" i="4"/>
  <c r="E3548" i="4"/>
  <c r="E3549" i="4"/>
  <c r="E3550" i="4"/>
  <c r="E3551" i="4"/>
  <c r="E3552" i="4"/>
  <c r="E3553" i="4"/>
  <c r="E3554" i="4"/>
  <c r="E3555" i="4"/>
  <c r="E3556" i="4"/>
  <c r="E3557" i="4"/>
  <c r="E3558" i="4"/>
  <c r="E3559" i="4"/>
  <c r="E3560" i="4"/>
  <c r="E3561" i="4"/>
  <c r="E3562" i="4"/>
  <c r="E3563" i="4"/>
  <c r="E3564" i="4"/>
  <c r="E3565" i="4"/>
  <c r="E3566" i="4"/>
  <c r="E3567" i="4"/>
  <c r="E3568" i="4"/>
  <c r="E3569" i="4"/>
  <c r="E3570" i="4"/>
  <c r="E3571" i="4"/>
  <c r="E3572" i="4"/>
  <c r="E3573" i="4"/>
  <c r="E3574" i="4"/>
  <c r="E3575" i="4"/>
  <c r="E3576" i="4"/>
  <c r="E3577" i="4"/>
  <c r="E3578" i="4"/>
  <c r="E3579" i="4"/>
  <c r="E3580" i="4"/>
  <c r="E3581" i="4"/>
  <c r="E3582" i="4"/>
  <c r="E3583" i="4"/>
  <c r="E3584" i="4"/>
  <c r="E3585" i="4"/>
  <c r="E3586" i="4"/>
  <c r="E3587" i="4"/>
  <c r="E3588" i="4"/>
  <c r="E3589" i="4"/>
  <c r="E3590" i="4"/>
  <c r="E3591" i="4"/>
  <c r="E3592" i="4"/>
  <c r="E3593" i="4"/>
  <c r="E3594" i="4"/>
  <c r="E3595" i="4"/>
  <c r="E3596" i="4"/>
  <c r="E3597" i="4"/>
  <c r="E3598" i="4"/>
  <c r="E3599" i="4"/>
  <c r="E3600" i="4"/>
  <c r="E3601" i="4"/>
  <c r="E3602" i="4"/>
  <c r="E3603" i="4"/>
  <c r="E3604" i="4"/>
  <c r="E3605" i="4"/>
  <c r="E3606" i="4"/>
  <c r="E3607" i="4"/>
  <c r="E3608" i="4"/>
  <c r="E3609" i="4"/>
  <c r="E3610" i="4"/>
  <c r="E3611" i="4"/>
  <c r="E3612" i="4"/>
  <c r="E3613" i="4"/>
  <c r="E3614" i="4"/>
  <c r="E3615" i="4"/>
  <c r="E3616" i="4"/>
  <c r="E3617" i="4"/>
  <c r="E3618" i="4"/>
  <c r="E3619" i="4"/>
  <c r="E3620" i="4"/>
  <c r="E3621" i="4"/>
  <c r="E3622" i="4"/>
  <c r="E3623" i="4"/>
  <c r="E3624" i="4"/>
  <c r="E3625" i="4"/>
  <c r="E3626" i="4"/>
  <c r="E3627" i="4"/>
  <c r="E3628" i="4"/>
  <c r="E3629" i="4"/>
  <c r="E3630" i="4"/>
  <c r="E3631" i="4"/>
  <c r="E3632" i="4"/>
  <c r="E3633" i="4"/>
  <c r="E3634" i="4"/>
  <c r="E3635" i="4"/>
  <c r="E3636" i="4"/>
  <c r="E3637" i="4"/>
  <c r="E3638" i="4"/>
  <c r="E3639" i="4"/>
  <c r="E3640" i="4"/>
  <c r="E3641" i="4"/>
  <c r="E3642" i="4"/>
  <c r="E3643" i="4"/>
  <c r="E3644" i="4"/>
  <c r="E3645" i="4"/>
  <c r="E3646" i="4"/>
  <c r="E3647" i="4"/>
  <c r="E3648" i="4"/>
  <c r="E3649" i="4"/>
  <c r="E3650" i="4"/>
  <c r="E3651" i="4"/>
  <c r="E3652" i="4"/>
  <c r="E3653" i="4"/>
  <c r="E3654" i="4"/>
  <c r="E3655" i="4"/>
  <c r="E3656" i="4"/>
  <c r="E3657" i="4"/>
  <c r="E3658" i="4"/>
  <c r="E3659" i="4"/>
  <c r="E3660" i="4"/>
  <c r="E3661" i="4"/>
  <c r="E3662" i="4"/>
  <c r="E3663" i="4"/>
  <c r="E3664" i="4"/>
  <c r="E3665" i="4"/>
  <c r="E3666" i="4"/>
  <c r="E3667" i="4"/>
  <c r="E3668" i="4"/>
  <c r="E3669" i="4"/>
  <c r="E3670" i="4"/>
  <c r="E3671" i="4"/>
  <c r="E3672" i="4"/>
  <c r="E3673" i="4"/>
  <c r="E3674" i="4"/>
  <c r="E3675" i="4"/>
  <c r="E3676" i="4"/>
  <c r="E3677" i="4"/>
  <c r="E3678" i="4"/>
  <c r="E3679" i="4"/>
  <c r="E3680" i="4"/>
  <c r="E3681" i="4"/>
  <c r="E3682" i="4"/>
  <c r="E3683" i="4"/>
  <c r="E3684" i="4"/>
  <c r="E3685" i="4"/>
  <c r="E3686" i="4"/>
  <c r="E3687" i="4"/>
  <c r="E3688" i="4"/>
  <c r="E3689" i="4"/>
  <c r="E3690" i="4"/>
  <c r="E3691" i="4"/>
  <c r="E3692" i="4"/>
  <c r="E3693" i="4"/>
  <c r="E3694" i="4"/>
  <c r="E3695" i="4"/>
  <c r="E3696" i="4"/>
  <c r="E3697" i="4"/>
  <c r="E3698" i="4"/>
  <c r="E3699" i="4"/>
  <c r="E3700" i="4"/>
  <c r="E3701" i="4"/>
  <c r="E3702" i="4"/>
  <c r="E3703" i="4"/>
  <c r="E3704" i="4"/>
  <c r="E3705" i="4"/>
  <c r="E3706" i="4"/>
  <c r="E3707" i="4"/>
  <c r="E3708" i="4"/>
  <c r="E3709" i="4"/>
  <c r="E3710" i="4"/>
  <c r="E3711" i="4"/>
  <c r="E3712" i="4"/>
  <c r="E3713" i="4"/>
  <c r="E3714" i="4"/>
  <c r="E3715" i="4"/>
  <c r="E3716" i="4"/>
  <c r="E3717" i="4"/>
  <c r="E3718" i="4"/>
  <c r="E3719" i="4"/>
  <c r="E3720" i="4"/>
  <c r="E3721" i="4"/>
  <c r="E3722" i="4"/>
  <c r="E3723" i="4"/>
  <c r="E3724" i="4"/>
  <c r="E3725" i="4"/>
  <c r="E3726" i="4"/>
  <c r="E3727" i="4"/>
  <c r="E3728" i="4"/>
  <c r="E3729" i="4"/>
  <c r="E3730" i="4"/>
  <c r="E3731" i="4"/>
  <c r="E3732" i="4"/>
  <c r="E3733" i="4"/>
  <c r="E3734" i="4"/>
  <c r="E3735" i="4"/>
  <c r="E3736" i="4"/>
  <c r="E3737" i="4"/>
  <c r="E3738" i="4"/>
  <c r="E3739" i="4"/>
  <c r="E3740" i="4"/>
  <c r="E3741" i="4"/>
  <c r="E3742" i="4"/>
  <c r="E3743" i="4"/>
  <c r="E3744" i="4"/>
  <c r="E3745" i="4"/>
  <c r="E3746" i="4"/>
  <c r="E3747" i="4"/>
  <c r="E3748" i="4"/>
  <c r="E3749" i="4"/>
  <c r="E3750" i="4"/>
  <c r="E3751" i="4"/>
  <c r="E3752" i="4"/>
  <c r="E3753" i="4"/>
  <c r="E3754" i="4"/>
  <c r="E3755" i="4"/>
  <c r="E3756" i="4"/>
  <c r="E3757" i="4"/>
  <c r="E3758" i="4"/>
  <c r="E3759" i="4"/>
  <c r="E3760" i="4"/>
  <c r="E3761" i="4"/>
  <c r="E3762" i="4"/>
  <c r="E3763" i="4"/>
  <c r="E3764" i="4"/>
  <c r="E3765" i="4"/>
  <c r="E3766" i="4"/>
  <c r="E3767" i="4"/>
  <c r="E3768" i="4"/>
  <c r="E3769" i="4"/>
  <c r="E3770" i="4"/>
  <c r="E3771" i="4"/>
  <c r="E3772" i="4"/>
  <c r="E3773" i="4"/>
  <c r="E3774" i="4"/>
  <c r="E3775" i="4"/>
  <c r="E3776" i="4"/>
  <c r="E3777" i="4"/>
  <c r="E3778" i="4"/>
  <c r="E3779" i="4"/>
  <c r="E3780" i="4"/>
  <c r="E3781" i="4"/>
  <c r="E3782" i="4"/>
  <c r="E3783" i="4"/>
  <c r="E3784" i="4"/>
  <c r="E3785" i="4"/>
  <c r="E3786" i="4"/>
  <c r="E3787" i="4"/>
  <c r="E3788" i="4"/>
  <c r="E3789" i="4"/>
  <c r="E3790" i="4"/>
  <c r="E3791" i="4"/>
  <c r="E3792" i="4"/>
  <c r="E3793" i="4"/>
  <c r="E3794" i="4"/>
  <c r="E3795" i="4"/>
  <c r="E3796" i="4"/>
  <c r="E3797" i="4"/>
  <c r="E3798" i="4"/>
  <c r="E3799" i="4"/>
  <c r="E3800" i="4"/>
  <c r="E3801" i="4"/>
  <c r="E3802" i="4"/>
  <c r="E3803" i="4"/>
  <c r="E3804" i="4"/>
  <c r="E3805" i="4"/>
  <c r="E3806" i="4"/>
  <c r="E3807" i="4"/>
  <c r="E3808" i="4"/>
  <c r="E3809" i="4"/>
  <c r="E3810" i="4"/>
  <c r="E3811" i="4"/>
  <c r="E3812" i="4"/>
  <c r="E3813" i="4"/>
  <c r="E3814" i="4"/>
  <c r="E3815" i="4"/>
  <c r="E3816" i="4"/>
  <c r="E3817" i="4"/>
  <c r="E3818" i="4"/>
  <c r="E3819" i="4"/>
  <c r="E3820" i="4"/>
  <c r="E3821" i="4"/>
  <c r="E3822" i="4"/>
  <c r="E3823" i="4"/>
  <c r="E3824" i="4"/>
  <c r="E3825" i="4"/>
  <c r="E3826" i="4"/>
  <c r="E3827" i="4"/>
  <c r="E3828" i="4"/>
  <c r="E3829" i="4"/>
  <c r="E3830" i="4"/>
  <c r="E3831" i="4"/>
  <c r="E3832" i="4"/>
  <c r="E3833" i="4"/>
  <c r="E3834" i="4"/>
  <c r="E3835" i="4"/>
  <c r="E3836" i="4"/>
  <c r="E3837" i="4"/>
  <c r="E3838" i="4"/>
  <c r="E3839" i="4"/>
  <c r="E3840" i="4"/>
  <c r="E3841" i="4"/>
  <c r="E3842" i="4"/>
  <c r="E3843" i="4"/>
  <c r="E3844" i="4"/>
  <c r="E3845" i="4"/>
  <c r="E3846" i="4"/>
  <c r="E3847" i="4"/>
  <c r="E3848" i="4"/>
  <c r="E3849" i="4"/>
  <c r="E3850" i="4"/>
  <c r="E3851" i="4"/>
  <c r="E3852" i="4"/>
  <c r="E3853" i="4"/>
  <c r="E3854" i="4"/>
  <c r="E3855" i="4"/>
  <c r="E3856" i="4"/>
  <c r="E3857" i="4"/>
  <c r="E3858" i="4"/>
  <c r="E3859" i="4"/>
  <c r="E3860" i="4"/>
  <c r="E3861" i="4"/>
  <c r="E3862" i="4"/>
  <c r="E3863" i="4"/>
  <c r="E3864" i="4"/>
  <c r="E3865" i="4"/>
  <c r="E3866" i="4"/>
  <c r="E3867" i="4"/>
  <c r="E3868" i="4"/>
  <c r="E3869" i="4"/>
  <c r="E3870" i="4"/>
  <c r="E3871" i="4"/>
  <c r="E3872" i="4"/>
  <c r="E3873" i="4"/>
  <c r="E3874" i="4"/>
  <c r="E3875" i="4"/>
  <c r="E3876" i="4"/>
  <c r="E3877" i="4"/>
  <c r="E3878" i="4"/>
  <c r="E3879" i="4"/>
  <c r="E3880" i="4"/>
  <c r="E3881" i="4"/>
  <c r="E3882" i="4"/>
  <c r="E3883" i="4"/>
  <c r="E3884" i="4"/>
  <c r="E3885" i="4"/>
  <c r="E3886" i="4"/>
  <c r="E3887" i="4"/>
  <c r="E3888" i="4"/>
  <c r="E3889" i="4"/>
  <c r="E3890" i="4"/>
  <c r="E3891" i="4"/>
  <c r="E3892" i="4"/>
  <c r="E3893" i="4"/>
  <c r="E3894" i="4"/>
  <c r="E3895" i="4"/>
  <c r="E3896" i="4"/>
  <c r="E3897" i="4"/>
  <c r="E3898" i="4"/>
  <c r="E3899" i="4"/>
  <c r="E3900" i="4"/>
  <c r="E3901" i="4"/>
  <c r="E3902" i="4"/>
  <c r="E3903" i="4"/>
  <c r="E3904" i="4"/>
  <c r="E3905" i="4"/>
  <c r="E3906" i="4"/>
  <c r="E3907" i="4"/>
  <c r="E3908" i="4"/>
  <c r="E3909" i="4"/>
  <c r="E3910" i="4"/>
  <c r="E3911" i="4"/>
  <c r="E3912" i="4"/>
  <c r="E3913" i="4"/>
  <c r="E3914" i="4"/>
  <c r="E3915" i="4"/>
  <c r="E3916" i="4"/>
  <c r="E3917" i="4"/>
  <c r="E3918" i="4"/>
  <c r="E3919" i="4"/>
  <c r="E3920" i="4"/>
  <c r="E3921" i="4"/>
  <c r="E3922" i="4"/>
  <c r="E3923" i="4"/>
  <c r="E3924" i="4"/>
  <c r="E3925" i="4"/>
  <c r="E3926" i="4"/>
  <c r="E3927" i="4"/>
  <c r="E3928" i="4"/>
  <c r="E3929" i="4"/>
  <c r="E3930" i="4"/>
  <c r="E3931" i="4"/>
  <c r="E3932" i="4"/>
  <c r="E3933" i="4"/>
  <c r="E3934" i="4"/>
  <c r="E3935" i="4"/>
  <c r="E3936" i="4"/>
  <c r="E3937" i="4"/>
  <c r="E3938" i="4"/>
  <c r="E3939" i="4"/>
  <c r="E3940" i="4"/>
  <c r="E3941" i="4"/>
  <c r="E3942" i="4"/>
  <c r="E3943" i="4"/>
  <c r="E3944" i="4"/>
  <c r="E3945" i="4"/>
  <c r="E3946" i="4"/>
  <c r="E3947" i="4"/>
  <c r="E3948" i="4"/>
  <c r="E3949" i="4"/>
  <c r="E3950" i="4"/>
  <c r="E3951" i="4"/>
  <c r="E3952" i="4"/>
  <c r="E3953" i="4"/>
  <c r="E3954" i="4"/>
  <c r="E3955" i="4"/>
  <c r="E3956" i="4"/>
  <c r="E3957" i="4"/>
  <c r="E3958" i="4"/>
  <c r="E3959" i="4"/>
  <c r="E3960" i="4"/>
  <c r="E3961" i="4"/>
  <c r="E3962" i="4"/>
  <c r="E3963" i="4"/>
  <c r="E3964" i="4"/>
  <c r="E3965" i="4"/>
  <c r="E3966" i="4"/>
  <c r="E3967" i="4"/>
  <c r="E3968" i="4"/>
  <c r="E3969" i="4"/>
  <c r="E3970" i="4"/>
  <c r="E3971" i="4"/>
  <c r="E3972" i="4"/>
  <c r="E3973" i="4"/>
  <c r="E3974" i="4"/>
  <c r="E3975" i="4"/>
  <c r="E3976" i="4"/>
  <c r="E3977" i="4"/>
  <c r="E3978" i="4"/>
  <c r="E3979" i="4"/>
  <c r="E3980" i="4"/>
  <c r="E3981" i="4"/>
  <c r="E3982" i="4"/>
  <c r="E3983" i="4"/>
  <c r="E3984" i="4"/>
  <c r="E3985" i="4"/>
  <c r="E3986" i="4"/>
  <c r="E3987" i="4"/>
  <c r="E3988" i="4"/>
  <c r="E3989" i="4"/>
  <c r="E3990" i="4"/>
  <c r="E3991" i="4"/>
  <c r="E3992" i="4"/>
  <c r="E3993" i="4"/>
  <c r="E3994" i="4"/>
  <c r="E3995" i="4"/>
  <c r="E3996" i="4"/>
  <c r="E3997" i="4"/>
  <c r="E3998" i="4"/>
  <c r="E3999" i="4"/>
  <c r="E4000" i="4"/>
  <c r="E4001" i="4"/>
  <c r="E4002" i="4"/>
  <c r="E4003" i="4"/>
  <c r="E4004" i="4"/>
  <c r="E4005" i="4"/>
  <c r="E4006" i="4"/>
  <c r="E4007" i="4"/>
  <c r="E4008" i="4"/>
  <c r="E4009" i="4"/>
  <c r="E4010" i="4"/>
  <c r="E4011" i="4"/>
  <c r="E4012" i="4"/>
  <c r="E4013" i="4"/>
  <c r="E4014" i="4"/>
  <c r="E4015" i="4"/>
  <c r="E4016" i="4"/>
  <c r="E4017" i="4"/>
  <c r="E4018" i="4"/>
  <c r="E4019" i="4"/>
  <c r="E4020" i="4"/>
  <c r="E4021" i="4"/>
  <c r="E4022" i="4"/>
  <c r="E4023" i="4"/>
  <c r="E4024" i="4"/>
  <c r="E4025" i="4"/>
  <c r="E4026" i="4"/>
  <c r="E4027" i="4"/>
  <c r="E4028" i="4"/>
  <c r="E4029" i="4"/>
  <c r="E4030" i="4"/>
  <c r="E4031" i="4"/>
  <c r="E4032" i="4"/>
  <c r="E4033" i="4"/>
  <c r="E4034" i="4"/>
  <c r="E4035" i="4"/>
  <c r="E4036" i="4"/>
  <c r="E4037" i="4"/>
  <c r="E4038" i="4"/>
  <c r="E4039" i="4"/>
  <c r="E4040" i="4"/>
  <c r="E4041" i="4"/>
  <c r="E4042" i="4"/>
  <c r="E4043" i="4"/>
  <c r="E4044" i="4"/>
  <c r="E4045" i="4"/>
  <c r="E4046" i="4"/>
  <c r="E4047" i="4"/>
  <c r="E4048" i="4"/>
  <c r="E4049" i="4"/>
  <c r="E4050" i="4"/>
  <c r="E4051" i="4"/>
  <c r="E4052" i="4"/>
  <c r="E4053" i="4"/>
  <c r="E4054" i="4"/>
  <c r="E4055" i="4"/>
  <c r="E4056" i="4"/>
  <c r="E4057" i="4"/>
  <c r="E4058" i="4"/>
  <c r="E4059" i="4"/>
  <c r="E4060" i="4"/>
  <c r="E4061" i="4"/>
  <c r="E4062" i="4"/>
  <c r="E4063" i="4"/>
  <c r="E4064" i="4"/>
  <c r="E4065" i="4"/>
  <c r="E4066" i="4"/>
  <c r="E4067" i="4"/>
  <c r="E4068" i="4"/>
  <c r="E4069" i="4"/>
  <c r="E4070" i="4"/>
  <c r="E4071" i="4"/>
  <c r="E4072" i="4"/>
  <c r="E4073" i="4"/>
  <c r="E4074" i="4"/>
  <c r="E4075" i="4"/>
  <c r="E4076" i="4"/>
  <c r="E4077" i="4"/>
  <c r="E4078" i="4"/>
  <c r="E4079" i="4"/>
  <c r="E4080" i="4"/>
  <c r="E4081" i="4"/>
  <c r="E4082" i="4"/>
  <c r="E4083" i="4"/>
  <c r="E4084" i="4"/>
  <c r="E4085" i="4"/>
  <c r="E4086" i="4"/>
  <c r="E4087" i="4"/>
  <c r="E4088" i="4"/>
  <c r="E4089" i="4"/>
  <c r="E4090" i="4"/>
  <c r="E4091" i="4"/>
  <c r="E4092" i="4"/>
  <c r="E4093" i="4"/>
  <c r="E4094" i="4"/>
  <c r="E4095" i="4"/>
  <c r="E4096" i="4"/>
  <c r="E4097" i="4"/>
  <c r="E4098" i="4"/>
  <c r="E4099" i="4"/>
  <c r="E4100" i="4"/>
  <c r="E4101" i="4"/>
  <c r="E4102" i="4"/>
  <c r="E4103" i="4"/>
  <c r="E4104" i="4"/>
  <c r="E4105" i="4"/>
  <c r="E4106" i="4"/>
  <c r="E4107" i="4"/>
  <c r="E4108" i="4"/>
  <c r="E4109" i="4"/>
  <c r="E4110" i="4"/>
  <c r="E4111" i="4"/>
  <c r="E4112" i="4"/>
  <c r="E4113" i="4"/>
  <c r="E4114" i="4"/>
  <c r="E4115" i="4"/>
  <c r="E4116" i="4"/>
  <c r="E4117" i="4"/>
  <c r="E4118" i="4"/>
  <c r="E4119" i="4"/>
  <c r="E4120" i="4"/>
  <c r="E4121" i="4"/>
  <c r="E4122" i="4"/>
  <c r="E4123" i="4"/>
  <c r="E4124" i="4"/>
  <c r="E4125" i="4"/>
  <c r="E4126" i="4"/>
  <c r="E4127" i="4"/>
  <c r="E4128" i="4"/>
  <c r="E4129" i="4"/>
  <c r="E4130" i="4"/>
  <c r="E4131" i="4"/>
  <c r="E4132" i="4"/>
  <c r="E4133" i="4"/>
  <c r="E4134" i="4"/>
  <c r="E4135" i="4"/>
  <c r="E4136" i="4"/>
  <c r="E4137" i="4"/>
  <c r="E4138" i="4"/>
  <c r="E4139" i="4"/>
  <c r="E4140" i="4"/>
  <c r="E4141" i="4"/>
  <c r="E4142" i="4"/>
  <c r="E4143" i="4"/>
  <c r="E4144" i="4"/>
  <c r="E4145" i="4"/>
  <c r="E4146" i="4"/>
  <c r="E4147" i="4"/>
  <c r="E4148" i="4"/>
  <c r="E4149" i="4"/>
  <c r="E4150" i="4"/>
  <c r="E4151" i="4"/>
  <c r="E4152" i="4"/>
  <c r="E4153" i="4"/>
  <c r="E4154" i="4"/>
  <c r="E4155" i="4"/>
  <c r="E4156" i="4"/>
  <c r="E4157" i="4"/>
  <c r="E4158" i="4"/>
  <c r="E4159" i="4"/>
  <c r="E4160" i="4"/>
  <c r="E4161" i="4"/>
  <c r="E4162" i="4"/>
  <c r="E4163" i="4"/>
  <c r="E4164" i="4"/>
  <c r="E4165" i="4"/>
  <c r="E4166" i="4"/>
  <c r="E4167" i="4"/>
  <c r="E4168" i="4"/>
  <c r="E4169" i="4"/>
  <c r="E4170" i="4"/>
  <c r="E4171" i="4"/>
  <c r="E4172" i="4"/>
  <c r="E4173" i="4"/>
  <c r="E4174" i="4"/>
  <c r="E4175" i="4"/>
  <c r="E4176" i="4"/>
  <c r="E4177" i="4"/>
  <c r="E4178" i="4"/>
  <c r="E4179" i="4"/>
  <c r="E4180" i="4"/>
  <c r="E4181" i="4"/>
  <c r="E4182" i="4"/>
  <c r="E4183" i="4"/>
  <c r="E4184" i="4"/>
  <c r="E4185" i="4"/>
  <c r="E4186" i="4"/>
  <c r="E4187" i="4"/>
  <c r="E4188" i="4"/>
  <c r="E4189" i="4"/>
  <c r="E4190" i="4"/>
  <c r="E4191" i="4"/>
  <c r="E4192" i="4"/>
  <c r="E4193" i="4"/>
  <c r="E4194" i="4"/>
  <c r="E4195" i="4"/>
  <c r="E4196" i="4"/>
  <c r="E4197" i="4"/>
  <c r="E4198" i="4"/>
  <c r="E4199" i="4"/>
  <c r="E4200" i="4"/>
  <c r="E4201" i="4"/>
  <c r="E4202" i="4"/>
  <c r="E4203" i="4"/>
  <c r="E4204" i="4"/>
  <c r="E4205" i="4"/>
  <c r="E4206" i="4"/>
  <c r="E4207" i="4"/>
  <c r="E4208" i="4"/>
  <c r="E4209" i="4"/>
  <c r="E4210" i="4"/>
  <c r="E4211" i="4"/>
  <c r="E4212" i="4"/>
  <c r="E4213" i="4"/>
  <c r="E4214" i="4"/>
  <c r="E4215" i="4"/>
  <c r="E4216" i="4"/>
  <c r="E4217" i="4"/>
  <c r="E4218" i="4"/>
  <c r="E4219" i="4"/>
  <c r="E4220" i="4"/>
  <c r="E4221" i="4"/>
  <c r="E4222" i="4"/>
  <c r="E4223" i="4"/>
  <c r="E4224" i="4"/>
  <c r="E4225" i="4"/>
  <c r="E4226" i="4"/>
  <c r="E4227" i="4"/>
  <c r="E4228" i="4"/>
  <c r="E4229" i="4"/>
  <c r="E4230" i="4"/>
  <c r="E4231" i="4"/>
  <c r="E4232" i="4"/>
  <c r="E4233" i="4"/>
  <c r="E4234" i="4"/>
  <c r="E4235" i="4"/>
  <c r="E4236" i="4"/>
  <c r="E4237" i="4"/>
  <c r="E4238" i="4"/>
  <c r="E4239" i="4"/>
  <c r="E4240" i="4"/>
  <c r="E4241" i="4"/>
  <c r="E4242" i="4"/>
  <c r="E4243" i="4"/>
  <c r="E4244" i="4"/>
  <c r="E4245" i="4"/>
  <c r="E4246" i="4"/>
  <c r="E4247" i="4"/>
  <c r="E4248" i="4"/>
  <c r="E4249" i="4"/>
  <c r="E4250" i="4"/>
  <c r="E4251" i="4"/>
  <c r="E4252" i="4"/>
  <c r="E4253" i="4"/>
  <c r="E4254" i="4"/>
  <c r="E4255" i="4"/>
  <c r="E4256" i="4"/>
  <c r="E4257" i="4"/>
  <c r="E4258" i="4"/>
  <c r="E4259" i="4"/>
  <c r="E4260" i="4"/>
  <c r="E4261" i="4"/>
  <c r="E4262" i="4"/>
  <c r="E4263" i="4"/>
  <c r="E4264" i="4"/>
  <c r="E4265" i="4"/>
  <c r="E4266" i="4"/>
  <c r="E4267" i="4"/>
  <c r="E4268" i="4"/>
  <c r="E4269" i="4"/>
  <c r="E4270" i="4"/>
  <c r="E4271" i="4"/>
  <c r="E4272" i="4"/>
  <c r="E4273" i="4"/>
  <c r="E4274" i="4"/>
  <c r="E4275" i="4"/>
  <c r="E4276" i="4"/>
  <c r="E4277" i="4"/>
  <c r="E4278" i="4"/>
  <c r="E4279" i="4"/>
  <c r="E4280" i="4"/>
  <c r="E4281" i="4"/>
  <c r="E4282" i="4"/>
  <c r="E4283" i="4"/>
  <c r="E4284" i="4"/>
  <c r="E4285" i="4"/>
  <c r="E4286" i="4"/>
  <c r="E4287" i="4"/>
  <c r="E4288" i="4"/>
  <c r="E4289" i="4"/>
  <c r="E4290" i="4"/>
  <c r="E4291" i="4"/>
  <c r="E4292" i="4"/>
  <c r="E4293" i="4"/>
  <c r="E4294" i="4"/>
  <c r="E4295" i="4"/>
  <c r="E4296" i="4"/>
  <c r="E4297" i="4"/>
  <c r="E4298" i="4"/>
  <c r="E4299" i="4"/>
  <c r="E4300" i="4"/>
  <c r="E4301" i="4"/>
  <c r="E4302" i="4"/>
  <c r="E4303" i="4"/>
  <c r="E4304" i="4"/>
  <c r="E4305" i="4"/>
  <c r="E4306" i="4"/>
  <c r="E4307" i="4"/>
  <c r="E4308" i="4"/>
  <c r="E4309" i="4"/>
  <c r="E4310" i="4"/>
  <c r="E4311" i="4"/>
  <c r="E4312" i="4"/>
  <c r="E4313" i="4"/>
  <c r="E4314" i="4"/>
  <c r="E4315" i="4"/>
  <c r="E4316" i="4"/>
  <c r="E4317" i="4"/>
  <c r="E4318" i="4"/>
  <c r="E4319" i="4"/>
  <c r="E4320" i="4"/>
  <c r="E4321" i="4"/>
  <c r="E4322" i="4"/>
  <c r="E4323" i="4"/>
  <c r="E4324" i="4"/>
  <c r="E4325" i="4"/>
  <c r="E4326" i="4"/>
  <c r="E4327" i="4"/>
  <c r="E4328" i="4"/>
  <c r="E4329" i="4"/>
  <c r="E4330" i="4"/>
  <c r="E4331" i="4"/>
  <c r="E4332" i="4"/>
  <c r="E4333" i="4"/>
  <c r="E4334" i="4"/>
  <c r="E4335" i="4"/>
  <c r="E4336" i="4"/>
  <c r="E4337" i="4"/>
  <c r="E4338" i="4"/>
  <c r="E4339" i="4"/>
  <c r="E4340" i="4"/>
  <c r="E4341" i="4"/>
  <c r="E4342" i="4"/>
  <c r="E4343" i="4"/>
  <c r="E4344" i="4"/>
  <c r="E4345" i="4"/>
  <c r="E4346" i="4"/>
  <c r="E4347" i="4"/>
  <c r="E4348" i="4"/>
  <c r="E4349" i="4"/>
  <c r="E4350" i="4"/>
  <c r="E4351" i="4"/>
  <c r="E4352" i="4"/>
  <c r="E4353" i="4"/>
  <c r="E4354" i="4"/>
  <c r="E4355" i="4"/>
  <c r="E4356" i="4"/>
  <c r="E4357" i="4"/>
  <c r="E4358" i="4"/>
  <c r="E4359" i="4"/>
  <c r="E4360" i="4"/>
  <c r="E4361" i="4"/>
  <c r="E4362" i="4"/>
  <c r="E4363" i="4"/>
  <c r="E4364" i="4"/>
  <c r="E4365" i="4"/>
  <c r="E4366" i="4"/>
  <c r="E4367" i="4"/>
  <c r="E4368" i="4"/>
  <c r="E4369" i="4"/>
  <c r="E4370" i="4"/>
  <c r="E4371" i="4"/>
  <c r="E4372" i="4"/>
  <c r="E4373" i="4"/>
  <c r="E4374" i="4"/>
  <c r="E4375" i="4"/>
  <c r="E4376" i="4"/>
  <c r="E4377" i="4"/>
  <c r="E4378" i="4"/>
  <c r="E4379" i="4"/>
  <c r="E4380" i="4"/>
  <c r="E4381" i="4"/>
  <c r="E4382" i="4"/>
  <c r="E4383" i="4"/>
  <c r="E4384" i="4"/>
  <c r="E4385" i="4"/>
  <c r="E4386" i="4"/>
  <c r="E4387" i="4"/>
  <c r="E4388" i="4"/>
  <c r="E4389" i="4"/>
  <c r="E4390" i="4"/>
  <c r="E4391" i="4"/>
  <c r="E4392" i="4"/>
  <c r="E4393" i="4"/>
  <c r="E4394" i="4"/>
  <c r="E4395" i="4"/>
  <c r="E4396" i="4"/>
  <c r="E4397" i="4"/>
  <c r="E4398" i="4"/>
  <c r="E4399" i="4"/>
  <c r="E4400" i="4"/>
  <c r="E4401" i="4"/>
  <c r="E4402" i="4"/>
  <c r="E4403" i="4"/>
  <c r="E4404" i="4"/>
  <c r="E4405" i="4"/>
  <c r="E4406" i="4"/>
  <c r="E4407" i="4"/>
  <c r="E4408" i="4"/>
  <c r="E4409" i="4"/>
  <c r="E4410" i="4"/>
  <c r="E4411" i="4"/>
  <c r="E4412" i="4"/>
  <c r="E4413" i="4"/>
  <c r="E4414" i="4"/>
  <c r="E4415" i="4"/>
  <c r="E4416" i="4"/>
  <c r="E4417" i="4"/>
  <c r="E4418" i="4"/>
  <c r="E4419" i="4"/>
  <c r="E4420" i="4"/>
  <c r="E4421" i="4"/>
  <c r="E4422" i="4"/>
  <c r="E4423" i="4"/>
  <c r="E4424" i="4"/>
  <c r="E4425" i="4"/>
  <c r="E4426" i="4"/>
  <c r="E4427" i="4"/>
  <c r="E4428" i="4"/>
  <c r="E4429" i="4"/>
  <c r="E4430" i="4"/>
  <c r="E4431" i="4"/>
  <c r="E4432" i="4"/>
  <c r="E4433" i="4"/>
  <c r="E4434" i="4"/>
  <c r="E4435" i="4"/>
  <c r="E4436" i="4"/>
  <c r="E4437" i="4"/>
  <c r="E4438" i="4"/>
  <c r="E4439" i="4"/>
  <c r="E4440" i="4"/>
  <c r="E4441" i="4"/>
  <c r="E4442" i="4"/>
  <c r="E4443" i="4"/>
  <c r="E4444" i="4"/>
  <c r="E4445" i="4"/>
  <c r="E4446" i="4"/>
  <c r="E4447" i="4"/>
  <c r="E4448" i="4"/>
  <c r="E4449" i="4"/>
  <c r="E4450" i="4"/>
  <c r="E4451" i="4"/>
  <c r="E4452" i="4"/>
  <c r="E4453" i="4"/>
  <c r="E4454" i="4"/>
  <c r="E4455" i="4"/>
  <c r="E4456" i="4"/>
  <c r="E4457" i="4"/>
  <c r="E4458" i="4"/>
  <c r="E4459" i="4"/>
  <c r="E4460" i="4"/>
  <c r="E4461" i="4"/>
  <c r="E4462" i="4"/>
  <c r="E4463" i="4"/>
  <c r="E4464" i="4"/>
  <c r="E4465" i="4"/>
  <c r="E4466" i="4"/>
  <c r="E4467" i="4"/>
  <c r="E4468" i="4"/>
  <c r="E4469" i="4"/>
  <c r="E4470" i="4"/>
  <c r="E4471" i="4"/>
  <c r="E4472" i="4"/>
  <c r="E4473" i="4"/>
  <c r="E4474" i="4"/>
  <c r="E4475" i="4"/>
  <c r="E4476" i="4"/>
  <c r="E4477" i="4"/>
  <c r="E4478" i="4"/>
  <c r="E4479" i="4"/>
  <c r="E4480" i="4"/>
  <c r="E4481" i="4"/>
  <c r="E4482" i="4"/>
  <c r="E4483" i="4"/>
  <c r="E4484" i="4"/>
  <c r="E4485" i="4"/>
  <c r="E4486" i="4"/>
  <c r="E4487" i="4"/>
  <c r="E4488" i="4"/>
  <c r="E4489" i="4"/>
  <c r="E4490" i="4"/>
  <c r="E4491" i="4"/>
  <c r="E4492" i="4"/>
  <c r="E4493" i="4"/>
  <c r="E4494" i="4"/>
  <c r="E4495" i="4"/>
  <c r="E4496" i="4"/>
  <c r="E4497" i="4"/>
  <c r="E4498" i="4"/>
  <c r="E4499" i="4"/>
  <c r="E4500" i="4"/>
  <c r="E4501" i="4"/>
  <c r="E4502" i="4"/>
  <c r="E4503" i="4"/>
  <c r="E4504" i="4"/>
  <c r="E4505" i="4"/>
  <c r="E4506" i="4"/>
  <c r="E4507" i="4"/>
  <c r="E4508" i="4"/>
  <c r="E4509" i="4"/>
  <c r="E4510" i="4"/>
  <c r="E4511" i="4"/>
  <c r="E4512" i="4"/>
  <c r="E4513" i="4"/>
  <c r="E4514" i="4"/>
  <c r="E4515" i="4"/>
  <c r="E4516" i="4"/>
  <c r="E4517" i="4"/>
  <c r="E4518" i="4"/>
  <c r="E4519" i="4"/>
  <c r="E4520" i="4"/>
  <c r="E4521" i="4"/>
  <c r="E4522" i="4"/>
  <c r="E4523" i="4"/>
  <c r="E4524" i="4"/>
  <c r="E4525" i="4"/>
  <c r="E4526" i="4"/>
  <c r="E4527" i="4"/>
  <c r="E4528" i="4"/>
  <c r="E4529" i="4"/>
  <c r="E4530" i="4"/>
  <c r="E4531" i="4"/>
  <c r="E4532" i="4"/>
  <c r="E4533" i="4"/>
  <c r="E4534" i="4"/>
  <c r="E4535" i="4"/>
  <c r="E4536" i="4"/>
  <c r="E4537" i="4"/>
  <c r="E4538" i="4"/>
  <c r="E4539" i="4"/>
  <c r="E4540" i="4"/>
  <c r="E4541" i="4"/>
  <c r="E4542" i="4"/>
  <c r="E4543" i="4"/>
  <c r="E4544" i="4"/>
  <c r="E4545" i="4"/>
  <c r="E4546" i="4"/>
  <c r="E4547" i="4"/>
  <c r="E4548" i="4"/>
  <c r="E4549" i="4"/>
  <c r="E4550" i="4"/>
  <c r="E4551" i="4"/>
  <c r="E4552" i="4"/>
  <c r="E4553" i="4"/>
  <c r="E4554" i="4"/>
  <c r="E4555" i="4"/>
  <c r="E4556" i="4"/>
  <c r="E4557" i="4"/>
  <c r="E4558" i="4"/>
  <c r="E4559" i="4"/>
  <c r="E4560" i="4"/>
  <c r="E4561" i="4"/>
  <c r="E4562" i="4"/>
  <c r="E4563" i="4"/>
  <c r="E4564" i="4"/>
  <c r="E4565" i="4"/>
  <c r="E4566" i="4"/>
  <c r="E4567" i="4"/>
  <c r="E4568" i="4"/>
  <c r="E4569" i="4"/>
  <c r="E4570" i="4"/>
  <c r="E4571" i="4"/>
  <c r="E4572" i="4"/>
  <c r="E4573" i="4"/>
  <c r="E4574" i="4"/>
  <c r="E4575" i="4"/>
  <c r="E4576" i="4"/>
  <c r="E4577" i="4"/>
  <c r="E4578" i="4"/>
  <c r="E4579" i="4"/>
  <c r="E4580" i="4"/>
  <c r="E4581" i="4"/>
  <c r="E4582" i="4"/>
  <c r="E4583" i="4"/>
  <c r="E4584" i="4"/>
  <c r="E4585" i="4"/>
  <c r="E4586" i="4"/>
  <c r="E4587" i="4"/>
  <c r="E4588" i="4"/>
  <c r="E4589" i="4"/>
  <c r="E4590" i="4"/>
  <c r="E4591" i="4"/>
  <c r="E4592" i="4"/>
  <c r="E4593" i="4"/>
  <c r="E4594" i="4"/>
  <c r="E4595" i="4"/>
  <c r="E4596" i="4"/>
  <c r="E4597" i="4"/>
  <c r="E4598" i="4"/>
  <c r="E4599" i="4"/>
  <c r="E4600" i="4"/>
  <c r="E4601" i="4"/>
  <c r="E4602" i="4"/>
  <c r="E4603" i="4"/>
  <c r="E4604" i="4"/>
  <c r="E4605" i="4"/>
  <c r="E4606" i="4"/>
  <c r="E4607" i="4"/>
  <c r="E4608" i="4"/>
  <c r="E4609" i="4"/>
  <c r="E4610" i="4"/>
  <c r="E4611" i="4"/>
  <c r="E4612" i="4"/>
  <c r="E4613" i="4"/>
  <c r="E4614" i="4"/>
  <c r="E4615" i="4"/>
  <c r="E4616" i="4"/>
  <c r="E4617" i="4"/>
  <c r="E4618" i="4"/>
  <c r="E4619" i="4"/>
  <c r="E4620" i="4"/>
  <c r="E4621" i="4"/>
  <c r="E4622" i="4"/>
  <c r="E4623" i="4"/>
  <c r="E4624" i="4"/>
  <c r="E4625" i="4"/>
  <c r="E4626" i="4"/>
  <c r="E4627" i="4"/>
  <c r="E4628" i="4"/>
  <c r="E4629" i="4"/>
  <c r="E4630" i="4"/>
  <c r="E4631" i="4"/>
  <c r="E4632" i="4"/>
  <c r="E4633" i="4"/>
  <c r="E4634" i="4"/>
  <c r="E4635" i="4"/>
  <c r="E4636" i="4"/>
  <c r="E4637" i="4"/>
  <c r="E4638" i="4"/>
  <c r="E4639" i="4"/>
  <c r="E4640" i="4"/>
  <c r="E4641" i="4"/>
  <c r="E4642" i="4"/>
  <c r="E4643" i="4"/>
  <c r="E4644" i="4"/>
  <c r="E4645" i="4"/>
  <c r="E4646" i="4"/>
  <c r="E4647" i="4"/>
  <c r="E4648" i="4"/>
  <c r="E4649" i="4"/>
  <c r="E4650" i="4"/>
  <c r="E4651" i="4"/>
  <c r="E4652" i="4"/>
  <c r="E4653" i="4"/>
  <c r="E4654" i="4"/>
  <c r="E4655" i="4"/>
  <c r="E4656" i="4"/>
  <c r="E4657" i="4"/>
  <c r="E4658" i="4"/>
  <c r="E4659" i="4"/>
  <c r="E4660" i="4"/>
  <c r="E4661" i="4"/>
  <c r="E4662" i="4"/>
  <c r="E4663" i="4"/>
  <c r="E4664" i="4"/>
  <c r="E4665" i="4"/>
  <c r="E4666" i="4"/>
  <c r="E4667" i="4"/>
  <c r="E4668" i="4"/>
  <c r="E4669" i="4"/>
  <c r="E4670" i="4"/>
  <c r="E4671" i="4"/>
  <c r="E4672" i="4"/>
  <c r="E4673" i="4"/>
  <c r="E4674" i="4"/>
  <c r="E4675" i="4"/>
  <c r="E4676" i="4"/>
  <c r="E4677" i="4"/>
  <c r="E4678" i="4"/>
  <c r="E4679" i="4"/>
  <c r="E4680" i="4"/>
  <c r="E4681" i="4"/>
  <c r="E4682" i="4"/>
  <c r="E4683" i="4"/>
  <c r="E4684" i="4"/>
  <c r="E4685" i="4"/>
  <c r="E4686" i="4"/>
  <c r="E4687" i="4"/>
  <c r="E4688" i="4"/>
  <c r="E4689" i="4"/>
  <c r="E4690" i="4"/>
  <c r="E4691" i="4"/>
  <c r="E4692" i="4"/>
  <c r="E4693" i="4"/>
  <c r="E4694" i="4"/>
  <c r="E4695" i="4"/>
  <c r="E4696" i="4"/>
  <c r="E4697" i="4"/>
  <c r="E4698" i="4"/>
  <c r="E4699" i="4"/>
  <c r="E4700" i="4"/>
  <c r="E4701" i="4"/>
  <c r="E4702" i="4"/>
  <c r="E4703" i="4"/>
  <c r="E4704" i="4"/>
  <c r="E4705" i="4"/>
  <c r="E4706" i="4"/>
  <c r="E4707" i="4"/>
  <c r="E4708" i="4"/>
  <c r="E4709" i="4"/>
  <c r="E4710" i="4"/>
  <c r="E4711" i="4"/>
  <c r="E4712" i="4"/>
  <c r="E4713" i="4"/>
  <c r="E4714" i="4"/>
  <c r="E4715" i="4"/>
  <c r="E4716" i="4"/>
  <c r="E4717" i="4"/>
  <c r="E4718" i="4"/>
  <c r="E4719" i="4"/>
  <c r="E4720" i="4"/>
  <c r="E4721" i="4"/>
  <c r="E4722" i="4"/>
  <c r="E4723" i="4"/>
  <c r="E4724" i="4"/>
  <c r="E4725" i="4"/>
  <c r="E4726" i="4"/>
  <c r="E4727" i="4"/>
  <c r="E4728" i="4"/>
  <c r="E4729" i="4"/>
  <c r="E4730" i="4"/>
  <c r="E4731" i="4"/>
  <c r="E4732" i="4"/>
  <c r="E4733" i="4"/>
  <c r="E4734" i="4"/>
  <c r="E4735" i="4"/>
  <c r="E4736" i="4"/>
  <c r="E4737" i="4"/>
  <c r="E4738" i="4"/>
  <c r="E4739" i="4"/>
  <c r="E4740" i="4"/>
  <c r="E4741" i="4"/>
  <c r="E4742" i="4"/>
  <c r="E4743" i="4"/>
  <c r="E4744" i="4"/>
  <c r="E4745" i="4"/>
  <c r="E4746" i="4"/>
  <c r="E4747" i="4"/>
  <c r="E4748" i="4"/>
  <c r="E4749" i="4"/>
  <c r="E4750" i="4"/>
  <c r="E4751" i="4"/>
  <c r="E4752" i="4"/>
  <c r="E4753" i="4"/>
  <c r="E4754" i="4"/>
  <c r="E4755" i="4"/>
  <c r="E4756" i="4"/>
  <c r="E4757" i="4"/>
  <c r="E4758" i="4"/>
  <c r="E4759" i="4"/>
  <c r="E4760" i="4"/>
  <c r="E4761" i="4"/>
  <c r="E4762" i="4"/>
  <c r="E4763" i="4"/>
  <c r="E4764" i="4"/>
  <c r="E4765" i="4"/>
  <c r="E4766" i="4"/>
  <c r="E4767" i="4"/>
  <c r="E4768" i="4"/>
  <c r="E4769" i="4"/>
  <c r="E4770" i="4"/>
  <c r="E4771" i="4"/>
  <c r="E4772" i="4"/>
  <c r="E4773" i="4"/>
  <c r="E4774" i="4"/>
  <c r="E4775" i="4"/>
  <c r="E4776" i="4"/>
  <c r="E4777" i="4"/>
  <c r="E4778" i="4"/>
  <c r="E4779" i="4"/>
  <c r="E4780" i="4"/>
  <c r="E4781" i="4"/>
  <c r="E4782" i="4"/>
  <c r="E4783" i="4"/>
  <c r="E4784" i="4"/>
  <c r="E4785" i="4"/>
  <c r="E4786" i="4"/>
  <c r="E4787" i="4"/>
  <c r="E4788" i="4"/>
  <c r="E4789" i="4"/>
  <c r="E4790" i="4"/>
  <c r="E4791" i="4"/>
  <c r="E4792" i="4"/>
  <c r="E4793" i="4"/>
  <c r="E4794" i="4"/>
  <c r="E4795" i="4"/>
  <c r="E4796" i="4"/>
  <c r="E4797" i="4"/>
  <c r="E4798" i="4"/>
  <c r="E4799" i="4"/>
  <c r="E4800" i="4"/>
  <c r="E4801" i="4"/>
  <c r="E4802" i="4"/>
  <c r="E4803" i="4"/>
  <c r="E4804" i="4"/>
  <c r="E4805" i="4"/>
  <c r="E4806" i="4"/>
  <c r="E4807" i="4"/>
  <c r="E4808" i="4"/>
  <c r="E4809" i="4"/>
  <c r="E4810" i="4"/>
  <c r="E4811" i="4"/>
  <c r="E4812" i="4"/>
  <c r="E4813" i="4"/>
  <c r="E4814" i="4"/>
  <c r="E4815" i="4"/>
  <c r="E4816" i="4"/>
  <c r="E4817" i="4"/>
  <c r="E4818" i="4"/>
  <c r="E4819" i="4"/>
  <c r="E4820" i="4"/>
  <c r="E4821" i="4"/>
  <c r="E4822" i="4"/>
  <c r="E4823" i="4"/>
  <c r="E4824" i="4"/>
  <c r="E4825" i="4"/>
  <c r="E4826" i="4"/>
  <c r="E4827" i="4"/>
  <c r="E4828" i="4"/>
  <c r="E4829" i="4"/>
  <c r="E4830" i="4"/>
  <c r="E4831" i="4"/>
  <c r="E4832" i="4"/>
  <c r="E4833" i="4"/>
  <c r="E4834" i="4"/>
  <c r="E4835" i="4"/>
  <c r="E4836" i="4"/>
  <c r="E4837" i="4"/>
  <c r="E4838" i="4"/>
  <c r="E4839" i="4"/>
  <c r="E4840" i="4"/>
  <c r="E4841" i="4"/>
  <c r="E4842" i="4"/>
  <c r="E4843" i="4"/>
  <c r="E4844" i="4"/>
  <c r="E4845" i="4"/>
  <c r="E4846" i="4"/>
  <c r="E4847" i="4"/>
  <c r="E4848" i="4"/>
  <c r="E4849" i="4"/>
  <c r="E4850" i="4"/>
  <c r="E4851" i="4"/>
  <c r="E4852" i="4"/>
  <c r="E4853" i="4"/>
  <c r="E4854" i="4"/>
  <c r="E4855" i="4"/>
  <c r="E4856" i="4"/>
  <c r="E4857" i="4"/>
  <c r="E4858" i="4"/>
  <c r="E4859" i="4"/>
  <c r="E4860" i="4"/>
  <c r="E4861" i="4"/>
  <c r="E4862" i="4"/>
  <c r="E4863" i="4"/>
  <c r="E4864" i="4"/>
  <c r="E4865" i="4"/>
  <c r="E4866" i="4"/>
  <c r="E4867" i="4"/>
  <c r="E4868" i="4"/>
  <c r="E4869" i="4"/>
  <c r="E4870" i="4"/>
  <c r="E4871" i="4"/>
  <c r="E4872" i="4"/>
  <c r="E4873" i="4"/>
  <c r="E4874" i="4"/>
  <c r="E4875" i="4"/>
  <c r="E4876" i="4"/>
  <c r="E4877" i="4"/>
  <c r="E4878" i="4"/>
  <c r="E4879" i="4"/>
  <c r="E4880" i="4"/>
  <c r="E4881" i="4"/>
  <c r="E4882" i="4"/>
  <c r="E4883" i="4"/>
  <c r="E4884" i="4"/>
  <c r="E4885" i="4"/>
  <c r="E4886" i="4"/>
  <c r="E4887" i="4"/>
  <c r="E4888" i="4"/>
  <c r="E4889" i="4"/>
  <c r="E4890" i="4"/>
  <c r="E4891" i="4"/>
  <c r="E4892" i="4"/>
  <c r="E4893" i="4"/>
  <c r="E4894" i="4"/>
  <c r="E4895" i="4"/>
  <c r="E4896" i="4"/>
  <c r="E4897" i="4"/>
  <c r="E4898" i="4"/>
  <c r="E4899" i="4"/>
  <c r="E4900" i="4"/>
  <c r="E4901" i="4"/>
  <c r="E4902" i="4"/>
  <c r="E4903" i="4"/>
  <c r="E4904" i="4"/>
  <c r="E4905" i="4"/>
  <c r="E4906" i="4"/>
  <c r="E4907" i="4"/>
  <c r="E4908" i="4"/>
  <c r="E4909" i="4"/>
  <c r="E4910" i="4"/>
  <c r="E4911" i="4"/>
  <c r="E4912" i="4"/>
  <c r="E4913" i="4"/>
  <c r="E4914" i="4"/>
  <c r="E4915" i="4"/>
  <c r="E4916" i="4"/>
  <c r="E4917" i="4"/>
  <c r="E4918" i="4"/>
  <c r="E4919" i="4"/>
  <c r="E4920" i="4"/>
  <c r="E4921" i="4"/>
  <c r="E4922" i="4"/>
  <c r="E4923" i="4"/>
  <c r="E4924" i="4"/>
  <c r="E4925" i="4"/>
  <c r="E4926" i="4"/>
  <c r="E4927" i="4"/>
  <c r="E4928" i="4"/>
  <c r="E4929" i="4"/>
  <c r="E4930" i="4"/>
  <c r="E4931" i="4"/>
  <c r="E4932" i="4"/>
  <c r="E4933" i="4"/>
  <c r="E4934" i="4"/>
  <c r="E4935" i="4"/>
  <c r="E4936" i="4"/>
  <c r="E4937" i="4"/>
  <c r="E4938" i="4"/>
  <c r="E4939" i="4"/>
  <c r="E4940" i="4"/>
  <c r="E4941" i="4"/>
  <c r="E4942" i="4"/>
  <c r="E4943" i="4"/>
  <c r="E4944" i="4"/>
  <c r="E4945" i="4"/>
  <c r="E4946" i="4"/>
  <c r="E4947" i="4"/>
  <c r="E4948" i="4"/>
  <c r="E4949" i="4"/>
  <c r="E4950" i="4"/>
  <c r="E4951" i="4"/>
  <c r="E4952" i="4"/>
  <c r="E4953" i="4"/>
  <c r="E4954" i="4"/>
  <c r="E4955" i="4"/>
  <c r="E4956" i="4"/>
  <c r="E4957" i="4"/>
  <c r="E4958" i="4"/>
  <c r="E4959" i="4"/>
  <c r="E4960" i="4"/>
  <c r="E4961" i="4"/>
  <c r="E4962" i="4"/>
  <c r="E4963" i="4"/>
  <c r="E4964" i="4"/>
  <c r="E4965" i="4"/>
  <c r="E4966" i="4"/>
  <c r="E4967" i="4"/>
  <c r="E4968" i="4"/>
  <c r="E4969" i="4"/>
  <c r="E4970" i="4"/>
  <c r="E4971" i="4"/>
  <c r="E4972" i="4"/>
  <c r="E4973" i="4"/>
  <c r="E4974" i="4"/>
  <c r="E4975" i="4"/>
  <c r="E4976" i="4"/>
  <c r="E4977" i="4"/>
  <c r="E4978" i="4"/>
  <c r="E4979" i="4"/>
  <c r="E4980" i="4"/>
  <c r="E4981" i="4"/>
  <c r="E4982" i="4"/>
  <c r="E4983" i="4"/>
  <c r="E4984" i="4"/>
  <c r="E4985" i="4"/>
  <c r="E4986" i="4"/>
  <c r="E4987" i="4"/>
  <c r="E4988" i="4"/>
  <c r="E4989" i="4"/>
  <c r="E4990" i="4"/>
  <c r="E4991" i="4"/>
  <c r="E4992" i="4"/>
  <c r="E4993" i="4"/>
  <c r="E4994" i="4"/>
  <c r="E4995" i="4"/>
  <c r="E4996" i="4"/>
  <c r="E4997" i="4"/>
  <c r="E4998" i="4"/>
  <c r="E4999" i="4"/>
  <c r="E5000" i="4"/>
  <c r="E5001" i="4"/>
  <c r="E5002" i="4"/>
  <c r="E5003" i="4"/>
  <c r="E5004" i="4"/>
  <c r="E5005" i="4"/>
  <c r="E5006" i="4"/>
  <c r="E5007" i="4"/>
  <c r="E5008" i="4"/>
  <c r="E5009" i="4"/>
  <c r="E5010" i="4"/>
  <c r="E5011" i="4"/>
  <c r="E5012" i="4"/>
  <c r="E5013" i="4"/>
  <c r="E5014" i="4"/>
  <c r="E5015" i="4"/>
  <c r="E5016" i="4"/>
  <c r="E5017" i="4"/>
  <c r="E5018" i="4"/>
  <c r="E5019" i="4"/>
  <c r="E5020" i="4"/>
  <c r="E5021" i="4"/>
  <c r="E5022" i="4"/>
  <c r="E5023" i="4"/>
  <c r="E5024" i="4"/>
  <c r="E5025" i="4"/>
  <c r="E5026" i="4"/>
  <c r="E5027" i="4"/>
  <c r="E5028" i="4"/>
  <c r="E5029" i="4"/>
  <c r="E5030" i="4"/>
  <c r="E5031" i="4"/>
  <c r="E5032" i="4"/>
  <c r="E5033" i="4"/>
  <c r="E5034" i="4"/>
  <c r="E5035" i="4"/>
  <c r="E5036" i="4"/>
  <c r="E5037" i="4"/>
  <c r="E5038" i="4"/>
  <c r="E5039" i="4"/>
  <c r="E5040" i="4"/>
  <c r="E5041" i="4"/>
  <c r="E5042" i="4"/>
  <c r="E5043" i="4"/>
  <c r="E5044" i="4"/>
  <c r="E5045" i="4"/>
  <c r="E5046" i="4"/>
  <c r="E5047" i="4"/>
  <c r="E5048" i="4"/>
  <c r="E5049" i="4"/>
  <c r="E5050" i="4"/>
  <c r="E5051" i="4"/>
  <c r="E5052" i="4"/>
  <c r="E5053" i="4"/>
  <c r="E5054" i="4"/>
  <c r="E5055" i="4"/>
  <c r="E5056" i="4"/>
  <c r="E5057" i="4"/>
  <c r="E5058" i="4"/>
  <c r="E5059" i="4"/>
  <c r="E5060" i="4"/>
  <c r="E5061" i="4"/>
  <c r="E5062" i="4"/>
  <c r="E5063" i="4"/>
  <c r="E5064" i="4"/>
  <c r="E5065" i="4"/>
  <c r="E5066" i="4"/>
  <c r="E5067" i="4"/>
  <c r="E5068" i="4"/>
  <c r="E5069" i="4"/>
  <c r="E5070" i="4"/>
  <c r="E5071" i="4"/>
  <c r="E5072" i="4"/>
  <c r="E5073" i="4"/>
  <c r="E5074" i="4"/>
  <c r="E5075" i="4"/>
  <c r="E5076" i="4"/>
  <c r="E5077" i="4"/>
  <c r="E5078" i="4"/>
  <c r="E5079" i="4"/>
  <c r="E5080" i="4"/>
  <c r="E5081" i="4"/>
  <c r="E5082" i="4"/>
  <c r="E5083" i="4"/>
  <c r="E5084" i="4"/>
  <c r="E5085" i="4"/>
  <c r="E5086" i="4"/>
  <c r="E5087" i="4"/>
  <c r="E5088" i="4"/>
  <c r="E5089" i="4"/>
  <c r="E5090" i="4"/>
  <c r="E5091" i="4"/>
  <c r="E5092" i="4"/>
  <c r="E5093" i="4"/>
  <c r="E5094" i="4"/>
  <c r="E5095" i="4"/>
  <c r="E5096" i="4"/>
  <c r="E5097" i="4"/>
  <c r="E5098" i="4"/>
  <c r="E5099" i="4"/>
  <c r="E5100" i="4"/>
  <c r="E5101" i="4"/>
  <c r="E5102" i="4"/>
  <c r="E5103" i="4"/>
  <c r="E5104" i="4"/>
  <c r="E5105" i="4"/>
  <c r="E5106" i="4"/>
  <c r="E5107" i="4"/>
  <c r="E5108" i="4"/>
  <c r="E5109" i="4"/>
  <c r="E5110" i="4"/>
  <c r="E5111" i="4"/>
  <c r="E5112" i="4"/>
  <c r="E5113" i="4"/>
  <c r="E5114" i="4"/>
  <c r="E5115" i="4"/>
  <c r="E5116" i="4"/>
  <c r="E5117" i="4"/>
  <c r="E5118" i="4"/>
  <c r="E5119" i="4"/>
  <c r="E5120" i="4"/>
  <c r="E5121" i="4"/>
  <c r="E5122" i="4"/>
  <c r="E5123" i="4"/>
  <c r="E5124" i="4"/>
  <c r="E5125" i="4"/>
  <c r="E5126" i="4"/>
  <c r="E5127" i="4"/>
  <c r="E5128" i="4"/>
  <c r="E5129" i="4"/>
  <c r="E5130" i="4"/>
  <c r="E5131" i="4"/>
  <c r="E5132" i="4"/>
  <c r="E5133" i="4"/>
  <c r="E5134" i="4"/>
  <c r="E5135" i="4"/>
  <c r="E5136" i="4"/>
  <c r="E5137" i="4"/>
  <c r="E5138" i="4"/>
  <c r="E5139" i="4"/>
  <c r="E5140" i="4"/>
  <c r="E5141" i="4"/>
  <c r="E5142" i="4"/>
  <c r="E5143" i="4"/>
  <c r="E5144" i="4"/>
  <c r="E5145" i="4"/>
  <c r="E5146" i="4"/>
  <c r="E5147" i="4"/>
  <c r="E5148" i="4"/>
  <c r="E5149" i="4"/>
  <c r="E5150" i="4"/>
  <c r="E5151" i="4"/>
  <c r="E5152" i="4"/>
  <c r="E5153" i="4"/>
  <c r="E5154" i="4"/>
  <c r="E5155" i="4"/>
  <c r="E5156" i="4"/>
  <c r="E5157" i="4"/>
  <c r="E5158" i="4"/>
  <c r="E5159" i="4"/>
  <c r="E5160" i="4"/>
  <c r="E5161" i="4"/>
  <c r="E5162" i="4"/>
  <c r="E5163" i="4"/>
  <c r="E5164" i="4"/>
  <c r="E5165" i="4"/>
  <c r="E5166" i="4"/>
  <c r="E5167" i="4"/>
  <c r="E5168" i="4"/>
  <c r="E5169" i="4"/>
  <c r="E5170" i="4"/>
  <c r="E5171" i="4"/>
  <c r="E5172" i="4"/>
  <c r="E5173" i="4"/>
  <c r="E5174" i="4"/>
  <c r="E5175" i="4"/>
  <c r="E5176" i="4"/>
  <c r="E5177" i="4"/>
  <c r="E5178" i="4"/>
  <c r="E5179" i="4"/>
  <c r="E5180" i="4"/>
  <c r="E5181" i="4"/>
  <c r="E5182" i="4"/>
  <c r="E5183" i="4"/>
  <c r="E5184" i="4"/>
  <c r="E5185" i="4"/>
  <c r="E5186" i="4"/>
  <c r="E5187" i="4"/>
  <c r="E5188" i="4"/>
  <c r="E5189" i="4"/>
  <c r="E5190" i="4"/>
  <c r="E5191" i="4"/>
  <c r="E5192" i="4"/>
  <c r="E5193" i="4"/>
  <c r="E5194" i="4"/>
  <c r="E5195" i="4"/>
  <c r="E5196" i="4"/>
  <c r="E5197" i="4"/>
  <c r="E5198" i="4"/>
  <c r="E5199" i="4"/>
  <c r="E5200" i="4"/>
  <c r="E5201" i="4"/>
  <c r="E5202" i="4"/>
  <c r="E5203" i="4"/>
  <c r="E5204" i="4"/>
  <c r="E5205" i="4"/>
  <c r="E5206" i="4"/>
  <c r="E5207" i="4"/>
  <c r="E5208" i="4"/>
  <c r="E5209" i="4"/>
  <c r="E5210" i="4"/>
  <c r="E5211" i="4"/>
  <c r="E5212" i="4"/>
  <c r="E5213" i="4"/>
  <c r="E5214" i="4"/>
  <c r="E5215" i="4"/>
  <c r="E5216" i="4"/>
  <c r="E5217" i="4"/>
  <c r="E5218" i="4"/>
  <c r="E5219" i="4"/>
  <c r="E5220" i="4"/>
  <c r="E5221" i="4"/>
  <c r="E5222" i="4"/>
  <c r="E5223" i="4"/>
  <c r="E5224" i="4"/>
  <c r="E5225" i="4"/>
  <c r="E5226" i="4"/>
  <c r="E5227" i="4"/>
  <c r="E5228" i="4"/>
  <c r="E5229" i="4"/>
  <c r="E5230" i="4"/>
  <c r="E5231" i="4"/>
  <c r="E5232" i="4"/>
  <c r="E5233" i="4"/>
  <c r="E5234" i="4"/>
  <c r="E5235" i="4"/>
  <c r="E5236" i="4"/>
  <c r="E5237" i="4"/>
  <c r="E5238" i="4"/>
  <c r="E5239" i="4"/>
  <c r="E5240" i="4"/>
  <c r="E5241" i="4"/>
  <c r="E5242" i="4"/>
  <c r="E5243" i="4"/>
  <c r="E5244" i="4"/>
  <c r="E5245" i="4"/>
  <c r="E5246" i="4"/>
  <c r="E5247" i="4"/>
  <c r="E5248" i="4"/>
  <c r="E5249" i="4"/>
  <c r="E5250" i="4"/>
  <c r="E5251" i="4"/>
  <c r="E5252" i="4"/>
  <c r="E5253" i="4"/>
  <c r="E5254" i="4"/>
  <c r="E5255" i="4"/>
  <c r="E5256" i="4"/>
  <c r="E5257" i="4"/>
  <c r="E5258" i="4"/>
  <c r="E5259" i="4"/>
  <c r="E5260" i="4"/>
  <c r="E5261" i="4"/>
  <c r="E5262" i="4"/>
  <c r="E5263" i="4"/>
  <c r="E5264" i="4"/>
  <c r="E5265" i="4"/>
  <c r="E5266" i="4"/>
  <c r="E5267" i="4"/>
  <c r="E5268" i="4"/>
  <c r="E5269" i="4"/>
  <c r="E5270" i="4"/>
  <c r="E5271" i="4"/>
  <c r="E5272" i="4"/>
  <c r="E5273" i="4"/>
  <c r="E5274" i="4"/>
  <c r="E5275" i="4"/>
  <c r="E5276" i="4"/>
  <c r="E5277" i="4"/>
  <c r="E5278" i="4"/>
  <c r="E5279" i="4"/>
  <c r="E5280" i="4"/>
  <c r="E5281" i="4"/>
  <c r="E5282" i="4"/>
  <c r="E5283" i="4"/>
  <c r="E5284" i="4"/>
  <c r="E5285" i="4"/>
  <c r="E5286" i="4"/>
  <c r="E5287" i="4"/>
  <c r="E5288" i="4"/>
  <c r="E5289" i="4"/>
  <c r="E5290" i="4"/>
  <c r="E5291" i="4"/>
  <c r="E5292" i="4"/>
  <c r="E5293" i="4"/>
  <c r="E5294" i="4"/>
  <c r="E5295" i="4"/>
  <c r="E5296" i="4"/>
  <c r="E5297" i="4"/>
  <c r="E5298" i="4"/>
  <c r="E5299" i="4"/>
  <c r="E5300" i="4"/>
  <c r="E5301" i="4"/>
  <c r="E5302" i="4"/>
  <c r="E5303" i="4"/>
  <c r="E5304" i="4"/>
  <c r="E5305" i="4"/>
  <c r="E5306" i="4"/>
  <c r="E5307" i="4"/>
  <c r="E5308" i="4"/>
  <c r="E5309" i="4"/>
  <c r="E5310" i="4"/>
  <c r="E5311" i="4"/>
  <c r="E5312" i="4"/>
  <c r="E5313" i="4"/>
  <c r="E5314" i="4"/>
  <c r="E5315" i="4"/>
  <c r="E5316" i="4"/>
  <c r="E5317" i="4"/>
  <c r="E5318" i="4"/>
  <c r="E5319" i="4"/>
  <c r="E5320" i="4"/>
  <c r="E5321" i="4"/>
  <c r="E5322" i="4"/>
  <c r="E5323" i="4"/>
  <c r="E5324" i="4"/>
  <c r="E5325" i="4"/>
  <c r="E5326" i="4"/>
  <c r="E5327" i="4"/>
  <c r="E5328" i="4"/>
  <c r="E5329" i="4"/>
  <c r="E5330" i="4"/>
  <c r="E5331" i="4"/>
  <c r="E5332" i="4"/>
  <c r="E5333" i="4"/>
  <c r="E5334" i="4"/>
  <c r="E5335" i="4"/>
  <c r="E5336" i="4"/>
  <c r="E5337" i="4"/>
  <c r="E5338" i="4"/>
  <c r="E5339" i="4"/>
  <c r="E5340" i="4"/>
  <c r="E5341" i="4"/>
  <c r="E5342" i="4"/>
  <c r="E5343" i="4"/>
  <c r="E5344" i="4"/>
  <c r="E5345" i="4"/>
  <c r="E5346" i="4"/>
  <c r="E5347" i="4"/>
  <c r="E5348" i="4"/>
  <c r="E5349" i="4"/>
  <c r="E5350" i="4"/>
  <c r="E5351" i="4"/>
  <c r="E5352" i="4"/>
  <c r="E5353" i="4"/>
  <c r="E5354" i="4"/>
  <c r="E5355" i="4"/>
  <c r="E5356" i="4"/>
  <c r="E5357" i="4"/>
  <c r="E5358" i="4"/>
  <c r="E5359" i="4"/>
  <c r="E5360" i="4"/>
  <c r="E5361" i="4"/>
  <c r="E5362" i="4"/>
  <c r="E5363" i="4"/>
  <c r="E5364" i="4"/>
  <c r="E5365" i="4"/>
  <c r="E5366" i="4"/>
  <c r="E5367" i="4"/>
  <c r="E5368" i="4"/>
  <c r="E5369" i="4"/>
  <c r="E5370" i="4"/>
  <c r="E5371" i="4"/>
  <c r="E5372" i="4"/>
  <c r="E5373" i="4"/>
  <c r="E5374" i="4"/>
  <c r="E5375" i="4"/>
  <c r="E5376" i="4"/>
  <c r="E5377" i="4"/>
  <c r="E5378" i="4"/>
  <c r="E5379" i="4"/>
  <c r="E5380" i="4"/>
  <c r="E5381" i="4"/>
  <c r="E5382" i="4"/>
  <c r="E5383" i="4"/>
  <c r="E5384" i="4"/>
  <c r="E5385" i="4"/>
  <c r="E5386" i="4"/>
  <c r="E5387" i="4"/>
  <c r="E5388" i="4"/>
  <c r="E5389" i="4"/>
  <c r="E5390" i="4"/>
  <c r="E5391" i="4"/>
  <c r="E5392" i="4"/>
  <c r="E5393" i="4"/>
  <c r="E5394" i="4"/>
  <c r="E5395" i="4"/>
  <c r="E5396" i="4"/>
  <c r="E5397" i="4"/>
  <c r="E5398" i="4"/>
  <c r="E5399" i="4"/>
  <c r="E5400" i="4"/>
  <c r="E5401" i="4"/>
  <c r="E5402" i="4"/>
  <c r="E5403" i="4"/>
  <c r="E5404" i="4"/>
  <c r="E5405" i="4"/>
  <c r="E5406" i="4"/>
  <c r="E5407" i="4"/>
  <c r="E5408" i="4"/>
  <c r="E5409" i="4"/>
  <c r="E5410" i="4"/>
  <c r="E5411" i="4"/>
  <c r="E5412" i="4"/>
  <c r="E5413" i="4"/>
  <c r="E5414" i="4"/>
  <c r="E5415" i="4"/>
  <c r="E5416" i="4"/>
  <c r="E5417" i="4"/>
  <c r="E5418" i="4"/>
  <c r="E5419" i="4"/>
  <c r="E5420" i="4"/>
  <c r="E5421" i="4"/>
  <c r="E5422" i="4"/>
  <c r="E5423" i="4"/>
  <c r="E5424" i="4"/>
  <c r="E5425" i="4"/>
  <c r="E5426" i="4"/>
  <c r="E5427" i="4"/>
  <c r="E5428" i="4"/>
  <c r="E5429" i="4"/>
  <c r="E5430" i="4"/>
  <c r="E5431" i="4"/>
  <c r="E5432" i="4"/>
  <c r="E5433" i="4"/>
  <c r="E5434" i="4"/>
  <c r="E5435" i="4"/>
  <c r="E5436" i="4"/>
  <c r="E5437" i="4"/>
  <c r="E5438" i="4"/>
  <c r="E5439" i="4"/>
  <c r="E5440" i="4"/>
  <c r="E5441" i="4"/>
  <c r="E5442" i="4"/>
  <c r="E5443" i="4"/>
  <c r="E5444" i="4"/>
  <c r="E5445" i="4"/>
  <c r="E5446" i="4"/>
  <c r="E5447" i="4"/>
  <c r="E5448" i="4"/>
  <c r="E5449" i="4"/>
  <c r="E5450" i="4"/>
  <c r="E5451" i="4"/>
  <c r="E5452" i="4"/>
  <c r="E5453" i="4"/>
  <c r="E5454" i="4"/>
  <c r="E5455" i="4"/>
  <c r="E5456" i="4"/>
  <c r="E5457" i="4"/>
  <c r="E5458" i="4"/>
  <c r="E5459" i="4"/>
  <c r="E5460" i="4"/>
  <c r="E5461" i="4"/>
  <c r="E5462" i="4"/>
  <c r="E5463" i="4"/>
  <c r="E5464" i="4"/>
  <c r="E5465" i="4"/>
  <c r="E5466" i="4"/>
  <c r="E5467" i="4"/>
  <c r="E5468" i="4"/>
  <c r="E5469" i="4"/>
  <c r="E5470" i="4"/>
  <c r="E5471" i="4"/>
  <c r="E5472" i="4"/>
  <c r="E5473" i="4"/>
  <c r="E5474" i="4"/>
  <c r="E5475" i="4"/>
  <c r="E5476" i="4"/>
  <c r="E5477" i="4"/>
  <c r="E5478" i="4"/>
  <c r="E5479" i="4"/>
  <c r="E5480" i="4"/>
  <c r="E5481" i="4"/>
  <c r="E5482" i="4"/>
  <c r="E5483" i="4"/>
  <c r="E5484" i="4"/>
  <c r="E5485" i="4"/>
  <c r="E5486" i="4"/>
  <c r="E5487" i="4"/>
  <c r="E5488" i="4"/>
  <c r="E5489" i="4"/>
  <c r="E5490" i="4"/>
  <c r="E5491" i="4"/>
  <c r="E5492" i="4"/>
  <c r="E5493" i="4"/>
  <c r="E5494" i="4"/>
  <c r="E5495" i="4"/>
  <c r="E5496" i="4"/>
  <c r="E5497" i="4"/>
  <c r="E5498" i="4"/>
  <c r="E5499" i="4"/>
  <c r="E5500" i="4"/>
  <c r="E5501" i="4"/>
  <c r="E5502" i="4"/>
  <c r="E5503" i="4"/>
  <c r="E5504" i="4"/>
  <c r="E5505" i="4"/>
  <c r="E5506" i="4"/>
  <c r="E5507" i="4"/>
  <c r="E5508" i="4"/>
  <c r="E5509" i="4"/>
  <c r="E5510" i="4"/>
  <c r="E5511" i="4"/>
  <c r="E5512" i="4"/>
  <c r="E5513" i="4"/>
  <c r="E5514" i="4"/>
  <c r="E5515" i="4"/>
  <c r="E5516" i="4"/>
  <c r="E5517" i="4"/>
  <c r="E5518" i="4"/>
  <c r="E5519" i="4"/>
  <c r="E5520" i="4"/>
  <c r="E5521" i="4"/>
  <c r="E5522" i="4"/>
  <c r="E5523" i="4"/>
  <c r="E5524" i="4"/>
  <c r="E5525" i="4"/>
  <c r="E5526" i="4"/>
  <c r="E5527" i="4"/>
  <c r="E5528" i="4"/>
  <c r="E5529" i="4"/>
  <c r="E5530" i="4"/>
  <c r="E5531" i="4"/>
  <c r="E5532" i="4"/>
  <c r="E5533" i="4"/>
  <c r="E5534" i="4"/>
  <c r="E5535" i="4"/>
  <c r="E5536" i="4"/>
  <c r="E5537" i="4"/>
  <c r="E5538" i="4"/>
  <c r="E5539" i="4"/>
  <c r="E5540" i="4"/>
  <c r="E5541" i="4"/>
  <c r="E5542" i="4"/>
  <c r="E5543" i="4"/>
  <c r="E5544" i="4"/>
  <c r="E5545" i="4"/>
  <c r="E5546" i="4"/>
  <c r="E5547" i="4"/>
  <c r="E5548" i="4"/>
  <c r="E5549" i="4"/>
  <c r="E5550" i="4"/>
  <c r="E5551" i="4"/>
  <c r="E5552" i="4"/>
  <c r="E5553" i="4"/>
  <c r="E5554" i="4"/>
  <c r="E5555" i="4"/>
  <c r="E5556" i="4"/>
  <c r="E5557" i="4"/>
  <c r="E5558" i="4"/>
  <c r="E5559" i="4"/>
  <c r="E5560" i="4"/>
  <c r="E5561" i="4"/>
  <c r="E5562" i="4"/>
  <c r="E5563" i="4"/>
  <c r="E5564" i="4"/>
  <c r="E5565" i="4"/>
  <c r="E5566" i="4"/>
  <c r="E5567" i="4"/>
  <c r="E5568" i="4"/>
  <c r="E5569" i="4"/>
  <c r="E5570" i="4"/>
  <c r="E5571" i="4"/>
  <c r="E5572" i="4"/>
  <c r="E5573" i="4"/>
  <c r="E5574" i="4"/>
  <c r="E5575" i="4"/>
  <c r="E5576" i="4"/>
  <c r="E5577" i="4"/>
  <c r="E5578" i="4"/>
  <c r="E5579" i="4"/>
  <c r="E5580" i="4"/>
  <c r="E5581" i="4"/>
  <c r="E5582" i="4"/>
  <c r="E5583" i="4"/>
  <c r="E5584" i="4"/>
  <c r="E5585" i="4"/>
  <c r="E5586" i="4"/>
  <c r="E5587" i="4"/>
  <c r="E5588" i="4"/>
  <c r="E5589" i="4"/>
  <c r="E5590" i="4"/>
  <c r="E5591" i="4"/>
  <c r="E5592" i="4"/>
  <c r="E5593" i="4"/>
  <c r="E5594" i="4"/>
  <c r="E5595" i="4"/>
  <c r="E5596" i="4"/>
  <c r="E5597" i="4"/>
  <c r="E5598" i="4"/>
  <c r="E5599" i="4"/>
  <c r="E5600" i="4"/>
  <c r="E5601" i="4"/>
  <c r="E5602" i="4"/>
  <c r="E5603" i="4"/>
  <c r="E5604" i="4"/>
  <c r="E5605" i="4"/>
  <c r="E5606" i="4"/>
  <c r="E5607" i="4"/>
  <c r="E5608" i="4"/>
  <c r="E5609" i="4"/>
  <c r="E5610" i="4"/>
  <c r="E5611" i="4"/>
  <c r="E5612" i="4"/>
  <c r="E5613" i="4"/>
  <c r="E5614" i="4"/>
  <c r="E5615" i="4"/>
  <c r="E5616" i="4"/>
  <c r="E5617" i="4"/>
  <c r="E5618" i="4"/>
  <c r="E5619" i="4"/>
  <c r="E5620" i="4"/>
  <c r="E5621" i="4"/>
  <c r="E5622" i="4"/>
  <c r="E5623" i="4"/>
  <c r="E5624" i="4"/>
  <c r="E5625" i="4"/>
  <c r="E5626" i="4"/>
  <c r="E5627" i="4"/>
  <c r="E5628" i="4"/>
  <c r="E5629" i="4"/>
  <c r="E5630" i="4"/>
  <c r="E5631" i="4"/>
  <c r="E5632" i="4"/>
  <c r="E5633" i="4"/>
  <c r="E5634" i="4"/>
  <c r="E5635" i="4"/>
  <c r="E5636" i="4"/>
  <c r="E5637" i="4"/>
  <c r="E5638" i="4"/>
  <c r="E5639" i="4"/>
  <c r="E5640" i="4"/>
  <c r="E5641" i="4"/>
  <c r="E5642" i="4"/>
  <c r="E5643" i="4"/>
  <c r="E5644" i="4"/>
  <c r="E5645" i="4"/>
  <c r="E5646" i="4"/>
  <c r="E5647" i="4"/>
  <c r="E5648" i="4"/>
  <c r="E5649" i="4"/>
  <c r="E5650" i="4"/>
  <c r="E5651" i="4"/>
  <c r="E5652" i="4"/>
  <c r="E5653" i="4"/>
  <c r="E5654" i="4"/>
  <c r="E5655" i="4"/>
  <c r="E5656" i="4"/>
  <c r="E5657" i="4"/>
  <c r="E5658" i="4"/>
  <c r="E5659" i="4"/>
  <c r="E5660" i="4"/>
  <c r="E5661" i="4"/>
  <c r="E5662" i="4"/>
  <c r="E5663" i="4"/>
  <c r="E5664" i="4"/>
  <c r="E5665" i="4"/>
  <c r="E5666" i="4"/>
  <c r="E5667" i="4"/>
  <c r="E5668" i="4"/>
  <c r="E5669" i="4"/>
  <c r="E5670" i="4"/>
  <c r="E5671" i="4"/>
  <c r="E5672" i="4"/>
  <c r="E5673" i="4"/>
  <c r="E5674" i="4"/>
  <c r="E5675" i="4"/>
  <c r="E5676" i="4"/>
  <c r="E5677" i="4"/>
  <c r="E5678" i="4"/>
  <c r="E5679" i="4"/>
  <c r="E5680" i="4"/>
  <c r="E5681" i="4"/>
  <c r="E5682" i="4"/>
  <c r="E5683" i="4"/>
  <c r="E5684" i="4"/>
  <c r="E5685" i="4"/>
  <c r="E5686" i="4"/>
  <c r="E5687" i="4"/>
  <c r="E5688" i="4"/>
  <c r="E5689" i="4"/>
  <c r="E5690" i="4"/>
  <c r="E5691" i="4"/>
  <c r="E5692" i="4"/>
  <c r="E5693" i="4"/>
  <c r="E5694" i="4"/>
  <c r="E5695" i="4"/>
  <c r="E5696" i="4"/>
  <c r="E5697" i="4"/>
  <c r="E5698" i="4"/>
  <c r="E5699" i="4"/>
  <c r="E5700" i="4"/>
  <c r="E5701" i="4"/>
  <c r="E5702" i="4"/>
  <c r="E5703" i="4"/>
  <c r="E5704" i="4"/>
  <c r="E5705" i="4"/>
  <c r="E5706" i="4"/>
  <c r="E5707" i="4"/>
  <c r="E5708" i="4"/>
  <c r="E5709" i="4"/>
  <c r="E5710" i="4"/>
  <c r="E5711" i="4"/>
  <c r="E5712" i="4"/>
  <c r="E5713" i="4"/>
  <c r="E5714" i="4"/>
  <c r="E5715" i="4"/>
  <c r="E5716" i="4"/>
  <c r="E5717" i="4"/>
  <c r="E5718" i="4"/>
  <c r="E5719" i="4"/>
  <c r="E5720" i="4"/>
  <c r="E5721" i="4"/>
  <c r="E5722" i="4"/>
  <c r="E5723" i="4"/>
  <c r="E5724" i="4"/>
  <c r="E5725" i="4"/>
  <c r="E5726" i="4"/>
  <c r="E5727" i="4"/>
  <c r="E5728" i="4"/>
  <c r="E5729" i="4"/>
  <c r="E5730" i="4"/>
  <c r="E5731" i="4"/>
  <c r="E5732" i="4"/>
  <c r="E5733" i="4"/>
  <c r="E5734" i="4"/>
  <c r="E5735" i="4"/>
  <c r="E5736" i="4"/>
  <c r="E5737" i="4"/>
  <c r="E5738" i="4"/>
  <c r="E5739" i="4"/>
  <c r="E5740" i="4"/>
  <c r="E5741" i="4"/>
  <c r="E5742" i="4"/>
  <c r="E5743" i="4"/>
  <c r="E5744" i="4"/>
  <c r="E5745" i="4"/>
  <c r="E5746" i="4"/>
  <c r="E5747" i="4"/>
  <c r="E5748" i="4"/>
  <c r="E5749" i="4"/>
  <c r="E5750" i="4"/>
  <c r="E5751" i="4"/>
  <c r="E5752" i="4"/>
  <c r="E5753" i="4"/>
  <c r="E5754" i="4"/>
  <c r="E5755" i="4"/>
  <c r="E5756" i="4"/>
  <c r="E5757" i="4"/>
  <c r="E5758" i="4"/>
  <c r="E5759" i="4"/>
  <c r="E5760" i="4"/>
  <c r="E5761" i="4"/>
  <c r="E5762" i="4"/>
  <c r="E5763" i="4"/>
  <c r="E5764" i="4"/>
  <c r="E5765" i="4"/>
  <c r="E5766" i="4"/>
  <c r="E5767" i="4"/>
  <c r="E5768" i="4"/>
  <c r="E5769" i="4"/>
  <c r="E5770" i="4"/>
  <c r="E5771" i="4"/>
  <c r="E5772" i="4"/>
  <c r="E5773" i="4"/>
  <c r="E5774" i="4"/>
  <c r="E5775" i="4"/>
  <c r="E5776" i="4"/>
  <c r="E5777" i="4"/>
  <c r="E5778" i="4"/>
  <c r="E5779" i="4"/>
  <c r="E5780" i="4"/>
  <c r="E5781" i="4"/>
  <c r="E5782" i="4"/>
  <c r="E5783" i="4"/>
  <c r="E5784" i="4"/>
  <c r="E5785" i="4"/>
  <c r="E5786" i="4"/>
  <c r="E5787" i="4"/>
  <c r="E5788" i="4"/>
  <c r="E5789" i="4"/>
  <c r="E5790" i="4"/>
  <c r="E5791" i="4"/>
  <c r="E5792" i="4"/>
  <c r="E5793" i="4"/>
  <c r="E5794" i="4"/>
  <c r="E5795" i="4"/>
  <c r="E5796" i="4"/>
  <c r="E5797" i="4"/>
  <c r="E5798" i="4"/>
  <c r="E5799" i="4"/>
  <c r="E5800" i="4"/>
  <c r="E5801" i="4"/>
  <c r="E5802" i="4"/>
  <c r="E5803" i="4"/>
  <c r="E5804" i="4"/>
  <c r="E5805" i="4"/>
  <c r="E5806" i="4"/>
  <c r="E5807" i="4"/>
  <c r="E5808" i="4"/>
  <c r="E5809" i="4"/>
  <c r="E5810" i="4"/>
  <c r="E5811" i="4"/>
  <c r="E5812" i="4"/>
  <c r="E5813" i="4"/>
  <c r="E5814" i="4"/>
  <c r="E5815" i="4"/>
  <c r="E5816" i="4"/>
  <c r="E5817" i="4"/>
  <c r="E5818" i="4"/>
  <c r="E5819" i="4"/>
  <c r="E5820" i="4"/>
  <c r="E5821" i="4"/>
  <c r="E5822" i="4"/>
  <c r="E5823" i="4"/>
  <c r="E5824" i="4"/>
  <c r="E5825" i="4"/>
  <c r="E5826" i="4"/>
  <c r="E5827" i="4"/>
  <c r="E5828" i="4"/>
  <c r="E5829" i="4"/>
  <c r="E5830" i="4"/>
  <c r="E5831" i="4"/>
  <c r="E5832" i="4"/>
  <c r="E5833" i="4"/>
  <c r="E5834" i="4"/>
  <c r="E5835" i="4"/>
  <c r="E5836" i="4"/>
  <c r="E5837" i="4"/>
  <c r="E5838" i="4"/>
  <c r="E5839" i="4"/>
  <c r="E5840" i="4"/>
  <c r="E5841" i="4"/>
  <c r="E5842" i="4"/>
  <c r="E5843" i="4"/>
  <c r="E5844" i="4"/>
  <c r="E5845" i="4"/>
  <c r="E5846" i="4"/>
  <c r="E5847" i="4"/>
  <c r="E5848" i="4"/>
  <c r="E5849" i="4"/>
  <c r="E5850" i="4"/>
  <c r="E5851" i="4"/>
  <c r="E5852" i="4"/>
  <c r="E5853" i="4"/>
  <c r="E5854" i="4"/>
  <c r="E5855" i="4"/>
  <c r="E5856" i="4"/>
  <c r="E5857" i="4"/>
  <c r="E5858" i="4"/>
  <c r="E5859" i="4"/>
  <c r="E5860" i="4"/>
  <c r="E5861" i="4"/>
  <c r="E5862" i="4"/>
  <c r="E5863" i="4"/>
  <c r="E5864" i="4"/>
  <c r="E5865" i="4"/>
  <c r="E5866" i="4"/>
  <c r="E5867" i="4"/>
  <c r="E5868" i="4"/>
  <c r="E5869" i="4"/>
  <c r="E5870" i="4"/>
  <c r="E5871" i="4"/>
  <c r="E5872" i="4"/>
  <c r="E5873" i="4"/>
  <c r="E5874" i="4"/>
  <c r="E5875" i="4"/>
  <c r="E5876" i="4"/>
  <c r="E5877" i="4"/>
  <c r="E5878" i="4"/>
  <c r="E5879" i="4"/>
  <c r="E5880" i="4"/>
  <c r="E5881" i="4"/>
  <c r="E5882" i="4"/>
  <c r="E5883" i="4"/>
  <c r="E5884" i="4"/>
  <c r="E5885" i="4"/>
  <c r="E5886" i="4"/>
  <c r="E5887" i="4"/>
  <c r="E5888" i="4"/>
  <c r="E5889" i="4"/>
  <c r="E5890" i="4"/>
  <c r="E5891" i="4"/>
  <c r="E5892" i="4"/>
  <c r="E5893" i="4"/>
  <c r="E5894" i="4"/>
  <c r="E5895" i="4"/>
  <c r="E5896" i="4"/>
  <c r="E5897" i="4"/>
  <c r="E5898" i="4"/>
  <c r="E5899" i="4"/>
  <c r="E5900" i="4"/>
  <c r="E5901" i="4"/>
  <c r="E5902" i="4"/>
  <c r="E5903" i="4"/>
  <c r="E5904" i="4"/>
  <c r="E5905" i="4"/>
  <c r="E5906" i="4"/>
  <c r="E5907" i="4"/>
  <c r="E5908" i="4"/>
  <c r="E5909" i="4"/>
  <c r="E5910" i="4"/>
  <c r="E5911" i="4"/>
  <c r="E5912" i="4"/>
  <c r="E5913" i="4"/>
  <c r="E5914" i="4"/>
  <c r="E5915" i="4"/>
  <c r="E5916" i="4"/>
  <c r="E5917" i="4"/>
  <c r="E5918" i="4"/>
  <c r="E5919" i="4"/>
  <c r="E5920" i="4"/>
  <c r="E5921" i="4"/>
  <c r="E5922" i="4"/>
  <c r="E5923" i="4"/>
  <c r="E5924" i="4"/>
  <c r="E5925" i="4"/>
  <c r="E5926" i="4"/>
  <c r="E5927" i="4"/>
  <c r="E5928" i="4"/>
  <c r="E5929" i="4"/>
  <c r="E5930" i="4"/>
  <c r="E5931" i="4"/>
  <c r="E5932" i="4"/>
  <c r="E5933" i="4"/>
  <c r="E5934" i="4"/>
  <c r="E5935" i="4"/>
  <c r="E5936" i="4"/>
  <c r="E5937" i="4"/>
  <c r="E5938" i="4"/>
  <c r="E5939" i="4"/>
  <c r="E5940" i="4"/>
  <c r="E5941" i="4"/>
  <c r="E5942" i="4"/>
  <c r="E5943" i="4"/>
  <c r="E5944" i="4"/>
  <c r="E5945" i="4"/>
  <c r="E5946" i="4"/>
  <c r="E5947" i="4"/>
  <c r="E5948" i="4"/>
  <c r="E5949" i="4"/>
  <c r="E5950" i="4"/>
  <c r="E5951" i="4"/>
  <c r="E5952" i="4"/>
  <c r="E5953" i="4"/>
  <c r="E5954" i="4"/>
  <c r="E5955" i="4"/>
  <c r="E5956" i="4"/>
  <c r="E5957" i="4"/>
  <c r="E5958" i="4"/>
  <c r="E5959" i="4"/>
  <c r="E5960" i="4"/>
  <c r="E5961" i="4"/>
  <c r="E5962" i="4"/>
  <c r="E5963" i="4"/>
  <c r="E5964" i="4"/>
  <c r="E5965" i="4"/>
  <c r="E5966" i="4"/>
  <c r="E5967" i="4"/>
  <c r="E5968" i="4"/>
  <c r="E5969" i="4"/>
  <c r="E5970" i="4"/>
  <c r="E5971" i="4"/>
  <c r="E5972" i="4"/>
  <c r="E5973" i="4"/>
  <c r="E5974" i="4"/>
  <c r="E5975" i="4"/>
  <c r="E5976" i="4"/>
  <c r="E5977" i="4"/>
  <c r="E5978" i="4"/>
  <c r="E5979" i="4"/>
  <c r="E5980" i="4"/>
  <c r="E5981" i="4"/>
  <c r="E5982" i="4"/>
  <c r="E5983" i="4"/>
  <c r="E5984" i="4"/>
  <c r="E5985" i="4"/>
  <c r="E5986" i="4"/>
  <c r="E5987" i="4"/>
  <c r="E5988" i="4"/>
  <c r="E5989" i="4"/>
  <c r="E5990" i="4"/>
  <c r="E5991" i="4"/>
  <c r="E5992" i="4"/>
  <c r="E5993" i="4"/>
  <c r="E5994" i="4"/>
  <c r="E5995" i="4"/>
  <c r="E5996" i="4"/>
  <c r="E5997" i="4"/>
  <c r="E5998" i="4"/>
  <c r="E5999" i="4"/>
  <c r="E6000" i="4"/>
  <c r="E6001" i="4"/>
  <c r="E6002" i="4"/>
  <c r="E6003" i="4"/>
  <c r="E6004" i="4"/>
  <c r="E6005" i="4"/>
  <c r="E6006" i="4"/>
  <c r="E6007" i="4"/>
  <c r="E6008" i="4"/>
  <c r="E6009" i="4"/>
  <c r="E6010" i="4"/>
  <c r="E6011" i="4"/>
  <c r="E6012" i="4"/>
  <c r="E6013" i="4"/>
  <c r="E6014" i="4"/>
  <c r="E6015" i="4"/>
  <c r="E6016" i="4"/>
  <c r="E6017" i="4"/>
  <c r="E6018" i="4"/>
  <c r="E6019" i="4"/>
  <c r="E6020" i="4"/>
  <c r="E6021" i="4"/>
  <c r="E6022" i="4"/>
  <c r="E6023" i="4"/>
  <c r="E6024" i="4"/>
  <c r="E6025" i="4"/>
  <c r="E6026" i="4"/>
  <c r="E6027" i="4"/>
  <c r="E6028" i="4"/>
  <c r="E6029" i="4"/>
  <c r="E6030" i="4"/>
  <c r="E6031" i="4"/>
  <c r="E6032" i="4"/>
  <c r="E6033" i="4"/>
  <c r="E6034" i="4"/>
  <c r="E6035" i="4"/>
  <c r="E6036" i="4"/>
  <c r="E6037" i="4"/>
  <c r="E6038" i="4"/>
  <c r="E6039" i="4"/>
  <c r="E6040" i="4"/>
  <c r="E6041" i="4"/>
  <c r="E6042" i="4"/>
  <c r="E6043" i="4"/>
  <c r="E6044" i="4"/>
  <c r="E6045" i="4"/>
  <c r="E6046" i="4"/>
  <c r="E6047" i="4"/>
  <c r="E6048" i="4"/>
  <c r="E6049" i="4"/>
  <c r="E6050" i="4"/>
  <c r="E6051" i="4"/>
  <c r="E6052" i="4"/>
  <c r="E6053" i="4"/>
  <c r="E6054" i="4"/>
  <c r="E6055" i="4"/>
  <c r="E6056" i="4"/>
  <c r="E6057" i="4"/>
  <c r="E6058" i="4"/>
  <c r="E6059" i="4"/>
  <c r="E6060" i="4"/>
  <c r="E6061" i="4"/>
  <c r="E6062" i="4"/>
  <c r="E6063" i="4"/>
  <c r="E6064" i="4"/>
  <c r="E6065" i="4"/>
  <c r="E6066" i="4"/>
  <c r="E6067" i="4"/>
  <c r="E6068" i="4"/>
  <c r="E6069" i="4"/>
  <c r="E6070" i="4"/>
  <c r="E6071" i="4"/>
  <c r="E6072" i="4"/>
  <c r="E6073" i="4"/>
  <c r="E6074" i="4"/>
  <c r="E6075" i="4"/>
  <c r="E6076" i="4"/>
  <c r="E6077" i="4"/>
  <c r="E6078" i="4"/>
  <c r="E6079" i="4"/>
  <c r="E6080" i="4"/>
  <c r="E6081" i="4"/>
  <c r="E6082" i="4"/>
  <c r="E6083" i="4"/>
  <c r="E6084" i="4"/>
  <c r="E6085" i="4"/>
  <c r="E6086" i="4"/>
  <c r="E6087" i="4"/>
  <c r="E6088" i="4"/>
  <c r="E6089" i="4"/>
  <c r="E6090" i="4"/>
  <c r="E6091" i="4"/>
  <c r="E6092" i="4"/>
  <c r="E6093" i="4"/>
  <c r="E6094" i="4"/>
  <c r="E6095" i="4"/>
  <c r="E6096" i="4"/>
  <c r="E6097" i="4"/>
  <c r="E6098" i="4"/>
  <c r="E6099" i="4"/>
  <c r="E6100" i="4"/>
  <c r="E6101" i="4"/>
  <c r="E6102" i="4"/>
  <c r="E6103" i="4"/>
  <c r="E6104" i="4"/>
  <c r="E6105" i="4"/>
  <c r="E6106" i="4"/>
  <c r="E6107" i="4"/>
  <c r="E6108" i="4"/>
  <c r="E6109" i="4"/>
  <c r="E6110" i="4"/>
  <c r="E6111" i="4"/>
  <c r="E6112" i="4"/>
  <c r="E6113" i="4"/>
  <c r="E6114" i="4"/>
  <c r="E6115" i="4"/>
  <c r="E6116" i="4"/>
  <c r="E6117" i="4"/>
  <c r="E6118" i="4"/>
  <c r="E6119" i="4"/>
  <c r="E6120" i="4"/>
  <c r="E6121" i="4"/>
  <c r="E6122" i="4"/>
  <c r="E6123" i="4"/>
  <c r="E6124" i="4"/>
  <c r="E6125" i="4"/>
  <c r="E6126" i="4"/>
  <c r="E6127" i="4"/>
  <c r="E6128" i="4"/>
  <c r="E6129" i="4"/>
  <c r="E6130" i="4"/>
  <c r="E6131" i="4"/>
  <c r="E6132" i="4"/>
  <c r="E6133" i="4"/>
  <c r="E6134" i="4"/>
  <c r="E6135" i="4"/>
  <c r="E6136" i="4"/>
  <c r="E6137" i="4"/>
  <c r="E6138" i="4"/>
  <c r="E6139" i="4"/>
  <c r="E6140" i="4"/>
  <c r="E6141" i="4"/>
  <c r="E6142" i="4"/>
  <c r="E6143" i="4"/>
  <c r="E6144" i="4"/>
  <c r="E6145" i="4"/>
  <c r="E6146" i="4"/>
  <c r="E6147" i="4"/>
  <c r="E6148" i="4"/>
  <c r="E6149" i="4"/>
  <c r="E6150" i="4"/>
  <c r="E6151" i="4"/>
  <c r="E6152" i="4"/>
  <c r="E6153" i="4"/>
  <c r="E6154" i="4"/>
  <c r="E6155" i="4"/>
  <c r="E6156" i="4"/>
  <c r="E6157" i="4"/>
  <c r="E6158" i="4"/>
  <c r="E6159" i="4"/>
  <c r="E6160" i="4"/>
  <c r="E6161" i="4"/>
  <c r="E6162" i="4"/>
  <c r="E6163" i="4"/>
  <c r="E6164" i="4"/>
  <c r="E6165" i="4"/>
  <c r="E6166" i="4"/>
  <c r="E6167" i="4"/>
  <c r="E6168" i="4"/>
  <c r="E6169" i="4"/>
  <c r="E6170" i="4"/>
  <c r="E6171" i="4"/>
  <c r="E6172" i="4"/>
  <c r="E6173" i="4"/>
  <c r="E6174" i="4"/>
  <c r="E6175" i="4"/>
  <c r="E6176" i="4"/>
  <c r="E6177" i="4"/>
  <c r="E6178" i="4"/>
  <c r="E6179" i="4"/>
  <c r="E6180" i="4"/>
  <c r="E6181" i="4"/>
  <c r="E6182" i="4"/>
  <c r="E6183" i="4"/>
  <c r="E6184" i="4"/>
  <c r="E6185" i="4"/>
  <c r="E6186" i="4"/>
  <c r="E6187" i="4"/>
  <c r="E6188" i="4"/>
  <c r="E6189" i="4"/>
  <c r="E6190" i="4"/>
  <c r="E6191" i="4"/>
  <c r="E6192" i="4"/>
  <c r="E6193" i="4"/>
  <c r="E6194" i="4"/>
  <c r="E6195" i="4"/>
  <c r="E6196" i="4"/>
  <c r="E6197" i="4"/>
  <c r="E6198" i="4"/>
  <c r="E6199" i="4"/>
  <c r="E6200" i="4"/>
  <c r="E6201" i="4"/>
  <c r="E6202" i="4"/>
  <c r="E6203" i="4"/>
  <c r="E6204" i="4"/>
  <c r="E6205" i="4"/>
  <c r="E6206" i="4"/>
  <c r="E6207" i="4"/>
  <c r="E6208" i="4"/>
  <c r="E6209" i="4"/>
  <c r="E6210" i="4"/>
  <c r="E6211" i="4"/>
  <c r="E6212" i="4"/>
  <c r="E6213" i="4"/>
  <c r="E6214" i="4"/>
  <c r="E6215" i="4"/>
  <c r="E6216" i="4"/>
  <c r="E6217" i="4"/>
  <c r="E6218" i="4"/>
  <c r="E6219" i="4"/>
  <c r="E6220" i="4"/>
  <c r="E6221" i="4"/>
  <c r="E6222" i="4"/>
  <c r="E6223" i="4"/>
  <c r="E6224" i="4"/>
  <c r="E6225" i="4"/>
  <c r="E6226" i="4"/>
  <c r="E6227" i="4"/>
  <c r="E6228" i="4"/>
  <c r="E6229" i="4"/>
  <c r="E6230" i="4"/>
  <c r="E6231" i="4"/>
  <c r="E6232" i="4"/>
  <c r="E6233" i="4"/>
  <c r="E6234" i="4"/>
  <c r="E6235" i="4"/>
  <c r="E6236" i="4"/>
  <c r="E6237" i="4"/>
  <c r="E6238" i="4"/>
  <c r="E6239" i="4"/>
  <c r="E6240" i="4"/>
  <c r="E6241" i="4"/>
  <c r="E6242" i="4"/>
  <c r="E6243" i="4"/>
  <c r="E6244" i="4"/>
  <c r="E6245" i="4"/>
  <c r="E6246" i="4"/>
  <c r="E6247" i="4"/>
  <c r="E6248" i="4"/>
  <c r="E6249" i="4"/>
  <c r="E6250" i="4"/>
  <c r="E6251" i="4"/>
  <c r="E6252" i="4"/>
  <c r="E6253" i="4"/>
  <c r="E6254" i="4"/>
  <c r="E6255" i="4"/>
  <c r="E6256" i="4"/>
  <c r="E6257" i="4"/>
  <c r="E6258" i="4"/>
  <c r="E6259" i="4"/>
  <c r="E6260" i="4"/>
  <c r="E6261" i="4"/>
  <c r="E6262" i="4"/>
  <c r="E6263" i="4"/>
  <c r="E6264" i="4"/>
  <c r="E6265" i="4"/>
  <c r="E6266" i="4"/>
  <c r="E6267" i="4"/>
  <c r="E6268" i="4"/>
  <c r="E6269" i="4"/>
  <c r="E6270" i="4"/>
  <c r="E6271" i="4"/>
  <c r="E6272" i="4"/>
  <c r="E6273" i="4"/>
  <c r="E6274" i="4"/>
  <c r="E6275" i="4"/>
  <c r="E6276" i="4"/>
  <c r="E6277" i="4"/>
  <c r="E6278" i="4"/>
  <c r="E6279" i="4"/>
  <c r="E6280" i="4"/>
  <c r="E6281" i="4"/>
  <c r="E6282" i="4"/>
  <c r="E6283" i="4"/>
  <c r="E6284" i="4"/>
  <c r="E6285" i="4"/>
  <c r="E6286" i="4"/>
  <c r="E6287" i="4"/>
  <c r="E6288" i="4"/>
  <c r="E6289" i="4"/>
  <c r="E6290" i="4"/>
  <c r="E6291" i="4"/>
  <c r="E6292" i="4"/>
  <c r="E6293" i="4"/>
  <c r="E6294" i="4"/>
  <c r="E6295" i="4"/>
  <c r="E6296" i="4"/>
  <c r="E6297" i="4"/>
  <c r="E6298" i="4"/>
  <c r="E6299" i="4"/>
  <c r="E6300" i="4"/>
  <c r="E6301" i="4"/>
  <c r="E6302" i="4"/>
  <c r="E6303" i="4"/>
  <c r="E6304" i="4"/>
  <c r="E6305" i="4"/>
  <c r="E6306" i="4"/>
  <c r="E6307" i="4"/>
  <c r="E6308" i="4"/>
  <c r="E6309" i="4"/>
  <c r="E6310" i="4"/>
  <c r="E6311" i="4"/>
  <c r="E6312" i="4"/>
  <c r="E6313" i="4"/>
  <c r="E6314" i="4"/>
  <c r="E6315" i="4"/>
  <c r="E6316" i="4"/>
  <c r="E6317" i="4"/>
  <c r="E6318" i="4"/>
  <c r="E6319" i="4"/>
  <c r="E6320" i="4"/>
  <c r="E6321" i="4"/>
  <c r="E6322" i="4"/>
  <c r="E6323" i="4"/>
  <c r="E6324" i="4"/>
  <c r="E6325" i="4"/>
  <c r="E6326" i="4"/>
  <c r="E6327" i="4"/>
  <c r="E6328" i="4"/>
  <c r="E6329" i="4"/>
  <c r="E6330" i="4"/>
  <c r="E6331" i="4"/>
  <c r="E6332" i="4"/>
  <c r="E6333" i="4"/>
  <c r="E6334" i="4"/>
  <c r="E6335" i="4"/>
  <c r="E6336" i="4"/>
  <c r="E6337" i="4"/>
  <c r="E6338" i="4"/>
  <c r="E6339" i="4"/>
  <c r="E6340" i="4"/>
  <c r="E6341" i="4"/>
  <c r="E6342" i="4"/>
  <c r="E6343" i="4"/>
  <c r="E6344" i="4"/>
  <c r="E6345" i="4"/>
  <c r="E6346" i="4"/>
  <c r="E6347" i="4"/>
  <c r="E6348" i="4"/>
  <c r="E6349" i="4"/>
  <c r="E6350" i="4"/>
  <c r="E6351" i="4"/>
  <c r="E6352" i="4"/>
  <c r="E6353" i="4"/>
  <c r="E6354" i="4"/>
  <c r="E6355" i="4"/>
  <c r="E6356" i="4"/>
  <c r="E6357" i="4"/>
  <c r="E6358" i="4"/>
  <c r="E6359" i="4"/>
  <c r="E6360" i="4"/>
  <c r="E6361" i="4"/>
  <c r="E6362" i="4"/>
  <c r="E6363" i="4"/>
  <c r="E6364" i="4"/>
  <c r="E6365" i="4"/>
  <c r="E6366" i="4"/>
  <c r="E6367" i="4"/>
  <c r="E6368" i="4"/>
  <c r="E6369" i="4"/>
  <c r="E6370" i="4"/>
  <c r="E6371" i="4"/>
  <c r="E6372" i="4"/>
  <c r="E6373" i="4"/>
  <c r="E6374" i="4"/>
  <c r="E6375" i="4"/>
  <c r="E6376" i="4"/>
  <c r="E6377" i="4"/>
  <c r="E6378" i="4"/>
  <c r="E6379" i="4"/>
  <c r="E6380" i="4"/>
  <c r="E6381" i="4"/>
  <c r="E6382" i="4"/>
  <c r="E6383" i="4"/>
  <c r="E6384" i="4"/>
  <c r="E6385" i="4"/>
  <c r="E6386" i="4"/>
  <c r="E6387" i="4"/>
  <c r="E6388" i="4"/>
  <c r="E6389" i="4"/>
  <c r="E6390" i="4"/>
  <c r="E6391" i="4"/>
  <c r="E6392" i="4"/>
  <c r="E6393" i="4"/>
  <c r="E6394" i="4"/>
  <c r="E6395" i="4"/>
  <c r="E6396" i="4"/>
  <c r="E6397" i="4"/>
  <c r="E6398" i="4"/>
  <c r="E6399" i="4"/>
  <c r="E6400" i="4"/>
  <c r="E6401" i="4"/>
  <c r="E6402" i="4"/>
  <c r="E6403" i="4"/>
  <c r="E6404" i="4"/>
  <c r="E6405" i="4"/>
  <c r="E6406" i="4"/>
  <c r="E6407" i="4"/>
  <c r="E6408" i="4"/>
  <c r="E6409" i="4"/>
  <c r="E6410" i="4"/>
  <c r="E6411" i="4"/>
  <c r="E6412" i="4"/>
  <c r="E6413" i="4"/>
  <c r="E6414" i="4"/>
  <c r="E6415" i="4"/>
  <c r="E6416" i="4"/>
  <c r="E6417" i="4"/>
  <c r="E6418" i="4"/>
  <c r="E6419" i="4"/>
  <c r="E6420" i="4"/>
  <c r="E6421" i="4"/>
  <c r="E6422" i="4"/>
  <c r="E6423" i="4"/>
  <c r="E6424" i="4"/>
  <c r="E6425" i="4"/>
  <c r="E6426" i="4"/>
  <c r="E6427" i="4"/>
  <c r="E6428" i="4"/>
  <c r="E6429" i="4"/>
  <c r="E6430" i="4"/>
  <c r="E6431" i="4"/>
  <c r="E6432" i="4"/>
  <c r="E6433" i="4"/>
  <c r="E6434" i="4"/>
  <c r="E6435" i="4"/>
  <c r="E6436" i="4"/>
  <c r="E6437" i="4"/>
  <c r="E6438" i="4"/>
  <c r="E6439" i="4"/>
  <c r="E6440" i="4"/>
  <c r="E6441" i="4"/>
  <c r="E6442" i="4"/>
  <c r="E6443" i="4"/>
  <c r="E6444" i="4"/>
  <c r="E6445" i="4"/>
  <c r="E6446" i="4"/>
  <c r="E6447" i="4"/>
  <c r="E6448" i="4"/>
  <c r="E6449" i="4"/>
  <c r="E6450" i="4"/>
  <c r="E6451" i="4"/>
  <c r="E6452" i="4"/>
  <c r="E6453" i="4"/>
  <c r="E6454" i="4"/>
  <c r="E6455" i="4"/>
  <c r="E6456" i="4"/>
  <c r="E6457" i="4"/>
  <c r="E6458" i="4"/>
  <c r="E6459" i="4"/>
  <c r="E6460" i="4"/>
  <c r="E6461" i="4"/>
  <c r="E6462" i="4"/>
  <c r="E6463" i="4"/>
  <c r="E6464" i="4"/>
  <c r="E6465" i="4"/>
  <c r="E6466" i="4"/>
  <c r="E6467" i="4"/>
  <c r="E6468" i="4"/>
  <c r="E6469" i="4"/>
  <c r="E6470" i="4"/>
  <c r="E6471" i="4"/>
  <c r="E6472" i="4"/>
  <c r="E6473" i="4"/>
  <c r="E6474" i="4"/>
  <c r="E6475" i="4"/>
  <c r="E6476" i="4"/>
  <c r="E6477" i="4"/>
  <c r="E6478" i="4"/>
  <c r="E6479" i="4"/>
  <c r="E6480" i="4"/>
  <c r="E6481" i="4"/>
  <c r="E6482" i="4"/>
  <c r="E6483" i="4"/>
  <c r="E6484" i="4"/>
  <c r="E6485" i="4"/>
  <c r="E6486" i="4"/>
  <c r="E6487" i="4"/>
  <c r="E6488" i="4"/>
  <c r="E6489" i="4"/>
  <c r="E6490" i="4"/>
  <c r="E6491" i="4"/>
  <c r="E6492" i="4"/>
  <c r="E6493" i="4"/>
  <c r="E6494" i="4"/>
  <c r="E6495" i="4"/>
  <c r="E6496" i="4"/>
  <c r="E6497" i="4"/>
  <c r="E6498" i="4"/>
  <c r="E6499" i="4"/>
  <c r="E6500" i="4"/>
  <c r="E6501" i="4"/>
  <c r="E6502" i="4"/>
  <c r="E6503" i="4"/>
  <c r="E6504" i="4"/>
  <c r="E6505" i="4"/>
  <c r="E6506" i="4"/>
  <c r="E6507" i="4"/>
  <c r="E6508" i="4"/>
  <c r="E6509" i="4"/>
  <c r="E6510" i="4"/>
  <c r="E6511" i="4"/>
  <c r="E6512" i="4"/>
  <c r="E6513" i="4"/>
  <c r="E6514" i="4"/>
  <c r="E6515" i="4"/>
  <c r="E6516" i="4"/>
  <c r="E6517" i="4"/>
  <c r="E6518" i="4"/>
  <c r="E6519" i="4"/>
  <c r="E6520" i="4"/>
  <c r="E6521" i="4"/>
  <c r="E6522" i="4"/>
  <c r="E6523" i="4"/>
  <c r="E6524" i="4"/>
  <c r="E6525" i="4"/>
  <c r="E6526" i="4"/>
  <c r="E6527" i="4"/>
  <c r="E6528" i="4"/>
  <c r="E6529" i="4"/>
  <c r="E6530" i="4"/>
  <c r="E6531" i="4"/>
  <c r="E6532" i="4"/>
  <c r="E6533" i="4"/>
  <c r="E6534" i="4"/>
  <c r="E6535" i="4"/>
  <c r="E6536" i="4"/>
  <c r="E6537" i="4"/>
  <c r="E6538" i="4"/>
  <c r="E6539" i="4"/>
  <c r="E6540" i="4"/>
  <c r="E6541" i="4"/>
  <c r="E6542" i="4"/>
  <c r="E6543" i="4"/>
  <c r="E6544" i="4"/>
  <c r="E6545" i="4"/>
  <c r="E6546" i="4"/>
  <c r="E6547" i="4"/>
  <c r="E6548" i="4"/>
  <c r="E6549" i="4"/>
  <c r="E6550" i="4"/>
  <c r="E6551" i="4"/>
  <c r="E6552" i="4"/>
  <c r="E6553" i="4"/>
  <c r="E6554" i="4"/>
  <c r="E6555" i="4"/>
  <c r="E6556" i="4"/>
  <c r="E6557" i="4"/>
  <c r="E6558" i="4"/>
  <c r="E6559" i="4"/>
  <c r="E6560" i="4"/>
  <c r="E6561" i="4"/>
  <c r="E6562" i="4"/>
  <c r="E6563" i="4"/>
  <c r="E6564" i="4"/>
  <c r="E6565" i="4"/>
  <c r="E6566" i="4"/>
  <c r="E6567" i="4"/>
  <c r="E6568" i="4"/>
  <c r="E6569" i="4"/>
  <c r="E6570" i="4"/>
  <c r="E6571" i="4"/>
  <c r="E6572" i="4"/>
  <c r="E6573" i="4"/>
  <c r="E6574" i="4"/>
  <c r="E6575" i="4"/>
  <c r="E6576" i="4"/>
  <c r="E6577" i="4"/>
  <c r="E6578" i="4"/>
  <c r="E6579" i="4"/>
  <c r="E6580" i="4"/>
  <c r="E6581" i="4"/>
  <c r="E6582" i="4"/>
  <c r="E6583" i="4"/>
  <c r="E6584" i="4"/>
  <c r="E6585" i="4"/>
  <c r="E6586" i="4"/>
  <c r="E6587" i="4"/>
  <c r="E6588" i="4"/>
  <c r="E6589" i="4"/>
  <c r="E6590" i="4"/>
  <c r="E6591" i="4"/>
  <c r="E6592" i="4"/>
  <c r="E6593" i="4"/>
  <c r="E6594" i="4"/>
  <c r="E6595" i="4"/>
  <c r="E6596" i="4"/>
  <c r="E6597" i="4"/>
  <c r="E6598" i="4"/>
  <c r="E6599" i="4"/>
  <c r="E6600" i="4"/>
  <c r="E6601" i="4"/>
  <c r="E6602" i="4"/>
  <c r="E6603" i="4"/>
  <c r="E6604" i="4"/>
  <c r="E6605" i="4"/>
  <c r="E6606" i="4"/>
  <c r="E6607" i="4"/>
  <c r="E6608" i="4"/>
  <c r="E6609" i="4"/>
  <c r="E6610" i="4"/>
  <c r="E6611" i="4"/>
  <c r="E6612" i="4"/>
  <c r="E6613" i="4"/>
  <c r="E6614" i="4"/>
  <c r="E6615" i="4"/>
  <c r="E6616" i="4"/>
  <c r="E6617" i="4"/>
  <c r="E6618" i="4"/>
  <c r="E6619" i="4"/>
  <c r="E6620" i="4"/>
  <c r="E6621" i="4"/>
  <c r="E6622" i="4"/>
  <c r="E6623" i="4"/>
  <c r="E6624" i="4"/>
  <c r="E6625" i="4"/>
  <c r="E6626" i="4"/>
  <c r="E6627" i="4"/>
  <c r="E6628" i="4"/>
  <c r="E6629" i="4"/>
  <c r="E6630" i="4"/>
  <c r="E6631" i="4"/>
  <c r="E6632" i="4"/>
  <c r="E6633" i="4"/>
  <c r="E6634" i="4"/>
  <c r="E6635" i="4"/>
  <c r="E6636" i="4"/>
  <c r="E6637" i="4"/>
  <c r="E6638" i="4"/>
  <c r="E6639" i="4"/>
  <c r="E6640" i="4"/>
  <c r="E6641" i="4"/>
  <c r="E6642" i="4"/>
  <c r="E6643" i="4"/>
  <c r="E6644" i="4"/>
  <c r="E6645" i="4"/>
  <c r="E6646" i="4"/>
  <c r="E6647" i="4"/>
  <c r="E6648" i="4"/>
  <c r="E6649" i="4"/>
  <c r="E6650" i="4"/>
  <c r="E6651" i="4"/>
  <c r="E6652" i="4"/>
  <c r="E6653" i="4"/>
  <c r="E6654" i="4"/>
  <c r="E6655" i="4"/>
  <c r="E6656" i="4"/>
  <c r="E6657" i="4"/>
  <c r="E6658" i="4"/>
  <c r="E6659" i="4"/>
  <c r="E6660" i="4"/>
  <c r="E6661" i="4"/>
  <c r="E6662" i="4"/>
  <c r="E6663" i="4"/>
  <c r="E6664" i="4"/>
  <c r="E6665" i="4"/>
  <c r="E6666" i="4"/>
  <c r="E6667" i="4"/>
  <c r="E6668" i="4"/>
  <c r="E6669" i="4"/>
  <c r="E6670" i="4"/>
  <c r="E6671" i="4"/>
  <c r="E6672" i="4"/>
  <c r="E6673" i="4"/>
  <c r="E6674" i="4"/>
  <c r="E6675" i="4"/>
  <c r="E6676" i="4"/>
  <c r="E6677" i="4"/>
  <c r="E6678" i="4"/>
  <c r="E6679" i="4"/>
  <c r="E6680" i="4"/>
  <c r="E6681" i="4"/>
  <c r="E6682" i="4"/>
  <c r="E6683" i="4"/>
  <c r="E6684" i="4"/>
  <c r="E6685" i="4"/>
  <c r="E6686" i="4"/>
  <c r="E6687" i="4"/>
  <c r="E6688" i="4"/>
  <c r="E6689" i="4"/>
  <c r="E6690" i="4"/>
  <c r="E6691" i="4"/>
  <c r="E6692" i="4"/>
  <c r="E6693" i="4"/>
  <c r="E6694" i="4"/>
  <c r="E6695" i="4"/>
  <c r="E6696" i="4"/>
  <c r="E6697" i="4"/>
  <c r="E6698" i="4"/>
  <c r="E6699" i="4"/>
  <c r="E6700" i="4"/>
  <c r="E6701" i="4"/>
  <c r="E6702" i="4"/>
  <c r="E6703" i="4"/>
  <c r="E6704" i="4"/>
  <c r="E6705" i="4"/>
  <c r="E6706" i="4"/>
  <c r="E6707" i="4"/>
  <c r="E6708" i="4"/>
  <c r="E6709" i="4"/>
  <c r="E6710" i="4"/>
  <c r="E6711" i="4"/>
  <c r="E6712" i="4"/>
  <c r="E6713" i="4"/>
  <c r="E6714" i="4"/>
  <c r="E6715" i="4"/>
  <c r="E6716" i="4"/>
  <c r="E6717" i="4"/>
  <c r="E6718" i="4"/>
  <c r="E6719" i="4"/>
  <c r="E6720" i="4"/>
  <c r="E6721" i="4"/>
  <c r="E6722" i="4"/>
  <c r="E6723" i="4"/>
  <c r="E6724" i="4"/>
  <c r="E6725" i="4"/>
  <c r="E6726" i="4"/>
  <c r="E6727" i="4"/>
  <c r="E6728" i="4"/>
  <c r="E6729" i="4"/>
  <c r="E6730" i="4"/>
  <c r="E6731" i="4"/>
  <c r="E6732" i="4"/>
  <c r="E6733" i="4"/>
  <c r="E6734" i="4"/>
  <c r="E6735" i="4"/>
  <c r="E6736" i="4"/>
  <c r="E6737" i="4"/>
  <c r="E6738" i="4"/>
  <c r="E6739" i="4"/>
  <c r="E6740" i="4"/>
  <c r="E6741" i="4"/>
  <c r="E6742" i="4"/>
  <c r="E6743" i="4"/>
  <c r="E6744" i="4"/>
  <c r="E6745" i="4"/>
  <c r="E6746" i="4"/>
  <c r="E6747" i="4"/>
  <c r="E6748" i="4"/>
  <c r="E6749" i="4"/>
  <c r="E6750" i="4"/>
  <c r="E6751" i="4"/>
  <c r="E6752" i="4"/>
  <c r="E6753" i="4"/>
  <c r="E6754" i="4"/>
  <c r="E6755" i="4"/>
  <c r="E6756" i="4"/>
  <c r="E6757" i="4"/>
  <c r="E6758" i="4"/>
  <c r="E6759" i="4"/>
  <c r="E6760" i="4"/>
  <c r="E6761" i="4"/>
  <c r="E6762" i="4"/>
  <c r="E6763" i="4"/>
  <c r="E6764" i="4"/>
  <c r="E6765" i="4"/>
  <c r="E6766" i="4"/>
  <c r="E6767" i="4"/>
  <c r="E6768" i="4"/>
  <c r="E6769" i="4"/>
  <c r="E6770" i="4"/>
  <c r="E6771" i="4"/>
  <c r="E6772" i="4"/>
  <c r="E6773" i="4"/>
  <c r="E6774" i="4"/>
  <c r="E6775" i="4"/>
  <c r="E6776" i="4"/>
  <c r="E6777" i="4"/>
  <c r="E6778" i="4"/>
  <c r="E6779" i="4"/>
  <c r="E6780" i="4"/>
  <c r="E6781" i="4"/>
  <c r="E6782" i="4"/>
  <c r="E6783" i="4"/>
  <c r="E6784" i="4"/>
  <c r="E6785" i="4"/>
  <c r="E6786" i="4"/>
  <c r="E6787" i="4"/>
  <c r="E6788" i="4"/>
  <c r="E6789" i="4"/>
  <c r="E6790" i="4"/>
  <c r="E6791" i="4"/>
  <c r="E6792" i="4"/>
  <c r="E6793" i="4"/>
  <c r="E6794" i="4"/>
  <c r="E6795" i="4"/>
  <c r="E6796" i="4"/>
  <c r="E6797" i="4"/>
  <c r="E6798" i="4"/>
  <c r="E6799" i="4"/>
  <c r="E6800" i="4"/>
  <c r="E6801" i="4"/>
  <c r="E6802" i="4"/>
  <c r="E6803" i="4"/>
  <c r="E6804" i="4"/>
  <c r="E6805" i="4"/>
  <c r="E6806" i="4"/>
  <c r="E6807" i="4"/>
  <c r="E6808" i="4"/>
  <c r="E6809" i="4"/>
  <c r="E6810" i="4"/>
  <c r="E6811" i="4"/>
  <c r="E6812" i="4"/>
  <c r="E6813" i="4"/>
  <c r="E6814" i="4"/>
  <c r="E6815" i="4"/>
  <c r="E6816" i="4"/>
  <c r="E6817" i="4"/>
  <c r="E6818" i="4"/>
  <c r="E6819" i="4"/>
  <c r="E6820" i="4"/>
  <c r="E6821" i="4"/>
  <c r="E6822" i="4"/>
  <c r="E6823" i="4"/>
  <c r="E6824" i="4"/>
  <c r="E6825" i="4"/>
  <c r="E6826" i="4"/>
  <c r="E6827" i="4"/>
  <c r="E6828" i="4"/>
  <c r="E6829" i="4"/>
  <c r="E6830" i="4"/>
  <c r="E6831" i="4"/>
  <c r="E6832" i="4"/>
  <c r="E6833" i="4"/>
  <c r="E6834" i="4"/>
  <c r="E6835" i="4"/>
  <c r="E6836" i="4"/>
  <c r="E6837" i="4"/>
  <c r="E6838" i="4"/>
  <c r="E6839" i="4"/>
  <c r="E6840" i="4"/>
  <c r="E6841" i="4"/>
  <c r="E6842" i="4"/>
  <c r="E6843" i="4"/>
  <c r="E6844" i="4"/>
  <c r="E6845" i="4"/>
  <c r="E6846" i="4"/>
  <c r="E6847" i="4"/>
  <c r="E6848" i="4"/>
  <c r="E6849" i="4"/>
  <c r="E6850" i="4"/>
  <c r="E6851" i="4"/>
  <c r="E6852" i="4"/>
  <c r="E6853" i="4"/>
  <c r="E6854" i="4"/>
  <c r="E6855" i="4"/>
  <c r="E6856" i="4"/>
  <c r="E6857" i="4"/>
  <c r="E6858" i="4"/>
  <c r="E6859" i="4"/>
  <c r="E6860" i="4"/>
  <c r="E6861" i="4"/>
  <c r="E6862" i="4"/>
  <c r="E6863" i="4"/>
  <c r="E6864" i="4"/>
  <c r="E6865" i="4"/>
  <c r="E6866" i="4"/>
  <c r="E6867" i="4"/>
  <c r="E6868" i="4"/>
  <c r="E6869" i="4"/>
  <c r="E6870" i="4"/>
  <c r="E6871" i="4"/>
  <c r="E6872" i="4"/>
  <c r="E6873" i="4"/>
  <c r="E6874" i="4"/>
  <c r="E6875" i="4"/>
  <c r="E6876" i="4"/>
  <c r="E6877" i="4"/>
  <c r="E6878" i="4"/>
  <c r="E6879" i="4"/>
  <c r="E6880" i="4"/>
  <c r="E6881" i="4"/>
  <c r="E6882" i="4"/>
  <c r="E6883" i="4"/>
  <c r="E6884" i="4"/>
  <c r="E6885" i="4"/>
  <c r="E6886" i="4"/>
  <c r="E6887" i="4"/>
  <c r="E6888" i="4"/>
  <c r="E6889" i="4"/>
  <c r="E6890" i="4"/>
  <c r="E6891" i="4"/>
  <c r="E6892" i="4"/>
  <c r="E6893" i="4"/>
  <c r="E6894" i="4"/>
  <c r="E6895" i="4"/>
  <c r="E6896" i="4"/>
  <c r="E6897" i="4"/>
  <c r="E6898" i="4"/>
  <c r="E6899" i="4"/>
  <c r="E6900" i="4"/>
  <c r="E6901" i="4"/>
  <c r="E6902" i="4"/>
  <c r="E6903" i="4"/>
  <c r="E6904" i="4"/>
  <c r="E6905" i="4"/>
  <c r="E6906" i="4"/>
  <c r="E6907" i="4"/>
  <c r="E6908" i="4"/>
  <c r="E6909" i="4"/>
  <c r="E6910" i="4"/>
  <c r="E6911" i="4"/>
  <c r="E6912" i="4"/>
  <c r="E6913" i="4"/>
  <c r="E6914" i="4"/>
  <c r="E6915" i="4"/>
  <c r="E6916" i="4"/>
  <c r="E6917" i="4"/>
  <c r="E6918" i="4"/>
  <c r="E6919" i="4"/>
  <c r="E6920" i="4"/>
  <c r="E6921" i="4"/>
  <c r="E6922" i="4"/>
  <c r="E6923" i="4"/>
  <c r="E6924" i="4"/>
  <c r="E6925" i="4"/>
  <c r="E6926" i="4"/>
  <c r="E6927" i="4"/>
  <c r="E6928" i="4"/>
  <c r="E6929" i="4"/>
  <c r="E6930" i="4"/>
  <c r="E6931" i="4"/>
  <c r="E6932" i="4"/>
  <c r="E6933" i="4"/>
  <c r="E6934" i="4"/>
  <c r="E6935" i="4"/>
  <c r="E6936" i="4"/>
  <c r="E6937" i="4"/>
  <c r="E6938" i="4"/>
  <c r="E6939" i="4"/>
  <c r="E6940" i="4"/>
  <c r="E6941" i="4"/>
  <c r="E6942" i="4"/>
  <c r="E6943" i="4"/>
  <c r="E6944" i="4"/>
  <c r="E6945" i="4"/>
  <c r="E6946" i="4"/>
  <c r="E6947" i="4"/>
  <c r="E6948" i="4"/>
  <c r="E6949" i="4"/>
  <c r="E6950" i="4"/>
  <c r="E6951" i="4"/>
  <c r="E6952" i="4"/>
  <c r="E6953" i="4"/>
  <c r="E6954" i="4"/>
  <c r="E6955" i="4"/>
  <c r="E6956" i="4"/>
  <c r="E6957" i="4"/>
  <c r="E6958" i="4"/>
  <c r="E6959" i="4"/>
  <c r="E6960" i="4"/>
  <c r="E6961" i="4"/>
  <c r="E6962" i="4"/>
  <c r="E6963" i="4"/>
  <c r="E6964" i="4"/>
  <c r="E6965" i="4"/>
  <c r="E6966" i="4"/>
  <c r="E6967" i="4"/>
  <c r="E6968" i="4"/>
  <c r="E6969" i="4"/>
  <c r="E6970" i="4"/>
  <c r="E6971" i="4"/>
  <c r="E6972" i="4"/>
  <c r="E6973" i="4"/>
  <c r="E6974" i="4"/>
  <c r="E6975" i="4"/>
  <c r="E6976" i="4"/>
  <c r="E6977" i="4"/>
  <c r="E6978" i="4"/>
  <c r="E6979" i="4"/>
  <c r="E6980" i="4"/>
  <c r="E6981" i="4"/>
  <c r="E6982" i="4"/>
  <c r="E6983" i="4"/>
  <c r="E6984" i="4"/>
  <c r="E6985" i="4"/>
  <c r="E6986" i="4"/>
  <c r="E6987" i="4"/>
  <c r="E6988" i="4"/>
  <c r="E6989" i="4"/>
  <c r="E6990" i="4"/>
  <c r="E6991" i="4"/>
  <c r="E6992" i="4"/>
  <c r="E6993" i="4"/>
  <c r="E6994" i="4"/>
  <c r="E6995" i="4"/>
  <c r="E6996" i="4"/>
  <c r="E6997" i="4"/>
  <c r="E6998" i="4"/>
  <c r="E6999" i="4"/>
  <c r="E7000" i="4"/>
  <c r="E7001" i="4"/>
  <c r="E7002" i="4"/>
  <c r="E7003" i="4"/>
  <c r="E7004" i="4"/>
  <c r="E7005" i="4"/>
  <c r="E7006" i="4"/>
  <c r="E7007" i="4"/>
  <c r="E7008" i="4"/>
  <c r="E7009" i="4"/>
  <c r="E7010" i="4"/>
  <c r="E7011" i="4"/>
  <c r="E7012" i="4"/>
  <c r="E7013" i="4"/>
  <c r="E7014" i="4"/>
  <c r="E7015" i="4"/>
  <c r="E7016" i="4"/>
  <c r="E7017" i="4"/>
  <c r="E7018" i="4"/>
  <c r="E7019" i="4"/>
  <c r="E7020" i="4"/>
  <c r="E7021" i="4"/>
  <c r="E7022" i="4"/>
  <c r="E7023" i="4"/>
  <c r="E7024" i="4"/>
  <c r="E7025" i="4"/>
  <c r="E7026" i="4"/>
  <c r="E7027" i="4"/>
  <c r="E7028" i="4"/>
  <c r="E7029" i="4"/>
  <c r="E7030" i="4"/>
  <c r="E7031" i="4"/>
  <c r="E7032" i="4"/>
  <c r="E7033" i="4"/>
  <c r="E7034" i="4"/>
  <c r="E7035" i="4"/>
  <c r="E7036" i="4"/>
  <c r="E7037" i="4"/>
  <c r="E7038" i="4"/>
  <c r="E7039" i="4"/>
  <c r="E7040" i="4"/>
  <c r="E7041" i="4"/>
  <c r="E7042" i="4"/>
  <c r="E7043" i="4"/>
  <c r="E7044" i="4"/>
  <c r="E7045" i="4"/>
  <c r="E7046" i="4"/>
  <c r="E7047" i="4"/>
  <c r="E7048" i="4"/>
  <c r="E7049" i="4"/>
  <c r="E7050" i="4"/>
  <c r="E7051" i="4"/>
  <c r="E7052" i="4"/>
  <c r="E7053" i="4"/>
  <c r="E7054" i="4"/>
  <c r="E7055" i="4"/>
  <c r="E7056" i="4"/>
  <c r="E7057" i="4"/>
  <c r="E7058" i="4"/>
  <c r="E7059" i="4"/>
  <c r="E7060" i="4"/>
  <c r="E7061" i="4"/>
  <c r="E7062" i="4"/>
  <c r="E7063" i="4"/>
  <c r="E7064" i="4"/>
  <c r="E7065" i="4"/>
  <c r="E7066" i="4"/>
  <c r="E7067" i="4"/>
  <c r="E7068" i="4"/>
  <c r="E7069" i="4"/>
  <c r="E7070" i="4"/>
  <c r="E7071" i="4"/>
  <c r="E7072" i="4"/>
  <c r="E7073" i="4"/>
  <c r="E7074" i="4"/>
  <c r="E7075" i="4"/>
  <c r="E7076" i="4"/>
  <c r="E7077" i="4"/>
  <c r="E7078" i="4"/>
  <c r="E7079" i="4"/>
  <c r="E7080" i="4"/>
  <c r="E7081" i="4"/>
  <c r="E7082" i="4"/>
  <c r="E7083" i="4"/>
  <c r="E7084" i="4"/>
  <c r="E7085" i="4"/>
  <c r="E7086" i="4"/>
  <c r="E7087" i="4"/>
  <c r="E7088" i="4"/>
  <c r="E7089" i="4"/>
  <c r="E7090" i="4"/>
  <c r="E7091" i="4"/>
  <c r="E7092" i="4"/>
  <c r="E7093" i="4"/>
  <c r="E7094" i="4"/>
  <c r="E7095" i="4"/>
  <c r="E7096" i="4"/>
  <c r="E7097" i="4"/>
  <c r="E7098" i="4"/>
  <c r="E7099" i="4"/>
  <c r="E7100" i="4"/>
  <c r="E7101" i="4"/>
  <c r="E7102" i="4"/>
  <c r="E7103" i="4"/>
  <c r="E7104" i="4"/>
  <c r="E7105" i="4"/>
  <c r="E7106" i="4"/>
  <c r="E7107" i="4"/>
  <c r="E7108" i="4"/>
  <c r="E7109" i="4"/>
  <c r="E7110" i="4"/>
  <c r="E7111" i="4"/>
  <c r="E7112" i="4"/>
  <c r="E7113" i="4"/>
  <c r="E7114" i="4"/>
  <c r="E7115" i="4"/>
  <c r="E7116" i="4"/>
  <c r="E7117" i="4"/>
  <c r="E7118" i="4"/>
  <c r="E7119" i="4"/>
  <c r="E7120" i="4"/>
  <c r="E7121" i="4"/>
  <c r="E7122" i="4"/>
  <c r="E7123" i="4"/>
  <c r="E7124" i="4"/>
  <c r="E7125" i="4"/>
  <c r="E7126" i="4"/>
  <c r="E7127" i="4"/>
  <c r="E7128" i="4"/>
  <c r="E7129" i="4"/>
  <c r="E7130" i="4"/>
  <c r="E7131" i="4"/>
  <c r="E7132" i="4"/>
  <c r="E7133" i="4"/>
  <c r="E7134" i="4"/>
  <c r="E7135" i="4"/>
  <c r="E7136" i="4"/>
  <c r="E7137" i="4"/>
  <c r="E7138" i="4"/>
  <c r="E7139" i="4"/>
  <c r="E7140" i="4"/>
  <c r="E7141" i="4"/>
  <c r="E7142" i="4"/>
  <c r="E7143" i="4"/>
  <c r="E7144" i="4"/>
  <c r="E7145" i="4"/>
  <c r="E7146" i="4"/>
  <c r="E7147" i="4"/>
  <c r="E7148" i="4"/>
  <c r="E7149" i="4"/>
  <c r="E7150" i="4"/>
  <c r="E7151" i="4"/>
  <c r="E7152" i="4"/>
  <c r="E7153" i="4"/>
  <c r="E7154" i="4"/>
  <c r="E7155" i="4"/>
  <c r="E7156" i="4"/>
  <c r="E7157" i="4"/>
  <c r="E7158" i="4"/>
  <c r="E7159" i="4"/>
  <c r="E7160" i="4"/>
  <c r="E7161" i="4"/>
  <c r="E7162" i="4"/>
  <c r="E7163" i="4"/>
  <c r="E7164" i="4"/>
  <c r="E7165" i="4"/>
  <c r="E7166" i="4"/>
  <c r="E7167" i="4"/>
  <c r="E7168" i="4"/>
  <c r="E7169" i="4"/>
  <c r="E7170" i="4"/>
  <c r="E7171" i="4"/>
  <c r="E7172" i="4"/>
  <c r="E7173" i="4"/>
  <c r="E7174" i="4"/>
  <c r="E7175" i="4"/>
  <c r="E7176" i="4"/>
  <c r="E7177" i="4"/>
  <c r="E7178" i="4"/>
  <c r="E7179" i="4"/>
  <c r="E7180" i="4"/>
  <c r="E7181" i="4"/>
  <c r="E7182" i="4"/>
  <c r="E7183" i="4"/>
  <c r="E7184" i="4"/>
  <c r="E7185" i="4"/>
  <c r="E7186" i="4"/>
  <c r="E7187" i="4"/>
  <c r="E7188" i="4"/>
  <c r="E7189" i="4"/>
  <c r="E7190" i="4"/>
  <c r="E7191" i="4"/>
  <c r="E7192" i="4"/>
  <c r="E7193" i="4"/>
  <c r="E7194" i="4"/>
  <c r="E7195" i="4"/>
  <c r="E7196" i="4"/>
  <c r="E7197" i="4"/>
  <c r="E7198" i="4"/>
  <c r="E7199" i="4"/>
  <c r="E7200" i="4"/>
  <c r="E7201" i="4"/>
  <c r="E7202" i="4"/>
  <c r="E7203" i="4"/>
  <c r="E7204" i="4"/>
  <c r="E7205" i="4"/>
  <c r="E7206" i="4"/>
  <c r="E7207" i="4"/>
  <c r="E7208" i="4"/>
  <c r="E7209" i="4"/>
  <c r="E7210" i="4"/>
  <c r="E7211" i="4"/>
  <c r="E7212" i="4"/>
  <c r="E7213" i="4"/>
  <c r="E7214" i="4"/>
  <c r="E7215" i="4"/>
  <c r="E7216" i="4"/>
  <c r="E7217" i="4"/>
  <c r="E7218" i="4"/>
  <c r="E7219" i="4"/>
  <c r="E7220" i="4"/>
  <c r="E7221" i="4"/>
  <c r="E7222" i="4"/>
  <c r="E7223" i="4"/>
  <c r="E7224" i="4"/>
  <c r="E7225" i="4"/>
  <c r="E7226" i="4"/>
  <c r="E7227" i="4"/>
  <c r="E7228" i="4"/>
  <c r="E7229" i="4"/>
  <c r="E7230" i="4"/>
  <c r="E7231" i="4"/>
  <c r="E7232" i="4"/>
  <c r="E7233" i="4"/>
  <c r="E7234" i="4"/>
  <c r="E7235" i="4"/>
  <c r="E7236" i="4"/>
  <c r="E7237" i="4"/>
  <c r="E7238" i="4"/>
  <c r="E7239" i="4"/>
  <c r="E7240" i="4"/>
  <c r="E7241" i="4"/>
  <c r="E7242" i="4"/>
  <c r="E7243" i="4"/>
  <c r="E7244" i="4"/>
  <c r="E7245" i="4"/>
  <c r="E7246" i="4"/>
  <c r="E7247" i="4"/>
  <c r="E7248" i="4"/>
  <c r="E7249" i="4"/>
  <c r="E7250" i="4"/>
  <c r="E7251" i="4"/>
  <c r="E7252" i="4"/>
  <c r="E7253" i="4"/>
  <c r="E7254" i="4"/>
  <c r="E7255" i="4"/>
  <c r="E7256" i="4"/>
  <c r="E7257" i="4"/>
  <c r="E7258" i="4"/>
  <c r="E7259" i="4"/>
  <c r="E7260" i="4"/>
  <c r="E7261" i="4"/>
  <c r="E7262" i="4"/>
  <c r="E7263" i="4"/>
  <c r="E7264" i="4"/>
  <c r="E7265" i="4"/>
  <c r="E7266" i="4"/>
  <c r="E7267" i="4"/>
  <c r="E7268" i="4"/>
  <c r="E7269" i="4"/>
  <c r="E7270" i="4"/>
  <c r="E7271" i="4"/>
  <c r="E7272" i="4"/>
  <c r="E7273" i="4"/>
  <c r="E7274" i="4"/>
  <c r="E7275" i="4"/>
  <c r="E7276" i="4"/>
  <c r="E7277" i="4"/>
  <c r="E7278" i="4"/>
  <c r="E7279" i="4"/>
  <c r="E7280" i="4"/>
  <c r="E7281" i="4"/>
  <c r="E7282" i="4"/>
  <c r="E7283" i="4"/>
  <c r="E7284" i="4"/>
  <c r="E7285" i="4"/>
  <c r="E7286" i="4"/>
  <c r="E7287" i="4"/>
  <c r="E7288" i="4"/>
  <c r="E7289" i="4"/>
  <c r="E7290" i="4"/>
  <c r="E7291" i="4"/>
  <c r="E7292" i="4"/>
  <c r="E7293" i="4"/>
  <c r="E7294" i="4"/>
  <c r="E7295" i="4"/>
  <c r="E7296" i="4"/>
  <c r="E7297" i="4"/>
  <c r="E7298" i="4"/>
  <c r="E7299" i="4"/>
  <c r="E7300" i="4"/>
  <c r="E7301" i="4"/>
  <c r="E7302" i="4"/>
  <c r="E7303" i="4"/>
  <c r="E7304" i="4"/>
  <c r="E7305" i="4"/>
  <c r="E7306" i="4"/>
  <c r="E7307" i="4"/>
  <c r="E7308" i="4"/>
  <c r="E7309" i="4"/>
  <c r="E7310" i="4"/>
  <c r="E7311" i="4"/>
  <c r="E7312" i="4"/>
  <c r="E7313" i="4"/>
  <c r="E7314" i="4"/>
  <c r="E7315" i="4"/>
  <c r="E7316" i="4"/>
  <c r="E7317" i="4"/>
  <c r="E7318" i="4"/>
  <c r="E7319" i="4"/>
  <c r="E7320" i="4"/>
  <c r="E7321" i="4"/>
  <c r="E7322" i="4"/>
  <c r="E7323" i="4"/>
  <c r="E7324" i="4"/>
  <c r="E7325" i="4"/>
  <c r="E7326" i="4"/>
  <c r="E7327" i="4"/>
  <c r="E7328" i="4"/>
  <c r="E7329" i="4"/>
  <c r="E7330" i="4"/>
  <c r="E7331" i="4"/>
  <c r="E7332" i="4"/>
  <c r="E7333" i="4"/>
  <c r="E7334" i="4"/>
  <c r="E7335" i="4"/>
  <c r="E7336" i="4"/>
  <c r="E7337" i="4"/>
  <c r="E7338" i="4"/>
  <c r="E7339" i="4"/>
  <c r="E7340" i="4"/>
  <c r="E7341" i="4"/>
  <c r="E7342" i="4"/>
  <c r="E7343" i="4"/>
  <c r="E7344" i="4"/>
  <c r="E7345" i="4"/>
  <c r="E7346" i="4"/>
  <c r="E7347" i="4"/>
  <c r="E7348" i="4"/>
  <c r="E7349" i="4"/>
  <c r="E7350" i="4"/>
  <c r="E7351" i="4"/>
  <c r="E7352" i="4"/>
  <c r="E7353" i="4"/>
  <c r="E7354" i="4"/>
  <c r="E7355" i="4"/>
  <c r="E7356" i="4"/>
  <c r="E7357" i="4"/>
  <c r="E7358" i="4"/>
  <c r="E7359" i="4"/>
  <c r="E7360" i="4"/>
  <c r="E7361" i="4"/>
  <c r="E7362" i="4"/>
  <c r="E7363" i="4"/>
  <c r="E7364" i="4"/>
  <c r="E7365" i="4"/>
  <c r="E7366" i="4"/>
  <c r="E7367" i="4"/>
  <c r="E7368" i="4"/>
  <c r="E7369" i="4"/>
  <c r="E7370" i="4"/>
  <c r="E7371" i="4"/>
  <c r="E7372" i="4"/>
  <c r="E7373" i="4"/>
  <c r="E7374" i="4"/>
  <c r="E7375" i="4"/>
  <c r="E7376" i="4"/>
  <c r="E7377" i="4"/>
  <c r="E7378" i="4"/>
  <c r="E7379" i="4"/>
  <c r="E7380" i="4"/>
  <c r="E7381" i="4"/>
  <c r="E7382" i="4"/>
  <c r="E7383" i="4"/>
  <c r="E7384" i="4"/>
  <c r="E7385" i="4"/>
  <c r="E7386" i="4"/>
  <c r="E7387" i="4"/>
  <c r="E7388" i="4"/>
  <c r="E7389" i="4"/>
  <c r="E7390" i="4"/>
  <c r="E7391" i="4"/>
  <c r="E7392" i="4"/>
  <c r="E7393" i="4"/>
  <c r="E7394" i="4"/>
  <c r="E7395" i="4"/>
  <c r="E7396" i="4"/>
  <c r="E7397" i="4"/>
  <c r="E7398" i="4"/>
  <c r="E7399" i="4"/>
  <c r="E7400" i="4"/>
  <c r="E7401" i="4"/>
  <c r="E7402" i="4"/>
  <c r="E7403" i="4"/>
  <c r="E7404" i="4"/>
  <c r="E7405" i="4"/>
  <c r="E7406" i="4"/>
  <c r="E7407" i="4"/>
  <c r="E7408" i="4"/>
  <c r="E7409" i="4"/>
  <c r="E7410" i="4"/>
  <c r="E7411" i="4"/>
  <c r="E7412" i="4"/>
  <c r="E7413" i="4"/>
  <c r="E7414" i="4"/>
  <c r="E7415" i="4"/>
  <c r="E7416" i="4"/>
  <c r="E7417" i="4"/>
  <c r="E7418" i="4"/>
  <c r="E7419" i="4"/>
  <c r="E7420" i="4"/>
  <c r="E7421" i="4"/>
  <c r="E7422" i="4"/>
  <c r="E7423" i="4"/>
  <c r="E7424" i="4"/>
  <c r="E7425" i="4"/>
  <c r="E7426" i="4"/>
  <c r="E7427" i="4"/>
  <c r="E7428" i="4"/>
  <c r="E7429" i="4"/>
  <c r="E7430" i="4"/>
  <c r="E7431" i="4"/>
  <c r="E7432" i="4"/>
  <c r="E7433" i="4"/>
  <c r="E7434" i="4"/>
  <c r="E7435" i="4"/>
  <c r="E7436" i="4"/>
  <c r="E7437" i="4"/>
  <c r="E7438" i="4"/>
  <c r="E7439" i="4"/>
  <c r="E7440" i="4"/>
  <c r="E7441" i="4"/>
  <c r="E7442" i="4"/>
  <c r="E7443" i="4"/>
  <c r="E7444" i="4"/>
  <c r="E7445" i="4"/>
  <c r="E7446" i="4"/>
  <c r="E7447" i="4"/>
  <c r="E7448" i="4"/>
  <c r="E7449" i="4"/>
  <c r="E7450" i="4"/>
  <c r="E7451" i="4"/>
  <c r="E7452" i="4"/>
  <c r="E7453" i="4"/>
  <c r="E7454" i="4"/>
  <c r="E7455" i="4"/>
  <c r="E7456" i="4"/>
  <c r="E7457" i="4"/>
  <c r="E7458" i="4"/>
  <c r="E7459" i="4"/>
  <c r="E7460" i="4"/>
  <c r="E7461" i="4"/>
  <c r="E7462" i="4"/>
  <c r="E7463" i="4"/>
  <c r="E7464" i="4"/>
  <c r="E7465" i="4"/>
  <c r="E7466" i="4"/>
  <c r="E7467" i="4"/>
  <c r="E7468" i="4"/>
  <c r="E7469" i="4"/>
  <c r="E7470" i="4"/>
  <c r="E7471" i="4"/>
  <c r="E7472" i="4"/>
  <c r="E7473" i="4"/>
  <c r="E7474" i="4"/>
  <c r="E7475" i="4"/>
  <c r="E7476" i="4"/>
  <c r="E7477" i="4"/>
  <c r="E7478" i="4"/>
  <c r="E7479" i="4"/>
  <c r="E7480" i="4"/>
  <c r="E7481" i="4"/>
  <c r="E7482" i="4"/>
  <c r="E7483" i="4"/>
  <c r="E7484" i="4"/>
  <c r="E7485" i="4"/>
  <c r="E7486" i="4"/>
  <c r="E7487" i="4"/>
  <c r="E7488" i="4"/>
  <c r="E7489" i="4"/>
  <c r="E7490" i="4"/>
  <c r="E7491" i="4"/>
  <c r="E7492" i="4"/>
  <c r="E7493" i="4"/>
  <c r="E7494" i="4"/>
  <c r="E7495" i="4"/>
  <c r="E7496" i="4"/>
  <c r="E7497" i="4"/>
  <c r="E7498" i="4"/>
  <c r="E7499" i="4"/>
  <c r="E7500" i="4"/>
  <c r="E7501" i="4"/>
  <c r="E7502" i="4"/>
  <c r="E7503" i="4"/>
  <c r="E7504" i="4"/>
  <c r="E7505" i="4"/>
  <c r="E7506" i="4"/>
  <c r="E7507" i="4"/>
  <c r="E7508" i="4"/>
  <c r="E7509" i="4"/>
  <c r="E7510" i="4"/>
  <c r="E7511" i="4"/>
  <c r="E7512" i="4"/>
  <c r="E7513" i="4"/>
  <c r="E7514" i="4"/>
  <c r="E7515" i="4"/>
  <c r="E7516" i="4"/>
  <c r="E7517" i="4"/>
  <c r="E7518" i="4"/>
  <c r="E7519" i="4"/>
  <c r="E7520" i="4"/>
  <c r="E7521" i="4"/>
  <c r="E7522" i="4"/>
  <c r="E7523" i="4"/>
  <c r="E7524" i="4"/>
  <c r="E7525" i="4"/>
  <c r="E7526" i="4"/>
  <c r="E7527" i="4"/>
  <c r="E7528" i="4"/>
  <c r="E7529" i="4"/>
  <c r="E7530" i="4"/>
  <c r="E7531" i="4"/>
  <c r="E7532" i="4"/>
  <c r="E7533" i="4"/>
  <c r="E7534" i="4"/>
  <c r="E7535" i="4"/>
  <c r="E7536" i="4"/>
  <c r="E7537" i="4"/>
  <c r="E7538" i="4"/>
  <c r="E7539" i="4"/>
  <c r="E7540" i="4"/>
  <c r="E7541" i="4"/>
  <c r="E7542" i="4"/>
  <c r="E7543" i="4"/>
  <c r="E7544" i="4"/>
  <c r="E7545" i="4"/>
  <c r="E7546" i="4"/>
  <c r="E7547" i="4"/>
  <c r="E7548" i="4"/>
  <c r="E7549" i="4"/>
  <c r="E7550" i="4"/>
  <c r="E7551" i="4"/>
  <c r="E7552" i="4"/>
  <c r="E7553" i="4"/>
  <c r="E7554" i="4"/>
  <c r="E7555" i="4"/>
  <c r="E7556" i="4"/>
  <c r="E7557" i="4"/>
  <c r="E7558" i="4"/>
  <c r="E7559" i="4"/>
  <c r="E7560" i="4"/>
  <c r="E7561" i="4"/>
  <c r="E7562" i="4"/>
  <c r="E7563" i="4"/>
  <c r="E7564" i="4"/>
  <c r="E7565" i="4"/>
  <c r="E7566" i="4"/>
  <c r="E7567" i="4"/>
  <c r="E7568" i="4"/>
  <c r="E7569" i="4"/>
  <c r="E7570" i="4"/>
  <c r="E7571" i="4"/>
  <c r="E7572" i="4"/>
  <c r="E7573" i="4"/>
  <c r="E7574" i="4"/>
  <c r="E7575" i="4"/>
  <c r="E7576" i="4"/>
  <c r="E7577" i="4"/>
  <c r="E7578" i="4"/>
  <c r="E7579" i="4"/>
  <c r="E7580" i="4"/>
  <c r="E7581" i="4"/>
  <c r="E7582" i="4"/>
  <c r="E7583" i="4"/>
  <c r="E7584" i="4"/>
  <c r="E7585" i="4"/>
  <c r="E7586" i="4"/>
  <c r="E7587" i="4"/>
  <c r="E7588" i="4"/>
  <c r="E7589" i="4"/>
  <c r="E7590" i="4"/>
  <c r="E7591" i="4"/>
  <c r="E7592" i="4"/>
  <c r="E7593" i="4"/>
  <c r="E7594" i="4"/>
  <c r="E7595" i="4"/>
  <c r="E7596" i="4"/>
  <c r="E7597" i="4"/>
  <c r="E7598" i="4"/>
  <c r="E7599" i="4"/>
  <c r="E7600" i="4"/>
  <c r="E7601" i="4"/>
  <c r="E7602" i="4"/>
  <c r="E7603" i="4"/>
  <c r="E7604" i="4"/>
  <c r="E7605" i="4"/>
  <c r="E7606" i="4"/>
  <c r="E7607" i="4"/>
  <c r="E7608" i="4"/>
  <c r="E7609" i="4"/>
  <c r="E7610" i="4"/>
  <c r="E7611" i="4"/>
  <c r="E7612" i="4"/>
  <c r="E7613" i="4"/>
  <c r="E7614" i="4"/>
  <c r="E7615" i="4"/>
  <c r="E7616" i="4"/>
  <c r="E7617" i="4"/>
  <c r="E7618" i="4"/>
  <c r="E7619" i="4"/>
  <c r="E7620" i="4"/>
  <c r="E7621" i="4"/>
  <c r="E7622" i="4"/>
  <c r="E7623" i="4"/>
  <c r="E7624" i="4"/>
  <c r="E7625" i="4"/>
  <c r="E7626" i="4"/>
  <c r="E7627" i="4"/>
  <c r="E7628" i="4"/>
  <c r="E7629" i="4"/>
  <c r="E7630" i="4"/>
  <c r="E7631" i="4"/>
  <c r="E7632" i="4"/>
  <c r="E7633" i="4"/>
  <c r="E7634" i="4"/>
  <c r="E7635" i="4"/>
  <c r="E7636" i="4"/>
  <c r="E7637" i="4"/>
  <c r="E7638" i="4"/>
  <c r="E7639" i="4"/>
  <c r="E7640" i="4"/>
  <c r="E7641" i="4"/>
  <c r="E7642" i="4"/>
  <c r="E7643" i="4"/>
  <c r="E7644" i="4"/>
  <c r="E7645" i="4"/>
  <c r="E7646" i="4"/>
  <c r="E7647" i="4"/>
  <c r="E7648" i="4"/>
  <c r="E7649" i="4"/>
  <c r="E7650" i="4"/>
  <c r="E7651" i="4"/>
  <c r="E7652" i="4"/>
  <c r="E7653" i="4"/>
  <c r="E7654" i="4"/>
  <c r="E7655" i="4"/>
  <c r="E7656" i="4"/>
  <c r="E7657" i="4"/>
  <c r="E7658" i="4"/>
  <c r="E7659" i="4"/>
  <c r="E7660" i="4"/>
  <c r="E7661" i="4"/>
  <c r="E7662" i="4"/>
  <c r="E7663" i="4"/>
  <c r="E7664" i="4"/>
  <c r="E7665" i="4"/>
  <c r="E7666" i="4"/>
  <c r="E7667" i="4"/>
  <c r="E7668" i="4"/>
  <c r="E7669" i="4"/>
  <c r="E7670" i="4"/>
  <c r="E7671" i="4"/>
  <c r="E7672" i="4"/>
  <c r="E7673" i="4"/>
  <c r="E7674" i="4"/>
  <c r="E7675" i="4"/>
  <c r="E7676" i="4"/>
  <c r="E7677" i="4"/>
  <c r="E7678" i="4"/>
  <c r="E7679" i="4"/>
  <c r="E7680" i="4"/>
  <c r="E7681" i="4"/>
  <c r="E7682" i="4"/>
  <c r="E7683" i="4"/>
  <c r="E7684" i="4"/>
  <c r="E7685" i="4"/>
  <c r="E7686" i="4"/>
  <c r="E7687" i="4"/>
  <c r="E7688" i="4"/>
  <c r="E7689" i="4"/>
  <c r="E7690" i="4"/>
  <c r="E7691" i="4"/>
  <c r="E7692" i="4"/>
  <c r="E7693" i="4"/>
  <c r="E7694" i="4"/>
  <c r="E7695" i="4"/>
  <c r="E7696" i="4"/>
  <c r="E7697" i="4"/>
  <c r="E7698" i="4"/>
  <c r="E7699" i="4"/>
  <c r="E7700" i="4"/>
  <c r="E7701" i="4"/>
  <c r="E7702" i="4"/>
  <c r="E7703" i="4"/>
  <c r="E7704" i="4"/>
  <c r="E7705" i="4"/>
  <c r="E7706" i="4"/>
  <c r="E7707" i="4"/>
  <c r="E7708" i="4"/>
  <c r="E7709" i="4"/>
  <c r="E7710" i="4"/>
  <c r="E7711" i="4"/>
  <c r="E7712" i="4"/>
  <c r="E7713" i="4"/>
  <c r="E7714" i="4"/>
  <c r="E7715" i="4"/>
  <c r="E7716" i="4"/>
  <c r="E7717" i="4"/>
  <c r="E7718" i="4"/>
  <c r="E7719" i="4"/>
  <c r="E7720" i="4"/>
  <c r="E7721" i="4"/>
  <c r="E7722" i="4"/>
  <c r="E7723" i="4"/>
  <c r="E7724" i="4"/>
  <c r="E7725" i="4"/>
  <c r="E7726" i="4"/>
  <c r="E7727" i="4"/>
  <c r="E7728" i="4"/>
  <c r="E7729" i="4"/>
  <c r="E7730" i="4"/>
  <c r="E7731" i="4"/>
  <c r="E7732" i="4"/>
  <c r="E7733" i="4"/>
  <c r="E7734" i="4"/>
  <c r="E7735" i="4"/>
  <c r="E7736" i="4"/>
  <c r="E7737" i="4"/>
  <c r="E7738" i="4"/>
  <c r="E7739" i="4"/>
  <c r="E7740" i="4"/>
  <c r="E7741" i="4"/>
  <c r="E7742" i="4"/>
  <c r="E7743" i="4"/>
  <c r="E7744" i="4"/>
  <c r="E7745" i="4"/>
  <c r="E7746" i="4"/>
  <c r="E7747" i="4"/>
  <c r="E7748" i="4"/>
  <c r="E7749" i="4"/>
  <c r="E7750" i="4"/>
  <c r="E7751" i="4"/>
  <c r="E7752" i="4"/>
  <c r="E7753" i="4"/>
  <c r="E7754" i="4"/>
  <c r="E7755" i="4"/>
  <c r="E7756" i="4"/>
  <c r="E7757" i="4"/>
  <c r="E7758" i="4"/>
  <c r="E7759" i="4"/>
  <c r="E7760" i="4"/>
  <c r="E7761" i="4"/>
  <c r="E7762" i="4"/>
  <c r="E7763" i="4"/>
  <c r="E7764" i="4"/>
  <c r="E7765" i="4"/>
  <c r="E7766" i="4"/>
  <c r="E7767" i="4"/>
  <c r="E7768" i="4"/>
  <c r="E7769" i="4"/>
  <c r="E7770" i="4"/>
  <c r="E7771" i="4"/>
  <c r="E7772" i="4"/>
  <c r="E7773" i="4"/>
  <c r="E7774" i="4"/>
  <c r="E7775" i="4"/>
  <c r="E7776" i="4"/>
  <c r="E7777" i="4"/>
  <c r="E7778" i="4"/>
  <c r="E7779" i="4"/>
  <c r="E7780" i="4"/>
  <c r="E7781" i="4"/>
  <c r="E7782" i="4"/>
  <c r="E7783" i="4"/>
  <c r="E7784" i="4"/>
  <c r="E7785" i="4"/>
  <c r="E7786" i="4"/>
  <c r="E7787" i="4"/>
  <c r="E7788" i="4"/>
  <c r="E7789" i="4"/>
  <c r="E7790" i="4"/>
  <c r="E7791" i="4"/>
  <c r="E7792" i="4"/>
  <c r="E7793" i="4"/>
  <c r="E7794" i="4"/>
  <c r="E7795" i="4"/>
  <c r="E7796" i="4"/>
  <c r="E7797" i="4"/>
  <c r="E7798" i="4"/>
  <c r="E7799" i="4"/>
  <c r="E7800" i="4"/>
  <c r="E7801" i="4"/>
  <c r="E7802" i="4"/>
  <c r="E7803" i="4"/>
  <c r="E7804" i="4"/>
  <c r="E7805" i="4"/>
  <c r="E7806" i="4"/>
  <c r="E7807" i="4"/>
  <c r="E7808" i="4"/>
  <c r="E7809" i="4"/>
  <c r="E7810" i="4"/>
  <c r="E7811" i="4"/>
  <c r="E7812" i="4"/>
  <c r="E7813" i="4"/>
  <c r="E7814" i="4"/>
  <c r="E7815" i="4"/>
  <c r="E7816" i="4"/>
  <c r="E7817" i="4"/>
  <c r="E7818" i="4"/>
  <c r="E7819" i="4"/>
  <c r="E7820" i="4"/>
  <c r="E7821" i="4"/>
  <c r="E7822" i="4"/>
  <c r="E7823" i="4"/>
  <c r="E7824" i="4"/>
  <c r="E7825" i="4"/>
  <c r="E7826" i="4"/>
  <c r="E7827" i="4"/>
  <c r="E7828" i="4"/>
  <c r="E7829" i="4"/>
  <c r="E7830" i="4"/>
  <c r="E7831" i="4"/>
  <c r="E7832" i="4"/>
  <c r="E7833" i="4"/>
  <c r="E7834" i="4"/>
  <c r="E7835" i="4"/>
  <c r="E7836" i="4"/>
  <c r="E7837" i="4"/>
  <c r="E7838" i="4"/>
  <c r="E7839" i="4"/>
  <c r="E7840" i="4"/>
  <c r="E7841" i="4"/>
  <c r="E7842" i="4"/>
  <c r="E7843" i="4"/>
  <c r="E7844" i="4"/>
  <c r="E7845" i="4"/>
  <c r="E7846" i="4"/>
  <c r="E7847" i="4"/>
  <c r="E7848" i="4"/>
  <c r="E7849" i="4"/>
  <c r="E7850" i="4"/>
  <c r="E7851" i="4"/>
  <c r="E7852" i="4"/>
  <c r="E7853" i="4"/>
  <c r="E7854" i="4"/>
  <c r="E7855" i="4"/>
  <c r="E7856" i="4"/>
  <c r="E7857" i="4"/>
  <c r="E7858" i="4"/>
  <c r="E7859" i="4"/>
  <c r="E7860" i="4"/>
  <c r="E7861" i="4"/>
  <c r="E7862" i="4"/>
  <c r="E7863" i="4"/>
  <c r="E7864" i="4"/>
  <c r="E7865" i="4"/>
  <c r="E7866" i="4"/>
  <c r="E7867" i="4"/>
  <c r="E7868" i="4"/>
  <c r="E7869" i="4"/>
  <c r="E7870" i="4"/>
  <c r="E7871" i="4"/>
  <c r="E7872" i="4"/>
  <c r="E7873" i="4"/>
  <c r="E7874" i="4"/>
  <c r="E7875" i="4"/>
  <c r="E7876" i="4"/>
  <c r="E7877" i="4"/>
  <c r="E7878" i="4"/>
  <c r="E7879" i="4"/>
  <c r="E7880" i="4"/>
  <c r="E7881" i="4"/>
  <c r="E7882" i="4"/>
  <c r="E7883" i="4"/>
  <c r="E7884" i="4"/>
  <c r="E7885" i="4"/>
  <c r="E7886" i="4"/>
  <c r="E7887" i="4"/>
  <c r="E7888" i="4"/>
  <c r="E7889" i="4"/>
  <c r="E7890" i="4"/>
  <c r="E7891" i="4"/>
  <c r="E7892" i="4"/>
  <c r="E7893" i="4"/>
  <c r="E7894" i="4"/>
  <c r="E7895" i="4"/>
  <c r="E7896" i="4"/>
  <c r="E7897" i="4"/>
  <c r="E7898" i="4"/>
  <c r="E7899" i="4"/>
  <c r="E7900" i="4"/>
  <c r="E7901" i="4"/>
  <c r="E7902" i="4"/>
  <c r="E7903" i="4"/>
  <c r="E7904" i="4"/>
  <c r="E7905" i="4"/>
  <c r="E7906" i="4"/>
  <c r="E7907" i="4"/>
  <c r="E7908" i="4"/>
  <c r="E7909" i="4"/>
  <c r="E7910" i="4"/>
  <c r="E7911" i="4"/>
  <c r="E7912" i="4"/>
  <c r="E7913" i="4"/>
  <c r="E7914" i="4"/>
  <c r="E7915" i="4"/>
  <c r="E7916" i="4"/>
  <c r="E7917" i="4"/>
  <c r="E7918" i="4"/>
  <c r="E7919" i="4"/>
  <c r="E7920" i="4"/>
  <c r="E7921" i="4"/>
  <c r="E7922" i="4"/>
  <c r="E7923" i="4"/>
  <c r="E7924" i="4"/>
  <c r="E7925" i="4"/>
  <c r="E7926" i="4"/>
  <c r="E7927" i="4"/>
  <c r="E7928" i="4"/>
  <c r="E7929" i="4"/>
  <c r="E7930" i="4"/>
  <c r="E7931" i="4"/>
  <c r="E7932" i="4"/>
  <c r="E7933" i="4"/>
  <c r="E7934" i="4"/>
  <c r="E7935" i="4"/>
  <c r="E7936" i="4"/>
  <c r="E7937" i="4"/>
  <c r="E7938" i="4"/>
  <c r="E7939" i="4"/>
  <c r="E7940" i="4"/>
  <c r="E7941" i="4"/>
  <c r="E7942" i="4"/>
  <c r="E7943" i="4"/>
  <c r="E7944" i="4"/>
  <c r="E7945" i="4"/>
  <c r="E7946" i="4"/>
  <c r="E7947" i="4"/>
  <c r="E7948" i="4"/>
  <c r="E7949" i="4"/>
  <c r="E7950" i="4"/>
  <c r="E7951" i="4"/>
  <c r="E7952" i="4"/>
  <c r="E7953" i="4"/>
  <c r="E7954" i="4"/>
  <c r="E7955" i="4"/>
  <c r="E7956" i="4"/>
  <c r="E7957" i="4"/>
  <c r="E7958" i="4"/>
  <c r="E7959" i="4"/>
  <c r="E7960" i="4"/>
  <c r="E7961" i="4"/>
  <c r="E7962" i="4"/>
  <c r="E7963" i="4"/>
  <c r="E7964" i="4"/>
  <c r="E7965" i="4"/>
  <c r="E7966" i="4"/>
  <c r="E7967" i="4"/>
  <c r="E7968" i="4"/>
  <c r="E7969" i="4"/>
  <c r="E7970" i="4"/>
  <c r="E7971" i="4"/>
  <c r="E7972" i="4"/>
  <c r="E7973" i="4"/>
  <c r="E7974" i="4"/>
  <c r="E7975" i="4"/>
  <c r="E7976" i="4"/>
  <c r="E7977" i="4"/>
  <c r="E7978" i="4"/>
  <c r="E7979" i="4"/>
  <c r="E7980" i="4"/>
  <c r="E7981" i="4"/>
  <c r="E7982" i="4"/>
  <c r="E7983" i="4"/>
  <c r="E7984" i="4"/>
  <c r="E7985" i="4"/>
  <c r="E7986" i="4"/>
  <c r="E7987" i="4"/>
  <c r="E7988" i="4"/>
  <c r="E7989" i="4"/>
  <c r="E7990" i="4"/>
  <c r="E7991" i="4"/>
  <c r="E7992" i="4"/>
  <c r="E7993" i="4"/>
  <c r="E7994" i="4"/>
  <c r="E7995" i="4"/>
  <c r="E7996" i="4"/>
  <c r="E7997" i="4"/>
  <c r="E7998" i="4"/>
  <c r="E7999" i="4"/>
  <c r="E8000" i="4"/>
  <c r="E8001" i="4"/>
  <c r="E8002" i="4"/>
  <c r="E8003" i="4"/>
  <c r="E8004" i="4"/>
  <c r="E8005" i="4"/>
  <c r="E8006" i="4"/>
  <c r="E8007" i="4"/>
  <c r="E8008" i="4"/>
  <c r="E8009" i="4"/>
  <c r="E8010" i="4"/>
  <c r="E8011" i="4"/>
  <c r="E8012" i="4"/>
  <c r="E8013" i="4"/>
  <c r="E8014" i="4"/>
  <c r="E8015" i="4"/>
  <c r="E8016" i="4"/>
  <c r="E8017" i="4"/>
  <c r="E8018" i="4"/>
  <c r="E8019" i="4"/>
  <c r="E8020" i="4"/>
  <c r="E8021" i="4"/>
  <c r="E8022" i="4"/>
  <c r="E8023" i="4"/>
  <c r="E8024" i="4"/>
  <c r="E8025" i="4"/>
  <c r="E8026" i="4"/>
  <c r="E8027" i="4"/>
  <c r="E8028" i="4"/>
  <c r="E8029" i="4"/>
  <c r="E8030" i="4"/>
  <c r="E8031" i="4"/>
  <c r="E8032" i="4"/>
  <c r="E8033" i="4"/>
  <c r="E8034" i="4"/>
  <c r="E8035" i="4"/>
  <c r="E8036" i="4"/>
  <c r="E8037" i="4"/>
  <c r="E8038" i="4"/>
  <c r="E8039" i="4"/>
  <c r="E8040" i="4"/>
  <c r="E8041" i="4"/>
  <c r="E8042" i="4"/>
  <c r="E8043" i="4"/>
  <c r="E8044" i="4"/>
  <c r="E8045" i="4"/>
  <c r="E8046" i="4"/>
  <c r="E8047" i="4"/>
  <c r="E8048" i="4"/>
  <c r="E8049" i="4"/>
  <c r="E8050" i="4"/>
  <c r="E8051" i="4"/>
  <c r="E8052" i="4"/>
  <c r="E8053" i="4"/>
  <c r="E8054" i="4"/>
  <c r="E8055" i="4"/>
  <c r="E8056" i="4"/>
  <c r="E8057" i="4"/>
  <c r="E8058" i="4"/>
  <c r="E8059" i="4"/>
  <c r="E8060" i="4"/>
  <c r="E8061" i="4"/>
  <c r="E8062" i="4"/>
  <c r="E8063" i="4"/>
  <c r="E8064" i="4"/>
  <c r="E8065" i="4"/>
  <c r="E8066" i="4"/>
  <c r="E8067" i="4"/>
  <c r="E8068" i="4"/>
  <c r="E8069" i="4"/>
  <c r="E8070" i="4"/>
  <c r="E8071" i="4"/>
  <c r="E8072" i="4"/>
  <c r="E8073" i="4"/>
  <c r="E8074" i="4"/>
  <c r="E8075" i="4"/>
  <c r="E8076" i="4"/>
  <c r="E8077" i="4"/>
  <c r="E8078" i="4"/>
  <c r="E8079" i="4"/>
  <c r="E8080" i="4"/>
  <c r="E8081" i="4"/>
  <c r="E8082" i="4"/>
  <c r="E8083" i="4"/>
  <c r="E8084" i="4"/>
  <c r="E8085" i="4"/>
  <c r="E8086" i="4"/>
  <c r="E8087" i="4"/>
  <c r="E8088" i="4"/>
  <c r="E8089" i="4"/>
  <c r="E8090" i="4"/>
  <c r="E8091" i="4"/>
  <c r="E8092" i="4"/>
  <c r="E8093" i="4"/>
  <c r="E8094" i="4"/>
  <c r="E8095" i="4"/>
  <c r="E8096" i="4"/>
  <c r="E8097" i="4"/>
  <c r="E8098" i="4"/>
  <c r="E8099" i="4"/>
  <c r="E8100" i="4"/>
  <c r="E8101" i="4"/>
  <c r="E8102" i="4"/>
  <c r="E8103" i="4"/>
  <c r="E8104" i="4"/>
  <c r="E8105" i="4"/>
  <c r="E8106" i="4"/>
  <c r="E8107" i="4"/>
  <c r="E8108" i="4"/>
  <c r="E8109" i="4"/>
  <c r="E8110" i="4"/>
  <c r="E8111" i="4"/>
  <c r="E8112" i="4"/>
  <c r="E8113" i="4"/>
  <c r="E8114" i="4"/>
  <c r="E8115" i="4"/>
  <c r="E8116" i="4"/>
  <c r="E8117" i="4"/>
  <c r="E8118" i="4"/>
  <c r="E8119" i="4"/>
  <c r="E8120" i="4"/>
  <c r="E8121" i="4"/>
  <c r="E8122" i="4"/>
  <c r="E8123" i="4"/>
  <c r="E8124" i="4"/>
  <c r="E8125" i="4"/>
  <c r="E8126" i="4"/>
  <c r="E8127" i="4"/>
  <c r="E8128" i="4"/>
  <c r="E8129" i="4"/>
  <c r="E8130" i="4"/>
  <c r="E8131" i="4"/>
  <c r="E8132" i="4"/>
  <c r="E8133" i="4"/>
  <c r="E8134" i="4"/>
  <c r="E8135" i="4"/>
  <c r="E8136" i="4"/>
  <c r="E8137" i="4"/>
  <c r="E8138" i="4"/>
  <c r="E8139" i="4"/>
  <c r="E8140" i="4"/>
  <c r="E8141" i="4"/>
  <c r="E8142" i="4"/>
  <c r="E8143" i="4"/>
  <c r="E8144" i="4"/>
  <c r="E8145" i="4"/>
  <c r="E8146" i="4"/>
  <c r="E8147" i="4"/>
  <c r="E8148" i="4"/>
  <c r="E8149" i="4"/>
  <c r="E8150" i="4"/>
  <c r="E8151" i="4"/>
  <c r="E8152" i="4"/>
  <c r="E8153" i="4"/>
  <c r="E8154" i="4"/>
  <c r="E8155" i="4"/>
  <c r="E8156" i="4"/>
  <c r="E8157" i="4"/>
  <c r="E8158" i="4"/>
  <c r="E8159" i="4"/>
  <c r="E8160" i="4"/>
  <c r="E8161" i="4"/>
  <c r="E8162" i="4"/>
  <c r="E8163" i="4"/>
  <c r="E8164" i="4"/>
  <c r="E8165" i="4"/>
  <c r="E8166" i="4"/>
  <c r="E8167" i="4"/>
  <c r="E8168" i="4"/>
  <c r="E8169" i="4"/>
  <c r="E8170" i="4"/>
  <c r="E8171" i="4"/>
  <c r="E8172" i="4"/>
  <c r="E8173" i="4"/>
  <c r="E8174" i="4"/>
  <c r="E8175" i="4"/>
  <c r="E8176" i="4"/>
  <c r="E8177" i="4"/>
  <c r="E8178" i="4"/>
  <c r="E8179" i="4"/>
  <c r="E8180" i="4"/>
  <c r="E8181" i="4"/>
  <c r="E8182" i="4"/>
  <c r="E8183" i="4"/>
  <c r="E8184" i="4"/>
  <c r="E8185" i="4"/>
  <c r="E8186" i="4"/>
  <c r="E8187" i="4"/>
  <c r="E8188" i="4"/>
  <c r="E8189" i="4"/>
  <c r="E8190" i="4"/>
  <c r="E8191" i="4"/>
  <c r="E8192" i="4"/>
  <c r="E8193" i="4"/>
  <c r="E8194" i="4"/>
  <c r="E8195" i="4"/>
  <c r="E8196" i="4"/>
  <c r="E8197" i="4"/>
  <c r="E8198" i="4"/>
  <c r="E8199" i="4"/>
  <c r="E8200" i="4"/>
  <c r="E8201" i="4"/>
  <c r="E8202" i="4"/>
  <c r="E8203" i="4"/>
  <c r="E8204" i="4"/>
  <c r="E8205" i="4"/>
  <c r="E8206" i="4"/>
  <c r="E8207" i="4"/>
  <c r="E8208" i="4"/>
  <c r="E8209" i="4"/>
  <c r="E8210" i="4"/>
  <c r="E8211" i="4"/>
  <c r="E8212" i="4"/>
  <c r="E8213" i="4"/>
  <c r="E8214" i="4"/>
  <c r="E8215" i="4"/>
  <c r="E8216" i="4"/>
  <c r="E8217" i="4"/>
  <c r="E8218" i="4"/>
  <c r="E8219" i="4"/>
  <c r="E8220" i="4"/>
  <c r="E8221" i="4"/>
  <c r="E8222" i="4"/>
  <c r="E8223" i="4"/>
  <c r="E8224" i="4"/>
  <c r="E8225" i="4"/>
  <c r="E8226" i="4"/>
  <c r="E8227" i="4"/>
  <c r="E8228" i="4"/>
  <c r="E8229" i="4"/>
  <c r="E8230" i="4"/>
  <c r="E8231" i="4"/>
  <c r="E8232" i="4"/>
  <c r="E8233" i="4"/>
  <c r="E8234" i="4"/>
  <c r="E8235" i="4"/>
  <c r="E8236" i="4"/>
  <c r="E8237" i="4"/>
  <c r="E8238" i="4"/>
  <c r="E8239" i="4"/>
  <c r="E8240" i="4"/>
  <c r="E8241" i="4"/>
  <c r="E8242" i="4"/>
  <c r="E8243" i="4"/>
  <c r="E8244" i="4"/>
  <c r="E8245" i="4"/>
  <c r="E8246" i="4"/>
  <c r="E8247" i="4"/>
  <c r="E8248" i="4"/>
  <c r="E8249" i="4"/>
  <c r="E8250" i="4"/>
  <c r="E8251" i="4"/>
  <c r="E8252" i="4"/>
  <c r="E8253" i="4"/>
  <c r="E8254" i="4"/>
  <c r="E8255" i="4"/>
  <c r="E8256" i="4"/>
  <c r="E8257" i="4"/>
  <c r="E8258" i="4"/>
  <c r="E8259" i="4"/>
  <c r="E8260" i="4"/>
  <c r="E8261" i="4"/>
  <c r="E8262" i="4"/>
  <c r="E8263" i="4"/>
  <c r="E8264" i="4"/>
  <c r="E8265" i="4"/>
  <c r="E8266" i="4"/>
  <c r="E8267" i="4"/>
  <c r="E8268" i="4"/>
  <c r="E8269" i="4"/>
  <c r="E8270" i="4"/>
  <c r="E8271" i="4"/>
  <c r="E8272" i="4"/>
  <c r="E8273" i="4"/>
  <c r="E8274" i="4"/>
  <c r="E8275" i="4"/>
  <c r="E8276" i="4"/>
  <c r="E8277" i="4"/>
  <c r="E8278" i="4"/>
  <c r="E8279" i="4"/>
  <c r="E8280" i="4"/>
  <c r="E8281" i="4"/>
  <c r="E8282" i="4"/>
  <c r="E8283" i="4"/>
  <c r="E8284" i="4"/>
  <c r="E8285" i="4"/>
  <c r="E8286" i="4"/>
  <c r="E2" i="4"/>
  <c r="F3" i="4"/>
  <c r="G3" i="4"/>
  <c r="F4" i="4"/>
  <c r="G4" i="4"/>
  <c r="F5" i="4"/>
  <c r="G5" i="4"/>
  <c r="F6" i="4"/>
  <c r="G6" i="4"/>
  <c r="F7" i="4"/>
  <c r="G7" i="4"/>
  <c r="F8" i="4"/>
  <c r="G8" i="4"/>
  <c r="F9" i="4"/>
  <c r="G9" i="4"/>
  <c r="F10" i="4"/>
  <c r="G10" i="4"/>
  <c r="F11" i="4"/>
  <c r="G11" i="4"/>
  <c r="F12" i="4"/>
  <c r="G12" i="4"/>
  <c r="F13" i="4"/>
  <c r="G13" i="4"/>
  <c r="F14" i="4"/>
  <c r="G14" i="4"/>
  <c r="F15" i="4"/>
  <c r="G15" i="4"/>
  <c r="F16" i="4"/>
  <c r="G16" i="4"/>
  <c r="F17" i="4"/>
  <c r="G17" i="4"/>
  <c r="F18" i="4"/>
  <c r="G18" i="4"/>
  <c r="F19" i="4"/>
  <c r="G19" i="4"/>
  <c r="F20" i="4"/>
  <c r="G20" i="4"/>
  <c r="F21" i="4"/>
  <c r="G21" i="4"/>
  <c r="F22" i="4"/>
  <c r="G22" i="4"/>
  <c r="F23" i="4"/>
  <c r="G23" i="4"/>
  <c r="F24" i="4"/>
  <c r="G24" i="4"/>
  <c r="F25" i="4"/>
  <c r="G25" i="4"/>
  <c r="F26" i="4"/>
  <c r="G26" i="4"/>
  <c r="F27" i="4"/>
  <c r="G27" i="4"/>
  <c r="F28" i="4"/>
  <c r="G28" i="4"/>
  <c r="F29" i="4"/>
  <c r="G29" i="4"/>
  <c r="F30" i="4"/>
  <c r="G30" i="4"/>
  <c r="F31" i="4"/>
  <c r="G31" i="4"/>
  <c r="F32" i="4"/>
  <c r="G32" i="4"/>
  <c r="F33" i="4"/>
  <c r="G33" i="4"/>
  <c r="F34" i="4"/>
  <c r="G34" i="4"/>
  <c r="F35" i="4"/>
  <c r="G35" i="4"/>
  <c r="F36" i="4"/>
  <c r="G36" i="4"/>
  <c r="F37" i="4"/>
  <c r="G37" i="4"/>
  <c r="F38" i="4"/>
  <c r="G38" i="4"/>
  <c r="F39" i="4"/>
  <c r="G39" i="4"/>
  <c r="F40" i="4"/>
  <c r="G40" i="4"/>
  <c r="F41" i="4"/>
  <c r="G41" i="4"/>
  <c r="F42" i="4"/>
  <c r="G42" i="4"/>
  <c r="F43" i="4"/>
  <c r="G43" i="4"/>
  <c r="F44" i="4"/>
  <c r="G44" i="4"/>
  <c r="F45" i="4"/>
  <c r="G45" i="4"/>
  <c r="F46" i="4"/>
  <c r="G46" i="4"/>
  <c r="F47" i="4"/>
  <c r="G47" i="4"/>
  <c r="F48" i="4"/>
  <c r="G48" i="4"/>
  <c r="F49" i="4"/>
  <c r="G49" i="4"/>
  <c r="F50" i="4"/>
  <c r="G50" i="4"/>
  <c r="F51" i="4"/>
  <c r="G51" i="4"/>
  <c r="F52" i="4"/>
  <c r="G52" i="4"/>
  <c r="F53" i="4"/>
  <c r="G53" i="4"/>
  <c r="F54" i="4"/>
  <c r="G54" i="4"/>
  <c r="F55" i="4"/>
  <c r="G55" i="4"/>
  <c r="F56" i="4"/>
  <c r="G56" i="4"/>
  <c r="F57" i="4"/>
  <c r="G57" i="4"/>
  <c r="F58" i="4"/>
  <c r="G58" i="4"/>
  <c r="F59" i="4"/>
  <c r="G59" i="4"/>
  <c r="F60" i="4"/>
  <c r="G60" i="4"/>
  <c r="F61" i="4"/>
  <c r="G61" i="4"/>
  <c r="F62" i="4"/>
  <c r="G62" i="4"/>
  <c r="F63" i="4"/>
  <c r="G63" i="4"/>
  <c r="F64" i="4"/>
  <c r="G64" i="4"/>
  <c r="F65" i="4"/>
  <c r="G65" i="4"/>
  <c r="F66" i="4"/>
  <c r="G66" i="4"/>
  <c r="F67" i="4"/>
  <c r="G67" i="4"/>
  <c r="F68" i="4"/>
  <c r="G68" i="4"/>
  <c r="F69" i="4"/>
  <c r="G69" i="4"/>
  <c r="F70" i="4"/>
  <c r="G70" i="4"/>
  <c r="F71" i="4"/>
  <c r="G71" i="4"/>
  <c r="F72" i="4"/>
  <c r="G72" i="4"/>
  <c r="F73" i="4"/>
  <c r="G73" i="4"/>
  <c r="F74" i="4"/>
  <c r="G74" i="4"/>
  <c r="F75" i="4"/>
  <c r="G75" i="4"/>
  <c r="F76" i="4"/>
  <c r="G76" i="4"/>
  <c r="F77" i="4"/>
  <c r="G77" i="4"/>
  <c r="F78" i="4"/>
  <c r="G78" i="4"/>
  <c r="F79" i="4"/>
  <c r="G79" i="4"/>
  <c r="F80" i="4"/>
  <c r="G80" i="4"/>
  <c r="F81" i="4"/>
  <c r="G81" i="4"/>
  <c r="F82" i="4"/>
  <c r="G82" i="4"/>
  <c r="F83" i="4"/>
  <c r="G83" i="4"/>
  <c r="F84" i="4"/>
  <c r="G84" i="4"/>
  <c r="F85" i="4"/>
  <c r="G85" i="4"/>
  <c r="F86" i="4"/>
  <c r="G86" i="4"/>
  <c r="F87" i="4"/>
  <c r="G87" i="4"/>
  <c r="F88" i="4"/>
  <c r="G88" i="4"/>
  <c r="F89" i="4"/>
  <c r="G89" i="4"/>
  <c r="F90" i="4"/>
  <c r="G90" i="4"/>
  <c r="F91" i="4"/>
  <c r="G91" i="4"/>
  <c r="F92" i="4"/>
  <c r="G92" i="4"/>
  <c r="F93" i="4"/>
  <c r="G93" i="4"/>
  <c r="F94" i="4"/>
  <c r="G94" i="4"/>
  <c r="F95" i="4"/>
  <c r="G95" i="4"/>
  <c r="F96" i="4"/>
  <c r="G96" i="4"/>
  <c r="F97" i="4"/>
  <c r="G97" i="4"/>
  <c r="F98" i="4"/>
  <c r="G98" i="4"/>
  <c r="F99" i="4"/>
  <c r="G99" i="4"/>
  <c r="F100" i="4"/>
  <c r="G100" i="4"/>
  <c r="F101" i="4"/>
  <c r="G101" i="4"/>
  <c r="F102" i="4"/>
  <c r="G102" i="4"/>
  <c r="F103" i="4"/>
  <c r="G103" i="4"/>
  <c r="F104" i="4"/>
  <c r="G104" i="4"/>
  <c r="F105" i="4"/>
  <c r="G105" i="4"/>
  <c r="F106" i="4"/>
  <c r="G106" i="4"/>
  <c r="F107" i="4"/>
  <c r="G107" i="4"/>
  <c r="F108" i="4"/>
  <c r="G108" i="4"/>
  <c r="F109" i="4"/>
  <c r="G109" i="4"/>
  <c r="F110" i="4"/>
  <c r="G110" i="4"/>
  <c r="F111" i="4"/>
  <c r="G111" i="4"/>
  <c r="F112" i="4"/>
  <c r="G112" i="4"/>
  <c r="F113" i="4"/>
  <c r="G113" i="4"/>
  <c r="F114" i="4"/>
  <c r="G114" i="4"/>
  <c r="F115" i="4"/>
  <c r="G115" i="4"/>
  <c r="F116" i="4"/>
  <c r="G116" i="4"/>
  <c r="F117" i="4"/>
  <c r="G117" i="4"/>
  <c r="F118" i="4"/>
  <c r="G118" i="4"/>
  <c r="F119" i="4"/>
  <c r="G119" i="4"/>
  <c r="F120" i="4"/>
  <c r="G120" i="4"/>
  <c r="F121" i="4"/>
  <c r="G121" i="4"/>
  <c r="F122" i="4"/>
  <c r="G122" i="4"/>
  <c r="F123" i="4"/>
  <c r="G123" i="4"/>
  <c r="F124" i="4"/>
  <c r="G124" i="4"/>
  <c r="F125" i="4"/>
  <c r="G125" i="4"/>
  <c r="F126" i="4"/>
  <c r="G126" i="4"/>
  <c r="F127" i="4"/>
  <c r="G127" i="4"/>
  <c r="F128" i="4"/>
  <c r="G128" i="4"/>
  <c r="F129" i="4"/>
  <c r="G129" i="4"/>
  <c r="F130" i="4"/>
  <c r="G130" i="4"/>
  <c r="F131" i="4"/>
  <c r="G131" i="4"/>
  <c r="F132" i="4"/>
  <c r="G132" i="4"/>
  <c r="F133" i="4"/>
  <c r="G133" i="4"/>
  <c r="F134" i="4"/>
  <c r="G134" i="4"/>
  <c r="F135" i="4"/>
  <c r="G135" i="4"/>
  <c r="F136" i="4"/>
  <c r="G136" i="4"/>
  <c r="F137" i="4"/>
  <c r="G137" i="4"/>
  <c r="F138" i="4"/>
  <c r="G138" i="4"/>
  <c r="F139" i="4"/>
  <c r="G139" i="4"/>
  <c r="F140" i="4"/>
  <c r="G140" i="4"/>
  <c r="F141" i="4"/>
  <c r="G141" i="4"/>
  <c r="F142" i="4"/>
  <c r="G142" i="4"/>
  <c r="F143" i="4"/>
  <c r="G143" i="4"/>
  <c r="F144" i="4"/>
  <c r="G144" i="4"/>
  <c r="F145" i="4"/>
  <c r="G145" i="4"/>
  <c r="F146" i="4"/>
  <c r="G146" i="4"/>
  <c r="F147" i="4"/>
  <c r="G147" i="4"/>
  <c r="F148" i="4"/>
  <c r="G148" i="4"/>
  <c r="F149" i="4"/>
  <c r="G149" i="4"/>
  <c r="F150" i="4"/>
  <c r="G150" i="4"/>
  <c r="F151" i="4"/>
  <c r="G151" i="4"/>
  <c r="F152" i="4"/>
  <c r="G152" i="4"/>
  <c r="F153" i="4"/>
  <c r="G153" i="4"/>
  <c r="F154" i="4"/>
  <c r="G154" i="4"/>
  <c r="F155" i="4"/>
  <c r="G155" i="4"/>
  <c r="F156" i="4"/>
  <c r="G156" i="4"/>
  <c r="F157" i="4"/>
  <c r="G157" i="4"/>
  <c r="F158" i="4"/>
  <c r="G158" i="4"/>
  <c r="F159" i="4"/>
  <c r="G159" i="4"/>
  <c r="F160" i="4"/>
  <c r="G160" i="4"/>
  <c r="F161" i="4"/>
  <c r="G161" i="4"/>
  <c r="F162" i="4"/>
  <c r="G162" i="4"/>
  <c r="F163" i="4"/>
  <c r="G163" i="4"/>
  <c r="F164" i="4"/>
  <c r="G164" i="4"/>
  <c r="F165" i="4"/>
  <c r="G165" i="4"/>
  <c r="F166" i="4"/>
  <c r="G166" i="4"/>
  <c r="F167" i="4"/>
  <c r="G167" i="4"/>
  <c r="F168" i="4"/>
  <c r="G168" i="4"/>
  <c r="F169" i="4"/>
  <c r="G169" i="4"/>
  <c r="F170" i="4"/>
  <c r="G170" i="4"/>
  <c r="F171" i="4"/>
  <c r="G171" i="4"/>
  <c r="F172" i="4"/>
  <c r="G172" i="4"/>
  <c r="F173" i="4"/>
  <c r="G173" i="4"/>
  <c r="F174" i="4"/>
  <c r="G174" i="4"/>
  <c r="F175" i="4"/>
  <c r="G175" i="4"/>
  <c r="F176" i="4"/>
  <c r="G176" i="4"/>
  <c r="F177" i="4"/>
  <c r="G177" i="4"/>
  <c r="F178" i="4"/>
  <c r="G178" i="4"/>
  <c r="F179" i="4"/>
  <c r="G179" i="4"/>
  <c r="F180" i="4"/>
  <c r="G180" i="4"/>
  <c r="F181" i="4"/>
  <c r="G181" i="4"/>
  <c r="F182" i="4"/>
  <c r="G182" i="4"/>
  <c r="F183" i="4"/>
  <c r="G183" i="4"/>
  <c r="F184" i="4"/>
  <c r="G184" i="4"/>
  <c r="F185" i="4"/>
  <c r="G185" i="4"/>
  <c r="F186" i="4"/>
  <c r="G186" i="4"/>
  <c r="F187" i="4"/>
  <c r="G187" i="4"/>
  <c r="F188" i="4"/>
  <c r="G188" i="4"/>
  <c r="F189" i="4"/>
  <c r="G189" i="4"/>
  <c r="F190" i="4"/>
  <c r="G190" i="4"/>
  <c r="F191" i="4"/>
  <c r="G191" i="4"/>
  <c r="F192" i="4"/>
  <c r="G192" i="4"/>
  <c r="F193" i="4"/>
  <c r="G193" i="4"/>
  <c r="F194" i="4"/>
  <c r="G194" i="4"/>
  <c r="F195" i="4"/>
  <c r="G195" i="4"/>
  <c r="F196" i="4"/>
  <c r="G196" i="4"/>
  <c r="F197" i="4"/>
  <c r="G197" i="4"/>
  <c r="F198" i="4"/>
  <c r="G198" i="4"/>
  <c r="F199" i="4"/>
  <c r="G199" i="4"/>
  <c r="F200" i="4"/>
  <c r="G200" i="4"/>
  <c r="F201" i="4"/>
  <c r="G201" i="4"/>
  <c r="F202" i="4"/>
  <c r="G202" i="4"/>
  <c r="F203" i="4"/>
  <c r="G203" i="4"/>
  <c r="F204" i="4"/>
  <c r="G204" i="4"/>
  <c r="F205" i="4"/>
  <c r="G205" i="4"/>
  <c r="F206" i="4"/>
  <c r="G206" i="4"/>
  <c r="F207" i="4"/>
  <c r="G207" i="4"/>
  <c r="F208" i="4"/>
  <c r="G208" i="4"/>
  <c r="F209" i="4"/>
  <c r="G209" i="4"/>
  <c r="F210" i="4"/>
  <c r="G210" i="4"/>
  <c r="F211" i="4"/>
  <c r="G211" i="4"/>
  <c r="F212" i="4"/>
  <c r="G212" i="4"/>
  <c r="F213" i="4"/>
  <c r="G213" i="4"/>
  <c r="F214" i="4"/>
  <c r="G214" i="4"/>
  <c r="F215" i="4"/>
  <c r="G215" i="4"/>
  <c r="F216" i="4"/>
  <c r="G216" i="4"/>
  <c r="F217" i="4"/>
  <c r="G217" i="4"/>
  <c r="F218" i="4"/>
  <c r="G218" i="4"/>
  <c r="F219" i="4"/>
  <c r="G219" i="4"/>
  <c r="F220" i="4"/>
  <c r="G220" i="4"/>
  <c r="F221" i="4"/>
  <c r="G221" i="4"/>
  <c r="F222" i="4"/>
  <c r="G222" i="4"/>
  <c r="F223" i="4"/>
  <c r="G223" i="4"/>
  <c r="F224" i="4"/>
  <c r="G224" i="4"/>
  <c r="F225" i="4"/>
  <c r="G225" i="4"/>
  <c r="F226" i="4"/>
  <c r="G226" i="4"/>
  <c r="F227" i="4"/>
  <c r="G227" i="4"/>
  <c r="F228" i="4"/>
  <c r="G228" i="4"/>
  <c r="F229" i="4"/>
  <c r="G229" i="4"/>
  <c r="F230" i="4"/>
  <c r="G230" i="4"/>
  <c r="F231" i="4"/>
  <c r="G231" i="4"/>
  <c r="F232" i="4"/>
  <c r="G232" i="4"/>
  <c r="F233" i="4"/>
  <c r="G233" i="4"/>
  <c r="F234" i="4"/>
  <c r="G234" i="4"/>
  <c r="F235" i="4"/>
  <c r="G235" i="4"/>
  <c r="F236" i="4"/>
  <c r="G236" i="4"/>
  <c r="F237" i="4"/>
  <c r="G237" i="4"/>
  <c r="F238" i="4"/>
  <c r="G238" i="4"/>
  <c r="F239" i="4"/>
  <c r="G239" i="4"/>
  <c r="F240" i="4"/>
  <c r="G240" i="4"/>
  <c r="F241" i="4"/>
  <c r="G241" i="4"/>
  <c r="F242" i="4"/>
  <c r="G242" i="4"/>
  <c r="F243" i="4"/>
  <c r="G243" i="4"/>
  <c r="F244" i="4"/>
  <c r="G244" i="4"/>
  <c r="F245" i="4"/>
  <c r="G245" i="4"/>
  <c r="F246" i="4"/>
  <c r="G246" i="4"/>
  <c r="F247" i="4"/>
  <c r="G247" i="4"/>
  <c r="F248" i="4"/>
  <c r="G248" i="4"/>
  <c r="F249" i="4"/>
  <c r="G249" i="4"/>
  <c r="F250" i="4"/>
  <c r="G250" i="4"/>
  <c r="F251" i="4"/>
  <c r="G251" i="4"/>
  <c r="F252" i="4"/>
  <c r="G252" i="4"/>
  <c r="F253" i="4"/>
  <c r="G253" i="4"/>
  <c r="F254" i="4"/>
  <c r="G254" i="4"/>
  <c r="F255" i="4"/>
  <c r="G255" i="4"/>
  <c r="F256" i="4"/>
  <c r="G256" i="4"/>
  <c r="F257" i="4"/>
  <c r="G257" i="4"/>
  <c r="F258" i="4"/>
  <c r="G258" i="4"/>
  <c r="F259" i="4"/>
  <c r="G259" i="4"/>
  <c r="F260" i="4"/>
  <c r="G260" i="4"/>
  <c r="F261" i="4"/>
  <c r="G261" i="4"/>
  <c r="F262" i="4"/>
  <c r="G262" i="4"/>
  <c r="F263" i="4"/>
  <c r="G263" i="4"/>
  <c r="F264" i="4"/>
  <c r="G264" i="4"/>
  <c r="F265" i="4"/>
  <c r="G265" i="4"/>
  <c r="F266" i="4"/>
  <c r="G266" i="4"/>
  <c r="F267" i="4"/>
  <c r="G267" i="4"/>
  <c r="F268" i="4"/>
  <c r="G268" i="4"/>
  <c r="F269" i="4"/>
  <c r="G269" i="4"/>
  <c r="F270" i="4"/>
  <c r="G270" i="4"/>
  <c r="F271" i="4"/>
  <c r="G271" i="4"/>
  <c r="F272" i="4"/>
  <c r="G272" i="4"/>
  <c r="F273" i="4"/>
  <c r="G273" i="4"/>
  <c r="F274" i="4"/>
  <c r="G274" i="4"/>
  <c r="F275" i="4"/>
  <c r="G275" i="4"/>
  <c r="F276" i="4"/>
  <c r="G276" i="4"/>
  <c r="F277" i="4"/>
  <c r="G277" i="4"/>
  <c r="F278" i="4"/>
  <c r="G278" i="4"/>
  <c r="F279" i="4"/>
  <c r="G279" i="4"/>
  <c r="F280" i="4"/>
  <c r="G280" i="4"/>
  <c r="F281" i="4"/>
  <c r="G281" i="4"/>
  <c r="F282" i="4"/>
  <c r="G282" i="4"/>
  <c r="F283" i="4"/>
  <c r="G283" i="4"/>
  <c r="F284" i="4"/>
  <c r="G284" i="4"/>
  <c r="F285" i="4"/>
  <c r="G285" i="4"/>
  <c r="F286" i="4"/>
  <c r="G286" i="4"/>
  <c r="F287" i="4"/>
  <c r="G287" i="4"/>
  <c r="F288" i="4"/>
  <c r="G288" i="4"/>
  <c r="F289" i="4"/>
  <c r="G289" i="4"/>
  <c r="F290" i="4"/>
  <c r="G290" i="4"/>
  <c r="F291" i="4"/>
  <c r="G291" i="4"/>
  <c r="F292" i="4"/>
  <c r="G292" i="4"/>
  <c r="F293" i="4"/>
  <c r="G293" i="4"/>
  <c r="F294" i="4"/>
  <c r="G294" i="4"/>
  <c r="F295" i="4"/>
  <c r="G295" i="4"/>
  <c r="F296" i="4"/>
  <c r="G296" i="4"/>
  <c r="F297" i="4"/>
  <c r="G297" i="4"/>
  <c r="F298" i="4"/>
  <c r="G298" i="4"/>
  <c r="F299" i="4"/>
  <c r="G299" i="4"/>
  <c r="F300" i="4"/>
  <c r="G300" i="4"/>
  <c r="F301" i="4"/>
  <c r="G301" i="4"/>
  <c r="F302" i="4"/>
  <c r="G302" i="4"/>
  <c r="F303" i="4"/>
  <c r="G303" i="4"/>
  <c r="F304" i="4"/>
  <c r="G304" i="4"/>
  <c r="F305" i="4"/>
  <c r="G305" i="4"/>
  <c r="F306" i="4"/>
  <c r="G306" i="4"/>
  <c r="F307" i="4"/>
  <c r="G307" i="4"/>
  <c r="F308" i="4"/>
  <c r="G308" i="4"/>
  <c r="F309" i="4"/>
  <c r="G309" i="4"/>
  <c r="F310" i="4"/>
  <c r="G310" i="4"/>
  <c r="F311" i="4"/>
  <c r="G311" i="4"/>
  <c r="F312" i="4"/>
  <c r="G312" i="4"/>
  <c r="F313" i="4"/>
  <c r="G313" i="4"/>
  <c r="F314" i="4"/>
  <c r="G314" i="4"/>
  <c r="F315" i="4"/>
  <c r="G315" i="4"/>
  <c r="F316" i="4"/>
  <c r="G316" i="4"/>
  <c r="F317" i="4"/>
  <c r="G317" i="4"/>
  <c r="F318" i="4"/>
  <c r="G318" i="4"/>
  <c r="F319" i="4"/>
  <c r="G319" i="4"/>
  <c r="F320" i="4"/>
  <c r="G320" i="4"/>
  <c r="F321" i="4"/>
  <c r="G321" i="4"/>
  <c r="F322" i="4"/>
  <c r="G322" i="4"/>
  <c r="F323" i="4"/>
  <c r="G323" i="4"/>
  <c r="F324" i="4"/>
  <c r="G324" i="4"/>
  <c r="F325" i="4"/>
  <c r="G325" i="4"/>
  <c r="F326" i="4"/>
  <c r="G326" i="4"/>
  <c r="F327" i="4"/>
  <c r="G327" i="4"/>
  <c r="F328" i="4"/>
  <c r="G328" i="4"/>
  <c r="F329" i="4"/>
  <c r="G329" i="4"/>
  <c r="F330" i="4"/>
  <c r="G330" i="4"/>
  <c r="F331" i="4"/>
  <c r="G331" i="4"/>
  <c r="F332" i="4"/>
  <c r="G332" i="4"/>
  <c r="F333" i="4"/>
  <c r="G333" i="4"/>
  <c r="F334" i="4"/>
  <c r="G334" i="4"/>
  <c r="F335" i="4"/>
  <c r="G335" i="4"/>
  <c r="F336" i="4"/>
  <c r="G336" i="4"/>
  <c r="F337" i="4"/>
  <c r="G337" i="4"/>
  <c r="F338" i="4"/>
  <c r="G338" i="4"/>
  <c r="F339" i="4"/>
  <c r="G339" i="4"/>
  <c r="F340" i="4"/>
  <c r="G340" i="4"/>
  <c r="F341" i="4"/>
  <c r="G341" i="4"/>
  <c r="F342" i="4"/>
  <c r="G342" i="4"/>
  <c r="F343" i="4"/>
  <c r="G343" i="4"/>
  <c r="F344" i="4"/>
  <c r="G344" i="4"/>
  <c r="F345" i="4"/>
  <c r="G345" i="4"/>
  <c r="F346" i="4"/>
  <c r="G346" i="4"/>
  <c r="F347" i="4"/>
  <c r="G347" i="4"/>
  <c r="F348" i="4"/>
  <c r="G348" i="4"/>
  <c r="F349" i="4"/>
  <c r="G349" i="4"/>
  <c r="F350" i="4"/>
  <c r="G350" i="4"/>
  <c r="F351" i="4"/>
  <c r="G351" i="4"/>
  <c r="F352" i="4"/>
  <c r="G352" i="4"/>
  <c r="F353" i="4"/>
  <c r="G353" i="4"/>
  <c r="F354" i="4"/>
  <c r="G354" i="4"/>
  <c r="F355" i="4"/>
  <c r="G355" i="4"/>
  <c r="F356" i="4"/>
  <c r="G356" i="4"/>
  <c r="F357" i="4"/>
  <c r="G357" i="4"/>
  <c r="F358" i="4"/>
  <c r="G358" i="4"/>
  <c r="F359" i="4"/>
  <c r="G359" i="4"/>
  <c r="F360" i="4"/>
  <c r="G360" i="4"/>
  <c r="F361" i="4"/>
  <c r="G361" i="4"/>
  <c r="F362" i="4"/>
  <c r="G362" i="4"/>
  <c r="F363" i="4"/>
  <c r="G363" i="4"/>
  <c r="F364" i="4"/>
  <c r="G364" i="4"/>
  <c r="F365" i="4"/>
  <c r="G365" i="4"/>
  <c r="F366" i="4"/>
  <c r="G366" i="4"/>
  <c r="F367" i="4"/>
  <c r="G367" i="4"/>
  <c r="F368" i="4"/>
  <c r="G368" i="4"/>
  <c r="F369" i="4"/>
  <c r="G369" i="4"/>
  <c r="F370" i="4"/>
  <c r="G370" i="4"/>
  <c r="F371" i="4"/>
  <c r="G371" i="4"/>
  <c r="F372" i="4"/>
  <c r="G372" i="4"/>
  <c r="F373" i="4"/>
  <c r="G373" i="4"/>
  <c r="F374" i="4"/>
  <c r="G374" i="4"/>
  <c r="F375" i="4"/>
  <c r="G375" i="4"/>
  <c r="F376" i="4"/>
  <c r="G376" i="4"/>
  <c r="F377" i="4"/>
  <c r="G377" i="4"/>
  <c r="F378" i="4"/>
  <c r="G378" i="4"/>
  <c r="F379" i="4"/>
  <c r="G379" i="4"/>
  <c r="F380" i="4"/>
  <c r="G380" i="4"/>
  <c r="F381" i="4"/>
  <c r="G381" i="4"/>
  <c r="F382" i="4"/>
  <c r="G382" i="4"/>
  <c r="F383" i="4"/>
  <c r="G383" i="4"/>
  <c r="F384" i="4"/>
  <c r="G384" i="4"/>
  <c r="F385" i="4"/>
  <c r="G385" i="4"/>
  <c r="F386" i="4"/>
  <c r="G386" i="4"/>
  <c r="F387" i="4"/>
  <c r="G387" i="4"/>
  <c r="F388" i="4"/>
  <c r="G388" i="4"/>
  <c r="F389" i="4"/>
  <c r="G389" i="4"/>
  <c r="F390" i="4"/>
  <c r="G390" i="4"/>
  <c r="F391" i="4"/>
  <c r="G391" i="4"/>
  <c r="F392" i="4"/>
  <c r="G392" i="4"/>
  <c r="F393" i="4"/>
  <c r="G393" i="4"/>
  <c r="F394" i="4"/>
  <c r="G394" i="4"/>
  <c r="F395" i="4"/>
  <c r="G395" i="4"/>
  <c r="F396" i="4"/>
  <c r="G396" i="4"/>
  <c r="F397" i="4"/>
  <c r="G397" i="4"/>
  <c r="F398" i="4"/>
  <c r="G398" i="4"/>
  <c r="F399" i="4"/>
  <c r="G399" i="4"/>
  <c r="F400" i="4"/>
  <c r="G400" i="4"/>
  <c r="F401" i="4"/>
  <c r="G401" i="4"/>
  <c r="F402" i="4"/>
  <c r="G402" i="4"/>
  <c r="F403" i="4"/>
  <c r="G403" i="4"/>
  <c r="F404" i="4"/>
  <c r="G404" i="4"/>
  <c r="F405" i="4"/>
  <c r="G405" i="4"/>
  <c r="F406" i="4"/>
  <c r="G406" i="4"/>
  <c r="F407" i="4"/>
  <c r="G407" i="4"/>
  <c r="F408" i="4"/>
  <c r="G408" i="4"/>
  <c r="F409" i="4"/>
  <c r="G409" i="4"/>
  <c r="F410" i="4"/>
  <c r="G410" i="4"/>
  <c r="F411" i="4"/>
  <c r="G411" i="4"/>
  <c r="F412" i="4"/>
  <c r="G412" i="4"/>
  <c r="F413" i="4"/>
  <c r="G413" i="4"/>
  <c r="F414" i="4"/>
  <c r="G414" i="4"/>
  <c r="F415" i="4"/>
  <c r="G415" i="4"/>
  <c r="F416" i="4"/>
  <c r="G416" i="4"/>
  <c r="F417" i="4"/>
  <c r="G417" i="4"/>
  <c r="F418" i="4"/>
  <c r="G418" i="4"/>
  <c r="F419" i="4"/>
  <c r="G419" i="4"/>
  <c r="F420" i="4"/>
  <c r="G420" i="4"/>
  <c r="F421" i="4"/>
  <c r="G421" i="4"/>
  <c r="F422" i="4"/>
  <c r="G422" i="4"/>
  <c r="F423" i="4"/>
  <c r="G423" i="4"/>
  <c r="F424" i="4"/>
  <c r="G424" i="4"/>
  <c r="F425" i="4"/>
  <c r="G425" i="4"/>
  <c r="F426" i="4"/>
  <c r="G426" i="4"/>
  <c r="F427" i="4"/>
  <c r="G427" i="4"/>
  <c r="F428" i="4"/>
  <c r="G428" i="4"/>
  <c r="F429" i="4"/>
  <c r="G429" i="4"/>
  <c r="F430" i="4"/>
  <c r="G430" i="4"/>
  <c r="F431" i="4"/>
  <c r="G431" i="4"/>
  <c r="F432" i="4"/>
  <c r="G432" i="4"/>
  <c r="F433" i="4"/>
  <c r="G433" i="4"/>
  <c r="F434" i="4"/>
  <c r="G434" i="4"/>
  <c r="F435" i="4"/>
  <c r="G435" i="4"/>
  <c r="F436" i="4"/>
  <c r="G436" i="4"/>
  <c r="F437" i="4"/>
  <c r="G437" i="4"/>
  <c r="F438" i="4"/>
  <c r="G438" i="4"/>
  <c r="F439" i="4"/>
  <c r="G439" i="4"/>
  <c r="F440" i="4"/>
  <c r="G440" i="4"/>
  <c r="F441" i="4"/>
  <c r="G441" i="4"/>
  <c r="F442" i="4"/>
  <c r="G442" i="4"/>
  <c r="F443" i="4"/>
  <c r="G443" i="4"/>
  <c r="F444" i="4"/>
  <c r="G444" i="4"/>
  <c r="F445" i="4"/>
  <c r="G445" i="4"/>
  <c r="F446" i="4"/>
  <c r="G446" i="4"/>
  <c r="F447" i="4"/>
  <c r="G447" i="4"/>
  <c r="F448" i="4"/>
  <c r="G448" i="4"/>
  <c r="F449" i="4"/>
  <c r="G449" i="4"/>
  <c r="F450" i="4"/>
  <c r="G450" i="4"/>
  <c r="F451" i="4"/>
  <c r="G451" i="4"/>
  <c r="F452" i="4"/>
  <c r="G452" i="4"/>
  <c r="F453" i="4"/>
  <c r="G453" i="4"/>
  <c r="F454" i="4"/>
  <c r="G454" i="4"/>
  <c r="F455" i="4"/>
  <c r="G455" i="4"/>
  <c r="F456" i="4"/>
  <c r="G456" i="4"/>
  <c r="F457" i="4"/>
  <c r="G457" i="4"/>
  <c r="F458" i="4"/>
  <c r="G458" i="4"/>
  <c r="F459" i="4"/>
  <c r="G459" i="4"/>
  <c r="F460" i="4"/>
  <c r="G460" i="4"/>
  <c r="F461" i="4"/>
  <c r="G461" i="4"/>
  <c r="F462" i="4"/>
  <c r="G462" i="4"/>
  <c r="F463" i="4"/>
  <c r="G463" i="4"/>
  <c r="F464" i="4"/>
  <c r="G464" i="4"/>
  <c r="F465" i="4"/>
  <c r="G465" i="4"/>
  <c r="F466" i="4"/>
  <c r="G466" i="4"/>
  <c r="F467" i="4"/>
  <c r="G467" i="4"/>
  <c r="F468" i="4"/>
  <c r="G468" i="4"/>
  <c r="F469" i="4"/>
  <c r="G469" i="4"/>
  <c r="F470" i="4"/>
  <c r="G470" i="4"/>
  <c r="F471" i="4"/>
  <c r="G471" i="4"/>
  <c r="F472" i="4"/>
  <c r="G472" i="4"/>
  <c r="F473" i="4"/>
  <c r="G473" i="4"/>
  <c r="F474" i="4"/>
  <c r="G474" i="4"/>
  <c r="F475" i="4"/>
  <c r="G475" i="4"/>
  <c r="F476" i="4"/>
  <c r="G476" i="4"/>
  <c r="F477" i="4"/>
  <c r="G477" i="4"/>
  <c r="F478" i="4"/>
  <c r="G478" i="4"/>
  <c r="F479" i="4"/>
  <c r="G479" i="4"/>
  <c r="F480" i="4"/>
  <c r="G480" i="4"/>
  <c r="F481" i="4"/>
  <c r="G481" i="4"/>
  <c r="F482" i="4"/>
  <c r="G482" i="4"/>
  <c r="F483" i="4"/>
  <c r="G483" i="4"/>
  <c r="F484" i="4"/>
  <c r="G484" i="4"/>
  <c r="F485" i="4"/>
  <c r="G485" i="4"/>
  <c r="F486" i="4"/>
  <c r="G486" i="4"/>
  <c r="F487" i="4"/>
  <c r="G487" i="4"/>
  <c r="F488" i="4"/>
  <c r="G488" i="4"/>
  <c r="F489" i="4"/>
  <c r="G489" i="4"/>
  <c r="F490" i="4"/>
  <c r="G490" i="4"/>
  <c r="F491" i="4"/>
  <c r="G491" i="4"/>
  <c r="F492" i="4"/>
  <c r="G492" i="4"/>
  <c r="F493" i="4"/>
  <c r="G493" i="4"/>
  <c r="F494" i="4"/>
  <c r="G494" i="4"/>
  <c r="F495" i="4"/>
  <c r="G495" i="4"/>
  <c r="F496" i="4"/>
  <c r="G496" i="4"/>
  <c r="F497" i="4"/>
  <c r="G497" i="4"/>
  <c r="F498" i="4"/>
  <c r="G498" i="4"/>
  <c r="F499" i="4"/>
  <c r="G499" i="4"/>
  <c r="F500" i="4"/>
  <c r="G500" i="4"/>
  <c r="F501" i="4"/>
  <c r="G501" i="4"/>
  <c r="F502" i="4"/>
  <c r="G502" i="4"/>
  <c r="F503" i="4"/>
  <c r="G503" i="4"/>
  <c r="F504" i="4"/>
  <c r="G504" i="4"/>
  <c r="F505" i="4"/>
  <c r="G505" i="4"/>
  <c r="F506" i="4"/>
  <c r="G506" i="4"/>
  <c r="F507" i="4"/>
  <c r="G507" i="4"/>
  <c r="F508" i="4"/>
  <c r="G508" i="4"/>
  <c r="F509" i="4"/>
  <c r="G509" i="4"/>
  <c r="F510" i="4"/>
  <c r="G510" i="4"/>
  <c r="F511" i="4"/>
  <c r="G511" i="4"/>
  <c r="F512" i="4"/>
  <c r="G512" i="4"/>
  <c r="F513" i="4"/>
  <c r="G513" i="4"/>
  <c r="F514" i="4"/>
  <c r="G514" i="4"/>
  <c r="F515" i="4"/>
  <c r="G515" i="4"/>
  <c r="F516" i="4"/>
  <c r="G516" i="4"/>
  <c r="F517" i="4"/>
  <c r="G517" i="4"/>
  <c r="F518" i="4"/>
  <c r="G518" i="4"/>
  <c r="F519" i="4"/>
  <c r="G519" i="4"/>
  <c r="F520" i="4"/>
  <c r="G520" i="4"/>
  <c r="F521" i="4"/>
  <c r="G521" i="4"/>
  <c r="F522" i="4"/>
  <c r="G522" i="4"/>
  <c r="F523" i="4"/>
  <c r="G523" i="4"/>
  <c r="F524" i="4"/>
  <c r="G524" i="4"/>
  <c r="F525" i="4"/>
  <c r="G525" i="4"/>
  <c r="F526" i="4"/>
  <c r="G526" i="4"/>
  <c r="F527" i="4"/>
  <c r="G527" i="4"/>
  <c r="F528" i="4"/>
  <c r="G528" i="4"/>
  <c r="F529" i="4"/>
  <c r="G529" i="4"/>
  <c r="F530" i="4"/>
  <c r="G530" i="4"/>
  <c r="F531" i="4"/>
  <c r="G531" i="4"/>
  <c r="F532" i="4"/>
  <c r="G532" i="4"/>
  <c r="F533" i="4"/>
  <c r="G533" i="4"/>
  <c r="F534" i="4"/>
  <c r="G534" i="4"/>
  <c r="F535" i="4"/>
  <c r="G535" i="4"/>
  <c r="F536" i="4"/>
  <c r="G536" i="4"/>
  <c r="F537" i="4"/>
  <c r="G537" i="4"/>
  <c r="F538" i="4"/>
  <c r="G538" i="4"/>
  <c r="F539" i="4"/>
  <c r="G539" i="4"/>
  <c r="F540" i="4"/>
  <c r="G540" i="4"/>
  <c r="F541" i="4"/>
  <c r="G541" i="4"/>
  <c r="F542" i="4"/>
  <c r="G542" i="4"/>
  <c r="F543" i="4"/>
  <c r="G543" i="4"/>
  <c r="F544" i="4"/>
  <c r="G544" i="4"/>
  <c r="F545" i="4"/>
  <c r="G545" i="4"/>
  <c r="F546" i="4"/>
  <c r="G546" i="4"/>
  <c r="F547" i="4"/>
  <c r="G547" i="4"/>
  <c r="F548" i="4"/>
  <c r="G548" i="4"/>
  <c r="F549" i="4"/>
  <c r="G549" i="4"/>
  <c r="F550" i="4"/>
  <c r="G550" i="4"/>
  <c r="F551" i="4"/>
  <c r="G551" i="4"/>
  <c r="F552" i="4"/>
  <c r="G552" i="4"/>
  <c r="F553" i="4"/>
  <c r="G553" i="4"/>
  <c r="F554" i="4"/>
  <c r="G554" i="4"/>
  <c r="F555" i="4"/>
  <c r="G555" i="4"/>
  <c r="F556" i="4"/>
  <c r="G556" i="4"/>
  <c r="F557" i="4"/>
  <c r="G557" i="4"/>
  <c r="F558" i="4"/>
  <c r="G558" i="4"/>
  <c r="F559" i="4"/>
  <c r="G559" i="4"/>
  <c r="F560" i="4"/>
  <c r="G560" i="4"/>
  <c r="F561" i="4"/>
  <c r="G561" i="4"/>
  <c r="F562" i="4"/>
  <c r="G562" i="4"/>
  <c r="F563" i="4"/>
  <c r="G563" i="4"/>
  <c r="F564" i="4"/>
  <c r="G564" i="4"/>
  <c r="F565" i="4"/>
  <c r="G565" i="4"/>
  <c r="F566" i="4"/>
  <c r="G566" i="4"/>
  <c r="F567" i="4"/>
  <c r="G567" i="4"/>
  <c r="F568" i="4"/>
  <c r="G568" i="4"/>
  <c r="F569" i="4"/>
  <c r="G569" i="4"/>
  <c r="F570" i="4"/>
  <c r="G570" i="4"/>
  <c r="F571" i="4"/>
  <c r="G571" i="4"/>
  <c r="F572" i="4"/>
  <c r="G572" i="4"/>
  <c r="F573" i="4"/>
  <c r="G573" i="4"/>
  <c r="F574" i="4"/>
  <c r="G574" i="4"/>
  <c r="F575" i="4"/>
  <c r="G575" i="4"/>
  <c r="F576" i="4"/>
  <c r="G576" i="4"/>
  <c r="F577" i="4"/>
  <c r="G577" i="4"/>
  <c r="F578" i="4"/>
  <c r="G578" i="4"/>
  <c r="F579" i="4"/>
  <c r="G579" i="4"/>
  <c r="F580" i="4"/>
  <c r="G580" i="4"/>
  <c r="F581" i="4"/>
  <c r="G581" i="4"/>
  <c r="F582" i="4"/>
  <c r="G582" i="4"/>
  <c r="F583" i="4"/>
  <c r="G583" i="4"/>
  <c r="F584" i="4"/>
  <c r="G584" i="4"/>
  <c r="F585" i="4"/>
  <c r="G585" i="4"/>
  <c r="F586" i="4"/>
  <c r="G586" i="4"/>
  <c r="F587" i="4"/>
  <c r="G587" i="4"/>
  <c r="F588" i="4"/>
  <c r="G588" i="4"/>
  <c r="F589" i="4"/>
  <c r="G589" i="4"/>
  <c r="F590" i="4"/>
  <c r="G590" i="4"/>
  <c r="F591" i="4"/>
  <c r="G591" i="4"/>
  <c r="F592" i="4"/>
  <c r="G592" i="4"/>
  <c r="F593" i="4"/>
  <c r="G593" i="4"/>
  <c r="F594" i="4"/>
  <c r="G594" i="4"/>
  <c r="F595" i="4"/>
  <c r="G595" i="4"/>
  <c r="F596" i="4"/>
  <c r="G596" i="4"/>
  <c r="F597" i="4"/>
  <c r="G597" i="4"/>
  <c r="F598" i="4"/>
  <c r="G598" i="4"/>
  <c r="F599" i="4"/>
  <c r="G599" i="4"/>
  <c r="F600" i="4"/>
  <c r="G600" i="4"/>
  <c r="F601" i="4"/>
  <c r="G601" i="4"/>
  <c r="F602" i="4"/>
  <c r="G602" i="4"/>
  <c r="F603" i="4"/>
  <c r="G603" i="4"/>
  <c r="F604" i="4"/>
  <c r="G604" i="4"/>
  <c r="F605" i="4"/>
  <c r="G605" i="4"/>
  <c r="F606" i="4"/>
  <c r="G606" i="4"/>
  <c r="F607" i="4"/>
  <c r="G607" i="4"/>
  <c r="F608" i="4"/>
  <c r="G608" i="4"/>
  <c r="F609" i="4"/>
  <c r="G609" i="4"/>
  <c r="F610" i="4"/>
  <c r="G610" i="4"/>
  <c r="F611" i="4"/>
  <c r="G611" i="4"/>
  <c r="F612" i="4"/>
  <c r="G612" i="4"/>
  <c r="F613" i="4"/>
  <c r="G613" i="4"/>
  <c r="F614" i="4"/>
  <c r="G614" i="4"/>
  <c r="F615" i="4"/>
  <c r="G615" i="4"/>
  <c r="F616" i="4"/>
  <c r="G616" i="4"/>
  <c r="F617" i="4"/>
  <c r="G617" i="4"/>
  <c r="F618" i="4"/>
  <c r="G618" i="4"/>
  <c r="F619" i="4"/>
  <c r="G619" i="4"/>
  <c r="F620" i="4"/>
  <c r="G620" i="4"/>
  <c r="F621" i="4"/>
  <c r="G621" i="4"/>
  <c r="F622" i="4"/>
  <c r="G622" i="4"/>
  <c r="F623" i="4"/>
  <c r="G623" i="4"/>
  <c r="F624" i="4"/>
  <c r="G624" i="4"/>
  <c r="F625" i="4"/>
  <c r="G625" i="4"/>
  <c r="F626" i="4"/>
  <c r="G626" i="4"/>
  <c r="F627" i="4"/>
  <c r="G627" i="4"/>
  <c r="F628" i="4"/>
  <c r="G628" i="4"/>
  <c r="F629" i="4"/>
  <c r="G629" i="4"/>
  <c r="F630" i="4"/>
  <c r="G630" i="4"/>
  <c r="F631" i="4"/>
  <c r="G631" i="4"/>
  <c r="F632" i="4"/>
  <c r="G632" i="4"/>
  <c r="F633" i="4"/>
  <c r="G633" i="4"/>
  <c r="F634" i="4"/>
  <c r="G634" i="4"/>
  <c r="F635" i="4"/>
  <c r="G635" i="4"/>
  <c r="F636" i="4"/>
  <c r="G636" i="4"/>
  <c r="F637" i="4"/>
  <c r="G637" i="4"/>
  <c r="F638" i="4"/>
  <c r="G638" i="4"/>
  <c r="F639" i="4"/>
  <c r="G639" i="4"/>
  <c r="F640" i="4"/>
  <c r="G640" i="4"/>
  <c r="F641" i="4"/>
  <c r="G641" i="4"/>
  <c r="F642" i="4"/>
  <c r="G642" i="4"/>
  <c r="F643" i="4"/>
  <c r="G643" i="4"/>
  <c r="F644" i="4"/>
  <c r="G644" i="4"/>
  <c r="F645" i="4"/>
  <c r="G645" i="4"/>
  <c r="F646" i="4"/>
  <c r="G646" i="4"/>
  <c r="F647" i="4"/>
  <c r="G647" i="4"/>
  <c r="F648" i="4"/>
  <c r="G648" i="4"/>
  <c r="F649" i="4"/>
  <c r="G649" i="4"/>
  <c r="F650" i="4"/>
  <c r="G650" i="4"/>
  <c r="F651" i="4"/>
  <c r="G651" i="4"/>
  <c r="F652" i="4"/>
  <c r="G652" i="4"/>
  <c r="F653" i="4"/>
  <c r="G653" i="4"/>
  <c r="F654" i="4"/>
  <c r="G654" i="4"/>
  <c r="F655" i="4"/>
  <c r="G655" i="4"/>
  <c r="F656" i="4"/>
  <c r="G656" i="4"/>
  <c r="F657" i="4"/>
  <c r="G657" i="4"/>
  <c r="F658" i="4"/>
  <c r="G658" i="4"/>
  <c r="F659" i="4"/>
  <c r="G659" i="4"/>
  <c r="F660" i="4"/>
  <c r="G660" i="4"/>
  <c r="F661" i="4"/>
  <c r="G661" i="4"/>
  <c r="F662" i="4"/>
  <c r="G662" i="4"/>
  <c r="F663" i="4"/>
  <c r="G663" i="4"/>
  <c r="F664" i="4"/>
  <c r="G664" i="4"/>
  <c r="F665" i="4"/>
  <c r="G665" i="4"/>
  <c r="F666" i="4"/>
  <c r="G666" i="4"/>
  <c r="F667" i="4"/>
  <c r="G667" i="4"/>
  <c r="F668" i="4"/>
  <c r="G668" i="4"/>
  <c r="F669" i="4"/>
  <c r="G669" i="4"/>
  <c r="F670" i="4"/>
  <c r="G670" i="4"/>
  <c r="F671" i="4"/>
  <c r="G671" i="4"/>
  <c r="F672" i="4"/>
  <c r="G672" i="4"/>
  <c r="F673" i="4"/>
  <c r="G673" i="4"/>
  <c r="F674" i="4"/>
  <c r="G674" i="4"/>
  <c r="F675" i="4"/>
  <c r="G675" i="4"/>
  <c r="F676" i="4"/>
  <c r="G676" i="4"/>
  <c r="F677" i="4"/>
  <c r="G677" i="4"/>
  <c r="F678" i="4"/>
  <c r="G678" i="4"/>
  <c r="F679" i="4"/>
  <c r="G679" i="4"/>
  <c r="F680" i="4"/>
  <c r="G680" i="4"/>
  <c r="F681" i="4"/>
  <c r="G681" i="4"/>
  <c r="F682" i="4"/>
  <c r="G682" i="4"/>
  <c r="F683" i="4"/>
  <c r="G683" i="4"/>
  <c r="F684" i="4"/>
  <c r="G684" i="4"/>
  <c r="F685" i="4"/>
  <c r="G685" i="4"/>
  <c r="F686" i="4"/>
  <c r="G686" i="4"/>
  <c r="F687" i="4"/>
  <c r="G687" i="4"/>
  <c r="F688" i="4"/>
  <c r="G688" i="4"/>
  <c r="F689" i="4"/>
  <c r="G689" i="4"/>
  <c r="F690" i="4"/>
  <c r="G690" i="4"/>
  <c r="F691" i="4"/>
  <c r="G691" i="4"/>
  <c r="F692" i="4"/>
  <c r="G692" i="4"/>
  <c r="F693" i="4"/>
  <c r="G693" i="4"/>
  <c r="F694" i="4"/>
  <c r="G694" i="4"/>
  <c r="F695" i="4"/>
  <c r="G695" i="4"/>
  <c r="F696" i="4"/>
  <c r="G696" i="4"/>
  <c r="F697" i="4"/>
  <c r="G697" i="4"/>
  <c r="F698" i="4"/>
  <c r="G698" i="4"/>
  <c r="F699" i="4"/>
  <c r="G699" i="4"/>
  <c r="F700" i="4"/>
  <c r="G700" i="4"/>
  <c r="F701" i="4"/>
  <c r="G701" i="4"/>
  <c r="F702" i="4"/>
  <c r="G702" i="4"/>
  <c r="F703" i="4"/>
  <c r="G703" i="4"/>
  <c r="F704" i="4"/>
  <c r="G704" i="4"/>
  <c r="F705" i="4"/>
  <c r="G705" i="4"/>
  <c r="F706" i="4"/>
  <c r="G706" i="4"/>
  <c r="F707" i="4"/>
  <c r="G707" i="4"/>
  <c r="F708" i="4"/>
  <c r="G708" i="4"/>
  <c r="F709" i="4"/>
  <c r="G709" i="4"/>
  <c r="F710" i="4"/>
  <c r="G710" i="4"/>
  <c r="F711" i="4"/>
  <c r="G711" i="4"/>
  <c r="F712" i="4"/>
  <c r="G712" i="4"/>
  <c r="F713" i="4"/>
  <c r="G713" i="4"/>
  <c r="F714" i="4"/>
  <c r="G714" i="4"/>
  <c r="F715" i="4"/>
  <c r="G715" i="4"/>
  <c r="F716" i="4"/>
  <c r="G716" i="4"/>
  <c r="F717" i="4"/>
  <c r="G717" i="4"/>
  <c r="F718" i="4"/>
  <c r="G718" i="4"/>
  <c r="F719" i="4"/>
  <c r="G719" i="4"/>
  <c r="F720" i="4"/>
  <c r="G720" i="4"/>
  <c r="F721" i="4"/>
  <c r="G721" i="4"/>
  <c r="F722" i="4"/>
  <c r="G722" i="4"/>
  <c r="F723" i="4"/>
  <c r="G723" i="4"/>
  <c r="F724" i="4"/>
  <c r="G724" i="4"/>
  <c r="F725" i="4"/>
  <c r="G725" i="4"/>
  <c r="F726" i="4"/>
  <c r="G726" i="4"/>
  <c r="F727" i="4"/>
  <c r="G727" i="4"/>
  <c r="F728" i="4"/>
  <c r="G728" i="4"/>
  <c r="F729" i="4"/>
  <c r="G729" i="4"/>
  <c r="F730" i="4"/>
  <c r="G730" i="4"/>
  <c r="F731" i="4"/>
  <c r="G731" i="4"/>
  <c r="F732" i="4"/>
  <c r="G732" i="4"/>
  <c r="F733" i="4"/>
  <c r="G733" i="4"/>
  <c r="F734" i="4"/>
  <c r="G734" i="4"/>
  <c r="F735" i="4"/>
  <c r="G735" i="4"/>
  <c r="F736" i="4"/>
  <c r="G736" i="4"/>
  <c r="F737" i="4"/>
  <c r="G737" i="4"/>
  <c r="F738" i="4"/>
  <c r="G738" i="4"/>
  <c r="F739" i="4"/>
  <c r="G739" i="4"/>
  <c r="F740" i="4"/>
  <c r="G740" i="4"/>
  <c r="F741" i="4"/>
  <c r="G741" i="4"/>
  <c r="F742" i="4"/>
  <c r="G742" i="4"/>
  <c r="F743" i="4"/>
  <c r="G743" i="4"/>
  <c r="F744" i="4"/>
  <c r="G744" i="4"/>
  <c r="F745" i="4"/>
  <c r="G745" i="4"/>
  <c r="F746" i="4"/>
  <c r="G746" i="4"/>
  <c r="F747" i="4"/>
  <c r="G747" i="4"/>
  <c r="F748" i="4"/>
  <c r="G748" i="4"/>
  <c r="F749" i="4"/>
  <c r="G749" i="4"/>
  <c r="F750" i="4"/>
  <c r="G750" i="4"/>
  <c r="F751" i="4"/>
  <c r="G751" i="4"/>
  <c r="F752" i="4"/>
  <c r="G752" i="4"/>
  <c r="F753" i="4"/>
  <c r="G753" i="4"/>
  <c r="F754" i="4"/>
  <c r="G754" i="4"/>
  <c r="F755" i="4"/>
  <c r="G755" i="4"/>
  <c r="F756" i="4"/>
  <c r="G756" i="4"/>
  <c r="F757" i="4"/>
  <c r="G757" i="4"/>
  <c r="F758" i="4"/>
  <c r="G758" i="4"/>
  <c r="F759" i="4"/>
  <c r="G759" i="4"/>
  <c r="F760" i="4"/>
  <c r="G760" i="4"/>
  <c r="F761" i="4"/>
  <c r="G761" i="4"/>
  <c r="F762" i="4"/>
  <c r="G762" i="4"/>
  <c r="F763" i="4"/>
  <c r="G763" i="4"/>
  <c r="F764" i="4"/>
  <c r="G764" i="4"/>
  <c r="F765" i="4"/>
  <c r="G765" i="4"/>
  <c r="F766" i="4"/>
  <c r="G766" i="4"/>
  <c r="F767" i="4"/>
  <c r="G767" i="4"/>
  <c r="F768" i="4"/>
  <c r="G768" i="4"/>
  <c r="F769" i="4"/>
  <c r="G769" i="4"/>
  <c r="F770" i="4"/>
  <c r="G770" i="4"/>
  <c r="F771" i="4"/>
  <c r="G771" i="4"/>
  <c r="F772" i="4"/>
  <c r="G772" i="4"/>
  <c r="F773" i="4"/>
  <c r="G773" i="4"/>
  <c r="F774" i="4"/>
  <c r="G774" i="4"/>
  <c r="F775" i="4"/>
  <c r="G775" i="4"/>
  <c r="F776" i="4"/>
  <c r="G776" i="4"/>
  <c r="F777" i="4"/>
  <c r="G777" i="4"/>
  <c r="F778" i="4"/>
  <c r="G778" i="4"/>
  <c r="F779" i="4"/>
  <c r="G779" i="4"/>
  <c r="F780" i="4"/>
  <c r="G780" i="4"/>
  <c r="F781" i="4"/>
  <c r="G781" i="4"/>
  <c r="F782" i="4"/>
  <c r="G782" i="4"/>
  <c r="F783" i="4"/>
  <c r="G783" i="4"/>
  <c r="F784" i="4"/>
  <c r="G784" i="4"/>
  <c r="F785" i="4"/>
  <c r="G785" i="4"/>
  <c r="F786" i="4"/>
  <c r="G786" i="4"/>
  <c r="F787" i="4"/>
  <c r="G787" i="4"/>
  <c r="F788" i="4"/>
  <c r="G788" i="4"/>
  <c r="F789" i="4"/>
  <c r="G789" i="4"/>
  <c r="F790" i="4"/>
  <c r="G790" i="4"/>
  <c r="F791" i="4"/>
  <c r="G791" i="4"/>
  <c r="F792" i="4"/>
  <c r="G792" i="4"/>
  <c r="F793" i="4"/>
  <c r="G793" i="4"/>
  <c r="F794" i="4"/>
  <c r="G794" i="4"/>
  <c r="F795" i="4"/>
  <c r="G795" i="4"/>
  <c r="F796" i="4"/>
  <c r="G796" i="4"/>
  <c r="F797" i="4"/>
  <c r="G797" i="4"/>
  <c r="F798" i="4"/>
  <c r="G798" i="4"/>
  <c r="F799" i="4"/>
  <c r="G799" i="4"/>
  <c r="F800" i="4"/>
  <c r="G800" i="4"/>
  <c r="F801" i="4"/>
  <c r="G801" i="4"/>
  <c r="F802" i="4"/>
  <c r="G802" i="4"/>
  <c r="F803" i="4"/>
  <c r="G803" i="4"/>
  <c r="F804" i="4"/>
  <c r="G804" i="4"/>
  <c r="F805" i="4"/>
  <c r="G805" i="4"/>
  <c r="F806" i="4"/>
  <c r="G806" i="4"/>
  <c r="F807" i="4"/>
  <c r="G807" i="4"/>
  <c r="F808" i="4"/>
  <c r="G808" i="4"/>
  <c r="F809" i="4"/>
  <c r="G809" i="4"/>
  <c r="F810" i="4"/>
  <c r="G810" i="4"/>
  <c r="F811" i="4"/>
  <c r="G811" i="4"/>
  <c r="F812" i="4"/>
  <c r="G812" i="4"/>
  <c r="F813" i="4"/>
  <c r="G813" i="4"/>
  <c r="F814" i="4"/>
  <c r="G814" i="4"/>
  <c r="F815" i="4"/>
  <c r="G815" i="4"/>
  <c r="F816" i="4"/>
  <c r="G816" i="4"/>
  <c r="F817" i="4"/>
  <c r="G817" i="4"/>
  <c r="F818" i="4"/>
  <c r="G818" i="4"/>
  <c r="F819" i="4"/>
  <c r="G819" i="4"/>
  <c r="F820" i="4"/>
  <c r="G820" i="4"/>
  <c r="F821" i="4"/>
  <c r="G821" i="4"/>
  <c r="F822" i="4"/>
  <c r="G822" i="4"/>
  <c r="F823" i="4"/>
  <c r="G823" i="4"/>
  <c r="F824" i="4"/>
  <c r="G824" i="4"/>
  <c r="F825" i="4"/>
  <c r="G825" i="4"/>
  <c r="F826" i="4"/>
  <c r="G826" i="4"/>
  <c r="F827" i="4"/>
  <c r="G827" i="4"/>
  <c r="F828" i="4"/>
  <c r="G828" i="4"/>
  <c r="F829" i="4"/>
  <c r="G829" i="4"/>
  <c r="F830" i="4"/>
  <c r="G830" i="4"/>
  <c r="F831" i="4"/>
  <c r="G831" i="4"/>
  <c r="F832" i="4"/>
  <c r="G832" i="4"/>
  <c r="F833" i="4"/>
  <c r="G833" i="4"/>
  <c r="F834" i="4"/>
  <c r="G834" i="4"/>
  <c r="F835" i="4"/>
  <c r="G835" i="4"/>
  <c r="F836" i="4"/>
  <c r="G836" i="4"/>
  <c r="F837" i="4"/>
  <c r="G837" i="4"/>
  <c r="F838" i="4"/>
  <c r="G838" i="4"/>
  <c r="F839" i="4"/>
  <c r="G839" i="4"/>
  <c r="F840" i="4"/>
  <c r="G840" i="4"/>
  <c r="F841" i="4"/>
  <c r="G841" i="4"/>
  <c r="F842" i="4"/>
  <c r="G842" i="4"/>
  <c r="F843" i="4"/>
  <c r="G843" i="4"/>
  <c r="F844" i="4"/>
  <c r="G844" i="4"/>
  <c r="F845" i="4"/>
  <c r="G845" i="4"/>
  <c r="F846" i="4"/>
  <c r="G846" i="4"/>
  <c r="F847" i="4"/>
  <c r="G847" i="4"/>
  <c r="F848" i="4"/>
  <c r="G848" i="4"/>
  <c r="F849" i="4"/>
  <c r="G849" i="4"/>
  <c r="F850" i="4"/>
  <c r="G850" i="4"/>
  <c r="F851" i="4"/>
  <c r="G851" i="4"/>
  <c r="F852" i="4"/>
  <c r="G852" i="4"/>
  <c r="F853" i="4"/>
  <c r="G853" i="4"/>
  <c r="F854" i="4"/>
  <c r="G854" i="4"/>
  <c r="F855" i="4"/>
  <c r="G855" i="4"/>
  <c r="F856" i="4"/>
  <c r="G856" i="4"/>
  <c r="F857" i="4"/>
  <c r="G857" i="4"/>
  <c r="F858" i="4"/>
  <c r="G858" i="4"/>
  <c r="F859" i="4"/>
  <c r="G859" i="4"/>
  <c r="F860" i="4"/>
  <c r="G860" i="4"/>
  <c r="F861" i="4"/>
  <c r="G861" i="4"/>
  <c r="F862" i="4"/>
  <c r="G862" i="4"/>
  <c r="F863" i="4"/>
  <c r="G863" i="4"/>
  <c r="F864" i="4"/>
  <c r="G864" i="4"/>
  <c r="F865" i="4"/>
  <c r="G865" i="4"/>
  <c r="F866" i="4"/>
  <c r="G866" i="4"/>
  <c r="F867" i="4"/>
  <c r="G867" i="4"/>
  <c r="F868" i="4"/>
  <c r="G868" i="4"/>
  <c r="F869" i="4"/>
  <c r="G869" i="4"/>
  <c r="F870" i="4"/>
  <c r="G870" i="4"/>
  <c r="F871" i="4"/>
  <c r="G871" i="4"/>
  <c r="F872" i="4"/>
  <c r="G872" i="4"/>
  <c r="F873" i="4"/>
  <c r="G873" i="4"/>
  <c r="F874" i="4"/>
  <c r="G874" i="4"/>
  <c r="F875" i="4"/>
  <c r="G875" i="4"/>
  <c r="F876" i="4"/>
  <c r="G876" i="4"/>
  <c r="F877" i="4"/>
  <c r="G877" i="4"/>
  <c r="F878" i="4"/>
  <c r="G878" i="4"/>
  <c r="F879" i="4"/>
  <c r="G879" i="4"/>
  <c r="F880" i="4"/>
  <c r="G880" i="4"/>
  <c r="F881" i="4"/>
  <c r="G881" i="4"/>
  <c r="F882" i="4"/>
  <c r="G882" i="4"/>
  <c r="F883" i="4"/>
  <c r="G883" i="4"/>
  <c r="F884" i="4"/>
  <c r="G884" i="4"/>
  <c r="F885" i="4"/>
  <c r="G885" i="4"/>
  <c r="F886" i="4"/>
  <c r="G886" i="4"/>
  <c r="F887" i="4"/>
  <c r="G887" i="4"/>
  <c r="F888" i="4"/>
  <c r="G888" i="4"/>
  <c r="F889" i="4"/>
  <c r="G889" i="4"/>
  <c r="F890" i="4"/>
  <c r="G890" i="4"/>
  <c r="F891" i="4"/>
  <c r="G891" i="4"/>
  <c r="F892" i="4"/>
  <c r="G892" i="4"/>
  <c r="F893" i="4"/>
  <c r="G893" i="4"/>
  <c r="F894" i="4"/>
  <c r="G894" i="4"/>
  <c r="F895" i="4"/>
  <c r="G895" i="4"/>
  <c r="F896" i="4"/>
  <c r="G896" i="4"/>
  <c r="F897" i="4"/>
  <c r="G897" i="4"/>
  <c r="F898" i="4"/>
  <c r="G898" i="4"/>
  <c r="F899" i="4"/>
  <c r="G899" i="4"/>
  <c r="F900" i="4"/>
  <c r="G900" i="4"/>
  <c r="F901" i="4"/>
  <c r="G901" i="4"/>
  <c r="F902" i="4"/>
  <c r="G902" i="4"/>
  <c r="F903" i="4"/>
  <c r="G903" i="4"/>
  <c r="F904" i="4"/>
  <c r="G904" i="4"/>
  <c r="F905" i="4"/>
  <c r="G905" i="4"/>
  <c r="F906" i="4"/>
  <c r="G906" i="4"/>
  <c r="F907" i="4"/>
  <c r="G907" i="4"/>
  <c r="F908" i="4"/>
  <c r="G908" i="4"/>
  <c r="F909" i="4"/>
  <c r="G909" i="4"/>
  <c r="F910" i="4"/>
  <c r="G910" i="4"/>
  <c r="F911" i="4"/>
  <c r="G911" i="4"/>
  <c r="F912" i="4"/>
  <c r="G912" i="4"/>
  <c r="F913" i="4"/>
  <c r="G913" i="4"/>
  <c r="F914" i="4"/>
  <c r="G914" i="4"/>
  <c r="F915" i="4"/>
  <c r="G915" i="4"/>
  <c r="F916" i="4"/>
  <c r="G916" i="4"/>
  <c r="F917" i="4"/>
  <c r="G917" i="4"/>
  <c r="F918" i="4"/>
  <c r="G918" i="4"/>
  <c r="F919" i="4"/>
  <c r="G919" i="4"/>
  <c r="F920" i="4"/>
  <c r="G920" i="4"/>
  <c r="F921" i="4"/>
  <c r="G921" i="4"/>
  <c r="F922" i="4"/>
  <c r="G922" i="4"/>
  <c r="F923" i="4"/>
  <c r="G923" i="4"/>
  <c r="F924" i="4"/>
  <c r="G924" i="4"/>
  <c r="F925" i="4"/>
  <c r="G925" i="4"/>
  <c r="F926" i="4"/>
  <c r="G926" i="4"/>
  <c r="F927" i="4"/>
  <c r="G927" i="4"/>
  <c r="F928" i="4"/>
  <c r="G928" i="4"/>
  <c r="F929" i="4"/>
  <c r="G929" i="4"/>
  <c r="F930" i="4"/>
  <c r="G930" i="4"/>
  <c r="F931" i="4"/>
  <c r="G931" i="4"/>
  <c r="F932" i="4"/>
  <c r="G932" i="4"/>
  <c r="F933" i="4"/>
  <c r="G933" i="4"/>
  <c r="F934" i="4"/>
  <c r="G934" i="4"/>
  <c r="F935" i="4"/>
  <c r="G935" i="4"/>
  <c r="F936" i="4"/>
  <c r="G936" i="4"/>
  <c r="F937" i="4"/>
  <c r="G937" i="4"/>
  <c r="F938" i="4"/>
  <c r="G938" i="4"/>
  <c r="F939" i="4"/>
  <c r="G939" i="4"/>
  <c r="F940" i="4"/>
  <c r="G940" i="4"/>
  <c r="F941" i="4"/>
  <c r="G941" i="4"/>
  <c r="F942" i="4"/>
  <c r="G942" i="4"/>
  <c r="F943" i="4"/>
  <c r="G943" i="4"/>
  <c r="F944" i="4"/>
  <c r="G944" i="4"/>
  <c r="F945" i="4"/>
  <c r="G945" i="4"/>
  <c r="F946" i="4"/>
  <c r="G946" i="4"/>
  <c r="F947" i="4"/>
  <c r="G947" i="4"/>
  <c r="F948" i="4"/>
  <c r="G948" i="4"/>
  <c r="F949" i="4"/>
  <c r="G949" i="4"/>
  <c r="F950" i="4"/>
  <c r="G950" i="4"/>
  <c r="F951" i="4"/>
  <c r="G951" i="4"/>
  <c r="F952" i="4"/>
  <c r="G952" i="4"/>
  <c r="F953" i="4"/>
  <c r="G953" i="4"/>
  <c r="F954" i="4"/>
  <c r="G954" i="4"/>
  <c r="F955" i="4"/>
  <c r="G955" i="4"/>
  <c r="F956" i="4"/>
  <c r="G956" i="4"/>
  <c r="F957" i="4"/>
  <c r="G957" i="4"/>
  <c r="F958" i="4"/>
  <c r="G958" i="4"/>
  <c r="F959" i="4"/>
  <c r="G959" i="4"/>
  <c r="F960" i="4"/>
  <c r="G960" i="4"/>
  <c r="F961" i="4"/>
  <c r="G961" i="4"/>
  <c r="F962" i="4"/>
  <c r="G962" i="4"/>
  <c r="F963" i="4"/>
  <c r="G963" i="4"/>
  <c r="F964" i="4"/>
  <c r="G964" i="4"/>
  <c r="F965" i="4"/>
  <c r="G965" i="4"/>
  <c r="F966" i="4"/>
  <c r="G966" i="4"/>
  <c r="F967" i="4"/>
  <c r="G967" i="4"/>
  <c r="F968" i="4"/>
  <c r="G968" i="4"/>
  <c r="F969" i="4"/>
  <c r="G969" i="4"/>
  <c r="F970" i="4"/>
  <c r="G970" i="4"/>
  <c r="F971" i="4"/>
  <c r="G971" i="4"/>
  <c r="F972" i="4"/>
  <c r="G972" i="4"/>
  <c r="F973" i="4"/>
  <c r="G973" i="4"/>
  <c r="F974" i="4"/>
  <c r="G974" i="4"/>
  <c r="F975" i="4"/>
  <c r="G975" i="4"/>
  <c r="F976" i="4"/>
  <c r="G976" i="4"/>
  <c r="F977" i="4"/>
  <c r="G977" i="4"/>
  <c r="F978" i="4"/>
  <c r="G978" i="4"/>
  <c r="F979" i="4"/>
  <c r="G979" i="4"/>
  <c r="F980" i="4"/>
  <c r="G980" i="4"/>
  <c r="F981" i="4"/>
  <c r="G981" i="4"/>
  <c r="F982" i="4"/>
  <c r="G982" i="4"/>
  <c r="F983" i="4"/>
  <c r="G983" i="4"/>
  <c r="F984" i="4"/>
  <c r="G984" i="4"/>
  <c r="F985" i="4"/>
  <c r="G985" i="4"/>
  <c r="F986" i="4"/>
  <c r="G986" i="4"/>
  <c r="F987" i="4"/>
  <c r="G987" i="4"/>
  <c r="F988" i="4"/>
  <c r="G988" i="4"/>
  <c r="F989" i="4"/>
  <c r="G989" i="4"/>
  <c r="F990" i="4"/>
  <c r="G990" i="4"/>
  <c r="F991" i="4"/>
  <c r="G991" i="4"/>
  <c r="F992" i="4"/>
  <c r="G992" i="4"/>
  <c r="F993" i="4"/>
  <c r="G993" i="4"/>
  <c r="F994" i="4"/>
  <c r="G994" i="4"/>
  <c r="F995" i="4"/>
  <c r="G995" i="4"/>
  <c r="F996" i="4"/>
  <c r="G996" i="4"/>
  <c r="F997" i="4"/>
  <c r="G997" i="4"/>
  <c r="F998" i="4"/>
  <c r="G998" i="4"/>
  <c r="F999" i="4"/>
  <c r="G999" i="4"/>
  <c r="F1000" i="4"/>
  <c r="G1000" i="4"/>
  <c r="F1001" i="4"/>
  <c r="G1001" i="4"/>
  <c r="F1002" i="4"/>
  <c r="G1002" i="4"/>
  <c r="F1003" i="4"/>
  <c r="G1003" i="4"/>
  <c r="F1004" i="4"/>
  <c r="G1004" i="4"/>
  <c r="F1005" i="4"/>
  <c r="G1005" i="4"/>
  <c r="F1006" i="4"/>
  <c r="G1006" i="4"/>
  <c r="F1007" i="4"/>
  <c r="G1007" i="4"/>
  <c r="F1008" i="4"/>
  <c r="G1008" i="4"/>
  <c r="F1009" i="4"/>
  <c r="G1009" i="4"/>
  <c r="F1010" i="4"/>
  <c r="G1010" i="4"/>
  <c r="F1011" i="4"/>
  <c r="G1011" i="4"/>
  <c r="F1012" i="4"/>
  <c r="G1012" i="4"/>
  <c r="F1013" i="4"/>
  <c r="G1013" i="4"/>
  <c r="F1014" i="4"/>
  <c r="G1014" i="4"/>
  <c r="F1015" i="4"/>
  <c r="G1015" i="4"/>
  <c r="F1016" i="4"/>
  <c r="G1016" i="4"/>
  <c r="F1017" i="4"/>
  <c r="G1017" i="4"/>
  <c r="F1018" i="4"/>
  <c r="G1018" i="4"/>
  <c r="F1019" i="4"/>
  <c r="G1019" i="4"/>
  <c r="F1020" i="4"/>
  <c r="G1020" i="4"/>
  <c r="F1021" i="4"/>
  <c r="G1021" i="4"/>
  <c r="F1022" i="4"/>
  <c r="G1022" i="4"/>
  <c r="F1023" i="4"/>
  <c r="G1023" i="4"/>
  <c r="F1024" i="4"/>
  <c r="G1024" i="4"/>
  <c r="F1025" i="4"/>
  <c r="G1025" i="4"/>
  <c r="F1026" i="4"/>
  <c r="G1026" i="4"/>
  <c r="F1027" i="4"/>
  <c r="G1027" i="4"/>
  <c r="F1028" i="4"/>
  <c r="G1028" i="4"/>
  <c r="F1029" i="4"/>
  <c r="G1029" i="4"/>
  <c r="F1030" i="4"/>
  <c r="G1030" i="4"/>
  <c r="F1031" i="4"/>
  <c r="G1031" i="4"/>
  <c r="F1032" i="4"/>
  <c r="G1032" i="4"/>
  <c r="F1033" i="4"/>
  <c r="G1033" i="4"/>
  <c r="F1034" i="4"/>
  <c r="G1034" i="4"/>
  <c r="F1035" i="4"/>
  <c r="G1035" i="4"/>
  <c r="F1036" i="4"/>
  <c r="G1036" i="4"/>
  <c r="F1037" i="4"/>
  <c r="G1037" i="4"/>
  <c r="F1038" i="4"/>
  <c r="G1038" i="4"/>
  <c r="F1039" i="4"/>
  <c r="G1039" i="4"/>
  <c r="F1040" i="4"/>
  <c r="G1040" i="4"/>
  <c r="F1041" i="4"/>
  <c r="G1041" i="4"/>
  <c r="F1042" i="4"/>
  <c r="G1042" i="4"/>
  <c r="F1043" i="4"/>
  <c r="G1043" i="4"/>
  <c r="F1044" i="4"/>
  <c r="G1044" i="4"/>
  <c r="F1045" i="4"/>
  <c r="G1045" i="4"/>
  <c r="F1046" i="4"/>
  <c r="G1046" i="4"/>
  <c r="F1047" i="4"/>
  <c r="G1047" i="4"/>
  <c r="F1048" i="4"/>
  <c r="G1048" i="4"/>
  <c r="F1049" i="4"/>
  <c r="G1049" i="4"/>
  <c r="F1050" i="4"/>
  <c r="G1050" i="4"/>
  <c r="F1051" i="4"/>
  <c r="G1051" i="4"/>
  <c r="F1052" i="4"/>
  <c r="G1052" i="4"/>
  <c r="F1053" i="4"/>
  <c r="G1053" i="4"/>
  <c r="F1054" i="4"/>
  <c r="G1054" i="4"/>
  <c r="F1055" i="4"/>
  <c r="G1055" i="4"/>
  <c r="F1056" i="4"/>
  <c r="G1056" i="4"/>
  <c r="F1057" i="4"/>
  <c r="G1057" i="4"/>
  <c r="F1058" i="4"/>
  <c r="G1058" i="4"/>
  <c r="F1059" i="4"/>
  <c r="G1059" i="4"/>
  <c r="F1060" i="4"/>
  <c r="G1060" i="4"/>
  <c r="F1061" i="4"/>
  <c r="G1061" i="4"/>
  <c r="F1062" i="4"/>
  <c r="G1062" i="4"/>
  <c r="F1063" i="4"/>
  <c r="G1063" i="4"/>
  <c r="F1064" i="4"/>
  <c r="G1064" i="4"/>
  <c r="F1065" i="4"/>
  <c r="G1065" i="4"/>
  <c r="F1066" i="4"/>
  <c r="G1066" i="4"/>
  <c r="F1067" i="4"/>
  <c r="G1067" i="4"/>
  <c r="F1068" i="4"/>
  <c r="G1068" i="4"/>
  <c r="F1069" i="4"/>
  <c r="G1069" i="4"/>
  <c r="F1070" i="4"/>
  <c r="G1070" i="4"/>
  <c r="F1071" i="4"/>
  <c r="G1071" i="4"/>
  <c r="F1072" i="4"/>
  <c r="G1072" i="4"/>
  <c r="F1073" i="4"/>
  <c r="G1073" i="4"/>
  <c r="F1074" i="4"/>
  <c r="G1074" i="4"/>
  <c r="F1075" i="4"/>
  <c r="G1075" i="4"/>
  <c r="F1076" i="4"/>
  <c r="G1076" i="4"/>
  <c r="F1077" i="4"/>
  <c r="G1077" i="4"/>
  <c r="F1078" i="4"/>
  <c r="G1078" i="4"/>
  <c r="F1079" i="4"/>
  <c r="G1079" i="4"/>
  <c r="F1080" i="4"/>
  <c r="G1080" i="4"/>
  <c r="F1081" i="4"/>
  <c r="G1081" i="4"/>
  <c r="F1082" i="4"/>
  <c r="G1082" i="4"/>
  <c r="F1083" i="4"/>
  <c r="G1083" i="4"/>
  <c r="F1084" i="4"/>
  <c r="G1084" i="4"/>
  <c r="F1085" i="4"/>
  <c r="G1085" i="4"/>
  <c r="F1086" i="4"/>
  <c r="G1086" i="4"/>
  <c r="F1087" i="4"/>
  <c r="G1087" i="4"/>
  <c r="F1088" i="4"/>
  <c r="G1088" i="4"/>
  <c r="F1089" i="4"/>
  <c r="G1089" i="4"/>
  <c r="F1090" i="4"/>
  <c r="G1090" i="4"/>
  <c r="F1091" i="4"/>
  <c r="G1091" i="4"/>
  <c r="F1092" i="4"/>
  <c r="G1092" i="4"/>
  <c r="F1093" i="4"/>
  <c r="G1093" i="4"/>
  <c r="F1094" i="4"/>
  <c r="G1094" i="4"/>
  <c r="F1095" i="4"/>
  <c r="G1095" i="4"/>
  <c r="F1096" i="4"/>
  <c r="G1096" i="4"/>
  <c r="F1097" i="4"/>
  <c r="G1097" i="4"/>
  <c r="F1098" i="4"/>
  <c r="G1098" i="4"/>
  <c r="F1099" i="4"/>
  <c r="G1099" i="4"/>
  <c r="F1100" i="4"/>
  <c r="G1100" i="4"/>
  <c r="F1101" i="4"/>
  <c r="G1101" i="4"/>
  <c r="F1102" i="4"/>
  <c r="G1102" i="4"/>
  <c r="F1103" i="4"/>
  <c r="G1103" i="4"/>
  <c r="F1104" i="4"/>
  <c r="G1104" i="4"/>
  <c r="F1105" i="4"/>
  <c r="G1105" i="4"/>
  <c r="F1106" i="4"/>
  <c r="G1106" i="4"/>
  <c r="F1107" i="4"/>
  <c r="G1107" i="4"/>
  <c r="F1108" i="4"/>
  <c r="G1108" i="4"/>
  <c r="F1109" i="4"/>
  <c r="G1109" i="4"/>
  <c r="F1110" i="4"/>
  <c r="G1110" i="4"/>
  <c r="F1111" i="4"/>
  <c r="G1111" i="4"/>
  <c r="F1112" i="4"/>
  <c r="G1112" i="4"/>
  <c r="F1113" i="4"/>
  <c r="G1113" i="4"/>
  <c r="F1114" i="4"/>
  <c r="G1114" i="4"/>
  <c r="F1115" i="4"/>
  <c r="G1115" i="4"/>
  <c r="F1116" i="4"/>
  <c r="G1116" i="4"/>
  <c r="F1117" i="4"/>
  <c r="G1117" i="4"/>
  <c r="F1118" i="4"/>
  <c r="G1118" i="4"/>
  <c r="F1119" i="4"/>
  <c r="G1119" i="4"/>
  <c r="F1120" i="4"/>
  <c r="G1120" i="4"/>
  <c r="F1121" i="4"/>
  <c r="G1121" i="4"/>
  <c r="F1122" i="4"/>
  <c r="G1122" i="4"/>
  <c r="F1123" i="4"/>
  <c r="G1123" i="4"/>
  <c r="F1124" i="4"/>
  <c r="G1124" i="4"/>
  <c r="F1125" i="4"/>
  <c r="G1125" i="4"/>
  <c r="F1126" i="4"/>
  <c r="G1126" i="4"/>
  <c r="F1127" i="4"/>
  <c r="G1127" i="4"/>
  <c r="F1128" i="4"/>
  <c r="G1128" i="4"/>
  <c r="F1129" i="4"/>
  <c r="G1129" i="4"/>
  <c r="F1130" i="4"/>
  <c r="G1130" i="4"/>
  <c r="F1131" i="4"/>
  <c r="G1131" i="4"/>
  <c r="F1132" i="4"/>
  <c r="G1132" i="4"/>
  <c r="F1133" i="4"/>
  <c r="G1133" i="4"/>
  <c r="F1134" i="4"/>
  <c r="G1134" i="4"/>
  <c r="F1135" i="4"/>
  <c r="G1135" i="4"/>
  <c r="F1136" i="4"/>
  <c r="G1136" i="4"/>
  <c r="F1137" i="4"/>
  <c r="G1137" i="4"/>
  <c r="F1138" i="4"/>
  <c r="G1138" i="4"/>
  <c r="F1139" i="4"/>
  <c r="G1139" i="4"/>
  <c r="F1140" i="4"/>
  <c r="G1140" i="4"/>
  <c r="F1141" i="4"/>
  <c r="G1141" i="4"/>
  <c r="F1142" i="4"/>
  <c r="G1142" i="4"/>
  <c r="F1143" i="4"/>
  <c r="G1143" i="4"/>
  <c r="F1144" i="4"/>
  <c r="G1144" i="4"/>
  <c r="F1145" i="4"/>
  <c r="G1145" i="4"/>
  <c r="F1146" i="4"/>
  <c r="G1146" i="4"/>
  <c r="F1147" i="4"/>
  <c r="G1147" i="4"/>
  <c r="F1148" i="4"/>
  <c r="G1148" i="4"/>
  <c r="F1149" i="4"/>
  <c r="G1149" i="4"/>
  <c r="F1150" i="4"/>
  <c r="G1150" i="4"/>
  <c r="F1151" i="4"/>
  <c r="G1151" i="4"/>
  <c r="F1152" i="4"/>
  <c r="G1152" i="4"/>
  <c r="F1153" i="4"/>
  <c r="G1153" i="4"/>
  <c r="F1154" i="4"/>
  <c r="G1154" i="4"/>
  <c r="F1155" i="4"/>
  <c r="G1155" i="4"/>
  <c r="F1156" i="4"/>
  <c r="G1156" i="4"/>
  <c r="F1157" i="4"/>
  <c r="G1157" i="4"/>
  <c r="F1158" i="4"/>
  <c r="G1158" i="4"/>
  <c r="F1159" i="4"/>
  <c r="G1159" i="4"/>
  <c r="F1160" i="4"/>
  <c r="G1160" i="4"/>
  <c r="F1161" i="4"/>
  <c r="G1161" i="4"/>
  <c r="F1162" i="4"/>
  <c r="G1162" i="4"/>
  <c r="F1163" i="4"/>
  <c r="G1163" i="4"/>
  <c r="F1164" i="4"/>
  <c r="G1164" i="4"/>
  <c r="F1165" i="4"/>
  <c r="G1165" i="4"/>
  <c r="F1166" i="4"/>
  <c r="G1166" i="4"/>
  <c r="F1167" i="4"/>
  <c r="G1167" i="4"/>
  <c r="F1168" i="4"/>
  <c r="G1168" i="4"/>
  <c r="F1169" i="4"/>
  <c r="G1169" i="4"/>
  <c r="F1170" i="4"/>
  <c r="G1170" i="4"/>
  <c r="F1171" i="4"/>
  <c r="G1171" i="4"/>
  <c r="F1172" i="4"/>
  <c r="G1172" i="4"/>
  <c r="F1173" i="4"/>
  <c r="G1173" i="4"/>
  <c r="F1174" i="4"/>
  <c r="G1174" i="4"/>
  <c r="F1175" i="4"/>
  <c r="G1175" i="4"/>
  <c r="F1176" i="4"/>
  <c r="G1176" i="4"/>
  <c r="F1177" i="4"/>
  <c r="G1177" i="4"/>
  <c r="F1178" i="4"/>
  <c r="G1178" i="4"/>
  <c r="F1179" i="4"/>
  <c r="G1179" i="4"/>
  <c r="F1180" i="4"/>
  <c r="G1180" i="4"/>
  <c r="F1181" i="4"/>
  <c r="G1181" i="4"/>
  <c r="F1182" i="4"/>
  <c r="G1182" i="4"/>
  <c r="F1183" i="4"/>
  <c r="G1183" i="4"/>
  <c r="F1184" i="4"/>
  <c r="G1184" i="4"/>
  <c r="F1185" i="4"/>
  <c r="G1185" i="4"/>
  <c r="F1186" i="4"/>
  <c r="G1186" i="4"/>
  <c r="F1187" i="4"/>
  <c r="G1187" i="4"/>
  <c r="F1188" i="4"/>
  <c r="G1188" i="4"/>
  <c r="F1189" i="4"/>
  <c r="G1189" i="4"/>
  <c r="F1190" i="4"/>
  <c r="G1190" i="4"/>
  <c r="F1191" i="4"/>
  <c r="G1191" i="4"/>
  <c r="F1192" i="4"/>
  <c r="G1192" i="4"/>
  <c r="F1193" i="4"/>
  <c r="G1193" i="4"/>
  <c r="F1194" i="4"/>
  <c r="G1194" i="4"/>
  <c r="F1195" i="4"/>
  <c r="G1195" i="4"/>
  <c r="F1196" i="4"/>
  <c r="G1196" i="4"/>
  <c r="F1197" i="4"/>
  <c r="G1197" i="4"/>
  <c r="F1198" i="4"/>
  <c r="G1198" i="4"/>
  <c r="F1199" i="4"/>
  <c r="G1199" i="4"/>
  <c r="F1200" i="4"/>
  <c r="G1200" i="4"/>
  <c r="F1201" i="4"/>
  <c r="G1201" i="4"/>
  <c r="F1202" i="4"/>
  <c r="G1202" i="4"/>
  <c r="F1203" i="4"/>
  <c r="G1203" i="4"/>
  <c r="F1204" i="4"/>
  <c r="G1204" i="4"/>
  <c r="F1205" i="4"/>
  <c r="G1205" i="4"/>
  <c r="F1206" i="4"/>
  <c r="G1206" i="4"/>
  <c r="F1207" i="4"/>
  <c r="G1207" i="4"/>
  <c r="F1208" i="4"/>
  <c r="G1208" i="4"/>
  <c r="F1209" i="4"/>
  <c r="G1209" i="4"/>
  <c r="F1210" i="4"/>
  <c r="G1210" i="4"/>
  <c r="F1211" i="4"/>
  <c r="G1211" i="4"/>
  <c r="F1212" i="4"/>
  <c r="G1212" i="4"/>
  <c r="F1213" i="4"/>
  <c r="G1213" i="4"/>
  <c r="F1214" i="4"/>
  <c r="G1214" i="4"/>
  <c r="F1215" i="4"/>
  <c r="G1215" i="4"/>
  <c r="F1216" i="4"/>
  <c r="G1216" i="4"/>
  <c r="F1217" i="4"/>
  <c r="G1217" i="4"/>
  <c r="F1218" i="4"/>
  <c r="G1218" i="4"/>
  <c r="F1219" i="4"/>
  <c r="G1219" i="4"/>
  <c r="F1220" i="4"/>
  <c r="G1220" i="4"/>
  <c r="F1221" i="4"/>
  <c r="G1221" i="4"/>
  <c r="F1222" i="4"/>
  <c r="G1222" i="4"/>
  <c r="F1223" i="4"/>
  <c r="G1223" i="4"/>
  <c r="F1224" i="4"/>
  <c r="G1224" i="4"/>
  <c r="F1225" i="4"/>
  <c r="G1225" i="4"/>
  <c r="F1226" i="4"/>
  <c r="G1226" i="4"/>
  <c r="F1227" i="4"/>
  <c r="G1227" i="4"/>
  <c r="F1228" i="4"/>
  <c r="G1228" i="4"/>
  <c r="F1229" i="4"/>
  <c r="G1229" i="4"/>
  <c r="F1230" i="4"/>
  <c r="G1230" i="4"/>
  <c r="F1231" i="4"/>
  <c r="G1231" i="4"/>
  <c r="F1232" i="4"/>
  <c r="G1232" i="4"/>
  <c r="F1233" i="4"/>
  <c r="G1233" i="4"/>
  <c r="F1234" i="4"/>
  <c r="G1234" i="4"/>
  <c r="F1235" i="4"/>
  <c r="G1235" i="4"/>
  <c r="F1236" i="4"/>
  <c r="G1236" i="4"/>
  <c r="F1237" i="4"/>
  <c r="G1237" i="4"/>
  <c r="F1238" i="4"/>
  <c r="G1238" i="4"/>
  <c r="F1239" i="4"/>
  <c r="G1239" i="4"/>
  <c r="F1240" i="4"/>
  <c r="G1240" i="4"/>
  <c r="F1241" i="4"/>
  <c r="G1241" i="4"/>
  <c r="F1242" i="4"/>
  <c r="G1242" i="4"/>
  <c r="F1243" i="4"/>
  <c r="G1243" i="4"/>
  <c r="F1244" i="4"/>
  <c r="G1244" i="4"/>
  <c r="F1245" i="4"/>
  <c r="G1245" i="4"/>
  <c r="F1246" i="4"/>
  <c r="G1246" i="4"/>
  <c r="F1247" i="4"/>
  <c r="G1247" i="4"/>
  <c r="F1248" i="4"/>
  <c r="G1248" i="4"/>
  <c r="F1249" i="4"/>
  <c r="G1249" i="4"/>
  <c r="F1250" i="4"/>
  <c r="G1250" i="4"/>
  <c r="F1251" i="4"/>
  <c r="G1251" i="4"/>
  <c r="F1252" i="4"/>
  <c r="G1252" i="4"/>
  <c r="F1253" i="4"/>
  <c r="G1253" i="4"/>
  <c r="F1254" i="4"/>
  <c r="G1254" i="4"/>
  <c r="F1255" i="4"/>
  <c r="G1255" i="4"/>
  <c r="F1256" i="4"/>
  <c r="G1256" i="4"/>
  <c r="F1257" i="4"/>
  <c r="G1257" i="4"/>
  <c r="F1258" i="4"/>
  <c r="G1258" i="4"/>
  <c r="F1259" i="4"/>
  <c r="G1259" i="4"/>
  <c r="F1260" i="4"/>
  <c r="G1260" i="4"/>
  <c r="F1261" i="4"/>
  <c r="G1261" i="4"/>
  <c r="F1262" i="4"/>
  <c r="G1262" i="4"/>
  <c r="F1263" i="4"/>
  <c r="G1263" i="4"/>
  <c r="F1264" i="4"/>
  <c r="G1264" i="4"/>
  <c r="F1265" i="4"/>
  <c r="G1265" i="4"/>
  <c r="F1266" i="4"/>
  <c r="G1266" i="4"/>
  <c r="F1267" i="4"/>
  <c r="G1267" i="4"/>
  <c r="F1268" i="4"/>
  <c r="G1268" i="4"/>
  <c r="F1269" i="4"/>
  <c r="G1269" i="4"/>
  <c r="F1270" i="4"/>
  <c r="G1270" i="4"/>
  <c r="F1271" i="4"/>
  <c r="G1271" i="4"/>
  <c r="F1272" i="4"/>
  <c r="G1272" i="4"/>
  <c r="F1273" i="4"/>
  <c r="G1273" i="4"/>
  <c r="F1274" i="4"/>
  <c r="G1274" i="4"/>
  <c r="F1275" i="4"/>
  <c r="G1275" i="4"/>
  <c r="F1276" i="4"/>
  <c r="G1276" i="4"/>
  <c r="F1277" i="4"/>
  <c r="G1277" i="4"/>
  <c r="F1278" i="4"/>
  <c r="G1278" i="4"/>
  <c r="F1279" i="4"/>
  <c r="G1279" i="4"/>
  <c r="F1280" i="4"/>
  <c r="G1280" i="4"/>
  <c r="F1281" i="4"/>
  <c r="G1281" i="4"/>
  <c r="F1282" i="4"/>
  <c r="G1282" i="4"/>
  <c r="F1283" i="4"/>
  <c r="G1283" i="4"/>
  <c r="F1284" i="4"/>
  <c r="G1284" i="4"/>
  <c r="F1285" i="4"/>
  <c r="G1285" i="4"/>
  <c r="F1286" i="4"/>
  <c r="G1286" i="4"/>
  <c r="F1287" i="4"/>
  <c r="G1287" i="4"/>
  <c r="F1288" i="4"/>
  <c r="G1288" i="4"/>
  <c r="F1289" i="4"/>
  <c r="G1289" i="4"/>
  <c r="F1290" i="4"/>
  <c r="G1290" i="4"/>
  <c r="F1291" i="4"/>
  <c r="G1291" i="4"/>
  <c r="F1292" i="4"/>
  <c r="G1292" i="4"/>
  <c r="F1293" i="4"/>
  <c r="G1293" i="4"/>
  <c r="F1294" i="4"/>
  <c r="G1294" i="4"/>
  <c r="F1295" i="4"/>
  <c r="G1295" i="4"/>
  <c r="F1296" i="4"/>
  <c r="G1296" i="4"/>
  <c r="F1297" i="4"/>
  <c r="G1297" i="4"/>
  <c r="F1298" i="4"/>
  <c r="G1298" i="4"/>
  <c r="F1299" i="4"/>
  <c r="G1299" i="4"/>
  <c r="F1300" i="4"/>
  <c r="G1300" i="4"/>
  <c r="F1301" i="4"/>
  <c r="G1301" i="4"/>
  <c r="F1302" i="4"/>
  <c r="G1302" i="4"/>
  <c r="F1303" i="4"/>
  <c r="G1303" i="4"/>
  <c r="F1304" i="4"/>
  <c r="G1304" i="4"/>
  <c r="F1305" i="4"/>
  <c r="G1305" i="4"/>
  <c r="F1306" i="4"/>
  <c r="G1306" i="4"/>
  <c r="F1307" i="4"/>
  <c r="G1307" i="4"/>
  <c r="F1308" i="4"/>
  <c r="G1308" i="4"/>
  <c r="F1309" i="4"/>
  <c r="G1309" i="4"/>
  <c r="F1310" i="4"/>
  <c r="G1310" i="4"/>
  <c r="F1311" i="4"/>
  <c r="G1311" i="4"/>
  <c r="F1312" i="4"/>
  <c r="G1312" i="4"/>
  <c r="F1313" i="4"/>
  <c r="G1313" i="4"/>
  <c r="F1314" i="4"/>
  <c r="G1314" i="4"/>
  <c r="F1315" i="4"/>
  <c r="G1315" i="4"/>
  <c r="F1316" i="4"/>
  <c r="G1316" i="4"/>
  <c r="F1317" i="4"/>
  <c r="G1317" i="4"/>
  <c r="F1318" i="4"/>
  <c r="G1318" i="4"/>
  <c r="F1319" i="4"/>
  <c r="G1319" i="4"/>
  <c r="F1320" i="4"/>
  <c r="G1320" i="4"/>
  <c r="F1321" i="4"/>
  <c r="G1321" i="4"/>
  <c r="F1322" i="4"/>
  <c r="G1322" i="4"/>
  <c r="F1323" i="4"/>
  <c r="G1323" i="4"/>
  <c r="F1324" i="4"/>
  <c r="G1324" i="4"/>
  <c r="F1325" i="4"/>
  <c r="G1325" i="4"/>
  <c r="F1326" i="4"/>
  <c r="G1326" i="4"/>
  <c r="F1327" i="4"/>
  <c r="G1327" i="4"/>
  <c r="F1328" i="4"/>
  <c r="G1328" i="4"/>
  <c r="F1329" i="4"/>
  <c r="G1329" i="4"/>
  <c r="F1330" i="4"/>
  <c r="G1330" i="4"/>
  <c r="F1331" i="4"/>
  <c r="G1331" i="4"/>
  <c r="F1332" i="4"/>
  <c r="G1332" i="4"/>
  <c r="F1333" i="4"/>
  <c r="G1333" i="4"/>
  <c r="F1334" i="4"/>
  <c r="G1334" i="4"/>
  <c r="F1335" i="4"/>
  <c r="G1335" i="4"/>
  <c r="F1336" i="4"/>
  <c r="G1336" i="4"/>
  <c r="F1337" i="4"/>
  <c r="G1337" i="4"/>
  <c r="F1338" i="4"/>
  <c r="G1338" i="4"/>
  <c r="F1339" i="4"/>
  <c r="G1339" i="4"/>
  <c r="F1340" i="4"/>
  <c r="G1340" i="4"/>
  <c r="F1341" i="4"/>
  <c r="G1341" i="4"/>
  <c r="F1342" i="4"/>
  <c r="G1342" i="4"/>
  <c r="F1343" i="4"/>
  <c r="G1343" i="4"/>
  <c r="F1344" i="4"/>
  <c r="G1344" i="4"/>
  <c r="F1345" i="4"/>
  <c r="G1345" i="4"/>
  <c r="F1346" i="4"/>
  <c r="G1346" i="4"/>
  <c r="F1347" i="4"/>
  <c r="G1347" i="4"/>
  <c r="F1348" i="4"/>
  <c r="G1348" i="4"/>
  <c r="F1349" i="4"/>
  <c r="G1349" i="4"/>
  <c r="F1350" i="4"/>
  <c r="G1350" i="4"/>
  <c r="F1351" i="4"/>
  <c r="G1351" i="4"/>
  <c r="F1352" i="4"/>
  <c r="G1352" i="4"/>
  <c r="F1353" i="4"/>
  <c r="G1353" i="4"/>
  <c r="F1354" i="4"/>
  <c r="G1354" i="4"/>
  <c r="F1355" i="4"/>
  <c r="G1355" i="4"/>
  <c r="F1356" i="4"/>
  <c r="G1356" i="4"/>
  <c r="F1357" i="4"/>
  <c r="G1357" i="4"/>
  <c r="F1358" i="4"/>
  <c r="G1358" i="4"/>
  <c r="F1359" i="4"/>
  <c r="G1359" i="4"/>
  <c r="F1360" i="4"/>
  <c r="G1360" i="4"/>
  <c r="F1361" i="4"/>
  <c r="G1361" i="4"/>
  <c r="F1362" i="4"/>
  <c r="G1362" i="4"/>
  <c r="F1363" i="4"/>
  <c r="G1363" i="4"/>
  <c r="F1364" i="4"/>
  <c r="G1364" i="4"/>
  <c r="F1365" i="4"/>
  <c r="G1365" i="4"/>
  <c r="F1366" i="4"/>
  <c r="G1366" i="4"/>
  <c r="F1367" i="4"/>
  <c r="G1367" i="4"/>
  <c r="F1368" i="4"/>
  <c r="G1368" i="4"/>
  <c r="F1369" i="4"/>
  <c r="G1369" i="4"/>
  <c r="F1370" i="4"/>
  <c r="G1370" i="4"/>
  <c r="F1371" i="4"/>
  <c r="G1371" i="4"/>
  <c r="F1372" i="4"/>
  <c r="G1372" i="4"/>
  <c r="F1373" i="4"/>
  <c r="G1373" i="4"/>
  <c r="F1374" i="4"/>
  <c r="G1374" i="4"/>
  <c r="F1375" i="4"/>
  <c r="G1375" i="4"/>
  <c r="F1376" i="4"/>
  <c r="G1376" i="4"/>
  <c r="F1377" i="4"/>
  <c r="G1377" i="4"/>
  <c r="F1378" i="4"/>
  <c r="G1378" i="4"/>
  <c r="F1379" i="4"/>
  <c r="G1379" i="4"/>
  <c r="F1380" i="4"/>
  <c r="G1380" i="4"/>
  <c r="F1381" i="4"/>
  <c r="G1381" i="4"/>
  <c r="F1382" i="4"/>
  <c r="G1382" i="4"/>
  <c r="F1383" i="4"/>
  <c r="G1383" i="4"/>
  <c r="F1384" i="4"/>
  <c r="G1384" i="4"/>
  <c r="F1385" i="4"/>
  <c r="G1385" i="4"/>
  <c r="F1386" i="4"/>
  <c r="G1386" i="4"/>
  <c r="F1387" i="4"/>
  <c r="G1387" i="4"/>
  <c r="F1388" i="4"/>
  <c r="G1388" i="4"/>
  <c r="F1389" i="4"/>
  <c r="G1389" i="4"/>
  <c r="F1390" i="4"/>
  <c r="G1390" i="4"/>
  <c r="F1391" i="4"/>
  <c r="G1391" i="4"/>
  <c r="F1392" i="4"/>
  <c r="G1392" i="4"/>
  <c r="F1393" i="4"/>
  <c r="G1393" i="4"/>
  <c r="F1394" i="4"/>
  <c r="G1394" i="4"/>
  <c r="F1395" i="4"/>
  <c r="G1395" i="4"/>
  <c r="F1396" i="4"/>
  <c r="G1396" i="4"/>
  <c r="F1397" i="4"/>
  <c r="G1397" i="4"/>
  <c r="F1398" i="4"/>
  <c r="G1398" i="4"/>
  <c r="F1399" i="4"/>
  <c r="G1399" i="4"/>
  <c r="F1400" i="4"/>
  <c r="G1400" i="4"/>
  <c r="F1401" i="4"/>
  <c r="G1401" i="4"/>
  <c r="F1402" i="4"/>
  <c r="G1402" i="4"/>
  <c r="F1403" i="4"/>
  <c r="G1403" i="4"/>
  <c r="F1404" i="4"/>
  <c r="G1404" i="4"/>
  <c r="F1405" i="4"/>
  <c r="G1405" i="4"/>
  <c r="F1406" i="4"/>
  <c r="G1406" i="4"/>
  <c r="F1407" i="4"/>
  <c r="G1407" i="4"/>
  <c r="F1408" i="4"/>
  <c r="G1408" i="4"/>
  <c r="F1409" i="4"/>
  <c r="G1409" i="4"/>
  <c r="F1410" i="4"/>
  <c r="G1410" i="4"/>
  <c r="F1411" i="4"/>
  <c r="G1411" i="4"/>
  <c r="F1412" i="4"/>
  <c r="G1412" i="4"/>
  <c r="F1413" i="4"/>
  <c r="G1413" i="4"/>
  <c r="F1414" i="4"/>
  <c r="G1414" i="4"/>
  <c r="F1415" i="4"/>
  <c r="G1415" i="4"/>
  <c r="F1416" i="4"/>
  <c r="G1416" i="4"/>
  <c r="F1417" i="4"/>
  <c r="G1417" i="4"/>
  <c r="F1418" i="4"/>
  <c r="G1418" i="4"/>
  <c r="F1419" i="4"/>
  <c r="G1419" i="4"/>
  <c r="F1420" i="4"/>
  <c r="G1420" i="4"/>
  <c r="F1421" i="4"/>
  <c r="G1421" i="4"/>
  <c r="F1422" i="4"/>
  <c r="G1422" i="4"/>
  <c r="F1423" i="4"/>
  <c r="G1423" i="4"/>
  <c r="F1424" i="4"/>
  <c r="G1424" i="4"/>
  <c r="F1425" i="4"/>
  <c r="G1425" i="4"/>
  <c r="F1426" i="4"/>
  <c r="G1426" i="4"/>
  <c r="F1427" i="4"/>
  <c r="G1427" i="4"/>
  <c r="F1428" i="4"/>
  <c r="G1428" i="4"/>
  <c r="F1429" i="4"/>
  <c r="G1429" i="4"/>
  <c r="F1430" i="4"/>
  <c r="G1430" i="4"/>
  <c r="F1431" i="4"/>
  <c r="G1431" i="4"/>
  <c r="F1432" i="4"/>
  <c r="G1432" i="4"/>
  <c r="F1433" i="4"/>
  <c r="G1433" i="4"/>
  <c r="F1434" i="4"/>
  <c r="G1434" i="4"/>
  <c r="F1435" i="4"/>
  <c r="G1435" i="4"/>
  <c r="F1436" i="4"/>
  <c r="G1436" i="4"/>
  <c r="F1437" i="4"/>
  <c r="G1437" i="4"/>
  <c r="F1438" i="4"/>
  <c r="G1438" i="4"/>
  <c r="F1439" i="4"/>
  <c r="G1439" i="4"/>
  <c r="F1440" i="4"/>
  <c r="G1440" i="4"/>
  <c r="F1441" i="4"/>
  <c r="G1441" i="4"/>
  <c r="F1442" i="4"/>
  <c r="G1442" i="4"/>
  <c r="F1443" i="4"/>
  <c r="G1443" i="4"/>
  <c r="F1444" i="4"/>
  <c r="G1444" i="4"/>
  <c r="F1445" i="4"/>
  <c r="G1445" i="4"/>
  <c r="F1446" i="4"/>
  <c r="G1446" i="4"/>
  <c r="F1447" i="4"/>
  <c r="G1447" i="4"/>
  <c r="F1448" i="4"/>
  <c r="G1448" i="4"/>
  <c r="F1449" i="4"/>
  <c r="G1449" i="4"/>
  <c r="F1450" i="4"/>
  <c r="G1450" i="4"/>
  <c r="F1451" i="4"/>
  <c r="G1451" i="4"/>
  <c r="F1452" i="4"/>
  <c r="G1452" i="4"/>
  <c r="F1453" i="4"/>
  <c r="G1453" i="4"/>
  <c r="F1454" i="4"/>
  <c r="G1454" i="4"/>
  <c r="F1455" i="4"/>
  <c r="G1455" i="4"/>
  <c r="F1456" i="4"/>
  <c r="G1456" i="4"/>
  <c r="F1457" i="4"/>
  <c r="G1457" i="4"/>
  <c r="F1458" i="4"/>
  <c r="G1458" i="4"/>
  <c r="F1459" i="4"/>
  <c r="G1459" i="4"/>
  <c r="F1460" i="4"/>
  <c r="G1460" i="4"/>
  <c r="F1461" i="4"/>
  <c r="G1461" i="4"/>
  <c r="F1462" i="4"/>
  <c r="G1462" i="4"/>
  <c r="F1463" i="4"/>
  <c r="G1463" i="4"/>
  <c r="F1464" i="4"/>
  <c r="G1464" i="4"/>
  <c r="F1465" i="4"/>
  <c r="G1465" i="4"/>
  <c r="F1466" i="4"/>
  <c r="G1466" i="4"/>
  <c r="F1467" i="4"/>
  <c r="G1467" i="4"/>
  <c r="F1468" i="4"/>
  <c r="G1468" i="4"/>
  <c r="F1469" i="4"/>
  <c r="G1469" i="4"/>
  <c r="F1470" i="4"/>
  <c r="G1470" i="4"/>
  <c r="F1471" i="4"/>
  <c r="G1471" i="4"/>
  <c r="F1472" i="4"/>
  <c r="G1472" i="4"/>
  <c r="F1473" i="4"/>
  <c r="G1473" i="4"/>
  <c r="F1474" i="4"/>
  <c r="G1474" i="4"/>
  <c r="F1475" i="4"/>
  <c r="G1475" i="4"/>
  <c r="F1476" i="4"/>
  <c r="G1476" i="4"/>
  <c r="F1477" i="4"/>
  <c r="G1477" i="4"/>
  <c r="F1478" i="4"/>
  <c r="G1478" i="4"/>
  <c r="F1479" i="4"/>
  <c r="G1479" i="4"/>
  <c r="F1480" i="4"/>
  <c r="G1480" i="4"/>
  <c r="F1481" i="4"/>
  <c r="G1481" i="4"/>
  <c r="F1482" i="4"/>
  <c r="G1482" i="4"/>
  <c r="F1483" i="4"/>
  <c r="G1483" i="4"/>
  <c r="F1484" i="4"/>
  <c r="G1484" i="4"/>
  <c r="F1485" i="4"/>
  <c r="G1485" i="4"/>
  <c r="F1486" i="4"/>
  <c r="G1486" i="4"/>
  <c r="F1487" i="4"/>
  <c r="G1487" i="4"/>
  <c r="F1488" i="4"/>
  <c r="G1488" i="4"/>
  <c r="F1489" i="4"/>
  <c r="G1489" i="4"/>
  <c r="F1490" i="4"/>
  <c r="G1490" i="4"/>
  <c r="F1491" i="4"/>
  <c r="G1491" i="4"/>
  <c r="F1492" i="4"/>
  <c r="G1492" i="4"/>
  <c r="F1493" i="4"/>
  <c r="G1493" i="4"/>
  <c r="F1494" i="4"/>
  <c r="G1494" i="4"/>
  <c r="F1495" i="4"/>
  <c r="G1495" i="4"/>
  <c r="F1496" i="4"/>
  <c r="G1496" i="4"/>
  <c r="F1497" i="4"/>
  <c r="G1497" i="4"/>
  <c r="F1498" i="4"/>
  <c r="G1498" i="4"/>
  <c r="F1499" i="4"/>
  <c r="G1499" i="4"/>
  <c r="F1500" i="4"/>
  <c r="G1500" i="4"/>
  <c r="F1501" i="4"/>
  <c r="G1501" i="4"/>
  <c r="F1502" i="4"/>
  <c r="G1502" i="4"/>
  <c r="F1503" i="4"/>
  <c r="G1503" i="4"/>
  <c r="F1504" i="4"/>
  <c r="G1504" i="4"/>
  <c r="F1505" i="4"/>
  <c r="G1505" i="4"/>
  <c r="F1506" i="4"/>
  <c r="G1506" i="4"/>
  <c r="F1507" i="4"/>
  <c r="G1507" i="4"/>
  <c r="F1508" i="4"/>
  <c r="G1508" i="4"/>
  <c r="F1509" i="4"/>
  <c r="G1509" i="4"/>
  <c r="F1510" i="4"/>
  <c r="G1510" i="4"/>
  <c r="F1511" i="4"/>
  <c r="G1511" i="4"/>
  <c r="F1512" i="4"/>
  <c r="G1512" i="4"/>
  <c r="F1513" i="4"/>
  <c r="G1513" i="4"/>
  <c r="F1514" i="4"/>
  <c r="G1514" i="4"/>
  <c r="F1515" i="4"/>
  <c r="G1515" i="4"/>
  <c r="F1516" i="4"/>
  <c r="G1516" i="4"/>
  <c r="F1517" i="4"/>
  <c r="G1517" i="4"/>
  <c r="F1518" i="4"/>
  <c r="G1518" i="4"/>
  <c r="F1519" i="4"/>
  <c r="G1519" i="4"/>
  <c r="F1520" i="4"/>
  <c r="G1520" i="4"/>
  <c r="F1521" i="4"/>
  <c r="G1521" i="4"/>
  <c r="F1522" i="4"/>
  <c r="G1522" i="4"/>
  <c r="F1523" i="4"/>
  <c r="G1523" i="4"/>
  <c r="F1524" i="4"/>
  <c r="G1524" i="4"/>
  <c r="F1525" i="4"/>
  <c r="G1525" i="4"/>
  <c r="F1526" i="4"/>
  <c r="G1526" i="4"/>
  <c r="F1527" i="4"/>
  <c r="G1527" i="4"/>
  <c r="F1528" i="4"/>
  <c r="G1528" i="4"/>
  <c r="F1529" i="4"/>
  <c r="G1529" i="4"/>
  <c r="F1530" i="4"/>
  <c r="G1530" i="4"/>
  <c r="F1531" i="4"/>
  <c r="G1531" i="4"/>
  <c r="F1532" i="4"/>
  <c r="G1532" i="4"/>
  <c r="F1533" i="4"/>
  <c r="G1533" i="4"/>
  <c r="F1534" i="4"/>
  <c r="G1534" i="4"/>
  <c r="F1535" i="4"/>
  <c r="G1535" i="4"/>
  <c r="F1536" i="4"/>
  <c r="G1536" i="4"/>
  <c r="F1537" i="4"/>
  <c r="G1537" i="4"/>
  <c r="F1538" i="4"/>
  <c r="G1538" i="4"/>
  <c r="F1539" i="4"/>
  <c r="G1539" i="4"/>
  <c r="F1540" i="4"/>
  <c r="G1540" i="4"/>
  <c r="F1541" i="4"/>
  <c r="G1541" i="4"/>
  <c r="F1542" i="4"/>
  <c r="G1542" i="4"/>
  <c r="F1543" i="4"/>
  <c r="G1543" i="4"/>
  <c r="F1544" i="4"/>
  <c r="G1544" i="4"/>
  <c r="F1545" i="4"/>
  <c r="G1545" i="4"/>
  <c r="F1546" i="4"/>
  <c r="G1546" i="4"/>
  <c r="F1547" i="4"/>
  <c r="G1547" i="4"/>
  <c r="F1548" i="4"/>
  <c r="G1548" i="4"/>
  <c r="F1549" i="4"/>
  <c r="G1549" i="4"/>
  <c r="F1550" i="4"/>
  <c r="G1550" i="4"/>
  <c r="F1551" i="4"/>
  <c r="G1551" i="4"/>
  <c r="F1552" i="4"/>
  <c r="G1552" i="4"/>
  <c r="F1553" i="4"/>
  <c r="G1553" i="4"/>
  <c r="F1554" i="4"/>
  <c r="G1554" i="4"/>
  <c r="F1555" i="4"/>
  <c r="G1555" i="4"/>
  <c r="F1556" i="4"/>
  <c r="G1556" i="4"/>
  <c r="F1557" i="4"/>
  <c r="G1557" i="4"/>
  <c r="F1558" i="4"/>
  <c r="G1558" i="4"/>
  <c r="F1559" i="4"/>
  <c r="G1559" i="4"/>
  <c r="F1560" i="4"/>
  <c r="G1560" i="4"/>
  <c r="F1561" i="4"/>
  <c r="G1561" i="4"/>
  <c r="F1562" i="4"/>
  <c r="G1562" i="4"/>
  <c r="F1563" i="4"/>
  <c r="G1563" i="4"/>
  <c r="F1564" i="4"/>
  <c r="G1564" i="4"/>
  <c r="F1565" i="4"/>
  <c r="G1565" i="4"/>
  <c r="F1566" i="4"/>
  <c r="G1566" i="4"/>
  <c r="F1567" i="4"/>
  <c r="G1567" i="4"/>
  <c r="F1568" i="4"/>
  <c r="G1568" i="4"/>
  <c r="F1569" i="4"/>
  <c r="G1569" i="4"/>
  <c r="F1570" i="4"/>
  <c r="G1570" i="4"/>
  <c r="F1571" i="4"/>
  <c r="G1571" i="4"/>
  <c r="F1572" i="4"/>
  <c r="G1572" i="4"/>
  <c r="F1573" i="4"/>
  <c r="G1573" i="4"/>
  <c r="F1574" i="4"/>
  <c r="G1574" i="4"/>
  <c r="F1575" i="4"/>
  <c r="G1575" i="4"/>
  <c r="F1576" i="4"/>
  <c r="G1576" i="4"/>
  <c r="F1577" i="4"/>
  <c r="G1577" i="4"/>
  <c r="F1578" i="4"/>
  <c r="G1578" i="4"/>
  <c r="F1579" i="4"/>
  <c r="G1579" i="4"/>
  <c r="F1580" i="4"/>
  <c r="G1580" i="4"/>
  <c r="F1581" i="4"/>
  <c r="G1581" i="4"/>
  <c r="F1582" i="4"/>
  <c r="G1582" i="4"/>
  <c r="F1583" i="4"/>
  <c r="G1583" i="4"/>
  <c r="F1584" i="4"/>
  <c r="G1584" i="4"/>
  <c r="F1585" i="4"/>
  <c r="G1585" i="4"/>
  <c r="F1586" i="4"/>
  <c r="G1586" i="4"/>
  <c r="F1587" i="4"/>
  <c r="G1587" i="4"/>
  <c r="F1588" i="4"/>
  <c r="G1588" i="4"/>
  <c r="F1589" i="4"/>
  <c r="G1589" i="4"/>
  <c r="F1590" i="4"/>
  <c r="G1590" i="4"/>
  <c r="F1591" i="4"/>
  <c r="G1591" i="4"/>
  <c r="F1592" i="4"/>
  <c r="G1592" i="4"/>
  <c r="F1593" i="4"/>
  <c r="G1593" i="4"/>
  <c r="F1594" i="4"/>
  <c r="G1594" i="4"/>
  <c r="F1595" i="4"/>
  <c r="G1595" i="4"/>
  <c r="F1596" i="4"/>
  <c r="G1596" i="4"/>
  <c r="F1597" i="4"/>
  <c r="G1597" i="4"/>
  <c r="F1598" i="4"/>
  <c r="G1598" i="4"/>
  <c r="F1599" i="4"/>
  <c r="G1599" i="4"/>
  <c r="F1600" i="4"/>
  <c r="G1600" i="4"/>
  <c r="F1601" i="4"/>
  <c r="G1601" i="4"/>
  <c r="F1602" i="4"/>
  <c r="G1602" i="4"/>
  <c r="F1603" i="4"/>
  <c r="G1603" i="4"/>
  <c r="F1604" i="4"/>
  <c r="G1604" i="4"/>
  <c r="F1605" i="4"/>
  <c r="G1605" i="4"/>
  <c r="F1606" i="4"/>
  <c r="G1606" i="4"/>
  <c r="F1607" i="4"/>
  <c r="G1607" i="4"/>
  <c r="F1608" i="4"/>
  <c r="G1608" i="4"/>
  <c r="F1609" i="4"/>
  <c r="G1609" i="4"/>
  <c r="F1610" i="4"/>
  <c r="G1610" i="4"/>
  <c r="F1611" i="4"/>
  <c r="G1611" i="4"/>
  <c r="F1612" i="4"/>
  <c r="G1612" i="4"/>
  <c r="F1613" i="4"/>
  <c r="G1613" i="4"/>
  <c r="F1614" i="4"/>
  <c r="G1614" i="4"/>
  <c r="F1615" i="4"/>
  <c r="G1615" i="4"/>
  <c r="F1616" i="4"/>
  <c r="G1616" i="4"/>
  <c r="F1617" i="4"/>
  <c r="G1617" i="4"/>
  <c r="F1618" i="4"/>
  <c r="G1618" i="4"/>
  <c r="F1619" i="4"/>
  <c r="G1619" i="4"/>
  <c r="F1620" i="4"/>
  <c r="G1620" i="4"/>
  <c r="F1621" i="4"/>
  <c r="G1621" i="4"/>
  <c r="F1622" i="4"/>
  <c r="G1622" i="4"/>
  <c r="F1623" i="4"/>
  <c r="G1623" i="4"/>
  <c r="F1624" i="4"/>
  <c r="G1624" i="4"/>
  <c r="F1625" i="4"/>
  <c r="G1625" i="4"/>
  <c r="F1626" i="4"/>
  <c r="G1626" i="4"/>
  <c r="F1627" i="4"/>
  <c r="G1627" i="4"/>
  <c r="F1628" i="4"/>
  <c r="G1628" i="4"/>
  <c r="F1629" i="4"/>
  <c r="G1629" i="4"/>
  <c r="F1630" i="4"/>
  <c r="G1630" i="4"/>
  <c r="F1631" i="4"/>
  <c r="G1631" i="4"/>
  <c r="F1632" i="4"/>
  <c r="G1632" i="4"/>
  <c r="F1633" i="4"/>
  <c r="G1633" i="4"/>
  <c r="F1634" i="4"/>
  <c r="G1634" i="4"/>
  <c r="F1635" i="4"/>
  <c r="G1635" i="4"/>
  <c r="F1636" i="4"/>
  <c r="G1636" i="4"/>
  <c r="F1637" i="4"/>
  <c r="G1637" i="4"/>
  <c r="F1638" i="4"/>
  <c r="G1638" i="4"/>
  <c r="F1639" i="4"/>
  <c r="G1639" i="4"/>
  <c r="F1640" i="4"/>
  <c r="G1640" i="4"/>
  <c r="F1641" i="4"/>
  <c r="G1641" i="4"/>
  <c r="F1642" i="4"/>
  <c r="G1642" i="4"/>
  <c r="F1643" i="4"/>
  <c r="G1643" i="4"/>
  <c r="F1644" i="4"/>
  <c r="G1644" i="4"/>
  <c r="F1645" i="4"/>
  <c r="G1645" i="4"/>
  <c r="F1646" i="4"/>
  <c r="G1646" i="4"/>
  <c r="F1647" i="4"/>
  <c r="G1647" i="4"/>
  <c r="F1648" i="4"/>
  <c r="G1648" i="4"/>
  <c r="F1649" i="4"/>
  <c r="G1649" i="4"/>
  <c r="F1650" i="4"/>
  <c r="G1650" i="4"/>
  <c r="F1651" i="4"/>
  <c r="G1651" i="4"/>
  <c r="F1652" i="4"/>
  <c r="G1652" i="4"/>
  <c r="F1653" i="4"/>
  <c r="G1653" i="4"/>
  <c r="F1654" i="4"/>
  <c r="G1654" i="4"/>
  <c r="F1655" i="4"/>
  <c r="G1655" i="4"/>
  <c r="F1656" i="4"/>
  <c r="G1656" i="4"/>
  <c r="F1657" i="4"/>
  <c r="G1657" i="4"/>
  <c r="F1658" i="4"/>
  <c r="G1658" i="4"/>
  <c r="F1659" i="4"/>
  <c r="G1659" i="4"/>
  <c r="F1660" i="4"/>
  <c r="G1660" i="4"/>
  <c r="F1661" i="4"/>
  <c r="G1661" i="4"/>
  <c r="F1662" i="4"/>
  <c r="G1662" i="4"/>
  <c r="F1663" i="4"/>
  <c r="G1663" i="4"/>
  <c r="F1664" i="4"/>
  <c r="G1664" i="4"/>
  <c r="F1665" i="4"/>
  <c r="G1665" i="4"/>
  <c r="F1666" i="4"/>
  <c r="G1666" i="4"/>
  <c r="F1667" i="4"/>
  <c r="G1667" i="4"/>
  <c r="F1668" i="4"/>
  <c r="G1668" i="4"/>
  <c r="F1669" i="4"/>
  <c r="G1669" i="4"/>
  <c r="F1670" i="4"/>
  <c r="G1670" i="4"/>
  <c r="F1671" i="4"/>
  <c r="G1671" i="4"/>
  <c r="F1672" i="4"/>
  <c r="G1672" i="4"/>
  <c r="F1673" i="4"/>
  <c r="G1673" i="4"/>
  <c r="F1674" i="4"/>
  <c r="G1674" i="4"/>
  <c r="F1675" i="4"/>
  <c r="G1675" i="4"/>
  <c r="F1676" i="4"/>
  <c r="G1676" i="4"/>
  <c r="F1677" i="4"/>
  <c r="G1677" i="4"/>
  <c r="F1678" i="4"/>
  <c r="G1678" i="4"/>
  <c r="F1679" i="4"/>
  <c r="G1679" i="4"/>
  <c r="F1680" i="4"/>
  <c r="G1680" i="4"/>
  <c r="F1681" i="4"/>
  <c r="G1681" i="4"/>
  <c r="F1682" i="4"/>
  <c r="G1682" i="4"/>
  <c r="F1683" i="4"/>
  <c r="G1683" i="4"/>
  <c r="F1684" i="4"/>
  <c r="G1684" i="4"/>
  <c r="F1685" i="4"/>
  <c r="G1685" i="4"/>
  <c r="F1686" i="4"/>
  <c r="G1686" i="4"/>
  <c r="F1687" i="4"/>
  <c r="G1687" i="4"/>
  <c r="F1688" i="4"/>
  <c r="G1688" i="4"/>
  <c r="F1689" i="4"/>
  <c r="G1689" i="4"/>
  <c r="F1690" i="4"/>
  <c r="G1690" i="4"/>
  <c r="F1691" i="4"/>
  <c r="G1691" i="4"/>
  <c r="F1692" i="4"/>
  <c r="G1692" i="4"/>
  <c r="F1693" i="4"/>
  <c r="G1693" i="4"/>
  <c r="F1694" i="4"/>
  <c r="G1694" i="4"/>
  <c r="F1695" i="4"/>
  <c r="G1695" i="4"/>
  <c r="F1696" i="4"/>
  <c r="G1696" i="4"/>
  <c r="F1697" i="4"/>
  <c r="G1697" i="4"/>
  <c r="F1698" i="4"/>
  <c r="G1698" i="4"/>
  <c r="F1699" i="4"/>
  <c r="G1699" i="4"/>
  <c r="F1700" i="4"/>
  <c r="G1700" i="4"/>
  <c r="F1701" i="4"/>
  <c r="G1701" i="4"/>
  <c r="F1702" i="4"/>
  <c r="G1702" i="4"/>
  <c r="F1703" i="4"/>
  <c r="G1703" i="4"/>
  <c r="F1704" i="4"/>
  <c r="G1704" i="4"/>
  <c r="F1705" i="4"/>
  <c r="G1705" i="4"/>
  <c r="F1706" i="4"/>
  <c r="G1706" i="4"/>
  <c r="F1707" i="4"/>
  <c r="G1707" i="4"/>
  <c r="F1708" i="4"/>
  <c r="G1708" i="4"/>
  <c r="F1709" i="4"/>
  <c r="G1709" i="4"/>
  <c r="F1710" i="4"/>
  <c r="G1710" i="4"/>
  <c r="F1711" i="4"/>
  <c r="G1711" i="4"/>
  <c r="F1712" i="4"/>
  <c r="G1712" i="4"/>
  <c r="F1713" i="4"/>
  <c r="G1713" i="4"/>
  <c r="F1714" i="4"/>
  <c r="G1714" i="4"/>
  <c r="F1715" i="4"/>
  <c r="G1715" i="4"/>
  <c r="F1716" i="4"/>
  <c r="G1716" i="4"/>
  <c r="F1717" i="4"/>
  <c r="G1717" i="4"/>
  <c r="F1718" i="4"/>
  <c r="G1718" i="4"/>
  <c r="F1719" i="4"/>
  <c r="G1719" i="4"/>
  <c r="F1720" i="4"/>
  <c r="G1720" i="4"/>
  <c r="F1721" i="4"/>
  <c r="G1721" i="4"/>
  <c r="F1722" i="4"/>
  <c r="G1722" i="4"/>
  <c r="F1723" i="4"/>
  <c r="G1723" i="4"/>
  <c r="F1724" i="4"/>
  <c r="G1724" i="4"/>
  <c r="F1725" i="4"/>
  <c r="G1725" i="4"/>
  <c r="F1726" i="4"/>
  <c r="G1726" i="4"/>
  <c r="F1727" i="4"/>
  <c r="G1727" i="4"/>
  <c r="F1728" i="4"/>
  <c r="G1728" i="4"/>
  <c r="F1729" i="4"/>
  <c r="G1729" i="4"/>
  <c r="F1730" i="4"/>
  <c r="G1730" i="4"/>
  <c r="F1731" i="4"/>
  <c r="G1731" i="4"/>
  <c r="F1732" i="4"/>
  <c r="G1732" i="4"/>
  <c r="F1733" i="4"/>
  <c r="G1733" i="4"/>
  <c r="F1734" i="4"/>
  <c r="G1734" i="4"/>
  <c r="F1735" i="4"/>
  <c r="G1735" i="4"/>
  <c r="F1736" i="4"/>
  <c r="G1736" i="4"/>
  <c r="F1737" i="4"/>
  <c r="G1737" i="4"/>
  <c r="F1738" i="4"/>
  <c r="G1738" i="4"/>
  <c r="F1739" i="4"/>
  <c r="G1739" i="4"/>
  <c r="F1740" i="4"/>
  <c r="G1740" i="4"/>
  <c r="F1741" i="4"/>
  <c r="G1741" i="4"/>
  <c r="F1742" i="4"/>
  <c r="G1742" i="4"/>
  <c r="F1743" i="4"/>
  <c r="G1743" i="4"/>
  <c r="F1744" i="4"/>
  <c r="G1744" i="4"/>
  <c r="F1745" i="4"/>
  <c r="G1745" i="4"/>
  <c r="F1746" i="4"/>
  <c r="G1746" i="4"/>
  <c r="F1747" i="4"/>
  <c r="G1747" i="4"/>
  <c r="F1748" i="4"/>
  <c r="G1748" i="4"/>
  <c r="F1749" i="4"/>
  <c r="G1749" i="4"/>
  <c r="F1750" i="4"/>
  <c r="G1750" i="4"/>
  <c r="F1751" i="4"/>
  <c r="G1751" i="4"/>
  <c r="F1752" i="4"/>
  <c r="G1752" i="4"/>
  <c r="F1753" i="4"/>
  <c r="G1753" i="4"/>
  <c r="F1754" i="4"/>
  <c r="G1754" i="4"/>
  <c r="F1755" i="4"/>
  <c r="G1755" i="4"/>
  <c r="F1756" i="4"/>
  <c r="G1756" i="4"/>
  <c r="F1757" i="4"/>
  <c r="G1757" i="4"/>
  <c r="F1758" i="4"/>
  <c r="G1758" i="4"/>
  <c r="F1759" i="4"/>
  <c r="G1759" i="4"/>
  <c r="F1760" i="4"/>
  <c r="G1760" i="4"/>
  <c r="F1761" i="4"/>
  <c r="G1761" i="4"/>
  <c r="F1762" i="4"/>
  <c r="G1762" i="4"/>
  <c r="F1763" i="4"/>
  <c r="G1763" i="4"/>
  <c r="F1764" i="4"/>
  <c r="G1764" i="4"/>
  <c r="F1765" i="4"/>
  <c r="G1765" i="4"/>
  <c r="F1766" i="4"/>
  <c r="G1766" i="4"/>
  <c r="F1767" i="4"/>
  <c r="G1767" i="4"/>
  <c r="F1768" i="4"/>
  <c r="G1768" i="4"/>
  <c r="F1769" i="4"/>
  <c r="G1769" i="4"/>
  <c r="F1770" i="4"/>
  <c r="G1770" i="4"/>
  <c r="F1771" i="4"/>
  <c r="G1771" i="4"/>
  <c r="F1772" i="4"/>
  <c r="G1772" i="4"/>
  <c r="F1773" i="4"/>
  <c r="G1773" i="4"/>
  <c r="F1774" i="4"/>
  <c r="G1774" i="4"/>
  <c r="F1775" i="4"/>
  <c r="G1775" i="4"/>
  <c r="F1776" i="4"/>
  <c r="G1776" i="4"/>
  <c r="F1777" i="4"/>
  <c r="G1777" i="4"/>
  <c r="F1778" i="4"/>
  <c r="G1778" i="4"/>
  <c r="F1779" i="4"/>
  <c r="G1779" i="4"/>
  <c r="F1780" i="4"/>
  <c r="G1780" i="4"/>
  <c r="F1781" i="4"/>
  <c r="G1781" i="4"/>
  <c r="F1782" i="4"/>
  <c r="G1782" i="4"/>
  <c r="F1783" i="4"/>
  <c r="G1783" i="4"/>
  <c r="F1784" i="4"/>
  <c r="G1784" i="4"/>
  <c r="F1785" i="4"/>
  <c r="G1785" i="4"/>
  <c r="F1786" i="4"/>
  <c r="G1786" i="4"/>
  <c r="F1787" i="4"/>
  <c r="G1787" i="4"/>
  <c r="F1788" i="4"/>
  <c r="G1788" i="4"/>
  <c r="F1789" i="4"/>
  <c r="G1789" i="4"/>
  <c r="F1790" i="4"/>
  <c r="G1790" i="4"/>
  <c r="F1791" i="4"/>
  <c r="G1791" i="4"/>
  <c r="F1792" i="4"/>
  <c r="G1792" i="4"/>
  <c r="F1793" i="4"/>
  <c r="G1793" i="4"/>
  <c r="F1794" i="4"/>
  <c r="G1794" i="4"/>
  <c r="F1795" i="4"/>
  <c r="G1795" i="4"/>
  <c r="F1796" i="4"/>
  <c r="G1796" i="4"/>
  <c r="F1797" i="4"/>
  <c r="G1797" i="4"/>
  <c r="F1798" i="4"/>
  <c r="G1798" i="4"/>
  <c r="F1799" i="4"/>
  <c r="G1799" i="4"/>
  <c r="F1800" i="4"/>
  <c r="G1800" i="4"/>
  <c r="F1801" i="4"/>
  <c r="G1801" i="4"/>
  <c r="F1802" i="4"/>
  <c r="G1802" i="4"/>
  <c r="F1803" i="4"/>
  <c r="G1803" i="4"/>
  <c r="F1804" i="4"/>
  <c r="G1804" i="4"/>
  <c r="F1805" i="4"/>
  <c r="G1805" i="4"/>
  <c r="F1806" i="4"/>
  <c r="G1806" i="4"/>
  <c r="F1807" i="4"/>
  <c r="G1807" i="4"/>
  <c r="F1808" i="4"/>
  <c r="G1808" i="4"/>
  <c r="F1809" i="4"/>
  <c r="G1809" i="4"/>
  <c r="F1810" i="4"/>
  <c r="G1810" i="4"/>
  <c r="F1811" i="4"/>
  <c r="G1811" i="4"/>
  <c r="F1812" i="4"/>
  <c r="G1812" i="4"/>
  <c r="F1813" i="4"/>
  <c r="G1813" i="4"/>
  <c r="F1814" i="4"/>
  <c r="G1814" i="4"/>
  <c r="F1815" i="4"/>
  <c r="G1815" i="4"/>
  <c r="F1816" i="4"/>
  <c r="G1816" i="4"/>
  <c r="F1817" i="4"/>
  <c r="G1817" i="4"/>
  <c r="F1818" i="4"/>
  <c r="G1818" i="4"/>
  <c r="F1819" i="4"/>
  <c r="G1819" i="4"/>
  <c r="F1820" i="4"/>
  <c r="G1820" i="4"/>
  <c r="F1821" i="4"/>
  <c r="G1821" i="4"/>
  <c r="F1822" i="4"/>
  <c r="G1822" i="4"/>
  <c r="F1823" i="4"/>
  <c r="G1823" i="4"/>
  <c r="F1824" i="4"/>
  <c r="G1824" i="4"/>
  <c r="F1825" i="4"/>
  <c r="G1825" i="4"/>
  <c r="F1826" i="4"/>
  <c r="G1826" i="4"/>
  <c r="F1827" i="4"/>
  <c r="G1827" i="4"/>
  <c r="F1828" i="4"/>
  <c r="G1828" i="4"/>
  <c r="F1829" i="4"/>
  <c r="G1829" i="4"/>
  <c r="F1830" i="4"/>
  <c r="G1830" i="4"/>
  <c r="F1831" i="4"/>
  <c r="G1831" i="4"/>
  <c r="F1832" i="4"/>
  <c r="G1832" i="4"/>
  <c r="F1833" i="4"/>
  <c r="G1833" i="4"/>
  <c r="F1834" i="4"/>
  <c r="G1834" i="4"/>
  <c r="F1835" i="4"/>
  <c r="G1835" i="4"/>
  <c r="F1836" i="4"/>
  <c r="G1836" i="4"/>
  <c r="F1837" i="4"/>
  <c r="G1837" i="4"/>
  <c r="F1838" i="4"/>
  <c r="G1838" i="4"/>
  <c r="F1839" i="4"/>
  <c r="G1839" i="4"/>
  <c r="F1840" i="4"/>
  <c r="G1840" i="4"/>
  <c r="F1841" i="4"/>
  <c r="G1841" i="4"/>
  <c r="F1842" i="4"/>
  <c r="G1842" i="4"/>
  <c r="F1843" i="4"/>
  <c r="G1843" i="4"/>
  <c r="F1844" i="4"/>
  <c r="G1844" i="4"/>
  <c r="F1845" i="4"/>
  <c r="G1845" i="4"/>
  <c r="F1846" i="4"/>
  <c r="G1846" i="4"/>
  <c r="F1847" i="4"/>
  <c r="G1847" i="4"/>
  <c r="F1848" i="4"/>
  <c r="G1848" i="4"/>
  <c r="F1849" i="4"/>
  <c r="G1849" i="4"/>
  <c r="F1850" i="4"/>
  <c r="G1850" i="4"/>
  <c r="F1851" i="4"/>
  <c r="G1851" i="4"/>
  <c r="F1852" i="4"/>
  <c r="G1852" i="4"/>
  <c r="F1853" i="4"/>
  <c r="G1853" i="4"/>
  <c r="F1854" i="4"/>
  <c r="G1854" i="4"/>
  <c r="F1855" i="4"/>
  <c r="G1855" i="4"/>
  <c r="F1856" i="4"/>
  <c r="G1856" i="4"/>
  <c r="F1857" i="4"/>
  <c r="G1857" i="4"/>
  <c r="F1858" i="4"/>
  <c r="G1858" i="4"/>
  <c r="F1859" i="4"/>
  <c r="G1859" i="4"/>
  <c r="F1860" i="4"/>
  <c r="G1860" i="4"/>
  <c r="F1861" i="4"/>
  <c r="G1861" i="4"/>
  <c r="F1862" i="4"/>
  <c r="G1862" i="4"/>
  <c r="F1863" i="4"/>
  <c r="G1863" i="4"/>
  <c r="F1864" i="4"/>
  <c r="G1864" i="4"/>
  <c r="F1865" i="4"/>
  <c r="G1865" i="4"/>
  <c r="F1866" i="4"/>
  <c r="G1866" i="4"/>
  <c r="F1867" i="4"/>
  <c r="G1867" i="4"/>
  <c r="F1868" i="4"/>
  <c r="G1868" i="4"/>
  <c r="F1869" i="4"/>
  <c r="G1869" i="4"/>
  <c r="F1870" i="4"/>
  <c r="G1870" i="4"/>
  <c r="F1871" i="4"/>
  <c r="G1871" i="4"/>
  <c r="F1872" i="4"/>
  <c r="G1872" i="4"/>
  <c r="F1873" i="4"/>
  <c r="G1873" i="4"/>
  <c r="F1874" i="4"/>
  <c r="G1874" i="4"/>
  <c r="F1875" i="4"/>
  <c r="G1875" i="4"/>
  <c r="F1876" i="4"/>
  <c r="G1876" i="4"/>
  <c r="F1877" i="4"/>
  <c r="G1877" i="4"/>
  <c r="F1878" i="4"/>
  <c r="G1878" i="4"/>
  <c r="F1879" i="4"/>
  <c r="G1879" i="4"/>
  <c r="F1880" i="4"/>
  <c r="G1880" i="4"/>
  <c r="F1881" i="4"/>
  <c r="G1881" i="4"/>
  <c r="F1882" i="4"/>
  <c r="G1882" i="4"/>
  <c r="F1883" i="4"/>
  <c r="G1883" i="4"/>
  <c r="F1884" i="4"/>
  <c r="G1884" i="4"/>
  <c r="F1885" i="4"/>
  <c r="G1885" i="4"/>
  <c r="F1886" i="4"/>
  <c r="G1886" i="4"/>
  <c r="F1887" i="4"/>
  <c r="G1887" i="4"/>
  <c r="F1888" i="4"/>
  <c r="G1888" i="4"/>
  <c r="F1889" i="4"/>
  <c r="G1889" i="4"/>
  <c r="F1890" i="4"/>
  <c r="G1890" i="4"/>
  <c r="F1891" i="4"/>
  <c r="G1891" i="4"/>
  <c r="F1892" i="4"/>
  <c r="G1892" i="4"/>
  <c r="F1893" i="4"/>
  <c r="G1893" i="4"/>
  <c r="F1894" i="4"/>
  <c r="G1894" i="4"/>
  <c r="F1895" i="4"/>
  <c r="G1895" i="4"/>
  <c r="F1896" i="4"/>
  <c r="G1896" i="4"/>
  <c r="F1897" i="4"/>
  <c r="G1897" i="4"/>
  <c r="F1898" i="4"/>
  <c r="G1898" i="4"/>
  <c r="F1899" i="4"/>
  <c r="G1899" i="4"/>
  <c r="F1900" i="4"/>
  <c r="G1900" i="4"/>
  <c r="F1901" i="4"/>
  <c r="G1901" i="4"/>
  <c r="F1902" i="4"/>
  <c r="G1902" i="4"/>
  <c r="F1903" i="4"/>
  <c r="G1903" i="4"/>
  <c r="F1904" i="4"/>
  <c r="G1904" i="4"/>
  <c r="F1905" i="4"/>
  <c r="G1905" i="4"/>
  <c r="F1906" i="4"/>
  <c r="G1906" i="4"/>
  <c r="F1907" i="4"/>
  <c r="G1907" i="4"/>
  <c r="F1908" i="4"/>
  <c r="G1908" i="4"/>
  <c r="F1909" i="4"/>
  <c r="G1909" i="4"/>
  <c r="F1910" i="4"/>
  <c r="G1910" i="4"/>
  <c r="F1911" i="4"/>
  <c r="G1911" i="4"/>
  <c r="F1912" i="4"/>
  <c r="G1912" i="4"/>
  <c r="F1913" i="4"/>
  <c r="G1913" i="4"/>
  <c r="F1914" i="4"/>
  <c r="G1914" i="4"/>
  <c r="F1915" i="4"/>
  <c r="G1915" i="4"/>
  <c r="F1916" i="4"/>
  <c r="G1916" i="4"/>
  <c r="F1917" i="4"/>
  <c r="G1917" i="4"/>
  <c r="F1918" i="4"/>
  <c r="G1918" i="4"/>
  <c r="F1919" i="4"/>
  <c r="G1919" i="4"/>
  <c r="F1920" i="4"/>
  <c r="G1920" i="4"/>
  <c r="F1921" i="4"/>
  <c r="G1921" i="4"/>
  <c r="F1922" i="4"/>
  <c r="G1922" i="4"/>
  <c r="F1923" i="4"/>
  <c r="G1923" i="4"/>
  <c r="F1924" i="4"/>
  <c r="G1924" i="4"/>
  <c r="F1925" i="4"/>
  <c r="G1925" i="4"/>
  <c r="F1926" i="4"/>
  <c r="G1926" i="4"/>
  <c r="F1927" i="4"/>
  <c r="G1927" i="4"/>
  <c r="F1928" i="4"/>
  <c r="G1928" i="4"/>
  <c r="F1929" i="4"/>
  <c r="G1929" i="4"/>
  <c r="F1930" i="4"/>
  <c r="G1930" i="4"/>
  <c r="F1931" i="4"/>
  <c r="G1931" i="4"/>
  <c r="F1932" i="4"/>
  <c r="G1932" i="4"/>
  <c r="F1933" i="4"/>
  <c r="G1933" i="4"/>
  <c r="F1934" i="4"/>
  <c r="G1934" i="4"/>
  <c r="F1935" i="4"/>
  <c r="G1935" i="4"/>
  <c r="F1936" i="4"/>
  <c r="G1936" i="4"/>
  <c r="F1937" i="4"/>
  <c r="G1937" i="4"/>
  <c r="F1938" i="4"/>
  <c r="G1938" i="4"/>
  <c r="F1939" i="4"/>
  <c r="G1939" i="4"/>
  <c r="F1940" i="4"/>
  <c r="G1940" i="4"/>
  <c r="F1941" i="4"/>
  <c r="G1941" i="4"/>
  <c r="F1942" i="4"/>
  <c r="G1942" i="4"/>
  <c r="F1943" i="4"/>
  <c r="G1943" i="4"/>
  <c r="F1944" i="4"/>
  <c r="G1944" i="4"/>
  <c r="F1945" i="4"/>
  <c r="G1945" i="4"/>
  <c r="F1946" i="4"/>
  <c r="G1946" i="4"/>
  <c r="F1947" i="4"/>
  <c r="G1947" i="4"/>
  <c r="F1948" i="4"/>
  <c r="G1948" i="4"/>
  <c r="F1949" i="4"/>
  <c r="G1949" i="4"/>
  <c r="F1950" i="4"/>
  <c r="G1950" i="4"/>
  <c r="F1951" i="4"/>
  <c r="G1951" i="4"/>
  <c r="F1952" i="4"/>
  <c r="G1952" i="4"/>
  <c r="F1953" i="4"/>
  <c r="G1953" i="4"/>
  <c r="F1954" i="4"/>
  <c r="G1954" i="4"/>
  <c r="F1955" i="4"/>
  <c r="G1955" i="4"/>
  <c r="F1956" i="4"/>
  <c r="G1956" i="4"/>
  <c r="F1957" i="4"/>
  <c r="G1957" i="4"/>
  <c r="F1958" i="4"/>
  <c r="G1958" i="4"/>
  <c r="F1959" i="4"/>
  <c r="G1959" i="4"/>
  <c r="F1960" i="4"/>
  <c r="G1960" i="4"/>
  <c r="F1961" i="4"/>
  <c r="G1961" i="4"/>
  <c r="F1962" i="4"/>
  <c r="G1962" i="4"/>
  <c r="F1963" i="4"/>
  <c r="G1963" i="4"/>
  <c r="F1964" i="4"/>
  <c r="G1964" i="4"/>
  <c r="F1965" i="4"/>
  <c r="G1965" i="4"/>
  <c r="F1966" i="4"/>
  <c r="G1966" i="4"/>
  <c r="F1967" i="4"/>
  <c r="G1967" i="4"/>
  <c r="F1968" i="4"/>
  <c r="G1968" i="4"/>
  <c r="F1969" i="4"/>
  <c r="G1969" i="4"/>
  <c r="F1970" i="4"/>
  <c r="G1970" i="4"/>
  <c r="F1971" i="4"/>
  <c r="G1971" i="4"/>
  <c r="F1972" i="4"/>
  <c r="G1972" i="4"/>
  <c r="F1973" i="4"/>
  <c r="G1973" i="4"/>
  <c r="F1974" i="4"/>
  <c r="G1974" i="4"/>
  <c r="F1975" i="4"/>
  <c r="G1975" i="4"/>
  <c r="F1976" i="4"/>
  <c r="G1976" i="4"/>
  <c r="F1977" i="4"/>
  <c r="G1977" i="4"/>
  <c r="F1978" i="4"/>
  <c r="G1978" i="4"/>
  <c r="F1979" i="4"/>
  <c r="G1979" i="4"/>
  <c r="F1980" i="4"/>
  <c r="G1980" i="4"/>
  <c r="F1981" i="4"/>
  <c r="G1981" i="4"/>
  <c r="F1982" i="4"/>
  <c r="G1982" i="4"/>
  <c r="F1983" i="4"/>
  <c r="G1983" i="4"/>
  <c r="F1984" i="4"/>
  <c r="G1984" i="4"/>
  <c r="F1985" i="4"/>
  <c r="G1985" i="4"/>
  <c r="F1986" i="4"/>
  <c r="G1986" i="4"/>
  <c r="F1987" i="4"/>
  <c r="G1987" i="4"/>
  <c r="F1988" i="4"/>
  <c r="G1988" i="4"/>
  <c r="F1989" i="4"/>
  <c r="G1989" i="4"/>
  <c r="F1990" i="4"/>
  <c r="G1990" i="4"/>
  <c r="F1991" i="4"/>
  <c r="G1991" i="4"/>
  <c r="F1992" i="4"/>
  <c r="G1992" i="4"/>
  <c r="F1993" i="4"/>
  <c r="G1993" i="4"/>
  <c r="F1994" i="4"/>
  <c r="G1994" i="4"/>
  <c r="F1995" i="4"/>
  <c r="G1995" i="4"/>
  <c r="F1996" i="4"/>
  <c r="G1996" i="4"/>
  <c r="F1997" i="4"/>
  <c r="G1997" i="4"/>
  <c r="F1998" i="4"/>
  <c r="G1998" i="4"/>
  <c r="F1999" i="4"/>
  <c r="G1999" i="4"/>
  <c r="F2000" i="4"/>
  <c r="G2000" i="4"/>
  <c r="F2001" i="4"/>
  <c r="G2001" i="4"/>
  <c r="F2002" i="4"/>
  <c r="G2002" i="4"/>
  <c r="F2003" i="4"/>
  <c r="G2003" i="4"/>
  <c r="F2004" i="4"/>
  <c r="G2004" i="4"/>
  <c r="F2005" i="4"/>
  <c r="G2005" i="4"/>
  <c r="F2006" i="4"/>
  <c r="G2006" i="4"/>
  <c r="F2007" i="4"/>
  <c r="G2007" i="4"/>
  <c r="F2008" i="4"/>
  <c r="G2008" i="4"/>
  <c r="F2009" i="4"/>
  <c r="G2009" i="4"/>
  <c r="F2010" i="4"/>
  <c r="G2010" i="4"/>
  <c r="F2011" i="4"/>
  <c r="G2011" i="4"/>
  <c r="F2012" i="4"/>
  <c r="G2012" i="4"/>
  <c r="F2013" i="4"/>
  <c r="G2013" i="4"/>
  <c r="F2014" i="4"/>
  <c r="G2014" i="4"/>
  <c r="F2015" i="4"/>
  <c r="G2015" i="4"/>
  <c r="F2016" i="4"/>
  <c r="G2016" i="4"/>
  <c r="F2017" i="4"/>
  <c r="G2017" i="4"/>
  <c r="F2018" i="4"/>
  <c r="G2018" i="4"/>
  <c r="F2019" i="4"/>
  <c r="G2019" i="4"/>
  <c r="F2020" i="4"/>
  <c r="G2020" i="4"/>
  <c r="F2021" i="4"/>
  <c r="G2021" i="4"/>
  <c r="F2022" i="4"/>
  <c r="G2022" i="4"/>
  <c r="F2023" i="4"/>
  <c r="G2023" i="4"/>
  <c r="F2024" i="4"/>
  <c r="G2024" i="4"/>
  <c r="F2025" i="4"/>
  <c r="G2025" i="4"/>
  <c r="F2026" i="4"/>
  <c r="G2026" i="4"/>
  <c r="F2027" i="4"/>
  <c r="G2027" i="4"/>
  <c r="F2028" i="4"/>
  <c r="G2028" i="4"/>
  <c r="F2029" i="4"/>
  <c r="G2029" i="4"/>
  <c r="F2030" i="4"/>
  <c r="G2030" i="4"/>
  <c r="F2031" i="4"/>
  <c r="G2031" i="4"/>
  <c r="F2032" i="4"/>
  <c r="G2032" i="4"/>
  <c r="F2033" i="4"/>
  <c r="G2033" i="4"/>
  <c r="F2034" i="4"/>
  <c r="G2034" i="4"/>
  <c r="F2035" i="4"/>
  <c r="G2035" i="4"/>
  <c r="F2036" i="4"/>
  <c r="G2036" i="4"/>
  <c r="F2037" i="4"/>
  <c r="G2037" i="4"/>
  <c r="F2038" i="4"/>
  <c r="G2038" i="4"/>
  <c r="F2039" i="4"/>
  <c r="G2039" i="4"/>
  <c r="F2040" i="4"/>
  <c r="G2040" i="4"/>
  <c r="F2041" i="4"/>
  <c r="G2041" i="4"/>
  <c r="F2042" i="4"/>
  <c r="G2042" i="4"/>
  <c r="F2043" i="4"/>
  <c r="G2043" i="4"/>
  <c r="F2044" i="4"/>
  <c r="G2044" i="4"/>
  <c r="F2045" i="4"/>
  <c r="G2045" i="4"/>
  <c r="F2046" i="4"/>
  <c r="G2046" i="4"/>
  <c r="F2047" i="4"/>
  <c r="G2047" i="4"/>
  <c r="F2048" i="4"/>
  <c r="G2048" i="4"/>
  <c r="F2049" i="4"/>
  <c r="G2049" i="4"/>
  <c r="F2050" i="4"/>
  <c r="G2050" i="4"/>
  <c r="F2051" i="4"/>
  <c r="G2051" i="4"/>
  <c r="F2052" i="4"/>
  <c r="G2052" i="4"/>
  <c r="F2053" i="4"/>
  <c r="G2053" i="4"/>
  <c r="F2054" i="4"/>
  <c r="G2054" i="4"/>
  <c r="F2055" i="4"/>
  <c r="G2055" i="4"/>
  <c r="F2056" i="4"/>
  <c r="G2056" i="4"/>
  <c r="F2057" i="4"/>
  <c r="G2057" i="4"/>
  <c r="F2058" i="4"/>
  <c r="G2058" i="4"/>
  <c r="F2059" i="4"/>
  <c r="G2059" i="4"/>
  <c r="F2060" i="4"/>
  <c r="G2060" i="4"/>
  <c r="F2061" i="4"/>
  <c r="G2061" i="4"/>
  <c r="F2062" i="4"/>
  <c r="G2062" i="4"/>
  <c r="F2063" i="4"/>
  <c r="G2063" i="4"/>
  <c r="F2064" i="4"/>
  <c r="G2064" i="4"/>
  <c r="F2065" i="4"/>
  <c r="G2065" i="4"/>
  <c r="F2066" i="4"/>
  <c r="G2066" i="4"/>
  <c r="F2067" i="4"/>
  <c r="G2067" i="4"/>
  <c r="F2068" i="4"/>
  <c r="G2068" i="4"/>
  <c r="F2069" i="4"/>
  <c r="G2069" i="4"/>
  <c r="F2070" i="4"/>
  <c r="G2070" i="4"/>
  <c r="F2071" i="4"/>
  <c r="G2071" i="4"/>
  <c r="F2072" i="4"/>
  <c r="G2072" i="4"/>
  <c r="F2073" i="4"/>
  <c r="G2073" i="4"/>
  <c r="F2074" i="4"/>
  <c r="G2074" i="4"/>
  <c r="F2075" i="4"/>
  <c r="G2075" i="4"/>
  <c r="F2076" i="4"/>
  <c r="G2076" i="4"/>
  <c r="F2077" i="4"/>
  <c r="G2077" i="4"/>
  <c r="F2078" i="4"/>
  <c r="G2078" i="4"/>
  <c r="F2079" i="4"/>
  <c r="G2079" i="4"/>
  <c r="F2080" i="4"/>
  <c r="G2080" i="4"/>
  <c r="F2081" i="4"/>
  <c r="G2081" i="4"/>
  <c r="F2082" i="4"/>
  <c r="G2082" i="4"/>
  <c r="F2083" i="4"/>
  <c r="G2083" i="4"/>
  <c r="F2084" i="4"/>
  <c r="G2084" i="4"/>
  <c r="F2085" i="4"/>
  <c r="G2085" i="4"/>
  <c r="F2086" i="4"/>
  <c r="G2086" i="4"/>
  <c r="F2087" i="4"/>
  <c r="G2087" i="4"/>
  <c r="F2088" i="4"/>
  <c r="G2088" i="4"/>
  <c r="F2089" i="4"/>
  <c r="G2089" i="4"/>
  <c r="F2090" i="4"/>
  <c r="G2090" i="4"/>
  <c r="F2091" i="4"/>
  <c r="G2091" i="4"/>
  <c r="F2092" i="4"/>
  <c r="G2092" i="4"/>
  <c r="F2093" i="4"/>
  <c r="G2093" i="4"/>
  <c r="F2094" i="4"/>
  <c r="G2094" i="4"/>
  <c r="F2095" i="4"/>
  <c r="G2095" i="4"/>
  <c r="F2096" i="4"/>
  <c r="G2096" i="4"/>
  <c r="F2097" i="4"/>
  <c r="G2097" i="4"/>
  <c r="F2098" i="4"/>
  <c r="G2098" i="4"/>
  <c r="F2099" i="4"/>
  <c r="G2099" i="4"/>
  <c r="F2100" i="4"/>
  <c r="G2100" i="4"/>
  <c r="F2101" i="4"/>
  <c r="G2101" i="4"/>
  <c r="F2102" i="4"/>
  <c r="G2102" i="4"/>
  <c r="F2103" i="4"/>
  <c r="G2103" i="4"/>
  <c r="F2104" i="4"/>
  <c r="G2104" i="4"/>
  <c r="F2105" i="4"/>
  <c r="G2105" i="4"/>
  <c r="F2106" i="4"/>
  <c r="G2106" i="4"/>
  <c r="F2107" i="4"/>
  <c r="G2107" i="4"/>
  <c r="F2108" i="4"/>
  <c r="G2108" i="4"/>
  <c r="F2109" i="4"/>
  <c r="G2109" i="4"/>
  <c r="F2110" i="4"/>
  <c r="G2110" i="4"/>
  <c r="F2111" i="4"/>
  <c r="G2111" i="4"/>
  <c r="F2112" i="4"/>
  <c r="G2112" i="4"/>
  <c r="F2113" i="4"/>
  <c r="G2113" i="4"/>
  <c r="F2114" i="4"/>
  <c r="G2114" i="4"/>
  <c r="F2115" i="4"/>
  <c r="G2115" i="4"/>
  <c r="F2116" i="4"/>
  <c r="G2116" i="4"/>
  <c r="F2117" i="4"/>
  <c r="G2117" i="4"/>
  <c r="F2118" i="4"/>
  <c r="G2118" i="4"/>
  <c r="F2119" i="4"/>
  <c r="G2119" i="4"/>
  <c r="F2120" i="4"/>
  <c r="G2120" i="4"/>
  <c r="F2121" i="4"/>
  <c r="G2121" i="4"/>
  <c r="F2122" i="4"/>
  <c r="G2122" i="4"/>
  <c r="F2123" i="4"/>
  <c r="G2123" i="4"/>
  <c r="F2124" i="4"/>
  <c r="G2124" i="4"/>
  <c r="F2125" i="4"/>
  <c r="G2125" i="4"/>
  <c r="F2126" i="4"/>
  <c r="G2126" i="4"/>
  <c r="F2127" i="4"/>
  <c r="G2127" i="4"/>
  <c r="F2128" i="4"/>
  <c r="G2128" i="4"/>
  <c r="F2129" i="4"/>
  <c r="G2129" i="4"/>
  <c r="F2130" i="4"/>
  <c r="G2130" i="4"/>
  <c r="F2131" i="4"/>
  <c r="G2131" i="4"/>
  <c r="F2132" i="4"/>
  <c r="G2132" i="4"/>
  <c r="F2133" i="4"/>
  <c r="G2133" i="4"/>
  <c r="F2134" i="4"/>
  <c r="G2134" i="4"/>
  <c r="F2135" i="4"/>
  <c r="G2135" i="4"/>
  <c r="F2136" i="4"/>
  <c r="G2136" i="4"/>
  <c r="F2137" i="4"/>
  <c r="G2137" i="4"/>
  <c r="F2138" i="4"/>
  <c r="G2138" i="4"/>
  <c r="F2139" i="4"/>
  <c r="G2139" i="4"/>
  <c r="F2140" i="4"/>
  <c r="G2140" i="4"/>
  <c r="F2141" i="4"/>
  <c r="G2141" i="4"/>
  <c r="F2142" i="4"/>
  <c r="G2142" i="4"/>
  <c r="F2143" i="4"/>
  <c r="G2143" i="4"/>
  <c r="F2144" i="4"/>
  <c r="G2144" i="4"/>
  <c r="F2145" i="4"/>
  <c r="G2145" i="4"/>
  <c r="F2146" i="4"/>
  <c r="G2146" i="4"/>
  <c r="F2147" i="4"/>
  <c r="G2147" i="4"/>
  <c r="F2148" i="4"/>
  <c r="G2148" i="4"/>
  <c r="F2149" i="4"/>
  <c r="G2149" i="4"/>
  <c r="F2150" i="4"/>
  <c r="G2150" i="4"/>
  <c r="F2151" i="4"/>
  <c r="G2151" i="4"/>
  <c r="F2152" i="4"/>
  <c r="G2152" i="4"/>
  <c r="F2153" i="4"/>
  <c r="G2153" i="4"/>
  <c r="F2154" i="4"/>
  <c r="G2154" i="4"/>
  <c r="F2155" i="4"/>
  <c r="G2155" i="4"/>
  <c r="F2156" i="4"/>
  <c r="G2156" i="4"/>
  <c r="F2157" i="4"/>
  <c r="G2157" i="4"/>
  <c r="F2158" i="4"/>
  <c r="G2158" i="4"/>
  <c r="F2159" i="4"/>
  <c r="G2159" i="4"/>
  <c r="F2160" i="4"/>
  <c r="G2160" i="4"/>
  <c r="F2161" i="4"/>
  <c r="G2161" i="4"/>
  <c r="F2162" i="4"/>
  <c r="G2162" i="4"/>
  <c r="F2163" i="4"/>
  <c r="G2163" i="4"/>
  <c r="F2164" i="4"/>
  <c r="G2164" i="4"/>
  <c r="F2165" i="4"/>
  <c r="G2165" i="4"/>
  <c r="F2166" i="4"/>
  <c r="G2166" i="4"/>
  <c r="F2167" i="4"/>
  <c r="G2167" i="4"/>
  <c r="F2168" i="4"/>
  <c r="G2168" i="4"/>
  <c r="F2169" i="4"/>
  <c r="G2169" i="4"/>
  <c r="F2170" i="4"/>
  <c r="G2170" i="4"/>
  <c r="F2171" i="4"/>
  <c r="G2171" i="4"/>
  <c r="F2172" i="4"/>
  <c r="G2172" i="4"/>
  <c r="F2173" i="4"/>
  <c r="G2173" i="4"/>
  <c r="F2174" i="4"/>
  <c r="G2174" i="4"/>
  <c r="F2175" i="4"/>
  <c r="G2175" i="4"/>
  <c r="F2176" i="4"/>
  <c r="G2176" i="4"/>
  <c r="F2177" i="4"/>
  <c r="G2177" i="4"/>
  <c r="F2178" i="4"/>
  <c r="G2178" i="4"/>
  <c r="F2179" i="4"/>
  <c r="G2179" i="4"/>
  <c r="F2180" i="4"/>
  <c r="G2180" i="4"/>
  <c r="F2181" i="4"/>
  <c r="G2181" i="4"/>
  <c r="F2182" i="4"/>
  <c r="G2182" i="4"/>
  <c r="F2183" i="4"/>
  <c r="G2183" i="4"/>
  <c r="F2184" i="4"/>
  <c r="G2184" i="4"/>
  <c r="F2185" i="4"/>
  <c r="G2185" i="4"/>
  <c r="F2186" i="4"/>
  <c r="G2186" i="4"/>
  <c r="F2187" i="4"/>
  <c r="G2187" i="4"/>
  <c r="F2188" i="4"/>
  <c r="G2188" i="4"/>
  <c r="F2189" i="4"/>
  <c r="G2189" i="4"/>
  <c r="F2190" i="4"/>
  <c r="G2190" i="4"/>
  <c r="F2191" i="4"/>
  <c r="G2191" i="4"/>
  <c r="F2192" i="4"/>
  <c r="G2192" i="4"/>
  <c r="F2193" i="4"/>
  <c r="G2193" i="4"/>
  <c r="F2194" i="4"/>
  <c r="G2194" i="4"/>
  <c r="F2195" i="4"/>
  <c r="G2195" i="4"/>
  <c r="F2196" i="4"/>
  <c r="G2196" i="4"/>
  <c r="F2197" i="4"/>
  <c r="G2197" i="4"/>
  <c r="F2198" i="4"/>
  <c r="G2198" i="4"/>
  <c r="F2199" i="4"/>
  <c r="G2199" i="4"/>
  <c r="F2200" i="4"/>
  <c r="G2200" i="4"/>
  <c r="F2201" i="4"/>
  <c r="G2201" i="4"/>
  <c r="F2202" i="4"/>
  <c r="G2202" i="4"/>
  <c r="F2203" i="4"/>
  <c r="G2203" i="4"/>
  <c r="F2204" i="4"/>
  <c r="G2204" i="4"/>
  <c r="F2205" i="4"/>
  <c r="G2205" i="4"/>
  <c r="F2206" i="4"/>
  <c r="G2206" i="4"/>
  <c r="F2207" i="4"/>
  <c r="G2207" i="4"/>
  <c r="F2208" i="4"/>
  <c r="G2208" i="4"/>
  <c r="F2209" i="4"/>
  <c r="G2209" i="4"/>
  <c r="F2210" i="4"/>
  <c r="G2210" i="4"/>
  <c r="F2211" i="4"/>
  <c r="G2211" i="4"/>
  <c r="F2212" i="4"/>
  <c r="G2212" i="4"/>
  <c r="F2213" i="4"/>
  <c r="G2213" i="4"/>
  <c r="F2214" i="4"/>
  <c r="G2214" i="4"/>
  <c r="F2215" i="4"/>
  <c r="G2215" i="4"/>
  <c r="F2216" i="4"/>
  <c r="G2216" i="4"/>
  <c r="F2217" i="4"/>
  <c r="G2217" i="4"/>
  <c r="F2218" i="4"/>
  <c r="G2218" i="4"/>
  <c r="F2219" i="4"/>
  <c r="G2219" i="4"/>
  <c r="F2220" i="4"/>
  <c r="G2220" i="4"/>
  <c r="F2221" i="4"/>
  <c r="G2221" i="4"/>
  <c r="F2222" i="4"/>
  <c r="G2222" i="4"/>
  <c r="F2223" i="4"/>
  <c r="G2223" i="4"/>
  <c r="F2224" i="4"/>
  <c r="G2224" i="4"/>
  <c r="F2225" i="4"/>
  <c r="G2225" i="4"/>
  <c r="F2226" i="4"/>
  <c r="G2226" i="4"/>
  <c r="F2227" i="4"/>
  <c r="G2227" i="4"/>
  <c r="F2228" i="4"/>
  <c r="G2228" i="4"/>
  <c r="F2229" i="4"/>
  <c r="G2229" i="4"/>
  <c r="F2230" i="4"/>
  <c r="G2230" i="4"/>
  <c r="F2231" i="4"/>
  <c r="G2231" i="4"/>
  <c r="F2232" i="4"/>
  <c r="G2232" i="4"/>
  <c r="F2233" i="4"/>
  <c r="G2233" i="4"/>
  <c r="F2234" i="4"/>
  <c r="G2234" i="4"/>
  <c r="F2235" i="4"/>
  <c r="G2235" i="4"/>
  <c r="F2236" i="4"/>
  <c r="G2236" i="4"/>
  <c r="F2237" i="4"/>
  <c r="G2237" i="4"/>
  <c r="F2238" i="4"/>
  <c r="G2238" i="4"/>
  <c r="F2239" i="4"/>
  <c r="G2239" i="4"/>
  <c r="F2240" i="4"/>
  <c r="G2240" i="4"/>
  <c r="F2241" i="4"/>
  <c r="G2241" i="4"/>
  <c r="F2242" i="4"/>
  <c r="G2242" i="4"/>
  <c r="F2243" i="4"/>
  <c r="G2243" i="4"/>
  <c r="F2244" i="4"/>
  <c r="G2244" i="4"/>
  <c r="F2245" i="4"/>
  <c r="G2245" i="4"/>
  <c r="F2246" i="4"/>
  <c r="G2246" i="4"/>
  <c r="F2247" i="4"/>
  <c r="G2247" i="4"/>
  <c r="F2248" i="4"/>
  <c r="G2248" i="4"/>
  <c r="F2249" i="4"/>
  <c r="G2249" i="4"/>
  <c r="F2250" i="4"/>
  <c r="G2250" i="4"/>
  <c r="F2251" i="4"/>
  <c r="G2251" i="4"/>
  <c r="F2252" i="4"/>
  <c r="G2252" i="4"/>
  <c r="F2253" i="4"/>
  <c r="G2253" i="4"/>
  <c r="F2254" i="4"/>
  <c r="G2254" i="4"/>
  <c r="F2255" i="4"/>
  <c r="G2255" i="4"/>
  <c r="F2256" i="4"/>
  <c r="G2256" i="4"/>
  <c r="F2257" i="4"/>
  <c r="G2257" i="4"/>
  <c r="F2258" i="4"/>
  <c r="G2258" i="4"/>
  <c r="F2259" i="4"/>
  <c r="G2259" i="4"/>
  <c r="F2260" i="4"/>
  <c r="G2260" i="4"/>
  <c r="F2261" i="4"/>
  <c r="G2261" i="4"/>
  <c r="F2262" i="4"/>
  <c r="G2262" i="4"/>
  <c r="F2263" i="4"/>
  <c r="G2263" i="4"/>
  <c r="F2264" i="4"/>
  <c r="G2264" i="4"/>
  <c r="F2265" i="4"/>
  <c r="G2265" i="4"/>
  <c r="F2266" i="4"/>
  <c r="G2266" i="4"/>
  <c r="F2267" i="4"/>
  <c r="G2267" i="4"/>
  <c r="F2268" i="4"/>
  <c r="G2268" i="4"/>
  <c r="F2269" i="4"/>
  <c r="G2269" i="4"/>
  <c r="F2270" i="4"/>
  <c r="G2270" i="4"/>
  <c r="F2271" i="4"/>
  <c r="G2271" i="4"/>
  <c r="F2272" i="4"/>
  <c r="G2272" i="4"/>
  <c r="F2273" i="4"/>
  <c r="G2273" i="4"/>
  <c r="F2274" i="4"/>
  <c r="G2274" i="4"/>
  <c r="F2275" i="4"/>
  <c r="G2275" i="4"/>
  <c r="F2276" i="4"/>
  <c r="G2276" i="4"/>
  <c r="F2277" i="4"/>
  <c r="G2277" i="4"/>
  <c r="F2278" i="4"/>
  <c r="G2278" i="4"/>
  <c r="F2279" i="4"/>
  <c r="G2279" i="4"/>
  <c r="F2280" i="4"/>
  <c r="G2280" i="4"/>
  <c r="F2281" i="4"/>
  <c r="G2281" i="4"/>
  <c r="F2282" i="4"/>
  <c r="G2282" i="4"/>
  <c r="F2283" i="4"/>
  <c r="G2283" i="4"/>
  <c r="F2284" i="4"/>
  <c r="G2284" i="4"/>
  <c r="F2285" i="4"/>
  <c r="G2285" i="4"/>
  <c r="F2286" i="4"/>
  <c r="G2286" i="4"/>
  <c r="F2287" i="4"/>
  <c r="G2287" i="4"/>
  <c r="F2288" i="4"/>
  <c r="G2288" i="4"/>
  <c r="F2289" i="4"/>
  <c r="G2289" i="4"/>
  <c r="F2290" i="4"/>
  <c r="G2290" i="4"/>
  <c r="F2291" i="4"/>
  <c r="G2291" i="4"/>
  <c r="F2292" i="4"/>
  <c r="G2292" i="4"/>
  <c r="F2293" i="4"/>
  <c r="G2293" i="4"/>
  <c r="F2294" i="4"/>
  <c r="G2294" i="4"/>
  <c r="F2295" i="4"/>
  <c r="G2295" i="4"/>
  <c r="F2296" i="4"/>
  <c r="G2296" i="4"/>
  <c r="F2297" i="4"/>
  <c r="G2297" i="4"/>
  <c r="F2298" i="4"/>
  <c r="G2298" i="4"/>
  <c r="F2299" i="4"/>
  <c r="G2299" i="4"/>
  <c r="F2300" i="4"/>
  <c r="G2300" i="4"/>
  <c r="F2301" i="4"/>
  <c r="G2301" i="4"/>
  <c r="F2302" i="4"/>
  <c r="G2302" i="4"/>
  <c r="F2303" i="4"/>
  <c r="G2303" i="4"/>
  <c r="F2304" i="4"/>
  <c r="G2304" i="4"/>
  <c r="F2305" i="4"/>
  <c r="G2305" i="4"/>
  <c r="F2306" i="4"/>
  <c r="G2306" i="4"/>
  <c r="F2307" i="4"/>
  <c r="G2307" i="4"/>
  <c r="F2308" i="4"/>
  <c r="G2308" i="4"/>
  <c r="F2309" i="4"/>
  <c r="G2309" i="4"/>
  <c r="F2310" i="4"/>
  <c r="G2310" i="4"/>
  <c r="F2311" i="4"/>
  <c r="G2311" i="4"/>
  <c r="F2312" i="4"/>
  <c r="G2312" i="4"/>
  <c r="F2313" i="4"/>
  <c r="G2313" i="4"/>
  <c r="F2314" i="4"/>
  <c r="G2314" i="4"/>
  <c r="F2315" i="4"/>
  <c r="G2315" i="4"/>
  <c r="F2316" i="4"/>
  <c r="G2316" i="4"/>
  <c r="F2317" i="4"/>
  <c r="G2317" i="4"/>
  <c r="F2318" i="4"/>
  <c r="G2318" i="4"/>
  <c r="F2319" i="4"/>
  <c r="G2319" i="4"/>
  <c r="F2320" i="4"/>
  <c r="G2320" i="4"/>
  <c r="F2321" i="4"/>
  <c r="G2321" i="4"/>
  <c r="F2322" i="4"/>
  <c r="G2322" i="4"/>
  <c r="F2323" i="4"/>
  <c r="G2323" i="4"/>
  <c r="F2324" i="4"/>
  <c r="G2324" i="4"/>
  <c r="F2325" i="4"/>
  <c r="G2325" i="4"/>
  <c r="F2326" i="4"/>
  <c r="G2326" i="4"/>
  <c r="F2327" i="4"/>
  <c r="G2327" i="4"/>
  <c r="F2328" i="4"/>
  <c r="G2328" i="4"/>
  <c r="F2329" i="4"/>
  <c r="G2329" i="4"/>
  <c r="F2330" i="4"/>
  <c r="G2330" i="4"/>
  <c r="F2331" i="4"/>
  <c r="G2331" i="4"/>
  <c r="F2332" i="4"/>
  <c r="G2332" i="4"/>
  <c r="F2333" i="4"/>
  <c r="G2333" i="4"/>
  <c r="F2334" i="4"/>
  <c r="G2334" i="4"/>
  <c r="F2335" i="4"/>
  <c r="G2335" i="4"/>
  <c r="F2336" i="4"/>
  <c r="G2336" i="4"/>
  <c r="F2337" i="4"/>
  <c r="G2337" i="4"/>
  <c r="F2338" i="4"/>
  <c r="G2338" i="4"/>
  <c r="F2339" i="4"/>
  <c r="G2339" i="4"/>
  <c r="F2340" i="4"/>
  <c r="G2340" i="4"/>
  <c r="F2341" i="4"/>
  <c r="G2341" i="4"/>
  <c r="F2342" i="4"/>
  <c r="G2342" i="4"/>
  <c r="F2343" i="4"/>
  <c r="G2343" i="4"/>
  <c r="F2344" i="4"/>
  <c r="G2344" i="4"/>
  <c r="F2345" i="4"/>
  <c r="G2345" i="4"/>
  <c r="F2346" i="4"/>
  <c r="G2346" i="4"/>
  <c r="F2347" i="4"/>
  <c r="G2347" i="4"/>
  <c r="F2348" i="4"/>
  <c r="G2348" i="4"/>
  <c r="F2349" i="4"/>
  <c r="G2349" i="4"/>
  <c r="F2350" i="4"/>
  <c r="G2350" i="4"/>
  <c r="F2351" i="4"/>
  <c r="G2351" i="4"/>
  <c r="F2352" i="4"/>
  <c r="G2352" i="4"/>
  <c r="F2353" i="4"/>
  <c r="G2353" i="4"/>
  <c r="F2354" i="4"/>
  <c r="G2354" i="4"/>
  <c r="F2355" i="4"/>
  <c r="G2355" i="4"/>
  <c r="F2356" i="4"/>
  <c r="G2356" i="4"/>
  <c r="F2357" i="4"/>
  <c r="G2357" i="4"/>
  <c r="F2358" i="4"/>
  <c r="G2358" i="4"/>
  <c r="F2359" i="4"/>
  <c r="G2359" i="4"/>
  <c r="F2360" i="4"/>
  <c r="G2360" i="4"/>
  <c r="F2361" i="4"/>
  <c r="G2361" i="4"/>
  <c r="F2362" i="4"/>
  <c r="G2362" i="4"/>
  <c r="F2363" i="4"/>
  <c r="G2363" i="4"/>
  <c r="F2364" i="4"/>
  <c r="G2364" i="4"/>
  <c r="F2365" i="4"/>
  <c r="G2365" i="4"/>
  <c r="F2366" i="4"/>
  <c r="G2366" i="4"/>
  <c r="F2367" i="4"/>
  <c r="G2367" i="4"/>
  <c r="F2368" i="4"/>
  <c r="G2368" i="4"/>
  <c r="F2369" i="4"/>
  <c r="G2369" i="4"/>
  <c r="F2370" i="4"/>
  <c r="G2370" i="4"/>
  <c r="F2371" i="4"/>
  <c r="G2371" i="4"/>
  <c r="F2372" i="4"/>
  <c r="G2372" i="4"/>
  <c r="F2373" i="4"/>
  <c r="G2373" i="4"/>
  <c r="F2374" i="4"/>
  <c r="G2374" i="4"/>
  <c r="F2375" i="4"/>
  <c r="G2375" i="4"/>
  <c r="F2376" i="4"/>
  <c r="G2376" i="4"/>
  <c r="F2377" i="4"/>
  <c r="G2377" i="4"/>
  <c r="F2378" i="4"/>
  <c r="G2378" i="4"/>
  <c r="F2379" i="4"/>
  <c r="G2379" i="4"/>
  <c r="F2380" i="4"/>
  <c r="G2380" i="4"/>
  <c r="F2381" i="4"/>
  <c r="G2381" i="4"/>
  <c r="F2382" i="4"/>
  <c r="G2382" i="4"/>
  <c r="F2383" i="4"/>
  <c r="G2383" i="4"/>
  <c r="F2384" i="4"/>
  <c r="G2384" i="4"/>
  <c r="F2385" i="4"/>
  <c r="G2385" i="4"/>
  <c r="F2386" i="4"/>
  <c r="G2386" i="4"/>
  <c r="F2387" i="4"/>
  <c r="G2387" i="4"/>
  <c r="F2388" i="4"/>
  <c r="G2388" i="4"/>
  <c r="F2389" i="4"/>
  <c r="G2389" i="4"/>
  <c r="F2390" i="4"/>
  <c r="G2390" i="4"/>
  <c r="F2391" i="4"/>
  <c r="G2391" i="4"/>
  <c r="F2392" i="4"/>
  <c r="G2392" i="4"/>
  <c r="F2393" i="4"/>
  <c r="G2393" i="4"/>
  <c r="F2394" i="4"/>
  <c r="G2394" i="4"/>
  <c r="F2395" i="4"/>
  <c r="G2395" i="4"/>
  <c r="F2396" i="4"/>
  <c r="G2396" i="4"/>
  <c r="F2397" i="4"/>
  <c r="G2397" i="4"/>
  <c r="F2398" i="4"/>
  <c r="G2398" i="4"/>
  <c r="F2399" i="4"/>
  <c r="G2399" i="4"/>
  <c r="F2400" i="4"/>
  <c r="G2400" i="4"/>
  <c r="F2401" i="4"/>
  <c r="G2401" i="4"/>
  <c r="F2402" i="4"/>
  <c r="G2402" i="4"/>
  <c r="F2403" i="4"/>
  <c r="G2403" i="4"/>
  <c r="F2404" i="4"/>
  <c r="G2404" i="4"/>
  <c r="F2405" i="4"/>
  <c r="G2405" i="4"/>
  <c r="F2406" i="4"/>
  <c r="G2406" i="4"/>
  <c r="F2407" i="4"/>
  <c r="G2407" i="4"/>
  <c r="F2408" i="4"/>
  <c r="G2408" i="4"/>
  <c r="F2409" i="4"/>
  <c r="G2409" i="4"/>
  <c r="F2410" i="4"/>
  <c r="G2410" i="4"/>
  <c r="F2411" i="4"/>
  <c r="G2411" i="4"/>
  <c r="F2412" i="4"/>
  <c r="G2412" i="4"/>
  <c r="F2413" i="4"/>
  <c r="G2413" i="4"/>
  <c r="F2414" i="4"/>
  <c r="G2414" i="4"/>
  <c r="F2415" i="4"/>
  <c r="G2415" i="4"/>
  <c r="F2416" i="4"/>
  <c r="G2416" i="4"/>
  <c r="F2417" i="4"/>
  <c r="G2417" i="4"/>
  <c r="F2418" i="4"/>
  <c r="G2418" i="4"/>
  <c r="F2419" i="4"/>
  <c r="G2419" i="4"/>
  <c r="F2420" i="4"/>
  <c r="G2420" i="4"/>
  <c r="F2421" i="4"/>
  <c r="G2421" i="4"/>
  <c r="F2422" i="4"/>
  <c r="G2422" i="4"/>
  <c r="F2423" i="4"/>
  <c r="G2423" i="4"/>
  <c r="F2424" i="4"/>
  <c r="G2424" i="4"/>
  <c r="F2425" i="4"/>
  <c r="G2425" i="4"/>
  <c r="F2426" i="4"/>
  <c r="G2426" i="4"/>
  <c r="F2427" i="4"/>
  <c r="G2427" i="4"/>
  <c r="F2428" i="4"/>
  <c r="G2428" i="4"/>
  <c r="F2429" i="4"/>
  <c r="G2429" i="4"/>
  <c r="F2430" i="4"/>
  <c r="G2430" i="4"/>
  <c r="F2431" i="4"/>
  <c r="G2431" i="4"/>
  <c r="F2432" i="4"/>
  <c r="G2432" i="4"/>
  <c r="F2433" i="4"/>
  <c r="G2433" i="4"/>
  <c r="F2434" i="4"/>
  <c r="G2434" i="4"/>
  <c r="F2435" i="4"/>
  <c r="G2435" i="4"/>
  <c r="F2436" i="4"/>
  <c r="G2436" i="4"/>
  <c r="F2437" i="4"/>
  <c r="G2437" i="4"/>
  <c r="F2438" i="4"/>
  <c r="G2438" i="4"/>
  <c r="F2439" i="4"/>
  <c r="G2439" i="4"/>
  <c r="F2440" i="4"/>
  <c r="G2440" i="4"/>
  <c r="F2441" i="4"/>
  <c r="G2441" i="4"/>
  <c r="F2442" i="4"/>
  <c r="G2442" i="4"/>
  <c r="F2443" i="4"/>
  <c r="G2443" i="4"/>
  <c r="F2444" i="4"/>
  <c r="G2444" i="4"/>
  <c r="F2445" i="4"/>
  <c r="G2445" i="4"/>
  <c r="F2446" i="4"/>
  <c r="G2446" i="4"/>
  <c r="F2447" i="4"/>
  <c r="G2447" i="4"/>
  <c r="F2448" i="4"/>
  <c r="G2448" i="4"/>
  <c r="F2449" i="4"/>
  <c r="G2449" i="4"/>
  <c r="F2450" i="4"/>
  <c r="G2450" i="4"/>
  <c r="F2451" i="4"/>
  <c r="G2451" i="4"/>
  <c r="F2452" i="4"/>
  <c r="G2452" i="4"/>
  <c r="F2453" i="4"/>
  <c r="G2453" i="4"/>
  <c r="F2454" i="4"/>
  <c r="G2454" i="4"/>
  <c r="F2455" i="4"/>
  <c r="G2455" i="4"/>
  <c r="F2456" i="4"/>
  <c r="G2456" i="4"/>
  <c r="F2457" i="4"/>
  <c r="G2457" i="4"/>
  <c r="F2458" i="4"/>
  <c r="G2458" i="4"/>
  <c r="F2459" i="4"/>
  <c r="G2459" i="4"/>
  <c r="F2460" i="4"/>
  <c r="G2460" i="4"/>
  <c r="F2461" i="4"/>
  <c r="G2461" i="4"/>
  <c r="F2462" i="4"/>
  <c r="G2462" i="4"/>
  <c r="F2463" i="4"/>
  <c r="G2463" i="4"/>
  <c r="F2464" i="4"/>
  <c r="G2464" i="4"/>
  <c r="F2465" i="4"/>
  <c r="G2465" i="4"/>
  <c r="F2466" i="4"/>
  <c r="G2466" i="4"/>
  <c r="F2467" i="4"/>
  <c r="G2467" i="4"/>
  <c r="F2468" i="4"/>
  <c r="G2468" i="4"/>
  <c r="F2469" i="4"/>
  <c r="G2469" i="4"/>
  <c r="F2470" i="4"/>
  <c r="G2470" i="4"/>
  <c r="F2471" i="4"/>
  <c r="G2471" i="4"/>
  <c r="F2472" i="4"/>
  <c r="G2472" i="4"/>
  <c r="F2473" i="4"/>
  <c r="G2473" i="4"/>
  <c r="F2474" i="4"/>
  <c r="G2474" i="4"/>
  <c r="F2475" i="4"/>
  <c r="G2475" i="4"/>
  <c r="F2476" i="4"/>
  <c r="G2476" i="4"/>
  <c r="F2477" i="4"/>
  <c r="G2477" i="4"/>
  <c r="F2478" i="4"/>
  <c r="G2478" i="4"/>
  <c r="F2479" i="4"/>
  <c r="G2479" i="4"/>
  <c r="F2480" i="4"/>
  <c r="G2480" i="4"/>
  <c r="F2481" i="4"/>
  <c r="G2481" i="4"/>
  <c r="F2482" i="4"/>
  <c r="G2482" i="4"/>
  <c r="F2483" i="4"/>
  <c r="G2483" i="4"/>
  <c r="F2484" i="4"/>
  <c r="G2484" i="4"/>
  <c r="F2485" i="4"/>
  <c r="G2485" i="4"/>
  <c r="F2486" i="4"/>
  <c r="G2486" i="4"/>
  <c r="F2487" i="4"/>
  <c r="G2487" i="4"/>
  <c r="F2488" i="4"/>
  <c r="G2488" i="4"/>
  <c r="F2489" i="4"/>
  <c r="G2489" i="4"/>
  <c r="F2490" i="4"/>
  <c r="G2490" i="4"/>
  <c r="F2491" i="4"/>
  <c r="G2491" i="4"/>
  <c r="F2492" i="4"/>
  <c r="G2492" i="4"/>
  <c r="F2493" i="4"/>
  <c r="G2493" i="4"/>
  <c r="F2494" i="4"/>
  <c r="G2494" i="4"/>
  <c r="F2495" i="4"/>
  <c r="G2495" i="4"/>
  <c r="F2496" i="4"/>
  <c r="G2496" i="4"/>
  <c r="F2497" i="4"/>
  <c r="G2497" i="4"/>
  <c r="F2498" i="4"/>
  <c r="G2498" i="4"/>
  <c r="F2499" i="4"/>
  <c r="G2499" i="4"/>
  <c r="F2500" i="4"/>
  <c r="G2500" i="4"/>
  <c r="F2501" i="4"/>
  <c r="G2501" i="4"/>
  <c r="F2502" i="4"/>
  <c r="G2502" i="4"/>
  <c r="F2503" i="4"/>
  <c r="G2503" i="4"/>
  <c r="F2504" i="4"/>
  <c r="G2504" i="4"/>
  <c r="F2505" i="4"/>
  <c r="G2505" i="4"/>
  <c r="F2506" i="4"/>
  <c r="G2506" i="4"/>
  <c r="F2507" i="4"/>
  <c r="G2507" i="4"/>
  <c r="F2508" i="4"/>
  <c r="G2508" i="4"/>
  <c r="F2509" i="4"/>
  <c r="G2509" i="4"/>
  <c r="F2510" i="4"/>
  <c r="G2510" i="4"/>
  <c r="F2511" i="4"/>
  <c r="G2511" i="4"/>
  <c r="F2512" i="4"/>
  <c r="G2512" i="4"/>
  <c r="F2513" i="4"/>
  <c r="G2513" i="4"/>
  <c r="F2514" i="4"/>
  <c r="G2514" i="4"/>
  <c r="F2515" i="4"/>
  <c r="G2515" i="4"/>
  <c r="F2516" i="4"/>
  <c r="G2516" i="4"/>
  <c r="F2517" i="4"/>
  <c r="G2517" i="4"/>
  <c r="F2518" i="4"/>
  <c r="G2518" i="4"/>
  <c r="F2519" i="4"/>
  <c r="G2519" i="4"/>
  <c r="F2520" i="4"/>
  <c r="G2520" i="4"/>
  <c r="F2521" i="4"/>
  <c r="G2521" i="4"/>
  <c r="F2522" i="4"/>
  <c r="G2522" i="4"/>
  <c r="F2523" i="4"/>
  <c r="G2523" i="4"/>
  <c r="F2524" i="4"/>
  <c r="G2524" i="4"/>
  <c r="F2525" i="4"/>
  <c r="G2525" i="4"/>
  <c r="F2526" i="4"/>
  <c r="G2526" i="4"/>
  <c r="F2527" i="4"/>
  <c r="G2527" i="4"/>
  <c r="F2528" i="4"/>
  <c r="G2528" i="4"/>
  <c r="F2529" i="4"/>
  <c r="G2529" i="4"/>
  <c r="F2530" i="4"/>
  <c r="G2530" i="4"/>
  <c r="F2531" i="4"/>
  <c r="G2531" i="4"/>
  <c r="F2532" i="4"/>
  <c r="G2532" i="4"/>
  <c r="F2533" i="4"/>
  <c r="G2533" i="4"/>
  <c r="F2534" i="4"/>
  <c r="G2534" i="4"/>
  <c r="F2535" i="4"/>
  <c r="G2535" i="4"/>
  <c r="F2536" i="4"/>
  <c r="G2536" i="4"/>
  <c r="F2537" i="4"/>
  <c r="G2537" i="4"/>
  <c r="F2538" i="4"/>
  <c r="G2538" i="4"/>
  <c r="F2539" i="4"/>
  <c r="G2539" i="4"/>
  <c r="F2540" i="4"/>
  <c r="G2540" i="4"/>
  <c r="F2541" i="4"/>
  <c r="G2541" i="4"/>
  <c r="F2542" i="4"/>
  <c r="G2542" i="4"/>
  <c r="F2543" i="4"/>
  <c r="G2543" i="4"/>
  <c r="F2544" i="4"/>
  <c r="G2544" i="4"/>
  <c r="F2545" i="4"/>
  <c r="G2545" i="4"/>
  <c r="F2546" i="4"/>
  <c r="G2546" i="4"/>
  <c r="F2547" i="4"/>
  <c r="G2547" i="4"/>
  <c r="F2548" i="4"/>
  <c r="G2548" i="4"/>
  <c r="F2549" i="4"/>
  <c r="G2549" i="4"/>
  <c r="F2550" i="4"/>
  <c r="G2550" i="4"/>
  <c r="F2551" i="4"/>
  <c r="G2551" i="4"/>
  <c r="F2552" i="4"/>
  <c r="G2552" i="4"/>
  <c r="F2553" i="4"/>
  <c r="G2553" i="4"/>
  <c r="F2554" i="4"/>
  <c r="G2554" i="4"/>
  <c r="F2555" i="4"/>
  <c r="G2555" i="4"/>
  <c r="F2556" i="4"/>
  <c r="G2556" i="4"/>
  <c r="F2557" i="4"/>
  <c r="G2557" i="4"/>
  <c r="F2558" i="4"/>
  <c r="G2558" i="4"/>
  <c r="F2559" i="4"/>
  <c r="G2559" i="4"/>
  <c r="F2560" i="4"/>
  <c r="G2560" i="4"/>
  <c r="F2561" i="4"/>
  <c r="G2561" i="4"/>
  <c r="F2562" i="4"/>
  <c r="G2562" i="4"/>
  <c r="F2563" i="4"/>
  <c r="G2563" i="4"/>
  <c r="F2564" i="4"/>
  <c r="G2564" i="4"/>
  <c r="F2565" i="4"/>
  <c r="G2565" i="4"/>
  <c r="F2566" i="4"/>
  <c r="G2566" i="4"/>
  <c r="F2567" i="4"/>
  <c r="G2567" i="4"/>
  <c r="F2568" i="4"/>
  <c r="G2568" i="4"/>
  <c r="F2569" i="4"/>
  <c r="G2569" i="4"/>
  <c r="F2570" i="4"/>
  <c r="G2570" i="4"/>
  <c r="F2571" i="4"/>
  <c r="G2571" i="4"/>
  <c r="F2572" i="4"/>
  <c r="G2572" i="4"/>
  <c r="F2573" i="4"/>
  <c r="G2573" i="4"/>
  <c r="F2574" i="4"/>
  <c r="G2574" i="4"/>
  <c r="F2575" i="4"/>
  <c r="G2575" i="4"/>
  <c r="F2576" i="4"/>
  <c r="G2576" i="4"/>
  <c r="F2577" i="4"/>
  <c r="G2577" i="4"/>
  <c r="F2578" i="4"/>
  <c r="G2578" i="4"/>
  <c r="F2579" i="4"/>
  <c r="G2579" i="4"/>
  <c r="F2580" i="4"/>
  <c r="G2580" i="4"/>
  <c r="F2581" i="4"/>
  <c r="G2581" i="4"/>
  <c r="F2582" i="4"/>
  <c r="G2582" i="4"/>
  <c r="F2583" i="4"/>
  <c r="G2583" i="4"/>
  <c r="F2584" i="4"/>
  <c r="G2584" i="4"/>
  <c r="F2585" i="4"/>
  <c r="G2585" i="4"/>
  <c r="F2586" i="4"/>
  <c r="G2586" i="4"/>
  <c r="F2587" i="4"/>
  <c r="G2587" i="4"/>
  <c r="F2588" i="4"/>
  <c r="G2588" i="4"/>
  <c r="F2589" i="4"/>
  <c r="G2589" i="4"/>
  <c r="F2590" i="4"/>
  <c r="G2590" i="4"/>
  <c r="F2591" i="4"/>
  <c r="G2591" i="4"/>
  <c r="F2592" i="4"/>
  <c r="G2592" i="4"/>
  <c r="F2593" i="4"/>
  <c r="G2593" i="4"/>
  <c r="F2594" i="4"/>
  <c r="G2594" i="4"/>
  <c r="F2595" i="4"/>
  <c r="G2595" i="4"/>
  <c r="F2596" i="4"/>
  <c r="G2596" i="4"/>
  <c r="F2597" i="4"/>
  <c r="G2597" i="4"/>
  <c r="F2598" i="4"/>
  <c r="G2598" i="4"/>
  <c r="F2599" i="4"/>
  <c r="G2599" i="4"/>
  <c r="F2600" i="4"/>
  <c r="G2600" i="4"/>
  <c r="F2601" i="4"/>
  <c r="G2601" i="4"/>
  <c r="F2602" i="4"/>
  <c r="G2602" i="4"/>
  <c r="F2603" i="4"/>
  <c r="G2603" i="4"/>
  <c r="F2604" i="4"/>
  <c r="G2604" i="4"/>
  <c r="F2605" i="4"/>
  <c r="G2605" i="4"/>
  <c r="F2606" i="4"/>
  <c r="G2606" i="4"/>
  <c r="F2607" i="4"/>
  <c r="G2607" i="4"/>
  <c r="F2608" i="4"/>
  <c r="G2608" i="4"/>
  <c r="F2609" i="4"/>
  <c r="G2609" i="4"/>
  <c r="F2610" i="4"/>
  <c r="G2610" i="4"/>
  <c r="F2611" i="4"/>
  <c r="G2611" i="4"/>
  <c r="F2612" i="4"/>
  <c r="G2612" i="4"/>
  <c r="F2613" i="4"/>
  <c r="G2613" i="4"/>
  <c r="F2614" i="4"/>
  <c r="G2614" i="4"/>
  <c r="F2615" i="4"/>
  <c r="G2615" i="4"/>
  <c r="F2616" i="4"/>
  <c r="G2616" i="4"/>
  <c r="F2617" i="4"/>
  <c r="G2617" i="4"/>
  <c r="F2618" i="4"/>
  <c r="G2618" i="4"/>
  <c r="F2619" i="4"/>
  <c r="G2619" i="4"/>
  <c r="F2620" i="4"/>
  <c r="G2620" i="4"/>
  <c r="F2621" i="4"/>
  <c r="G2621" i="4"/>
  <c r="F2622" i="4"/>
  <c r="G2622" i="4"/>
  <c r="F2623" i="4"/>
  <c r="G2623" i="4"/>
  <c r="F2624" i="4"/>
  <c r="G2624" i="4"/>
  <c r="F2625" i="4"/>
  <c r="G2625" i="4"/>
  <c r="F2626" i="4"/>
  <c r="G2626" i="4"/>
  <c r="F2627" i="4"/>
  <c r="G2627" i="4"/>
  <c r="F2628" i="4"/>
  <c r="G2628" i="4"/>
  <c r="F2629" i="4"/>
  <c r="G2629" i="4"/>
  <c r="F2630" i="4"/>
  <c r="G2630" i="4"/>
  <c r="F2631" i="4"/>
  <c r="G2631" i="4"/>
  <c r="F2632" i="4"/>
  <c r="G2632" i="4"/>
  <c r="F2633" i="4"/>
  <c r="G2633" i="4"/>
  <c r="F2634" i="4"/>
  <c r="G2634" i="4"/>
  <c r="F2635" i="4"/>
  <c r="G2635" i="4"/>
  <c r="F2636" i="4"/>
  <c r="G2636" i="4"/>
  <c r="F2637" i="4"/>
  <c r="G2637" i="4"/>
  <c r="F2638" i="4"/>
  <c r="G2638" i="4"/>
  <c r="F2639" i="4"/>
  <c r="G2639" i="4"/>
  <c r="F2640" i="4"/>
  <c r="G2640" i="4"/>
  <c r="F2641" i="4"/>
  <c r="G2641" i="4"/>
  <c r="F2642" i="4"/>
  <c r="G2642" i="4"/>
  <c r="F2643" i="4"/>
  <c r="G2643" i="4"/>
  <c r="F2644" i="4"/>
  <c r="G2644" i="4"/>
  <c r="F2645" i="4"/>
  <c r="G2645" i="4"/>
  <c r="F2646" i="4"/>
  <c r="G2646" i="4"/>
  <c r="F2647" i="4"/>
  <c r="G2647" i="4"/>
  <c r="F2648" i="4"/>
  <c r="G2648" i="4"/>
  <c r="F2649" i="4"/>
  <c r="G2649" i="4"/>
  <c r="F2650" i="4"/>
  <c r="G2650" i="4"/>
  <c r="F2651" i="4"/>
  <c r="G2651" i="4"/>
  <c r="F2652" i="4"/>
  <c r="G2652" i="4"/>
  <c r="F2653" i="4"/>
  <c r="G2653" i="4"/>
  <c r="F2654" i="4"/>
  <c r="G2654" i="4"/>
  <c r="F2655" i="4"/>
  <c r="G2655" i="4"/>
  <c r="F2656" i="4"/>
  <c r="G2656" i="4"/>
  <c r="F2657" i="4"/>
  <c r="G2657" i="4"/>
  <c r="F2658" i="4"/>
  <c r="G2658" i="4"/>
  <c r="F2659" i="4"/>
  <c r="G2659" i="4"/>
  <c r="F2660" i="4"/>
  <c r="G2660" i="4"/>
  <c r="F2661" i="4"/>
  <c r="G2661" i="4"/>
  <c r="F2662" i="4"/>
  <c r="G2662" i="4"/>
  <c r="F2663" i="4"/>
  <c r="G2663" i="4"/>
  <c r="F2664" i="4"/>
  <c r="G2664" i="4"/>
  <c r="F2665" i="4"/>
  <c r="G2665" i="4"/>
  <c r="F2666" i="4"/>
  <c r="G2666" i="4"/>
  <c r="F2667" i="4"/>
  <c r="G2667" i="4"/>
  <c r="F2668" i="4"/>
  <c r="G2668" i="4"/>
  <c r="F2669" i="4"/>
  <c r="G2669" i="4"/>
  <c r="F2670" i="4"/>
  <c r="G2670" i="4"/>
  <c r="F2671" i="4"/>
  <c r="G2671" i="4"/>
  <c r="F2672" i="4"/>
  <c r="G2672" i="4"/>
  <c r="F2673" i="4"/>
  <c r="G2673" i="4"/>
  <c r="F2674" i="4"/>
  <c r="G2674" i="4"/>
  <c r="F2675" i="4"/>
  <c r="G2675" i="4"/>
  <c r="F2676" i="4"/>
  <c r="G2676" i="4"/>
  <c r="F2677" i="4"/>
  <c r="G2677" i="4"/>
  <c r="F2678" i="4"/>
  <c r="G2678" i="4"/>
  <c r="F2679" i="4"/>
  <c r="G2679" i="4"/>
  <c r="F2680" i="4"/>
  <c r="G2680" i="4"/>
  <c r="F2681" i="4"/>
  <c r="G2681" i="4"/>
  <c r="F2682" i="4"/>
  <c r="G2682" i="4"/>
  <c r="F2683" i="4"/>
  <c r="G2683" i="4"/>
  <c r="F2684" i="4"/>
  <c r="G2684" i="4"/>
  <c r="F2685" i="4"/>
  <c r="G2685" i="4"/>
  <c r="F2686" i="4"/>
  <c r="G2686" i="4"/>
  <c r="F2687" i="4"/>
  <c r="G2687" i="4"/>
  <c r="F2688" i="4"/>
  <c r="G2688" i="4"/>
  <c r="F2689" i="4"/>
  <c r="G2689" i="4"/>
  <c r="F2690" i="4"/>
  <c r="G2690" i="4"/>
  <c r="F2691" i="4"/>
  <c r="G2691" i="4"/>
  <c r="F2692" i="4"/>
  <c r="G2692" i="4"/>
  <c r="F2693" i="4"/>
  <c r="G2693" i="4"/>
  <c r="F2694" i="4"/>
  <c r="G2694" i="4"/>
  <c r="F2695" i="4"/>
  <c r="G2695" i="4"/>
  <c r="F2696" i="4"/>
  <c r="G2696" i="4"/>
  <c r="F2697" i="4"/>
  <c r="G2697" i="4"/>
  <c r="F2698" i="4"/>
  <c r="G2698" i="4"/>
  <c r="F2699" i="4"/>
  <c r="G2699" i="4"/>
  <c r="F2700" i="4"/>
  <c r="G2700" i="4"/>
  <c r="F2701" i="4"/>
  <c r="G2701" i="4"/>
  <c r="F2702" i="4"/>
  <c r="G2702" i="4"/>
  <c r="F2703" i="4"/>
  <c r="G2703" i="4"/>
  <c r="F2704" i="4"/>
  <c r="G2704" i="4"/>
  <c r="F2705" i="4"/>
  <c r="G2705" i="4"/>
  <c r="F2706" i="4"/>
  <c r="G2706" i="4"/>
  <c r="F2707" i="4"/>
  <c r="G2707" i="4"/>
  <c r="F2708" i="4"/>
  <c r="G2708" i="4"/>
  <c r="F2709" i="4"/>
  <c r="G2709" i="4"/>
  <c r="F2710" i="4"/>
  <c r="G2710" i="4"/>
  <c r="F2711" i="4"/>
  <c r="G2711" i="4"/>
  <c r="F2712" i="4"/>
  <c r="G2712" i="4"/>
  <c r="F2713" i="4"/>
  <c r="G2713" i="4"/>
  <c r="F2714" i="4"/>
  <c r="G2714" i="4"/>
  <c r="F2715" i="4"/>
  <c r="G2715" i="4"/>
  <c r="F2716" i="4"/>
  <c r="G2716" i="4"/>
  <c r="F2717" i="4"/>
  <c r="G2717" i="4"/>
  <c r="F2718" i="4"/>
  <c r="G2718" i="4"/>
  <c r="F2719" i="4"/>
  <c r="G2719" i="4"/>
  <c r="F2720" i="4"/>
  <c r="G2720" i="4"/>
  <c r="F2721" i="4"/>
  <c r="G2721" i="4"/>
  <c r="F2722" i="4"/>
  <c r="G2722" i="4"/>
  <c r="F2723" i="4"/>
  <c r="G2723" i="4"/>
  <c r="F2724" i="4"/>
  <c r="G2724" i="4"/>
  <c r="F2725" i="4"/>
  <c r="G2725" i="4"/>
  <c r="F2726" i="4"/>
  <c r="G2726" i="4"/>
  <c r="F2727" i="4"/>
  <c r="G2727" i="4"/>
  <c r="F2728" i="4"/>
  <c r="G2728" i="4"/>
  <c r="F2729" i="4"/>
  <c r="G2729" i="4"/>
  <c r="F2730" i="4"/>
  <c r="G2730" i="4"/>
  <c r="F2731" i="4"/>
  <c r="G2731" i="4"/>
  <c r="F2732" i="4"/>
  <c r="G2732" i="4"/>
  <c r="F2733" i="4"/>
  <c r="G2733" i="4"/>
  <c r="F2734" i="4"/>
  <c r="G2734" i="4"/>
  <c r="F2735" i="4"/>
  <c r="G2735" i="4"/>
  <c r="F2736" i="4"/>
  <c r="G2736" i="4"/>
  <c r="F2737" i="4"/>
  <c r="G2737" i="4"/>
  <c r="F2738" i="4"/>
  <c r="G2738" i="4"/>
  <c r="F2739" i="4"/>
  <c r="G2739" i="4"/>
  <c r="F2740" i="4"/>
  <c r="G2740" i="4"/>
  <c r="F2741" i="4"/>
  <c r="G2741" i="4"/>
  <c r="F2742" i="4"/>
  <c r="G2742" i="4"/>
  <c r="F2743" i="4"/>
  <c r="G2743" i="4"/>
  <c r="F2744" i="4"/>
  <c r="G2744" i="4"/>
  <c r="F2745" i="4"/>
  <c r="G2745" i="4"/>
  <c r="F2746" i="4"/>
  <c r="G2746" i="4"/>
  <c r="F2747" i="4"/>
  <c r="G2747" i="4"/>
  <c r="F2748" i="4"/>
  <c r="G2748" i="4"/>
  <c r="F2749" i="4"/>
  <c r="G2749" i="4"/>
  <c r="F2750" i="4"/>
  <c r="G2750" i="4"/>
  <c r="F2751" i="4"/>
  <c r="G2751" i="4"/>
  <c r="F2752" i="4"/>
  <c r="G2752" i="4"/>
  <c r="F2753" i="4"/>
  <c r="G2753" i="4"/>
  <c r="F2754" i="4"/>
  <c r="G2754" i="4"/>
  <c r="F2755" i="4"/>
  <c r="G2755" i="4"/>
  <c r="F2756" i="4"/>
  <c r="G2756" i="4"/>
  <c r="F2757" i="4"/>
  <c r="G2757" i="4"/>
  <c r="F2758" i="4"/>
  <c r="G2758" i="4"/>
  <c r="F2759" i="4"/>
  <c r="G2759" i="4"/>
  <c r="F2760" i="4"/>
  <c r="G2760" i="4"/>
  <c r="F2761" i="4"/>
  <c r="G2761" i="4"/>
  <c r="F2762" i="4"/>
  <c r="G2762" i="4"/>
  <c r="F2763" i="4"/>
  <c r="G2763" i="4"/>
  <c r="F2764" i="4"/>
  <c r="G2764" i="4"/>
  <c r="F2765" i="4"/>
  <c r="G2765" i="4"/>
  <c r="F2766" i="4"/>
  <c r="G2766" i="4"/>
  <c r="F2767" i="4"/>
  <c r="G2767" i="4"/>
  <c r="F2768" i="4"/>
  <c r="G2768" i="4"/>
  <c r="F2769" i="4"/>
  <c r="G2769" i="4"/>
  <c r="F2770" i="4"/>
  <c r="G2770" i="4"/>
  <c r="F2771" i="4"/>
  <c r="G2771" i="4"/>
  <c r="F2772" i="4"/>
  <c r="G2772" i="4"/>
  <c r="F2773" i="4"/>
  <c r="G2773" i="4"/>
  <c r="F2774" i="4"/>
  <c r="G2774" i="4"/>
  <c r="F2775" i="4"/>
  <c r="G2775" i="4"/>
  <c r="F2776" i="4"/>
  <c r="G2776" i="4"/>
  <c r="F2777" i="4"/>
  <c r="G2777" i="4"/>
  <c r="F2778" i="4"/>
  <c r="G2778" i="4"/>
  <c r="F2779" i="4"/>
  <c r="G2779" i="4"/>
  <c r="F2780" i="4"/>
  <c r="G2780" i="4"/>
  <c r="F2781" i="4"/>
  <c r="G2781" i="4"/>
  <c r="F2782" i="4"/>
  <c r="G2782" i="4"/>
  <c r="F2783" i="4"/>
  <c r="G2783" i="4"/>
  <c r="F2784" i="4"/>
  <c r="G2784" i="4"/>
  <c r="F2785" i="4"/>
  <c r="G2785" i="4"/>
  <c r="F2786" i="4"/>
  <c r="G2786" i="4"/>
  <c r="F2787" i="4"/>
  <c r="G2787" i="4"/>
  <c r="F2788" i="4"/>
  <c r="G2788" i="4"/>
  <c r="F2789" i="4"/>
  <c r="G2789" i="4"/>
  <c r="F2790" i="4"/>
  <c r="G2790" i="4"/>
  <c r="F2791" i="4"/>
  <c r="G2791" i="4"/>
  <c r="F2792" i="4"/>
  <c r="G2792" i="4"/>
  <c r="F2793" i="4"/>
  <c r="G2793" i="4"/>
  <c r="F2794" i="4"/>
  <c r="G2794" i="4"/>
  <c r="F2795" i="4"/>
  <c r="G2795" i="4"/>
  <c r="F2796" i="4"/>
  <c r="G2796" i="4"/>
  <c r="F2797" i="4"/>
  <c r="G2797" i="4"/>
  <c r="F2798" i="4"/>
  <c r="G2798" i="4"/>
  <c r="F2799" i="4"/>
  <c r="G2799" i="4"/>
  <c r="F2800" i="4"/>
  <c r="G2800" i="4"/>
  <c r="F2801" i="4"/>
  <c r="G2801" i="4"/>
  <c r="F2802" i="4"/>
  <c r="G2802" i="4"/>
  <c r="F2803" i="4"/>
  <c r="G2803" i="4"/>
  <c r="F2804" i="4"/>
  <c r="G2804" i="4"/>
  <c r="F2805" i="4"/>
  <c r="G2805" i="4"/>
  <c r="F2806" i="4"/>
  <c r="G2806" i="4"/>
  <c r="F2807" i="4"/>
  <c r="G2807" i="4"/>
  <c r="F2808" i="4"/>
  <c r="G2808" i="4"/>
  <c r="F2809" i="4"/>
  <c r="G2809" i="4"/>
  <c r="F2810" i="4"/>
  <c r="G2810" i="4"/>
  <c r="F2811" i="4"/>
  <c r="G2811" i="4"/>
  <c r="F2812" i="4"/>
  <c r="G2812" i="4"/>
  <c r="F2813" i="4"/>
  <c r="G2813" i="4"/>
  <c r="F2814" i="4"/>
  <c r="G2814" i="4"/>
  <c r="F2815" i="4"/>
  <c r="G2815" i="4"/>
  <c r="F2816" i="4"/>
  <c r="G2816" i="4"/>
  <c r="F2817" i="4"/>
  <c r="G2817" i="4"/>
  <c r="F2818" i="4"/>
  <c r="G2818" i="4"/>
  <c r="F2819" i="4"/>
  <c r="G2819" i="4"/>
  <c r="F2820" i="4"/>
  <c r="G2820" i="4"/>
  <c r="F2821" i="4"/>
  <c r="G2821" i="4"/>
  <c r="F2822" i="4"/>
  <c r="G2822" i="4"/>
  <c r="F2823" i="4"/>
  <c r="G2823" i="4"/>
  <c r="F2824" i="4"/>
  <c r="G2824" i="4"/>
  <c r="F2825" i="4"/>
  <c r="G2825" i="4"/>
  <c r="F2826" i="4"/>
  <c r="G2826" i="4"/>
  <c r="F2827" i="4"/>
  <c r="G2827" i="4"/>
  <c r="F2828" i="4"/>
  <c r="G2828" i="4"/>
  <c r="F2829" i="4"/>
  <c r="G2829" i="4"/>
  <c r="F2830" i="4"/>
  <c r="G2830" i="4"/>
  <c r="F2831" i="4"/>
  <c r="G2831" i="4"/>
  <c r="F2832" i="4"/>
  <c r="G2832" i="4"/>
  <c r="F2833" i="4"/>
  <c r="G2833" i="4"/>
  <c r="F2834" i="4"/>
  <c r="G2834" i="4"/>
  <c r="F2835" i="4"/>
  <c r="G2835" i="4"/>
  <c r="F2836" i="4"/>
  <c r="G2836" i="4"/>
  <c r="F2837" i="4"/>
  <c r="G2837" i="4"/>
  <c r="F2838" i="4"/>
  <c r="G2838" i="4"/>
  <c r="F2839" i="4"/>
  <c r="G2839" i="4"/>
  <c r="F2840" i="4"/>
  <c r="G2840" i="4"/>
  <c r="F2841" i="4"/>
  <c r="G2841" i="4"/>
  <c r="F2842" i="4"/>
  <c r="G2842" i="4"/>
  <c r="F2843" i="4"/>
  <c r="G2843" i="4"/>
  <c r="F2844" i="4"/>
  <c r="G2844" i="4"/>
  <c r="F2845" i="4"/>
  <c r="G2845" i="4"/>
  <c r="F2846" i="4"/>
  <c r="G2846" i="4"/>
  <c r="F2847" i="4"/>
  <c r="G2847" i="4"/>
  <c r="F2848" i="4"/>
  <c r="G2848" i="4"/>
  <c r="F2849" i="4"/>
  <c r="G2849" i="4"/>
  <c r="F2850" i="4"/>
  <c r="G2850" i="4"/>
  <c r="F2851" i="4"/>
  <c r="G2851" i="4"/>
  <c r="F2852" i="4"/>
  <c r="G2852" i="4"/>
  <c r="F2853" i="4"/>
  <c r="G2853" i="4"/>
  <c r="F2854" i="4"/>
  <c r="G2854" i="4"/>
  <c r="F2855" i="4"/>
  <c r="G2855" i="4"/>
  <c r="F2856" i="4"/>
  <c r="G2856" i="4"/>
  <c r="F2857" i="4"/>
  <c r="G2857" i="4"/>
  <c r="F2858" i="4"/>
  <c r="G2858" i="4"/>
  <c r="F2859" i="4"/>
  <c r="G2859" i="4"/>
  <c r="F2860" i="4"/>
  <c r="G2860" i="4"/>
  <c r="F2861" i="4"/>
  <c r="G2861" i="4"/>
  <c r="F2862" i="4"/>
  <c r="G2862" i="4"/>
  <c r="F2863" i="4"/>
  <c r="G2863" i="4"/>
  <c r="F2864" i="4"/>
  <c r="G2864" i="4"/>
  <c r="F2865" i="4"/>
  <c r="G2865" i="4"/>
  <c r="F2866" i="4"/>
  <c r="G2866" i="4"/>
  <c r="F2867" i="4"/>
  <c r="G2867" i="4"/>
  <c r="F2868" i="4"/>
  <c r="G2868" i="4"/>
  <c r="F2869" i="4"/>
  <c r="G2869" i="4"/>
  <c r="F2870" i="4"/>
  <c r="G2870" i="4"/>
  <c r="F2871" i="4"/>
  <c r="G2871" i="4"/>
  <c r="F2872" i="4"/>
  <c r="G2872" i="4"/>
  <c r="F2873" i="4"/>
  <c r="G2873" i="4"/>
  <c r="F2874" i="4"/>
  <c r="G2874" i="4"/>
  <c r="F2875" i="4"/>
  <c r="G2875" i="4"/>
  <c r="F2876" i="4"/>
  <c r="G2876" i="4"/>
  <c r="F2877" i="4"/>
  <c r="G2877" i="4"/>
  <c r="F2878" i="4"/>
  <c r="G2878" i="4"/>
  <c r="F2879" i="4"/>
  <c r="G2879" i="4"/>
  <c r="F2880" i="4"/>
  <c r="G2880" i="4"/>
  <c r="F2881" i="4"/>
  <c r="G2881" i="4"/>
  <c r="F2882" i="4"/>
  <c r="G2882" i="4"/>
  <c r="F2883" i="4"/>
  <c r="G2883" i="4"/>
  <c r="F2884" i="4"/>
  <c r="G2884" i="4"/>
  <c r="F2885" i="4"/>
  <c r="G2885" i="4"/>
  <c r="F2886" i="4"/>
  <c r="G2886" i="4"/>
  <c r="F2887" i="4"/>
  <c r="G2887" i="4"/>
  <c r="F2888" i="4"/>
  <c r="G2888" i="4"/>
  <c r="F2889" i="4"/>
  <c r="G2889" i="4"/>
  <c r="F2890" i="4"/>
  <c r="G2890" i="4"/>
  <c r="F2891" i="4"/>
  <c r="G2891" i="4"/>
  <c r="F2892" i="4"/>
  <c r="G2892" i="4"/>
  <c r="F2893" i="4"/>
  <c r="G2893" i="4"/>
  <c r="F2894" i="4"/>
  <c r="G2894" i="4"/>
  <c r="F2895" i="4"/>
  <c r="G2895" i="4"/>
  <c r="F2896" i="4"/>
  <c r="G2896" i="4"/>
  <c r="F2897" i="4"/>
  <c r="G2897" i="4"/>
  <c r="F2898" i="4"/>
  <c r="G2898" i="4"/>
  <c r="F2899" i="4"/>
  <c r="G2899" i="4"/>
  <c r="F2900" i="4"/>
  <c r="G2900" i="4"/>
  <c r="F2901" i="4"/>
  <c r="G2901" i="4"/>
  <c r="F2902" i="4"/>
  <c r="G2902" i="4"/>
  <c r="F2903" i="4"/>
  <c r="G2903" i="4"/>
  <c r="F2904" i="4"/>
  <c r="G2904" i="4"/>
  <c r="F2905" i="4"/>
  <c r="G2905" i="4"/>
  <c r="F2906" i="4"/>
  <c r="G2906" i="4"/>
  <c r="F2907" i="4"/>
  <c r="G2907" i="4"/>
  <c r="F2908" i="4"/>
  <c r="G2908" i="4"/>
  <c r="F2909" i="4"/>
  <c r="G2909" i="4"/>
  <c r="F2910" i="4"/>
  <c r="G2910" i="4"/>
  <c r="F2911" i="4"/>
  <c r="G2911" i="4"/>
  <c r="F2912" i="4"/>
  <c r="G2912" i="4"/>
  <c r="F2913" i="4"/>
  <c r="G2913" i="4"/>
  <c r="F2914" i="4"/>
  <c r="G2914" i="4"/>
  <c r="F2915" i="4"/>
  <c r="G2915" i="4"/>
  <c r="F2916" i="4"/>
  <c r="G2916" i="4"/>
  <c r="F2917" i="4"/>
  <c r="G2917" i="4"/>
  <c r="F2918" i="4"/>
  <c r="G2918" i="4"/>
  <c r="F2919" i="4"/>
  <c r="G2919" i="4"/>
  <c r="F2920" i="4"/>
  <c r="G2920" i="4"/>
  <c r="F2921" i="4"/>
  <c r="G2921" i="4"/>
  <c r="F2922" i="4"/>
  <c r="G2922" i="4"/>
  <c r="F2923" i="4"/>
  <c r="G2923" i="4"/>
  <c r="F2924" i="4"/>
  <c r="G2924" i="4"/>
  <c r="F2925" i="4"/>
  <c r="G2925" i="4"/>
  <c r="F2926" i="4"/>
  <c r="G2926" i="4"/>
  <c r="F2927" i="4"/>
  <c r="G2927" i="4"/>
  <c r="F2928" i="4"/>
  <c r="G2928" i="4"/>
  <c r="F2929" i="4"/>
  <c r="G2929" i="4"/>
  <c r="F2930" i="4"/>
  <c r="G2930" i="4"/>
  <c r="F2931" i="4"/>
  <c r="G2931" i="4"/>
  <c r="F2932" i="4"/>
  <c r="G2932" i="4"/>
  <c r="F2933" i="4"/>
  <c r="G2933" i="4"/>
  <c r="F2934" i="4"/>
  <c r="G2934" i="4"/>
  <c r="F2935" i="4"/>
  <c r="G2935" i="4"/>
  <c r="F2936" i="4"/>
  <c r="G2936" i="4"/>
  <c r="F2937" i="4"/>
  <c r="G2937" i="4"/>
  <c r="F2938" i="4"/>
  <c r="G2938" i="4"/>
  <c r="F2939" i="4"/>
  <c r="G2939" i="4"/>
  <c r="F2940" i="4"/>
  <c r="G2940" i="4"/>
  <c r="F2941" i="4"/>
  <c r="G2941" i="4"/>
  <c r="F2942" i="4"/>
  <c r="G2942" i="4"/>
  <c r="F2943" i="4"/>
  <c r="G2943" i="4"/>
  <c r="F2944" i="4"/>
  <c r="G2944" i="4"/>
  <c r="F2945" i="4"/>
  <c r="G2945" i="4"/>
  <c r="F2946" i="4"/>
  <c r="G2946" i="4"/>
  <c r="F2947" i="4"/>
  <c r="G2947" i="4"/>
  <c r="F2948" i="4"/>
  <c r="G2948" i="4"/>
  <c r="F2949" i="4"/>
  <c r="G2949" i="4"/>
  <c r="F2950" i="4"/>
  <c r="G2950" i="4"/>
  <c r="F2951" i="4"/>
  <c r="G2951" i="4"/>
  <c r="F2952" i="4"/>
  <c r="G2952" i="4"/>
  <c r="F2953" i="4"/>
  <c r="G2953" i="4"/>
  <c r="F2954" i="4"/>
  <c r="G2954" i="4"/>
  <c r="F2955" i="4"/>
  <c r="G2955" i="4"/>
  <c r="F2956" i="4"/>
  <c r="G2956" i="4"/>
  <c r="F2957" i="4"/>
  <c r="G2957" i="4"/>
  <c r="F2958" i="4"/>
  <c r="G2958" i="4"/>
  <c r="F2959" i="4"/>
  <c r="G2959" i="4"/>
  <c r="F2960" i="4"/>
  <c r="G2960" i="4"/>
  <c r="F2961" i="4"/>
  <c r="G2961" i="4"/>
  <c r="F2962" i="4"/>
  <c r="G2962" i="4"/>
  <c r="F2963" i="4"/>
  <c r="G2963" i="4"/>
  <c r="F2964" i="4"/>
  <c r="G2964" i="4"/>
  <c r="F2965" i="4"/>
  <c r="G2965" i="4"/>
  <c r="F2966" i="4"/>
  <c r="G2966" i="4"/>
  <c r="F2967" i="4"/>
  <c r="G2967" i="4"/>
  <c r="F2968" i="4"/>
  <c r="G2968" i="4"/>
  <c r="F2969" i="4"/>
  <c r="G2969" i="4"/>
  <c r="F2970" i="4"/>
  <c r="G2970" i="4"/>
  <c r="F2971" i="4"/>
  <c r="G2971" i="4"/>
  <c r="F2972" i="4"/>
  <c r="G2972" i="4"/>
  <c r="F2973" i="4"/>
  <c r="G2973" i="4"/>
  <c r="F2974" i="4"/>
  <c r="G2974" i="4"/>
  <c r="F2975" i="4"/>
  <c r="G2975" i="4"/>
  <c r="F2976" i="4"/>
  <c r="G2976" i="4"/>
  <c r="F2977" i="4"/>
  <c r="G2977" i="4"/>
  <c r="F2978" i="4"/>
  <c r="G2978" i="4"/>
  <c r="F2979" i="4"/>
  <c r="G2979" i="4"/>
  <c r="F2980" i="4"/>
  <c r="G2980" i="4"/>
  <c r="F2981" i="4"/>
  <c r="G2981" i="4"/>
  <c r="F2982" i="4"/>
  <c r="G2982" i="4"/>
  <c r="F2983" i="4"/>
  <c r="G2983" i="4"/>
  <c r="F2984" i="4"/>
  <c r="G2984" i="4"/>
  <c r="F2985" i="4"/>
  <c r="G2985" i="4"/>
  <c r="F2986" i="4"/>
  <c r="G2986" i="4"/>
  <c r="F2987" i="4"/>
  <c r="G2987" i="4"/>
  <c r="F2988" i="4"/>
  <c r="G2988" i="4"/>
  <c r="F2989" i="4"/>
  <c r="G2989" i="4"/>
  <c r="F2990" i="4"/>
  <c r="G2990" i="4"/>
  <c r="F2991" i="4"/>
  <c r="G2991" i="4"/>
  <c r="F2992" i="4"/>
  <c r="G2992" i="4"/>
  <c r="F2993" i="4"/>
  <c r="G2993" i="4"/>
  <c r="F2994" i="4"/>
  <c r="G2994" i="4"/>
  <c r="F2995" i="4"/>
  <c r="G2995" i="4"/>
  <c r="F2996" i="4"/>
  <c r="G2996" i="4"/>
  <c r="F2997" i="4"/>
  <c r="G2997" i="4"/>
  <c r="F2998" i="4"/>
  <c r="G2998" i="4"/>
  <c r="F2999" i="4"/>
  <c r="G2999" i="4"/>
  <c r="F3000" i="4"/>
  <c r="G3000" i="4"/>
  <c r="F3001" i="4"/>
  <c r="G3001" i="4"/>
  <c r="F3002" i="4"/>
  <c r="G3002" i="4"/>
  <c r="F3003" i="4"/>
  <c r="G3003" i="4"/>
  <c r="F3004" i="4"/>
  <c r="G3004" i="4"/>
  <c r="F3005" i="4"/>
  <c r="G3005" i="4"/>
  <c r="F3006" i="4"/>
  <c r="G3006" i="4"/>
  <c r="F3007" i="4"/>
  <c r="G3007" i="4"/>
  <c r="F3008" i="4"/>
  <c r="G3008" i="4"/>
  <c r="F3009" i="4"/>
  <c r="G3009" i="4"/>
  <c r="F3010" i="4"/>
  <c r="G3010" i="4"/>
  <c r="F3011" i="4"/>
  <c r="G3011" i="4"/>
  <c r="F3012" i="4"/>
  <c r="G3012" i="4"/>
  <c r="F3013" i="4"/>
  <c r="G3013" i="4"/>
  <c r="F3014" i="4"/>
  <c r="G3014" i="4"/>
  <c r="F3015" i="4"/>
  <c r="G3015" i="4"/>
  <c r="F3016" i="4"/>
  <c r="G3016" i="4"/>
  <c r="F3017" i="4"/>
  <c r="G3017" i="4"/>
  <c r="F3018" i="4"/>
  <c r="G3018" i="4"/>
  <c r="F3019" i="4"/>
  <c r="G3019" i="4"/>
  <c r="F3020" i="4"/>
  <c r="G3020" i="4"/>
  <c r="F3021" i="4"/>
  <c r="G3021" i="4"/>
  <c r="F3022" i="4"/>
  <c r="G3022" i="4"/>
  <c r="F3023" i="4"/>
  <c r="G3023" i="4"/>
  <c r="F3024" i="4"/>
  <c r="G3024" i="4"/>
  <c r="F3025" i="4"/>
  <c r="G3025" i="4"/>
  <c r="F3026" i="4"/>
  <c r="G3026" i="4"/>
  <c r="F3027" i="4"/>
  <c r="G3027" i="4"/>
  <c r="F3028" i="4"/>
  <c r="G3028" i="4"/>
  <c r="F3029" i="4"/>
  <c r="G3029" i="4"/>
  <c r="F3030" i="4"/>
  <c r="G3030" i="4"/>
  <c r="F3031" i="4"/>
  <c r="G3031" i="4"/>
  <c r="F3032" i="4"/>
  <c r="G3032" i="4"/>
  <c r="F3033" i="4"/>
  <c r="G3033" i="4"/>
  <c r="F3034" i="4"/>
  <c r="G3034" i="4"/>
  <c r="F3035" i="4"/>
  <c r="G3035" i="4"/>
  <c r="F3036" i="4"/>
  <c r="G3036" i="4"/>
  <c r="F3037" i="4"/>
  <c r="G3037" i="4"/>
  <c r="F3038" i="4"/>
  <c r="G3038" i="4"/>
  <c r="F3039" i="4"/>
  <c r="G3039" i="4"/>
  <c r="F3040" i="4"/>
  <c r="G3040" i="4"/>
  <c r="F3041" i="4"/>
  <c r="G3041" i="4"/>
  <c r="F3042" i="4"/>
  <c r="G3042" i="4"/>
  <c r="F3043" i="4"/>
  <c r="G3043" i="4"/>
  <c r="F3044" i="4"/>
  <c r="G3044" i="4"/>
  <c r="F3045" i="4"/>
  <c r="G3045" i="4"/>
  <c r="F3046" i="4"/>
  <c r="G3046" i="4"/>
  <c r="F3047" i="4"/>
  <c r="G3047" i="4"/>
  <c r="F3048" i="4"/>
  <c r="G3048" i="4"/>
  <c r="F3049" i="4"/>
  <c r="G3049" i="4"/>
  <c r="F3050" i="4"/>
  <c r="G3050" i="4"/>
  <c r="F3051" i="4"/>
  <c r="G3051" i="4"/>
  <c r="F3052" i="4"/>
  <c r="G3052" i="4"/>
  <c r="F3053" i="4"/>
  <c r="G3053" i="4"/>
  <c r="F3054" i="4"/>
  <c r="G3054" i="4"/>
  <c r="F3055" i="4"/>
  <c r="G3055" i="4"/>
  <c r="F3056" i="4"/>
  <c r="G3056" i="4"/>
  <c r="F3057" i="4"/>
  <c r="G3057" i="4"/>
  <c r="F3058" i="4"/>
  <c r="G3058" i="4"/>
  <c r="F3059" i="4"/>
  <c r="G3059" i="4"/>
  <c r="F3060" i="4"/>
  <c r="G3060" i="4"/>
  <c r="F3061" i="4"/>
  <c r="G3061" i="4"/>
  <c r="F3062" i="4"/>
  <c r="G3062" i="4"/>
  <c r="F3063" i="4"/>
  <c r="G3063" i="4"/>
  <c r="F3064" i="4"/>
  <c r="G3064" i="4"/>
  <c r="F3065" i="4"/>
  <c r="G3065" i="4"/>
  <c r="F3066" i="4"/>
  <c r="G3066" i="4"/>
  <c r="F3067" i="4"/>
  <c r="G3067" i="4"/>
  <c r="F3068" i="4"/>
  <c r="G3068" i="4"/>
  <c r="F3069" i="4"/>
  <c r="G3069" i="4"/>
  <c r="F3070" i="4"/>
  <c r="G3070" i="4"/>
  <c r="F3071" i="4"/>
  <c r="G3071" i="4"/>
  <c r="F3072" i="4"/>
  <c r="G3072" i="4"/>
  <c r="F3073" i="4"/>
  <c r="G3073" i="4"/>
  <c r="F3074" i="4"/>
  <c r="G3074" i="4"/>
  <c r="F3075" i="4"/>
  <c r="G3075" i="4"/>
  <c r="F3076" i="4"/>
  <c r="G3076" i="4"/>
  <c r="F3077" i="4"/>
  <c r="G3077" i="4"/>
  <c r="F3078" i="4"/>
  <c r="G3078" i="4"/>
  <c r="F3079" i="4"/>
  <c r="G3079" i="4"/>
  <c r="F3080" i="4"/>
  <c r="G3080" i="4"/>
  <c r="F3081" i="4"/>
  <c r="G3081" i="4"/>
  <c r="F3082" i="4"/>
  <c r="G3082" i="4"/>
  <c r="F3083" i="4"/>
  <c r="G3083" i="4"/>
  <c r="F3084" i="4"/>
  <c r="G3084" i="4"/>
  <c r="F3085" i="4"/>
  <c r="G3085" i="4"/>
  <c r="F3086" i="4"/>
  <c r="G3086" i="4"/>
  <c r="F3087" i="4"/>
  <c r="G3087" i="4"/>
  <c r="F3088" i="4"/>
  <c r="G3088" i="4"/>
  <c r="F3089" i="4"/>
  <c r="G3089" i="4"/>
  <c r="F3090" i="4"/>
  <c r="G3090" i="4"/>
  <c r="F3091" i="4"/>
  <c r="G3091" i="4"/>
  <c r="F3092" i="4"/>
  <c r="G3092" i="4"/>
  <c r="F3093" i="4"/>
  <c r="G3093" i="4"/>
  <c r="F3094" i="4"/>
  <c r="G3094" i="4"/>
  <c r="F3095" i="4"/>
  <c r="G3095" i="4"/>
  <c r="F3096" i="4"/>
  <c r="G3096" i="4"/>
  <c r="F3097" i="4"/>
  <c r="G3097" i="4"/>
  <c r="F3098" i="4"/>
  <c r="G3098" i="4"/>
  <c r="F3099" i="4"/>
  <c r="G3099" i="4"/>
  <c r="F3100" i="4"/>
  <c r="G3100" i="4"/>
  <c r="F3101" i="4"/>
  <c r="G3101" i="4"/>
  <c r="F3102" i="4"/>
  <c r="G3102" i="4"/>
  <c r="F3103" i="4"/>
  <c r="G3103" i="4"/>
  <c r="F3104" i="4"/>
  <c r="G3104" i="4"/>
  <c r="F3105" i="4"/>
  <c r="G3105" i="4"/>
  <c r="F3106" i="4"/>
  <c r="G3106" i="4"/>
  <c r="F3107" i="4"/>
  <c r="G3107" i="4"/>
  <c r="F3108" i="4"/>
  <c r="G3108" i="4"/>
  <c r="F3109" i="4"/>
  <c r="G3109" i="4"/>
  <c r="F3110" i="4"/>
  <c r="G3110" i="4"/>
  <c r="F3111" i="4"/>
  <c r="G3111" i="4"/>
  <c r="F3112" i="4"/>
  <c r="G3112" i="4"/>
  <c r="F3113" i="4"/>
  <c r="G3113" i="4"/>
  <c r="F3114" i="4"/>
  <c r="G3114" i="4"/>
  <c r="F3115" i="4"/>
  <c r="G3115" i="4"/>
  <c r="F3116" i="4"/>
  <c r="G3116" i="4"/>
  <c r="F3117" i="4"/>
  <c r="G3117" i="4"/>
  <c r="F3118" i="4"/>
  <c r="G3118" i="4"/>
  <c r="F3119" i="4"/>
  <c r="G3119" i="4"/>
  <c r="F3120" i="4"/>
  <c r="G3120" i="4"/>
  <c r="F3121" i="4"/>
  <c r="G3121" i="4"/>
  <c r="F3122" i="4"/>
  <c r="G3122" i="4"/>
  <c r="F3123" i="4"/>
  <c r="G3123" i="4"/>
  <c r="F3124" i="4"/>
  <c r="G3124" i="4"/>
  <c r="F3125" i="4"/>
  <c r="G3125" i="4"/>
  <c r="F3126" i="4"/>
  <c r="G3126" i="4"/>
  <c r="F3127" i="4"/>
  <c r="G3127" i="4"/>
  <c r="F3128" i="4"/>
  <c r="G3128" i="4"/>
  <c r="F3129" i="4"/>
  <c r="G3129" i="4"/>
  <c r="F3130" i="4"/>
  <c r="G3130" i="4"/>
  <c r="F3131" i="4"/>
  <c r="G3131" i="4"/>
  <c r="F3132" i="4"/>
  <c r="G3132" i="4"/>
  <c r="F3133" i="4"/>
  <c r="G3133" i="4"/>
  <c r="F3134" i="4"/>
  <c r="G3134" i="4"/>
  <c r="F3135" i="4"/>
  <c r="G3135" i="4"/>
  <c r="F3136" i="4"/>
  <c r="G3136" i="4"/>
  <c r="F3137" i="4"/>
  <c r="G3137" i="4"/>
  <c r="F3138" i="4"/>
  <c r="G3138" i="4"/>
  <c r="F3139" i="4"/>
  <c r="G3139" i="4"/>
  <c r="F3140" i="4"/>
  <c r="G3140" i="4"/>
  <c r="F3141" i="4"/>
  <c r="G3141" i="4"/>
  <c r="F3142" i="4"/>
  <c r="G3142" i="4"/>
  <c r="F3143" i="4"/>
  <c r="G3143" i="4"/>
  <c r="F3144" i="4"/>
  <c r="G3144" i="4"/>
  <c r="F3145" i="4"/>
  <c r="G3145" i="4"/>
  <c r="F3146" i="4"/>
  <c r="G3146" i="4"/>
  <c r="F3147" i="4"/>
  <c r="G3147" i="4"/>
  <c r="F3148" i="4"/>
  <c r="G3148" i="4"/>
  <c r="F3149" i="4"/>
  <c r="G3149" i="4"/>
  <c r="F3150" i="4"/>
  <c r="G3150" i="4"/>
  <c r="F3151" i="4"/>
  <c r="G3151" i="4"/>
  <c r="F3152" i="4"/>
  <c r="G3152" i="4"/>
  <c r="F3153" i="4"/>
  <c r="G3153" i="4"/>
  <c r="F3154" i="4"/>
  <c r="G3154" i="4"/>
  <c r="F3155" i="4"/>
  <c r="G3155" i="4"/>
  <c r="F3156" i="4"/>
  <c r="G3156" i="4"/>
  <c r="F3157" i="4"/>
  <c r="G3157" i="4"/>
  <c r="F3158" i="4"/>
  <c r="G3158" i="4"/>
  <c r="F3159" i="4"/>
  <c r="G3159" i="4"/>
  <c r="F3160" i="4"/>
  <c r="G3160" i="4"/>
  <c r="F3161" i="4"/>
  <c r="G3161" i="4"/>
  <c r="F3162" i="4"/>
  <c r="G3162" i="4"/>
  <c r="F3163" i="4"/>
  <c r="G3163" i="4"/>
  <c r="F3164" i="4"/>
  <c r="G3164" i="4"/>
  <c r="F3165" i="4"/>
  <c r="G3165" i="4"/>
  <c r="F3166" i="4"/>
  <c r="G3166" i="4"/>
  <c r="F3167" i="4"/>
  <c r="G3167" i="4"/>
  <c r="F3168" i="4"/>
  <c r="G3168" i="4"/>
  <c r="F3169" i="4"/>
  <c r="G3169" i="4"/>
  <c r="F3170" i="4"/>
  <c r="G3170" i="4"/>
  <c r="F3171" i="4"/>
  <c r="G3171" i="4"/>
  <c r="F3172" i="4"/>
  <c r="G3172" i="4"/>
  <c r="F3173" i="4"/>
  <c r="G3173" i="4"/>
  <c r="F3174" i="4"/>
  <c r="G3174" i="4"/>
  <c r="F3175" i="4"/>
  <c r="G3175" i="4"/>
  <c r="F3176" i="4"/>
  <c r="G3176" i="4"/>
  <c r="F3177" i="4"/>
  <c r="G3177" i="4"/>
  <c r="F3178" i="4"/>
  <c r="G3178" i="4"/>
  <c r="F3179" i="4"/>
  <c r="G3179" i="4"/>
  <c r="F3180" i="4"/>
  <c r="G3180" i="4"/>
  <c r="F3181" i="4"/>
  <c r="G3181" i="4"/>
  <c r="F3182" i="4"/>
  <c r="G3182" i="4"/>
  <c r="F3183" i="4"/>
  <c r="G3183" i="4"/>
  <c r="F3184" i="4"/>
  <c r="G3184" i="4"/>
  <c r="F3185" i="4"/>
  <c r="G3185" i="4"/>
  <c r="F3186" i="4"/>
  <c r="G3186" i="4"/>
  <c r="F3187" i="4"/>
  <c r="G3187" i="4"/>
  <c r="F3188" i="4"/>
  <c r="G3188" i="4"/>
  <c r="F3189" i="4"/>
  <c r="G3189" i="4"/>
  <c r="F3190" i="4"/>
  <c r="G3190" i="4"/>
  <c r="F3191" i="4"/>
  <c r="G3191" i="4"/>
  <c r="F3192" i="4"/>
  <c r="G3192" i="4"/>
  <c r="F3193" i="4"/>
  <c r="G3193" i="4"/>
  <c r="F3194" i="4"/>
  <c r="G3194" i="4"/>
  <c r="F3195" i="4"/>
  <c r="G3195" i="4"/>
  <c r="F3196" i="4"/>
  <c r="G3196" i="4"/>
  <c r="F3197" i="4"/>
  <c r="G3197" i="4"/>
  <c r="F3198" i="4"/>
  <c r="G3198" i="4"/>
  <c r="F3199" i="4"/>
  <c r="G3199" i="4"/>
  <c r="F3200" i="4"/>
  <c r="G3200" i="4"/>
  <c r="F3201" i="4"/>
  <c r="G3201" i="4"/>
  <c r="F3202" i="4"/>
  <c r="G3202" i="4"/>
  <c r="F3203" i="4"/>
  <c r="G3203" i="4"/>
  <c r="F3204" i="4"/>
  <c r="G3204" i="4"/>
  <c r="F3205" i="4"/>
  <c r="G3205" i="4"/>
  <c r="F3206" i="4"/>
  <c r="G3206" i="4"/>
  <c r="F3207" i="4"/>
  <c r="G3207" i="4"/>
  <c r="F3208" i="4"/>
  <c r="G3208" i="4"/>
  <c r="F3209" i="4"/>
  <c r="G3209" i="4"/>
  <c r="F3210" i="4"/>
  <c r="G3210" i="4"/>
  <c r="F3211" i="4"/>
  <c r="G3211" i="4"/>
  <c r="F3212" i="4"/>
  <c r="G3212" i="4"/>
  <c r="F3213" i="4"/>
  <c r="G3213" i="4"/>
  <c r="F3214" i="4"/>
  <c r="G3214" i="4"/>
  <c r="F3215" i="4"/>
  <c r="G3215" i="4"/>
  <c r="F3216" i="4"/>
  <c r="G3216" i="4"/>
  <c r="F3217" i="4"/>
  <c r="G3217" i="4"/>
  <c r="F3218" i="4"/>
  <c r="G3218" i="4"/>
  <c r="F3219" i="4"/>
  <c r="G3219" i="4"/>
  <c r="F3220" i="4"/>
  <c r="G3220" i="4"/>
  <c r="F3221" i="4"/>
  <c r="G3221" i="4"/>
  <c r="F3222" i="4"/>
  <c r="G3222" i="4"/>
  <c r="F3223" i="4"/>
  <c r="G3223" i="4"/>
  <c r="F3224" i="4"/>
  <c r="G3224" i="4"/>
  <c r="F3225" i="4"/>
  <c r="G3225" i="4"/>
  <c r="F3226" i="4"/>
  <c r="G3226" i="4"/>
  <c r="F3227" i="4"/>
  <c r="G3227" i="4"/>
  <c r="F3228" i="4"/>
  <c r="G3228" i="4"/>
  <c r="F3229" i="4"/>
  <c r="G3229" i="4"/>
  <c r="F3230" i="4"/>
  <c r="G3230" i="4"/>
  <c r="F3231" i="4"/>
  <c r="G3231" i="4"/>
  <c r="F3232" i="4"/>
  <c r="G3232" i="4"/>
  <c r="F3233" i="4"/>
  <c r="G3233" i="4"/>
  <c r="F3234" i="4"/>
  <c r="G3234" i="4"/>
  <c r="F3235" i="4"/>
  <c r="G3235" i="4"/>
  <c r="F3236" i="4"/>
  <c r="G3236" i="4"/>
  <c r="F3237" i="4"/>
  <c r="G3237" i="4"/>
  <c r="F3238" i="4"/>
  <c r="G3238" i="4"/>
  <c r="F3239" i="4"/>
  <c r="G3239" i="4"/>
  <c r="F3240" i="4"/>
  <c r="G3240" i="4"/>
  <c r="F3241" i="4"/>
  <c r="G3241" i="4"/>
  <c r="F3242" i="4"/>
  <c r="G3242" i="4"/>
  <c r="F3243" i="4"/>
  <c r="G3243" i="4"/>
  <c r="F3244" i="4"/>
  <c r="G3244" i="4"/>
  <c r="F3245" i="4"/>
  <c r="G3245" i="4"/>
  <c r="F3246" i="4"/>
  <c r="G3246" i="4"/>
  <c r="F3247" i="4"/>
  <c r="G3247" i="4"/>
  <c r="F3248" i="4"/>
  <c r="G3248" i="4"/>
  <c r="F3249" i="4"/>
  <c r="G3249" i="4"/>
  <c r="F3250" i="4"/>
  <c r="G3250" i="4"/>
  <c r="F3251" i="4"/>
  <c r="G3251" i="4"/>
  <c r="F3252" i="4"/>
  <c r="G3252" i="4"/>
  <c r="F3253" i="4"/>
  <c r="G3253" i="4"/>
  <c r="F3254" i="4"/>
  <c r="G3254" i="4"/>
  <c r="F3255" i="4"/>
  <c r="G3255" i="4"/>
  <c r="F3256" i="4"/>
  <c r="G3256" i="4"/>
  <c r="F3257" i="4"/>
  <c r="G3257" i="4"/>
  <c r="F3258" i="4"/>
  <c r="G3258" i="4"/>
  <c r="F3259" i="4"/>
  <c r="G3259" i="4"/>
  <c r="F3260" i="4"/>
  <c r="G3260" i="4"/>
  <c r="F3261" i="4"/>
  <c r="G3261" i="4"/>
  <c r="F3262" i="4"/>
  <c r="G3262" i="4"/>
  <c r="F3263" i="4"/>
  <c r="G3263" i="4"/>
  <c r="F3264" i="4"/>
  <c r="G3264" i="4"/>
  <c r="F3265" i="4"/>
  <c r="G3265" i="4"/>
  <c r="F3266" i="4"/>
  <c r="G3266" i="4"/>
  <c r="F3267" i="4"/>
  <c r="G3267" i="4"/>
  <c r="F3268" i="4"/>
  <c r="G3268" i="4"/>
  <c r="F3269" i="4"/>
  <c r="G3269" i="4"/>
  <c r="F3270" i="4"/>
  <c r="G3270" i="4"/>
  <c r="F3271" i="4"/>
  <c r="G3271" i="4"/>
  <c r="F3272" i="4"/>
  <c r="G3272" i="4"/>
  <c r="F3273" i="4"/>
  <c r="G3273" i="4"/>
  <c r="F3274" i="4"/>
  <c r="G3274" i="4"/>
  <c r="F3275" i="4"/>
  <c r="G3275" i="4"/>
  <c r="F3276" i="4"/>
  <c r="G3276" i="4"/>
  <c r="F3277" i="4"/>
  <c r="G3277" i="4"/>
  <c r="F3278" i="4"/>
  <c r="G3278" i="4"/>
  <c r="F3279" i="4"/>
  <c r="G3279" i="4"/>
  <c r="F3280" i="4"/>
  <c r="G3280" i="4"/>
  <c r="F3281" i="4"/>
  <c r="G3281" i="4"/>
  <c r="F3282" i="4"/>
  <c r="G3282" i="4"/>
  <c r="F3283" i="4"/>
  <c r="G3283" i="4"/>
  <c r="F3284" i="4"/>
  <c r="G3284" i="4"/>
  <c r="F3285" i="4"/>
  <c r="G3285" i="4"/>
  <c r="F3286" i="4"/>
  <c r="G3286" i="4"/>
  <c r="F3287" i="4"/>
  <c r="G3287" i="4"/>
  <c r="F3288" i="4"/>
  <c r="G3288" i="4"/>
  <c r="F3289" i="4"/>
  <c r="G3289" i="4"/>
  <c r="F3290" i="4"/>
  <c r="G3290" i="4"/>
  <c r="F3291" i="4"/>
  <c r="G3291" i="4"/>
  <c r="F3292" i="4"/>
  <c r="G3292" i="4"/>
  <c r="F3293" i="4"/>
  <c r="G3293" i="4"/>
  <c r="F3294" i="4"/>
  <c r="G3294" i="4"/>
  <c r="F3295" i="4"/>
  <c r="G3295" i="4"/>
  <c r="F3296" i="4"/>
  <c r="G3296" i="4"/>
  <c r="F3297" i="4"/>
  <c r="G3297" i="4"/>
  <c r="F3298" i="4"/>
  <c r="G3298" i="4"/>
  <c r="F3299" i="4"/>
  <c r="G3299" i="4"/>
  <c r="F3300" i="4"/>
  <c r="G3300" i="4"/>
  <c r="F3301" i="4"/>
  <c r="G3301" i="4"/>
  <c r="F3302" i="4"/>
  <c r="G3302" i="4"/>
  <c r="F3303" i="4"/>
  <c r="G3303" i="4"/>
  <c r="F3304" i="4"/>
  <c r="G3304" i="4"/>
  <c r="F3305" i="4"/>
  <c r="G3305" i="4"/>
  <c r="F3306" i="4"/>
  <c r="G3306" i="4"/>
  <c r="F3307" i="4"/>
  <c r="G3307" i="4"/>
  <c r="F3308" i="4"/>
  <c r="G3308" i="4"/>
  <c r="F3309" i="4"/>
  <c r="G3309" i="4"/>
  <c r="F3310" i="4"/>
  <c r="G3310" i="4"/>
  <c r="F3311" i="4"/>
  <c r="G3311" i="4"/>
  <c r="F3312" i="4"/>
  <c r="G3312" i="4"/>
  <c r="F3313" i="4"/>
  <c r="G3313" i="4"/>
  <c r="F3314" i="4"/>
  <c r="G3314" i="4"/>
  <c r="F3315" i="4"/>
  <c r="G3315" i="4"/>
  <c r="F3316" i="4"/>
  <c r="G3316" i="4"/>
  <c r="F3317" i="4"/>
  <c r="G3317" i="4"/>
  <c r="F3318" i="4"/>
  <c r="G3318" i="4"/>
  <c r="F3319" i="4"/>
  <c r="G3319" i="4"/>
  <c r="F3320" i="4"/>
  <c r="G3320" i="4"/>
  <c r="F3321" i="4"/>
  <c r="G3321" i="4"/>
  <c r="F3322" i="4"/>
  <c r="G3322" i="4"/>
  <c r="F3323" i="4"/>
  <c r="G3323" i="4"/>
  <c r="F3324" i="4"/>
  <c r="G3324" i="4"/>
  <c r="F3325" i="4"/>
  <c r="G3325" i="4"/>
  <c r="F3326" i="4"/>
  <c r="G3326" i="4"/>
  <c r="F3327" i="4"/>
  <c r="G3327" i="4"/>
  <c r="F3328" i="4"/>
  <c r="G3328" i="4"/>
  <c r="F3329" i="4"/>
  <c r="G3329" i="4"/>
  <c r="F3330" i="4"/>
  <c r="G3330" i="4"/>
  <c r="F3331" i="4"/>
  <c r="G3331" i="4"/>
  <c r="F3332" i="4"/>
  <c r="G3332" i="4"/>
  <c r="F3333" i="4"/>
  <c r="G3333" i="4"/>
  <c r="F3334" i="4"/>
  <c r="G3334" i="4"/>
  <c r="F3335" i="4"/>
  <c r="G3335" i="4"/>
  <c r="F3336" i="4"/>
  <c r="G3336" i="4"/>
  <c r="F3337" i="4"/>
  <c r="G3337" i="4"/>
  <c r="F3338" i="4"/>
  <c r="G3338" i="4"/>
  <c r="F3339" i="4"/>
  <c r="G3339" i="4"/>
  <c r="F3340" i="4"/>
  <c r="G3340" i="4"/>
  <c r="F3341" i="4"/>
  <c r="G3341" i="4"/>
  <c r="F3342" i="4"/>
  <c r="G3342" i="4"/>
  <c r="F3343" i="4"/>
  <c r="G3343" i="4"/>
  <c r="F3344" i="4"/>
  <c r="G3344" i="4"/>
  <c r="F3345" i="4"/>
  <c r="G3345" i="4"/>
  <c r="F3346" i="4"/>
  <c r="G3346" i="4"/>
  <c r="F3347" i="4"/>
  <c r="G3347" i="4"/>
  <c r="F3348" i="4"/>
  <c r="G3348" i="4"/>
  <c r="F3349" i="4"/>
  <c r="G3349" i="4"/>
  <c r="F3350" i="4"/>
  <c r="G3350" i="4"/>
  <c r="F3351" i="4"/>
  <c r="G3351" i="4"/>
  <c r="F3352" i="4"/>
  <c r="G3352" i="4"/>
  <c r="F3353" i="4"/>
  <c r="G3353" i="4"/>
  <c r="F3354" i="4"/>
  <c r="G3354" i="4"/>
  <c r="F3355" i="4"/>
  <c r="G3355" i="4"/>
  <c r="F3356" i="4"/>
  <c r="G3356" i="4"/>
  <c r="F3357" i="4"/>
  <c r="G3357" i="4"/>
  <c r="F3358" i="4"/>
  <c r="G3358" i="4"/>
  <c r="F3359" i="4"/>
  <c r="G3359" i="4"/>
  <c r="F3360" i="4"/>
  <c r="G3360" i="4"/>
  <c r="F3361" i="4"/>
  <c r="G3361" i="4"/>
  <c r="F3362" i="4"/>
  <c r="G3362" i="4"/>
  <c r="F3363" i="4"/>
  <c r="G3363" i="4"/>
  <c r="F3364" i="4"/>
  <c r="G3364" i="4"/>
  <c r="F3365" i="4"/>
  <c r="G3365" i="4"/>
  <c r="F3366" i="4"/>
  <c r="G3366" i="4"/>
  <c r="F3367" i="4"/>
  <c r="G3367" i="4"/>
  <c r="F3368" i="4"/>
  <c r="G3368" i="4"/>
  <c r="F3369" i="4"/>
  <c r="G3369" i="4"/>
  <c r="F3370" i="4"/>
  <c r="G3370" i="4"/>
  <c r="F3371" i="4"/>
  <c r="G3371" i="4"/>
  <c r="F3372" i="4"/>
  <c r="G3372" i="4"/>
  <c r="F3373" i="4"/>
  <c r="G3373" i="4"/>
  <c r="F3374" i="4"/>
  <c r="G3374" i="4"/>
  <c r="F3375" i="4"/>
  <c r="G3375" i="4"/>
  <c r="F3376" i="4"/>
  <c r="G3376" i="4"/>
  <c r="F3377" i="4"/>
  <c r="G3377" i="4"/>
  <c r="F3378" i="4"/>
  <c r="G3378" i="4"/>
  <c r="F3379" i="4"/>
  <c r="G3379" i="4"/>
  <c r="F3380" i="4"/>
  <c r="G3380" i="4"/>
  <c r="F3381" i="4"/>
  <c r="G3381" i="4"/>
  <c r="F3382" i="4"/>
  <c r="G3382" i="4"/>
  <c r="F3383" i="4"/>
  <c r="G3383" i="4"/>
  <c r="F3384" i="4"/>
  <c r="G3384" i="4"/>
  <c r="F3385" i="4"/>
  <c r="G3385" i="4"/>
  <c r="F3386" i="4"/>
  <c r="G3386" i="4"/>
  <c r="F3387" i="4"/>
  <c r="G3387" i="4"/>
  <c r="F3388" i="4"/>
  <c r="G3388" i="4"/>
  <c r="F3389" i="4"/>
  <c r="G3389" i="4"/>
  <c r="F3390" i="4"/>
  <c r="G3390" i="4"/>
  <c r="F3391" i="4"/>
  <c r="G3391" i="4"/>
  <c r="F3392" i="4"/>
  <c r="G3392" i="4"/>
  <c r="F3393" i="4"/>
  <c r="G3393" i="4"/>
  <c r="F3394" i="4"/>
  <c r="G3394" i="4"/>
  <c r="F3395" i="4"/>
  <c r="G3395" i="4"/>
  <c r="F3396" i="4"/>
  <c r="G3396" i="4"/>
  <c r="F3397" i="4"/>
  <c r="G3397" i="4"/>
  <c r="F3398" i="4"/>
  <c r="G3398" i="4"/>
  <c r="F3399" i="4"/>
  <c r="G3399" i="4"/>
  <c r="F3400" i="4"/>
  <c r="G3400" i="4"/>
  <c r="F3401" i="4"/>
  <c r="G3401" i="4"/>
  <c r="F3402" i="4"/>
  <c r="G3402" i="4"/>
  <c r="F3403" i="4"/>
  <c r="G3403" i="4"/>
  <c r="F3404" i="4"/>
  <c r="G3404" i="4"/>
  <c r="F3405" i="4"/>
  <c r="G3405" i="4"/>
  <c r="F3406" i="4"/>
  <c r="G3406" i="4"/>
  <c r="F3407" i="4"/>
  <c r="G3407" i="4"/>
  <c r="F3408" i="4"/>
  <c r="G3408" i="4"/>
  <c r="F3409" i="4"/>
  <c r="G3409" i="4"/>
  <c r="F3410" i="4"/>
  <c r="G3410" i="4"/>
  <c r="F3411" i="4"/>
  <c r="G3411" i="4"/>
  <c r="F3412" i="4"/>
  <c r="G3412" i="4"/>
  <c r="F3413" i="4"/>
  <c r="G3413" i="4"/>
  <c r="F3414" i="4"/>
  <c r="G3414" i="4"/>
  <c r="F3415" i="4"/>
  <c r="G3415" i="4"/>
  <c r="F3416" i="4"/>
  <c r="G3416" i="4"/>
  <c r="F3417" i="4"/>
  <c r="G3417" i="4"/>
  <c r="F3418" i="4"/>
  <c r="G3418" i="4"/>
  <c r="F3419" i="4"/>
  <c r="G3419" i="4"/>
  <c r="F3420" i="4"/>
  <c r="G3420" i="4"/>
  <c r="F3421" i="4"/>
  <c r="G3421" i="4"/>
  <c r="F3422" i="4"/>
  <c r="G3422" i="4"/>
  <c r="F3423" i="4"/>
  <c r="G3423" i="4"/>
  <c r="F3424" i="4"/>
  <c r="G3424" i="4"/>
  <c r="F3425" i="4"/>
  <c r="G3425" i="4"/>
  <c r="F3426" i="4"/>
  <c r="G3426" i="4"/>
  <c r="F3427" i="4"/>
  <c r="G3427" i="4"/>
  <c r="F3428" i="4"/>
  <c r="G3428" i="4"/>
  <c r="F3429" i="4"/>
  <c r="G3429" i="4"/>
  <c r="F3430" i="4"/>
  <c r="G3430" i="4"/>
  <c r="F3431" i="4"/>
  <c r="G3431" i="4"/>
  <c r="F3432" i="4"/>
  <c r="G3432" i="4"/>
  <c r="F3433" i="4"/>
  <c r="G3433" i="4"/>
  <c r="F3434" i="4"/>
  <c r="G3434" i="4"/>
  <c r="F3435" i="4"/>
  <c r="G3435" i="4"/>
  <c r="F3436" i="4"/>
  <c r="G3436" i="4"/>
  <c r="F3437" i="4"/>
  <c r="G3437" i="4"/>
  <c r="F3438" i="4"/>
  <c r="G3438" i="4"/>
  <c r="F3439" i="4"/>
  <c r="G3439" i="4"/>
  <c r="F3440" i="4"/>
  <c r="G3440" i="4"/>
  <c r="F3441" i="4"/>
  <c r="G3441" i="4"/>
  <c r="F3442" i="4"/>
  <c r="G3442" i="4"/>
  <c r="F3443" i="4"/>
  <c r="G3443" i="4"/>
  <c r="F3444" i="4"/>
  <c r="G3444" i="4"/>
  <c r="F3445" i="4"/>
  <c r="G3445" i="4"/>
  <c r="F3446" i="4"/>
  <c r="G3446" i="4"/>
  <c r="F3447" i="4"/>
  <c r="G3447" i="4"/>
  <c r="F3448" i="4"/>
  <c r="G3448" i="4"/>
  <c r="F3449" i="4"/>
  <c r="G3449" i="4"/>
  <c r="F3450" i="4"/>
  <c r="G3450" i="4"/>
  <c r="F3451" i="4"/>
  <c r="G3451" i="4"/>
  <c r="F3452" i="4"/>
  <c r="G3452" i="4"/>
  <c r="F3453" i="4"/>
  <c r="G3453" i="4"/>
  <c r="F3454" i="4"/>
  <c r="G3454" i="4"/>
  <c r="F3455" i="4"/>
  <c r="G3455" i="4"/>
  <c r="F3456" i="4"/>
  <c r="G3456" i="4"/>
  <c r="F3457" i="4"/>
  <c r="G3457" i="4"/>
  <c r="F3458" i="4"/>
  <c r="G3458" i="4"/>
  <c r="F3459" i="4"/>
  <c r="G3459" i="4"/>
  <c r="F3460" i="4"/>
  <c r="G3460" i="4"/>
  <c r="F3461" i="4"/>
  <c r="G3461" i="4"/>
  <c r="F3462" i="4"/>
  <c r="G3462" i="4"/>
  <c r="F3463" i="4"/>
  <c r="G3463" i="4"/>
  <c r="F3464" i="4"/>
  <c r="G3464" i="4"/>
  <c r="F3465" i="4"/>
  <c r="G3465" i="4"/>
  <c r="F3466" i="4"/>
  <c r="G3466" i="4"/>
  <c r="F3467" i="4"/>
  <c r="G3467" i="4"/>
  <c r="F3468" i="4"/>
  <c r="G3468" i="4"/>
  <c r="F3469" i="4"/>
  <c r="G3469" i="4"/>
  <c r="F3470" i="4"/>
  <c r="G3470" i="4"/>
  <c r="F3471" i="4"/>
  <c r="G3471" i="4"/>
  <c r="F3472" i="4"/>
  <c r="G3472" i="4"/>
  <c r="F3473" i="4"/>
  <c r="G3473" i="4"/>
  <c r="F3474" i="4"/>
  <c r="G3474" i="4"/>
  <c r="F3475" i="4"/>
  <c r="G3475" i="4"/>
  <c r="F3476" i="4"/>
  <c r="G3476" i="4"/>
  <c r="F3477" i="4"/>
  <c r="G3477" i="4"/>
  <c r="F3478" i="4"/>
  <c r="G3478" i="4"/>
  <c r="F3479" i="4"/>
  <c r="G3479" i="4"/>
  <c r="F3480" i="4"/>
  <c r="G3480" i="4"/>
  <c r="F3481" i="4"/>
  <c r="G3481" i="4"/>
  <c r="F3482" i="4"/>
  <c r="G3482" i="4"/>
  <c r="F3483" i="4"/>
  <c r="G3483" i="4"/>
  <c r="F3484" i="4"/>
  <c r="G3484" i="4"/>
  <c r="F3485" i="4"/>
  <c r="G3485" i="4"/>
  <c r="F3486" i="4"/>
  <c r="G3486" i="4"/>
  <c r="F3487" i="4"/>
  <c r="G3487" i="4"/>
  <c r="F3488" i="4"/>
  <c r="G3488" i="4"/>
  <c r="F3489" i="4"/>
  <c r="G3489" i="4"/>
  <c r="F3490" i="4"/>
  <c r="G3490" i="4"/>
  <c r="F3491" i="4"/>
  <c r="G3491" i="4"/>
  <c r="F3492" i="4"/>
  <c r="G3492" i="4"/>
  <c r="F3493" i="4"/>
  <c r="G3493" i="4"/>
  <c r="F3494" i="4"/>
  <c r="G3494" i="4"/>
  <c r="F3495" i="4"/>
  <c r="G3495" i="4"/>
  <c r="F3496" i="4"/>
  <c r="G3496" i="4"/>
  <c r="F3497" i="4"/>
  <c r="G3497" i="4"/>
  <c r="F3498" i="4"/>
  <c r="G3498" i="4"/>
  <c r="F3499" i="4"/>
  <c r="G3499" i="4"/>
  <c r="F3500" i="4"/>
  <c r="G3500" i="4"/>
  <c r="F3501" i="4"/>
  <c r="G3501" i="4"/>
  <c r="F3502" i="4"/>
  <c r="G3502" i="4"/>
  <c r="F3503" i="4"/>
  <c r="G3503" i="4"/>
  <c r="F3504" i="4"/>
  <c r="G3504" i="4"/>
  <c r="F3505" i="4"/>
  <c r="G3505" i="4"/>
  <c r="F3506" i="4"/>
  <c r="G3506" i="4"/>
  <c r="F3507" i="4"/>
  <c r="G3507" i="4"/>
  <c r="F3508" i="4"/>
  <c r="G3508" i="4"/>
  <c r="F3509" i="4"/>
  <c r="G3509" i="4"/>
  <c r="F3510" i="4"/>
  <c r="G3510" i="4"/>
  <c r="F3511" i="4"/>
  <c r="G3511" i="4"/>
  <c r="F3512" i="4"/>
  <c r="G3512" i="4"/>
  <c r="F3513" i="4"/>
  <c r="G3513" i="4"/>
  <c r="F3514" i="4"/>
  <c r="G3514" i="4"/>
  <c r="F3515" i="4"/>
  <c r="G3515" i="4"/>
  <c r="F3516" i="4"/>
  <c r="G3516" i="4"/>
  <c r="F3517" i="4"/>
  <c r="G3517" i="4"/>
  <c r="F3518" i="4"/>
  <c r="G3518" i="4"/>
  <c r="F3519" i="4"/>
  <c r="G3519" i="4"/>
  <c r="F3520" i="4"/>
  <c r="G3520" i="4"/>
  <c r="F3521" i="4"/>
  <c r="G3521" i="4"/>
  <c r="F3522" i="4"/>
  <c r="G3522" i="4"/>
  <c r="F3523" i="4"/>
  <c r="G3523" i="4"/>
  <c r="F3524" i="4"/>
  <c r="G3524" i="4"/>
  <c r="F3525" i="4"/>
  <c r="G3525" i="4"/>
  <c r="F3526" i="4"/>
  <c r="G3526" i="4"/>
  <c r="F3527" i="4"/>
  <c r="G3527" i="4"/>
  <c r="F3528" i="4"/>
  <c r="G3528" i="4"/>
  <c r="F3529" i="4"/>
  <c r="G3529" i="4"/>
  <c r="F3530" i="4"/>
  <c r="G3530" i="4"/>
  <c r="F3531" i="4"/>
  <c r="G3531" i="4"/>
  <c r="F3532" i="4"/>
  <c r="G3532" i="4"/>
  <c r="F3533" i="4"/>
  <c r="G3533" i="4"/>
  <c r="F3534" i="4"/>
  <c r="G3534" i="4"/>
  <c r="F3535" i="4"/>
  <c r="G3535" i="4"/>
  <c r="F3536" i="4"/>
  <c r="G3536" i="4"/>
  <c r="F3537" i="4"/>
  <c r="G3537" i="4"/>
  <c r="F3538" i="4"/>
  <c r="G3538" i="4"/>
  <c r="F3539" i="4"/>
  <c r="G3539" i="4"/>
  <c r="F3540" i="4"/>
  <c r="G3540" i="4"/>
  <c r="F3541" i="4"/>
  <c r="G3541" i="4"/>
  <c r="F3542" i="4"/>
  <c r="G3542" i="4"/>
  <c r="F3543" i="4"/>
  <c r="G3543" i="4"/>
  <c r="F3544" i="4"/>
  <c r="G3544" i="4"/>
  <c r="F3545" i="4"/>
  <c r="G3545" i="4"/>
  <c r="F3546" i="4"/>
  <c r="G3546" i="4"/>
  <c r="F3547" i="4"/>
  <c r="G3547" i="4"/>
  <c r="F3548" i="4"/>
  <c r="G3548" i="4"/>
  <c r="F3549" i="4"/>
  <c r="G3549" i="4"/>
  <c r="F3550" i="4"/>
  <c r="G3550" i="4"/>
  <c r="F3551" i="4"/>
  <c r="G3551" i="4"/>
  <c r="F3552" i="4"/>
  <c r="G3552" i="4"/>
  <c r="F3553" i="4"/>
  <c r="G3553" i="4"/>
  <c r="F3554" i="4"/>
  <c r="G3554" i="4"/>
  <c r="F3555" i="4"/>
  <c r="G3555" i="4"/>
  <c r="F3556" i="4"/>
  <c r="G3556" i="4"/>
  <c r="F3557" i="4"/>
  <c r="G3557" i="4"/>
  <c r="F3558" i="4"/>
  <c r="G3558" i="4"/>
  <c r="F3559" i="4"/>
  <c r="G3559" i="4"/>
  <c r="F3560" i="4"/>
  <c r="G3560" i="4"/>
  <c r="F3561" i="4"/>
  <c r="G3561" i="4"/>
  <c r="F3562" i="4"/>
  <c r="G3562" i="4"/>
  <c r="F3563" i="4"/>
  <c r="G3563" i="4"/>
  <c r="F3564" i="4"/>
  <c r="G3564" i="4"/>
  <c r="F3565" i="4"/>
  <c r="G3565" i="4"/>
  <c r="F3566" i="4"/>
  <c r="G3566" i="4"/>
  <c r="F3567" i="4"/>
  <c r="G3567" i="4"/>
  <c r="F3568" i="4"/>
  <c r="G3568" i="4"/>
  <c r="F3569" i="4"/>
  <c r="G3569" i="4"/>
  <c r="F3570" i="4"/>
  <c r="G3570" i="4"/>
  <c r="F3571" i="4"/>
  <c r="G3571" i="4"/>
  <c r="F3572" i="4"/>
  <c r="G3572" i="4"/>
  <c r="F3573" i="4"/>
  <c r="G3573" i="4"/>
  <c r="F3574" i="4"/>
  <c r="G3574" i="4"/>
  <c r="F3575" i="4"/>
  <c r="G3575" i="4"/>
  <c r="F3576" i="4"/>
  <c r="G3576" i="4"/>
  <c r="F3577" i="4"/>
  <c r="G3577" i="4"/>
  <c r="F3578" i="4"/>
  <c r="G3578" i="4"/>
  <c r="F3579" i="4"/>
  <c r="G3579" i="4"/>
  <c r="F3580" i="4"/>
  <c r="G3580" i="4"/>
  <c r="F3581" i="4"/>
  <c r="G3581" i="4"/>
  <c r="F3582" i="4"/>
  <c r="G3582" i="4"/>
  <c r="F3583" i="4"/>
  <c r="G3583" i="4"/>
  <c r="F3584" i="4"/>
  <c r="G3584" i="4"/>
  <c r="F3585" i="4"/>
  <c r="G3585" i="4"/>
  <c r="F3586" i="4"/>
  <c r="G3586" i="4"/>
  <c r="F3587" i="4"/>
  <c r="G3587" i="4"/>
  <c r="F3588" i="4"/>
  <c r="G3588" i="4"/>
  <c r="F3589" i="4"/>
  <c r="G3589" i="4"/>
  <c r="F3590" i="4"/>
  <c r="G3590" i="4"/>
  <c r="F3591" i="4"/>
  <c r="G3591" i="4"/>
  <c r="F3592" i="4"/>
  <c r="G3592" i="4"/>
  <c r="F3593" i="4"/>
  <c r="G3593" i="4"/>
  <c r="F3594" i="4"/>
  <c r="G3594" i="4"/>
  <c r="F3595" i="4"/>
  <c r="G3595" i="4"/>
  <c r="F3596" i="4"/>
  <c r="G3596" i="4"/>
  <c r="F3597" i="4"/>
  <c r="G3597" i="4"/>
  <c r="F3598" i="4"/>
  <c r="G3598" i="4"/>
  <c r="F3599" i="4"/>
  <c r="G3599" i="4"/>
  <c r="F3600" i="4"/>
  <c r="G3600" i="4"/>
  <c r="F3601" i="4"/>
  <c r="G3601" i="4"/>
  <c r="F3602" i="4"/>
  <c r="G3602" i="4"/>
  <c r="F3603" i="4"/>
  <c r="G3603" i="4"/>
  <c r="F3604" i="4"/>
  <c r="G3604" i="4"/>
  <c r="F3605" i="4"/>
  <c r="G3605" i="4"/>
  <c r="F3606" i="4"/>
  <c r="G3606" i="4"/>
  <c r="F3607" i="4"/>
  <c r="G3607" i="4"/>
  <c r="F3608" i="4"/>
  <c r="G3608" i="4"/>
  <c r="F3609" i="4"/>
  <c r="G3609" i="4"/>
  <c r="F3610" i="4"/>
  <c r="G3610" i="4"/>
  <c r="F3611" i="4"/>
  <c r="G3611" i="4"/>
  <c r="F3612" i="4"/>
  <c r="G3612" i="4"/>
  <c r="F3613" i="4"/>
  <c r="G3613" i="4"/>
  <c r="F3614" i="4"/>
  <c r="G3614" i="4"/>
  <c r="F3615" i="4"/>
  <c r="G3615" i="4"/>
  <c r="F3616" i="4"/>
  <c r="G3616" i="4"/>
  <c r="F3617" i="4"/>
  <c r="G3617" i="4"/>
  <c r="F3618" i="4"/>
  <c r="G3618" i="4"/>
  <c r="F3619" i="4"/>
  <c r="G3619" i="4"/>
  <c r="F3620" i="4"/>
  <c r="G3620" i="4"/>
  <c r="F3621" i="4"/>
  <c r="G3621" i="4"/>
  <c r="F3622" i="4"/>
  <c r="G3622" i="4"/>
  <c r="F3623" i="4"/>
  <c r="G3623" i="4"/>
  <c r="F3624" i="4"/>
  <c r="G3624" i="4"/>
  <c r="F3625" i="4"/>
  <c r="G3625" i="4"/>
  <c r="F3626" i="4"/>
  <c r="G3626" i="4"/>
  <c r="F3627" i="4"/>
  <c r="G3627" i="4"/>
  <c r="F3628" i="4"/>
  <c r="G3628" i="4"/>
  <c r="F3629" i="4"/>
  <c r="G3629" i="4"/>
  <c r="F3630" i="4"/>
  <c r="G3630" i="4"/>
  <c r="F3631" i="4"/>
  <c r="G3631" i="4"/>
  <c r="F3632" i="4"/>
  <c r="G3632" i="4"/>
  <c r="F3633" i="4"/>
  <c r="G3633" i="4"/>
  <c r="F3634" i="4"/>
  <c r="G3634" i="4"/>
  <c r="F3635" i="4"/>
  <c r="G3635" i="4"/>
  <c r="F3636" i="4"/>
  <c r="G3636" i="4"/>
  <c r="F3637" i="4"/>
  <c r="G3637" i="4"/>
  <c r="F3638" i="4"/>
  <c r="G3638" i="4"/>
  <c r="F3639" i="4"/>
  <c r="G3639" i="4"/>
  <c r="F3640" i="4"/>
  <c r="G3640" i="4"/>
  <c r="F3641" i="4"/>
  <c r="G3641" i="4"/>
  <c r="F3642" i="4"/>
  <c r="G3642" i="4"/>
  <c r="F3643" i="4"/>
  <c r="G3643" i="4"/>
  <c r="F3644" i="4"/>
  <c r="G3644" i="4"/>
  <c r="F3645" i="4"/>
  <c r="G3645" i="4"/>
  <c r="F3646" i="4"/>
  <c r="G3646" i="4"/>
  <c r="F3647" i="4"/>
  <c r="G3647" i="4"/>
  <c r="F3648" i="4"/>
  <c r="G3648" i="4"/>
  <c r="F3649" i="4"/>
  <c r="G3649" i="4"/>
  <c r="F3650" i="4"/>
  <c r="G3650" i="4"/>
  <c r="F3651" i="4"/>
  <c r="G3651" i="4"/>
  <c r="F3652" i="4"/>
  <c r="G3652" i="4"/>
  <c r="F3653" i="4"/>
  <c r="G3653" i="4"/>
  <c r="F3654" i="4"/>
  <c r="G3654" i="4"/>
  <c r="F3655" i="4"/>
  <c r="G3655" i="4"/>
  <c r="F3656" i="4"/>
  <c r="G3656" i="4"/>
  <c r="F3657" i="4"/>
  <c r="G3657" i="4"/>
  <c r="F3658" i="4"/>
  <c r="G3658" i="4"/>
  <c r="F3659" i="4"/>
  <c r="G3659" i="4"/>
  <c r="F3660" i="4"/>
  <c r="G3660" i="4"/>
  <c r="F3661" i="4"/>
  <c r="G3661" i="4"/>
  <c r="F3662" i="4"/>
  <c r="G3662" i="4"/>
  <c r="F3663" i="4"/>
  <c r="G3663" i="4"/>
  <c r="F3664" i="4"/>
  <c r="G3664" i="4"/>
  <c r="F3665" i="4"/>
  <c r="G3665" i="4"/>
  <c r="F3666" i="4"/>
  <c r="G3666" i="4"/>
  <c r="F3667" i="4"/>
  <c r="G3667" i="4"/>
  <c r="F3668" i="4"/>
  <c r="G3668" i="4"/>
  <c r="F3669" i="4"/>
  <c r="G3669" i="4"/>
  <c r="F3670" i="4"/>
  <c r="G3670" i="4"/>
  <c r="F3671" i="4"/>
  <c r="G3671" i="4"/>
  <c r="F3672" i="4"/>
  <c r="G3672" i="4"/>
  <c r="F3673" i="4"/>
  <c r="G3673" i="4"/>
  <c r="F3674" i="4"/>
  <c r="G3674" i="4"/>
  <c r="F3675" i="4"/>
  <c r="G3675" i="4"/>
  <c r="F3676" i="4"/>
  <c r="G3676" i="4"/>
  <c r="F3677" i="4"/>
  <c r="G3677" i="4"/>
  <c r="F3678" i="4"/>
  <c r="G3678" i="4"/>
  <c r="F3679" i="4"/>
  <c r="G3679" i="4"/>
  <c r="F3680" i="4"/>
  <c r="G3680" i="4"/>
  <c r="F3681" i="4"/>
  <c r="G3681" i="4"/>
  <c r="F3682" i="4"/>
  <c r="G3682" i="4"/>
  <c r="F3683" i="4"/>
  <c r="G3683" i="4"/>
  <c r="F3684" i="4"/>
  <c r="G3684" i="4"/>
  <c r="F3685" i="4"/>
  <c r="G3685" i="4"/>
  <c r="F3686" i="4"/>
  <c r="G3686" i="4"/>
  <c r="F3687" i="4"/>
  <c r="G3687" i="4"/>
  <c r="F3688" i="4"/>
  <c r="G3688" i="4"/>
  <c r="F3689" i="4"/>
  <c r="G3689" i="4"/>
  <c r="F3690" i="4"/>
  <c r="G3690" i="4"/>
  <c r="F3691" i="4"/>
  <c r="G3691" i="4"/>
  <c r="F3692" i="4"/>
  <c r="G3692" i="4"/>
  <c r="F3693" i="4"/>
  <c r="G3693" i="4"/>
  <c r="F3694" i="4"/>
  <c r="G3694" i="4"/>
  <c r="F3695" i="4"/>
  <c r="G3695" i="4"/>
  <c r="F3696" i="4"/>
  <c r="G3696" i="4"/>
  <c r="F3697" i="4"/>
  <c r="G3697" i="4"/>
  <c r="F3698" i="4"/>
  <c r="G3698" i="4"/>
  <c r="F3699" i="4"/>
  <c r="G3699" i="4"/>
  <c r="F3700" i="4"/>
  <c r="G3700" i="4"/>
  <c r="F3701" i="4"/>
  <c r="G3701" i="4"/>
  <c r="F3702" i="4"/>
  <c r="G3702" i="4"/>
  <c r="F3703" i="4"/>
  <c r="G3703" i="4"/>
  <c r="F3704" i="4"/>
  <c r="G3704" i="4"/>
  <c r="F3705" i="4"/>
  <c r="G3705" i="4"/>
  <c r="F3706" i="4"/>
  <c r="G3706" i="4"/>
  <c r="F3707" i="4"/>
  <c r="G3707" i="4"/>
  <c r="F3708" i="4"/>
  <c r="G3708" i="4"/>
  <c r="F3709" i="4"/>
  <c r="G3709" i="4"/>
  <c r="F3710" i="4"/>
  <c r="G3710" i="4"/>
  <c r="F3711" i="4"/>
  <c r="G3711" i="4"/>
  <c r="F3712" i="4"/>
  <c r="G3712" i="4"/>
  <c r="F3713" i="4"/>
  <c r="G3713" i="4"/>
  <c r="F3714" i="4"/>
  <c r="G3714" i="4"/>
  <c r="F3715" i="4"/>
  <c r="G3715" i="4"/>
  <c r="F3716" i="4"/>
  <c r="G3716" i="4"/>
  <c r="F3717" i="4"/>
  <c r="G3717" i="4"/>
  <c r="F3718" i="4"/>
  <c r="G3718" i="4"/>
  <c r="F3719" i="4"/>
  <c r="G3719" i="4"/>
  <c r="F3720" i="4"/>
  <c r="G3720" i="4"/>
  <c r="F3721" i="4"/>
  <c r="G3721" i="4"/>
  <c r="F3722" i="4"/>
  <c r="G3722" i="4"/>
  <c r="F3723" i="4"/>
  <c r="G3723" i="4"/>
  <c r="F3724" i="4"/>
  <c r="G3724" i="4"/>
  <c r="F3725" i="4"/>
  <c r="G3725" i="4"/>
  <c r="F3726" i="4"/>
  <c r="G3726" i="4"/>
  <c r="F3727" i="4"/>
  <c r="G3727" i="4"/>
  <c r="F3728" i="4"/>
  <c r="G3728" i="4"/>
  <c r="F3729" i="4"/>
  <c r="G3729" i="4"/>
  <c r="F3730" i="4"/>
  <c r="G3730" i="4"/>
  <c r="F3731" i="4"/>
  <c r="G3731" i="4"/>
  <c r="F3732" i="4"/>
  <c r="G3732" i="4"/>
  <c r="F3733" i="4"/>
  <c r="G3733" i="4"/>
  <c r="F3734" i="4"/>
  <c r="G3734" i="4"/>
  <c r="F3735" i="4"/>
  <c r="G3735" i="4"/>
  <c r="F3736" i="4"/>
  <c r="G3736" i="4"/>
  <c r="F3737" i="4"/>
  <c r="G3737" i="4"/>
  <c r="F3738" i="4"/>
  <c r="G3738" i="4"/>
  <c r="F3739" i="4"/>
  <c r="G3739" i="4"/>
  <c r="F3740" i="4"/>
  <c r="G3740" i="4"/>
  <c r="F3741" i="4"/>
  <c r="G3741" i="4"/>
  <c r="F3742" i="4"/>
  <c r="G3742" i="4"/>
  <c r="F3743" i="4"/>
  <c r="G3743" i="4"/>
  <c r="F3744" i="4"/>
  <c r="G3744" i="4"/>
  <c r="F3745" i="4"/>
  <c r="G3745" i="4"/>
  <c r="F3746" i="4"/>
  <c r="G3746" i="4"/>
  <c r="F3747" i="4"/>
  <c r="G3747" i="4"/>
  <c r="F3748" i="4"/>
  <c r="G3748" i="4"/>
  <c r="F3749" i="4"/>
  <c r="G3749" i="4"/>
  <c r="F3750" i="4"/>
  <c r="G3750" i="4"/>
  <c r="F3751" i="4"/>
  <c r="G3751" i="4"/>
  <c r="F3752" i="4"/>
  <c r="G3752" i="4"/>
  <c r="F3753" i="4"/>
  <c r="G3753" i="4"/>
  <c r="F3754" i="4"/>
  <c r="G3754" i="4"/>
  <c r="F3755" i="4"/>
  <c r="G3755" i="4"/>
  <c r="F3756" i="4"/>
  <c r="G3756" i="4"/>
  <c r="F3757" i="4"/>
  <c r="G3757" i="4"/>
  <c r="F3758" i="4"/>
  <c r="G3758" i="4"/>
  <c r="F3759" i="4"/>
  <c r="G3759" i="4"/>
  <c r="F3760" i="4"/>
  <c r="G3760" i="4"/>
  <c r="F3761" i="4"/>
  <c r="G3761" i="4"/>
  <c r="F3762" i="4"/>
  <c r="G3762" i="4"/>
  <c r="F3763" i="4"/>
  <c r="G3763" i="4"/>
  <c r="F3764" i="4"/>
  <c r="G3764" i="4"/>
  <c r="F3765" i="4"/>
  <c r="G3765" i="4"/>
  <c r="F3766" i="4"/>
  <c r="G3766" i="4"/>
  <c r="F3767" i="4"/>
  <c r="G3767" i="4"/>
  <c r="F3768" i="4"/>
  <c r="G3768" i="4"/>
  <c r="F3769" i="4"/>
  <c r="G3769" i="4"/>
  <c r="F3770" i="4"/>
  <c r="G3770" i="4"/>
  <c r="F3771" i="4"/>
  <c r="G3771" i="4"/>
  <c r="F3772" i="4"/>
  <c r="G3772" i="4"/>
  <c r="F3773" i="4"/>
  <c r="G3773" i="4"/>
  <c r="F3774" i="4"/>
  <c r="G3774" i="4"/>
  <c r="F3775" i="4"/>
  <c r="G3775" i="4"/>
  <c r="F3776" i="4"/>
  <c r="G3776" i="4"/>
  <c r="F3777" i="4"/>
  <c r="G3777" i="4"/>
  <c r="F3778" i="4"/>
  <c r="G3778" i="4"/>
  <c r="F3779" i="4"/>
  <c r="G3779" i="4"/>
  <c r="F3780" i="4"/>
  <c r="G3780" i="4"/>
  <c r="F3781" i="4"/>
  <c r="G3781" i="4"/>
  <c r="F3782" i="4"/>
  <c r="G3782" i="4"/>
  <c r="F3783" i="4"/>
  <c r="G3783" i="4"/>
  <c r="F3784" i="4"/>
  <c r="G3784" i="4"/>
  <c r="F3785" i="4"/>
  <c r="G3785" i="4"/>
  <c r="F3786" i="4"/>
  <c r="G3786" i="4"/>
  <c r="F3787" i="4"/>
  <c r="G3787" i="4"/>
  <c r="F3788" i="4"/>
  <c r="G3788" i="4"/>
  <c r="F3789" i="4"/>
  <c r="G3789" i="4"/>
  <c r="F3790" i="4"/>
  <c r="G3790" i="4"/>
  <c r="F3791" i="4"/>
  <c r="G3791" i="4"/>
  <c r="F3792" i="4"/>
  <c r="G3792" i="4"/>
  <c r="F3793" i="4"/>
  <c r="G3793" i="4"/>
  <c r="F3794" i="4"/>
  <c r="G3794" i="4"/>
  <c r="F3795" i="4"/>
  <c r="G3795" i="4"/>
  <c r="F3796" i="4"/>
  <c r="G3796" i="4"/>
  <c r="F3797" i="4"/>
  <c r="G3797" i="4"/>
  <c r="F3798" i="4"/>
  <c r="G3798" i="4"/>
  <c r="F3799" i="4"/>
  <c r="G3799" i="4"/>
  <c r="F3800" i="4"/>
  <c r="G3800" i="4"/>
  <c r="F3801" i="4"/>
  <c r="G3801" i="4"/>
  <c r="F3802" i="4"/>
  <c r="G3802" i="4"/>
  <c r="F3803" i="4"/>
  <c r="G3803" i="4"/>
  <c r="F3804" i="4"/>
  <c r="G3804" i="4"/>
  <c r="F3805" i="4"/>
  <c r="G3805" i="4"/>
  <c r="F3806" i="4"/>
  <c r="G3806" i="4"/>
  <c r="F3807" i="4"/>
  <c r="G3807" i="4"/>
  <c r="F3808" i="4"/>
  <c r="G3808" i="4"/>
  <c r="F3809" i="4"/>
  <c r="G3809" i="4"/>
  <c r="F3810" i="4"/>
  <c r="G3810" i="4"/>
  <c r="F3811" i="4"/>
  <c r="G3811" i="4"/>
  <c r="F3812" i="4"/>
  <c r="G3812" i="4"/>
  <c r="F3813" i="4"/>
  <c r="G3813" i="4"/>
  <c r="F3814" i="4"/>
  <c r="G3814" i="4"/>
  <c r="F3815" i="4"/>
  <c r="G3815" i="4"/>
  <c r="F3816" i="4"/>
  <c r="G3816" i="4"/>
  <c r="F3817" i="4"/>
  <c r="G3817" i="4"/>
  <c r="F3818" i="4"/>
  <c r="G3818" i="4"/>
  <c r="F3819" i="4"/>
  <c r="G3819" i="4"/>
  <c r="F3820" i="4"/>
  <c r="G3820" i="4"/>
  <c r="F3821" i="4"/>
  <c r="G3821" i="4"/>
  <c r="F3822" i="4"/>
  <c r="G3822" i="4"/>
  <c r="F3823" i="4"/>
  <c r="G3823" i="4"/>
  <c r="F3824" i="4"/>
  <c r="G3824" i="4"/>
  <c r="F3825" i="4"/>
  <c r="G3825" i="4"/>
  <c r="F3826" i="4"/>
  <c r="G3826" i="4"/>
  <c r="F3827" i="4"/>
  <c r="G3827" i="4"/>
  <c r="F3828" i="4"/>
  <c r="G3828" i="4"/>
  <c r="F3829" i="4"/>
  <c r="G3829" i="4"/>
  <c r="F3830" i="4"/>
  <c r="G3830" i="4"/>
  <c r="F3831" i="4"/>
  <c r="G3831" i="4"/>
  <c r="F3832" i="4"/>
  <c r="G3832" i="4"/>
  <c r="F3833" i="4"/>
  <c r="G3833" i="4"/>
  <c r="F3834" i="4"/>
  <c r="G3834" i="4"/>
  <c r="F3835" i="4"/>
  <c r="G3835" i="4"/>
  <c r="F3836" i="4"/>
  <c r="G3836" i="4"/>
  <c r="F3837" i="4"/>
  <c r="G3837" i="4"/>
  <c r="F3838" i="4"/>
  <c r="G3838" i="4"/>
  <c r="F3839" i="4"/>
  <c r="G3839" i="4"/>
  <c r="F3840" i="4"/>
  <c r="G3840" i="4"/>
  <c r="F3841" i="4"/>
  <c r="G3841" i="4"/>
  <c r="F3842" i="4"/>
  <c r="G3842" i="4"/>
  <c r="F3843" i="4"/>
  <c r="G3843" i="4"/>
  <c r="F3844" i="4"/>
  <c r="G3844" i="4"/>
  <c r="F3845" i="4"/>
  <c r="G3845" i="4"/>
  <c r="F3846" i="4"/>
  <c r="G3846" i="4"/>
  <c r="F3847" i="4"/>
  <c r="G3847" i="4"/>
  <c r="F3848" i="4"/>
  <c r="G3848" i="4"/>
  <c r="F3849" i="4"/>
  <c r="G3849" i="4"/>
  <c r="F3850" i="4"/>
  <c r="G3850" i="4"/>
  <c r="F3851" i="4"/>
  <c r="G3851" i="4"/>
  <c r="F3852" i="4"/>
  <c r="G3852" i="4"/>
  <c r="F3853" i="4"/>
  <c r="G3853" i="4"/>
  <c r="F3854" i="4"/>
  <c r="G3854" i="4"/>
  <c r="F3855" i="4"/>
  <c r="G3855" i="4"/>
  <c r="F3856" i="4"/>
  <c r="G3856" i="4"/>
  <c r="F3857" i="4"/>
  <c r="G3857" i="4"/>
  <c r="F3858" i="4"/>
  <c r="G3858" i="4"/>
  <c r="F3859" i="4"/>
  <c r="G3859" i="4"/>
  <c r="F3860" i="4"/>
  <c r="G3860" i="4"/>
  <c r="F3861" i="4"/>
  <c r="G3861" i="4"/>
  <c r="F3862" i="4"/>
  <c r="G3862" i="4"/>
  <c r="F3863" i="4"/>
  <c r="G3863" i="4"/>
  <c r="F3864" i="4"/>
  <c r="G3864" i="4"/>
  <c r="F3865" i="4"/>
  <c r="G3865" i="4"/>
  <c r="F3866" i="4"/>
  <c r="G3866" i="4"/>
  <c r="F3867" i="4"/>
  <c r="G3867" i="4"/>
  <c r="F3868" i="4"/>
  <c r="G3868" i="4"/>
  <c r="F3869" i="4"/>
  <c r="G3869" i="4"/>
  <c r="F3870" i="4"/>
  <c r="G3870" i="4"/>
  <c r="F3871" i="4"/>
  <c r="G3871" i="4"/>
  <c r="F3872" i="4"/>
  <c r="G3872" i="4"/>
  <c r="F3873" i="4"/>
  <c r="G3873" i="4"/>
  <c r="F3874" i="4"/>
  <c r="G3874" i="4"/>
  <c r="F3875" i="4"/>
  <c r="G3875" i="4"/>
  <c r="F3876" i="4"/>
  <c r="G3876" i="4"/>
  <c r="F3877" i="4"/>
  <c r="G3877" i="4"/>
  <c r="F3878" i="4"/>
  <c r="G3878" i="4"/>
  <c r="F3879" i="4"/>
  <c r="G3879" i="4"/>
  <c r="F3880" i="4"/>
  <c r="G3880" i="4"/>
  <c r="F3881" i="4"/>
  <c r="G3881" i="4"/>
  <c r="F3882" i="4"/>
  <c r="G3882" i="4"/>
  <c r="F3883" i="4"/>
  <c r="G3883" i="4"/>
  <c r="F3884" i="4"/>
  <c r="G3884" i="4"/>
  <c r="F3885" i="4"/>
  <c r="G3885" i="4"/>
  <c r="F3886" i="4"/>
  <c r="G3886" i="4"/>
  <c r="F3887" i="4"/>
  <c r="G3887" i="4"/>
  <c r="F3888" i="4"/>
  <c r="G3888" i="4"/>
  <c r="F3889" i="4"/>
  <c r="G3889" i="4"/>
  <c r="F3890" i="4"/>
  <c r="G3890" i="4"/>
  <c r="F3891" i="4"/>
  <c r="G3891" i="4"/>
  <c r="F3892" i="4"/>
  <c r="G3892" i="4"/>
  <c r="F3893" i="4"/>
  <c r="G3893" i="4"/>
  <c r="F3894" i="4"/>
  <c r="G3894" i="4"/>
  <c r="F3895" i="4"/>
  <c r="G3895" i="4"/>
  <c r="F3896" i="4"/>
  <c r="G3896" i="4"/>
  <c r="F3897" i="4"/>
  <c r="G3897" i="4"/>
  <c r="F3898" i="4"/>
  <c r="G3898" i="4"/>
  <c r="F3899" i="4"/>
  <c r="G3899" i="4"/>
  <c r="F3900" i="4"/>
  <c r="G3900" i="4"/>
  <c r="F3901" i="4"/>
  <c r="G3901" i="4"/>
  <c r="F3902" i="4"/>
  <c r="G3902" i="4"/>
  <c r="F3903" i="4"/>
  <c r="G3903" i="4"/>
  <c r="F3904" i="4"/>
  <c r="G3904" i="4"/>
  <c r="F3905" i="4"/>
  <c r="G3905" i="4"/>
  <c r="F3906" i="4"/>
  <c r="G3906" i="4"/>
  <c r="F3907" i="4"/>
  <c r="G3907" i="4"/>
  <c r="F3908" i="4"/>
  <c r="G3908" i="4"/>
  <c r="F3909" i="4"/>
  <c r="G3909" i="4"/>
  <c r="F3910" i="4"/>
  <c r="G3910" i="4"/>
  <c r="F3911" i="4"/>
  <c r="G3911" i="4"/>
  <c r="F3912" i="4"/>
  <c r="G3912" i="4"/>
  <c r="F3913" i="4"/>
  <c r="G3913" i="4"/>
  <c r="F3914" i="4"/>
  <c r="G3914" i="4"/>
  <c r="F3915" i="4"/>
  <c r="G3915" i="4"/>
  <c r="F3916" i="4"/>
  <c r="G3916" i="4"/>
  <c r="F3917" i="4"/>
  <c r="G3917" i="4"/>
  <c r="F3918" i="4"/>
  <c r="G3918" i="4"/>
  <c r="F3919" i="4"/>
  <c r="G3919" i="4"/>
  <c r="F3920" i="4"/>
  <c r="G3920" i="4"/>
  <c r="F3921" i="4"/>
  <c r="G3921" i="4"/>
  <c r="F3922" i="4"/>
  <c r="G3922" i="4"/>
  <c r="F3923" i="4"/>
  <c r="G3923" i="4"/>
  <c r="F3924" i="4"/>
  <c r="G3924" i="4"/>
  <c r="F3925" i="4"/>
  <c r="G3925" i="4"/>
  <c r="F3926" i="4"/>
  <c r="G3926" i="4"/>
  <c r="F3927" i="4"/>
  <c r="G3927" i="4"/>
  <c r="F3928" i="4"/>
  <c r="G3928" i="4"/>
  <c r="F3929" i="4"/>
  <c r="G3929" i="4"/>
  <c r="F3930" i="4"/>
  <c r="G3930" i="4"/>
  <c r="F3931" i="4"/>
  <c r="G3931" i="4"/>
  <c r="F3932" i="4"/>
  <c r="G3932" i="4"/>
  <c r="F3933" i="4"/>
  <c r="G3933" i="4"/>
  <c r="F3934" i="4"/>
  <c r="G3934" i="4"/>
  <c r="F3935" i="4"/>
  <c r="G3935" i="4"/>
  <c r="F3936" i="4"/>
  <c r="G3936" i="4"/>
  <c r="F3937" i="4"/>
  <c r="G3937" i="4"/>
  <c r="F3938" i="4"/>
  <c r="G3938" i="4"/>
  <c r="F3939" i="4"/>
  <c r="G3939" i="4"/>
  <c r="F3940" i="4"/>
  <c r="G3940" i="4"/>
  <c r="F3941" i="4"/>
  <c r="G3941" i="4"/>
  <c r="F3942" i="4"/>
  <c r="G3942" i="4"/>
  <c r="F3943" i="4"/>
  <c r="G3943" i="4"/>
  <c r="F3944" i="4"/>
  <c r="G3944" i="4"/>
  <c r="F3945" i="4"/>
  <c r="G3945" i="4"/>
  <c r="F3946" i="4"/>
  <c r="G3946" i="4"/>
  <c r="F3947" i="4"/>
  <c r="G3947" i="4"/>
  <c r="F3948" i="4"/>
  <c r="G3948" i="4"/>
  <c r="F3949" i="4"/>
  <c r="G3949" i="4"/>
  <c r="F3950" i="4"/>
  <c r="G3950" i="4"/>
  <c r="F3951" i="4"/>
  <c r="G3951" i="4"/>
  <c r="F3952" i="4"/>
  <c r="G3952" i="4"/>
  <c r="F3953" i="4"/>
  <c r="G3953" i="4"/>
  <c r="F3954" i="4"/>
  <c r="G3954" i="4"/>
  <c r="F3955" i="4"/>
  <c r="G3955" i="4"/>
  <c r="F3956" i="4"/>
  <c r="G3956" i="4"/>
  <c r="F3957" i="4"/>
  <c r="G3957" i="4"/>
  <c r="F3958" i="4"/>
  <c r="G3958" i="4"/>
  <c r="F3959" i="4"/>
  <c r="G3959" i="4"/>
  <c r="F3960" i="4"/>
  <c r="G3960" i="4"/>
  <c r="F3961" i="4"/>
  <c r="G3961" i="4"/>
  <c r="F3962" i="4"/>
  <c r="G3962" i="4"/>
  <c r="F3963" i="4"/>
  <c r="G3963" i="4"/>
  <c r="F3964" i="4"/>
  <c r="G3964" i="4"/>
  <c r="F3965" i="4"/>
  <c r="G3965" i="4"/>
  <c r="F3966" i="4"/>
  <c r="G3966" i="4"/>
  <c r="F3967" i="4"/>
  <c r="G3967" i="4"/>
  <c r="F3968" i="4"/>
  <c r="G3968" i="4"/>
  <c r="F3969" i="4"/>
  <c r="G3969" i="4"/>
  <c r="F3970" i="4"/>
  <c r="G3970" i="4"/>
  <c r="F3971" i="4"/>
  <c r="G3971" i="4"/>
  <c r="F3972" i="4"/>
  <c r="G3972" i="4"/>
  <c r="F3973" i="4"/>
  <c r="G3973" i="4"/>
  <c r="F3974" i="4"/>
  <c r="G3974" i="4"/>
  <c r="F3975" i="4"/>
  <c r="G3975" i="4"/>
  <c r="F3976" i="4"/>
  <c r="G3976" i="4"/>
  <c r="F3977" i="4"/>
  <c r="G3977" i="4"/>
  <c r="F3978" i="4"/>
  <c r="G3978" i="4"/>
  <c r="F3979" i="4"/>
  <c r="G3979" i="4"/>
  <c r="F3980" i="4"/>
  <c r="G3980" i="4"/>
  <c r="F3981" i="4"/>
  <c r="G3981" i="4"/>
  <c r="F3982" i="4"/>
  <c r="G3982" i="4"/>
  <c r="F3983" i="4"/>
  <c r="G3983" i="4"/>
  <c r="F3984" i="4"/>
  <c r="G3984" i="4"/>
  <c r="F3985" i="4"/>
  <c r="G3985" i="4"/>
  <c r="F3986" i="4"/>
  <c r="G3986" i="4"/>
  <c r="F3987" i="4"/>
  <c r="G3987" i="4"/>
  <c r="F3988" i="4"/>
  <c r="G3988" i="4"/>
  <c r="F3989" i="4"/>
  <c r="G3989" i="4"/>
  <c r="F3990" i="4"/>
  <c r="G3990" i="4"/>
  <c r="F3991" i="4"/>
  <c r="G3991" i="4"/>
  <c r="F3992" i="4"/>
  <c r="G3992" i="4"/>
  <c r="F3993" i="4"/>
  <c r="G3993" i="4"/>
  <c r="F3994" i="4"/>
  <c r="G3994" i="4"/>
  <c r="F3995" i="4"/>
  <c r="G3995" i="4"/>
  <c r="F3996" i="4"/>
  <c r="G3996" i="4"/>
  <c r="F3997" i="4"/>
  <c r="G3997" i="4"/>
  <c r="F3998" i="4"/>
  <c r="G3998" i="4"/>
  <c r="F3999" i="4"/>
  <c r="G3999" i="4"/>
  <c r="F4000" i="4"/>
  <c r="G4000" i="4"/>
  <c r="F4001" i="4"/>
  <c r="G4001" i="4"/>
  <c r="F4002" i="4"/>
  <c r="G4002" i="4"/>
  <c r="F4003" i="4"/>
  <c r="G4003" i="4"/>
  <c r="F4004" i="4"/>
  <c r="G4004" i="4"/>
  <c r="F4005" i="4"/>
  <c r="G4005" i="4"/>
  <c r="F4006" i="4"/>
  <c r="G4006" i="4"/>
  <c r="F4007" i="4"/>
  <c r="G4007" i="4"/>
  <c r="F4008" i="4"/>
  <c r="G4008" i="4"/>
  <c r="F4009" i="4"/>
  <c r="G4009" i="4"/>
  <c r="F4010" i="4"/>
  <c r="G4010" i="4"/>
  <c r="F4011" i="4"/>
  <c r="G4011" i="4"/>
  <c r="F4012" i="4"/>
  <c r="G4012" i="4"/>
  <c r="F4013" i="4"/>
  <c r="G4013" i="4"/>
  <c r="F4014" i="4"/>
  <c r="G4014" i="4"/>
  <c r="F4015" i="4"/>
  <c r="G4015" i="4"/>
  <c r="F4016" i="4"/>
  <c r="G4016" i="4"/>
  <c r="F4017" i="4"/>
  <c r="G4017" i="4"/>
  <c r="F4018" i="4"/>
  <c r="G4018" i="4"/>
  <c r="F4019" i="4"/>
  <c r="G4019" i="4"/>
  <c r="F4020" i="4"/>
  <c r="G4020" i="4"/>
  <c r="F4021" i="4"/>
  <c r="G4021" i="4"/>
  <c r="F4022" i="4"/>
  <c r="G4022" i="4"/>
  <c r="F4023" i="4"/>
  <c r="G4023" i="4"/>
  <c r="F4024" i="4"/>
  <c r="G4024" i="4"/>
  <c r="F4025" i="4"/>
  <c r="G4025" i="4"/>
  <c r="F4026" i="4"/>
  <c r="G4026" i="4"/>
  <c r="F4027" i="4"/>
  <c r="G4027" i="4"/>
  <c r="F4028" i="4"/>
  <c r="G4028" i="4"/>
  <c r="F4029" i="4"/>
  <c r="G4029" i="4"/>
  <c r="F4030" i="4"/>
  <c r="G4030" i="4"/>
  <c r="F4031" i="4"/>
  <c r="G4031" i="4"/>
  <c r="F4032" i="4"/>
  <c r="G4032" i="4"/>
  <c r="F4033" i="4"/>
  <c r="G4033" i="4"/>
  <c r="F4034" i="4"/>
  <c r="G4034" i="4"/>
  <c r="F4035" i="4"/>
  <c r="G4035" i="4"/>
  <c r="F4036" i="4"/>
  <c r="G4036" i="4"/>
  <c r="F4037" i="4"/>
  <c r="G4037" i="4"/>
  <c r="F4038" i="4"/>
  <c r="G4038" i="4"/>
  <c r="F4039" i="4"/>
  <c r="G4039" i="4"/>
  <c r="F4040" i="4"/>
  <c r="G4040" i="4"/>
  <c r="F4041" i="4"/>
  <c r="G4041" i="4"/>
  <c r="F4042" i="4"/>
  <c r="G4042" i="4"/>
  <c r="F4043" i="4"/>
  <c r="G4043" i="4"/>
  <c r="F4044" i="4"/>
  <c r="G4044" i="4"/>
  <c r="F4045" i="4"/>
  <c r="G4045" i="4"/>
  <c r="F4046" i="4"/>
  <c r="G4046" i="4"/>
  <c r="F4047" i="4"/>
  <c r="G4047" i="4"/>
  <c r="F4048" i="4"/>
  <c r="G4048" i="4"/>
  <c r="F4049" i="4"/>
  <c r="G4049" i="4"/>
  <c r="F4050" i="4"/>
  <c r="G4050" i="4"/>
  <c r="F4051" i="4"/>
  <c r="G4051" i="4"/>
  <c r="F4052" i="4"/>
  <c r="G4052" i="4"/>
  <c r="F4053" i="4"/>
  <c r="G4053" i="4"/>
  <c r="F4054" i="4"/>
  <c r="G4054" i="4"/>
  <c r="F4055" i="4"/>
  <c r="G4055" i="4"/>
  <c r="F4056" i="4"/>
  <c r="G4056" i="4"/>
  <c r="F4057" i="4"/>
  <c r="G4057" i="4"/>
  <c r="F4058" i="4"/>
  <c r="G4058" i="4"/>
  <c r="F4059" i="4"/>
  <c r="G4059" i="4"/>
  <c r="F4060" i="4"/>
  <c r="G4060" i="4"/>
  <c r="F4061" i="4"/>
  <c r="G4061" i="4"/>
  <c r="F4062" i="4"/>
  <c r="G4062" i="4"/>
  <c r="F4063" i="4"/>
  <c r="G4063" i="4"/>
  <c r="F4064" i="4"/>
  <c r="G4064" i="4"/>
  <c r="F4065" i="4"/>
  <c r="G4065" i="4"/>
  <c r="F4066" i="4"/>
  <c r="G4066" i="4"/>
  <c r="F4067" i="4"/>
  <c r="G4067" i="4"/>
  <c r="F4068" i="4"/>
  <c r="G4068" i="4"/>
  <c r="F4069" i="4"/>
  <c r="G4069" i="4"/>
  <c r="F4070" i="4"/>
  <c r="G4070" i="4"/>
  <c r="F4071" i="4"/>
  <c r="G4071" i="4"/>
  <c r="F4072" i="4"/>
  <c r="G4072" i="4"/>
  <c r="F4073" i="4"/>
  <c r="G4073" i="4"/>
  <c r="F4074" i="4"/>
  <c r="G4074" i="4"/>
  <c r="F4075" i="4"/>
  <c r="G4075" i="4"/>
  <c r="F4076" i="4"/>
  <c r="G4076" i="4"/>
  <c r="F4077" i="4"/>
  <c r="G4077" i="4"/>
  <c r="F4078" i="4"/>
  <c r="G4078" i="4"/>
  <c r="F4079" i="4"/>
  <c r="G4079" i="4"/>
  <c r="F4080" i="4"/>
  <c r="G4080" i="4"/>
  <c r="F4081" i="4"/>
  <c r="G4081" i="4"/>
  <c r="F4082" i="4"/>
  <c r="G4082" i="4"/>
  <c r="F4083" i="4"/>
  <c r="G4083" i="4"/>
  <c r="F4084" i="4"/>
  <c r="G4084" i="4"/>
  <c r="F4085" i="4"/>
  <c r="G4085" i="4"/>
  <c r="F4086" i="4"/>
  <c r="G4086" i="4"/>
  <c r="F4087" i="4"/>
  <c r="G4087" i="4"/>
  <c r="F4088" i="4"/>
  <c r="G4088" i="4"/>
  <c r="F4089" i="4"/>
  <c r="G4089" i="4"/>
  <c r="F4090" i="4"/>
  <c r="G4090" i="4"/>
  <c r="F4091" i="4"/>
  <c r="G4091" i="4"/>
  <c r="F4092" i="4"/>
  <c r="G4092" i="4"/>
  <c r="F4093" i="4"/>
  <c r="G4093" i="4"/>
  <c r="F4094" i="4"/>
  <c r="G4094" i="4"/>
  <c r="F4095" i="4"/>
  <c r="G4095" i="4"/>
  <c r="F4096" i="4"/>
  <c r="G4096" i="4"/>
  <c r="F4097" i="4"/>
  <c r="G4097" i="4"/>
  <c r="F4098" i="4"/>
  <c r="G4098" i="4"/>
  <c r="F4099" i="4"/>
  <c r="G4099" i="4"/>
  <c r="F4100" i="4"/>
  <c r="G4100" i="4"/>
  <c r="F4101" i="4"/>
  <c r="G4101" i="4"/>
  <c r="F4102" i="4"/>
  <c r="G4102" i="4"/>
  <c r="F4103" i="4"/>
  <c r="G4103" i="4"/>
  <c r="F4104" i="4"/>
  <c r="G4104" i="4"/>
  <c r="F4105" i="4"/>
  <c r="G4105" i="4"/>
  <c r="F4106" i="4"/>
  <c r="G4106" i="4"/>
  <c r="F4107" i="4"/>
  <c r="G4107" i="4"/>
  <c r="F4108" i="4"/>
  <c r="G4108" i="4"/>
  <c r="F4109" i="4"/>
  <c r="G4109" i="4"/>
  <c r="F4110" i="4"/>
  <c r="G4110" i="4"/>
  <c r="F4111" i="4"/>
  <c r="G4111" i="4"/>
  <c r="F4112" i="4"/>
  <c r="G4112" i="4"/>
  <c r="F4113" i="4"/>
  <c r="G4113" i="4"/>
  <c r="F4114" i="4"/>
  <c r="G4114" i="4"/>
  <c r="F4115" i="4"/>
  <c r="G4115" i="4"/>
  <c r="F4116" i="4"/>
  <c r="G4116" i="4"/>
  <c r="F4117" i="4"/>
  <c r="G4117" i="4"/>
  <c r="F4118" i="4"/>
  <c r="G4118" i="4"/>
  <c r="F4119" i="4"/>
  <c r="G4119" i="4"/>
  <c r="F4120" i="4"/>
  <c r="G4120" i="4"/>
  <c r="F4121" i="4"/>
  <c r="G4121" i="4"/>
  <c r="F4122" i="4"/>
  <c r="G4122" i="4"/>
  <c r="F4123" i="4"/>
  <c r="G4123" i="4"/>
  <c r="F4124" i="4"/>
  <c r="G4124" i="4"/>
  <c r="F4125" i="4"/>
  <c r="G4125" i="4"/>
  <c r="F4126" i="4"/>
  <c r="G4126" i="4"/>
  <c r="F4127" i="4"/>
  <c r="G4127" i="4"/>
  <c r="F4128" i="4"/>
  <c r="G4128" i="4"/>
  <c r="F4129" i="4"/>
  <c r="G4129" i="4"/>
  <c r="F4130" i="4"/>
  <c r="G4130" i="4"/>
  <c r="F4131" i="4"/>
  <c r="G4131" i="4"/>
  <c r="F4132" i="4"/>
  <c r="G4132" i="4"/>
  <c r="F4133" i="4"/>
  <c r="G4133" i="4"/>
  <c r="F4134" i="4"/>
  <c r="G4134" i="4"/>
  <c r="F4135" i="4"/>
  <c r="G4135" i="4"/>
  <c r="F4136" i="4"/>
  <c r="G4136" i="4"/>
  <c r="F4137" i="4"/>
  <c r="G4137" i="4"/>
  <c r="F4138" i="4"/>
  <c r="G4138" i="4"/>
  <c r="F4139" i="4"/>
  <c r="G4139" i="4"/>
  <c r="F4140" i="4"/>
  <c r="G4140" i="4"/>
  <c r="F4141" i="4"/>
  <c r="G4141" i="4"/>
  <c r="F4142" i="4"/>
  <c r="G4142" i="4"/>
  <c r="F4143" i="4"/>
  <c r="G4143" i="4"/>
  <c r="F4144" i="4"/>
  <c r="G4144" i="4"/>
  <c r="F4145" i="4"/>
  <c r="G4145" i="4"/>
  <c r="F4146" i="4"/>
  <c r="G4146" i="4"/>
  <c r="F4147" i="4"/>
  <c r="G4147" i="4"/>
  <c r="F4148" i="4"/>
  <c r="G4148" i="4"/>
  <c r="F4149" i="4"/>
  <c r="G4149" i="4"/>
  <c r="F4150" i="4"/>
  <c r="G4150" i="4"/>
  <c r="F4151" i="4"/>
  <c r="G4151" i="4"/>
  <c r="F4152" i="4"/>
  <c r="G4152" i="4"/>
  <c r="F4153" i="4"/>
  <c r="G4153" i="4"/>
  <c r="F4154" i="4"/>
  <c r="G4154" i="4"/>
  <c r="F4155" i="4"/>
  <c r="G4155" i="4"/>
  <c r="F4156" i="4"/>
  <c r="G4156" i="4"/>
  <c r="F4157" i="4"/>
  <c r="G4157" i="4"/>
  <c r="F4158" i="4"/>
  <c r="G4158" i="4"/>
  <c r="F4159" i="4"/>
  <c r="G4159" i="4"/>
  <c r="F4160" i="4"/>
  <c r="G4160" i="4"/>
  <c r="F4161" i="4"/>
  <c r="G4161" i="4"/>
  <c r="F4162" i="4"/>
  <c r="G4162" i="4"/>
  <c r="F4163" i="4"/>
  <c r="G4163" i="4"/>
  <c r="F4164" i="4"/>
  <c r="G4164" i="4"/>
  <c r="F4165" i="4"/>
  <c r="G4165" i="4"/>
  <c r="F4166" i="4"/>
  <c r="G4166" i="4"/>
  <c r="F4167" i="4"/>
  <c r="G4167" i="4"/>
  <c r="F4168" i="4"/>
  <c r="G4168" i="4"/>
  <c r="F4169" i="4"/>
  <c r="G4169" i="4"/>
  <c r="F4170" i="4"/>
  <c r="G4170" i="4"/>
  <c r="F4171" i="4"/>
  <c r="G4171" i="4"/>
  <c r="F4172" i="4"/>
  <c r="G4172" i="4"/>
  <c r="F4173" i="4"/>
  <c r="G4173" i="4"/>
  <c r="F4174" i="4"/>
  <c r="G4174" i="4"/>
  <c r="F4175" i="4"/>
  <c r="G4175" i="4"/>
  <c r="F4176" i="4"/>
  <c r="G4176" i="4"/>
  <c r="F4177" i="4"/>
  <c r="G4177" i="4"/>
  <c r="F4178" i="4"/>
  <c r="G4178" i="4"/>
  <c r="F4179" i="4"/>
  <c r="G4179" i="4"/>
  <c r="F4180" i="4"/>
  <c r="G4180" i="4"/>
  <c r="F4181" i="4"/>
  <c r="G4181" i="4"/>
  <c r="F4182" i="4"/>
  <c r="G4182" i="4"/>
  <c r="F4183" i="4"/>
  <c r="G4183" i="4"/>
  <c r="F4184" i="4"/>
  <c r="G4184" i="4"/>
  <c r="F4185" i="4"/>
  <c r="G4185" i="4"/>
  <c r="F4186" i="4"/>
  <c r="G4186" i="4"/>
  <c r="F4187" i="4"/>
  <c r="G4187" i="4"/>
  <c r="F4188" i="4"/>
  <c r="G4188" i="4"/>
  <c r="F4189" i="4"/>
  <c r="G4189" i="4"/>
  <c r="F4190" i="4"/>
  <c r="G4190" i="4"/>
  <c r="F4191" i="4"/>
  <c r="G4191" i="4"/>
  <c r="F4192" i="4"/>
  <c r="G4192" i="4"/>
  <c r="F4193" i="4"/>
  <c r="G4193" i="4"/>
  <c r="F4194" i="4"/>
  <c r="G4194" i="4"/>
  <c r="F4195" i="4"/>
  <c r="G4195" i="4"/>
  <c r="F4196" i="4"/>
  <c r="G4196" i="4"/>
  <c r="F4197" i="4"/>
  <c r="G4197" i="4"/>
  <c r="F4198" i="4"/>
  <c r="G4198" i="4"/>
  <c r="F4199" i="4"/>
  <c r="G4199" i="4"/>
  <c r="F4200" i="4"/>
  <c r="G4200" i="4"/>
  <c r="F4201" i="4"/>
  <c r="G4201" i="4"/>
  <c r="F4202" i="4"/>
  <c r="G4202" i="4"/>
  <c r="F4203" i="4"/>
  <c r="G4203" i="4"/>
  <c r="F4204" i="4"/>
  <c r="G4204" i="4"/>
  <c r="F4205" i="4"/>
  <c r="G4205" i="4"/>
  <c r="F4206" i="4"/>
  <c r="G4206" i="4"/>
  <c r="F4207" i="4"/>
  <c r="G4207" i="4"/>
  <c r="F4208" i="4"/>
  <c r="G4208" i="4"/>
  <c r="F4209" i="4"/>
  <c r="G4209" i="4"/>
  <c r="F4210" i="4"/>
  <c r="G4210" i="4"/>
  <c r="F4211" i="4"/>
  <c r="G4211" i="4"/>
  <c r="F4212" i="4"/>
  <c r="G4212" i="4"/>
  <c r="F4213" i="4"/>
  <c r="G4213" i="4"/>
  <c r="F4214" i="4"/>
  <c r="G4214" i="4"/>
  <c r="F4215" i="4"/>
  <c r="G4215" i="4"/>
  <c r="F4216" i="4"/>
  <c r="G4216" i="4"/>
  <c r="F4217" i="4"/>
  <c r="G4217" i="4"/>
  <c r="F4218" i="4"/>
  <c r="G4218" i="4"/>
  <c r="F4219" i="4"/>
  <c r="G4219" i="4"/>
  <c r="F4220" i="4"/>
  <c r="G4220" i="4"/>
  <c r="F4221" i="4"/>
  <c r="G4221" i="4"/>
  <c r="F4222" i="4"/>
  <c r="G4222" i="4"/>
  <c r="F4223" i="4"/>
  <c r="G4223" i="4"/>
  <c r="F4224" i="4"/>
  <c r="G4224" i="4"/>
  <c r="F4225" i="4"/>
  <c r="G4225" i="4"/>
  <c r="F4226" i="4"/>
  <c r="G4226" i="4"/>
  <c r="F4227" i="4"/>
  <c r="G4227" i="4"/>
  <c r="F4228" i="4"/>
  <c r="G4228" i="4"/>
  <c r="F4229" i="4"/>
  <c r="G4229" i="4"/>
  <c r="F4230" i="4"/>
  <c r="G4230" i="4"/>
  <c r="F4231" i="4"/>
  <c r="G4231" i="4"/>
  <c r="F4232" i="4"/>
  <c r="G4232" i="4"/>
  <c r="F4233" i="4"/>
  <c r="G4233" i="4"/>
  <c r="F4234" i="4"/>
  <c r="G4234" i="4"/>
  <c r="F4235" i="4"/>
  <c r="G4235" i="4"/>
  <c r="F4236" i="4"/>
  <c r="G4236" i="4"/>
  <c r="F4237" i="4"/>
  <c r="G4237" i="4"/>
  <c r="F4238" i="4"/>
  <c r="G4238" i="4"/>
  <c r="F4239" i="4"/>
  <c r="G4239" i="4"/>
  <c r="F4240" i="4"/>
  <c r="G4240" i="4"/>
  <c r="F4241" i="4"/>
  <c r="G4241" i="4"/>
  <c r="F4242" i="4"/>
  <c r="G4242" i="4"/>
  <c r="F4243" i="4"/>
  <c r="G4243" i="4"/>
  <c r="F4244" i="4"/>
  <c r="G4244" i="4"/>
  <c r="F4245" i="4"/>
  <c r="G4245" i="4"/>
  <c r="F4246" i="4"/>
  <c r="G4246" i="4"/>
  <c r="F4247" i="4"/>
  <c r="G4247" i="4"/>
  <c r="F4248" i="4"/>
  <c r="G4248" i="4"/>
  <c r="F4249" i="4"/>
  <c r="G4249" i="4"/>
  <c r="F4250" i="4"/>
  <c r="G4250" i="4"/>
  <c r="F4251" i="4"/>
  <c r="G4251" i="4"/>
  <c r="F4252" i="4"/>
  <c r="G4252" i="4"/>
  <c r="F4253" i="4"/>
  <c r="G4253" i="4"/>
  <c r="F4254" i="4"/>
  <c r="G4254" i="4"/>
  <c r="F4255" i="4"/>
  <c r="G4255" i="4"/>
  <c r="F4256" i="4"/>
  <c r="G4256" i="4"/>
  <c r="F4257" i="4"/>
  <c r="G4257" i="4"/>
  <c r="F4258" i="4"/>
  <c r="G4258" i="4"/>
  <c r="F4259" i="4"/>
  <c r="G4259" i="4"/>
  <c r="F4260" i="4"/>
  <c r="G4260" i="4"/>
  <c r="F4261" i="4"/>
  <c r="G4261" i="4"/>
  <c r="F4262" i="4"/>
  <c r="G4262" i="4"/>
  <c r="F4263" i="4"/>
  <c r="G4263" i="4"/>
  <c r="F4264" i="4"/>
  <c r="G4264" i="4"/>
  <c r="F4265" i="4"/>
  <c r="G4265" i="4"/>
  <c r="F4266" i="4"/>
  <c r="G4266" i="4"/>
  <c r="F4267" i="4"/>
  <c r="G4267" i="4"/>
  <c r="F4268" i="4"/>
  <c r="G4268" i="4"/>
  <c r="F4269" i="4"/>
  <c r="G4269" i="4"/>
  <c r="F4270" i="4"/>
  <c r="G4270" i="4"/>
  <c r="F4271" i="4"/>
  <c r="G4271" i="4"/>
  <c r="F4272" i="4"/>
  <c r="G4272" i="4"/>
  <c r="F4273" i="4"/>
  <c r="G4273" i="4"/>
  <c r="F4274" i="4"/>
  <c r="G4274" i="4"/>
  <c r="F4275" i="4"/>
  <c r="G4275" i="4"/>
  <c r="F4276" i="4"/>
  <c r="G4276" i="4"/>
  <c r="F4277" i="4"/>
  <c r="G4277" i="4"/>
  <c r="F4278" i="4"/>
  <c r="G4278" i="4"/>
  <c r="F4279" i="4"/>
  <c r="G4279" i="4"/>
  <c r="F4280" i="4"/>
  <c r="G4280" i="4"/>
  <c r="F4281" i="4"/>
  <c r="G4281" i="4"/>
  <c r="F4282" i="4"/>
  <c r="G4282" i="4"/>
  <c r="F4283" i="4"/>
  <c r="G4283" i="4"/>
  <c r="F4284" i="4"/>
  <c r="G4284" i="4"/>
  <c r="F4285" i="4"/>
  <c r="G4285" i="4"/>
  <c r="F4286" i="4"/>
  <c r="G4286" i="4"/>
  <c r="F4287" i="4"/>
  <c r="G4287" i="4"/>
  <c r="F4288" i="4"/>
  <c r="G4288" i="4"/>
  <c r="F4289" i="4"/>
  <c r="G4289" i="4"/>
  <c r="F4290" i="4"/>
  <c r="G4290" i="4"/>
  <c r="F4291" i="4"/>
  <c r="G4291" i="4"/>
  <c r="F4292" i="4"/>
  <c r="G4292" i="4"/>
  <c r="F4293" i="4"/>
  <c r="G4293" i="4"/>
  <c r="F4294" i="4"/>
  <c r="G4294" i="4"/>
  <c r="F4295" i="4"/>
  <c r="G4295" i="4"/>
  <c r="F4296" i="4"/>
  <c r="G4296" i="4"/>
  <c r="F4297" i="4"/>
  <c r="G4297" i="4"/>
  <c r="F4298" i="4"/>
  <c r="G4298" i="4"/>
  <c r="F4299" i="4"/>
  <c r="G4299" i="4"/>
  <c r="F4300" i="4"/>
  <c r="G4300" i="4"/>
  <c r="F4301" i="4"/>
  <c r="G4301" i="4"/>
  <c r="F4302" i="4"/>
  <c r="G4302" i="4"/>
  <c r="F4303" i="4"/>
  <c r="G4303" i="4"/>
  <c r="F4304" i="4"/>
  <c r="G4304" i="4"/>
  <c r="F4305" i="4"/>
  <c r="G4305" i="4"/>
  <c r="F4306" i="4"/>
  <c r="G4306" i="4"/>
  <c r="F4307" i="4"/>
  <c r="G4307" i="4"/>
  <c r="F4308" i="4"/>
  <c r="G4308" i="4"/>
  <c r="F4309" i="4"/>
  <c r="G4309" i="4"/>
  <c r="F4310" i="4"/>
  <c r="G4310" i="4"/>
  <c r="F4311" i="4"/>
  <c r="G4311" i="4"/>
  <c r="F4312" i="4"/>
  <c r="G4312" i="4"/>
  <c r="F4313" i="4"/>
  <c r="G4313" i="4"/>
  <c r="F4314" i="4"/>
  <c r="G4314" i="4"/>
  <c r="F4315" i="4"/>
  <c r="G4315" i="4"/>
  <c r="F4316" i="4"/>
  <c r="G4316" i="4"/>
  <c r="F4317" i="4"/>
  <c r="G4317" i="4"/>
  <c r="F4318" i="4"/>
  <c r="G4318" i="4"/>
  <c r="F4319" i="4"/>
  <c r="G4319" i="4"/>
  <c r="F4320" i="4"/>
  <c r="G4320" i="4"/>
  <c r="F4321" i="4"/>
  <c r="G4321" i="4"/>
  <c r="F4322" i="4"/>
  <c r="G4322" i="4"/>
  <c r="F4323" i="4"/>
  <c r="G4323" i="4"/>
  <c r="F4324" i="4"/>
  <c r="G4324" i="4"/>
  <c r="F4325" i="4"/>
  <c r="G4325" i="4"/>
  <c r="F4326" i="4"/>
  <c r="G4326" i="4"/>
  <c r="F4327" i="4"/>
  <c r="G4327" i="4"/>
  <c r="F4328" i="4"/>
  <c r="G4328" i="4"/>
  <c r="F4329" i="4"/>
  <c r="G4329" i="4"/>
  <c r="F4330" i="4"/>
  <c r="G4330" i="4"/>
  <c r="F4331" i="4"/>
  <c r="G4331" i="4"/>
  <c r="F4332" i="4"/>
  <c r="G4332" i="4"/>
  <c r="F4333" i="4"/>
  <c r="G4333" i="4"/>
  <c r="F4334" i="4"/>
  <c r="G4334" i="4"/>
  <c r="F4335" i="4"/>
  <c r="G4335" i="4"/>
  <c r="F4336" i="4"/>
  <c r="G4336" i="4"/>
  <c r="F4337" i="4"/>
  <c r="G4337" i="4"/>
  <c r="F4338" i="4"/>
  <c r="G4338" i="4"/>
  <c r="F4339" i="4"/>
  <c r="G4339" i="4"/>
  <c r="F4340" i="4"/>
  <c r="G4340" i="4"/>
  <c r="F4341" i="4"/>
  <c r="G4341" i="4"/>
  <c r="F4342" i="4"/>
  <c r="G4342" i="4"/>
  <c r="F4343" i="4"/>
  <c r="G4343" i="4"/>
  <c r="F4344" i="4"/>
  <c r="G4344" i="4"/>
  <c r="F4345" i="4"/>
  <c r="G4345" i="4"/>
  <c r="F4346" i="4"/>
  <c r="G4346" i="4"/>
  <c r="F4347" i="4"/>
  <c r="G4347" i="4"/>
  <c r="F4348" i="4"/>
  <c r="G4348" i="4"/>
  <c r="F4349" i="4"/>
  <c r="G4349" i="4"/>
  <c r="F4350" i="4"/>
  <c r="G4350" i="4"/>
  <c r="F4351" i="4"/>
  <c r="G4351" i="4"/>
  <c r="F4352" i="4"/>
  <c r="G4352" i="4"/>
  <c r="F4353" i="4"/>
  <c r="G4353" i="4"/>
  <c r="F4354" i="4"/>
  <c r="G4354" i="4"/>
  <c r="F4355" i="4"/>
  <c r="G4355" i="4"/>
  <c r="F4356" i="4"/>
  <c r="G4356" i="4"/>
  <c r="F4357" i="4"/>
  <c r="G4357" i="4"/>
  <c r="F4358" i="4"/>
  <c r="G4358" i="4"/>
  <c r="F4359" i="4"/>
  <c r="G4359" i="4"/>
  <c r="F4360" i="4"/>
  <c r="G4360" i="4"/>
  <c r="F4361" i="4"/>
  <c r="G4361" i="4"/>
  <c r="F4362" i="4"/>
  <c r="G4362" i="4"/>
  <c r="F4363" i="4"/>
  <c r="G4363" i="4"/>
  <c r="F4364" i="4"/>
  <c r="G4364" i="4"/>
  <c r="F4365" i="4"/>
  <c r="G4365" i="4"/>
  <c r="F4366" i="4"/>
  <c r="G4366" i="4"/>
  <c r="F4367" i="4"/>
  <c r="G4367" i="4"/>
  <c r="F4368" i="4"/>
  <c r="G4368" i="4"/>
  <c r="F4369" i="4"/>
  <c r="G4369" i="4"/>
  <c r="F4370" i="4"/>
  <c r="G4370" i="4"/>
  <c r="F4371" i="4"/>
  <c r="G4371" i="4"/>
  <c r="F4372" i="4"/>
  <c r="G4372" i="4"/>
  <c r="F4373" i="4"/>
  <c r="G4373" i="4"/>
  <c r="F4374" i="4"/>
  <c r="G4374" i="4"/>
  <c r="F4375" i="4"/>
  <c r="G4375" i="4"/>
  <c r="F4376" i="4"/>
  <c r="G4376" i="4"/>
  <c r="F4377" i="4"/>
  <c r="G4377" i="4"/>
  <c r="F4378" i="4"/>
  <c r="G4378" i="4"/>
  <c r="F4379" i="4"/>
  <c r="G4379" i="4"/>
  <c r="F4380" i="4"/>
  <c r="G4380" i="4"/>
  <c r="F4381" i="4"/>
  <c r="G4381" i="4"/>
  <c r="F4382" i="4"/>
  <c r="G4382" i="4"/>
  <c r="F4383" i="4"/>
  <c r="G4383" i="4"/>
  <c r="F4384" i="4"/>
  <c r="G4384" i="4"/>
  <c r="F4385" i="4"/>
  <c r="G4385" i="4"/>
  <c r="F4386" i="4"/>
  <c r="G4386" i="4"/>
  <c r="F4387" i="4"/>
  <c r="G4387" i="4"/>
  <c r="F4388" i="4"/>
  <c r="G4388" i="4"/>
  <c r="F4389" i="4"/>
  <c r="G4389" i="4"/>
  <c r="F4390" i="4"/>
  <c r="G4390" i="4"/>
  <c r="F4391" i="4"/>
  <c r="G4391" i="4"/>
  <c r="F4392" i="4"/>
  <c r="G4392" i="4"/>
  <c r="F4393" i="4"/>
  <c r="G4393" i="4"/>
  <c r="F4394" i="4"/>
  <c r="G4394" i="4"/>
  <c r="F4395" i="4"/>
  <c r="G4395" i="4"/>
  <c r="F4396" i="4"/>
  <c r="G4396" i="4"/>
  <c r="F4397" i="4"/>
  <c r="G4397" i="4"/>
  <c r="F4398" i="4"/>
  <c r="G4398" i="4"/>
  <c r="F4399" i="4"/>
  <c r="G4399" i="4"/>
  <c r="F4400" i="4"/>
  <c r="G4400" i="4"/>
  <c r="F4401" i="4"/>
  <c r="G4401" i="4"/>
  <c r="F4402" i="4"/>
  <c r="G4402" i="4"/>
  <c r="F4403" i="4"/>
  <c r="G4403" i="4"/>
  <c r="F4404" i="4"/>
  <c r="G4404" i="4"/>
  <c r="F4405" i="4"/>
  <c r="G4405" i="4"/>
  <c r="F4406" i="4"/>
  <c r="G4406" i="4"/>
  <c r="F4407" i="4"/>
  <c r="G4407" i="4"/>
  <c r="F4408" i="4"/>
  <c r="G4408" i="4"/>
  <c r="F4409" i="4"/>
  <c r="G4409" i="4"/>
  <c r="F4410" i="4"/>
  <c r="G4410" i="4"/>
  <c r="F4411" i="4"/>
  <c r="G4411" i="4"/>
  <c r="F4412" i="4"/>
  <c r="G4412" i="4"/>
  <c r="F4413" i="4"/>
  <c r="G4413" i="4"/>
  <c r="F4414" i="4"/>
  <c r="G4414" i="4"/>
  <c r="F4415" i="4"/>
  <c r="G4415" i="4"/>
  <c r="F4416" i="4"/>
  <c r="G4416" i="4"/>
  <c r="F4417" i="4"/>
  <c r="G4417" i="4"/>
  <c r="F4418" i="4"/>
  <c r="G4418" i="4"/>
  <c r="F4419" i="4"/>
  <c r="G4419" i="4"/>
  <c r="F4420" i="4"/>
  <c r="G4420" i="4"/>
  <c r="F4421" i="4"/>
  <c r="G4421" i="4"/>
  <c r="F4422" i="4"/>
  <c r="G4422" i="4"/>
  <c r="F4423" i="4"/>
  <c r="G4423" i="4"/>
  <c r="F4424" i="4"/>
  <c r="G4424" i="4"/>
  <c r="F4425" i="4"/>
  <c r="G4425" i="4"/>
  <c r="F4426" i="4"/>
  <c r="G4426" i="4"/>
  <c r="F4427" i="4"/>
  <c r="G4427" i="4"/>
  <c r="F4428" i="4"/>
  <c r="G4428" i="4"/>
  <c r="F4429" i="4"/>
  <c r="G4429" i="4"/>
  <c r="F4430" i="4"/>
  <c r="G4430" i="4"/>
  <c r="F4431" i="4"/>
  <c r="G4431" i="4"/>
  <c r="F4432" i="4"/>
  <c r="G4432" i="4"/>
  <c r="F4433" i="4"/>
  <c r="G4433" i="4"/>
  <c r="F4434" i="4"/>
  <c r="G4434" i="4"/>
  <c r="F4435" i="4"/>
  <c r="G4435" i="4"/>
  <c r="F4436" i="4"/>
  <c r="G4436" i="4"/>
  <c r="F4437" i="4"/>
  <c r="G4437" i="4"/>
  <c r="F4438" i="4"/>
  <c r="G4438" i="4"/>
  <c r="F4439" i="4"/>
  <c r="G4439" i="4"/>
  <c r="F4440" i="4"/>
  <c r="G4440" i="4"/>
  <c r="F4441" i="4"/>
  <c r="G4441" i="4"/>
  <c r="F4442" i="4"/>
  <c r="G4442" i="4"/>
  <c r="F4443" i="4"/>
  <c r="G4443" i="4"/>
  <c r="F4444" i="4"/>
  <c r="G4444" i="4"/>
  <c r="F4445" i="4"/>
  <c r="G4445" i="4"/>
  <c r="F4446" i="4"/>
  <c r="G4446" i="4"/>
  <c r="F4447" i="4"/>
  <c r="G4447" i="4"/>
  <c r="F4448" i="4"/>
  <c r="G4448" i="4"/>
  <c r="F4449" i="4"/>
  <c r="G4449" i="4"/>
  <c r="F4450" i="4"/>
  <c r="G4450" i="4"/>
  <c r="F4451" i="4"/>
  <c r="G4451" i="4"/>
  <c r="F4452" i="4"/>
  <c r="G4452" i="4"/>
  <c r="F4453" i="4"/>
  <c r="G4453" i="4"/>
  <c r="F4454" i="4"/>
  <c r="G4454" i="4"/>
  <c r="F4455" i="4"/>
  <c r="G4455" i="4"/>
  <c r="F4456" i="4"/>
  <c r="G4456" i="4"/>
  <c r="F4457" i="4"/>
  <c r="G4457" i="4"/>
  <c r="F4458" i="4"/>
  <c r="G4458" i="4"/>
  <c r="F4459" i="4"/>
  <c r="G4459" i="4"/>
  <c r="F4460" i="4"/>
  <c r="G4460" i="4"/>
  <c r="F4461" i="4"/>
  <c r="G4461" i="4"/>
  <c r="F4462" i="4"/>
  <c r="G4462" i="4"/>
  <c r="F4463" i="4"/>
  <c r="G4463" i="4"/>
  <c r="F4464" i="4"/>
  <c r="G4464" i="4"/>
  <c r="F4465" i="4"/>
  <c r="G4465" i="4"/>
  <c r="F4466" i="4"/>
  <c r="G4466" i="4"/>
  <c r="F4467" i="4"/>
  <c r="G4467" i="4"/>
  <c r="F4468" i="4"/>
  <c r="G4468" i="4"/>
  <c r="F4469" i="4"/>
  <c r="G4469" i="4"/>
  <c r="F4470" i="4"/>
  <c r="G4470" i="4"/>
  <c r="F4471" i="4"/>
  <c r="G4471" i="4"/>
  <c r="F4472" i="4"/>
  <c r="G4472" i="4"/>
  <c r="F4473" i="4"/>
  <c r="G4473" i="4"/>
  <c r="F4474" i="4"/>
  <c r="G4474" i="4"/>
  <c r="F4475" i="4"/>
  <c r="G4475" i="4"/>
  <c r="F4476" i="4"/>
  <c r="G4476" i="4"/>
  <c r="F4477" i="4"/>
  <c r="G4477" i="4"/>
  <c r="F4478" i="4"/>
  <c r="G4478" i="4"/>
  <c r="F4479" i="4"/>
  <c r="G4479" i="4"/>
  <c r="F4480" i="4"/>
  <c r="G4480" i="4"/>
  <c r="F4481" i="4"/>
  <c r="G4481" i="4"/>
  <c r="F4482" i="4"/>
  <c r="G4482" i="4"/>
  <c r="F4483" i="4"/>
  <c r="G4483" i="4"/>
  <c r="F4484" i="4"/>
  <c r="G4484" i="4"/>
  <c r="F4485" i="4"/>
  <c r="G4485" i="4"/>
  <c r="F4486" i="4"/>
  <c r="G4486" i="4"/>
  <c r="F4487" i="4"/>
  <c r="G4487" i="4"/>
  <c r="F4488" i="4"/>
  <c r="G4488" i="4"/>
  <c r="F4489" i="4"/>
  <c r="G4489" i="4"/>
  <c r="F4490" i="4"/>
  <c r="G4490" i="4"/>
  <c r="F4491" i="4"/>
  <c r="G4491" i="4"/>
  <c r="F4492" i="4"/>
  <c r="G4492" i="4"/>
  <c r="F4493" i="4"/>
  <c r="G4493" i="4"/>
  <c r="F4494" i="4"/>
  <c r="G4494" i="4"/>
  <c r="F4495" i="4"/>
  <c r="G4495" i="4"/>
  <c r="F4496" i="4"/>
  <c r="G4496" i="4"/>
  <c r="F4497" i="4"/>
  <c r="G4497" i="4"/>
  <c r="F4498" i="4"/>
  <c r="G4498" i="4"/>
  <c r="F4499" i="4"/>
  <c r="G4499" i="4"/>
  <c r="F4500" i="4"/>
  <c r="G4500" i="4"/>
  <c r="F4501" i="4"/>
  <c r="G4501" i="4"/>
  <c r="F4502" i="4"/>
  <c r="G4502" i="4"/>
  <c r="F4503" i="4"/>
  <c r="G4503" i="4"/>
  <c r="F4504" i="4"/>
  <c r="G4504" i="4"/>
  <c r="F4505" i="4"/>
  <c r="G4505" i="4"/>
  <c r="F4506" i="4"/>
  <c r="G4506" i="4"/>
  <c r="F4507" i="4"/>
  <c r="G4507" i="4"/>
  <c r="F4508" i="4"/>
  <c r="G4508" i="4"/>
  <c r="F4509" i="4"/>
  <c r="G4509" i="4"/>
  <c r="F4510" i="4"/>
  <c r="G4510" i="4"/>
  <c r="F4511" i="4"/>
  <c r="G4511" i="4"/>
  <c r="F4512" i="4"/>
  <c r="G4512" i="4"/>
  <c r="F4513" i="4"/>
  <c r="G4513" i="4"/>
  <c r="F4514" i="4"/>
  <c r="G4514" i="4"/>
  <c r="F4515" i="4"/>
  <c r="G4515" i="4"/>
  <c r="F4516" i="4"/>
  <c r="G4516" i="4"/>
  <c r="F4517" i="4"/>
  <c r="G4517" i="4"/>
  <c r="F4518" i="4"/>
  <c r="G4518" i="4"/>
  <c r="F4519" i="4"/>
  <c r="G4519" i="4"/>
  <c r="F4520" i="4"/>
  <c r="G4520" i="4"/>
  <c r="F4521" i="4"/>
  <c r="G4521" i="4"/>
  <c r="F4522" i="4"/>
  <c r="G4522" i="4"/>
  <c r="F4523" i="4"/>
  <c r="G4523" i="4"/>
  <c r="F4524" i="4"/>
  <c r="G4524" i="4"/>
  <c r="F4525" i="4"/>
  <c r="G4525" i="4"/>
  <c r="F4526" i="4"/>
  <c r="G4526" i="4"/>
  <c r="F4527" i="4"/>
  <c r="G4527" i="4"/>
  <c r="F4528" i="4"/>
  <c r="G4528" i="4"/>
  <c r="F4529" i="4"/>
  <c r="G4529" i="4"/>
  <c r="F4530" i="4"/>
  <c r="G4530" i="4"/>
  <c r="F4531" i="4"/>
  <c r="G4531" i="4"/>
  <c r="F4532" i="4"/>
  <c r="G4532" i="4"/>
  <c r="F4533" i="4"/>
  <c r="G4533" i="4"/>
  <c r="F4534" i="4"/>
  <c r="G4534" i="4"/>
  <c r="F4535" i="4"/>
  <c r="G4535" i="4"/>
  <c r="F4536" i="4"/>
  <c r="G4536" i="4"/>
  <c r="F4537" i="4"/>
  <c r="G4537" i="4"/>
  <c r="F4538" i="4"/>
  <c r="G4538" i="4"/>
  <c r="F4539" i="4"/>
  <c r="G4539" i="4"/>
  <c r="F4540" i="4"/>
  <c r="G4540" i="4"/>
  <c r="F4541" i="4"/>
  <c r="G4541" i="4"/>
  <c r="F4542" i="4"/>
  <c r="G4542" i="4"/>
  <c r="F4543" i="4"/>
  <c r="G4543" i="4"/>
  <c r="F4544" i="4"/>
  <c r="G4544" i="4"/>
  <c r="F4545" i="4"/>
  <c r="G4545" i="4"/>
  <c r="F4546" i="4"/>
  <c r="G4546" i="4"/>
  <c r="F4547" i="4"/>
  <c r="G4547" i="4"/>
  <c r="F4548" i="4"/>
  <c r="G4548" i="4"/>
  <c r="F4549" i="4"/>
  <c r="G4549" i="4"/>
  <c r="F4550" i="4"/>
  <c r="G4550" i="4"/>
  <c r="F4551" i="4"/>
  <c r="G4551" i="4"/>
  <c r="F4552" i="4"/>
  <c r="G4552" i="4"/>
  <c r="F4553" i="4"/>
  <c r="G4553" i="4"/>
  <c r="F4554" i="4"/>
  <c r="G4554" i="4"/>
  <c r="F4555" i="4"/>
  <c r="G4555" i="4"/>
  <c r="F4556" i="4"/>
  <c r="G4556" i="4"/>
  <c r="F4557" i="4"/>
  <c r="G4557" i="4"/>
  <c r="F4558" i="4"/>
  <c r="G4558" i="4"/>
  <c r="F4559" i="4"/>
  <c r="G4559" i="4"/>
  <c r="F4560" i="4"/>
  <c r="G4560" i="4"/>
  <c r="F4561" i="4"/>
  <c r="G4561" i="4"/>
  <c r="F4562" i="4"/>
  <c r="G4562" i="4"/>
  <c r="F4563" i="4"/>
  <c r="G4563" i="4"/>
  <c r="F4564" i="4"/>
  <c r="G4564" i="4"/>
  <c r="F4565" i="4"/>
  <c r="G4565" i="4"/>
  <c r="F4566" i="4"/>
  <c r="G4566" i="4"/>
  <c r="F4567" i="4"/>
  <c r="G4567" i="4"/>
  <c r="F4568" i="4"/>
  <c r="G4568" i="4"/>
  <c r="F4569" i="4"/>
  <c r="G4569" i="4"/>
  <c r="F4570" i="4"/>
  <c r="G4570" i="4"/>
  <c r="F4571" i="4"/>
  <c r="G4571" i="4"/>
  <c r="F4572" i="4"/>
  <c r="G4572" i="4"/>
  <c r="F4573" i="4"/>
  <c r="G4573" i="4"/>
  <c r="F4574" i="4"/>
  <c r="G4574" i="4"/>
  <c r="F4575" i="4"/>
  <c r="G4575" i="4"/>
  <c r="F4576" i="4"/>
  <c r="G4576" i="4"/>
  <c r="F4577" i="4"/>
  <c r="G4577" i="4"/>
  <c r="F4578" i="4"/>
  <c r="G4578" i="4"/>
  <c r="F4579" i="4"/>
  <c r="G4579" i="4"/>
  <c r="F4580" i="4"/>
  <c r="G4580" i="4"/>
  <c r="F4581" i="4"/>
  <c r="G4581" i="4"/>
  <c r="F4582" i="4"/>
  <c r="G4582" i="4"/>
  <c r="F4583" i="4"/>
  <c r="G4583" i="4"/>
  <c r="F4584" i="4"/>
  <c r="G4584" i="4"/>
  <c r="F4585" i="4"/>
  <c r="G4585" i="4"/>
  <c r="F4586" i="4"/>
  <c r="G4586" i="4"/>
  <c r="F4587" i="4"/>
  <c r="G4587" i="4"/>
  <c r="F4588" i="4"/>
  <c r="G4588" i="4"/>
  <c r="F4589" i="4"/>
  <c r="G4589" i="4"/>
  <c r="F4590" i="4"/>
  <c r="G4590" i="4"/>
  <c r="F4591" i="4"/>
  <c r="G4591" i="4"/>
  <c r="F4592" i="4"/>
  <c r="G4592" i="4"/>
  <c r="F4593" i="4"/>
  <c r="G4593" i="4"/>
  <c r="F4594" i="4"/>
  <c r="G4594" i="4"/>
  <c r="F4595" i="4"/>
  <c r="G4595" i="4"/>
  <c r="F4596" i="4"/>
  <c r="G4596" i="4"/>
  <c r="F4597" i="4"/>
  <c r="G4597" i="4"/>
  <c r="F4598" i="4"/>
  <c r="G4598" i="4"/>
  <c r="F4599" i="4"/>
  <c r="G4599" i="4"/>
  <c r="F4600" i="4"/>
  <c r="G4600" i="4"/>
  <c r="F4601" i="4"/>
  <c r="G4601" i="4"/>
  <c r="F4602" i="4"/>
  <c r="G4602" i="4"/>
  <c r="F4603" i="4"/>
  <c r="G4603" i="4"/>
  <c r="F4604" i="4"/>
  <c r="G4604" i="4"/>
  <c r="F4605" i="4"/>
  <c r="G4605" i="4"/>
  <c r="F4606" i="4"/>
  <c r="G4606" i="4"/>
  <c r="F4607" i="4"/>
  <c r="G4607" i="4"/>
  <c r="F4608" i="4"/>
  <c r="G4608" i="4"/>
  <c r="F4609" i="4"/>
  <c r="G4609" i="4"/>
  <c r="F4610" i="4"/>
  <c r="G4610" i="4"/>
  <c r="F4611" i="4"/>
  <c r="G4611" i="4"/>
  <c r="F4612" i="4"/>
  <c r="G4612" i="4"/>
  <c r="F4613" i="4"/>
  <c r="G4613" i="4"/>
  <c r="F4614" i="4"/>
  <c r="G4614" i="4"/>
  <c r="F4615" i="4"/>
  <c r="G4615" i="4"/>
  <c r="F4616" i="4"/>
  <c r="G4616" i="4"/>
  <c r="F4617" i="4"/>
  <c r="G4617" i="4"/>
  <c r="F4618" i="4"/>
  <c r="G4618" i="4"/>
  <c r="F4619" i="4"/>
  <c r="G4619" i="4"/>
  <c r="F4620" i="4"/>
  <c r="G4620" i="4"/>
  <c r="F4621" i="4"/>
  <c r="G4621" i="4"/>
  <c r="F4622" i="4"/>
  <c r="G4622" i="4"/>
  <c r="F4623" i="4"/>
  <c r="G4623" i="4"/>
  <c r="F4624" i="4"/>
  <c r="G4624" i="4"/>
  <c r="F4625" i="4"/>
  <c r="G4625" i="4"/>
  <c r="F4626" i="4"/>
  <c r="G4626" i="4"/>
  <c r="F4627" i="4"/>
  <c r="G4627" i="4"/>
  <c r="F4628" i="4"/>
  <c r="G4628" i="4"/>
  <c r="F4629" i="4"/>
  <c r="G4629" i="4"/>
  <c r="F4630" i="4"/>
  <c r="G4630" i="4"/>
  <c r="F4631" i="4"/>
  <c r="G4631" i="4"/>
  <c r="F4632" i="4"/>
  <c r="G4632" i="4"/>
  <c r="F4633" i="4"/>
  <c r="G4633" i="4"/>
  <c r="F4634" i="4"/>
  <c r="G4634" i="4"/>
  <c r="F4635" i="4"/>
  <c r="G4635" i="4"/>
  <c r="F4636" i="4"/>
  <c r="G4636" i="4"/>
  <c r="F4637" i="4"/>
  <c r="G4637" i="4"/>
  <c r="F4638" i="4"/>
  <c r="G4638" i="4"/>
  <c r="F4639" i="4"/>
  <c r="G4639" i="4"/>
  <c r="F4640" i="4"/>
  <c r="G4640" i="4"/>
  <c r="F4641" i="4"/>
  <c r="G4641" i="4"/>
  <c r="F4642" i="4"/>
  <c r="G4642" i="4"/>
  <c r="F4643" i="4"/>
  <c r="G4643" i="4"/>
  <c r="F4644" i="4"/>
  <c r="G4644" i="4"/>
  <c r="F4645" i="4"/>
  <c r="G4645" i="4"/>
  <c r="F4646" i="4"/>
  <c r="G4646" i="4"/>
  <c r="F4647" i="4"/>
  <c r="G4647" i="4"/>
  <c r="F4648" i="4"/>
  <c r="G4648" i="4"/>
  <c r="F4649" i="4"/>
  <c r="G4649" i="4"/>
  <c r="F4650" i="4"/>
  <c r="G4650" i="4"/>
  <c r="F4651" i="4"/>
  <c r="G4651" i="4"/>
  <c r="F4652" i="4"/>
  <c r="G4652" i="4"/>
  <c r="F4653" i="4"/>
  <c r="G4653" i="4"/>
  <c r="F4654" i="4"/>
  <c r="G4654" i="4"/>
  <c r="F4655" i="4"/>
  <c r="G4655" i="4"/>
  <c r="F4656" i="4"/>
  <c r="G4656" i="4"/>
  <c r="F4657" i="4"/>
  <c r="G4657" i="4"/>
  <c r="F4658" i="4"/>
  <c r="G4658" i="4"/>
  <c r="F4659" i="4"/>
  <c r="G4659" i="4"/>
  <c r="F4660" i="4"/>
  <c r="G4660" i="4"/>
  <c r="F4661" i="4"/>
  <c r="G4661" i="4"/>
  <c r="F4662" i="4"/>
  <c r="G4662" i="4"/>
  <c r="F4663" i="4"/>
  <c r="G4663" i="4"/>
  <c r="F4664" i="4"/>
  <c r="G4664" i="4"/>
  <c r="F4665" i="4"/>
  <c r="G4665" i="4"/>
  <c r="F4666" i="4"/>
  <c r="G4666" i="4"/>
  <c r="F4667" i="4"/>
  <c r="G4667" i="4"/>
  <c r="F4668" i="4"/>
  <c r="G4668" i="4"/>
  <c r="F4669" i="4"/>
  <c r="G4669" i="4"/>
  <c r="F4670" i="4"/>
  <c r="G4670" i="4"/>
  <c r="F4671" i="4"/>
  <c r="G4671" i="4"/>
  <c r="F4672" i="4"/>
  <c r="G4672" i="4"/>
  <c r="F4673" i="4"/>
  <c r="G4673" i="4"/>
  <c r="F4674" i="4"/>
  <c r="G4674" i="4"/>
  <c r="F4675" i="4"/>
  <c r="G4675" i="4"/>
  <c r="F4676" i="4"/>
  <c r="G4676" i="4"/>
  <c r="F4677" i="4"/>
  <c r="G4677" i="4"/>
  <c r="F4678" i="4"/>
  <c r="G4678" i="4"/>
  <c r="F4679" i="4"/>
  <c r="G4679" i="4"/>
  <c r="F4680" i="4"/>
  <c r="G4680" i="4"/>
  <c r="F4681" i="4"/>
  <c r="G4681" i="4"/>
  <c r="F4682" i="4"/>
  <c r="G4682" i="4"/>
  <c r="F4683" i="4"/>
  <c r="G4683" i="4"/>
  <c r="F4684" i="4"/>
  <c r="G4684" i="4"/>
  <c r="F4685" i="4"/>
  <c r="G4685" i="4"/>
  <c r="F4686" i="4"/>
  <c r="G4686" i="4"/>
  <c r="F4687" i="4"/>
  <c r="G4687" i="4"/>
  <c r="F4688" i="4"/>
  <c r="G4688" i="4"/>
  <c r="F4689" i="4"/>
  <c r="G4689" i="4"/>
  <c r="F4690" i="4"/>
  <c r="G4690" i="4"/>
  <c r="F4691" i="4"/>
  <c r="G4691" i="4"/>
  <c r="F4692" i="4"/>
  <c r="G4692" i="4"/>
  <c r="F4693" i="4"/>
  <c r="G4693" i="4"/>
  <c r="F4694" i="4"/>
  <c r="G4694" i="4"/>
  <c r="F4695" i="4"/>
  <c r="G4695" i="4"/>
  <c r="F4696" i="4"/>
  <c r="G4696" i="4"/>
  <c r="F4697" i="4"/>
  <c r="G4697" i="4"/>
  <c r="F4698" i="4"/>
  <c r="G4698" i="4"/>
  <c r="F4699" i="4"/>
  <c r="G4699" i="4"/>
  <c r="F4700" i="4"/>
  <c r="G4700" i="4"/>
  <c r="F4701" i="4"/>
  <c r="G4701" i="4"/>
  <c r="F4702" i="4"/>
  <c r="G4702" i="4"/>
  <c r="F4703" i="4"/>
  <c r="G4703" i="4"/>
  <c r="F4704" i="4"/>
  <c r="G4704" i="4"/>
  <c r="F4705" i="4"/>
  <c r="G4705" i="4"/>
  <c r="F4706" i="4"/>
  <c r="G4706" i="4"/>
  <c r="F4707" i="4"/>
  <c r="G4707" i="4"/>
  <c r="F4708" i="4"/>
  <c r="G4708" i="4"/>
  <c r="F4709" i="4"/>
  <c r="G4709" i="4"/>
  <c r="F4710" i="4"/>
  <c r="G4710" i="4"/>
  <c r="F4711" i="4"/>
  <c r="G4711" i="4"/>
  <c r="F4712" i="4"/>
  <c r="G4712" i="4"/>
  <c r="F4713" i="4"/>
  <c r="G4713" i="4"/>
  <c r="F4714" i="4"/>
  <c r="G4714" i="4"/>
  <c r="F4715" i="4"/>
  <c r="G4715" i="4"/>
  <c r="F4716" i="4"/>
  <c r="G4716" i="4"/>
  <c r="F4717" i="4"/>
  <c r="G4717" i="4"/>
  <c r="F4718" i="4"/>
  <c r="G4718" i="4"/>
  <c r="F4719" i="4"/>
  <c r="G4719" i="4"/>
  <c r="F4720" i="4"/>
  <c r="G4720" i="4"/>
  <c r="F4721" i="4"/>
  <c r="G4721" i="4"/>
  <c r="F4722" i="4"/>
  <c r="G4722" i="4"/>
  <c r="F4723" i="4"/>
  <c r="G4723" i="4"/>
  <c r="F4724" i="4"/>
  <c r="G4724" i="4"/>
  <c r="F4725" i="4"/>
  <c r="G4725" i="4"/>
  <c r="F4726" i="4"/>
  <c r="G4726" i="4"/>
  <c r="F4727" i="4"/>
  <c r="G4727" i="4"/>
  <c r="F4728" i="4"/>
  <c r="G4728" i="4"/>
  <c r="F4729" i="4"/>
  <c r="G4729" i="4"/>
  <c r="F4730" i="4"/>
  <c r="G4730" i="4"/>
  <c r="F4731" i="4"/>
  <c r="G4731" i="4"/>
  <c r="F4732" i="4"/>
  <c r="G4732" i="4"/>
  <c r="F4733" i="4"/>
  <c r="G4733" i="4"/>
  <c r="F4734" i="4"/>
  <c r="G4734" i="4"/>
  <c r="F4735" i="4"/>
  <c r="G4735" i="4"/>
  <c r="F4736" i="4"/>
  <c r="G4736" i="4"/>
  <c r="F4737" i="4"/>
  <c r="G4737" i="4"/>
  <c r="F4738" i="4"/>
  <c r="G4738" i="4"/>
  <c r="F4739" i="4"/>
  <c r="G4739" i="4"/>
  <c r="F4740" i="4"/>
  <c r="G4740" i="4"/>
  <c r="F4741" i="4"/>
  <c r="G4741" i="4"/>
  <c r="F4742" i="4"/>
  <c r="G4742" i="4"/>
  <c r="F4743" i="4"/>
  <c r="G4743" i="4"/>
  <c r="F4744" i="4"/>
  <c r="G4744" i="4"/>
  <c r="F4745" i="4"/>
  <c r="G4745" i="4"/>
  <c r="F4746" i="4"/>
  <c r="G4746" i="4"/>
  <c r="F4747" i="4"/>
  <c r="G4747" i="4"/>
  <c r="F4748" i="4"/>
  <c r="G4748" i="4"/>
  <c r="F4749" i="4"/>
  <c r="G4749" i="4"/>
  <c r="F4750" i="4"/>
  <c r="G4750" i="4"/>
  <c r="F4751" i="4"/>
  <c r="G4751" i="4"/>
  <c r="F4752" i="4"/>
  <c r="G4752" i="4"/>
  <c r="F4753" i="4"/>
  <c r="G4753" i="4"/>
  <c r="F4754" i="4"/>
  <c r="G4754" i="4"/>
  <c r="F4755" i="4"/>
  <c r="G4755" i="4"/>
  <c r="F4756" i="4"/>
  <c r="G4756" i="4"/>
  <c r="F4757" i="4"/>
  <c r="G4757" i="4"/>
  <c r="F4758" i="4"/>
  <c r="G4758" i="4"/>
  <c r="F4759" i="4"/>
  <c r="G4759" i="4"/>
  <c r="F4760" i="4"/>
  <c r="G4760" i="4"/>
  <c r="F4761" i="4"/>
  <c r="G4761" i="4"/>
  <c r="F4762" i="4"/>
  <c r="G4762" i="4"/>
  <c r="F4763" i="4"/>
  <c r="G4763" i="4"/>
  <c r="F4764" i="4"/>
  <c r="G4764" i="4"/>
  <c r="F4765" i="4"/>
  <c r="G4765" i="4"/>
  <c r="F4766" i="4"/>
  <c r="G4766" i="4"/>
  <c r="F4767" i="4"/>
  <c r="G4767" i="4"/>
  <c r="F4768" i="4"/>
  <c r="G4768" i="4"/>
  <c r="F4769" i="4"/>
  <c r="G4769" i="4"/>
  <c r="F4770" i="4"/>
  <c r="G4770" i="4"/>
  <c r="F4771" i="4"/>
  <c r="G4771" i="4"/>
  <c r="F4772" i="4"/>
  <c r="G4772" i="4"/>
  <c r="F4773" i="4"/>
  <c r="G4773" i="4"/>
  <c r="F4774" i="4"/>
  <c r="G4774" i="4"/>
  <c r="F4775" i="4"/>
  <c r="G4775" i="4"/>
  <c r="F4776" i="4"/>
  <c r="G4776" i="4"/>
  <c r="F4777" i="4"/>
  <c r="G4777" i="4"/>
  <c r="F4778" i="4"/>
  <c r="G4778" i="4"/>
  <c r="F4779" i="4"/>
  <c r="G4779" i="4"/>
  <c r="F4780" i="4"/>
  <c r="G4780" i="4"/>
  <c r="F4781" i="4"/>
  <c r="G4781" i="4"/>
  <c r="F4782" i="4"/>
  <c r="G4782" i="4"/>
  <c r="F4783" i="4"/>
  <c r="G4783" i="4"/>
  <c r="F4784" i="4"/>
  <c r="G4784" i="4"/>
  <c r="F4785" i="4"/>
  <c r="G4785" i="4"/>
  <c r="F4786" i="4"/>
  <c r="G4786" i="4"/>
  <c r="F4787" i="4"/>
  <c r="G4787" i="4"/>
  <c r="F4788" i="4"/>
  <c r="G4788" i="4"/>
  <c r="F4789" i="4"/>
  <c r="G4789" i="4"/>
  <c r="F4790" i="4"/>
  <c r="G4790" i="4"/>
  <c r="F4791" i="4"/>
  <c r="G4791" i="4"/>
  <c r="F4792" i="4"/>
  <c r="G4792" i="4"/>
  <c r="F4793" i="4"/>
  <c r="G4793" i="4"/>
  <c r="F4794" i="4"/>
  <c r="G4794" i="4"/>
  <c r="F4795" i="4"/>
  <c r="G4795" i="4"/>
  <c r="F4796" i="4"/>
  <c r="G4796" i="4"/>
  <c r="F4797" i="4"/>
  <c r="G4797" i="4"/>
  <c r="F4798" i="4"/>
  <c r="G4798" i="4"/>
  <c r="F4799" i="4"/>
  <c r="G4799" i="4"/>
  <c r="F4800" i="4"/>
  <c r="G4800" i="4"/>
  <c r="F4801" i="4"/>
  <c r="G4801" i="4"/>
  <c r="F4802" i="4"/>
  <c r="G4802" i="4"/>
  <c r="F4803" i="4"/>
  <c r="G4803" i="4"/>
  <c r="F4804" i="4"/>
  <c r="G4804" i="4"/>
  <c r="F4805" i="4"/>
  <c r="G4805" i="4"/>
  <c r="F4806" i="4"/>
  <c r="G4806" i="4"/>
  <c r="F4807" i="4"/>
  <c r="G4807" i="4"/>
  <c r="F4808" i="4"/>
  <c r="G4808" i="4"/>
  <c r="F4809" i="4"/>
  <c r="G4809" i="4"/>
  <c r="F4810" i="4"/>
  <c r="G4810" i="4"/>
  <c r="F4811" i="4"/>
  <c r="G4811" i="4"/>
  <c r="F4812" i="4"/>
  <c r="G4812" i="4"/>
  <c r="F4813" i="4"/>
  <c r="G4813" i="4"/>
  <c r="F4814" i="4"/>
  <c r="G4814" i="4"/>
  <c r="F4815" i="4"/>
  <c r="G4815" i="4"/>
  <c r="F4816" i="4"/>
  <c r="G4816" i="4"/>
  <c r="F4817" i="4"/>
  <c r="G4817" i="4"/>
  <c r="F4818" i="4"/>
  <c r="G4818" i="4"/>
  <c r="F4819" i="4"/>
  <c r="G4819" i="4"/>
  <c r="F4820" i="4"/>
  <c r="G4820" i="4"/>
  <c r="F4821" i="4"/>
  <c r="G4821" i="4"/>
  <c r="F4822" i="4"/>
  <c r="G4822" i="4"/>
  <c r="F4823" i="4"/>
  <c r="G4823" i="4"/>
  <c r="F4824" i="4"/>
  <c r="G4824" i="4"/>
  <c r="F4825" i="4"/>
  <c r="G4825" i="4"/>
  <c r="F4826" i="4"/>
  <c r="G4826" i="4"/>
  <c r="F4827" i="4"/>
  <c r="G4827" i="4"/>
  <c r="F4828" i="4"/>
  <c r="G4828" i="4"/>
  <c r="F4829" i="4"/>
  <c r="G4829" i="4"/>
  <c r="F4830" i="4"/>
  <c r="G4830" i="4"/>
  <c r="F4831" i="4"/>
  <c r="G4831" i="4"/>
  <c r="F4832" i="4"/>
  <c r="G4832" i="4"/>
  <c r="F4833" i="4"/>
  <c r="G4833" i="4"/>
  <c r="F4834" i="4"/>
  <c r="G4834" i="4"/>
  <c r="F4835" i="4"/>
  <c r="G4835" i="4"/>
  <c r="F4836" i="4"/>
  <c r="G4836" i="4"/>
  <c r="F4837" i="4"/>
  <c r="G4837" i="4"/>
  <c r="F4838" i="4"/>
  <c r="G4838" i="4"/>
  <c r="F4839" i="4"/>
  <c r="G4839" i="4"/>
  <c r="F4840" i="4"/>
  <c r="G4840" i="4"/>
  <c r="F4841" i="4"/>
  <c r="G4841" i="4"/>
  <c r="F4842" i="4"/>
  <c r="G4842" i="4"/>
  <c r="F4843" i="4"/>
  <c r="G4843" i="4"/>
  <c r="F4844" i="4"/>
  <c r="G4844" i="4"/>
  <c r="F4845" i="4"/>
  <c r="G4845" i="4"/>
  <c r="F4846" i="4"/>
  <c r="G4846" i="4"/>
  <c r="F4847" i="4"/>
  <c r="G4847" i="4"/>
  <c r="F4848" i="4"/>
  <c r="G4848" i="4"/>
  <c r="F4849" i="4"/>
  <c r="G4849" i="4"/>
  <c r="F4850" i="4"/>
  <c r="G4850" i="4"/>
  <c r="F4851" i="4"/>
  <c r="G4851" i="4"/>
  <c r="F4852" i="4"/>
  <c r="G4852" i="4"/>
  <c r="F4853" i="4"/>
  <c r="G4853" i="4"/>
  <c r="F4854" i="4"/>
  <c r="G4854" i="4"/>
  <c r="F4855" i="4"/>
  <c r="G4855" i="4"/>
  <c r="F4856" i="4"/>
  <c r="G4856" i="4"/>
  <c r="F4857" i="4"/>
  <c r="G4857" i="4"/>
  <c r="F4858" i="4"/>
  <c r="G4858" i="4"/>
  <c r="F4859" i="4"/>
  <c r="G4859" i="4"/>
  <c r="F4860" i="4"/>
  <c r="G4860" i="4"/>
  <c r="F4861" i="4"/>
  <c r="G4861" i="4"/>
  <c r="F4862" i="4"/>
  <c r="G4862" i="4"/>
  <c r="F4863" i="4"/>
  <c r="G4863" i="4"/>
  <c r="F4864" i="4"/>
  <c r="G4864" i="4"/>
  <c r="F4865" i="4"/>
  <c r="G4865" i="4"/>
  <c r="F4866" i="4"/>
  <c r="G4866" i="4"/>
  <c r="F4867" i="4"/>
  <c r="G4867" i="4"/>
  <c r="F4868" i="4"/>
  <c r="G4868" i="4"/>
  <c r="F4869" i="4"/>
  <c r="G4869" i="4"/>
  <c r="F4870" i="4"/>
  <c r="G4870" i="4"/>
  <c r="F4871" i="4"/>
  <c r="G4871" i="4"/>
  <c r="F4872" i="4"/>
  <c r="G4872" i="4"/>
  <c r="F4873" i="4"/>
  <c r="G4873" i="4"/>
  <c r="F4874" i="4"/>
  <c r="G4874" i="4"/>
  <c r="F4875" i="4"/>
  <c r="G4875" i="4"/>
  <c r="F4876" i="4"/>
  <c r="G4876" i="4"/>
  <c r="F4877" i="4"/>
  <c r="G4877" i="4"/>
  <c r="F4878" i="4"/>
  <c r="G4878" i="4"/>
  <c r="F4879" i="4"/>
  <c r="G4879" i="4"/>
  <c r="F4880" i="4"/>
  <c r="G4880" i="4"/>
  <c r="F4881" i="4"/>
  <c r="G4881" i="4"/>
  <c r="F4882" i="4"/>
  <c r="G4882" i="4"/>
  <c r="F4883" i="4"/>
  <c r="G4883" i="4"/>
  <c r="F4884" i="4"/>
  <c r="G4884" i="4"/>
  <c r="F4885" i="4"/>
  <c r="G4885" i="4"/>
  <c r="F4886" i="4"/>
  <c r="G4886" i="4"/>
  <c r="F4887" i="4"/>
  <c r="G4887" i="4"/>
  <c r="F4888" i="4"/>
  <c r="G4888" i="4"/>
  <c r="F4889" i="4"/>
  <c r="G4889" i="4"/>
  <c r="F4890" i="4"/>
  <c r="G4890" i="4"/>
  <c r="F4891" i="4"/>
  <c r="G4891" i="4"/>
  <c r="F4892" i="4"/>
  <c r="G4892" i="4"/>
  <c r="F4893" i="4"/>
  <c r="G4893" i="4"/>
  <c r="F4894" i="4"/>
  <c r="G4894" i="4"/>
  <c r="F4895" i="4"/>
  <c r="G4895" i="4"/>
  <c r="F4896" i="4"/>
  <c r="G4896" i="4"/>
  <c r="F4897" i="4"/>
  <c r="G4897" i="4"/>
  <c r="F4898" i="4"/>
  <c r="G4898" i="4"/>
  <c r="F4899" i="4"/>
  <c r="G4899" i="4"/>
  <c r="F4900" i="4"/>
  <c r="G4900" i="4"/>
  <c r="F4901" i="4"/>
  <c r="G4901" i="4"/>
  <c r="F4902" i="4"/>
  <c r="G4902" i="4"/>
  <c r="F4903" i="4"/>
  <c r="G4903" i="4"/>
  <c r="F4904" i="4"/>
  <c r="G4904" i="4"/>
  <c r="F4905" i="4"/>
  <c r="G4905" i="4"/>
  <c r="F4906" i="4"/>
  <c r="G4906" i="4"/>
  <c r="F4907" i="4"/>
  <c r="G4907" i="4"/>
  <c r="F4908" i="4"/>
  <c r="G4908" i="4"/>
  <c r="F4909" i="4"/>
  <c r="G4909" i="4"/>
  <c r="F4910" i="4"/>
  <c r="G4910" i="4"/>
  <c r="F4911" i="4"/>
  <c r="G4911" i="4"/>
  <c r="F4912" i="4"/>
  <c r="G4912" i="4"/>
  <c r="F4913" i="4"/>
  <c r="G4913" i="4"/>
  <c r="F4914" i="4"/>
  <c r="G4914" i="4"/>
  <c r="F4915" i="4"/>
  <c r="G4915" i="4"/>
  <c r="F4916" i="4"/>
  <c r="G4916" i="4"/>
  <c r="F4917" i="4"/>
  <c r="G4917" i="4"/>
  <c r="F4918" i="4"/>
  <c r="G4918" i="4"/>
  <c r="F4919" i="4"/>
  <c r="G4919" i="4"/>
  <c r="F4920" i="4"/>
  <c r="G4920" i="4"/>
  <c r="F4921" i="4"/>
  <c r="G4921" i="4"/>
  <c r="F4922" i="4"/>
  <c r="G4922" i="4"/>
  <c r="F4923" i="4"/>
  <c r="G4923" i="4"/>
  <c r="F4924" i="4"/>
  <c r="G4924" i="4"/>
  <c r="F4925" i="4"/>
  <c r="G4925" i="4"/>
  <c r="F4926" i="4"/>
  <c r="G4926" i="4"/>
  <c r="F4927" i="4"/>
  <c r="G4927" i="4"/>
  <c r="F4928" i="4"/>
  <c r="G4928" i="4"/>
  <c r="F4929" i="4"/>
  <c r="G4929" i="4"/>
  <c r="F4930" i="4"/>
  <c r="G4930" i="4"/>
  <c r="F4931" i="4"/>
  <c r="G4931" i="4"/>
  <c r="F4932" i="4"/>
  <c r="G4932" i="4"/>
  <c r="F4933" i="4"/>
  <c r="G4933" i="4"/>
  <c r="F4934" i="4"/>
  <c r="G4934" i="4"/>
  <c r="F4935" i="4"/>
  <c r="G4935" i="4"/>
  <c r="F4936" i="4"/>
  <c r="G4936" i="4"/>
  <c r="F4937" i="4"/>
  <c r="G4937" i="4"/>
  <c r="F4938" i="4"/>
  <c r="G4938" i="4"/>
  <c r="F4939" i="4"/>
  <c r="G4939" i="4"/>
  <c r="F4940" i="4"/>
  <c r="G4940" i="4"/>
  <c r="F4941" i="4"/>
  <c r="G4941" i="4"/>
  <c r="F4942" i="4"/>
  <c r="G4942" i="4"/>
  <c r="F4943" i="4"/>
  <c r="G4943" i="4"/>
  <c r="F4944" i="4"/>
  <c r="G4944" i="4"/>
  <c r="F4945" i="4"/>
  <c r="G4945" i="4"/>
  <c r="F4946" i="4"/>
  <c r="G4946" i="4"/>
  <c r="F4947" i="4"/>
  <c r="G4947" i="4"/>
  <c r="F4948" i="4"/>
  <c r="G4948" i="4"/>
  <c r="F4949" i="4"/>
  <c r="G4949" i="4"/>
  <c r="F4950" i="4"/>
  <c r="G4950" i="4"/>
  <c r="F4951" i="4"/>
  <c r="G4951" i="4"/>
  <c r="F4952" i="4"/>
  <c r="G4952" i="4"/>
  <c r="F4953" i="4"/>
  <c r="G4953" i="4"/>
  <c r="F4954" i="4"/>
  <c r="G4954" i="4"/>
  <c r="F4955" i="4"/>
  <c r="G4955" i="4"/>
  <c r="F4956" i="4"/>
  <c r="G4956" i="4"/>
  <c r="F4957" i="4"/>
  <c r="G4957" i="4"/>
  <c r="F4958" i="4"/>
  <c r="G4958" i="4"/>
  <c r="F4959" i="4"/>
  <c r="G4959" i="4"/>
  <c r="F4960" i="4"/>
  <c r="G4960" i="4"/>
  <c r="F4961" i="4"/>
  <c r="G4961" i="4"/>
  <c r="F4962" i="4"/>
  <c r="G4962" i="4"/>
  <c r="F4963" i="4"/>
  <c r="G4963" i="4"/>
  <c r="F4964" i="4"/>
  <c r="G4964" i="4"/>
  <c r="F4965" i="4"/>
  <c r="G4965" i="4"/>
  <c r="F4966" i="4"/>
  <c r="G4966" i="4"/>
  <c r="F4967" i="4"/>
  <c r="G4967" i="4"/>
  <c r="F4968" i="4"/>
  <c r="G4968" i="4"/>
  <c r="F4969" i="4"/>
  <c r="G4969" i="4"/>
  <c r="F4970" i="4"/>
  <c r="G4970" i="4"/>
  <c r="F4971" i="4"/>
  <c r="G4971" i="4"/>
  <c r="F4972" i="4"/>
  <c r="G4972" i="4"/>
  <c r="F4973" i="4"/>
  <c r="G4973" i="4"/>
  <c r="F4974" i="4"/>
  <c r="G4974" i="4"/>
  <c r="F4975" i="4"/>
  <c r="G4975" i="4"/>
  <c r="F4976" i="4"/>
  <c r="G4976" i="4"/>
  <c r="F4977" i="4"/>
  <c r="G4977" i="4"/>
  <c r="F4978" i="4"/>
  <c r="G4978" i="4"/>
  <c r="F4979" i="4"/>
  <c r="G4979" i="4"/>
  <c r="F4980" i="4"/>
  <c r="G4980" i="4"/>
  <c r="F4981" i="4"/>
  <c r="G4981" i="4"/>
  <c r="F4982" i="4"/>
  <c r="G4982" i="4"/>
  <c r="F4983" i="4"/>
  <c r="G4983" i="4"/>
  <c r="F4984" i="4"/>
  <c r="G4984" i="4"/>
  <c r="F4985" i="4"/>
  <c r="G4985" i="4"/>
  <c r="F4986" i="4"/>
  <c r="G4986" i="4"/>
  <c r="F4987" i="4"/>
  <c r="G4987" i="4"/>
  <c r="F4988" i="4"/>
  <c r="G4988" i="4"/>
  <c r="F4989" i="4"/>
  <c r="G4989" i="4"/>
  <c r="F4990" i="4"/>
  <c r="G4990" i="4"/>
  <c r="F4991" i="4"/>
  <c r="G4991" i="4"/>
  <c r="F4992" i="4"/>
  <c r="G4992" i="4"/>
  <c r="F4993" i="4"/>
  <c r="G4993" i="4"/>
  <c r="F4994" i="4"/>
  <c r="G4994" i="4"/>
  <c r="F4995" i="4"/>
  <c r="G4995" i="4"/>
  <c r="F4996" i="4"/>
  <c r="G4996" i="4"/>
  <c r="F4997" i="4"/>
  <c r="G4997" i="4"/>
  <c r="F4998" i="4"/>
  <c r="G4998" i="4"/>
  <c r="F4999" i="4"/>
  <c r="G4999" i="4"/>
  <c r="F5000" i="4"/>
  <c r="G5000" i="4"/>
  <c r="F5001" i="4"/>
  <c r="G5001" i="4"/>
  <c r="F5002" i="4"/>
  <c r="G5002" i="4"/>
  <c r="F5003" i="4"/>
  <c r="G5003" i="4"/>
  <c r="F5004" i="4"/>
  <c r="G5004" i="4"/>
  <c r="F5005" i="4"/>
  <c r="G5005" i="4"/>
  <c r="F5006" i="4"/>
  <c r="G5006" i="4"/>
  <c r="F5007" i="4"/>
  <c r="G5007" i="4"/>
  <c r="F5008" i="4"/>
  <c r="G5008" i="4"/>
  <c r="F5009" i="4"/>
  <c r="G5009" i="4"/>
  <c r="F5010" i="4"/>
  <c r="G5010" i="4"/>
  <c r="F5011" i="4"/>
  <c r="G5011" i="4"/>
  <c r="F5012" i="4"/>
  <c r="G5012" i="4"/>
  <c r="F5013" i="4"/>
  <c r="G5013" i="4"/>
  <c r="F5014" i="4"/>
  <c r="G5014" i="4"/>
  <c r="F5015" i="4"/>
  <c r="G5015" i="4"/>
  <c r="F5016" i="4"/>
  <c r="G5016" i="4"/>
  <c r="F5017" i="4"/>
  <c r="G5017" i="4"/>
  <c r="F5018" i="4"/>
  <c r="G5018" i="4"/>
  <c r="F5019" i="4"/>
  <c r="G5019" i="4"/>
  <c r="F5020" i="4"/>
  <c r="G5020" i="4"/>
  <c r="F5021" i="4"/>
  <c r="G5021" i="4"/>
  <c r="F5022" i="4"/>
  <c r="G5022" i="4"/>
  <c r="F5023" i="4"/>
  <c r="G5023" i="4"/>
  <c r="F5024" i="4"/>
  <c r="G5024" i="4"/>
  <c r="F5025" i="4"/>
  <c r="G5025" i="4"/>
  <c r="F5026" i="4"/>
  <c r="G5026" i="4"/>
  <c r="F5027" i="4"/>
  <c r="G5027" i="4"/>
  <c r="F5028" i="4"/>
  <c r="G5028" i="4"/>
  <c r="F5029" i="4"/>
  <c r="G5029" i="4"/>
  <c r="F5030" i="4"/>
  <c r="G5030" i="4"/>
  <c r="F5031" i="4"/>
  <c r="G5031" i="4"/>
  <c r="F5032" i="4"/>
  <c r="G5032" i="4"/>
  <c r="F5033" i="4"/>
  <c r="G5033" i="4"/>
  <c r="F5034" i="4"/>
  <c r="G5034" i="4"/>
  <c r="F5035" i="4"/>
  <c r="G5035" i="4"/>
  <c r="F5036" i="4"/>
  <c r="G5036" i="4"/>
  <c r="F5037" i="4"/>
  <c r="G5037" i="4"/>
  <c r="F5038" i="4"/>
  <c r="G5038" i="4"/>
  <c r="F5039" i="4"/>
  <c r="G5039" i="4"/>
  <c r="F5040" i="4"/>
  <c r="G5040" i="4"/>
  <c r="F5041" i="4"/>
  <c r="G5041" i="4"/>
  <c r="F5042" i="4"/>
  <c r="G5042" i="4"/>
  <c r="F5043" i="4"/>
  <c r="G5043" i="4"/>
  <c r="F5044" i="4"/>
  <c r="G5044" i="4"/>
  <c r="F5045" i="4"/>
  <c r="G5045" i="4"/>
  <c r="F5046" i="4"/>
  <c r="G5046" i="4"/>
  <c r="F5047" i="4"/>
  <c r="G5047" i="4"/>
  <c r="F5048" i="4"/>
  <c r="G5048" i="4"/>
  <c r="F5049" i="4"/>
  <c r="G5049" i="4"/>
  <c r="F5050" i="4"/>
  <c r="G5050" i="4"/>
  <c r="F5051" i="4"/>
  <c r="G5051" i="4"/>
  <c r="F5052" i="4"/>
  <c r="G5052" i="4"/>
  <c r="F5053" i="4"/>
  <c r="G5053" i="4"/>
  <c r="F5054" i="4"/>
  <c r="G5054" i="4"/>
  <c r="F5055" i="4"/>
  <c r="G5055" i="4"/>
  <c r="F5056" i="4"/>
  <c r="G5056" i="4"/>
  <c r="F5057" i="4"/>
  <c r="G5057" i="4"/>
  <c r="F5058" i="4"/>
  <c r="G5058" i="4"/>
  <c r="F5059" i="4"/>
  <c r="G5059" i="4"/>
  <c r="F5060" i="4"/>
  <c r="G5060" i="4"/>
  <c r="F5061" i="4"/>
  <c r="G5061" i="4"/>
  <c r="F5062" i="4"/>
  <c r="G5062" i="4"/>
  <c r="F5063" i="4"/>
  <c r="G5063" i="4"/>
  <c r="F5064" i="4"/>
  <c r="G5064" i="4"/>
  <c r="F5065" i="4"/>
  <c r="G5065" i="4"/>
  <c r="F5066" i="4"/>
  <c r="G5066" i="4"/>
  <c r="F5067" i="4"/>
  <c r="G5067" i="4"/>
  <c r="F5068" i="4"/>
  <c r="G5068" i="4"/>
  <c r="F5069" i="4"/>
  <c r="G5069" i="4"/>
  <c r="F5070" i="4"/>
  <c r="G5070" i="4"/>
  <c r="F5071" i="4"/>
  <c r="G5071" i="4"/>
  <c r="F5072" i="4"/>
  <c r="G5072" i="4"/>
  <c r="F5073" i="4"/>
  <c r="G5073" i="4"/>
  <c r="F5074" i="4"/>
  <c r="G5074" i="4"/>
  <c r="F5075" i="4"/>
  <c r="G5075" i="4"/>
  <c r="F5076" i="4"/>
  <c r="G5076" i="4"/>
  <c r="F5077" i="4"/>
  <c r="G5077" i="4"/>
  <c r="F5078" i="4"/>
  <c r="G5078" i="4"/>
  <c r="F5079" i="4"/>
  <c r="G5079" i="4"/>
  <c r="F5080" i="4"/>
  <c r="G5080" i="4"/>
  <c r="F5081" i="4"/>
  <c r="G5081" i="4"/>
  <c r="F5082" i="4"/>
  <c r="G5082" i="4"/>
  <c r="F5083" i="4"/>
  <c r="G5083" i="4"/>
  <c r="F5084" i="4"/>
  <c r="G5084" i="4"/>
  <c r="F5085" i="4"/>
  <c r="G5085" i="4"/>
  <c r="F5086" i="4"/>
  <c r="G5086" i="4"/>
  <c r="F5087" i="4"/>
  <c r="G5087" i="4"/>
  <c r="F5088" i="4"/>
  <c r="G5088" i="4"/>
  <c r="F5089" i="4"/>
  <c r="G5089" i="4"/>
  <c r="F5090" i="4"/>
  <c r="G5090" i="4"/>
  <c r="F5091" i="4"/>
  <c r="G5091" i="4"/>
  <c r="F5092" i="4"/>
  <c r="G5092" i="4"/>
  <c r="F5093" i="4"/>
  <c r="G5093" i="4"/>
  <c r="F5094" i="4"/>
  <c r="G5094" i="4"/>
  <c r="F5095" i="4"/>
  <c r="G5095" i="4"/>
  <c r="F5096" i="4"/>
  <c r="G5096" i="4"/>
  <c r="F5097" i="4"/>
  <c r="G5097" i="4"/>
  <c r="F5098" i="4"/>
  <c r="G5098" i="4"/>
  <c r="F5099" i="4"/>
  <c r="G5099" i="4"/>
  <c r="F5100" i="4"/>
  <c r="G5100" i="4"/>
  <c r="F5101" i="4"/>
  <c r="G5101" i="4"/>
  <c r="F5102" i="4"/>
  <c r="G5102" i="4"/>
  <c r="F5103" i="4"/>
  <c r="G5103" i="4"/>
  <c r="F5104" i="4"/>
  <c r="G5104" i="4"/>
  <c r="F5105" i="4"/>
  <c r="G5105" i="4"/>
  <c r="F5106" i="4"/>
  <c r="G5106" i="4"/>
  <c r="F5107" i="4"/>
  <c r="G5107" i="4"/>
  <c r="F5108" i="4"/>
  <c r="G5108" i="4"/>
  <c r="F5109" i="4"/>
  <c r="G5109" i="4"/>
  <c r="F5110" i="4"/>
  <c r="G5110" i="4"/>
  <c r="F5111" i="4"/>
  <c r="G5111" i="4"/>
  <c r="F5112" i="4"/>
  <c r="G5112" i="4"/>
  <c r="F5113" i="4"/>
  <c r="G5113" i="4"/>
  <c r="F5114" i="4"/>
  <c r="G5114" i="4"/>
  <c r="F5115" i="4"/>
  <c r="G5115" i="4"/>
  <c r="F5116" i="4"/>
  <c r="G5116" i="4"/>
  <c r="F5117" i="4"/>
  <c r="G5117" i="4"/>
  <c r="F5118" i="4"/>
  <c r="G5118" i="4"/>
  <c r="F5119" i="4"/>
  <c r="G5119" i="4"/>
  <c r="F5120" i="4"/>
  <c r="G5120" i="4"/>
  <c r="F5121" i="4"/>
  <c r="G5121" i="4"/>
  <c r="F5122" i="4"/>
  <c r="G5122" i="4"/>
  <c r="F5123" i="4"/>
  <c r="G5123" i="4"/>
  <c r="F5124" i="4"/>
  <c r="G5124" i="4"/>
  <c r="F5125" i="4"/>
  <c r="G5125" i="4"/>
  <c r="F5126" i="4"/>
  <c r="G5126" i="4"/>
  <c r="F5127" i="4"/>
  <c r="G5127" i="4"/>
  <c r="F5128" i="4"/>
  <c r="G5128" i="4"/>
  <c r="F5129" i="4"/>
  <c r="G5129" i="4"/>
  <c r="F5130" i="4"/>
  <c r="G5130" i="4"/>
  <c r="F5131" i="4"/>
  <c r="G5131" i="4"/>
  <c r="F5132" i="4"/>
  <c r="G5132" i="4"/>
  <c r="F5133" i="4"/>
  <c r="G5133" i="4"/>
  <c r="F5134" i="4"/>
  <c r="G5134" i="4"/>
  <c r="F5135" i="4"/>
  <c r="G5135" i="4"/>
  <c r="F5136" i="4"/>
  <c r="G5136" i="4"/>
  <c r="F5137" i="4"/>
  <c r="G5137" i="4"/>
  <c r="F5138" i="4"/>
  <c r="G5138" i="4"/>
  <c r="F5139" i="4"/>
  <c r="G5139" i="4"/>
  <c r="F5140" i="4"/>
  <c r="G5140" i="4"/>
  <c r="F5141" i="4"/>
  <c r="G5141" i="4"/>
  <c r="F5142" i="4"/>
  <c r="G5142" i="4"/>
  <c r="F5143" i="4"/>
  <c r="G5143" i="4"/>
  <c r="F5144" i="4"/>
  <c r="G5144" i="4"/>
  <c r="F5145" i="4"/>
  <c r="G5145" i="4"/>
  <c r="F5146" i="4"/>
  <c r="G5146" i="4"/>
  <c r="F5147" i="4"/>
  <c r="G5147" i="4"/>
  <c r="F5148" i="4"/>
  <c r="G5148" i="4"/>
  <c r="F5149" i="4"/>
  <c r="G5149" i="4"/>
  <c r="F5150" i="4"/>
  <c r="G5150" i="4"/>
  <c r="F5151" i="4"/>
  <c r="G5151" i="4"/>
  <c r="F5152" i="4"/>
  <c r="G5152" i="4"/>
  <c r="F5153" i="4"/>
  <c r="G5153" i="4"/>
  <c r="F5154" i="4"/>
  <c r="G5154" i="4"/>
  <c r="F5155" i="4"/>
  <c r="G5155" i="4"/>
  <c r="F5156" i="4"/>
  <c r="G5156" i="4"/>
  <c r="F5157" i="4"/>
  <c r="G5157" i="4"/>
  <c r="F5158" i="4"/>
  <c r="G5158" i="4"/>
  <c r="F5159" i="4"/>
  <c r="G5159" i="4"/>
  <c r="F5160" i="4"/>
  <c r="G5160" i="4"/>
  <c r="F5161" i="4"/>
  <c r="G5161" i="4"/>
  <c r="F5162" i="4"/>
  <c r="G5162" i="4"/>
  <c r="F5163" i="4"/>
  <c r="G5163" i="4"/>
  <c r="F5164" i="4"/>
  <c r="G5164" i="4"/>
  <c r="F5165" i="4"/>
  <c r="G5165" i="4"/>
  <c r="F5166" i="4"/>
  <c r="G5166" i="4"/>
  <c r="F5167" i="4"/>
  <c r="G5167" i="4"/>
  <c r="F5168" i="4"/>
  <c r="G5168" i="4"/>
  <c r="F5169" i="4"/>
  <c r="G5169" i="4"/>
  <c r="F5170" i="4"/>
  <c r="G5170" i="4"/>
  <c r="F5171" i="4"/>
  <c r="G5171" i="4"/>
  <c r="F5172" i="4"/>
  <c r="G5172" i="4"/>
  <c r="F5173" i="4"/>
  <c r="G5173" i="4"/>
  <c r="F5174" i="4"/>
  <c r="G5174" i="4"/>
  <c r="F5175" i="4"/>
  <c r="G5175" i="4"/>
  <c r="F5176" i="4"/>
  <c r="G5176" i="4"/>
  <c r="F5177" i="4"/>
  <c r="G5177" i="4"/>
  <c r="F5178" i="4"/>
  <c r="G5178" i="4"/>
  <c r="F5179" i="4"/>
  <c r="G5179" i="4"/>
  <c r="F5180" i="4"/>
  <c r="G5180" i="4"/>
  <c r="F5181" i="4"/>
  <c r="G5181" i="4"/>
  <c r="F5182" i="4"/>
  <c r="G5182" i="4"/>
  <c r="F5183" i="4"/>
  <c r="G5183" i="4"/>
  <c r="F5184" i="4"/>
  <c r="G5184" i="4"/>
  <c r="F5185" i="4"/>
  <c r="G5185" i="4"/>
  <c r="F5186" i="4"/>
  <c r="G5186" i="4"/>
  <c r="F5187" i="4"/>
  <c r="G5187" i="4"/>
  <c r="F5188" i="4"/>
  <c r="G5188" i="4"/>
  <c r="F5189" i="4"/>
  <c r="G5189" i="4"/>
  <c r="F5190" i="4"/>
  <c r="G5190" i="4"/>
  <c r="F5191" i="4"/>
  <c r="G5191" i="4"/>
  <c r="F5192" i="4"/>
  <c r="G5192" i="4"/>
  <c r="F5193" i="4"/>
  <c r="G5193" i="4"/>
  <c r="F5194" i="4"/>
  <c r="G5194" i="4"/>
  <c r="F5195" i="4"/>
  <c r="G5195" i="4"/>
  <c r="F5196" i="4"/>
  <c r="G5196" i="4"/>
  <c r="F5197" i="4"/>
  <c r="G5197" i="4"/>
  <c r="F5198" i="4"/>
  <c r="G5198" i="4"/>
  <c r="F5199" i="4"/>
  <c r="G5199" i="4"/>
  <c r="F5200" i="4"/>
  <c r="G5200" i="4"/>
  <c r="F5201" i="4"/>
  <c r="G5201" i="4"/>
  <c r="F5202" i="4"/>
  <c r="G5202" i="4"/>
  <c r="F5203" i="4"/>
  <c r="G5203" i="4"/>
  <c r="F5204" i="4"/>
  <c r="G5204" i="4"/>
  <c r="F5205" i="4"/>
  <c r="G5205" i="4"/>
  <c r="F5206" i="4"/>
  <c r="G5206" i="4"/>
  <c r="F5207" i="4"/>
  <c r="G5207" i="4"/>
  <c r="F5208" i="4"/>
  <c r="G5208" i="4"/>
  <c r="F5209" i="4"/>
  <c r="G5209" i="4"/>
  <c r="F5210" i="4"/>
  <c r="G5210" i="4"/>
  <c r="F5211" i="4"/>
  <c r="G5211" i="4"/>
  <c r="F5212" i="4"/>
  <c r="G5212" i="4"/>
  <c r="F5213" i="4"/>
  <c r="G5213" i="4"/>
  <c r="F5214" i="4"/>
  <c r="G5214" i="4"/>
  <c r="F5215" i="4"/>
  <c r="G5215" i="4"/>
  <c r="F5216" i="4"/>
  <c r="G5216" i="4"/>
  <c r="F5217" i="4"/>
  <c r="G5217" i="4"/>
  <c r="F5218" i="4"/>
  <c r="G5218" i="4"/>
  <c r="F5219" i="4"/>
  <c r="G5219" i="4"/>
  <c r="F5220" i="4"/>
  <c r="G5220" i="4"/>
  <c r="F5221" i="4"/>
  <c r="G5221" i="4"/>
  <c r="F5222" i="4"/>
  <c r="G5222" i="4"/>
  <c r="F5223" i="4"/>
  <c r="G5223" i="4"/>
  <c r="F5224" i="4"/>
  <c r="G5224" i="4"/>
  <c r="F5225" i="4"/>
  <c r="G5225" i="4"/>
  <c r="F5226" i="4"/>
  <c r="G5226" i="4"/>
  <c r="F5227" i="4"/>
  <c r="G5227" i="4"/>
  <c r="F5228" i="4"/>
  <c r="G5228" i="4"/>
  <c r="F5229" i="4"/>
  <c r="G5229" i="4"/>
  <c r="F5230" i="4"/>
  <c r="G5230" i="4"/>
  <c r="F5231" i="4"/>
  <c r="G5231" i="4"/>
  <c r="F5232" i="4"/>
  <c r="G5232" i="4"/>
  <c r="F5233" i="4"/>
  <c r="G5233" i="4"/>
  <c r="F5234" i="4"/>
  <c r="G5234" i="4"/>
  <c r="F5235" i="4"/>
  <c r="G5235" i="4"/>
  <c r="F5236" i="4"/>
  <c r="G5236" i="4"/>
  <c r="F5237" i="4"/>
  <c r="G5237" i="4"/>
  <c r="F5238" i="4"/>
  <c r="G5238" i="4"/>
  <c r="F5239" i="4"/>
  <c r="G5239" i="4"/>
  <c r="F5240" i="4"/>
  <c r="G5240" i="4"/>
  <c r="F5241" i="4"/>
  <c r="G5241" i="4"/>
  <c r="F5242" i="4"/>
  <c r="G5242" i="4"/>
  <c r="F5243" i="4"/>
  <c r="G5243" i="4"/>
  <c r="F5244" i="4"/>
  <c r="G5244" i="4"/>
  <c r="F5245" i="4"/>
  <c r="G5245" i="4"/>
  <c r="F5246" i="4"/>
  <c r="G5246" i="4"/>
  <c r="F5247" i="4"/>
  <c r="G5247" i="4"/>
  <c r="F5248" i="4"/>
  <c r="G5248" i="4"/>
  <c r="F5249" i="4"/>
  <c r="G5249" i="4"/>
  <c r="F5250" i="4"/>
  <c r="G5250" i="4"/>
  <c r="F5251" i="4"/>
  <c r="G5251" i="4"/>
  <c r="F5252" i="4"/>
  <c r="G5252" i="4"/>
  <c r="F5253" i="4"/>
  <c r="G5253" i="4"/>
  <c r="F5254" i="4"/>
  <c r="G5254" i="4"/>
  <c r="F5255" i="4"/>
  <c r="G5255" i="4"/>
  <c r="F5256" i="4"/>
  <c r="G5256" i="4"/>
  <c r="F5257" i="4"/>
  <c r="G5257" i="4"/>
  <c r="F5258" i="4"/>
  <c r="G5258" i="4"/>
  <c r="F5259" i="4"/>
  <c r="G5259" i="4"/>
  <c r="F5260" i="4"/>
  <c r="G5260" i="4"/>
  <c r="F5261" i="4"/>
  <c r="G5261" i="4"/>
  <c r="F5262" i="4"/>
  <c r="G5262" i="4"/>
  <c r="F5263" i="4"/>
  <c r="G5263" i="4"/>
  <c r="F5264" i="4"/>
  <c r="G5264" i="4"/>
  <c r="F5265" i="4"/>
  <c r="G5265" i="4"/>
  <c r="F5266" i="4"/>
  <c r="G5266" i="4"/>
  <c r="F5267" i="4"/>
  <c r="G5267" i="4"/>
  <c r="F5268" i="4"/>
  <c r="G5268" i="4"/>
  <c r="F5269" i="4"/>
  <c r="G5269" i="4"/>
  <c r="F5270" i="4"/>
  <c r="G5270" i="4"/>
  <c r="F5271" i="4"/>
  <c r="G5271" i="4"/>
  <c r="F5272" i="4"/>
  <c r="G5272" i="4"/>
  <c r="F5273" i="4"/>
  <c r="G5273" i="4"/>
  <c r="F5274" i="4"/>
  <c r="G5274" i="4"/>
  <c r="F5275" i="4"/>
  <c r="G5275" i="4"/>
  <c r="F5276" i="4"/>
  <c r="G5276" i="4"/>
  <c r="F5277" i="4"/>
  <c r="G5277" i="4"/>
  <c r="F5278" i="4"/>
  <c r="G5278" i="4"/>
  <c r="F5279" i="4"/>
  <c r="G5279" i="4"/>
  <c r="F5280" i="4"/>
  <c r="G5280" i="4"/>
  <c r="F5281" i="4"/>
  <c r="G5281" i="4"/>
  <c r="F5282" i="4"/>
  <c r="G5282" i="4"/>
  <c r="F5283" i="4"/>
  <c r="G5283" i="4"/>
  <c r="F5284" i="4"/>
  <c r="G5284" i="4"/>
  <c r="F5285" i="4"/>
  <c r="G5285" i="4"/>
  <c r="F5286" i="4"/>
  <c r="G5286" i="4"/>
  <c r="F5287" i="4"/>
  <c r="G5287" i="4"/>
  <c r="F5288" i="4"/>
  <c r="G5288" i="4"/>
  <c r="F5289" i="4"/>
  <c r="G5289" i="4"/>
  <c r="F5290" i="4"/>
  <c r="G5290" i="4"/>
  <c r="F5291" i="4"/>
  <c r="G5291" i="4"/>
  <c r="F5292" i="4"/>
  <c r="G5292" i="4"/>
  <c r="F5293" i="4"/>
  <c r="G5293" i="4"/>
  <c r="F5294" i="4"/>
  <c r="G5294" i="4"/>
  <c r="F5295" i="4"/>
  <c r="G5295" i="4"/>
  <c r="F5296" i="4"/>
  <c r="G5296" i="4"/>
  <c r="F5297" i="4"/>
  <c r="G5297" i="4"/>
  <c r="F5298" i="4"/>
  <c r="G5298" i="4"/>
  <c r="F5299" i="4"/>
  <c r="G5299" i="4"/>
  <c r="F5300" i="4"/>
  <c r="G5300" i="4"/>
  <c r="F5301" i="4"/>
  <c r="G5301" i="4"/>
  <c r="F5302" i="4"/>
  <c r="G5302" i="4"/>
  <c r="F5303" i="4"/>
  <c r="G5303" i="4"/>
  <c r="F5304" i="4"/>
  <c r="G5304" i="4"/>
  <c r="F5305" i="4"/>
  <c r="G5305" i="4"/>
  <c r="F5306" i="4"/>
  <c r="G5306" i="4"/>
  <c r="F5307" i="4"/>
  <c r="G5307" i="4"/>
  <c r="F5308" i="4"/>
  <c r="G5308" i="4"/>
  <c r="F5309" i="4"/>
  <c r="G5309" i="4"/>
  <c r="F5310" i="4"/>
  <c r="G5310" i="4"/>
  <c r="F5311" i="4"/>
  <c r="G5311" i="4"/>
  <c r="F5312" i="4"/>
  <c r="G5312" i="4"/>
  <c r="F5313" i="4"/>
  <c r="G5313" i="4"/>
  <c r="F5314" i="4"/>
  <c r="G5314" i="4"/>
  <c r="F5315" i="4"/>
  <c r="G5315" i="4"/>
  <c r="F5316" i="4"/>
  <c r="G5316" i="4"/>
  <c r="F5317" i="4"/>
  <c r="G5317" i="4"/>
  <c r="F5318" i="4"/>
  <c r="G5318" i="4"/>
  <c r="F5319" i="4"/>
  <c r="G5319" i="4"/>
  <c r="F5320" i="4"/>
  <c r="G5320" i="4"/>
  <c r="F5321" i="4"/>
  <c r="G5321" i="4"/>
  <c r="F5322" i="4"/>
  <c r="G5322" i="4"/>
  <c r="F5323" i="4"/>
  <c r="G5323" i="4"/>
  <c r="F5324" i="4"/>
  <c r="G5324" i="4"/>
  <c r="F5325" i="4"/>
  <c r="G5325" i="4"/>
  <c r="F5326" i="4"/>
  <c r="G5326" i="4"/>
  <c r="F5327" i="4"/>
  <c r="G5327" i="4"/>
  <c r="F5328" i="4"/>
  <c r="G5328" i="4"/>
  <c r="F5329" i="4"/>
  <c r="G5329" i="4"/>
  <c r="F5330" i="4"/>
  <c r="G5330" i="4"/>
  <c r="F5331" i="4"/>
  <c r="G5331" i="4"/>
  <c r="F5332" i="4"/>
  <c r="G5332" i="4"/>
  <c r="F5333" i="4"/>
  <c r="G5333" i="4"/>
  <c r="F5334" i="4"/>
  <c r="G5334" i="4"/>
  <c r="F5335" i="4"/>
  <c r="G5335" i="4"/>
  <c r="F5336" i="4"/>
  <c r="G5336" i="4"/>
  <c r="F5337" i="4"/>
  <c r="G5337" i="4"/>
  <c r="F5338" i="4"/>
  <c r="G5338" i="4"/>
  <c r="F5339" i="4"/>
  <c r="G5339" i="4"/>
  <c r="F5340" i="4"/>
  <c r="G5340" i="4"/>
  <c r="F5341" i="4"/>
  <c r="G5341" i="4"/>
  <c r="F5342" i="4"/>
  <c r="G5342" i="4"/>
  <c r="F5343" i="4"/>
  <c r="G5343" i="4"/>
  <c r="F5344" i="4"/>
  <c r="G5344" i="4"/>
  <c r="F5345" i="4"/>
  <c r="G5345" i="4"/>
  <c r="F5346" i="4"/>
  <c r="G5346" i="4"/>
  <c r="F5347" i="4"/>
  <c r="G5347" i="4"/>
  <c r="F5348" i="4"/>
  <c r="G5348" i="4"/>
  <c r="F5349" i="4"/>
  <c r="G5349" i="4"/>
  <c r="F5350" i="4"/>
  <c r="G5350" i="4"/>
  <c r="F5351" i="4"/>
  <c r="G5351" i="4"/>
  <c r="F5352" i="4"/>
  <c r="G5352" i="4"/>
  <c r="F5353" i="4"/>
  <c r="G5353" i="4"/>
  <c r="F5354" i="4"/>
  <c r="G5354" i="4"/>
  <c r="F5355" i="4"/>
  <c r="G5355" i="4"/>
  <c r="F5356" i="4"/>
  <c r="G5356" i="4"/>
  <c r="F5357" i="4"/>
  <c r="G5357" i="4"/>
  <c r="F5358" i="4"/>
  <c r="G5358" i="4"/>
  <c r="F5359" i="4"/>
  <c r="G5359" i="4"/>
  <c r="F5360" i="4"/>
  <c r="G5360" i="4"/>
  <c r="F5361" i="4"/>
  <c r="G5361" i="4"/>
  <c r="F5362" i="4"/>
  <c r="G5362" i="4"/>
  <c r="F5363" i="4"/>
  <c r="G5363" i="4"/>
  <c r="F5364" i="4"/>
  <c r="G5364" i="4"/>
  <c r="F5365" i="4"/>
  <c r="G5365" i="4"/>
  <c r="F5366" i="4"/>
  <c r="G5366" i="4"/>
  <c r="F5367" i="4"/>
  <c r="G5367" i="4"/>
  <c r="F5368" i="4"/>
  <c r="G5368" i="4"/>
  <c r="F5369" i="4"/>
  <c r="G5369" i="4"/>
  <c r="F5370" i="4"/>
  <c r="G5370" i="4"/>
  <c r="F5371" i="4"/>
  <c r="G5371" i="4"/>
  <c r="F5372" i="4"/>
  <c r="G5372" i="4"/>
  <c r="F5373" i="4"/>
  <c r="G5373" i="4"/>
  <c r="F5374" i="4"/>
  <c r="G5374" i="4"/>
  <c r="F5375" i="4"/>
  <c r="G5375" i="4"/>
  <c r="F5376" i="4"/>
  <c r="G5376" i="4"/>
  <c r="F5377" i="4"/>
  <c r="G5377" i="4"/>
  <c r="F5378" i="4"/>
  <c r="G5378" i="4"/>
  <c r="F5379" i="4"/>
  <c r="G5379" i="4"/>
  <c r="F5380" i="4"/>
  <c r="G5380" i="4"/>
  <c r="F5381" i="4"/>
  <c r="G5381" i="4"/>
  <c r="F5382" i="4"/>
  <c r="G5382" i="4"/>
  <c r="F5383" i="4"/>
  <c r="G5383" i="4"/>
  <c r="F5384" i="4"/>
  <c r="G5384" i="4"/>
  <c r="F5385" i="4"/>
  <c r="G5385" i="4"/>
  <c r="F5386" i="4"/>
  <c r="G5386" i="4"/>
  <c r="F5387" i="4"/>
  <c r="G5387" i="4"/>
  <c r="F5388" i="4"/>
  <c r="G5388" i="4"/>
  <c r="F5389" i="4"/>
  <c r="G5389" i="4"/>
  <c r="F5390" i="4"/>
  <c r="G5390" i="4"/>
  <c r="F5391" i="4"/>
  <c r="G5391" i="4"/>
  <c r="F5392" i="4"/>
  <c r="G5392" i="4"/>
  <c r="F5393" i="4"/>
  <c r="G5393" i="4"/>
  <c r="F5394" i="4"/>
  <c r="G5394" i="4"/>
  <c r="F5395" i="4"/>
  <c r="G5395" i="4"/>
  <c r="F5396" i="4"/>
  <c r="G5396" i="4"/>
  <c r="F5397" i="4"/>
  <c r="G5397" i="4"/>
  <c r="F5398" i="4"/>
  <c r="G5398" i="4"/>
  <c r="F5399" i="4"/>
  <c r="G5399" i="4"/>
  <c r="F5400" i="4"/>
  <c r="G5400" i="4"/>
  <c r="F5401" i="4"/>
  <c r="G5401" i="4"/>
  <c r="F5402" i="4"/>
  <c r="G5402" i="4"/>
  <c r="F5403" i="4"/>
  <c r="G5403" i="4"/>
  <c r="F5404" i="4"/>
  <c r="G5404" i="4"/>
  <c r="F5405" i="4"/>
  <c r="G5405" i="4"/>
  <c r="F5406" i="4"/>
  <c r="G5406" i="4"/>
  <c r="F5407" i="4"/>
  <c r="G5407" i="4"/>
  <c r="F5408" i="4"/>
  <c r="G5408" i="4"/>
  <c r="F5409" i="4"/>
  <c r="G5409" i="4"/>
  <c r="F5410" i="4"/>
  <c r="G5410" i="4"/>
  <c r="F5411" i="4"/>
  <c r="G5411" i="4"/>
  <c r="F5412" i="4"/>
  <c r="G5412" i="4"/>
  <c r="F5413" i="4"/>
  <c r="G5413" i="4"/>
  <c r="F5414" i="4"/>
  <c r="G5414" i="4"/>
  <c r="F5415" i="4"/>
  <c r="G5415" i="4"/>
  <c r="F5416" i="4"/>
  <c r="G5416" i="4"/>
  <c r="F5417" i="4"/>
  <c r="G5417" i="4"/>
  <c r="F5418" i="4"/>
  <c r="G5418" i="4"/>
  <c r="F5419" i="4"/>
  <c r="G5419" i="4"/>
  <c r="F5420" i="4"/>
  <c r="G5420" i="4"/>
  <c r="F5421" i="4"/>
  <c r="G5421" i="4"/>
  <c r="F5422" i="4"/>
  <c r="G5422" i="4"/>
  <c r="F5423" i="4"/>
  <c r="G5423" i="4"/>
  <c r="F5424" i="4"/>
  <c r="G5424" i="4"/>
  <c r="F5425" i="4"/>
  <c r="G5425" i="4"/>
  <c r="F5426" i="4"/>
  <c r="G5426" i="4"/>
  <c r="F5427" i="4"/>
  <c r="G5427" i="4"/>
  <c r="F5428" i="4"/>
  <c r="G5428" i="4"/>
  <c r="F5429" i="4"/>
  <c r="G5429" i="4"/>
  <c r="F5430" i="4"/>
  <c r="G5430" i="4"/>
  <c r="F5431" i="4"/>
  <c r="G5431" i="4"/>
  <c r="F5432" i="4"/>
  <c r="G5432" i="4"/>
  <c r="F5433" i="4"/>
  <c r="G5433" i="4"/>
  <c r="F5434" i="4"/>
  <c r="G5434" i="4"/>
  <c r="F5435" i="4"/>
  <c r="G5435" i="4"/>
  <c r="F5436" i="4"/>
  <c r="G5436" i="4"/>
  <c r="F5437" i="4"/>
  <c r="G5437" i="4"/>
  <c r="F5438" i="4"/>
  <c r="G5438" i="4"/>
  <c r="F5439" i="4"/>
  <c r="G5439" i="4"/>
  <c r="F5440" i="4"/>
  <c r="G5440" i="4"/>
  <c r="F5441" i="4"/>
  <c r="G5441" i="4"/>
  <c r="F5442" i="4"/>
  <c r="G5442" i="4"/>
  <c r="F5443" i="4"/>
  <c r="G5443" i="4"/>
  <c r="F5444" i="4"/>
  <c r="G5444" i="4"/>
  <c r="F5445" i="4"/>
  <c r="G5445" i="4"/>
  <c r="F5446" i="4"/>
  <c r="G5446" i="4"/>
  <c r="F5447" i="4"/>
  <c r="G5447" i="4"/>
  <c r="F5448" i="4"/>
  <c r="G5448" i="4"/>
  <c r="F5449" i="4"/>
  <c r="G5449" i="4"/>
  <c r="F5450" i="4"/>
  <c r="G5450" i="4"/>
  <c r="F5451" i="4"/>
  <c r="G5451" i="4"/>
  <c r="F5452" i="4"/>
  <c r="G5452" i="4"/>
  <c r="F5453" i="4"/>
  <c r="G5453" i="4"/>
  <c r="F5454" i="4"/>
  <c r="G5454" i="4"/>
  <c r="F5455" i="4"/>
  <c r="G5455" i="4"/>
  <c r="F5456" i="4"/>
  <c r="G5456" i="4"/>
  <c r="F5457" i="4"/>
  <c r="G5457" i="4"/>
  <c r="F5458" i="4"/>
  <c r="G5458" i="4"/>
  <c r="F5459" i="4"/>
  <c r="G5459" i="4"/>
  <c r="F5460" i="4"/>
  <c r="G5460" i="4"/>
  <c r="F5461" i="4"/>
  <c r="G5461" i="4"/>
  <c r="F5462" i="4"/>
  <c r="G5462" i="4"/>
  <c r="F5463" i="4"/>
  <c r="G5463" i="4"/>
  <c r="F5464" i="4"/>
  <c r="G5464" i="4"/>
  <c r="F5465" i="4"/>
  <c r="G5465" i="4"/>
  <c r="F5466" i="4"/>
  <c r="G5466" i="4"/>
  <c r="F5467" i="4"/>
  <c r="G5467" i="4"/>
  <c r="F5468" i="4"/>
  <c r="G5468" i="4"/>
  <c r="F5469" i="4"/>
  <c r="G5469" i="4"/>
  <c r="F5470" i="4"/>
  <c r="G5470" i="4"/>
  <c r="F5471" i="4"/>
  <c r="G5471" i="4"/>
  <c r="F5472" i="4"/>
  <c r="G5472" i="4"/>
  <c r="F5473" i="4"/>
  <c r="G5473" i="4"/>
  <c r="F5474" i="4"/>
  <c r="G5474" i="4"/>
  <c r="F5475" i="4"/>
  <c r="G5475" i="4"/>
  <c r="F5476" i="4"/>
  <c r="G5476" i="4"/>
  <c r="F5477" i="4"/>
  <c r="G5477" i="4"/>
  <c r="F5478" i="4"/>
  <c r="G5478" i="4"/>
  <c r="F5479" i="4"/>
  <c r="G5479" i="4"/>
  <c r="F5480" i="4"/>
  <c r="G5480" i="4"/>
  <c r="F5481" i="4"/>
  <c r="G5481" i="4"/>
  <c r="F5482" i="4"/>
  <c r="G5482" i="4"/>
  <c r="F5483" i="4"/>
  <c r="G5483" i="4"/>
  <c r="F5484" i="4"/>
  <c r="G5484" i="4"/>
  <c r="F5485" i="4"/>
  <c r="G5485" i="4"/>
  <c r="F5486" i="4"/>
  <c r="G5486" i="4"/>
  <c r="F5487" i="4"/>
  <c r="G5487" i="4"/>
  <c r="F5488" i="4"/>
  <c r="G5488" i="4"/>
  <c r="F5489" i="4"/>
  <c r="G5489" i="4"/>
  <c r="F5490" i="4"/>
  <c r="G5490" i="4"/>
  <c r="F5491" i="4"/>
  <c r="G5491" i="4"/>
  <c r="F5492" i="4"/>
  <c r="G5492" i="4"/>
  <c r="F5493" i="4"/>
  <c r="G5493" i="4"/>
  <c r="F5494" i="4"/>
  <c r="G5494" i="4"/>
  <c r="F5495" i="4"/>
  <c r="G5495" i="4"/>
  <c r="F5496" i="4"/>
  <c r="G5496" i="4"/>
  <c r="F5497" i="4"/>
  <c r="G5497" i="4"/>
  <c r="F5498" i="4"/>
  <c r="G5498" i="4"/>
  <c r="F5499" i="4"/>
  <c r="G5499" i="4"/>
  <c r="F5500" i="4"/>
  <c r="G5500" i="4"/>
  <c r="F5501" i="4"/>
  <c r="G5501" i="4"/>
  <c r="F5502" i="4"/>
  <c r="G5502" i="4"/>
  <c r="F5503" i="4"/>
  <c r="G5503" i="4"/>
  <c r="F5504" i="4"/>
  <c r="G5504" i="4"/>
  <c r="F5505" i="4"/>
  <c r="G5505" i="4"/>
  <c r="F5506" i="4"/>
  <c r="G5506" i="4"/>
  <c r="F5507" i="4"/>
  <c r="G5507" i="4"/>
  <c r="F5508" i="4"/>
  <c r="G5508" i="4"/>
  <c r="F5509" i="4"/>
  <c r="G5509" i="4"/>
  <c r="F5510" i="4"/>
  <c r="G5510" i="4"/>
  <c r="F5511" i="4"/>
  <c r="G5511" i="4"/>
  <c r="F5512" i="4"/>
  <c r="G5512" i="4"/>
  <c r="F5513" i="4"/>
  <c r="G5513" i="4"/>
  <c r="F5514" i="4"/>
  <c r="G5514" i="4"/>
  <c r="F5515" i="4"/>
  <c r="G5515" i="4"/>
  <c r="F5516" i="4"/>
  <c r="G5516" i="4"/>
  <c r="F5517" i="4"/>
  <c r="G5517" i="4"/>
  <c r="F5518" i="4"/>
  <c r="G5518" i="4"/>
  <c r="F5519" i="4"/>
  <c r="G5519" i="4"/>
  <c r="F5520" i="4"/>
  <c r="G5520" i="4"/>
  <c r="F5521" i="4"/>
  <c r="G5521" i="4"/>
  <c r="F5522" i="4"/>
  <c r="G5522" i="4"/>
  <c r="F5523" i="4"/>
  <c r="G5523" i="4"/>
  <c r="F5524" i="4"/>
  <c r="G5524" i="4"/>
  <c r="F5525" i="4"/>
  <c r="G5525" i="4"/>
  <c r="F5526" i="4"/>
  <c r="G5526" i="4"/>
  <c r="F5527" i="4"/>
  <c r="G5527" i="4"/>
  <c r="F5528" i="4"/>
  <c r="G5528" i="4"/>
  <c r="F5529" i="4"/>
  <c r="G5529" i="4"/>
  <c r="F5530" i="4"/>
  <c r="G5530" i="4"/>
  <c r="F5531" i="4"/>
  <c r="G5531" i="4"/>
  <c r="F5532" i="4"/>
  <c r="G5532" i="4"/>
  <c r="F5533" i="4"/>
  <c r="G5533" i="4"/>
  <c r="F5534" i="4"/>
  <c r="G5534" i="4"/>
  <c r="F5535" i="4"/>
  <c r="G5535" i="4"/>
  <c r="F5536" i="4"/>
  <c r="G5536" i="4"/>
  <c r="F5537" i="4"/>
  <c r="G5537" i="4"/>
  <c r="F5538" i="4"/>
  <c r="G5538" i="4"/>
  <c r="F5539" i="4"/>
  <c r="G5539" i="4"/>
  <c r="F5540" i="4"/>
  <c r="G5540" i="4"/>
  <c r="F5541" i="4"/>
  <c r="G5541" i="4"/>
  <c r="F5542" i="4"/>
  <c r="G5542" i="4"/>
  <c r="F5543" i="4"/>
  <c r="G5543" i="4"/>
  <c r="F5544" i="4"/>
  <c r="G5544" i="4"/>
  <c r="F5545" i="4"/>
  <c r="G5545" i="4"/>
  <c r="F5546" i="4"/>
  <c r="G5546" i="4"/>
  <c r="F5547" i="4"/>
  <c r="G5547" i="4"/>
  <c r="F5548" i="4"/>
  <c r="G5548" i="4"/>
  <c r="F5549" i="4"/>
  <c r="G5549" i="4"/>
  <c r="F5550" i="4"/>
  <c r="G5550" i="4"/>
  <c r="F5551" i="4"/>
  <c r="G5551" i="4"/>
  <c r="F5552" i="4"/>
  <c r="G5552" i="4"/>
  <c r="F5553" i="4"/>
  <c r="G5553" i="4"/>
  <c r="F5554" i="4"/>
  <c r="G5554" i="4"/>
  <c r="F5555" i="4"/>
  <c r="G5555" i="4"/>
  <c r="F5556" i="4"/>
  <c r="G5556" i="4"/>
  <c r="F5557" i="4"/>
  <c r="G5557" i="4"/>
  <c r="F5558" i="4"/>
  <c r="G5558" i="4"/>
  <c r="F5559" i="4"/>
  <c r="G5559" i="4"/>
  <c r="F5560" i="4"/>
  <c r="G5560" i="4"/>
  <c r="F5561" i="4"/>
  <c r="G5561" i="4"/>
  <c r="F5562" i="4"/>
  <c r="G5562" i="4"/>
  <c r="F5563" i="4"/>
  <c r="G5563" i="4"/>
  <c r="F5564" i="4"/>
  <c r="G5564" i="4"/>
  <c r="F5565" i="4"/>
  <c r="G5565" i="4"/>
  <c r="F5566" i="4"/>
  <c r="G5566" i="4"/>
  <c r="F5567" i="4"/>
  <c r="G5567" i="4"/>
  <c r="F5568" i="4"/>
  <c r="G5568" i="4"/>
  <c r="F5569" i="4"/>
  <c r="G5569" i="4"/>
  <c r="F5570" i="4"/>
  <c r="G5570" i="4"/>
  <c r="F5571" i="4"/>
  <c r="G5571" i="4"/>
  <c r="F5572" i="4"/>
  <c r="G5572" i="4"/>
  <c r="F5573" i="4"/>
  <c r="G5573" i="4"/>
  <c r="F5574" i="4"/>
  <c r="G5574" i="4"/>
  <c r="F5575" i="4"/>
  <c r="G5575" i="4"/>
  <c r="F5576" i="4"/>
  <c r="G5576" i="4"/>
  <c r="F5577" i="4"/>
  <c r="G5577" i="4"/>
  <c r="F5578" i="4"/>
  <c r="G5578" i="4"/>
  <c r="F5579" i="4"/>
  <c r="G5579" i="4"/>
  <c r="F5580" i="4"/>
  <c r="G5580" i="4"/>
  <c r="F5581" i="4"/>
  <c r="G5581" i="4"/>
  <c r="F5582" i="4"/>
  <c r="G5582" i="4"/>
  <c r="F5583" i="4"/>
  <c r="G5583" i="4"/>
  <c r="F5584" i="4"/>
  <c r="G5584" i="4"/>
  <c r="F5585" i="4"/>
  <c r="G5585" i="4"/>
  <c r="F5586" i="4"/>
  <c r="G5586" i="4"/>
  <c r="F5587" i="4"/>
  <c r="G5587" i="4"/>
  <c r="F5588" i="4"/>
  <c r="G5588" i="4"/>
  <c r="F5589" i="4"/>
  <c r="G5589" i="4"/>
  <c r="F5590" i="4"/>
  <c r="G5590" i="4"/>
  <c r="F5591" i="4"/>
  <c r="G5591" i="4"/>
  <c r="F5592" i="4"/>
  <c r="G5592" i="4"/>
  <c r="F5593" i="4"/>
  <c r="G5593" i="4"/>
  <c r="F5594" i="4"/>
  <c r="G5594" i="4"/>
  <c r="F5595" i="4"/>
  <c r="G5595" i="4"/>
  <c r="F5596" i="4"/>
  <c r="G5596" i="4"/>
  <c r="F5597" i="4"/>
  <c r="G5597" i="4"/>
  <c r="F5598" i="4"/>
  <c r="G5598" i="4"/>
  <c r="F5599" i="4"/>
  <c r="G5599" i="4"/>
  <c r="F5600" i="4"/>
  <c r="G5600" i="4"/>
  <c r="F5601" i="4"/>
  <c r="G5601" i="4"/>
  <c r="F5602" i="4"/>
  <c r="G5602" i="4"/>
  <c r="F5603" i="4"/>
  <c r="G5603" i="4"/>
  <c r="F5604" i="4"/>
  <c r="G5604" i="4"/>
  <c r="F5605" i="4"/>
  <c r="G5605" i="4"/>
  <c r="F5606" i="4"/>
  <c r="G5606" i="4"/>
  <c r="F5607" i="4"/>
  <c r="G5607" i="4"/>
  <c r="F5608" i="4"/>
  <c r="G5608" i="4"/>
  <c r="F5609" i="4"/>
  <c r="G5609" i="4"/>
  <c r="F5610" i="4"/>
  <c r="G5610" i="4"/>
  <c r="F5611" i="4"/>
  <c r="G5611" i="4"/>
  <c r="F5612" i="4"/>
  <c r="G5612" i="4"/>
  <c r="F5613" i="4"/>
  <c r="G5613" i="4"/>
  <c r="F5614" i="4"/>
  <c r="G5614" i="4"/>
  <c r="F5615" i="4"/>
  <c r="G5615" i="4"/>
  <c r="F5616" i="4"/>
  <c r="G5616" i="4"/>
  <c r="F5617" i="4"/>
  <c r="G5617" i="4"/>
  <c r="F5618" i="4"/>
  <c r="G5618" i="4"/>
  <c r="F5619" i="4"/>
  <c r="G5619" i="4"/>
  <c r="F5620" i="4"/>
  <c r="G5620" i="4"/>
  <c r="F5621" i="4"/>
  <c r="G5621" i="4"/>
  <c r="F5622" i="4"/>
  <c r="G5622" i="4"/>
  <c r="F5623" i="4"/>
  <c r="G5623" i="4"/>
  <c r="F5624" i="4"/>
  <c r="G5624" i="4"/>
  <c r="F5625" i="4"/>
  <c r="G5625" i="4"/>
  <c r="F5626" i="4"/>
  <c r="G5626" i="4"/>
  <c r="F5627" i="4"/>
  <c r="G5627" i="4"/>
  <c r="F5628" i="4"/>
  <c r="G5628" i="4"/>
  <c r="F5629" i="4"/>
  <c r="G5629" i="4"/>
  <c r="F5630" i="4"/>
  <c r="G5630" i="4"/>
  <c r="F5631" i="4"/>
  <c r="G5631" i="4"/>
  <c r="F5632" i="4"/>
  <c r="G5632" i="4"/>
  <c r="F5633" i="4"/>
  <c r="G5633" i="4"/>
  <c r="F5634" i="4"/>
  <c r="G5634" i="4"/>
  <c r="F5635" i="4"/>
  <c r="G5635" i="4"/>
  <c r="F5636" i="4"/>
  <c r="G5636" i="4"/>
  <c r="F5637" i="4"/>
  <c r="G5637" i="4"/>
  <c r="F5638" i="4"/>
  <c r="G5638" i="4"/>
  <c r="F5639" i="4"/>
  <c r="G5639" i="4"/>
  <c r="F5640" i="4"/>
  <c r="G5640" i="4"/>
  <c r="F5641" i="4"/>
  <c r="G5641" i="4"/>
  <c r="F5642" i="4"/>
  <c r="G5642" i="4"/>
  <c r="F5643" i="4"/>
  <c r="G5643" i="4"/>
  <c r="F5644" i="4"/>
  <c r="G5644" i="4"/>
  <c r="F5645" i="4"/>
  <c r="G5645" i="4"/>
  <c r="F5646" i="4"/>
  <c r="G5646" i="4"/>
  <c r="F5647" i="4"/>
  <c r="G5647" i="4"/>
  <c r="F5648" i="4"/>
  <c r="G5648" i="4"/>
  <c r="F5649" i="4"/>
  <c r="G5649" i="4"/>
  <c r="F5650" i="4"/>
  <c r="G5650" i="4"/>
  <c r="F5651" i="4"/>
  <c r="G5651" i="4"/>
  <c r="F5652" i="4"/>
  <c r="G5652" i="4"/>
  <c r="F5653" i="4"/>
  <c r="G5653" i="4"/>
  <c r="F5654" i="4"/>
  <c r="G5654" i="4"/>
  <c r="F5655" i="4"/>
  <c r="G5655" i="4"/>
  <c r="F5656" i="4"/>
  <c r="G5656" i="4"/>
  <c r="F5657" i="4"/>
  <c r="G5657" i="4"/>
  <c r="F5658" i="4"/>
  <c r="G5658" i="4"/>
  <c r="F5659" i="4"/>
  <c r="G5659" i="4"/>
  <c r="F5660" i="4"/>
  <c r="G5660" i="4"/>
  <c r="F5661" i="4"/>
  <c r="G5661" i="4"/>
  <c r="F5662" i="4"/>
  <c r="G5662" i="4"/>
  <c r="F5663" i="4"/>
  <c r="G5663" i="4"/>
  <c r="F5664" i="4"/>
  <c r="G5664" i="4"/>
  <c r="F5665" i="4"/>
  <c r="G5665" i="4"/>
  <c r="F5666" i="4"/>
  <c r="G5666" i="4"/>
  <c r="F5667" i="4"/>
  <c r="G5667" i="4"/>
  <c r="F5668" i="4"/>
  <c r="G5668" i="4"/>
  <c r="F5669" i="4"/>
  <c r="G5669" i="4"/>
  <c r="F5670" i="4"/>
  <c r="G5670" i="4"/>
  <c r="F5671" i="4"/>
  <c r="G5671" i="4"/>
  <c r="F5672" i="4"/>
  <c r="G5672" i="4"/>
  <c r="F5673" i="4"/>
  <c r="G5673" i="4"/>
  <c r="F5674" i="4"/>
  <c r="G5674" i="4"/>
  <c r="F5675" i="4"/>
  <c r="G5675" i="4"/>
  <c r="F5676" i="4"/>
  <c r="G5676" i="4"/>
  <c r="F5677" i="4"/>
  <c r="G5677" i="4"/>
  <c r="F5678" i="4"/>
  <c r="G5678" i="4"/>
  <c r="F5679" i="4"/>
  <c r="G5679" i="4"/>
  <c r="F5680" i="4"/>
  <c r="G5680" i="4"/>
  <c r="F5681" i="4"/>
  <c r="G5681" i="4"/>
  <c r="F5682" i="4"/>
  <c r="G5682" i="4"/>
  <c r="F5683" i="4"/>
  <c r="G5683" i="4"/>
  <c r="F5684" i="4"/>
  <c r="G5684" i="4"/>
  <c r="F5685" i="4"/>
  <c r="G5685" i="4"/>
  <c r="F5686" i="4"/>
  <c r="G5686" i="4"/>
  <c r="F5687" i="4"/>
  <c r="G5687" i="4"/>
  <c r="F5688" i="4"/>
  <c r="G5688" i="4"/>
  <c r="F5689" i="4"/>
  <c r="G5689" i="4"/>
  <c r="F5690" i="4"/>
  <c r="G5690" i="4"/>
  <c r="F5691" i="4"/>
  <c r="G5691" i="4"/>
  <c r="F5692" i="4"/>
  <c r="G5692" i="4"/>
  <c r="F5693" i="4"/>
  <c r="G5693" i="4"/>
  <c r="F5694" i="4"/>
  <c r="G5694" i="4"/>
  <c r="F5695" i="4"/>
  <c r="G5695" i="4"/>
  <c r="F5696" i="4"/>
  <c r="G5696" i="4"/>
  <c r="F5697" i="4"/>
  <c r="G5697" i="4"/>
  <c r="F5698" i="4"/>
  <c r="G5698" i="4"/>
  <c r="F5699" i="4"/>
  <c r="G5699" i="4"/>
  <c r="F5700" i="4"/>
  <c r="G5700" i="4"/>
  <c r="F5701" i="4"/>
  <c r="G5701" i="4"/>
  <c r="F5702" i="4"/>
  <c r="G5702" i="4"/>
  <c r="F5703" i="4"/>
  <c r="G5703" i="4"/>
  <c r="F5704" i="4"/>
  <c r="G5704" i="4"/>
  <c r="F5705" i="4"/>
  <c r="G5705" i="4"/>
  <c r="F5706" i="4"/>
  <c r="G5706" i="4"/>
  <c r="F5707" i="4"/>
  <c r="G5707" i="4"/>
  <c r="F5708" i="4"/>
  <c r="G5708" i="4"/>
  <c r="F5709" i="4"/>
  <c r="G5709" i="4"/>
  <c r="F5710" i="4"/>
  <c r="G5710" i="4"/>
  <c r="F5711" i="4"/>
  <c r="G5711" i="4"/>
  <c r="F5712" i="4"/>
  <c r="G5712" i="4"/>
  <c r="F5713" i="4"/>
  <c r="G5713" i="4"/>
  <c r="F5714" i="4"/>
  <c r="G5714" i="4"/>
  <c r="F5715" i="4"/>
  <c r="G5715" i="4"/>
  <c r="F5716" i="4"/>
  <c r="G5716" i="4"/>
  <c r="F5717" i="4"/>
  <c r="G5717" i="4"/>
  <c r="F5718" i="4"/>
  <c r="G5718" i="4"/>
  <c r="F5719" i="4"/>
  <c r="G5719" i="4"/>
  <c r="F5720" i="4"/>
  <c r="G5720" i="4"/>
  <c r="F5721" i="4"/>
  <c r="G5721" i="4"/>
  <c r="F5722" i="4"/>
  <c r="G5722" i="4"/>
  <c r="F5723" i="4"/>
  <c r="G5723" i="4"/>
  <c r="F5724" i="4"/>
  <c r="G5724" i="4"/>
  <c r="F5725" i="4"/>
  <c r="G5725" i="4"/>
  <c r="F5726" i="4"/>
  <c r="G5726" i="4"/>
  <c r="F5727" i="4"/>
  <c r="G5727" i="4"/>
  <c r="F5728" i="4"/>
  <c r="G5728" i="4"/>
  <c r="F5729" i="4"/>
  <c r="G5729" i="4"/>
  <c r="F5730" i="4"/>
  <c r="G5730" i="4"/>
  <c r="F5731" i="4"/>
  <c r="G5731" i="4"/>
  <c r="F5732" i="4"/>
  <c r="G5732" i="4"/>
  <c r="F5733" i="4"/>
  <c r="G5733" i="4"/>
  <c r="F5734" i="4"/>
  <c r="G5734" i="4"/>
  <c r="F5735" i="4"/>
  <c r="G5735" i="4"/>
  <c r="F5736" i="4"/>
  <c r="G5736" i="4"/>
  <c r="F5737" i="4"/>
  <c r="G5737" i="4"/>
  <c r="F5738" i="4"/>
  <c r="G5738" i="4"/>
  <c r="F5739" i="4"/>
  <c r="G5739" i="4"/>
  <c r="F5740" i="4"/>
  <c r="G5740" i="4"/>
  <c r="F5741" i="4"/>
  <c r="G5741" i="4"/>
  <c r="F5742" i="4"/>
  <c r="G5742" i="4"/>
  <c r="F5743" i="4"/>
  <c r="G5743" i="4"/>
  <c r="F5744" i="4"/>
  <c r="G5744" i="4"/>
  <c r="F5745" i="4"/>
  <c r="G5745" i="4"/>
  <c r="F5746" i="4"/>
  <c r="G5746" i="4"/>
  <c r="F5747" i="4"/>
  <c r="G5747" i="4"/>
  <c r="F5748" i="4"/>
  <c r="G5748" i="4"/>
  <c r="F5749" i="4"/>
  <c r="G5749" i="4"/>
  <c r="F5750" i="4"/>
  <c r="G5750" i="4"/>
  <c r="F5751" i="4"/>
  <c r="G5751" i="4"/>
  <c r="F5752" i="4"/>
  <c r="G5752" i="4"/>
  <c r="F5753" i="4"/>
  <c r="G5753" i="4"/>
  <c r="F5754" i="4"/>
  <c r="G5754" i="4"/>
  <c r="F5755" i="4"/>
  <c r="G5755" i="4"/>
  <c r="F5756" i="4"/>
  <c r="G5756" i="4"/>
  <c r="F5757" i="4"/>
  <c r="G5757" i="4"/>
  <c r="F5758" i="4"/>
  <c r="G5758" i="4"/>
  <c r="F5759" i="4"/>
  <c r="G5759" i="4"/>
  <c r="F5760" i="4"/>
  <c r="G5760" i="4"/>
  <c r="F5761" i="4"/>
  <c r="G5761" i="4"/>
  <c r="F5762" i="4"/>
  <c r="G5762" i="4"/>
  <c r="F5763" i="4"/>
  <c r="G5763" i="4"/>
  <c r="F5764" i="4"/>
  <c r="G5764" i="4"/>
  <c r="F5765" i="4"/>
  <c r="G5765" i="4"/>
  <c r="F5766" i="4"/>
  <c r="G5766" i="4"/>
  <c r="F5767" i="4"/>
  <c r="G5767" i="4"/>
  <c r="F5768" i="4"/>
  <c r="G5768" i="4"/>
  <c r="F5769" i="4"/>
  <c r="G5769" i="4"/>
  <c r="F5770" i="4"/>
  <c r="G5770" i="4"/>
  <c r="F5771" i="4"/>
  <c r="G5771" i="4"/>
  <c r="F5772" i="4"/>
  <c r="G5772" i="4"/>
  <c r="F5773" i="4"/>
  <c r="G5773" i="4"/>
  <c r="F5774" i="4"/>
  <c r="G5774" i="4"/>
  <c r="F5775" i="4"/>
  <c r="G5775" i="4"/>
  <c r="F5776" i="4"/>
  <c r="G5776" i="4"/>
  <c r="F5777" i="4"/>
  <c r="G5777" i="4"/>
  <c r="F5778" i="4"/>
  <c r="G5778" i="4"/>
  <c r="F5779" i="4"/>
  <c r="G5779" i="4"/>
  <c r="F5780" i="4"/>
  <c r="G5780" i="4"/>
  <c r="F5781" i="4"/>
  <c r="G5781" i="4"/>
  <c r="F5782" i="4"/>
  <c r="G5782" i="4"/>
  <c r="F5783" i="4"/>
  <c r="G5783" i="4"/>
  <c r="F5784" i="4"/>
  <c r="G5784" i="4"/>
  <c r="F5785" i="4"/>
  <c r="G5785" i="4"/>
  <c r="F5786" i="4"/>
  <c r="G5786" i="4"/>
  <c r="F5787" i="4"/>
  <c r="G5787" i="4"/>
  <c r="F5788" i="4"/>
  <c r="G5788" i="4"/>
  <c r="F5789" i="4"/>
  <c r="G5789" i="4"/>
  <c r="F5790" i="4"/>
  <c r="G5790" i="4"/>
  <c r="F5791" i="4"/>
  <c r="G5791" i="4"/>
  <c r="F5792" i="4"/>
  <c r="G5792" i="4"/>
  <c r="F5793" i="4"/>
  <c r="G5793" i="4"/>
  <c r="F5794" i="4"/>
  <c r="G5794" i="4"/>
  <c r="F5795" i="4"/>
  <c r="G5795" i="4"/>
  <c r="F5796" i="4"/>
  <c r="G5796" i="4"/>
  <c r="F5797" i="4"/>
  <c r="G5797" i="4"/>
  <c r="F5798" i="4"/>
  <c r="G5798" i="4"/>
  <c r="F5799" i="4"/>
  <c r="G5799" i="4"/>
  <c r="F5800" i="4"/>
  <c r="G5800" i="4"/>
  <c r="F5801" i="4"/>
  <c r="G5801" i="4"/>
  <c r="F5802" i="4"/>
  <c r="G5802" i="4"/>
  <c r="F5803" i="4"/>
  <c r="G5803" i="4"/>
  <c r="F5804" i="4"/>
  <c r="G5804" i="4"/>
  <c r="F5805" i="4"/>
  <c r="G5805" i="4"/>
  <c r="F5806" i="4"/>
  <c r="G5806" i="4"/>
  <c r="F5807" i="4"/>
  <c r="G5807" i="4"/>
  <c r="F5808" i="4"/>
  <c r="G5808" i="4"/>
  <c r="F5809" i="4"/>
  <c r="G5809" i="4"/>
  <c r="F5810" i="4"/>
  <c r="G5810" i="4"/>
  <c r="F5811" i="4"/>
  <c r="G5811" i="4"/>
  <c r="F5812" i="4"/>
  <c r="G5812" i="4"/>
  <c r="F5813" i="4"/>
  <c r="G5813" i="4"/>
  <c r="F5814" i="4"/>
  <c r="G5814" i="4"/>
  <c r="F5815" i="4"/>
  <c r="G5815" i="4"/>
  <c r="F5816" i="4"/>
  <c r="G5816" i="4"/>
  <c r="F5817" i="4"/>
  <c r="G5817" i="4"/>
  <c r="F5818" i="4"/>
  <c r="G5818" i="4"/>
  <c r="F5819" i="4"/>
  <c r="G5819" i="4"/>
  <c r="F5820" i="4"/>
  <c r="G5820" i="4"/>
  <c r="F5821" i="4"/>
  <c r="G5821" i="4"/>
  <c r="F5822" i="4"/>
  <c r="G5822" i="4"/>
  <c r="F5823" i="4"/>
  <c r="G5823" i="4"/>
  <c r="F5824" i="4"/>
  <c r="G5824" i="4"/>
  <c r="F5825" i="4"/>
  <c r="G5825" i="4"/>
  <c r="F5826" i="4"/>
  <c r="G5826" i="4"/>
  <c r="F5827" i="4"/>
  <c r="G5827" i="4"/>
  <c r="F5828" i="4"/>
  <c r="G5828" i="4"/>
  <c r="F5829" i="4"/>
  <c r="G5829" i="4"/>
  <c r="F5830" i="4"/>
  <c r="G5830" i="4"/>
  <c r="F5831" i="4"/>
  <c r="G5831" i="4"/>
  <c r="F5832" i="4"/>
  <c r="G5832" i="4"/>
  <c r="F5833" i="4"/>
  <c r="G5833" i="4"/>
  <c r="F5834" i="4"/>
  <c r="G5834" i="4"/>
  <c r="F5835" i="4"/>
  <c r="G5835" i="4"/>
  <c r="F5836" i="4"/>
  <c r="G5836" i="4"/>
  <c r="F5837" i="4"/>
  <c r="G5837" i="4"/>
  <c r="F5838" i="4"/>
  <c r="G5838" i="4"/>
  <c r="F5839" i="4"/>
  <c r="G5839" i="4"/>
  <c r="F5840" i="4"/>
  <c r="G5840" i="4"/>
  <c r="F5841" i="4"/>
  <c r="G5841" i="4"/>
  <c r="F5842" i="4"/>
  <c r="G5842" i="4"/>
  <c r="F5843" i="4"/>
  <c r="G5843" i="4"/>
  <c r="F5844" i="4"/>
  <c r="G5844" i="4"/>
  <c r="F5845" i="4"/>
  <c r="G5845" i="4"/>
  <c r="F5846" i="4"/>
  <c r="G5846" i="4"/>
  <c r="F5847" i="4"/>
  <c r="G5847" i="4"/>
  <c r="F5848" i="4"/>
  <c r="G5848" i="4"/>
  <c r="F5849" i="4"/>
  <c r="G5849" i="4"/>
  <c r="F5850" i="4"/>
  <c r="G5850" i="4"/>
  <c r="F5851" i="4"/>
  <c r="G5851" i="4"/>
  <c r="F5852" i="4"/>
  <c r="G5852" i="4"/>
  <c r="F5853" i="4"/>
  <c r="G5853" i="4"/>
  <c r="F5854" i="4"/>
  <c r="G5854" i="4"/>
  <c r="F5855" i="4"/>
  <c r="G5855" i="4"/>
  <c r="F5856" i="4"/>
  <c r="G5856" i="4"/>
  <c r="F5857" i="4"/>
  <c r="G5857" i="4"/>
  <c r="F5858" i="4"/>
  <c r="G5858" i="4"/>
  <c r="F5859" i="4"/>
  <c r="G5859" i="4"/>
  <c r="F5860" i="4"/>
  <c r="G5860" i="4"/>
  <c r="F5861" i="4"/>
  <c r="G5861" i="4"/>
  <c r="F5862" i="4"/>
  <c r="G5862" i="4"/>
  <c r="F5863" i="4"/>
  <c r="G5863" i="4"/>
  <c r="F5864" i="4"/>
  <c r="G5864" i="4"/>
  <c r="F5865" i="4"/>
  <c r="G5865" i="4"/>
  <c r="F5866" i="4"/>
  <c r="G5866" i="4"/>
  <c r="F5867" i="4"/>
  <c r="G5867" i="4"/>
  <c r="F5868" i="4"/>
  <c r="G5868" i="4"/>
  <c r="F5869" i="4"/>
  <c r="G5869" i="4"/>
  <c r="F5870" i="4"/>
  <c r="G5870" i="4"/>
  <c r="F5871" i="4"/>
  <c r="G5871" i="4"/>
  <c r="F5872" i="4"/>
  <c r="G5872" i="4"/>
  <c r="F5873" i="4"/>
  <c r="G5873" i="4"/>
  <c r="F5874" i="4"/>
  <c r="G5874" i="4"/>
  <c r="F5875" i="4"/>
  <c r="G5875" i="4"/>
  <c r="F5876" i="4"/>
  <c r="G5876" i="4"/>
  <c r="F5877" i="4"/>
  <c r="G5877" i="4"/>
  <c r="F5878" i="4"/>
  <c r="G5878" i="4"/>
  <c r="F5879" i="4"/>
  <c r="G5879" i="4"/>
  <c r="F5880" i="4"/>
  <c r="G5880" i="4"/>
  <c r="F5881" i="4"/>
  <c r="G5881" i="4"/>
  <c r="F5882" i="4"/>
  <c r="G5882" i="4"/>
  <c r="F5883" i="4"/>
  <c r="G5883" i="4"/>
  <c r="F5884" i="4"/>
  <c r="G5884" i="4"/>
  <c r="F5885" i="4"/>
  <c r="G5885" i="4"/>
  <c r="F5886" i="4"/>
  <c r="G5886" i="4"/>
  <c r="F5887" i="4"/>
  <c r="G5887" i="4"/>
  <c r="F5888" i="4"/>
  <c r="G5888" i="4"/>
  <c r="F5889" i="4"/>
  <c r="G5889" i="4"/>
  <c r="F5890" i="4"/>
  <c r="G5890" i="4"/>
  <c r="F5891" i="4"/>
  <c r="G5891" i="4"/>
  <c r="F5892" i="4"/>
  <c r="G5892" i="4"/>
  <c r="F5893" i="4"/>
  <c r="G5893" i="4"/>
  <c r="F5894" i="4"/>
  <c r="G5894" i="4"/>
  <c r="F5895" i="4"/>
  <c r="G5895" i="4"/>
  <c r="F5896" i="4"/>
  <c r="G5896" i="4"/>
  <c r="F5897" i="4"/>
  <c r="G5897" i="4"/>
  <c r="F5898" i="4"/>
  <c r="G5898" i="4"/>
  <c r="F5899" i="4"/>
  <c r="G5899" i="4"/>
  <c r="F5900" i="4"/>
  <c r="G5900" i="4"/>
  <c r="F5901" i="4"/>
  <c r="G5901" i="4"/>
  <c r="F5902" i="4"/>
  <c r="G5902" i="4"/>
  <c r="F5903" i="4"/>
  <c r="G5903" i="4"/>
  <c r="F5904" i="4"/>
  <c r="G5904" i="4"/>
  <c r="F5905" i="4"/>
  <c r="G5905" i="4"/>
  <c r="F5906" i="4"/>
  <c r="G5906" i="4"/>
  <c r="F5907" i="4"/>
  <c r="G5907" i="4"/>
  <c r="F5908" i="4"/>
  <c r="G5908" i="4"/>
  <c r="F5909" i="4"/>
  <c r="G5909" i="4"/>
  <c r="F5910" i="4"/>
  <c r="G5910" i="4"/>
  <c r="F5911" i="4"/>
  <c r="G5911" i="4"/>
  <c r="F5912" i="4"/>
  <c r="G5912" i="4"/>
  <c r="F5913" i="4"/>
  <c r="G5913" i="4"/>
  <c r="F5914" i="4"/>
  <c r="G5914" i="4"/>
  <c r="F5915" i="4"/>
  <c r="G5915" i="4"/>
  <c r="F5916" i="4"/>
  <c r="G5916" i="4"/>
  <c r="F5917" i="4"/>
  <c r="G5917" i="4"/>
  <c r="F5918" i="4"/>
  <c r="G5918" i="4"/>
  <c r="F5919" i="4"/>
  <c r="G5919" i="4"/>
  <c r="F5920" i="4"/>
  <c r="G5920" i="4"/>
  <c r="F5921" i="4"/>
  <c r="G5921" i="4"/>
  <c r="F5922" i="4"/>
  <c r="G5922" i="4"/>
  <c r="F5923" i="4"/>
  <c r="G5923" i="4"/>
  <c r="F5924" i="4"/>
  <c r="G5924" i="4"/>
  <c r="F5925" i="4"/>
  <c r="G5925" i="4"/>
  <c r="F5926" i="4"/>
  <c r="G5926" i="4"/>
  <c r="F5927" i="4"/>
  <c r="G5927" i="4"/>
  <c r="F5928" i="4"/>
  <c r="G5928" i="4"/>
  <c r="F5929" i="4"/>
  <c r="G5929" i="4"/>
  <c r="F5930" i="4"/>
  <c r="G5930" i="4"/>
  <c r="F5931" i="4"/>
  <c r="G5931" i="4"/>
  <c r="F5932" i="4"/>
  <c r="G5932" i="4"/>
  <c r="F5933" i="4"/>
  <c r="G5933" i="4"/>
  <c r="F5934" i="4"/>
  <c r="G5934" i="4"/>
  <c r="F5935" i="4"/>
  <c r="G5935" i="4"/>
  <c r="F5936" i="4"/>
  <c r="G5936" i="4"/>
  <c r="F5937" i="4"/>
  <c r="G5937" i="4"/>
  <c r="F5938" i="4"/>
  <c r="G5938" i="4"/>
  <c r="F5939" i="4"/>
  <c r="G5939" i="4"/>
  <c r="F5940" i="4"/>
  <c r="G5940" i="4"/>
  <c r="F5941" i="4"/>
  <c r="G5941" i="4"/>
  <c r="F5942" i="4"/>
  <c r="G5942" i="4"/>
  <c r="F5943" i="4"/>
  <c r="G5943" i="4"/>
  <c r="F5944" i="4"/>
  <c r="G5944" i="4"/>
  <c r="F5945" i="4"/>
  <c r="G5945" i="4"/>
  <c r="F5946" i="4"/>
  <c r="G5946" i="4"/>
  <c r="F5947" i="4"/>
  <c r="G5947" i="4"/>
  <c r="F5948" i="4"/>
  <c r="G5948" i="4"/>
  <c r="F5949" i="4"/>
  <c r="G5949" i="4"/>
  <c r="F5950" i="4"/>
  <c r="G5950" i="4"/>
  <c r="F5951" i="4"/>
  <c r="G5951" i="4"/>
  <c r="F5952" i="4"/>
  <c r="G5952" i="4"/>
  <c r="F5953" i="4"/>
  <c r="G5953" i="4"/>
  <c r="F5954" i="4"/>
  <c r="G5954" i="4"/>
  <c r="F5955" i="4"/>
  <c r="G5955" i="4"/>
  <c r="F5956" i="4"/>
  <c r="G5956" i="4"/>
  <c r="F5957" i="4"/>
  <c r="G5957" i="4"/>
  <c r="F5958" i="4"/>
  <c r="G5958" i="4"/>
  <c r="F5959" i="4"/>
  <c r="G5959" i="4"/>
  <c r="F5960" i="4"/>
  <c r="G5960" i="4"/>
  <c r="F5961" i="4"/>
  <c r="G5961" i="4"/>
  <c r="F5962" i="4"/>
  <c r="G5962" i="4"/>
  <c r="F5963" i="4"/>
  <c r="G5963" i="4"/>
  <c r="F5964" i="4"/>
  <c r="G5964" i="4"/>
  <c r="F5965" i="4"/>
  <c r="G5965" i="4"/>
  <c r="F5966" i="4"/>
  <c r="G5966" i="4"/>
  <c r="F5967" i="4"/>
  <c r="G5967" i="4"/>
  <c r="F5968" i="4"/>
  <c r="G5968" i="4"/>
  <c r="F5969" i="4"/>
  <c r="G5969" i="4"/>
  <c r="F5970" i="4"/>
  <c r="G5970" i="4"/>
  <c r="F5971" i="4"/>
  <c r="G5971" i="4"/>
  <c r="F5972" i="4"/>
  <c r="G5972" i="4"/>
  <c r="F5973" i="4"/>
  <c r="G5973" i="4"/>
  <c r="F5974" i="4"/>
  <c r="G5974" i="4"/>
  <c r="F5975" i="4"/>
  <c r="G5975" i="4"/>
  <c r="F5976" i="4"/>
  <c r="G5976" i="4"/>
  <c r="F5977" i="4"/>
  <c r="G5977" i="4"/>
  <c r="F5978" i="4"/>
  <c r="G5978" i="4"/>
  <c r="F5979" i="4"/>
  <c r="G5979" i="4"/>
  <c r="F5980" i="4"/>
  <c r="G5980" i="4"/>
  <c r="F5981" i="4"/>
  <c r="G5981" i="4"/>
  <c r="F5982" i="4"/>
  <c r="G5982" i="4"/>
  <c r="F5983" i="4"/>
  <c r="G5983" i="4"/>
  <c r="F5984" i="4"/>
  <c r="G5984" i="4"/>
  <c r="F5985" i="4"/>
  <c r="G5985" i="4"/>
  <c r="F5986" i="4"/>
  <c r="G5986" i="4"/>
  <c r="F5987" i="4"/>
  <c r="G5987" i="4"/>
  <c r="F5988" i="4"/>
  <c r="G5988" i="4"/>
  <c r="F5989" i="4"/>
  <c r="G5989" i="4"/>
  <c r="F5990" i="4"/>
  <c r="G5990" i="4"/>
  <c r="F5991" i="4"/>
  <c r="G5991" i="4"/>
  <c r="F5992" i="4"/>
  <c r="G5992" i="4"/>
  <c r="F5993" i="4"/>
  <c r="G5993" i="4"/>
  <c r="F5994" i="4"/>
  <c r="G5994" i="4"/>
  <c r="F5995" i="4"/>
  <c r="G5995" i="4"/>
  <c r="F5996" i="4"/>
  <c r="G5996" i="4"/>
  <c r="F5997" i="4"/>
  <c r="G5997" i="4"/>
  <c r="F5998" i="4"/>
  <c r="G5998" i="4"/>
  <c r="F5999" i="4"/>
  <c r="G5999" i="4"/>
  <c r="F6000" i="4"/>
  <c r="G6000" i="4"/>
  <c r="F6001" i="4"/>
  <c r="G6001" i="4"/>
  <c r="F6002" i="4"/>
  <c r="G6002" i="4"/>
  <c r="F6003" i="4"/>
  <c r="G6003" i="4"/>
  <c r="F6004" i="4"/>
  <c r="G6004" i="4"/>
  <c r="F6005" i="4"/>
  <c r="G6005" i="4"/>
  <c r="F6006" i="4"/>
  <c r="G6006" i="4"/>
  <c r="F6007" i="4"/>
  <c r="G6007" i="4"/>
  <c r="F6008" i="4"/>
  <c r="G6008" i="4"/>
  <c r="F6009" i="4"/>
  <c r="G6009" i="4"/>
  <c r="F6010" i="4"/>
  <c r="G6010" i="4"/>
  <c r="F6011" i="4"/>
  <c r="G6011" i="4"/>
  <c r="F6012" i="4"/>
  <c r="G6012" i="4"/>
  <c r="F6013" i="4"/>
  <c r="G6013" i="4"/>
  <c r="F6014" i="4"/>
  <c r="G6014" i="4"/>
  <c r="F6015" i="4"/>
  <c r="G6015" i="4"/>
  <c r="F6016" i="4"/>
  <c r="G6016" i="4"/>
  <c r="F6017" i="4"/>
  <c r="G6017" i="4"/>
  <c r="F6018" i="4"/>
  <c r="G6018" i="4"/>
  <c r="F6019" i="4"/>
  <c r="G6019" i="4"/>
  <c r="F6020" i="4"/>
  <c r="G6020" i="4"/>
  <c r="F6021" i="4"/>
  <c r="G6021" i="4"/>
  <c r="F6022" i="4"/>
  <c r="G6022" i="4"/>
  <c r="F6023" i="4"/>
  <c r="G6023" i="4"/>
  <c r="F6024" i="4"/>
  <c r="G6024" i="4"/>
  <c r="F6025" i="4"/>
  <c r="G6025" i="4"/>
  <c r="F6026" i="4"/>
  <c r="G6026" i="4"/>
  <c r="F6027" i="4"/>
  <c r="G6027" i="4"/>
  <c r="F6028" i="4"/>
  <c r="G6028" i="4"/>
  <c r="F6029" i="4"/>
  <c r="G6029" i="4"/>
  <c r="F6030" i="4"/>
  <c r="G6030" i="4"/>
  <c r="F6031" i="4"/>
  <c r="G6031" i="4"/>
  <c r="F6032" i="4"/>
  <c r="G6032" i="4"/>
  <c r="F6033" i="4"/>
  <c r="G6033" i="4"/>
  <c r="F6034" i="4"/>
  <c r="G6034" i="4"/>
  <c r="F6035" i="4"/>
  <c r="G6035" i="4"/>
  <c r="F6036" i="4"/>
  <c r="G6036" i="4"/>
  <c r="F6037" i="4"/>
  <c r="G6037" i="4"/>
  <c r="F6038" i="4"/>
  <c r="G6038" i="4"/>
  <c r="F6039" i="4"/>
  <c r="G6039" i="4"/>
  <c r="F6040" i="4"/>
  <c r="G6040" i="4"/>
  <c r="F6041" i="4"/>
  <c r="G6041" i="4"/>
  <c r="F6042" i="4"/>
  <c r="G6042" i="4"/>
  <c r="F6043" i="4"/>
  <c r="G6043" i="4"/>
  <c r="F6044" i="4"/>
  <c r="G6044" i="4"/>
  <c r="F6045" i="4"/>
  <c r="G6045" i="4"/>
  <c r="F6046" i="4"/>
  <c r="G6046" i="4"/>
  <c r="F6047" i="4"/>
  <c r="G6047" i="4"/>
  <c r="F6048" i="4"/>
  <c r="G6048" i="4"/>
  <c r="F6049" i="4"/>
  <c r="G6049" i="4"/>
  <c r="F6050" i="4"/>
  <c r="G6050" i="4"/>
  <c r="F6051" i="4"/>
  <c r="G6051" i="4"/>
  <c r="F6052" i="4"/>
  <c r="G6052" i="4"/>
  <c r="F6053" i="4"/>
  <c r="G6053" i="4"/>
  <c r="F6054" i="4"/>
  <c r="G6054" i="4"/>
  <c r="F6055" i="4"/>
  <c r="G6055" i="4"/>
  <c r="F6056" i="4"/>
  <c r="G6056" i="4"/>
  <c r="F6057" i="4"/>
  <c r="G6057" i="4"/>
  <c r="F6058" i="4"/>
  <c r="G6058" i="4"/>
  <c r="F6059" i="4"/>
  <c r="G6059" i="4"/>
  <c r="F6060" i="4"/>
  <c r="G6060" i="4"/>
  <c r="F6061" i="4"/>
  <c r="G6061" i="4"/>
  <c r="F6062" i="4"/>
  <c r="G6062" i="4"/>
  <c r="F6063" i="4"/>
  <c r="G6063" i="4"/>
  <c r="F6064" i="4"/>
  <c r="G6064" i="4"/>
  <c r="F6065" i="4"/>
  <c r="G6065" i="4"/>
  <c r="F6066" i="4"/>
  <c r="G6066" i="4"/>
  <c r="F6067" i="4"/>
  <c r="G6067" i="4"/>
  <c r="F6068" i="4"/>
  <c r="G6068" i="4"/>
  <c r="F6069" i="4"/>
  <c r="G6069" i="4"/>
  <c r="F6070" i="4"/>
  <c r="G6070" i="4"/>
  <c r="F6071" i="4"/>
  <c r="G6071" i="4"/>
  <c r="F6072" i="4"/>
  <c r="G6072" i="4"/>
  <c r="F6073" i="4"/>
  <c r="G6073" i="4"/>
  <c r="F6074" i="4"/>
  <c r="G6074" i="4"/>
  <c r="F6075" i="4"/>
  <c r="G6075" i="4"/>
  <c r="F6076" i="4"/>
  <c r="G6076" i="4"/>
  <c r="F6077" i="4"/>
  <c r="G6077" i="4"/>
  <c r="F6078" i="4"/>
  <c r="G6078" i="4"/>
  <c r="F6079" i="4"/>
  <c r="G6079" i="4"/>
  <c r="F6080" i="4"/>
  <c r="G6080" i="4"/>
  <c r="F6081" i="4"/>
  <c r="G6081" i="4"/>
  <c r="F6082" i="4"/>
  <c r="G6082" i="4"/>
  <c r="F6083" i="4"/>
  <c r="G6083" i="4"/>
  <c r="F6084" i="4"/>
  <c r="G6084" i="4"/>
  <c r="F6085" i="4"/>
  <c r="G6085" i="4"/>
  <c r="F6086" i="4"/>
  <c r="G6086" i="4"/>
  <c r="F6087" i="4"/>
  <c r="G6087" i="4"/>
  <c r="F6088" i="4"/>
  <c r="G6088" i="4"/>
  <c r="F6089" i="4"/>
  <c r="G6089" i="4"/>
  <c r="F6090" i="4"/>
  <c r="G6090" i="4"/>
  <c r="F6091" i="4"/>
  <c r="G6091" i="4"/>
  <c r="F6092" i="4"/>
  <c r="G6092" i="4"/>
  <c r="F6093" i="4"/>
  <c r="G6093" i="4"/>
  <c r="F6094" i="4"/>
  <c r="G6094" i="4"/>
  <c r="F6095" i="4"/>
  <c r="G6095" i="4"/>
  <c r="F6096" i="4"/>
  <c r="G6096" i="4"/>
  <c r="F6097" i="4"/>
  <c r="G6097" i="4"/>
  <c r="F6098" i="4"/>
  <c r="G6098" i="4"/>
  <c r="F6099" i="4"/>
  <c r="G6099" i="4"/>
  <c r="F6100" i="4"/>
  <c r="G6100" i="4"/>
  <c r="F6101" i="4"/>
  <c r="G6101" i="4"/>
  <c r="F6102" i="4"/>
  <c r="G6102" i="4"/>
  <c r="F6103" i="4"/>
  <c r="G6103" i="4"/>
  <c r="F6104" i="4"/>
  <c r="G6104" i="4"/>
  <c r="F6105" i="4"/>
  <c r="G6105" i="4"/>
  <c r="F6106" i="4"/>
  <c r="G6106" i="4"/>
  <c r="F6107" i="4"/>
  <c r="G6107" i="4"/>
  <c r="F6108" i="4"/>
  <c r="G6108" i="4"/>
  <c r="F6109" i="4"/>
  <c r="G6109" i="4"/>
  <c r="F6110" i="4"/>
  <c r="G6110" i="4"/>
  <c r="F6111" i="4"/>
  <c r="G6111" i="4"/>
  <c r="F6112" i="4"/>
  <c r="G6112" i="4"/>
  <c r="F6113" i="4"/>
  <c r="G6113" i="4"/>
  <c r="F6114" i="4"/>
  <c r="G6114" i="4"/>
  <c r="F6115" i="4"/>
  <c r="G6115" i="4"/>
  <c r="F6116" i="4"/>
  <c r="G6116" i="4"/>
  <c r="F6117" i="4"/>
  <c r="G6117" i="4"/>
  <c r="F6118" i="4"/>
  <c r="G6118" i="4"/>
  <c r="F6119" i="4"/>
  <c r="G6119" i="4"/>
  <c r="F6120" i="4"/>
  <c r="G6120" i="4"/>
  <c r="F6121" i="4"/>
  <c r="G6121" i="4"/>
  <c r="F6122" i="4"/>
  <c r="G6122" i="4"/>
  <c r="F6123" i="4"/>
  <c r="G6123" i="4"/>
  <c r="F6124" i="4"/>
  <c r="G6124" i="4"/>
  <c r="F6125" i="4"/>
  <c r="G6125" i="4"/>
  <c r="F6126" i="4"/>
  <c r="G6126" i="4"/>
  <c r="F6127" i="4"/>
  <c r="G6127" i="4"/>
  <c r="F6128" i="4"/>
  <c r="G6128" i="4"/>
  <c r="F6129" i="4"/>
  <c r="G6129" i="4"/>
  <c r="F6130" i="4"/>
  <c r="G6130" i="4"/>
  <c r="F6131" i="4"/>
  <c r="G6131" i="4"/>
  <c r="F6132" i="4"/>
  <c r="G6132" i="4"/>
  <c r="F6133" i="4"/>
  <c r="G6133" i="4"/>
  <c r="F6134" i="4"/>
  <c r="G6134" i="4"/>
  <c r="F6135" i="4"/>
  <c r="G6135" i="4"/>
  <c r="F6136" i="4"/>
  <c r="G6136" i="4"/>
  <c r="F6137" i="4"/>
  <c r="G6137" i="4"/>
  <c r="F6138" i="4"/>
  <c r="G6138" i="4"/>
  <c r="F6139" i="4"/>
  <c r="G6139" i="4"/>
  <c r="F6140" i="4"/>
  <c r="G6140" i="4"/>
  <c r="F6141" i="4"/>
  <c r="G6141" i="4"/>
  <c r="F6142" i="4"/>
  <c r="G6142" i="4"/>
  <c r="F6143" i="4"/>
  <c r="G6143" i="4"/>
  <c r="F6144" i="4"/>
  <c r="G6144" i="4"/>
  <c r="F6145" i="4"/>
  <c r="G6145" i="4"/>
  <c r="F6146" i="4"/>
  <c r="G6146" i="4"/>
  <c r="F6147" i="4"/>
  <c r="G6147" i="4"/>
  <c r="F6148" i="4"/>
  <c r="G6148" i="4"/>
  <c r="F6149" i="4"/>
  <c r="G6149" i="4"/>
  <c r="F6150" i="4"/>
  <c r="G6150" i="4"/>
  <c r="F6151" i="4"/>
  <c r="G6151" i="4"/>
  <c r="F6152" i="4"/>
  <c r="G6152" i="4"/>
  <c r="F6153" i="4"/>
  <c r="G6153" i="4"/>
  <c r="F6154" i="4"/>
  <c r="G6154" i="4"/>
  <c r="F6155" i="4"/>
  <c r="G6155" i="4"/>
  <c r="F6156" i="4"/>
  <c r="G6156" i="4"/>
  <c r="F6157" i="4"/>
  <c r="G6157" i="4"/>
  <c r="F6158" i="4"/>
  <c r="G6158" i="4"/>
  <c r="F6159" i="4"/>
  <c r="G6159" i="4"/>
  <c r="F6160" i="4"/>
  <c r="G6160" i="4"/>
  <c r="F6161" i="4"/>
  <c r="G6161" i="4"/>
  <c r="F6162" i="4"/>
  <c r="G6162" i="4"/>
  <c r="F6163" i="4"/>
  <c r="G6163" i="4"/>
  <c r="F6164" i="4"/>
  <c r="G6164" i="4"/>
  <c r="F6165" i="4"/>
  <c r="G6165" i="4"/>
  <c r="F6166" i="4"/>
  <c r="G6166" i="4"/>
  <c r="F6167" i="4"/>
  <c r="G6167" i="4"/>
  <c r="F6168" i="4"/>
  <c r="G6168" i="4"/>
  <c r="F6169" i="4"/>
  <c r="G6169" i="4"/>
  <c r="F6170" i="4"/>
  <c r="G6170" i="4"/>
  <c r="F6171" i="4"/>
  <c r="G6171" i="4"/>
  <c r="F6172" i="4"/>
  <c r="G6172" i="4"/>
  <c r="F6173" i="4"/>
  <c r="G6173" i="4"/>
  <c r="F6174" i="4"/>
  <c r="G6174" i="4"/>
  <c r="F6175" i="4"/>
  <c r="G6175" i="4"/>
  <c r="F6176" i="4"/>
  <c r="G6176" i="4"/>
  <c r="F6177" i="4"/>
  <c r="G6177" i="4"/>
  <c r="F6178" i="4"/>
  <c r="G6178" i="4"/>
  <c r="F6179" i="4"/>
  <c r="G6179" i="4"/>
  <c r="F6180" i="4"/>
  <c r="G6180" i="4"/>
  <c r="F6181" i="4"/>
  <c r="G6181" i="4"/>
  <c r="F6182" i="4"/>
  <c r="G6182" i="4"/>
  <c r="F6183" i="4"/>
  <c r="G6183" i="4"/>
  <c r="F6184" i="4"/>
  <c r="G6184" i="4"/>
  <c r="F6185" i="4"/>
  <c r="G6185" i="4"/>
  <c r="F6186" i="4"/>
  <c r="G6186" i="4"/>
  <c r="F6187" i="4"/>
  <c r="G6187" i="4"/>
  <c r="F6188" i="4"/>
  <c r="G6188" i="4"/>
  <c r="F6189" i="4"/>
  <c r="G6189" i="4"/>
  <c r="F6190" i="4"/>
  <c r="G6190" i="4"/>
  <c r="F6191" i="4"/>
  <c r="G6191" i="4"/>
  <c r="F6192" i="4"/>
  <c r="G6192" i="4"/>
  <c r="F6193" i="4"/>
  <c r="G6193" i="4"/>
  <c r="F6194" i="4"/>
  <c r="G6194" i="4"/>
  <c r="F6195" i="4"/>
  <c r="G6195" i="4"/>
  <c r="F6196" i="4"/>
  <c r="G6196" i="4"/>
  <c r="F6197" i="4"/>
  <c r="G6197" i="4"/>
  <c r="F6198" i="4"/>
  <c r="G6198" i="4"/>
  <c r="F6199" i="4"/>
  <c r="G6199" i="4"/>
  <c r="F6200" i="4"/>
  <c r="G6200" i="4"/>
  <c r="F6201" i="4"/>
  <c r="G6201" i="4"/>
  <c r="F6202" i="4"/>
  <c r="G6202" i="4"/>
  <c r="F6203" i="4"/>
  <c r="G6203" i="4"/>
  <c r="F6204" i="4"/>
  <c r="G6204" i="4"/>
  <c r="F6205" i="4"/>
  <c r="G6205" i="4"/>
  <c r="F6206" i="4"/>
  <c r="G6206" i="4"/>
  <c r="F6207" i="4"/>
  <c r="G6207" i="4"/>
  <c r="F6208" i="4"/>
  <c r="G6208" i="4"/>
  <c r="F6209" i="4"/>
  <c r="G6209" i="4"/>
  <c r="F6210" i="4"/>
  <c r="G6210" i="4"/>
  <c r="F6211" i="4"/>
  <c r="G6211" i="4"/>
  <c r="F6212" i="4"/>
  <c r="G6212" i="4"/>
  <c r="F6213" i="4"/>
  <c r="G6213" i="4"/>
  <c r="F6214" i="4"/>
  <c r="G6214" i="4"/>
  <c r="F6215" i="4"/>
  <c r="G6215" i="4"/>
  <c r="F6216" i="4"/>
  <c r="G6216" i="4"/>
  <c r="F6217" i="4"/>
  <c r="G6217" i="4"/>
  <c r="F6218" i="4"/>
  <c r="G6218" i="4"/>
  <c r="F6219" i="4"/>
  <c r="G6219" i="4"/>
  <c r="F6220" i="4"/>
  <c r="G6220" i="4"/>
  <c r="F6221" i="4"/>
  <c r="G6221" i="4"/>
  <c r="F6222" i="4"/>
  <c r="G6222" i="4"/>
  <c r="F6223" i="4"/>
  <c r="G6223" i="4"/>
  <c r="F6224" i="4"/>
  <c r="G6224" i="4"/>
  <c r="F6225" i="4"/>
  <c r="G6225" i="4"/>
  <c r="F6226" i="4"/>
  <c r="G6226" i="4"/>
  <c r="F6227" i="4"/>
  <c r="G6227" i="4"/>
  <c r="F6228" i="4"/>
  <c r="G6228" i="4"/>
  <c r="F6229" i="4"/>
  <c r="G6229" i="4"/>
  <c r="F6230" i="4"/>
  <c r="G6230" i="4"/>
  <c r="F6231" i="4"/>
  <c r="G6231" i="4"/>
  <c r="F6232" i="4"/>
  <c r="G6232" i="4"/>
  <c r="F6233" i="4"/>
  <c r="G6233" i="4"/>
  <c r="F6234" i="4"/>
  <c r="G6234" i="4"/>
  <c r="F6235" i="4"/>
  <c r="G6235" i="4"/>
  <c r="F6236" i="4"/>
  <c r="G6236" i="4"/>
  <c r="F6237" i="4"/>
  <c r="G6237" i="4"/>
  <c r="F6238" i="4"/>
  <c r="G6238" i="4"/>
  <c r="F6239" i="4"/>
  <c r="G6239" i="4"/>
  <c r="F6240" i="4"/>
  <c r="G6240" i="4"/>
  <c r="F6241" i="4"/>
  <c r="G6241" i="4"/>
  <c r="F6242" i="4"/>
  <c r="G6242" i="4"/>
  <c r="F6243" i="4"/>
  <c r="G6243" i="4"/>
  <c r="F6244" i="4"/>
  <c r="G6244" i="4"/>
  <c r="F6245" i="4"/>
  <c r="G6245" i="4"/>
  <c r="F6246" i="4"/>
  <c r="G6246" i="4"/>
  <c r="F6247" i="4"/>
  <c r="G6247" i="4"/>
  <c r="F6248" i="4"/>
  <c r="G6248" i="4"/>
  <c r="F6249" i="4"/>
  <c r="G6249" i="4"/>
  <c r="F6250" i="4"/>
  <c r="G6250" i="4"/>
  <c r="F6251" i="4"/>
  <c r="G6251" i="4"/>
  <c r="F6252" i="4"/>
  <c r="G6252" i="4"/>
  <c r="F6253" i="4"/>
  <c r="G6253" i="4"/>
  <c r="F6254" i="4"/>
  <c r="G6254" i="4"/>
  <c r="F6255" i="4"/>
  <c r="G6255" i="4"/>
  <c r="F6256" i="4"/>
  <c r="G6256" i="4"/>
  <c r="F6257" i="4"/>
  <c r="G6257" i="4"/>
  <c r="F6258" i="4"/>
  <c r="G6258" i="4"/>
  <c r="F6259" i="4"/>
  <c r="G6259" i="4"/>
  <c r="F6260" i="4"/>
  <c r="G6260" i="4"/>
  <c r="F6261" i="4"/>
  <c r="G6261" i="4"/>
  <c r="F6262" i="4"/>
  <c r="G6262" i="4"/>
  <c r="F6263" i="4"/>
  <c r="G6263" i="4"/>
  <c r="F6264" i="4"/>
  <c r="G6264" i="4"/>
  <c r="F6265" i="4"/>
  <c r="G6265" i="4"/>
  <c r="F6266" i="4"/>
  <c r="G6266" i="4"/>
  <c r="F6267" i="4"/>
  <c r="G6267" i="4"/>
  <c r="F6268" i="4"/>
  <c r="G6268" i="4"/>
  <c r="F6269" i="4"/>
  <c r="G6269" i="4"/>
  <c r="F6270" i="4"/>
  <c r="G6270" i="4"/>
  <c r="F6271" i="4"/>
  <c r="G6271" i="4"/>
  <c r="F6272" i="4"/>
  <c r="G6272" i="4"/>
  <c r="F6273" i="4"/>
  <c r="G6273" i="4"/>
  <c r="F6274" i="4"/>
  <c r="G6274" i="4"/>
  <c r="F6275" i="4"/>
  <c r="G6275" i="4"/>
  <c r="F6276" i="4"/>
  <c r="G6276" i="4"/>
  <c r="F6277" i="4"/>
  <c r="G6277" i="4"/>
  <c r="F6278" i="4"/>
  <c r="G6278" i="4"/>
  <c r="F6279" i="4"/>
  <c r="G6279" i="4"/>
  <c r="F6280" i="4"/>
  <c r="G6280" i="4"/>
  <c r="F6281" i="4"/>
  <c r="G6281" i="4"/>
  <c r="F6282" i="4"/>
  <c r="G6282" i="4"/>
  <c r="F6283" i="4"/>
  <c r="G6283" i="4"/>
  <c r="F6284" i="4"/>
  <c r="G6284" i="4"/>
  <c r="F6285" i="4"/>
  <c r="G6285" i="4"/>
  <c r="F6286" i="4"/>
  <c r="G6286" i="4"/>
  <c r="F6287" i="4"/>
  <c r="G6287" i="4"/>
  <c r="F6288" i="4"/>
  <c r="G6288" i="4"/>
  <c r="F6289" i="4"/>
  <c r="G6289" i="4"/>
  <c r="F6290" i="4"/>
  <c r="G6290" i="4"/>
  <c r="F6291" i="4"/>
  <c r="G6291" i="4"/>
  <c r="F6292" i="4"/>
  <c r="G6292" i="4"/>
  <c r="F6293" i="4"/>
  <c r="G6293" i="4"/>
  <c r="F6294" i="4"/>
  <c r="G6294" i="4"/>
  <c r="F6295" i="4"/>
  <c r="G6295" i="4"/>
  <c r="F6296" i="4"/>
  <c r="G6296" i="4"/>
  <c r="F6297" i="4"/>
  <c r="G6297" i="4"/>
  <c r="F6298" i="4"/>
  <c r="G6298" i="4"/>
  <c r="F6299" i="4"/>
  <c r="G6299" i="4"/>
  <c r="F6300" i="4"/>
  <c r="G6300" i="4"/>
  <c r="F6301" i="4"/>
  <c r="G6301" i="4"/>
  <c r="F6302" i="4"/>
  <c r="G6302" i="4"/>
  <c r="F6303" i="4"/>
  <c r="G6303" i="4"/>
  <c r="F6304" i="4"/>
  <c r="G6304" i="4"/>
  <c r="F6305" i="4"/>
  <c r="G6305" i="4"/>
  <c r="F6306" i="4"/>
  <c r="G6306" i="4"/>
  <c r="F6307" i="4"/>
  <c r="G6307" i="4"/>
  <c r="F6308" i="4"/>
  <c r="G6308" i="4"/>
  <c r="F6309" i="4"/>
  <c r="G6309" i="4"/>
  <c r="F6310" i="4"/>
  <c r="G6310" i="4"/>
  <c r="F6311" i="4"/>
  <c r="G6311" i="4"/>
  <c r="F6312" i="4"/>
  <c r="G6312" i="4"/>
  <c r="F6313" i="4"/>
  <c r="G6313" i="4"/>
  <c r="F6314" i="4"/>
  <c r="G6314" i="4"/>
  <c r="F6315" i="4"/>
  <c r="G6315" i="4"/>
  <c r="F6316" i="4"/>
  <c r="G6316" i="4"/>
  <c r="F6317" i="4"/>
  <c r="G6317" i="4"/>
  <c r="F6318" i="4"/>
  <c r="G6318" i="4"/>
  <c r="F6319" i="4"/>
  <c r="G6319" i="4"/>
  <c r="F6320" i="4"/>
  <c r="G6320" i="4"/>
  <c r="F6321" i="4"/>
  <c r="G6321" i="4"/>
  <c r="F6322" i="4"/>
  <c r="G6322" i="4"/>
  <c r="F6323" i="4"/>
  <c r="G6323" i="4"/>
  <c r="F6324" i="4"/>
  <c r="G6324" i="4"/>
  <c r="F6325" i="4"/>
  <c r="G6325" i="4"/>
  <c r="F6326" i="4"/>
  <c r="G6326" i="4"/>
  <c r="F6327" i="4"/>
  <c r="G6327" i="4"/>
  <c r="F6328" i="4"/>
  <c r="G6328" i="4"/>
  <c r="F6329" i="4"/>
  <c r="G6329" i="4"/>
  <c r="F6330" i="4"/>
  <c r="G6330" i="4"/>
  <c r="F6331" i="4"/>
  <c r="G6331" i="4"/>
  <c r="F6332" i="4"/>
  <c r="G6332" i="4"/>
  <c r="F6333" i="4"/>
  <c r="G6333" i="4"/>
  <c r="F6334" i="4"/>
  <c r="G6334" i="4"/>
  <c r="F6335" i="4"/>
  <c r="G6335" i="4"/>
  <c r="F6336" i="4"/>
  <c r="G6336" i="4"/>
  <c r="F6337" i="4"/>
  <c r="G6337" i="4"/>
  <c r="F6338" i="4"/>
  <c r="G6338" i="4"/>
  <c r="F6339" i="4"/>
  <c r="G6339" i="4"/>
  <c r="F6340" i="4"/>
  <c r="G6340" i="4"/>
  <c r="F6341" i="4"/>
  <c r="G6341" i="4"/>
  <c r="F6342" i="4"/>
  <c r="G6342" i="4"/>
  <c r="F6343" i="4"/>
  <c r="G6343" i="4"/>
  <c r="F6344" i="4"/>
  <c r="G6344" i="4"/>
  <c r="F6345" i="4"/>
  <c r="G6345" i="4"/>
  <c r="F6346" i="4"/>
  <c r="G6346" i="4"/>
  <c r="F6347" i="4"/>
  <c r="G6347" i="4"/>
  <c r="F6348" i="4"/>
  <c r="G6348" i="4"/>
  <c r="F6349" i="4"/>
  <c r="G6349" i="4"/>
  <c r="F6350" i="4"/>
  <c r="G6350" i="4"/>
  <c r="F6351" i="4"/>
  <c r="G6351" i="4"/>
  <c r="F6352" i="4"/>
  <c r="G6352" i="4"/>
  <c r="F6353" i="4"/>
  <c r="G6353" i="4"/>
  <c r="F6354" i="4"/>
  <c r="G6354" i="4"/>
  <c r="F6355" i="4"/>
  <c r="G6355" i="4"/>
  <c r="F6356" i="4"/>
  <c r="G6356" i="4"/>
  <c r="F6357" i="4"/>
  <c r="G6357" i="4"/>
  <c r="F6358" i="4"/>
  <c r="G6358" i="4"/>
  <c r="F6359" i="4"/>
  <c r="G6359" i="4"/>
  <c r="F6360" i="4"/>
  <c r="G6360" i="4"/>
  <c r="F6361" i="4"/>
  <c r="G6361" i="4"/>
  <c r="F6362" i="4"/>
  <c r="G6362" i="4"/>
  <c r="F6363" i="4"/>
  <c r="G6363" i="4"/>
  <c r="F6364" i="4"/>
  <c r="G6364" i="4"/>
  <c r="F6365" i="4"/>
  <c r="G6365" i="4"/>
  <c r="F6366" i="4"/>
  <c r="G6366" i="4"/>
  <c r="F6367" i="4"/>
  <c r="G6367" i="4"/>
  <c r="F6368" i="4"/>
  <c r="G6368" i="4"/>
  <c r="F6369" i="4"/>
  <c r="G6369" i="4"/>
  <c r="F6370" i="4"/>
  <c r="G6370" i="4"/>
  <c r="F6371" i="4"/>
  <c r="G6371" i="4"/>
  <c r="F6372" i="4"/>
  <c r="G6372" i="4"/>
  <c r="F6373" i="4"/>
  <c r="G6373" i="4"/>
  <c r="F6374" i="4"/>
  <c r="G6374" i="4"/>
  <c r="F6375" i="4"/>
  <c r="G6375" i="4"/>
  <c r="F6376" i="4"/>
  <c r="G6376" i="4"/>
  <c r="F6377" i="4"/>
  <c r="G6377" i="4"/>
  <c r="F6378" i="4"/>
  <c r="G6378" i="4"/>
  <c r="F6379" i="4"/>
  <c r="G6379" i="4"/>
  <c r="F6380" i="4"/>
  <c r="G6380" i="4"/>
  <c r="F6381" i="4"/>
  <c r="G6381" i="4"/>
  <c r="F6382" i="4"/>
  <c r="G6382" i="4"/>
  <c r="F6383" i="4"/>
  <c r="G6383" i="4"/>
  <c r="F6384" i="4"/>
  <c r="G6384" i="4"/>
  <c r="F6385" i="4"/>
  <c r="G6385" i="4"/>
  <c r="F6386" i="4"/>
  <c r="G6386" i="4"/>
  <c r="F6387" i="4"/>
  <c r="G6387" i="4"/>
  <c r="F6388" i="4"/>
  <c r="G6388" i="4"/>
  <c r="F6389" i="4"/>
  <c r="G6389" i="4"/>
  <c r="F6390" i="4"/>
  <c r="G6390" i="4"/>
  <c r="F6391" i="4"/>
  <c r="G6391" i="4"/>
  <c r="F6392" i="4"/>
  <c r="G6392" i="4"/>
  <c r="F6393" i="4"/>
  <c r="G6393" i="4"/>
  <c r="F6394" i="4"/>
  <c r="G6394" i="4"/>
  <c r="F6395" i="4"/>
  <c r="G6395" i="4"/>
  <c r="F6396" i="4"/>
  <c r="G6396" i="4"/>
  <c r="F6397" i="4"/>
  <c r="G6397" i="4"/>
  <c r="F6398" i="4"/>
  <c r="G6398" i="4"/>
  <c r="F6399" i="4"/>
  <c r="G6399" i="4"/>
  <c r="F6400" i="4"/>
  <c r="G6400" i="4"/>
  <c r="F6401" i="4"/>
  <c r="G6401" i="4"/>
  <c r="F6402" i="4"/>
  <c r="G6402" i="4"/>
  <c r="F6403" i="4"/>
  <c r="G6403" i="4"/>
  <c r="F6404" i="4"/>
  <c r="G6404" i="4"/>
  <c r="F6405" i="4"/>
  <c r="G6405" i="4"/>
  <c r="F6406" i="4"/>
  <c r="G6406" i="4"/>
  <c r="F6407" i="4"/>
  <c r="G6407" i="4"/>
  <c r="F6408" i="4"/>
  <c r="G6408" i="4"/>
  <c r="F6409" i="4"/>
  <c r="G6409" i="4"/>
  <c r="F6410" i="4"/>
  <c r="G6410" i="4"/>
  <c r="F6411" i="4"/>
  <c r="G6411" i="4"/>
  <c r="F6412" i="4"/>
  <c r="G6412" i="4"/>
  <c r="F6413" i="4"/>
  <c r="G6413" i="4"/>
  <c r="F6414" i="4"/>
  <c r="G6414" i="4"/>
  <c r="F6415" i="4"/>
  <c r="G6415" i="4"/>
  <c r="F6416" i="4"/>
  <c r="G6416" i="4"/>
  <c r="F6417" i="4"/>
  <c r="G6417" i="4"/>
  <c r="F6418" i="4"/>
  <c r="G6418" i="4"/>
  <c r="F6419" i="4"/>
  <c r="G6419" i="4"/>
  <c r="F6420" i="4"/>
  <c r="G6420" i="4"/>
  <c r="F6421" i="4"/>
  <c r="G6421" i="4"/>
  <c r="F6422" i="4"/>
  <c r="G6422" i="4"/>
  <c r="F6423" i="4"/>
  <c r="G6423" i="4"/>
  <c r="F6424" i="4"/>
  <c r="G6424" i="4"/>
  <c r="F6425" i="4"/>
  <c r="G6425" i="4"/>
  <c r="F6426" i="4"/>
  <c r="G6426" i="4"/>
  <c r="F6427" i="4"/>
  <c r="G6427" i="4"/>
  <c r="F6428" i="4"/>
  <c r="G6428" i="4"/>
  <c r="F6429" i="4"/>
  <c r="G6429" i="4"/>
  <c r="F6430" i="4"/>
  <c r="G6430" i="4"/>
  <c r="F6431" i="4"/>
  <c r="G6431" i="4"/>
  <c r="F6432" i="4"/>
  <c r="G6432" i="4"/>
  <c r="F6433" i="4"/>
  <c r="G6433" i="4"/>
  <c r="F6434" i="4"/>
  <c r="G6434" i="4"/>
  <c r="F6435" i="4"/>
  <c r="G6435" i="4"/>
  <c r="F6436" i="4"/>
  <c r="G6436" i="4"/>
  <c r="F6437" i="4"/>
  <c r="G6437" i="4"/>
  <c r="F6438" i="4"/>
  <c r="G6438" i="4"/>
  <c r="F6439" i="4"/>
  <c r="G6439" i="4"/>
  <c r="F6440" i="4"/>
  <c r="G6440" i="4"/>
  <c r="F6441" i="4"/>
  <c r="G6441" i="4"/>
  <c r="F6442" i="4"/>
  <c r="G6442" i="4"/>
  <c r="F6443" i="4"/>
  <c r="G6443" i="4"/>
  <c r="F6444" i="4"/>
  <c r="G6444" i="4"/>
  <c r="F6445" i="4"/>
  <c r="G6445" i="4"/>
  <c r="F6446" i="4"/>
  <c r="G6446" i="4"/>
  <c r="F6447" i="4"/>
  <c r="G6447" i="4"/>
  <c r="F6448" i="4"/>
  <c r="G6448" i="4"/>
  <c r="F6449" i="4"/>
  <c r="G6449" i="4"/>
  <c r="F6450" i="4"/>
  <c r="G6450" i="4"/>
  <c r="F6451" i="4"/>
  <c r="G6451" i="4"/>
  <c r="F6452" i="4"/>
  <c r="G6452" i="4"/>
  <c r="F6453" i="4"/>
  <c r="G6453" i="4"/>
  <c r="F6454" i="4"/>
  <c r="G6454" i="4"/>
  <c r="F6455" i="4"/>
  <c r="G6455" i="4"/>
  <c r="F6456" i="4"/>
  <c r="G6456" i="4"/>
  <c r="F6457" i="4"/>
  <c r="G6457" i="4"/>
  <c r="F6458" i="4"/>
  <c r="G6458" i="4"/>
  <c r="F6459" i="4"/>
  <c r="G6459" i="4"/>
  <c r="F6460" i="4"/>
  <c r="G6460" i="4"/>
  <c r="F6461" i="4"/>
  <c r="G6461" i="4"/>
  <c r="F6462" i="4"/>
  <c r="G6462" i="4"/>
  <c r="F6463" i="4"/>
  <c r="G6463" i="4"/>
  <c r="F6464" i="4"/>
  <c r="G6464" i="4"/>
  <c r="F6465" i="4"/>
  <c r="G6465" i="4"/>
  <c r="F6466" i="4"/>
  <c r="G6466" i="4"/>
  <c r="F6467" i="4"/>
  <c r="G6467" i="4"/>
  <c r="F6468" i="4"/>
  <c r="G6468" i="4"/>
  <c r="F6469" i="4"/>
  <c r="G6469" i="4"/>
  <c r="F6470" i="4"/>
  <c r="G6470" i="4"/>
  <c r="F6471" i="4"/>
  <c r="G6471" i="4"/>
  <c r="F6472" i="4"/>
  <c r="G6472" i="4"/>
  <c r="F6473" i="4"/>
  <c r="G6473" i="4"/>
  <c r="F6474" i="4"/>
  <c r="G6474" i="4"/>
  <c r="F6475" i="4"/>
  <c r="G6475" i="4"/>
  <c r="F6476" i="4"/>
  <c r="G6476" i="4"/>
  <c r="F6477" i="4"/>
  <c r="G6477" i="4"/>
  <c r="F6478" i="4"/>
  <c r="G6478" i="4"/>
  <c r="F6479" i="4"/>
  <c r="G6479" i="4"/>
  <c r="F6480" i="4"/>
  <c r="G6480" i="4"/>
  <c r="F6481" i="4"/>
  <c r="G6481" i="4"/>
  <c r="F6482" i="4"/>
  <c r="G6482" i="4"/>
  <c r="F6483" i="4"/>
  <c r="G6483" i="4"/>
  <c r="F6484" i="4"/>
  <c r="G6484" i="4"/>
  <c r="F6485" i="4"/>
  <c r="G6485" i="4"/>
  <c r="F6486" i="4"/>
  <c r="G6486" i="4"/>
  <c r="F6487" i="4"/>
  <c r="G6487" i="4"/>
  <c r="F6488" i="4"/>
  <c r="G6488" i="4"/>
  <c r="F6489" i="4"/>
  <c r="G6489" i="4"/>
  <c r="F6490" i="4"/>
  <c r="G6490" i="4"/>
  <c r="F6491" i="4"/>
  <c r="G6491" i="4"/>
  <c r="F6492" i="4"/>
  <c r="G6492" i="4"/>
  <c r="F6493" i="4"/>
  <c r="G6493" i="4"/>
  <c r="F6494" i="4"/>
  <c r="G6494" i="4"/>
  <c r="F6495" i="4"/>
  <c r="G6495" i="4"/>
  <c r="F6496" i="4"/>
  <c r="G6496" i="4"/>
  <c r="F6497" i="4"/>
  <c r="G6497" i="4"/>
  <c r="F6498" i="4"/>
  <c r="G6498" i="4"/>
  <c r="F6499" i="4"/>
  <c r="G6499" i="4"/>
  <c r="F6500" i="4"/>
  <c r="G6500" i="4"/>
  <c r="F6501" i="4"/>
  <c r="G6501" i="4"/>
  <c r="F6502" i="4"/>
  <c r="G6502" i="4"/>
  <c r="F6503" i="4"/>
  <c r="G6503" i="4"/>
  <c r="F6504" i="4"/>
  <c r="G6504" i="4"/>
  <c r="F6505" i="4"/>
  <c r="G6505" i="4"/>
  <c r="F6506" i="4"/>
  <c r="G6506" i="4"/>
  <c r="F6507" i="4"/>
  <c r="G6507" i="4"/>
  <c r="F6508" i="4"/>
  <c r="G6508" i="4"/>
  <c r="F6509" i="4"/>
  <c r="G6509" i="4"/>
  <c r="F6510" i="4"/>
  <c r="G6510" i="4"/>
  <c r="F6511" i="4"/>
  <c r="G6511" i="4"/>
  <c r="F6512" i="4"/>
  <c r="G6512" i="4"/>
  <c r="F6513" i="4"/>
  <c r="G6513" i="4"/>
  <c r="F6514" i="4"/>
  <c r="G6514" i="4"/>
  <c r="F6515" i="4"/>
  <c r="G6515" i="4"/>
  <c r="F6516" i="4"/>
  <c r="G6516" i="4"/>
  <c r="F6517" i="4"/>
  <c r="G6517" i="4"/>
  <c r="F6518" i="4"/>
  <c r="G6518" i="4"/>
  <c r="F6519" i="4"/>
  <c r="G6519" i="4"/>
  <c r="F6520" i="4"/>
  <c r="G6520" i="4"/>
  <c r="F6521" i="4"/>
  <c r="G6521" i="4"/>
  <c r="F6522" i="4"/>
  <c r="G6522" i="4"/>
  <c r="F6523" i="4"/>
  <c r="G6523" i="4"/>
  <c r="F6524" i="4"/>
  <c r="G6524" i="4"/>
  <c r="F6525" i="4"/>
  <c r="G6525" i="4"/>
  <c r="F6526" i="4"/>
  <c r="G6526" i="4"/>
  <c r="F6527" i="4"/>
  <c r="G6527" i="4"/>
  <c r="F6528" i="4"/>
  <c r="G6528" i="4"/>
  <c r="F6529" i="4"/>
  <c r="G6529" i="4"/>
  <c r="F6530" i="4"/>
  <c r="G6530" i="4"/>
  <c r="F6531" i="4"/>
  <c r="G6531" i="4"/>
  <c r="F6532" i="4"/>
  <c r="G6532" i="4"/>
  <c r="F6533" i="4"/>
  <c r="G6533" i="4"/>
  <c r="F6534" i="4"/>
  <c r="G6534" i="4"/>
  <c r="F6535" i="4"/>
  <c r="G6535" i="4"/>
  <c r="F6536" i="4"/>
  <c r="G6536" i="4"/>
  <c r="F6537" i="4"/>
  <c r="G6537" i="4"/>
  <c r="F6538" i="4"/>
  <c r="G6538" i="4"/>
  <c r="F6539" i="4"/>
  <c r="G6539" i="4"/>
  <c r="F6540" i="4"/>
  <c r="G6540" i="4"/>
  <c r="F6541" i="4"/>
  <c r="G6541" i="4"/>
  <c r="F6542" i="4"/>
  <c r="G6542" i="4"/>
  <c r="F6543" i="4"/>
  <c r="G6543" i="4"/>
  <c r="F6544" i="4"/>
  <c r="G6544" i="4"/>
  <c r="F6545" i="4"/>
  <c r="G6545" i="4"/>
  <c r="F6546" i="4"/>
  <c r="G6546" i="4"/>
  <c r="F6547" i="4"/>
  <c r="G6547" i="4"/>
  <c r="F6548" i="4"/>
  <c r="G6548" i="4"/>
  <c r="F6549" i="4"/>
  <c r="G6549" i="4"/>
  <c r="F6550" i="4"/>
  <c r="G6550" i="4"/>
  <c r="F6551" i="4"/>
  <c r="G6551" i="4"/>
  <c r="F6552" i="4"/>
  <c r="G6552" i="4"/>
  <c r="F6553" i="4"/>
  <c r="G6553" i="4"/>
  <c r="F6554" i="4"/>
  <c r="G6554" i="4"/>
  <c r="F6555" i="4"/>
  <c r="G6555" i="4"/>
  <c r="F6556" i="4"/>
  <c r="G6556" i="4"/>
  <c r="F6557" i="4"/>
  <c r="G6557" i="4"/>
  <c r="F6558" i="4"/>
  <c r="G6558" i="4"/>
  <c r="F6559" i="4"/>
  <c r="G6559" i="4"/>
  <c r="F6560" i="4"/>
  <c r="G6560" i="4"/>
  <c r="F6561" i="4"/>
  <c r="G6561" i="4"/>
  <c r="F6562" i="4"/>
  <c r="G6562" i="4"/>
  <c r="F6563" i="4"/>
  <c r="G6563" i="4"/>
  <c r="F6564" i="4"/>
  <c r="G6564" i="4"/>
  <c r="F6565" i="4"/>
  <c r="G6565" i="4"/>
  <c r="F6566" i="4"/>
  <c r="G6566" i="4"/>
  <c r="F6567" i="4"/>
  <c r="G6567" i="4"/>
  <c r="F6568" i="4"/>
  <c r="G6568" i="4"/>
  <c r="F6569" i="4"/>
  <c r="G6569" i="4"/>
  <c r="F6570" i="4"/>
  <c r="G6570" i="4"/>
  <c r="F6571" i="4"/>
  <c r="G6571" i="4"/>
  <c r="F6572" i="4"/>
  <c r="G6572" i="4"/>
  <c r="F6573" i="4"/>
  <c r="G6573" i="4"/>
  <c r="F6574" i="4"/>
  <c r="G6574" i="4"/>
  <c r="F6575" i="4"/>
  <c r="G6575" i="4"/>
  <c r="F6576" i="4"/>
  <c r="G6576" i="4"/>
  <c r="F6577" i="4"/>
  <c r="G6577" i="4"/>
  <c r="F6578" i="4"/>
  <c r="G6578" i="4"/>
  <c r="F6579" i="4"/>
  <c r="G6579" i="4"/>
  <c r="F6580" i="4"/>
  <c r="G6580" i="4"/>
  <c r="F6581" i="4"/>
  <c r="G6581" i="4"/>
  <c r="F6582" i="4"/>
  <c r="G6582" i="4"/>
  <c r="F6583" i="4"/>
  <c r="G6583" i="4"/>
  <c r="F6584" i="4"/>
  <c r="G6584" i="4"/>
  <c r="F6585" i="4"/>
  <c r="G6585" i="4"/>
  <c r="F6586" i="4"/>
  <c r="G6586" i="4"/>
  <c r="F6587" i="4"/>
  <c r="G6587" i="4"/>
  <c r="F6588" i="4"/>
  <c r="G6588" i="4"/>
  <c r="F6589" i="4"/>
  <c r="G6589" i="4"/>
  <c r="F6590" i="4"/>
  <c r="G6590" i="4"/>
  <c r="F6591" i="4"/>
  <c r="G6591" i="4"/>
  <c r="F6592" i="4"/>
  <c r="G6592" i="4"/>
  <c r="F6593" i="4"/>
  <c r="G6593" i="4"/>
  <c r="F6594" i="4"/>
  <c r="G6594" i="4"/>
  <c r="F6595" i="4"/>
  <c r="G6595" i="4"/>
  <c r="F6596" i="4"/>
  <c r="G6596" i="4"/>
  <c r="F6597" i="4"/>
  <c r="G6597" i="4"/>
  <c r="F6598" i="4"/>
  <c r="G6598" i="4"/>
  <c r="F6599" i="4"/>
  <c r="G6599" i="4"/>
  <c r="F6600" i="4"/>
  <c r="G6600" i="4"/>
  <c r="F6601" i="4"/>
  <c r="G6601" i="4"/>
  <c r="F6602" i="4"/>
  <c r="G6602" i="4"/>
  <c r="F6603" i="4"/>
  <c r="G6603" i="4"/>
  <c r="F6604" i="4"/>
  <c r="G6604" i="4"/>
  <c r="F6605" i="4"/>
  <c r="G6605" i="4"/>
  <c r="F6606" i="4"/>
  <c r="G6606" i="4"/>
  <c r="F6607" i="4"/>
  <c r="G6607" i="4"/>
  <c r="F6608" i="4"/>
  <c r="G6608" i="4"/>
  <c r="F6609" i="4"/>
  <c r="G6609" i="4"/>
  <c r="F6610" i="4"/>
  <c r="G6610" i="4"/>
  <c r="F6611" i="4"/>
  <c r="G6611" i="4"/>
  <c r="F6612" i="4"/>
  <c r="G6612" i="4"/>
  <c r="F6613" i="4"/>
  <c r="G6613" i="4"/>
  <c r="F6614" i="4"/>
  <c r="G6614" i="4"/>
  <c r="F6615" i="4"/>
  <c r="G6615" i="4"/>
  <c r="F6616" i="4"/>
  <c r="G6616" i="4"/>
  <c r="F6617" i="4"/>
  <c r="G6617" i="4"/>
  <c r="F6618" i="4"/>
  <c r="G6618" i="4"/>
  <c r="F6619" i="4"/>
  <c r="G6619" i="4"/>
  <c r="F6620" i="4"/>
  <c r="G6620" i="4"/>
  <c r="F6621" i="4"/>
  <c r="G6621" i="4"/>
  <c r="F6622" i="4"/>
  <c r="G6622" i="4"/>
  <c r="F6623" i="4"/>
  <c r="G6623" i="4"/>
  <c r="F6624" i="4"/>
  <c r="G6624" i="4"/>
  <c r="F6625" i="4"/>
  <c r="G6625" i="4"/>
  <c r="F6626" i="4"/>
  <c r="G6626" i="4"/>
  <c r="F6627" i="4"/>
  <c r="G6627" i="4"/>
  <c r="F6628" i="4"/>
  <c r="G6628" i="4"/>
  <c r="F6629" i="4"/>
  <c r="G6629" i="4"/>
  <c r="F6630" i="4"/>
  <c r="G6630" i="4"/>
  <c r="F6631" i="4"/>
  <c r="G6631" i="4"/>
  <c r="F6632" i="4"/>
  <c r="G6632" i="4"/>
  <c r="F6633" i="4"/>
  <c r="G6633" i="4"/>
  <c r="F6634" i="4"/>
  <c r="G6634" i="4"/>
  <c r="F6635" i="4"/>
  <c r="G6635" i="4"/>
  <c r="F6636" i="4"/>
  <c r="G6636" i="4"/>
  <c r="F6637" i="4"/>
  <c r="G6637" i="4"/>
  <c r="F6638" i="4"/>
  <c r="G6638" i="4"/>
  <c r="F6639" i="4"/>
  <c r="G6639" i="4"/>
  <c r="F6640" i="4"/>
  <c r="G6640" i="4"/>
  <c r="F6641" i="4"/>
  <c r="G6641" i="4"/>
  <c r="F6642" i="4"/>
  <c r="G6642" i="4"/>
  <c r="F6643" i="4"/>
  <c r="G6643" i="4"/>
  <c r="F6644" i="4"/>
  <c r="G6644" i="4"/>
  <c r="F6645" i="4"/>
  <c r="G6645" i="4"/>
  <c r="F6646" i="4"/>
  <c r="G6646" i="4"/>
  <c r="F6647" i="4"/>
  <c r="G6647" i="4"/>
  <c r="F6648" i="4"/>
  <c r="G6648" i="4"/>
  <c r="F6649" i="4"/>
  <c r="G6649" i="4"/>
  <c r="F6650" i="4"/>
  <c r="G6650" i="4"/>
  <c r="F6651" i="4"/>
  <c r="G6651" i="4"/>
  <c r="F6652" i="4"/>
  <c r="G6652" i="4"/>
  <c r="F6653" i="4"/>
  <c r="G6653" i="4"/>
  <c r="F6654" i="4"/>
  <c r="G6654" i="4"/>
  <c r="F6655" i="4"/>
  <c r="G6655" i="4"/>
  <c r="F6656" i="4"/>
  <c r="G6656" i="4"/>
  <c r="F6657" i="4"/>
  <c r="G6657" i="4"/>
  <c r="F6658" i="4"/>
  <c r="G6658" i="4"/>
  <c r="F6659" i="4"/>
  <c r="G6659" i="4"/>
  <c r="F6660" i="4"/>
  <c r="G6660" i="4"/>
  <c r="F6661" i="4"/>
  <c r="G6661" i="4"/>
  <c r="F6662" i="4"/>
  <c r="G6662" i="4"/>
  <c r="F6663" i="4"/>
  <c r="G6663" i="4"/>
  <c r="F6664" i="4"/>
  <c r="G6664" i="4"/>
  <c r="F6665" i="4"/>
  <c r="G6665" i="4"/>
  <c r="F6666" i="4"/>
  <c r="G6666" i="4"/>
  <c r="F6667" i="4"/>
  <c r="G6667" i="4"/>
  <c r="F6668" i="4"/>
  <c r="G6668" i="4"/>
  <c r="F6669" i="4"/>
  <c r="G6669" i="4"/>
  <c r="F6670" i="4"/>
  <c r="G6670" i="4"/>
  <c r="F6671" i="4"/>
  <c r="G6671" i="4"/>
  <c r="F6672" i="4"/>
  <c r="G6672" i="4"/>
  <c r="F6673" i="4"/>
  <c r="G6673" i="4"/>
  <c r="F6674" i="4"/>
  <c r="G6674" i="4"/>
  <c r="F6675" i="4"/>
  <c r="G6675" i="4"/>
  <c r="F6676" i="4"/>
  <c r="G6676" i="4"/>
  <c r="F6677" i="4"/>
  <c r="G6677" i="4"/>
  <c r="F6678" i="4"/>
  <c r="G6678" i="4"/>
  <c r="F6679" i="4"/>
  <c r="G6679" i="4"/>
  <c r="F6680" i="4"/>
  <c r="G6680" i="4"/>
  <c r="F6681" i="4"/>
  <c r="G6681" i="4"/>
  <c r="F6682" i="4"/>
  <c r="G6682" i="4"/>
  <c r="F6683" i="4"/>
  <c r="G6683" i="4"/>
  <c r="F6684" i="4"/>
  <c r="G6684" i="4"/>
  <c r="F6685" i="4"/>
  <c r="G6685" i="4"/>
  <c r="F6686" i="4"/>
  <c r="G6686" i="4"/>
  <c r="F6687" i="4"/>
  <c r="G6687" i="4"/>
  <c r="F6688" i="4"/>
  <c r="G6688" i="4"/>
  <c r="F6689" i="4"/>
  <c r="G6689" i="4"/>
  <c r="F6690" i="4"/>
  <c r="G6690" i="4"/>
  <c r="F6691" i="4"/>
  <c r="G6691" i="4"/>
  <c r="F6692" i="4"/>
  <c r="G6692" i="4"/>
  <c r="F6693" i="4"/>
  <c r="G6693" i="4"/>
  <c r="F6694" i="4"/>
  <c r="G6694" i="4"/>
  <c r="F6695" i="4"/>
  <c r="G6695" i="4"/>
  <c r="F6696" i="4"/>
  <c r="G6696" i="4"/>
  <c r="F6697" i="4"/>
  <c r="G6697" i="4"/>
  <c r="F6698" i="4"/>
  <c r="G6698" i="4"/>
  <c r="F6699" i="4"/>
  <c r="G6699" i="4"/>
  <c r="F6700" i="4"/>
  <c r="G6700" i="4"/>
  <c r="F6701" i="4"/>
  <c r="G6701" i="4"/>
  <c r="F6702" i="4"/>
  <c r="G6702" i="4"/>
  <c r="F6703" i="4"/>
  <c r="G6703" i="4"/>
  <c r="F6704" i="4"/>
  <c r="G6704" i="4"/>
  <c r="F6705" i="4"/>
  <c r="G6705" i="4"/>
  <c r="F6706" i="4"/>
  <c r="G6706" i="4"/>
  <c r="F6707" i="4"/>
  <c r="G6707" i="4"/>
  <c r="F6708" i="4"/>
  <c r="G6708" i="4"/>
  <c r="F6709" i="4"/>
  <c r="G6709" i="4"/>
  <c r="F6710" i="4"/>
  <c r="G6710" i="4"/>
  <c r="F6711" i="4"/>
  <c r="G6711" i="4"/>
  <c r="F6712" i="4"/>
  <c r="G6712" i="4"/>
  <c r="F6713" i="4"/>
  <c r="G6713" i="4"/>
  <c r="F6714" i="4"/>
  <c r="G6714" i="4"/>
  <c r="F6715" i="4"/>
  <c r="G6715" i="4"/>
  <c r="F6716" i="4"/>
  <c r="G6716" i="4"/>
  <c r="F6717" i="4"/>
  <c r="G6717" i="4"/>
  <c r="F6718" i="4"/>
  <c r="G6718" i="4"/>
  <c r="F6719" i="4"/>
  <c r="G6719" i="4"/>
  <c r="F6720" i="4"/>
  <c r="G6720" i="4"/>
  <c r="F6721" i="4"/>
  <c r="G6721" i="4"/>
  <c r="F6722" i="4"/>
  <c r="G6722" i="4"/>
  <c r="F6723" i="4"/>
  <c r="G6723" i="4"/>
  <c r="F6724" i="4"/>
  <c r="G6724" i="4"/>
  <c r="F6725" i="4"/>
  <c r="G6725" i="4"/>
  <c r="F6726" i="4"/>
  <c r="G6726" i="4"/>
  <c r="F6727" i="4"/>
  <c r="G6727" i="4"/>
  <c r="F6728" i="4"/>
  <c r="G6728" i="4"/>
  <c r="F6729" i="4"/>
  <c r="G6729" i="4"/>
  <c r="F6730" i="4"/>
  <c r="G6730" i="4"/>
  <c r="F6731" i="4"/>
  <c r="G6731" i="4"/>
  <c r="F6732" i="4"/>
  <c r="G6732" i="4"/>
  <c r="F6733" i="4"/>
  <c r="G6733" i="4"/>
  <c r="F6734" i="4"/>
  <c r="G6734" i="4"/>
  <c r="F6735" i="4"/>
  <c r="G6735" i="4"/>
  <c r="F6736" i="4"/>
  <c r="G6736" i="4"/>
  <c r="F6737" i="4"/>
  <c r="G6737" i="4"/>
  <c r="F6738" i="4"/>
  <c r="G6738" i="4"/>
  <c r="F6739" i="4"/>
  <c r="G6739" i="4"/>
  <c r="F6740" i="4"/>
  <c r="G6740" i="4"/>
  <c r="F6741" i="4"/>
  <c r="G6741" i="4"/>
  <c r="F6742" i="4"/>
  <c r="G6742" i="4"/>
  <c r="F6743" i="4"/>
  <c r="G6743" i="4"/>
  <c r="F6744" i="4"/>
  <c r="G6744" i="4"/>
  <c r="F6745" i="4"/>
  <c r="G6745" i="4"/>
  <c r="F6746" i="4"/>
  <c r="G6746" i="4"/>
  <c r="F6747" i="4"/>
  <c r="G6747" i="4"/>
  <c r="F6748" i="4"/>
  <c r="G6748" i="4"/>
  <c r="F6749" i="4"/>
  <c r="G6749" i="4"/>
  <c r="F6750" i="4"/>
  <c r="G6750" i="4"/>
  <c r="F6751" i="4"/>
  <c r="G6751" i="4"/>
  <c r="F6752" i="4"/>
  <c r="G6752" i="4"/>
  <c r="F6753" i="4"/>
  <c r="G6753" i="4"/>
  <c r="F6754" i="4"/>
  <c r="G6754" i="4"/>
  <c r="F6755" i="4"/>
  <c r="G6755" i="4"/>
  <c r="F6756" i="4"/>
  <c r="G6756" i="4"/>
  <c r="F6757" i="4"/>
  <c r="G6757" i="4"/>
  <c r="F6758" i="4"/>
  <c r="G6758" i="4"/>
  <c r="F6759" i="4"/>
  <c r="G6759" i="4"/>
  <c r="F6760" i="4"/>
  <c r="G6760" i="4"/>
  <c r="F6761" i="4"/>
  <c r="G6761" i="4"/>
  <c r="F6762" i="4"/>
  <c r="G6762" i="4"/>
  <c r="F6763" i="4"/>
  <c r="G6763" i="4"/>
  <c r="F6764" i="4"/>
  <c r="G6764" i="4"/>
  <c r="F6765" i="4"/>
  <c r="G6765" i="4"/>
  <c r="F6766" i="4"/>
  <c r="G6766" i="4"/>
  <c r="F6767" i="4"/>
  <c r="G6767" i="4"/>
  <c r="F6768" i="4"/>
  <c r="G6768" i="4"/>
  <c r="F6769" i="4"/>
  <c r="G6769" i="4"/>
  <c r="F6770" i="4"/>
  <c r="G6770" i="4"/>
  <c r="F6771" i="4"/>
  <c r="G6771" i="4"/>
  <c r="F6772" i="4"/>
  <c r="G6772" i="4"/>
  <c r="F6773" i="4"/>
  <c r="G6773" i="4"/>
  <c r="F6774" i="4"/>
  <c r="G6774" i="4"/>
  <c r="F6775" i="4"/>
  <c r="G6775" i="4"/>
  <c r="F6776" i="4"/>
  <c r="G6776" i="4"/>
  <c r="F6777" i="4"/>
  <c r="G6777" i="4"/>
  <c r="F6778" i="4"/>
  <c r="G6778" i="4"/>
  <c r="F6779" i="4"/>
  <c r="G6779" i="4"/>
  <c r="F6780" i="4"/>
  <c r="G6780" i="4"/>
  <c r="F6781" i="4"/>
  <c r="G6781" i="4"/>
  <c r="F6782" i="4"/>
  <c r="G6782" i="4"/>
  <c r="F6783" i="4"/>
  <c r="G6783" i="4"/>
  <c r="F6784" i="4"/>
  <c r="G6784" i="4"/>
  <c r="F6785" i="4"/>
  <c r="G6785" i="4"/>
  <c r="F6786" i="4"/>
  <c r="G6786" i="4"/>
  <c r="F6787" i="4"/>
  <c r="G6787" i="4"/>
  <c r="F6788" i="4"/>
  <c r="G6788" i="4"/>
  <c r="F6789" i="4"/>
  <c r="G6789" i="4"/>
  <c r="F6790" i="4"/>
  <c r="G6790" i="4"/>
  <c r="F6791" i="4"/>
  <c r="G6791" i="4"/>
  <c r="F6792" i="4"/>
  <c r="G6792" i="4"/>
  <c r="F6793" i="4"/>
  <c r="G6793" i="4"/>
  <c r="F6794" i="4"/>
  <c r="G6794" i="4"/>
  <c r="F6795" i="4"/>
  <c r="G6795" i="4"/>
  <c r="F6796" i="4"/>
  <c r="G6796" i="4"/>
  <c r="F6797" i="4"/>
  <c r="G6797" i="4"/>
  <c r="F6798" i="4"/>
  <c r="G6798" i="4"/>
  <c r="F6799" i="4"/>
  <c r="G6799" i="4"/>
  <c r="F6800" i="4"/>
  <c r="G6800" i="4"/>
  <c r="F6801" i="4"/>
  <c r="G6801" i="4"/>
  <c r="F6802" i="4"/>
  <c r="G6802" i="4"/>
  <c r="F6803" i="4"/>
  <c r="G6803" i="4"/>
  <c r="F6804" i="4"/>
  <c r="G6804" i="4"/>
  <c r="F6805" i="4"/>
  <c r="G6805" i="4"/>
  <c r="F6806" i="4"/>
  <c r="G6806" i="4"/>
  <c r="F6807" i="4"/>
  <c r="G6807" i="4"/>
  <c r="F6808" i="4"/>
  <c r="G6808" i="4"/>
  <c r="F6809" i="4"/>
  <c r="G6809" i="4"/>
  <c r="F6810" i="4"/>
  <c r="G6810" i="4"/>
  <c r="F6811" i="4"/>
  <c r="G6811" i="4"/>
  <c r="F6812" i="4"/>
  <c r="G6812" i="4"/>
  <c r="F6813" i="4"/>
  <c r="G6813" i="4"/>
  <c r="F6814" i="4"/>
  <c r="G6814" i="4"/>
  <c r="F6815" i="4"/>
  <c r="G6815" i="4"/>
  <c r="F6816" i="4"/>
  <c r="G6816" i="4"/>
  <c r="F6817" i="4"/>
  <c r="G6817" i="4"/>
  <c r="F6818" i="4"/>
  <c r="G6818" i="4"/>
  <c r="F6819" i="4"/>
  <c r="G6819" i="4"/>
  <c r="F6820" i="4"/>
  <c r="G6820" i="4"/>
  <c r="F6821" i="4"/>
  <c r="G6821" i="4"/>
  <c r="F6822" i="4"/>
  <c r="G6822" i="4"/>
  <c r="F6823" i="4"/>
  <c r="G6823" i="4"/>
  <c r="F6824" i="4"/>
  <c r="G6824" i="4"/>
  <c r="F6825" i="4"/>
  <c r="G6825" i="4"/>
  <c r="F6826" i="4"/>
  <c r="G6826" i="4"/>
  <c r="F6827" i="4"/>
  <c r="G6827" i="4"/>
  <c r="F6828" i="4"/>
  <c r="G6828" i="4"/>
  <c r="F6829" i="4"/>
  <c r="G6829" i="4"/>
  <c r="F6830" i="4"/>
  <c r="G6830" i="4"/>
  <c r="F6831" i="4"/>
  <c r="G6831" i="4"/>
  <c r="F6832" i="4"/>
  <c r="G6832" i="4"/>
  <c r="F6833" i="4"/>
  <c r="G6833" i="4"/>
  <c r="F6834" i="4"/>
  <c r="G6834" i="4"/>
  <c r="F6835" i="4"/>
  <c r="G6835" i="4"/>
  <c r="F6836" i="4"/>
  <c r="G6836" i="4"/>
  <c r="F6837" i="4"/>
  <c r="G6837" i="4"/>
  <c r="F6838" i="4"/>
  <c r="G6838" i="4"/>
  <c r="F6839" i="4"/>
  <c r="G6839" i="4"/>
  <c r="F6840" i="4"/>
  <c r="G6840" i="4"/>
  <c r="F6841" i="4"/>
  <c r="G6841" i="4"/>
  <c r="F6842" i="4"/>
  <c r="G6842" i="4"/>
  <c r="F6843" i="4"/>
  <c r="G6843" i="4"/>
  <c r="F6844" i="4"/>
  <c r="G6844" i="4"/>
  <c r="F6845" i="4"/>
  <c r="G6845" i="4"/>
  <c r="F6846" i="4"/>
  <c r="G6846" i="4"/>
  <c r="F6847" i="4"/>
  <c r="G6847" i="4"/>
  <c r="F6848" i="4"/>
  <c r="G6848" i="4"/>
  <c r="F6849" i="4"/>
  <c r="G6849" i="4"/>
  <c r="F6850" i="4"/>
  <c r="G6850" i="4"/>
  <c r="F6851" i="4"/>
  <c r="G6851" i="4"/>
  <c r="F6852" i="4"/>
  <c r="G6852" i="4"/>
  <c r="F6853" i="4"/>
  <c r="G6853" i="4"/>
  <c r="F6854" i="4"/>
  <c r="G6854" i="4"/>
  <c r="F6855" i="4"/>
  <c r="G6855" i="4"/>
  <c r="F6856" i="4"/>
  <c r="G6856" i="4"/>
  <c r="F6857" i="4"/>
  <c r="G6857" i="4"/>
  <c r="F6858" i="4"/>
  <c r="G6858" i="4"/>
  <c r="F6859" i="4"/>
  <c r="G6859" i="4"/>
  <c r="F6860" i="4"/>
  <c r="G6860" i="4"/>
  <c r="F6861" i="4"/>
  <c r="G6861" i="4"/>
  <c r="F6862" i="4"/>
  <c r="G6862" i="4"/>
  <c r="F6863" i="4"/>
  <c r="G6863" i="4"/>
  <c r="F6864" i="4"/>
  <c r="G6864" i="4"/>
  <c r="F6865" i="4"/>
  <c r="G6865" i="4"/>
  <c r="F6866" i="4"/>
  <c r="G6866" i="4"/>
  <c r="F6867" i="4"/>
  <c r="G6867" i="4"/>
  <c r="F6868" i="4"/>
  <c r="G6868" i="4"/>
  <c r="F6869" i="4"/>
  <c r="G6869" i="4"/>
  <c r="F6870" i="4"/>
  <c r="G6870" i="4"/>
  <c r="F6871" i="4"/>
  <c r="G6871" i="4"/>
  <c r="F6872" i="4"/>
  <c r="G6872" i="4"/>
  <c r="F6873" i="4"/>
  <c r="G6873" i="4"/>
  <c r="F6874" i="4"/>
  <c r="G6874" i="4"/>
  <c r="F6875" i="4"/>
  <c r="G6875" i="4"/>
  <c r="F6876" i="4"/>
  <c r="G6876" i="4"/>
  <c r="F6877" i="4"/>
  <c r="G6877" i="4"/>
  <c r="F6878" i="4"/>
  <c r="G6878" i="4"/>
  <c r="F6879" i="4"/>
  <c r="G6879" i="4"/>
  <c r="F6880" i="4"/>
  <c r="G6880" i="4"/>
  <c r="F6881" i="4"/>
  <c r="G6881" i="4"/>
  <c r="F6882" i="4"/>
  <c r="G6882" i="4"/>
  <c r="F6883" i="4"/>
  <c r="G6883" i="4"/>
  <c r="F6884" i="4"/>
  <c r="G6884" i="4"/>
  <c r="F6885" i="4"/>
  <c r="G6885" i="4"/>
  <c r="F6886" i="4"/>
  <c r="G6886" i="4"/>
  <c r="F6887" i="4"/>
  <c r="G6887" i="4"/>
  <c r="F6888" i="4"/>
  <c r="G6888" i="4"/>
  <c r="F6889" i="4"/>
  <c r="G6889" i="4"/>
  <c r="F6890" i="4"/>
  <c r="G6890" i="4"/>
  <c r="F6891" i="4"/>
  <c r="G6891" i="4"/>
  <c r="F6892" i="4"/>
  <c r="G6892" i="4"/>
  <c r="F6893" i="4"/>
  <c r="G6893" i="4"/>
  <c r="F6894" i="4"/>
  <c r="G6894" i="4"/>
  <c r="F6895" i="4"/>
  <c r="G6895" i="4"/>
  <c r="F6896" i="4"/>
  <c r="G6896" i="4"/>
  <c r="F6897" i="4"/>
  <c r="G6897" i="4"/>
  <c r="F6898" i="4"/>
  <c r="G6898" i="4"/>
  <c r="F6899" i="4"/>
  <c r="G6899" i="4"/>
  <c r="F6900" i="4"/>
  <c r="G6900" i="4"/>
  <c r="F6901" i="4"/>
  <c r="G6901" i="4"/>
  <c r="F6902" i="4"/>
  <c r="G6902" i="4"/>
  <c r="F6903" i="4"/>
  <c r="G6903" i="4"/>
  <c r="F6904" i="4"/>
  <c r="G6904" i="4"/>
  <c r="F6905" i="4"/>
  <c r="G6905" i="4"/>
  <c r="F6906" i="4"/>
  <c r="G6906" i="4"/>
  <c r="F6907" i="4"/>
  <c r="G6907" i="4"/>
  <c r="F6908" i="4"/>
  <c r="G6908" i="4"/>
  <c r="F6909" i="4"/>
  <c r="G6909" i="4"/>
  <c r="F6910" i="4"/>
  <c r="G6910" i="4"/>
  <c r="F6911" i="4"/>
  <c r="G6911" i="4"/>
  <c r="F6912" i="4"/>
  <c r="G6912" i="4"/>
  <c r="F6913" i="4"/>
  <c r="G6913" i="4"/>
  <c r="F6914" i="4"/>
  <c r="G6914" i="4"/>
  <c r="F6915" i="4"/>
  <c r="G6915" i="4"/>
  <c r="F6916" i="4"/>
  <c r="G6916" i="4"/>
  <c r="F6917" i="4"/>
  <c r="G6917" i="4"/>
  <c r="F6918" i="4"/>
  <c r="G6918" i="4"/>
  <c r="F6919" i="4"/>
  <c r="G6919" i="4"/>
  <c r="F6920" i="4"/>
  <c r="G6920" i="4"/>
  <c r="F6921" i="4"/>
  <c r="G6921" i="4"/>
  <c r="F6922" i="4"/>
  <c r="G6922" i="4"/>
  <c r="F6923" i="4"/>
  <c r="G6923" i="4"/>
  <c r="F6924" i="4"/>
  <c r="G6924" i="4"/>
  <c r="F6925" i="4"/>
  <c r="G6925" i="4"/>
  <c r="F6926" i="4"/>
  <c r="G6926" i="4"/>
  <c r="F6927" i="4"/>
  <c r="G6927" i="4"/>
  <c r="F6928" i="4"/>
  <c r="G6928" i="4"/>
  <c r="F6929" i="4"/>
  <c r="G6929" i="4"/>
  <c r="F6930" i="4"/>
  <c r="G6930" i="4"/>
  <c r="F6931" i="4"/>
  <c r="G6931" i="4"/>
  <c r="F6932" i="4"/>
  <c r="G6932" i="4"/>
  <c r="F6933" i="4"/>
  <c r="G6933" i="4"/>
  <c r="F6934" i="4"/>
  <c r="G6934" i="4"/>
  <c r="F6935" i="4"/>
  <c r="G6935" i="4"/>
  <c r="F6936" i="4"/>
  <c r="G6936" i="4"/>
  <c r="F6937" i="4"/>
  <c r="G6937" i="4"/>
  <c r="F6938" i="4"/>
  <c r="G6938" i="4"/>
  <c r="F6939" i="4"/>
  <c r="G6939" i="4"/>
  <c r="F6940" i="4"/>
  <c r="G6940" i="4"/>
  <c r="F6941" i="4"/>
  <c r="G6941" i="4"/>
  <c r="F6942" i="4"/>
  <c r="G6942" i="4"/>
  <c r="F6943" i="4"/>
  <c r="G6943" i="4"/>
  <c r="F6944" i="4"/>
  <c r="G6944" i="4"/>
  <c r="F6945" i="4"/>
  <c r="G6945" i="4"/>
  <c r="F6946" i="4"/>
  <c r="G6946" i="4"/>
  <c r="F6947" i="4"/>
  <c r="G6947" i="4"/>
  <c r="F6948" i="4"/>
  <c r="G6948" i="4"/>
  <c r="F6949" i="4"/>
  <c r="G6949" i="4"/>
  <c r="F6950" i="4"/>
  <c r="G6950" i="4"/>
  <c r="F6951" i="4"/>
  <c r="G6951" i="4"/>
  <c r="F6952" i="4"/>
  <c r="G6952" i="4"/>
  <c r="F6953" i="4"/>
  <c r="G6953" i="4"/>
  <c r="F6954" i="4"/>
  <c r="G6954" i="4"/>
  <c r="F6955" i="4"/>
  <c r="G6955" i="4"/>
  <c r="F6956" i="4"/>
  <c r="G6956" i="4"/>
  <c r="F6957" i="4"/>
  <c r="G6957" i="4"/>
  <c r="F6958" i="4"/>
  <c r="G6958" i="4"/>
  <c r="F6959" i="4"/>
  <c r="G6959" i="4"/>
  <c r="F6960" i="4"/>
  <c r="G6960" i="4"/>
  <c r="F6961" i="4"/>
  <c r="G6961" i="4"/>
  <c r="F6962" i="4"/>
  <c r="G6962" i="4"/>
  <c r="F6963" i="4"/>
  <c r="G6963" i="4"/>
  <c r="F6964" i="4"/>
  <c r="G6964" i="4"/>
  <c r="F6965" i="4"/>
  <c r="G6965" i="4"/>
  <c r="F6966" i="4"/>
  <c r="G6966" i="4"/>
  <c r="F6967" i="4"/>
  <c r="G6967" i="4"/>
  <c r="F6968" i="4"/>
  <c r="G6968" i="4"/>
  <c r="F6969" i="4"/>
  <c r="G6969" i="4"/>
  <c r="F6970" i="4"/>
  <c r="G6970" i="4"/>
  <c r="F6971" i="4"/>
  <c r="G6971" i="4"/>
  <c r="F6972" i="4"/>
  <c r="G6972" i="4"/>
  <c r="F6973" i="4"/>
  <c r="G6973" i="4"/>
  <c r="F6974" i="4"/>
  <c r="G6974" i="4"/>
  <c r="F6975" i="4"/>
  <c r="G6975" i="4"/>
  <c r="F6976" i="4"/>
  <c r="G6976" i="4"/>
  <c r="F6977" i="4"/>
  <c r="G6977" i="4"/>
  <c r="F6978" i="4"/>
  <c r="G6978" i="4"/>
  <c r="F6979" i="4"/>
  <c r="G6979" i="4"/>
  <c r="F6980" i="4"/>
  <c r="G6980" i="4"/>
  <c r="F6981" i="4"/>
  <c r="G6981" i="4"/>
  <c r="F6982" i="4"/>
  <c r="G6982" i="4"/>
  <c r="F6983" i="4"/>
  <c r="G6983" i="4"/>
  <c r="F6984" i="4"/>
  <c r="G6984" i="4"/>
  <c r="F6985" i="4"/>
  <c r="G6985" i="4"/>
  <c r="F6986" i="4"/>
  <c r="G6986" i="4"/>
  <c r="F6987" i="4"/>
  <c r="G6987" i="4"/>
  <c r="F6988" i="4"/>
  <c r="G6988" i="4"/>
  <c r="F6989" i="4"/>
  <c r="G6989" i="4"/>
  <c r="F6990" i="4"/>
  <c r="G6990" i="4"/>
  <c r="F6991" i="4"/>
  <c r="G6991" i="4"/>
  <c r="F6992" i="4"/>
  <c r="G6992" i="4"/>
  <c r="F6993" i="4"/>
  <c r="G6993" i="4"/>
  <c r="F6994" i="4"/>
  <c r="G6994" i="4"/>
  <c r="F6995" i="4"/>
  <c r="G6995" i="4"/>
  <c r="F6996" i="4"/>
  <c r="G6996" i="4"/>
  <c r="F6997" i="4"/>
  <c r="G6997" i="4"/>
  <c r="F6998" i="4"/>
  <c r="G6998" i="4"/>
  <c r="F6999" i="4"/>
  <c r="G6999" i="4"/>
  <c r="F7000" i="4"/>
  <c r="G7000" i="4"/>
  <c r="F7001" i="4"/>
  <c r="G7001" i="4"/>
  <c r="F7002" i="4"/>
  <c r="G7002" i="4"/>
  <c r="F7003" i="4"/>
  <c r="G7003" i="4"/>
  <c r="F7004" i="4"/>
  <c r="G7004" i="4"/>
  <c r="F7005" i="4"/>
  <c r="G7005" i="4"/>
  <c r="F7006" i="4"/>
  <c r="G7006" i="4"/>
  <c r="F7007" i="4"/>
  <c r="G7007" i="4"/>
  <c r="F7008" i="4"/>
  <c r="G7008" i="4"/>
  <c r="F7009" i="4"/>
  <c r="G7009" i="4"/>
  <c r="F7010" i="4"/>
  <c r="G7010" i="4"/>
  <c r="F7011" i="4"/>
  <c r="G7011" i="4"/>
  <c r="F7012" i="4"/>
  <c r="G7012" i="4"/>
  <c r="F7013" i="4"/>
  <c r="G7013" i="4"/>
  <c r="F7014" i="4"/>
  <c r="G7014" i="4"/>
  <c r="F7015" i="4"/>
  <c r="G7015" i="4"/>
  <c r="F7016" i="4"/>
  <c r="G7016" i="4"/>
  <c r="F7017" i="4"/>
  <c r="G7017" i="4"/>
  <c r="F7018" i="4"/>
  <c r="G7018" i="4"/>
  <c r="F7019" i="4"/>
  <c r="G7019" i="4"/>
  <c r="F7020" i="4"/>
  <c r="G7020" i="4"/>
  <c r="F7021" i="4"/>
  <c r="G7021" i="4"/>
  <c r="F7022" i="4"/>
  <c r="G7022" i="4"/>
  <c r="F7023" i="4"/>
  <c r="G7023" i="4"/>
  <c r="F7024" i="4"/>
  <c r="G7024" i="4"/>
  <c r="F7025" i="4"/>
  <c r="G7025" i="4"/>
  <c r="F7026" i="4"/>
  <c r="G7026" i="4"/>
  <c r="F7027" i="4"/>
  <c r="G7027" i="4"/>
  <c r="F7028" i="4"/>
  <c r="G7028" i="4"/>
  <c r="F7029" i="4"/>
  <c r="G7029" i="4"/>
  <c r="F7030" i="4"/>
  <c r="G7030" i="4"/>
  <c r="F7031" i="4"/>
  <c r="G7031" i="4"/>
  <c r="F7032" i="4"/>
  <c r="G7032" i="4"/>
  <c r="F7033" i="4"/>
  <c r="G7033" i="4"/>
  <c r="F7034" i="4"/>
  <c r="G7034" i="4"/>
  <c r="F7035" i="4"/>
  <c r="G7035" i="4"/>
  <c r="F7036" i="4"/>
  <c r="G7036" i="4"/>
  <c r="F7037" i="4"/>
  <c r="G7037" i="4"/>
  <c r="F7038" i="4"/>
  <c r="G7038" i="4"/>
  <c r="F7039" i="4"/>
  <c r="G7039" i="4"/>
  <c r="F7040" i="4"/>
  <c r="G7040" i="4"/>
  <c r="F7041" i="4"/>
  <c r="G7041" i="4"/>
  <c r="F7042" i="4"/>
  <c r="G7042" i="4"/>
  <c r="F7043" i="4"/>
  <c r="G7043" i="4"/>
  <c r="F7044" i="4"/>
  <c r="G7044" i="4"/>
  <c r="F7045" i="4"/>
  <c r="G7045" i="4"/>
  <c r="F7046" i="4"/>
  <c r="G7046" i="4"/>
  <c r="F7047" i="4"/>
  <c r="G7047" i="4"/>
  <c r="F7048" i="4"/>
  <c r="G7048" i="4"/>
  <c r="F7049" i="4"/>
  <c r="G7049" i="4"/>
  <c r="F7050" i="4"/>
  <c r="G7050" i="4"/>
  <c r="F7051" i="4"/>
  <c r="G7051" i="4"/>
  <c r="F7052" i="4"/>
  <c r="G7052" i="4"/>
  <c r="F7053" i="4"/>
  <c r="G7053" i="4"/>
  <c r="F7054" i="4"/>
  <c r="G7054" i="4"/>
  <c r="F7055" i="4"/>
  <c r="G7055" i="4"/>
  <c r="F7056" i="4"/>
  <c r="G7056" i="4"/>
  <c r="F7057" i="4"/>
  <c r="G7057" i="4"/>
  <c r="F7058" i="4"/>
  <c r="G7058" i="4"/>
  <c r="F7059" i="4"/>
  <c r="G7059" i="4"/>
  <c r="F7060" i="4"/>
  <c r="G7060" i="4"/>
  <c r="F7061" i="4"/>
  <c r="G7061" i="4"/>
  <c r="F7062" i="4"/>
  <c r="G7062" i="4"/>
  <c r="F7063" i="4"/>
  <c r="G7063" i="4"/>
  <c r="F7064" i="4"/>
  <c r="G7064" i="4"/>
  <c r="F7065" i="4"/>
  <c r="G7065" i="4"/>
  <c r="F7066" i="4"/>
  <c r="G7066" i="4"/>
  <c r="F7067" i="4"/>
  <c r="G7067" i="4"/>
  <c r="F7068" i="4"/>
  <c r="G7068" i="4"/>
  <c r="F7069" i="4"/>
  <c r="G7069" i="4"/>
  <c r="F7070" i="4"/>
  <c r="G7070" i="4"/>
  <c r="F7071" i="4"/>
  <c r="G7071" i="4"/>
  <c r="F7072" i="4"/>
  <c r="G7072" i="4"/>
  <c r="F7073" i="4"/>
  <c r="G7073" i="4"/>
  <c r="F7074" i="4"/>
  <c r="G7074" i="4"/>
  <c r="F7075" i="4"/>
  <c r="G7075" i="4"/>
  <c r="F7076" i="4"/>
  <c r="G7076" i="4"/>
  <c r="F7077" i="4"/>
  <c r="G7077" i="4"/>
  <c r="F7078" i="4"/>
  <c r="G7078" i="4"/>
  <c r="F7079" i="4"/>
  <c r="G7079" i="4"/>
  <c r="F7080" i="4"/>
  <c r="G7080" i="4"/>
  <c r="F7081" i="4"/>
  <c r="G7081" i="4"/>
  <c r="F7082" i="4"/>
  <c r="G7082" i="4"/>
  <c r="F7083" i="4"/>
  <c r="G7083" i="4"/>
  <c r="F7084" i="4"/>
  <c r="G7084" i="4"/>
  <c r="F7085" i="4"/>
  <c r="G7085" i="4"/>
  <c r="F7086" i="4"/>
  <c r="G7086" i="4"/>
  <c r="F7087" i="4"/>
  <c r="G7087" i="4"/>
  <c r="F7088" i="4"/>
  <c r="G7088" i="4"/>
  <c r="F7089" i="4"/>
  <c r="G7089" i="4"/>
  <c r="F7090" i="4"/>
  <c r="G7090" i="4"/>
  <c r="F7091" i="4"/>
  <c r="G7091" i="4"/>
  <c r="F7092" i="4"/>
  <c r="G7092" i="4"/>
  <c r="F7093" i="4"/>
  <c r="G7093" i="4"/>
  <c r="F7094" i="4"/>
  <c r="G7094" i="4"/>
  <c r="F7095" i="4"/>
  <c r="G7095" i="4"/>
  <c r="F7096" i="4"/>
  <c r="G7096" i="4"/>
  <c r="F7097" i="4"/>
  <c r="G7097" i="4"/>
  <c r="F7098" i="4"/>
  <c r="G7098" i="4"/>
  <c r="F7099" i="4"/>
  <c r="G7099" i="4"/>
  <c r="F7100" i="4"/>
  <c r="G7100" i="4"/>
  <c r="F7101" i="4"/>
  <c r="G7101" i="4"/>
  <c r="F7102" i="4"/>
  <c r="G7102" i="4"/>
  <c r="F7103" i="4"/>
  <c r="G7103" i="4"/>
  <c r="F7104" i="4"/>
  <c r="G7104" i="4"/>
  <c r="F7105" i="4"/>
  <c r="G7105" i="4"/>
  <c r="F7106" i="4"/>
  <c r="G7106" i="4"/>
  <c r="F7107" i="4"/>
  <c r="G7107" i="4"/>
  <c r="F7108" i="4"/>
  <c r="G7108" i="4"/>
  <c r="F7109" i="4"/>
  <c r="G7109" i="4"/>
  <c r="F7110" i="4"/>
  <c r="G7110" i="4"/>
  <c r="F7111" i="4"/>
  <c r="G7111" i="4"/>
  <c r="F7112" i="4"/>
  <c r="G7112" i="4"/>
  <c r="F7113" i="4"/>
  <c r="G7113" i="4"/>
  <c r="F7114" i="4"/>
  <c r="G7114" i="4"/>
  <c r="F7115" i="4"/>
  <c r="G7115" i="4"/>
  <c r="F7116" i="4"/>
  <c r="G7116" i="4"/>
  <c r="F7117" i="4"/>
  <c r="G7117" i="4"/>
  <c r="F7118" i="4"/>
  <c r="G7118" i="4"/>
  <c r="F7119" i="4"/>
  <c r="G7119" i="4"/>
  <c r="F7120" i="4"/>
  <c r="G7120" i="4"/>
  <c r="F7121" i="4"/>
  <c r="G7121" i="4"/>
  <c r="F7122" i="4"/>
  <c r="G7122" i="4"/>
  <c r="F7123" i="4"/>
  <c r="G7123" i="4"/>
  <c r="F7124" i="4"/>
  <c r="G7124" i="4"/>
  <c r="F7125" i="4"/>
  <c r="G7125" i="4"/>
  <c r="F7126" i="4"/>
  <c r="G7126" i="4"/>
  <c r="F7127" i="4"/>
  <c r="G7127" i="4"/>
  <c r="F7128" i="4"/>
  <c r="G7128" i="4"/>
  <c r="F7129" i="4"/>
  <c r="G7129" i="4"/>
  <c r="F7130" i="4"/>
  <c r="G7130" i="4"/>
  <c r="F7131" i="4"/>
  <c r="G7131" i="4"/>
  <c r="F7132" i="4"/>
  <c r="G7132" i="4"/>
  <c r="F7133" i="4"/>
  <c r="G7133" i="4"/>
  <c r="F7134" i="4"/>
  <c r="G7134" i="4"/>
  <c r="F7135" i="4"/>
  <c r="G7135" i="4"/>
  <c r="F7136" i="4"/>
  <c r="G7136" i="4"/>
  <c r="F7137" i="4"/>
  <c r="G7137" i="4"/>
  <c r="F7138" i="4"/>
  <c r="G7138" i="4"/>
  <c r="F7139" i="4"/>
  <c r="G7139" i="4"/>
  <c r="F7140" i="4"/>
  <c r="G7140" i="4"/>
  <c r="F7141" i="4"/>
  <c r="G7141" i="4"/>
  <c r="F7142" i="4"/>
  <c r="G7142" i="4"/>
  <c r="F7143" i="4"/>
  <c r="G7143" i="4"/>
  <c r="F7144" i="4"/>
  <c r="G7144" i="4"/>
  <c r="F7145" i="4"/>
  <c r="G7145" i="4"/>
  <c r="F7146" i="4"/>
  <c r="G7146" i="4"/>
  <c r="F7147" i="4"/>
  <c r="G7147" i="4"/>
  <c r="F7148" i="4"/>
  <c r="G7148" i="4"/>
  <c r="F7149" i="4"/>
  <c r="G7149" i="4"/>
  <c r="F7150" i="4"/>
  <c r="G7150" i="4"/>
  <c r="F7151" i="4"/>
  <c r="G7151" i="4"/>
  <c r="F7152" i="4"/>
  <c r="G7152" i="4"/>
  <c r="F7153" i="4"/>
  <c r="G7153" i="4"/>
  <c r="F7154" i="4"/>
  <c r="G7154" i="4"/>
  <c r="F7155" i="4"/>
  <c r="G7155" i="4"/>
  <c r="F7156" i="4"/>
  <c r="G7156" i="4"/>
  <c r="F7157" i="4"/>
  <c r="G7157" i="4"/>
  <c r="F7158" i="4"/>
  <c r="G7158" i="4"/>
  <c r="F7159" i="4"/>
  <c r="G7159" i="4"/>
  <c r="F7160" i="4"/>
  <c r="G7160" i="4"/>
  <c r="F7161" i="4"/>
  <c r="G7161" i="4"/>
  <c r="F7162" i="4"/>
  <c r="G7162" i="4"/>
  <c r="F7163" i="4"/>
  <c r="G7163" i="4"/>
  <c r="F7164" i="4"/>
  <c r="G7164" i="4"/>
  <c r="F7165" i="4"/>
  <c r="G7165" i="4"/>
  <c r="F7166" i="4"/>
  <c r="G7166" i="4"/>
  <c r="F7167" i="4"/>
  <c r="G7167" i="4"/>
  <c r="F7168" i="4"/>
  <c r="G7168" i="4"/>
  <c r="F7169" i="4"/>
  <c r="G7169" i="4"/>
  <c r="F7170" i="4"/>
  <c r="G7170" i="4"/>
  <c r="F7171" i="4"/>
  <c r="G7171" i="4"/>
  <c r="F7172" i="4"/>
  <c r="G7172" i="4"/>
  <c r="F7173" i="4"/>
  <c r="G7173" i="4"/>
  <c r="F7174" i="4"/>
  <c r="G7174" i="4"/>
  <c r="F7175" i="4"/>
  <c r="G7175" i="4"/>
  <c r="F7176" i="4"/>
  <c r="G7176" i="4"/>
  <c r="F7177" i="4"/>
  <c r="G7177" i="4"/>
  <c r="F7178" i="4"/>
  <c r="G7178" i="4"/>
  <c r="F7179" i="4"/>
  <c r="G7179" i="4"/>
  <c r="F7180" i="4"/>
  <c r="G7180" i="4"/>
  <c r="F7181" i="4"/>
  <c r="G7181" i="4"/>
  <c r="F7182" i="4"/>
  <c r="G7182" i="4"/>
  <c r="F7183" i="4"/>
  <c r="G7183" i="4"/>
  <c r="F7184" i="4"/>
  <c r="G7184" i="4"/>
  <c r="F7185" i="4"/>
  <c r="G7185" i="4"/>
  <c r="F7186" i="4"/>
  <c r="G7186" i="4"/>
  <c r="F7187" i="4"/>
  <c r="G7187" i="4"/>
  <c r="F7188" i="4"/>
  <c r="G7188" i="4"/>
  <c r="F7189" i="4"/>
  <c r="G7189" i="4"/>
  <c r="F7190" i="4"/>
  <c r="G7190" i="4"/>
  <c r="F7191" i="4"/>
  <c r="G7191" i="4"/>
  <c r="F7192" i="4"/>
  <c r="G7192" i="4"/>
  <c r="F7193" i="4"/>
  <c r="G7193" i="4"/>
  <c r="F7194" i="4"/>
  <c r="G7194" i="4"/>
  <c r="F7195" i="4"/>
  <c r="G7195" i="4"/>
  <c r="F7196" i="4"/>
  <c r="G7196" i="4"/>
  <c r="F7197" i="4"/>
  <c r="G7197" i="4"/>
  <c r="F7198" i="4"/>
  <c r="G7198" i="4"/>
  <c r="F7199" i="4"/>
  <c r="G7199" i="4"/>
  <c r="F7200" i="4"/>
  <c r="G7200" i="4"/>
  <c r="F7201" i="4"/>
  <c r="G7201" i="4"/>
  <c r="F7202" i="4"/>
  <c r="G7202" i="4"/>
  <c r="F7203" i="4"/>
  <c r="G7203" i="4"/>
  <c r="F7204" i="4"/>
  <c r="G7204" i="4"/>
  <c r="F7205" i="4"/>
  <c r="G7205" i="4"/>
  <c r="F7206" i="4"/>
  <c r="G7206" i="4"/>
  <c r="F7207" i="4"/>
  <c r="G7207" i="4"/>
  <c r="F7208" i="4"/>
  <c r="G7208" i="4"/>
  <c r="F7209" i="4"/>
  <c r="G7209" i="4"/>
  <c r="F7210" i="4"/>
  <c r="G7210" i="4"/>
  <c r="F7211" i="4"/>
  <c r="G7211" i="4"/>
  <c r="F7212" i="4"/>
  <c r="G7212" i="4"/>
  <c r="F7213" i="4"/>
  <c r="G7213" i="4"/>
  <c r="F7214" i="4"/>
  <c r="G7214" i="4"/>
  <c r="F7215" i="4"/>
  <c r="G7215" i="4"/>
  <c r="F7216" i="4"/>
  <c r="G7216" i="4"/>
  <c r="F7217" i="4"/>
  <c r="G7217" i="4"/>
  <c r="F7218" i="4"/>
  <c r="G7218" i="4"/>
  <c r="F7219" i="4"/>
  <c r="G7219" i="4"/>
  <c r="F7220" i="4"/>
  <c r="G7220" i="4"/>
  <c r="F7221" i="4"/>
  <c r="G7221" i="4"/>
  <c r="F7222" i="4"/>
  <c r="G7222" i="4"/>
  <c r="F7223" i="4"/>
  <c r="G7223" i="4"/>
  <c r="F7224" i="4"/>
  <c r="G7224" i="4"/>
  <c r="F7225" i="4"/>
  <c r="G7225" i="4"/>
  <c r="F7226" i="4"/>
  <c r="G7226" i="4"/>
  <c r="F7227" i="4"/>
  <c r="G7227" i="4"/>
  <c r="F7228" i="4"/>
  <c r="G7228" i="4"/>
  <c r="F7229" i="4"/>
  <c r="G7229" i="4"/>
  <c r="F7230" i="4"/>
  <c r="G7230" i="4"/>
  <c r="F7231" i="4"/>
  <c r="G7231" i="4"/>
  <c r="F7232" i="4"/>
  <c r="G7232" i="4"/>
  <c r="F7233" i="4"/>
  <c r="G7233" i="4"/>
  <c r="F7234" i="4"/>
  <c r="G7234" i="4"/>
  <c r="F7235" i="4"/>
  <c r="G7235" i="4"/>
  <c r="F7236" i="4"/>
  <c r="G7236" i="4"/>
  <c r="F7237" i="4"/>
  <c r="G7237" i="4"/>
  <c r="F7238" i="4"/>
  <c r="G7238" i="4"/>
  <c r="F7239" i="4"/>
  <c r="G7239" i="4"/>
  <c r="F7240" i="4"/>
  <c r="G7240" i="4"/>
  <c r="F7241" i="4"/>
  <c r="G7241" i="4"/>
  <c r="F7242" i="4"/>
  <c r="G7242" i="4"/>
  <c r="F7243" i="4"/>
  <c r="G7243" i="4"/>
  <c r="F7244" i="4"/>
  <c r="G7244" i="4"/>
  <c r="F7245" i="4"/>
  <c r="G7245" i="4"/>
  <c r="F7246" i="4"/>
  <c r="G7246" i="4"/>
  <c r="F7247" i="4"/>
  <c r="G7247" i="4"/>
  <c r="F7248" i="4"/>
  <c r="G7248" i="4"/>
  <c r="F7249" i="4"/>
  <c r="G7249" i="4"/>
  <c r="F7250" i="4"/>
  <c r="G7250" i="4"/>
  <c r="F7251" i="4"/>
  <c r="G7251" i="4"/>
  <c r="F7252" i="4"/>
  <c r="G7252" i="4"/>
  <c r="F7253" i="4"/>
  <c r="G7253" i="4"/>
  <c r="F7254" i="4"/>
  <c r="G7254" i="4"/>
  <c r="F7255" i="4"/>
  <c r="G7255" i="4"/>
  <c r="F7256" i="4"/>
  <c r="G7256" i="4"/>
  <c r="F7257" i="4"/>
  <c r="G7257" i="4"/>
  <c r="F7258" i="4"/>
  <c r="G7258" i="4"/>
  <c r="F7259" i="4"/>
  <c r="G7259" i="4"/>
  <c r="F7260" i="4"/>
  <c r="G7260" i="4"/>
  <c r="F7261" i="4"/>
  <c r="G7261" i="4"/>
  <c r="F7262" i="4"/>
  <c r="G7262" i="4"/>
  <c r="F7263" i="4"/>
  <c r="G7263" i="4"/>
  <c r="F7264" i="4"/>
  <c r="G7264" i="4"/>
  <c r="F7265" i="4"/>
  <c r="G7265" i="4"/>
  <c r="F7266" i="4"/>
  <c r="G7266" i="4"/>
  <c r="F7267" i="4"/>
  <c r="G7267" i="4"/>
  <c r="F7268" i="4"/>
  <c r="G7268" i="4"/>
  <c r="F7269" i="4"/>
  <c r="G7269" i="4"/>
  <c r="F7270" i="4"/>
  <c r="G7270" i="4"/>
  <c r="F7271" i="4"/>
  <c r="G7271" i="4"/>
  <c r="F7272" i="4"/>
  <c r="G7272" i="4"/>
  <c r="F7273" i="4"/>
  <c r="G7273" i="4"/>
  <c r="F7274" i="4"/>
  <c r="G7274" i="4"/>
  <c r="F7275" i="4"/>
  <c r="G7275" i="4"/>
  <c r="F7276" i="4"/>
  <c r="G7276" i="4"/>
  <c r="F7277" i="4"/>
  <c r="G7277" i="4"/>
  <c r="F7278" i="4"/>
  <c r="G7278" i="4"/>
  <c r="F7279" i="4"/>
  <c r="G7279" i="4"/>
  <c r="F7280" i="4"/>
  <c r="G7280" i="4"/>
  <c r="F7281" i="4"/>
  <c r="G7281" i="4"/>
  <c r="F7282" i="4"/>
  <c r="G7282" i="4"/>
  <c r="F7283" i="4"/>
  <c r="G7283" i="4"/>
  <c r="F7284" i="4"/>
  <c r="G7284" i="4"/>
  <c r="F7285" i="4"/>
  <c r="G7285" i="4"/>
  <c r="F7286" i="4"/>
  <c r="G7286" i="4"/>
  <c r="F7287" i="4"/>
  <c r="G7287" i="4"/>
  <c r="F7288" i="4"/>
  <c r="G7288" i="4"/>
  <c r="F7289" i="4"/>
  <c r="G7289" i="4"/>
  <c r="F7290" i="4"/>
  <c r="G7290" i="4"/>
  <c r="F7291" i="4"/>
  <c r="G7291" i="4"/>
  <c r="F7292" i="4"/>
  <c r="G7292" i="4"/>
  <c r="F7293" i="4"/>
  <c r="G7293" i="4"/>
  <c r="F7294" i="4"/>
  <c r="G7294" i="4"/>
  <c r="F7295" i="4"/>
  <c r="G7295" i="4"/>
  <c r="F7296" i="4"/>
  <c r="G7296" i="4"/>
  <c r="F7297" i="4"/>
  <c r="G7297" i="4"/>
  <c r="F7298" i="4"/>
  <c r="G7298" i="4"/>
  <c r="F7299" i="4"/>
  <c r="G7299" i="4"/>
  <c r="F7300" i="4"/>
  <c r="G7300" i="4"/>
  <c r="F7301" i="4"/>
  <c r="G7301" i="4"/>
  <c r="F7302" i="4"/>
  <c r="G7302" i="4"/>
  <c r="F7303" i="4"/>
  <c r="G7303" i="4"/>
  <c r="F7304" i="4"/>
  <c r="G7304" i="4"/>
  <c r="F7305" i="4"/>
  <c r="G7305" i="4"/>
  <c r="F7306" i="4"/>
  <c r="G7306" i="4"/>
  <c r="F7307" i="4"/>
  <c r="G7307" i="4"/>
  <c r="F7308" i="4"/>
  <c r="G7308" i="4"/>
  <c r="F7309" i="4"/>
  <c r="G7309" i="4"/>
  <c r="F7310" i="4"/>
  <c r="G7310" i="4"/>
  <c r="F7311" i="4"/>
  <c r="G7311" i="4"/>
  <c r="F7312" i="4"/>
  <c r="G7312" i="4"/>
  <c r="F7313" i="4"/>
  <c r="G7313" i="4"/>
  <c r="F7314" i="4"/>
  <c r="G7314" i="4"/>
  <c r="F7315" i="4"/>
  <c r="G7315" i="4"/>
  <c r="F7316" i="4"/>
  <c r="G7316" i="4"/>
  <c r="F7317" i="4"/>
  <c r="G7317" i="4"/>
  <c r="F7318" i="4"/>
  <c r="G7318" i="4"/>
  <c r="F7319" i="4"/>
  <c r="G7319" i="4"/>
  <c r="F7320" i="4"/>
  <c r="G7320" i="4"/>
  <c r="F7321" i="4"/>
  <c r="G7321" i="4"/>
  <c r="F7322" i="4"/>
  <c r="G7322" i="4"/>
  <c r="F7323" i="4"/>
  <c r="G7323" i="4"/>
  <c r="F7324" i="4"/>
  <c r="G7324" i="4"/>
  <c r="F7325" i="4"/>
  <c r="G7325" i="4"/>
  <c r="F7326" i="4"/>
  <c r="G7326" i="4"/>
  <c r="F7327" i="4"/>
  <c r="G7327" i="4"/>
  <c r="F7328" i="4"/>
  <c r="G7328" i="4"/>
  <c r="F7329" i="4"/>
  <c r="G7329" i="4"/>
  <c r="F7330" i="4"/>
  <c r="G7330" i="4"/>
  <c r="F7331" i="4"/>
  <c r="G7331" i="4"/>
  <c r="F7332" i="4"/>
  <c r="G7332" i="4"/>
  <c r="F7333" i="4"/>
  <c r="G7333" i="4"/>
  <c r="F7334" i="4"/>
  <c r="G7334" i="4"/>
  <c r="F7335" i="4"/>
  <c r="G7335" i="4"/>
  <c r="F7336" i="4"/>
  <c r="G7336" i="4"/>
  <c r="F7337" i="4"/>
  <c r="G7337" i="4"/>
  <c r="F7338" i="4"/>
  <c r="G7338" i="4"/>
  <c r="F7339" i="4"/>
  <c r="G7339" i="4"/>
  <c r="F7340" i="4"/>
  <c r="G7340" i="4"/>
  <c r="F7341" i="4"/>
  <c r="G7341" i="4"/>
  <c r="F7342" i="4"/>
  <c r="G7342" i="4"/>
  <c r="F7343" i="4"/>
  <c r="G7343" i="4"/>
  <c r="F7344" i="4"/>
  <c r="G7344" i="4"/>
  <c r="F7345" i="4"/>
  <c r="G7345" i="4"/>
  <c r="F7346" i="4"/>
  <c r="G7346" i="4"/>
  <c r="F7347" i="4"/>
  <c r="G7347" i="4"/>
  <c r="F7348" i="4"/>
  <c r="G7348" i="4"/>
  <c r="F7349" i="4"/>
  <c r="G7349" i="4"/>
  <c r="F7350" i="4"/>
  <c r="G7350" i="4"/>
  <c r="F7351" i="4"/>
  <c r="G7351" i="4"/>
  <c r="F7352" i="4"/>
  <c r="G7352" i="4"/>
  <c r="F7353" i="4"/>
  <c r="G7353" i="4"/>
  <c r="F7354" i="4"/>
  <c r="G7354" i="4"/>
  <c r="F7355" i="4"/>
  <c r="G7355" i="4"/>
  <c r="F7356" i="4"/>
  <c r="G7356" i="4"/>
  <c r="F7357" i="4"/>
  <c r="G7357" i="4"/>
  <c r="F7358" i="4"/>
  <c r="G7358" i="4"/>
  <c r="F7359" i="4"/>
  <c r="G7359" i="4"/>
  <c r="F7360" i="4"/>
  <c r="G7360" i="4"/>
  <c r="F7361" i="4"/>
  <c r="G7361" i="4"/>
  <c r="F7362" i="4"/>
  <c r="G7362" i="4"/>
  <c r="F7363" i="4"/>
  <c r="G7363" i="4"/>
  <c r="F7364" i="4"/>
  <c r="G7364" i="4"/>
  <c r="F7365" i="4"/>
  <c r="G7365" i="4"/>
  <c r="F7366" i="4"/>
  <c r="G7366" i="4"/>
  <c r="F7367" i="4"/>
  <c r="G7367" i="4"/>
  <c r="F7368" i="4"/>
  <c r="G7368" i="4"/>
  <c r="F7369" i="4"/>
  <c r="G7369" i="4"/>
  <c r="F7370" i="4"/>
  <c r="G7370" i="4"/>
  <c r="F7371" i="4"/>
  <c r="G7371" i="4"/>
  <c r="F7372" i="4"/>
  <c r="G7372" i="4"/>
  <c r="F7373" i="4"/>
  <c r="G7373" i="4"/>
  <c r="F7374" i="4"/>
  <c r="G7374" i="4"/>
  <c r="F7375" i="4"/>
  <c r="G7375" i="4"/>
  <c r="F7376" i="4"/>
  <c r="G7376" i="4"/>
  <c r="F7377" i="4"/>
  <c r="G7377" i="4"/>
  <c r="F7378" i="4"/>
  <c r="G7378" i="4"/>
  <c r="F7379" i="4"/>
  <c r="G7379" i="4"/>
  <c r="F7380" i="4"/>
  <c r="G7380" i="4"/>
  <c r="F7381" i="4"/>
  <c r="G7381" i="4"/>
  <c r="F7382" i="4"/>
  <c r="G7382" i="4"/>
  <c r="F7383" i="4"/>
  <c r="G7383" i="4"/>
  <c r="F7384" i="4"/>
  <c r="G7384" i="4"/>
  <c r="F7385" i="4"/>
  <c r="G7385" i="4"/>
  <c r="F7386" i="4"/>
  <c r="G7386" i="4"/>
  <c r="F7387" i="4"/>
  <c r="G7387" i="4"/>
  <c r="F7388" i="4"/>
  <c r="G7388" i="4"/>
  <c r="F7389" i="4"/>
  <c r="G7389" i="4"/>
  <c r="F7390" i="4"/>
  <c r="G7390" i="4"/>
  <c r="F7391" i="4"/>
  <c r="G7391" i="4"/>
  <c r="F7392" i="4"/>
  <c r="G7392" i="4"/>
  <c r="F7393" i="4"/>
  <c r="G7393" i="4"/>
  <c r="F7394" i="4"/>
  <c r="G7394" i="4"/>
  <c r="F7395" i="4"/>
  <c r="G7395" i="4"/>
  <c r="F7396" i="4"/>
  <c r="G7396" i="4"/>
  <c r="F7397" i="4"/>
  <c r="G7397" i="4"/>
  <c r="F7398" i="4"/>
  <c r="G7398" i="4"/>
  <c r="F7399" i="4"/>
  <c r="G7399" i="4"/>
  <c r="F7400" i="4"/>
  <c r="G7400" i="4"/>
  <c r="F7401" i="4"/>
  <c r="G7401" i="4"/>
  <c r="F7402" i="4"/>
  <c r="G7402" i="4"/>
  <c r="F7403" i="4"/>
  <c r="G7403" i="4"/>
  <c r="F7404" i="4"/>
  <c r="G7404" i="4"/>
  <c r="F7405" i="4"/>
  <c r="G7405" i="4"/>
  <c r="F7406" i="4"/>
  <c r="G7406" i="4"/>
  <c r="F7407" i="4"/>
  <c r="G7407" i="4"/>
  <c r="F7408" i="4"/>
  <c r="G7408" i="4"/>
  <c r="F7409" i="4"/>
  <c r="G7409" i="4"/>
  <c r="F7410" i="4"/>
  <c r="G7410" i="4"/>
  <c r="F7411" i="4"/>
  <c r="G7411" i="4"/>
  <c r="F7412" i="4"/>
  <c r="G7412" i="4"/>
  <c r="F7413" i="4"/>
  <c r="G7413" i="4"/>
  <c r="F7414" i="4"/>
  <c r="G7414" i="4"/>
  <c r="F7415" i="4"/>
  <c r="G7415" i="4"/>
  <c r="F7416" i="4"/>
  <c r="G7416" i="4"/>
  <c r="F7417" i="4"/>
  <c r="G7417" i="4"/>
  <c r="F7418" i="4"/>
  <c r="G7418" i="4"/>
  <c r="F7419" i="4"/>
  <c r="G7419" i="4"/>
  <c r="F7420" i="4"/>
  <c r="G7420" i="4"/>
  <c r="F7421" i="4"/>
  <c r="G7421" i="4"/>
  <c r="F7422" i="4"/>
  <c r="G7422" i="4"/>
  <c r="F7423" i="4"/>
  <c r="G7423" i="4"/>
  <c r="F7424" i="4"/>
  <c r="G7424" i="4"/>
  <c r="F7425" i="4"/>
  <c r="G7425" i="4"/>
  <c r="F7426" i="4"/>
  <c r="G7426" i="4"/>
  <c r="F7427" i="4"/>
  <c r="G7427" i="4"/>
  <c r="F7428" i="4"/>
  <c r="G7428" i="4"/>
  <c r="F7429" i="4"/>
  <c r="G7429" i="4"/>
  <c r="F7430" i="4"/>
  <c r="G7430" i="4"/>
  <c r="F7431" i="4"/>
  <c r="G7431" i="4"/>
  <c r="F7432" i="4"/>
  <c r="G7432" i="4"/>
  <c r="F7433" i="4"/>
  <c r="G7433" i="4"/>
  <c r="F7434" i="4"/>
  <c r="G7434" i="4"/>
  <c r="F7435" i="4"/>
  <c r="G7435" i="4"/>
  <c r="F7436" i="4"/>
  <c r="G7436" i="4"/>
  <c r="F7437" i="4"/>
  <c r="G7437" i="4"/>
  <c r="F7438" i="4"/>
  <c r="G7438" i="4"/>
  <c r="F7439" i="4"/>
  <c r="G7439" i="4"/>
  <c r="F7440" i="4"/>
  <c r="G7440" i="4"/>
  <c r="F7441" i="4"/>
  <c r="G7441" i="4"/>
  <c r="F7442" i="4"/>
  <c r="G7442" i="4"/>
  <c r="F7443" i="4"/>
  <c r="G7443" i="4"/>
  <c r="F7444" i="4"/>
  <c r="G7444" i="4"/>
  <c r="F7445" i="4"/>
  <c r="G7445" i="4"/>
  <c r="F7446" i="4"/>
  <c r="G7446" i="4"/>
  <c r="F7447" i="4"/>
  <c r="G7447" i="4"/>
  <c r="F7448" i="4"/>
  <c r="G7448" i="4"/>
  <c r="F7449" i="4"/>
  <c r="G7449" i="4"/>
  <c r="F7450" i="4"/>
  <c r="G7450" i="4"/>
  <c r="F7451" i="4"/>
  <c r="G7451" i="4"/>
  <c r="F7452" i="4"/>
  <c r="G7452" i="4"/>
  <c r="F7453" i="4"/>
  <c r="G7453" i="4"/>
  <c r="F7454" i="4"/>
  <c r="G7454" i="4"/>
  <c r="F7455" i="4"/>
  <c r="G7455" i="4"/>
  <c r="F7456" i="4"/>
  <c r="G7456" i="4"/>
  <c r="F7457" i="4"/>
  <c r="G7457" i="4"/>
  <c r="F7458" i="4"/>
  <c r="G7458" i="4"/>
  <c r="F7459" i="4"/>
  <c r="G7459" i="4"/>
  <c r="F7460" i="4"/>
  <c r="G7460" i="4"/>
  <c r="F7461" i="4"/>
  <c r="G7461" i="4"/>
  <c r="F7462" i="4"/>
  <c r="G7462" i="4"/>
  <c r="F7463" i="4"/>
  <c r="G7463" i="4"/>
  <c r="F7464" i="4"/>
  <c r="G7464" i="4"/>
  <c r="F7465" i="4"/>
  <c r="G7465" i="4"/>
  <c r="F7466" i="4"/>
  <c r="G7466" i="4"/>
  <c r="F7467" i="4"/>
  <c r="G7467" i="4"/>
  <c r="F7468" i="4"/>
  <c r="G7468" i="4"/>
  <c r="F7469" i="4"/>
  <c r="G7469" i="4"/>
  <c r="F7470" i="4"/>
  <c r="G7470" i="4"/>
  <c r="F7471" i="4"/>
  <c r="G7471" i="4"/>
  <c r="F7472" i="4"/>
  <c r="G7472" i="4"/>
  <c r="F7473" i="4"/>
  <c r="G7473" i="4"/>
  <c r="F7474" i="4"/>
  <c r="G7474" i="4"/>
  <c r="F7475" i="4"/>
  <c r="G7475" i="4"/>
  <c r="F7476" i="4"/>
  <c r="G7476" i="4"/>
  <c r="F7477" i="4"/>
  <c r="G7477" i="4"/>
  <c r="F7478" i="4"/>
  <c r="G7478" i="4"/>
  <c r="F7479" i="4"/>
  <c r="G7479" i="4"/>
  <c r="F7480" i="4"/>
  <c r="G7480" i="4"/>
  <c r="F7481" i="4"/>
  <c r="G7481" i="4"/>
  <c r="F7482" i="4"/>
  <c r="G7482" i="4"/>
  <c r="F7483" i="4"/>
  <c r="G7483" i="4"/>
  <c r="F7484" i="4"/>
  <c r="G7484" i="4"/>
  <c r="F7485" i="4"/>
  <c r="G7485" i="4"/>
  <c r="F7486" i="4"/>
  <c r="G7486" i="4"/>
  <c r="F7487" i="4"/>
  <c r="G7487" i="4"/>
  <c r="F7488" i="4"/>
  <c r="G7488" i="4"/>
  <c r="F7489" i="4"/>
  <c r="G7489" i="4"/>
  <c r="F7490" i="4"/>
  <c r="G7490" i="4"/>
  <c r="F7491" i="4"/>
  <c r="G7491" i="4"/>
  <c r="F7492" i="4"/>
  <c r="G7492" i="4"/>
  <c r="F7493" i="4"/>
  <c r="G7493" i="4"/>
  <c r="F7494" i="4"/>
  <c r="G7494" i="4"/>
  <c r="F7495" i="4"/>
  <c r="G7495" i="4"/>
  <c r="F7496" i="4"/>
  <c r="G7496" i="4"/>
  <c r="F7497" i="4"/>
  <c r="G7497" i="4"/>
  <c r="F7498" i="4"/>
  <c r="G7498" i="4"/>
  <c r="F7499" i="4"/>
  <c r="G7499" i="4"/>
  <c r="F7500" i="4"/>
  <c r="G7500" i="4"/>
  <c r="F7501" i="4"/>
  <c r="G7501" i="4"/>
  <c r="F7502" i="4"/>
  <c r="G7502" i="4"/>
  <c r="F7503" i="4"/>
  <c r="G7503" i="4"/>
  <c r="F7504" i="4"/>
  <c r="G7504" i="4"/>
  <c r="F7505" i="4"/>
  <c r="G7505" i="4"/>
  <c r="F7506" i="4"/>
  <c r="G7506" i="4"/>
  <c r="F7507" i="4"/>
  <c r="G7507" i="4"/>
  <c r="F7508" i="4"/>
  <c r="G7508" i="4"/>
  <c r="F7509" i="4"/>
  <c r="G7509" i="4"/>
  <c r="F7510" i="4"/>
  <c r="G7510" i="4"/>
  <c r="F7511" i="4"/>
  <c r="G7511" i="4"/>
  <c r="F7512" i="4"/>
  <c r="G7512" i="4"/>
  <c r="F7513" i="4"/>
  <c r="G7513" i="4"/>
  <c r="F7514" i="4"/>
  <c r="G7514" i="4"/>
  <c r="F7515" i="4"/>
  <c r="G7515" i="4"/>
  <c r="F7516" i="4"/>
  <c r="G7516" i="4"/>
  <c r="F7517" i="4"/>
  <c r="G7517" i="4"/>
  <c r="F7518" i="4"/>
  <c r="G7518" i="4"/>
  <c r="F7519" i="4"/>
  <c r="G7519" i="4"/>
  <c r="F7520" i="4"/>
  <c r="G7520" i="4"/>
  <c r="F7521" i="4"/>
  <c r="G7521" i="4"/>
  <c r="F7522" i="4"/>
  <c r="G7522" i="4"/>
  <c r="F7523" i="4"/>
  <c r="G7523" i="4"/>
  <c r="F7524" i="4"/>
  <c r="G7524" i="4"/>
  <c r="F7525" i="4"/>
  <c r="G7525" i="4"/>
  <c r="F7526" i="4"/>
  <c r="G7526" i="4"/>
  <c r="F7527" i="4"/>
  <c r="G7527" i="4"/>
  <c r="F7528" i="4"/>
  <c r="G7528" i="4"/>
  <c r="F7529" i="4"/>
  <c r="G7529" i="4"/>
  <c r="F7530" i="4"/>
  <c r="G7530" i="4"/>
  <c r="F7531" i="4"/>
  <c r="G7531" i="4"/>
  <c r="F7532" i="4"/>
  <c r="G7532" i="4"/>
  <c r="F7533" i="4"/>
  <c r="G7533" i="4"/>
  <c r="F7534" i="4"/>
  <c r="G7534" i="4"/>
  <c r="F7535" i="4"/>
  <c r="G7535" i="4"/>
  <c r="F7536" i="4"/>
  <c r="G7536" i="4"/>
  <c r="F7537" i="4"/>
  <c r="G7537" i="4"/>
  <c r="F7538" i="4"/>
  <c r="G7538" i="4"/>
  <c r="F7539" i="4"/>
  <c r="G7539" i="4"/>
  <c r="F7540" i="4"/>
  <c r="G7540" i="4"/>
  <c r="F7541" i="4"/>
  <c r="G7541" i="4"/>
  <c r="F7542" i="4"/>
  <c r="G7542" i="4"/>
  <c r="F7543" i="4"/>
  <c r="G7543" i="4"/>
  <c r="F7544" i="4"/>
  <c r="G7544" i="4"/>
  <c r="F7545" i="4"/>
  <c r="G7545" i="4"/>
  <c r="F7546" i="4"/>
  <c r="G7546" i="4"/>
  <c r="F7547" i="4"/>
  <c r="G7547" i="4"/>
  <c r="F7548" i="4"/>
  <c r="G7548" i="4"/>
  <c r="F7549" i="4"/>
  <c r="G7549" i="4"/>
  <c r="F7550" i="4"/>
  <c r="G7550" i="4"/>
  <c r="F7551" i="4"/>
  <c r="G7551" i="4"/>
  <c r="F7552" i="4"/>
  <c r="G7552" i="4"/>
  <c r="F7553" i="4"/>
  <c r="G7553" i="4"/>
  <c r="F7554" i="4"/>
  <c r="G7554" i="4"/>
  <c r="F7555" i="4"/>
  <c r="G7555" i="4"/>
  <c r="F7556" i="4"/>
  <c r="G7556" i="4"/>
  <c r="F7557" i="4"/>
  <c r="G7557" i="4"/>
  <c r="F7558" i="4"/>
  <c r="G7558" i="4"/>
  <c r="F7559" i="4"/>
  <c r="G7559" i="4"/>
  <c r="F7560" i="4"/>
  <c r="G7560" i="4"/>
  <c r="F7561" i="4"/>
  <c r="G7561" i="4"/>
  <c r="F7562" i="4"/>
  <c r="G7562" i="4"/>
  <c r="F7563" i="4"/>
  <c r="G7563" i="4"/>
  <c r="F7564" i="4"/>
  <c r="G7564" i="4"/>
  <c r="F7565" i="4"/>
  <c r="G7565" i="4"/>
  <c r="F7566" i="4"/>
  <c r="G7566" i="4"/>
  <c r="F7567" i="4"/>
  <c r="G7567" i="4"/>
  <c r="F7568" i="4"/>
  <c r="G7568" i="4"/>
  <c r="F7569" i="4"/>
  <c r="G7569" i="4"/>
  <c r="F7570" i="4"/>
  <c r="G7570" i="4"/>
  <c r="F7571" i="4"/>
  <c r="G7571" i="4"/>
  <c r="F7572" i="4"/>
  <c r="G7572" i="4"/>
  <c r="F7573" i="4"/>
  <c r="G7573" i="4"/>
  <c r="F7574" i="4"/>
  <c r="G7574" i="4"/>
  <c r="F7575" i="4"/>
  <c r="G7575" i="4"/>
  <c r="F7576" i="4"/>
  <c r="G7576" i="4"/>
  <c r="F7577" i="4"/>
  <c r="G7577" i="4"/>
  <c r="F7578" i="4"/>
  <c r="G7578" i="4"/>
  <c r="F7579" i="4"/>
  <c r="G7579" i="4"/>
  <c r="F7580" i="4"/>
  <c r="G7580" i="4"/>
  <c r="F7581" i="4"/>
  <c r="G7581" i="4"/>
  <c r="F7582" i="4"/>
  <c r="G7582" i="4"/>
  <c r="F7583" i="4"/>
  <c r="G7583" i="4"/>
  <c r="F7584" i="4"/>
  <c r="G7584" i="4"/>
  <c r="F7585" i="4"/>
  <c r="G7585" i="4"/>
  <c r="F7586" i="4"/>
  <c r="G7586" i="4"/>
  <c r="F7587" i="4"/>
  <c r="G7587" i="4"/>
  <c r="F7588" i="4"/>
  <c r="G7588" i="4"/>
  <c r="F7589" i="4"/>
  <c r="G7589" i="4"/>
  <c r="F7590" i="4"/>
  <c r="G7590" i="4"/>
  <c r="F7591" i="4"/>
  <c r="G7591" i="4"/>
  <c r="F7592" i="4"/>
  <c r="G7592" i="4"/>
  <c r="F7593" i="4"/>
  <c r="G7593" i="4"/>
  <c r="F7594" i="4"/>
  <c r="G7594" i="4"/>
  <c r="F7595" i="4"/>
  <c r="G7595" i="4"/>
  <c r="F7596" i="4"/>
  <c r="G7596" i="4"/>
  <c r="F7597" i="4"/>
  <c r="G7597" i="4"/>
  <c r="F7598" i="4"/>
  <c r="G7598" i="4"/>
  <c r="F7599" i="4"/>
  <c r="G7599" i="4"/>
  <c r="F7600" i="4"/>
  <c r="G7600" i="4"/>
  <c r="F7601" i="4"/>
  <c r="G7601" i="4"/>
  <c r="F7602" i="4"/>
  <c r="G7602" i="4"/>
  <c r="F7603" i="4"/>
  <c r="G7603" i="4"/>
  <c r="F7604" i="4"/>
  <c r="G7604" i="4"/>
  <c r="F7605" i="4"/>
  <c r="G7605" i="4"/>
  <c r="F7606" i="4"/>
  <c r="G7606" i="4"/>
  <c r="F7607" i="4"/>
  <c r="G7607" i="4"/>
  <c r="F7608" i="4"/>
  <c r="G7608" i="4"/>
  <c r="F7609" i="4"/>
  <c r="G7609" i="4"/>
  <c r="F7610" i="4"/>
  <c r="G7610" i="4"/>
  <c r="F7611" i="4"/>
  <c r="G7611" i="4"/>
  <c r="F7612" i="4"/>
  <c r="G7612" i="4"/>
  <c r="F7613" i="4"/>
  <c r="G7613" i="4"/>
  <c r="F7614" i="4"/>
  <c r="G7614" i="4"/>
  <c r="F7615" i="4"/>
  <c r="G7615" i="4"/>
  <c r="F7616" i="4"/>
  <c r="G7616" i="4"/>
  <c r="F7617" i="4"/>
  <c r="G7617" i="4"/>
  <c r="F7618" i="4"/>
  <c r="G7618" i="4"/>
  <c r="F7619" i="4"/>
  <c r="G7619" i="4"/>
  <c r="F7620" i="4"/>
  <c r="G7620" i="4"/>
  <c r="F7621" i="4"/>
  <c r="G7621" i="4"/>
  <c r="F7622" i="4"/>
  <c r="G7622" i="4"/>
  <c r="F7623" i="4"/>
  <c r="G7623" i="4"/>
  <c r="F7624" i="4"/>
  <c r="G7624" i="4"/>
  <c r="F7625" i="4"/>
  <c r="G7625" i="4"/>
  <c r="F7626" i="4"/>
  <c r="G7626" i="4"/>
  <c r="F7627" i="4"/>
  <c r="G7627" i="4"/>
  <c r="F7628" i="4"/>
  <c r="G7628" i="4"/>
  <c r="F7629" i="4"/>
  <c r="G7629" i="4"/>
  <c r="F7630" i="4"/>
  <c r="G7630" i="4"/>
  <c r="F7631" i="4"/>
  <c r="G7631" i="4"/>
  <c r="F7632" i="4"/>
  <c r="G7632" i="4"/>
  <c r="F7633" i="4"/>
  <c r="G7633" i="4"/>
  <c r="F7634" i="4"/>
  <c r="G7634" i="4"/>
  <c r="F7635" i="4"/>
  <c r="G7635" i="4"/>
  <c r="F7636" i="4"/>
  <c r="G7636" i="4"/>
  <c r="F7637" i="4"/>
  <c r="G7637" i="4"/>
  <c r="F7638" i="4"/>
  <c r="G7638" i="4"/>
  <c r="F7639" i="4"/>
  <c r="G7639" i="4"/>
  <c r="F7640" i="4"/>
  <c r="G7640" i="4"/>
  <c r="F7641" i="4"/>
  <c r="G7641" i="4"/>
  <c r="F7642" i="4"/>
  <c r="G7642" i="4"/>
  <c r="F7643" i="4"/>
  <c r="G7643" i="4"/>
  <c r="F7644" i="4"/>
  <c r="G7644" i="4"/>
  <c r="F7645" i="4"/>
  <c r="G7645" i="4"/>
  <c r="F7646" i="4"/>
  <c r="G7646" i="4"/>
  <c r="F7647" i="4"/>
  <c r="G7647" i="4"/>
  <c r="F7648" i="4"/>
  <c r="G7648" i="4"/>
  <c r="F7649" i="4"/>
  <c r="G7649" i="4"/>
  <c r="F7650" i="4"/>
  <c r="G7650" i="4"/>
  <c r="F7651" i="4"/>
  <c r="G7651" i="4"/>
  <c r="F7652" i="4"/>
  <c r="G7652" i="4"/>
  <c r="F7653" i="4"/>
  <c r="G7653" i="4"/>
  <c r="F7654" i="4"/>
  <c r="G7654" i="4"/>
  <c r="F7655" i="4"/>
  <c r="G7655" i="4"/>
  <c r="F7656" i="4"/>
  <c r="G7656" i="4"/>
  <c r="F7657" i="4"/>
  <c r="G7657" i="4"/>
  <c r="F7658" i="4"/>
  <c r="G7658" i="4"/>
  <c r="F7659" i="4"/>
  <c r="G7659" i="4"/>
  <c r="F7660" i="4"/>
  <c r="G7660" i="4"/>
  <c r="F7661" i="4"/>
  <c r="G7661" i="4"/>
  <c r="F7662" i="4"/>
  <c r="G7662" i="4"/>
  <c r="F7663" i="4"/>
  <c r="G7663" i="4"/>
  <c r="F7664" i="4"/>
  <c r="G7664" i="4"/>
  <c r="F7665" i="4"/>
  <c r="G7665" i="4"/>
  <c r="F7666" i="4"/>
  <c r="G7666" i="4"/>
  <c r="F7667" i="4"/>
  <c r="G7667" i="4"/>
  <c r="F7668" i="4"/>
  <c r="G7668" i="4"/>
  <c r="F7669" i="4"/>
  <c r="G7669" i="4"/>
  <c r="F7670" i="4"/>
  <c r="G7670" i="4"/>
  <c r="F7671" i="4"/>
  <c r="G7671" i="4"/>
  <c r="F7672" i="4"/>
  <c r="G7672" i="4"/>
  <c r="F7673" i="4"/>
  <c r="G7673" i="4"/>
  <c r="F7674" i="4"/>
  <c r="G7674" i="4"/>
  <c r="F7675" i="4"/>
  <c r="G7675" i="4"/>
  <c r="F7676" i="4"/>
  <c r="G7676" i="4"/>
  <c r="F7677" i="4"/>
  <c r="G7677" i="4"/>
  <c r="F7678" i="4"/>
  <c r="G7678" i="4"/>
  <c r="F7679" i="4"/>
  <c r="G7679" i="4"/>
  <c r="F7680" i="4"/>
  <c r="G7680" i="4"/>
  <c r="F7681" i="4"/>
  <c r="G7681" i="4"/>
  <c r="F7682" i="4"/>
  <c r="G7682" i="4"/>
  <c r="F7683" i="4"/>
  <c r="G7683" i="4"/>
  <c r="F7684" i="4"/>
  <c r="G7684" i="4"/>
  <c r="F7685" i="4"/>
  <c r="G7685" i="4"/>
  <c r="F7686" i="4"/>
  <c r="G7686" i="4"/>
  <c r="F7687" i="4"/>
  <c r="G7687" i="4"/>
  <c r="F7688" i="4"/>
  <c r="G7688" i="4"/>
  <c r="F7689" i="4"/>
  <c r="G7689" i="4"/>
  <c r="F7690" i="4"/>
  <c r="G7690" i="4"/>
  <c r="F7691" i="4"/>
  <c r="G7691" i="4"/>
  <c r="F7692" i="4"/>
  <c r="G7692" i="4"/>
  <c r="F7693" i="4"/>
  <c r="G7693" i="4"/>
  <c r="F7694" i="4"/>
  <c r="G7694" i="4"/>
  <c r="F7695" i="4"/>
  <c r="G7695" i="4"/>
  <c r="F7696" i="4"/>
  <c r="G7696" i="4"/>
  <c r="F7697" i="4"/>
  <c r="G7697" i="4"/>
  <c r="F7698" i="4"/>
  <c r="G7698" i="4"/>
  <c r="F7699" i="4"/>
  <c r="G7699" i="4"/>
  <c r="F7700" i="4"/>
  <c r="G7700" i="4"/>
  <c r="F7701" i="4"/>
  <c r="G7701" i="4"/>
  <c r="F7702" i="4"/>
  <c r="G7702" i="4"/>
  <c r="F7703" i="4"/>
  <c r="G7703" i="4"/>
  <c r="F7704" i="4"/>
  <c r="G7704" i="4"/>
  <c r="F7705" i="4"/>
  <c r="G7705" i="4"/>
  <c r="F7706" i="4"/>
  <c r="G7706" i="4"/>
  <c r="F7707" i="4"/>
  <c r="G7707" i="4"/>
  <c r="F7708" i="4"/>
  <c r="G7708" i="4"/>
  <c r="F7709" i="4"/>
  <c r="G7709" i="4"/>
  <c r="F7710" i="4"/>
  <c r="G7710" i="4"/>
  <c r="F7711" i="4"/>
  <c r="G7711" i="4"/>
  <c r="F7712" i="4"/>
  <c r="G7712" i="4"/>
  <c r="F7713" i="4"/>
  <c r="G7713" i="4"/>
  <c r="F7714" i="4"/>
  <c r="G7714" i="4"/>
  <c r="F7715" i="4"/>
  <c r="G7715" i="4"/>
  <c r="F7716" i="4"/>
  <c r="G7716" i="4"/>
  <c r="F7717" i="4"/>
  <c r="G7717" i="4"/>
  <c r="F7718" i="4"/>
  <c r="G7718" i="4"/>
  <c r="F7719" i="4"/>
  <c r="G7719" i="4"/>
  <c r="F7720" i="4"/>
  <c r="G7720" i="4"/>
  <c r="F7721" i="4"/>
  <c r="G7721" i="4"/>
  <c r="F7722" i="4"/>
  <c r="G7722" i="4"/>
  <c r="F7723" i="4"/>
  <c r="G7723" i="4"/>
  <c r="F7724" i="4"/>
  <c r="G7724" i="4"/>
  <c r="F7725" i="4"/>
  <c r="G7725" i="4"/>
  <c r="F7726" i="4"/>
  <c r="G7726" i="4"/>
  <c r="F7727" i="4"/>
  <c r="G7727" i="4"/>
  <c r="F7728" i="4"/>
  <c r="G7728" i="4"/>
  <c r="F7729" i="4"/>
  <c r="G7729" i="4"/>
  <c r="F7730" i="4"/>
  <c r="G7730" i="4"/>
  <c r="F7731" i="4"/>
  <c r="G7731" i="4"/>
  <c r="F7732" i="4"/>
  <c r="G7732" i="4"/>
  <c r="F7733" i="4"/>
  <c r="G7733" i="4"/>
  <c r="F7734" i="4"/>
  <c r="G7734" i="4"/>
  <c r="F7735" i="4"/>
  <c r="G7735" i="4"/>
  <c r="F7736" i="4"/>
  <c r="G7736" i="4"/>
  <c r="F7737" i="4"/>
  <c r="G7737" i="4"/>
  <c r="F7738" i="4"/>
  <c r="G7738" i="4"/>
  <c r="F7739" i="4"/>
  <c r="G7739" i="4"/>
  <c r="F7740" i="4"/>
  <c r="G7740" i="4"/>
  <c r="F7741" i="4"/>
  <c r="G7741" i="4"/>
  <c r="F7742" i="4"/>
  <c r="G7742" i="4"/>
  <c r="F7743" i="4"/>
  <c r="G7743" i="4"/>
  <c r="F7744" i="4"/>
  <c r="G7744" i="4"/>
  <c r="F7745" i="4"/>
  <c r="G7745" i="4"/>
  <c r="F7746" i="4"/>
  <c r="G7746" i="4"/>
  <c r="F7747" i="4"/>
  <c r="G7747" i="4"/>
  <c r="F7748" i="4"/>
  <c r="G7748" i="4"/>
  <c r="F7749" i="4"/>
  <c r="G7749" i="4"/>
  <c r="F7750" i="4"/>
  <c r="G7750" i="4"/>
  <c r="F7751" i="4"/>
  <c r="G7751" i="4"/>
  <c r="F7752" i="4"/>
  <c r="G7752" i="4"/>
  <c r="F7753" i="4"/>
  <c r="G7753" i="4"/>
  <c r="F7754" i="4"/>
  <c r="G7754" i="4"/>
  <c r="F7755" i="4"/>
  <c r="G7755" i="4"/>
  <c r="F7756" i="4"/>
  <c r="G7756" i="4"/>
  <c r="F7757" i="4"/>
  <c r="G7757" i="4"/>
  <c r="F7758" i="4"/>
  <c r="G7758" i="4"/>
  <c r="F7759" i="4"/>
  <c r="G7759" i="4"/>
  <c r="F7760" i="4"/>
  <c r="G7760" i="4"/>
  <c r="F7761" i="4"/>
  <c r="G7761" i="4"/>
  <c r="F7762" i="4"/>
  <c r="G7762" i="4"/>
  <c r="F7763" i="4"/>
  <c r="G7763" i="4"/>
  <c r="F7764" i="4"/>
  <c r="G7764" i="4"/>
  <c r="F7765" i="4"/>
  <c r="G7765" i="4"/>
  <c r="F7766" i="4"/>
  <c r="G7766" i="4"/>
  <c r="F7767" i="4"/>
  <c r="G7767" i="4"/>
  <c r="F7768" i="4"/>
  <c r="G7768" i="4"/>
  <c r="F7769" i="4"/>
  <c r="G7769" i="4"/>
  <c r="F7770" i="4"/>
  <c r="G7770" i="4"/>
  <c r="F7771" i="4"/>
  <c r="G7771" i="4"/>
  <c r="F7772" i="4"/>
  <c r="G7772" i="4"/>
  <c r="F7773" i="4"/>
  <c r="G7773" i="4"/>
  <c r="F7774" i="4"/>
  <c r="G7774" i="4"/>
  <c r="F7775" i="4"/>
  <c r="G7775" i="4"/>
  <c r="F7776" i="4"/>
  <c r="G7776" i="4"/>
  <c r="F7777" i="4"/>
  <c r="G7777" i="4"/>
  <c r="F7778" i="4"/>
  <c r="G7778" i="4"/>
  <c r="F7779" i="4"/>
  <c r="G7779" i="4"/>
  <c r="F7780" i="4"/>
  <c r="G7780" i="4"/>
  <c r="F7781" i="4"/>
  <c r="G7781" i="4"/>
  <c r="F7782" i="4"/>
  <c r="G7782" i="4"/>
  <c r="F7783" i="4"/>
  <c r="G7783" i="4"/>
  <c r="F7784" i="4"/>
  <c r="G7784" i="4"/>
  <c r="F7785" i="4"/>
  <c r="G7785" i="4"/>
  <c r="F7786" i="4"/>
  <c r="G7786" i="4"/>
  <c r="F7787" i="4"/>
  <c r="G7787" i="4"/>
  <c r="F7788" i="4"/>
  <c r="G7788" i="4"/>
  <c r="F7789" i="4"/>
  <c r="G7789" i="4"/>
  <c r="F7790" i="4"/>
  <c r="G7790" i="4"/>
  <c r="F7791" i="4"/>
  <c r="G7791" i="4"/>
  <c r="F7792" i="4"/>
  <c r="G7792" i="4"/>
  <c r="F7793" i="4"/>
  <c r="G7793" i="4"/>
  <c r="F7794" i="4"/>
  <c r="G7794" i="4"/>
  <c r="F7795" i="4"/>
  <c r="G7795" i="4"/>
  <c r="F7796" i="4"/>
  <c r="G7796" i="4"/>
  <c r="F7797" i="4"/>
  <c r="G7797" i="4"/>
  <c r="F7798" i="4"/>
  <c r="G7798" i="4"/>
  <c r="F7799" i="4"/>
  <c r="G7799" i="4"/>
  <c r="F7800" i="4"/>
  <c r="G7800" i="4"/>
  <c r="F7801" i="4"/>
  <c r="G7801" i="4"/>
  <c r="F7802" i="4"/>
  <c r="G7802" i="4"/>
  <c r="F7803" i="4"/>
  <c r="G7803" i="4"/>
  <c r="F7804" i="4"/>
  <c r="G7804" i="4"/>
  <c r="F7805" i="4"/>
  <c r="G7805" i="4"/>
  <c r="F7806" i="4"/>
  <c r="G7806" i="4"/>
  <c r="F7807" i="4"/>
  <c r="G7807" i="4"/>
  <c r="F7808" i="4"/>
  <c r="G7808" i="4"/>
  <c r="F7809" i="4"/>
  <c r="G7809" i="4"/>
  <c r="F7810" i="4"/>
  <c r="G7810" i="4"/>
  <c r="F7811" i="4"/>
  <c r="G7811" i="4"/>
  <c r="F7812" i="4"/>
  <c r="G7812" i="4"/>
  <c r="F7813" i="4"/>
  <c r="G7813" i="4"/>
  <c r="F7814" i="4"/>
  <c r="G7814" i="4"/>
  <c r="F7815" i="4"/>
  <c r="G7815" i="4"/>
  <c r="F7816" i="4"/>
  <c r="G7816" i="4"/>
  <c r="F7817" i="4"/>
  <c r="G7817" i="4"/>
  <c r="F7818" i="4"/>
  <c r="G7818" i="4"/>
  <c r="F7819" i="4"/>
  <c r="G7819" i="4"/>
  <c r="F7820" i="4"/>
  <c r="G7820" i="4"/>
  <c r="F7821" i="4"/>
  <c r="G7821" i="4"/>
  <c r="F7822" i="4"/>
  <c r="G7822" i="4"/>
  <c r="F7823" i="4"/>
  <c r="G7823" i="4"/>
  <c r="F7824" i="4"/>
  <c r="G7824" i="4"/>
  <c r="F7825" i="4"/>
  <c r="G7825" i="4"/>
  <c r="F7826" i="4"/>
  <c r="G7826" i="4"/>
  <c r="F7827" i="4"/>
  <c r="G7827" i="4"/>
  <c r="F7828" i="4"/>
  <c r="G7828" i="4"/>
  <c r="F7829" i="4"/>
  <c r="G7829" i="4"/>
  <c r="F7830" i="4"/>
  <c r="G7830" i="4"/>
  <c r="F7831" i="4"/>
  <c r="G7831" i="4"/>
  <c r="F7832" i="4"/>
  <c r="G7832" i="4"/>
  <c r="F7833" i="4"/>
  <c r="G7833" i="4"/>
  <c r="F7834" i="4"/>
  <c r="G7834" i="4"/>
  <c r="F7835" i="4"/>
  <c r="G7835" i="4"/>
  <c r="F7836" i="4"/>
  <c r="G7836" i="4"/>
  <c r="F7837" i="4"/>
  <c r="G7837" i="4"/>
  <c r="F7838" i="4"/>
  <c r="G7838" i="4"/>
  <c r="F7839" i="4"/>
  <c r="G7839" i="4"/>
  <c r="F7840" i="4"/>
  <c r="G7840" i="4"/>
  <c r="F7841" i="4"/>
  <c r="G7841" i="4"/>
  <c r="F7842" i="4"/>
  <c r="G7842" i="4"/>
  <c r="F7843" i="4"/>
  <c r="G7843" i="4"/>
  <c r="F7844" i="4"/>
  <c r="G7844" i="4"/>
  <c r="F7845" i="4"/>
  <c r="G7845" i="4"/>
  <c r="F7846" i="4"/>
  <c r="G7846" i="4"/>
  <c r="F7847" i="4"/>
  <c r="G7847" i="4"/>
  <c r="F7848" i="4"/>
  <c r="G7848" i="4"/>
  <c r="F7849" i="4"/>
  <c r="G7849" i="4"/>
  <c r="F7850" i="4"/>
  <c r="G7850" i="4"/>
  <c r="F7851" i="4"/>
  <c r="G7851" i="4"/>
  <c r="F7852" i="4"/>
  <c r="G7852" i="4"/>
  <c r="F7853" i="4"/>
  <c r="G7853" i="4"/>
  <c r="F7854" i="4"/>
  <c r="G7854" i="4"/>
  <c r="F7855" i="4"/>
  <c r="G7855" i="4"/>
  <c r="F7856" i="4"/>
  <c r="G7856" i="4"/>
  <c r="F7857" i="4"/>
  <c r="G7857" i="4"/>
  <c r="F7858" i="4"/>
  <c r="G7858" i="4"/>
  <c r="F7859" i="4"/>
  <c r="G7859" i="4"/>
  <c r="F7860" i="4"/>
  <c r="G7860" i="4"/>
  <c r="F7861" i="4"/>
  <c r="G7861" i="4"/>
  <c r="F7862" i="4"/>
  <c r="G7862" i="4"/>
  <c r="F7863" i="4"/>
  <c r="G7863" i="4"/>
  <c r="F7864" i="4"/>
  <c r="G7864" i="4"/>
  <c r="F7865" i="4"/>
  <c r="G7865" i="4"/>
  <c r="F7866" i="4"/>
  <c r="G7866" i="4"/>
  <c r="F7867" i="4"/>
  <c r="G7867" i="4"/>
  <c r="F7868" i="4"/>
  <c r="G7868" i="4"/>
  <c r="F7869" i="4"/>
  <c r="G7869" i="4"/>
  <c r="F7870" i="4"/>
  <c r="G7870" i="4"/>
  <c r="F7871" i="4"/>
  <c r="G7871" i="4"/>
  <c r="F7872" i="4"/>
  <c r="G7872" i="4"/>
  <c r="F7873" i="4"/>
  <c r="G7873" i="4"/>
  <c r="F7874" i="4"/>
  <c r="G7874" i="4"/>
  <c r="F7875" i="4"/>
  <c r="G7875" i="4"/>
  <c r="F7876" i="4"/>
  <c r="G7876" i="4"/>
  <c r="F7877" i="4"/>
  <c r="G7877" i="4"/>
  <c r="F7878" i="4"/>
  <c r="G7878" i="4"/>
  <c r="F7879" i="4"/>
  <c r="G7879" i="4"/>
  <c r="F7880" i="4"/>
  <c r="G7880" i="4"/>
  <c r="F7881" i="4"/>
  <c r="G7881" i="4"/>
  <c r="F7882" i="4"/>
  <c r="G7882" i="4"/>
  <c r="F7883" i="4"/>
  <c r="G7883" i="4"/>
  <c r="F7884" i="4"/>
  <c r="G7884" i="4"/>
  <c r="F7885" i="4"/>
  <c r="G7885" i="4"/>
  <c r="F7886" i="4"/>
  <c r="G7886" i="4"/>
  <c r="F7887" i="4"/>
  <c r="G7887" i="4"/>
  <c r="F7888" i="4"/>
  <c r="G7888" i="4"/>
  <c r="F7889" i="4"/>
  <c r="G7889" i="4"/>
  <c r="F7890" i="4"/>
  <c r="G7890" i="4"/>
  <c r="F7891" i="4"/>
  <c r="G7891" i="4"/>
  <c r="F7892" i="4"/>
  <c r="G7892" i="4"/>
  <c r="F7893" i="4"/>
  <c r="G7893" i="4"/>
  <c r="F7894" i="4"/>
  <c r="G7894" i="4"/>
  <c r="F7895" i="4"/>
  <c r="G7895" i="4"/>
  <c r="F7896" i="4"/>
  <c r="G7896" i="4"/>
  <c r="F7897" i="4"/>
  <c r="G7897" i="4"/>
  <c r="F7898" i="4"/>
  <c r="G7898" i="4"/>
  <c r="F7899" i="4"/>
  <c r="G7899" i="4"/>
  <c r="F7900" i="4"/>
  <c r="G7900" i="4"/>
  <c r="F7901" i="4"/>
  <c r="G7901" i="4"/>
  <c r="F7902" i="4"/>
  <c r="G7902" i="4"/>
  <c r="F7903" i="4"/>
  <c r="G7903" i="4"/>
  <c r="F7904" i="4"/>
  <c r="G7904" i="4"/>
  <c r="F7905" i="4"/>
  <c r="G7905" i="4"/>
  <c r="F7906" i="4"/>
  <c r="G7906" i="4"/>
  <c r="F7907" i="4"/>
  <c r="G7907" i="4"/>
  <c r="F7908" i="4"/>
  <c r="G7908" i="4"/>
  <c r="F7909" i="4"/>
  <c r="G7909" i="4"/>
  <c r="F7910" i="4"/>
  <c r="G7910" i="4"/>
  <c r="F7911" i="4"/>
  <c r="G7911" i="4"/>
  <c r="F7912" i="4"/>
  <c r="G7912" i="4"/>
  <c r="F7913" i="4"/>
  <c r="G7913" i="4"/>
  <c r="F7914" i="4"/>
  <c r="G7914" i="4"/>
  <c r="F7915" i="4"/>
  <c r="G7915" i="4"/>
  <c r="F7916" i="4"/>
  <c r="G7916" i="4"/>
  <c r="F7917" i="4"/>
  <c r="G7917" i="4"/>
  <c r="F7918" i="4"/>
  <c r="G7918" i="4"/>
  <c r="F7919" i="4"/>
  <c r="G7919" i="4"/>
  <c r="F7920" i="4"/>
  <c r="G7920" i="4"/>
  <c r="F7921" i="4"/>
  <c r="G7921" i="4"/>
  <c r="F7922" i="4"/>
  <c r="G7922" i="4"/>
  <c r="F7923" i="4"/>
  <c r="G7923" i="4"/>
  <c r="F7924" i="4"/>
  <c r="G7924" i="4"/>
  <c r="F7925" i="4"/>
  <c r="G7925" i="4"/>
  <c r="F7926" i="4"/>
  <c r="G7926" i="4"/>
  <c r="F7927" i="4"/>
  <c r="G7927" i="4"/>
  <c r="F7928" i="4"/>
  <c r="G7928" i="4"/>
  <c r="F7929" i="4"/>
  <c r="G7929" i="4"/>
  <c r="F7930" i="4"/>
  <c r="G7930" i="4"/>
  <c r="F7931" i="4"/>
  <c r="G7931" i="4"/>
  <c r="F7932" i="4"/>
  <c r="G7932" i="4"/>
  <c r="F7933" i="4"/>
  <c r="G7933" i="4"/>
  <c r="F7934" i="4"/>
  <c r="G7934" i="4"/>
  <c r="F7935" i="4"/>
  <c r="G7935" i="4"/>
  <c r="F7936" i="4"/>
  <c r="G7936" i="4"/>
  <c r="F7937" i="4"/>
  <c r="G7937" i="4"/>
  <c r="F7938" i="4"/>
  <c r="G7938" i="4"/>
  <c r="F7939" i="4"/>
  <c r="G7939" i="4"/>
  <c r="F7940" i="4"/>
  <c r="G7940" i="4"/>
  <c r="F7941" i="4"/>
  <c r="G7941" i="4"/>
  <c r="F7942" i="4"/>
  <c r="G7942" i="4"/>
  <c r="F7943" i="4"/>
  <c r="G7943" i="4"/>
  <c r="F7944" i="4"/>
  <c r="G7944" i="4"/>
  <c r="F7945" i="4"/>
  <c r="G7945" i="4"/>
  <c r="F7946" i="4"/>
  <c r="G7946" i="4"/>
  <c r="F7947" i="4"/>
  <c r="G7947" i="4"/>
  <c r="F7948" i="4"/>
  <c r="G7948" i="4"/>
  <c r="F7949" i="4"/>
  <c r="G7949" i="4"/>
  <c r="F7950" i="4"/>
  <c r="G7950" i="4"/>
  <c r="F7951" i="4"/>
  <c r="G7951" i="4"/>
  <c r="F7952" i="4"/>
  <c r="G7952" i="4"/>
  <c r="F7953" i="4"/>
  <c r="G7953" i="4"/>
  <c r="F7954" i="4"/>
  <c r="G7954" i="4"/>
  <c r="F7955" i="4"/>
  <c r="G7955" i="4"/>
  <c r="F7956" i="4"/>
  <c r="G7956" i="4"/>
  <c r="F7957" i="4"/>
  <c r="G7957" i="4"/>
  <c r="F7958" i="4"/>
  <c r="G7958" i="4"/>
  <c r="F7959" i="4"/>
  <c r="G7959" i="4"/>
  <c r="F7960" i="4"/>
  <c r="G7960" i="4"/>
  <c r="F7961" i="4"/>
  <c r="G7961" i="4"/>
  <c r="F7962" i="4"/>
  <c r="G7962" i="4"/>
  <c r="F7963" i="4"/>
  <c r="G7963" i="4"/>
  <c r="F7964" i="4"/>
  <c r="G7964" i="4"/>
  <c r="F7965" i="4"/>
  <c r="G7965" i="4"/>
  <c r="F7966" i="4"/>
  <c r="G7966" i="4"/>
  <c r="F7967" i="4"/>
  <c r="G7967" i="4"/>
  <c r="F7968" i="4"/>
  <c r="G7968" i="4"/>
  <c r="F7969" i="4"/>
  <c r="G7969" i="4"/>
  <c r="F7970" i="4"/>
  <c r="G7970" i="4"/>
  <c r="F7971" i="4"/>
  <c r="G7971" i="4"/>
  <c r="F7972" i="4"/>
  <c r="G7972" i="4"/>
  <c r="F7973" i="4"/>
  <c r="G7973" i="4"/>
  <c r="F7974" i="4"/>
  <c r="G7974" i="4"/>
  <c r="F7975" i="4"/>
  <c r="G7975" i="4"/>
  <c r="F7976" i="4"/>
  <c r="G7976" i="4"/>
  <c r="F7977" i="4"/>
  <c r="G7977" i="4"/>
  <c r="F7978" i="4"/>
  <c r="G7978" i="4"/>
  <c r="F7979" i="4"/>
  <c r="G7979" i="4"/>
  <c r="F7980" i="4"/>
  <c r="G7980" i="4"/>
  <c r="F7981" i="4"/>
  <c r="G7981" i="4"/>
  <c r="F7982" i="4"/>
  <c r="G7982" i="4"/>
  <c r="F7983" i="4"/>
  <c r="G7983" i="4"/>
  <c r="F7984" i="4"/>
  <c r="G7984" i="4"/>
  <c r="F7985" i="4"/>
  <c r="G7985" i="4"/>
  <c r="F7986" i="4"/>
  <c r="G7986" i="4"/>
  <c r="F7987" i="4"/>
  <c r="G7987" i="4"/>
  <c r="F7988" i="4"/>
  <c r="G7988" i="4"/>
  <c r="F7989" i="4"/>
  <c r="G7989" i="4"/>
  <c r="F7990" i="4"/>
  <c r="G7990" i="4"/>
  <c r="F7991" i="4"/>
  <c r="G7991" i="4"/>
  <c r="F7992" i="4"/>
  <c r="G7992" i="4"/>
  <c r="F7993" i="4"/>
  <c r="G7993" i="4"/>
  <c r="F7994" i="4"/>
  <c r="G7994" i="4"/>
  <c r="F7995" i="4"/>
  <c r="G7995" i="4"/>
  <c r="F7996" i="4"/>
  <c r="G7996" i="4"/>
  <c r="F7997" i="4"/>
  <c r="G7997" i="4"/>
  <c r="F7998" i="4"/>
  <c r="G7998" i="4"/>
  <c r="F7999" i="4"/>
  <c r="G7999" i="4"/>
  <c r="F8000" i="4"/>
  <c r="G8000" i="4"/>
  <c r="F8001" i="4"/>
  <c r="G8001" i="4"/>
  <c r="F8002" i="4"/>
  <c r="G8002" i="4"/>
  <c r="F8003" i="4"/>
  <c r="G8003" i="4"/>
  <c r="F8004" i="4"/>
  <c r="G8004" i="4"/>
  <c r="F8005" i="4"/>
  <c r="G8005" i="4"/>
  <c r="F8006" i="4"/>
  <c r="G8006" i="4"/>
  <c r="F8007" i="4"/>
  <c r="G8007" i="4"/>
  <c r="F8008" i="4"/>
  <c r="G8008" i="4"/>
  <c r="F8009" i="4"/>
  <c r="G8009" i="4"/>
  <c r="F8010" i="4"/>
  <c r="G8010" i="4"/>
  <c r="F8011" i="4"/>
  <c r="G8011" i="4"/>
  <c r="F8012" i="4"/>
  <c r="G8012" i="4"/>
  <c r="F8013" i="4"/>
  <c r="G8013" i="4"/>
  <c r="F8014" i="4"/>
  <c r="G8014" i="4"/>
  <c r="F8015" i="4"/>
  <c r="G8015" i="4"/>
  <c r="F8016" i="4"/>
  <c r="G8016" i="4"/>
  <c r="F8017" i="4"/>
  <c r="G8017" i="4"/>
  <c r="F8018" i="4"/>
  <c r="G8018" i="4"/>
  <c r="F8019" i="4"/>
  <c r="G8019" i="4"/>
  <c r="F8020" i="4"/>
  <c r="G8020" i="4"/>
  <c r="F8021" i="4"/>
  <c r="G8021" i="4"/>
  <c r="F8022" i="4"/>
  <c r="G8022" i="4"/>
  <c r="F8023" i="4"/>
  <c r="G8023" i="4"/>
  <c r="F8024" i="4"/>
  <c r="G8024" i="4"/>
  <c r="F8025" i="4"/>
  <c r="G8025" i="4"/>
  <c r="F8026" i="4"/>
  <c r="G8026" i="4"/>
  <c r="F8027" i="4"/>
  <c r="G8027" i="4"/>
  <c r="F8028" i="4"/>
  <c r="G8028" i="4"/>
  <c r="F8029" i="4"/>
  <c r="G8029" i="4"/>
  <c r="F8030" i="4"/>
  <c r="G8030" i="4"/>
  <c r="F8031" i="4"/>
  <c r="G8031" i="4"/>
  <c r="F8032" i="4"/>
  <c r="G8032" i="4"/>
  <c r="F8033" i="4"/>
  <c r="G8033" i="4"/>
  <c r="F8034" i="4"/>
  <c r="G8034" i="4"/>
  <c r="F8035" i="4"/>
  <c r="G8035" i="4"/>
  <c r="F8036" i="4"/>
  <c r="G8036" i="4"/>
  <c r="F8037" i="4"/>
  <c r="G8037" i="4"/>
  <c r="F8038" i="4"/>
  <c r="G8038" i="4"/>
  <c r="F8039" i="4"/>
  <c r="G8039" i="4"/>
  <c r="F8040" i="4"/>
  <c r="G8040" i="4"/>
  <c r="F8041" i="4"/>
  <c r="G8041" i="4"/>
  <c r="F8042" i="4"/>
  <c r="G8042" i="4"/>
  <c r="F8043" i="4"/>
  <c r="G8043" i="4"/>
  <c r="F8044" i="4"/>
  <c r="G8044" i="4"/>
  <c r="F8045" i="4"/>
  <c r="G8045" i="4"/>
  <c r="F8046" i="4"/>
  <c r="G8046" i="4"/>
  <c r="F8047" i="4"/>
  <c r="G8047" i="4"/>
  <c r="F8048" i="4"/>
  <c r="G8048" i="4"/>
  <c r="F8049" i="4"/>
  <c r="G8049" i="4"/>
  <c r="F8050" i="4"/>
  <c r="G8050" i="4"/>
  <c r="F8051" i="4"/>
  <c r="G8051" i="4"/>
  <c r="F8052" i="4"/>
  <c r="G8052" i="4"/>
  <c r="F8053" i="4"/>
  <c r="G8053" i="4"/>
  <c r="F8054" i="4"/>
  <c r="G8054" i="4"/>
  <c r="F8055" i="4"/>
  <c r="G8055" i="4"/>
  <c r="F8056" i="4"/>
  <c r="G8056" i="4"/>
  <c r="F8057" i="4"/>
  <c r="G8057" i="4"/>
  <c r="F8058" i="4"/>
  <c r="G8058" i="4"/>
  <c r="F8059" i="4"/>
  <c r="G8059" i="4"/>
  <c r="F8060" i="4"/>
  <c r="G8060" i="4"/>
  <c r="F8061" i="4"/>
  <c r="G8061" i="4"/>
  <c r="F8062" i="4"/>
  <c r="G8062" i="4"/>
  <c r="F8063" i="4"/>
  <c r="G8063" i="4"/>
  <c r="F8064" i="4"/>
  <c r="G8064" i="4"/>
  <c r="F8065" i="4"/>
  <c r="G8065" i="4"/>
  <c r="F8066" i="4"/>
  <c r="G8066" i="4"/>
  <c r="F8067" i="4"/>
  <c r="G8067" i="4"/>
  <c r="F8068" i="4"/>
  <c r="G8068" i="4"/>
  <c r="F8069" i="4"/>
  <c r="G8069" i="4"/>
  <c r="F8070" i="4"/>
  <c r="G8070" i="4"/>
  <c r="F8071" i="4"/>
  <c r="G8071" i="4"/>
  <c r="F8072" i="4"/>
  <c r="G8072" i="4"/>
  <c r="F8073" i="4"/>
  <c r="G8073" i="4"/>
  <c r="F8074" i="4"/>
  <c r="G8074" i="4"/>
  <c r="F8075" i="4"/>
  <c r="G8075" i="4"/>
  <c r="F8076" i="4"/>
  <c r="G8076" i="4"/>
  <c r="F8077" i="4"/>
  <c r="G8077" i="4"/>
  <c r="F8078" i="4"/>
  <c r="G8078" i="4"/>
  <c r="F8079" i="4"/>
  <c r="G8079" i="4"/>
  <c r="F8080" i="4"/>
  <c r="G8080" i="4"/>
  <c r="F8081" i="4"/>
  <c r="G8081" i="4"/>
  <c r="F8082" i="4"/>
  <c r="G8082" i="4"/>
  <c r="F8083" i="4"/>
  <c r="G8083" i="4"/>
  <c r="F8084" i="4"/>
  <c r="G8084" i="4"/>
  <c r="F8085" i="4"/>
  <c r="G8085" i="4"/>
  <c r="F8086" i="4"/>
  <c r="G8086" i="4"/>
  <c r="F8087" i="4"/>
  <c r="G8087" i="4"/>
  <c r="F8088" i="4"/>
  <c r="G8088" i="4"/>
  <c r="F8089" i="4"/>
  <c r="G8089" i="4"/>
  <c r="F8090" i="4"/>
  <c r="G8090" i="4"/>
  <c r="F8091" i="4"/>
  <c r="G8091" i="4"/>
  <c r="F8092" i="4"/>
  <c r="G8092" i="4"/>
  <c r="F8093" i="4"/>
  <c r="G8093" i="4"/>
  <c r="F8094" i="4"/>
  <c r="G8094" i="4"/>
  <c r="F8095" i="4"/>
  <c r="G8095" i="4"/>
  <c r="F8096" i="4"/>
  <c r="G8096" i="4"/>
  <c r="F8097" i="4"/>
  <c r="G8097" i="4"/>
  <c r="F8098" i="4"/>
  <c r="G8098" i="4"/>
  <c r="F8099" i="4"/>
  <c r="G8099" i="4"/>
  <c r="F8100" i="4"/>
  <c r="G8100" i="4"/>
  <c r="F8101" i="4"/>
  <c r="G8101" i="4"/>
  <c r="F8102" i="4"/>
  <c r="G8102" i="4"/>
  <c r="F8103" i="4"/>
  <c r="G8103" i="4"/>
  <c r="F8104" i="4"/>
  <c r="G8104" i="4"/>
  <c r="F8105" i="4"/>
  <c r="G8105" i="4"/>
  <c r="F8106" i="4"/>
  <c r="G8106" i="4"/>
  <c r="F8107" i="4"/>
  <c r="G8107" i="4"/>
  <c r="F8108" i="4"/>
  <c r="G8108" i="4"/>
  <c r="F8109" i="4"/>
  <c r="G8109" i="4"/>
  <c r="F8110" i="4"/>
  <c r="G8110" i="4"/>
  <c r="F8111" i="4"/>
  <c r="G8111" i="4"/>
  <c r="F8112" i="4"/>
  <c r="G8112" i="4"/>
  <c r="F8113" i="4"/>
  <c r="G8113" i="4"/>
  <c r="F8114" i="4"/>
  <c r="G8114" i="4"/>
  <c r="F8115" i="4"/>
  <c r="G8115" i="4"/>
  <c r="F8116" i="4"/>
  <c r="G8116" i="4"/>
  <c r="F8117" i="4"/>
  <c r="G8117" i="4"/>
  <c r="F8118" i="4"/>
  <c r="G8118" i="4"/>
  <c r="F8119" i="4"/>
  <c r="G8119" i="4"/>
  <c r="F8120" i="4"/>
  <c r="G8120" i="4"/>
  <c r="F8121" i="4"/>
  <c r="G8121" i="4"/>
  <c r="F8122" i="4"/>
  <c r="G8122" i="4"/>
  <c r="F8123" i="4"/>
  <c r="G8123" i="4"/>
  <c r="F8124" i="4"/>
  <c r="G8124" i="4"/>
  <c r="F8125" i="4"/>
  <c r="G8125" i="4"/>
  <c r="F8126" i="4"/>
  <c r="G8126" i="4"/>
  <c r="F8127" i="4"/>
  <c r="G8127" i="4"/>
  <c r="F8128" i="4"/>
  <c r="G8128" i="4"/>
  <c r="F8129" i="4"/>
  <c r="G8129" i="4"/>
  <c r="F8130" i="4"/>
  <c r="G8130" i="4"/>
  <c r="F8131" i="4"/>
  <c r="G8131" i="4"/>
  <c r="F8132" i="4"/>
  <c r="G8132" i="4"/>
  <c r="F8133" i="4"/>
  <c r="G8133" i="4"/>
  <c r="F8134" i="4"/>
  <c r="G8134" i="4"/>
  <c r="F8135" i="4"/>
  <c r="G8135" i="4"/>
  <c r="F8136" i="4"/>
  <c r="G8136" i="4"/>
  <c r="F8137" i="4"/>
  <c r="G8137" i="4"/>
  <c r="F8138" i="4"/>
  <c r="G8138" i="4"/>
  <c r="F8139" i="4"/>
  <c r="G8139" i="4"/>
  <c r="F8140" i="4"/>
  <c r="G8140" i="4"/>
  <c r="F8141" i="4"/>
  <c r="G8141" i="4"/>
  <c r="F8142" i="4"/>
  <c r="G8142" i="4"/>
  <c r="F8143" i="4"/>
  <c r="G8143" i="4"/>
  <c r="F8144" i="4"/>
  <c r="G8144" i="4"/>
  <c r="F8145" i="4"/>
  <c r="G8145" i="4"/>
  <c r="F8146" i="4"/>
  <c r="G8146" i="4"/>
  <c r="F8147" i="4"/>
  <c r="G8147" i="4"/>
  <c r="F8148" i="4"/>
  <c r="G8148" i="4"/>
  <c r="F8149" i="4"/>
  <c r="G8149" i="4"/>
  <c r="F8150" i="4"/>
  <c r="G8150" i="4"/>
  <c r="F8151" i="4"/>
  <c r="G8151" i="4"/>
  <c r="F8152" i="4"/>
  <c r="G8152" i="4"/>
  <c r="F8153" i="4"/>
  <c r="G8153" i="4"/>
  <c r="F8154" i="4"/>
  <c r="G8154" i="4"/>
  <c r="F8155" i="4"/>
  <c r="G8155" i="4"/>
  <c r="F8156" i="4"/>
  <c r="G8156" i="4"/>
  <c r="F8157" i="4"/>
  <c r="G8157" i="4"/>
  <c r="F8158" i="4"/>
  <c r="G8158" i="4"/>
  <c r="F8159" i="4"/>
  <c r="G8159" i="4"/>
  <c r="F8160" i="4"/>
  <c r="G8160" i="4"/>
  <c r="F8161" i="4"/>
  <c r="G8161" i="4"/>
  <c r="F8162" i="4"/>
  <c r="G8162" i="4"/>
  <c r="F8163" i="4"/>
  <c r="G8163" i="4"/>
  <c r="F8164" i="4"/>
  <c r="G8164" i="4"/>
  <c r="F8165" i="4"/>
  <c r="G8165" i="4"/>
  <c r="F8166" i="4"/>
  <c r="G8166" i="4"/>
  <c r="F8167" i="4"/>
  <c r="G8167" i="4"/>
  <c r="F8168" i="4"/>
  <c r="G8168" i="4"/>
  <c r="F8169" i="4"/>
  <c r="G8169" i="4"/>
  <c r="F8170" i="4"/>
  <c r="G8170" i="4"/>
  <c r="F8171" i="4"/>
  <c r="G8171" i="4"/>
  <c r="F8172" i="4"/>
  <c r="G8172" i="4"/>
  <c r="F8173" i="4"/>
  <c r="G8173" i="4"/>
  <c r="F8174" i="4"/>
  <c r="G8174" i="4"/>
  <c r="F8175" i="4"/>
  <c r="G8175" i="4"/>
  <c r="F8176" i="4"/>
  <c r="G8176" i="4"/>
  <c r="F8177" i="4"/>
  <c r="G8177" i="4"/>
  <c r="F8178" i="4"/>
  <c r="G8178" i="4"/>
  <c r="F8179" i="4"/>
  <c r="G8179" i="4"/>
  <c r="F8180" i="4"/>
  <c r="G8180" i="4"/>
  <c r="F8181" i="4"/>
  <c r="G8181" i="4"/>
  <c r="F8182" i="4"/>
  <c r="G8182" i="4"/>
  <c r="F8183" i="4"/>
  <c r="G8183" i="4"/>
  <c r="F8184" i="4"/>
  <c r="G8184" i="4"/>
  <c r="F8185" i="4"/>
  <c r="G8185" i="4"/>
  <c r="F8186" i="4"/>
  <c r="G8186" i="4"/>
  <c r="F8187" i="4"/>
  <c r="G8187" i="4"/>
  <c r="F8188" i="4"/>
  <c r="G8188" i="4"/>
  <c r="F8189" i="4"/>
  <c r="G8189" i="4"/>
  <c r="F8190" i="4"/>
  <c r="G8190" i="4"/>
  <c r="F8191" i="4"/>
  <c r="G8191" i="4"/>
  <c r="F8192" i="4"/>
  <c r="G8192" i="4"/>
  <c r="F8193" i="4"/>
  <c r="G8193" i="4"/>
  <c r="F8194" i="4"/>
  <c r="G8194" i="4"/>
  <c r="F8195" i="4"/>
  <c r="G8195" i="4"/>
  <c r="F8196" i="4"/>
  <c r="G8196" i="4"/>
  <c r="F8197" i="4"/>
  <c r="G8197" i="4"/>
  <c r="F8198" i="4"/>
  <c r="G8198" i="4"/>
  <c r="F8199" i="4"/>
  <c r="G8199" i="4"/>
  <c r="F8200" i="4"/>
  <c r="G8200" i="4"/>
  <c r="F8201" i="4"/>
  <c r="G8201" i="4"/>
  <c r="F8202" i="4"/>
  <c r="G8202" i="4"/>
  <c r="F8203" i="4"/>
  <c r="G8203" i="4"/>
  <c r="F8204" i="4"/>
  <c r="G8204" i="4"/>
  <c r="F8205" i="4"/>
  <c r="G8205" i="4"/>
  <c r="F8206" i="4"/>
  <c r="G8206" i="4"/>
  <c r="F8207" i="4"/>
  <c r="G8207" i="4"/>
  <c r="F8208" i="4"/>
  <c r="G8208" i="4"/>
  <c r="F8209" i="4"/>
  <c r="G8209" i="4"/>
  <c r="F8210" i="4"/>
  <c r="G8210" i="4"/>
  <c r="F8211" i="4"/>
  <c r="G8211" i="4"/>
  <c r="F8212" i="4"/>
  <c r="G8212" i="4"/>
  <c r="F8213" i="4"/>
  <c r="G8213" i="4"/>
  <c r="F8214" i="4"/>
  <c r="G8214" i="4"/>
  <c r="F8215" i="4"/>
  <c r="G8215" i="4"/>
  <c r="F8216" i="4"/>
  <c r="G8216" i="4"/>
  <c r="F8217" i="4"/>
  <c r="G8217" i="4"/>
  <c r="F8218" i="4"/>
  <c r="G8218" i="4"/>
  <c r="F8219" i="4"/>
  <c r="G8219" i="4"/>
  <c r="F8220" i="4"/>
  <c r="G8220" i="4"/>
  <c r="F8221" i="4"/>
  <c r="G8221" i="4"/>
  <c r="F8222" i="4"/>
  <c r="G8222" i="4"/>
  <c r="F8223" i="4"/>
  <c r="G8223" i="4"/>
  <c r="F8224" i="4"/>
  <c r="G8224" i="4"/>
  <c r="F8225" i="4"/>
  <c r="G8225" i="4"/>
  <c r="F8226" i="4"/>
  <c r="G8226" i="4"/>
  <c r="F8227" i="4"/>
  <c r="G8227" i="4"/>
  <c r="F8228" i="4"/>
  <c r="G8228" i="4"/>
  <c r="F8229" i="4"/>
  <c r="G8229" i="4"/>
  <c r="F8230" i="4"/>
  <c r="G8230" i="4"/>
  <c r="F8231" i="4"/>
  <c r="G8231" i="4"/>
  <c r="F8232" i="4"/>
  <c r="G8232" i="4"/>
  <c r="F8233" i="4"/>
  <c r="G8233" i="4"/>
  <c r="F8234" i="4"/>
  <c r="G8234" i="4"/>
  <c r="F8235" i="4"/>
  <c r="G8235" i="4"/>
  <c r="F8236" i="4"/>
  <c r="G8236" i="4"/>
  <c r="F8237" i="4"/>
  <c r="G8237" i="4"/>
  <c r="F8238" i="4"/>
  <c r="G8238" i="4"/>
  <c r="F8239" i="4"/>
  <c r="G8239" i="4"/>
  <c r="F8240" i="4"/>
  <c r="G8240" i="4"/>
  <c r="F8241" i="4"/>
  <c r="G8241" i="4"/>
  <c r="F8242" i="4"/>
  <c r="G8242" i="4"/>
  <c r="F8243" i="4"/>
  <c r="G8243" i="4"/>
  <c r="F8244" i="4"/>
  <c r="G8244" i="4"/>
  <c r="F8245" i="4"/>
  <c r="G8245" i="4"/>
  <c r="F8246" i="4"/>
  <c r="G8246" i="4"/>
  <c r="F8247" i="4"/>
  <c r="G8247" i="4"/>
  <c r="F8248" i="4"/>
  <c r="G8248" i="4"/>
  <c r="F8249" i="4"/>
  <c r="G8249" i="4"/>
  <c r="F8250" i="4"/>
  <c r="G8250" i="4"/>
  <c r="F8251" i="4"/>
  <c r="G8251" i="4"/>
  <c r="F8252" i="4"/>
  <c r="G8252" i="4"/>
  <c r="F8253" i="4"/>
  <c r="G8253" i="4"/>
  <c r="F8254" i="4"/>
  <c r="G8254" i="4"/>
  <c r="F8255" i="4"/>
  <c r="G8255" i="4"/>
  <c r="F8256" i="4"/>
  <c r="G8256" i="4"/>
  <c r="F8257" i="4"/>
  <c r="G8257" i="4"/>
  <c r="F8258" i="4"/>
  <c r="G8258" i="4"/>
  <c r="F8259" i="4"/>
  <c r="G8259" i="4"/>
  <c r="F8260" i="4"/>
  <c r="G8260" i="4"/>
  <c r="F8261" i="4"/>
  <c r="G8261" i="4"/>
  <c r="F8262" i="4"/>
  <c r="G8262" i="4"/>
  <c r="F8263" i="4"/>
  <c r="G8263" i="4"/>
  <c r="F8264" i="4"/>
  <c r="G8264" i="4"/>
  <c r="F8265" i="4"/>
  <c r="G8265" i="4"/>
  <c r="F8266" i="4"/>
  <c r="G8266" i="4"/>
  <c r="F8267" i="4"/>
  <c r="G8267" i="4"/>
  <c r="F8268" i="4"/>
  <c r="G8268" i="4"/>
  <c r="F8269" i="4"/>
  <c r="G8269" i="4"/>
  <c r="F8270" i="4"/>
  <c r="G8270" i="4"/>
  <c r="F8271" i="4"/>
  <c r="G8271" i="4"/>
  <c r="F8272" i="4"/>
  <c r="G8272" i="4"/>
  <c r="F8273" i="4"/>
  <c r="G8273" i="4"/>
  <c r="F8274" i="4"/>
  <c r="G8274" i="4"/>
  <c r="F8275" i="4"/>
  <c r="G8275" i="4"/>
  <c r="F8276" i="4"/>
  <c r="G8276" i="4"/>
  <c r="F8277" i="4"/>
  <c r="G8277" i="4"/>
  <c r="F8278" i="4"/>
  <c r="G8278" i="4"/>
  <c r="F8279" i="4"/>
  <c r="G8279" i="4"/>
  <c r="F8280" i="4"/>
  <c r="G8280" i="4"/>
  <c r="F8281" i="4"/>
  <c r="G8281" i="4"/>
  <c r="F8282" i="4"/>
  <c r="G8282" i="4"/>
  <c r="F8283" i="4"/>
  <c r="G8283" i="4"/>
  <c r="F8284" i="4"/>
  <c r="G8284" i="4"/>
  <c r="F8285" i="4"/>
  <c r="G8285" i="4"/>
  <c r="F8286" i="4"/>
  <c r="G8286"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42" i="4"/>
  <c r="H5043" i="4"/>
  <c r="H5044" i="4"/>
  <c r="H5045" i="4"/>
  <c r="H5046" i="4"/>
  <c r="H5047" i="4"/>
  <c r="H5048" i="4"/>
  <c r="H5049" i="4"/>
  <c r="H5050" i="4"/>
  <c r="H5051" i="4"/>
  <c r="H5052" i="4"/>
  <c r="H5053" i="4"/>
  <c r="H5054" i="4"/>
  <c r="H5055"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6705" i="4"/>
  <c r="H6706" i="4"/>
  <c r="H6707" i="4"/>
  <c r="H6708" i="4"/>
  <c r="H6709" i="4"/>
  <c r="H6710" i="4"/>
  <c r="H6711" i="4"/>
  <c r="H6712" i="4"/>
  <c r="H6713" i="4"/>
  <c r="H6714" i="4"/>
  <c r="H6715" i="4"/>
  <c r="H6716" i="4"/>
  <c r="H6717" i="4"/>
  <c r="H6718" i="4"/>
  <c r="H6719" i="4"/>
  <c r="H6720" i="4"/>
  <c r="H6721" i="4"/>
  <c r="H6722" i="4"/>
  <c r="H6723" i="4"/>
  <c r="H6724" i="4"/>
  <c r="H6725" i="4"/>
  <c r="H6726" i="4"/>
  <c r="H6727" i="4"/>
  <c r="H6728" i="4"/>
  <c r="H6729" i="4"/>
  <c r="H6730" i="4"/>
  <c r="H6731" i="4"/>
  <c r="H6732" i="4"/>
  <c r="H6733" i="4"/>
  <c r="H6734" i="4"/>
  <c r="H6735" i="4"/>
  <c r="H6736" i="4"/>
  <c r="H6737" i="4"/>
  <c r="H6738" i="4"/>
  <c r="H6739" i="4"/>
  <c r="H6740" i="4"/>
  <c r="H6741" i="4"/>
  <c r="H6742" i="4"/>
  <c r="H6743" i="4"/>
  <c r="H6744" i="4"/>
  <c r="H6745" i="4"/>
  <c r="H6746" i="4"/>
  <c r="H6747" i="4"/>
  <c r="H6748" i="4"/>
  <c r="H6749" i="4"/>
  <c r="H6750" i="4"/>
  <c r="H6751" i="4"/>
  <c r="H6752" i="4"/>
  <c r="H6753" i="4"/>
  <c r="H6754" i="4"/>
  <c r="H6755" i="4"/>
  <c r="H6756" i="4"/>
  <c r="H6757" i="4"/>
  <c r="H6758" i="4"/>
  <c r="H6759" i="4"/>
  <c r="H6760" i="4"/>
  <c r="H6761" i="4"/>
  <c r="H6762" i="4"/>
  <c r="H6763" i="4"/>
  <c r="H6764" i="4"/>
  <c r="H6765" i="4"/>
  <c r="H6766" i="4"/>
  <c r="H6767" i="4"/>
  <c r="H6768" i="4"/>
  <c r="H6769" i="4"/>
  <c r="H6770" i="4"/>
  <c r="H6771" i="4"/>
  <c r="H6772" i="4"/>
  <c r="H6773" i="4"/>
  <c r="H6774" i="4"/>
  <c r="H6775" i="4"/>
  <c r="H6776" i="4"/>
  <c r="H6777" i="4"/>
  <c r="H6778" i="4"/>
  <c r="H6779" i="4"/>
  <c r="H6780" i="4"/>
  <c r="H6781" i="4"/>
  <c r="H6782" i="4"/>
  <c r="H6783" i="4"/>
  <c r="H6784" i="4"/>
  <c r="H6785" i="4"/>
  <c r="H6786" i="4"/>
  <c r="H6787" i="4"/>
  <c r="H6788" i="4"/>
  <c r="H6789" i="4"/>
  <c r="H6790" i="4"/>
  <c r="H6791" i="4"/>
  <c r="H6792" i="4"/>
  <c r="H6793" i="4"/>
  <c r="H6794" i="4"/>
  <c r="H6795" i="4"/>
  <c r="H6796" i="4"/>
  <c r="H6797" i="4"/>
  <c r="H6798" i="4"/>
  <c r="H6799" i="4"/>
  <c r="H6800" i="4"/>
  <c r="H6801" i="4"/>
  <c r="H6802" i="4"/>
  <c r="H6803" i="4"/>
  <c r="H6804" i="4"/>
  <c r="H6805" i="4"/>
  <c r="H6806" i="4"/>
  <c r="H6807" i="4"/>
  <c r="H6808" i="4"/>
  <c r="H6809" i="4"/>
  <c r="H6810" i="4"/>
  <c r="H6811" i="4"/>
  <c r="H6812" i="4"/>
  <c r="H6813" i="4"/>
  <c r="H6814" i="4"/>
  <c r="H6815" i="4"/>
  <c r="H6816" i="4"/>
  <c r="H6817" i="4"/>
  <c r="H6818" i="4"/>
  <c r="H6819" i="4"/>
  <c r="H6820" i="4"/>
  <c r="H6821" i="4"/>
  <c r="H6822" i="4"/>
  <c r="H6823" i="4"/>
  <c r="H6824" i="4"/>
  <c r="H6825" i="4"/>
  <c r="H6826" i="4"/>
  <c r="H6827" i="4"/>
  <c r="H6828" i="4"/>
  <c r="H6829" i="4"/>
  <c r="H6830" i="4"/>
  <c r="H6831" i="4"/>
  <c r="H6832" i="4"/>
  <c r="H6833" i="4"/>
  <c r="H6834" i="4"/>
  <c r="H6835" i="4"/>
  <c r="H6836" i="4"/>
  <c r="H6837" i="4"/>
  <c r="H6838" i="4"/>
  <c r="H6839" i="4"/>
  <c r="H6840" i="4"/>
  <c r="H6841" i="4"/>
  <c r="H6842" i="4"/>
  <c r="H6843" i="4"/>
  <c r="H6844" i="4"/>
  <c r="H6845" i="4"/>
  <c r="H6846" i="4"/>
  <c r="H6847" i="4"/>
  <c r="H6848" i="4"/>
  <c r="H6849" i="4"/>
  <c r="H6850" i="4"/>
  <c r="H6851" i="4"/>
  <c r="H6852" i="4"/>
  <c r="H6853" i="4"/>
  <c r="H6854" i="4"/>
  <c r="H6855" i="4"/>
  <c r="H6856" i="4"/>
  <c r="H6857" i="4"/>
  <c r="H6858" i="4"/>
  <c r="H6859" i="4"/>
  <c r="H6860" i="4"/>
  <c r="H6861" i="4"/>
  <c r="H6862" i="4"/>
  <c r="H6863" i="4"/>
  <c r="H6864" i="4"/>
  <c r="H6865" i="4"/>
  <c r="H6866" i="4"/>
  <c r="H6867" i="4"/>
  <c r="H6868" i="4"/>
  <c r="H6869" i="4"/>
  <c r="H6870" i="4"/>
  <c r="H6871" i="4"/>
  <c r="H6872" i="4"/>
  <c r="H6873" i="4"/>
  <c r="H6874" i="4"/>
  <c r="H6875" i="4"/>
  <c r="H6876" i="4"/>
  <c r="H6877" i="4"/>
  <c r="H6878" i="4"/>
  <c r="H6879" i="4"/>
  <c r="H6880" i="4"/>
  <c r="H6881" i="4"/>
  <c r="H6882" i="4"/>
  <c r="H6883" i="4"/>
  <c r="H6884" i="4"/>
  <c r="H6885" i="4"/>
  <c r="H6886" i="4"/>
  <c r="H6887" i="4"/>
  <c r="H6888" i="4"/>
  <c r="H6889" i="4"/>
  <c r="H6890" i="4"/>
  <c r="H6891" i="4"/>
  <c r="H6892" i="4"/>
  <c r="H6893" i="4"/>
  <c r="H6894" i="4"/>
  <c r="H6895" i="4"/>
  <c r="H6896" i="4"/>
  <c r="H6897" i="4"/>
  <c r="H6898" i="4"/>
  <c r="H6899" i="4"/>
  <c r="H6900" i="4"/>
  <c r="H6901" i="4"/>
  <c r="H6902" i="4"/>
  <c r="H6903" i="4"/>
  <c r="H6904" i="4"/>
  <c r="H6905" i="4"/>
  <c r="H6906" i="4"/>
  <c r="H6907" i="4"/>
  <c r="H6908" i="4"/>
  <c r="H6909" i="4"/>
  <c r="H6910" i="4"/>
  <c r="H6911" i="4"/>
  <c r="H6912" i="4"/>
  <c r="H6913" i="4"/>
  <c r="H6914" i="4"/>
  <c r="H6915" i="4"/>
  <c r="H6916" i="4"/>
  <c r="H6917" i="4"/>
  <c r="H6918" i="4"/>
  <c r="H6919" i="4"/>
  <c r="H6920" i="4"/>
  <c r="H6921" i="4"/>
  <c r="H6922" i="4"/>
  <c r="H6923" i="4"/>
  <c r="H6924" i="4"/>
  <c r="H6925" i="4"/>
  <c r="H6926" i="4"/>
  <c r="H6927" i="4"/>
  <c r="H6928" i="4"/>
  <c r="H6929" i="4"/>
  <c r="H6930" i="4"/>
  <c r="H6931" i="4"/>
  <c r="H6932" i="4"/>
  <c r="H6933" i="4"/>
  <c r="H6934" i="4"/>
  <c r="H6935" i="4"/>
  <c r="H6936" i="4"/>
  <c r="H6937" i="4"/>
  <c r="H6938" i="4"/>
  <c r="H6939" i="4"/>
  <c r="H6940" i="4"/>
  <c r="H6941" i="4"/>
  <c r="H6942" i="4"/>
  <c r="H6943" i="4"/>
  <c r="H6944" i="4"/>
  <c r="H6945" i="4"/>
  <c r="H6946" i="4"/>
  <c r="H6947" i="4"/>
  <c r="H6948" i="4"/>
  <c r="H6949" i="4"/>
  <c r="H6950" i="4"/>
  <c r="H6951" i="4"/>
  <c r="H6952" i="4"/>
  <c r="H6953" i="4"/>
  <c r="H6954" i="4"/>
  <c r="H6955" i="4"/>
  <c r="H6956" i="4"/>
  <c r="H6957" i="4"/>
  <c r="H6958" i="4"/>
  <c r="H6959" i="4"/>
  <c r="H6960" i="4"/>
  <c r="H6961" i="4"/>
  <c r="H6962" i="4"/>
  <c r="H6963" i="4"/>
  <c r="H6964" i="4"/>
  <c r="H6965" i="4"/>
  <c r="H6966" i="4"/>
  <c r="H6967" i="4"/>
  <c r="H6968" i="4"/>
  <c r="H6969" i="4"/>
  <c r="H6970" i="4"/>
  <c r="H6971" i="4"/>
  <c r="H6972" i="4"/>
  <c r="H6973" i="4"/>
  <c r="H6974" i="4"/>
  <c r="H6975" i="4"/>
  <c r="H6976" i="4"/>
  <c r="H6977" i="4"/>
  <c r="H6978" i="4"/>
  <c r="H6979" i="4"/>
  <c r="H6980" i="4"/>
  <c r="H6981" i="4"/>
  <c r="H6982" i="4"/>
  <c r="H6983" i="4"/>
  <c r="H6984" i="4"/>
  <c r="H6985" i="4"/>
  <c r="H6986" i="4"/>
  <c r="H6987" i="4"/>
  <c r="H6988" i="4"/>
  <c r="H6989" i="4"/>
  <c r="H6990" i="4"/>
  <c r="H6991" i="4"/>
  <c r="H6992" i="4"/>
  <c r="H6993" i="4"/>
  <c r="H6994" i="4"/>
  <c r="H6995" i="4"/>
  <c r="H6996" i="4"/>
  <c r="H6997" i="4"/>
  <c r="H6998" i="4"/>
  <c r="H6999" i="4"/>
  <c r="H7000" i="4"/>
  <c r="H7001" i="4"/>
  <c r="H7002" i="4"/>
  <c r="H7003" i="4"/>
  <c r="H7004" i="4"/>
  <c r="H7005" i="4"/>
  <c r="H7006" i="4"/>
  <c r="H7007" i="4"/>
  <c r="H7008" i="4"/>
  <c r="H7009" i="4"/>
  <c r="H7010" i="4"/>
  <c r="H7011" i="4"/>
  <c r="H7012" i="4"/>
  <c r="H7013" i="4"/>
  <c r="H7014" i="4"/>
  <c r="H7015" i="4"/>
  <c r="H7016" i="4"/>
  <c r="H7017" i="4"/>
  <c r="H7018" i="4"/>
  <c r="H7019" i="4"/>
  <c r="H7020" i="4"/>
  <c r="H7021" i="4"/>
  <c r="H7022" i="4"/>
  <c r="H7023" i="4"/>
  <c r="H7024" i="4"/>
  <c r="H7025" i="4"/>
  <c r="H7026" i="4"/>
  <c r="H7027" i="4"/>
  <c r="H7028" i="4"/>
  <c r="H7029" i="4"/>
  <c r="H7030" i="4"/>
  <c r="H7031" i="4"/>
  <c r="H7032" i="4"/>
  <c r="H7033" i="4"/>
  <c r="H7034" i="4"/>
  <c r="H7035" i="4"/>
  <c r="H7036" i="4"/>
  <c r="H7037" i="4"/>
  <c r="H7038" i="4"/>
  <c r="H7039" i="4"/>
  <c r="H7040" i="4"/>
  <c r="H7041" i="4"/>
  <c r="H7042" i="4"/>
  <c r="H7043" i="4"/>
  <c r="H7044" i="4"/>
  <c r="H7045" i="4"/>
  <c r="H7046" i="4"/>
  <c r="H7047" i="4"/>
  <c r="H7048" i="4"/>
  <c r="H7049" i="4"/>
  <c r="H7050" i="4"/>
  <c r="H7051" i="4"/>
  <c r="H7052" i="4"/>
  <c r="H7053" i="4"/>
  <c r="H7054" i="4"/>
  <c r="H7055" i="4"/>
  <c r="H7056" i="4"/>
  <c r="H7057" i="4"/>
  <c r="H7058" i="4"/>
  <c r="H7059" i="4"/>
  <c r="H7060" i="4"/>
  <c r="H7061" i="4"/>
  <c r="H7062" i="4"/>
  <c r="H7063" i="4"/>
  <c r="H7064" i="4"/>
  <c r="H7065" i="4"/>
  <c r="H7066" i="4"/>
  <c r="H7067" i="4"/>
  <c r="H7068" i="4"/>
  <c r="H7069" i="4"/>
  <c r="H7070" i="4"/>
  <c r="H7071" i="4"/>
  <c r="H7072" i="4"/>
  <c r="H7073" i="4"/>
  <c r="H7074" i="4"/>
  <c r="H7075" i="4"/>
  <c r="H7076" i="4"/>
  <c r="H7077" i="4"/>
  <c r="H7078" i="4"/>
  <c r="H7079" i="4"/>
  <c r="H7080" i="4"/>
  <c r="H7081" i="4"/>
  <c r="H7082" i="4"/>
  <c r="H7083" i="4"/>
  <c r="H7084" i="4"/>
  <c r="H7085" i="4"/>
  <c r="H7086" i="4"/>
  <c r="H7087" i="4"/>
  <c r="H7088" i="4"/>
  <c r="H7089" i="4"/>
  <c r="H7090" i="4"/>
  <c r="H7091" i="4"/>
  <c r="H7092" i="4"/>
  <c r="H7093" i="4"/>
  <c r="H7094" i="4"/>
  <c r="H7095" i="4"/>
  <c r="H7096" i="4"/>
  <c r="H7097" i="4"/>
  <c r="H7098" i="4"/>
  <c r="H7099" i="4"/>
  <c r="H7100" i="4"/>
  <c r="H7101" i="4"/>
  <c r="H7102" i="4"/>
  <c r="H7103" i="4"/>
  <c r="H7104" i="4"/>
  <c r="H7105" i="4"/>
  <c r="H7106" i="4"/>
  <c r="H7107" i="4"/>
  <c r="H7108" i="4"/>
  <c r="H7109" i="4"/>
  <c r="H7110" i="4"/>
  <c r="H7111" i="4"/>
  <c r="H7112" i="4"/>
  <c r="H7113" i="4"/>
  <c r="H7114" i="4"/>
  <c r="H7115" i="4"/>
  <c r="H7116" i="4"/>
  <c r="H7117" i="4"/>
  <c r="H7118" i="4"/>
  <c r="H7119" i="4"/>
  <c r="H7120" i="4"/>
  <c r="H7121" i="4"/>
  <c r="H7122" i="4"/>
  <c r="H7123" i="4"/>
  <c r="H7124" i="4"/>
  <c r="H7125" i="4"/>
  <c r="H7126" i="4"/>
  <c r="H7127" i="4"/>
  <c r="H7128" i="4"/>
  <c r="H7129" i="4"/>
  <c r="H7130" i="4"/>
  <c r="H7131" i="4"/>
  <c r="H7132" i="4"/>
  <c r="H7133" i="4"/>
  <c r="H7134" i="4"/>
  <c r="H7135" i="4"/>
  <c r="H7136" i="4"/>
  <c r="H7137" i="4"/>
  <c r="H7138" i="4"/>
  <c r="H7139" i="4"/>
  <c r="H7140" i="4"/>
  <c r="H7141" i="4"/>
  <c r="H7142" i="4"/>
  <c r="H7143" i="4"/>
  <c r="H7144" i="4"/>
  <c r="H7145" i="4"/>
  <c r="H7146" i="4"/>
  <c r="H7147" i="4"/>
  <c r="H7148" i="4"/>
  <c r="H7149" i="4"/>
  <c r="H7150" i="4"/>
  <c r="H7151" i="4"/>
  <c r="H7152" i="4"/>
  <c r="H7153" i="4"/>
  <c r="H7154" i="4"/>
  <c r="H7155" i="4"/>
  <c r="H7156" i="4"/>
  <c r="H7157" i="4"/>
  <c r="H7158" i="4"/>
  <c r="H7159" i="4"/>
  <c r="H7160" i="4"/>
  <c r="H7161" i="4"/>
  <c r="H7162" i="4"/>
  <c r="H7163" i="4"/>
  <c r="H7164" i="4"/>
  <c r="H7165" i="4"/>
  <c r="H7166" i="4"/>
  <c r="H7167" i="4"/>
  <c r="H7168" i="4"/>
  <c r="H7169" i="4"/>
  <c r="H7170" i="4"/>
  <c r="H7171" i="4"/>
  <c r="H7172" i="4"/>
  <c r="H7173" i="4"/>
  <c r="H7174" i="4"/>
  <c r="H7175" i="4"/>
  <c r="H7176" i="4"/>
  <c r="H7177" i="4"/>
  <c r="H7178" i="4"/>
  <c r="H7179" i="4"/>
  <c r="H7180" i="4"/>
  <c r="H7181" i="4"/>
  <c r="H7182" i="4"/>
  <c r="H7183" i="4"/>
  <c r="H7184" i="4"/>
  <c r="H7185" i="4"/>
  <c r="H7186" i="4"/>
  <c r="H7187" i="4"/>
  <c r="H7188" i="4"/>
  <c r="H7189" i="4"/>
  <c r="H7190" i="4"/>
  <c r="H7191" i="4"/>
  <c r="H7192" i="4"/>
  <c r="H7193" i="4"/>
  <c r="H7194" i="4"/>
  <c r="H7195" i="4"/>
  <c r="H7196" i="4"/>
  <c r="H7197" i="4"/>
  <c r="H7198" i="4"/>
  <c r="H7199" i="4"/>
  <c r="H7200" i="4"/>
  <c r="H7201" i="4"/>
  <c r="H7202" i="4"/>
  <c r="H7203" i="4"/>
  <c r="H7204" i="4"/>
  <c r="H7205" i="4"/>
  <c r="H7206" i="4"/>
  <c r="H7207" i="4"/>
  <c r="H7208" i="4"/>
  <c r="H7209" i="4"/>
  <c r="H7210" i="4"/>
  <c r="H7211" i="4"/>
  <c r="H7212" i="4"/>
  <c r="H7213" i="4"/>
  <c r="H7214" i="4"/>
  <c r="H7215" i="4"/>
  <c r="H7216" i="4"/>
  <c r="H7217" i="4"/>
  <c r="H7218" i="4"/>
  <c r="H7219" i="4"/>
  <c r="H7220" i="4"/>
  <c r="H7221" i="4"/>
  <c r="H7222" i="4"/>
  <c r="H7223" i="4"/>
  <c r="H7224" i="4"/>
  <c r="H7225" i="4"/>
  <c r="H7226" i="4"/>
  <c r="H7227" i="4"/>
  <c r="H7228" i="4"/>
  <c r="H7229" i="4"/>
  <c r="H7230" i="4"/>
  <c r="H7231" i="4"/>
  <c r="H7232" i="4"/>
  <c r="H7233" i="4"/>
  <c r="H7234" i="4"/>
  <c r="H7235" i="4"/>
  <c r="H7236" i="4"/>
  <c r="H7237" i="4"/>
  <c r="H7238" i="4"/>
  <c r="H7239" i="4"/>
  <c r="H7240" i="4"/>
  <c r="H7241" i="4"/>
  <c r="H7242" i="4"/>
  <c r="H7243" i="4"/>
  <c r="H7244" i="4"/>
  <c r="H7245" i="4"/>
  <c r="H7246" i="4"/>
  <c r="H7247" i="4"/>
  <c r="H7248" i="4"/>
  <c r="H7249" i="4"/>
  <c r="H7250" i="4"/>
  <c r="H7251" i="4"/>
  <c r="H7252" i="4"/>
  <c r="H7253" i="4"/>
  <c r="H7254" i="4"/>
  <c r="H7255" i="4"/>
  <c r="H7256" i="4"/>
  <c r="H7257" i="4"/>
  <c r="H7258" i="4"/>
  <c r="H7259" i="4"/>
  <c r="H7260" i="4"/>
  <c r="H7261" i="4"/>
  <c r="H7262" i="4"/>
  <c r="H7263" i="4"/>
  <c r="H7264" i="4"/>
  <c r="H7265" i="4"/>
  <c r="H7266" i="4"/>
  <c r="H7267" i="4"/>
  <c r="H7268" i="4"/>
  <c r="H7269" i="4"/>
  <c r="H7270" i="4"/>
  <c r="H7271" i="4"/>
  <c r="H7272" i="4"/>
  <c r="H7273" i="4"/>
  <c r="H7274" i="4"/>
  <c r="H7275" i="4"/>
  <c r="H7276" i="4"/>
  <c r="H7277" i="4"/>
  <c r="H7278" i="4"/>
  <c r="H7279" i="4"/>
  <c r="H7280" i="4"/>
  <c r="H7281" i="4"/>
  <c r="H7282" i="4"/>
  <c r="H7283" i="4"/>
  <c r="H7284" i="4"/>
  <c r="H7285" i="4"/>
  <c r="H7286" i="4"/>
  <c r="H7287" i="4"/>
  <c r="H7288" i="4"/>
  <c r="H7289" i="4"/>
  <c r="H7290" i="4"/>
  <c r="H7291" i="4"/>
  <c r="H7292" i="4"/>
  <c r="H7293" i="4"/>
  <c r="H7294" i="4"/>
  <c r="H7295" i="4"/>
  <c r="H7296" i="4"/>
  <c r="H7297" i="4"/>
  <c r="H7298" i="4"/>
  <c r="H7299" i="4"/>
  <c r="H7300" i="4"/>
  <c r="H7301" i="4"/>
  <c r="H7302" i="4"/>
  <c r="H7303" i="4"/>
  <c r="H7304" i="4"/>
  <c r="H7305" i="4"/>
  <c r="H7306" i="4"/>
  <c r="H7307" i="4"/>
  <c r="H7308" i="4"/>
  <c r="H7309" i="4"/>
  <c r="H7310" i="4"/>
  <c r="H7311" i="4"/>
  <c r="H7312" i="4"/>
  <c r="H7313" i="4"/>
  <c r="H7314" i="4"/>
  <c r="H7315" i="4"/>
  <c r="H7316" i="4"/>
  <c r="H7317" i="4"/>
  <c r="H7318" i="4"/>
  <c r="H7319" i="4"/>
  <c r="H7320" i="4"/>
  <c r="H7321" i="4"/>
  <c r="H7322" i="4"/>
  <c r="H7323" i="4"/>
  <c r="H7324" i="4"/>
  <c r="H7325" i="4"/>
  <c r="H7326" i="4"/>
  <c r="H7327" i="4"/>
  <c r="H7328" i="4"/>
  <c r="H7329" i="4"/>
  <c r="H7330" i="4"/>
  <c r="H7331" i="4"/>
  <c r="H7332" i="4"/>
  <c r="H7333" i="4"/>
  <c r="H7334" i="4"/>
  <c r="H7335" i="4"/>
  <c r="H7336" i="4"/>
  <c r="H7337" i="4"/>
  <c r="H7338" i="4"/>
  <c r="H7339" i="4"/>
  <c r="H7340" i="4"/>
  <c r="H7341" i="4"/>
  <c r="H7342" i="4"/>
  <c r="H7343" i="4"/>
  <c r="H7344" i="4"/>
  <c r="H7345" i="4"/>
  <c r="H7346" i="4"/>
  <c r="H7347" i="4"/>
  <c r="H7348" i="4"/>
  <c r="H7349" i="4"/>
  <c r="H7350" i="4"/>
  <c r="H7351" i="4"/>
  <c r="H7352" i="4"/>
  <c r="H7353" i="4"/>
  <c r="H7354" i="4"/>
  <c r="H7355" i="4"/>
  <c r="H7356" i="4"/>
  <c r="H7357" i="4"/>
  <c r="H7358" i="4"/>
  <c r="H7359" i="4"/>
  <c r="H7360" i="4"/>
  <c r="H7361" i="4"/>
  <c r="H7362" i="4"/>
  <c r="H7363" i="4"/>
  <c r="H7364" i="4"/>
  <c r="H7365" i="4"/>
  <c r="H7366" i="4"/>
  <c r="H7367" i="4"/>
  <c r="H7368" i="4"/>
  <c r="H7369" i="4"/>
  <c r="H7370" i="4"/>
  <c r="H7371" i="4"/>
  <c r="H7372" i="4"/>
  <c r="H7373" i="4"/>
  <c r="H7374" i="4"/>
  <c r="H7375" i="4"/>
  <c r="H7376" i="4"/>
  <c r="H7377" i="4"/>
  <c r="H7378" i="4"/>
  <c r="H7379" i="4"/>
  <c r="H7380" i="4"/>
  <c r="H7381" i="4"/>
  <c r="H7382" i="4"/>
  <c r="H7383" i="4"/>
  <c r="H7384" i="4"/>
  <c r="H7385" i="4"/>
  <c r="H7386" i="4"/>
  <c r="H7387" i="4"/>
  <c r="H7388" i="4"/>
  <c r="H7389" i="4"/>
  <c r="H7390" i="4"/>
  <c r="H7391" i="4"/>
  <c r="H7392" i="4"/>
  <c r="H7393" i="4"/>
  <c r="H7394" i="4"/>
  <c r="H7395" i="4"/>
  <c r="H7396" i="4"/>
  <c r="H7397" i="4"/>
  <c r="H7398" i="4"/>
  <c r="H7399" i="4"/>
  <c r="H7400" i="4"/>
  <c r="H7401" i="4"/>
  <c r="H7402" i="4"/>
  <c r="H7403" i="4"/>
  <c r="H7404" i="4"/>
  <c r="H7405" i="4"/>
  <c r="H7406" i="4"/>
  <c r="H7407" i="4"/>
  <c r="H7408" i="4"/>
  <c r="H7409" i="4"/>
  <c r="H7410" i="4"/>
  <c r="H7411" i="4"/>
  <c r="H7412" i="4"/>
  <c r="H7413" i="4"/>
  <c r="H7414" i="4"/>
  <c r="H7415" i="4"/>
  <c r="H7416" i="4"/>
  <c r="H7417" i="4"/>
  <c r="H7418" i="4"/>
  <c r="H7419" i="4"/>
  <c r="H7420" i="4"/>
  <c r="H7421" i="4"/>
  <c r="H7422" i="4"/>
  <c r="H7423" i="4"/>
  <c r="H7424" i="4"/>
  <c r="H7425" i="4"/>
  <c r="H7426" i="4"/>
  <c r="H7427" i="4"/>
  <c r="H7428" i="4"/>
  <c r="H7429" i="4"/>
  <c r="H7430" i="4"/>
  <c r="H7431" i="4"/>
  <c r="H7432" i="4"/>
  <c r="H7433" i="4"/>
  <c r="H7434" i="4"/>
  <c r="H7435" i="4"/>
  <c r="H7436" i="4"/>
  <c r="H7437" i="4"/>
  <c r="H7438" i="4"/>
  <c r="H7439" i="4"/>
  <c r="H7440" i="4"/>
  <c r="H7441" i="4"/>
  <c r="H7442" i="4"/>
  <c r="H7443" i="4"/>
  <c r="H7444" i="4"/>
  <c r="H7445" i="4"/>
  <c r="H7446" i="4"/>
  <c r="H7447" i="4"/>
  <c r="H7448" i="4"/>
  <c r="H7449" i="4"/>
  <c r="H7450" i="4"/>
  <c r="H7451" i="4"/>
  <c r="H7452" i="4"/>
  <c r="H7453" i="4"/>
  <c r="H7454" i="4"/>
  <c r="H7455" i="4"/>
  <c r="H7456" i="4"/>
  <c r="H7457" i="4"/>
  <c r="H7458" i="4"/>
  <c r="H7459" i="4"/>
  <c r="H7460" i="4"/>
  <c r="H7461" i="4"/>
  <c r="H7462" i="4"/>
  <c r="H7463" i="4"/>
  <c r="H7464" i="4"/>
  <c r="H7465" i="4"/>
  <c r="H7466" i="4"/>
  <c r="H7467" i="4"/>
  <c r="H7468" i="4"/>
  <c r="H7469" i="4"/>
  <c r="H7470" i="4"/>
  <c r="H7471" i="4"/>
  <c r="H7472" i="4"/>
  <c r="H7473" i="4"/>
  <c r="H7474" i="4"/>
  <c r="H7475" i="4"/>
  <c r="H7476" i="4"/>
  <c r="H7477" i="4"/>
  <c r="H7478" i="4"/>
  <c r="H7479" i="4"/>
  <c r="H7480" i="4"/>
  <c r="H7481" i="4"/>
  <c r="H7482" i="4"/>
  <c r="H7483" i="4"/>
  <c r="H7484" i="4"/>
  <c r="H7485" i="4"/>
  <c r="H7486" i="4"/>
  <c r="H7487" i="4"/>
  <c r="H7488" i="4"/>
  <c r="H7489" i="4"/>
  <c r="H7490" i="4"/>
  <c r="H7491" i="4"/>
  <c r="H7492" i="4"/>
  <c r="H7493" i="4"/>
  <c r="H7494" i="4"/>
  <c r="H7495" i="4"/>
  <c r="H7496" i="4"/>
  <c r="H7497" i="4"/>
  <c r="H7498" i="4"/>
  <c r="H7499" i="4"/>
  <c r="H7500" i="4"/>
  <c r="H7501" i="4"/>
  <c r="H7502" i="4"/>
  <c r="H7503" i="4"/>
  <c r="H7504" i="4"/>
  <c r="H7505" i="4"/>
  <c r="H7506" i="4"/>
  <c r="H7507" i="4"/>
  <c r="H7508" i="4"/>
  <c r="H7509" i="4"/>
  <c r="H7510" i="4"/>
  <c r="H7511" i="4"/>
  <c r="H7512" i="4"/>
  <c r="H7513" i="4"/>
  <c r="H7514" i="4"/>
  <c r="H7515" i="4"/>
  <c r="H7516" i="4"/>
  <c r="H7517" i="4"/>
  <c r="H7518" i="4"/>
  <c r="H7519" i="4"/>
  <c r="H7520" i="4"/>
  <c r="H7521" i="4"/>
  <c r="H7522" i="4"/>
  <c r="H7523" i="4"/>
  <c r="H7524" i="4"/>
  <c r="H7525" i="4"/>
  <c r="H7526" i="4"/>
  <c r="H7527" i="4"/>
  <c r="H7528" i="4"/>
  <c r="H7529" i="4"/>
  <c r="H7530" i="4"/>
  <c r="H7531" i="4"/>
  <c r="H7532" i="4"/>
  <c r="H7533" i="4"/>
  <c r="H7534" i="4"/>
  <c r="H7535" i="4"/>
  <c r="H7536" i="4"/>
  <c r="H7537" i="4"/>
  <c r="H7538" i="4"/>
  <c r="H7539" i="4"/>
  <c r="H7540" i="4"/>
  <c r="H7541" i="4"/>
  <c r="H7542" i="4"/>
  <c r="H7543" i="4"/>
  <c r="H7544" i="4"/>
  <c r="H7545" i="4"/>
  <c r="H7546" i="4"/>
  <c r="H7547" i="4"/>
  <c r="H7548" i="4"/>
  <c r="H7549" i="4"/>
  <c r="H7550" i="4"/>
  <c r="H7551" i="4"/>
  <c r="H7552" i="4"/>
  <c r="H7553" i="4"/>
  <c r="H7554" i="4"/>
  <c r="H7555" i="4"/>
  <c r="H7556" i="4"/>
  <c r="H7557" i="4"/>
  <c r="H7558" i="4"/>
  <c r="H7559" i="4"/>
  <c r="H7560" i="4"/>
  <c r="H7561" i="4"/>
  <c r="H7562" i="4"/>
  <c r="H7563" i="4"/>
  <c r="H7564" i="4"/>
  <c r="H7565" i="4"/>
  <c r="H7566" i="4"/>
  <c r="H7567" i="4"/>
  <c r="H7568" i="4"/>
  <c r="H7569" i="4"/>
  <c r="H7570" i="4"/>
  <c r="H7571" i="4"/>
  <c r="H7572" i="4"/>
  <c r="H7573" i="4"/>
  <c r="H7574" i="4"/>
  <c r="H7575" i="4"/>
  <c r="H7576" i="4"/>
  <c r="H7577" i="4"/>
  <c r="H7578" i="4"/>
  <c r="H7579" i="4"/>
  <c r="H7580" i="4"/>
  <c r="H7581" i="4"/>
  <c r="H7582" i="4"/>
  <c r="H7583" i="4"/>
  <c r="H7584" i="4"/>
  <c r="H7585" i="4"/>
  <c r="H7586" i="4"/>
  <c r="H7587" i="4"/>
  <c r="H7588" i="4"/>
  <c r="H7589" i="4"/>
  <c r="H7590" i="4"/>
  <c r="H7591" i="4"/>
  <c r="H7592" i="4"/>
  <c r="H7593" i="4"/>
  <c r="H7594" i="4"/>
  <c r="H7595" i="4"/>
  <c r="H7596" i="4"/>
  <c r="H7597" i="4"/>
  <c r="H7598" i="4"/>
  <c r="H7599" i="4"/>
  <c r="H7600" i="4"/>
  <c r="H7601" i="4"/>
  <c r="H7602" i="4"/>
  <c r="H7603" i="4"/>
  <c r="H7604" i="4"/>
  <c r="H7605" i="4"/>
  <c r="H7606" i="4"/>
  <c r="H7607" i="4"/>
  <c r="H7608" i="4"/>
  <c r="H7609" i="4"/>
  <c r="H7610" i="4"/>
  <c r="H7611" i="4"/>
  <c r="H7612" i="4"/>
  <c r="H7613" i="4"/>
  <c r="H7614" i="4"/>
  <c r="H7615" i="4"/>
  <c r="H7616" i="4"/>
  <c r="H7617" i="4"/>
  <c r="H7618" i="4"/>
  <c r="H7619" i="4"/>
  <c r="H7620" i="4"/>
  <c r="H7621" i="4"/>
  <c r="H7622" i="4"/>
  <c r="H7623" i="4"/>
  <c r="H7624" i="4"/>
  <c r="H7625" i="4"/>
  <c r="H7626" i="4"/>
  <c r="H7627" i="4"/>
  <c r="H7628" i="4"/>
  <c r="H7629" i="4"/>
  <c r="H7630" i="4"/>
  <c r="H7631" i="4"/>
  <c r="H7632" i="4"/>
  <c r="H7633" i="4"/>
  <c r="H7634" i="4"/>
  <c r="H7635" i="4"/>
  <c r="H7636" i="4"/>
  <c r="H7637" i="4"/>
  <c r="H7638" i="4"/>
  <c r="H7639" i="4"/>
  <c r="H7640" i="4"/>
  <c r="H7641" i="4"/>
  <c r="H7642" i="4"/>
  <c r="H7643" i="4"/>
  <c r="H7644" i="4"/>
  <c r="H7645" i="4"/>
  <c r="H7646" i="4"/>
  <c r="H7647" i="4"/>
  <c r="H7648" i="4"/>
  <c r="H7649" i="4"/>
  <c r="H7650" i="4"/>
  <c r="H7651" i="4"/>
  <c r="H7652" i="4"/>
  <c r="H7653" i="4"/>
  <c r="H7654" i="4"/>
  <c r="H7655" i="4"/>
  <c r="H7656" i="4"/>
  <c r="H7657" i="4"/>
  <c r="H7658" i="4"/>
  <c r="H7659" i="4"/>
  <c r="H7660" i="4"/>
  <c r="H7661" i="4"/>
  <c r="H7662" i="4"/>
  <c r="H7663" i="4"/>
  <c r="H7664" i="4"/>
  <c r="H7665" i="4"/>
  <c r="H7666" i="4"/>
  <c r="H7667" i="4"/>
  <c r="H7668" i="4"/>
  <c r="H7669" i="4"/>
  <c r="H7670" i="4"/>
  <c r="H7671" i="4"/>
  <c r="H7672" i="4"/>
  <c r="H7673" i="4"/>
  <c r="H7674" i="4"/>
  <c r="H7675" i="4"/>
  <c r="H7676" i="4"/>
  <c r="H7677" i="4"/>
  <c r="H7678" i="4"/>
  <c r="H7679" i="4"/>
  <c r="H7680" i="4"/>
  <c r="H7681" i="4"/>
  <c r="H7682" i="4"/>
  <c r="H7683" i="4"/>
  <c r="H7684" i="4"/>
  <c r="H7685" i="4"/>
  <c r="H7686" i="4"/>
  <c r="H7687" i="4"/>
  <c r="H7688" i="4"/>
  <c r="H7689" i="4"/>
  <c r="H7690" i="4"/>
  <c r="H7691" i="4"/>
  <c r="H7692" i="4"/>
  <c r="H7693" i="4"/>
  <c r="H7694" i="4"/>
  <c r="H7695" i="4"/>
  <c r="H7696" i="4"/>
  <c r="H7697" i="4"/>
  <c r="H7698" i="4"/>
  <c r="H7699" i="4"/>
  <c r="H7700" i="4"/>
  <c r="H7701" i="4"/>
  <c r="H7702" i="4"/>
  <c r="H7703" i="4"/>
  <c r="H7704" i="4"/>
  <c r="H7705" i="4"/>
  <c r="H7706" i="4"/>
  <c r="H7707" i="4"/>
  <c r="H7708" i="4"/>
  <c r="H7709" i="4"/>
  <c r="H7710" i="4"/>
  <c r="H7711" i="4"/>
  <c r="H7712" i="4"/>
  <c r="H7713" i="4"/>
  <c r="H7714" i="4"/>
  <c r="H7715" i="4"/>
  <c r="H7716" i="4"/>
  <c r="H7717" i="4"/>
  <c r="H7718" i="4"/>
  <c r="H7719" i="4"/>
  <c r="H7720" i="4"/>
  <c r="H7721" i="4"/>
  <c r="H7722" i="4"/>
  <c r="H7723" i="4"/>
  <c r="H7724" i="4"/>
  <c r="H7725" i="4"/>
  <c r="H7726" i="4"/>
  <c r="H7727" i="4"/>
  <c r="H7728" i="4"/>
  <c r="H7729" i="4"/>
  <c r="H7730" i="4"/>
  <c r="H7731" i="4"/>
  <c r="H7732" i="4"/>
  <c r="H7733" i="4"/>
  <c r="H7734" i="4"/>
  <c r="H7735" i="4"/>
  <c r="H7736" i="4"/>
  <c r="H7737" i="4"/>
  <c r="H7738" i="4"/>
  <c r="H7739" i="4"/>
  <c r="H7740" i="4"/>
  <c r="H7741" i="4"/>
  <c r="H7742" i="4"/>
  <c r="H7743" i="4"/>
  <c r="H7744" i="4"/>
  <c r="H7745" i="4"/>
  <c r="H7746" i="4"/>
  <c r="H7747" i="4"/>
  <c r="H7748" i="4"/>
  <c r="H7749" i="4"/>
  <c r="H7750" i="4"/>
  <c r="H7751" i="4"/>
  <c r="H7752" i="4"/>
  <c r="H7753" i="4"/>
  <c r="H7754" i="4"/>
  <c r="H7755" i="4"/>
  <c r="H7756" i="4"/>
  <c r="H7757" i="4"/>
  <c r="H7758" i="4"/>
  <c r="H7759" i="4"/>
  <c r="H7760" i="4"/>
  <c r="H7761" i="4"/>
  <c r="H7762" i="4"/>
  <c r="H7763" i="4"/>
  <c r="H7764" i="4"/>
  <c r="H7765" i="4"/>
  <c r="H7766" i="4"/>
  <c r="H7767" i="4"/>
  <c r="H7768" i="4"/>
  <c r="H7769" i="4"/>
  <c r="H7770" i="4"/>
  <c r="H7771" i="4"/>
  <c r="H7772" i="4"/>
  <c r="H7773" i="4"/>
  <c r="H7774" i="4"/>
  <c r="H7775" i="4"/>
  <c r="H7776" i="4"/>
  <c r="H7777" i="4"/>
  <c r="H7778" i="4"/>
  <c r="H7779" i="4"/>
  <c r="H7780" i="4"/>
  <c r="H7781" i="4"/>
  <c r="H7782" i="4"/>
  <c r="H7783" i="4"/>
  <c r="H7784" i="4"/>
  <c r="H7785" i="4"/>
  <c r="H7786" i="4"/>
  <c r="H7787" i="4"/>
  <c r="H7788" i="4"/>
  <c r="H7789" i="4"/>
  <c r="H7790" i="4"/>
  <c r="H7791" i="4"/>
  <c r="H7792" i="4"/>
  <c r="H7793" i="4"/>
  <c r="H7794" i="4"/>
  <c r="H7795" i="4"/>
  <c r="H7796" i="4"/>
  <c r="H7797" i="4"/>
  <c r="H7798" i="4"/>
  <c r="H7799" i="4"/>
  <c r="H7800" i="4"/>
  <c r="H7801" i="4"/>
  <c r="H7802" i="4"/>
  <c r="H7803" i="4"/>
  <c r="H7804" i="4"/>
  <c r="H7805" i="4"/>
  <c r="H7806" i="4"/>
  <c r="H7807" i="4"/>
  <c r="H7808" i="4"/>
  <c r="H7809" i="4"/>
  <c r="H7810" i="4"/>
  <c r="H7811" i="4"/>
  <c r="H7812" i="4"/>
  <c r="H7813" i="4"/>
  <c r="H7814" i="4"/>
  <c r="H7815" i="4"/>
  <c r="H7816" i="4"/>
  <c r="H7817" i="4"/>
  <c r="H7818" i="4"/>
  <c r="H7819" i="4"/>
  <c r="H7820" i="4"/>
  <c r="H7821" i="4"/>
  <c r="H7822" i="4"/>
  <c r="H7823" i="4"/>
  <c r="H7824" i="4"/>
  <c r="H7825" i="4"/>
  <c r="H7826" i="4"/>
  <c r="H7827" i="4"/>
  <c r="H7828" i="4"/>
  <c r="H7829" i="4"/>
  <c r="H7830" i="4"/>
  <c r="H7831" i="4"/>
  <c r="H7832" i="4"/>
  <c r="H7833" i="4"/>
  <c r="H7834" i="4"/>
  <c r="H7835" i="4"/>
  <c r="H7836" i="4"/>
  <c r="H7837" i="4"/>
  <c r="H7838" i="4"/>
  <c r="H7839" i="4"/>
  <c r="H7840" i="4"/>
  <c r="H7841" i="4"/>
  <c r="H7842" i="4"/>
  <c r="H7843" i="4"/>
  <c r="H7844" i="4"/>
  <c r="H7845" i="4"/>
  <c r="H7846" i="4"/>
  <c r="H7847" i="4"/>
  <c r="H7848" i="4"/>
  <c r="H7849" i="4"/>
  <c r="H7850" i="4"/>
  <c r="H7851" i="4"/>
  <c r="H7852" i="4"/>
  <c r="H7853" i="4"/>
  <c r="H7854" i="4"/>
  <c r="H7855" i="4"/>
  <c r="H7856" i="4"/>
  <c r="H7857" i="4"/>
  <c r="H7858" i="4"/>
  <c r="H7859" i="4"/>
  <c r="H7860" i="4"/>
  <c r="H7861" i="4"/>
  <c r="H7862" i="4"/>
  <c r="H7863" i="4"/>
  <c r="H7864" i="4"/>
  <c r="H7865" i="4"/>
  <c r="H7866" i="4"/>
  <c r="H7867" i="4"/>
  <c r="H7868" i="4"/>
  <c r="H7869" i="4"/>
  <c r="H7870" i="4"/>
  <c r="H7871" i="4"/>
  <c r="H7872" i="4"/>
  <c r="H7873" i="4"/>
  <c r="H7874" i="4"/>
  <c r="H7875" i="4"/>
  <c r="H7876" i="4"/>
  <c r="H7877" i="4"/>
  <c r="H7878" i="4"/>
  <c r="H7879" i="4"/>
  <c r="H7880" i="4"/>
  <c r="H7881" i="4"/>
  <c r="H7882" i="4"/>
  <c r="H7883" i="4"/>
  <c r="H7884" i="4"/>
  <c r="H7885" i="4"/>
  <c r="H7886" i="4"/>
  <c r="H7887" i="4"/>
  <c r="H7888" i="4"/>
  <c r="H7889" i="4"/>
  <c r="H7890" i="4"/>
  <c r="H7891" i="4"/>
  <c r="H7892" i="4"/>
  <c r="H7893" i="4"/>
  <c r="H7894" i="4"/>
  <c r="H7895" i="4"/>
  <c r="H7896" i="4"/>
  <c r="H7897" i="4"/>
  <c r="H7898" i="4"/>
  <c r="H7899" i="4"/>
  <c r="H7900" i="4"/>
  <c r="H7901" i="4"/>
  <c r="H7902" i="4"/>
  <c r="H7903" i="4"/>
  <c r="H7904" i="4"/>
  <c r="H7905" i="4"/>
  <c r="H7906" i="4"/>
  <c r="H7907" i="4"/>
  <c r="H7908" i="4"/>
  <c r="H7909" i="4"/>
  <c r="H7910" i="4"/>
  <c r="H7911" i="4"/>
  <c r="H7912" i="4"/>
  <c r="H7913" i="4"/>
  <c r="H7914" i="4"/>
  <c r="H7915" i="4"/>
  <c r="H7916" i="4"/>
  <c r="H7917" i="4"/>
  <c r="H7918" i="4"/>
  <c r="H7919" i="4"/>
  <c r="H7920" i="4"/>
  <c r="H7921" i="4"/>
  <c r="H7922" i="4"/>
  <c r="H7923" i="4"/>
  <c r="H7924" i="4"/>
  <c r="H7925" i="4"/>
  <c r="H7926" i="4"/>
  <c r="H7927" i="4"/>
  <c r="H7928" i="4"/>
  <c r="H7929" i="4"/>
  <c r="H7930" i="4"/>
  <c r="H7931" i="4"/>
  <c r="H7932" i="4"/>
  <c r="H7933" i="4"/>
  <c r="H7934" i="4"/>
  <c r="H7935" i="4"/>
  <c r="H7936" i="4"/>
  <c r="H7937" i="4"/>
  <c r="H7938" i="4"/>
  <c r="H7939" i="4"/>
  <c r="H7940" i="4"/>
  <c r="H7941" i="4"/>
  <c r="H7942" i="4"/>
  <c r="H7943" i="4"/>
  <c r="H7944" i="4"/>
  <c r="H7945" i="4"/>
  <c r="H7946" i="4"/>
  <c r="H7947" i="4"/>
  <c r="H7948" i="4"/>
  <c r="H7949" i="4"/>
  <c r="H7950" i="4"/>
  <c r="H7951" i="4"/>
  <c r="H7952" i="4"/>
  <c r="H7953" i="4"/>
  <c r="H7954" i="4"/>
  <c r="H7955" i="4"/>
  <c r="H7956" i="4"/>
  <c r="H7957" i="4"/>
  <c r="H7958" i="4"/>
  <c r="H7959" i="4"/>
  <c r="H7960" i="4"/>
  <c r="H7961" i="4"/>
  <c r="H7962" i="4"/>
  <c r="H7963" i="4"/>
  <c r="H7964" i="4"/>
  <c r="H7965" i="4"/>
  <c r="H7966" i="4"/>
  <c r="H7967" i="4"/>
  <c r="H7968" i="4"/>
  <c r="H7969" i="4"/>
  <c r="H7970" i="4"/>
  <c r="H7971" i="4"/>
  <c r="H7972" i="4"/>
  <c r="H7973" i="4"/>
  <c r="H7974" i="4"/>
  <c r="H7975" i="4"/>
  <c r="H7976" i="4"/>
  <c r="H7977" i="4"/>
  <c r="H7978" i="4"/>
  <c r="H7979" i="4"/>
  <c r="H7980" i="4"/>
  <c r="H7981" i="4"/>
  <c r="H7982" i="4"/>
  <c r="H7983" i="4"/>
  <c r="H7984" i="4"/>
  <c r="H7985" i="4"/>
  <c r="H7986" i="4"/>
  <c r="H7987" i="4"/>
  <c r="H7988" i="4"/>
  <c r="H7989" i="4"/>
  <c r="H7990" i="4"/>
  <c r="H7991" i="4"/>
  <c r="H7992" i="4"/>
  <c r="H7993" i="4"/>
  <c r="H7994" i="4"/>
  <c r="H7995" i="4"/>
  <c r="H7996" i="4"/>
  <c r="H7997" i="4"/>
  <c r="H7998" i="4"/>
  <c r="H7999" i="4"/>
  <c r="H8000" i="4"/>
  <c r="H8001" i="4"/>
  <c r="H8002" i="4"/>
  <c r="H8003" i="4"/>
  <c r="H8004" i="4"/>
  <c r="H8005" i="4"/>
  <c r="H8006" i="4"/>
  <c r="H8007" i="4"/>
  <c r="H8008" i="4"/>
  <c r="H8009" i="4"/>
  <c r="H8010" i="4"/>
  <c r="H8011" i="4"/>
  <c r="H8012" i="4"/>
  <c r="H8013" i="4"/>
  <c r="H8014" i="4"/>
  <c r="H8015" i="4"/>
  <c r="H8016" i="4"/>
  <c r="H8017" i="4"/>
  <c r="H8018" i="4"/>
  <c r="H8019" i="4"/>
  <c r="H8020" i="4"/>
  <c r="H8021" i="4"/>
  <c r="H8022" i="4"/>
  <c r="H8023" i="4"/>
  <c r="H8024" i="4"/>
  <c r="H8025" i="4"/>
  <c r="H8026" i="4"/>
  <c r="H8027" i="4"/>
  <c r="H8028" i="4"/>
  <c r="H8029" i="4"/>
  <c r="H8030" i="4"/>
  <c r="H8031" i="4"/>
  <c r="H8032" i="4"/>
  <c r="H8033" i="4"/>
  <c r="H8034" i="4"/>
  <c r="H8035" i="4"/>
  <c r="H8036" i="4"/>
  <c r="H8037" i="4"/>
  <c r="H8038" i="4"/>
  <c r="H8039" i="4"/>
  <c r="H8040" i="4"/>
  <c r="H8041" i="4"/>
  <c r="H8042" i="4"/>
  <c r="H8043" i="4"/>
  <c r="H8044" i="4"/>
  <c r="H8045" i="4"/>
  <c r="H8046" i="4"/>
  <c r="H8047" i="4"/>
  <c r="H8048" i="4"/>
  <c r="H8049" i="4"/>
  <c r="H8050" i="4"/>
  <c r="H8051" i="4"/>
  <c r="H8052" i="4"/>
  <c r="H8053" i="4"/>
  <c r="H8054" i="4"/>
  <c r="H8055" i="4"/>
  <c r="H8056" i="4"/>
  <c r="H8057" i="4"/>
  <c r="H8058" i="4"/>
  <c r="H8059" i="4"/>
  <c r="H8060" i="4"/>
  <c r="H8061" i="4"/>
  <c r="H8062" i="4"/>
  <c r="H8063" i="4"/>
  <c r="H8064" i="4"/>
  <c r="H8065" i="4"/>
  <c r="H8066" i="4"/>
  <c r="H8067" i="4"/>
  <c r="H8068" i="4"/>
  <c r="H8069" i="4"/>
  <c r="H8070" i="4"/>
  <c r="H8071" i="4"/>
  <c r="H8072" i="4"/>
  <c r="H8073" i="4"/>
  <c r="H8074" i="4"/>
  <c r="H8075" i="4"/>
  <c r="H8076" i="4"/>
  <c r="H8077" i="4"/>
  <c r="H8078" i="4"/>
  <c r="H8079" i="4"/>
  <c r="H8080" i="4"/>
  <c r="H8081" i="4"/>
  <c r="H8082" i="4"/>
  <c r="H8083" i="4"/>
  <c r="H8084" i="4"/>
  <c r="H8085" i="4"/>
  <c r="H8086" i="4"/>
  <c r="H8087" i="4"/>
  <c r="H8088" i="4"/>
  <c r="H8089" i="4"/>
  <c r="H8090" i="4"/>
  <c r="H8091" i="4"/>
  <c r="H8092" i="4"/>
  <c r="H8093" i="4"/>
  <c r="H8094" i="4"/>
  <c r="H8095" i="4"/>
  <c r="H8096" i="4"/>
  <c r="H8097" i="4"/>
  <c r="H8098" i="4"/>
  <c r="H8099" i="4"/>
  <c r="H8100" i="4"/>
  <c r="H8101" i="4"/>
  <c r="H8102" i="4"/>
  <c r="H8103" i="4"/>
  <c r="H8104" i="4"/>
  <c r="H8105" i="4"/>
  <c r="H8106" i="4"/>
  <c r="H8107" i="4"/>
  <c r="H8108" i="4"/>
  <c r="H8109" i="4"/>
  <c r="H8110" i="4"/>
  <c r="H8111" i="4"/>
  <c r="H8112" i="4"/>
  <c r="H8113" i="4"/>
  <c r="H8114" i="4"/>
  <c r="H8115" i="4"/>
  <c r="H8116" i="4"/>
  <c r="H8117" i="4"/>
  <c r="H8118" i="4"/>
  <c r="H8119" i="4"/>
  <c r="H8120" i="4"/>
  <c r="H8121" i="4"/>
  <c r="H8122" i="4"/>
  <c r="H8123" i="4"/>
  <c r="H8124" i="4"/>
  <c r="H8125" i="4"/>
  <c r="H8126" i="4"/>
  <c r="H8127" i="4"/>
  <c r="H8128" i="4"/>
  <c r="H8129" i="4"/>
  <c r="H8130" i="4"/>
  <c r="H8131" i="4"/>
  <c r="H8132" i="4"/>
  <c r="H8133" i="4"/>
  <c r="H8134" i="4"/>
  <c r="H8135" i="4"/>
  <c r="H8136" i="4"/>
  <c r="H8137" i="4"/>
  <c r="H8138" i="4"/>
  <c r="H8139" i="4"/>
  <c r="H8140" i="4"/>
  <c r="H8141" i="4"/>
  <c r="H8142" i="4"/>
  <c r="H8143" i="4"/>
  <c r="H8144" i="4"/>
  <c r="H8145" i="4"/>
  <c r="H8146" i="4"/>
  <c r="H8147" i="4"/>
  <c r="H8148" i="4"/>
  <c r="H8149" i="4"/>
  <c r="H8150" i="4"/>
  <c r="H8151" i="4"/>
  <c r="H8152" i="4"/>
  <c r="H8153" i="4"/>
  <c r="H8154" i="4"/>
  <c r="H8155" i="4"/>
  <c r="H8156" i="4"/>
  <c r="H8157" i="4"/>
  <c r="H8158" i="4"/>
  <c r="H8159" i="4"/>
  <c r="H8160" i="4"/>
  <c r="H8161" i="4"/>
  <c r="H8162" i="4"/>
  <c r="H8163" i="4"/>
  <c r="H8164" i="4"/>
  <c r="H8165" i="4"/>
  <c r="H8166" i="4"/>
  <c r="H8167" i="4"/>
  <c r="H8168" i="4"/>
  <c r="H8169" i="4"/>
  <c r="H8170" i="4"/>
  <c r="H8171" i="4"/>
  <c r="H8172" i="4"/>
  <c r="H8173" i="4"/>
  <c r="H8174" i="4"/>
  <c r="H8175" i="4"/>
  <c r="H8176" i="4"/>
  <c r="H8177" i="4"/>
  <c r="H8178" i="4"/>
  <c r="H8179" i="4"/>
  <c r="H8180" i="4"/>
  <c r="H8181" i="4"/>
  <c r="H8182" i="4"/>
  <c r="H8183" i="4"/>
  <c r="H8184" i="4"/>
  <c r="H8185" i="4"/>
  <c r="H8186" i="4"/>
  <c r="H8187" i="4"/>
  <c r="H8188" i="4"/>
  <c r="H8189" i="4"/>
  <c r="H8190" i="4"/>
  <c r="H8191" i="4"/>
  <c r="H8192" i="4"/>
  <c r="H8193" i="4"/>
  <c r="H8194" i="4"/>
  <c r="H8195" i="4"/>
  <c r="H8196" i="4"/>
  <c r="H8197" i="4"/>
  <c r="H8198" i="4"/>
  <c r="H8199" i="4"/>
  <c r="H8200" i="4"/>
  <c r="H8201" i="4"/>
  <c r="H8202" i="4"/>
  <c r="H8203" i="4"/>
  <c r="H8204" i="4"/>
  <c r="H8205" i="4"/>
  <c r="H8206" i="4"/>
  <c r="H8207" i="4"/>
  <c r="H8208" i="4"/>
  <c r="H8209" i="4"/>
  <c r="H8210" i="4"/>
  <c r="H8211" i="4"/>
  <c r="H8212" i="4"/>
  <c r="H8213" i="4"/>
  <c r="H8214" i="4"/>
  <c r="H8215" i="4"/>
  <c r="H8216" i="4"/>
  <c r="H8217" i="4"/>
  <c r="H8218" i="4"/>
  <c r="H8219" i="4"/>
  <c r="H8220" i="4"/>
  <c r="H8221" i="4"/>
  <c r="H8222" i="4"/>
  <c r="H8223" i="4"/>
  <c r="H8224" i="4"/>
  <c r="H8225" i="4"/>
  <c r="H8226" i="4"/>
  <c r="H8227" i="4"/>
  <c r="H8228" i="4"/>
  <c r="H8229" i="4"/>
  <c r="H8230" i="4"/>
  <c r="H8231" i="4"/>
  <c r="H8232" i="4"/>
  <c r="H8233" i="4"/>
  <c r="H8234" i="4"/>
  <c r="H8235" i="4"/>
  <c r="H8236" i="4"/>
  <c r="H8237" i="4"/>
  <c r="H8238" i="4"/>
  <c r="H8239" i="4"/>
  <c r="H8240" i="4"/>
  <c r="H8241" i="4"/>
  <c r="H8242" i="4"/>
  <c r="H8243" i="4"/>
  <c r="H8244" i="4"/>
  <c r="H8245" i="4"/>
  <c r="H8246" i="4"/>
  <c r="H8247" i="4"/>
  <c r="H8248" i="4"/>
  <c r="H8249" i="4"/>
  <c r="H8250" i="4"/>
  <c r="H8251" i="4"/>
  <c r="H8252" i="4"/>
  <c r="H8253" i="4"/>
  <c r="H8254" i="4"/>
  <c r="H8255" i="4"/>
  <c r="H8256" i="4"/>
  <c r="H8257" i="4"/>
  <c r="H8258" i="4"/>
  <c r="H8259" i="4"/>
  <c r="H8260" i="4"/>
  <c r="H8261" i="4"/>
  <c r="H8262" i="4"/>
  <c r="H8263" i="4"/>
  <c r="H8264" i="4"/>
  <c r="H8265" i="4"/>
  <c r="H8266" i="4"/>
  <c r="H8267" i="4"/>
  <c r="H8268" i="4"/>
  <c r="H8269" i="4"/>
  <c r="H8270" i="4"/>
  <c r="H8271" i="4"/>
  <c r="H8272" i="4"/>
  <c r="H8273" i="4"/>
  <c r="H8274" i="4"/>
  <c r="H8275" i="4"/>
  <c r="H8276" i="4"/>
  <c r="H8277" i="4"/>
  <c r="H8278" i="4"/>
  <c r="H8279" i="4"/>
  <c r="H8280" i="4"/>
  <c r="H8281" i="4"/>
  <c r="H8282" i="4"/>
  <c r="H8283" i="4"/>
  <c r="H8284" i="4"/>
  <c r="H8285" i="4"/>
  <c r="H8286" i="4"/>
  <c r="H3" i="4"/>
  <c r="H4" i="4"/>
  <c r="H5" i="4"/>
  <c r="H2" i="4"/>
  <c r="G2" i="4"/>
  <c r="F2" i="4"/>
  <c r="A212" i="6" l="1"/>
  <c r="A204" i="6"/>
  <c r="A196" i="6"/>
  <c r="A188" i="6"/>
  <c r="A180" i="6"/>
  <c r="A172" i="6"/>
  <c r="A164" i="6"/>
  <c r="A156" i="6"/>
  <c r="A148" i="6"/>
  <c r="A140" i="6"/>
  <c r="A132" i="6"/>
  <c r="A128" i="6"/>
  <c r="A124" i="6"/>
  <c r="A904" i="6"/>
  <c r="A896" i="6"/>
  <c r="A888" i="6"/>
  <c r="A880" i="6"/>
  <c r="A872" i="6"/>
  <c r="A864" i="6"/>
  <c r="A856" i="6"/>
  <c r="A848" i="6"/>
  <c r="A840" i="6"/>
  <c r="A832" i="6"/>
  <c r="A824" i="6"/>
  <c r="A816" i="6"/>
  <c r="A808" i="6"/>
  <c r="A800" i="6"/>
  <c r="A792" i="6"/>
  <c r="A784" i="6"/>
  <c r="A776" i="6"/>
  <c r="A768" i="6"/>
  <c r="A760" i="6"/>
  <c r="A752" i="6"/>
  <c r="A744" i="6"/>
  <c r="A736" i="6"/>
  <c r="A728" i="6"/>
  <c r="A720" i="6"/>
  <c r="A712" i="6"/>
  <c r="A704" i="6"/>
  <c r="A696" i="6"/>
  <c r="A688" i="6"/>
  <c r="A680" i="6"/>
  <c r="A672" i="6"/>
  <c r="A664" i="6"/>
  <c r="A656" i="6"/>
  <c r="A648" i="6"/>
  <c r="A640" i="6"/>
  <c r="A632" i="6"/>
  <c r="A624" i="6"/>
  <c r="A616" i="6"/>
  <c r="A608" i="6"/>
  <c r="A600" i="6"/>
  <c r="A592" i="6"/>
  <c r="A584" i="6"/>
  <c r="A576" i="6"/>
  <c r="A568" i="6"/>
  <c r="A560" i="6"/>
  <c r="A552" i="6"/>
  <c r="A544" i="6"/>
  <c r="A536" i="6"/>
  <c r="A528" i="6"/>
  <c r="A520" i="6"/>
  <c r="A512" i="6"/>
  <c r="A504" i="6"/>
  <c r="A496" i="6"/>
  <c r="A488" i="6"/>
  <c r="A480" i="6"/>
  <c r="A472" i="6"/>
  <c r="A464" i="6"/>
  <c r="A456" i="6"/>
  <c r="A448" i="6"/>
  <c r="A440" i="6"/>
  <c r="A432" i="6"/>
  <c r="A424" i="6"/>
  <c r="A416" i="6"/>
  <c r="A408" i="6"/>
  <c r="A400" i="6"/>
  <c r="A392" i="6"/>
  <c r="A384" i="6"/>
  <c r="A376" i="6"/>
  <c r="A368" i="6"/>
  <c r="A360" i="6"/>
  <c r="A352" i="6"/>
  <c r="A344" i="6"/>
  <c r="A336" i="6"/>
  <c r="A328" i="6"/>
  <c r="A320" i="6"/>
  <c r="A312" i="6"/>
  <c r="A304" i="6"/>
  <c r="A296" i="6"/>
  <c r="A288" i="6"/>
  <c r="A280" i="6"/>
  <c r="A272" i="6"/>
  <c r="A264" i="6"/>
  <c r="A256" i="6"/>
  <c r="A248" i="6"/>
  <c r="A240" i="6"/>
  <c r="A232" i="6"/>
  <c r="A224" i="6"/>
  <c r="A216" i="6"/>
  <c r="A208" i="6"/>
  <c r="A200" i="6"/>
  <c r="A192" i="6"/>
  <c r="A184" i="6"/>
  <c r="A176" i="6"/>
  <c r="A168" i="6"/>
  <c r="A160" i="6"/>
  <c r="A152" i="6"/>
  <c r="A144" i="6"/>
  <c r="A136" i="6"/>
  <c r="A8282" i="4"/>
  <c r="A8274" i="4"/>
  <c r="A8266" i="4"/>
  <c r="A8258" i="4"/>
  <c r="A8250" i="4"/>
  <c r="A8242" i="4"/>
  <c r="A8234" i="4"/>
  <c r="A8226" i="4"/>
  <c r="A8218" i="4"/>
  <c r="A8210" i="4"/>
  <c r="A8202" i="4"/>
  <c r="A8194" i="4"/>
  <c r="A8186" i="4"/>
  <c r="A8178" i="4"/>
  <c r="A8170" i="4"/>
  <c r="A8162" i="4"/>
  <c r="A8154" i="4"/>
  <c r="A8146" i="4"/>
  <c r="A8138" i="4"/>
  <c r="A8130" i="4"/>
  <c r="A8122" i="4"/>
  <c r="A8114" i="4"/>
  <c r="A8106" i="4"/>
  <c r="A8098" i="4"/>
  <c r="A8090" i="4"/>
  <c r="A8082" i="4"/>
  <c r="A8074" i="4"/>
  <c r="A8066" i="4"/>
  <c r="A8058" i="4"/>
  <c r="A8050" i="4"/>
  <c r="A8042" i="4"/>
  <c r="A8034" i="4"/>
  <c r="A8026" i="4"/>
  <c r="A8018" i="4"/>
  <c r="A8010" i="4"/>
  <c r="A8002" i="4"/>
  <c r="A7994" i="4"/>
  <c r="A7986" i="4"/>
  <c r="A7978" i="4"/>
  <c r="A7970" i="4"/>
  <c r="A7962" i="4"/>
  <c r="A7954" i="4"/>
  <c r="A8281" i="4"/>
  <c r="A8273" i="4"/>
  <c r="A8265" i="4"/>
  <c r="A8257" i="4"/>
  <c r="A8249" i="4"/>
  <c r="A8241" i="4"/>
  <c r="A8233" i="4"/>
  <c r="A8225" i="4"/>
  <c r="A8217" i="4"/>
  <c r="A8209" i="4"/>
  <c r="A8201" i="4"/>
  <c r="A8193" i="4"/>
  <c r="A8185" i="4"/>
  <c r="A8177" i="4"/>
  <c r="A8169" i="4"/>
  <c r="A8161" i="4"/>
  <c r="A8153" i="4"/>
  <c r="A8145" i="4"/>
  <c r="A8137" i="4"/>
  <c r="A8129" i="4"/>
  <c r="A8121" i="4"/>
  <c r="A8113" i="4"/>
  <c r="A8105" i="4"/>
  <c r="A8097" i="4"/>
  <c r="A8089" i="4"/>
  <c r="A8081" i="4"/>
  <c r="A8073" i="4"/>
  <c r="A8065" i="4"/>
  <c r="A8057" i="4"/>
  <c r="A8049" i="4"/>
  <c r="A8041" i="4"/>
  <c r="A8033" i="4"/>
  <c r="A8025" i="4"/>
  <c r="A8017" i="4"/>
  <c r="A8009" i="4"/>
  <c r="A8001" i="4"/>
  <c r="A7993" i="4"/>
  <c r="A7985" i="4"/>
  <c r="A7977" i="4"/>
  <c r="A7969" i="4"/>
  <c r="A7961" i="4"/>
  <c r="A7953" i="4"/>
  <c r="A8280" i="4"/>
  <c r="A8272" i="4"/>
  <c r="A8264" i="4"/>
  <c r="A8256" i="4"/>
  <c r="A8248" i="4"/>
  <c r="A8240" i="4"/>
  <c r="A8232" i="4"/>
  <c r="A8224" i="4"/>
  <c r="A8216" i="4"/>
  <c r="A8208" i="4"/>
  <c r="A8200" i="4"/>
  <c r="A8192" i="4"/>
  <c r="A8184" i="4"/>
  <c r="A8176" i="4"/>
  <c r="A8168" i="4"/>
  <c r="A8160" i="4"/>
  <c r="A8152" i="4"/>
  <c r="A8144" i="4"/>
  <c r="A8136" i="4"/>
  <c r="A8128" i="4"/>
  <c r="A8120" i="4"/>
  <c r="A8112" i="4"/>
  <c r="A8104" i="4"/>
  <c r="A8096" i="4"/>
  <c r="A8088" i="4"/>
  <c r="A8080" i="4"/>
  <c r="A8072" i="4"/>
  <c r="A8064" i="4"/>
  <c r="A8056" i="4"/>
  <c r="A8048" i="4"/>
  <c r="A8040" i="4"/>
  <c r="A8032" i="4"/>
  <c r="A8024" i="4"/>
  <c r="A8016" i="4"/>
  <c r="A8008" i="4"/>
  <c r="A8000" i="4"/>
  <c r="A7992" i="4"/>
  <c r="A7984" i="4"/>
  <c r="A7976" i="4"/>
  <c r="A7968" i="4"/>
  <c r="A7960" i="4"/>
  <c r="A7952" i="4"/>
  <c r="A7944" i="4"/>
  <c r="A7936" i="4"/>
  <c r="A7928" i="4"/>
  <c r="A7920" i="4"/>
  <c r="A7912" i="4"/>
  <c r="A7904" i="4"/>
  <c r="A7896" i="4"/>
  <c r="A7888" i="4"/>
  <c r="A7880" i="4"/>
  <c r="A7872" i="4"/>
  <c r="A7864" i="4"/>
  <c r="A7856" i="4"/>
  <c r="A7848" i="4"/>
  <c r="A7840" i="4"/>
  <c r="A7832" i="4"/>
  <c r="A7824" i="4"/>
  <c r="A7816" i="4"/>
  <c r="A7808" i="4"/>
  <c r="A7800" i="4"/>
  <c r="A7792" i="4"/>
  <c r="A7784" i="4"/>
  <c r="A7776" i="4"/>
  <c r="A7768" i="4"/>
  <c r="A7760" i="4"/>
  <c r="A7752" i="4"/>
  <c r="A7744" i="4"/>
  <c r="A7736" i="4"/>
  <c r="A7728" i="4"/>
  <c r="A7720" i="4"/>
  <c r="A7712" i="4"/>
  <c r="A7704" i="4"/>
  <c r="A7696" i="4"/>
  <c r="A7688" i="4"/>
  <c r="A7680" i="4"/>
  <c r="A7672" i="4"/>
  <c r="A7664" i="4"/>
  <c r="A7656" i="4"/>
  <c r="A7648" i="4"/>
  <c r="A7640" i="4"/>
  <c r="A7632" i="4"/>
  <c r="A7624" i="4"/>
  <c r="A7616" i="4"/>
  <c r="A7608" i="4"/>
  <c r="A7600" i="4"/>
  <c r="A7592" i="4"/>
  <c r="A7584" i="4"/>
  <c r="A7576" i="4"/>
  <c r="A7568" i="4"/>
  <c r="A7560" i="4"/>
  <c r="A7552" i="4"/>
  <c r="A7544" i="4"/>
  <c r="A7536" i="4"/>
  <c r="A7528" i="4"/>
  <c r="A7520" i="4"/>
  <c r="A7512" i="4"/>
  <c r="A7504" i="4"/>
  <c r="A7496" i="4"/>
  <c r="A7488" i="4"/>
  <c r="A7480" i="4"/>
  <c r="A7472" i="4"/>
  <c r="A7464" i="4"/>
  <c r="A7456" i="4"/>
  <c r="A7448" i="4"/>
  <c r="A7440" i="4"/>
  <c r="A7432" i="4"/>
  <c r="A7424" i="4"/>
  <c r="A7416" i="4"/>
  <c r="A7408" i="4"/>
  <c r="A7400" i="4"/>
  <c r="A7392" i="4"/>
  <c r="A7384" i="4"/>
  <c r="A7376" i="4"/>
  <c r="A7368" i="4"/>
  <c r="A7360" i="4"/>
  <c r="A7352" i="4"/>
  <c r="A7344" i="4"/>
  <c r="A7336" i="4"/>
  <c r="A7328" i="4"/>
  <c r="A7320" i="4"/>
  <c r="A7312" i="4"/>
  <c r="A7304" i="4"/>
  <c r="A7296" i="4"/>
  <c r="A7288" i="4"/>
  <c r="A7280" i="4"/>
  <c r="A7272" i="4"/>
  <c r="A7264" i="4"/>
  <c r="A7256" i="4"/>
  <c r="A7248" i="4"/>
  <c r="A7240" i="4"/>
  <c r="A7232" i="4"/>
  <c r="A7224" i="4"/>
  <c r="A7216" i="4"/>
  <c r="A7208" i="4"/>
  <c r="A7200" i="4"/>
  <c r="A7192" i="4"/>
  <c r="A7184" i="4"/>
  <c r="A7176" i="4"/>
  <c r="A7168" i="4"/>
  <c r="A7160" i="4"/>
  <c r="A7152" i="4"/>
  <c r="A7144" i="4"/>
  <c r="A7136" i="4"/>
  <c r="A7128" i="4"/>
  <c r="A7120" i="4"/>
  <c r="A7112" i="4"/>
  <c r="A7104" i="4"/>
  <c r="A7096" i="4"/>
  <c r="A7088" i="4"/>
  <c r="A7080" i="4"/>
  <c r="A7072" i="4"/>
  <c r="A7064" i="4"/>
  <c r="A7056" i="4"/>
  <c r="A7048" i="4"/>
  <c r="A7040" i="4"/>
  <c r="A7032" i="4"/>
  <c r="A7024" i="4"/>
  <c r="A7016" i="4"/>
  <c r="A7008" i="4"/>
  <c r="A7000" i="4"/>
  <c r="A6992" i="4"/>
  <c r="A6984" i="4"/>
  <c r="A6976" i="4"/>
  <c r="A6968" i="4"/>
  <c r="A6960" i="4"/>
  <c r="A6952" i="4"/>
  <c r="A6944" i="4"/>
  <c r="A6936" i="4"/>
  <c r="A6928" i="4"/>
  <c r="A6920" i="4"/>
  <c r="A6912" i="4"/>
  <c r="A6904" i="4"/>
  <c r="A6896" i="4"/>
  <c r="A6888" i="4"/>
  <c r="A6880" i="4"/>
  <c r="A6872" i="4"/>
  <c r="A6864" i="4"/>
  <c r="A6856" i="4"/>
  <c r="A6848" i="4"/>
  <c r="A6840" i="4"/>
  <c r="A6832" i="4"/>
  <c r="A6824" i="4"/>
  <c r="A6816" i="4"/>
  <c r="A6808" i="4"/>
  <c r="A6800" i="4"/>
  <c r="A6792" i="4"/>
  <c r="A6784" i="4"/>
  <c r="A6776" i="4"/>
  <c r="A6768" i="4"/>
  <c r="A6760" i="4"/>
  <c r="A6752" i="4"/>
  <c r="A6744" i="4"/>
  <c r="A6736" i="4"/>
  <c r="A6728" i="4"/>
  <c r="A6720" i="4"/>
  <c r="A6712" i="4"/>
  <c r="A6704" i="4"/>
  <c r="A6696" i="4"/>
  <c r="A6688" i="4"/>
  <c r="A6680" i="4"/>
  <c r="A6672" i="4"/>
  <c r="A6664" i="4"/>
  <c r="A6656" i="4"/>
  <c r="A6648" i="4"/>
  <c r="A6640" i="4"/>
  <c r="A6632" i="4"/>
  <c r="A6624" i="4"/>
  <c r="A6616" i="4"/>
  <c r="A6608" i="4"/>
  <c r="A6600" i="4"/>
  <c r="A6592" i="4"/>
  <c r="A6584" i="4"/>
  <c r="A6576" i="4"/>
  <c r="A6568" i="4"/>
  <c r="A6560" i="4"/>
  <c r="A6552" i="4"/>
  <c r="A6544" i="4"/>
  <c r="A6536" i="4"/>
  <c r="A6528" i="4"/>
  <c r="A6520" i="4"/>
  <c r="A6512" i="4"/>
  <c r="A6504" i="4"/>
  <c r="A6496" i="4"/>
  <c r="A6488" i="4"/>
  <c r="A6480" i="4"/>
  <c r="A6472" i="4"/>
  <c r="A6464" i="4"/>
  <c r="A6456" i="4"/>
  <c r="A6448" i="4"/>
  <c r="A6440" i="4"/>
  <c r="A6432" i="4"/>
  <c r="A6424" i="4"/>
  <c r="A6416" i="4"/>
  <c r="A6408" i="4"/>
  <c r="A6400" i="4"/>
  <c r="A6392" i="4"/>
  <c r="A6384" i="4"/>
  <c r="A6376" i="4"/>
  <c r="A6368" i="4"/>
  <c r="A6360" i="4"/>
  <c r="A6352" i="4"/>
  <c r="A6344" i="4"/>
  <c r="A6336" i="4"/>
  <c r="A6328" i="4"/>
  <c r="A6320" i="4"/>
  <c r="A6312" i="4"/>
  <c r="A6304" i="4"/>
  <c r="A6296" i="4"/>
  <c r="A6288" i="4"/>
  <c r="A6280" i="4"/>
  <c r="A6272" i="4"/>
  <c r="A6264" i="4"/>
  <c r="A6256" i="4"/>
  <c r="A6248" i="4"/>
  <c r="A6240" i="4"/>
  <c r="A6232" i="4"/>
  <c r="A6224" i="4"/>
  <c r="A6216" i="4"/>
  <c r="A6208" i="4"/>
  <c r="A6200" i="4"/>
  <c r="A6192" i="4"/>
  <c r="A6184" i="4"/>
  <c r="A6176" i="4"/>
  <c r="A6168" i="4"/>
  <c r="A6160" i="4"/>
  <c r="A6152" i="4"/>
  <c r="A6144" i="4"/>
  <c r="A6136" i="4"/>
  <c r="A6128" i="4"/>
  <c r="A6120" i="4"/>
  <c r="A6112" i="4"/>
  <c r="A6104" i="4"/>
  <c r="A6096" i="4"/>
  <c r="A6088" i="4"/>
  <c r="A6080" i="4"/>
  <c r="A6072" i="4"/>
  <c r="A6064" i="4"/>
  <c r="A6056" i="4"/>
  <c r="A6048" i="4"/>
  <c r="A6040" i="4"/>
  <c r="A6032" i="4"/>
  <c r="A6024" i="4"/>
  <c r="A6016" i="4"/>
  <c r="A6008" i="4"/>
  <c r="A6000" i="4"/>
  <c r="A5992" i="4"/>
  <c r="A5984" i="4"/>
  <c r="A5976" i="4"/>
  <c r="A5968" i="4"/>
  <c r="A5960" i="4"/>
  <c r="A5952" i="4"/>
  <c r="A5944" i="4"/>
  <c r="A5936" i="4"/>
  <c r="A5928" i="4"/>
  <c r="A5920" i="4"/>
  <c r="A5912" i="4"/>
  <c r="A5904" i="4"/>
  <c r="A5896" i="4"/>
  <c r="A5888" i="4"/>
  <c r="A5880" i="4"/>
  <c r="A5872" i="4"/>
  <c r="A5864" i="4"/>
  <c r="A5856" i="4"/>
  <c r="A5848" i="4"/>
  <c r="A5840" i="4"/>
  <c r="A5832" i="4"/>
  <c r="A5824" i="4"/>
  <c r="A5816" i="4"/>
  <c r="A5808" i="4"/>
  <c r="A5800" i="4"/>
  <c r="A5792" i="4"/>
  <c r="A5784" i="4"/>
  <c r="A5776" i="4"/>
  <c r="A5768" i="4"/>
  <c r="A5760" i="4"/>
  <c r="A5752" i="4"/>
  <c r="A5744" i="4"/>
  <c r="A5736" i="4"/>
  <c r="A5728" i="4"/>
  <c r="A5720" i="4"/>
  <c r="A5712" i="4"/>
  <c r="A5704" i="4"/>
  <c r="A5696" i="4"/>
  <c r="A5688" i="4"/>
  <c r="A5680" i="4"/>
  <c r="A5672" i="4"/>
  <c r="A5664" i="4"/>
  <c r="A5656" i="4"/>
  <c r="A5648" i="4"/>
  <c r="A5640" i="4"/>
  <c r="A5632" i="4"/>
  <c r="A5624" i="4"/>
  <c r="A5616" i="4"/>
  <c r="A5608" i="4"/>
  <c r="A5600" i="4"/>
  <c r="A5592" i="4"/>
  <c r="A5584" i="4"/>
  <c r="A2" i="4"/>
  <c r="A8279" i="4"/>
  <c r="A8271" i="4"/>
  <c r="A8263" i="4"/>
  <c r="A8255" i="4"/>
  <c r="A8247" i="4"/>
  <c r="A8239" i="4"/>
  <c r="A8231" i="4"/>
  <c r="A8223" i="4"/>
  <c r="A8215" i="4"/>
  <c r="A8207" i="4"/>
  <c r="A8199" i="4"/>
  <c r="A8191" i="4"/>
  <c r="A8183" i="4"/>
  <c r="A8175" i="4"/>
  <c r="A8167" i="4"/>
  <c r="A8159" i="4"/>
  <c r="A8151" i="4"/>
  <c r="A8143" i="4"/>
  <c r="A8135" i="4"/>
  <c r="A8127" i="4"/>
  <c r="A8119" i="4"/>
  <c r="A8111" i="4"/>
  <c r="A8103" i="4"/>
  <c r="A8095" i="4"/>
  <c r="A8087" i="4"/>
  <c r="A8079" i="4"/>
  <c r="A8071" i="4"/>
  <c r="A8063" i="4"/>
  <c r="A8055" i="4"/>
  <c r="A8047" i="4"/>
  <c r="A8039" i="4"/>
  <c r="A8031" i="4"/>
  <c r="A8023" i="4"/>
  <c r="A8015" i="4"/>
  <c r="A8007" i="4"/>
  <c r="A7999" i="4"/>
  <c r="A7991" i="4"/>
  <c r="A7983" i="4"/>
  <c r="A7975" i="4"/>
  <c r="A7967" i="4"/>
  <c r="A7959" i="4"/>
  <c r="A7951" i="4"/>
  <c r="A7943" i="4"/>
  <c r="A7935" i="4"/>
  <c r="A7927" i="4"/>
  <c r="A7919" i="4"/>
  <c r="A7911" i="4"/>
  <c r="A7903" i="4"/>
  <c r="A7895" i="4"/>
  <c r="A7887" i="4"/>
  <c r="A7879" i="4"/>
  <c r="A7871" i="4"/>
  <c r="A7863" i="4"/>
  <c r="A7855" i="4"/>
  <c r="A7847" i="4"/>
  <c r="A7839" i="4"/>
  <c r="A7831" i="4"/>
  <c r="A7823" i="4"/>
  <c r="A7815" i="4"/>
  <c r="A7807" i="4"/>
  <c r="A7799" i="4"/>
  <c r="A7791" i="4"/>
  <c r="A7783" i="4"/>
  <c r="A7775" i="4"/>
  <c r="A7767" i="4"/>
  <c r="A7759" i="4"/>
  <c r="A7751" i="4"/>
  <c r="A7743" i="4"/>
  <c r="A7735" i="4"/>
  <c r="A7727" i="4"/>
  <c r="A7719" i="4"/>
  <c r="A7711" i="4"/>
  <c r="A7703" i="4"/>
  <c r="A7695" i="4"/>
  <c r="A7687" i="4"/>
  <c r="A7679" i="4"/>
  <c r="A7671" i="4"/>
  <c r="A7663" i="4"/>
  <c r="A7655" i="4"/>
  <c r="A7647" i="4"/>
  <c r="A7639" i="4"/>
  <c r="A7631" i="4"/>
  <c r="A7623" i="4"/>
  <c r="A7615" i="4"/>
  <c r="A7607" i="4"/>
  <c r="A7599" i="4"/>
  <c r="A7591" i="4"/>
  <c r="A7583" i="4"/>
  <c r="A7575" i="4"/>
  <c r="A7567" i="4"/>
  <c r="A7559" i="4"/>
  <c r="A7551" i="4"/>
  <c r="A7543" i="4"/>
  <c r="A7535" i="4"/>
  <c r="A7527" i="4"/>
  <c r="A7519" i="4"/>
  <c r="A7511" i="4"/>
  <c r="A7503" i="4"/>
  <c r="A7495" i="4"/>
  <c r="A7487" i="4"/>
  <c r="A7479" i="4"/>
  <c r="A7471" i="4"/>
  <c r="A7463" i="4"/>
  <c r="A7455" i="4"/>
  <c r="A7447" i="4"/>
  <c r="A7439" i="4"/>
  <c r="A7431" i="4"/>
  <c r="A7423" i="4"/>
  <c r="A7415" i="4"/>
  <c r="A7407" i="4"/>
  <c r="A7399" i="4"/>
  <c r="A7391" i="4"/>
  <c r="A7383" i="4"/>
  <c r="A7375" i="4"/>
  <c r="A7367" i="4"/>
  <c r="A7359" i="4"/>
  <c r="A7351" i="4"/>
  <c r="A7343" i="4"/>
  <c r="A7335" i="4"/>
  <c r="A7327" i="4"/>
  <c r="A7319" i="4"/>
  <c r="A7311" i="4"/>
  <c r="A7303" i="4"/>
  <c r="A7295" i="4"/>
  <c r="A7287" i="4"/>
  <c r="A7279" i="4"/>
  <c r="A7271" i="4"/>
  <c r="A7263" i="4"/>
  <c r="A7255" i="4"/>
  <c r="A7247" i="4"/>
  <c r="A7239" i="4"/>
  <c r="A7231" i="4"/>
  <c r="A7223" i="4"/>
  <c r="A7215" i="4"/>
  <c r="A7207" i="4"/>
  <c r="A7199" i="4"/>
  <c r="A7191" i="4"/>
  <c r="A7183" i="4"/>
  <c r="A7175" i="4"/>
  <c r="A7167" i="4"/>
  <c r="A7159" i="4"/>
  <c r="A7151" i="4"/>
  <c r="A7143" i="4"/>
  <c r="A7135" i="4"/>
  <c r="A7127" i="4"/>
  <c r="A7119" i="4"/>
  <c r="A7111" i="4"/>
  <c r="A7103" i="4"/>
  <c r="A7095" i="4"/>
  <c r="A7087" i="4"/>
  <c r="A7079" i="4"/>
  <c r="A7071" i="4"/>
  <c r="A7063" i="4"/>
  <c r="A7055" i="4"/>
  <c r="A7047" i="4"/>
  <c r="A7039" i="4"/>
  <c r="A7031" i="4"/>
  <c r="A7023" i="4"/>
  <c r="A7015" i="4"/>
  <c r="A7007" i="4"/>
  <c r="A6999" i="4"/>
  <c r="A6991" i="4"/>
  <c r="A6983" i="4"/>
  <c r="A6975" i="4"/>
  <c r="A6967" i="4"/>
  <c r="A6959" i="4"/>
  <c r="A6951" i="4"/>
  <c r="A6943" i="4"/>
  <c r="A6935" i="4"/>
  <c r="A6927" i="4"/>
  <c r="A6919" i="4"/>
  <c r="A6911" i="4"/>
  <c r="A6903" i="4"/>
  <c r="A6895" i="4"/>
  <c r="A6887" i="4"/>
  <c r="A6879" i="4"/>
  <c r="A6871" i="4"/>
  <c r="A6863" i="4"/>
  <c r="A6855" i="4"/>
  <c r="A6847" i="4"/>
  <c r="A6839" i="4"/>
  <c r="A6831" i="4"/>
  <c r="A6823" i="4"/>
  <c r="A6815" i="4"/>
  <c r="A6807" i="4"/>
  <c r="A6799" i="4"/>
  <c r="A6791" i="4"/>
  <c r="A6783" i="4"/>
  <c r="A6775" i="4"/>
  <c r="A6767" i="4"/>
  <c r="A6759" i="4"/>
  <c r="A6751" i="4"/>
  <c r="A6743" i="4"/>
  <c r="A6735" i="4"/>
  <c r="A6727" i="4"/>
  <c r="A6719" i="4"/>
  <c r="A6711" i="4"/>
  <c r="A6703" i="4"/>
  <c r="A6695" i="4"/>
  <c r="A6687" i="4"/>
  <c r="A6679" i="4"/>
  <c r="A6671" i="4"/>
  <c r="A6663" i="4"/>
  <c r="A6655" i="4"/>
  <c r="A6647" i="4"/>
  <c r="A6639" i="4"/>
  <c r="A6631" i="4"/>
  <c r="A6623" i="4"/>
  <c r="A6615" i="4"/>
  <c r="A6607" i="4"/>
  <c r="A6599" i="4"/>
  <c r="A6591" i="4"/>
  <c r="A6583" i="4"/>
  <c r="A6575" i="4"/>
  <c r="A6567" i="4"/>
  <c r="A6559" i="4"/>
  <c r="A6551" i="4"/>
  <c r="A6543" i="4"/>
  <c r="A6535" i="4"/>
  <c r="A6527" i="4"/>
  <c r="A6519" i="4"/>
  <c r="A6511" i="4"/>
  <c r="A6503" i="4"/>
  <c r="A6495" i="4"/>
  <c r="A6487" i="4"/>
  <c r="A6479" i="4"/>
  <c r="A6471" i="4"/>
  <c r="A6463" i="4"/>
  <c r="A6455" i="4"/>
  <c r="A6447" i="4"/>
  <c r="A6439" i="4"/>
  <c r="A6431" i="4"/>
  <c r="A6423" i="4"/>
  <c r="A6415" i="4"/>
  <c r="A6407" i="4"/>
  <c r="A6399" i="4"/>
  <c r="A6391" i="4"/>
  <c r="A6383" i="4"/>
  <c r="A6375" i="4"/>
  <c r="A6367" i="4"/>
  <c r="A6359" i="4"/>
  <c r="A6351" i="4"/>
  <c r="A6343" i="4"/>
  <c r="A6335" i="4"/>
  <c r="A6327" i="4"/>
  <c r="A6319" i="4"/>
  <c r="A6311" i="4"/>
  <c r="A6303" i="4"/>
  <c r="A6295" i="4"/>
  <c r="A6287" i="4"/>
  <c r="A6279" i="4"/>
  <c r="A6271" i="4"/>
  <c r="A6263" i="4"/>
  <c r="A6255" i="4"/>
  <c r="A6247" i="4"/>
  <c r="A6239" i="4"/>
  <c r="A6231" i="4"/>
  <c r="A6223" i="4"/>
  <c r="A6215" i="4"/>
  <c r="A6207" i="4"/>
  <c r="A6199" i="4"/>
  <c r="A6191" i="4"/>
  <c r="A6183" i="4"/>
  <c r="A6175" i="4"/>
  <c r="A6167" i="4"/>
  <c r="A6159" i="4"/>
  <c r="A6151" i="4"/>
  <c r="A6143" i="4"/>
  <c r="A6135" i="4"/>
  <c r="A6127" i="4"/>
  <c r="A6119" i="4"/>
  <c r="A6111" i="4"/>
  <c r="A6103" i="4"/>
  <c r="A6095" i="4"/>
  <c r="A6087" i="4"/>
  <c r="A6079" i="4"/>
  <c r="A6071" i="4"/>
  <c r="A6063" i="4"/>
  <c r="A6055" i="4"/>
  <c r="A6047" i="4"/>
  <c r="A6039" i="4"/>
  <c r="A6031" i="4"/>
  <c r="A6023" i="4"/>
  <c r="A6015" i="4"/>
  <c r="A6007" i="4"/>
  <c r="A5999" i="4"/>
  <c r="A5991" i="4"/>
  <c r="A5983" i="4"/>
  <c r="A5975" i="4"/>
  <c r="A5967" i="4"/>
  <c r="A5959" i="4"/>
  <c r="A8286" i="4"/>
  <c r="A8278" i="4"/>
  <c r="A8270" i="4"/>
  <c r="A8262" i="4"/>
  <c r="A8254" i="4"/>
  <c r="A8246" i="4"/>
  <c r="A8238" i="4"/>
  <c r="A8230" i="4"/>
  <c r="A8222" i="4"/>
  <c r="A8214" i="4"/>
  <c r="A8206" i="4"/>
  <c r="A8198" i="4"/>
  <c r="A8190" i="4"/>
  <c r="A8182" i="4"/>
  <c r="A8174" i="4"/>
  <c r="A8166" i="4"/>
  <c r="A8158" i="4"/>
  <c r="A8150" i="4"/>
  <c r="A8285" i="4"/>
  <c r="A8277" i="4"/>
  <c r="A8269" i="4"/>
  <c r="A8261" i="4"/>
  <c r="A8253" i="4"/>
  <c r="A8245" i="4"/>
  <c r="A8237" i="4"/>
  <c r="A8229" i="4"/>
  <c r="A8221" i="4"/>
  <c r="A8213" i="4"/>
  <c r="A8205" i="4"/>
  <c r="A8197" i="4"/>
  <c r="A8189" i="4"/>
  <c r="A8181" i="4"/>
  <c r="A8173" i="4"/>
  <c r="A8165" i="4"/>
  <c r="A8157" i="4"/>
  <c r="A8149" i="4"/>
  <c r="A8141" i="4"/>
  <c r="A8133" i="4"/>
  <c r="A8125" i="4"/>
  <c r="A8117" i="4"/>
  <c r="A8109" i="4"/>
  <c r="A8101" i="4"/>
  <c r="A8093" i="4"/>
  <c r="A8085" i="4"/>
  <c r="A8077" i="4"/>
  <c r="A8069" i="4"/>
  <c r="A8061" i="4"/>
  <c r="A8053" i="4"/>
  <c r="A8045" i="4"/>
  <c r="A8037" i="4"/>
  <c r="A8029" i="4"/>
  <c r="A8021" i="4"/>
  <c r="A8013" i="4"/>
  <c r="A8005" i="4"/>
  <c r="A7997" i="4"/>
  <c r="A7989" i="4"/>
  <c r="A7981" i="4"/>
  <c r="A7973" i="4"/>
  <c r="A7965" i="4"/>
  <c r="A7957" i="4"/>
  <c r="A7949" i="4"/>
  <c r="A7941" i="4"/>
  <c r="A7933" i="4"/>
  <c r="A7925" i="4"/>
  <c r="A7917" i="4"/>
  <c r="A7909" i="4"/>
  <c r="A7901" i="4"/>
  <c r="A7893" i="4"/>
  <c r="A7885" i="4"/>
  <c r="A7877" i="4"/>
  <c r="A7869" i="4"/>
  <c r="A7861" i="4"/>
  <c r="A7853" i="4"/>
  <c r="A7845" i="4"/>
  <c r="A7837" i="4"/>
  <c r="A7829" i="4"/>
  <c r="A7821" i="4"/>
  <c r="A7813" i="4"/>
  <c r="A7805" i="4"/>
  <c r="A7797" i="4"/>
  <c r="A7789" i="4"/>
  <c r="A7781" i="4"/>
  <c r="A7773" i="4"/>
  <c r="A7765" i="4"/>
  <c r="A7757" i="4"/>
  <c r="A7749" i="4"/>
  <c r="A7741" i="4"/>
  <c r="A7733" i="4"/>
  <c r="A7725" i="4"/>
  <c r="A7717" i="4"/>
  <c r="A7709" i="4"/>
  <c r="A7701" i="4"/>
  <c r="A7693" i="4"/>
  <c r="A7685" i="4"/>
  <c r="A7677" i="4"/>
  <c r="A7669" i="4"/>
  <c r="A7661" i="4"/>
  <c r="A7653" i="4"/>
  <c r="A7645" i="4"/>
  <c r="A7637" i="4"/>
  <c r="A7629" i="4"/>
  <c r="A7621" i="4"/>
  <c r="A7613" i="4"/>
  <c r="A7605" i="4"/>
  <c r="A7597" i="4"/>
  <c r="A7589" i="4"/>
  <c r="A7581" i="4"/>
  <c r="A7573" i="4"/>
  <c r="A7565" i="4"/>
  <c r="A7557" i="4"/>
  <c r="A7549" i="4"/>
  <c r="A7541" i="4"/>
  <c r="A7533" i="4"/>
  <c r="A7525" i="4"/>
  <c r="A7517" i="4"/>
  <c r="A7509" i="4"/>
  <c r="A7501" i="4"/>
  <c r="A7493" i="4"/>
  <c r="A7485" i="4"/>
  <c r="A7477" i="4"/>
  <c r="A7469" i="4"/>
  <c r="A7461" i="4"/>
  <c r="A7453" i="4"/>
  <c r="A7445" i="4"/>
  <c r="A7437" i="4"/>
  <c r="A7429" i="4"/>
  <c r="A7421" i="4"/>
  <c r="A7413" i="4"/>
  <c r="A7405" i="4"/>
  <c r="A7397" i="4"/>
  <c r="A7389" i="4"/>
  <c r="A7381" i="4"/>
  <c r="A7373" i="4"/>
  <c r="A7365" i="4"/>
  <c r="A7357" i="4"/>
  <c r="A7349" i="4"/>
  <c r="A7341" i="4"/>
  <c r="A7333" i="4"/>
  <c r="A7325" i="4"/>
  <c r="A7317" i="4"/>
  <c r="A7309" i="4"/>
  <c r="A7301" i="4"/>
  <c r="A7293" i="4"/>
  <c r="A7285" i="4"/>
  <c r="A7277" i="4"/>
  <c r="A7269" i="4"/>
  <c r="A7261" i="4"/>
  <c r="A7253" i="4"/>
  <c r="A7245" i="4"/>
  <c r="A7237" i="4"/>
  <c r="A7229" i="4"/>
  <c r="A7221" i="4"/>
  <c r="A7213" i="4"/>
  <c r="A7205" i="4"/>
  <c r="A7197" i="4"/>
  <c r="A7189" i="4"/>
  <c r="A7181" i="4"/>
  <c r="A7173" i="4"/>
  <c r="A7165" i="4"/>
  <c r="A7157" i="4"/>
  <c r="A7149" i="4"/>
  <c r="A7141" i="4"/>
  <c r="A7133" i="4"/>
  <c r="A7125" i="4"/>
  <c r="A7117" i="4"/>
  <c r="A7109" i="4"/>
  <c r="A7101" i="4"/>
  <c r="A7093" i="4"/>
  <c r="A7085" i="4"/>
  <c r="A7077" i="4"/>
  <c r="A7069" i="4"/>
  <c r="A7061" i="4"/>
  <c r="A7053" i="4"/>
  <c r="A7045" i="4"/>
  <c r="A7037" i="4"/>
  <c r="A7029" i="4"/>
  <c r="A7021" i="4"/>
  <c r="A7013" i="4"/>
  <c r="A7005" i="4"/>
  <c r="A6997" i="4"/>
  <c r="A6989" i="4"/>
  <c r="A6981" i="4"/>
  <c r="A6973" i="4"/>
  <c r="A6965" i="4"/>
  <c r="A6957" i="4"/>
  <c r="A6949" i="4"/>
  <c r="A6941" i="4"/>
  <c r="A6933" i="4"/>
  <c r="A6925" i="4"/>
  <c r="A6917" i="4"/>
  <c r="A6909" i="4"/>
  <c r="A6901" i="4"/>
  <c r="A6893" i="4"/>
  <c r="A6885" i="4"/>
  <c r="A6877" i="4"/>
  <c r="A6869" i="4"/>
  <c r="A6861" i="4"/>
  <c r="A6853" i="4"/>
  <c r="A6845" i="4"/>
  <c r="A6837" i="4"/>
  <c r="A6829" i="4"/>
  <c r="A6821" i="4"/>
  <c r="A6813" i="4"/>
  <c r="A6805" i="4"/>
  <c r="A6797" i="4"/>
  <c r="A6789" i="4"/>
  <c r="A6781" i="4"/>
  <c r="A6773" i="4"/>
  <c r="A6765" i="4"/>
  <c r="A6757" i="4"/>
  <c r="A6749" i="4"/>
  <c r="A6741" i="4"/>
  <c r="A6733" i="4"/>
  <c r="A6725" i="4"/>
  <c r="A6717" i="4"/>
  <c r="A6709" i="4"/>
  <c r="A6701" i="4"/>
  <c r="A6693" i="4"/>
  <c r="A6685" i="4"/>
  <c r="A6677" i="4"/>
  <c r="A6669" i="4"/>
  <c r="A6661" i="4"/>
  <c r="A6653" i="4"/>
  <c r="A6645" i="4"/>
  <c r="A6637" i="4"/>
  <c r="A6629" i="4"/>
  <c r="A6621" i="4"/>
  <c r="A6613" i="4"/>
  <c r="A6605" i="4"/>
  <c r="A6597" i="4"/>
  <c r="A6589" i="4"/>
  <c r="A6581" i="4"/>
  <c r="A6573" i="4"/>
  <c r="A6565" i="4"/>
  <c r="A6557" i="4"/>
  <c r="A6549" i="4"/>
  <c r="A6541" i="4"/>
  <c r="A6533" i="4"/>
  <c r="A6525" i="4"/>
  <c r="A6517" i="4"/>
  <c r="A6509" i="4"/>
  <c r="A6501" i="4"/>
  <c r="A6493" i="4"/>
  <c r="A6485" i="4"/>
  <c r="A6477" i="4"/>
  <c r="A6469" i="4"/>
  <c r="A6461" i="4"/>
  <c r="A6453" i="4"/>
  <c r="A6445" i="4"/>
  <c r="A6437" i="4"/>
  <c r="A6429" i="4"/>
  <c r="A6421" i="4"/>
  <c r="A6413" i="4"/>
  <c r="A6405" i="4"/>
  <c r="A6397" i="4"/>
  <c r="A6389" i="4"/>
  <c r="A6381" i="4"/>
  <c r="A6373" i="4"/>
  <c r="A6365" i="4"/>
  <c r="A6357" i="4"/>
  <c r="A6349" i="4"/>
  <c r="A6341" i="4"/>
  <c r="A6333" i="4"/>
  <c r="A6325" i="4"/>
  <c r="A6317" i="4"/>
  <c r="A6309" i="4"/>
  <c r="A6301" i="4"/>
  <c r="A6293" i="4"/>
  <c r="A6285" i="4"/>
  <c r="A6277" i="4"/>
  <c r="A6269" i="4"/>
  <c r="A6261" i="4"/>
  <c r="A6253" i="4"/>
  <c r="A6245" i="4"/>
  <c r="A6237" i="4"/>
  <c r="A6229" i="4"/>
  <c r="A6221" i="4"/>
  <c r="A6213" i="4"/>
  <c r="A6205" i="4"/>
  <c r="A6197" i="4"/>
  <c r="A6189" i="4"/>
  <c r="A6181" i="4"/>
  <c r="A6173" i="4"/>
  <c r="A6165" i="4"/>
  <c r="A6157" i="4"/>
  <c r="A6149" i="4"/>
  <c r="A6141" i="4"/>
  <c r="A6133" i="4"/>
  <c r="A6125" i="4"/>
  <c r="A6117" i="4"/>
  <c r="A6109" i="4"/>
  <c r="A6101" i="4"/>
  <c r="A6093" i="4"/>
  <c r="A6085" i="4"/>
  <c r="A6077" i="4"/>
  <c r="A8284" i="4"/>
  <c r="A8276" i="4"/>
  <c r="A8268" i="4"/>
  <c r="A8260" i="4"/>
  <c r="A8252" i="4"/>
  <c r="A8244" i="4"/>
  <c r="A8236" i="4"/>
  <c r="A8228" i="4"/>
  <c r="A8220" i="4"/>
  <c r="A8212" i="4"/>
  <c r="A8204" i="4"/>
  <c r="A8196" i="4"/>
  <c r="A8188" i="4"/>
  <c r="A8180" i="4"/>
  <c r="A8172" i="4"/>
  <c r="A8164" i="4"/>
  <c r="A8156" i="4"/>
  <c r="A8148" i="4"/>
  <c r="A8140" i="4"/>
  <c r="A8132" i="4"/>
  <c r="A8124" i="4"/>
  <c r="A8116" i="4"/>
  <c r="A8108" i="4"/>
  <c r="A8100" i="4"/>
  <c r="A8092" i="4"/>
  <c r="A8084" i="4"/>
  <c r="A8076" i="4"/>
  <c r="A8068" i="4"/>
  <c r="A8060" i="4"/>
  <c r="A8052" i="4"/>
  <c r="A8044" i="4"/>
  <c r="A8036" i="4"/>
  <c r="A8283" i="4"/>
  <c r="A8275" i="4"/>
  <c r="A8267" i="4"/>
  <c r="A8259" i="4"/>
  <c r="A8251" i="4"/>
  <c r="A8243" i="4"/>
  <c r="A8235" i="4"/>
  <c r="A8227" i="4"/>
  <c r="A8219" i="4"/>
  <c r="A8211" i="4"/>
  <c r="A8203" i="4"/>
  <c r="A8195" i="4"/>
  <c r="A8187" i="4"/>
  <c r="A8179" i="4"/>
  <c r="A8171" i="4"/>
  <c r="A8163" i="4"/>
  <c r="A8155" i="4"/>
  <c r="A8147" i="4"/>
  <c r="A8139" i="4"/>
  <c r="A8131" i="4"/>
  <c r="A8123" i="4"/>
  <c r="A8115" i="4"/>
  <c r="A8107" i="4"/>
  <c r="A8099" i="4"/>
  <c r="A8091" i="4"/>
  <c r="A8083" i="4"/>
  <c r="A8075" i="4"/>
  <c r="A8067" i="4"/>
  <c r="A8059" i="4"/>
  <c r="A8051" i="4"/>
  <c r="A8043" i="4"/>
  <c r="A8035" i="4"/>
  <c r="A8027" i="4"/>
  <c r="A8019" i="4"/>
  <c r="A8011" i="4"/>
  <c r="A8003" i="4"/>
  <c r="A7995" i="4"/>
  <c r="A7987" i="4"/>
  <c r="A7979" i="4"/>
  <c r="A7971" i="4"/>
  <c r="A7963" i="4"/>
  <c r="A7955" i="4"/>
  <c r="A7947" i="4"/>
  <c r="A7939" i="4"/>
  <c r="A7931" i="4"/>
  <c r="A7923" i="4"/>
  <c r="A7915" i="4"/>
  <c r="A7907" i="4"/>
  <c r="A7899" i="4"/>
  <c r="A7891" i="4"/>
  <c r="A7883" i="4"/>
  <c r="A7875" i="4"/>
  <c r="A8142" i="4"/>
  <c r="A8134" i="4"/>
  <c r="A8126" i="4"/>
  <c r="A8118" i="4"/>
  <c r="A8110" i="4"/>
  <c r="A8102" i="4"/>
  <c r="A8094" i="4"/>
  <c r="A8086" i="4"/>
  <c r="A8078" i="4"/>
  <c r="A8070" i="4"/>
  <c r="A8062" i="4"/>
  <c r="A8054" i="4"/>
  <c r="A8046" i="4"/>
  <c r="A8038" i="4"/>
  <c r="A8030" i="4"/>
  <c r="A8022" i="4"/>
  <c r="A8014" i="4"/>
  <c r="A8006" i="4"/>
  <c r="A7998" i="4"/>
  <c r="A7990" i="4"/>
  <c r="A7982" i="4"/>
  <c r="A7974" i="4"/>
  <c r="A7966" i="4"/>
  <c r="A7958" i="4"/>
  <c r="A7950" i="4"/>
  <c r="A7942" i="4"/>
  <c r="A7934" i="4"/>
  <c r="A7926" i="4"/>
  <c r="A7918" i="4"/>
  <c r="A7910" i="4"/>
  <c r="A7902" i="4"/>
  <c r="A7894" i="4"/>
  <c r="A7886" i="4"/>
  <c r="A7878" i="4"/>
  <c r="A7870" i="4"/>
  <c r="A7862" i="4"/>
  <c r="A7854" i="4"/>
  <c r="A7846" i="4"/>
  <c r="A7838" i="4"/>
  <c r="A7830" i="4"/>
  <c r="A7822" i="4"/>
  <c r="A7814" i="4"/>
  <c r="A7806" i="4"/>
  <c r="A7798" i="4"/>
  <c r="A7790" i="4"/>
  <c r="A7782" i="4"/>
  <c r="A7774" i="4"/>
  <c r="A7766" i="4"/>
  <c r="A7758" i="4"/>
  <c r="A7750" i="4"/>
  <c r="A7742" i="4"/>
  <c r="A7734" i="4"/>
  <c r="A7726" i="4"/>
  <c r="A7718" i="4"/>
  <c r="A7710" i="4"/>
  <c r="A7702" i="4"/>
  <c r="A7694" i="4"/>
  <c r="A7686" i="4"/>
  <c r="A7678" i="4"/>
  <c r="A7670" i="4"/>
  <c r="A7662" i="4"/>
  <c r="A7654" i="4"/>
  <c r="A7646" i="4"/>
  <c r="A7638" i="4"/>
  <c r="A7630" i="4"/>
  <c r="A7622" i="4"/>
  <c r="A7614" i="4"/>
  <c r="A7606" i="4"/>
  <c r="A7598" i="4"/>
  <c r="A7590" i="4"/>
  <c r="A7582" i="4"/>
  <c r="A7574" i="4"/>
  <c r="A7566" i="4"/>
  <c r="A7558" i="4"/>
  <c r="A7550" i="4"/>
  <c r="A7542" i="4"/>
  <c r="A7534" i="4"/>
  <c r="A7526" i="4"/>
  <c r="A7518" i="4"/>
  <c r="A7510" i="4"/>
  <c r="A7502" i="4"/>
  <c r="A7494" i="4"/>
  <c r="A7486" i="4"/>
  <c r="A7478" i="4"/>
  <c r="A7470" i="4"/>
  <c r="A7462" i="4"/>
  <c r="A7454" i="4"/>
  <c r="A7446" i="4"/>
  <c r="A7438" i="4"/>
  <c r="A7430" i="4"/>
  <c r="A7422" i="4"/>
  <c r="A7414" i="4"/>
  <c r="A7406" i="4"/>
  <c r="A7398" i="4"/>
  <c r="A7390" i="4"/>
  <c r="A7382" i="4"/>
  <c r="A7374" i="4"/>
  <c r="A7366" i="4"/>
  <c r="A7358" i="4"/>
  <c r="A7350" i="4"/>
  <c r="A7342" i="4"/>
  <c r="A7334" i="4"/>
  <c r="A7326" i="4"/>
  <c r="A7318" i="4"/>
  <c r="A7310" i="4"/>
  <c r="A7302" i="4"/>
  <c r="A7294" i="4"/>
  <c r="A7286" i="4"/>
  <c r="A7278" i="4"/>
  <c r="A7270" i="4"/>
  <c r="A7262" i="4"/>
  <c r="A7254" i="4"/>
  <c r="A7246" i="4"/>
  <c r="A7238" i="4"/>
  <c r="A7230" i="4"/>
  <c r="A7222" i="4"/>
  <c r="A7214" i="4"/>
  <c r="A7206" i="4"/>
  <c r="A7198" i="4"/>
  <c r="A7190" i="4"/>
  <c r="A7182" i="4"/>
  <c r="A7174" i="4"/>
  <c r="A7166" i="4"/>
  <c r="A7158" i="4"/>
  <c r="A7150" i="4"/>
  <c r="A7142" i="4"/>
  <c r="A7134" i="4"/>
  <c r="A7126" i="4"/>
  <c r="A7118" i="4"/>
  <c r="A7110" i="4"/>
  <c r="A7102" i="4"/>
  <c r="A7094" i="4"/>
  <c r="A7086" i="4"/>
  <c r="A7078" i="4"/>
  <c r="A7070" i="4"/>
  <c r="A7062" i="4"/>
  <c r="A7054" i="4"/>
  <c r="A7046" i="4"/>
  <c r="A7038" i="4"/>
  <c r="A7030" i="4"/>
  <c r="A7022" i="4"/>
  <c r="A7014" i="4"/>
  <c r="A7006" i="4"/>
  <c r="A6998" i="4"/>
  <c r="A6990" i="4"/>
  <c r="A6982" i="4"/>
  <c r="A6974" i="4"/>
  <c r="A6966" i="4"/>
  <c r="A6958" i="4"/>
  <c r="A6950" i="4"/>
  <c r="A6942" i="4"/>
  <c r="A6934" i="4"/>
  <c r="A6926" i="4"/>
  <c r="A6918" i="4"/>
  <c r="A6910" i="4"/>
  <c r="A6902" i="4"/>
  <c r="A6894" i="4"/>
  <c r="A6886" i="4"/>
  <c r="A6878" i="4"/>
  <c r="A6870" i="4"/>
  <c r="A6862" i="4"/>
  <c r="A6854" i="4"/>
  <c r="A6846" i="4"/>
  <c r="A6838" i="4"/>
  <c r="A6830" i="4"/>
  <c r="A6822" i="4"/>
  <c r="A6814" i="4"/>
  <c r="A6806" i="4"/>
  <c r="A6798" i="4"/>
  <c r="A6790" i="4"/>
  <c r="A6782" i="4"/>
  <c r="A6774" i="4"/>
  <c r="A6766" i="4"/>
  <c r="A6758" i="4"/>
  <c r="A6750" i="4"/>
  <c r="A6742" i="4"/>
  <c r="A6734" i="4"/>
  <c r="A6726" i="4"/>
  <c r="A6718" i="4"/>
  <c r="A6710" i="4"/>
  <c r="A6702" i="4"/>
  <c r="A6694" i="4"/>
  <c r="A6686" i="4"/>
  <c r="A6678" i="4"/>
  <c r="A6670" i="4"/>
  <c r="A6662" i="4"/>
  <c r="A6654" i="4"/>
  <c r="A6646" i="4"/>
  <c r="A6638" i="4"/>
  <c r="A6630" i="4"/>
  <c r="A6622" i="4"/>
  <c r="A6614" i="4"/>
  <c r="A6606" i="4"/>
  <c r="A6598" i="4"/>
  <c r="A6590" i="4"/>
  <c r="A6582" i="4"/>
  <c r="A6574" i="4"/>
  <c r="A6566" i="4"/>
  <c r="A6558" i="4"/>
  <c r="A6550" i="4"/>
  <c r="A6542" i="4"/>
  <c r="A6534" i="4"/>
  <c r="A6526" i="4"/>
  <c r="A6518" i="4"/>
  <c r="A6510" i="4"/>
  <c r="A6502" i="4"/>
  <c r="A6494" i="4"/>
  <c r="A6486" i="4"/>
  <c r="A6478" i="4"/>
  <c r="A6470" i="4"/>
  <c r="A6462" i="4"/>
  <c r="A6454" i="4"/>
  <c r="A6446" i="4"/>
  <c r="A6438" i="4"/>
  <c r="A6430" i="4"/>
  <c r="A6422" i="4"/>
  <c r="A6414" i="4"/>
  <c r="A6406" i="4"/>
  <c r="A6398" i="4"/>
  <c r="A6390" i="4"/>
  <c r="A6382" i="4"/>
  <c r="A6374" i="4"/>
  <c r="A6366" i="4"/>
  <c r="A6358" i="4"/>
  <c r="A6350" i="4"/>
  <c r="A6342" i="4"/>
  <c r="A6334" i="4"/>
  <c r="A6326" i="4"/>
  <c r="A6318" i="4"/>
  <c r="A6310" i="4"/>
  <c r="A6302" i="4"/>
  <c r="A6294" i="4"/>
  <c r="A6286" i="4"/>
  <c r="A6278" i="4"/>
  <c r="A6270" i="4"/>
  <c r="A6262" i="4"/>
  <c r="A6254" i="4"/>
  <c r="A6246" i="4"/>
  <c r="A6238" i="4"/>
  <c r="A6230" i="4"/>
  <c r="A6222" i="4"/>
  <c r="A6214" i="4"/>
  <c r="A6206" i="4"/>
  <c r="A6198" i="4"/>
  <c r="A6190" i="4"/>
  <c r="A6182" i="4"/>
  <c r="A6174" i="4"/>
  <c r="A6166" i="4"/>
  <c r="A6158" i="4"/>
  <c r="A6150" i="4"/>
  <c r="A6142" i="4"/>
  <c r="A6134" i="4"/>
  <c r="A6126" i="4"/>
  <c r="A6118" i="4"/>
  <c r="A6110" i="4"/>
  <c r="A6102" i="4"/>
  <c r="A6094" i="4"/>
  <c r="A6086" i="4"/>
  <c r="A6078" i="4"/>
  <c r="A6070" i="4"/>
  <c r="A6062" i="4"/>
  <c r="A6054" i="4"/>
  <c r="A6046" i="4"/>
  <c r="A6038" i="4"/>
  <c r="A6030" i="4"/>
  <c r="A6022" i="4"/>
  <c r="A6014" i="4"/>
  <c r="A6006" i="4"/>
  <c r="A5998" i="4"/>
  <c r="A5990" i="4"/>
  <c r="A5982" i="4"/>
  <c r="A5974" i="4"/>
  <c r="A6069" i="4"/>
  <c r="A6061" i="4"/>
  <c r="A6053" i="4"/>
  <c r="A6045" i="4"/>
  <c r="A6037" i="4"/>
  <c r="A6029" i="4"/>
  <c r="A6021" i="4"/>
  <c r="A6013" i="4"/>
  <c r="A6005" i="4"/>
  <c r="A5997" i="4"/>
  <c r="A5989" i="4"/>
  <c r="A5981" i="4"/>
  <c r="A5973" i="4"/>
  <c r="A5965" i="4"/>
  <c r="A5957" i="4"/>
  <c r="A5949" i="4"/>
  <c r="A5941" i="4"/>
  <c r="A5933" i="4"/>
  <c r="A5925" i="4"/>
  <c r="A5917" i="4"/>
  <c r="A5909" i="4"/>
  <c r="A5901" i="4"/>
  <c r="A5893" i="4"/>
  <c r="A5885" i="4"/>
  <c r="A5877" i="4"/>
  <c r="A5869" i="4"/>
  <c r="A5861" i="4"/>
  <c r="A5853" i="4"/>
  <c r="A5845" i="4"/>
  <c r="A5837" i="4"/>
  <c r="A5829" i="4"/>
  <c r="A5821" i="4"/>
  <c r="A5813" i="4"/>
  <c r="A5805" i="4"/>
  <c r="A5797" i="4"/>
  <c r="A5789" i="4"/>
  <c r="A5781" i="4"/>
  <c r="A5773" i="4"/>
  <c r="A5765" i="4"/>
  <c r="A5757" i="4"/>
  <c r="A5749" i="4"/>
  <c r="A5741" i="4"/>
  <c r="A5733" i="4"/>
  <c r="A5725" i="4"/>
  <c r="A5717" i="4"/>
  <c r="A5709" i="4"/>
  <c r="A5701" i="4"/>
  <c r="A5693" i="4"/>
  <c r="A5685" i="4"/>
  <c r="A5677" i="4"/>
  <c r="A5669" i="4"/>
  <c r="A5661" i="4"/>
  <c r="A5653" i="4"/>
  <c r="A5645" i="4"/>
  <c r="A5637" i="4"/>
  <c r="A5629" i="4"/>
  <c r="A5621" i="4"/>
  <c r="A5613" i="4"/>
  <c r="A5605" i="4"/>
  <c r="A5597" i="4"/>
  <c r="A5589" i="4"/>
  <c r="A5581" i="4"/>
  <c r="A5573" i="4"/>
  <c r="A5565" i="4"/>
  <c r="A5557" i="4"/>
  <c r="A5549" i="4"/>
  <c r="A5541" i="4"/>
  <c r="A5533" i="4"/>
  <c r="A5525" i="4"/>
  <c r="A5517" i="4"/>
  <c r="A5509" i="4"/>
  <c r="A5501" i="4"/>
  <c r="A5493" i="4"/>
  <c r="A5485" i="4"/>
  <c r="A5477" i="4"/>
  <c r="A5469" i="4"/>
  <c r="A5461" i="4"/>
  <c r="A5453" i="4"/>
  <c r="A5445" i="4"/>
  <c r="A5437" i="4"/>
  <c r="A5429" i="4"/>
  <c r="A5421" i="4"/>
  <c r="A5413" i="4"/>
  <c r="A5405" i="4"/>
  <c r="A5397" i="4"/>
  <c r="A5389" i="4"/>
  <c r="A5381" i="4"/>
  <c r="A5373" i="4"/>
  <c r="A5365" i="4"/>
  <c r="A5357" i="4"/>
  <c r="A5349" i="4"/>
  <c r="A5341" i="4"/>
  <c r="A5333" i="4"/>
  <c r="A5325" i="4"/>
  <c r="A5317" i="4"/>
  <c r="A5309" i="4"/>
  <c r="A5301" i="4"/>
  <c r="A5293" i="4"/>
  <c r="A5285" i="4"/>
  <c r="A5277" i="4"/>
  <c r="A5269" i="4"/>
  <c r="A5261" i="4"/>
  <c r="A5253" i="4"/>
  <c r="A5245" i="4"/>
  <c r="A5237" i="4"/>
  <c r="A5229" i="4"/>
  <c r="A5221" i="4"/>
  <c r="A5213" i="4"/>
  <c r="A5205" i="4"/>
  <c r="A5197" i="4"/>
  <c r="A5189" i="4"/>
  <c r="A5181" i="4"/>
  <c r="A5173" i="4"/>
  <c r="A5165" i="4"/>
  <c r="A5157" i="4"/>
  <c r="A5149" i="4"/>
  <c r="A5141" i="4"/>
  <c r="A5133" i="4"/>
  <c r="A5125" i="4"/>
  <c r="A5117" i="4"/>
  <c r="A5109" i="4"/>
  <c r="A5101" i="4"/>
  <c r="A5093" i="4"/>
  <c r="A5085" i="4"/>
  <c r="A5077" i="4"/>
  <c r="A5069" i="4"/>
  <c r="A5061" i="4"/>
  <c r="A5053" i="4"/>
  <c r="A5045" i="4"/>
  <c r="A5037" i="4"/>
  <c r="A5029" i="4"/>
  <c r="A5021" i="4"/>
  <c r="A5013" i="4"/>
  <c r="A5005" i="4"/>
  <c r="A4997" i="4"/>
  <c r="A4989" i="4"/>
  <c r="A4981" i="4"/>
  <c r="A4973" i="4"/>
  <c r="A4965" i="4"/>
  <c r="A4957" i="4"/>
  <c r="A4949" i="4"/>
  <c r="A4941" i="4"/>
  <c r="A4933" i="4"/>
  <c r="A4925" i="4"/>
  <c r="A4917" i="4"/>
  <c r="A4909" i="4"/>
  <c r="A4901" i="4"/>
  <c r="A4893" i="4"/>
  <c r="A4885" i="4"/>
  <c r="A4877" i="4"/>
  <c r="A4869" i="4"/>
  <c r="A4861" i="4"/>
  <c r="A4853" i="4"/>
  <c r="A4845" i="4"/>
  <c r="A4837" i="4"/>
  <c r="A4829" i="4"/>
  <c r="A4821" i="4"/>
  <c r="A4813" i="4"/>
  <c r="A4805" i="4"/>
  <c r="A4797" i="4"/>
  <c r="A4789" i="4"/>
  <c r="A4781" i="4"/>
  <c r="A4773" i="4"/>
  <c r="A4765" i="4"/>
  <c r="A4757" i="4"/>
  <c r="A4749" i="4"/>
  <c r="A4741" i="4"/>
  <c r="A4733" i="4"/>
  <c r="A4725" i="4"/>
  <c r="A4717" i="4"/>
  <c r="A4709" i="4"/>
  <c r="A4701" i="4"/>
  <c r="A4693" i="4"/>
  <c r="A4685" i="4"/>
  <c r="A4677" i="4"/>
  <c r="A4669" i="4"/>
  <c r="A4661" i="4"/>
  <c r="A4653" i="4"/>
  <c r="A4645" i="4"/>
  <c r="A4637" i="4"/>
  <c r="A4629" i="4"/>
  <c r="A4621" i="4"/>
  <c r="A4613" i="4"/>
  <c r="A4605" i="4"/>
  <c r="A4597" i="4"/>
  <c r="A4589" i="4"/>
  <c r="A4581" i="4"/>
  <c r="A4573" i="4"/>
  <c r="A4565" i="4"/>
  <c r="A4557" i="4"/>
  <c r="A4549" i="4"/>
  <c r="A4541" i="4"/>
  <c r="A4533" i="4"/>
  <c r="A4525" i="4"/>
  <c r="A4517" i="4"/>
  <c r="A4509" i="4"/>
  <c r="A4501" i="4"/>
  <c r="A4493" i="4"/>
  <c r="A4485" i="4"/>
  <c r="A4477" i="4"/>
  <c r="A4469" i="4"/>
  <c r="A4461" i="4"/>
  <c r="A4453" i="4"/>
  <c r="A4445" i="4"/>
  <c r="A4437" i="4"/>
  <c r="A4429" i="4"/>
  <c r="A4421" i="4"/>
  <c r="A4413" i="4"/>
  <c r="A4405" i="4"/>
  <c r="A4397" i="4"/>
  <c r="A4389" i="4"/>
  <c r="A4381" i="4"/>
  <c r="A4373" i="4"/>
  <c r="A4365" i="4"/>
  <c r="A4357" i="4"/>
  <c r="A4349" i="4"/>
  <c r="A4341" i="4"/>
  <c r="A4333" i="4"/>
  <c r="A4325" i="4"/>
  <c r="A4317" i="4"/>
  <c r="A4309" i="4"/>
  <c r="A4301" i="4"/>
  <c r="A4293" i="4"/>
  <c r="A4285" i="4"/>
  <c r="A4277" i="4"/>
  <c r="A4269" i="4"/>
  <c r="A4261" i="4"/>
  <c r="A4253" i="4"/>
  <c r="A4245" i="4"/>
  <c r="A4237" i="4"/>
  <c r="A4229" i="4"/>
  <c r="A4221" i="4"/>
  <c r="A4213" i="4"/>
  <c r="A4205" i="4"/>
  <c r="A4197" i="4"/>
  <c r="A4189" i="4"/>
  <c r="A4181" i="4"/>
  <c r="A4173" i="4"/>
  <c r="A4165" i="4"/>
  <c r="A4157" i="4"/>
  <c r="A4149" i="4"/>
  <c r="A4141" i="4"/>
  <c r="A4133" i="4"/>
  <c r="A4125" i="4"/>
  <c r="A4117" i="4"/>
  <c r="A4109" i="4"/>
  <c r="A4101" i="4"/>
  <c r="A4093" i="4"/>
  <c r="A4085" i="4"/>
  <c r="A4077" i="4"/>
  <c r="A4069" i="4"/>
  <c r="A4061" i="4"/>
  <c r="A4053" i="4"/>
  <c r="A4045" i="4"/>
  <c r="A4037" i="4"/>
  <c r="A4029" i="4"/>
  <c r="A4021" i="4"/>
  <c r="A4013" i="4"/>
  <c r="A4005" i="4"/>
  <c r="A3997" i="4"/>
  <c r="A3989" i="4"/>
  <c r="A3981" i="4"/>
  <c r="A3973" i="4"/>
  <c r="A3965" i="4"/>
  <c r="A3957" i="4"/>
  <c r="A3949" i="4"/>
  <c r="A3941" i="4"/>
  <c r="A3933" i="4"/>
  <c r="A3925" i="4"/>
  <c r="A3917" i="4"/>
  <c r="A3909" i="4"/>
  <c r="A3901" i="4"/>
  <c r="A3893" i="4"/>
  <c r="A3885" i="4"/>
  <c r="A3877" i="4"/>
  <c r="A3869" i="4"/>
  <c r="A3861" i="4"/>
  <c r="A3853" i="4"/>
  <c r="A3845" i="4"/>
  <c r="A3837" i="4"/>
  <c r="A3829" i="4"/>
  <c r="A3821" i="4"/>
  <c r="A3813" i="4"/>
  <c r="A3805" i="4"/>
  <c r="A3797" i="4"/>
  <c r="A3789" i="4"/>
  <c r="A3781" i="4"/>
  <c r="A3773" i="4"/>
  <c r="A3765" i="4"/>
  <c r="A3757" i="4"/>
  <c r="A3749" i="4"/>
  <c r="A3741" i="4"/>
  <c r="A3733" i="4"/>
  <c r="A3725" i="4"/>
  <c r="A3717" i="4"/>
  <c r="A3709" i="4"/>
  <c r="A3701" i="4"/>
  <c r="A3693" i="4"/>
  <c r="A3685" i="4"/>
  <c r="A3677" i="4"/>
  <c r="A3669" i="4"/>
  <c r="A3661" i="4"/>
  <c r="A3653" i="4"/>
  <c r="A3645" i="4"/>
  <c r="A3637" i="4"/>
  <c r="A3629" i="4"/>
  <c r="A3621" i="4"/>
  <c r="A3613" i="4"/>
  <c r="A3605" i="4"/>
  <c r="A3597" i="4"/>
  <c r="A3589" i="4"/>
  <c r="A3581" i="4"/>
  <c r="A3573" i="4"/>
  <c r="A3565" i="4"/>
  <c r="A3557" i="4"/>
  <c r="A3549" i="4"/>
  <c r="A3541" i="4"/>
  <c r="A3533" i="4"/>
  <c r="A3525" i="4"/>
  <c r="A3517" i="4"/>
  <c r="A3509" i="4"/>
  <c r="A3501" i="4"/>
  <c r="A3493" i="4"/>
  <c r="A3485" i="4"/>
  <c r="A3477" i="4"/>
  <c r="A3469" i="4"/>
  <c r="A3461" i="4"/>
  <c r="A3453" i="4"/>
  <c r="A3445" i="4"/>
  <c r="A3437" i="4"/>
  <c r="A3429" i="4"/>
  <c r="A3421" i="4"/>
  <c r="A3413" i="4"/>
  <c r="A3405" i="4"/>
  <c r="A3397" i="4"/>
  <c r="A3389" i="4"/>
  <c r="A3381" i="4"/>
  <c r="A3373" i="4"/>
  <c r="A3365" i="4"/>
  <c r="A3357" i="4"/>
  <c r="A3349" i="4"/>
  <c r="A8028" i="4"/>
  <c r="A8020" i="4"/>
  <c r="A8012" i="4"/>
  <c r="A8004" i="4"/>
  <c r="A7996" i="4"/>
  <c r="A7988" i="4"/>
  <c r="A7980" i="4"/>
  <c r="A7972" i="4"/>
  <c r="A7964" i="4"/>
  <c r="A7956" i="4"/>
  <c r="A7948" i="4"/>
  <c r="A7940" i="4"/>
  <c r="A7932" i="4"/>
  <c r="A7924" i="4"/>
  <c r="A7916" i="4"/>
  <c r="A7908" i="4"/>
  <c r="A7900" i="4"/>
  <c r="A7892" i="4"/>
  <c r="A7884" i="4"/>
  <c r="A7876" i="4"/>
  <c r="A7868" i="4"/>
  <c r="A7860" i="4"/>
  <c r="A7852" i="4"/>
  <c r="A7844" i="4"/>
  <c r="A7836" i="4"/>
  <c r="A7828" i="4"/>
  <c r="A7820" i="4"/>
  <c r="A7812" i="4"/>
  <c r="A7804" i="4"/>
  <c r="A7796" i="4"/>
  <c r="A7788" i="4"/>
  <c r="A7780" i="4"/>
  <c r="A7772" i="4"/>
  <c r="A7764" i="4"/>
  <c r="A7756" i="4"/>
  <c r="A7748" i="4"/>
  <c r="A7740" i="4"/>
  <c r="A7732" i="4"/>
  <c r="A7724" i="4"/>
  <c r="A7716" i="4"/>
  <c r="A7708" i="4"/>
  <c r="A7700" i="4"/>
  <c r="A7692" i="4"/>
  <c r="A7684" i="4"/>
  <c r="A7676" i="4"/>
  <c r="A7668" i="4"/>
  <c r="A7660" i="4"/>
  <c r="A7652" i="4"/>
  <c r="A7644" i="4"/>
  <c r="A7636" i="4"/>
  <c r="A7628" i="4"/>
  <c r="A7620" i="4"/>
  <c r="A7612" i="4"/>
  <c r="A7604" i="4"/>
  <c r="A7596" i="4"/>
  <c r="A7588" i="4"/>
  <c r="A7580" i="4"/>
  <c r="A7572" i="4"/>
  <c r="A7564" i="4"/>
  <c r="A7556" i="4"/>
  <c r="A7548" i="4"/>
  <c r="A7540" i="4"/>
  <c r="A7532" i="4"/>
  <c r="A7524" i="4"/>
  <c r="A7516" i="4"/>
  <c r="A7508" i="4"/>
  <c r="A7500" i="4"/>
  <c r="A7492" i="4"/>
  <c r="A7484" i="4"/>
  <c r="A7476" i="4"/>
  <c r="A7468" i="4"/>
  <c r="A7460" i="4"/>
  <c r="A7452" i="4"/>
  <c r="A7444" i="4"/>
  <c r="A7436" i="4"/>
  <c r="A7428" i="4"/>
  <c r="A7420" i="4"/>
  <c r="A7412" i="4"/>
  <c r="A7404" i="4"/>
  <c r="A7396" i="4"/>
  <c r="A7388" i="4"/>
  <c r="A7380" i="4"/>
  <c r="A7372" i="4"/>
  <c r="A7364" i="4"/>
  <c r="A7356" i="4"/>
  <c r="A7348" i="4"/>
  <c r="A7340" i="4"/>
  <c r="A7332" i="4"/>
  <c r="A7324" i="4"/>
  <c r="A7316" i="4"/>
  <c r="A7308" i="4"/>
  <c r="A7300" i="4"/>
  <c r="A7292" i="4"/>
  <c r="A7284" i="4"/>
  <c r="A7276" i="4"/>
  <c r="A7268" i="4"/>
  <c r="A7260" i="4"/>
  <c r="A7252" i="4"/>
  <c r="A7244" i="4"/>
  <c r="A7236" i="4"/>
  <c r="A7228" i="4"/>
  <c r="A7220" i="4"/>
  <c r="A7212" i="4"/>
  <c r="A7204" i="4"/>
  <c r="A7196" i="4"/>
  <c r="A7188" i="4"/>
  <c r="A7180" i="4"/>
  <c r="A7172" i="4"/>
  <c r="A7164" i="4"/>
  <c r="A7156" i="4"/>
  <c r="A7148" i="4"/>
  <c r="A7140" i="4"/>
  <c r="A7132" i="4"/>
  <c r="A7124" i="4"/>
  <c r="A7116" i="4"/>
  <c r="A7108" i="4"/>
  <c r="A7100" i="4"/>
  <c r="A7092" i="4"/>
  <c r="A7084" i="4"/>
  <c r="A7076" i="4"/>
  <c r="A7068" i="4"/>
  <c r="A7060" i="4"/>
  <c r="A7052" i="4"/>
  <c r="A7044" i="4"/>
  <c r="A7036" i="4"/>
  <c r="A7028" i="4"/>
  <c r="A7020" i="4"/>
  <c r="A7012" i="4"/>
  <c r="A7004" i="4"/>
  <c r="A6996" i="4"/>
  <c r="A6988" i="4"/>
  <c r="A6980" i="4"/>
  <c r="A6972" i="4"/>
  <c r="A6964" i="4"/>
  <c r="A6956" i="4"/>
  <c r="A6948" i="4"/>
  <c r="A6940" i="4"/>
  <c r="A6932" i="4"/>
  <c r="A6924" i="4"/>
  <c r="A6916" i="4"/>
  <c r="A6908" i="4"/>
  <c r="A6900" i="4"/>
  <c r="A6892" i="4"/>
  <c r="A6884" i="4"/>
  <c r="A6876" i="4"/>
  <c r="A6868" i="4"/>
  <c r="A6860" i="4"/>
  <c r="A6852" i="4"/>
  <c r="A6844" i="4"/>
  <c r="A6836" i="4"/>
  <c r="A6828" i="4"/>
  <c r="A6820" i="4"/>
  <c r="A6812" i="4"/>
  <c r="A6804" i="4"/>
  <c r="A6796" i="4"/>
  <c r="A6788" i="4"/>
  <c r="A6780" i="4"/>
  <c r="A6772" i="4"/>
  <c r="A6764" i="4"/>
  <c r="A6756" i="4"/>
  <c r="A6748" i="4"/>
  <c r="A6740" i="4"/>
  <c r="A6732" i="4"/>
  <c r="A6724" i="4"/>
  <c r="A6716" i="4"/>
  <c r="A6708" i="4"/>
  <c r="A6700" i="4"/>
  <c r="A6692" i="4"/>
  <c r="A6684" i="4"/>
  <c r="A6676" i="4"/>
  <c r="A6668" i="4"/>
  <c r="A6660" i="4"/>
  <c r="A6652" i="4"/>
  <c r="A6644" i="4"/>
  <c r="A6636" i="4"/>
  <c r="A6628" i="4"/>
  <c r="A6620" i="4"/>
  <c r="A6612" i="4"/>
  <c r="A6604" i="4"/>
  <c r="A6596" i="4"/>
  <c r="A6588" i="4"/>
  <c r="A6580" i="4"/>
  <c r="A6572" i="4"/>
  <c r="A6564" i="4"/>
  <c r="A6556" i="4"/>
  <c r="A6548" i="4"/>
  <c r="A6540" i="4"/>
  <c r="A6532" i="4"/>
  <c r="A6524" i="4"/>
  <c r="A6516" i="4"/>
  <c r="A6508" i="4"/>
  <c r="A6500" i="4"/>
  <c r="A6492" i="4"/>
  <c r="A6484" i="4"/>
  <c r="A6476" i="4"/>
  <c r="A6468" i="4"/>
  <c r="A6460" i="4"/>
  <c r="A6452" i="4"/>
  <c r="A6444" i="4"/>
  <c r="A6436" i="4"/>
  <c r="A6428" i="4"/>
  <c r="A6420" i="4"/>
  <c r="A6412" i="4"/>
  <c r="A6404" i="4"/>
  <c r="A6396" i="4"/>
  <c r="A6388" i="4"/>
  <c r="A6380" i="4"/>
  <c r="A6372" i="4"/>
  <c r="A6364" i="4"/>
  <c r="A6356" i="4"/>
  <c r="A6348" i="4"/>
  <c r="A6340" i="4"/>
  <c r="A6332" i="4"/>
  <c r="A6324" i="4"/>
  <c r="A6316" i="4"/>
  <c r="A6308" i="4"/>
  <c r="A6300" i="4"/>
  <c r="A6292" i="4"/>
  <c r="A6284" i="4"/>
  <c r="A6276" i="4"/>
  <c r="A6268" i="4"/>
  <c r="A6260" i="4"/>
  <c r="A6252" i="4"/>
  <c r="A6244" i="4"/>
  <c r="A6236" i="4"/>
  <c r="A6228" i="4"/>
  <c r="A6220" i="4"/>
  <c r="A6212" i="4"/>
  <c r="A6204" i="4"/>
  <c r="A6196" i="4"/>
  <c r="A6188" i="4"/>
  <c r="A6180" i="4"/>
  <c r="A6172" i="4"/>
  <c r="A6164" i="4"/>
  <c r="A6156" i="4"/>
  <c r="A6148" i="4"/>
  <c r="A6140" i="4"/>
  <c r="A6132" i="4"/>
  <c r="A6124" i="4"/>
  <c r="A6116" i="4"/>
  <c r="A6108" i="4"/>
  <c r="A6100" i="4"/>
  <c r="A6092" i="4"/>
  <c r="A6084" i="4"/>
  <c r="A6076" i="4"/>
  <c r="A6068" i="4"/>
  <c r="A6060" i="4"/>
  <c r="A6052" i="4"/>
  <c r="A6044" i="4"/>
  <c r="A6036" i="4"/>
  <c r="A6028" i="4"/>
  <c r="A6020" i="4"/>
  <c r="A6012" i="4"/>
  <c r="A6004" i="4"/>
  <c r="A5996" i="4"/>
  <c r="A5988" i="4"/>
  <c r="A5980" i="4"/>
  <c r="A5972" i="4"/>
  <c r="A5964" i="4"/>
  <c r="A7867" i="4"/>
  <c r="A7859" i="4"/>
  <c r="A7851" i="4"/>
  <c r="A7843" i="4"/>
  <c r="A7835" i="4"/>
  <c r="A7827" i="4"/>
  <c r="A7819" i="4"/>
  <c r="A7811" i="4"/>
  <c r="A7803" i="4"/>
  <c r="A7795" i="4"/>
  <c r="A7787" i="4"/>
  <c r="A7779" i="4"/>
  <c r="A7771" i="4"/>
  <c r="A7763" i="4"/>
  <c r="A7755" i="4"/>
  <c r="A7747" i="4"/>
  <c r="A7739" i="4"/>
  <c r="A7731" i="4"/>
  <c r="A7723" i="4"/>
  <c r="A7715" i="4"/>
  <c r="A7707" i="4"/>
  <c r="A7699" i="4"/>
  <c r="A7691" i="4"/>
  <c r="A7683" i="4"/>
  <c r="A7675" i="4"/>
  <c r="A7667" i="4"/>
  <c r="A7659" i="4"/>
  <c r="A7651" i="4"/>
  <c r="A7643" i="4"/>
  <c r="A7635" i="4"/>
  <c r="A7627" i="4"/>
  <c r="A7619" i="4"/>
  <c r="A7611" i="4"/>
  <c r="A7603" i="4"/>
  <c r="A7595" i="4"/>
  <c r="A7587" i="4"/>
  <c r="A7579" i="4"/>
  <c r="A7571" i="4"/>
  <c r="A7563" i="4"/>
  <c r="A7555" i="4"/>
  <c r="A7547" i="4"/>
  <c r="A7539" i="4"/>
  <c r="A7531" i="4"/>
  <c r="A7523" i="4"/>
  <c r="A7515" i="4"/>
  <c r="A7507" i="4"/>
  <c r="A7499" i="4"/>
  <c r="A7491" i="4"/>
  <c r="A7483" i="4"/>
  <c r="A7475" i="4"/>
  <c r="A7467" i="4"/>
  <c r="A7459" i="4"/>
  <c r="A7451" i="4"/>
  <c r="A7443" i="4"/>
  <c r="A7435" i="4"/>
  <c r="A7427" i="4"/>
  <c r="A7419" i="4"/>
  <c r="A7411" i="4"/>
  <c r="A7403" i="4"/>
  <c r="A7395" i="4"/>
  <c r="A7387" i="4"/>
  <c r="A7379" i="4"/>
  <c r="A7371" i="4"/>
  <c r="A7363" i="4"/>
  <c r="A7355" i="4"/>
  <c r="A7347" i="4"/>
  <c r="A7339" i="4"/>
  <c r="A7331" i="4"/>
  <c r="A7323" i="4"/>
  <c r="A7315" i="4"/>
  <c r="A7307" i="4"/>
  <c r="A7299" i="4"/>
  <c r="A7291" i="4"/>
  <c r="A7283" i="4"/>
  <c r="A7275" i="4"/>
  <c r="A7267" i="4"/>
  <c r="A7259" i="4"/>
  <c r="A7251" i="4"/>
  <c r="A7243" i="4"/>
  <c r="A7235" i="4"/>
  <c r="A7227" i="4"/>
  <c r="A7219" i="4"/>
  <c r="A7211" i="4"/>
  <c r="A7203" i="4"/>
  <c r="A7195" i="4"/>
  <c r="A7187" i="4"/>
  <c r="A7179" i="4"/>
  <c r="A7171" i="4"/>
  <c r="A7163" i="4"/>
  <c r="A7155" i="4"/>
  <c r="A7147" i="4"/>
  <c r="A7139" i="4"/>
  <c r="A7131" i="4"/>
  <c r="A7123" i="4"/>
  <c r="A7115" i="4"/>
  <c r="A7107" i="4"/>
  <c r="A7099" i="4"/>
  <c r="A7091" i="4"/>
  <c r="A7083" i="4"/>
  <c r="A7075" i="4"/>
  <c r="A7067" i="4"/>
  <c r="A7059" i="4"/>
  <c r="A7051" i="4"/>
  <c r="A7043" i="4"/>
  <c r="A7035" i="4"/>
  <c r="A7027" i="4"/>
  <c r="A7019" i="4"/>
  <c r="A7011" i="4"/>
  <c r="A7003" i="4"/>
  <c r="A6995" i="4"/>
  <c r="A6987" i="4"/>
  <c r="A6979" i="4"/>
  <c r="A6971" i="4"/>
  <c r="A6963" i="4"/>
  <c r="A6955" i="4"/>
  <c r="A6947" i="4"/>
  <c r="A6939" i="4"/>
  <c r="A6931" i="4"/>
  <c r="A6923" i="4"/>
  <c r="A6915" i="4"/>
  <c r="A6907" i="4"/>
  <c r="A6899" i="4"/>
  <c r="A6891" i="4"/>
  <c r="A6883" i="4"/>
  <c r="A6875" i="4"/>
  <c r="A6867" i="4"/>
  <c r="A6859" i="4"/>
  <c r="A6851" i="4"/>
  <c r="A6843" i="4"/>
  <c r="A6835" i="4"/>
  <c r="A6827" i="4"/>
  <c r="A6819" i="4"/>
  <c r="A6811" i="4"/>
  <c r="A6803" i="4"/>
  <c r="A6795" i="4"/>
  <c r="A6787" i="4"/>
  <c r="A6779" i="4"/>
  <c r="A6771" i="4"/>
  <c r="A6763" i="4"/>
  <c r="A6755" i="4"/>
  <c r="A6747" i="4"/>
  <c r="A6739" i="4"/>
  <c r="A6731" i="4"/>
  <c r="A6723" i="4"/>
  <c r="A6715" i="4"/>
  <c r="A6707" i="4"/>
  <c r="A6699" i="4"/>
  <c r="A6691" i="4"/>
  <c r="A6683" i="4"/>
  <c r="A6675" i="4"/>
  <c r="A6667" i="4"/>
  <c r="A6659" i="4"/>
  <c r="A6651" i="4"/>
  <c r="A6643" i="4"/>
  <c r="A6635" i="4"/>
  <c r="A6627" i="4"/>
  <c r="A6619" i="4"/>
  <c r="A6611" i="4"/>
  <c r="A6603" i="4"/>
  <c r="A6595" i="4"/>
  <c r="A6587" i="4"/>
  <c r="A6579" i="4"/>
  <c r="A6571" i="4"/>
  <c r="A6563" i="4"/>
  <c r="A6555" i="4"/>
  <c r="A6547" i="4"/>
  <c r="A6539" i="4"/>
  <c r="A6531" i="4"/>
  <c r="A6523" i="4"/>
  <c r="A6515" i="4"/>
  <c r="A6507" i="4"/>
  <c r="A6499" i="4"/>
  <c r="A6491" i="4"/>
  <c r="A6483" i="4"/>
  <c r="A6475" i="4"/>
  <c r="A6467" i="4"/>
  <c r="A6459" i="4"/>
  <c r="A6451" i="4"/>
  <c r="A6443" i="4"/>
  <c r="A6435" i="4"/>
  <c r="A6427" i="4"/>
  <c r="A6419" i="4"/>
  <c r="A6411" i="4"/>
  <c r="A6403" i="4"/>
  <c r="A6395" i="4"/>
  <c r="A6387" i="4"/>
  <c r="A6379" i="4"/>
  <c r="A6371" i="4"/>
  <c r="A6363" i="4"/>
  <c r="A6355" i="4"/>
  <c r="A6347" i="4"/>
  <c r="A6339" i="4"/>
  <c r="A6331" i="4"/>
  <c r="A6323" i="4"/>
  <c r="A6315" i="4"/>
  <c r="A6307" i="4"/>
  <c r="A6299" i="4"/>
  <c r="A6291" i="4"/>
  <c r="A6283" i="4"/>
  <c r="A6275" i="4"/>
  <c r="A6267" i="4"/>
  <c r="A6259" i="4"/>
  <c r="A6251" i="4"/>
  <c r="A6243" i="4"/>
  <c r="A6235" i="4"/>
  <c r="A6227" i="4"/>
  <c r="A6219" i="4"/>
  <c r="A6211" i="4"/>
  <c r="A6203" i="4"/>
  <c r="A6195" i="4"/>
  <c r="A6187" i="4"/>
  <c r="A6179" i="4"/>
  <c r="A6171" i="4"/>
  <c r="A6163" i="4"/>
  <c r="A6155" i="4"/>
  <c r="A6147" i="4"/>
  <c r="A6139" i="4"/>
  <c r="A6131" i="4"/>
  <c r="A6123" i="4"/>
  <c r="A6115" i="4"/>
  <c r="A6107" i="4"/>
  <c r="A6099" i="4"/>
  <c r="A6091" i="4"/>
  <c r="A6083" i="4"/>
  <c r="A6075" i="4"/>
  <c r="A6067" i="4"/>
  <c r="A6059" i="4"/>
  <c r="A6051" i="4"/>
  <c r="A6043" i="4"/>
  <c r="A6035" i="4"/>
  <c r="A6027" i="4"/>
  <c r="A6019" i="4"/>
  <c r="A6011" i="4"/>
  <c r="A6003" i="4"/>
  <c r="A5995" i="4"/>
  <c r="A5987" i="4"/>
  <c r="A5979" i="4"/>
  <c r="A5971" i="4"/>
  <c r="A5963" i="4"/>
  <c r="A5955" i="4"/>
  <c r="A5947" i="4"/>
  <c r="A5939" i="4"/>
  <c r="A5931" i="4"/>
  <c r="A5923" i="4"/>
  <c r="A5915" i="4"/>
  <c r="A5907" i="4"/>
  <c r="A5899" i="4"/>
  <c r="A5891" i="4"/>
  <c r="A5883" i="4"/>
  <c r="A5875" i="4"/>
  <c r="A5867" i="4"/>
  <c r="A5859" i="4"/>
  <c r="A5851" i="4"/>
  <c r="A5843" i="4"/>
  <c r="A5835" i="4"/>
  <c r="A5827" i="4"/>
  <c r="A5819" i="4"/>
  <c r="A5811" i="4"/>
  <c r="A5803" i="4"/>
  <c r="A5795" i="4"/>
  <c r="A5787" i="4"/>
  <c r="A5779" i="4"/>
  <c r="A5771" i="4"/>
  <c r="A5763" i="4"/>
  <c r="A5755" i="4"/>
  <c r="A5747" i="4"/>
  <c r="A5739" i="4"/>
  <c r="A5731" i="4"/>
  <c r="A5723" i="4"/>
  <c r="A5715" i="4"/>
  <c r="A5707" i="4"/>
  <c r="A5699" i="4"/>
  <c r="A5691" i="4"/>
  <c r="A5683" i="4"/>
  <c r="A5675" i="4"/>
  <c r="A5667" i="4"/>
  <c r="A5659" i="4"/>
  <c r="A5651" i="4"/>
  <c r="A5643" i="4"/>
  <c r="A5635" i="4"/>
  <c r="A5627" i="4"/>
  <c r="A5619" i="4"/>
  <c r="A5611" i="4"/>
  <c r="A5603" i="4"/>
  <c r="A5595" i="4"/>
  <c r="A5587" i="4"/>
  <c r="A5579" i="4"/>
  <c r="A5451" i="4"/>
  <c r="A7946" i="4"/>
  <c r="A7938" i="4"/>
  <c r="A7930" i="4"/>
  <c r="A7922" i="4"/>
  <c r="A7914" i="4"/>
  <c r="A7906" i="4"/>
  <c r="A7898" i="4"/>
  <c r="A7890" i="4"/>
  <c r="A7882" i="4"/>
  <c r="A7874" i="4"/>
  <c r="A7866" i="4"/>
  <c r="A7858" i="4"/>
  <c r="A7850" i="4"/>
  <c r="A7842" i="4"/>
  <c r="A7834" i="4"/>
  <c r="A7826" i="4"/>
  <c r="A7818" i="4"/>
  <c r="A7810" i="4"/>
  <c r="A7802" i="4"/>
  <c r="A7794" i="4"/>
  <c r="A7786" i="4"/>
  <c r="A7778" i="4"/>
  <c r="A7770" i="4"/>
  <c r="A7762" i="4"/>
  <c r="A7754" i="4"/>
  <c r="A7746" i="4"/>
  <c r="A7738" i="4"/>
  <c r="A7730" i="4"/>
  <c r="A7722" i="4"/>
  <c r="A7714" i="4"/>
  <c r="A7706" i="4"/>
  <c r="A7698" i="4"/>
  <c r="A7690" i="4"/>
  <c r="A7682" i="4"/>
  <c r="A7674" i="4"/>
  <c r="A7666" i="4"/>
  <c r="A7658" i="4"/>
  <c r="A7650" i="4"/>
  <c r="A7642" i="4"/>
  <c r="A7634" i="4"/>
  <c r="A7626" i="4"/>
  <c r="A7618" i="4"/>
  <c r="A7610" i="4"/>
  <c r="A7602" i="4"/>
  <c r="A7594" i="4"/>
  <c r="A7586" i="4"/>
  <c r="A7578" i="4"/>
  <c r="A7570" i="4"/>
  <c r="A7562" i="4"/>
  <c r="A7554" i="4"/>
  <c r="A7546" i="4"/>
  <c r="A7538" i="4"/>
  <c r="A7530" i="4"/>
  <c r="A7522" i="4"/>
  <c r="A7514" i="4"/>
  <c r="A7506" i="4"/>
  <c r="A7498" i="4"/>
  <c r="A7490" i="4"/>
  <c r="A7482" i="4"/>
  <c r="A7474" i="4"/>
  <c r="A7466" i="4"/>
  <c r="A7458" i="4"/>
  <c r="A7450" i="4"/>
  <c r="A7442" i="4"/>
  <c r="A7434" i="4"/>
  <c r="A7426" i="4"/>
  <c r="A7418" i="4"/>
  <c r="A7410" i="4"/>
  <c r="A7402" i="4"/>
  <c r="A7394" i="4"/>
  <c r="A7386" i="4"/>
  <c r="A7378" i="4"/>
  <c r="A7370" i="4"/>
  <c r="A7362" i="4"/>
  <c r="A7354" i="4"/>
  <c r="A7346" i="4"/>
  <c r="A7338" i="4"/>
  <c r="A7330" i="4"/>
  <c r="A7322" i="4"/>
  <c r="A7314" i="4"/>
  <c r="A7306" i="4"/>
  <c r="A7298" i="4"/>
  <c r="A7290" i="4"/>
  <c r="A7282" i="4"/>
  <c r="A7274" i="4"/>
  <c r="A7266" i="4"/>
  <c r="A7258" i="4"/>
  <c r="A7250" i="4"/>
  <c r="A7242" i="4"/>
  <c r="A7234" i="4"/>
  <c r="A7226" i="4"/>
  <c r="A7218" i="4"/>
  <c r="A7210" i="4"/>
  <c r="A7202" i="4"/>
  <c r="A7194" i="4"/>
  <c r="A7186" i="4"/>
  <c r="A7178" i="4"/>
  <c r="A7170" i="4"/>
  <c r="A7162" i="4"/>
  <c r="A7154" i="4"/>
  <c r="A7146" i="4"/>
  <c r="A7138" i="4"/>
  <c r="A7130" i="4"/>
  <c r="A7122" i="4"/>
  <c r="A7114" i="4"/>
  <c r="A7106" i="4"/>
  <c r="A7098" i="4"/>
  <c r="A7090" i="4"/>
  <c r="A7082" i="4"/>
  <c r="A7074" i="4"/>
  <c r="A7066" i="4"/>
  <c r="A7058" i="4"/>
  <c r="A7050" i="4"/>
  <c r="A7042" i="4"/>
  <c r="A7034" i="4"/>
  <c r="A7026" i="4"/>
  <c r="A7018" i="4"/>
  <c r="A7010" i="4"/>
  <c r="A7002" i="4"/>
  <c r="A6994" i="4"/>
  <c r="A6986" i="4"/>
  <c r="A6978" i="4"/>
  <c r="A6970" i="4"/>
  <c r="A6962" i="4"/>
  <c r="A6954" i="4"/>
  <c r="A6946" i="4"/>
  <c r="A6938" i="4"/>
  <c r="A6930" i="4"/>
  <c r="A6922" i="4"/>
  <c r="A6914" i="4"/>
  <c r="A6906" i="4"/>
  <c r="A6898" i="4"/>
  <c r="A6890" i="4"/>
  <c r="A6882" i="4"/>
  <c r="A6874" i="4"/>
  <c r="A6866" i="4"/>
  <c r="A6858" i="4"/>
  <c r="A6850" i="4"/>
  <c r="A6842" i="4"/>
  <c r="A6834" i="4"/>
  <c r="A6826" i="4"/>
  <c r="A6818" i="4"/>
  <c r="A6810" i="4"/>
  <c r="A6802" i="4"/>
  <c r="A6794" i="4"/>
  <c r="A6786" i="4"/>
  <c r="A6778" i="4"/>
  <c r="A6770" i="4"/>
  <c r="A6762" i="4"/>
  <c r="A6754" i="4"/>
  <c r="A6746" i="4"/>
  <c r="A6738" i="4"/>
  <c r="A6730" i="4"/>
  <c r="A6722" i="4"/>
  <c r="A6714" i="4"/>
  <c r="A6706" i="4"/>
  <c r="A6698" i="4"/>
  <c r="A6690" i="4"/>
  <c r="A6682" i="4"/>
  <c r="A6674" i="4"/>
  <c r="A6666" i="4"/>
  <c r="A6658" i="4"/>
  <c r="A6650" i="4"/>
  <c r="A6642" i="4"/>
  <c r="A6634" i="4"/>
  <c r="A6626" i="4"/>
  <c r="A6618" i="4"/>
  <c r="A6610" i="4"/>
  <c r="A6602" i="4"/>
  <c r="A6594" i="4"/>
  <c r="A6586" i="4"/>
  <c r="A6578" i="4"/>
  <c r="A6570" i="4"/>
  <c r="A6562" i="4"/>
  <c r="A6554" i="4"/>
  <c r="A6546" i="4"/>
  <c r="A6538" i="4"/>
  <c r="A6530" i="4"/>
  <c r="A6522" i="4"/>
  <c r="A6514" i="4"/>
  <c r="A6506" i="4"/>
  <c r="A6498" i="4"/>
  <c r="A6490" i="4"/>
  <c r="A6482" i="4"/>
  <c r="A6474" i="4"/>
  <c r="A6466" i="4"/>
  <c r="A6458" i="4"/>
  <c r="A6450" i="4"/>
  <c r="A6442" i="4"/>
  <c r="A6434" i="4"/>
  <c r="A6426" i="4"/>
  <c r="A6418" i="4"/>
  <c r="A6410" i="4"/>
  <c r="A6402" i="4"/>
  <c r="A6394" i="4"/>
  <c r="A6386" i="4"/>
  <c r="A6378" i="4"/>
  <c r="A6370" i="4"/>
  <c r="A6362" i="4"/>
  <c r="A6354" i="4"/>
  <c r="A6346" i="4"/>
  <c r="A6338" i="4"/>
  <c r="A6330" i="4"/>
  <c r="A6322" i="4"/>
  <c r="A6314" i="4"/>
  <c r="A6306" i="4"/>
  <c r="A6298" i="4"/>
  <c r="A6290" i="4"/>
  <c r="A6282" i="4"/>
  <c r="A6274" i="4"/>
  <c r="A6266" i="4"/>
  <c r="A6258" i="4"/>
  <c r="A6250" i="4"/>
  <c r="A6242" i="4"/>
  <c r="A6234" i="4"/>
  <c r="A6226" i="4"/>
  <c r="A6218" i="4"/>
  <c r="A6210" i="4"/>
  <c r="A6202" i="4"/>
  <c r="A6194" i="4"/>
  <c r="A6186" i="4"/>
  <c r="A6178" i="4"/>
  <c r="A6170" i="4"/>
  <c r="A6162" i="4"/>
  <c r="A6154" i="4"/>
  <c r="A6146" i="4"/>
  <c r="A6138" i="4"/>
  <c r="A6130" i="4"/>
  <c r="A6122" i="4"/>
  <c r="A6114" i="4"/>
  <c r="A6106" i="4"/>
  <c r="A6098" i="4"/>
  <c r="A6090" i="4"/>
  <c r="A6082" i="4"/>
  <c r="A6074" i="4"/>
  <c r="A6066" i="4"/>
  <c r="A6058" i="4"/>
  <c r="A6050" i="4"/>
  <c r="A6042" i="4"/>
  <c r="A6034" i="4"/>
  <c r="A6026" i="4"/>
  <c r="A6018" i="4"/>
  <c r="A6010" i="4"/>
  <c r="A6002" i="4"/>
  <c r="A5994" i="4"/>
  <c r="A5986" i="4"/>
  <c r="A5978" i="4"/>
  <c r="A7945" i="4"/>
  <c r="A7937" i="4"/>
  <c r="A7929" i="4"/>
  <c r="A7921" i="4"/>
  <c r="A7913" i="4"/>
  <c r="A7905" i="4"/>
  <c r="A7897" i="4"/>
  <c r="A7889" i="4"/>
  <c r="A7881" i="4"/>
  <c r="A7873" i="4"/>
  <c r="A7865" i="4"/>
  <c r="A7857" i="4"/>
  <c r="A7849" i="4"/>
  <c r="A7841" i="4"/>
  <c r="A7833" i="4"/>
  <c r="A7825" i="4"/>
  <c r="A7817" i="4"/>
  <c r="A7809" i="4"/>
  <c r="A7801" i="4"/>
  <c r="A7793" i="4"/>
  <c r="A7785" i="4"/>
  <c r="A7777" i="4"/>
  <c r="A7769" i="4"/>
  <c r="A7761" i="4"/>
  <c r="A7753" i="4"/>
  <c r="A7745" i="4"/>
  <c r="A7737" i="4"/>
  <c r="A7729" i="4"/>
  <c r="A7721" i="4"/>
  <c r="A7713" i="4"/>
  <c r="A7705" i="4"/>
  <c r="A7697" i="4"/>
  <c r="A7689" i="4"/>
  <c r="A7681" i="4"/>
  <c r="A7673" i="4"/>
  <c r="A7665" i="4"/>
  <c r="A7657" i="4"/>
  <c r="A7649" i="4"/>
  <c r="A7641" i="4"/>
  <c r="A7633" i="4"/>
  <c r="A7625" i="4"/>
  <c r="A7617" i="4"/>
  <c r="A7609" i="4"/>
  <c r="A7601" i="4"/>
  <c r="A7593" i="4"/>
  <c r="A7585" i="4"/>
  <c r="A7577" i="4"/>
  <c r="A7569" i="4"/>
  <c r="A7561" i="4"/>
  <c r="A7553" i="4"/>
  <c r="A7545" i="4"/>
  <c r="A7537" i="4"/>
  <c r="A7529" i="4"/>
  <c r="A7521" i="4"/>
  <c r="A7513" i="4"/>
  <c r="A7505" i="4"/>
  <c r="A7497" i="4"/>
  <c r="A7489" i="4"/>
  <c r="A7481" i="4"/>
  <c r="A7473" i="4"/>
  <c r="A7465" i="4"/>
  <c r="A7457" i="4"/>
  <c r="A7449" i="4"/>
  <c r="A7441" i="4"/>
  <c r="A7433" i="4"/>
  <c r="A7425" i="4"/>
  <c r="A7417" i="4"/>
  <c r="A7409" i="4"/>
  <c r="A7401" i="4"/>
  <c r="A7393" i="4"/>
  <c r="A7385" i="4"/>
  <c r="A7377" i="4"/>
  <c r="A7369" i="4"/>
  <c r="A7361" i="4"/>
  <c r="A7353" i="4"/>
  <c r="A7345" i="4"/>
  <c r="A7337" i="4"/>
  <c r="A7329" i="4"/>
  <c r="A7321" i="4"/>
  <c r="A7313" i="4"/>
  <c r="A7305" i="4"/>
  <c r="A7297" i="4"/>
  <c r="A7289" i="4"/>
  <c r="A7281" i="4"/>
  <c r="A7273" i="4"/>
  <c r="A7265" i="4"/>
  <c r="A7257" i="4"/>
  <c r="A7249" i="4"/>
  <c r="A7241" i="4"/>
  <c r="A7233" i="4"/>
  <c r="A7225" i="4"/>
  <c r="A7217" i="4"/>
  <c r="A7209" i="4"/>
  <c r="A7201" i="4"/>
  <c r="A7193" i="4"/>
  <c r="A7185" i="4"/>
  <c r="A7177" i="4"/>
  <c r="A7169" i="4"/>
  <c r="A7161" i="4"/>
  <c r="A7153" i="4"/>
  <c r="A7145" i="4"/>
  <c r="A7137" i="4"/>
  <c r="A7129" i="4"/>
  <c r="A7121" i="4"/>
  <c r="A7113" i="4"/>
  <c r="A7105" i="4"/>
  <c r="A7097" i="4"/>
  <c r="A7089" i="4"/>
  <c r="A7081" i="4"/>
  <c r="A7073" i="4"/>
  <c r="A7065" i="4"/>
  <c r="A7057" i="4"/>
  <c r="A7049" i="4"/>
  <c r="A7041" i="4"/>
  <c r="A7033" i="4"/>
  <c r="A7025" i="4"/>
  <c r="A7017" i="4"/>
  <c r="A7009" i="4"/>
  <c r="A7001" i="4"/>
  <c r="A6993" i="4"/>
  <c r="A6985" i="4"/>
  <c r="A6977" i="4"/>
  <c r="A6969" i="4"/>
  <c r="A6961" i="4"/>
  <c r="A6953" i="4"/>
  <c r="A6945" i="4"/>
  <c r="A6937" i="4"/>
  <c r="A6929" i="4"/>
  <c r="A6921" i="4"/>
  <c r="A6913" i="4"/>
  <c r="A6905" i="4"/>
  <c r="A6897" i="4"/>
  <c r="A6889" i="4"/>
  <c r="A6881" i="4"/>
  <c r="A6873" i="4"/>
  <c r="A6865" i="4"/>
  <c r="A6857" i="4"/>
  <c r="A6849" i="4"/>
  <c r="A6841" i="4"/>
  <c r="A6833" i="4"/>
  <c r="A6825" i="4"/>
  <c r="A6817" i="4"/>
  <c r="A6809" i="4"/>
  <c r="A6801" i="4"/>
  <c r="A6793" i="4"/>
  <c r="A6785" i="4"/>
  <c r="A6777" i="4"/>
  <c r="A6769" i="4"/>
  <c r="A6761" i="4"/>
  <c r="A6753" i="4"/>
  <c r="A6745" i="4"/>
  <c r="A6737" i="4"/>
  <c r="A6729" i="4"/>
  <c r="A6721" i="4"/>
  <c r="A6713" i="4"/>
  <c r="A6705" i="4"/>
  <c r="A6697" i="4"/>
  <c r="A6689" i="4"/>
  <c r="A6681" i="4"/>
  <c r="A6673" i="4"/>
  <c r="A6665" i="4"/>
  <c r="A6657" i="4"/>
  <c r="A6649" i="4"/>
  <c r="A6641" i="4"/>
  <c r="A6633" i="4"/>
  <c r="A6625" i="4"/>
  <c r="A6617" i="4"/>
  <c r="A6609" i="4"/>
  <c r="A6601" i="4"/>
  <c r="A6593" i="4"/>
  <c r="A6585" i="4"/>
  <c r="A6577" i="4"/>
  <c r="A6569" i="4"/>
  <c r="A6561" i="4"/>
  <c r="A6553" i="4"/>
  <c r="A6545" i="4"/>
  <c r="A6537" i="4"/>
  <c r="A6529" i="4"/>
  <c r="A6521" i="4"/>
  <c r="A6513" i="4"/>
  <c r="A6505" i="4"/>
  <c r="A6497" i="4"/>
  <c r="A6489" i="4"/>
  <c r="A6481" i="4"/>
  <c r="A6473" i="4"/>
  <c r="A6465" i="4"/>
  <c r="A6457" i="4"/>
  <c r="A6449" i="4"/>
  <c r="A6441" i="4"/>
  <c r="A6433" i="4"/>
  <c r="A6425" i="4"/>
  <c r="A6417" i="4"/>
  <c r="A6409" i="4"/>
  <c r="A6401" i="4"/>
  <c r="A6393" i="4"/>
  <c r="A6385" i="4"/>
  <c r="A6377" i="4"/>
  <c r="A6369" i="4"/>
  <c r="A6361" i="4"/>
  <c r="A6353" i="4"/>
  <c r="A6345" i="4"/>
  <c r="A6337" i="4"/>
  <c r="A6329" i="4"/>
  <c r="A6321" i="4"/>
  <c r="A6313" i="4"/>
  <c r="A6305" i="4"/>
  <c r="A6297" i="4"/>
  <c r="A6289" i="4"/>
  <c r="A6281" i="4"/>
  <c r="A6273" i="4"/>
  <c r="A6265" i="4"/>
  <c r="A6257" i="4"/>
  <c r="A6249" i="4"/>
  <c r="A6241" i="4"/>
  <c r="A6233" i="4"/>
  <c r="A6225" i="4"/>
  <c r="A6217" i="4"/>
  <c r="A6209" i="4"/>
  <c r="A6201" i="4"/>
  <c r="A6193" i="4"/>
  <c r="A6185" i="4"/>
  <c r="A6177" i="4"/>
  <c r="A6169" i="4"/>
  <c r="A6161" i="4"/>
  <c r="A6153" i="4"/>
  <c r="A6145" i="4"/>
  <c r="A6137" i="4"/>
  <c r="A6129" i="4"/>
  <c r="A6121" i="4"/>
  <c r="A6113" i="4"/>
  <c r="A6105" i="4"/>
  <c r="A6097" i="4"/>
  <c r="A6089" i="4"/>
  <c r="A6081" i="4"/>
  <c r="A6073" i="4"/>
  <c r="A6065" i="4"/>
  <c r="A6057" i="4"/>
  <c r="A6049" i="4"/>
  <c r="A6041" i="4"/>
  <c r="A6033" i="4"/>
  <c r="A6025" i="4"/>
  <c r="A6017" i="4"/>
  <c r="A6009" i="4"/>
  <c r="A6001" i="4"/>
  <c r="A5993" i="4"/>
  <c r="A5985" i="4"/>
  <c r="A5977" i="4"/>
  <c r="A5576" i="4"/>
  <c r="A5568" i="4"/>
  <c r="A5560" i="4"/>
  <c r="A5552" i="4"/>
  <c r="A5544" i="4"/>
  <c r="A5536" i="4"/>
  <c r="A5528" i="4"/>
  <c r="A5520" i="4"/>
  <c r="A5512" i="4"/>
  <c r="A5504" i="4"/>
  <c r="A5496" i="4"/>
  <c r="A5488" i="4"/>
  <c r="A5480" i="4"/>
  <c r="A5472" i="4"/>
  <c r="A5464" i="4"/>
  <c r="A5456" i="4"/>
  <c r="A5448" i="4"/>
  <c r="A5440" i="4"/>
  <c r="A5432" i="4"/>
  <c r="A5424" i="4"/>
  <c r="A5416" i="4"/>
  <c r="A5408" i="4"/>
  <c r="A5400" i="4"/>
  <c r="A5392" i="4"/>
  <c r="A5384" i="4"/>
  <c r="A5376" i="4"/>
  <c r="A5368" i="4"/>
  <c r="A5360" i="4"/>
  <c r="A5352" i="4"/>
  <c r="A5344" i="4"/>
  <c r="A5336" i="4"/>
  <c r="A5328" i="4"/>
  <c r="A5320" i="4"/>
  <c r="A5312" i="4"/>
  <c r="A5304" i="4"/>
  <c r="A5296" i="4"/>
  <c r="A5288" i="4"/>
  <c r="A5280" i="4"/>
  <c r="A5272" i="4"/>
  <c r="A5264" i="4"/>
  <c r="A5256" i="4"/>
  <c r="A5248" i="4"/>
  <c r="A5240" i="4"/>
  <c r="A5232" i="4"/>
  <c r="A5224" i="4"/>
  <c r="A5216" i="4"/>
  <c r="A5208" i="4"/>
  <c r="A5200" i="4"/>
  <c r="A5192" i="4"/>
  <c r="A5184" i="4"/>
  <c r="A5176" i="4"/>
  <c r="A5168" i="4"/>
  <c r="A5160" i="4"/>
  <c r="A5152" i="4"/>
  <c r="A5144" i="4"/>
  <c r="A5136" i="4"/>
  <c r="A5128" i="4"/>
  <c r="A5120" i="4"/>
  <c r="A5112" i="4"/>
  <c r="A5104" i="4"/>
  <c r="A5096" i="4"/>
  <c r="A5088" i="4"/>
  <c r="A5080" i="4"/>
  <c r="A5072" i="4"/>
  <c r="A5064" i="4"/>
  <c r="A5056" i="4"/>
  <c r="A5048" i="4"/>
  <c r="A5040" i="4"/>
  <c r="A5032" i="4"/>
  <c r="A5024" i="4"/>
  <c r="A5016" i="4"/>
  <c r="A5008" i="4"/>
  <c r="A5000" i="4"/>
  <c r="A4992" i="4"/>
  <c r="A4984" i="4"/>
  <c r="A4976" i="4"/>
  <c r="A4968" i="4"/>
  <c r="A4960" i="4"/>
  <c r="A4952" i="4"/>
  <c r="A4944" i="4"/>
  <c r="A4936" i="4"/>
  <c r="A4928" i="4"/>
  <c r="A4920" i="4"/>
  <c r="A4912" i="4"/>
  <c r="A4904" i="4"/>
  <c r="A4896" i="4"/>
  <c r="A4888" i="4"/>
  <c r="A4880" i="4"/>
  <c r="A4872" i="4"/>
  <c r="A4864" i="4"/>
  <c r="A4856" i="4"/>
  <c r="A4848" i="4"/>
  <c r="A4840" i="4"/>
  <c r="A4832" i="4"/>
  <c r="A4824" i="4"/>
  <c r="A4816" i="4"/>
  <c r="A4808" i="4"/>
  <c r="A4800" i="4"/>
  <c r="A4792" i="4"/>
  <c r="A4784" i="4"/>
  <c r="A4776" i="4"/>
  <c r="A4768" i="4"/>
  <c r="A4760" i="4"/>
  <c r="A4752" i="4"/>
  <c r="A4744" i="4"/>
  <c r="A4736" i="4"/>
  <c r="A4728" i="4"/>
  <c r="A4720" i="4"/>
  <c r="A4712" i="4"/>
  <c r="A4704" i="4"/>
  <c r="A4696" i="4"/>
  <c r="A4688" i="4"/>
  <c r="A4680" i="4"/>
  <c r="A4672" i="4"/>
  <c r="A4664" i="4"/>
  <c r="A4656" i="4"/>
  <c r="A4648" i="4"/>
  <c r="A4640" i="4"/>
  <c r="A4632" i="4"/>
  <c r="A4624" i="4"/>
  <c r="A4616" i="4"/>
  <c r="A4608" i="4"/>
  <c r="A4600" i="4"/>
  <c r="A4592" i="4"/>
  <c r="A4584" i="4"/>
  <c r="A4576" i="4"/>
  <c r="A4568" i="4"/>
  <c r="A4560" i="4"/>
  <c r="A4552" i="4"/>
  <c r="A4544" i="4"/>
  <c r="A4536" i="4"/>
  <c r="A4528" i="4"/>
  <c r="A4520" i="4"/>
  <c r="A4512" i="4"/>
  <c r="A4504" i="4"/>
  <c r="A4496" i="4"/>
  <c r="A4488" i="4"/>
  <c r="A4480" i="4"/>
  <c r="A4472" i="4"/>
  <c r="A4464" i="4"/>
  <c r="A4456" i="4"/>
  <c r="A4448" i="4"/>
  <c r="A4440" i="4"/>
  <c r="A4432" i="4"/>
  <c r="A4424" i="4"/>
  <c r="A4416" i="4"/>
  <c r="A4408" i="4"/>
  <c r="A4400" i="4"/>
  <c r="A4392" i="4"/>
  <c r="A4384" i="4"/>
  <c r="A4376" i="4"/>
  <c r="A4368" i="4"/>
  <c r="A4360" i="4"/>
  <c r="A4352" i="4"/>
  <c r="A4344" i="4"/>
  <c r="A4336" i="4"/>
  <c r="A4328" i="4"/>
  <c r="A4320" i="4"/>
  <c r="A4312" i="4"/>
  <c r="A4304" i="4"/>
  <c r="A4296" i="4"/>
  <c r="A4288" i="4"/>
  <c r="A4280" i="4"/>
  <c r="A4272" i="4"/>
  <c r="A4264" i="4"/>
  <c r="A4256" i="4"/>
  <c r="A4248" i="4"/>
  <c r="A4240" i="4"/>
  <c r="A4232" i="4"/>
  <c r="A4224" i="4"/>
  <c r="A4216" i="4"/>
  <c r="A4208" i="4"/>
  <c r="A4200" i="4"/>
  <c r="A4192" i="4"/>
  <c r="A4184" i="4"/>
  <c r="A4176" i="4"/>
  <c r="A4168" i="4"/>
  <c r="A4160" i="4"/>
  <c r="A4152" i="4"/>
  <c r="A4144" i="4"/>
  <c r="A4136" i="4"/>
  <c r="A4128" i="4"/>
  <c r="A4120" i="4"/>
  <c r="A4112" i="4"/>
  <c r="A4104" i="4"/>
  <c r="A4096" i="4"/>
  <c r="A4088" i="4"/>
  <c r="A4080" i="4"/>
  <c r="A4072" i="4"/>
  <c r="A4064" i="4"/>
  <c r="A4056" i="4"/>
  <c r="A4048" i="4"/>
  <c r="A4040" i="4"/>
  <c r="A4032" i="4"/>
  <c r="A4024" i="4"/>
  <c r="A4016" i="4"/>
  <c r="A4008" i="4"/>
  <c r="A4000" i="4"/>
  <c r="A3992" i="4"/>
  <c r="A3984" i="4"/>
  <c r="A3976" i="4"/>
  <c r="A3968" i="4"/>
  <c r="A3960" i="4"/>
  <c r="A3952" i="4"/>
  <c r="A3944" i="4"/>
  <c r="A3936" i="4"/>
  <c r="A3928" i="4"/>
  <c r="A3920" i="4"/>
  <c r="A3912" i="4"/>
  <c r="A3904" i="4"/>
  <c r="A3896" i="4"/>
  <c r="A3888" i="4"/>
  <c r="A3880" i="4"/>
  <c r="A3872" i="4"/>
  <c r="A3864" i="4"/>
  <c r="A3856" i="4"/>
  <c r="A3848" i="4"/>
  <c r="A3840" i="4"/>
  <c r="A3832" i="4"/>
  <c r="A3824" i="4"/>
  <c r="A3816" i="4"/>
  <c r="A3808" i="4"/>
  <c r="A3800" i="4"/>
  <c r="A3792" i="4"/>
  <c r="A3784" i="4"/>
  <c r="A3776" i="4"/>
  <c r="A3768" i="4"/>
  <c r="A3760" i="4"/>
  <c r="A3752" i="4"/>
  <c r="A3744" i="4"/>
  <c r="A3736" i="4"/>
  <c r="A3728" i="4"/>
  <c r="A3720" i="4"/>
  <c r="A3712" i="4"/>
  <c r="A3704" i="4"/>
  <c r="A3696" i="4"/>
  <c r="A3688" i="4"/>
  <c r="A3680" i="4"/>
  <c r="A3672" i="4"/>
  <c r="A3664" i="4"/>
  <c r="A3656" i="4"/>
  <c r="A3648" i="4"/>
  <c r="A3640" i="4"/>
  <c r="A3632" i="4"/>
  <c r="A3624" i="4"/>
  <c r="A3616" i="4"/>
  <c r="A3608" i="4"/>
  <c r="A3600" i="4"/>
  <c r="A3592" i="4"/>
  <c r="A3584" i="4"/>
  <c r="A3576" i="4"/>
  <c r="A3568" i="4"/>
  <c r="A3560" i="4"/>
  <c r="A3552" i="4"/>
  <c r="A3544" i="4"/>
  <c r="A3536" i="4"/>
  <c r="A3528" i="4"/>
  <c r="A3520" i="4"/>
  <c r="A3512" i="4"/>
  <c r="A3504" i="4"/>
  <c r="A3496" i="4"/>
  <c r="A3488" i="4"/>
  <c r="A3480" i="4"/>
  <c r="A3472" i="4"/>
  <c r="A3464" i="4"/>
  <c r="A3456" i="4"/>
  <c r="A3448" i="4"/>
  <c r="A3440" i="4"/>
  <c r="A3432" i="4"/>
  <c r="A3424" i="4"/>
  <c r="A3416" i="4"/>
  <c r="A3408" i="4"/>
  <c r="A3400" i="4"/>
  <c r="A3392" i="4"/>
  <c r="A3384" i="4"/>
  <c r="A3376" i="4"/>
  <c r="A3368" i="4"/>
  <c r="A3360" i="4"/>
  <c r="A3352" i="4"/>
  <c r="A3344" i="4"/>
  <c r="A3336" i="4"/>
  <c r="A3328" i="4"/>
  <c r="A3320" i="4"/>
  <c r="A3312" i="4"/>
  <c r="A3304" i="4"/>
  <c r="A3296" i="4"/>
  <c r="A3288" i="4"/>
  <c r="A3280" i="4"/>
  <c r="A3272" i="4"/>
  <c r="A3264" i="4"/>
  <c r="A3256" i="4"/>
  <c r="A3248" i="4"/>
  <c r="A3240" i="4"/>
  <c r="A3232" i="4"/>
  <c r="A3224" i="4"/>
  <c r="A3216" i="4"/>
  <c r="A3208" i="4"/>
  <c r="A3200" i="4"/>
  <c r="A3192" i="4"/>
  <c r="A3184" i="4"/>
  <c r="A3176" i="4"/>
  <c r="A3168" i="4"/>
  <c r="A3160" i="4"/>
  <c r="A3152" i="4"/>
  <c r="A3144" i="4"/>
  <c r="A3136" i="4"/>
  <c r="A3128" i="4"/>
  <c r="A3120" i="4"/>
  <c r="A3112" i="4"/>
  <c r="A3104" i="4"/>
  <c r="A3096" i="4"/>
  <c r="A3088" i="4"/>
  <c r="A3080" i="4"/>
  <c r="A3072" i="4"/>
  <c r="A3064" i="4"/>
  <c r="A3056" i="4"/>
  <c r="A3048" i="4"/>
  <c r="A3040" i="4"/>
  <c r="A3032" i="4"/>
  <c r="A3024" i="4"/>
  <c r="A3016" i="4"/>
  <c r="A3008" i="4"/>
  <c r="A3000" i="4"/>
  <c r="A2992" i="4"/>
  <c r="A2984" i="4"/>
  <c r="A2976" i="4"/>
  <c r="A2968" i="4"/>
  <c r="A2960" i="4"/>
  <c r="A2952" i="4"/>
  <c r="A2944" i="4"/>
  <c r="A2936" i="4"/>
  <c r="A2928" i="4"/>
  <c r="A2920" i="4"/>
  <c r="A2912" i="4"/>
  <c r="A2904" i="4"/>
  <c r="A2896" i="4"/>
  <c r="A2888" i="4"/>
  <c r="A2880" i="4"/>
  <c r="A2872" i="4"/>
  <c r="A2864" i="4"/>
  <c r="A2856" i="4"/>
  <c r="A2848" i="4"/>
  <c r="A2840" i="4"/>
  <c r="A2832" i="4"/>
  <c r="A2824" i="4"/>
  <c r="A2816" i="4"/>
  <c r="A2808" i="4"/>
  <c r="A2800" i="4"/>
  <c r="A2792" i="4"/>
  <c r="A2784" i="4"/>
  <c r="A2776" i="4"/>
  <c r="A2768" i="4"/>
  <c r="A2760" i="4"/>
  <c r="A2752" i="4"/>
  <c r="A2744" i="4"/>
  <c r="A2736" i="4"/>
  <c r="A2728" i="4"/>
  <c r="A2720" i="4"/>
  <c r="A2712" i="4"/>
  <c r="A2704" i="4"/>
  <c r="A2696" i="4"/>
  <c r="A2688" i="4"/>
  <c r="A2680" i="4"/>
  <c r="A2672" i="4"/>
  <c r="A2664" i="4"/>
  <c r="A2656" i="4"/>
  <c r="A2648" i="4"/>
  <c r="A2640" i="4"/>
  <c r="A2632" i="4"/>
  <c r="A2624" i="4"/>
  <c r="A2616" i="4"/>
  <c r="A2608" i="4"/>
  <c r="A2600" i="4"/>
  <c r="A2592" i="4"/>
  <c r="A2584" i="4"/>
  <c r="A2576" i="4"/>
  <c r="A2568" i="4"/>
  <c r="A2560" i="4"/>
  <c r="A2552" i="4"/>
  <c r="A2544" i="4"/>
  <c r="A2536" i="4"/>
  <c r="A2528" i="4"/>
  <c r="A2520" i="4"/>
  <c r="A2512" i="4"/>
  <c r="A2504" i="4"/>
  <c r="A2496" i="4"/>
  <c r="A2488" i="4"/>
  <c r="A2480" i="4"/>
  <c r="A2472" i="4"/>
  <c r="A2464" i="4"/>
  <c r="A2456" i="4"/>
  <c r="A2448" i="4"/>
  <c r="A2440" i="4"/>
  <c r="A2432" i="4"/>
  <c r="A2424" i="4"/>
  <c r="A2416" i="4"/>
  <c r="A2408" i="4"/>
  <c r="A2400" i="4"/>
  <c r="A2392" i="4"/>
  <c r="A2384" i="4"/>
  <c r="A2376" i="4"/>
  <c r="A2368" i="4"/>
  <c r="A2360" i="4"/>
  <c r="A2352" i="4"/>
  <c r="A2344" i="4"/>
  <c r="A2336" i="4"/>
  <c r="A2328" i="4"/>
  <c r="A2320" i="4"/>
  <c r="A2312" i="4"/>
  <c r="A2304" i="4"/>
  <c r="A2296" i="4"/>
  <c r="A2288" i="4"/>
  <c r="A2280" i="4"/>
  <c r="A2272" i="4"/>
  <c r="A2264" i="4"/>
  <c r="A2256" i="4"/>
  <c r="A2248" i="4"/>
  <c r="A2240" i="4"/>
  <c r="A2232" i="4"/>
  <c r="A2224" i="4"/>
  <c r="A2216" i="4"/>
  <c r="A2208" i="4"/>
  <c r="A2200" i="4"/>
  <c r="A2192" i="4"/>
  <c r="A2184" i="4"/>
  <c r="A2176" i="4"/>
  <c r="A2168" i="4"/>
  <c r="A5956" i="4"/>
  <c r="A5948" i="4"/>
  <c r="A5940" i="4"/>
  <c r="A5932" i="4"/>
  <c r="A5924" i="4"/>
  <c r="A5916" i="4"/>
  <c r="A5908" i="4"/>
  <c r="A5900" i="4"/>
  <c r="A5892" i="4"/>
  <c r="A5884" i="4"/>
  <c r="A5876" i="4"/>
  <c r="A5868" i="4"/>
  <c r="A5860" i="4"/>
  <c r="A5852" i="4"/>
  <c r="A5844" i="4"/>
  <c r="A5836" i="4"/>
  <c r="A5828" i="4"/>
  <c r="A5820" i="4"/>
  <c r="A5812" i="4"/>
  <c r="A5804" i="4"/>
  <c r="A5796" i="4"/>
  <c r="A5788" i="4"/>
  <c r="A5780" i="4"/>
  <c r="A5772" i="4"/>
  <c r="A5764" i="4"/>
  <c r="A5756" i="4"/>
  <c r="A5748" i="4"/>
  <c r="A5740" i="4"/>
  <c r="A5732" i="4"/>
  <c r="A5724" i="4"/>
  <c r="A5716" i="4"/>
  <c r="A5708" i="4"/>
  <c r="A5700" i="4"/>
  <c r="A5692" i="4"/>
  <c r="A5684" i="4"/>
  <c r="A5676" i="4"/>
  <c r="A5668" i="4"/>
  <c r="A5660" i="4"/>
  <c r="A5652" i="4"/>
  <c r="A5644" i="4"/>
  <c r="A5636" i="4"/>
  <c r="A5628" i="4"/>
  <c r="A5620" i="4"/>
  <c r="A5612" i="4"/>
  <c r="A5604" i="4"/>
  <c r="A5596" i="4"/>
  <c r="A5588" i="4"/>
  <c r="A5580" i="4"/>
  <c r="A5572" i="4"/>
  <c r="A5564" i="4"/>
  <c r="A5556" i="4"/>
  <c r="A5548" i="4"/>
  <c r="A5540" i="4"/>
  <c r="A5532" i="4"/>
  <c r="A5524" i="4"/>
  <c r="A5516" i="4"/>
  <c r="A5508" i="4"/>
  <c r="A5500" i="4"/>
  <c r="A5492" i="4"/>
  <c r="A5484" i="4"/>
  <c r="A5476" i="4"/>
  <c r="A5468" i="4"/>
  <c r="A5460" i="4"/>
  <c r="A5452" i="4"/>
  <c r="A5444" i="4"/>
  <c r="A5436" i="4"/>
  <c r="A5428" i="4"/>
  <c r="A5420" i="4"/>
  <c r="A5412" i="4"/>
  <c r="A5404" i="4"/>
  <c r="A5396" i="4"/>
  <c r="A5388" i="4"/>
  <c r="A5380" i="4"/>
  <c r="A5372" i="4"/>
  <c r="A5364" i="4"/>
  <c r="A5356" i="4"/>
  <c r="A5348" i="4"/>
  <c r="A5340" i="4"/>
  <c r="A5332" i="4"/>
  <c r="A5324" i="4"/>
  <c r="A5316" i="4"/>
  <c r="A5308" i="4"/>
  <c r="A5300" i="4"/>
  <c r="A5292" i="4"/>
  <c r="A5284" i="4"/>
  <c r="A5276" i="4"/>
  <c r="A5268" i="4"/>
  <c r="A5260" i="4"/>
  <c r="A5252" i="4"/>
  <c r="A5244" i="4"/>
  <c r="A5236" i="4"/>
  <c r="A5228" i="4"/>
  <c r="A5220" i="4"/>
  <c r="A5212" i="4"/>
  <c r="A5204" i="4"/>
  <c r="A5196" i="4"/>
  <c r="A5188" i="4"/>
  <c r="A5180" i="4"/>
  <c r="A5172" i="4"/>
  <c r="A5164" i="4"/>
  <c r="A5156" i="4"/>
  <c r="A5148" i="4"/>
  <c r="A5140" i="4"/>
  <c r="A5132" i="4"/>
  <c r="A5124" i="4"/>
  <c r="A5116" i="4"/>
  <c r="A5108" i="4"/>
  <c r="A5100" i="4"/>
  <c r="A5092" i="4"/>
  <c r="A5084" i="4"/>
  <c r="A5076" i="4"/>
  <c r="A5068" i="4"/>
  <c r="A5060" i="4"/>
  <c r="A5052" i="4"/>
  <c r="A5044" i="4"/>
  <c r="A5036" i="4"/>
  <c r="A5028" i="4"/>
  <c r="A5020" i="4"/>
  <c r="A5012" i="4"/>
  <c r="A5004" i="4"/>
  <c r="A4996" i="4"/>
  <c r="A4988" i="4"/>
  <c r="A4980" i="4"/>
  <c r="A4972" i="4"/>
  <c r="A4964" i="4"/>
  <c r="A4956" i="4"/>
  <c r="A4948" i="4"/>
  <c r="A4940" i="4"/>
  <c r="A4932" i="4"/>
  <c r="A4924" i="4"/>
  <c r="A4916" i="4"/>
  <c r="A4908" i="4"/>
  <c r="A4900" i="4"/>
  <c r="A4892" i="4"/>
  <c r="A4884" i="4"/>
  <c r="A4876" i="4"/>
  <c r="A4868" i="4"/>
  <c r="A4860" i="4"/>
  <c r="A4852" i="4"/>
  <c r="A4844" i="4"/>
  <c r="A4836" i="4"/>
  <c r="A4828" i="4"/>
  <c r="A4820" i="4"/>
  <c r="A4812" i="4"/>
  <c r="A4804" i="4"/>
  <c r="A4796" i="4"/>
  <c r="A4788" i="4"/>
  <c r="A4780" i="4"/>
  <c r="A4772" i="4"/>
  <c r="A4764" i="4"/>
  <c r="A4756" i="4"/>
  <c r="A4748" i="4"/>
  <c r="A4740" i="4"/>
  <c r="A4732" i="4"/>
  <c r="A4724" i="4"/>
  <c r="A4716" i="4"/>
  <c r="A4708" i="4"/>
  <c r="A4700" i="4"/>
  <c r="A4692" i="4"/>
  <c r="A4684" i="4"/>
  <c r="A4676" i="4"/>
  <c r="A4668" i="4"/>
  <c r="A4660" i="4"/>
  <c r="A4652" i="4"/>
  <c r="A4644" i="4"/>
  <c r="A4636" i="4"/>
  <c r="A4628" i="4"/>
  <c r="A4620" i="4"/>
  <c r="A4612" i="4"/>
  <c r="A4604" i="4"/>
  <c r="A4596" i="4"/>
  <c r="A4588" i="4"/>
  <c r="A4580" i="4"/>
  <c r="A4572" i="4"/>
  <c r="A4564" i="4"/>
  <c r="A4556" i="4"/>
  <c r="A4548" i="4"/>
  <c r="A4540" i="4"/>
  <c r="A4532" i="4"/>
  <c r="A4524" i="4"/>
  <c r="A4516" i="4"/>
  <c r="A4508" i="4"/>
  <c r="A4500" i="4"/>
  <c r="A4492" i="4"/>
  <c r="A4484" i="4"/>
  <c r="A4476" i="4"/>
  <c r="A4468" i="4"/>
  <c r="A4460" i="4"/>
  <c r="A4452" i="4"/>
  <c r="A4444" i="4"/>
  <c r="A4436" i="4"/>
  <c r="A4428" i="4"/>
  <c r="A4420" i="4"/>
  <c r="A4412" i="4"/>
  <c r="A4404" i="4"/>
  <c r="A4396" i="4"/>
  <c r="A4388" i="4"/>
  <c r="A4380" i="4"/>
  <c r="A4372" i="4"/>
  <c r="A4364" i="4"/>
  <c r="A4356" i="4"/>
  <c r="A4348" i="4"/>
  <c r="A4340" i="4"/>
  <c r="A4332" i="4"/>
  <c r="A4324" i="4"/>
  <c r="A4316" i="4"/>
  <c r="A4308" i="4"/>
  <c r="A4300" i="4"/>
  <c r="A4292" i="4"/>
  <c r="A4284" i="4"/>
  <c r="A4276" i="4"/>
  <c r="A4268" i="4"/>
  <c r="A4260" i="4"/>
  <c r="A4252" i="4"/>
  <c r="A4244" i="4"/>
  <c r="A4236" i="4"/>
  <c r="A4228" i="4"/>
  <c r="A4220" i="4"/>
  <c r="A4212" i="4"/>
  <c r="A4204" i="4"/>
  <c r="A4196" i="4"/>
  <c r="A4188" i="4"/>
  <c r="A4180" i="4"/>
  <c r="A4172" i="4"/>
  <c r="A4164" i="4"/>
  <c r="A4156" i="4"/>
  <c r="A4148" i="4"/>
  <c r="A4140" i="4"/>
  <c r="A4132" i="4"/>
  <c r="A4124" i="4"/>
  <c r="A4116" i="4"/>
  <c r="A4108" i="4"/>
  <c r="A4100" i="4"/>
  <c r="A4092" i="4"/>
  <c r="A4084" i="4"/>
  <c r="A4076" i="4"/>
  <c r="A4068" i="4"/>
  <c r="A4060" i="4"/>
  <c r="A4052" i="4"/>
  <c r="A4044" i="4"/>
  <c r="A4036" i="4"/>
  <c r="A4028" i="4"/>
  <c r="A4020" i="4"/>
  <c r="A4012" i="4"/>
  <c r="A4004" i="4"/>
  <c r="A3996" i="4"/>
  <c r="A3988" i="4"/>
  <c r="A3980" i="4"/>
  <c r="A3972" i="4"/>
  <c r="A3964" i="4"/>
  <c r="A3956" i="4"/>
  <c r="A3948" i="4"/>
  <c r="A3940" i="4"/>
  <c r="A3932" i="4"/>
  <c r="A3924" i="4"/>
  <c r="A3916" i="4"/>
  <c r="A3908" i="4"/>
  <c r="A3900" i="4"/>
  <c r="A3892" i="4"/>
  <c r="A3884" i="4"/>
  <c r="A3876" i="4"/>
  <c r="A3868" i="4"/>
  <c r="A3860" i="4"/>
  <c r="A3852" i="4"/>
  <c r="A3844" i="4"/>
  <c r="A3836" i="4"/>
  <c r="A3828" i="4"/>
  <c r="A3820" i="4"/>
  <c r="A3812" i="4"/>
  <c r="A3804" i="4"/>
  <c r="A3796" i="4"/>
  <c r="A3788" i="4"/>
  <c r="A3780" i="4"/>
  <c r="A3772" i="4"/>
  <c r="A3764" i="4"/>
  <c r="A3756" i="4"/>
  <c r="A3748" i="4"/>
  <c r="A3740" i="4"/>
  <c r="A3732" i="4"/>
  <c r="A3724" i="4"/>
  <c r="A3716" i="4"/>
  <c r="A3708" i="4"/>
  <c r="A3700" i="4"/>
  <c r="A3692" i="4"/>
  <c r="A3684" i="4"/>
  <c r="A3676" i="4"/>
  <c r="A3668" i="4"/>
  <c r="A3660" i="4"/>
  <c r="A3652" i="4"/>
  <c r="A3644" i="4"/>
  <c r="A3636" i="4"/>
  <c r="A3628" i="4"/>
  <c r="A3620" i="4"/>
  <c r="A3612" i="4"/>
  <c r="A3604" i="4"/>
  <c r="A3596" i="4"/>
  <c r="A3588" i="4"/>
  <c r="A3580" i="4"/>
  <c r="A3572" i="4"/>
  <c r="A3564" i="4"/>
  <c r="A3556" i="4"/>
  <c r="A3548" i="4"/>
  <c r="A3540" i="4"/>
  <c r="A3532" i="4"/>
  <c r="A3524" i="4"/>
  <c r="A3516" i="4"/>
  <c r="A3508" i="4"/>
  <c r="A3500" i="4"/>
  <c r="A3492" i="4"/>
  <c r="A3484" i="4"/>
  <c r="A3476" i="4"/>
  <c r="A3468" i="4"/>
  <c r="A3460" i="4"/>
  <c r="A3452" i="4"/>
  <c r="A3444" i="4"/>
  <c r="A3436" i="4"/>
  <c r="A3428" i="4"/>
  <c r="A3420" i="4"/>
  <c r="A3412" i="4"/>
  <c r="A3404" i="4"/>
  <c r="A3396" i="4"/>
  <c r="A3388" i="4"/>
  <c r="A3380" i="4"/>
  <c r="A3372" i="4"/>
  <c r="A3364" i="4"/>
  <c r="A3356" i="4"/>
  <c r="A3348" i="4"/>
  <c r="A3340" i="4"/>
  <c r="A3332" i="4"/>
  <c r="A3324" i="4"/>
  <c r="A3316" i="4"/>
  <c r="A3308" i="4"/>
  <c r="A3300" i="4"/>
  <c r="A3292" i="4"/>
  <c r="A3284" i="4"/>
  <c r="A3276" i="4"/>
  <c r="A5571" i="4"/>
  <c r="A5563" i="4"/>
  <c r="A5555" i="4"/>
  <c r="A5547" i="4"/>
  <c r="A5539" i="4"/>
  <c r="A5531" i="4"/>
  <c r="A5523" i="4"/>
  <c r="A5515" i="4"/>
  <c r="A5507" i="4"/>
  <c r="A5499" i="4"/>
  <c r="A5491" i="4"/>
  <c r="A5483" i="4"/>
  <c r="A5475" i="4"/>
  <c r="A5467" i="4"/>
  <c r="A5459" i="4"/>
  <c r="A5443" i="4"/>
  <c r="A5435" i="4"/>
  <c r="A5427" i="4"/>
  <c r="A5419" i="4"/>
  <c r="A5411" i="4"/>
  <c r="A5403" i="4"/>
  <c r="A5395" i="4"/>
  <c r="A5387" i="4"/>
  <c r="A5379" i="4"/>
  <c r="A5371" i="4"/>
  <c r="A5363" i="4"/>
  <c r="A5355" i="4"/>
  <c r="A5347" i="4"/>
  <c r="A5339" i="4"/>
  <c r="A5331" i="4"/>
  <c r="A5323" i="4"/>
  <c r="A5315" i="4"/>
  <c r="A5307" i="4"/>
  <c r="A5299" i="4"/>
  <c r="A5291" i="4"/>
  <c r="A5283" i="4"/>
  <c r="A5275" i="4"/>
  <c r="A5267" i="4"/>
  <c r="A5259" i="4"/>
  <c r="A5251" i="4"/>
  <c r="A5243" i="4"/>
  <c r="A5235" i="4"/>
  <c r="A5227" i="4"/>
  <c r="A5219" i="4"/>
  <c r="A5211" i="4"/>
  <c r="A5203" i="4"/>
  <c r="A5195" i="4"/>
  <c r="A5187" i="4"/>
  <c r="A5179" i="4"/>
  <c r="A5171" i="4"/>
  <c r="A5163" i="4"/>
  <c r="A5155" i="4"/>
  <c r="A5147" i="4"/>
  <c r="A5139" i="4"/>
  <c r="A5131" i="4"/>
  <c r="A5123" i="4"/>
  <c r="A5115" i="4"/>
  <c r="A5107" i="4"/>
  <c r="A5099" i="4"/>
  <c r="A5091" i="4"/>
  <c r="A5083" i="4"/>
  <c r="A5075" i="4"/>
  <c r="A5067" i="4"/>
  <c r="A5059" i="4"/>
  <c r="A5051" i="4"/>
  <c r="A5043" i="4"/>
  <c r="A5035" i="4"/>
  <c r="A5027" i="4"/>
  <c r="A5019" i="4"/>
  <c r="A5011" i="4"/>
  <c r="A5003" i="4"/>
  <c r="A4995" i="4"/>
  <c r="A4987" i="4"/>
  <c r="A4979" i="4"/>
  <c r="A4971" i="4"/>
  <c r="A4963" i="4"/>
  <c r="A4955" i="4"/>
  <c r="A4947" i="4"/>
  <c r="A4939" i="4"/>
  <c r="A4931" i="4"/>
  <c r="A4923" i="4"/>
  <c r="A4915" i="4"/>
  <c r="A4907" i="4"/>
  <c r="A4899" i="4"/>
  <c r="A4891" i="4"/>
  <c r="A4883" i="4"/>
  <c r="A4875" i="4"/>
  <c r="A4867" i="4"/>
  <c r="A4859" i="4"/>
  <c r="A4851" i="4"/>
  <c r="A4843" i="4"/>
  <c r="A4835" i="4"/>
  <c r="A4827" i="4"/>
  <c r="A4819" i="4"/>
  <c r="A4811" i="4"/>
  <c r="A4803" i="4"/>
  <c r="A4795" i="4"/>
  <c r="A4787" i="4"/>
  <c r="A4779" i="4"/>
  <c r="A4771" i="4"/>
  <c r="A4763" i="4"/>
  <c r="A4755" i="4"/>
  <c r="A4747" i="4"/>
  <c r="A4739" i="4"/>
  <c r="A4731" i="4"/>
  <c r="A4723" i="4"/>
  <c r="A4715" i="4"/>
  <c r="A4707" i="4"/>
  <c r="A4699" i="4"/>
  <c r="A4691" i="4"/>
  <c r="A4683" i="4"/>
  <c r="A4675" i="4"/>
  <c r="A4667" i="4"/>
  <c r="A4659" i="4"/>
  <c r="A4651" i="4"/>
  <c r="A4643" i="4"/>
  <c r="A4635" i="4"/>
  <c r="A4627" i="4"/>
  <c r="A4619" i="4"/>
  <c r="A4611" i="4"/>
  <c r="A4603" i="4"/>
  <c r="A4595" i="4"/>
  <c r="A4587" i="4"/>
  <c r="A4579" i="4"/>
  <c r="A4571" i="4"/>
  <c r="A4563" i="4"/>
  <c r="A4555" i="4"/>
  <c r="A4547" i="4"/>
  <c r="A4539" i="4"/>
  <c r="A4531" i="4"/>
  <c r="A4523" i="4"/>
  <c r="A4515" i="4"/>
  <c r="A4507" i="4"/>
  <c r="A4499" i="4"/>
  <c r="A4491" i="4"/>
  <c r="A4483" i="4"/>
  <c r="A4475" i="4"/>
  <c r="A4467" i="4"/>
  <c r="A4459" i="4"/>
  <c r="A4451" i="4"/>
  <c r="A4443" i="4"/>
  <c r="A4435" i="4"/>
  <c r="A4427" i="4"/>
  <c r="A4419" i="4"/>
  <c r="A4411" i="4"/>
  <c r="A4403" i="4"/>
  <c r="A4395" i="4"/>
  <c r="A4387" i="4"/>
  <c r="A4379" i="4"/>
  <c r="A4371" i="4"/>
  <c r="A4363" i="4"/>
  <c r="A4355" i="4"/>
  <c r="A4347" i="4"/>
  <c r="A4339" i="4"/>
  <c r="A4331" i="4"/>
  <c r="A4323" i="4"/>
  <c r="A4315" i="4"/>
  <c r="A4307" i="4"/>
  <c r="A4299" i="4"/>
  <c r="A4291" i="4"/>
  <c r="A4283" i="4"/>
  <c r="A4275" i="4"/>
  <c r="A4267" i="4"/>
  <c r="A4259" i="4"/>
  <c r="A4251" i="4"/>
  <c r="A4243" i="4"/>
  <c r="A4235" i="4"/>
  <c r="A4227" i="4"/>
  <c r="A4219" i="4"/>
  <c r="A4211" i="4"/>
  <c r="A4203" i="4"/>
  <c r="A4195" i="4"/>
  <c r="A4187" i="4"/>
  <c r="A4179" i="4"/>
  <c r="A4171" i="4"/>
  <c r="A4163" i="4"/>
  <c r="A4155" i="4"/>
  <c r="A4147" i="4"/>
  <c r="A4139" i="4"/>
  <c r="A4131" i="4"/>
  <c r="A4123" i="4"/>
  <c r="A4115" i="4"/>
  <c r="A4107" i="4"/>
  <c r="A4099" i="4"/>
  <c r="A4091" i="4"/>
  <c r="A4083" i="4"/>
  <c r="A4075" i="4"/>
  <c r="A4067" i="4"/>
  <c r="A4059" i="4"/>
  <c r="A4051" i="4"/>
  <c r="A4043" i="4"/>
  <c r="A4035" i="4"/>
  <c r="A4027" i="4"/>
  <c r="A4019" i="4"/>
  <c r="A4011" i="4"/>
  <c r="A4003" i="4"/>
  <c r="A3995" i="4"/>
  <c r="A3987" i="4"/>
  <c r="A3979" i="4"/>
  <c r="A3971" i="4"/>
  <c r="A3963" i="4"/>
  <c r="A3955" i="4"/>
  <c r="A3947" i="4"/>
  <c r="A3939" i="4"/>
  <c r="A3931" i="4"/>
  <c r="A3923" i="4"/>
  <c r="A3915" i="4"/>
  <c r="A3907" i="4"/>
  <c r="A3899" i="4"/>
  <c r="A3891" i="4"/>
  <c r="A3883" i="4"/>
  <c r="A3875" i="4"/>
  <c r="A3867" i="4"/>
  <c r="A3859" i="4"/>
  <c r="A3851" i="4"/>
  <c r="A3843" i="4"/>
  <c r="A3835" i="4"/>
  <c r="A3827" i="4"/>
  <c r="A3819" i="4"/>
  <c r="A3811" i="4"/>
  <c r="A3803" i="4"/>
  <c r="A3795" i="4"/>
  <c r="A3787" i="4"/>
  <c r="A3779" i="4"/>
  <c r="A3771" i="4"/>
  <c r="A3763" i="4"/>
  <c r="A3755" i="4"/>
  <c r="A3747" i="4"/>
  <c r="A3739" i="4"/>
  <c r="A3731" i="4"/>
  <c r="A3723" i="4"/>
  <c r="A3715" i="4"/>
  <c r="A3707" i="4"/>
  <c r="A3699" i="4"/>
  <c r="A3691" i="4"/>
  <c r="A3683" i="4"/>
  <c r="A3675" i="4"/>
  <c r="A3667" i="4"/>
  <c r="A3659" i="4"/>
  <c r="A3651" i="4"/>
  <c r="A3643" i="4"/>
  <c r="A3635" i="4"/>
  <c r="A3627" i="4"/>
  <c r="A3619" i="4"/>
  <c r="A3611" i="4"/>
  <c r="A3603" i="4"/>
  <c r="A3595" i="4"/>
  <c r="A3587" i="4"/>
  <c r="A3579" i="4"/>
  <c r="A3571" i="4"/>
  <c r="A3563" i="4"/>
  <c r="A3555" i="4"/>
  <c r="A3547" i="4"/>
  <c r="A3539" i="4"/>
  <c r="A3531" i="4"/>
  <c r="A3523" i="4"/>
  <c r="A3515" i="4"/>
  <c r="A3507" i="4"/>
  <c r="A3499" i="4"/>
  <c r="A3491" i="4"/>
  <c r="A3483" i="4"/>
  <c r="A3475" i="4"/>
  <c r="A3467" i="4"/>
  <c r="A3459" i="4"/>
  <c r="A3451" i="4"/>
  <c r="A3443" i="4"/>
  <c r="A3435" i="4"/>
  <c r="A3427" i="4"/>
  <c r="A3419" i="4"/>
  <c r="A3411" i="4"/>
  <c r="A3403" i="4"/>
  <c r="A3395" i="4"/>
  <c r="A3387" i="4"/>
  <c r="A3379" i="4"/>
  <c r="A3371" i="4"/>
  <c r="A3363" i="4"/>
  <c r="A3355" i="4"/>
  <c r="A3347" i="4"/>
  <c r="A3339" i="4"/>
  <c r="A3331" i="4"/>
  <c r="A3323" i="4"/>
  <c r="A3315" i="4"/>
  <c r="A3307" i="4"/>
  <c r="A3299" i="4"/>
  <c r="A3291" i="4"/>
  <c r="A3283" i="4"/>
  <c r="A3275" i="4"/>
  <c r="A3267" i="4"/>
  <c r="A3259" i="4"/>
  <c r="A3251" i="4"/>
  <c r="A3243" i="4"/>
  <c r="A3235" i="4"/>
  <c r="A3227" i="4"/>
  <c r="A3219" i="4"/>
  <c r="A3211" i="4"/>
  <c r="A3203" i="4"/>
  <c r="A3195" i="4"/>
  <c r="A5970" i="4"/>
  <c r="A5962" i="4"/>
  <c r="A5954" i="4"/>
  <c r="A5946" i="4"/>
  <c r="A5938" i="4"/>
  <c r="A5930" i="4"/>
  <c r="A5922" i="4"/>
  <c r="A5914" i="4"/>
  <c r="A5906" i="4"/>
  <c r="A5898" i="4"/>
  <c r="A5890" i="4"/>
  <c r="A5882" i="4"/>
  <c r="A5874" i="4"/>
  <c r="A5866" i="4"/>
  <c r="A5858" i="4"/>
  <c r="A5850" i="4"/>
  <c r="A5842" i="4"/>
  <c r="A5834" i="4"/>
  <c r="A5826" i="4"/>
  <c r="A5818" i="4"/>
  <c r="A5810" i="4"/>
  <c r="A5802" i="4"/>
  <c r="A5794" i="4"/>
  <c r="A5786" i="4"/>
  <c r="A5778" i="4"/>
  <c r="A5770" i="4"/>
  <c r="A5762" i="4"/>
  <c r="A5754" i="4"/>
  <c r="A5746" i="4"/>
  <c r="A5738" i="4"/>
  <c r="A5730" i="4"/>
  <c r="A5722" i="4"/>
  <c r="A5714" i="4"/>
  <c r="A5706" i="4"/>
  <c r="A5698" i="4"/>
  <c r="A5690" i="4"/>
  <c r="A5682" i="4"/>
  <c r="A5674" i="4"/>
  <c r="A5666" i="4"/>
  <c r="A5658" i="4"/>
  <c r="A5650" i="4"/>
  <c r="A5642" i="4"/>
  <c r="A5634" i="4"/>
  <c r="A5626" i="4"/>
  <c r="A5618" i="4"/>
  <c r="A5610" i="4"/>
  <c r="A5602" i="4"/>
  <c r="A5594" i="4"/>
  <c r="A5586" i="4"/>
  <c r="A5578" i="4"/>
  <c r="A5570" i="4"/>
  <c r="A5562" i="4"/>
  <c r="A5554" i="4"/>
  <c r="A5546" i="4"/>
  <c r="A5538" i="4"/>
  <c r="A5530" i="4"/>
  <c r="A5522" i="4"/>
  <c r="A5514" i="4"/>
  <c r="A5506" i="4"/>
  <c r="A5498" i="4"/>
  <c r="A5490" i="4"/>
  <c r="A5482" i="4"/>
  <c r="A5474" i="4"/>
  <c r="A5466" i="4"/>
  <c r="A5458" i="4"/>
  <c r="A5450" i="4"/>
  <c r="A5442" i="4"/>
  <c r="A5434" i="4"/>
  <c r="A5426" i="4"/>
  <c r="A5418" i="4"/>
  <c r="A5410" i="4"/>
  <c r="A5402" i="4"/>
  <c r="A5394" i="4"/>
  <c r="A5386" i="4"/>
  <c r="A5378" i="4"/>
  <c r="A5370" i="4"/>
  <c r="A5362" i="4"/>
  <c r="A5354" i="4"/>
  <c r="A5346" i="4"/>
  <c r="A5338" i="4"/>
  <c r="A5330" i="4"/>
  <c r="A5322" i="4"/>
  <c r="A5314" i="4"/>
  <c r="A5306" i="4"/>
  <c r="A5298" i="4"/>
  <c r="A5290" i="4"/>
  <c r="A5282" i="4"/>
  <c r="A5274" i="4"/>
  <c r="A5266" i="4"/>
  <c r="A5258" i="4"/>
  <c r="A5250" i="4"/>
  <c r="A5242" i="4"/>
  <c r="A5234" i="4"/>
  <c r="A5226" i="4"/>
  <c r="A5218" i="4"/>
  <c r="A5210" i="4"/>
  <c r="A5202" i="4"/>
  <c r="A5194" i="4"/>
  <c r="A5186" i="4"/>
  <c r="A5178" i="4"/>
  <c r="A5170" i="4"/>
  <c r="A5162" i="4"/>
  <c r="A5154" i="4"/>
  <c r="A5146" i="4"/>
  <c r="A5138" i="4"/>
  <c r="A5130" i="4"/>
  <c r="A5122" i="4"/>
  <c r="A5114" i="4"/>
  <c r="A5106" i="4"/>
  <c r="A5098" i="4"/>
  <c r="A5090" i="4"/>
  <c r="A5082" i="4"/>
  <c r="A5074" i="4"/>
  <c r="A5066" i="4"/>
  <c r="A5058" i="4"/>
  <c r="A5050" i="4"/>
  <c r="A5042" i="4"/>
  <c r="A5034" i="4"/>
  <c r="A5026" i="4"/>
  <c r="A5018" i="4"/>
  <c r="A5010" i="4"/>
  <c r="A5002" i="4"/>
  <c r="A4994" i="4"/>
  <c r="A4986" i="4"/>
  <c r="A4978" i="4"/>
  <c r="A4970" i="4"/>
  <c r="A4962" i="4"/>
  <c r="A4954" i="4"/>
  <c r="A4946" i="4"/>
  <c r="A4938" i="4"/>
  <c r="A4930" i="4"/>
  <c r="A4922" i="4"/>
  <c r="A4914" i="4"/>
  <c r="A4906" i="4"/>
  <c r="A4898" i="4"/>
  <c r="A4890" i="4"/>
  <c r="A4882" i="4"/>
  <c r="A4874" i="4"/>
  <c r="A4866" i="4"/>
  <c r="A4858" i="4"/>
  <c r="A4850" i="4"/>
  <c r="A4842" i="4"/>
  <c r="A4834" i="4"/>
  <c r="A4826" i="4"/>
  <c r="A4818" i="4"/>
  <c r="A4810" i="4"/>
  <c r="A4802" i="4"/>
  <c r="A4794" i="4"/>
  <c r="A4786" i="4"/>
  <c r="A4778" i="4"/>
  <c r="A4770" i="4"/>
  <c r="A4762" i="4"/>
  <c r="A4754" i="4"/>
  <c r="A4746" i="4"/>
  <c r="A4738" i="4"/>
  <c r="A4730" i="4"/>
  <c r="A4722" i="4"/>
  <c r="A4714" i="4"/>
  <c r="A4706" i="4"/>
  <c r="A4698" i="4"/>
  <c r="A4690" i="4"/>
  <c r="A4682" i="4"/>
  <c r="A4674" i="4"/>
  <c r="A4666" i="4"/>
  <c r="A4658" i="4"/>
  <c r="A4650" i="4"/>
  <c r="A4642" i="4"/>
  <c r="A4634" i="4"/>
  <c r="A4626" i="4"/>
  <c r="A4618" i="4"/>
  <c r="A4610" i="4"/>
  <c r="A4602" i="4"/>
  <c r="A4594" i="4"/>
  <c r="A4586" i="4"/>
  <c r="A4578" i="4"/>
  <c r="A4570" i="4"/>
  <c r="A4562" i="4"/>
  <c r="A4554" i="4"/>
  <c r="A4546" i="4"/>
  <c r="A4538" i="4"/>
  <c r="A4530" i="4"/>
  <c r="A4522" i="4"/>
  <c r="A4514" i="4"/>
  <c r="A4506" i="4"/>
  <c r="A4498" i="4"/>
  <c r="A4490" i="4"/>
  <c r="A4482" i="4"/>
  <c r="A4474" i="4"/>
  <c r="A4466" i="4"/>
  <c r="A4458" i="4"/>
  <c r="A4450" i="4"/>
  <c r="A4442" i="4"/>
  <c r="A4434" i="4"/>
  <c r="A4426" i="4"/>
  <c r="A4418" i="4"/>
  <c r="A4410" i="4"/>
  <c r="A4402" i="4"/>
  <c r="A4394" i="4"/>
  <c r="A4386" i="4"/>
  <c r="A4378" i="4"/>
  <c r="A4370" i="4"/>
  <c r="A4362" i="4"/>
  <c r="A4354" i="4"/>
  <c r="A4346" i="4"/>
  <c r="A4338" i="4"/>
  <c r="A4330" i="4"/>
  <c r="A4322" i="4"/>
  <c r="A4314" i="4"/>
  <c r="A4306" i="4"/>
  <c r="A4298" i="4"/>
  <c r="A4290" i="4"/>
  <c r="A4282" i="4"/>
  <c r="A4274" i="4"/>
  <c r="A4266" i="4"/>
  <c r="A4258" i="4"/>
  <c r="A4250" i="4"/>
  <c r="A4242" i="4"/>
  <c r="A4234" i="4"/>
  <c r="A4226" i="4"/>
  <c r="A4218" i="4"/>
  <c r="A4210" i="4"/>
  <c r="A4202" i="4"/>
  <c r="A4194" i="4"/>
  <c r="A4186" i="4"/>
  <c r="A4178" i="4"/>
  <c r="A4170" i="4"/>
  <c r="A4162" i="4"/>
  <c r="A4154" i="4"/>
  <c r="A4146" i="4"/>
  <c r="A4138" i="4"/>
  <c r="A4130" i="4"/>
  <c r="A4122" i="4"/>
  <c r="A4114" i="4"/>
  <c r="A4106" i="4"/>
  <c r="A4098" i="4"/>
  <c r="A4090" i="4"/>
  <c r="A4082" i="4"/>
  <c r="A4074" i="4"/>
  <c r="A4066" i="4"/>
  <c r="A4058" i="4"/>
  <c r="A4050" i="4"/>
  <c r="A4042" i="4"/>
  <c r="A4034" i="4"/>
  <c r="A4026" i="4"/>
  <c r="A4018" i="4"/>
  <c r="A4010" i="4"/>
  <c r="A4002" i="4"/>
  <c r="A3994" i="4"/>
  <c r="A3986" i="4"/>
  <c r="A3978" i="4"/>
  <c r="A3970" i="4"/>
  <c r="A3962" i="4"/>
  <c r="A3954" i="4"/>
  <c r="A3946" i="4"/>
  <c r="A3938" i="4"/>
  <c r="A3930" i="4"/>
  <c r="A3922" i="4"/>
  <c r="A3914" i="4"/>
  <c r="A3906" i="4"/>
  <c r="A3898" i="4"/>
  <c r="A3890" i="4"/>
  <c r="A3882" i="4"/>
  <c r="A3874" i="4"/>
  <c r="A3866" i="4"/>
  <c r="A3858" i="4"/>
  <c r="A3850" i="4"/>
  <c r="A3842" i="4"/>
  <c r="A3834" i="4"/>
  <c r="A3826" i="4"/>
  <c r="A3818" i="4"/>
  <c r="A3810" i="4"/>
  <c r="A3802" i="4"/>
  <c r="A3794" i="4"/>
  <c r="A3786" i="4"/>
  <c r="A3778" i="4"/>
  <c r="A3770" i="4"/>
  <c r="A3762" i="4"/>
  <c r="A3754" i="4"/>
  <c r="A3746" i="4"/>
  <c r="A3738" i="4"/>
  <c r="A3730" i="4"/>
  <c r="A3722" i="4"/>
  <c r="A3714" i="4"/>
  <c r="A3706" i="4"/>
  <c r="A3698" i="4"/>
  <c r="A3690" i="4"/>
  <c r="A3682" i="4"/>
  <c r="A3674" i="4"/>
  <c r="A3666" i="4"/>
  <c r="A3658" i="4"/>
  <c r="A3650" i="4"/>
  <c r="A3642" i="4"/>
  <c r="A3634" i="4"/>
  <c r="A3626" i="4"/>
  <c r="A3618" i="4"/>
  <c r="A3610" i="4"/>
  <c r="A3602" i="4"/>
  <c r="A3594" i="4"/>
  <c r="A3586" i="4"/>
  <c r="A3578" i="4"/>
  <c r="A3570" i="4"/>
  <c r="A3562" i="4"/>
  <c r="A3554" i="4"/>
  <c r="A3546" i="4"/>
  <c r="A3538" i="4"/>
  <c r="A3530" i="4"/>
  <c r="A3522" i="4"/>
  <c r="A3514" i="4"/>
  <c r="A3506" i="4"/>
  <c r="A3498" i="4"/>
  <c r="A3490" i="4"/>
  <c r="A3482" i="4"/>
  <c r="A3474" i="4"/>
  <c r="A3466" i="4"/>
  <c r="A3458" i="4"/>
  <c r="A3450" i="4"/>
  <c r="A3442" i="4"/>
  <c r="A3434" i="4"/>
  <c r="A3426" i="4"/>
  <c r="A3418" i="4"/>
  <c r="A3410" i="4"/>
  <c r="A3402" i="4"/>
  <c r="A3394" i="4"/>
  <c r="A3386" i="4"/>
  <c r="A3378" i="4"/>
  <c r="A3370" i="4"/>
  <c r="A3362" i="4"/>
  <c r="A3354" i="4"/>
  <c r="A3346" i="4"/>
  <c r="A3338" i="4"/>
  <c r="A3330" i="4"/>
  <c r="A3322" i="4"/>
  <c r="A3314" i="4"/>
  <c r="A3306" i="4"/>
  <c r="A3298" i="4"/>
  <c r="A3290" i="4"/>
  <c r="A3282" i="4"/>
  <c r="A3274" i="4"/>
  <c r="A3266" i="4"/>
  <c r="A3258" i="4"/>
  <c r="A3250" i="4"/>
  <c r="A3242" i="4"/>
  <c r="A3234" i="4"/>
  <c r="A3226" i="4"/>
  <c r="A3218" i="4"/>
  <c r="A3210" i="4"/>
  <c r="A3202" i="4"/>
  <c r="A3194" i="4"/>
  <c r="A3186" i="4"/>
  <c r="A3178" i="4"/>
  <c r="A3170" i="4"/>
  <c r="A3162" i="4"/>
  <c r="A3154" i="4"/>
  <c r="A3146" i="4"/>
  <c r="A3138" i="4"/>
  <c r="A3130" i="4"/>
  <c r="A3122" i="4"/>
  <c r="A5969" i="4"/>
  <c r="A5961" i="4"/>
  <c r="A5953" i="4"/>
  <c r="A5945" i="4"/>
  <c r="A5937" i="4"/>
  <c r="A5929" i="4"/>
  <c r="A5921" i="4"/>
  <c r="A5913" i="4"/>
  <c r="A5905" i="4"/>
  <c r="A5897" i="4"/>
  <c r="A5889" i="4"/>
  <c r="A5881" i="4"/>
  <c r="A5873" i="4"/>
  <c r="A5865" i="4"/>
  <c r="A5857" i="4"/>
  <c r="A5849" i="4"/>
  <c r="A5841" i="4"/>
  <c r="A5833" i="4"/>
  <c r="A5825" i="4"/>
  <c r="A5817" i="4"/>
  <c r="A5809" i="4"/>
  <c r="A5801" i="4"/>
  <c r="A5793" i="4"/>
  <c r="A5785" i="4"/>
  <c r="A5777" i="4"/>
  <c r="A5769" i="4"/>
  <c r="A5761" i="4"/>
  <c r="A5753" i="4"/>
  <c r="A5745" i="4"/>
  <c r="A5737" i="4"/>
  <c r="A5729" i="4"/>
  <c r="A5721" i="4"/>
  <c r="A5713" i="4"/>
  <c r="A5705" i="4"/>
  <c r="A5697" i="4"/>
  <c r="A5689" i="4"/>
  <c r="A5681" i="4"/>
  <c r="A5673" i="4"/>
  <c r="A5665" i="4"/>
  <c r="A5657" i="4"/>
  <c r="A5649" i="4"/>
  <c r="A5641" i="4"/>
  <c r="A5633" i="4"/>
  <c r="A5625" i="4"/>
  <c r="A5617" i="4"/>
  <c r="A5609" i="4"/>
  <c r="A5601" i="4"/>
  <c r="A5593" i="4"/>
  <c r="A5585" i="4"/>
  <c r="A5577" i="4"/>
  <c r="A5569" i="4"/>
  <c r="A5561" i="4"/>
  <c r="A5553" i="4"/>
  <c r="A5545" i="4"/>
  <c r="A5537" i="4"/>
  <c r="A5529" i="4"/>
  <c r="A5521" i="4"/>
  <c r="A5513" i="4"/>
  <c r="A5505" i="4"/>
  <c r="A5497" i="4"/>
  <c r="A5489" i="4"/>
  <c r="A5481" i="4"/>
  <c r="A5473" i="4"/>
  <c r="A5465" i="4"/>
  <c r="A5457" i="4"/>
  <c r="A5449" i="4"/>
  <c r="A5441" i="4"/>
  <c r="A5433" i="4"/>
  <c r="A5425" i="4"/>
  <c r="A5417" i="4"/>
  <c r="A5409" i="4"/>
  <c r="A5401" i="4"/>
  <c r="A5393" i="4"/>
  <c r="A5385" i="4"/>
  <c r="A5377" i="4"/>
  <c r="A5369" i="4"/>
  <c r="A5361" i="4"/>
  <c r="A5353" i="4"/>
  <c r="A5345" i="4"/>
  <c r="A5337" i="4"/>
  <c r="A5329" i="4"/>
  <c r="A5321" i="4"/>
  <c r="A5313" i="4"/>
  <c r="A5305" i="4"/>
  <c r="A5297" i="4"/>
  <c r="A5289" i="4"/>
  <c r="A5281" i="4"/>
  <c r="A5273" i="4"/>
  <c r="A5265" i="4"/>
  <c r="A5257" i="4"/>
  <c r="A5249" i="4"/>
  <c r="A5241" i="4"/>
  <c r="A5233" i="4"/>
  <c r="A5225" i="4"/>
  <c r="A5217" i="4"/>
  <c r="A5209" i="4"/>
  <c r="A5201" i="4"/>
  <c r="A5193" i="4"/>
  <c r="A5185" i="4"/>
  <c r="A5177" i="4"/>
  <c r="A5169" i="4"/>
  <c r="A5161" i="4"/>
  <c r="A5153" i="4"/>
  <c r="A5145" i="4"/>
  <c r="A5137" i="4"/>
  <c r="A5129" i="4"/>
  <c r="A5121" i="4"/>
  <c r="A5113" i="4"/>
  <c r="A5105" i="4"/>
  <c r="A5097" i="4"/>
  <c r="A5089" i="4"/>
  <c r="A5081" i="4"/>
  <c r="A5073" i="4"/>
  <c r="A5065" i="4"/>
  <c r="A5057" i="4"/>
  <c r="A5049" i="4"/>
  <c r="A5041" i="4"/>
  <c r="A5033" i="4"/>
  <c r="A5025" i="4"/>
  <c r="A5017" i="4"/>
  <c r="A5009" i="4"/>
  <c r="A5001" i="4"/>
  <c r="A4993" i="4"/>
  <c r="A4985" i="4"/>
  <c r="A4977" i="4"/>
  <c r="A4969" i="4"/>
  <c r="A4961" i="4"/>
  <c r="A4953" i="4"/>
  <c r="A4945" i="4"/>
  <c r="A4937" i="4"/>
  <c r="A4929" i="4"/>
  <c r="A4921" i="4"/>
  <c r="A4913" i="4"/>
  <c r="A4905" i="4"/>
  <c r="A4897" i="4"/>
  <c r="A4889" i="4"/>
  <c r="A4881" i="4"/>
  <c r="A4873" i="4"/>
  <c r="A4865" i="4"/>
  <c r="A4857" i="4"/>
  <c r="A4849" i="4"/>
  <c r="A4841" i="4"/>
  <c r="A4833" i="4"/>
  <c r="A4825" i="4"/>
  <c r="A4817" i="4"/>
  <c r="A4809" i="4"/>
  <c r="A4801" i="4"/>
  <c r="A4793" i="4"/>
  <c r="A4785" i="4"/>
  <c r="A4777" i="4"/>
  <c r="A4769" i="4"/>
  <c r="A4761" i="4"/>
  <c r="A4753" i="4"/>
  <c r="A4745" i="4"/>
  <c r="A4737" i="4"/>
  <c r="A4729" i="4"/>
  <c r="A4721" i="4"/>
  <c r="A4713" i="4"/>
  <c r="A4705" i="4"/>
  <c r="A4697" i="4"/>
  <c r="A4689" i="4"/>
  <c r="A4681" i="4"/>
  <c r="A4673" i="4"/>
  <c r="A4665" i="4"/>
  <c r="A4657" i="4"/>
  <c r="A4649" i="4"/>
  <c r="A4641" i="4"/>
  <c r="A4633" i="4"/>
  <c r="A4625" i="4"/>
  <c r="A4617" i="4"/>
  <c r="A4609" i="4"/>
  <c r="A4601" i="4"/>
  <c r="A4593" i="4"/>
  <c r="A4585" i="4"/>
  <c r="A4577" i="4"/>
  <c r="A4569" i="4"/>
  <c r="A4561" i="4"/>
  <c r="A4553" i="4"/>
  <c r="A4545" i="4"/>
  <c r="A4537" i="4"/>
  <c r="A4529" i="4"/>
  <c r="A4521" i="4"/>
  <c r="A4513" i="4"/>
  <c r="A4505" i="4"/>
  <c r="A4497" i="4"/>
  <c r="A4489" i="4"/>
  <c r="A4481" i="4"/>
  <c r="A4473" i="4"/>
  <c r="A4465" i="4"/>
  <c r="A4457" i="4"/>
  <c r="A4449" i="4"/>
  <c r="A4441" i="4"/>
  <c r="A4433" i="4"/>
  <c r="A4425" i="4"/>
  <c r="A4417" i="4"/>
  <c r="A4409" i="4"/>
  <c r="A4401" i="4"/>
  <c r="A4393" i="4"/>
  <c r="A4385" i="4"/>
  <c r="A4377" i="4"/>
  <c r="A4369" i="4"/>
  <c r="A4361" i="4"/>
  <c r="A4353" i="4"/>
  <c r="A4345" i="4"/>
  <c r="A4337" i="4"/>
  <c r="A4329" i="4"/>
  <c r="A4321" i="4"/>
  <c r="A4313" i="4"/>
  <c r="A4305" i="4"/>
  <c r="A4297" i="4"/>
  <c r="A4289" i="4"/>
  <c r="A4281" i="4"/>
  <c r="A4273" i="4"/>
  <c r="A4265" i="4"/>
  <c r="A4257" i="4"/>
  <c r="A4249" i="4"/>
  <c r="A4241" i="4"/>
  <c r="A4233" i="4"/>
  <c r="A4225" i="4"/>
  <c r="A4217" i="4"/>
  <c r="A4209" i="4"/>
  <c r="A4201" i="4"/>
  <c r="A4193" i="4"/>
  <c r="A4185" i="4"/>
  <c r="A4177" i="4"/>
  <c r="A4169" i="4"/>
  <c r="A4161" i="4"/>
  <c r="A4153" i="4"/>
  <c r="A4145" i="4"/>
  <c r="A4137" i="4"/>
  <c r="A4129" i="4"/>
  <c r="A4121" i="4"/>
  <c r="A4113" i="4"/>
  <c r="A4105" i="4"/>
  <c r="A4097" i="4"/>
  <c r="A4089" i="4"/>
  <c r="A4081" i="4"/>
  <c r="A4073" i="4"/>
  <c r="A4065" i="4"/>
  <c r="A4057" i="4"/>
  <c r="A4049" i="4"/>
  <c r="A4041" i="4"/>
  <c r="A4033" i="4"/>
  <c r="A4025" i="4"/>
  <c r="A4017" i="4"/>
  <c r="A4009" i="4"/>
  <c r="A4001" i="4"/>
  <c r="A3993" i="4"/>
  <c r="A3985" i="4"/>
  <c r="A3977" i="4"/>
  <c r="A3969" i="4"/>
  <c r="A3961" i="4"/>
  <c r="A3953" i="4"/>
  <c r="A3945" i="4"/>
  <c r="A3937" i="4"/>
  <c r="A3929" i="4"/>
  <c r="A3921" i="4"/>
  <c r="A3913" i="4"/>
  <c r="A3905" i="4"/>
  <c r="A3897" i="4"/>
  <c r="A3889" i="4"/>
  <c r="A3881" i="4"/>
  <c r="A3873" i="4"/>
  <c r="A3865" i="4"/>
  <c r="A3857" i="4"/>
  <c r="A3849" i="4"/>
  <c r="A3841" i="4"/>
  <c r="A3833" i="4"/>
  <c r="A3825" i="4"/>
  <c r="A3817" i="4"/>
  <c r="A3809" i="4"/>
  <c r="A3801" i="4"/>
  <c r="A3793" i="4"/>
  <c r="A3785" i="4"/>
  <c r="A3777" i="4"/>
  <c r="A3769" i="4"/>
  <c r="A3761" i="4"/>
  <c r="A3753" i="4"/>
  <c r="A3745" i="4"/>
  <c r="A3737" i="4"/>
  <c r="A3729" i="4"/>
  <c r="A3721" i="4"/>
  <c r="A3713" i="4"/>
  <c r="A3705" i="4"/>
  <c r="A3697" i="4"/>
  <c r="A3689" i="4"/>
  <c r="A3681" i="4"/>
  <c r="A3673" i="4"/>
  <c r="A3665" i="4"/>
  <c r="A3657" i="4"/>
  <c r="A3649" i="4"/>
  <c r="A3641" i="4"/>
  <c r="A3633" i="4"/>
  <c r="A3625" i="4"/>
  <c r="A3617" i="4"/>
  <c r="A3609" i="4"/>
  <c r="A3601" i="4"/>
  <c r="A3593" i="4"/>
  <c r="A3585" i="4"/>
  <c r="A3577" i="4"/>
  <c r="A3569" i="4"/>
  <c r="A3561" i="4"/>
  <c r="A3553" i="4"/>
  <c r="A3545" i="4"/>
  <c r="A3537" i="4"/>
  <c r="A3529" i="4"/>
  <c r="A3521" i="4"/>
  <c r="A3513" i="4"/>
  <c r="A3505" i="4"/>
  <c r="A3497" i="4"/>
  <c r="A3489" i="4"/>
  <c r="A3481" i="4"/>
  <c r="A3473" i="4"/>
  <c r="A3465" i="4"/>
  <c r="A3457" i="4"/>
  <c r="A3449" i="4"/>
  <c r="A3441" i="4"/>
  <c r="A3433" i="4"/>
  <c r="A3425" i="4"/>
  <c r="A3417" i="4"/>
  <c r="A3409" i="4"/>
  <c r="A3401" i="4"/>
  <c r="A3393" i="4"/>
  <c r="A3385" i="4"/>
  <c r="A3377" i="4"/>
  <c r="A3369" i="4"/>
  <c r="A3361" i="4"/>
  <c r="A3353" i="4"/>
  <c r="A3345" i="4"/>
  <c r="A3337" i="4"/>
  <c r="A3329" i="4"/>
  <c r="A3321" i="4"/>
  <c r="A3313" i="4"/>
  <c r="A3305" i="4"/>
  <c r="A3297" i="4"/>
  <c r="A3289" i="4"/>
  <c r="A3281" i="4"/>
  <c r="A2160" i="4"/>
  <c r="A2152" i="4"/>
  <c r="A2144" i="4"/>
  <c r="A2136" i="4"/>
  <c r="A2128" i="4"/>
  <c r="A2120" i="4"/>
  <c r="A2112" i="4"/>
  <c r="A2104" i="4"/>
  <c r="A2096" i="4"/>
  <c r="A2088" i="4"/>
  <c r="A2080" i="4"/>
  <c r="A2072" i="4"/>
  <c r="A2064" i="4"/>
  <c r="A2056" i="4"/>
  <c r="A2048" i="4"/>
  <c r="A2040" i="4"/>
  <c r="A2032" i="4"/>
  <c r="A2024" i="4"/>
  <c r="A2016" i="4"/>
  <c r="A2008" i="4"/>
  <c r="A2000" i="4"/>
  <c r="A1992" i="4"/>
  <c r="A1984" i="4"/>
  <c r="A1976" i="4"/>
  <c r="A1968" i="4"/>
  <c r="A1960" i="4"/>
  <c r="A1952" i="4"/>
  <c r="A1944" i="4"/>
  <c r="A1936" i="4"/>
  <c r="A1928" i="4"/>
  <c r="A1920" i="4"/>
  <c r="A1912" i="4"/>
  <c r="A1904" i="4"/>
  <c r="A1896" i="4"/>
  <c r="A1888" i="4"/>
  <c r="A1880" i="4"/>
  <c r="A1872" i="4"/>
  <c r="A1864" i="4"/>
  <c r="A1856" i="4"/>
  <c r="A1848" i="4"/>
  <c r="A1840" i="4"/>
  <c r="A1832" i="4"/>
  <c r="A1824" i="4"/>
  <c r="A1816" i="4"/>
  <c r="A1808" i="4"/>
  <c r="A1800" i="4"/>
  <c r="A1792" i="4"/>
  <c r="A1784" i="4"/>
  <c r="A1776" i="4"/>
  <c r="A1768" i="4"/>
  <c r="A1760" i="4"/>
  <c r="A1752" i="4"/>
  <c r="A1744" i="4"/>
  <c r="A1736" i="4"/>
  <c r="A1728" i="4"/>
  <c r="A1720" i="4"/>
  <c r="A1712" i="4"/>
  <c r="A1704" i="4"/>
  <c r="A1696" i="4"/>
  <c r="A1688" i="4"/>
  <c r="A1680" i="4"/>
  <c r="A1672" i="4"/>
  <c r="A1664" i="4"/>
  <c r="A1656" i="4"/>
  <c r="A1648" i="4"/>
  <c r="A1640" i="4"/>
  <c r="A1632" i="4"/>
  <c r="A1624" i="4"/>
  <c r="A1616" i="4"/>
  <c r="A1608" i="4"/>
  <c r="A1600" i="4"/>
  <c r="A1592" i="4"/>
  <c r="A1584" i="4"/>
  <c r="A1576" i="4"/>
  <c r="A1568" i="4"/>
  <c r="A1560" i="4"/>
  <c r="A1552" i="4"/>
  <c r="A1544" i="4"/>
  <c r="A1536" i="4"/>
  <c r="A1528" i="4"/>
  <c r="A1520" i="4"/>
  <c r="A1512" i="4"/>
  <c r="A1504" i="4"/>
  <c r="A1496" i="4"/>
  <c r="A1488" i="4"/>
  <c r="A1480" i="4"/>
  <c r="A1472" i="4"/>
  <c r="A1464" i="4"/>
  <c r="A1456" i="4"/>
  <c r="A1448" i="4"/>
  <c r="A1440" i="4"/>
  <c r="A1432" i="4"/>
  <c r="A1424" i="4"/>
  <c r="A1416" i="4"/>
  <c r="A1408" i="4"/>
  <c r="A1400" i="4"/>
  <c r="A1392" i="4"/>
  <c r="A1384" i="4"/>
  <c r="A1376" i="4"/>
  <c r="A1368" i="4"/>
  <c r="A1360" i="4"/>
  <c r="A1352" i="4"/>
  <c r="A1344" i="4"/>
  <c r="A1336" i="4"/>
  <c r="A1328" i="4"/>
  <c r="A1320" i="4"/>
  <c r="A1312" i="4"/>
  <c r="A1304" i="4"/>
  <c r="A1296" i="4"/>
  <c r="A1288" i="4"/>
  <c r="A1280" i="4"/>
  <c r="A1272" i="4"/>
  <c r="A1264" i="4"/>
  <c r="A1256" i="4"/>
  <c r="A1248" i="4"/>
  <c r="A1240" i="4"/>
  <c r="A1232" i="4"/>
  <c r="A1224" i="4"/>
  <c r="A1216" i="4"/>
  <c r="A1208" i="4"/>
  <c r="A1200" i="4"/>
  <c r="A1192" i="4"/>
  <c r="A1184" i="4"/>
  <c r="A1176" i="4"/>
  <c r="A1168" i="4"/>
  <c r="A1160" i="4"/>
  <c r="A1152" i="4"/>
  <c r="A1144" i="4"/>
  <c r="A1136" i="4"/>
  <c r="A1128" i="4"/>
  <c r="A1120" i="4"/>
  <c r="A1112" i="4"/>
  <c r="A1104" i="4"/>
  <c r="A1096" i="4"/>
  <c r="A1088" i="4"/>
  <c r="A1080" i="4"/>
  <c r="A1072" i="4"/>
  <c r="A1064" i="4"/>
  <c r="A1056" i="4"/>
  <c r="A1048" i="4"/>
  <c r="A1040" i="4"/>
  <c r="A1032" i="4"/>
  <c r="A1024" i="4"/>
  <c r="A1016" i="4"/>
  <c r="A1008" i="4"/>
  <c r="A1000" i="4"/>
  <c r="A992" i="4"/>
  <c r="A984" i="4"/>
  <c r="A976" i="4"/>
  <c r="A968" i="4"/>
  <c r="A960" i="4"/>
  <c r="A952" i="4"/>
  <c r="A944" i="4"/>
  <c r="A936" i="4"/>
  <c r="A928" i="4"/>
  <c r="A920" i="4"/>
  <c r="A912" i="4"/>
  <c r="A904" i="4"/>
  <c r="A896" i="4"/>
  <c r="A888" i="4"/>
  <c r="A880" i="4"/>
  <c r="A872" i="4"/>
  <c r="A864" i="4"/>
  <c r="A856" i="4"/>
  <c r="A848" i="4"/>
  <c r="A840" i="4"/>
  <c r="A832" i="4"/>
  <c r="A824" i="4"/>
  <c r="A816" i="4"/>
  <c r="A808" i="4"/>
  <c r="A800" i="4"/>
  <c r="A792" i="4"/>
  <c r="A784" i="4"/>
  <c r="A776" i="4"/>
  <c r="A768" i="4"/>
  <c r="A760" i="4"/>
  <c r="A752" i="4"/>
  <c r="A744" i="4"/>
  <c r="A736" i="4"/>
  <c r="A728" i="4"/>
  <c r="A720" i="4"/>
  <c r="A712" i="4"/>
  <c r="A704" i="4"/>
  <c r="A696" i="4"/>
  <c r="A688" i="4"/>
  <c r="A680" i="4"/>
  <c r="A672" i="4"/>
  <c r="A664" i="4"/>
  <c r="A656" i="4"/>
  <c r="A648" i="4"/>
  <c r="A640" i="4"/>
  <c r="A632" i="4"/>
  <c r="A624" i="4"/>
  <c r="A616" i="4"/>
  <c r="A608" i="4"/>
  <c r="A600" i="4"/>
  <c r="A592" i="4"/>
  <c r="A584" i="4"/>
  <c r="A576" i="4"/>
  <c r="A568" i="4"/>
  <c r="A560" i="4"/>
  <c r="A552" i="4"/>
  <c r="A544" i="4"/>
  <c r="A536" i="4"/>
  <c r="A528" i="4"/>
  <c r="A520" i="4"/>
  <c r="A512" i="4"/>
  <c r="A504" i="4"/>
  <c r="A496" i="4"/>
  <c r="A488" i="4"/>
  <c r="A480" i="4"/>
  <c r="A472" i="4"/>
  <c r="A464" i="4"/>
  <c r="A456" i="4"/>
  <c r="A448" i="4"/>
  <c r="A440" i="4"/>
  <c r="A432" i="4"/>
  <c r="A424" i="4"/>
  <c r="A416" i="4"/>
  <c r="A408" i="4"/>
  <c r="A400" i="4"/>
  <c r="A392" i="4"/>
  <c r="A384" i="4"/>
  <c r="A376" i="4"/>
  <c r="A368" i="4"/>
  <c r="A360" i="4"/>
  <c r="A352" i="4"/>
  <c r="A344" i="4"/>
  <c r="A336" i="4"/>
  <c r="A328" i="4"/>
  <c r="A320" i="4"/>
  <c r="A312" i="4"/>
  <c r="A304" i="4"/>
  <c r="A296" i="4"/>
  <c r="A288" i="4"/>
  <c r="A280" i="4"/>
  <c r="A272" i="4"/>
  <c r="A264" i="4"/>
  <c r="A256" i="4"/>
  <c r="A248" i="4"/>
  <c r="A240" i="4"/>
  <c r="A232" i="4"/>
  <c r="A224" i="4"/>
  <c r="A216" i="4"/>
  <c r="A208" i="4"/>
  <c r="A200" i="4"/>
  <c r="A192" i="4"/>
  <c r="A184" i="4"/>
  <c r="A176" i="4"/>
  <c r="A168" i="4"/>
  <c r="A160" i="4"/>
  <c r="A152" i="4"/>
  <c r="A144" i="4"/>
  <c r="A136" i="4"/>
  <c r="A128" i="4"/>
  <c r="A120" i="4"/>
  <c r="A112" i="4"/>
  <c r="A104" i="4"/>
  <c r="A96" i="4"/>
  <c r="A88" i="4"/>
  <c r="A80" i="4"/>
  <c r="A72" i="4"/>
  <c r="A64" i="4"/>
  <c r="A56" i="4"/>
  <c r="A48" i="4"/>
  <c r="A40" i="4"/>
  <c r="A32" i="4"/>
  <c r="A24" i="4"/>
  <c r="A16" i="4"/>
  <c r="A8" i="4"/>
  <c r="A5951" i="4"/>
  <c r="A5943" i="4"/>
  <c r="A5935" i="4"/>
  <c r="A5927" i="4"/>
  <c r="A5919" i="4"/>
  <c r="A5911" i="4"/>
  <c r="A5903" i="4"/>
  <c r="A5895" i="4"/>
  <c r="A5887" i="4"/>
  <c r="A5879" i="4"/>
  <c r="A5871" i="4"/>
  <c r="A5863" i="4"/>
  <c r="A5855" i="4"/>
  <c r="A5847" i="4"/>
  <c r="A5839" i="4"/>
  <c r="A5831" i="4"/>
  <c r="A5823" i="4"/>
  <c r="A5815" i="4"/>
  <c r="A5807" i="4"/>
  <c r="A5799" i="4"/>
  <c r="A5791" i="4"/>
  <c r="A5783" i="4"/>
  <c r="A5775" i="4"/>
  <c r="A5767" i="4"/>
  <c r="A5759" i="4"/>
  <c r="A5751" i="4"/>
  <c r="A5743" i="4"/>
  <c r="A5735" i="4"/>
  <c r="A5727" i="4"/>
  <c r="A5719" i="4"/>
  <c r="A5711" i="4"/>
  <c r="A5703" i="4"/>
  <c r="A5695" i="4"/>
  <c r="A5687" i="4"/>
  <c r="A5679" i="4"/>
  <c r="A5671" i="4"/>
  <c r="A5663" i="4"/>
  <c r="A5655" i="4"/>
  <c r="A5647" i="4"/>
  <c r="A5639" i="4"/>
  <c r="A5631" i="4"/>
  <c r="A5623" i="4"/>
  <c r="A5615" i="4"/>
  <c r="A5607" i="4"/>
  <c r="A5599" i="4"/>
  <c r="A5591" i="4"/>
  <c r="A5583" i="4"/>
  <c r="A5575" i="4"/>
  <c r="A5567" i="4"/>
  <c r="A5559" i="4"/>
  <c r="A5551" i="4"/>
  <c r="A5543" i="4"/>
  <c r="A5535" i="4"/>
  <c r="A5527" i="4"/>
  <c r="A5519" i="4"/>
  <c r="A5511" i="4"/>
  <c r="A5503" i="4"/>
  <c r="A5495" i="4"/>
  <c r="A5487" i="4"/>
  <c r="A5479" i="4"/>
  <c r="A5471" i="4"/>
  <c r="A5463" i="4"/>
  <c r="A5455" i="4"/>
  <c r="A5447" i="4"/>
  <c r="A5439" i="4"/>
  <c r="A5431" i="4"/>
  <c r="A5423" i="4"/>
  <c r="A5415" i="4"/>
  <c r="A5407" i="4"/>
  <c r="A5399" i="4"/>
  <c r="A5391" i="4"/>
  <c r="A5383" i="4"/>
  <c r="A5375" i="4"/>
  <c r="A5367" i="4"/>
  <c r="A5359" i="4"/>
  <c r="A5351" i="4"/>
  <c r="A5343" i="4"/>
  <c r="A5335" i="4"/>
  <c r="A5327" i="4"/>
  <c r="A5319" i="4"/>
  <c r="A5311" i="4"/>
  <c r="A5303" i="4"/>
  <c r="A5295" i="4"/>
  <c r="A5287" i="4"/>
  <c r="A5279" i="4"/>
  <c r="A5271" i="4"/>
  <c r="A5263" i="4"/>
  <c r="A5255" i="4"/>
  <c r="A5247" i="4"/>
  <c r="A5239" i="4"/>
  <c r="A5231" i="4"/>
  <c r="A5223" i="4"/>
  <c r="A5215" i="4"/>
  <c r="A5207" i="4"/>
  <c r="A5199" i="4"/>
  <c r="A5191" i="4"/>
  <c r="A5183" i="4"/>
  <c r="A5175" i="4"/>
  <c r="A5167" i="4"/>
  <c r="A5159" i="4"/>
  <c r="A5151" i="4"/>
  <c r="A5143" i="4"/>
  <c r="A5135" i="4"/>
  <c r="A5127" i="4"/>
  <c r="A5119" i="4"/>
  <c r="A5111" i="4"/>
  <c r="A5103" i="4"/>
  <c r="A5095" i="4"/>
  <c r="A5087" i="4"/>
  <c r="A5079" i="4"/>
  <c r="A5071" i="4"/>
  <c r="A5063" i="4"/>
  <c r="A5055" i="4"/>
  <c r="A5047" i="4"/>
  <c r="A5039" i="4"/>
  <c r="A5031" i="4"/>
  <c r="A5023" i="4"/>
  <c r="A5015" i="4"/>
  <c r="A5007" i="4"/>
  <c r="A4999" i="4"/>
  <c r="A4991" i="4"/>
  <c r="A4983" i="4"/>
  <c r="A4975" i="4"/>
  <c r="A4967" i="4"/>
  <c r="A4959" i="4"/>
  <c r="A4951" i="4"/>
  <c r="A4943" i="4"/>
  <c r="A4935" i="4"/>
  <c r="A4927" i="4"/>
  <c r="A4919" i="4"/>
  <c r="A4911" i="4"/>
  <c r="A4903" i="4"/>
  <c r="A4895" i="4"/>
  <c r="A4887" i="4"/>
  <c r="A4879" i="4"/>
  <c r="A4871" i="4"/>
  <c r="A4863" i="4"/>
  <c r="A4855" i="4"/>
  <c r="A4847" i="4"/>
  <c r="A4839" i="4"/>
  <c r="A4831" i="4"/>
  <c r="A4823" i="4"/>
  <c r="A4815" i="4"/>
  <c r="A4807" i="4"/>
  <c r="A4799" i="4"/>
  <c r="A4791" i="4"/>
  <c r="A4783" i="4"/>
  <c r="A4775" i="4"/>
  <c r="A4767" i="4"/>
  <c r="A4759" i="4"/>
  <c r="A4751" i="4"/>
  <c r="A4743" i="4"/>
  <c r="A4735" i="4"/>
  <c r="A4727" i="4"/>
  <c r="A4719" i="4"/>
  <c r="A4711" i="4"/>
  <c r="A4703" i="4"/>
  <c r="A4695" i="4"/>
  <c r="A4687" i="4"/>
  <c r="A4679" i="4"/>
  <c r="A4671" i="4"/>
  <c r="A4663" i="4"/>
  <c r="A4655" i="4"/>
  <c r="A4647" i="4"/>
  <c r="A4639" i="4"/>
  <c r="A4631" i="4"/>
  <c r="A4623" i="4"/>
  <c r="A4615" i="4"/>
  <c r="A4607" i="4"/>
  <c r="A4599" i="4"/>
  <c r="A4591" i="4"/>
  <c r="A4583" i="4"/>
  <c r="A4575" i="4"/>
  <c r="A4567" i="4"/>
  <c r="A4559" i="4"/>
  <c r="A4551" i="4"/>
  <c r="A4543" i="4"/>
  <c r="A4535" i="4"/>
  <c r="A4527" i="4"/>
  <c r="A4519" i="4"/>
  <c r="A4511" i="4"/>
  <c r="A4503" i="4"/>
  <c r="A4495" i="4"/>
  <c r="A4487" i="4"/>
  <c r="A4479" i="4"/>
  <c r="A4471" i="4"/>
  <c r="A4463" i="4"/>
  <c r="A4455" i="4"/>
  <c r="A4447" i="4"/>
  <c r="A4439" i="4"/>
  <c r="A4431" i="4"/>
  <c r="A4423" i="4"/>
  <c r="A4415" i="4"/>
  <c r="A4407" i="4"/>
  <c r="A4399" i="4"/>
  <c r="A4391" i="4"/>
  <c r="A4383" i="4"/>
  <c r="A4375" i="4"/>
  <c r="A4367" i="4"/>
  <c r="A4359" i="4"/>
  <c r="A4351" i="4"/>
  <c r="A4343" i="4"/>
  <c r="A4335" i="4"/>
  <c r="A4327" i="4"/>
  <c r="A4319" i="4"/>
  <c r="A4311" i="4"/>
  <c r="A4303" i="4"/>
  <c r="A4295" i="4"/>
  <c r="A4287" i="4"/>
  <c r="A4279" i="4"/>
  <c r="A4271" i="4"/>
  <c r="A4263" i="4"/>
  <c r="A4255" i="4"/>
  <c r="A4247" i="4"/>
  <c r="A4239" i="4"/>
  <c r="A4231" i="4"/>
  <c r="A4223" i="4"/>
  <c r="A4215" i="4"/>
  <c r="A4207" i="4"/>
  <c r="A4199" i="4"/>
  <c r="A4191" i="4"/>
  <c r="A4183" i="4"/>
  <c r="A4175" i="4"/>
  <c r="A4167" i="4"/>
  <c r="A4159" i="4"/>
  <c r="A4151" i="4"/>
  <c r="A4143" i="4"/>
  <c r="A4135" i="4"/>
  <c r="A4127" i="4"/>
  <c r="A4119" i="4"/>
  <c r="A4111" i="4"/>
  <c r="A4103" i="4"/>
  <c r="A4095" i="4"/>
  <c r="A4087" i="4"/>
  <c r="A4079" i="4"/>
  <c r="A4071" i="4"/>
  <c r="A4063" i="4"/>
  <c r="A4055" i="4"/>
  <c r="A4047" i="4"/>
  <c r="A4039" i="4"/>
  <c r="A4031" i="4"/>
  <c r="A4023" i="4"/>
  <c r="A4015" i="4"/>
  <c r="A4007" i="4"/>
  <c r="A3999" i="4"/>
  <c r="A3991" i="4"/>
  <c r="A3983" i="4"/>
  <c r="A3975" i="4"/>
  <c r="A3967" i="4"/>
  <c r="A3959" i="4"/>
  <c r="A3951" i="4"/>
  <c r="A3943" i="4"/>
  <c r="A3935" i="4"/>
  <c r="A3927" i="4"/>
  <c r="A3919" i="4"/>
  <c r="A3911" i="4"/>
  <c r="A3903" i="4"/>
  <c r="A3895" i="4"/>
  <c r="A3887" i="4"/>
  <c r="A3879" i="4"/>
  <c r="A3871" i="4"/>
  <c r="A3863" i="4"/>
  <c r="A3855" i="4"/>
  <c r="A3847" i="4"/>
  <c r="A3839" i="4"/>
  <c r="A3831" i="4"/>
  <c r="A3823" i="4"/>
  <c r="A3815" i="4"/>
  <c r="A3807" i="4"/>
  <c r="A3799" i="4"/>
  <c r="A3791" i="4"/>
  <c r="A3783" i="4"/>
  <c r="A3775" i="4"/>
  <c r="A3767" i="4"/>
  <c r="A3759" i="4"/>
  <c r="A3751" i="4"/>
  <c r="A3743" i="4"/>
  <c r="A3735" i="4"/>
  <c r="A3727" i="4"/>
  <c r="A3719" i="4"/>
  <c r="A3711" i="4"/>
  <c r="A3703" i="4"/>
  <c r="A3695" i="4"/>
  <c r="A3687" i="4"/>
  <c r="A3679" i="4"/>
  <c r="A3671" i="4"/>
  <c r="A3663" i="4"/>
  <c r="A3655" i="4"/>
  <c r="A3647" i="4"/>
  <c r="A3639" i="4"/>
  <c r="A3631" i="4"/>
  <c r="A3623" i="4"/>
  <c r="A3615" i="4"/>
  <c r="A3607" i="4"/>
  <c r="A3599" i="4"/>
  <c r="A3591" i="4"/>
  <c r="A3583" i="4"/>
  <c r="A3575" i="4"/>
  <c r="A3567" i="4"/>
  <c r="A3559" i="4"/>
  <c r="A3551" i="4"/>
  <c r="A3543" i="4"/>
  <c r="A3535" i="4"/>
  <c r="A3527" i="4"/>
  <c r="A3519" i="4"/>
  <c r="A3511" i="4"/>
  <c r="A3503" i="4"/>
  <c r="A3495" i="4"/>
  <c r="A3487" i="4"/>
  <c r="A3479" i="4"/>
  <c r="A3471" i="4"/>
  <c r="A3463" i="4"/>
  <c r="A3455" i="4"/>
  <c r="A3447" i="4"/>
  <c r="A3439" i="4"/>
  <c r="A3431" i="4"/>
  <c r="A3423" i="4"/>
  <c r="A3415" i="4"/>
  <c r="A3407" i="4"/>
  <c r="A3399" i="4"/>
  <c r="A3391" i="4"/>
  <c r="A3383" i="4"/>
  <c r="A3375" i="4"/>
  <c r="A3367" i="4"/>
  <c r="A3359" i="4"/>
  <c r="A3351" i="4"/>
  <c r="A3343" i="4"/>
  <c r="A5966" i="4"/>
  <c r="A5958" i="4"/>
  <c r="A5950" i="4"/>
  <c r="A5942" i="4"/>
  <c r="A5934" i="4"/>
  <c r="A5926" i="4"/>
  <c r="A5918" i="4"/>
  <c r="A5910" i="4"/>
  <c r="A5902" i="4"/>
  <c r="A5894" i="4"/>
  <c r="A5886" i="4"/>
  <c r="A5878" i="4"/>
  <c r="A5870" i="4"/>
  <c r="A5862" i="4"/>
  <c r="A5854" i="4"/>
  <c r="A5846" i="4"/>
  <c r="A5838" i="4"/>
  <c r="A5830" i="4"/>
  <c r="A5822" i="4"/>
  <c r="A5814" i="4"/>
  <c r="A5806" i="4"/>
  <c r="A5798" i="4"/>
  <c r="A5790" i="4"/>
  <c r="A5782" i="4"/>
  <c r="A5774" i="4"/>
  <c r="A5766" i="4"/>
  <c r="A5758" i="4"/>
  <c r="A5750" i="4"/>
  <c r="A5742" i="4"/>
  <c r="A5734" i="4"/>
  <c r="A5726" i="4"/>
  <c r="A5718" i="4"/>
  <c r="A5710" i="4"/>
  <c r="A5702" i="4"/>
  <c r="A5694" i="4"/>
  <c r="A5686" i="4"/>
  <c r="A5678" i="4"/>
  <c r="A5670" i="4"/>
  <c r="A5662" i="4"/>
  <c r="A5654" i="4"/>
  <c r="A5646" i="4"/>
  <c r="A5638" i="4"/>
  <c r="A5630" i="4"/>
  <c r="A5622" i="4"/>
  <c r="A5614" i="4"/>
  <c r="A5606" i="4"/>
  <c r="A5598" i="4"/>
  <c r="A5590" i="4"/>
  <c r="A5582" i="4"/>
  <c r="A5574" i="4"/>
  <c r="A5566" i="4"/>
  <c r="A5558" i="4"/>
  <c r="A5550" i="4"/>
  <c r="A5542" i="4"/>
  <c r="A5534" i="4"/>
  <c r="A5526" i="4"/>
  <c r="A5518" i="4"/>
  <c r="A5510" i="4"/>
  <c r="A5502" i="4"/>
  <c r="A5494" i="4"/>
  <c r="A5486" i="4"/>
  <c r="A5478" i="4"/>
  <c r="A5470" i="4"/>
  <c r="A5462" i="4"/>
  <c r="A5454" i="4"/>
  <c r="A5446" i="4"/>
  <c r="A5438" i="4"/>
  <c r="A5430" i="4"/>
  <c r="A5422" i="4"/>
  <c r="A5414" i="4"/>
  <c r="A5406" i="4"/>
  <c r="A5398" i="4"/>
  <c r="A5390" i="4"/>
  <c r="A5382" i="4"/>
  <c r="A5374" i="4"/>
  <c r="A5366" i="4"/>
  <c r="A5358" i="4"/>
  <c r="A5350" i="4"/>
  <c r="A5342" i="4"/>
  <c r="A5334" i="4"/>
  <c r="A5326" i="4"/>
  <c r="A5318" i="4"/>
  <c r="A5310" i="4"/>
  <c r="A5302" i="4"/>
  <c r="A5294" i="4"/>
  <c r="A5286" i="4"/>
  <c r="A5278" i="4"/>
  <c r="A5270" i="4"/>
  <c r="A5262" i="4"/>
  <c r="A5254" i="4"/>
  <c r="A5246" i="4"/>
  <c r="A5238" i="4"/>
  <c r="A5230" i="4"/>
  <c r="A5222" i="4"/>
  <c r="A5214" i="4"/>
  <c r="A5206" i="4"/>
  <c r="A5198" i="4"/>
  <c r="A5190" i="4"/>
  <c r="A5182" i="4"/>
  <c r="A5174" i="4"/>
  <c r="A5166" i="4"/>
  <c r="A5158" i="4"/>
  <c r="A5150" i="4"/>
  <c r="A5142" i="4"/>
  <c r="A5134" i="4"/>
  <c r="A5126" i="4"/>
  <c r="A5118" i="4"/>
  <c r="A5110" i="4"/>
  <c r="A5102" i="4"/>
  <c r="A5094" i="4"/>
  <c r="A5086" i="4"/>
  <c r="A5078" i="4"/>
  <c r="A5070" i="4"/>
  <c r="A5062" i="4"/>
  <c r="A5054" i="4"/>
  <c r="A5046" i="4"/>
  <c r="A5038" i="4"/>
  <c r="A5030" i="4"/>
  <c r="A5022" i="4"/>
  <c r="A5014" i="4"/>
  <c r="A5006" i="4"/>
  <c r="A4998" i="4"/>
  <c r="A4990" i="4"/>
  <c r="A4982" i="4"/>
  <c r="A4974" i="4"/>
  <c r="A4966" i="4"/>
  <c r="A4958" i="4"/>
  <c r="A4950" i="4"/>
  <c r="A4942" i="4"/>
  <c r="A4934" i="4"/>
  <c r="A4926" i="4"/>
  <c r="A4918" i="4"/>
  <c r="A4910" i="4"/>
  <c r="A4902" i="4"/>
  <c r="A4894" i="4"/>
  <c r="A4886" i="4"/>
  <c r="A4878" i="4"/>
  <c r="A4870" i="4"/>
  <c r="A4862" i="4"/>
  <c r="A4854" i="4"/>
  <c r="A4846" i="4"/>
  <c r="A4838" i="4"/>
  <c r="A4830" i="4"/>
  <c r="A4822" i="4"/>
  <c r="A4814" i="4"/>
  <c r="A4806" i="4"/>
  <c r="A4798" i="4"/>
  <c r="A4790" i="4"/>
  <c r="A4782" i="4"/>
  <c r="A4774" i="4"/>
  <c r="A4766" i="4"/>
  <c r="A4758" i="4"/>
  <c r="A4750" i="4"/>
  <c r="A4742" i="4"/>
  <c r="A4734" i="4"/>
  <c r="A4726" i="4"/>
  <c r="A4718" i="4"/>
  <c r="A4710" i="4"/>
  <c r="A4702" i="4"/>
  <c r="A4694" i="4"/>
  <c r="A4686" i="4"/>
  <c r="A4678" i="4"/>
  <c r="A4670" i="4"/>
  <c r="A4662" i="4"/>
  <c r="A4654" i="4"/>
  <c r="A4646" i="4"/>
  <c r="A4638" i="4"/>
  <c r="A4630" i="4"/>
  <c r="A4622" i="4"/>
  <c r="A4614" i="4"/>
  <c r="A4606" i="4"/>
  <c r="A4598" i="4"/>
  <c r="A4590" i="4"/>
  <c r="A4582" i="4"/>
  <c r="A4574" i="4"/>
  <c r="A4566" i="4"/>
  <c r="A4558" i="4"/>
  <c r="A4550" i="4"/>
  <c r="A4542" i="4"/>
  <c r="A4534" i="4"/>
  <c r="A4526" i="4"/>
  <c r="A4518" i="4"/>
  <c r="A4510" i="4"/>
  <c r="A4502" i="4"/>
  <c r="A4494" i="4"/>
  <c r="A4486" i="4"/>
  <c r="A4478" i="4"/>
  <c r="A4470" i="4"/>
  <c r="A4462" i="4"/>
  <c r="A4454" i="4"/>
  <c r="A4446" i="4"/>
  <c r="A4438" i="4"/>
  <c r="A4430" i="4"/>
  <c r="A4422" i="4"/>
  <c r="A4414" i="4"/>
  <c r="A4406" i="4"/>
  <c r="A4398" i="4"/>
  <c r="A4390" i="4"/>
  <c r="A4382" i="4"/>
  <c r="A4374" i="4"/>
  <c r="A4366" i="4"/>
  <c r="A4358" i="4"/>
  <c r="A4350" i="4"/>
  <c r="A4342" i="4"/>
  <c r="A4334" i="4"/>
  <c r="A4326" i="4"/>
  <c r="A4318" i="4"/>
  <c r="A4310" i="4"/>
  <c r="A4302" i="4"/>
  <c r="A4294" i="4"/>
  <c r="A4286" i="4"/>
  <c r="A4278" i="4"/>
  <c r="A4270" i="4"/>
  <c r="A4262" i="4"/>
  <c r="A4254" i="4"/>
  <c r="A4246" i="4"/>
  <c r="A4238" i="4"/>
  <c r="A4230" i="4"/>
  <c r="A4222" i="4"/>
  <c r="A4214" i="4"/>
  <c r="A4206" i="4"/>
  <c r="A4198" i="4"/>
  <c r="A4190" i="4"/>
  <c r="A4182" i="4"/>
  <c r="A4174" i="4"/>
  <c r="A4166" i="4"/>
  <c r="A4158" i="4"/>
  <c r="A4150" i="4"/>
  <c r="A4142" i="4"/>
  <c r="A4134" i="4"/>
  <c r="A4126" i="4"/>
  <c r="A4118" i="4"/>
  <c r="A4110" i="4"/>
  <c r="A4102" i="4"/>
  <c r="A4094" i="4"/>
  <c r="A4086" i="4"/>
  <c r="A4078" i="4"/>
  <c r="A4070" i="4"/>
  <c r="A4062" i="4"/>
  <c r="A4054" i="4"/>
  <c r="A4046" i="4"/>
  <c r="A4038" i="4"/>
  <c r="A4030" i="4"/>
  <c r="A4022" i="4"/>
  <c r="A4014" i="4"/>
  <c r="A4006" i="4"/>
  <c r="A3998" i="4"/>
  <c r="A3990" i="4"/>
  <c r="A3982" i="4"/>
  <c r="A3974" i="4"/>
  <c r="A3966" i="4"/>
  <c r="A3958" i="4"/>
  <c r="A3950" i="4"/>
  <c r="A3942" i="4"/>
  <c r="A3934" i="4"/>
  <c r="A3926" i="4"/>
  <c r="A3918" i="4"/>
  <c r="A3910" i="4"/>
  <c r="A3902" i="4"/>
  <c r="A3894" i="4"/>
  <c r="A3886" i="4"/>
  <c r="A3878" i="4"/>
  <c r="A3870" i="4"/>
  <c r="A3862" i="4"/>
  <c r="A3854" i="4"/>
  <c r="A3846" i="4"/>
  <c r="A3838" i="4"/>
  <c r="A3830" i="4"/>
  <c r="A3822" i="4"/>
  <c r="A3814" i="4"/>
  <c r="A3806" i="4"/>
  <c r="A3798" i="4"/>
  <c r="A3790" i="4"/>
  <c r="A3782" i="4"/>
  <c r="A3774" i="4"/>
  <c r="A3766" i="4"/>
  <c r="A3758" i="4"/>
  <c r="A3750" i="4"/>
  <c r="A3742" i="4"/>
  <c r="A3734" i="4"/>
  <c r="A3726" i="4"/>
  <c r="A3718" i="4"/>
  <c r="A3710" i="4"/>
  <c r="A3702" i="4"/>
  <c r="A3694" i="4"/>
  <c r="A3686" i="4"/>
  <c r="A3678" i="4"/>
  <c r="A3670" i="4"/>
  <c r="A3662" i="4"/>
  <c r="A3654" i="4"/>
  <c r="A3646" i="4"/>
  <c r="A3638" i="4"/>
  <c r="A3630" i="4"/>
  <c r="A3622" i="4"/>
  <c r="A3614" i="4"/>
  <c r="A3606" i="4"/>
  <c r="A3598" i="4"/>
  <c r="A3590" i="4"/>
  <c r="A3582" i="4"/>
  <c r="A3574" i="4"/>
  <c r="A3566" i="4"/>
  <c r="A3558" i="4"/>
  <c r="A3550" i="4"/>
  <c r="A3542" i="4"/>
  <c r="A3534" i="4"/>
  <c r="A3526" i="4"/>
  <c r="A3518" i="4"/>
  <c r="A3510" i="4"/>
  <c r="A3502" i="4"/>
  <c r="A3494" i="4"/>
  <c r="A3486" i="4"/>
  <c r="A3478" i="4"/>
  <c r="A3470" i="4"/>
  <c r="A3462" i="4"/>
  <c r="A3454" i="4"/>
  <c r="A3446" i="4"/>
  <c r="A3438" i="4"/>
  <c r="A3430" i="4"/>
  <c r="A3422" i="4"/>
  <c r="A3414" i="4"/>
  <c r="A3406" i="4"/>
  <c r="A3398" i="4"/>
  <c r="A3390" i="4"/>
  <c r="A3382" i="4"/>
  <c r="A3374" i="4"/>
  <c r="A3366" i="4"/>
  <c r="A3358" i="4"/>
  <c r="A3350" i="4"/>
  <c r="A3342" i="4"/>
  <c r="A3334" i="4"/>
  <c r="A3326" i="4"/>
  <c r="A3318" i="4"/>
  <c r="A3310" i="4"/>
  <c r="A3302" i="4"/>
  <c r="A3294" i="4"/>
  <c r="A3286" i="4"/>
  <c r="A3278" i="4"/>
  <c r="A3270" i="4"/>
  <c r="A3262" i="4"/>
  <c r="A3254" i="4"/>
  <c r="A3246" i="4"/>
  <c r="A3238" i="4"/>
  <c r="A3230" i="4"/>
  <c r="A3222" i="4"/>
  <c r="A3214" i="4"/>
  <c r="A3206" i="4"/>
  <c r="A3335" i="4"/>
  <c r="A3327" i="4"/>
  <c r="A3319" i="4"/>
  <c r="A3311" i="4"/>
  <c r="A3303" i="4"/>
  <c r="A3295" i="4"/>
  <c r="A3287" i="4"/>
  <c r="A3279" i="4"/>
  <c r="A3271" i="4"/>
  <c r="A3263" i="4"/>
  <c r="A3255" i="4"/>
  <c r="A3247" i="4"/>
  <c r="A3239" i="4"/>
  <c r="A3231" i="4"/>
  <c r="A3223" i="4"/>
  <c r="A3215" i="4"/>
  <c r="A3207" i="4"/>
  <c r="A3199" i="4"/>
  <c r="A3191" i="4"/>
  <c r="A3183" i="4"/>
  <c r="A3175" i="4"/>
  <c r="A3167" i="4"/>
  <c r="A3159" i="4"/>
  <c r="A3151" i="4"/>
  <c r="A3143" i="4"/>
  <c r="A3135" i="4"/>
  <c r="A3127" i="4"/>
  <c r="A3119" i="4"/>
  <c r="A3111" i="4"/>
  <c r="A3103" i="4"/>
  <c r="A3095" i="4"/>
  <c r="A3087" i="4"/>
  <c r="A3079" i="4"/>
  <c r="A3071" i="4"/>
  <c r="A3063" i="4"/>
  <c r="A3055" i="4"/>
  <c r="A3047" i="4"/>
  <c r="A3039" i="4"/>
  <c r="A3031" i="4"/>
  <c r="A3023" i="4"/>
  <c r="A3015" i="4"/>
  <c r="A3007" i="4"/>
  <c r="A2999" i="4"/>
  <c r="A2991" i="4"/>
  <c r="A2983" i="4"/>
  <c r="A2975" i="4"/>
  <c r="A2967" i="4"/>
  <c r="A2959" i="4"/>
  <c r="A2951" i="4"/>
  <c r="A2943" i="4"/>
  <c r="A2935" i="4"/>
  <c r="A2927" i="4"/>
  <c r="A2919" i="4"/>
  <c r="A2911" i="4"/>
  <c r="A2903" i="4"/>
  <c r="A2895" i="4"/>
  <c r="A2887" i="4"/>
  <c r="A2879" i="4"/>
  <c r="A2871" i="4"/>
  <c r="A2863" i="4"/>
  <c r="A2855" i="4"/>
  <c r="A2847" i="4"/>
  <c r="A2839" i="4"/>
  <c r="A2831" i="4"/>
  <c r="A2823" i="4"/>
  <c r="A2815" i="4"/>
  <c r="A2807" i="4"/>
  <c r="A2799" i="4"/>
  <c r="A2791" i="4"/>
  <c r="A2783" i="4"/>
  <c r="A2775" i="4"/>
  <c r="A2767" i="4"/>
  <c r="A2759" i="4"/>
  <c r="A2751" i="4"/>
  <c r="A2743" i="4"/>
  <c r="A2735" i="4"/>
  <c r="A2727" i="4"/>
  <c r="A2719" i="4"/>
  <c r="A2711" i="4"/>
  <c r="A2703" i="4"/>
  <c r="A2695" i="4"/>
  <c r="A2687" i="4"/>
  <c r="A2679" i="4"/>
  <c r="A2671" i="4"/>
  <c r="A2663" i="4"/>
  <c r="A2655" i="4"/>
  <c r="A2647" i="4"/>
  <c r="A2639" i="4"/>
  <c r="A2631" i="4"/>
  <c r="A2623" i="4"/>
  <c r="A2615" i="4"/>
  <c r="A2607" i="4"/>
  <c r="A2599" i="4"/>
  <c r="A2591" i="4"/>
  <c r="A2583" i="4"/>
  <c r="A2575" i="4"/>
  <c r="A2567" i="4"/>
  <c r="A2559" i="4"/>
  <c r="A2551" i="4"/>
  <c r="A2543" i="4"/>
  <c r="A2535" i="4"/>
  <c r="A2527" i="4"/>
  <c r="A2519" i="4"/>
  <c r="A2511" i="4"/>
  <c r="A2503" i="4"/>
  <c r="A2495" i="4"/>
  <c r="A2487" i="4"/>
  <c r="A2479" i="4"/>
  <c r="A2471" i="4"/>
  <c r="A2463" i="4"/>
  <c r="A2455" i="4"/>
  <c r="A2447" i="4"/>
  <c r="A2439" i="4"/>
  <c r="A2431" i="4"/>
  <c r="A2423" i="4"/>
  <c r="A2415" i="4"/>
  <c r="A2407" i="4"/>
  <c r="A2399" i="4"/>
  <c r="A2391" i="4"/>
  <c r="A2383" i="4"/>
  <c r="A2375" i="4"/>
  <c r="A2367" i="4"/>
  <c r="A2359" i="4"/>
  <c r="A2351" i="4"/>
  <c r="A2343" i="4"/>
  <c r="A2335" i="4"/>
  <c r="A2327" i="4"/>
  <c r="A2319" i="4"/>
  <c r="A2311" i="4"/>
  <c r="A2303" i="4"/>
  <c r="A2295" i="4"/>
  <c r="A2287" i="4"/>
  <c r="A2279" i="4"/>
  <c r="A2271" i="4"/>
  <c r="A2263" i="4"/>
  <c r="A2255" i="4"/>
  <c r="A2247" i="4"/>
  <c r="A2239" i="4"/>
  <c r="A2231" i="4"/>
  <c r="A2223" i="4"/>
  <c r="A2215" i="4"/>
  <c r="A2207" i="4"/>
  <c r="A2199" i="4"/>
  <c r="A2191" i="4"/>
  <c r="A2183" i="4"/>
  <c r="A2175" i="4"/>
  <c r="A2167" i="4"/>
  <c r="A2159" i="4"/>
  <c r="A2151" i="4"/>
  <c r="A2143" i="4"/>
  <c r="A2135" i="4"/>
  <c r="A2127" i="4"/>
  <c r="A2119" i="4"/>
  <c r="A2111" i="4"/>
  <c r="A2103" i="4"/>
  <c r="A2095" i="4"/>
  <c r="A2087" i="4"/>
  <c r="A2079" i="4"/>
  <c r="A2071" i="4"/>
  <c r="A2063" i="4"/>
  <c r="A2055" i="4"/>
  <c r="A2047" i="4"/>
  <c r="A2039" i="4"/>
  <c r="A2031" i="4"/>
  <c r="A2023" i="4"/>
  <c r="A2015" i="4"/>
  <c r="A2007" i="4"/>
  <c r="A1999" i="4"/>
  <c r="A1991" i="4"/>
  <c r="A1983" i="4"/>
  <c r="A1975" i="4"/>
  <c r="A1967" i="4"/>
  <c r="A1959" i="4"/>
  <c r="A1951" i="4"/>
  <c r="A1943" i="4"/>
  <c r="A1935" i="4"/>
  <c r="A1927" i="4"/>
  <c r="A1919" i="4"/>
  <c r="A1911" i="4"/>
  <c r="A1903" i="4"/>
  <c r="A1895" i="4"/>
  <c r="A1887" i="4"/>
  <c r="A1879" i="4"/>
  <c r="A1871" i="4"/>
  <c r="A1863" i="4"/>
  <c r="A1855" i="4"/>
  <c r="A1847" i="4"/>
  <c r="A1839" i="4"/>
  <c r="A1831" i="4"/>
  <c r="A1823" i="4"/>
  <c r="A1815" i="4"/>
  <c r="A1807" i="4"/>
  <c r="A1799" i="4"/>
  <c r="A1791" i="4"/>
  <c r="A1783" i="4"/>
  <c r="A1775" i="4"/>
  <c r="A1767" i="4"/>
  <c r="A1759" i="4"/>
  <c r="A1751" i="4"/>
  <c r="A1743" i="4"/>
  <c r="A1735" i="4"/>
  <c r="A1727" i="4"/>
  <c r="A1719" i="4"/>
  <c r="A1711" i="4"/>
  <c r="A1703" i="4"/>
  <c r="A1695" i="4"/>
  <c r="A1687" i="4"/>
  <c r="A1679" i="4"/>
  <c r="A1671" i="4"/>
  <c r="A1663" i="4"/>
  <c r="A1655" i="4"/>
  <c r="A1647" i="4"/>
  <c r="A1639" i="4"/>
  <c r="A1631" i="4"/>
  <c r="A1623" i="4"/>
  <c r="A1615" i="4"/>
  <c r="A1607" i="4"/>
  <c r="A1599" i="4"/>
  <c r="A1591" i="4"/>
  <c r="A1583" i="4"/>
  <c r="A1575" i="4"/>
  <c r="A1567" i="4"/>
  <c r="A1559" i="4"/>
  <c r="A1551" i="4"/>
  <c r="A1543" i="4"/>
  <c r="A1535" i="4"/>
  <c r="A1527" i="4"/>
  <c r="A1519" i="4"/>
  <c r="A1511" i="4"/>
  <c r="A1503" i="4"/>
  <c r="A1495" i="4"/>
  <c r="A1487" i="4"/>
  <c r="A1479" i="4"/>
  <c r="A1471" i="4"/>
  <c r="A1463" i="4"/>
  <c r="A1455" i="4"/>
  <c r="A1447" i="4"/>
  <c r="A1439" i="4"/>
  <c r="A1431" i="4"/>
  <c r="A1423" i="4"/>
  <c r="A1415" i="4"/>
  <c r="A1407" i="4"/>
  <c r="A1399" i="4"/>
  <c r="A1391" i="4"/>
  <c r="A1383" i="4"/>
  <c r="A1375" i="4"/>
  <c r="A1367" i="4"/>
  <c r="A1359" i="4"/>
  <c r="A1351" i="4"/>
  <c r="A1343" i="4"/>
  <c r="A1335" i="4"/>
  <c r="A1327" i="4"/>
  <c r="A1319" i="4"/>
  <c r="A1311" i="4"/>
  <c r="A1303" i="4"/>
  <c r="A1295" i="4"/>
  <c r="A1287" i="4"/>
  <c r="A1279" i="4"/>
  <c r="A1271" i="4"/>
  <c r="A1263" i="4"/>
  <c r="A1255" i="4"/>
  <c r="A1247" i="4"/>
  <c r="A1239" i="4"/>
  <c r="A1231" i="4"/>
  <c r="A1223" i="4"/>
  <c r="A1215" i="4"/>
  <c r="A1207" i="4"/>
  <c r="A1199" i="4"/>
  <c r="A1191" i="4"/>
  <c r="A1183" i="4"/>
  <c r="A1175" i="4"/>
  <c r="A1167" i="4"/>
  <c r="A1159" i="4"/>
  <c r="A1151" i="4"/>
  <c r="A1143" i="4"/>
  <c r="A1135" i="4"/>
  <c r="A1127" i="4"/>
  <c r="A1119" i="4"/>
  <c r="A1111" i="4"/>
  <c r="A1103" i="4"/>
  <c r="A1095" i="4"/>
  <c r="A1087" i="4"/>
  <c r="A1079" i="4"/>
  <c r="A1071" i="4"/>
  <c r="A1063" i="4"/>
  <c r="A1055" i="4"/>
  <c r="A1047" i="4"/>
  <c r="A1039" i="4"/>
  <c r="A1031" i="4"/>
  <c r="A1023" i="4"/>
  <c r="A1015" i="4"/>
  <c r="A1007" i="4"/>
  <c r="A999" i="4"/>
  <c r="A991" i="4"/>
  <c r="A983" i="4"/>
  <c r="A975" i="4"/>
  <c r="A967" i="4"/>
  <c r="A959" i="4"/>
  <c r="A951" i="4"/>
  <c r="A943" i="4"/>
  <c r="A935" i="4"/>
  <c r="A927" i="4"/>
  <c r="A919" i="4"/>
  <c r="A911" i="4"/>
  <c r="A903" i="4"/>
  <c r="A895" i="4"/>
  <c r="A887" i="4"/>
  <c r="A879" i="4"/>
  <c r="A871" i="4"/>
  <c r="A863" i="4"/>
  <c r="A855" i="4"/>
  <c r="A3198" i="4"/>
  <c r="A3190" i="4"/>
  <c r="A3182" i="4"/>
  <c r="A3174" i="4"/>
  <c r="A3166" i="4"/>
  <c r="A3158" i="4"/>
  <c r="A3150" i="4"/>
  <c r="A3142" i="4"/>
  <c r="A3134" i="4"/>
  <c r="A3126" i="4"/>
  <c r="A3118" i="4"/>
  <c r="A3110" i="4"/>
  <c r="A3102" i="4"/>
  <c r="A3094" i="4"/>
  <c r="A3086" i="4"/>
  <c r="A3078" i="4"/>
  <c r="A3070" i="4"/>
  <c r="A3062" i="4"/>
  <c r="A3054" i="4"/>
  <c r="A3046" i="4"/>
  <c r="A3038" i="4"/>
  <c r="A3030" i="4"/>
  <c r="A3022" i="4"/>
  <c r="A3014" i="4"/>
  <c r="A3006" i="4"/>
  <c r="A2998" i="4"/>
  <c r="A2990" i="4"/>
  <c r="A2982" i="4"/>
  <c r="A2974" i="4"/>
  <c r="A2966" i="4"/>
  <c r="A2958" i="4"/>
  <c r="A2950" i="4"/>
  <c r="A2942" i="4"/>
  <c r="A2934" i="4"/>
  <c r="A2926" i="4"/>
  <c r="A2918" i="4"/>
  <c r="A2910" i="4"/>
  <c r="A2902" i="4"/>
  <c r="A2894" i="4"/>
  <c r="A2886" i="4"/>
  <c r="A2878" i="4"/>
  <c r="A2870" i="4"/>
  <c r="A2862" i="4"/>
  <c r="A2854" i="4"/>
  <c r="A2846" i="4"/>
  <c r="A2838" i="4"/>
  <c r="A2830" i="4"/>
  <c r="A2822" i="4"/>
  <c r="A2814" i="4"/>
  <c r="A2806" i="4"/>
  <c r="A2798" i="4"/>
  <c r="A2790" i="4"/>
  <c r="A2782" i="4"/>
  <c r="A2774" i="4"/>
  <c r="A2766" i="4"/>
  <c r="A2758" i="4"/>
  <c r="A2750" i="4"/>
  <c r="A2742" i="4"/>
  <c r="A2734" i="4"/>
  <c r="A2726" i="4"/>
  <c r="A2718" i="4"/>
  <c r="A2710" i="4"/>
  <c r="A2702" i="4"/>
  <c r="A2694" i="4"/>
  <c r="A2686" i="4"/>
  <c r="A2678" i="4"/>
  <c r="A2670" i="4"/>
  <c r="A2662" i="4"/>
  <c r="A2654" i="4"/>
  <c r="A2646" i="4"/>
  <c r="A2638" i="4"/>
  <c r="A2630" i="4"/>
  <c r="A2622" i="4"/>
  <c r="A2614" i="4"/>
  <c r="A2606" i="4"/>
  <c r="A2598" i="4"/>
  <c r="A2590" i="4"/>
  <c r="A2582" i="4"/>
  <c r="A2574" i="4"/>
  <c r="A2566" i="4"/>
  <c r="A2558" i="4"/>
  <c r="A2550" i="4"/>
  <c r="A2542" i="4"/>
  <c r="A2534" i="4"/>
  <c r="A2526" i="4"/>
  <c r="A2518" i="4"/>
  <c r="A2510" i="4"/>
  <c r="A2502" i="4"/>
  <c r="A2494" i="4"/>
  <c r="A2486" i="4"/>
  <c r="A2478" i="4"/>
  <c r="A2470" i="4"/>
  <c r="A2462" i="4"/>
  <c r="A2454" i="4"/>
  <c r="A2446" i="4"/>
  <c r="A2438" i="4"/>
  <c r="A2430" i="4"/>
  <c r="A2422" i="4"/>
  <c r="A2414" i="4"/>
  <c r="A2406" i="4"/>
  <c r="A2398" i="4"/>
  <c r="A2390" i="4"/>
  <c r="A2382" i="4"/>
  <c r="A2374" i="4"/>
  <c r="A2366" i="4"/>
  <c r="A2358" i="4"/>
  <c r="A2350" i="4"/>
  <c r="A2342" i="4"/>
  <c r="A2334" i="4"/>
  <c r="A2326" i="4"/>
  <c r="A2318" i="4"/>
  <c r="A2310" i="4"/>
  <c r="A2302" i="4"/>
  <c r="A2294" i="4"/>
  <c r="A2286" i="4"/>
  <c r="A2278" i="4"/>
  <c r="A2270" i="4"/>
  <c r="A2262" i="4"/>
  <c r="A2254" i="4"/>
  <c r="A2246" i="4"/>
  <c r="A2238" i="4"/>
  <c r="A2230" i="4"/>
  <c r="A2222" i="4"/>
  <c r="A2214" i="4"/>
  <c r="A2206" i="4"/>
  <c r="A2198" i="4"/>
  <c r="A2190" i="4"/>
  <c r="A2182" i="4"/>
  <c r="A2174" i="4"/>
  <c r="A2166" i="4"/>
  <c r="A2158" i="4"/>
  <c r="A2150" i="4"/>
  <c r="A2142" i="4"/>
  <c r="A2134" i="4"/>
  <c r="A2126" i="4"/>
  <c r="A2118" i="4"/>
  <c r="A2110" i="4"/>
  <c r="A2102" i="4"/>
  <c r="A2094" i="4"/>
  <c r="A2086" i="4"/>
  <c r="A2078" i="4"/>
  <c r="A2070" i="4"/>
  <c r="A2062" i="4"/>
  <c r="A2054" i="4"/>
  <c r="A2046" i="4"/>
  <c r="A2038" i="4"/>
  <c r="A2030" i="4"/>
  <c r="A2022" i="4"/>
  <c r="A2014" i="4"/>
  <c r="A2006" i="4"/>
  <c r="A1998" i="4"/>
  <c r="A1990" i="4"/>
  <c r="A1982" i="4"/>
  <c r="A1974" i="4"/>
  <c r="A1966" i="4"/>
  <c r="A1958" i="4"/>
  <c r="A1950" i="4"/>
  <c r="A1942" i="4"/>
  <c r="A1934" i="4"/>
  <c r="A1926" i="4"/>
  <c r="A1918" i="4"/>
  <c r="A1910" i="4"/>
  <c r="A1902" i="4"/>
  <c r="A1894" i="4"/>
  <c r="A1886" i="4"/>
  <c r="A1878" i="4"/>
  <c r="A1870" i="4"/>
  <c r="A1862" i="4"/>
  <c r="A1854" i="4"/>
  <c r="A1846" i="4"/>
  <c r="A1838" i="4"/>
  <c r="A1830" i="4"/>
  <c r="A1822" i="4"/>
  <c r="A1814" i="4"/>
  <c r="A1806" i="4"/>
  <c r="A1798" i="4"/>
  <c r="A1790" i="4"/>
  <c r="A1782" i="4"/>
  <c r="A1774" i="4"/>
  <c r="A1766" i="4"/>
  <c r="A1758" i="4"/>
  <c r="A1750" i="4"/>
  <c r="A1742" i="4"/>
  <c r="A1734" i="4"/>
  <c r="A1726" i="4"/>
  <c r="A1718" i="4"/>
  <c r="A1710" i="4"/>
  <c r="A1702" i="4"/>
  <c r="A1694" i="4"/>
  <c r="A1686" i="4"/>
  <c r="A1678" i="4"/>
  <c r="A1670" i="4"/>
  <c r="A1662" i="4"/>
  <c r="A1654" i="4"/>
  <c r="A1646" i="4"/>
  <c r="A1638" i="4"/>
  <c r="A1630" i="4"/>
  <c r="A1622" i="4"/>
  <c r="A1614" i="4"/>
  <c r="A1606" i="4"/>
  <c r="A1598" i="4"/>
  <c r="A1590" i="4"/>
  <c r="A1582" i="4"/>
  <c r="A1574" i="4"/>
  <c r="A1566" i="4"/>
  <c r="A1558" i="4"/>
  <c r="A1550" i="4"/>
  <c r="A1542" i="4"/>
  <c r="A1534" i="4"/>
  <c r="A1526" i="4"/>
  <c r="A1518" i="4"/>
  <c r="A1510" i="4"/>
  <c r="A1502" i="4"/>
  <c r="A1494" i="4"/>
  <c r="A1486" i="4"/>
  <c r="A1478" i="4"/>
  <c r="A1470" i="4"/>
  <c r="A1462" i="4"/>
  <c r="A1454" i="4"/>
  <c r="A1446" i="4"/>
  <c r="A1438" i="4"/>
  <c r="A1430" i="4"/>
  <c r="A1422" i="4"/>
  <c r="A1414" i="4"/>
  <c r="A1406" i="4"/>
  <c r="A1398" i="4"/>
  <c r="A1390" i="4"/>
  <c r="A1382" i="4"/>
  <c r="A1374" i="4"/>
  <c r="A1366" i="4"/>
  <c r="A1358" i="4"/>
  <c r="A1350" i="4"/>
  <c r="A1342" i="4"/>
  <c r="A1334" i="4"/>
  <c r="A1326" i="4"/>
  <c r="A1318" i="4"/>
  <c r="A1310" i="4"/>
  <c r="A1302" i="4"/>
  <c r="A1294" i="4"/>
  <c r="A1286" i="4"/>
  <c r="A1278" i="4"/>
  <c r="A1270" i="4"/>
  <c r="A1262" i="4"/>
  <c r="A1254" i="4"/>
  <c r="A1246" i="4"/>
  <c r="A1238" i="4"/>
  <c r="A1230" i="4"/>
  <c r="A1222" i="4"/>
  <c r="A1214" i="4"/>
  <c r="A1206" i="4"/>
  <c r="A1198" i="4"/>
  <c r="A1190" i="4"/>
  <c r="A1182" i="4"/>
  <c r="A1174" i="4"/>
  <c r="A1166" i="4"/>
  <c r="A1158" i="4"/>
  <c r="A1150" i="4"/>
  <c r="A1142" i="4"/>
  <c r="A1134" i="4"/>
  <c r="A1126" i="4"/>
  <c r="A1118" i="4"/>
  <c r="A1110" i="4"/>
  <c r="A1102" i="4"/>
  <c r="A1094" i="4"/>
  <c r="A1086" i="4"/>
  <c r="A1078" i="4"/>
  <c r="A1070" i="4"/>
  <c r="A1062" i="4"/>
  <c r="A1054" i="4"/>
  <c r="A1046" i="4"/>
  <c r="A1038" i="4"/>
  <c r="A1030" i="4"/>
  <c r="A1022" i="4"/>
  <c r="A1014" i="4"/>
  <c r="A1006" i="4"/>
  <c r="A998" i="4"/>
  <c r="A990" i="4"/>
  <c r="A982" i="4"/>
  <c r="A974" i="4"/>
  <c r="A966" i="4"/>
  <c r="A958" i="4"/>
  <c r="A950" i="4"/>
  <c r="A942" i="4"/>
  <c r="A934" i="4"/>
  <c r="A926" i="4"/>
  <c r="A918" i="4"/>
  <c r="A910" i="4"/>
  <c r="A902" i="4"/>
  <c r="A894" i="4"/>
  <c r="A886" i="4"/>
  <c r="A878" i="4"/>
  <c r="A870" i="4"/>
  <c r="A862" i="4"/>
  <c r="A854" i="4"/>
  <c r="A3341" i="4"/>
  <c r="A3333" i="4"/>
  <c r="A3325" i="4"/>
  <c r="A3317" i="4"/>
  <c r="A3309" i="4"/>
  <c r="A3301" i="4"/>
  <c r="A3293" i="4"/>
  <c r="A3285" i="4"/>
  <c r="A3277" i="4"/>
  <c r="A3269" i="4"/>
  <c r="A3261" i="4"/>
  <c r="A3253" i="4"/>
  <c r="A3245" i="4"/>
  <c r="A3237" i="4"/>
  <c r="A3229" i="4"/>
  <c r="A3221" i="4"/>
  <c r="A3213" i="4"/>
  <c r="A3205" i="4"/>
  <c r="A3197" i="4"/>
  <c r="A3189" i="4"/>
  <c r="A3181" i="4"/>
  <c r="A3173" i="4"/>
  <c r="A3165" i="4"/>
  <c r="A3157" i="4"/>
  <c r="A3149" i="4"/>
  <c r="A3141" i="4"/>
  <c r="A3133" i="4"/>
  <c r="A3125" i="4"/>
  <c r="A3117" i="4"/>
  <c r="A3109" i="4"/>
  <c r="A3101" i="4"/>
  <c r="A3093" i="4"/>
  <c r="A3085" i="4"/>
  <c r="A3077" i="4"/>
  <c r="A3069" i="4"/>
  <c r="A3061" i="4"/>
  <c r="A3053" i="4"/>
  <c r="A3045" i="4"/>
  <c r="A3037" i="4"/>
  <c r="A3029" i="4"/>
  <c r="A3021" i="4"/>
  <c r="A3013" i="4"/>
  <c r="A3005" i="4"/>
  <c r="A2997" i="4"/>
  <c r="A2989" i="4"/>
  <c r="A2981" i="4"/>
  <c r="A2973" i="4"/>
  <c r="A2965" i="4"/>
  <c r="A2957" i="4"/>
  <c r="A2949" i="4"/>
  <c r="A2941" i="4"/>
  <c r="A2933" i="4"/>
  <c r="A2925" i="4"/>
  <c r="A2917" i="4"/>
  <c r="A2909" i="4"/>
  <c r="A2901" i="4"/>
  <c r="A2893" i="4"/>
  <c r="A2885" i="4"/>
  <c r="A2877" i="4"/>
  <c r="A2869" i="4"/>
  <c r="A2861" i="4"/>
  <c r="A2853" i="4"/>
  <c r="A2845" i="4"/>
  <c r="A2837" i="4"/>
  <c r="A2829" i="4"/>
  <c r="A2821" i="4"/>
  <c r="A2813" i="4"/>
  <c r="A2805" i="4"/>
  <c r="A2797" i="4"/>
  <c r="A2789" i="4"/>
  <c r="A2781" i="4"/>
  <c r="A2773" i="4"/>
  <c r="A2765" i="4"/>
  <c r="A2757" i="4"/>
  <c r="A2749" i="4"/>
  <c r="A2741" i="4"/>
  <c r="A2733" i="4"/>
  <c r="A2725" i="4"/>
  <c r="A2717" i="4"/>
  <c r="A2709" i="4"/>
  <c r="A2701" i="4"/>
  <c r="A2693" i="4"/>
  <c r="A2685" i="4"/>
  <c r="A2677" i="4"/>
  <c r="A2669" i="4"/>
  <c r="A2661" i="4"/>
  <c r="A2653" i="4"/>
  <c r="A2645" i="4"/>
  <c r="A2637" i="4"/>
  <c r="A2629" i="4"/>
  <c r="A2621" i="4"/>
  <c r="A2613" i="4"/>
  <c r="A2605" i="4"/>
  <c r="A2597" i="4"/>
  <c r="A2589" i="4"/>
  <c r="A2581" i="4"/>
  <c r="A2573" i="4"/>
  <c r="A2565" i="4"/>
  <c r="A2557" i="4"/>
  <c r="A2549" i="4"/>
  <c r="A2541" i="4"/>
  <c r="A2533" i="4"/>
  <c r="A2525" i="4"/>
  <c r="A2517" i="4"/>
  <c r="A2509" i="4"/>
  <c r="A2501" i="4"/>
  <c r="A2493" i="4"/>
  <c r="A2485" i="4"/>
  <c r="A2477" i="4"/>
  <c r="A2469" i="4"/>
  <c r="A2461" i="4"/>
  <c r="A2453" i="4"/>
  <c r="A2445" i="4"/>
  <c r="A2437" i="4"/>
  <c r="A2429" i="4"/>
  <c r="A2421" i="4"/>
  <c r="A2413" i="4"/>
  <c r="A2405" i="4"/>
  <c r="A2397" i="4"/>
  <c r="A2389" i="4"/>
  <c r="A2381" i="4"/>
  <c r="A2373" i="4"/>
  <c r="A2365" i="4"/>
  <c r="A2357" i="4"/>
  <c r="A2349" i="4"/>
  <c r="A2341" i="4"/>
  <c r="A2333" i="4"/>
  <c r="A2325" i="4"/>
  <c r="A2317" i="4"/>
  <c r="A2309" i="4"/>
  <c r="A2301" i="4"/>
  <c r="A2293" i="4"/>
  <c r="A2285" i="4"/>
  <c r="A2277" i="4"/>
  <c r="A2269" i="4"/>
  <c r="A2261" i="4"/>
  <c r="A2253" i="4"/>
  <c r="A2245" i="4"/>
  <c r="A2237" i="4"/>
  <c r="A2229" i="4"/>
  <c r="A2221" i="4"/>
  <c r="A2213" i="4"/>
  <c r="A2205" i="4"/>
  <c r="A2197" i="4"/>
  <c r="A2189" i="4"/>
  <c r="A2181" i="4"/>
  <c r="A2173" i="4"/>
  <c r="A2165" i="4"/>
  <c r="A2157" i="4"/>
  <c r="A2149" i="4"/>
  <c r="A2141" i="4"/>
  <c r="A2133" i="4"/>
  <c r="A2125" i="4"/>
  <c r="A2117" i="4"/>
  <c r="A2109" i="4"/>
  <c r="A2101" i="4"/>
  <c r="A2093" i="4"/>
  <c r="A2085" i="4"/>
  <c r="A2077" i="4"/>
  <c r="A2069" i="4"/>
  <c r="A2061" i="4"/>
  <c r="A2053" i="4"/>
  <c r="A2045" i="4"/>
  <c r="A2037" i="4"/>
  <c r="A2029" i="4"/>
  <c r="A2021" i="4"/>
  <c r="A2013" i="4"/>
  <c r="A2005" i="4"/>
  <c r="A1997" i="4"/>
  <c r="A1989" i="4"/>
  <c r="A1981" i="4"/>
  <c r="A1973" i="4"/>
  <c r="A1965" i="4"/>
  <c r="A1957" i="4"/>
  <c r="A1949" i="4"/>
  <c r="A1941" i="4"/>
  <c r="A1933" i="4"/>
  <c r="A1925" i="4"/>
  <c r="A1917" i="4"/>
  <c r="A1909" i="4"/>
  <c r="A1901" i="4"/>
  <c r="A1893" i="4"/>
  <c r="A1885" i="4"/>
  <c r="A1877" i="4"/>
  <c r="A1869" i="4"/>
  <c r="A1861" i="4"/>
  <c r="A1853" i="4"/>
  <c r="A1845" i="4"/>
  <c r="A1837" i="4"/>
  <c r="A1829" i="4"/>
  <c r="A1821" i="4"/>
  <c r="A1813" i="4"/>
  <c r="A1805" i="4"/>
  <c r="A1797" i="4"/>
  <c r="A1789" i="4"/>
  <c r="A1781" i="4"/>
  <c r="A1773" i="4"/>
  <c r="A1765" i="4"/>
  <c r="A1757" i="4"/>
  <c r="A1749" i="4"/>
  <c r="A1741" i="4"/>
  <c r="A1733" i="4"/>
  <c r="A1725" i="4"/>
  <c r="A1717" i="4"/>
  <c r="A1709" i="4"/>
  <c r="A1701" i="4"/>
  <c r="A1693" i="4"/>
  <c r="A1685" i="4"/>
  <c r="A1677" i="4"/>
  <c r="A1669" i="4"/>
  <c r="A1661" i="4"/>
  <c r="A1653" i="4"/>
  <c r="A1645" i="4"/>
  <c r="A1637" i="4"/>
  <c r="A1629" i="4"/>
  <c r="A1621" i="4"/>
  <c r="A1613" i="4"/>
  <c r="A1605" i="4"/>
  <c r="A1597" i="4"/>
  <c r="A1589" i="4"/>
  <c r="A1581" i="4"/>
  <c r="A1573" i="4"/>
  <c r="A1565" i="4"/>
  <c r="A1557" i="4"/>
  <c r="A1549" i="4"/>
  <c r="A1541" i="4"/>
  <c r="A1533" i="4"/>
  <c r="A1525" i="4"/>
  <c r="A1517" i="4"/>
  <c r="A1509" i="4"/>
  <c r="A1501" i="4"/>
  <c r="A1493" i="4"/>
  <c r="A1485" i="4"/>
  <c r="A1477" i="4"/>
  <c r="A1469" i="4"/>
  <c r="A1461" i="4"/>
  <c r="A1453" i="4"/>
  <c r="A1445" i="4"/>
  <c r="A1437" i="4"/>
  <c r="A1429" i="4"/>
  <c r="A1421" i="4"/>
  <c r="A1413" i="4"/>
  <c r="A1405" i="4"/>
  <c r="A1397" i="4"/>
  <c r="A1389" i="4"/>
  <c r="A1381" i="4"/>
  <c r="A1373" i="4"/>
  <c r="A1365" i="4"/>
  <c r="A1357" i="4"/>
  <c r="A1349" i="4"/>
  <c r="A1341" i="4"/>
  <c r="A1333" i="4"/>
  <c r="A1325" i="4"/>
  <c r="A1317" i="4"/>
  <c r="A1309" i="4"/>
  <c r="A1301" i="4"/>
  <c r="A1293" i="4"/>
  <c r="A1285" i="4"/>
  <c r="A1277" i="4"/>
  <c r="A1269" i="4"/>
  <c r="A1261" i="4"/>
  <c r="A1253" i="4"/>
  <c r="A1245" i="4"/>
  <c r="A1237" i="4"/>
  <c r="A1229" i="4"/>
  <c r="A1221" i="4"/>
  <c r="A1213" i="4"/>
  <c r="A1205" i="4"/>
  <c r="A1197" i="4"/>
  <c r="A1189" i="4"/>
  <c r="A1181" i="4"/>
  <c r="A1173" i="4"/>
  <c r="A1165" i="4"/>
  <c r="A1157" i="4"/>
  <c r="A1149" i="4"/>
  <c r="A1141" i="4"/>
  <c r="A1133" i="4"/>
  <c r="A1125" i="4"/>
  <c r="A1117" i="4"/>
  <c r="A1109" i="4"/>
  <c r="A1101" i="4"/>
  <c r="A1093" i="4"/>
  <c r="A1085" i="4"/>
  <c r="A1077" i="4"/>
  <c r="A1069" i="4"/>
  <c r="A1061" i="4"/>
  <c r="A1053" i="4"/>
  <c r="A1045" i="4"/>
  <c r="A1037" i="4"/>
  <c r="A1029" i="4"/>
  <c r="A1021" i="4"/>
  <c r="A1013" i="4"/>
  <c r="A1005" i="4"/>
  <c r="A997" i="4"/>
  <c r="A989" i="4"/>
  <c r="A981" i="4"/>
  <c r="A973" i="4"/>
  <c r="A965" i="4"/>
  <c r="A957" i="4"/>
  <c r="A949" i="4"/>
  <c r="A941" i="4"/>
  <c r="A933" i="4"/>
  <c r="A925" i="4"/>
  <c r="A917" i="4"/>
  <c r="A909" i="4"/>
  <c r="A901" i="4"/>
  <c r="A893" i="4"/>
  <c r="A885" i="4"/>
  <c r="A877" i="4"/>
  <c r="A869" i="4"/>
  <c r="A861" i="4"/>
  <c r="A853" i="4"/>
  <c r="A3268" i="4"/>
  <c r="A3260" i="4"/>
  <c r="A3252" i="4"/>
  <c r="A3244" i="4"/>
  <c r="A3236" i="4"/>
  <c r="A3228" i="4"/>
  <c r="A3220" i="4"/>
  <c r="A3212" i="4"/>
  <c r="A3204" i="4"/>
  <c r="A3196" i="4"/>
  <c r="A3188" i="4"/>
  <c r="A3180" i="4"/>
  <c r="A3172" i="4"/>
  <c r="A3164" i="4"/>
  <c r="A3156" i="4"/>
  <c r="A3148" i="4"/>
  <c r="A3140" i="4"/>
  <c r="A3132" i="4"/>
  <c r="A3124" i="4"/>
  <c r="A3116" i="4"/>
  <c r="A3108" i="4"/>
  <c r="A3100" i="4"/>
  <c r="A3092" i="4"/>
  <c r="A3084" i="4"/>
  <c r="A3076" i="4"/>
  <c r="A3068" i="4"/>
  <c r="A3060" i="4"/>
  <c r="A3052" i="4"/>
  <c r="A3044" i="4"/>
  <c r="A3036" i="4"/>
  <c r="A3028" i="4"/>
  <c r="A3020" i="4"/>
  <c r="A3012" i="4"/>
  <c r="A3004" i="4"/>
  <c r="A2996" i="4"/>
  <c r="A2988" i="4"/>
  <c r="A2980" i="4"/>
  <c r="A2972" i="4"/>
  <c r="A2964" i="4"/>
  <c r="A2956" i="4"/>
  <c r="A2948" i="4"/>
  <c r="A2940" i="4"/>
  <c r="A2932" i="4"/>
  <c r="A2924" i="4"/>
  <c r="A2916" i="4"/>
  <c r="A2908" i="4"/>
  <c r="A2900" i="4"/>
  <c r="A2892" i="4"/>
  <c r="A2884" i="4"/>
  <c r="A2876" i="4"/>
  <c r="A2868" i="4"/>
  <c r="A2860" i="4"/>
  <c r="A2852" i="4"/>
  <c r="A2844" i="4"/>
  <c r="A2836" i="4"/>
  <c r="A2828" i="4"/>
  <c r="A2820" i="4"/>
  <c r="A2812" i="4"/>
  <c r="A2804" i="4"/>
  <c r="A2796" i="4"/>
  <c r="A2788" i="4"/>
  <c r="A2780" i="4"/>
  <c r="A2772" i="4"/>
  <c r="A2764" i="4"/>
  <c r="A2756" i="4"/>
  <c r="A2748" i="4"/>
  <c r="A2740" i="4"/>
  <c r="A2732" i="4"/>
  <c r="A2724" i="4"/>
  <c r="A2716" i="4"/>
  <c r="A2708" i="4"/>
  <c r="A2700" i="4"/>
  <c r="A2692" i="4"/>
  <c r="A2684" i="4"/>
  <c r="A2676" i="4"/>
  <c r="A2668" i="4"/>
  <c r="A2660" i="4"/>
  <c r="A2652" i="4"/>
  <c r="A2644" i="4"/>
  <c r="A2636" i="4"/>
  <c r="A2628" i="4"/>
  <c r="A2620" i="4"/>
  <c r="A2612" i="4"/>
  <c r="A2604" i="4"/>
  <c r="A2596" i="4"/>
  <c r="A2588" i="4"/>
  <c r="A2580" i="4"/>
  <c r="A2572" i="4"/>
  <c r="A2564" i="4"/>
  <c r="A2556" i="4"/>
  <c r="A2548" i="4"/>
  <c r="A2540" i="4"/>
  <c r="A2532" i="4"/>
  <c r="A2524" i="4"/>
  <c r="A2516" i="4"/>
  <c r="A2508" i="4"/>
  <c r="A2500" i="4"/>
  <c r="A2492" i="4"/>
  <c r="A2484" i="4"/>
  <c r="A2476" i="4"/>
  <c r="A2468" i="4"/>
  <c r="A2460" i="4"/>
  <c r="A2452" i="4"/>
  <c r="A2444" i="4"/>
  <c r="A2436" i="4"/>
  <c r="A2428" i="4"/>
  <c r="A2420" i="4"/>
  <c r="A2412" i="4"/>
  <c r="A2404" i="4"/>
  <c r="A2396" i="4"/>
  <c r="A2388" i="4"/>
  <c r="A2380" i="4"/>
  <c r="A2372" i="4"/>
  <c r="A2364" i="4"/>
  <c r="A2356" i="4"/>
  <c r="A2348" i="4"/>
  <c r="A2340" i="4"/>
  <c r="A2332" i="4"/>
  <c r="A2324" i="4"/>
  <c r="A2316" i="4"/>
  <c r="A2308" i="4"/>
  <c r="A2300" i="4"/>
  <c r="A2292" i="4"/>
  <c r="A2284" i="4"/>
  <c r="A2276" i="4"/>
  <c r="A2268" i="4"/>
  <c r="A2260" i="4"/>
  <c r="A2252" i="4"/>
  <c r="A2244" i="4"/>
  <c r="A2236" i="4"/>
  <c r="A2228" i="4"/>
  <c r="A2220" i="4"/>
  <c r="A2212" i="4"/>
  <c r="A2204" i="4"/>
  <c r="A2196" i="4"/>
  <c r="A2188" i="4"/>
  <c r="A2180" i="4"/>
  <c r="A2172" i="4"/>
  <c r="A2164" i="4"/>
  <c r="A2156" i="4"/>
  <c r="A2148" i="4"/>
  <c r="A2140" i="4"/>
  <c r="A2132" i="4"/>
  <c r="A2124" i="4"/>
  <c r="A2116" i="4"/>
  <c r="A2108" i="4"/>
  <c r="A2100" i="4"/>
  <c r="A2092" i="4"/>
  <c r="A2084" i="4"/>
  <c r="A2076" i="4"/>
  <c r="A2068" i="4"/>
  <c r="A2060" i="4"/>
  <c r="A2052" i="4"/>
  <c r="A2044" i="4"/>
  <c r="A2036" i="4"/>
  <c r="A2028" i="4"/>
  <c r="A2020" i="4"/>
  <c r="A2012" i="4"/>
  <c r="A2004" i="4"/>
  <c r="A1996" i="4"/>
  <c r="A1988" i="4"/>
  <c r="A1980" i="4"/>
  <c r="A1972" i="4"/>
  <c r="A1964" i="4"/>
  <c r="A1956" i="4"/>
  <c r="A1948" i="4"/>
  <c r="A1940" i="4"/>
  <c r="A1932" i="4"/>
  <c r="A1924" i="4"/>
  <c r="A1916" i="4"/>
  <c r="A1908" i="4"/>
  <c r="A1900" i="4"/>
  <c r="A1892" i="4"/>
  <c r="A1884" i="4"/>
  <c r="A1876" i="4"/>
  <c r="A1868" i="4"/>
  <c r="A1860" i="4"/>
  <c r="A1852" i="4"/>
  <c r="A1844" i="4"/>
  <c r="A1836" i="4"/>
  <c r="A1828" i="4"/>
  <c r="A1820" i="4"/>
  <c r="A1812" i="4"/>
  <c r="A1804" i="4"/>
  <c r="A1796" i="4"/>
  <c r="A1788" i="4"/>
  <c r="A1780" i="4"/>
  <c r="A1772" i="4"/>
  <c r="A1764" i="4"/>
  <c r="A1756" i="4"/>
  <c r="A1748" i="4"/>
  <c r="A1740" i="4"/>
  <c r="A1732" i="4"/>
  <c r="A1724" i="4"/>
  <c r="A1716" i="4"/>
  <c r="A1708" i="4"/>
  <c r="A1700" i="4"/>
  <c r="A1692" i="4"/>
  <c r="A1684" i="4"/>
  <c r="A1676" i="4"/>
  <c r="A1668" i="4"/>
  <c r="A1660" i="4"/>
  <c r="A1652" i="4"/>
  <c r="A1644" i="4"/>
  <c r="A1636" i="4"/>
  <c r="A1628" i="4"/>
  <c r="A1620" i="4"/>
  <c r="A1612" i="4"/>
  <c r="A1604" i="4"/>
  <c r="A1596" i="4"/>
  <c r="A1588" i="4"/>
  <c r="A1580" i="4"/>
  <c r="A1572" i="4"/>
  <c r="A1564" i="4"/>
  <c r="A1556" i="4"/>
  <c r="A1548" i="4"/>
  <c r="A1540" i="4"/>
  <c r="A1532" i="4"/>
  <c r="A1524" i="4"/>
  <c r="A1516" i="4"/>
  <c r="A1508" i="4"/>
  <c r="A1500" i="4"/>
  <c r="A1492" i="4"/>
  <c r="A1484" i="4"/>
  <c r="A1476" i="4"/>
  <c r="A1468" i="4"/>
  <c r="A1460" i="4"/>
  <c r="A1452" i="4"/>
  <c r="A1444" i="4"/>
  <c r="A1436" i="4"/>
  <c r="A1428" i="4"/>
  <c r="A1420" i="4"/>
  <c r="A1412" i="4"/>
  <c r="A1404" i="4"/>
  <c r="A1396" i="4"/>
  <c r="A1388" i="4"/>
  <c r="A1380" i="4"/>
  <c r="A1372" i="4"/>
  <c r="A1364" i="4"/>
  <c r="A1356" i="4"/>
  <c r="A1348" i="4"/>
  <c r="A1340" i="4"/>
  <c r="A1332" i="4"/>
  <c r="A1324" i="4"/>
  <c r="A1316" i="4"/>
  <c r="A1308" i="4"/>
  <c r="A1300" i="4"/>
  <c r="A1292" i="4"/>
  <c r="A1284" i="4"/>
  <c r="A1276" i="4"/>
  <c r="A1268" i="4"/>
  <c r="A1260" i="4"/>
  <c r="A1252" i="4"/>
  <c r="A1244" i="4"/>
  <c r="A1236" i="4"/>
  <c r="A1228" i="4"/>
  <c r="A1220" i="4"/>
  <c r="A1212" i="4"/>
  <c r="A1204" i="4"/>
  <c r="A1196" i="4"/>
  <c r="A1188" i="4"/>
  <c r="A1180" i="4"/>
  <c r="A1172" i="4"/>
  <c r="A1164" i="4"/>
  <c r="A1156" i="4"/>
  <c r="A1148" i="4"/>
  <c r="A1140" i="4"/>
  <c r="A1132" i="4"/>
  <c r="A1124" i="4"/>
  <c r="A1116" i="4"/>
  <c r="A1108" i="4"/>
  <c r="A1100" i="4"/>
  <c r="A1092" i="4"/>
  <c r="A1084" i="4"/>
  <c r="A1076" i="4"/>
  <c r="A1068" i="4"/>
  <c r="A1060" i="4"/>
  <c r="A1052" i="4"/>
  <c r="A1044" i="4"/>
  <c r="A1036" i="4"/>
  <c r="A1028" i="4"/>
  <c r="A1020" i="4"/>
  <c r="A1012" i="4"/>
  <c r="A1004" i="4"/>
  <c r="A996" i="4"/>
  <c r="A988" i="4"/>
  <c r="A980" i="4"/>
  <c r="A972" i="4"/>
  <c r="A964" i="4"/>
  <c r="A956" i="4"/>
  <c r="A948" i="4"/>
  <c r="A940" i="4"/>
  <c r="A932" i="4"/>
  <c r="A924" i="4"/>
  <c r="A916" i="4"/>
  <c r="A908" i="4"/>
  <c r="A900" i="4"/>
  <c r="A892" i="4"/>
  <c r="A884" i="4"/>
  <c r="A876" i="4"/>
  <c r="A868" i="4"/>
  <c r="A860" i="4"/>
  <c r="A852" i="4"/>
  <c r="A844" i="4"/>
  <c r="A3187" i="4"/>
  <c r="A3179" i="4"/>
  <c r="A3171" i="4"/>
  <c r="A3163" i="4"/>
  <c r="A3155" i="4"/>
  <c r="A3147" i="4"/>
  <c r="A3139" i="4"/>
  <c r="A3131" i="4"/>
  <c r="A3123" i="4"/>
  <c r="A3115" i="4"/>
  <c r="A3107" i="4"/>
  <c r="A3099" i="4"/>
  <c r="A3091" i="4"/>
  <c r="A3083" i="4"/>
  <c r="A3075" i="4"/>
  <c r="A3067" i="4"/>
  <c r="A3059" i="4"/>
  <c r="A3051" i="4"/>
  <c r="A3043" i="4"/>
  <c r="A3035" i="4"/>
  <c r="A3027" i="4"/>
  <c r="A3019" i="4"/>
  <c r="A3011" i="4"/>
  <c r="A3003" i="4"/>
  <c r="A2995" i="4"/>
  <c r="A2987" i="4"/>
  <c r="A2979" i="4"/>
  <c r="A2971" i="4"/>
  <c r="A2963" i="4"/>
  <c r="A2955" i="4"/>
  <c r="A2947" i="4"/>
  <c r="A2939" i="4"/>
  <c r="A2931" i="4"/>
  <c r="A2923" i="4"/>
  <c r="A2915" i="4"/>
  <c r="A2907" i="4"/>
  <c r="A2899" i="4"/>
  <c r="A2891" i="4"/>
  <c r="A2883" i="4"/>
  <c r="A2875" i="4"/>
  <c r="A2867" i="4"/>
  <c r="A2859" i="4"/>
  <c r="A2851" i="4"/>
  <c r="A2843" i="4"/>
  <c r="A2835" i="4"/>
  <c r="A2827" i="4"/>
  <c r="A2819" i="4"/>
  <c r="A2811" i="4"/>
  <c r="A2803" i="4"/>
  <c r="A2795" i="4"/>
  <c r="A2787" i="4"/>
  <c r="A2779" i="4"/>
  <c r="A2771" i="4"/>
  <c r="A2763" i="4"/>
  <c r="A2755" i="4"/>
  <c r="A2747" i="4"/>
  <c r="A2739" i="4"/>
  <c r="A2731" i="4"/>
  <c r="A2723" i="4"/>
  <c r="A2715" i="4"/>
  <c r="A2707" i="4"/>
  <c r="A2699" i="4"/>
  <c r="A2691" i="4"/>
  <c r="A2683" i="4"/>
  <c r="A2675" i="4"/>
  <c r="A2667" i="4"/>
  <c r="A2659" i="4"/>
  <c r="A2651" i="4"/>
  <c r="A2643" i="4"/>
  <c r="A2635" i="4"/>
  <c r="A2627" i="4"/>
  <c r="A2619" i="4"/>
  <c r="A2611" i="4"/>
  <c r="A2603" i="4"/>
  <c r="A2595" i="4"/>
  <c r="A2587" i="4"/>
  <c r="A2579" i="4"/>
  <c r="A2571" i="4"/>
  <c r="A2563" i="4"/>
  <c r="A2555" i="4"/>
  <c r="A2547" i="4"/>
  <c r="A2539" i="4"/>
  <c r="A2531" i="4"/>
  <c r="A2523" i="4"/>
  <c r="A2515" i="4"/>
  <c r="A2507" i="4"/>
  <c r="A2499" i="4"/>
  <c r="A2491" i="4"/>
  <c r="A2483" i="4"/>
  <c r="A2475" i="4"/>
  <c r="A2467" i="4"/>
  <c r="A2459" i="4"/>
  <c r="A2451" i="4"/>
  <c r="A2443" i="4"/>
  <c r="A2435" i="4"/>
  <c r="A2427" i="4"/>
  <c r="A2419" i="4"/>
  <c r="A2411" i="4"/>
  <c r="A2403" i="4"/>
  <c r="A2395" i="4"/>
  <c r="A2387" i="4"/>
  <c r="A2379" i="4"/>
  <c r="A2371" i="4"/>
  <c r="A2363" i="4"/>
  <c r="A2355" i="4"/>
  <c r="A2347" i="4"/>
  <c r="A2339" i="4"/>
  <c r="A2331" i="4"/>
  <c r="A2323" i="4"/>
  <c r="A2315" i="4"/>
  <c r="A2307" i="4"/>
  <c r="A2299" i="4"/>
  <c r="A2291" i="4"/>
  <c r="A2283" i="4"/>
  <c r="A2275" i="4"/>
  <c r="A2267" i="4"/>
  <c r="A2259" i="4"/>
  <c r="A2251" i="4"/>
  <c r="A2243" i="4"/>
  <c r="A2235" i="4"/>
  <c r="A2227" i="4"/>
  <c r="A2219" i="4"/>
  <c r="A2211" i="4"/>
  <c r="A2203" i="4"/>
  <c r="A2195" i="4"/>
  <c r="A2187" i="4"/>
  <c r="A2179" i="4"/>
  <c r="A2171" i="4"/>
  <c r="A2163" i="4"/>
  <c r="A2155" i="4"/>
  <c r="A2147" i="4"/>
  <c r="A2139" i="4"/>
  <c r="A2131" i="4"/>
  <c r="A2123" i="4"/>
  <c r="A2115" i="4"/>
  <c r="A2107" i="4"/>
  <c r="A2099" i="4"/>
  <c r="A2091" i="4"/>
  <c r="A2083" i="4"/>
  <c r="A2075" i="4"/>
  <c r="A2067" i="4"/>
  <c r="A2059" i="4"/>
  <c r="A2051" i="4"/>
  <c r="A2043" i="4"/>
  <c r="A2035" i="4"/>
  <c r="A2027" i="4"/>
  <c r="A2019" i="4"/>
  <c r="A2011" i="4"/>
  <c r="A2003" i="4"/>
  <c r="A1995" i="4"/>
  <c r="A1987" i="4"/>
  <c r="A1979" i="4"/>
  <c r="A1971" i="4"/>
  <c r="A1963" i="4"/>
  <c r="A1955" i="4"/>
  <c r="A1947" i="4"/>
  <c r="A1939" i="4"/>
  <c r="A1931" i="4"/>
  <c r="A1923" i="4"/>
  <c r="A1915" i="4"/>
  <c r="A1907" i="4"/>
  <c r="A1899" i="4"/>
  <c r="A1891" i="4"/>
  <c r="A1883" i="4"/>
  <c r="A1875" i="4"/>
  <c r="A1867" i="4"/>
  <c r="A1859" i="4"/>
  <c r="A1851" i="4"/>
  <c r="A1843" i="4"/>
  <c r="A1835" i="4"/>
  <c r="A1827" i="4"/>
  <c r="A1819" i="4"/>
  <c r="A1811" i="4"/>
  <c r="A1803" i="4"/>
  <c r="A1795" i="4"/>
  <c r="A1787" i="4"/>
  <c r="A1779" i="4"/>
  <c r="A1771" i="4"/>
  <c r="A1763" i="4"/>
  <c r="A1755" i="4"/>
  <c r="A1747" i="4"/>
  <c r="A1739" i="4"/>
  <c r="A1731" i="4"/>
  <c r="A1723" i="4"/>
  <c r="A1715" i="4"/>
  <c r="A1707" i="4"/>
  <c r="A1699" i="4"/>
  <c r="A1691" i="4"/>
  <c r="A1683" i="4"/>
  <c r="A1675" i="4"/>
  <c r="A1667" i="4"/>
  <c r="A1659" i="4"/>
  <c r="A1651" i="4"/>
  <c r="A1643" i="4"/>
  <c r="A1635" i="4"/>
  <c r="A1627" i="4"/>
  <c r="A1619" i="4"/>
  <c r="A1611" i="4"/>
  <c r="A1603" i="4"/>
  <c r="A1595" i="4"/>
  <c r="A1587" i="4"/>
  <c r="A1579" i="4"/>
  <c r="A1571" i="4"/>
  <c r="A1563" i="4"/>
  <c r="A1555" i="4"/>
  <c r="A1547" i="4"/>
  <c r="A1539" i="4"/>
  <c r="A1531" i="4"/>
  <c r="A1523" i="4"/>
  <c r="A1515" i="4"/>
  <c r="A1507" i="4"/>
  <c r="A1499" i="4"/>
  <c r="A1491" i="4"/>
  <c r="A1483" i="4"/>
  <c r="A1475" i="4"/>
  <c r="A1467" i="4"/>
  <c r="A1459" i="4"/>
  <c r="A1451" i="4"/>
  <c r="A1443" i="4"/>
  <c r="A1435" i="4"/>
  <c r="A1427" i="4"/>
  <c r="A1419" i="4"/>
  <c r="A1411" i="4"/>
  <c r="A1403" i="4"/>
  <c r="A1395" i="4"/>
  <c r="A1387" i="4"/>
  <c r="A1379" i="4"/>
  <c r="A1371" i="4"/>
  <c r="A1363" i="4"/>
  <c r="A1355" i="4"/>
  <c r="A1347" i="4"/>
  <c r="A1339" i="4"/>
  <c r="A1331" i="4"/>
  <c r="A1323" i="4"/>
  <c r="A1315" i="4"/>
  <c r="A1307" i="4"/>
  <c r="A1299" i="4"/>
  <c r="A1291" i="4"/>
  <c r="A1283" i="4"/>
  <c r="A1275" i="4"/>
  <c r="A1267" i="4"/>
  <c r="A1259" i="4"/>
  <c r="A1251" i="4"/>
  <c r="A1243" i="4"/>
  <c r="A1235" i="4"/>
  <c r="A1227" i="4"/>
  <c r="A1219" i="4"/>
  <c r="A1211" i="4"/>
  <c r="A1203" i="4"/>
  <c r="A1195" i="4"/>
  <c r="A1187" i="4"/>
  <c r="A1179" i="4"/>
  <c r="A1171" i="4"/>
  <c r="A1163" i="4"/>
  <c r="A1155" i="4"/>
  <c r="A1147" i="4"/>
  <c r="A1139" i="4"/>
  <c r="A1131" i="4"/>
  <c r="A1123" i="4"/>
  <c r="A1115" i="4"/>
  <c r="A1107" i="4"/>
  <c r="A1099" i="4"/>
  <c r="A1091" i="4"/>
  <c r="A1083" i="4"/>
  <c r="A1075" i="4"/>
  <c r="A1067" i="4"/>
  <c r="A1059" i="4"/>
  <c r="A1051" i="4"/>
  <c r="A1043" i="4"/>
  <c r="A1035" i="4"/>
  <c r="A1027" i="4"/>
  <c r="A1019" i="4"/>
  <c r="A1011" i="4"/>
  <c r="A1003" i="4"/>
  <c r="A995" i="4"/>
  <c r="A987" i="4"/>
  <c r="A979" i="4"/>
  <c r="A971" i="4"/>
  <c r="A963" i="4"/>
  <c r="A955" i="4"/>
  <c r="A947" i="4"/>
  <c r="A939" i="4"/>
  <c r="A931" i="4"/>
  <c r="A923" i="4"/>
  <c r="A915" i="4"/>
  <c r="A907" i="4"/>
  <c r="A899" i="4"/>
  <c r="A891" i="4"/>
  <c r="A883" i="4"/>
  <c r="A875" i="4"/>
  <c r="A867" i="4"/>
  <c r="A859" i="4"/>
  <c r="A851" i="4"/>
  <c r="A843" i="4"/>
  <c r="A835" i="4"/>
  <c r="A3114" i="4"/>
  <c r="A3106" i="4"/>
  <c r="A3098" i="4"/>
  <c r="A3090" i="4"/>
  <c r="A3082" i="4"/>
  <c r="A3074" i="4"/>
  <c r="A3066" i="4"/>
  <c r="A3058" i="4"/>
  <c r="A3050" i="4"/>
  <c r="A3042" i="4"/>
  <c r="A3034" i="4"/>
  <c r="A3026" i="4"/>
  <c r="A3018" i="4"/>
  <c r="A3010" i="4"/>
  <c r="A3002" i="4"/>
  <c r="A2994" i="4"/>
  <c r="A2986" i="4"/>
  <c r="A2978" i="4"/>
  <c r="A2970" i="4"/>
  <c r="A2962" i="4"/>
  <c r="A2954" i="4"/>
  <c r="A2946" i="4"/>
  <c r="A2938" i="4"/>
  <c r="A2930" i="4"/>
  <c r="A2922" i="4"/>
  <c r="A2914" i="4"/>
  <c r="A2906" i="4"/>
  <c r="A2898" i="4"/>
  <c r="A2890" i="4"/>
  <c r="A2882" i="4"/>
  <c r="A2874" i="4"/>
  <c r="A2866" i="4"/>
  <c r="A2858" i="4"/>
  <c r="A2850" i="4"/>
  <c r="A2842" i="4"/>
  <c r="A2834" i="4"/>
  <c r="A2826" i="4"/>
  <c r="A2818" i="4"/>
  <c r="A2810" i="4"/>
  <c r="A2802" i="4"/>
  <c r="A2794" i="4"/>
  <c r="A2786" i="4"/>
  <c r="A2778" i="4"/>
  <c r="A2770" i="4"/>
  <c r="A2762" i="4"/>
  <c r="A2754" i="4"/>
  <c r="A2746" i="4"/>
  <c r="A2738" i="4"/>
  <c r="A2730" i="4"/>
  <c r="A2722" i="4"/>
  <c r="A2714" i="4"/>
  <c r="A2706" i="4"/>
  <c r="A2698" i="4"/>
  <c r="A2690" i="4"/>
  <c r="A2682" i="4"/>
  <c r="A2674" i="4"/>
  <c r="A2666" i="4"/>
  <c r="A2658" i="4"/>
  <c r="A2650" i="4"/>
  <c r="A2642" i="4"/>
  <c r="A2634" i="4"/>
  <c r="A2626" i="4"/>
  <c r="A2618" i="4"/>
  <c r="A2610" i="4"/>
  <c r="A2602" i="4"/>
  <c r="A2594" i="4"/>
  <c r="A2586" i="4"/>
  <c r="A2578" i="4"/>
  <c r="A2570" i="4"/>
  <c r="A2562" i="4"/>
  <c r="A2554" i="4"/>
  <c r="A2546" i="4"/>
  <c r="A2538" i="4"/>
  <c r="A2530" i="4"/>
  <c r="A2522" i="4"/>
  <c r="A2514" i="4"/>
  <c r="A2506" i="4"/>
  <c r="A2498" i="4"/>
  <c r="A2490" i="4"/>
  <c r="A2482" i="4"/>
  <c r="A2474" i="4"/>
  <c r="A2466" i="4"/>
  <c r="A2458" i="4"/>
  <c r="A2450" i="4"/>
  <c r="A2442" i="4"/>
  <c r="A2434" i="4"/>
  <c r="A2426" i="4"/>
  <c r="A2418" i="4"/>
  <c r="A2410" i="4"/>
  <c r="A2402" i="4"/>
  <c r="A2394" i="4"/>
  <c r="A2386" i="4"/>
  <c r="A2378" i="4"/>
  <c r="A2370" i="4"/>
  <c r="A2362" i="4"/>
  <c r="A2354" i="4"/>
  <c r="A2346" i="4"/>
  <c r="A2338" i="4"/>
  <c r="A2330" i="4"/>
  <c r="A2322" i="4"/>
  <c r="A2314" i="4"/>
  <c r="A2306" i="4"/>
  <c r="A2298" i="4"/>
  <c r="A2290" i="4"/>
  <c r="A2282" i="4"/>
  <c r="A2274" i="4"/>
  <c r="A2266" i="4"/>
  <c r="A2258" i="4"/>
  <c r="A2250" i="4"/>
  <c r="A2242" i="4"/>
  <c r="A2234" i="4"/>
  <c r="A2226" i="4"/>
  <c r="A2218" i="4"/>
  <c r="A2210" i="4"/>
  <c r="A2202" i="4"/>
  <c r="A2194" i="4"/>
  <c r="A2186" i="4"/>
  <c r="A2178" i="4"/>
  <c r="A2170" i="4"/>
  <c r="A2162" i="4"/>
  <c r="A2154" i="4"/>
  <c r="A2146" i="4"/>
  <c r="A2138" i="4"/>
  <c r="A2130" i="4"/>
  <c r="A2122" i="4"/>
  <c r="A2114" i="4"/>
  <c r="A2106" i="4"/>
  <c r="A2098" i="4"/>
  <c r="A2090" i="4"/>
  <c r="A2082" i="4"/>
  <c r="A2074" i="4"/>
  <c r="A2066" i="4"/>
  <c r="A2058" i="4"/>
  <c r="A2050" i="4"/>
  <c r="A2042" i="4"/>
  <c r="A2034" i="4"/>
  <c r="A2026" i="4"/>
  <c r="A2018" i="4"/>
  <c r="A2010" i="4"/>
  <c r="A2002" i="4"/>
  <c r="A1994" i="4"/>
  <c r="A1986" i="4"/>
  <c r="A1978" i="4"/>
  <c r="A1970" i="4"/>
  <c r="A1962" i="4"/>
  <c r="A1954" i="4"/>
  <c r="A1946" i="4"/>
  <c r="A1938" i="4"/>
  <c r="A1930" i="4"/>
  <c r="A1922" i="4"/>
  <c r="A1914" i="4"/>
  <c r="A1906" i="4"/>
  <c r="A1898" i="4"/>
  <c r="A1890" i="4"/>
  <c r="A1882" i="4"/>
  <c r="A1874" i="4"/>
  <c r="A1866" i="4"/>
  <c r="A1858" i="4"/>
  <c r="A1850" i="4"/>
  <c r="A1842" i="4"/>
  <c r="A1834" i="4"/>
  <c r="A1826" i="4"/>
  <c r="A1818" i="4"/>
  <c r="A1810" i="4"/>
  <c r="A1802" i="4"/>
  <c r="A1794" i="4"/>
  <c r="A1786" i="4"/>
  <c r="A1778" i="4"/>
  <c r="A1770" i="4"/>
  <c r="A1762" i="4"/>
  <c r="A1754" i="4"/>
  <c r="A1746" i="4"/>
  <c r="A1738" i="4"/>
  <c r="A1730" i="4"/>
  <c r="A1722" i="4"/>
  <c r="A1714" i="4"/>
  <c r="A1706" i="4"/>
  <c r="A1698" i="4"/>
  <c r="A1690" i="4"/>
  <c r="A1682" i="4"/>
  <c r="A1674" i="4"/>
  <c r="A1666" i="4"/>
  <c r="A1658" i="4"/>
  <c r="A1650" i="4"/>
  <c r="A1642" i="4"/>
  <c r="A1634" i="4"/>
  <c r="A1626" i="4"/>
  <c r="A1618" i="4"/>
  <c r="A1610" i="4"/>
  <c r="A1602" i="4"/>
  <c r="A1594" i="4"/>
  <c r="A1586" i="4"/>
  <c r="A1578" i="4"/>
  <c r="A1570" i="4"/>
  <c r="A1562" i="4"/>
  <c r="A1554" i="4"/>
  <c r="A1546" i="4"/>
  <c r="A1538" i="4"/>
  <c r="A1530" i="4"/>
  <c r="A1522" i="4"/>
  <c r="A1514" i="4"/>
  <c r="A1506" i="4"/>
  <c r="A1498" i="4"/>
  <c r="A1490" i="4"/>
  <c r="A1482" i="4"/>
  <c r="A1474" i="4"/>
  <c r="A1466" i="4"/>
  <c r="A1458" i="4"/>
  <c r="A1450" i="4"/>
  <c r="A1442" i="4"/>
  <c r="A1434" i="4"/>
  <c r="A1426" i="4"/>
  <c r="A1418" i="4"/>
  <c r="A1410" i="4"/>
  <c r="A1402" i="4"/>
  <c r="A1394" i="4"/>
  <c r="A1386" i="4"/>
  <c r="A1378" i="4"/>
  <c r="A1370" i="4"/>
  <c r="A1362" i="4"/>
  <c r="A1354" i="4"/>
  <c r="A1346" i="4"/>
  <c r="A1338" i="4"/>
  <c r="A1330" i="4"/>
  <c r="A1322" i="4"/>
  <c r="A1314" i="4"/>
  <c r="A1306" i="4"/>
  <c r="A1298" i="4"/>
  <c r="A1290" i="4"/>
  <c r="A1282" i="4"/>
  <c r="A1274" i="4"/>
  <c r="A1266" i="4"/>
  <c r="A1258" i="4"/>
  <c r="A1250" i="4"/>
  <c r="A1242" i="4"/>
  <c r="A1234" i="4"/>
  <c r="A1226" i="4"/>
  <c r="A1218" i="4"/>
  <c r="A1210" i="4"/>
  <c r="A1202" i="4"/>
  <c r="A1194" i="4"/>
  <c r="A1186" i="4"/>
  <c r="A1178" i="4"/>
  <c r="A1170" i="4"/>
  <c r="A1162" i="4"/>
  <c r="A1154" i="4"/>
  <c r="A1146" i="4"/>
  <c r="A1138" i="4"/>
  <c r="A1130" i="4"/>
  <c r="A1122" i="4"/>
  <c r="A1114" i="4"/>
  <c r="A1106" i="4"/>
  <c r="A1098" i="4"/>
  <c r="A1090" i="4"/>
  <c r="A1082" i="4"/>
  <c r="A1074" i="4"/>
  <c r="A1066" i="4"/>
  <c r="A1058" i="4"/>
  <c r="A1050" i="4"/>
  <c r="A1042" i="4"/>
  <c r="A1034" i="4"/>
  <c r="A1026" i="4"/>
  <c r="A1018" i="4"/>
  <c r="A1010" i="4"/>
  <c r="A1002" i="4"/>
  <c r="A994" i="4"/>
  <c r="A986" i="4"/>
  <c r="A978" i="4"/>
  <c r="A970" i="4"/>
  <c r="A962" i="4"/>
  <c r="A954" i="4"/>
  <c r="A946" i="4"/>
  <c r="A938" i="4"/>
  <c r="A930" i="4"/>
  <c r="A922" i="4"/>
  <c r="A914" i="4"/>
  <c r="A906" i="4"/>
  <c r="A898" i="4"/>
  <c r="A890" i="4"/>
  <c r="A882" i="4"/>
  <c r="A874" i="4"/>
  <c r="A866" i="4"/>
  <c r="A858" i="4"/>
  <c r="A850" i="4"/>
  <c r="A842" i="4"/>
  <c r="A834" i="4"/>
  <c r="A826" i="4"/>
  <c r="A818" i="4"/>
  <c r="A810" i="4"/>
  <c r="A802" i="4"/>
  <c r="A794" i="4"/>
  <c r="A786" i="4"/>
  <c r="A778" i="4"/>
  <c r="A770" i="4"/>
  <c r="A762" i="4"/>
  <c r="A3273" i="4"/>
  <c r="A3265" i="4"/>
  <c r="A3257" i="4"/>
  <c r="A3249" i="4"/>
  <c r="A3241" i="4"/>
  <c r="A3233" i="4"/>
  <c r="A3225" i="4"/>
  <c r="A3217" i="4"/>
  <c r="A3209" i="4"/>
  <c r="A3201" i="4"/>
  <c r="A3193" i="4"/>
  <c r="A3185" i="4"/>
  <c r="A3177" i="4"/>
  <c r="A3169" i="4"/>
  <c r="A3161" i="4"/>
  <c r="A3153" i="4"/>
  <c r="A3145" i="4"/>
  <c r="A3137" i="4"/>
  <c r="A3129" i="4"/>
  <c r="A3121" i="4"/>
  <c r="A3113" i="4"/>
  <c r="A3105" i="4"/>
  <c r="A3097" i="4"/>
  <c r="A3089" i="4"/>
  <c r="A3081" i="4"/>
  <c r="A3073" i="4"/>
  <c r="A3065" i="4"/>
  <c r="A3057" i="4"/>
  <c r="A3049" i="4"/>
  <c r="A3041" i="4"/>
  <c r="A3033" i="4"/>
  <c r="A3025" i="4"/>
  <c r="A3017" i="4"/>
  <c r="A3009" i="4"/>
  <c r="A3001" i="4"/>
  <c r="A2993" i="4"/>
  <c r="A2985" i="4"/>
  <c r="A2977" i="4"/>
  <c r="A2969" i="4"/>
  <c r="A2961" i="4"/>
  <c r="A2953" i="4"/>
  <c r="A2945" i="4"/>
  <c r="A2937" i="4"/>
  <c r="A2929" i="4"/>
  <c r="A2921" i="4"/>
  <c r="A2913" i="4"/>
  <c r="A2905" i="4"/>
  <c r="A2897" i="4"/>
  <c r="A2889" i="4"/>
  <c r="A2881" i="4"/>
  <c r="A2873" i="4"/>
  <c r="A2865" i="4"/>
  <c r="A2857" i="4"/>
  <c r="A2849" i="4"/>
  <c r="A2841" i="4"/>
  <c r="A2833" i="4"/>
  <c r="A2825" i="4"/>
  <c r="A2817" i="4"/>
  <c r="A2809" i="4"/>
  <c r="A2801" i="4"/>
  <c r="A2793" i="4"/>
  <c r="A2785" i="4"/>
  <c r="A2777" i="4"/>
  <c r="A2769" i="4"/>
  <c r="A2761" i="4"/>
  <c r="A2753" i="4"/>
  <c r="A2745" i="4"/>
  <c r="A2737" i="4"/>
  <c r="A2729" i="4"/>
  <c r="A2721" i="4"/>
  <c r="A2713" i="4"/>
  <c r="A2705" i="4"/>
  <c r="A2697" i="4"/>
  <c r="A2689" i="4"/>
  <c r="A2681" i="4"/>
  <c r="A2673" i="4"/>
  <c r="A2665" i="4"/>
  <c r="A2657" i="4"/>
  <c r="A2649" i="4"/>
  <c r="A2641" i="4"/>
  <c r="A2633" i="4"/>
  <c r="A2625" i="4"/>
  <c r="A2617" i="4"/>
  <c r="A2609" i="4"/>
  <c r="A2601" i="4"/>
  <c r="A2593" i="4"/>
  <c r="A2585" i="4"/>
  <c r="A2577" i="4"/>
  <c r="A2569" i="4"/>
  <c r="A2561" i="4"/>
  <c r="A2553" i="4"/>
  <c r="A2545" i="4"/>
  <c r="A2537" i="4"/>
  <c r="A2529" i="4"/>
  <c r="A2521" i="4"/>
  <c r="A2513" i="4"/>
  <c r="A2505" i="4"/>
  <c r="A2497" i="4"/>
  <c r="A2489" i="4"/>
  <c r="A2481" i="4"/>
  <c r="A2473" i="4"/>
  <c r="A2465" i="4"/>
  <c r="A2457" i="4"/>
  <c r="A2449" i="4"/>
  <c r="A2441" i="4"/>
  <c r="A2433" i="4"/>
  <c r="A2425" i="4"/>
  <c r="A2417" i="4"/>
  <c r="A2409" i="4"/>
  <c r="A2401" i="4"/>
  <c r="A2393" i="4"/>
  <c r="A2385" i="4"/>
  <c r="A2377" i="4"/>
  <c r="A2369" i="4"/>
  <c r="A2361" i="4"/>
  <c r="A2353" i="4"/>
  <c r="A2345" i="4"/>
  <c r="A2337" i="4"/>
  <c r="A2329" i="4"/>
  <c r="A2321" i="4"/>
  <c r="A2313" i="4"/>
  <c r="A2305" i="4"/>
  <c r="A2297" i="4"/>
  <c r="A2289" i="4"/>
  <c r="A2281" i="4"/>
  <c r="A2273" i="4"/>
  <c r="A2265" i="4"/>
  <c r="A2257" i="4"/>
  <c r="A2249" i="4"/>
  <c r="A2241" i="4"/>
  <c r="A2233" i="4"/>
  <c r="A2225" i="4"/>
  <c r="A2217" i="4"/>
  <c r="A2209" i="4"/>
  <c r="A2201" i="4"/>
  <c r="A2193" i="4"/>
  <c r="A2185" i="4"/>
  <c r="A2177" i="4"/>
  <c r="A2169" i="4"/>
  <c r="A2161" i="4"/>
  <c r="A2153" i="4"/>
  <c r="A2145" i="4"/>
  <c r="A2137" i="4"/>
  <c r="A2129" i="4"/>
  <c r="A2121" i="4"/>
  <c r="A2113" i="4"/>
  <c r="A2105" i="4"/>
  <c r="A2097" i="4"/>
  <c r="A2089" i="4"/>
  <c r="A2081" i="4"/>
  <c r="A2073" i="4"/>
  <c r="A2065" i="4"/>
  <c r="A2057" i="4"/>
  <c r="A2049" i="4"/>
  <c r="A2041" i="4"/>
  <c r="A2033" i="4"/>
  <c r="A2025" i="4"/>
  <c r="A2017" i="4"/>
  <c r="A2009" i="4"/>
  <c r="A2001" i="4"/>
  <c r="A1993" i="4"/>
  <c r="A1985" i="4"/>
  <c r="A1977" i="4"/>
  <c r="A1969" i="4"/>
  <c r="A1961" i="4"/>
  <c r="A1953" i="4"/>
  <c r="A1945" i="4"/>
  <c r="A1937" i="4"/>
  <c r="A1929" i="4"/>
  <c r="A1921" i="4"/>
  <c r="A1913" i="4"/>
  <c r="A1905" i="4"/>
  <c r="A1897" i="4"/>
  <c r="A1889" i="4"/>
  <c r="A1881" i="4"/>
  <c r="A1873" i="4"/>
  <c r="A1865" i="4"/>
  <c r="A1857" i="4"/>
  <c r="A1849" i="4"/>
  <c r="A1841" i="4"/>
  <c r="A1833" i="4"/>
  <c r="A1825" i="4"/>
  <c r="A1817" i="4"/>
  <c r="A1809" i="4"/>
  <c r="A1801" i="4"/>
  <c r="A1793" i="4"/>
  <c r="A1785" i="4"/>
  <c r="A1777" i="4"/>
  <c r="A1769" i="4"/>
  <c r="A1761" i="4"/>
  <c r="A1753" i="4"/>
  <c r="A1745" i="4"/>
  <c r="A1737" i="4"/>
  <c r="A1729" i="4"/>
  <c r="A1721" i="4"/>
  <c r="A1713" i="4"/>
  <c r="A1705" i="4"/>
  <c r="A1697" i="4"/>
  <c r="A1689" i="4"/>
  <c r="A1681" i="4"/>
  <c r="A1673" i="4"/>
  <c r="A1665" i="4"/>
  <c r="A1657" i="4"/>
  <c r="A1649" i="4"/>
  <c r="A1641" i="4"/>
  <c r="A1633" i="4"/>
  <c r="A1625" i="4"/>
  <c r="A1617" i="4"/>
  <c r="A1609" i="4"/>
  <c r="A1601" i="4"/>
  <c r="A1593" i="4"/>
  <c r="A1585" i="4"/>
  <c r="A1577" i="4"/>
  <c r="A1569" i="4"/>
  <c r="A1561" i="4"/>
  <c r="A1553" i="4"/>
  <c r="A1545" i="4"/>
  <c r="A1537" i="4"/>
  <c r="A1529" i="4"/>
  <c r="A1521" i="4"/>
  <c r="A1513" i="4"/>
  <c r="A1505" i="4"/>
  <c r="A1497" i="4"/>
  <c r="A1489" i="4"/>
  <c r="A1481" i="4"/>
  <c r="A1473" i="4"/>
  <c r="A1465" i="4"/>
  <c r="A1457" i="4"/>
  <c r="A1449" i="4"/>
  <c r="A1441" i="4"/>
  <c r="A1433" i="4"/>
  <c r="A1425" i="4"/>
  <c r="A1417" i="4"/>
  <c r="A1409" i="4"/>
  <c r="A1401" i="4"/>
  <c r="A1393" i="4"/>
  <c r="A1385" i="4"/>
  <c r="A1377" i="4"/>
  <c r="A1369" i="4"/>
  <c r="A1361" i="4"/>
  <c r="A1353" i="4"/>
  <c r="A1345" i="4"/>
  <c r="A1337" i="4"/>
  <c r="A1329" i="4"/>
  <c r="A1321" i="4"/>
  <c r="A1313" i="4"/>
  <c r="A1305" i="4"/>
  <c r="A1297" i="4"/>
  <c r="A1289" i="4"/>
  <c r="A1281" i="4"/>
  <c r="A1273" i="4"/>
  <c r="A1265" i="4"/>
  <c r="A1257" i="4"/>
  <c r="A1249" i="4"/>
  <c r="A1241" i="4"/>
  <c r="A1233" i="4"/>
  <c r="A1225" i="4"/>
  <c r="A1217" i="4"/>
  <c r="A1209" i="4"/>
  <c r="A1201" i="4"/>
  <c r="A1193" i="4"/>
  <c r="A1185" i="4"/>
  <c r="A1177" i="4"/>
  <c r="A1169" i="4"/>
  <c r="A1161" i="4"/>
  <c r="A1153" i="4"/>
  <c r="A1145" i="4"/>
  <c r="A1137" i="4"/>
  <c r="A1129" i="4"/>
  <c r="A1121" i="4"/>
  <c r="A1113" i="4"/>
  <c r="A1105" i="4"/>
  <c r="A1097" i="4"/>
  <c r="A1089" i="4"/>
  <c r="A1081" i="4"/>
  <c r="A1073" i="4"/>
  <c r="A1065" i="4"/>
  <c r="A1057" i="4"/>
  <c r="A1049" i="4"/>
  <c r="A1041" i="4"/>
  <c r="A1033" i="4"/>
  <c r="A1025" i="4"/>
  <c r="A1017" i="4"/>
  <c r="A1009" i="4"/>
  <c r="A1001" i="4"/>
  <c r="A993" i="4"/>
  <c r="A985" i="4"/>
  <c r="A977" i="4"/>
  <c r="A969" i="4"/>
  <c r="A961" i="4"/>
  <c r="A953" i="4"/>
  <c r="A945" i="4"/>
  <c r="A937" i="4"/>
  <c r="A929" i="4"/>
  <c r="A921" i="4"/>
  <c r="A913" i="4"/>
  <c r="A905" i="4"/>
  <c r="A897" i="4"/>
  <c r="A889" i="4"/>
  <c r="A881" i="4"/>
  <c r="A873" i="4"/>
  <c r="A865" i="4"/>
  <c r="A857" i="4"/>
  <c r="A847" i="4"/>
  <c r="A839" i="4"/>
  <c r="A831" i="4"/>
  <c r="A823" i="4"/>
  <c r="A815" i="4"/>
  <c r="A807" i="4"/>
  <c r="A799" i="4"/>
  <c r="A791" i="4"/>
  <c r="A783" i="4"/>
  <c r="A775" i="4"/>
  <c r="A767" i="4"/>
  <c r="A759" i="4"/>
  <c r="A751" i="4"/>
  <c r="A743" i="4"/>
  <c r="A735" i="4"/>
  <c r="A727" i="4"/>
  <c r="A719" i="4"/>
  <c r="A711" i="4"/>
  <c r="A703" i="4"/>
  <c r="A695" i="4"/>
  <c r="A687" i="4"/>
  <c r="A679" i="4"/>
  <c r="A671" i="4"/>
  <c r="A663" i="4"/>
  <c r="A655" i="4"/>
  <c r="A647" i="4"/>
  <c r="A639" i="4"/>
  <c r="A631" i="4"/>
  <c r="A623" i="4"/>
  <c r="A615" i="4"/>
  <c r="A607" i="4"/>
  <c r="A599" i="4"/>
  <c r="A591" i="4"/>
  <c r="A583" i="4"/>
  <c r="A575" i="4"/>
  <c r="A567" i="4"/>
  <c r="A559" i="4"/>
  <c r="A551" i="4"/>
  <c r="A543" i="4"/>
  <c r="A535" i="4"/>
  <c r="A527" i="4"/>
  <c r="A519" i="4"/>
  <c r="A511" i="4"/>
  <c r="A503" i="4"/>
  <c r="A495" i="4"/>
  <c r="A487" i="4"/>
  <c r="A479" i="4"/>
  <c r="A471" i="4"/>
  <c r="A463" i="4"/>
  <c r="A455" i="4"/>
  <c r="A447" i="4"/>
  <c r="A439" i="4"/>
  <c r="A431" i="4"/>
  <c r="A423" i="4"/>
  <c r="A415" i="4"/>
  <c r="A407" i="4"/>
  <c r="A399" i="4"/>
  <c r="A391" i="4"/>
  <c r="A383" i="4"/>
  <c r="A375" i="4"/>
  <c r="A367" i="4"/>
  <c r="A359" i="4"/>
  <c r="A351" i="4"/>
  <c r="A343" i="4"/>
  <c r="A335" i="4"/>
  <c r="A327" i="4"/>
  <c r="A319" i="4"/>
  <c r="A311" i="4"/>
  <c r="A303" i="4"/>
  <c r="A295" i="4"/>
  <c r="A287" i="4"/>
  <c r="A279" i="4"/>
  <c r="A271" i="4"/>
  <c r="A263" i="4"/>
  <c r="A255" i="4"/>
  <c r="A247" i="4"/>
  <c r="A239" i="4"/>
  <c r="A231" i="4"/>
  <c r="A223" i="4"/>
  <c r="A215" i="4"/>
  <c r="A207" i="4"/>
  <c r="A199" i="4"/>
  <c r="A191" i="4"/>
  <c r="A183" i="4"/>
  <c r="A175" i="4"/>
  <c r="A167" i="4"/>
  <c r="A159" i="4"/>
  <c r="A151" i="4"/>
  <c r="A143" i="4"/>
  <c r="A135" i="4"/>
  <c r="A127" i="4"/>
  <c r="A119" i="4"/>
  <c r="A111" i="4"/>
  <c r="A103" i="4"/>
  <c r="A95" i="4"/>
  <c r="A87" i="4"/>
  <c r="A79" i="4"/>
  <c r="A71" i="4"/>
  <c r="A63" i="4"/>
  <c r="A55" i="4"/>
  <c r="A47" i="4"/>
  <c r="A39" i="4"/>
  <c r="A31" i="4"/>
  <c r="A23" i="4"/>
  <c r="A15" i="4"/>
  <c r="A7" i="4"/>
  <c r="A846" i="4"/>
  <c r="A838" i="4"/>
  <c r="A830" i="4"/>
  <c r="A822" i="4"/>
  <c r="A814" i="4"/>
  <c r="A806" i="4"/>
  <c r="A798" i="4"/>
  <c r="A790" i="4"/>
  <c r="A782" i="4"/>
  <c r="A774" i="4"/>
  <c r="A766" i="4"/>
  <c r="A758" i="4"/>
  <c r="A750" i="4"/>
  <c r="A742" i="4"/>
  <c r="A734" i="4"/>
  <c r="A726" i="4"/>
  <c r="A718" i="4"/>
  <c r="A710" i="4"/>
  <c r="A702" i="4"/>
  <c r="A694" i="4"/>
  <c r="A686" i="4"/>
  <c r="A678" i="4"/>
  <c r="A670" i="4"/>
  <c r="A662" i="4"/>
  <c r="A654" i="4"/>
  <c r="A646" i="4"/>
  <c r="A638" i="4"/>
  <c r="A630" i="4"/>
  <c r="A622" i="4"/>
  <c r="A614" i="4"/>
  <c r="A606" i="4"/>
  <c r="A598" i="4"/>
  <c r="A590" i="4"/>
  <c r="A582" i="4"/>
  <c r="A574" i="4"/>
  <c r="A566" i="4"/>
  <c r="A558" i="4"/>
  <c r="A550" i="4"/>
  <c r="A542" i="4"/>
  <c r="A534" i="4"/>
  <c r="A526" i="4"/>
  <c r="A518" i="4"/>
  <c r="A510" i="4"/>
  <c r="A502" i="4"/>
  <c r="A494" i="4"/>
  <c r="A486" i="4"/>
  <c r="A478" i="4"/>
  <c r="A470" i="4"/>
  <c r="A462" i="4"/>
  <c r="A454" i="4"/>
  <c r="A446" i="4"/>
  <c r="A438" i="4"/>
  <c r="A430" i="4"/>
  <c r="A422" i="4"/>
  <c r="A414" i="4"/>
  <c r="A406" i="4"/>
  <c r="A398" i="4"/>
  <c r="A390" i="4"/>
  <c r="A382" i="4"/>
  <c r="A374" i="4"/>
  <c r="A366" i="4"/>
  <c r="A358" i="4"/>
  <c r="A350" i="4"/>
  <c r="A342" i="4"/>
  <c r="A334" i="4"/>
  <c r="A326" i="4"/>
  <c r="A318" i="4"/>
  <c r="A310" i="4"/>
  <c r="A302" i="4"/>
  <c r="A294" i="4"/>
  <c r="A286" i="4"/>
  <c r="A278" i="4"/>
  <c r="A270" i="4"/>
  <c r="A262" i="4"/>
  <c r="A254" i="4"/>
  <c r="A246" i="4"/>
  <c r="A238" i="4"/>
  <c r="A230" i="4"/>
  <c r="A222" i="4"/>
  <c r="A214" i="4"/>
  <c r="A206" i="4"/>
  <c r="A198" i="4"/>
  <c r="A190" i="4"/>
  <c r="A182" i="4"/>
  <c r="A174" i="4"/>
  <c r="A166" i="4"/>
  <c r="A158" i="4"/>
  <c r="A150" i="4"/>
  <c r="A142" i="4"/>
  <c r="A134" i="4"/>
  <c r="A126" i="4"/>
  <c r="A118" i="4"/>
  <c r="A110" i="4"/>
  <c r="A102" i="4"/>
  <c r="A94" i="4"/>
  <c r="A86" i="4"/>
  <c r="A78" i="4"/>
  <c r="A70" i="4"/>
  <c r="A62" i="4"/>
  <c r="A54" i="4"/>
  <c r="A46" i="4"/>
  <c r="A38" i="4"/>
  <c r="A30" i="4"/>
  <c r="A22" i="4"/>
  <c r="A14" i="4"/>
  <c r="A6" i="4"/>
  <c r="A845" i="4"/>
  <c r="A837" i="4"/>
  <c r="A829" i="4"/>
  <c r="A821" i="4"/>
  <c r="A813" i="4"/>
  <c r="A805" i="4"/>
  <c r="A797" i="4"/>
  <c r="A789" i="4"/>
  <c r="A781" i="4"/>
  <c r="A773" i="4"/>
  <c r="A765" i="4"/>
  <c r="A757" i="4"/>
  <c r="A749" i="4"/>
  <c r="A741" i="4"/>
  <c r="A733" i="4"/>
  <c r="A725" i="4"/>
  <c r="A717" i="4"/>
  <c r="A709" i="4"/>
  <c r="A701" i="4"/>
  <c r="A693" i="4"/>
  <c r="A685" i="4"/>
  <c r="A677" i="4"/>
  <c r="A669" i="4"/>
  <c r="A661" i="4"/>
  <c r="A653" i="4"/>
  <c r="A645" i="4"/>
  <c r="A637" i="4"/>
  <c r="A629" i="4"/>
  <c r="A621" i="4"/>
  <c r="A613" i="4"/>
  <c r="A605" i="4"/>
  <c r="A597" i="4"/>
  <c r="A589" i="4"/>
  <c r="A581" i="4"/>
  <c r="A573" i="4"/>
  <c r="A565" i="4"/>
  <c r="A557" i="4"/>
  <c r="A549" i="4"/>
  <c r="A541" i="4"/>
  <c r="A533" i="4"/>
  <c r="A525" i="4"/>
  <c r="A517" i="4"/>
  <c r="A509" i="4"/>
  <c r="A501" i="4"/>
  <c r="A493" i="4"/>
  <c r="A485" i="4"/>
  <c r="A477" i="4"/>
  <c r="A469" i="4"/>
  <c r="A461" i="4"/>
  <c r="A453" i="4"/>
  <c r="A445" i="4"/>
  <c r="A437" i="4"/>
  <c r="A429" i="4"/>
  <c r="A421" i="4"/>
  <c r="A413" i="4"/>
  <c r="A405" i="4"/>
  <c r="A397" i="4"/>
  <c r="A389" i="4"/>
  <c r="A381" i="4"/>
  <c r="A373" i="4"/>
  <c r="A365" i="4"/>
  <c r="A357" i="4"/>
  <c r="A349" i="4"/>
  <c r="A341" i="4"/>
  <c r="A333" i="4"/>
  <c r="A325" i="4"/>
  <c r="A317" i="4"/>
  <c r="A309" i="4"/>
  <c r="A301" i="4"/>
  <c r="A293" i="4"/>
  <c r="A285" i="4"/>
  <c r="A277" i="4"/>
  <c r="A269" i="4"/>
  <c r="A261" i="4"/>
  <c r="A253" i="4"/>
  <c r="A245" i="4"/>
  <c r="A237" i="4"/>
  <c r="A229" i="4"/>
  <c r="A221" i="4"/>
  <c r="A213" i="4"/>
  <c r="A205" i="4"/>
  <c r="A197" i="4"/>
  <c r="A189" i="4"/>
  <c r="A181" i="4"/>
  <c r="A173" i="4"/>
  <c r="A165" i="4"/>
  <c r="A157" i="4"/>
  <c r="A149" i="4"/>
  <c r="A141" i="4"/>
  <c r="A133" i="4"/>
  <c r="A125" i="4"/>
  <c r="A117" i="4"/>
  <c r="A109" i="4"/>
  <c r="A101" i="4"/>
  <c r="A93" i="4"/>
  <c r="A85" i="4"/>
  <c r="A77" i="4"/>
  <c r="A69" i="4"/>
  <c r="A61" i="4"/>
  <c r="A53" i="4"/>
  <c r="A45" i="4"/>
  <c r="A37" i="4"/>
  <c r="A29" i="4"/>
  <c r="A21" i="4"/>
  <c r="A13" i="4"/>
  <c r="A5" i="4"/>
  <c r="A836" i="4"/>
  <c r="A828" i="4"/>
  <c r="A820" i="4"/>
  <c r="A812" i="4"/>
  <c r="A804" i="4"/>
  <c r="A796" i="4"/>
  <c r="A788" i="4"/>
  <c r="A780" i="4"/>
  <c r="A772" i="4"/>
  <c r="A764" i="4"/>
  <c r="A756" i="4"/>
  <c r="A748" i="4"/>
  <c r="A740" i="4"/>
  <c r="A732" i="4"/>
  <c r="A724" i="4"/>
  <c r="A716" i="4"/>
  <c r="A708" i="4"/>
  <c r="A700" i="4"/>
  <c r="A692" i="4"/>
  <c r="A684" i="4"/>
  <c r="A676" i="4"/>
  <c r="A668" i="4"/>
  <c r="A660" i="4"/>
  <c r="A652" i="4"/>
  <c r="A644" i="4"/>
  <c r="A636" i="4"/>
  <c r="A628" i="4"/>
  <c r="A620" i="4"/>
  <c r="A612" i="4"/>
  <c r="A604" i="4"/>
  <c r="A596" i="4"/>
  <c r="A588" i="4"/>
  <c r="A580" i="4"/>
  <c r="A572" i="4"/>
  <c r="A564" i="4"/>
  <c r="A556" i="4"/>
  <c r="A548" i="4"/>
  <c r="A540" i="4"/>
  <c r="A532" i="4"/>
  <c r="A524" i="4"/>
  <c r="A516" i="4"/>
  <c r="A508" i="4"/>
  <c r="A500" i="4"/>
  <c r="A492" i="4"/>
  <c r="A484" i="4"/>
  <c r="A476" i="4"/>
  <c r="A468" i="4"/>
  <c r="A460" i="4"/>
  <c r="A452" i="4"/>
  <c r="A444" i="4"/>
  <c r="A436" i="4"/>
  <c r="A428" i="4"/>
  <c r="A420" i="4"/>
  <c r="A412" i="4"/>
  <c r="A404" i="4"/>
  <c r="A396" i="4"/>
  <c r="A388" i="4"/>
  <c r="A380" i="4"/>
  <c r="A372" i="4"/>
  <c r="A364" i="4"/>
  <c r="A356" i="4"/>
  <c r="A348" i="4"/>
  <c r="A340" i="4"/>
  <c r="A332" i="4"/>
  <c r="A324" i="4"/>
  <c r="A316" i="4"/>
  <c r="A308" i="4"/>
  <c r="A300" i="4"/>
  <c r="A292" i="4"/>
  <c r="A284" i="4"/>
  <c r="A276" i="4"/>
  <c r="A268" i="4"/>
  <c r="A260" i="4"/>
  <c r="A252" i="4"/>
  <c r="A244" i="4"/>
  <c r="A236" i="4"/>
  <c r="A228" i="4"/>
  <c r="A220" i="4"/>
  <c r="A212" i="4"/>
  <c r="A204" i="4"/>
  <c r="A196" i="4"/>
  <c r="A188" i="4"/>
  <c r="A180" i="4"/>
  <c r="A172" i="4"/>
  <c r="A164" i="4"/>
  <c r="A156" i="4"/>
  <c r="A148" i="4"/>
  <c r="A140" i="4"/>
  <c r="A132" i="4"/>
  <c r="A124" i="4"/>
  <c r="A116" i="4"/>
  <c r="A108" i="4"/>
  <c r="A100" i="4"/>
  <c r="A92" i="4"/>
  <c r="A84" i="4"/>
  <c r="A76" i="4"/>
  <c r="A68" i="4"/>
  <c r="A60" i="4"/>
  <c r="A52" i="4"/>
  <c r="A44" i="4"/>
  <c r="A36" i="4"/>
  <c r="A28" i="4"/>
  <c r="A20" i="4"/>
  <c r="A12" i="4"/>
  <c r="A4" i="4"/>
  <c r="A827" i="4"/>
  <c r="A819" i="4"/>
  <c r="A811" i="4"/>
  <c r="A803" i="4"/>
  <c r="A795" i="4"/>
  <c r="A787" i="4"/>
  <c r="A779" i="4"/>
  <c r="A771" i="4"/>
  <c r="A763" i="4"/>
  <c r="A755" i="4"/>
  <c r="A747" i="4"/>
  <c r="A739" i="4"/>
  <c r="A731" i="4"/>
  <c r="A723" i="4"/>
  <c r="A715" i="4"/>
  <c r="A707" i="4"/>
  <c r="A699" i="4"/>
  <c r="A691" i="4"/>
  <c r="A683" i="4"/>
  <c r="A675" i="4"/>
  <c r="A667" i="4"/>
  <c r="A659" i="4"/>
  <c r="A651" i="4"/>
  <c r="A643" i="4"/>
  <c r="A635" i="4"/>
  <c r="A627" i="4"/>
  <c r="A619" i="4"/>
  <c r="A611" i="4"/>
  <c r="A603" i="4"/>
  <c r="A595" i="4"/>
  <c r="A587" i="4"/>
  <c r="A579" i="4"/>
  <c r="A571" i="4"/>
  <c r="A563" i="4"/>
  <c r="A555" i="4"/>
  <c r="A547" i="4"/>
  <c r="A539" i="4"/>
  <c r="A531" i="4"/>
  <c r="A523" i="4"/>
  <c r="A515" i="4"/>
  <c r="A507" i="4"/>
  <c r="A499" i="4"/>
  <c r="A491" i="4"/>
  <c r="A483" i="4"/>
  <c r="A475" i="4"/>
  <c r="A467" i="4"/>
  <c r="A459" i="4"/>
  <c r="A451" i="4"/>
  <c r="A443" i="4"/>
  <c r="A435" i="4"/>
  <c r="A427" i="4"/>
  <c r="A419" i="4"/>
  <c r="A411" i="4"/>
  <c r="A403" i="4"/>
  <c r="A395" i="4"/>
  <c r="A387" i="4"/>
  <c r="A379" i="4"/>
  <c r="A371" i="4"/>
  <c r="A363" i="4"/>
  <c r="A355" i="4"/>
  <c r="A347" i="4"/>
  <c r="A339" i="4"/>
  <c r="A331" i="4"/>
  <c r="A323" i="4"/>
  <c r="A315" i="4"/>
  <c r="A307" i="4"/>
  <c r="A299" i="4"/>
  <c r="A291" i="4"/>
  <c r="A283" i="4"/>
  <c r="A275" i="4"/>
  <c r="A267" i="4"/>
  <c r="A259" i="4"/>
  <c r="A251" i="4"/>
  <c r="A243" i="4"/>
  <c r="A235" i="4"/>
  <c r="A227" i="4"/>
  <c r="A219" i="4"/>
  <c r="A211" i="4"/>
  <c r="A203" i="4"/>
  <c r="A195" i="4"/>
  <c r="A187" i="4"/>
  <c r="A179" i="4"/>
  <c r="A171" i="4"/>
  <c r="A163" i="4"/>
  <c r="A155" i="4"/>
  <c r="A147" i="4"/>
  <c r="A139" i="4"/>
  <c r="A131" i="4"/>
  <c r="A123" i="4"/>
  <c r="A115" i="4"/>
  <c r="A107" i="4"/>
  <c r="A99" i="4"/>
  <c r="A91" i="4"/>
  <c r="A83" i="4"/>
  <c r="A75" i="4"/>
  <c r="A67" i="4"/>
  <c r="A59" i="4"/>
  <c r="A51" i="4"/>
  <c r="A43" i="4"/>
  <c r="A35" i="4"/>
  <c r="A27" i="4"/>
  <c r="A19" i="4"/>
  <c r="A11" i="4"/>
  <c r="A3" i="4"/>
  <c r="A754" i="4"/>
  <c r="A746" i="4"/>
  <c r="A738" i="4"/>
  <c r="A730" i="4"/>
  <c r="A722" i="4"/>
  <c r="A714" i="4"/>
  <c r="A706" i="4"/>
  <c r="A698" i="4"/>
  <c r="A690" i="4"/>
  <c r="A682" i="4"/>
  <c r="A674" i="4"/>
  <c r="A666" i="4"/>
  <c r="A658" i="4"/>
  <c r="A650" i="4"/>
  <c r="A642" i="4"/>
  <c r="A634" i="4"/>
  <c r="A626" i="4"/>
  <c r="A618" i="4"/>
  <c r="A610" i="4"/>
  <c r="A602" i="4"/>
  <c r="A594" i="4"/>
  <c r="A586" i="4"/>
  <c r="A578" i="4"/>
  <c r="A570" i="4"/>
  <c r="A562" i="4"/>
  <c r="A554" i="4"/>
  <c r="A546" i="4"/>
  <c r="A538" i="4"/>
  <c r="A530" i="4"/>
  <c r="A522" i="4"/>
  <c r="A514" i="4"/>
  <c r="A506" i="4"/>
  <c r="A498" i="4"/>
  <c r="A490" i="4"/>
  <c r="A482" i="4"/>
  <c r="A474" i="4"/>
  <c r="A466" i="4"/>
  <c r="A458" i="4"/>
  <c r="A450" i="4"/>
  <c r="A442" i="4"/>
  <c r="A434" i="4"/>
  <c r="A426" i="4"/>
  <c r="A418" i="4"/>
  <c r="A410" i="4"/>
  <c r="A402" i="4"/>
  <c r="A394" i="4"/>
  <c r="A386" i="4"/>
  <c r="A378" i="4"/>
  <c r="A370" i="4"/>
  <c r="A362" i="4"/>
  <c r="A354" i="4"/>
  <c r="A346" i="4"/>
  <c r="A338" i="4"/>
  <c r="A330" i="4"/>
  <c r="A322" i="4"/>
  <c r="A314" i="4"/>
  <c r="A306" i="4"/>
  <c r="A298" i="4"/>
  <c r="A290" i="4"/>
  <c r="A282" i="4"/>
  <c r="A274" i="4"/>
  <c r="A266" i="4"/>
  <c r="A258" i="4"/>
  <c r="A250" i="4"/>
  <c r="A242" i="4"/>
  <c r="A234" i="4"/>
  <c r="A226" i="4"/>
  <c r="A218" i="4"/>
  <c r="A210" i="4"/>
  <c r="A202" i="4"/>
  <c r="A194" i="4"/>
  <c r="A186" i="4"/>
  <c r="A178" i="4"/>
  <c r="A170" i="4"/>
  <c r="A162" i="4"/>
  <c r="A154" i="4"/>
  <c r="A146" i="4"/>
  <c r="A138" i="4"/>
  <c r="A130" i="4"/>
  <c r="A122" i="4"/>
  <c r="A114" i="4"/>
  <c r="A106" i="4"/>
  <c r="A98" i="4"/>
  <c r="A90" i="4"/>
  <c r="A82" i="4"/>
  <c r="A74" i="4"/>
  <c r="A66" i="4"/>
  <c r="A58" i="4"/>
  <c r="A50" i="4"/>
  <c r="A42" i="4"/>
  <c r="A34" i="4"/>
  <c r="A26" i="4"/>
  <c r="A18" i="4"/>
  <c r="A10" i="4"/>
  <c r="A849" i="4"/>
  <c r="A841" i="4"/>
  <c r="A833" i="4"/>
  <c r="A825" i="4"/>
  <c r="A817" i="4"/>
  <c r="A809" i="4"/>
  <c r="A801" i="4"/>
  <c r="A793" i="4"/>
  <c r="A785" i="4"/>
  <c r="A777" i="4"/>
  <c r="A769" i="4"/>
  <c r="A761" i="4"/>
  <c r="A753" i="4"/>
  <c r="A745" i="4"/>
  <c r="A737" i="4"/>
  <c r="A729" i="4"/>
  <c r="A721" i="4"/>
  <c r="A713" i="4"/>
  <c r="A705" i="4"/>
  <c r="A697" i="4"/>
  <c r="A689" i="4"/>
  <c r="A681" i="4"/>
  <c r="A673" i="4"/>
  <c r="A665" i="4"/>
  <c r="A657" i="4"/>
  <c r="A649" i="4"/>
  <c r="A641" i="4"/>
  <c r="A633" i="4"/>
  <c r="A625" i="4"/>
  <c r="A617" i="4"/>
  <c r="A609" i="4"/>
  <c r="A601" i="4"/>
  <c r="A593" i="4"/>
  <c r="A585" i="4"/>
  <c r="A577" i="4"/>
  <c r="A569" i="4"/>
  <c r="A561" i="4"/>
  <c r="A553" i="4"/>
  <c r="A545" i="4"/>
  <c r="A537" i="4"/>
  <c r="A529" i="4"/>
  <c r="A521" i="4"/>
  <c r="A513" i="4"/>
  <c r="A505" i="4"/>
  <c r="A497" i="4"/>
  <c r="A489" i="4"/>
  <c r="A481" i="4"/>
  <c r="A473" i="4"/>
  <c r="A465" i="4"/>
  <c r="A457" i="4"/>
  <c r="A449" i="4"/>
  <c r="A441" i="4"/>
  <c r="A433" i="4"/>
  <c r="A425" i="4"/>
  <c r="A417" i="4"/>
  <c r="A409" i="4"/>
  <c r="A401" i="4"/>
  <c r="A393" i="4"/>
  <c r="A385" i="4"/>
  <c r="A377" i="4"/>
  <c r="A369" i="4"/>
  <c r="A361" i="4"/>
  <c r="A353" i="4"/>
  <c r="A345" i="4"/>
  <c r="A337" i="4"/>
  <c r="A329" i="4"/>
  <c r="A321" i="4"/>
  <c r="A313" i="4"/>
  <c r="A305" i="4"/>
  <c r="A297" i="4"/>
  <c r="A289" i="4"/>
  <c r="A281" i="4"/>
  <c r="A273" i="4"/>
  <c r="A265" i="4"/>
  <c r="A257" i="4"/>
  <c r="A249" i="4"/>
  <c r="A241" i="4"/>
  <c r="A233" i="4"/>
  <c r="A225" i="4"/>
  <c r="A217" i="4"/>
  <c r="A209" i="4"/>
  <c r="A201" i="4"/>
  <c r="A193" i="4"/>
  <c r="A185" i="4"/>
  <c r="A177" i="4"/>
  <c r="A169" i="4"/>
  <c r="A161" i="4"/>
  <c r="A153" i="4"/>
  <c r="A145" i="4"/>
  <c r="A137" i="4"/>
  <c r="A129" i="4"/>
  <c r="A121" i="4"/>
  <c r="A113" i="4"/>
  <c r="A105" i="4"/>
  <c r="A97" i="4"/>
  <c r="A89" i="4"/>
  <c r="A81" i="4"/>
  <c r="A73" i="4"/>
  <c r="A65" i="4"/>
  <c r="A57" i="4"/>
  <c r="A49" i="4"/>
  <c r="A41" i="4"/>
  <c r="A33" i="4"/>
  <c r="A25" i="4"/>
  <c r="A17" i="4"/>
  <c r="A9" i="4"/>
  <c r="A147" i="6"/>
  <c r="A6" i="6"/>
  <c r="A902" i="6"/>
  <c r="A894" i="6"/>
  <c r="A886" i="6"/>
  <c r="A878" i="6"/>
  <c r="A870" i="6"/>
  <c r="A862" i="6"/>
  <c r="A670" i="6"/>
  <c r="A654" i="6"/>
  <c r="A646" i="6"/>
  <c r="A606" i="6"/>
  <c r="A590" i="6"/>
  <c r="A542" i="6"/>
  <c r="A526" i="6"/>
  <c r="A210" i="6"/>
  <c r="A202" i="6"/>
  <c r="A194" i="6"/>
  <c r="A186" i="6"/>
  <c r="A182" i="6"/>
  <c r="A178" i="6"/>
  <c r="A170" i="6"/>
  <c r="A162" i="6"/>
  <c r="A154" i="6"/>
  <c r="A146" i="6"/>
  <c r="A138" i="6"/>
  <c r="A134" i="6"/>
  <c r="A130" i="6"/>
  <c r="A118" i="6"/>
  <c r="A110" i="6"/>
  <c r="A102" i="6"/>
  <c r="A94" i="6"/>
  <c r="A86" i="6"/>
  <c r="A78" i="6"/>
  <c r="A70" i="6"/>
  <c r="A62" i="6"/>
  <c r="A54" i="6"/>
  <c r="A46" i="6"/>
  <c r="A38" i="6"/>
  <c r="A30" i="6"/>
  <c r="A22" i="6"/>
  <c r="A14" i="6"/>
  <c r="A581" i="6"/>
  <c r="A421" i="6"/>
  <c r="A293" i="6"/>
  <c r="A109" i="6"/>
  <c r="A790" i="6"/>
  <c r="A766" i="6"/>
  <c r="A662" i="6"/>
  <c r="A630" i="6"/>
  <c r="A550" i="6"/>
  <c r="A486" i="6"/>
  <c r="A430" i="6"/>
  <c r="A398" i="6"/>
  <c r="A374" i="6"/>
  <c r="A350" i="6"/>
  <c r="A326" i="6"/>
  <c r="A270" i="6"/>
  <c r="A262" i="6"/>
  <c r="A246" i="6"/>
  <c r="A214" i="6"/>
  <c r="A198" i="6"/>
  <c r="A190" i="6"/>
  <c r="A174" i="6"/>
  <c r="A166" i="6"/>
  <c r="A158" i="6"/>
  <c r="A150" i="6"/>
  <c r="A142" i="6"/>
  <c r="A126" i="6"/>
  <c r="A838" i="6"/>
  <c r="A750" i="6"/>
  <c r="A726" i="6"/>
  <c r="A702" i="6"/>
  <c r="A678" i="6"/>
  <c r="A622" i="6"/>
  <c r="A598" i="6"/>
  <c r="A510" i="6"/>
  <c r="A470" i="6"/>
  <c r="A422" i="6"/>
  <c r="A390" i="6"/>
  <c r="A382" i="6"/>
  <c r="A358" i="6"/>
  <c r="A334" i="6"/>
  <c r="A294" i="6"/>
  <c r="A286" i="6"/>
  <c r="A238" i="6"/>
  <c r="A846" i="6"/>
  <c r="A806" i="6"/>
  <c r="A782" i="6"/>
  <c r="A742" i="6"/>
  <c r="A582" i="6"/>
  <c r="A558" i="6"/>
  <c r="A534" i="6"/>
  <c r="A494" i="6"/>
  <c r="A478" i="6"/>
  <c r="A438" i="6"/>
  <c r="A406" i="6"/>
  <c r="A366" i="6"/>
  <c r="A342" i="6"/>
  <c r="A318" i="6"/>
  <c r="A310" i="6"/>
  <c r="A302" i="6"/>
  <c r="A278" i="6"/>
  <c r="A254" i="6"/>
  <c r="A230" i="6"/>
  <c r="A222" i="6"/>
  <c r="A206" i="6"/>
  <c r="A830" i="6"/>
  <c r="A774" i="6"/>
  <c r="A758" i="6"/>
  <c r="A710" i="6"/>
  <c r="A574" i="6"/>
  <c r="A518" i="6"/>
  <c r="A446" i="6"/>
  <c r="A822" i="6"/>
  <c r="A798" i="6"/>
  <c r="A734" i="6"/>
  <c r="A718" i="6"/>
  <c r="A686" i="6"/>
  <c r="A502" i="6"/>
  <c r="A462" i="6"/>
  <c r="A414" i="6"/>
  <c r="A854" i="6"/>
  <c r="A814" i="6"/>
  <c r="A694" i="6"/>
  <c r="A638" i="6"/>
  <c r="A614" i="6"/>
  <c r="A566" i="6"/>
  <c r="A454" i="6"/>
  <c r="A853" i="6"/>
  <c r="A845" i="6"/>
  <c r="A837" i="6"/>
  <c r="A829" i="6"/>
  <c r="A821" i="6"/>
  <c r="A813" i="6"/>
  <c r="A805" i="6"/>
  <c r="A797" i="6"/>
  <c r="A789" i="6"/>
  <c r="A781" i="6"/>
  <c r="A773" i="6"/>
  <c r="A765" i="6"/>
  <c r="A757" i="6"/>
  <c r="A749" i="6"/>
  <c r="A741" i="6"/>
  <c r="A733" i="6"/>
  <c r="A725" i="6"/>
  <c r="A717" i="6"/>
  <c r="A709" i="6"/>
  <c r="A701" i="6"/>
  <c r="A693" i="6"/>
  <c r="A685" i="6"/>
  <c r="A677" i="6"/>
  <c r="A669" i="6"/>
  <c r="A653" i="6"/>
  <c r="A629" i="6"/>
  <c r="A621" i="6"/>
  <c r="A613" i="6"/>
  <c r="A605" i="6"/>
  <c r="A589" i="6"/>
  <c r="A573" i="6"/>
  <c r="A565" i="6"/>
  <c r="A557" i="6"/>
  <c r="A549" i="6"/>
  <c r="A541" i="6"/>
  <c r="A525" i="6"/>
  <c r="A509" i="6"/>
  <c r="A501" i="6"/>
  <c r="A477" i="6"/>
  <c r="A469" i="6"/>
  <c r="A445" i="6"/>
  <c r="A437" i="6"/>
  <c r="A413" i="6"/>
  <c r="A405" i="6"/>
  <c r="A381" i="6"/>
  <c r="A373" i="6"/>
  <c r="A349" i="6"/>
  <c r="A341" i="6"/>
  <c r="A317" i="6"/>
  <c r="A309" i="6"/>
  <c r="A285" i="6"/>
  <c r="A277" i="6"/>
  <c r="A253" i="6"/>
  <c r="A245" i="6"/>
  <c r="A221" i="6"/>
  <c r="A213" i="6"/>
  <c r="A189" i="6"/>
  <c r="A181" i="6"/>
  <c r="A165" i="6"/>
  <c r="A149" i="6"/>
  <c r="A141" i="6"/>
  <c r="A133" i="6"/>
  <c r="A125" i="6"/>
  <c r="A117" i="6"/>
  <c r="A101" i="6"/>
  <c r="A85" i="6"/>
  <c r="A77" i="6"/>
  <c r="A69" i="6"/>
  <c r="A61" i="6"/>
  <c r="A53" i="6"/>
  <c r="A37" i="6"/>
  <c r="A21" i="6"/>
  <c r="A13" i="6"/>
  <c r="D2" i="2" l="1"/>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1" i="2"/>
</calcChain>
</file>

<file path=xl/sharedStrings.xml><?xml version="1.0" encoding="utf-8"?>
<sst xmlns="http://schemas.openxmlformats.org/spreadsheetml/2006/main" count="70591" uniqueCount="21667">
  <si>
    <t>Diagnostic Data and Reporting Request Form</t>
  </si>
  <si>
    <t>Requestor Name</t>
  </si>
  <si>
    <t>Paul Scotland</t>
  </si>
  <si>
    <t>Request Date</t>
  </si>
  <si>
    <t>Team</t>
  </si>
  <si>
    <t>Diagnostics</t>
  </si>
  <si>
    <t>Supplier/Customer</t>
  </si>
  <si>
    <t>Unknown</t>
  </si>
  <si>
    <t>Date Range</t>
  </si>
  <si>
    <t>FY 23/24</t>
  </si>
  <si>
    <t>Alice Dixon</t>
  </si>
  <si>
    <t>Request Details</t>
  </si>
  <si>
    <t>Pathology savings for the Midlands area in 2023-2024 (in quarters please) top-line of project, ie title, what trusts within the midlands area utilised this project. Was a NPM a reason for the savings on the project.</t>
  </si>
  <si>
    <t>Years (URN Issued Date)</t>
  </si>
  <si>
    <t>Quarters (URN Issued Date)</t>
  </si>
  <si>
    <t>Core System/ Product Name</t>
  </si>
  <si>
    <t>Customer</t>
  </si>
  <si>
    <t>Savings Type</t>
  </si>
  <si>
    <t>Sum of Contract Value ex.VAT</t>
  </si>
  <si>
    <t>Sum of Contract Savings</t>
  </si>
  <si>
    <t>2023</t>
  </si>
  <si>
    <t>Qtr2</t>
  </si>
  <si>
    <t>ABL90 FLEX PLUS</t>
  </si>
  <si>
    <t>University Hospitals Of Leicester NHS Trust</t>
  </si>
  <si>
    <t>Basic Price Reduction</t>
  </si>
  <si>
    <t>Blood glucose</t>
  </si>
  <si>
    <t>Leicestershire Partnership NHS Trust</t>
  </si>
  <si>
    <t>Switching to the Service Provider</t>
  </si>
  <si>
    <t>ID NOW RSV TEST KIT 24T</t>
  </si>
  <si>
    <t>University Hospitals of Derby and Burton NHS Foundation Trust</t>
  </si>
  <si>
    <t>Bespoke Quantity Commitment</t>
  </si>
  <si>
    <t>LABCOLD BS BLOOD BANK, 425 BAG</t>
  </si>
  <si>
    <t>Kettering General Hospital NHS Foundation Trust</t>
  </si>
  <si>
    <t>Capital Products</t>
  </si>
  <si>
    <t>LEEC WARMING CABINET, 157 LITRES</t>
  </si>
  <si>
    <t>Worcestershire Acute Hospitals NHS Trust</t>
  </si>
  <si>
    <t>MS blood glucose &amp; ketones</t>
  </si>
  <si>
    <t>University Hospitals Birmingham NHS Foundation Trust</t>
  </si>
  <si>
    <t>Managed Service</t>
  </si>
  <si>
    <t xml:space="preserve">PHCbi Biomedical Freezer -20  to -30C, 690 litre capacity. </t>
  </si>
  <si>
    <t>PHCbi Eco -30°C Upright  Biomedical Freezer</t>
  </si>
  <si>
    <t>No Saving</t>
  </si>
  <si>
    <t xml:space="preserve">PHCbi VIP ECO -86°C Upright Freezer with Inverter Compressor </t>
  </si>
  <si>
    <t>Shandon ClearVue-100-240v50/60</t>
  </si>
  <si>
    <t xml:space="preserve">TEG6s Analyser </t>
  </si>
  <si>
    <t>The Dudley Group NHS Foundation Trust</t>
  </si>
  <si>
    <t>The Oncotype DX Breast Recurrence Score® test</t>
  </si>
  <si>
    <t>George Eliot Hospital NHS Trust</t>
  </si>
  <si>
    <t>South Warwickshire NHS Foundation Trust</t>
  </si>
  <si>
    <t>VITEK 2 GN</t>
  </si>
  <si>
    <t>WHN10X-H-1-8 eyepiece</t>
  </si>
  <si>
    <t>Sherwood Forest Hospitals NHS Foundation Trust</t>
  </si>
  <si>
    <t>Zones 1-4 Refrigerated Body Storage (61 Body Capacity)</t>
  </si>
  <si>
    <t>University Hospitals Coventry and Warwickshire NHS Trust</t>
  </si>
  <si>
    <t>Qtr3</t>
  </si>
  <si>
    <t xml:space="preserve">BARKEY PLASMA THAWER </t>
  </si>
  <si>
    <t>Birmingham Women's and Children's NHS Foundation Trust</t>
  </si>
  <si>
    <t>Blood360 Enterprise</t>
  </si>
  <si>
    <t>Nottingham University Hospitals NHS Trust</t>
  </si>
  <si>
    <t>CAM-SC180</t>
  </si>
  <si>
    <t>ECLIPSE Ci-L plus Main Body</t>
  </si>
  <si>
    <t xml:space="preserve">HaemoBank 20 Refrigerator- Standard UK + EU </t>
  </si>
  <si>
    <t>HaemoBank 80 Refrigerator</t>
  </si>
  <si>
    <t>The Royal Wolverhampton NHS Trust</t>
  </si>
  <si>
    <t>PHCbi Blood Bank Refrigerator,  617 litre capacity</t>
  </si>
  <si>
    <t xml:space="preserve">PHCbi Eco -40°C Upright  Biomedical / Plasma Freezer </t>
  </si>
  <si>
    <t>PHCbi VIP ECO -86°C Upright Freezer with Inverter Compressor Technology &amp; natural HC refrigerants, 729 litre capacity. 7.7KW/24Hr</t>
  </si>
  <si>
    <t>TEG6S</t>
  </si>
  <si>
    <t>Wye Valley NHS Trust</t>
  </si>
  <si>
    <t xml:space="preserve">The Oncotype DX Breast Recurrence Score® test </t>
  </si>
  <si>
    <t>Qtr4</t>
  </si>
  <si>
    <t>Tissue-Tek Prisma® Plus Special Staining Configuration</t>
  </si>
  <si>
    <t xml:space="preserve"> AB 3500XL GENETIC ANALYZER EACH </t>
  </si>
  <si>
    <t>BD BACTEC™ FX400</t>
  </si>
  <si>
    <t>Bruker Sirius MBT IVD</t>
  </si>
  <si>
    <t>BX46F-1-3 microscope frame</t>
  </si>
  <si>
    <t>epoc Reader, IVDR</t>
  </si>
  <si>
    <t>GENEXPERT XVI R2, 8 MODULE, LAPTOP, 10C</t>
  </si>
  <si>
    <t>GXS TEMPL STRIPS 3-GX5 AND 4 COMBO</t>
  </si>
  <si>
    <t>Hemochron 100 Whole Blood Haemostasis Analyser</t>
  </si>
  <si>
    <t>Histocore</t>
  </si>
  <si>
    <t>HistoCore MULTICUT Config. 1</t>
  </si>
  <si>
    <t>HistoCore SPECTRA ST</t>
  </si>
  <si>
    <t>LABCOLD BLOOD BANK,</t>
  </si>
  <si>
    <t>University Hospitals Of North Midlands NHS Trust</t>
  </si>
  <si>
    <t>MBT FAST Shuttle IVD</t>
  </si>
  <si>
    <t>PHCbi Eco -40°C Upright  Biomedical / Plasma Freezer  with HC Refrigerants and  Inverter Compressor technology.  479 litre capacity</t>
  </si>
  <si>
    <t>Northampton General Hospital NHS Trust</t>
  </si>
  <si>
    <t>PHCbi VIP ECO -86°C Upright  Freezer</t>
  </si>
  <si>
    <t>PHCbi VIP ECO -86°C Upright Freezer with Inverter Compressor Technology &amp; natural HC refrigerants, 729 litre capacity. 7.7KW/24Hr. Supplied with a five years parts and labour warranty.</t>
  </si>
  <si>
    <t>service</t>
  </si>
  <si>
    <t>SlideMate Pro Printer</t>
  </si>
  <si>
    <t>Tissue-Tek FILM® Coverslipper</t>
  </si>
  <si>
    <t>2024</t>
  </si>
  <si>
    <t>Qtr1</t>
  </si>
  <si>
    <t xml:space="preserve"> BloodTrack OnDemand System </t>
  </si>
  <si>
    <t xml:space="preserve">*4150 TapeStation instrument including software, vortexer, laptop, </t>
  </si>
  <si>
    <t>ALFRED 60/AST</t>
  </si>
  <si>
    <t>Bactec Mgit 960 Instrument (Including UPS)</t>
  </si>
  <si>
    <t>blood track</t>
  </si>
  <si>
    <t>BloodTrack OnDemand System</t>
  </si>
  <si>
    <t>BloodTrack Tx System</t>
  </si>
  <si>
    <t xml:space="preserve">Ci-L Plus Set	</t>
  </si>
  <si>
    <t>CS/22/243/S</t>
  </si>
  <si>
    <t>eGROSS Pro-x including 12 month warranty</t>
  </si>
  <si>
    <t>EntericBio</t>
  </si>
  <si>
    <t>FIT Aid</t>
  </si>
  <si>
    <t>Geenius HIV-1/2 Confirmatory Assay 20t</t>
  </si>
  <si>
    <t>GENEXPERT IV R2, 4 MODULE, LAPTOP, 10C</t>
  </si>
  <si>
    <t>Genomic DNA Reagents</t>
  </si>
  <si>
    <t>HaemoBank 80 Refrigerator - Standard</t>
  </si>
  <si>
    <t>Hemochron</t>
  </si>
  <si>
    <t>HemoCue</t>
  </si>
  <si>
    <t>HistoCore BIOCUT Config. 1</t>
  </si>
  <si>
    <t>hyborg Dx RED2</t>
  </si>
  <si>
    <t>I STAT</t>
  </si>
  <si>
    <t>Lincolnshire Community Health Services NHS Trust</t>
  </si>
  <si>
    <t>iBF120-GX i.Series® -35°C Blood Bank/Plasma Storage Freezer, 20 cu ft (572 Liters)</t>
  </si>
  <si>
    <t>LABCOLD BLOOD BANK</t>
  </si>
  <si>
    <t>LABCOLD BS BLOOD BANK, 850 BAG</t>
  </si>
  <si>
    <t>LoRa 105C PT100 Temperature</t>
  </si>
  <si>
    <t>UHB Facilities Ltd Birmingham</t>
  </si>
  <si>
    <t>Microbiology Reagents</t>
  </si>
  <si>
    <t>PhaseTwo ICE 20 Freezer (PL Ready)</t>
  </si>
  <si>
    <t>Sandwell and West Birmingham Hospitals NHS Trust</t>
  </si>
  <si>
    <t>PHCbi VIP ECO -86</t>
  </si>
  <si>
    <t>PHCbi VIP ECO -86°C Upright</t>
  </si>
  <si>
    <t>Various Consumables</t>
  </si>
  <si>
    <t xml:space="preserve">QIAstat-Dx Operational Module </t>
  </si>
  <si>
    <t>Reliable hydraulic system with single speed electric hydraulic pump &amp; ram</t>
  </si>
  <si>
    <t>The BN™ II System is a high volume nephelometric system that offers the broadest range of plasma protein assays on multiple sample types, streamlines workflow with highly intelligent software, and provides secure, smart and simple testing. BN™ II System c</t>
  </si>
  <si>
    <t>Tissue-Tek Prisma® Plus Special  Staining Configuration</t>
  </si>
  <si>
    <t>Tissue-Tek VIP® 6 AI Vacuum Infiltration Processor</t>
  </si>
  <si>
    <t>Tissue-Tek® TEC™ 6  Embedding System</t>
  </si>
  <si>
    <t>Waste Grinder</t>
  </si>
  <si>
    <t>Grand Total</t>
  </si>
  <si>
    <t>Customer Name</t>
  </si>
  <si>
    <t>(All)</t>
  </si>
  <si>
    <t>Framework</t>
  </si>
  <si>
    <t>URN</t>
  </si>
  <si>
    <t>Supplier</t>
  </si>
  <si>
    <t>RTP</t>
  </si>
  <si>
    <t>URN Issued Date</t>
  </si>
  <si>
    <t>Count of Core Qty</t>
  </si>
  <si>
    <t>Sum of Quantity</t>
  </si>
  <si>
    <t>Sum of Sell Price</t>
  </si>
  <si>
    <t>Sum of Savings</t>
  </si>
  <si>
    <t>Anaesthesia Machines and Ventilators</t>
  </si>
  <si>
    <t>CPQ 13509 AMV 24</t>
  </si>
  <si>
    <t>Hamilton Medical UK Ltd</t>
  </si>
  <si>
    <t>BAU</t>
  </si>
  <si>
    <t>22/01/2024</t>
  </si>
  <si>
    <t>CPQ 13691 AMV 23</t>
  </si>
  <si>
    <t>Vyaire Medical Products Limited</t>
  </si>
  <si>
    <t>06/07/2023</t>
  </si>
  <si>
    <t>CPQ 15401 AMV 24</t>
  </si>
  <si>
    <t>15/03/2024</t>
  </si>
  <si>
    <t>CPQ 16389 AMV 23</t>
  </si>
  <si>
    <t>Hamilton Medical Limited</t>
  </si>
  <si>
    <t>03/05/2023</t>
  </si>
  <si>
    <t>CPQ 16390 AMV 23</t>
  </si>
  <si>
    <t>CPQ 17342 AMV 23</t>
  </si>
  <si>
    <t>25/07/2023</t>
  </si>
  <si>
    <t>CPQ 18441 AMV 23</t>
  </si>
  <si>
    <t>S.L.E. Limited</t>
  </si>
  <si>
    <t>13/10/2023</t>
  </si>
  <si>
    <t>CMI</t>
  </si>
  <si>
    <t>CPQ 13212 CMI 24</t>
  </si>
  <si>
    <t>Bayer Public Limited Company</t>
  </si>
  <si>
    <t>10/01/2024</t>
  </si>
  <si>
    <t>CPQ 15708 CMI 24</t>
  </si>
  <si>
    <t>26/03/2024</t>
  </si>
  <si>
    <t>CT Scanners</t>
  </si>
  <si>
    <t>CPQ 19567 CTS 22</t>
  </si>
  <si>
    <t>Siemens Healthcare Limited</t>
  </si>
  <si>
    <t>25/01/2023</t>
  </si>
  <si>
    <t>Diathermy</t>
  </si>
  <si>
    <t>CPQ 14901 DIA 24</t>
  </si>
  <si>
    <t>Erbe Medical UK Limited</t>
  </si>
  <si>
    <t>01/03/2024</t>
  </si>
  <si>
    <t>Digital Mammography</t>
  </si>
  <si>
    <t>CPQ 18165 MAM 23</t>
  </si>
  <si>
    <t>Ge Medical Systems Limited</t>
  </si>
  <si>
    <t>MTA</t>
  </si>
  <si>
    <t>25/04/2024</t>
  </si>
  <si>
    <t>CPQ 19241 MAM 23</t>
  </si>
  <si>
    <t>Hologic Ltd.</t>
  </si>
  <si>
    <t>22/11/2023</t>
  </si>
  <si>
    <t>CPQ 19446 MAM 23</t>
  </si>
  <si>
    <t>28/11/2023</t>
  </si>
  <si>
    <t>ENT</t>
  </si>
  <si>
    <t>CPQ 15831 ENT 24</t>
  </si>
  <si>
    <t>Karl Storz Endoscopy (UK) Limited</t>
  </si>
  <si>
    <t>02/04/2024</t>
  </si>
  <si>
    <t>CPQ 16136 ENT 24</t>
  </si>
  <si>
    <t>02/05/2024</t>
  </si>
  <si>
    <t>CPQ 16137 ENT 24</t>
  </si>
  <si>
    <t>CPQ 16912 ENT 23</t>
  </si>
  <si>
    <t>21/06/2023</t>
  </si>
  <si>
    <t>CPQ 17527 ENT 23</t>
  </si>
  <si>
    <t>D.P. Medical Systems Limited</t>
  </si>
  <si>
    <t>DH</t>
  </si>
  <si>
    <t>04/08/2023</t>
  </si>
  <si>
    <t>Flexible Endoscopy</t>
  </si>
  <si>
    <t>CPQ 16854 FLE 23</t>
  </si>
  <si>
    <t>Olympus Keymed Group Limited</t>
  </si>
  <si>
    <t>19/06/2023</t>
  </si>
  <si>
    <t>Mobile Image Intensifier</t>
  </si>
  <si>
    <t>CPQ 15312 MII 24</t>
  </si>
  <si>
    <t>Xograph Healthcare Limited</t>
  </si>
  <si>
    <t>CPQ 17829 MII 23</t>
  </si>
  <si>
    <t>24/08/2023</t>
  </si>
  <si>
    <t>MRI Scanners</t>
  </si>
  <si>
    <t>CPQ 14753 MRI 24</t>
  </si>
  <si>
    <t>26/02/2024</t>
  </si>
  <si>
    <t>Neonatal Incubators</t>
  </si>
  <si>
    <t>CPQ 13065 NEO 24</t>
  </si>
  <si>
    <t>Draeger Medical UK Limited</t>
  </si>
  <si>
    <t>04/01/2024</t>
  </si>
  <si>
    <t>CPQ 13334 NEO 24</t>
  </si>
  <si>
    <t>16/01/2024</t>
  </si>
  <si>
    <t>CPQ 13965 NEO 24</t>
  </si>
  <si>
    <t>05/02/2024</t>
  </si>
  <si>
    <t>CPQ 15355 NEO 23</t>
  </si>
  <si>
    <t>Inspiration Healthcare Limited</t>
  </si>
  <si>
    <t>17/04/2023</t>
  </si>
  <si>
    <t>CPQ 15883 NEO 24</t>
  </si>
  <si>
    <t>09/04/2024</t>
  </si>
  <si>
    <t>CPQ 16042 NEO 24</t>
  </si>
  <si>
    <t>CPQ 19472 NEO 23</t>
  </si>
  <si>
    <t>29/11/2023</t>
  </si>
  <si>
    <t>Operating Microscopes and Associated Accessories</t>
  </si>
  <si>
    <t>CPQ 16411 MIC 24</t>
  </si>
  <si>
    <t>Carl Zeiss Ltd</t>
  </si>
  <si>
    <t>04/06/2024</t>
  </si>
  <si>
    <t>CPQ 17082 MIC 23</t>
  </si>
  <si>
    <t>04/07/2023</t>
  </si>
  <si>
    <t>Operating Tables</t>
  </si>
  <si>
    <t>CPQ 14063 OPT 24</t>
  </si>
  <si>
    <t>Steris Solutions Limited</t>
  </si>
  <si>
    <t>07/02/2024</t>
  </si>
  <si>
    <t>CPQ 15008 OPT 24</t>
  </si>
  <si>
    <t>Hill-Rom Limited</t>
  </si>
  <si>
    <t>05/03/2024</t>
  </si>
  <si>
    <t>CPQ 18626 OPT 23</t>
  </si>
  <si>
    <t>16/10/2023</t>
  </si>
  <si>
    <t>Patient Monitoring</t>
  </si>
  <si>
    <t>CPQ 14035 PAM 24</t>
  </si>
  <si>
    <t>Cardiac Services Limited</t>
  </si>
  <si>
    <t>06/02/2024</t>
  </si>
  <si>
    <t>CPQ 15464 PAM 24</t>
  </si>
  <si>
    <t>18/03/2024</t>
  </si>
  <si>
    <t>CPQ 15776 PAM 24</t>
  </si>
  <si>
    <t>27/03/2024</t>
  </si>
  <si>
    <t>CPQ 16327 PAM 24</t>
  </si>
  <si>
    <t>Optima Medical Limited</t>
  </si>
  <si>
    <t>20/05/2024</t>
  </si>
  <si>
    <t>CPQ 18126 PAM 23</t>
  </si>
  <si>
    <t>18/09/2023</t>
  </si>
  <si>
    <t>CPQ 18944 PAM 23</t>
  </si>
  <si>
    <t>Welch Allyn (U.K.) Limited</t>
  </si>
  <si>
    <t>07/11/2023</t>
  </si>
  <si>
    <t>Radiotherapy Ancillary Devices</t>
  </si>
  <si>
    <t>CPQ 14872 RQA 24</t>
  </si>
  <si>
    <t>Xiel Ltd</t>
  </si>
  <si>
    <t>29/02/2024</t>
  </si>
  <si>
    <t>Radiotherapy IT</t>
  </si>
  <si>
    <t>CPQ 13055 RIT 24</t>
  </si>
  <si>
    <t>Elekta Limited</t>
  </si>
  <si>
    <t>Rigid Endoscopy</t>
  </si>
  <si>
    <t>CPQ 14595 RIG 24</t>
  </si>
  <si>
    <t>21/02/2024</t>
  </si>
  <si>
    <t>CPQ 14604 RIG 24</t>
  </si>
  <si>
    <t>Arthrex Limited</t>
  </si>
  <si>
    <t>CPQ 14728 RIG 24</t>
  </si>
  <si>
    <t>15/04/2024</t>
  </si>
  <si>
    <t>CPQ 15521 RIG 24</t>
  </si>
  <si>
    <t>19/03/2024</t>
  </si>
  <si>
    <t>CPQ 16706 RIG 24</t>
  </si>
  <si>
    <t>19/06/2024</t>
  </si>
  <si>
    <t>CPQ 17727 RIG 23</t>
  </si>
  <si>
    <t>17/08/2023</t>
  </si>
  <si>
    <t>CPQ 18768 RIG 23</t>
  </si>
  <si>
    <t>23/05/2024</t>
  </si>
  <si>
    <t>CPQ 19758 RIG 23</t>
  </si>
  <si>
    <t>12/12/2023</t>
  </si>
  <si>
    <t>Robotic Medical Equipment</t>
  </si>
  <si>
    <t>CPQ 14493 ROB 24</t>
  </si>
  <si>
    <t>Intuitive Surgical Limited</t>
  </si>
  <si>
    <t>13/03/2024</t>
  </si>
  <si>
    <t>CPQ 14669 ROB 24</t>
  </si>
  <si>
    <t>22/02/2024</t>
  </si>
  <si>
    <t>CPQ 14670 ROB 24</t>
  </si>
  <si>
    <t>CPQ 14671 ROB 24</t>
  </si>
  <si>
    <t>CPQ 14673 ROB 24</t>
  </si>
  <si>
    <t>CPQ 14676 ROB 24</t>
  </si>
  <si>
    <t>CPQ 14678 ROB 24</t>
  </si>
  <si>
    <t>Stretchers and Trolleys</t>
  </si>
  <si>
    <t>CPQ 15626 SAT 24</t>
  </si>
  <si>
    <t>Ferno (UK) Limited</t>
  </si>
  <si>
    <t>22/03/2024</t>
  </si>
  <si>
    <t>CPQ 15630 SAT 23</t>
  </si>
  <si>
    <t>Howard Wright Europe Limited</t>
  </si>
  <si>
    <t>16/03/2023</t>
  </si>
  <si>
    <t>Ultrasound</t>
  </si>
  <si>
    <t>CPQ 13119 ULT 24</t>
  </si>
  <si>
    <t>Canon Medical Systems Limited</t>
  </si>
  <si>
    <t>18/01/2024</t>
  </si>
  <si>
    <t>CPQ 13763 ULT 24</t>
  </si>
  <si>
    <t>30/01/2024</t>
  </si>
  <si>
    <t>CPQ 14267 ULT 24</t>
  </si>
  <si>
    <t>13/02/2024</t>
  </si>
  <si>
    <t>CPQ 14620 ULT 24</t>
  </si>
  <si>
    <t>Fujifilm Sonosite Ltd</t>
  </si>
  <si>
    <t>CPQ 15051 ULT 24</t>
  </si>
  <si>
    <t>06/03/2024</t>
  </si>
  <si>
    <t>CPQ 15061 ULT 24</t>
  </si>
  <si>
    <t>CPQ 15242 ULT 24</t>
  </si>
  <si>
    <t>Medical Imaging Systems Limited</t>
  </si>
  <si>
    <t>CPQ 15266 ULT 24</t>
  </si>
  <si>
    <t>CPQ 15286 ULT 24</t>
  </si>
  <si>
    <t>CPQ 15375 ULT 24</t>
  </si>
  <si>
    <t>14/03/2024</t>
  </si>
  <si>
    <t>CPQ 15555 ULT 24</t>
  </si>
  <si>
    <t>20/03/2024</t>
  </si>
  <si>
    <t>CPQ 15770 ULT 24</t>
  </si>
  <si>
    <t>CPQ 15814 ULT 24</t>
  </si>
  <si>
    <t>BK Medical Public Limited Company</t>
  </si>
  <si>
    <t>28/03/2024</t>
  </si>
  <si>
    <t>CPQ 16315 ULT 24</t>
  </si>
  <si>
    <t>28/05/2024</t>
  </si>
  <si>
    <t>CPQ 16373 ULT 24</t>
  </si>
  <si>
    <t>22/05/2024</t>
  </si>
  <si>
    <t>CPQ 16703 ULT 23</t>
  </si>
  <si>
    <t>Philips Electronics UK Limited</t>
  </si>
  <si>
    <t>09/06/2023</t>
  </si>
  <si>
    <t>CPQ 16751 ULT 23</t>
  </si>
  <si>
    <t>08/06/2023</t>
  </si>
  <si>
    <t>CPQ 16753 ULT 23</t>
  </si>
  <si>
    <t>CPQ 16760 ULT 24</t>
  </si>
  <si>
    <t>25/06/2024</t>
  </si>
  <si>
    <t>CPQ 16970 ULT 23</t>
  </si>
  <si>
    <t>27/06/2023</t>
  </si>
  <si>
    <t>CPQ 18080 ULT 22</t>
  </si>
  <si>
    <t>01/06/2023</t>
  </si>
  <si>
    <t>CPQ 18642 ULT 23</t>
  </si>
  <si>
    <t>14/12/2023</t>
  </si>
  <si>
    <t>CPQ 18733 ULT 23</t>
  </si>
  <si>
    <t>24/10/2023</t>
  </si>
  <si>
    <t>CPQ 19057 ULT 23</t>
  </si>
  <si>
    <t>CPQ 19138 ULT 23</t>
  </si>
  <si>
    <t>CPQ 19845 ULT 23</t>
  </si>
  <si>
    <t>CPQ 19849 ULT 23</t>
  </si>
  <si>
    <t>CPQ 19984 ULT 23</t>
  </si>
  <si>
    <t>19/12/2023</t>
  </si>
  <si>
    <t>X-Ray Static</t>
  </si>
  <si>
    <t>CPQ 13875 XRS 24</t>
  </si>
  <si>
    <t>01/02/2024</t>
  </si>
  <si>
    <t>CPQ 16464 XRS 24</t>
  </si>
  <si>
    <t>31/05/2024</t>
  </si>
  <si>
    <t>Unique ID</t>
  </si>
  <si>
    <t>Contract</t>
  </si>
  <si>
    <t>Sub Category</t>
  </si>
  <si>
    <t>Part</t>
  </si>
  <si>
    <t>Min Qty</t>
  </si>
  <si>
    <t>Max Qty</t>
  </si>
  <si>
    <t>Discount</t>
  </si>
  <si>
    <t>Inscope</t>
  </si>
  <si>
    <t>SubCat</t>
  </si>
  <si>
    <t>MinQty</t>
  </si>
  <si>
    <t>MaxQty</t>
  </si>
  <si>
    <t>DiscountPercent</t>
  </si>
  <si>
    <t>Y</t>
  </si>
  <si>
    <t>BSC</t>
  </si>
  <si>
    <t>BDE</t>
  </si>
  <si>
    <t>CTS</t>
  </si>
  <si>
    <t>MAM</t>
  </si>
  <si>
    <t>FLU</t>
  </si>
  <si>
    <t>Over Couch Radiographic</t>
  </si>
  <si>
    <t>Multipurpose Radiographic</t>
  </si>
  <si>
    <t>LTH</t>
  </si>
  <si>
    <t>LAS</t>
  </si>
  <si>
    <t>Stones</t>
  </si>
  <si>
    <t>Soft Tissue</t>
  </si>
  <si>
    <t>MII</t>
  </si>
  <si>
    <t>Mobile C-Arm Flat Panel Detect</t>
  </si>
  <si>
    <t>Mobile C-Arm Image Intensifier</t>
  </si>
  <si>
    <t>Mobile Mini C-Arm</t>
  </si>
  <si>
    <t>MRI</t>
  </si>
  <si>
    <t>MIC</t>
  </si>
  <si>
    <t>NUC</t>
  </si>
  <si>
    <t>RIT</t>
  </si>
  <si>
    <t>RTS</t>
  </si>
  <si>
    <t>Brachytherapy HDR</t>
  </si>
  <si>
    <t>Superficial X-Ray Rad Therapy</t>
  </si>
  <si>
    <t>Brachytherapy LDR</t>
  </si>
  <si>
    <t>Intraoperative Rad Therapy</t>
  </si>
  <si>
    <t>Linear Accelerator P IIG TP</t>
  </si>
  <si>
    <t>SRS and SBRT Device</t>
  </si>
  <si>
    <t>SPC</t>
  </si>
  <si>
    <t>SNS</t>
  </si>
  <si>
    <t>ULT</t>
  </si>
  <si>
    <t>ASM</t>
  </si>
  <si>
    <t>Canopy</t>
  </si>
  <si>
    <t>Examination Light</t>
  </si>
  <si>
    <t>Fixed Pendant</t>
  </si>
  <si>
    <t>Fixed Theatre Light</t>
  </si>
  <si>
    <t>Mobile Theatre Light</t>
  </si>
  <si>
    <t>Multi-Move Pendant</t>
  </si>
  <si>
    <t>Theatre Control Unit</t>
  </si>
  <si>
    <t>DEE</t>
  </si>
  <si>
    <t>Endoscope Washer Disinfectors</t>
  </si>
  <si>
    <t>Single Chamber Washer Disinf</t>
  </si>
  <si>
    <t>Multi Chamber Washer Disinfect</t>
  </si>
  <si>
    <t>Trolley Washers</t>
  </si>
  <si>
    <t>Porous Load Sterilisers</t>
  </si>
  <si>
    <t>Drying Cabinets</t>
  </si>
  <si>
    <t>Ultrasonic Cleaners</t>
  </si>
  <si>
    <t>Low Temperature Steriliser</t>
  </si>
  <si>
    <t>OPT</t>
  </si>
  <si>
    <t>XRM</t>
  </si>
  <si>
    <t>XRS</t>
  </si>
  <si>
    <t>SAT</t>
  </si>
  <si>
    <t>iMBulk - Endoscope Washer Disinfectors</t>
  </si>
  <si>
    <t>iMBulk - Drying Cabinets</t>
  </si>
  <si>
    <t>iMBulk Endoscope Washer Disinf</t>
  </si>
  <si>
    <t>iMBulk Drying Cabinets</t>
  </si>
  <si>
    <t>Transport Trolley</t>
  </si>
  <si>
    <t>Accident and Emergency Trolley</t>
  </si>
  <si>
    <t>Surgical Trolley</t>
  </si>
  <si>
    <t>Specialist Imaging Trolley</t>
  </si>
  <si>
    <t>MRI Conditional Patient Trolle</t>
  </si>
  <si>
    <t>Patient Transfer Chair</t>
  </si>
  <si>
    <t>Stretcher</t>
  </si>
  <si>
    <t>Ambulance Trolley</t>
  </si>
  <si>
    <t>Incubator Transport Trolley</t>
  </si>
  <si>
    <t>AMV</t>
  </si>
  <si>
    <t>A - Low Acuity + Vent</t>
  </si>
  <si>
    <t>A - Mid Acuity Conv + Vent</t>
  </si>
  <si>
    <t>A - Mid Acuity Elec + Vent</t>
  </si>
  <si>
    <t>A - High Acuity + Vent</t>
  </si>
  <si>
    <t>V - Intensive Care</t>
  </si>
  <si>
    <t>V - Portable/Transport</t>
  </si>
  <si>
    <t>V - Intensive Care Neo</t>
  </si>
  <si>
    <t>V - Non-Invasive CPAP</t>
  </si>
  <si>
    <t>A - Low Acuity - Vent</t>
  </si>
  <si>
    <t>A - Low Acuity - Vent MRI</t>
  </si>
  <si>
    <t>A - Low Acuity + Vent MRI</t>
  </si>
  <si>
    <t>A - Mid Acuity Conv - Vent</t>
  </si>
  <si>
    <t>A - Electronic + Vent MRI</t>
  </si>
  <si>
    <t>A - Electronic - Vent MRI</t>
  </si>
  <si>
    <t>V - Pre Hospital</t>
  </si>
  <si>
    <t>DIA</t>
  </si>
  <si>
    <t>Electrosurgical Machine</t>
  </si>
  <si>
    <t>NEO</t>
  </si>
  <si>
    <t>Closed Incubator</t>
  </si>
  <si>
    <t>Combined Incubator and Warmer</t>
  </si>
  <si>
    <t>Phototherapy Device</t>
  </si>
  <si>
    <t>Radiant Warmer with Bed</t>
  </si>
  <si>
    <t>Radiant Warmer without Bed</t>
  </si>
  <si>
    <t>Transport Incubator minus Vent</t>
  </si>
  <si>
    <t>Warmer Resuscitation System</t>
  </si>
  <si>
    <t>Jaundice Meter</t>
  </si>
  <si>
    <t>Transport Incubator plus Vent</t>
  </si>
  <si>
    <t>V - Micro</t>
  </si>
  <si>
    <t>V - JET Vent</t>
  </si>
  <si>
    <t>A - MRI + Vent</t>
  </si>
  <si>
    <t>Bone Densitometer</t>
  </si>
  <si>
    <t>Angio</t>
  </si>
  <si>
    <t>CT Dual Head</t>
  </si>
  <si>
    <t>DV Radiographic X-Ray System</t>
  </si>
  <si>
    <t>Digital Table X-Ray System</t>
  </si>
  <si>
    <t>UD Rad XRS One Detector</t>
  </si>
  <si>
    <t>UD Rad XRS Two Detectors</t>
  </si>
  <si>
    <t>GP Analogue Radio X-Ray System</t>
  </si>
  <si>
    <t>Standard 1.5T</t>
  </si>
  <si>
    <t>Wide Bore 1.5T</t>
  </si>
  <si>
    <t>Open MRI Scanner</t>
  </si>
  <si>
    <t>Extremity Scanner</t>
  </si>
  <si>
    <t>Mobile Digital X-Ray System</t>
  </si>
  <si>
    <t>Mobile X-Ray System</t>
  </si>
  <si>
    <t>Mobile Digital X-Ray System No</t>
  </si>
  <si>
    <t>V - Intensive Care Neonatal / Paediatric Ventilator</t>
  </si>
  <si>
    <t>V - Intensive Care Ventilator</t>
  </si>
  <si>
    <t>V - Non-Invasive CPAP (For in hospital use) Ventilator</t>
  </si>
  <si>
    <t>PAM</t>
  </si>
  <si>
    <t>Ward Based Monitoring</t>
  </si>
  <si>
    <t>Critical Care Monitoring</t>
  </si>
  <si>
    <t>Coronary Care Monitoring</t>
  </si>
  <si>
    <t>Stroke Unit Monitoring</t>
  </si>
  <si>
    <t>Emergency Dept Monitoring</t>
  </si>
  <si>
    <t>Induction Room Monitoring</t>
  </si>
  <si>
    <t>Operating Theatre Monitoring</t>
  </si>
  <si>
    <t>Recovery Monitoring</t>
  </si>
  <si>
    <t>Cardiac ICU Monitoring</t>
  </si>
  <si>
    <t>Cardiac Theatre Monitoring</t>
  </si>
  <si>
    <t>Neonatal ICU Monitoring</t>
  </si>
  <si>
    <t>Special Care Baby Monitoring</t>
  </si>
  <si>
    <t>Central Stations</t>
  </si>
  <si>
    <t>Cardiac Output Monitoring</t>
  </si>
  <si>
    <t>Low Temperature Sterilisers</t>
  </si>
  <si>
    <t>Jaundice meters</t>
  </si>
  <si>
    <t>ROB</t>
  </si>
  <si>
    <t>Minimally Invasive Surgical Robot</t>
  </si>
  <si>
    <t>WT Endo Washer Disinfectors</t>
  </si>
  <si>
    <t>A - Low Acuity without Vent Wall Mounted</t>
  </si>
  <si>
    <t>Diagnostic Imaging Tables</t>
  </si>
  <si>
    <t>General Operating Tables</t>
  </si>
  <si>
    <t>Additional Items</t>
  </si>
  <si>
    <t>ENT Operating Microscope</t>
  </si>
  <si>
    <t>Ophthalmic</t>
  </si>
  <si>
    <t>Neurological</t>
  </si>
  <si>
    <t>Plastics and Maxillofacial</t>
  </si>
  <si>
    <t>ENT Outpatient</t>
  </si>
  <si>
    <t>Dental</t>
  </si>
  <si>
    <t>Ablative</t>
  </si>
  <si>
    <t>Hair Removal</t>
  </si>
  <si>
    <t>Vascular</t>
  </si>
  <si>
    <t>Tattoo &amp; Pigmentation</t>
  </si>
  <si>
    <t>Skin Resurfacing</t>
  </si>
  <si>
    <t>General &amp; Gastro</t>
  </si>
  <si>
    <t>Trau and Orth Operating Tables</t>
  </si>
  <si>
    <t>Gyn and Uro Operating Tables</t>
  </si>
  <si>
    <t>Transfer Operating System</t>
  </si>
  <si>
    <t>Spinal Operating System</t>
  </si>
  <si>
    <t>In Scope</t>
  </si>
  <si>
    <t>ContractId</t>
  </si>
  <si>
    <t>SupplierId</t>
  </si>
  <si>
    <t>Modality</t>
  </si>
  <si>
    <t>PartNumber</t>
  </si>
  <si>
    <t>MinVal</t>
  </si>
  <si>
    <t>MaxVal</t>
  </si>
  <si>
    <t>RIG</t>
  </si>
  <si>
    <t>FLE</t>
  </si>
  <si>
    <t>Row ID</t>
  </si>
  <si>
    <t>Grouping ID</t>
  </si>
  <si>
    <t>Grouping Name</t>
  </si>
  <si>
    <t>Contract Group - Short Name</t>
  </si>
  <si>
    <t>Contract Group</t>
  </si>
  <si>
    <t>Category Lead for Reporting</t>
  </si>
  <si>
    <t>Category Assistant</t>
  </si>
  <si>
    <t>Category Buyer</t>
  </si>
  <si>
    <t>Category Manager(s)</t>
  </si>
  <si>
    <t>Head of Category</t>
  </si>
  <si>
    <t>Category Director</t>
  </si>
  <si>
    <t>CTM</t>
  </si>
  <si>
    <t>CIL</t>
  </si>
  <si>
    <t>Status</t>
  </si>
  <si>
    <t>Pre TOM Business Unit</t>
  </si>
  <si>
    <t>Pre TOM Category Tower #</t>
  </si>
  <si>
    <t>Medical and Surgical Consumables</t>
  </si>
  <si>
    <t>Administration Sets and Associated Products</t>
  </si>
  <si>
    <t>Jennifer Davidson</t>
  </si>
  <si>
    <t xml:space="preserve">Connor Shaw, Tina Roberts </t>
  </si>
  <si>
    <t>Shaun Jones/Carol Wray</t>
  </si>
  <si>
    <t>Barry Walker</t>
  </si>
  <si>
    <t>Beth Loudon</t>
  </si>
  <si>
    <t>Dominic Henry</t>
  </si>
  <si>
    <t>Active</t>
  </si>
  <si>
    <t>DHL Supply Chain</t>
  </si>
  <si>
    <t>Rehabilitation and Community</t>
  </si>
  <si>
    <t>Advanced Wound Care</t>
  </si>
  <si>
    <t>Joanne Smith</t>
  </si>
  <si>
    <t>Gail MacKay</t>
  </si>
  <si>
    <t>Kirsty Wiggins, Chris Leeman</t>
  </si>
  <si>
    <t>Chris Hassall</t>
  </si>
  <si>
    <t>N/A</t>
  </si>
  <si>
    <t>Alicia Rowley</t>
  </si>
  <si>
    <t>Aids For Daily Living</t>
  </si>
  <si>
    <t>No Linked Buyer</t>
  </si>
  <si>
    <t>Amber Varley</t>
  </si>
  <si>
    <t>Inactive</t>
  </si>
  <si>
    <t>Consumables</t>
  </si>
  <si>
    <t>Aids For Daily Living Including Walking Aids</t>
  </si>
  <si>
    <t>Claire Addy</t>
  </si>
  <si>
    <t>Jemma Spence</t>
  </si>
  <si>
    <t>Alan Wormold</t>
  </si>
  <si>
    <t>NHS CPP</t>
  </si>
  <si>
    <t>Airways Management Consumables</t>
  </si>
  <si>
    <t>Sohail Khan</t>
  </si>
  <si>
    <t>Airways Management Products and Associated Equipment</t>
  </si>
  <si>
    <t>Stefanie Harding</t>
  </si>
  <si>
    <t>Jennifer Foulkes</t>
  </si>
  <si>
    <t>Nathan Shaw &amp; Isabelle Tong</t>
  </si>
  <si>
    <t>Natalie Burge</t>
  </si>
  <si>
    <t>John Tyrrell</t>
  </si>
  <si>
    <t>Frank Roome</t>
  </si>
  <si>
    <t>Food</t>
  </si>
  <si>
    <t>Ambient Food</t>
  </si>
  <si>
    <t>Joanne Van Eijk</t>
  </si>
  <si>
    <t>Not Applicable</t>
  </si>
  <si>
    <t>Graham Pert</t>
  </si>
  <si>
    <t>Owen Stutchbury</t>
  </si>
  <si>
    <t>Kirstin Morris</t>
  </si>
  <si>
    <t>Samantha Lee</t>
  </si>
  <si>
    <t>Foodbuy</t>
  </si>
  <si>
    <t>Diagnostics, Equipment and Services</t>
  </si>
  <si>
    <t>Anaesthesia Machines, Ventilator Equipment and Rel</t>
  </si>
  <si>
    <t>Anaesthesia Machines, Ventilator Equipment and Related Accessories &amp; Services</t>
  </si>
  <si>
    <t>Linda Banks</t>
  </si>
  <si>
    <t>Emma Brown</t>
  </si>
  <si>
    <t>Samantha Davis</t>
  </si>
  <si>
    <t>Curtis Fallows</t>
  </si>
  <si>
    <t>Antonia Marks</t>
  </si>
  <si>
    <t>Anaesthesia systems, Ventilator Equipment and Asso</t>
  </si>
  <si>
    <t>Anaesthesia systems, Ventilator Equipment and Associated Accessories</t>
  </si>
  <si>
    <t>Manish Patel</t>
  </si>
  <si>
    <t>Anaesthetic and Resuscitation Consumables</t>
  </si>
  <si>
    <t>Mohammad Khan</t>
  </si>
  <si>
    <t>Specialist</t>
  </si>
  <si>
    <t>Angiography</t>
  </si>
  <si>
    <t>Lisa Martin</t>
  </si>
  <si>
    <t xml:space="preserve">Ben Leake </t>
  </si>
  <si>
    <t xml:space="preserve">Sophia Reader </t>
  </si>
  <si>
    <t>Urszula Kolkowska</t>
  </si>
  <si>
    <t>Rachael Colley</t>
  </si>
  <si>
    <t>Akeso &amp; Company</t>
  </si>
  <si>
    <t>Architectural Surgical Medical Systems</t>
  </si>
  <si>
    <t>Lindsay Brook Smith</t>
  </si>
  <si>
    <t xml:space="preserve">Architectural Surgical Medical Systems (ASMS) and </t>
  </si>
  <si>
    <t>Architectural Surgical Medical Systems (ASMS) and Related Accessories and Services</t>
  </si>
  <si>
    <t>TBC</t>
  </si>
  <si>
    <t>Arthroscopy</t>
  </si>
  <si>
    <t>David Holbrook</t>
  </si>
  <si>
    <t>Artificial Limb Components and Associated Products</t>
  </si>
  <si>
    <t>Julie Garrett</t>
  </si>
  <si>
    <t>Jamiella Bruzulier</t>
  </si>
  <si>
    <t>Malwina Lindemann</t>
  </si>
  <si>
    <t>Medical Technology</t>
  </si>
  <si>
    <t>Audiological Diagnostic Equipment</t>
  </si>
  <si>
    <t>Ruth Varley</t>
  </si>
  <si>
    <t>Richard Cooper</t>
  </si>
  <si>
    <t>David Hall</t>
  </si>
  <si>
    <t>Phil Lewis</t>
  </si>
  <si>
    <t>Health Solutions Team (HST)</t>
  </si>
  <si>
    <t>Audiological Implantable Devices</t>
  </si>
  <si>
    <t>Automated Nucleic Acid Amplification Testing Syste</t>
  </si>
  <si>
    <t>Automated Nucleic Acid Amplification Testing Systems</t>
  </si>
  <si>
    <t>Dawn Cowhig</t>
  </si>
  <si>
    <t>Alan Woodworth</t>
  </si>
  <si>
    <t>Victoria Korytko</t>
  </si>
  <si>
    <t>Baby Feeding Products</t>
  </si>
  <si>
    <t>Amanda Crofts</t>
  </si>
  <si>
    <t>Stephen Fell</t>
  </si>
  <si>
    <t>Dorota Sowinska</t>
  </si>
  <si>
    <t>Zeeshan Rehman</t>
  </si>
  <si>
    <t>Bespoke and Modular Orthoses</t>
  </si>
  <si>
    <t>Inactive User6</t>
  </si>
  <si>
    <t>Valerie Robson</t>
  </si>
  <si>
    <t>Bifurcated Needles</t>
  </si>
  <si>
    <t>Jen Collins</t>
  </si>
  <si>
    <t>Samantha Gilbert</t>
  </si>
  <si>
    <t>Chelsea Allen</t>
  </si>
  <si>
    <t>Bile Bags</t>
  </si>
  <si>
    <t>Darren Line</t>
  </si>
  <si>
    <t>Mark Roberts</t>
  </si>
  <si>
    <t>Malvika Acharya</t>
  </si>
  <si>
    <t>Bladder Scanners</t>
  </si>
  <si>
    <t>Sarah Whittaker</t>
  </si>
  <si>
    <t>Dan Wilton</t>
  </si>
  <si>
    <t>Bladder Scanners 2022</t>
  </si>
  <si>
    <t>Tracy Hart</t>
  </si>
  <si>
    <t>Caprice Mightly</t>
  </si>
  <si>
    <t>Christopher Simpson</t>
  </si>
  <si>
    <t>Blood Collection Systems</t>
  </si>
  <si>
    <t>Blood Collection Systems and Blood Lancets</t>
  </si>
  <si>
    <t>Steven Nuth</t>
  </si>
  <si>
    <t>Katy Hughes</t>
  </si>
  <si>
    <t>Blood Gas Analysis</t>
  </si>
  <si>
    <t>Chris Coltman</t>
  </si>
  <si>
    <t>Blood Glucose Testing Systems</t>
  </si>
  <si>
    <t>Blood Lancets and Associated Products</t>
  </si>
  <si>
    <t>Blood Pressure Cuffs</t>
  </si>
  <si>
    <t>Bhagy Mistry</t>
  </si>
  <si>
    <t>Daniel Baldwin</t>
  </si>
  <si>
    <t>Penny Taylor Jones</t>
  </si>
  <si>
    <t>Miranda Gordon</t>
  </si>
  <si>
    <t>Bodywash Products</t>
  </si>
  <si>
    <t>Ben Griffin</t>
  </si>
  <si>
    <t>Bone Cement And Mixing Devices</t>
  </si>
  <si>
    <t>Mark Dransfield</t>
  </si>
  <si>
    <t>Bone Densitometers</t>
  </si>
  <si>
    <t>Bone Densitometers 2022</t>
  </si>
  <si>
    <t>Fran Rooke</t>
  </si>
  <si>
    <t>Lucy Wolstenholme</t>
  </si>
  <si>
    <t>Bowel and Faecal Management</t>
  </si>
  <si>
    <t>Inactive User0</t>
  </si>
  <si>
    <t>Brachytherapy Seeds</t>
  </si>
  <si>
    <t>Matthew McLaughlin</t>
  </si>
  <si>
    <t>Chelsey Burkes</t>
  </si>
  <si>
    <t>Brushing For Life Scheme Dental Packs</t>
  </si>
  <si>
    <t>Capital and Foodservice Equipment and Associated A</t>
  </si>
  <si>
    <t>Capital and Foodservice Equipment and Associated Accessories</t>
  </si>
  <si>
    <t>SCCL Internal</t>
  </si>
  <si>
    <t>Capital Solutions - Endo &amp; Decon</t>
  </si>
  <si>
    <t>Rebecca Gledhill</t>
  </si>
  <si>
    <t>Capital Solutions</t>
  </si>
  <si>
    <t>Capital Solutions - Imaging &amp; Radiotherapy</t>
  </si>
  <si>
    <t>Neil Emery</t>
  </si>
  <si>
    <t>Capital Solutions - Medical Devices</t>
  </si>
  <si>
    <t>Capital Solutions - Multiple Sub Categories</t>
  </si>
  <si>
    <t>Emma Dunn</t>
  </si>
  <si>
    <t>Capital Solutions - Radiotherapy</t>
  </si>
  <si>
    <t>Capital Solutions - Women's Health</t>
  </si>
  <si>
    <t>Jenny Rayne</t>
  </si>
  <si>
    <t>Cardiac Diagnostics Equipment Technologies and Rel</t>
  </si>
  <si>
    <t>Cardiac Diagnostics Equipment Technologies and Related Equipment and Services Framework</t>
  </si>
  <si>
    <t>Ben Leake</t>
  </si>
  <si>
    <t>Sophia Reader</t>
  </si>
  <si>
    <t>Joy Fogg, Urszula Kolkowska, Amanda Connor</t>
  </si>
  <si>
    <t xml:space="preserve">Rachael Colley </t>
  </si>
  <si>
    <t>Cardiac electrophysiology</t>
  </si>
  <si>
    <t>Cardiac output monitoring</t>
  </si>
  <si>
    <t>Cardiac Rhythm Management and Accessories</t>
  </si>
  <si>
    <t>Kate Cook</t>
  </si>
  <si>
    <t>Fiona Cresswell, Tom Horgan, Claire Addy, Luke Castledine</t>
  </si>
  <si>
    <t>Emma Rodgers, Alexandra Shaw, Irem Allen, Jakub Kolasinski</t>
  </si>
  <si>
    <t>Kendal Winter, Georgia Cruickshank, Sarah Chappell, Jenna Egan, Danielle Zamiteas, Sarah Chappell</t>
  </si>
  <si>
    <t>Adriana Duree</t>
  </si>
  <si>
    <t>Cardio Heart Valves Endoscopy and Endourology</t>
  </si>
  <si>
    <t>Andrew Lane</t>
  </si>
  <si>
    <t>Cardiology Products</t>
  </si>
  <si>
    <t>Catering</t>
  </si>
  <si>
    <t>Kathryn Browne</t>
  </si>
  <si>
    <t>Facilities and Office Solutions</t>
  </si>
  <si>
    <t>Catering Equipment and Consumables</t>
  </si>
  <si>
    <t>Parmjit Gill</t>
  </si>
  <si>
    <t>Leah Leatherday</t>
  </si>
  <si>
    <t>Frances Adams</t>
  </si>
  <si>
    <t>Jonathan Kaye</t>
  </si>
  <si>
    <t>Kevin Chidlow</t>
  </si>
  <si>
    <t>NHS NOE CPC</t>
  </si>
  <si>
    <t>Catering Products Tableware and Light Equipment</t>
  </si>
  <si>
    <t>Central Venous Catheters and Associated Products</t>
  </si>
  <si>
    <t>Michael Duker Hanson</t>
  </si>
  <si>
    <t>Chemical Wound Debridement Acidic Gel</t>
  </si>
  <si>
    <t>Gail Mackay</t>
  </si>
  <si>
    <t>Kat Gibula</t>
  </si>
  <si>
    <t>Kirsty Wiggins</t>
  </si>
  <si>
    <t>Cleaning Chemicals</t>
  </si>
  <si>
    <t>Diane Woodham</t>
  </si>
  <si>
    <t>Cleaning Supplies</t>
  </si>
  <si>
    <t>Clive Stoneham</t>
  </si>
  <si>
    <t>Diane Andrew</t>
  </si>
  <si>
    <t>Camille Grech-cini</t>
  </si>
  <si>
    <t>Clinical Molecular MRSA Testing</t>
  </si>
  <si>
    <t>Clinical Waste Containers</t>
  </si>
  <si>
    <t>Sophie Newbitt</t>
  </si>
  <si>
    <t>Jakk Locke, James Rycroft</t>
  </si>
  <si>
    <t>Abbey Gibson</t>
  </si>
  <si>
    <t>Louisa Elsworth</t>
  </si>
  <si>
    <t>Cold Beverages</t>
  </si>
  <si>
    <t>Nathan Hawker</t>
  </si>
  <si>
    <t>Cold Beverages, Confectionery &amp; Snacks</t>
  </si>
  <si>
    <t>Rachel Cowton</t>
  </si>
  <si>
    <t>Complete Ophthalmology Solutions</t>
  </si>
  <si>
    <t>Adele Gowland</t>
  </si>
  <si>
    <t>Adele Hancox</t>
  </si>
  <si>
    <t>Chris Lumby</t>
  </si>
  <si>
    <t>Imran Rouf</t>
  </si>
  <si>
    <t>Complete Ophthalmology Solutions 2</t>
  </si>
  <si>
    <t>Tracey Graham, Urfan Sabir</t>
  </si>
  <si>
    <t>Nicola Atkinson</t>
  </si>
  <si>
    <t>Kath Ibbotson</t>
  </si>
  <si>
    <t>Contrast Injectors &amp; Consumables</t>
  </si>
  <si>
    <t>Lucy Firth</t>
  </si>
  <si>
    <t>Contrast Injectors &amp; Consumables 2022</t>
  </si>
  <si>
    <t>Couch and Wiper Rolls</t>
  </si>
  <si>
    <t>Leah Parker</t>
  </si>
  <si>
    <t>Timothy Cole</t>
  </si>
  <si>
    <t>CT Scanners 2022</t>
  </si>
  <si>
    <t>Decontamination Capital Equipment</t>
  </si>
  <si>
    <t>Ben Naylor</t>
  </si>
  <si>
    <t>Defibrillation and Related Consumables</t>
  </si>
  <si>
    <t>Sophie Beck</t>
  </si>
  <si>
    <t>Delivered Ready Prepared Meals</t>
  </si>
  <si>
    <t>Josh Gamble</t>
  </si>
  <si>
    <t>Delivery Charge Home Delivery Service</t>
  </si>
  <si>
    <t>Lauren Field</t>
  </si>
  <si>
    <t>Vicky Thomas</t>
  </si>
  <si>
    <t>Rebecca Machen</t>
  </si>
  <si>
    <t>Nicola McDonnell</t>
  </si>
  <si>
    <t>Dental Capital Equipment and Related Accessories</t>
  </si>
  <si>
    <t>Dental Consumables</t>
  </si>
  <si>
    <t>Dental Technologies Implants and Related Consumabl</t>
  </si>
  <si>
    <t>Dental Technologies Implants and Related Consumables and Services</t>
  </si>
  <si>
    <t>Amanda Connor</t>
  </si>
  <si>
    <t>Desserts and Snacks</t>
  </si>
  <si>
    <t>Jessica Hastings</t>
  </si>
  <si>
    <t>Diathermy Consumables</t>
  </si>
  <si>
    <t>Leila Bradshaw</t>
  </si>
  <si>
    <t>Benjamin Hitchmough</t>
  </si>
  <si>
    <t>Marthina Soares</t>
  </si>
  <si>
    <t>Digital Mammography 2022</t>
  </si>
  <si>
    <t>Direct Textiles</t>
  </si>
  <si>
    <t>Kevin Goldfinch</t>
  </si>
  <si>
    <t>Disposable and Washable Continence</t>
  </si>
  <si>
    <t>Nic McDonnell</t>
  </si>
  <si>
    <t>Disposable Curtains</t>
  </si>
  <si>
    <t>Anna Falzarano</t>
  </si>
  <si>
    <t>Disposable Incontinence</t>
  </si>
  <si>
    <t>Danielle Jackson</t>
  </si>
  <si>
    <t>Disposable Wipes for Surface Cleaning and Disinfec</t>
  </si>
  <si>
    <t>Disposable Wipes for Surface Cleaning and Disinfection</t>
  </si>
  <si>
    <t>Andrea Philips</t>
  </si>
  <si>
    <t>Disposable Wipes, Cleaning Cloths and Associated P</t>
  </si>
  <si>
    <t>Disposable Wipes, Cleaning Cloths and Associated Products</t>
  </si>
  <si>
    <t>Domestic Gloves</t>
  </si>
  <si>
    <t>Dry Cell Batteries</t>
  </si>
  <si>
    <t>Jack Whittaker</t>
  </si>
  <si>
    <t>Adam Freer</t>
  </si>
  <si>
    <t>Susan Richards</t>
  </si>
  <si>
    <t>CCS</t>
  </si>
  <si>
    <t>Ear Inserts and associated products</t>
  </si>
  <si>
    <t>Electrical Cleaning Equipment</t>
  </si>
  <si>
    <t>Electrocardiogram (ECG) Equipment and Related Acce</t>
  </si>
  <si>
    <t>Electrocardiogram (ECG) Equipment and Related Accessories</t>
  </si>
  <si>
    <t>Joy Fogg</t>
  </si>
  <si>
    <t>Electrodes (Ecg And Neuro) Gels And Defibrillation</t>
  </si>
  <si>
    <t>Electrodes (Ecg And Neuro) Gels And Defibrillation Consumables</t>
  </si>
  <si>
    <t>Electronic Assistive Technology</t>
  </si>
  <si>
    <t>Electrophysiology</t>
  </si>
  <si>
    <t xml:space="preserve">Electrosurgical Equipment and Related Accessories </t>
  </si>
  <si>
    <t>Electrosurgical Equipment and Related Accessories and Services</t>
  </si>
  <si>
    <t>Endoscopy Consumables</t>
  </si>
  <si>
    <t>Alison Humphries</t>
  </si>
  <si>
    <t>Endoscopy Consumables and Associated Products</t>
  </si>
  <si>
    <t>Brinley Smith, Danny Butler</t>
  </si>
  <si>
    <t>Helen Cotterill</t>
  </si>
  <si>
    <t>Steve Vandyken</t>
  </si>
  <si>
    <t>Endourology</t>
  </si>
  <si>
    <t>Endourology Products and Accessories</t>
  </si>
  <si>
    <t>ENT Endoscopy</t>
  </si>
  <si>
    <t>Sian Lister</t>
  </si>
  <si>
    <t>ENT Endoscopy 2022</t>
  </si>
  <si>
    <t>Ameera Rehmen</t>
  </si>
  <si>
    <t>Enteral Feeding Bile Bags and Associated Products</t>
  </si>
  <si>
    <t>Benjamin Parton White</t>
  </si>
  <si>
    <t>Enteral Feeding Consumables</t>
  </si>
  <si>
    <t>Enteral Feeding Consumables and Devices</t>
  </si>
  <si>
    <t>Enteral Feeding Devices &amp; Systems</t>
  </si>
  <si>
    <t>Environmental Decontamination</t>
  </si>
  <si>
    <t>April Booth</t>
  </si>
  <si>
    <t xml:space="preserve">Epidural / Spinal Products And Kits Inc. Regional </t>
  </si>
  <si>
    <t>Epidural / Spinal Products And Kits Inc. Regional Anaesthesia Packs And Accessories</t>
  </si>
  <si>
    <t>David Parker</t>
  </si>
  <si>
    <t>Examination Gloves</t>
  </si>
  <si>
    <t>Extension Sets and Lines</t>
  </si>
  <si>
    <t>Mel Fell</t>
  </si>
  <si>
    <t>Carol Wray</t>
  </si>
  <si>
    <t>External Breast Prostheses And Accessories</t>
  </si>
  <si>
    <t>External Defibrillation Devices and Related Access</t>
  </si>
  <si>
    <t>External Defibrillation Devices and Related Accessories</t>
  </si>
  <si>
    <t>External Defibrillation Devices, Related Equipment</t>
  </si>
  <si>
    <t>External Defibrillation Devices, Related Equipment and Associated Accessories</t>
  </si>
  <si>
    <t>Faecal Occult Blood Testing</t>
  </si>
  <si>
    <t>Sian Causon</t>
  </si>
  <si>
    <t>Flexible Endoscopy 2022</t>
  </si>
  <si>
    <t>Floorpads and Scourers</t>
  </si>
  <si>
    <t>Fluoroscopy</t>
  </si>
  <si>
    <t>Martyna Golach</t>
  </si>
  <si>
    <t>Fluoroscopy 2022</t>
  </si>
  <si>
    <t>Adam Williamson</t>
  </si>
  <si>
    <t>Foetal Scalp Electrodes</t>
  </si>
  <si>
    <t>Food to Go</t>
  </si>
  <si>
    <t>Megan Feek</t>
  </si>
  <si>
    <t xml:space="preserve">Fresh and Prepared Fruit and Vegetables and Fresh </t>
  </si>
  <si>
    <t>Fresh and Prepared Fruit and Vegetables and Fresh Poultry Eggs</t>
  </si>
  <si>
    <t>Graham Fish</t>
  </si>
  <si>
    <t>Fresh Food</t>
  </si>
  <si>
    <t>Anna Gibson</t>
  </si>
  <si>
    <t>Fresh Meat, Poultry Cooked Meats Fresh Pies and Sa</t>
  </si>
  <si>
    <t>Fresh Meat, Poultry Cooked Meats Fresh Pies and Sausages</t>
  </si>
  <si>
    <t>Furniture For Challenging Environments</t>
  </si>
  <si>
    <t>Andrew Walsh</t>
  </si>
  <si>
    <t>Tom Brailsford</t>
  </si>
  <si>
    <t>General Woundcare</t>
  </si>
  <si>
    <t>Marta Migala</t>
  </si>
  <si>
    <t>Shane Walker</t>
  </si>
  <si>
    <t>Gloves Examination and Sterile Surgeons</t>
  </si>
  <si>
    <t>Emily O'Hare</t>
  </si>
  <si>
    <t>Wiqas Khan</t>
  </si>
  <si>
    <t>Becky Field</t>
  </si>
  <si>
    <t>Jane Harrison</t>
  </si>
  <si>
    <t>Haematology Testing Systems</t>
  </si>
  <si>
    <t>Haemostats</t>
  </si>
  <si>
    <t>Andrew Mitchell</t>
  </si>
  <si>
    <t>James Davies</t>
  </si>
  <si>
    <t>Adrian Foster</t>
  </si>
  <si>
    <t>Hand Hygiene</t>
  </si>
  <si>
    <t>Hand Hygiene Gesture Recognition Technology Traini</t>
  </si>
  <si>
    <t>Hand Hygiene Gesture Recognition Technology Training Devices</t>
  </si>
  <si>
    <t>Sarah Spence</t>
  </si>
  <si>
    <t>Sarah Styles</t>
  </si>
  <si>
    <t>HbA1c and Antenatal Testing</t>
  </si>
  <si>
    <t>Hearing Aid Batteries</t>
  </si>
  <si>
    <t>Jayne Hainsworth</t>
  </si>
  <si>
    <t>Hearing Aids</t>
  </si>
  <si>
    <t>Jayne Hainsworth, Louis Cottrell, Alison Higson</t>
  </si>
  <si>
    <t>Heart Valves and Annuloplasty Repair Devices</t>
  </si>
  <si>
    <t>Hot Beverages &amp; Vending Consumables</t>
  </si>
  <si>
    <t>Hot Beverages &amp; Vending Solutions</t>
  </si>
  <si>
    <t>Charlotte Farrell</t>
  </si>
  <si>
    <t>Immobilisation and Associated Products</t>
  </si>
  <si>
    <t>Infusion Pumps</t>
  </si>
  <si>
    <t>Simon Marston</t>
  </si>
  <si>
    <t>Instrument Decontamination and Accessories</t>
  </si>
  <si>
    <t>Stacey Mosby</t>
  </si>
  <si>
    <t>Instrument Disinfectants and Detergents and Associ</t>
  </si>
  <si>
    <t>Instrument Disinfectants and Detergents and Associated Products</t>
  </si>
  <si>
    <t>Julie Robertson</t>
  </si>
  <si>
    <t>Insulin Pumps</t>
  </si>
  <si>
    <t xml:space="preserve">Tina Roberts </t>
  </si>
  <si>
    <t>Leigh Carr</t>
  </si>
  <si>
    <t>Integrated Theatres</t>
  </si>
  <si>
    <t>Integrated Theatres 2022</t>
  </si>
  <si>
    <t>Tim Bull</t>
  </si>
  <si>
    <t>Georgeta Mocanici</t>
  </si>
  <si>
    <t>Thomas Mathers</t>
  </si>
  <si>
    <t>Phil Scott</t>
  </si>
  <si>
    <t>Interventional Cardiology and Radiology</t>
  </si>
  <si>
    <t>Shelley Evans, Rachel Trotman, Adam Robinson, Liam Munro, Faye Blundell</t>
  </si>
  <si>
    <t>Katie Clarke, Cameron Lindsay, Charley Hainsworth</t>
  </si>
  <si>
    <t>Amy Morrin, Rebekah Turl, Chloe Jones, Kimberley Bradshaw, Leigh Gill, Loren Mclean</t>
  </si>
  <si>
    <t>Interventional Cardiology, Radiology and Neuroradi</t>
  </si>
  <si>
    <t>Interventional Cardiology, Radiology and Neuroradiology, CRM and EP</t>
  </si>
  <si>
    <t>Interventional Neuroradiology</t>
  </si>
  <si>
    <t>Intra-Operative Autologous Blood Consumables</t>
  </si>
  <si>
    <t>Intraocular Lenses and Ophthalmic Consumables Inst</t>
  </si>
  <si>
    <t>Intraocular Lenses and Ophthalmic Consumables Instruments Packs and Devices</t>
  </si>
  <si>
    <t>Intravenous Accessories</t>
  </si>
  <si>
    <t>Intravenous Cannulae and Associated Products</t>
  </si>
  <si>
    <t>Emma Quinn</t>
  </si>
  <si>
    <t>Laboratory Consumables</t>
  </si>
  <si>
    <t>Laboratory Equipment Consumables</t>
  </si>
  <si>
    <t>Lydia Allen</t>
  </si>
  <si>
    <t>Frank Roome (Interim)</t>
  </si>
  <si>
    <t>Laparoscopy Stapling and Energy Systems and Relate</t>
  </si>
  <si>
    <t>Laparoscopy Stapling and Energy Systems and Related Accessories</t>
  </si>
  <si>
    <t>Lisa Fletcher</t>
  </si>
  <si>
    <t>Paul Reynolds</t>
  </si>
  <si>
    <t>Seb Spencer, Lisa Marie Wood</t>
  </si>
  <si>
    <t>Rachel Howard, Annabelle Brooks</t>
  </si>
  <si>
    <t>Leasing Solutions</t>
  </si>
  <si>
    <t>Jake Gorton</t>
  </si>
  <si>
    <t>Jonny Kay</t>
  </si>
  <si>
    <t>Liquid Based Cytology and High Risk Hpv Testing Sy</t>
  </si>
  <si>
    <t>Liquid Based Cytology and High Risk Hpv Testing Systems</t>
  </si>
  <si>
    <t xml:space="preserve">Liquid Based Cytology Systems and High Risk Human </t>
  </si>
  <si>
    <t>Liquid Based Cytology Systems and High Risk Human Papillomavirus Testing Systems for Cervical Cancer Screening</t>
  </si>
  <si>
    <t>Lithotripsy</t>
  </si>
  <si>
    <t>Lithotripsy 2022</t>
  </si>
  <si>
    <t>Maintenance 2, 3, 4 Section Profiling Beds</t>
  </si>
  <si>
    <t>Maintenance Aed Inc/ With Manual Override</t>
  </si>
  <si>
    <t>Maintenance Amb Monitors, Including Sphygmometers</t>
  </si>
  <si>
    <t>Maintenance General And Mobile X-Ray</t>
  </si>
  <si>
    <t>Maintenance Hpv Screening Analysers</t>
  </si>
  <si>
    <t>Maintenance Humidity And Moisture Equipment</t>
  </si>
  <si>
    <t>Maintenance Pharmacy Fridges And Freezers</t>
  </si>
  <si>
    <t>Maintenance Ultrasound</t>
  </si>
  <si>
    <t>Maintenance Washer Disinfectors</t>
  </si>
  <si>
    <t>Maintenance, Repair and Calibration of Medical Equ</t>
  </si>
  <si>
    <t>Maintenance, Repair and Calibration of Medical Equipment</t>
  </si>
  <si>
    <t>Sarah Coney</t>
  </si>
  <si>
    <t>Jordan Adams, Fern Thompson, Natalie Drury,  Jo-Hannah Barker, Dylan Mistry, Paul Marston, Shane Brown, Caitlin Fish, Saba Hussain, Cameron Richards, Ellie Yule, Dollie Him uyandi, Tim Cole, Paul Howells, Arinder Rai, Josie Adams,  Izabela Langdale,  Nicole Wilson, Emily Ching, Giny Yun, Georgeta Mocanici, Sam Wall, Kerry Winstanley, Sandra Wilson</t>
  </si>
  <si>
    <t>Lynne Wyard, Maureen Parish, Alex Wilkinson, Katie Holleboom, Steph Nauman, Steph Nauman, Rachael Michie, Thomas Mathers, Henry Veigas, Lucy Firth</t>
  </si>
  <si>
    <t xml:space="preserve">Phil Scott </t>
  </si>
  <si>
    <t>Managed Equipment and Clinical Service Solutions</t>
  </si>
  <si>
    <t xml:space="preserve">Sandra Wilson </t>
  </si>
  <si>
    <t>Medical and Scientific Refrigeration</t>
  </si>
  <si>
    <t>Medical Chart and Ultrasound Film</t>
  </si>
  <si>
    <t>James Ali</t>
  </si>
  <si>
    <t>Medical Consumables for the Pandemic Influenza Pre</t>
  </si>
  <si>
    <t>Medical Consumables for the Pandemic Influenza Preparedness Programme (PIPP)</t>
  </si>
  <si>
    <t>Vacancy</t>
  </si>
  <si>
    <t>Martin Hale</t>
  </si>
  <si>
    <t>Medical Furniture and Equipment</t>
  </si>
  <si>
    <t>Facilities including Office Solutions</t>
  </si>
  <si>
    <t>Medical Furniture Equipment Accessories and Sackho</t>
  </si>
  <si>
    <t>Medical Furniture Equipment Accessories and Sackholders</t>
  </si>
  <si>
    <t>Katy Drew</t>
  </si>
  <si>
    <t>Medical Healthcare Furniture</t>
  </si>
  <si>
    <t>Lucy Fox</t>
  </si>
  <si>
    <t>Rebecca Crooks</t>
  </si>
  <si>
    <t>Medical Holloware</t>
  </si>
  <si>
    <t>Medical IT</t>
  </si>
  <si>
    <t>Medical Lasers And Associated Accessories</t>
  </si>
  <si>
    <t>James Cater</t>
  </si>
  <si>
    <t>Medical Lasers and Related Accessories and Service</t>
  </si>
  <si>
    <t>Medical Lasers and Related Accessories and Services</t>
  </si>
  <si>
    <t>Medical Packs and Sterile Supplemental Products</t>
  </si>
  <si>
    <t>Robert Wilcockson</t>
  </si>
  <si>
    <t>Medical Pulp, Macerators and Ancillary Products</t>
  </si>
  <si>
    <t>Kirsty Dodson</t>
  </si>
  <si>
    <t>Mental Health Furniture</t>
  </si>
  <si>
    <t>Microbiology and Serology</t>
  </si>
  <si>
    <t>Milk, Cream, Dairy Products, Bread and Morning Goo</t>
  </si>
  <si>
    <t>Milk, Cream, Dairy Products, Bread and Morning Goods</t>
  </si>
  <si>
    <t>Mark Lezemore</t>
  </si>
  <si>
    <t>Miscellaneous Sundries</t>
  </si>
  <si>
    <t>Mobile and Strategic Clinical Solutions and Associ</t>
  </si>
  <si>
    <t>Mobile and Strategic Clinical Solutions and Associated Goods</t>
  </si>
  <si>
    <t>Thomas Barnes</t>
  </si>
  <si>
    <t>Mobile Image Intensifiers</t>
  </si>
  <si>
    <t>Mobile Image Intensifiers 2022</t>
  </si>
  <si>
    <t>Nina Thompson</t>
  </si>
  <si>
    <t>Mobile Services</t>
  </si>
  <si>
    <t>Molecular Testing Systems</t>
  </si>
  <si>
    <t>Mops Buckets Microfibre &amp; Associated Products</t>
  </si>
  <si>
    <t>Mortuary and Autopsy Equipment and Supplies</t>
  </si>
  <si>
    <t>MRI Scanners 2022</t>
  </si>
  <si>
    <t>Multi Temperature Distribution</t>
  </si>
  <si>
    <t>Rina Smith</t>
  </si>
  <si>
    <t>Sophia Brotherson</t>
  </si>
  <si>
    <t>Multi Temperature Food Solutions</t>
  </si>
  <si>
    <t>National Ambulance Uniforms</t>
  </si>
  <si>
    <t>Lee Hopkins</t>
  </si>
  <si>
    <t>National Healthcare Uniforms</t>
  </si>
  <si>
    <t>Sarah Kelsall</t>
  </si>
  <si>
    <t>Needle Exchange Harm Reduction Products</t>
  </si>
  <si>
    <t>Needlefree Connection Systems and Associated Produ</t>
  </si>
  <si>
    <t>Needlefree Connection Systems and Associated Products</t>
  </si>
  <si>
    <t>Connor Shaw</t>
  </si>
  <si>
    <t>Shaun Jones</t>
  </si>
  <si>
    <t>Negative Pressure Wound Therapy</t>
  </si>
  <si>
    <t>Neonatal Equipment Adult Paediatric and Neonatal P</t>
  </si>
  <si>
    <t>Neonatal Equipment Adult Paediatric and Neonatal Phototherapy Devices and Associated Accessories</t>
  </si>
  <si>
    <t>Neonatal Incubators Jaundice Management and Relate</t>
  </si>
  <si>
    <t>Neonatal Incubators Jaundice Management and Related Accessories</t>
  </si>
  <si>
    <t>Neuromodulation</t>
  </si>
  <si>
    <t>Kathryn Wright</t>
  </si>
  <si>
    <t>Mitchell Mclean, Marna McBride, Megan Burrows</t>
  </si>
  <si>
    <t>Kelly Derham, Tom Bradford</t>
  </si>
  <si>
    <t>Newborn Hearing Screening</t>
  </si>
  <si>
    <t>Newborn Sickle Cell Testing</t>
  </si>
  <si>
    <t>NHS Printed Stationery</t>
  </si>
  <si>
    <t>NHSE 3D Mapping and Linear Ablation Catheters</t>
  </si>
  <si>
    <t>Tom Sutcliffe</t>
  </si>
  <si>
    <t>Adam Atkinson</t>
  </si>
  <si>
    <t>NHSE Aneurysm Coils and Flow Diverters For Intracr</t>
  </si>
  <si>
    <t>NHSE Aneurysm Coils and Flow Diverters For Intracranial Aneurysms</t>
  </si>
  <si>
    <t>Catherine Nuttall</t>
  </si>
  <si>
    <t>NHSE Bespoke Maxillofacial Prostheses</t>
  </si>
  <si>
    <t>Andrew Higson</t>
  </si>
  <si>
    <t>NHSE Bespoke Orthopaedic Prostheses</t>
  </si>
  <si>
    <t>NHSE Bone Conducting Hearing Implants</t>
  </si>
  <si>
    <t>Chloe Jones</t>
  </si>
  <si>
    <t>NHSE Carotid Iliac and Renal Stents</t>
  </si>
  <si>
    <t>Leigh Gill</t>
  </si>
  <si>
    <t>Sarah Whittingham</t>
  </si>
  <si>
    <t>NHSE Circular External Fixator Frames</t>
  </si>
  <si>
    <t>NHSE Consumables for Robotic Surgery</t>
  </si>
  <si>
    <t>NHSE Deep Brain Vagal Sacral Spinal Cord and Occip</t>
  </si>
  <si>
    <t>NHSE Deep Brain Vagal Sacral Spinal Cord and Occipital Nerve Stimulators</t>
  </si>
  <si>
    <t>Claire Beelby</t>
  </si>
  <si>
    <t>Rachel Bramley</t>
  </si>
  <si>
    <t>NHSE Endovascular Stent Graft</t>
  </si>
  <si>
    <t>NHSE ICD</t>
  </si>
  <si>
    <t>Danielle Zamiteas</t>
  </si>
  <si>
    <t>NHSE ICD with CRT Capability</t>
  </si>
  <si>
    <t>NHSE Intracranial Stents</t>
  </si>
  <si>
    <t>NHSE Intrathecal Drug Delivery Pumps</t>
  </si>
  <si>
    <t>NHSE Irreversible Electroporation Probes</t>
  </si>
  <si>
    <t>Loren Maclean</t>
  </si>
  <si>
    <t>NHSE Liquid Embolics</t>
  </si>
  <si>
    <t>NHSE Microspheres for SIRT</t>
  </si>
  <si>
    <t>NHSE Mitral Valve Repair Devices</t>
  </si>
  <si>
    <t>NHSE Occluder Vascular Appendage and Septal Device</t>
  </si>
  <si>
    <t>NHSE Occluder Vascular Appendage and Septal Devices</t>
  </si>
  <si>
    <t>NHSE Oncology Radiofrequency Cryotherapy And Micro</t>
  </si>
  <si>
    <t>NHSE Oncology Radiofrequency Cryotherapy And Microwave Ablation Probes And Catheters</t>
  </si>
  <si>
    <t>Caprice Mightly, Matt McLaughlin</t>
  </si>
  <si>
    <t>Christopher Simpson, James Cater, Chelsey Burkes</t>
  </si>
  <si>
    <t>NHSE Percutaneous Valve Repair and Replacement Dev</t>
  </si>
  <si>
    <t>NHSE Percutaneous Valve Repair and Replacement Devices</t>
  </si>
  <si>
    <t>Barbara Dakin</t>
  </si>
  <si>
    <t>NHSE Peripheral Aneurysm Coils</t>
  </si>
  <si>
    <t>NHSE Peripheral Vascular Stents</t>
  </si>
  <si>
    <t>NHSE Radiofrequency Cryotherapy and Microwave Abla</t>
  </si>
  <si>
    <t>NHSE Radiofrequency Cryotherapy and Microwave Ablation Probes and Catheters</t>
  </si>
  <si>
    <t>NHSE Specialist Commissioned Devices</t>
  </si>
  <si>
    <t>NHSE Sutureless Aortic Heart Valve And Rapid Deplo</t>
  </si>
  <si>
    <t>NHSE Sutureless Aortic Heart Valve And Rapid Deployment Aortic Heart Valve Replacement</t>
  </si>
  <si>
    <t>NHSE Thrombectomy Devices (INR)</t>
  </si>
  <si>
    <t>NHSE Ventricular Assist Devices</t>
  </si>
  <si>
    <t>NHSE Wireless CRT-P (Cardiac Resynchronisation The</t>
  </si>
  <si>
    <t>NHSE Wireless CRT-P (Cardiac Resynchronisation Therapy-Pacemaker) System</t>
  </si>
  <si>
    <t>Georgia Cruickshank</t>
  </si>
  <si>
    <t>Non Invasive Ventilation and Sleep Therapy</t>
  </si>
  <si>
    <t>Hannah Farrell</t>
  </si>
  <si>
    <t>Thomas Williams</t>
  </si>
  <si>
    <t>Nuclear Medicine</t>
  </si>
  <si>
    <t>Nuclear Medicine 2022</t>
  </si>
  <si>
    <t>Obstetric, Gynaecological Sundries &amp; Accessories</t>
  </si>
  <si>
    <t>Occluder Vascular Devices</t>
  </si>
  <si>
    <t>Office Furniture</t>
  </si>
  <si>
    <t>Office Supplies and Solutions</t>
  </si>
  <si>
    <t>Lewis Wray</t>
  </si>
  <si>
    <t>Oncology Ablation Devices Consumables And Associat</t>
  </si>
  <si>
    <t>Oncology Ablation Devices Consumables And Associated Equipment</t>
  </si>
  <si>
    <t>Daniel Mills</t>
  </si>
  <si>
    <t>Operating Microscopes</t>
  </si>
  <si>
    <t>Operating Tables and Related Accessories</t>
  </si>
  <si>
    <t>Brandon Fuller</t>
  </si>
  <si>
    <t>Ophthalmic Capital Equipment &amp; Associated Products</t>
  </si>
  <si>
    <t>Ophthalmic Capital Equipment &amp; Associated Products, Software &amp; Services</t>
  </si>
  <si>
    <t>Emma Louise Rodgers, Louise Haydock</t>
  </si>
  <si>
    <t>Jonathan Smith</t>
  </si>
  <si>
    <t>Orthopaedic Joint Replacement</t>
  </si>
  <si>
    <t>Orthopaedic Products</t>
  </si>
  <si>
    <t>Gerry Altoft</t>
  </si>
  <si>
    <t>Nikki Green, Rebecca Hardman, Tom Craig, Sebastian Castro, Jessica Gadsby</t>
  </si>
  <si>
    <t>Sadie Atkins, Nicola Rollinson, Danielle Cross</t>
  </si>
  <si>
    <t>Lorna Murphy, David Wilkson, Angus Clark, Sarah Langford, Milda Pusvaskyte, Amy Thatcher, Briony Edwards, Jacques Fourie</t>
  </si>
  <si>
    <t>Orthopaedic Trauma And Spinal</t>
  </si>
  <si>
    <t>Steven Barker</t>
  </si>
  <si>
    <t>Oxygen Therapy</t>
  </si>
  <si>
    <t>Paper Hygiene Products</t>
  </si>
  <si>
    <t>Pathology and Point of Care Testing</t>
  </si>
  <si>
    <t>Emily Edwards, Jodi Jones</t>
  </si>
  <si>
    <t>Lydia, Dawn Cowhig, Chris Coltman, Ben Henniker</t>
  </si>
  <si>
    <t>Pathology Microscopes and Slidescanners</t>
  </si>
  <si>
    <t>Patient Assessment Devices</t>
  </si>
  <si>
    <t>Cheryl Wilson</t>
  </si>
  <si>
    <t>Patient Handling Equipment and Related Accessories</t>
  </si>
  <si>
    <t>Patient Identification Bracelets</t>
  </si>
  <si>
    <t>Patient Monitoring Equipment</t>
  </si>
  <si>
    <t>Dan Hannan</t>
  </si>
  <si>
    <t>Jordi Catalan</t>
  </si>
  <si>
    <t>Shaunna Lee</t>
  </si>
  <si>
    <t>Patient Monitoring, Bedside Equipment Alarm Monito</t>
  </si>
  <si>
    <t>Patient Monitoring, Bedside Equipment Alarm Monitoring Systems, Related Products and Services</t>
  </si>
  <si>
    <t>Patient Stretchers and Trolleys and Related Access</t>
  </si>
  <si>
    <t>Patient Stretchers and Trolleys and Related Accessories and Services</t>
  </si>
  <si>
    <t>Patient Temperature Management</t>
  </si>
  <si>
    <t>Keith Johnson</t>
  </si>
  <si>
    <t>Patient Trolleys, Stretchers and Related Equipment</t>
  </si>
  <si>
    <t>Patient Trolleys, Stretchers and Related Equipment </t>
  </si>
  <si>
    <t>Percutaneous Valve Repair and Replacement Devices</t>
  </si>
  <si>
    <t>Perfusion</t>
  </si>
  <si>
    <t>Personal Care Products And Hygiene Accessories</t>
  </si>
  <si>
    <t>John Tyrell</t>
  </si>
  <si>
    <t>Pharmacy Bulk Products</t>
  </si>
  <si>
    <t>Pharmacy Bulk Products Non Skin</t>
  </si>
  <si>
    <t>Physiotherapy and Occupational Therapy</t>
  </si>
  <si>
    <t>Tracey Binks</t>
  </si>
  <si>
    <t>PIPP - Pandemic Vaccine Delivery</t>
  </si>
  <si>
    <t>Podiatry Products</t>
  </si>
  <si>
    <t>Point of Care Testing Systems</t>
  </si>
  <si>
    <t>Polymer Products</t>
  </si>
  <si>
    <t>Margaret Malpas</t>
  </si>
  <si>
    <t>Powered &amp; Non Powered Wheelchairs</t>
  </si>
  <si>
    <t>Val Robson</t>
  </si>
  <si>
    <t>Pre Operative Skin Preparation</t>
  </si>
  <si>
    <t>Prepared Potatoes</t>
  </si>
  <si>
    <t>Pressure Area Care</t>
  </si>
  <si>
    <t>Val Robson, Malvika Acharya</t>
  </si>
  <si>
    <t>Pressure Infusors and Associated Products</t>
  </si>
  <si>
    <t>Georgie Tew</t>
  </si>
  <si>
    <t xml:space="preserve">Carol Wray </t>
  </si>
  <si>
    <t>Printing Services</t>
  </si>
  <si>
    <t>Steve Rooke</t>
  </si>
  <si>
    <t>Procedure Packs</t>
  </si>
  <si>
    <t>Ryan Marriott/Angela Squires</t>
  </si>
  <si>
    <t>Product Match - Mixed Basket</t>
  </si>
  <si>
    <t>Only use for savings</t>
  </si>
  <si>
    <t>Pulse Oximetry, Capnography Devices &amp; Support</t>
  </si>
  <si>
    <t>Darren Milburn</t>
  </si>
  <si>
    <t>Radiotherapy Planning &amp; IT Solutions</t>
  </si>
  <si>
    <t>ChelseyBurkes OLDACCOUNT</t>
  </si>
  <si>
    <t>Radiotherapy Planning &amp; IT Solutions 2022</t>
  </si>
  <si>
    <t>Radiotherapy QA, Dosimetry &amp; Patient Positioning</t>
  </si>
  <si>
    <t>Radiotherapy QA, Dosimetry &amp; Patient Positioning 2</t>
  </si>
  <si>
    <t>Radiotherapy QA, Dosimetry &amp; Patient Positioning 2022</t>
  </si>
  <si>
    <t>Radiotherapy Treatment Systems</t>
  </si>
  <si>
    <t>Radiotherapy Treatment Systems 2022</t>
  </si>
  <si>
    <t>Ready Made Orthoses</t>
  </si>
  <si>
    <t>Renal Dialysis</t>
  </si>
  <si>
    <t>Carol Callister</t>
  </si>
  <si>
    <t>Harry Croston</t>
  </si>
  <si>
    <t>Katie Dalton</t>
  </si>
  <si>
    <t>Natalia Shchaveleva, Abbie Graney</t>
  </si>
  <si>
    <t>Respiratory Solutions</t>
  </si>
  <si>
    <t>Felicia Chen</t>
  </si>
  <si>
    <t>Respiratory Syncytial Virus (RSV)</t>
  </si>
  <si>
    <t>Daniel Murphy</t>
  </si>
  <si>
    <t>Reusable Waste Container Service for Healthcare Sh</t>
  </si>
  <si>
    <t>Reusable Waste Container Service for Healthcare Sharps and Clinical Waste</t>
  </si>
  <si>
    <t>Rigid and Semi Rigid Endoscopes 2022</t>
  </si>
  <si>
    <t>Rigid and Semi Rigid Endoscopes and Associated Items 2022</t>
  </si>
  <si>
    <t>James McLaughlin</t>
  </si>
  <si>
    <t>Michelle Walker</t>
  </si>
  <si>
    <t>Rigid and Semi Rigid Endoscopes and associated ite</t>
  </si>
  <si>
    <t>Rigid and Semi Rigid Endoscopes and associated items</t>
  </si>
  <si>
    <t>Robotic Medical Equipment and Associated Accessori</t>
  </si>
  <si>
    <t>Robotic Medical Equipment and Associated Accessories</t>
  </si>
  <si>
    <t>Sackholders</t>
  </si>
  <si>
    <t>SAVINGS TEAM USE ONLY - Capital Solutions</t>
  </si>
  <si>
    <t>SAVINGS TEAM USE ONLY - General</t>
  </si>
  <si>
    <t>Sexual Health Promotion Family Planning Products</t>
  </si>
  <si>
    <t>Sfvs Distribution</t>
  </si>
  <si>
    <t>Sfvs Supply</t>
  </si>
  <si>
    <t>Sharps Pads and Associated Products</t>
  </si>
  <si>
    <t>James Rycroft</t>
  </si>
  <si>
    <t>Laura Spence</t>
  </si>
  <si>
    <t>Simulation Devices and Services</t>
  </si>
  <si>
    <t>Single Use PPE and Associated Consumables</t>
  </si>
  <si>
    <t>Mohammed Nayim</t>
  </si>
  <si>
    <t>Michael Holmes</t>
  </si>
  <si>
    <t>Single Use Tourniquet</t>
  </si>
  <si>
    <t>Skin Cleansing Disinfection and Care</t>
  </si>
  <si>
    <t xml:space="preserve"> Mohammed Nayim, James Rycoft, Jakk Locke</t>
  </si>
  <si>
    <t>Laura Woods, Sarah Spence</t>
  </si>
  <si>
    <t>Skin Stapling</t>
  </si>
  <si>
    <t>Small Laboratory Equipment</t>
  </si>
  <si>
    <t>Specimen Cabinets</t>
  </si>
  <si>
    <t>Specimen Cabinets 2022</t>
  </si>
  <si>
    <t>Sterile Surgical Gloves</t>
  </si>
  <si>
    <t>Sterile Suture Needles</t>
  </si>
  <si>
    <t>Phillip James</t>
  </si>
  <si>
    <t>Belinda Wakefield</t>
  </si>
  <si>
    <t>Stoma Care and Accessories</t>
  </si>
  <si>
    <t>Jodie Turner, Annie Anard</t>
  </si>
  <si>
    <t>Rob Owen</t>
  </si>
  <si>
    <t>Stoma Garments</t>
  </si>
  <si>
    <t>Structural Heart</t>
  </si>
  <si>
    <t>Suction Consumables</t>
  </si>
  <si>
    <t>Emma Bradley</t>
  </si>
  <si>
    <t>Super Absorbent Gels</t>
  </si>
  <si>
    <t>Supply and Distribution Of Frozen and Chilled Food</t>
  </si>
  <si>
    <t>Surgical Implants Mens and Womens Health</t>
  </si>
  <si>
    <t>Surgical Instruments</t>
  </si>
  <si>
    <t xml:space="preserve">Phil James </t>
  </si>
  <si>
    <t>Surgical Lasers and Microscopes</t>
  </si>
  <si>
    <t>Surgical Mesh and Fixation Devices</t>
  </si>
  <si>
    <t>Surgical Microscopes and Related Accessories</t>
  </si>
  <si>
    <t>Surgical Navigation Systems</t>
  </si>
  <si>
    <t>Surgical Navigation Systems 2022</t>
  </si>
  <si>
    <t>Surgical Power Tools</t>
  </si>
  <si>
    <t>Megan Wain</t>
  </si>
  <si>
    <t>Surgical Sutures</t>
  </si>
  <si>
    <t>Syringes Needles and Associated Products</t>
  </si>
  <si>
    <t>Temperature Sensors and Associated Products</t>
  </si>
  <si>
    <t>Test Contract 1</t>
  </si>
  <si>
    <t>TesT Contract 2</t>
  </si>
  <si>
    <t>Theatre Procedure Kits</t>
  </si>
  <si>
    <t>Thermometer Devices and Support Products</t>
  </si>
  <si>
    <t>Angela Squires</t>
  </si>
  <si>
    <t>Tissue Adhesives</t>
  </si>
  <si>
    <t>Total Orthopaedic Solutions</t>
  </si>
  <si>
    <t>Paul Dennis</t>
  </si>
  <si>
    <t>Transacted Textiles</t>
  </si>
  <si>
    <t>Transcatheter Heart Valves</t>
  </si>
  <si>
    <t>Samantha Connell, Rachel Bramley</t>
  </si>
  <si>
    <t>Tray Wrap and Sterilisation</t>
  </si>
  <si>
    <t>Paris Lowcock</t>
  </si>
  <si>
    <t>Ultrasound 2022</t>
  </si>
  <si>
    <t>Iwona Doniec, Michelle Bester, Ameera Rehman, James Mclaughlin, Lydia Spence</t>
  </si>
  <si>
    <t>Ben Naylor, Amy Hughes</t>
  </si>
  <si>
    <t>Paris Lowcock, Sian Lister, Michelle Walker</t>
  </si>
  <si>
    <t>Urinary Catheter Adhesion Inhibition System</t>
  </si>
  <si>
    <t>Annie Anand</t>
  </si>
  <si>
    <t>Robert Owen</t>
  </si>
  <si>
    <t>Urology Bowel and Faecal Management Products</t>
  </si>
  <si>
    <t>Urology Products</t>
  </si>
  <si>
    <t>Vascular Therapy and Associated Products</t>
  </si>
  <si>
    <t>Ventricular Assist Devices</t>
  </si>
  <si>
    <t>Vitamin Drops and Vitamin Tablets</t>
  </si>
  <si>
    <t>Walking Aids</t>
  </si>
  <si>
    <t>Ward and Residential Furniture</t>
  </si>
  <si>
    <t>Washable Continence Care and Associated Products</t>
  </si>
  <si>
    <t>Jennifer Link</t>
  </si>
  <si>
    <t>Wearable Dressing Retention System</t>
  </si>
  <si>
    <t>Wigs Supply Repair And Maintenance</t>
  </si>
  <si>
    <t>Wound Closure Strips</t>
  </si>
  <si>
    <t>Wound Drainage &amp; Post Op Autologous Blood Systems</t>
  </si>
  <si>
    <t>Melanie Cooksey, Janet Frehley, Jennifer Foulkes</t>
  </si>
  <si>
    <t>Calum Jackson, Emma Bradley</t>
  </si>
  <si>
    <t>X-Ray Mobile</t>
  </si>
  <si>
    <t>X-Ray Mobile 2022</t>
  </si>
  <si>
    <t>X-Ray Static 2022</t>
  </si>
  <si>
    <t>Row Id</t>
  </si>
  <si>
    <t>Name</t>
  </si>
  <si>
    <t>Address</t>
  </si>
  <si>
    <t>City</t>
  </si>
  <si>
    <t>Postal Code</t>
  </si>
  <si>
    <t>Country</t>
  </si>
  <si>
    <t>Company Status</t>
  </si>
  <si>
    <t>Trade Registration Number</t>
  </si>
  <si>
    <t>D-U-N-S Number</t>
  </si>
  <si>
    <t>SME Classification</t>
  </si>
  <si>
    <t>Website</t>
  </si>
  <si>
    <t>DS Medical</t>
  </si>
  <si>
    <t>Eagle Building – E2,Daedalus Park,Daedalus Drive,DAEDALUS,Lee-on-the-Solent,PO13 9FX</t>
  </si>
  <si>
    <t>Daedalus</t>
  </si>
  <si>
    <t>PO13 9FX</t>
  </si>
  <si>
    <t>United Kingdom</t>
  </si>
  <si>
    <t>BLF Realisations Limited</t>
  </si>
  <si>
    <t>19 Gallowhill Road,Brackmills,NORTHAMPTON,NN4 7EE</t>
  </si>
  <si>
    <t>Northampton</t>
  </si>
  <si>
    <t>NN4 7EE</t>
  </si>
  <si>
    <t>03964231</t>
  </si>
  <si>
    <t>Large</t>
  </si>
  <si>
    <t>www.bluefish.complete.co.uk</t>
  </si>
  <si>
    <t>NPL Management Ltd</t>
  </si>
  <si>
    <t>National Physical Laboratory,Hampton Road,TEDDINGTON,Middlesex,TW11 0LW</t>
  </si>
  <si>
    <t>Teddington</t>
  </si>
  <si>
    <t>TW11 0LW</t>
  </si>
  <si>
    <t>Grifols Uk Limited</t>
  </si>
  <si>
    <t xml:space="preserve"> C/o Gregory Rowcliffe &amp; Milners,1 Bedford Row,LONDON,WC1R 4BZ</t>
  </si>
  <si>
    <t>London</t>
  </si>
  <si>
    <t>WC1R 4BZ</t>
  </si>
  <si>
    <t>01456099</t>
  </si>
  <si>
    <t>www.grifols.com</t>
  </si>
  <si>
    <t>Hairware Limited</t>
  </si>
  <si>
    <t>Phoenix Mill London,STROUD,GL5 2BU</t>
  </si>
  <si>
    <t>Stroud</t>
  </si>
  <si>
    <t>GL5 2BU</t>
  </si>
  <si>
    <t>07052171</t>
  </si>
  <si>
    <t>Micro</t>
  </si>
  <si>
    <t>www.hairware.com</t>
  </si>
  <si>
    <t>Invitech Ltd</t>
  </si>
  <si>
    <t>Unit 4 Molesworth Business Park,Molesworth,HUNTINGDON,Cambridgeshire,PE28 0QG</t>
  </si>
  <si>
    <t>Huntingdon</t>
  </si>
  <si>
    <t>PE28 0QG</t>
  </si>
  <si>
    <t>06629960</t>
  </si>
  <si>
    <t>www.invitech.co.uk</t>
  </si>
  <si>
    <t>Ivor Pond Ladies Hair Stylists</t>
  </si>
  <si>
    <t>1a Hawkwood Road,BOURNEMOUTH,Dorset, BH5 1DR</t>
  </si>
  <si>
    <t>Bournemouth</t>
  </si>
  <si>
    <t xml:space="preserve"> BH5 1DR</t>
  </si>
  <si>
    <t>Kavo Dental Limited</t>
  </si>
  <si>
    <t>St. Marys Court,The Broadway,AMERSHAM,Buckinghamshire,HP7 0UT</t>
  </si>
  <si>
    <t>Amersham</t>
  </si>
  <si>
    <t>HP7 0UT</t>
  </si>
  <si>
    <t>00969297</t>
  </si>
  <si>
    <t>www.kavo.com</t>
  </si>
  <si>
    <t>Salford Care Organisation</t>
  </si>
  <si>
    <t>Salford Royal NHS Foundation Trust,Stott Lane,SALFORD,Salford,M6 8HD</t>
  </si>
  <si>
    <t>Salford</t>
  </si>
  <si>
    <t>M6 8HD</t>
  </si>
  <si>
    <t>Link Orthopaedics UK Ltd</t>
  </si>
  <si>
    <t>4 South Gyle Crescent Lane,EDINBURGH,Scotland,EH12 9EG</t>
  </si>
  <si>
    <t>Edinburgh</t>
  </si>
  <si>
    <t>EH12 9EG</t>
  </si>
  <si>
    <t>SC586309</t>
  </si>
  <si>
    <t>www.linkorthopaedics.co.uk</t>
  </si>
  <si>
    <t>Mag Orthotics Limited</t>
  </si>
  <si>
    <t>Unit 31 Jessops Riverside,800 Brightside Lane,SHEFFIELD,S9 2RX</t>
  </si>
  <si>
    <t>Sheffield</t>
  </si>
  <si>
    <t>S9 2RX</t>
  </si>
  <si>
    <t>05032201</t>
  </si>
  <si>
    <t>Small</t>
  </si>
  <si>
    <t>www.magorthotics.com</t>
  </si>
  <si>
    <t>Mailbox (Medstor)</t>
  </si>
  <si>
    <t>No DUNS Data</t>
  </si>
  <si>
    <t>Mauser UK Limited</t>
  </si>
  <si>
    <t>Unit 3 Greenvale Business Park,Todmorden Road,LITTLEBOROUGH,OL15 9AZ</t>
  </si>
  <si>
    <t>Littleborough</t>
  </si>
  <si>
    <t>OL15 9AZ</t>
  </si>
  <si>
    <t>05798825</t>
  </si>
  <si>
    <t>www.mauserpackaging.com</t>
  </si>
  <si>
    <t>Meddis Ltd</t>
  </si>
  <si>
    <t>Halo Pillow Ltd</t>
  </si>
  <si>
    <t>Ye Olde Hundred,69 Church Way,NORTH SHIELDS,Tyne &amp; Wear,NE29 0AE</t>
  </si>
  <si>
    <t>North Shields</t>
  </si>
  <si>
    <t>NE29 0AE</t>
  </si>
  <si>
    <t>www.mimosbabypillow.co.uk</t>
  </si>
  <si>
    <t>Oak Medical Limited</t>
  </si>
  <si>
    <t>24 Eden Road,Dunton Green,SEVENOAKS,TN14 5FP</t>
  </si>
  <si>
    <t>Sevenoaks</t>
  </si>
  <si>
    <t>TN14 5FP</t>
  </si>
  <si>
    <t>www.oakmedicalservices.co.uk</t>
  </si>
  <si>
    <t>Occlutech (UK) Limited</t>
  </si>
  <si>
    <t>The Mille,2nd Floor,1000 Great West Road,BRENTFORD,Middlesex,TW8 9HH</t>
  </si>
  <si>
    <t>Brentford</t>
  </si>
  <si>
    <t>TW8 9HH</t>
  </si>
  <si>
    <t>07278351</t>
  </si>
  <si>
    <t>www.occlutech.com</t>
  </si>
  <si>
    <t>Quattum</t>
  </si>
  <si>
    <t>Reed Shilling Healthcare</t>
  </si>
  <si>
    <t>Residual Barrier Technology Limited</t>
  </si>
  <si>
    <t>The Die Pat Centre,Broad March,DAVENTRY,Northamptonshire,NN11 4HE</t>
  </si>
  <si>
    <t>Daventry</t>
  </si>
  <si>
    <t>NN11 4HE</t>
  </si>
  <si>
    <t>07008048</t>
  </si>
  <si>
    <t>www.rbt.global</t>
  </si>
  <si>
    <t>Rudolf Riester GmbH</t>
  </si>
  <si>
    <t>Bruckstr 31,72417 Jungingen,GERMANY</t>
  </si>
  <si>
    <t>Jungingen</t>
  </si>
  <si>
    <t>Germany</t>
  </si>
  <si>
    <t>www.riester.de</t>
  </si>
  <si>
    <t>Supreme Plastics</t>
  </si>
  <si>
    <t>Sysco Guest Supply Europe Limited</t>
  </si>
  <si>
    <t>3-4 Venus House,Calleva Park Aldermaston,READING,Berkshire,RG7 8DA</t>
  </si>
  <si>
    <t>Reading</t>
  </si>
  <si>
    <t>RG7 8DA</t>
  </si>
  <si>
    <t>01771293</t>
  </si>
  <si>
    <t>www.guestsupply.co.uk</t>
  </si>
  <si>
    <t>Temed</t>
  </si>
  <si>
    <t>Trimedika Limited</t>
  </si>
  <si>
    <t>E3 Building, Springvale Campus,398 Springfield Road,BELFAST,Co Antrim,BT12 7DU</t>
  </si>
  <si>
    <t>Belfast</t>
  </si>
  <si>
    <t>BT12 7DU</t>
  </si>
  <si>
    <t>NI636113</t>
  </si>
  <si>
    <t>www.trimedika.com</t>
  </si>
  <si>
    <t>Vaclensa Limited</t>
  </si>
  <si>
    <t>Unit C5 Leadbeaters Lane,BOLTON,BL5 1FL</t>
  </si>
  <si>
    <t>Bolton</t>
  </si>
  <si>
    <t>BL5 1FL</t>
  </si>
  <si>
    <t>04347764</t>
  </si>
  <si>
    <t>Wrights Health Group Ltd</t>
  </si>
  <si>
    <t>Youngsley Packaging</t>
  </si>
  <si>
    <t>NHS Ayrshire and Arran</t>
  </si>
  <si>
    <t>Crosshouse Hospital,Kilmarnock Road,KILMARNOCK,Ayr,KA2 0BE</t>
  </si>
  <si>
    <t>Kilmarnock</t>
  </si>
  <si>
    <t>KA2 0BE</t>
  </si>
  <si>
    <t>https://www.nhsaaa.net/contact-us/</t>
  </si>
  <si>
    <t>NHS Shetland</t>
  </si>
  <si>
    <t>Upper Floor Montfield,Burgh Road,LERWICK,Shetland,ZE1 0LA</t>
  </si>
  <si>
    <t>Lerwick</t>
  </si>
  <si>
    <t>ZE1 0LA</t>
  </si>
  <si>
    <t>https://www.shb.scot.nhs.uk/</t>
  </si>
  <si>
    <t>J N Fox and Sons UK Limited</t>
  </si>
  <si>
    <t>Unit A The Ridgeway,Ridgeway Trading Estate,IVER,Buckinghamshire,SL0 9HX</t>
  </si>
  <si>
    <t>Iver</t>
  </si>
  <si>
    <t>SL0 9HX</t>
  </si>
  <si>
    <t>04629051</t>
  </si>
  <si>
    <t>www.jnfoxandsonsltd.co.uk</t>
  </si>
  <si>
    <t>Scottish Ambulance Service</t>
  </si>
  <si>
    <t>Gyle Square,1 South Gyle Crescent,EDINBURGH,EH12 9EB</t>
  </si>
  <si>
    <t>EH12 9EB</t>
  </si>
  <si>
    <t>www.xiel.co.uk</t>
  </si>
  <si>
    <t>Stericycle (UK) Limited</t>
  </si>
  <si>
    <t>Indigo House,Sussex Avenue,LEEDS,West Yorkshire,LS10 2LF</t>
  </si>
  <si>
    <t>Leeds</t>
  </si>
  <si>
    <t>LS10 2LF</t>
  </si>
  <si>
    <t>Out of Business</t>
  </si>
  <si>
    <t>02466459</t>
  </si>
  <si>
    <t>www.stericycle.com</t>
  </si>
  <si>
    <t>Neurotechnics Limited</t>
  </si>
  <si>
    <t>Cephalon House,Unit 8 Manor Park,Wild Mere Industrial Estate,BANBURY,Oxfordshire,OX16 3TB</t>
  </si>
  <si>
    <t>Banbury</t>
  </si>
  <si>
    <t>OX16 3TB</t>
  </si>
  <si>
    <t>TP Leasing Limited</t>
  </si>
  <si>
    <t>1 King William Street,LONDON,EC4N 7AF</t>
  </si>
  <si>
    <t>EC4N 7AF</t>
  </si>
  <si>
    <t>08767792</t>
  </si>
  <si>
    <t>Medium</t>
  </si>
  <si>
    <t>www.triplepoint.co.uk</t>
  </si>
  <si>
    <t>S P K Promotions</t>
  </si>
  <si>
    <t>Edwinstowe House,Edwinstowe,MANSFIELD,Nottinghamshire,NG21 9PR</t>
  </si>
  <si>
    <t>Mansfield</t>
  </si>
  <si>
    <t>NG21 9PR</t>
  </si>
  <si>
    <t>www.printedcableties.co.uk</t>
  </si>
  <si>
    <t>DAMS Furniture Limited</t>
  </si>
  <si>
    <t>Gores Road,Knowsley Industrial Park,LIVERPOOL,L33 7XS</t>
  </si>
  <si>
    <t>Liverpool</t>
  </si>
  <si>
    <t>L33 7XS</t>
  </si>
  <si>
    <t>07014675</t>
  </si>
  <si>
    <t>www.dams.com</t>
  </si>
  <si>
    <t>ELFA Elementenfabriek Ltd</t>
  </si>
  <si>
    <t>The Dovecote Main Street,Snarestone,SWADLINCOTE,Derbyshire,DE12 7DB</t>
  </si>
  <si>
    <t>Swadlincote</t>
  </si>
  <si>
    <t>DE12 7DB</t>
  </si>
  <si>
    <t>09177130</t>
  </si>
  <si>
    <t>www.elfa.nl</t>
  </si>
  <si>
    <t>Medimark Scientific Limited</t>
  </si>
  <si>
    <t>Unit 4 East Point,High Street,Seal,SEVENOAKS,Kent,TN15 0EG</t>
  </si>
  <si>
    <t>TN15 0EG</t>
  </si>
  <si>
    <t>07052744</t>
  </si>
  <si>
    <t>www.byotrol.com</t>
  </si>
  <si>
    <t>Euro Energy Resources Limited</t>
  </si>
  <si>
    <t>10 Barrington Business Park,Leycroft Road,LEICESTER,LE4 1ET</t>
  </si>
  <si>
    <t>Leicester</t>
  </si>
  <si>
    <t>LE4 1ET</t>
  </si>
  <si>
    <t>01576945</t>
  </si>
  <si>
    <t>www.euroenergy.co.uk</t>
  </si>
  <si>
    <t>Serosep UK Limited</t>
  </si>
  <si>
    <t>14 The Brunel Centre,Newton Road,CRAWLEY,West Sussex,RH10 9TU</t>
  </si>
  <si>
    <t>Crawley</t>
  </si>
  <si>
    <t>RH10 9TU</t>
  </si>
  <si>
    <t>08096199</t>
  </si>
  <si>
    <t>www.serosep.com</t>
  </si>
  <si>
    <t>Simulaids Ltd</t>
  </si>
  <si>
    <t>Emp House Telford Way,Stephenson Industrial Estate,COALVILLE,Leicestershire,LE67 3HE</t>
  </si>
  <si>
    <t>Coalville</t>
  </si>
  <si>
    <t>LE67 3HE</t>
  </si>
  <si>
    <t>04084350</t>
  </si>
  <si>
    <t>www.simulaids.co.uk</t>
  </si>
  <si>
    <t>Imperative Training Ltd</t>
  </si>
  <si>
    <t>Excalibur House,630 Liverpool Road,MANSFIELD,M44 5AD</t>
  </si>
  <si>
    <t>M44 5AD</t>
  </si>
  <si>
    <t>04987229</t>
  </si>
  <si>
    <t>www.imperativetraining.com</t>
  </si>
  <si>
    <t>Novus Med Ltd</t>
  </si>
  <si>
    <t>Knowle House,Leeds Road,HALIFAX,HX3 8SX</t>
  </si>
  <si>
    <t>Halifax</t>
  </si>
  <si>
    <t>HX3 8SX</t>
  </si>
  <si>
    <t>www.novus-med.com</t>
  </si>
  <si>
    <t>Evolan Pharma AB</t>
  </si>
  <si>
    <t>Svärdvägen 19,SE-182 33 Danderyd,SWEDEN</t>
  </si>
  <si>
    <t>Danderyd</t>
  </si>
  <si>
    <t>SE-182 33</t>
  </si>
  <si>
    <t>Sweden</t>
  </si>
  <si>
    <t>www.evolan.se</t>
  </si>
  <si>
    <t>Coco Labelle Ltd</t>
  </si>
  <si>
    <t>Sunninghill Court,ASCOT,Berkshire,SL5 7BY</t>
  </si>
  <si>
    <t>Ascot</t>
  </si>
  <si>
    <t>SL5 7BY</t>
  </si>
  <si>
    <t>09146043</t>
  </si>
  <si>
    <t>www.cocolabelle.co.uk</t>
  </si>
  <si>
    <t>Rexel UK Limited</t>
  </si>
  <si>
    <t>Ground Floor Eagle Court 2 Hatchford Brook,Hatchford Way,SHELDON,Birmingham,B26 3RZ</t>
  </si>
  <si>
    <t>Sheldon</t>
  </si>
  <si>
    <t>B26 3RZ</t>
  </si>
  <si>
    <t>00434724</t>
  </si>
  <si>
    <t>www.rexel.co.uk</t>
  </si>
  <si>
    <t>Dunsters Farm Limited</t>
  </si>
  <si>
    <t>Waterfold Business Park,BURY,Lancs,BL9 7BR</t>
  </si>
  <si>
    <t>Bury</t>
  </si>
  <si>
    <t>BL9 7BR</t>
  </si>
  <si>
    <t>00786115</t>
  </si>
  <si>
    <t>www.dunstersfarm.com</t>
  </si>
  <si>
    <t xml:space="preserve">Vision RT Limited </t>
  </si>
  <si>
    <t>Dove House,Arcadia Avenue,LONDON,N2 2JU</t>
  </si>
  <si>
    <t>N2 2JU</t>
  </si>
  <si>
    <t>04234153</t>
  </si>
  <si>
    <t>www.visionrt.com</t>
  </si>
  <si>
    <t>Dairygold Food Ingredients (UK) Limited</t>
  </si>
  <si>
    <t>Lancaster Fields,Crewe Gates Industrial Estate,Crewe,CHESHIRE,CW1 6FU</t>
  </si>
  <si>
    <t>Cheshire</t>
  </si>
  <si>
    <t>CW1 6FU</t>
  </si>
  <si>
    <t>01514948</t>
  </si>
  <si>
    <t>www.dairygold.ie</t>
  </si>
  <si>
    <t>Browns Food Group Limited</t>
  </si>
  <si>
    <t>Brown Brothers Ltd T/a Halls of Scotland,Glenburn Road,PRESTWICK,Ayreshire,KA9 2NS</t>
  </si>
  <si>
    <t>Prestwick</t>
  </si>
  <si>
    <t>KA9 2NS</t>
  </si>
  <si>
    <t>SC236133</t>
  </si>
  <si>
    <t>www.brownsfoodgroup.com</t>
  </si>
  <si>
    <t>McCain Foods (G.B.) Limited</t>
  </si>
  <si>
    <t>Havers Hill,Scarborough,SCARBOROUGH,North Yorkshire,YO11 3BS</t>
  </si>
  <si>
    <t>Scarborough</t>
  </si>
  <si>
    <t>YO11 3BS</t>
  </si>
  <si>
    <t>00733218</t>
  </si>
  <si>
    <t>www.mccain.co.uk</t>
  </si>
  <si>
    <t>Littletown Dairy Limited</t>
  </si>
  <si>
    <t>Chipping Road,PRESTON,PR3 2TB</t>
  </si>
  <si>
    <t>Preston</t>
  </si>
  <si>
    <t>PR3 2TB</t>
  </si>
  <si>
    <t>02807920</t>
  </si>
  <si>
    <t>www.littletowndairy.co.uk</t>
  </si>
  <si>
    <t>Innocent Limited</t>
  </si>
  <si>
    <t>Fruit Towers,342 Ladbroke Grove,LONDON,W10 5BU</t>
  </si>
  <si>
    <t>W10 5BU</t>
  </si>
  <si>
    <t>04007092</t>
  </si>
  <si>
    <t>www.innocentdrinks.co.uk</t>
  </si>
  <si>
    <t>Swift Dental Laboratory Limited</t>
  </si>
  <si>
    <t>Lakeside House,Waterside Industrial Park,BOLTON,Lancashire,BL3 2QJ</t>
  </si>
  <si>
    <t>BL3 2QJ</t>
  </si>
  <si>
    <t>02878530</t>
  </si>
  <si>
    <t>www.swiftdental.co.uk</t>
  </si>
  <si>
    <t>Straumann Limited</t>
  </si>
  <si>
    <t>3 Pegasus Place,Gatwick Road,CRAWLEY,West Sussex,RH10 9AY</t>
  </si>
  <si>
    <t>RH10 9AY</t>
  </si>
  <si>
    <t>02646013</t>
  </si>
  <si>
    <t>www.straumann.com</t>
  </si>
  <si>
    <t>Sirona Dental Systems Limited</t>
  </si>
  <si>
    <t>Dentsply Sirona Building 3,The Heights,WEYBRIDGE,Surrey,KT13 0NY</t>
  </si>
  <si>
    <t>Weybridge</t>
  </si>
  <si>
    <t>KT13 0NY</t>
  </si>
  <si>
    <t>04893127</t>
  </si>
  <si>
    <t>www.dentsplysirona.com</t>
  </si>
  <si>
    <t>BDSI Ltd</t>
  </si>
  <si>
    <t>CC Med Ltd</t>
  </si>
  <si>
    <t>Clark Dental Equipment Systems Ltd</t>
  </si>
  <si>
    <t>DB Orthodontics Limited</t>
  </si>
  <si>
    <t>Dentaquip Limited</t>
  </si>
  <si>
    <t>1 Altona Road,LISBURN,Co Antrim,BT27 5QB</t>
  </si>
  <si>
    <t>Lisburn</t>
  </si>
  <si>
    <t>BT27 5QB</t>
  </si>
  <si>
    <t>NI045016</t>
  </si>
  <si>
    <t>Nobel BioCare UK Ltd</t>
  </si>
  <si>
    <t>Orthocare (UK) Limited</t>
  </si>
  <si>
    <t>R.I.S. Products Limited</t>
  </si>
  <si>
    <t>Mansells Farm,Mansells Lane,CODICOTE,Hertfordshire,SG4 8TJ</t>
  </si>
  <si>
    <t>Codicote</t>
  </si>
  <si>
    <t>SG4 8TJ</t>
  </si>
  <si>
    <t>01058663</t>
  </si>
  <si>
    <t>The Orthodontic Company</t>
  </si>
  <si>
    <t>Reynolds Catering Supplies Limited</t>
  </si>
  <si>
    <t>National Distribution Centre,Britannia Road,WALTHAM CROSS,Herts,EN8 7RQ</t>
  </si>
  <si>
    <t>Waltham Cross</t>
  </si>
  <si>
    <t>EN8 7RQ</t>
  </si>
  <si>
    <t>02955734</t>
  </si>
  <si>
    <t>www.reynolds-cs.com</t>
  </si>
  <si>
    <t>Activ Medical Disposables</t>
  </si>
  <si>
    <t>Domaine de la Clotte,30250 SALINELLES,FRANCE</t>
  </si>
  <si>
    <t>Salinelles</t>
  </si>
  <si>
    <t>France</t>
  </si>
  <si>
    <t>www.amd-incontinence.com</t>
  </si>
  <si>
    <t>Ultramax</t>
  </si>
  <si>
    <t>Watkins House,Pegamoid Road,LONDON,N18 2NG</t>
  </si>
  <si>
    <t>N18 2NG</t>
  </si>
  <si>
    <t>T.W. Engineering Company Limited</t>
  </si>
  <si>
    <t>Angular House,Eagle Road,Quarry Hill Industrial Park,ILKESTON,Derbyshire,DE7 4RB</t>
  </si>
  <si>
    <t>Ilkeston</t>
  </si>
  <si>
    <t>DE7 4RB</t>
  </si>
  <si>
    <t>00673817</t>
  </si>
  <si>
    <t>www.tweng.co.uk</t>
  </si>
  <si>
    <t>Duracell Professional Europe</t>
  </si>
  <si>
    <t>Bourne Business Park,500 Dashwood Lang Road,WEYBRIDGE,KT15 2HJ</t>
  </si>
  <si>
    <t>KT15 2HJ</t>
  </si>
  <si>
    <t>Nightsearcher Limited</t>
  </si>
  <si>
    <t>Unit 4 Applied House,Fitzherbert Spur,Farlington,PORTSMOUTH,PO6 1TT</t>
  </si>
  <si>
    <t>Portsmouth</t>
  </si>
  <si>
    <t>PO6 1TT</t>
  </si>
  <si>
    <t>04661749</t>
  </si>
  <si>
    <t>www.nightsearcher.co.uk</t>
  </si>
  <si>
    <t>Denchi Group Limited</t>
  </si>
  <si>
    <t>Denchi House,Business Park,Henderson Park,THURSO,KW14 7XW</t>
  </si>
  <si>
    <t>Thurso</t>
  </si>
  <si>
    <t>KW14 7XW</t>
  </si>
  <si>
    <t>08676692</t>
  </si>
  <si>
    <t>Southerns Broadstock Limited</t>
  </si>
  <si>
    <t>Lyme Green Business Park,Brunel Road,CHESHIRE,SK11 0TA</t>
  </si>
  <si>
    <t>SK11 0TA</t>
  </si>
  <si>
    <t>02752681</t>
  </si>
  <si>
    <t>www.southernsbroadstock.co.uk</t>
  </si>
  <si>
    <t>VergoUK</t>
  </si>
  <si>
    <t>Unit 13 Sowerby Bridge Business Park,Victoria Road,Sowerby Bridge,HALIFAX,HX6 3AE</t>
  </si>
  <si>
    <t>HX6 3AE</t>
  </si>
  <si>
    <t>Glasdon (UK) Limited</t>
  </si>
  <si>
    <t>Glasdon House,Preston New Road,BLACKPOOL,Lancashire,FY4 4UL</t>
  </si>
  <si>
    <t>Blackpool</t>
  </si>
  <si>
    <t>FY4 4UL</t>
  </si>
  <si>
    <t>02160576</t>
  </si>
  <si>
    <t>Gordon Ellis &amp; Co.</t>
  </si>
  <si>
    <t>Trent Lane,CASTLE DONINGTON,DE74 2AT</t>
  </si>
  <si>
    <t>Castle Donington</t>
  </si>
  <si>
    <t>DE74 2AT</t>
  </si>
  <si>
    <t>00231734</t>
  </si>
  <si>
    <t>www.gordonellis.com</t>
  </si>
  <si>
    <t>Nick Cash Agencies</t>
  </si>
  <si>
    <t>Cheadle Road,ALTON,Staffordshire,ST10 4BH</t>
  </si>
  <si>
    <t>Alton</t>
  </si>
  <si>
    <t>ST10 4BH</t>
  </si>
  <si>
    <t>Medical Air Technology</t>
  </si>
  <si>
    <t>Newmaw Medical Ltd</t>
  </si>
  <si>
    <t>46 Burghill Road,LIVERPOOL,Merseyside,L12 0BS</t>
  </si>
  <si>
    <t>L12 0BS</t>
  </si>
  <si>
    <t>07899163</t>
  </si>
  <si>
    <t>www.newmawmedical.com</t>
  </si>
  <si>
    <t>Brunswick Medical Limited</t>
  </si>
  <si>
    <t>Unit 5 Miller House,Mersey Road,LIVERPOOL,L17 6AG</t>
  </si>
  <si>
    <t>L17 6AG</t>
  </si>
  <si>
    <t>www.brunswickmed.co.uk</t>
  </si>
  <si>
    <t>Supersonic Imagine Limited</t>
  </si>
  <si>
    <t>18 Upper Walk,VIRGINIA WATER,Surrey,GU25 4SN</t>
  </si>
  <si>
    <t>Virginia Water</t>
  </si>
  <si>
    <t>GU25 4SN</t>
  </si>
  <si>
    <t>06529349</t>
  </si>
  <si>
    <t>www.supersonicimagine.fr</t>
  </si>
  <si>
    <t>Micrima Limited</t>
  </si>
  <si>
    <t>One Glass Wharf,One Glass Wharf,BRISTOL,BS2 0EL</t>
  </si>
  <si>
    <t>Bristol</t>
  </si>
  <si>
    <t>BS2 0EL</t>
  </si>
  <si>
    <t>05616345</t>
  </si>
  <si>
    <t>www.micrima.com</t>
  </si>
  <si>
    <t>Bolton Bros (Footwear and Orthotics) Ltd</t>
  </si>
  <si>
    <t>Bolton House Penn Street,Scotswood Industrial Estate,NEWCASTLE UPON TYNE,Tyne and Wear,NE4 7BG</t>
  </si>
  <si>
    <t>Newcastle Upon Tyne</t>
  </si>
  <si>
    <t>NE4 7BG</t>
  </si>
  <si>
    <t>www.bolton-bros.co.uk</t>
  </si>
  <si>
    <t>Glaukos UK Limited</t>
  </si>
  <si>
    <t>Office 521,33 Cavendish Square,LONDON,W1G 0PW</t>
  </si>
  <si>
    <t>W1G 0PW</t>
  </si>
  <si>
    <t>www.glaukos.com</t>
  </si>
  <si>
    <t>Probo Medical Holdings Limited</t>
  </si>
  <si>
    <t>Unit 11 Avon Riverside Estate,Victoria Road,BRISTOL,BS11 9DB</t>
  </si>
  <si>
    <t>BS11 9DB</t>
  </si>
  <si>
    <t>www.probomedical.com</t>
  </si>
  <si>
    <t>Bioventus Cooperatief U.A.</t>
  </si>
  <si>
    <t>Taurusavenue 31,Zuidtoren 15th Floor,2132 LS HOOFDDORP,NETHERLANDS</t>
  </si>
  <si>
    <t>Hoofddorp</t>
  </si>
  <si>
    <t>2132 LS</t>
  </si>
  <si>
    <t>Netherlands</t>
  </si>
  <si>
    <t>www.bioventus.com</t>
  </si>
  <si>
    <t>Guardian Healthcare Limited</t>
  </si>
  <si>
    <t>Cardinal Point,Park Road,RICKMANSWORTH,Hertfordshire,WD3 1RE</t>
  </si>
  <si>
    <t>Rickmansworth</t>
  </si>
  <si>
    <t>WD3 1RE</t>
  </si>
  <si>
    <t>Hemodia UK Ltd</t>
  </si>
  <si>
    <t>11 Old Jewry - 8th floor,LONDON,EC2R 8DU</t>
  </si>
  <si>
    <t>EC2R 8DU</t>
  </si>
  <si>
    <t>09170106</t>
  </si>
  <si>
    <t>www.hemodia.com</t>
  </si>
  <si>
    <t>Implantcast UK Limited</t>
  </si>
  <si>
    <t>Euro Innovation Centre,Aston Cross Business Village,BIRMINGHAM,B6 5RQ</t>
  </si>
  <si>
    <t>Birmingham</t>
  </si>
  <si>
    <t>B6 5RQ</t>
  </si>
  <si>
    <t>08018899</t>
  </si>
  <si>
    <t>www.implantcast.de</t>
  </si>
  <si>
    <t>Innovate Orthopaedics Limited</t>
  </si>
  <si>
    <t>The Globe,Bridge Street,Slaithwaite,HUDDERSFIELD,HD7 5JN</t>
  </si>
  <si>
    <t>Huddersfield</t>
  </si>
  <si>
    <t>HD7 5JN</t>
  </si>
  <si>
    <t>09203933</t>
  </si>
  <si>
    <t>www.3mbic.com</t>
  </si>
  <si>
    <t>Leda Orthopaedics Limited</t>
  </si>
  <si>
    <t>Whitleather Lodge Barn,Woolley Road,HUNTINGDON,Cambridgeshire,PE28 0UD</t>
  </si>
  <si>
    <t>PE28 0UD</t>
  </si>
  <si>
    <t>08730490</t>
  </si>
  <si>
    <t>www.ledaortho.com</t>
  </si>
  <si>
    <t>Meridian Technique Limited</t>
  </si>
  <si>
    <t>5 Benham Road,Chilworth,SOUTHAMPTON,SO16 7QJ</t>
  </si>
  <si>
    <t>Southampton</t>
  </si>
  <si>
    <t>SO16 7QJ</t>
  </si>
  <si>
    <t>03478202</t>
  </si>
  <si>
    <t>www.materialise.com</t>
  </si>
  <si>
    <t>Medivatus UK Limited</t>
  </si>
  <si>
    <t>5 Fields Park Road,NEWPORT,NP20 5BA</t>
  </si>
  <si>
    <t>Newport</t>
  </si>
  <si>
    <t>NP20 5BA</t>
  </si>
  <si>
    <t>www.medivatus.com</t>
  </si>
  <si>
    <t>Mercian Surgical Supply Co. Limited</t>
  </si>
  <si>
    <t>10 Topaz Business Park,Topaz Way,BROMSGROVE,Worcestershire,B61 0GD</t>
  </si>
  <si>
    <t>Bromsgrove</t>
  </si>
  <si>
    <t>B61 0GD</t>
  </si>
  <si>
    <t>00933463</t>
  </si>
  <si>
    <t>www.merciansurgical.com</t>
  </si>
  <si>
    <t>Cora Tine Teoranta</t>
  </si>
  <si>
    <t>Unit 2 Ballyconnell,Falcarragh  F92 AF8N,Donegal,IRELAND</t>
  </si>
  <si>
    <t>Falcarragh</t>
  </si>
  <si>
    <t>F92 AF8N</t>
  </si>
  <si>
    <t>Ireland</t>
  </si>
  <si>
    <t>IE163919</t>
  </si>
  <si>
    <t>www.kelsius.com</t>
  </si>
  <si>
    <t>AB Scientific Ltd</t>
  </si>
  <si>
    <t>3 Short Street,SUTTON-IN-ASHFIELD,Nottinghamshire,NG17 4GD</t>
  </si>
  <si>
    <t>Sutton-in-Ashfield</t>
  </si>
  <si>
    <t>NG17 4GD</t>
  </si>
  <si>
    <t>www.abscientific.com</t>
  </si>
  <si>
    <t>Accelerate Diagnostics UK Limited</t>
  </si>
  <si>
    <t>Unit 2C – Wingbury Courtyard Business Village,WINGRAVE,BUCKS,HP22 4LW</t>
  </si>
  <si>
    <t>Wingrave</t>
  </si>
  <si>
    <t>HP22 4LW</t>
  </si>
  <si>
    <t>www.acceleratediagnostics.com</t>
  </si>
  <si>
    <t>Change Healthcare UK Holdings Limited</t>
  </si>
  <si>
    <t>Block 3,The Exchange,Brent Cross Gardens,LONDON,NW4 3RJ</t>
  </si>
  <si>
    <t>NW4 3RJ</t>
  </si>
  <si>
    <t>www.changehealthcare.co.uk</t>
  </si>
  <si>
    <t>Metaphysis LLP</t>
  </si>
  <si>
    <t>The Keele Centre,Three Mile Lane,KEELE,Staffs,ST5 5HH</t>
  </si>
  <si>
    <t>Keele</t>
  </si>
  <si>
    <t>ST5 5HH</t>
  </si>
  <si>
    <t>OC387134</t>
  </si>
  <si>
    <t>www.intelligent-orthopaedics.com</t>
  </si>
  <si>
    <t>One Surgical Limited</t>
  </si>
  <si>
    <t>19 Station Road,ADDLESTONE,KT15 2AL</t>
  </si>
  <si>
    <t>Addlestone</t>
  </si>
  <si>
    <t>KT15 2AL</t>
  </si>
  <si>
    <t>Surgalign UK Limited</t>
  </si>
  <si>
    <t>7 Voorveste,3992 DC HOUTEN,NETHERLANDS</t>
  </si>
  <si>
    <t>Houten</t>
  </si>
  <si>
    <t>3992 DC</t>
  </si>
  <si>
    <t>Contronics Limited</t>
  </si>
  <si>
    <t>Greenfield Farm Estate,CONGLETON,Cheshire,CW12 4TU</t>
  </si>
  <si>
    <t>Congleton</t>
  </si>
  <si>
    <t>CW12 4TU</t>
  </si>
  <si>
    <t>www.contronics.co.uk</t>
  </si>
  <si>
    <t>TRB Chemedica (UK) Limited</t>
  </si>
  <si>
    <t>9 Evolution,Lymedale Business Park,Hooters Hall Road,NEWCASTLE-UNDER-LYME,Staffordshire,ST5 9QF</t>
  </si>
  <si>
    <t>Newcastle-under-Lyme</t>
  </si>
  <si>
    <t>ST5 9QF</t>
  </si>
  <si>
    <t>04327806</t>
  </si>
  <si>
    <t>www.trbchemedica.co.uk</t>
  </si>
  <si>
    <t>Spotlight Orthopaedics Limited</t>
  </si>
  <si>
    <t>Unit 4 &amp; 5,Eastman Way,Stevenage Business Park,STEVENAGE,Hertfordshire,SG1 4SZ</t>
  </si>
  <si>
    <t>Stevenage</t>
  </si>
  <si>
    <t>SG1 4SZ</t>
  </si>
  <si>
    <t xml:space="preserve">08714181 </t>
  </si>
  <si>
    <t>Spineart (UK) Ltd</t>
  </si>
  <si>
    <t>Unit 1a Mainline Business Centre,72 Station Road,LISS,GU33 7AD</t>
  </si>
  <si>
    <t>Liss</t>
  </si>
  <si>
    <t>GU33 7AD</t>
  </si>
  <si>
    <t>08328402</t>
  </si>
  <si>
    <t>www.spineart.com</t>
  </si>
  <si>
    <t>OssDsign AB</t>
  </si>
  <si>
    <t>Virdings Allé 2,75450 Uppsala,SWEDEN</t>
  </si>
  <si>
    <t>Uppsala</t>
  </si>
  <si>
    <t>www.ossdsign.com</t>
  </si>
  <si>
    <t>CoolMed Limited</t>
  </si>
  <si>
    <t>31 Longwood Road,Trafford Park,MANCHESTER,M17 1PZ</t>
  </si>
  <si>
    <t>Manchester</t>
  </si>
  <si>
    <t>M17 1PZ</t>
  </si>
  <si>
    <t>www.coolmed.co.uk</t>
  </si>
  <si>
    <t>Total Ortho LLP</t>
  </si>
  <si>
    <t>38-42 Newport Street,SWINDON,SN1 3DR</t>
  </si>
  <si>
    <t>Swindon</t>
  </si>
  <si>
    <t>SN1 3DR</t>
  </si>
  <si>
    <t>OC426182</t>
  </si>
  <si>
    <t>Agilent Technologies LDA UK Limited</t>
  </si>
  <si>
    <t>5500 Lakeside,Cheadle Royal Business Park,CHEADLE,SK8 3GR</t>
  </si>
  <si>
    <t>Cheadle</t>
  </si>
  <si>
    <t>SK8 3GR</t>
  </si>
  <si>
    <t>www.agilent.com</t>
  </si>
  <si>
    <t>Silony Medical Limited</t>
  </si>
  <si>
    <t>5 The Beacons,HATFIELD,Herts,AL10 8RS</t>
  </si>
  <si>
    <t>Hatfield</t>
  </si>
  <si>
    <t>AL10 8RS</t>
  </si>
  <si>
    <t>09046815</t>
  </si>
  <si>
    <t>www.silony-medical.com</t>
  </si>
  <si>
    <t>Signature Orthopaedics Europe Limited</t>
  </si>
  <si>
    <t>Unit 3,IDA Technology &amp; Business Park,Athlone  N37 DY26,Westmeath,IRELAND</t>
  </si>
  <si>
    <t>Athlone</t>
  </si>
  <si>
    <t>N37 DY26</t>
  </si>
  <si>
    <t>IE482307</t>
  </si>
  <si>
    <t>www.signatureortho.com.au</t>
  </si>
  <si>
    <t>Paragon 28 Medical Devices Trading Limited</t>
  </si>
  <si>
    <t>43 Fitzwilliam Square,West Dublin 2,Ireland,IRELAND</t>
  </si>
  <si>
    <t>West Dublin 2</t>
  </si>
  <si>
    <t>IE585297</t>
  </si>
  <si>
    <t>www.paragon28.com</t>
  </si>
  <si>
    <t>Exact Sciences UK, Ltd.</t>
  </si>
  <si>
    <t>Suite 1, Scott House,The Concourse,Waterloo Station,LONDON,SE1 7LY</t>
  </si>
  <si>
    <t>SE1 7LY</t>
  </si>
  <si>
    <t>www.exactsciences.com</t>
  </si>
  <si>
    <t>Genetic Signatures Limited</t>
  </si>
  <si>
    <t>7 Eliza Street,Newtown NSW2042,AUSTRALIA</t>
  </si>
  <si>
    <t>Newtown</t>
  </si>
  <si>
    <t>NSW2042</t>
  </si>
  <si>
    <t>Australia</t>
  </si>
  <si>
    <t>www.geneticsignatures.com</t>
  </si>
  <si>
    <t>Genmark Diagnostics UK Limited</t>
  </si>
  <si>
    <t>Centrum House,36 Station Road,EGHAM,Surrey,TW20 9LF</t>
  </si>
  <si>
    <t>Egham</t>
  </si>
  <si>
    <t>TW20 9LF</t>
  </si>
  <si>
    <t>Genmed.Me Limited</t>
  </si>
  <si>
    <t>Arun House,Brimson Mews,58 Hamm Moor Lane,WEYBRIDGE,Surrey,KT15 2SF</t>
  </si>
  <si>
    <t>KT15 2SF</t>
  </si>
  <si>
    <t>recovery.genmed.eu</t>
  </si>
  <si>
    <t>Haier Biomedical UK Limited</t>
  </si>
  <si>
    <t>Middle Building,110 Windmill Road,SUNBURY ON THAMES,TW16 7HD</t>
  </si>
  <si>
    <t>Sunbury on Thames</t>
  </si>
  <si>
    <t>TW16 7HD</t>
  </si>
  <si>
    <t>www.haierbiomedical.co.uk</t>
  </si>
  <si>
    <t>Hamamatsu Photonics UK Limited</t>
  </si>
  <si>
    <t>2 Howard Court,10 Tewin Road,WELWYN GARDEN CITY,AL7 1BW</t>
  </si>
  <si>
    <t>Welwyn Garden City</t>
  </si>
  <si>
    <t>AL7 1BW</t>
  </si>
  <si>
    <t>www.hamamatsu.com</t>
  </si>
  <si>
    <t>Helena Laboratories (U.K.) Limited</t>
  </si>
  <si>
    <t>Queensway South,Team Valley Trading Estate,GATESHEAD,NE11 0SD</t>
  </si>
  <si>
    <t>Gateshead</t>
  </si>
  <si>
    <t>NE11 0SD</t>
  </si>
  <si>
    <t>www.helena.com</t>
  </si>
  <si>
    <t>IBG Immucor Limited</t>
  </si>
  <si>
    <t>2 Cranbrook Way,Solihull Business Park,SOLIHULL,B90 4GT</t>
  </si>
  <si>
    <t>Solihull</t>
  </si>
  <si>
    <t>B90 4GT</t>
  </si>
  <si>
    <t>www.immucor.com</t>
  </si>
  <si>
    <t>Illumina Cambridge Limited</t>
  </si>
  <si>
    <t>Illumina Centre,19 Granta Park,Great Abington,CAMBRIDGE,CB21 6DF</t>
  </si>
  <si>
    <t>Cambridge</t>
  </si>
  <si>
    <t>CB21 6DF</t>
  </si>
  <si>
    <t>www.illumina.com</t>
  </si>
  <si>
    <t>Kinetik Medical Devices Limited</t>
  </si>
  <si>
    <t>Unit 3 Perrywood Business Park,SALFORD,RH1 5DZ</t>
  </si>
  <si>
    <t>RH1 5DZ</t>
  </si>
  <si>
    <t>06778337</t>
  </si>
  <si>
    <t>www.kinetikwellbeing.com</t>
  </si>
  <si>
    <t>Life Technologies Limited</t>
  </si>
  <si>
    <t>102 Fountain Drive,Inchinnan Business Park,PAISLEY,PA4 9RF</t>
  </si>
  <si>
    <t>Paisley</t>
  </si>
  <si>
    <t>PA4 9RF</t>
  </si>
  <si>
    <t>SC083107</t>
  </si>
  <si>
    <t>www.thermofisher.com</t>
  </si>
  <si>
    <t>LumiraDx UK Ltd</t>
  </si>
  <si>
    <t>3 More London Riverside,LONDON,SE1 2AQ</t>
  </si>
  <si>
    <t>SE1 2AQ</t>
  </si>
  <si>
    <t>09206123</t>
  </si>
  <si>
    <t>www.lumiradx.com/us-en/</t>
  </si>
  <si>
    <t>Microgen Bioproducts Limited</t>
  </si>
  <si>
    <t>Unit 1, Watchmoor Point,Watchmoor Road,CAMBERLEY,Surrey, GU15 3AD</t>
  </si>
  <si>
    <t>Camberley</t>
  </si>
  <si>
    <t xml:space="preserve"> GU15 3AD</t>
  </si>
  <si>
    <t>www.microgenbioproducts.com</t>
  </si>
  <si>
    <t>Microspec Ltd</t>
  </si>
  <si>
    <t>Unit 6 Stadium Court,Stadium Road,WIRRAL,Merseyside,CH62 3RN</t>
  </si>
  <si>
    <t>Wirral</t>
  </si>
  <si>
    <t>CH62 3RN</t>
  </si>
  <si>
    <t>05509140</t>
  </si>
  <si>
    <t>www.microspeclabs.com</t>
  </si>
  <si>
    <t>Mobidiag UK Ltd</t>
  </si>
  <si>
    <t>Aston Court,Kingsmead Business Park,Frederick Place,HIGH WYCOMBE,Buckinghamshire,HP11 1LA</t>
  </si>
  <si>
    <t>High Wycombe</t>
  </si>
  <si>
    <t>HP11 1LA</t>
  </si>
  <si>
    <t>www.mobidiag.com</t>
  </si>
  <si>
    <t>PHC Europe B.V.</t>
  </si>
  <si>
    <t>9 The Office Village,North Road,LOUGHBOROUGH,Leicestershire,LE11 1QJ</t>
  </si>
  <si>
    <t>Loughborough</t>
  </si>
  <si>
    <t>LE11 1QJ</t>
  </si>
  <si>
    <t>FC026490</t>
  </si>
  <si>
    <t>www.panasonic-biomedical.co.uk</t>
  </si>
  <si>
    <t>Promega UK Limited</t>
  </si>
  <si>
    <t>2 Benham Road,Southampton Science Park,Chilworth,SOUTHAMPTON,Hampshire,SO16 7QJ</t>
  </si>
  <si>
    <t>www.promega.com</t>
  </si>
  <si>
    <t>Shimadzu UK Limited</t>
  </si>
  <si>
    <t>Mill Court,Featherstone Road,Wolverton Mill South,MILTON KEYNES,MK12 5RD</t>
  </si>
  <si>
    <t>Milton Keynes</t>
  </si>
  <si>
    <t>MK12 5RD</t>
  </si>
  <si>
    <t>www.shimadzu.co.uk</t>
  </si>
  <si>
    <t>Sight Diagnostics UK Limited</t>
  </si>
  <si>
    <t>Sight Diagnostics, LABS – Atrium, The Stables Market,Chalk Farm Road,Camden Town,LONDON,NW1 8AH</t>
  </si>
  <si>
    <t>NW1 8AH</t>
  </si>
  <si>
    <t>www.sightdx.com/company</t>
  </si>
  <si>
    <t>The Binding Site Group Limited</t>
  </si>
  <si>
    <t>8 Calthorpe Road,BIRMINGHAM,B15 1QT</t>
  </si>
  <si>
    <t>B15 1QT</t>
  </si>
  <si>
    <t>www.bindingsite.com</t>
  </si>
  <si>
    <t>Wolf Laboratories Limited</t>
  </si>
  <si>
    <t>Colenso House,1 Deans Lane,Pocklington,YORK,YO42 2PX</t>
  </si>
  <si>
    <t>York</t>
  </si>
  <si>
    <t>YO42 2PX</t>
  </si>
  <si>
    <t>www.wolflabs.co.uk</t>
  </si>
  <si>
    <t>Duomed Medical UK Limited</t>
  </si>
  <si>
    <t>Suite 15,Evolution Business Centre 6 County Business Park,Darlington Road,DARLINGTON ROAD,Northallerton,DL6 2NQ</t>
  </si>
  <si>
    <t>Darlington Road</t>
  </si>
  <si>
    <t>DL6 2NQ</t>
  </si>
  <si>
    <t>Peak Medical Ltd</t>
  </si>
  <si>
    <t>Unit 4 Manor Farm Barns,Cornbury Park,FINSTOCK,Oxon,OX7 3DG</t>
  </si>
  <si>
    <t>Finstock</t>
  </si>
  <si>
    <t>OX7 3DG</t>
  </si>
  <si>
    <t>05703827</t>
  </si>
  <si>
    <t>www.peakmedical.co.uk</t>
  </si>
  <si>
    <t>Prospective</t>
  </si>
  <si>
    <t>Encision Inc.</t>
  </si>
  <si>
    <t>6797 Winchester Circle,BOULDER, COLORADO 80301,UNITED STATES</t>
  </si>
  <si>
    <t>Boulder</t>
  </si>
  <si>
    <t>United States</t>
  </si>
  <si>
    <t>www.encision.com</t>
  </si>
  <si>
    <t>Aseptika Limited</t>
  </si>
  <si>
    <t>Suite 5 LDH House,St Ives Business Park,Parsons Green,ST IVES,PE27 4AA</t>
  </si>
  <si>
    <t>St Ives</t>
  </si>
  <si>
    <t>PE27 4AA</t>
  </si>
  <si>
    <t>06425174</t>
  </si>
  <si>
    <t>www.activ8rlives.com</t>
  </si>
  <si>
    <t>Prosum Medical Limited</t>
  </si>
  <si>
    <t>Unit 14 Cowley Mill Road,UXBRIDGE,Greater London,UB8 2DB</t>
  </si>
  <si>
    <t>Uxbridge</t>
  </si>
  <si>
    <t>UB8 2DB</t>
  </si>
  <si>
    <t>www.prosummedical.co.uk</t>
  </si>
  <si>
    <t>Craven &amp; Co. Limited</t>
  </si>
  <si>
    <t>Manse Lane,KNARESBOROUGH,HG5 8ET</t>
  </si>
  <si>
    <t>Knaresborough</t>
  </si>
  <si>
    <t>HG5 8ET</t>
  </si>
  <si>
    <t>03909505</t>
  </si>
  <si>
    <t>www.craven-solutions.com</t>
  </si>
  <si>
    <t>Shelfspan Limited</t>
  </si>
  <si>
    <t>The Cart Lodge, Mayland Hall Farm,Mayland Hill,ESSEX,CM3 6EA</t>
  </si>
  <si>
    <t>Essex</t>
  </si>
  <si>
    <t>CM3 6EA</t>
  </si>
  <si>
    <t>www.shelfspan.co.uk</t>
  </si>
  <si>
    <t>Zarges (UK) Limited</t>
  </si>
  <si>
    <t>Unit 8 Holdom Avenue,Saxon Park Industrial Estate,MILTON KEYNES,Buckinghamshire,MK1 1QU</t>
  </si>
  <si>
    <t>MK1 1QU</t>
  </si>
  <si>
    <t>www.zarges.com</t>
  </si>
  <si>
    <t>Staples UK Limited</t>
  </si>
  <si>
    <t>Hampden Court,Kingsmead Business Park,Frederick Place,HIGH WYCOMBE,Buckinghamshire,HP11 1JU</t>
  </si>
  <si>
    <t>HP11 1JU</t>
  </si>
  <si>
    <t>02535286</t>
  </si>
  <si>
    <t>www.staples.co.uk</t>
  </si>
  <si>
    <t>Talisman Security Seals Limited</t>
  </si>
  <si>
    <t>Whittington Hall,Whittington Road,WORCESTER,WR5 2ZX</t>
  </si>
  <si>
    <t>Worcester</t>
  </si>
  <si>
    <t>WR5 2ZX</t>
  </si>
  <si>
    <t>www.talismansecurityseals.co.uk</t>
  </si>
  <si>
    <t>Physioflexx Limited</t>
  </si>
  <si>
    <t>Jarrow Busines Centre,Viking Industrial Estate,JARROW,Tyne &amp; Wear,NE32 3DT</t>
  </si>
  <si>
    <t>Jarrow</t>
  </si>
  <si>
    <t>NE32 3DT</t>
  </si>
  <si>
    <t>06862004</t>
  </si>
  <si>
    <t>www.pflexx.com</t>
  </si>
  <si>
    <t>BeneCare Limited</t>
  </si>
  <si>
    <t>The Thatch Vine Farm,Stockers Hill,Boughton-Under-Blean,FAVERSHAM,ME13 9AB</t>
  </si>
  <si>
    <t>Faversham</t>
  </si>
  <si>
    <t>ME13 9AB</t>
  </si>
  <si>
    <t>06214194</t>
  </si>
  <si>
    <t>www.benecareltd.co.uk</t>
  </si>
  <si>
    <t>SafetyGel</t>
  </si>
  <si>
    <t>PO Box 45,MANCHESTER,M11 1XD</t>
  </si>
  <si>
    <t>M11 1XD</t>
  </si>
  <si>
    <t>www.safetygel.co.uk</t>
  </si>
  <si>
    <t>The U Group Limited</t>
  </si>
  <si>
    <t>1277 Coventry Road,Yardley,BIRMINGHAM,B25 8BP</t>
  </si>
  <si>
    <t>B25 8BP</t>
  </si>
  <si>
    <t>01237537</t>
  </si>
  <si>
    <t>www.ugroupltd.com</t>
  </si>
  <si>
    <t>Radcliffe Rehabilitation Solutions Ltd</t>
  </si>
  <si>
    <t>5-6 The Sidings,Top Station Road Industrial Estate,Top Station Road,BRACKLEY,NN13 7UG</t>
  </si>
  <si>
    <t>Brackley</t>
  </si>
  <si>
    <t>NN13 7UG</t>
  </si>
  <si>
    <t>08752704</t>
  </si>
  <si>
    <t>www.radclifferehab.co.uk</t>
  </si>
  <si>
    <t>Rightstride</t>
  </si>
  <si>
    <t>10 - 15 Pegasus,Orion Avenue,Addison Way,IPSWICH,IP6 0LW</t>
  </si>
  <si>
    <t>Ipswich</t>
  </si>
  <si>
    <t>IP6 0LW</t>
  </si>
  <si>
    <t>www.rightstride.com</t>
  </si>
  <si>
    <t>M2M Media</t>
  </si>
  <si>
    <t>239 Old Marylebone Road,LONDON,NW1 5QT</t>
  </si>
  <si>
    <t>NW1 5QT</t>
  </si>
  <si>
    <t>www.m2mmedia.com</t>
  </si>
  <si>
    <t>Asset Advantage Limited</t>
  </si>
  <si>
    <t>3Rd Floor Matrix House,Basing View,BASINGSTOKE,RG21 4DZ</t>
  </si>
  <si>
    <t>Basingstoke</t>
  </si>
  <si>
    <t>RG21 4DZ</t>
  </si>
  <si>
    <t>04202944</t>
  </si>
  <si>
    <t>www.assetadvantage.co.uk</t>
  </si>
  <si>
    <t>Associated Hospital Supply</t>
  </si>
  <si>
    <t>Astor-Bannerman (Medical) Limited</t>
  </si>
  <si>
    <t>Unit 11F Coln Park,Andoversford,CHELTENHAM,GL54 4HJ</t>
  </si>
  <si>
    <t>Cheltenham</t>
  </si>
  <si>
    <t>GL54 4HJ</t>
  </si>
  <si>
    <t>02849299</t>
  </si>
  <si>
    <t>www.astorbannerman.co.uk</t>
  </si>
  <si>
    <t>Diversity Creative Marketing Solutions</t>
  </si>
  <si>
    <t>Doddmed Limited</t>
  </si>
  <si>
    <t>98 Hornchurch Road,HORNCHURCH,Essex,RM11 1JS</t>
  </si>
  <si>
    <t>Hornchurch</t>
  </si>
  <si>
    <t>RM11 1JS</t>
  </si>
  <si>
    <t>05284253</t>
  </si>
  <si>
    <t>www.doddmed.com</t>
  </si>
  <si>
    <t>Dornier Med Tech Europe Gmbh</t>
  </si>
  <si>
    <t>British Dental Industry Association (BDIA)</t>
  </si>
  <si>
    <t>Mineral Lane,CHESHAM,HP5 1NL</t>
  </si>
  <si>
    <t>Chesham</t>
  </si>
  <si>
    <t>HP5 1NL</t>
  </si>
  <si>
    <t>www.bdta.org.uk</t>
  </si>
  <si>
    <t>Mantis Surgical Limited</t>
  </si>
  <si>
    <t>02668804</t>
  </si>
  <si>
    <t>www.mantissurgical.co.uk</t>
  </si>
  <si>
    <t>British Academy of Audiology (BAA)</t>
  </si>
  <si>
    <t>Blackburn House,Redhouse Road,SEAFIELD,West Lothian,EH47 7AQ</t>
  </si>
  <si>
    <t>Seafield</t>
  </si>
  <si>
    <t>EH47 7AQ</t>
  </si>
  <si>
    <t>www.baaudiology.org</t>
  </si>
  <si>
    <t>DD Products And Services Ltd</t>
  </si>
  <si>
    <t>Unit 3 Perry Way,WITHAM,CM8 3SX</t>
  </si>
  <si>
    <t>Witham</t>
  </si>
  <si>
    <t>CM8 3SX</t>
  </si>
  <si>
    <t>01196676</t>
  </si>
  <si>
    <t>www.ddgroup.com</t>
  </si>
  <si>
    <t>London Procurement Partnership</t>
  </si>
  <si>
    <t>http://www.lpp.nhs.uk/</t>
  </si>
  <si>
    <t>Advanced Hygiene Systems Ltd</t>
  </si>
  <si>
    <t>108 Broad St,Foleshill,COVENTRY,CV6 5AZ</t>
  </si>
  <si>
    <t>Coventry</t>
  </si>
  <si>
    <t>CV6 5AZ</t>
  </si>
  <si>
    <t>06912568</t>
  </si>
  <si>
    <t>Advanced Sterilization Products (UK) Limited</t>
  </si>
  <si>
    <t>The Capitol Building,Oldbury,BRACKNELL,Essex,RG12 8FZ</t>
  </si>
  <si>
    <t>Bracknell</t>
  </si>
  <si>
    <t>RG12 8FZ</t>
  </si>
  <si>
    <t>NeuroTherm Limited</t>
  </si>
  <si>
    <t>429 Brighton Road,CROYDEN,CR2 6EU</t>
  </si>
  <si>
    <t>Croyden</t>
  </si>
  <si>
    <t>CR2 6EU</t>
  </si>
  <si>
    <t>01390305</t>
  </si>
  <si>
    <t>www.neurotherm.com</t>
  </si>
  <si>
    <t>Flowonix Medical Ltd</t>
  </si>
  <si>
    <t>AMP Technology Centre Advanced Manufacturing Park,Brunel Way,ROTHERHAM,S60 5WG</t>
  </si>
  <si>
    <t>Rotherham</t>
  </si>
  <si>
    <t>S60 5WG</t>
  </si>
  <si>
    <t>08682408</t>
  </si>
  <si>
    <t>Cyberonics Europe S.A.</t>
  </si>
  <si>
    <t>Schweizerhofstrasse 10,2750 Glarus,SWITZERLAND</t>
  </si>
  <si>
    <t>Switzerland</t>
  </si>
  <si>
    <t>Regents Park Healthcare (Customer)</t>
  </si>
  <si>
    <t>Close Gate House,47 High St,SALISBURY,SP1 2PB</t>
  </si>
  <si>
    <t>Salisbury</t>
  </si>
  <si>
    <t>SP1 2PB</t>
  </si>
  <si>
    <t>Semperit AG Holding</t>
  </si>
  <si>
    <t>Modecenterstrasse 22,1031 WIEN,AUSTRIA</t>
  </si>
  <si>
    <t>Wien</t>
  </si>
  <si>
    <t>Austria</t>
  </si>
  <si>
    <t>www.semperit.at</t>
  </si>
  <si>
    <t>Flexmort Limited</t>
  </si>
  <si>
    <t>301 Eccleshall Road,ST16 1PE</t>
  </si>
  <si>
    <t>ST16 1PE</t>
  </si>
  <si>
    <t>07217772</t>
  </si>
  <si>
    <t>www.flexmort.com</t>
  </si>
  <si>
    <t>Sakura Finetek Europe B.V.</t>
  </si>
  <si>
    <t>1 Thatcham Business Village,Colthrop Way,THATCHAM,RG19 4LW</t>
  </si>
  <si>
    <t>Thatcham</t>
  </si>
  <si>
    <t>RG19 4LW</t>
  </si>
  <si>
    <t>www.sakura.eu</t>
  </si>
  <si>
    <t>Ryna Medical Uk Limited</t>
  </si>
  <si>
    <t>11 Boursland Close,Bradley Stoke North,BRISTOL,BS32 0DE</t>
  </si>
  <si>
    <t>BS32 0DE</t>
  </si>
  <si>
    <t>06800377</t>
  </si>
  <si>
    <t>www.rynamedical.co.uk</t>
  </si>
  <si>
    <t>Safex Supplies Limited</t>
  </si>
  <si>
    <t>35 Newhall Street,Birmingham,West Midlands,BIRMINGHAM,B3 3PU</t>
  </si>
  <si>
    <t>B3 3PU</t>
  </si>
  <si>
    <t>02792629</t>
  </si>
  <si>
    <t>www.safex.co.uk</t>
  </si>
  <si>
    <t>Sage Products Inc</t>
  </si>
  <si>
    <t>732 N 9Th St,SALINA, 67401,UNITED STATES</t>
  </si>
  <si>
    <t>Salina</t>
  </si>
  <si>
    <t>Salitas Limited</t>
  </si>
  <si>
    <t>Savelle Sandwiches Ltd</t>
  </si>
  <si>
    <t>Wherry And Sons,Limited</t>
  </si>
  <si>
    <t>The Old School High Street,Rippingale,BOURNE,PE10 0SR</t>
  </si>
  <si>
    <t>Bourne</t>
  </si>
  <si>
    <t>PE10 0SR</t>
  </si>
  <si>
    <t>00104785</t>
  </si>
  <si>
    <t>www.wherryandsons.com</t>
  </si>
  <si>
    <t>Whittan Bidco Limited</t>
  </si>
  <si>
    <t>Link House,Halesfield 6,TELFORD,TF7 4LN</t>
  </si>
  <si>
    <t>Telford</t>
  </si>
  <si>
    <t>TF7 4LN</t>
  </si>
  <si>
    <t>04436730</t>
  </si>
  <si>
    <t>www.whittan.com</t>
  </si>
  <si>
    <t>Maple Fine Foods Limited</t>
  </si>
  <si>
    <t>Kalamu House,11 Coldbath Square,LONDON,EC1R 5HL</t>
  </si>
  <si>
    <t>EC1R 5HL</t>
  </si>
  <si>
    <t>02693531</t>
  </si>
  <si>
    <t>Nhs Portsmouth</t>
  </si>
  <si>
    <t>Ok Foods Limited</t>
  </si>
  <si>
    <t>Edenholme Bakery,Lazonby,PENRITH,CA10 1BG</t>
  </si>
  <si>
    <t>Penrith</t>
  </si>
  <si>
    <t>CA10 1BG</t>
  </si>
  <si>
    <t>04499450</t>
  </si>
  <si>
    <t>www.ok-foods.co.uk</t>
  </si>
  <si>
    <t>Pastaking (UK) Limited</t>
  </si>
  <si>
    <t>Plantation House,Milber Trading Estate,NEWTON ABBOT,TQ12 4SG</t>
  </si>
  <si>
    <t>Newton Abbot</t>
  </si>
  <si>
    <t>TQ12 4SG</t>
  </si>
  <si>
    <t>02920737</t>
  </si>
  <si>
    <t>www.pastaking.co.uk</t>
  </si>
  <si>
    <t>Simply Food Solutions Limited</t>
  </si>
  <si>
    <t>814 Leigh Road,SLOUGH,SL1 4BD</t>
  </si>
  <si>
    <t>Slough</t>
  </si>
  <si>
    <t>SL1 4BD</t>
  </si>
  <si>
    <t>02833046</t>
  </si>
  <si>
    <t>www.punjabkitchen.co.uk</t>
  </si>
  <si>
    <t>Capital Catering Co. Limited</t>
  </si>
  <si>
    <t>4 Bear Court,Basingstoke,Hampshire,BASINGSTOKE,RG24 8QT</t>
  </si>
  <si>
    <t>RG24 8QT</t>
  </si>
  <si>
    <t>01435931</t>
  </si>
  <si>
    <t>www.charmanscatering.co.uk</t>
  </si>
  <si>
    <t>Ginsters Limited</t>
  </si>
  <si>
    <t>Chetwode House,1 Samworth Way,MELTON MOWBRAY,LE13 1GA</t>
  </si>
  <si>
    <t>Melton Mowbray</t>
  </si>
  <si>
    <t>LE13 1GA</t>
  </si>
  <si>
    <t>00906758</t>
  </si>
  <si>
    <t>www.ginsters.co.uk</t>
  </si>
  <si>
    <t>Laboratory Sales (UK) Limited</t>
  </si>
  <si>
    <t>Klaveness UK Limited</t>
  </si>
  <si>
    <t>Kraft Foods UK Ltd</t>
  </si>
  <si>
    <t>Renray Healthcare Limited</t>
  </si>
  <si>
    <t>Road Five Winsford Industrial Estate,WINSFORD,Cheshire,CW7 3RB</t>
  </si>
  <si>
    <t>Winsford</t>
  </si>
  <si>
    <t>CW7 3RB</t>
  </si>
  <si>
    <t>06434893</t>
  </si>
  <si>
    <t>www.renrayhealthcare.com</t>
  </si>
  <si>
    <t>R.Manners &amp; Sons Limited</t>
  </si>
  <si>
    <t>Meadowfield,Ponteland,NEWCASTLE UPON TYNE,NE20 9SF</t>
  </si>
  <si>
    <t>NE20 9SF</t>
  </si>
  <si>
    <t>00532687</t>
  </si>
  <si>
    <t>www.manners.co.uk</t>
  </si>
  <si>
    <t>Rhm Foodservice Ltd</t>
  </si>
  <si>
    <t>Rickmers Rice UK Ltd</t>
  </si>
  <si>
    <t>Renew Medical Uk Limited</t>
  </si>
  <si>
    <t>850 Oxford Road,READING,RG30 1EL</t>
  </si>
  <si>
    <t>RG30 1EL</t>
  </si>
  <si>
    <t>09214264</t>
  </si>
  <si>
    <t>www.renew-medical.uk</t>
  </si>
  <si>
    <t>InPhase Mobile MRI Services Ltd</t>
  </si>
  <si>
    <t>6 Cairns Walk,Ripponden,SOWERBY BRIDGE,West Yorkshire,HX6 4JR</t>
  </si>
  <si>
    <t>Sowerby Bridge</t>
  </si>
  <si>
    <t>HX6 4JR</t>
  </si>
  <si>
    <t>www.inphasemri.co.uk</t>
  </si>
  <si>
    <t>DWK Life Sciences Limited</t>
  </si>
  <si>
    <t>S77 ST Modwen Park Stoke South,Gordon Banks Drive,STOKE-ON-TRENT,ST4 4TW</t>
  </si>
  <si>
    <t>Stoke-on-Trent</t>
  </si>
  <si>
    <t>ST4 4TW</t>
  </si>
  <si>
    <t>07723574</t>
  </si>
  <si>
    <t>www.dwkltd.com</t>
  </si>
  <si>
    <t>Amaryllis Ltd</t>
  </si>
  <si>
    <t>Amaryllis House,Lakes Innovation Centre,Lakes Road,BRAINTREE,Essex,CM7 3AN</t>
  </si>
  <si>
    <t>Braintree</t>
  </si>
  <si>
    <t>CM7 3AN</t>
  </si>
  <si>
    <t>06054776</t>
  </si>
  <si>
    <t>www.amaryllisgroup.com</t>
  </si>
  <si>
    <t>Will Beck Furniture Limited</t>
  </si>
  <si>
    <t>14 Brook Dene,Winslow,BUCKINGHAM,MK18 3FU</t>
  </si>
  <si>
    <t>Buckingham</t>
  </si>
  <si>
    <t>MK18 3FU</t>
  </si>
  <si>
    <t>www.will-beck.co.uk</t>
  </si>
  <si>
    <t>Wisdom Toothbrushes Limited</t>
  </si>
  <si>
    <t>The Silk Mill,Haverhill,SUFFOLK,CB9 8DT</t>
  </si>
  <si>
    <t>Suffolk</t>
  </si>
  <si>
    <t>CB9 8DT</t>
  </si>
  <si>
    <t>02881666</t>
  </si>
  <si>
    <t>www.wisdom-toothbrushes.com</t>
  </si>
  <si>
    <t>Wright Health Group Limited</t>
  </si>
  <si>
    <t>Dunsinane Avenue,Kingsway West,DUNDEE,DD2 3QD</t>
  </si>
  <si>
    <t>Dundee</t>
  </si>
  <si>
    <t>DD2 3QD</t>
  </si>
  <si>
    <t>SC007906</t>
  </si>
  <si>
    <t>www.wright-cottrell.co.uk</t>
  </si>
  <si>
    <t>Athena Orthopaedics</t>
  </si>
  <si>
    <t>Liteoptics Limited</t>
  </si>
  <si>
    <t>The Bramleys,London Road,NEWPORT,CB11 3PN</t>
  </si>
  <si>
    <t>CB11 3PN</t>
  </si>
  <si>
    <t>05733909</t>
  </si>
  <si>
    <t>www.liteoptics.com</t>
  </si>
  <si>
    <t>Litechnica Ltd</t>
  </si>
  <si>
    <t>UNITED KINGDOM</t>
  </si>
  <si>
    <t>Lombard North Central PLC</t>
  </si>
  <si>
    <t>Loop Print Ltd</t>
  </si>
  <si>
    <t>Lpc Group (UK) Limited</t>
  </si>
  <si>
    <t>Premier House Beveridge Lane,Bardon Hill,COALVILLE,LE67 1TA</t>
  </si>
  <si>
    <t>LE67 1TA</t>
  </si>
  <si>
    <t>07479962</t>
  </si>
  <si>
    <t>Alkapharm Healthcare Limited</t>
  </si>
  <si>
    <t>79 Caroline Street,BIRMINGHAM,B3 1UP</t>
  </si>
  <si>
    <t>B3 1UP</t>
  </si>
  <si>
    <t>02503130</t>
  </si>
  <si>
    <t>Allied Bakeries (Stockport)</t>
  </si>
  <si>
    <t>Premier Veterinary Group PLC</t>
  </si>
  <si>
    <t>The Quorum,Bond Street South,BRISTOL,BS1 3AE</t>
  </si>
  <si>
    <t>BS1 3AE</t>
  </si>
  <si>
    <t>04313987</t>
  </si>
  <si>
    <t>www.premiervetalliance.com</t>
  </si>
  <si>
    <t>Lacorium Health (UK) Limited</t>
  </si>
  <si>
    <t>Second Floor Cardiff House,Tilling Road,LONDON,NW2 1LJ</t>
  </si>
  <si>
    <t>NW2 1LJ</t>
  </si>
  <si>
    <t>05594829</t>
  </si>
  <si>
    <t>www.lacoriumhealth.com</t>
  </si>
  <si>
    <t>Laderma Health (UK) Ltd</t>
  </si>
  <si>
    <t>Lifecare Hospital Supplies Limited</t>
  </si>
  <si>
    <t>Edinburgh Way,Harlow,Essex,HARLOW,CM20 2TT</t>
  </si>
  <si>
    <t>Harlow</t>
  </si>
  <si>
    <t>CM20 2TT</t>
  </si>
  <si>
    <t>01389944</t>
  </si>
  <si>
    <t>www.haag-streit.com</t>
  </si>
  <si>
    <t>AH Packaging Limited</t>
  </si>
  <si>
    <t>1st Floor 264 Manchester Road,WARRINGTON,Cheshire,WA1 3RB</t>
  </si>
  <si>
    <t>Warrington</t>
  </si>
  <si>
    <t>WA1 3RB</t>
  </si>
  <si>
    <t>www.ahpackagingltd.com</t>
  </si>
  <si>
    <t>Integritex UK</t>
  </si>
  <si>
    <t>177 Brooke Drive,Milton Park,DIDCOT,OX14 4SD</t>
  </si>
  <si>
    <t>Didcot</t>
  </si>
  <si>
    <t>OX14 4SD</t>
  </si>
  <si>
    <t>www.integritexeurope.co.uk</t>
  </si>
  <si>
    <t>ACIST Europe B.V.</t>
  </si>
  <si>
    <t>Argonstraat 3,6422 PH PH HEERLEN,NETHERLANDS</t>
  </si>
  <si>
    <t>PH Heerlen</t>
  </si>
  <si>
    <t>6422 PH</t>
  </si>
  <si>
    <t>www.acist.com</t>
  </si>
  <si>
    <t>Hiltons Electrical Services Limited</t>
  </si>
  <si>
    <t>West Road,Pogmoor,BARNSLEY,S75 2DH</t>
  </si>
  <si>
    <t>Barnsley</t>
  </si>
  <si>
    <t>S75 2DH</t>
  </si>
  <si>
    <t>03855679</t>
  </si>
  <si>
    <t>www.hiltonselectrical.co.uk</t>
  </si>
  <si>
    <t>National Infusion and Vascular Access Society</t>
  </si>
  <si>
    <t>C/o Succinct Medical Communications,Morris Place,Liston Road,MARLOW,Buckinghamshire,SL7 1DF</t>
  </si>
  <si>
    <t>Marlow</t>
  </si>
  <si>
    <t>SL7 1DF</t>
  </si>
  <si>
    <t>https://www.nivas.org.uk</t>
  </si>
  <si>
    <t>B.D.F. Limited</t>
  </si>
  <si>
    <t>Barrowcliffes</t>
  </si>
  <si>
    <t>Edap Tms France</t>
  </si>
  <si>
    <t>Douglas Plastics Ltd</t>
  </si>
  <si>
    <t>E2P Limited</t>
  </si>
  <si>
    <t>Eclipse Dental</t>
  </si>
  <si>
    <t>Ecs UK PLC</t>
  </si>
  <si>
    <t>Xstrahl Limited</t>
  </si>
  <si>
    <t>The Coliseum Watchmoor Park,Riverside Way,CAMBERLEY,GU15 3YL</t>
  </si>
  <si>
    <t>GU15 3YL</t>
  </si>
  <si>
    <t>03105256</t>
  </si>
  <si>
    <t>www.xstrahl.com</t>
  </si>
  <si>
    <t>Zhuhai Zhili Battery Co., Ltd.</t>
  </si>
  <si>
    <t>CHINA,Guangdong Zhuhai City,Floor 7 Tower 10 No. 130 Xinghua Road Xiangzhou District Zhuhai Guangdong Province 519002</t>
  </si>
  <si>
    <t>Guangdong Zhuhai City</t>
  </si>
  <si>
    <t>China</t>
  </si>
  <si>
    <t>www.zenipower.com</t>
  </si>
  <si>
    <t>Zonare Medical Systems UK Limited</t>
  </si>
  <si>
    <t>1St Floor West Wing Davidson House,Forbury Sqaure,READING,RG1 3EU</t>
  </si>
  <si>
    <t>RG1 3EU</t>
  </si>
  <si>
    <t>05849841</t>
  </si>
  <si>
    <t>www.zonare.co.uk</t>
  </si>
  <si>
    <t>Baxa UK Ltd</t>
  </si>
  <si>
    <t>Bdf Solutions</t>
  </si>
  <si>
    <t>Bartec Technologies Limited</t>
  </si>
  <si>
    <t>Unit 8 Stanhope Gate,Stanhope Road,CAMBERLEY,Surrey,GU15 3DW</t>
  </si>
  <si>
    <t>GU15 3DW</t>
  </si>
  <si>
    <t>03616847</t>
  </si>
  <si>
    <t>www.bartectechnologies.com</t>
  </si>
  <si>
    <t>Edwin Burgess Limited</t>
  </si>
  <si>
    <t>Longwick Road,Princes Risborough,Bucks,PRINCES RISBOROUGH,HP27 9RR</t>
  </si>
  <si>
    <t>Princes Risborough</t>
  </si>
  <si>
    <t>HP27 9RR</t>
  </si>
  <si>
    <t>Lifespan Cambridge</t>
  </si>
  <si>
    <t>Lifestyle Mobility (UK) Limited</t>
  </si>
  <si>
    <t>39 Bourneview,GREENFORD,Middlesex,UB6 7QS</t>
  </si>
  <si>
    <t>Greenford</t>
  </si>
  <si>
    <t>UB6 7QS</t>
  </si>
  <si>
    <t>06629550</t>
  </si>
  <si>
    <t>Roberts Mart &amp; Co. Limited</t>
  </si>
  <si>
    <t>Müller Milk &amp; Ingredients</t>
  </si>
  <si>
    <t>Tern Valley Business Park,Shrewsbury Road,MARKET DRAYTON,TF9 3SQ</t>
  </si>
  <si>
    <t>Market Drayton</t>
  </si>
  <si>
    <t>TF9 3SQ</t>
  </si>
  <si>
    <t>www.muller-wiseman.co.uk</t>
  </si>
  <si>
    <t>Rochford Medical Ltd</t>
  </si>
  <si>
    <t>Rock Farm Dairy Ltd</t>
  </si>
  <si>
    <t>Bridge House,Scothern Lane,LANGWORTH,LN3 5BH</t>
  </si>
  <si>
    <t>Langworth</t>
  </si>
  <si>
    <t>LN3 5BH</t>
  </si>
  <si>
    <t>08175139</t>
  </si>
  <si>
    <t>W.S.Rothband &amp; Company Limited</t>
  </si>
  <si>
    <t>Unit 4-6 Knowsley Road,Knowsley Road Industrial Estate,Haslingden,ROSSENDALE,BB4 4RX</t>
  </si>
  <si>
    <t>Rossendale</t>
  </si>
  <si>
    <t>BB4 4RX</t>
  </si>
  <si>
    <t>00534972</t>
  </si>
  <si>
    <t>www.rothband.com</t>
  </si>
  <si>
    <t>Association of Chartered Physiotherapists in Respiratory Care</t>
  </si>
  <si>
    <t>EFG European Furniture Group Ltd</t>
  </si>
  <si>
    <t>101 Dalton Ave,Risley,WARRINGTON,WA3 6YF</t>
  </si>
  <si>
    <t>WA3 6YF</t>
  </si>
  <si>
    <t>00257489</t>
  </si>
  <si>
    <t>www.efgoffice.co.uk</t>
  </si>
  <si>
    <t>Elanders Ltd</t>
  </si>
  <si>
    <t>Merlin Way,New York Business Park,NORTH TYNESIDE,NE27 0QG</t>
  </si>
  <si>
    <t>North Tyneside</t>
  </si>
  <si>
    <t>NE27 0QG</t>
  </si>
  <si>
    <t>03788582</t>
  </si>
  <si>
    <t>www.elanders.com</t>
  </si>
  <si>
    <t>Elc UK Ltd (Sterling Group)</t>
  </si>
  <si>
    <t>Ellis Furniture</t>
  </si>
  <si>
    <t>Scot Young Research Limited</t>
  </si>
  <si>
    <t>Lye By Pass,Lye Stourbridge,West Midlands,STOURBRIDGE,DY9 8HG</t>
  </si>
  <si>
    <t>Stourbridge</t>
  </si>
  <si>
    <t>DY9 8HG</t>
  </si>
  <si>
    <t>00481830</t>
  </si>
  <si>
    <t>www.syrclean.com</t>
  </si>
  <si>
    <t>Sectra Limited</t>
  </si>
  <si>
    <t>Bank House,Primett Road,STEVENAGE,Hertfordshire,SG1 3EE</t>
  </si>
  <si>
    <t>SG1 3EE</t>
  </si>
  <si>
    <t>04571654</t>
  </si>
  <si>
    <t>Select Medical Limited</t>
  </si>
  <si>
    <t>04281283</t>
  </si>
  <si>
    <t>www.selectmedical.co.uk</t>
  </si>
  <si>
    <t>Senator International Limited</t>
  </si>
  <si>
    <t>Sykeside Drive,Altham Business Park,Altham,ACCRINGTON,BB5 5YE</t>
  </si>
  <si>
    <t>Accrington</t>
  </si>
  <si>
    <t>BB5 5YE</t>
  </si>
  <si>
    <t>01323955</t>
  </si>
  <si>
    <t>www.thesenatorgroup.com</t>
  </si>
  <si>
    <t>Sg Equipment Finannce Ltd</t>
  </si>
  <si>
    <t>Beecourse Ltd</t>
  </si>
  <si>
    <t>04720114</t>
  </si>
  <si>
    <t>www.beecourse.com</t>
  </si>
  <si>
    <t>Beehive Solutions Ltd</t>
  </si>
  <si>
    <t>Mckinnon Medical Limited</t>
  </si>
  <si>
    <t>Mckinnon House Corvedale Road,Craven Arms,CRAVEN ARMS,SY7 9ND</t>
  </si>
  <si>
    <t>Craven Arms</t>
  </si>
  <si>
    <t>SY7 9ND</t>
  </si>
  <si>
    <t>02806414</t>
  </si>
  <si>
    <t>www.mckinnon-medical.co.uk</t>
  </si>
  <si>
    <t>Mcm Select Foods Limited</t>
  </si>
  <si>
    <t>No 1,Dorset Street,SOUTHAMPTON,SO15 2DP</t>
  </si>
  <si>
    <t>SO15 2DP</t>
  </si>
  <si>
    <t>01303668</t>
  </si>
  <si>
    <t>Medacta UK Limited</t>
  </si>
  <si>
    <t>Unit 16 Greenfields Business Park,Wheatfield Way,HINCKLEY,LE10 1BB</t>
  </si>
  <si>
    <t>Hinckley</t>
  </si>
  <si>
    <t>LE10 1BB</t>
  </si>
  <si>
    <t>05098235</t>
  </si>
  <si>
    <t>www.medacta.com</t>
  </si>
  <si>
    <t>Mcallan Innovations Limited</t>
  </si>
  <si>
    <t>Whistlebrae Steading,Banchory-Devenick,ABERDEEN,AB12 5YJ</t>
  </si>
  <si>
    <t>Aberdeen</t>
  </si>
  <si>
    <t>AB12 5YJ</t>
  </si>
  <si>
    <t>SC317519</t>
  </si>
  <si>
    <t>www.dipsan.co.uk</t>
  </si>
  <si>
    <t>Medartis Limited</t>
  </si>
  <si>
    <t>17A St. Christophers Way,Pride Park,DERBY,DE24 8JY</t>
  </si>
  <si>
    <t>Derby</t>
  </si>
  <si>
    <t>DE24 8JY</t>
  </si>
  <si>
    <t>04604437</t>
  </si>
  <si>
    <t>www.medartis.com</t>
  </si>
  <si>
    <t>Varta Microbattery Gmbh</t>
  </si>
  <si>
    <t>Daimlerstr. 1,73479 Ellwangen,GERMANY</t>
  </si>
  <si>
    <t>Ellwangen</t>
  </si>
  <si>
    <t>FC025059</t>
  </si>
  <si>
    <t>www.varta-microbattery.com</t>
  </si>
  <si>
    <t>Neurologic Europe Limited</t>
  </si>
  <si>
    <t>10 Clive Road,ESHER,KT10 8PS</t>
  </si>
  <si>
    <t>Esher</t>
  </si>
  <si>
    <t>KT10 8PS</t>
  </si>
  <si>
    <t>07599726</t>
  </si>
  <si>
    <t>www.itsinterventional.com</t>
  </si>
  <si>
    <t>M3 Medical Limited</t>
  </si>
  <si>
    <t>Unit F4 Calmount Park,Calmount Avenue,Ballymount  662892,Dublin 12,IRELAND</t>
  </si>
  <si>
    <t>Ballymount</t>
  </si>
  <si>
    <t>IE378747</t>
  </si>
  <si>
    <t>www.m3.ie</t>
  </si>
  <si>
    <t>NSR Care Homes Ltd</t>
  </si>
  <si>
    <t>2 Firtree House Nursing Home,Fir Tree Road,BANSTEAD,Surrey,SM7 1NG</t>
  </si>
  <si>
    <t>Banstead</t>
  </si>
  <si>
    <t>SM7 1NG</t>
  </si>
  <si>
    <t>www.nrshealthcare.co.uk</t>
  </si>
  <si>
    <t>Enable Access</t>
  </si>
  <si>
    <t>Apple Technologies Limited</t>
  </si>
  <si>
    <t>Derwent House,26 Breakfield,Ullswater Industrial Estate,COULSDON,CR5 2HS</t>
  </si>
  <si>
    <t>Coulsdon</t>
  </si>
  <si>
    <t>CR5 2HS</t>
  </si>
  <si>
    <t>04840125</t>
  </si>
  <si>
    <t>www.appletechnologies.co.uk</t>
  </si>
  <si>
    <t>Aquajoy Bathlifts Limited</t>
  </si>
  <si>
    <t>Unit 52,Consett Business Park,Villa Real,CONSETT,DH8 6BN</t>
  </si>
  <si>
    <t>Consett</t>
  </si>
  <si>
    <t>DH8 6BN</t>
  </si>
  <si>
    <t>04366923</t>
  </si>
  <si>
    <t>www.aqua-joy.com</t>
  </si>
  <si>
    <t>Aquilant Distribution</t>
  </si>
  <si>
    <t>Sfh Investments Unlimited</t>
  </si>
  <si>
    <t>Sodexo Holdings Limited</t>
  </si>
  <si>
    <t>One Southampton Row,LONDON,WC1B 5HA</t>
  </si>
  <si>
    <t>WC1B 5HA</t>
  </si>
  <si>
    <t>02987170</t>
  </si>
  <si>
    <t>www.tilleryvalley.com</t>
  </si>
  <si>
    <t>Total Produce Plc</t>
  </si>
  <si>
    <t>Charles McCann Building,Rampart Road,Dundalk,IRELAND</t>
  </si>
  <si>
    <t>Dundalk</t>
  </si>
  <si>
    <t>www.totalproduce.com</t>
  </si>
  <si>
    <t>Warburtons 1876 Limited</t>
  </si>
  <si>
    <t>Back O Th Bank House,Hereford Street,BOLTON,BL1 8HJ</t>
  </si>
  <si>
    <t>BL1 8HJ</t>
  </si>
  <si>
    <t>08409621</t>
  </si>
  <si>
    <t>www.warburtons.co.uk</t>
  </si>
  <si>
    <t>Balvernie Ltd</t>
  </si>
  <si>
    <t>The Distribution Centre,Higher Argal Budock,FALMOUTH,TR11 5PE</t>
  </si>
  <si>
    <t>Falmouth</t>
  </si>
  <si>
    <t>TR11 5PE</t>
  </si>
  <si>
    <t>04126070</t>
  </si>
  <si>
    <t>Whittan Scottish Limited Partnership</t>
  </si>
  <si>
    <t>50 Lothian Road,Festival Square,EDINBURGH,EH3 9WJ</t>
  </si>
  <si>
    <t>EH3 9WJ</t>
  </si>
  <si>
    <t>SL005639</t>
  </si>
  <si>
    <t>Glen Dimplex</t>
  </si>
  <si>
    <t>University</t>
  </si>
  <si>
    <t>Medacx Limited</t>
  </si>
  <si>
    <t>Unit 1 Ash Hill Common Bunny Lane,Sherfield English,ROMSEY,SO51 6FU</t>
  </si>
  <si>
    <t>Romsey</t>
  </si>
  <si>
    <t>SO51 6FU</t>
  </si>
  <si>
    <t>05547813</t>
  </si>
  <si>
    <t>www.medacx.co.uk</t>
  </si>
  <si>
    <t>Stirling Medical &amp; Scientific Ltd</t>
  </si>
  <si>
    <t>Stirling House,Mulberry Way,BELVEDERE,KENT</t>
  </si>
  <si>
    <t>Belvedere</t>
  </si>
  <si>
    <t>Kent</t>
  </si>
  <si>
    <t>07726465</t>
  </si>
  <si>
    <t>www.stirlingmedical.co.uk</t>
  </si>
  <si>
    <t>Embrace (Cheltenham) Limited</t>
  </si>
  <si>
    <t>23 Reindeer Court,Off Mealcheapen Street,WORCESTER,WR1 2DS</t>
  </si>
  <si>
    <t>WR1 2DS</t>
  </si>
  <si>
    <t>08526127</t>
  </si>
  <si>
    <t>www.embraceluxurylingerie.co.uk</t>
  </si>
  <si>
    <t>Uk Laser Supplies Limited</t>
  </si>
  <si>
    <t>Unit G1 Capital Point,Capital Business Park,CARDIFF,CF3 2PY</t>
  </si>
  <si>
    <t>Cardiff</t>
  </si>
  <si>
    <t>CF3 2PY</t>
  </si>
  <si>
    <t>03794970</t>
  </si>
  <si>
    <t>www.ukls.it</t>
  </si>
  <si>
    <t>Lynton Lasers Limited</t>
  </si>
  <si>
    <t>Lynton House,Manor Lane,HOLMES CHAPEL,Cheshire,CW4 8AF</t>
  </si>
  <si>
    <t>Holmes Chapel</t>
  </si>
  <si>
    <t>CW4 8AF</t>
  </si>
  <si>
    <t>02956199</t>
  </si>
  <si>
    <t>South of England Purchasing Services</t>
  </si>
  <si>
    <t>NHS West London CCG</t>
  </si>
  <si>
    <t>15 Marylebone Road,LONDON,GREATER LONDON,NW1 5JD</t>
  </si>
  <si>
    <t>LONDON</t>
  </si>
  <si>
    <t>NW1 5JD</t>
  </si>
  <si>
    <t>NHS Lambeth CCG</t>
  </si>
  <si>
    <t>1 Lower Marsh,WATERLOO,LONDON,GREATER LONDON,SE1 7NT</t>
  </si>
  <si>
    <t>SE1 7NT</t>
  </si>
  <si>
    <t>NHS Southwark CCG</t>
  </si>
  <si>
    <t>160 Tooley Street,LONDON,GREATER LONDON,SE1 2QH</t>
  </si>
  <si>
    <t>SE1 2QH</t>
  </si>
  <si>
    <t>NHS Lewisham CCG</t>
  </si>
  <si>
    <t>Cantilever House,ELTHAM ROAD,LEE,LONDON,GREATER LONDON,SE12 8RN</t>
  </si>
  <si>
    <t>SE12 8RN</t>
  </si>
  <si>
    <t>NHS Wandsworth CCG</t>
  </si>
  <si>
    <t>1St Floor,73-75 UPPER RICHMOND ROAD,LONDON,GREATER LONDON,SW15 2SR</t>
  </si>
  <si>
    <t>SW15 2SR</t>
  </si>
  <si>
    <t>NHS Tameside and Glossop CCG</t>
  </si>
  <si>
    <t>New Century House,PROGRESS WAY,DENTON,MANCHESTER,GREATER MANCHESTER,M34 2GP</t>
  </si>
  <si>
    <t>MANCHESTER</t>
  </si>
  <si>
    <t>M34 2GP</t>
  </si>
  <si>
    <t>NHS Shropshire CCG</t>
  </si>
  <si>
    <t>William Farr House,MYTTON OAK ROAD,SHREWSBURY,SHROPSHIRE,SY3 8XL</t>
  </si>
  <si>
    <t>SHREWSBURY</t>
  </si>
  <si>
    <t>SY3 8XL</t>
  </si>
  <si>
    <t>Royal Berkshire Fire &amp; Rescue Service And Buckinghamshire And Milton Keynes Fire &amp; Rescue Service</t>
  </si>
  <si>
    <t>Pilgrims Hospices</t>
  </si>
  <si>
    <t>Pritchitts Food by Design</t>
  </si>
  <si>
    <t>2nd Floor Kingfisher House,21-23 Elmfield Road,BROMLEY,BR1 1LT</t>
  </si>
  <si>
    <t>Bromley</t>
  </si>
  <si>
    <t>BR1 1LT</t>
  </si>
  <si>
    <t>www.pritchitts.com</t>
  </si>
  <si>
    <t>Lyreco Uk Limited</t>
  </si>
  <si>
    <t>Deer Park Court,Donnington Wood,TELFORD,TF2 7NB</t>
  </si>
  <si>
    <t>TF2 7NB</t>
  </si>
  <si>
    <t>00442696</t>
  </si>
  <si>
    <t>www.lyreco.com</t>
  </si>
  <si>
    <t>Police Service</t>
  </si>
  <si>
    <t>Cardiotech Limited</t>
  </si>
  <si>
    <t>9 Monteagle Way,LONDON,E5 8PH</t>
  </si>
  <si>
    <t>E5 8PH</t>
  </si>
  <si>
    <t>09391412</t>
  </si>
  <si>
    <t>Provectus Medical Limited</t>
  </si>
  <si>
    <t>Springbank Buildings,226-246 Every Street,NELSON,BB9 7BS</t>
  </si>
  <si>
    <t>Nelson</t>
  </si>
  <si>
    <t>BB9 7BS</t>
  </si>
  <si>
    <t>06956391</t>
  </si>
  <si>
    <t>www.provectusmedical.co.uk</t>
  </si>
  <si>
    <t>Stuart Rice Agencies Limited</t>
  </si>
  <si>
    <t>44 Fitzwilliam Place,Dublin,IRELAND</t>
  </si>
  <si>
    <t>Dublin</t>
  </si>
  <si>
    <t>Crystal Services Aintree</t>
  </si>
  <si>
    <t>Hanson Instruments Limited</t>
  </si>
  <si>
    <t>44 Washford Industrial Estate,Heming Road,REDDITCH,B98 0DP</t>
  </si>
  <si>
    <t>Redditch</t>
  </si>
  <si>
    <t>B98 0DP</t>
  </si>
  <si>
    <t>04645761</t>
  </si>
  <si>
    <t>www.hansoninstruments.co.uk</t>
  </si>
  <si>
    <t>Health Services Associates</t>
  </si>
  <si>
    <t>Medical Imaging Partnership Limited</t>
  </si>
  <si>
    <t>06713311</t>
  </si>
  <si>
    <t>MediMatic Srl</t>
  </si>
  <si>
    <t>Healthcare Software Solutions Ltd</t>
  </si>
  <si>
    <t>Parity Medical</t>
  </si>
  <si>
    <t>Physiological Measurements</t>
  </si>
  <si>
    <t>NHS Richmond CCG</t>
  </si>
  <si>
    <t>Civic Centre,44 YORK STREET,TWICKENHAM,MIDDLESEX,TW1 3BZ</t>
  </si>
  <si>
    <t>TWICKENHAM</t>
  </si>
  <si>
    <t>TW1 3BZ</t>
  </si>
  <si>
    <t>NHS Merton CCG</t>
  </si>
  <si>
    <t>120 The Broadway,WIMBLEDON,LONDON,GREATER LONDON,SW19 1RH</t>
  </si>
  <si>
    <t>SW19 1RH</t>
  </si>
  <si>
    <t>NHS Sutton CCG</t>
  </si>
  <si>
    <t>Priory Crescent,CHEAM,SUTTON,SURREY,SM3 8LR</t>
  </si>
  <si>
    <t>SUTTON</t>
  </si>
  <si>
    <t>SM3 8LR</t>
  </si>
  <si>
    <t>NHS Telford and Wrekin CCG</t>
  </si>
  <si>
    <t>Halesfield 6,EPIC PARK,TELFORD,SHROPSHIRE,TF7 4BF</t>
  </si>
  <si>
    <t>TELFORD</t>
  </si>
  <si>
    <t>TF7 4BF</t>
  </si>
  <si>
    <t>NHS Southport and Formby CCG</t>
  </si>
  <si>
    <t>5 Curzon Road,SOUTHPORT,LANCASHIRE,PR8 6PL</t>
  </si>
  <si>
    <t>SOUTHPORT</t>
  </si>
  <si>
    <t>PR8 6PL</t>
  </si>
  <si>
    <t>NHS Wirral CCG</t>
  </si>
  <si>
    <t>Old Market House,13 HAMILTON STREET,BIRKENHEAD,MERSEYSIDE,CH41 5AL</t>
  </si>
  <si>
    <t>BIRKENHEAD</t>
  </si>
  <si>
    <t>CH41 5AL</t>
  </si>
  <si>
    <t>NHS Airedale, Wharfedale and Craven CCG</t>
  </si>
  <si>
    <t>Douglas Mills,BOWLING OLD LANE,BRADFORD,WEST YORKSHIRE,BD5 7JR</t>
  </si>
  <si>
    <t>BRADFORD</t>
  </si>
  <si>
    <t>BD5 7JR</t>
  </si>
  <si>
    <t>NHS Bradford City CCG</t>
  </si>
  <si>
    <t>Talisman Security Products Limited</t>
  </si>
  <si>
    <t>Spring Lane,MALVERN,Worcestershire,WR14 1BS</t>
  </si>
  <si>
    <t>Malvern</t>
  </si>
  <si>
    <t>WR14 1BS</t>
  </si>
  <si>
    <t>05113552</t>
  </si>
  <si>
    <t>www.talismansecurityproducts.co.uk</t>
  </si>
  <si>
    <t>Education</t>
  </si>
  <si>
    <t>Fire and Rescue Service</t>
  </si>
  <si>
    <t>Gas Control Equipment Ltd</t>
  </si>
  <si>
    <t>NHS Leeds West CCG</t>
  </si>
  <si>
    <t>Units 2-4 Wira Business Park,RING ROAD,WEST PARK,LEEDS,WEST YORKSHIRE,LS16 6EB</t>
  </si>
  <si>
    <t>LEEDS</t>
  </si>
  <si>
    <t>LS16 6EB</t>
  </si>
  <si>
    <t>NHS Leeds South and East CCG</t>
  </si>
  <si>
    <t>3200 Century Way,THORPE PARK,LEEDS,WEST YORKSHIRE,LS15 8ZB</t>
  </si>
  <si>
    <t>LS15 8ZB</t>
  </si>
  <si>
    <t>NHS Croydon CCG</t>
  </si>
  <si>
    <t>Leon House,233 HIGH STREET,CROYDON,SURREY,CR0 9XT</t>
  </si>
  <si>
    <t>CROYDON</t>
  </si>
  <si>
    <t>CR0 9XT</t>
  </si>
  <si>
    <t>NHS Gateshead CCG</t>
  </si>
  <si>
    <t>Riverside House,GOLDCREST WAY,NEWBURN RIVERSIDE,NEWCASTLE UPON TYNE,TYNE AND WEAR,NE15 8NY</t>
  </si>
  <si>
    <t>NEWCASTLE UPON TYNE</t>
  </si>
  <si>
    <t>NE15 8NY</t>
  </si>
  <si>
    <t>NHS South Tees CCG</t>
  </si>
  <si>
    <t>North Ormesby Health Village,11 TRINITY MEWS,NORTH ORMESBY,MIDDLESBROUGH,CLEVELAND,TS3 6AL</t>
  </si>
  <si>
    <t>MIDDLESBROUGH</t>
  </si>
  <si>
    <t>TS3 6AL</t>
  </si>
  <si>
    <t>NHS Sunderland CCG</t>
  </si>
  <si>
    <t>Pemberton House,COLIMA AVENUE,SUNDERLAND,TYNE AND WEAR,SR5 3XB</t>
  </si>
  <si>
    <t>SUNDERLAND</t>
  </si>
  <si>
    <t>SR5 3XB</t>
  </si>
  <si>
    <t>NHS Southampton CCG</t>
  </si>
  <si>
    <t>Oakley Road,SOUTHAMPTON,HAMPSHIRE,SO16 4GX</t>
  </si>
  <si>
    <t>SOUTHAMPTON</t>
  </si>
  <si>
    <t>SO16 4GX</t>
  </si>
  <si>
    <t>E.M.S.A. (Belfast)</t>
  </si>
  <si>
    <t>Hospital Supplies &amp; Services,Unit 1 Loughside Industrial Park,Dargan Crescent,BELFAST,BT3 9JA</t>
  </si>
  <si>
    <t>BT3 9JA</t>
  </si>
  <si>
    <t>emsabelfast.co.uk</t>
  </si>
  <si>
    <t>Lifecycle Management Group Limited</t>
  </si>
  <si>
    <t>Unipart House,Garsington Road,Cowley,OXFORD,OX4 2PG</t>
  </si>
  <si>
    <t>Oxford</t>
  </si>
  <si>
    <t>OX4 2PG</t>
  </si>
  <si>
    <t>06390313</t>
  </si>
  <si>
    <t>www.lifecycle.co.uk</t>
  </si>
  <si>
    <t>Numed Healthcare Limited</t>
  </si>
  <si>
    <t>Alliance House,Roman Ridge Road,SHEFFIELD</t>
  </si>
  <si>
    <t>08505411</t>
  </si>
  <si>
    <t>www.numed.co.uk</t>
  </si>
  <si>
    <t>Dentalex Limited</t>
  </si>
  <si>
    <t>Unit 5 Singleton Court,Business Centre,Wonastow,MONMOUTH,Monmouthshire,NP25 5JA</t>
  </si>
  <si>
    <t>Monmouth</t>
  </si>
  <si>
    <t>NP25 5JA</t>
  </si>
  <si>
    <t>04988674</t>
  </si>
  <si>
    <t>www.dentalexmedical.co.uk</t>
  </si>
  <si>
    <t>OES Medical Ltd</t>
  </si>
  <si>
    <t>Oxylitre Ltd</t>
  </si>
  <si>
    <t>Pentland Medical Ltd.</t>
  </si>
  <si>
    <t>48 Craighall Road,EDINBURGH,EH6 4RU</t>
  </si>
  <si>
    <t>EH6 4RU</t>
  </si>
  <si>
    <t>SC223422</t>
  </si>
  <si>
    <t>www.pentlandmedical.co.uk</t>
  </si>
  <si>
    <t>Qualitech Healthcare Limited</t>
  </si>
  <si>
    <t>Lambourn Associates Limited</t>
  </si>
  <si>
    <t>Medec Benelux (UK) Limited</t>
  </si>
  <si>
    <t>Dolphin Lodge,117e Sandgate High Street,Sandgate,FOLKESTONE,Kent,CT20 3BZ</t>
  </si>
  <si>
    <t>Folkestone</t>
  </si>
  <si>
    <t>CT20 3BZ</t>
  </si>
  <si>
    <t>08025627</t>
  </si>
  <si>
    <t>Marquardt U.k. Limited</t>
  </si>
  <si>
    <t>582 Honeypot Lane,STANMORE,HA7 1JS</t>
  </si>
  <si>
    <t>Stanmore</t>
  </si>
  <si>
    <t>HA7 1JS</t>
  </si>
  <si>
    <t>06206385</t>
  </si>
  <si>
    <t>www.marquardt-uk.com</t>
  </si>
  <si>
    <t>NHS Castle Point and Rochford CCG</t>
  </si>
  <si>
    <t>Phoenix House,CHRISTOPHER MARTIN ROAD,BASILDON,ESSEX,SS14 3HG</t>
  </si>
  <si>
    <t>BASILDON</t>
  </si>
  <si>
    <t>SS14 3HG</t>
  </si>
  <si>
    <t>NHS Hounslow CCG</t>
  </si>
  <si>
    <t>Sovereign Court,15-21 STAINES ROAD,HOUNSLOW,MIDDLESEX,TW3 3HR</t>
  </si>
  <si>
    <t>HOUNSLOW</t>
  </si>
  <si>
    <t>TW3 3HR</t>
  </si>
  <si>
    <t>NHS Redditch and Bromsgrove CCG</t>
  </si>
  <si>
    <t>Barnsley Court,BARNSLEY HALL ROAD,BROMSGROVE,WORCESTERSHIRE,B61 0TX</t>
  </si>
  <si>
    <t>BROMSGROVE</t>
  </si>
  <si>
    <t>B61 0TX</t>
  </si>
  <si>
    <t>NHS South Worcestershire CCG</t>
  </si>
  <si>
    <t>Ground Floor West Wing,WORCESTERSHIRE COUNTRYSIDE CENTRE,WILDWOOD DRIVE,WORCESTER,WORCESTERSHIRE,WR5 2LG</t>
  </si>
  <si>
    <t>WORCESTER</t>
  </si>
  <si>
    <t>WR5 2LG</t>
  </si>
  <si>
    <t>NHS Wyre Forest CCG</t>
  </si>
  <si>
    <t>NHS Isle Of Wight CCG</t>
  </si>
  <si>
    <t>South Block,ST MARY'S HOSPITAL,PARKHURST ROAD,NEWPORT,ISLE OF WIGHT,PO30 5TG</t>
  </si>
  <si>
    <t>NEWPORT</t>
  </si>
  <si>
    <t>PO30 5TG</t>
  </si>
  <si>
    <t>NHS Crawley CCG</t>
  </si>
  <si>
    <t>3Rd Floor (Red Wing),CRAWLEY HOSPITAL,WEST GREEN DRIVE,CRAWLEY,WEST SUSSEX,RH11 7DH</t>
  </si>
  <si>
    <t>CRAWLEY</t>
  </si>
  <si>
    <t>RH11 7DH</t>
  </si>
  <si>
    <t>Kellogg Company</t>
  </si>
  <si>
    <t>P.O. Box: 3599,1 Kellogg Square,49016,UNITED STATES</t>
  </si>
  <si>
    <t>www.kelloggcompany.com</t>
  </si>
  <si>
    <t>Kerry Group Public Limited Company</t>
  </si>
  <si>
    <t>Prince'S Street,IRELAND</t>
  </si>
  <si>
    <t>www.kerry.com</t>
  </si>
  <si>
    <t>Colgate Palmolive Co</t>
  </si>
  <si>
    <t>300 Park Avenue,10022,UNITED STATES</t>
  </si>
  <si>
    <t>www.colgate.com</t>
  </si>
  <si>
    <t>Coloplast A/S</t>
  </si>
  <si>
    <t>Holtedam 1-3,3050,DENMARK</t>
  </si>
  <si>
    <t>Denmark</t>
  </si>
  <si>
    <t>www.coloplast.dk</t>
  </si>
  <si>
    <t>Conmed Corp</t>
  </si>
  <si>
    <t>525 French Road,13502,UNITED STATES</t>
  </si>
  <si>
    <t>www.conmed.com</t>
  </si>
  <si>
    <t>Consumables Corporate Group Limited</t>
  </si>
  <si>
    <t>1000 Lakeside,North Harbour,PORTSMOUTH,PO6 3EN</t>
  </si>
  <si>
    <t>PO6 3EN</t>
  </si>
  <si>
    <t>07090729</t>
  </si>
  <si>
    <t>www.consumables.com</t>
  </si>
  <si>
    <t>Kimal Holdings Limited</t>
  </si>
  <si>
    <t>Kimal,Arundel Road,UXBRIDGE,UB8 2SA</t>
  </si>
  <si>
    <t>UB8 2SA</t>
  </si>
  <si>
    <t>07912443</t>
  </si>
  <si>
    <t>www.kimal.com</t>
  </si>
  <si>
    <t>Baxter International Inc</t>
  </si>
  <si>
    <t>1 Baxter Parkway,60015,UNITED STATES</t>
  </si>
  <si>
    <t>www.baxter.com</t>
  </si>
  <si>
    <t>Hill-Rom Holdings, Inc.</t>
  </si>
  <si>
    <t>1069 State Route 46 East,47006-8835,UNITED STATES</t>
  </si>
  <si>
    <t>47006-8835</t>
  </si>
  <si>
    <t>www.hill-rom.com</t>
  </si>
  <si>
    <t>H.J. Heinz Foods UK Limited</t>
  </si>
  <si>
    <t>The Shard,32 London Bridge Street,LONDON,SE1 9SG</t>
  </si>
  <si>
    <t>SE1 9SG</t>
  </si>
  <si>
    <t>08322668</t>
  </si>
  <si>
    <t>www.heinz.co.uk</t>
  </si>
  <si>
    <t>Hochmair-Desoyer, Ingeborg</t>
  </si>
  <si>
    <t>Holmpatrick Limited</t>
  </si>
  <si>
    <t>Holmpatrick Houghtons Lane,Eccleston,ST HELENS,WA10 5LD</t>
  </si>
  <si>
    <t>St Helens</t>
  </si>
  <si>
    <t>WA10 5LD</t>
  </si>
  <si>
    <t>07853609</t>
  </si>
  <si>
    <t>Honeywell International Inc</t>
  </si>
  <si>
    <t>P.O. Box: 4000,101 Columbia Road,7960,UNITED STATES</t>
  </si>
  <si>
    <t>www.honeywell.com</t>
  </si>
  <si>
    <t>Horiba Ltd</t>
  </si>
  <si>
    <t>JAPAN,601 8510,2 Miyanohigashi Kisshoin Minami-Ku</t>
  </si>
  <si>
    <t>601 8510</t>
  </si>
  <si>
    <t>Japan</t>
  </si>
  <si>
    <t>www.horiba.com</t>
  </si>
  <si>
    <t>Pemberstone Group Limited</t>
  </si>
  <si>
    <t>02531045</t>
  </si>
  <si>
    <t>Pepsico Inc</t>
  </si>
  <si>
    <t>700 Anderson Hill Road,10577,UNITED STATES</t>
  </si>
  <si>
    <t>www.pepsico.com</t>
  </si>
  <si>
    <t>Peskett Investments Limited</t>
  </si>
  <si>
    <t>30-34 North Street,Hailsham,EAST SUSSEX,BN27 1DW</t>
  </si>
  <si>
    <t>East Sussex</t>
  </si>
  <si>
    <t>BN27 1DW</t>
  </si>
  <si>
    <t>05684272</t>
  </si>
  <si>
    <t>www.ruhof.co.uk</t>
  </si>
  <si>
    <t>Pfizer Inc</t>
  </si>
  <si>
    <t>235 East 42nd Street,10017,UNITED STATES</t>
  </si>
  <si>
    <t>www.pfizer.com</t>
  </si>
  <si>
    <t>Pfm Medical Ag</t>
  </si>
  <si>
    <t>Wankelstr. 60,50996,GERMANY</t>
  </si>
  <si>
    <t>www.pfmmedical.com</t>
  </si>
  <si>
    <t>Endo International Public Limited Company</t>
  </si>
  <si>
    <t>33 Fitzwilliam Square,Dublin 2,Co. Dublin,IRELAND</t>
  </si>
  <si>
    <t>www.endo.com</t>
  </si>
  <si>
    <t>Equistone Llp</t>
  </si>
  <si>
    <t>Condor House,St Paul'S Churchyard,LONDON,EC4M 8AL</t>
  </si>
  <si>
    <t>EC4M 8AL</t>
  </si>
  <si>
    <t>OC360196</t>
  </si>
  <si>
    <t>www.equistonepe.com</t>
  </si>
  <si>
    <t>NHS Swindon CCG</t>
  </si>
  <si>
    <t>Floor 3,DAVID MURRAY JOHN BUILDING,BRUNEL CENTRE,SWINDON,WILTSHIRE,SN1 1LH</t>
  </si>
  <si>
    <t>SWINDON</t>
  </si>
  <si>
    <t>SN1 1LH</t>
  </si>
  <si>
    <t>NHS Brent CCG</t>
  </si>
  <si>
    <t>Wembley Centre For Health &amp; Care,CHAPLIN ROAD,WEMBLEY,MIDDLESEX,HA0 4UZ</t>
  </si>
  <si>
    <t>WEMBLEY</t>
  </si>
  <si>
    <t>HA0 4UZ</t>
  </si>
  <si>
    <t>NHS Harrow CCG</t>
  </si>
  <si>
    <t>4Th Floor,THE HEIGHTS,59-65 LOWLANDS ROAD,HARROW,MIDDLESEX,HA1 3AW</t>
  </si>
  <si>
    <t>HARROW</t>
  </si>
  <si>
    <t>HA1 3AW</t>
  </si>
  <si>
    <t>Ortho Solutions Holdings Limited</t>
  </si>
  <si>
    <t>West Station Business Park,Spital Road,MALDON,CM9 6FF</t>
  </si>
  <si>
    <t>Maldon</t>
  </si>
  <si>
    <t>CM9 6FF</t>
  </si>
  <si>
    <t>08260801</t>
  </si>
  <si>
    <t>www.orthosol.com</t>
  </si>
  <si>
    <t>Orthopaedic Research UK</t>
  </si>
  <si>
    <t>27-28 Eastcastle Street,London,W1W 8DH</t>
  </si>
  <si>
    <t>W1W 8DH</t>
  </si>
  <si>
    <t>05585452</t>
  </si>
  <si>
    <t>www.oruk.org</t>
  </si>
  <si>
    <t>Osi Systems Inc</t>
  </si>
  <si>
    <t>12525 Chadron Avenue,90250,UNITED STATES</t>
  </si>
  <si>
    <t>www.osi-systems.com</t>
  </si>
  <si>
    <t>Orbusneich Medical Company Limited</t>
  </si>
  <si>
    <t>Gloucester Road,13/F Harcourt House 39,HONG KONG</t>
  </si>
  <si>
    <t>Hong Kong</t>
  </si>
  <si>
    <t>Owen Mumford Holdings Limited</t>
  </si>
  <si>
    <t>Brook Hill,Woodstock,OXFORD,OX20 1TU</t>
  </si>
  <si>
    <t>OX20 1TU</t>
  </si>
  <si>
    <t>00555254</t>
  </si>
  <si>
    <t>www.owenmumford.com</t>
  </si>
  <si>
    <t>North West London Hospitals NHS Trust</t>
  </si>
  <si>
    <t>NORTHWICK PARK HOSPITAL,WATFORD ROAD,MIDDLESEX,HA1 3UJ</t>
  </si>
  <si>
    <t>MIDDLESEX</t>
  </si>
  <si>
    <t>HA1 3UJ</t>
  </si>
  <si>
    <t>Kimberly Clark Corp</t>
  </si>
  <si>
    <t>P.O. Box: 619100,351 Phelps Drive,75038,UNITED STATES</t>
  </si>
  <si>
    <t>www.kimberly-clark.com</t>
  </si>
  <si>
    <t>Koninklijke Philips N.V.</t>
  </si>
  <si>
    <t>P.O. Box: 77900,Breitner Center,Amstelplein 2,5656AE,NETHERLANDS</t>
  </si>
  <si>
    <t>5656AE</t>
  </si>
  <si>
    <t>www.philips.nl</t>
  </si>
  <si>
    <t>Keyvest Corp</t>
  </si>
  <si>
    <t>Kuraray Co Ltd</t>
  </si>
  <si>
    <t>JAPAN</t>
  </si>
  <si>
    <t>Cooperatie Alphatec Holdings Europa Ua</t>
  </si>
  <si>
    <t>NETHERLANDS</t>
  </si>
  <si>
    <t>Corbion N.V.</t>
  </si>
  <si>
    <t>P.O. Box 349,Nienoord 13,1112 XE,NETHERLANDS</t>
  </si>
  <si>
    <t>1112 XE</t>
  </si>
  <si>
    <t>www.corbion.com</t>
  </si>
  <si>
    <t>Danaher Corp</t>
  </si>
  <si>
    <t>Suite 800W,2200 Pennsylvania Avenue North West,20037,UNITED STATES</t>
  </si>
  <si>
    <t>www.danaher.com</t>
  </si>
  <si>
    <t>Danone Waters (UK &amp; Ireland) Limited</t>
  </si>
  <si>
    <t>6th Floor, Building 7,Chiswick Park,LONDON,W4 5YG</t>
  </si>
  <si>
    <t>W4 5YG</t>
  </si>
  <si>
    <t>01522581</t>
  </si>
  <si>
    <t>www.danone.co.uk</t>
  </si>
  <si>
    <t>Dcc Public Limited Company</t>
  </si>
  <si>
    <t>Dcc House,Brewery Road Stillorgan,IRELAND</t>
  </si>
  <si>
    <t>www.dcc.ie</t>
  </si>
  <si>
    <t>Dentsply International Inc</t>
  </si>
  <si>
    <t>570 West College Avenue,17404,UNITED STATES</t>
  </si>
  <si>
    <t>www.dentsply.com</t>
  </si>
  <si>
    <t>Dart Products Cayman Ltd</t>
  </si>
  <si>
    <t>CAYMAN ISLANDS</t>
  </si>
  <si>
    <t>Cayman Islands</t>
  </si>
  <si>
    <t>Derma Sciences, Inc.</t>
  </si>
  <si>
    <t>Suite 300,214 Carnegie Center,8540,UNITED STATES</t>
  </si>
  <si>
    <t>www.dermasciences.com</t>
  </si>
  <si>
    <t>Longofin Spa</t>
  </si>
  <si>
    <t>ITALY</t>
  </si>
  <si>
    <t>Italy</t>
  </si>
  <si>
    <t>Booker Group Limited</t>
  </si>
  <si>
    <t>Equity House,Irthlingborough Road,WELLINGBOROUGH,NN8 1LT</t>
  </si>
  <si>
    <t>Wellingborough</t>
  </si>
  <si>
    <t>NN8 1LT</t>
  </si>
  <si>
    <t>05145685</t>
  </si>
  <si>
    <t>www.tescoplc.com</t>
  </si>
  <si>
    <t>Boston Scientific Corporation</t>
  </si>
  <si>
    <t>1 Boston Scientific Place,1760,UNITED STATES</t>
  </si>
  <si>
    <t>www.bostonscientific.com</t>
  </si>
  <si>
    <t>Bracco Spa</t>
  </si>
  <si>
    <t>Via Folli Egidio 50,20134,ITALY</t>
  </si>
  <si>
    <t>www.bracco.com</t>
  </si>
  <si>
    <t>Brands Worldwide International Pty Ltd</t>
  </si>
  <si>
    <t>AUSTRALIA</t>
  </si>
  <si>
    <t>Bray Holdings Limited</t>
  </si>
  <si>
    <t>1 Regal Way,FARINGDON,SN7 7BX</t>
  </si>
  <si>
    <t>Faringdon</t>
  </si>
  <si>
    <t>SN7 7BX</t>
  </si>
  <si>
    <t>05605406</t>
  </si>
  <si>
    <t>www.bray.co.uk</t>
  </si>
  <si>
    <t>Howard Simler</t>
  </si>
  <si>
    <t>Ikp 2004 Limited</t>
  </si>
  <si>
    <t>30 Redcliff Road,Melton Industrial Park,MELTON,HU14 3RS</t>
  </si>
  <si>
    <t>Melton</t>
  </si>
  <si>
    <t>HU14 3RS</t>
  </si>
  <si>
    <t>05202771</t>
  </si>
  <si>
    <t>www.ikp2004ltd.co.uk</t>
  </si>
  <si>
    <t>Corpak Medsystems Inc.</t>
  </si>
  <si>
    <t>Cosmeplast Ets</t>
  </si>
  <si>
    <t>LIECHTENSTEIN</t>
  </si>
  <si>
    <t>Liechtenstein</t>
  </si>
  <si>
    <t>Cott Corporation</t>
  </si>
  <si>
    <t>6525 Viscount Road,L4V1H6,CANADA</t>
  </si>
  <si>
    <t>L4V1H6</t>
  </si>
  <si>
    <t>Canada</t>
  </si>
  <si>
    <t>www.primowatercorp.com</t>
  </si>
  <si>
    <t>Kwigo Limited</t>
  </si>
  <si>
    <t>Haigh Engineering,Alton Road,ROSS-ON-WYE,HR9 5NG</t>
  </si>
  <si>
    <t>Ross-On-Wye</t>
  </si>
  <si>
    <t>HR9 5NG</t>
  </si>
  <si>
    <t>06979605</t>
  </si>
  <si>
    <t>Laborie Medical Technologies Europe Limited</t>
  </si>
  <si>
    <t>Lumonics House Valley Drive,Swift Valley Industrial Estate,RUGBY,CV21 1TQ</t>
  </si>
  <si>
    <t>Rugby</t>
  </si>
  <si>
    <t>CV21 1TQ</t>
  </si>
  <si>
    <t>06247281</t>
  </si>
  <si>
    <t>www.laborie.com</t>
  </si>
  <si>
    <t>Laerdal As</t>
  </si>
  <si>
    <t>Tanke Svilandsgate 30,N-4007</t>
  </si>
  <si>
    <t>Norway</t>
  </si>
  <si>
    <t>Lakeland Dairies Co-Operative Society Ltd</t>
  </si>
  <si>
    <t>www.lakeland.ie</t>
  </si>
  <si>
    <t>Nhc Holdings Limited</t>
  </si>
  <si>
    <t>Unit 1 Colomendy Industrial Estate,Rhyl Road,DENBIGH,LL16 5TS</t>
  </si>
  <si>
    <t>Denbigh</t>
  </si>
  <si>
    <t>LL16 5TS</t>
  </si>
  <si>
    <t>04682455</t>
  </si>
  <si>
    <t>www.niagarahealthcare.co.uk</t>
  </si>
  <si>
    <t>Nice-Pak Holdings Inc</t>
  </si>
  <si>
    <t>UNITED STATES</t>
  </si>
  <si>
    <t>Management and Marketing Associates Limited</t>
  </si>
  <si>
    <t>Unit 1 Ash Road South,Wrexham Industrial Estate,WREXHAM,LL13 9UG</t>
  </si>
  <si>
    <t>Wrexham</t>
  </si>
  <si>
    <t>LL13 9UG</t>
  </si>
  <si>
    <t>04757553</t>
  </si>
  <si>
    <t>www.nightingalebeds.co.uk</t>
  </si>
  <si>
    <t>Nipro Corporation</t>
  </si>
  <si>
    <t>JAPAN,531-8510,3-9-3 Honjo-Nishi</t>
  </si>
  <si>
    <t>531-8510</t>
  </si>
  <si>
    <t>https://www.nipro.co.jp/</t>
  </si>
  <si>
    <t>Nordic Cultural And Educational Foundation</t>
  </si>
  <si>
    <t>Elisabethenstrasse 3,4051,SWITZERLAND</t>
  </si>
  <si>
    <t>Albyn Medical Sl.</t>
  </si>
  <si>
    <t>Cl Poligono Industrial (Cordovill (Cl D 1)),31191,SPAIN</t>
  </si>
  <si>
    <t>Spain</t>
  </si>
  <si>
    <t>www.albynmedical.com</t>
  </si>
  <si>
    <t>Alere, Inc.</t>
  </si>
  <si>
    <t>Suite 200,51 Sawyer Road,2453,UNITED STATES</t>
  </si>
  <si>
    <t>www.alere.com</t>
  </si>
  <si>
    <t>Lupfaw Formations Limited</t>
  </si>
  <si>
    <t>Corporate Department,1st Floor Lupton Fawcett,Yorkshire House East Parade,LEEDS,West Yorkshire,LS1 5BD</t>
  </si>
  <si>
    <t>LS1 5BD</t>
  </si>
  <si>
    <t>04077278</t>
  </si>
  <si>
    <t>Masimo Corporation</t>
  </si>
  <si>
    <t>40 Parker,92618,UNITED STATES</t>
  </si>
  <si>
    <t>www.masimo.com</t>
  </si>
  <si>
    <t>Maze Holding I Tranas Ab</t>
  </si>
  <si>
    <t>Box 116,573 22,SWEDEN</t>
  </si>
  <si>
    <t>573 22</t>
  </si>
  <si>
    <t>Mcbride Plc</t>
  </si>
  <si>
    <t>Mcbride Plc Middleton Way,Middleton,MANCHESTER,M24 4DP</t>
  </si>
  <si>
    <t>M24 4DP</t>
  </si>
  <si>
    <t>02798634</t>
  </si>
  <si>
    <t>www.mcbride.co.uk</t>
  </si>
  <si>
    <t>Pajunk Holding Ag</t>
  </si>
  <si>
    <t>Karl-Hall-Str. 1,78187,GERMANY</t>
  </si>
  <si>
    <t>www.pajunk.com</t>
  </si>
  <si>
    <t>Pall Mall Medical Holdings Limited</t>
  </si>
  <si>
    <t>455 Whalley New Road,BLACKBURN,BB1 9SP</t>
  </si>
  <si>
    <t>Blackburn</t>
  </si>
  <si>
    <t>BB1 9SP</t>
  </si>
  <si>
    <t>08512533</t>
  </si>
  <si>
    <t>www.pallmallmedical.co.uk</t>
  </si>
  <si>
    <t>Panasonic Corporation</t>
  </si>
  <si>
    <t>JAPAN,571-8501,1006 Oaza Kadoma,Kadoma-Shi</t>
  </si>
  <si>
    <t>571-8501</t>
  </si>
  <si>
    <t>https://www.panasonic.com/jp/about.html</t>
  </si>
  <si>
    <t>Iaws Management Services</t>
  </si>
  <si>
    <t>Grange Castle Business Park,Clondalkin,Dublin 22,IRELAND</t>
  </si>
  <si>
    <t>www.iaws.ie</t>
  </si>
  <si>
    <t>Britvic Plc</t>
  </si>
  <si>
    <t>Breakspear Park,Breakspear Way,HEMEL HEMPSTEAD,HP2 4TZ</t>
  </si>
  <si>
    <t>Hemel Hempstead</t>
  </si>
  <si>
    <t>HP2 4TZ</t>
  </si>
  <si>
    <t>05604923</t>
  </si>
  <si>
    <t>www.britvic.com</t>
  </si>
  <si>
    <t>Bruker Corporation</t>
  </si>
  <si>
    <t>40 Manning Road,1821,UNITED STATES</t>
  </si>
  <si>
    <t>www.bruker.com</t>
  </si>
  <si>
    <t>Bsn Medical Netherlands Holding B.V.</t>
  </si>
  <si>
    <t>Bunzl Public Limited Company</t>
  </si>
  <si>
    <t>York House,45 Seymour Street,LONDON,W1H 7JT</t>
  </si>
  <si>
    <t>W1H 7JT</t>
  </si>
  <si>
    <t>00358948</t>
  </si>
  <si>
    <t>www.bunzl.com</t>
  </si>
  <si>
    <t>Institutions Holding A/S</t>
  </si>
  <si>
    <t>Egelund 35,6200,DENMARK</t>
  </si>
  <si>
    <t>Latimer Group Limited</t>
  </si>
  <si>
    <t>Weetabix Mills,Burton Latimer,KETTERING,NN15 5JR</t>
  </si>
  <si>
    <t>Kettering</t>
  </si>
  <si>
    <t>NN15 5JR</t>
  </si>
  <si>
    <t>04966642</t>
  </si>
  <si>
    <t>Ld Equity 2 K/S</t>
  </si>
  <si>
    <t>Gammeltorv 18,1457,DENMARK</t>
  </si>
  <si>
    <t>Office Depot Inc</t>
  </si>
  <si>
    <t>6600 North Military Trail,33496,UNITED STATES</t>
  </si>
  <si>
    <t>www.officedepot.com</t>
  </si>
  <si>
    <t>Olympus Corp.</t>
  </si>
  <si>
    <t>JAPAN,163-0914,Shinjuku Monolith,2-3-1 Nishi-Shinjuku Shinjuku-Ku</t>
  </si>
  <si>
    <t>163-0914</t>
  </si>
  <si>
    <t>www.olympus.co.jp</t>
  </si>
  <si>
    <t>Ontex I Sarl</t>
  </si>
  <si>
    <t>2 Rue Du Fosse,L-1536</t>
  </si>
  <si>
    <t>Luxembourg</t>
  </si>
  <si>
    <t>Oped Ag</t>
  </si>
  <si>
    <t>Hinterbergstrasse 26,6330,SWITZERLAND</t>
  </si>
  <si>
    <t>www.oped.ch</t>
  </si>
  <si>
    <t>Crawford Healthcare Holdings Limited</t>
  </si>
  <si>
    <t>King Edward Court,King Edward Road,KNUTSFORD,WA16 0BE</t>
  </si>
  <si>
    <t>Knutsford</t>
  </si>
  <si>
    <t>WA16 0BE</t>
  </si>
  <si>
    <t>06957857</t>
  </si>
  <si>
    <t>Alfred Kärcher SE &amp; Co. KG</t>
  </si>
  <si>
    <t>Alfred-Kaercher-Str. 28-40,71364,GERMANY</t>
  </si>
  <si>
    <t>www.kaercher.com</t>
  </si>
  <si>
    <t>Alg International Holdings Ltd</t>
  </si>
  <si>
    <t>Ambu A/S</t>
  </si>
  <si>
    <t>Baltorpbakken 13,2750,DENMARK</t>
  </si>
  <si>
    <t>www.ambu.com</t>
  </si>
  <si>
    <t>Ahp-Intermed Acquisition Co Llc</t>
  </si>
  <si>
    <t>Garfield Weston Foundation</t>
  </si>
  <si>
    <t>10 Grosvenor Street,W1K 4QB</t>
  </si>
  <si>
    <t>W1K 4QB</t>
  </si>
  <si>
    <t>www.garfieldweston.org</t>
  </si>
  <si>
    <t>Gen-Probe Incorporated</t>
  </si>
  <si>
    <t>General Electric Company</t>
  </si>
  <si>
    <t>3135 Easton Turnpike,6828,UNITED STATES</t>
  </si>
  <si>
    <t>www.ge.com</t>
  </si>
  <si>
    <t>Patterson Companies, Inc.</t>
  </si>
  <si>
    <t>1031 Mendota Heights Road,55120,UNITED STATES</t>
  </si>
  <si>
    <t>www.pattersoncompanies.com</t>
  </si>
  <si>
    <t>Paul Hartmann Ag</t>
  </si>
  <si>
    <t>Paul-Hartmann Strasse 12,89522,GERMANY</t>
  </si>
  <si>
    <t>www.hartmann.info</t>
  </si>
  <si>
    <t>Descram Holdings Limited</t>
  </si>
  <si>
    <t>1 Halton Brook Business Park,Weston Road Aston Clinton,AYLESBURY,HP22 5WF</t>
  </si>
  <si>
    <t>Aylesbury</t>
  </si>
  <si>
    <t>HP22 5WF</t>
  </si>
  <si>
    <t>02321294</t>
  </si>
  <si>
    <t>Dudson (Holdings) Limited</t>
  </si>
  <si>
    <t>200 Scotia Road,Tunstall,STOKE ON TRENT,ST6 4JD</t>
  </si>
  <si>
    <t>Stoke On Trent</t>
  </si>
  <si>
    <t>ST6 4JD</t>
  </si>
  <si>
    <t>00150494</t>
  </si>
  <si>
    <t>www.dudson.com</t>
  </si>
  <si>
    <t>Eakin Healthcare Group Ltd</t>
  </si>
  <si>
    <t>Kathleen Drive,15 Ballystockart Road,COMBER,BT23 5QY</t>
  </si>
  <si>
    <t>Comber</t>
  </si>
  <si>
    <t>BT23 5QY</t>
  </si>
  <si>
    <t>NI060981</t>
  </si>
  <si>
    <t>www.eakin.eu</t>
  </si>
  <si>
    <t>Ecolab Inc</t>
  </si>
  <si>
    <t>370 North Wabasha Street,55102,UNITED STATES</t>
  </si>
  <si>
    <t>www.ecolab.com</t>
  </si>
  <si>
    <t>Domtar Corporation</t>
  </si>
  <si>
    <t>www.domtar.com</t>
  </si>
  <si>
    <t>International Packaging Corp</t>
  </si>
  <si>
    <t>13540 E Boundary Rd,23112,UNITED STATES</t>
  </si>
  <si>
    <t>Invacare Corp</t>
  </si>
  <si>
    <t>P.O. Box: 4028,1 Invacare Way,44036,UNITED STATES</t>
  </si>
  <si>
    <t>www.invacare.com</t>
  </si>
  <si>
    <t>Ingleby (1916) Ltd</t>
  </si>
  <si>
    <t>Invamed Group Limited</t>
  </si>
  <si>
    <t>York Road,Bridgend Industrial Estate,BRIDGEND,CF31 3TB</t>
  </si>
  <si>
    <t>Bridgend</t>
  </si>
  <si>
    <t>CF31 3TB</t>
  </si>
  <si>
    <t>04084631</t>
  </si>
  <si>
    <t>www.invamed.co.uk</t>
  </si>
  <si>
    <t>Carl-Zeiss-Stiftung</t>
  </si>
  <si>
    <t>Breitscheidstraße 10,70174  Stuttgart,GERMANY</t>
  </si>
  <si>
    <t>Stuttgart</t>
  </si>
  <si>
    <t>www.carl-zeiss-stiftung.de</t>
  </si>
  <si>
    <t>Cepheid</t>
  </si>
  <si>
    <t>Nigel Borshell,44 Pound Lane,SONNING, RG4 6GG,UNITED STATES</t>
  </si>
  <si>
    <t>Sonning</t>
  </si>
  <si>
    <t>RG4 6GG</t>
  </si>
  <si>
    <t>FC023302</t>
  </si>
  <si>
    <t>Cellpath Holdings Limited</t>
  </si>
  <si>
    <t>Dukes Court 32 Duke Street,St James'S,LONDON,SW1Y 6DF</t>
  </si>
  <si>
    <t>SW1Y 6DF</t>
  </si>
  <si>
    <t>04566536</t>
  </si>
  <si>
    <t>www.cellpath.com</t>
  </si>
  <si>
    <t>Creative Conceptions Pension Scheme</t>
  </si>
  <si>
    <t>Cumberland Packing Corp.</t>
  </si>
  <si>
    <t>2 Cumberland St,11205,UNITED STATES</t>
  </si>
  <si>
    <t>www.cpack.com</t>
  </si>
  <si>
    <t>D Brash Holdings Ltd</t>
  </si>
  <si>
    <t>Lenstec, Inc.</t>
  </si>
  <si>
    <t>1765 Commerce Ave N,33716,UNITED STATES</t>
  </si>
  <si>
    <t>www.lenstec.com</t>
  </si>
  <si>
    <t>Lidco Group Limited</t>
  </si>
  <si>
    <t>Matrix House,Basing View,BASINGSTOKE,Hampshire,RG21 4DZ</t>
  </si>
  <si>
    <t>02659005</t>
  </si>
  <si>
    <t>Lifecell Corp.</t>
  </si>
  <si>
    <t>Linet Group Se</t>
  </si>
  <si>
    <t>Amstelwijckweg 2 C,3316 BB,NETHERLANDS</t>
  </si>
  <si>
    <t>3316 BB</t>
  </si>
  <si>
    <t>www.linet.com</t>
  </si>
  <si>
    <t>Genesis Medical Holdings Limited</t>
  </si>
  <si>
    <t>3 South Hill Park Gardens,London,NW3 2TD</t>
  </si>
  <si>
    <t>NW3 2TD</t>
  </si>
  <si>
    <t>02744865</t>
  </si>
  <si>
    <t>G. C. Paper Limited</t>
  </si>
  <si>
    <t>Premier Paper Group Limited Midpoint Park Kingsbury Road,Minworth,BIRMINGHAM,B76 1AF</t>
  </si>
  <si>
    <t>B76 1AF</t>
  </si>
  <si>
    <t>06457867</t>
  </si>
  <si>
    <t>www.paper.co.uk</t>
  </si>
  <si>
    <t>Getinge Ab</t>
  </si>
  <si>
    <t>Box 69,310 44,SWEDEN</t>
  </si>
  <si>
    <t>310 44</t>
  </si>
  <si>
    <t>www.getinge.com</t>
  </si>
  <si>
    <t>Nova Instruments</t>
  </si>
  <si>
    <t>600 Unicorn Park Dr Ste 4,1801,UNITED STATES</t>
  </si>
  <si>
    <t>www.nova-metrix.com</t>
  </si>
  <si>
    <t>Novartis Ag</t>
  </si>
  <si>
    <t>Lichtstrasse 35,CH-4056,SWITZERLAND</t>
  </si>
  <si>
    <t>CH-4056</t>
  </si>
  <si>
    <t>www.novartis.com</t>
  </si>
  <si>
    <t>Nspire Health Llc</t>
  </si>
  <si>
    <t>Nupik Internacional Sa</t>
  </si>
  <si>
    <t>Cl Pintor Goya (Surest) 1,8213,SPAIN</t>
  </si>
  <si>
    <t>www.nupik.es</t>
  </si>
  <si>
    <t>Edwards Lifesciences Corp</t>
  </si>
  <si>
    <t>1 Edwards Way,92614,UNITED STATES</t>
  </si>
  <si>
    <t>www.edwards.com</t>
  </si>
  <si>
    <t>Medi International Gmbh</t>
  </si>
  <si>
    <t>Medical Depot, Inc.</t>
  </si>
  <si>
    <t>99 Seaview Blvd Ste 210,11050,UNITED STATES</t>
  </si>
  <si>
    <t>www.drivemedical.com</t>
  </si>
  <si>
    <t>Medicare Marketing S.A.</t>
  </si>
  <si>
    <t>C/O: Arosemena Noriega Y Castro,Calle Elvira Mendez No 10,PANAMA</t>
  </si>
  <si>
    <t>Panama</t>
  </si>
  <si>
    <t>www.anorco.com</t>
  </si>
  <si>
    <t>Medik Ostomy Supplies Limited</t>
  </si>
  <si>
    <t>Qualitas House,100 Elmgrove Road,HARROW,HA1 2RW</t>
  </si>
  <si>
    <t>Harrow</t>
  </si>
  <si>
    <t>HA1 2RW</t>
  </si>
  <si>
    <t>03486747</t>
  </si>
  <si>
    <t>www.clinisupplies.co.uk</t>
  </si>
  <si>
    <t>Medline Holding B.V.</t>
  </si>
  <si>
    <t>Ketelmeer 3,5347 JX,NETHERLANDS</t>
  </si>
  <si>
    <t>5347 JX</t>
  </si>
  <si>
    <t>Chemilines Group Holdings Limited</t>
  </si>
  <si>
    <t>Chemilines House,Alperton Lane,WEMBLEY,HA0 1DX</t>
  </si>
  <si>
    <t>Wembley</t>
  </si>
  <si>
    <t>HA0 1DX</t>
  </si>
  <si>
    <t>04332339</t>
  </si>
  <si>
    <t>Investor Ab</t>
  </si>
  <si>
    <t>Arsenalsgatan 8C,103 32,SWEDEN</t>
  </si>
  <si>
    <t>103 32</t>
  </si>
  <si>
    <t>www.investorab.com</t>
  </si>
  <si>
    <t>Ivory &amp; Ledoux Holdings Limited</t>
  </si>
  <si>
    <t>201 Haverstock Hill,London,LONDON,NW3 4QG</t>
  </si>
  <si>
    <t>NW3 4QG</t>
  </si>
  <si>
    <t>03049893</t>
  </si>
  <si>
    <t>www.ivoryandledoux.co.uk</t>
  </si>
  <si>
    <t>J.C. Dudley Holdings Ltd</t>
  </si>
  <si>
    <t>Cheyney House Francis Yard,East Street,CHESHAM,HP5 1DG</t>
  </si>
  <si>
    <t>HP5 1DG</t>
  </si>
  <si>
    <t>06562415</t>
  </si>
  <si>
    <t>www.jcdudley.co.uk</t>
  </si>
  <si>
    <t>Jain Irrigation Systems Ltd</t>
  </si>
  <si>
    <t>Jain Fields,6 Plastic Park Nh,-425001,INDIA</t>
  </si>
  <si>
    <t>India</t>
  </si>
  <si>
    <t>www.jains.com</t>
  </si>
  <si>
    <t>Clast Trading Limited</t>
  </si>
  <si>
    <t>HONG KONG</t>
  </si>
  <si>
    <t>Cme UK (Holdings) Limited</t>
  </si>
  <si>
    <t>Kincraig Business Park,Kincraig Road,BLACKPOOL,FY2 0PJ</t>
  </si>
  <si>
    <t>FY2 0PJ</t>
  </si>
  <si>
    <t>06300246</t>
  </si>
  <si>
    <t>Lohmann &amp; Rauscher International Gmbh &amp; Co. Kg</t>
  </si>
  <si>
    <t>Westerwaldstr. 4,56579,GERMANY</t>
  </si>
  <si>
    <t>Amo Ireland Limited</t>
  </si>
  <si>
    <t>Block B,Liffey Valley Office Campus,Quarryvale,DUBLIN</t>
  </si>
  <si>
    <t>www.abbott.ie</t>
  </si>
  <si>
    <t>Tenacore Uk Limited</t>
  </si>
  <si>
    <t>Milton Keynes Business Centre,Foxhunter Drive,MILTON KEYNES,MK14 6GD</t>
  </si>
  <si>
    <t>MK14 6GD</t>
  </si>
  <si>
    <t>07814765</t>
  </si>
  <si>
    <t>www.tenacore.co.uk</t>
  </si>
  <si>
    <t>Finance &amp; Leasing Association</t>
  </si>
  <si>
    <t>Mri Devices</t>
  </si>
  <si>
    <t>Unit 6 Whitfield Business Park,Manse Lane,KNARESBOROUGH,HG5 8BS</t>
  </si>
  <si>
    <t>HG5 8BS</t>
  </si>
  <si>
    <t>www.mri-devices.co.uk</t>
  </si>
  <si>
    <t>B D S I Limited</t>
  </si>
  <si>
    <t>Unit 14 Claycliffe Business Park,Cannon Way Barugh Green,BARNSLEY,South Yorkshire,S75 1JU</t>
  </si>
  <si>
    <t>S75 1JU</t>
  </si>
  <si>
    <t>04672634</t>
  </si>
  <si>
    <t>www.ukdentalsupplies.com</t>
  </si>
  <si>
    <t>Source by Net</t>
  </si>
  <si>
    <t>05-01 Airview Building 38 Maxwell Road,Singapore 69116</t>
  </si>
  <si>
    <t>Singapore</t>
  </si>
  <si>
    <t>www.sourcebynet.com</t>
  </si>
  <si>
    <t>Nospedia Holdings Ltd</t>
  </si>
  <si>
    <t>Amcor Holding</t>
  </si>
  <si>
    <t>109 Burwood Road,3122,AUSTRALIA</t>
  </si>
  <si>
    <t>www.amcor.com.au</t>
  </si>
  <si>
    <t>Applied Medical Corporation</t>
  </si>
  <si>
    <t>22872 Avenida Empresa,SANTA MARGARITA, CA 92688,UNITED STATES</t>
  </si>
  <si>
    <t>Santa Margarita</t>
  </si>
  <si>
    <t>www.appliedmedical.com</t>
  </si>
  <si>
    <t>Arcomed Ag</t>
  </si>
  <si>
    <t>Althardstrasse 150,8105,SWITZERLAND</t>
  </si>
  <si>
    <t>www.arcomed.com</t>
  </si>
  <si>
    <t>Ardex Investments Ltd</t>
  </si>
  <si>
    <t>16 Bar Yohai,7528268,ISRAEL</t>
  </si>
  <si>
    <t>Israel</t>
  </si>
  <si>
    <t>Arthrex Inc</t>
  </si>
  <si>
    <t>4980 Sw 171St Ter,33027,UNITED STATES</t>
  </si>
  <si>
    <t>www.arthrex.co.uk</t>
  </si>
  <si>
    <t>Gladpower Limited</t>
  </si>
  <si>
    <t>Unit 1B Focus 4,Fourth Avenue,LETCHWORTH GARDEN CITY,SG6 2TU</t>
  </si>
  <si>
    <t>Letchworth Garden City</t>
  </si>
  <si>
    <t>SG6 2TU</t>
  </si>
  <si>
    <t>03468070</t>
  </si>
  <si>
    <t>Euro Packaging Jersey Limited</t>
  </si>
  <si>
    <t>Exactech Inc</t>
  </si>
  <si>
    <t>2320 North West 66Th Court,32653,UNITED STATES</t>
  </si>
  <si>
    <t>www.exac.com</t>
  </si>
  <si>
    <t>Elder Pharmaceuticals Limited</t>
  </si>
  <si>
    <t>Elder House - Plot No. C-9 Dalia Industrial Estate,Off Veera Desai Road - Andheri (West),-400 053,INDIA</t>
  </si>
  <si>
    <t>400 053</t>
  </si>
  <si>
    <t>www.elderindia.com</t>
  </si>
  <si>
    <t>Medline Industries, Inc.</t>
  </si>
  <si>
    <t>1 Medline Pl,60060,UNITED STATES</t>
  </si>
  <si>
    <t>www.medline.com</t>
  </si>
  <si>
    <t>Merit Medical Systems Inc</t>
  </si>
  <si>
    <t>1600 West Merit Parkway,84095,UNITED STATES</t>
  </si>
  <si>
    <t>www.merit.com</t>
  </si>
  <si>
    <t>Microlife Corporation</t>
  </si>
  <si>
    <t>9Th Floor,431 Ruiguang Road Nei-Hu,TAIWAN</t>
  </si>
  <si>
    <t>Taiwan</t>
  </si>
  <si>
    <t>www.microlife.com.tw</t>
  </si>
  <si>
    <t>Meldrew Nominees Limited</t>
  </si>
  <si>
    <t>Jacobs Douwe Egberts GB Ltd</t>
  </si>
  <si>
    <t>Horizon Honey Lane,Hurley,MAIDENHEAD,SL6 6RJ</t>
  </si>
  <si>
    <t>Maidenhead</t>
  </si>
  <si>
    <t>SL6 6RJ</t>
  </si>
  <si>
    <t>00999990</t>
  </si>
  <si>
    <t>www.douwe-egberts.co.uk</t>
  </si>
  <si>
    <t>South East Essex Community</t>
  </si>
  <si>
    <t>South West Essex Residential</t>
  </si>
  <si>
    <t>South West Essex Children</t>
  </si>
  <si>
    <t>S H Pratt Group Limited</t>
  </si>
  <si>
    <t>Musca Court,Laporte Way,LUTON,Bedfordshire,LU4 8EN</t>
  </si>
  <si>
    <t>Luton</t>
  </si>
  <si>
    <t>LU4 8EN</t>
  </si>
  <si>
    <t>00637730</t>
  </si>
  <si>
    <t>www.shpratt.com</t>
  </si>
  <si>
    <t>Fruity Packs Limited</t>
  </si>
  <si>
    <t>1 Gatehouse Court,Woodlesford,LEEDS,West Yorkshire,LS26 8WR</t>
  </si>
  <si>
    <t>LS26 8WR</t>
  </si>
  <si>
    <t>05824369</t>
  </si>
  <si>
    <t>www.fruitypacks.co.uk</t>
  </si>
  <si>
    <t>Lemaitre Vascular Limited</t>
  </si>
  <si>
    <t>Rational House,64 Bridge Street,MANCHESTER,M3 3BN</t>
  </si>
  <si>
    <t>M3 3BN</t>
  </si>
  <si>
    <t>09658645</t>
  </si>
  <si>
    <t>www.lemaitre.com</t>
  </si>
  <si>
    <t>Scarborough And North East Yorkshire Health Care Nhs Trust</t>
  </si>
  <si>
    <t>NHS Dumfries and Galloway</t>
  </si>
  <si>
    <t>Bankend Road,DUMFRIES,DG1 4AP</t>
  </si>
  <si>
    <t>Dumfries</t>
  </si>
  <si>
    <t>DG1 4AP</t>
  </si>
  <si>
    <t>Welsh Wound Innovation Centre</t>
  </si>
  <si>
    <t>Rhodfa Marics,Ynysmaerdy,Pontyclun,CF72 8UX</t>
  </si>
  <si>
    <t>CF72 8UX</t>
  </si>
  <si>
    <t>The University of Edinburgh</t>
  </si>
  <si>
    <t>Macgregor Healthcare Ltd</t>
  </si>
  <si>
    <t>Glen Orchy,15 Glenorchy Road,NORTH BERWICK,EH39 4PE</t>
  </si>
  <si>
    <t>North Berwick</t>
  </si>
  <si>
    <t>EH39 4PE</t>
  </si>
  <si>
    <t>SC384441</t>
  </si>
  <si>
    <t>www.macgregorhealthcare.com</t>
  </si>
  <si>
    <t>Linear Av Limited</t>
  </si>
  <si>
    <t>Diss Business Hub,Hopper Way,DISS,IP22 4GT</t>
  </si>
  <si>
    <t>Diss</t>
  </si>
  <si>
    <t>IP22 4GT</t>
  </si>
  <si>
    <t>09289297</t>
  </si>
  <si>
    <t>www.linear-av.co.uk</t>
  </si>
  <si>
    <t>Meanwood Health Centre</t>
  </si>
  <si>
    <t>548 Meanwood Road,LEEDS,LS6 4JN</t>
  </si>
  <si>
    <t>LS6 4JN</t>
  </si>
  <si>
    <t>http://meanwoodgrouppractice.co.uk/</t>
  </si>
  <si>
    <t>Steinbeis Papier GmbH</t>
  </si>
  <si>
    <t>Microport Scientific Limited</t>
  </si>
  <si>
    <t>Willow House,Park West,Sealand Road,CHESTER,CH1 4RW</t>
  </si>
  <si>
    <t>Chester</t>
  </si>
  <si>
    <t>CH1 4RW</t>
  </si>
  <si>
    <t>08641910</t>
  </si>
  <si>
    <t>www.microport.com</t>
  </si>
  <si>
    <t>Physio-Control Holdings Cooperatief U.A.</t>
  </si>
  <si>
    <t>Prins Bernhardplein 200,1097 JB,NETHERLANDS</t>
  </si>
  <si>
    <t>1097 JB</t>
  </si>
  <si>
    <t>Planmeca Oy</t>
  </si>
  <si>
    <t>Asentajankatu 6,FIN-880</t>
  </si>
  <si>
    <t>Finland</t>
  </si>
  <si>
    <t>www.planmeca.com</t>
  </si>
  <si>
    <t>Pm Ii Holding Aps</t>
  </si>
  <si>
    <t>Malmogade 3,2100,DENMARK</t>
  </si>
  <si>
    <t>Polyco (Group) Limited</t>
  </si>
  <si>
    <t>Crown Road,ENFIELD,EN1 1TX</t>
  </si>
  <si>
    <t>Enfield</t>
  </si>
  <si>
    <t>EN1 1TX</t>
  </si>
  <si>
    <t>08241883</t>
  </si>
  <si>
    <t>www.polycohealthline.com</t>
  </si>
  <si>
    <t>Pharmafin Spa</t>
  </si>
  <si>
    <t>Pza S.Babila 5,20122,ITALY</t>
  </si>
  <si>
    <t>Primacy Healthcare 21</t>
  </si>
  <si>
    <t>90 South Mall,Cork,Co. Cork,IRELAND</t>
  </si>
  <si>
    <t>Farboud Life Interest Settlement</t>
  </si>
  <si>
    <t>X-Bolt Direct Limited</t>
  </si>
  <si>
    <t>Bristol &amp; Bath Science Park,Emerson's Green,BRISTOL,Avon,BS16 7FR</t>
  </si>
  <si>
    <t>BS16 7FR</t>
  </si>
  <si>
    <t>08018772</t>
  </si>
  <si>
    <t>www.x-bolt.com</t>
  </si>
  <si>
    <t>Pukka Pads Limited</t>
  </si>
  <si>
    <t>312 Bournemouth Road,Branksome,POOLE,Dorset,BH14 9AP</t>
  </si>
  <si>
    <t>Poole</t>
  </si>
  <si>
    <t>BH14 9AP</t>
  </si>
  <si>
    <t>08794567</t>
  </si>
  <si>
    <t>www.pukka-pads.co.uk</t>
  </si>
  <si>
    <t>Epson (U.k.) Limited</t>
  </si>
  <si>
    <t>Westside,London Road,HEMEL HEMPSTEAD,Hertfordshire,HP3 9TD</t>
  </si>
  <si>
    <t>HP3 9TD</t>
  </si>
  <si>
    <t>01461516</t>
  </si>
  <si>
    <t>www.epson.eu</t>
  </si>
  <si>
    <t>Altodigital Managed Services Ltd</t>
  </si>
  <si>
    <t>Summit House,Cherrycourt Way,LEIGHTON BUZZARD,LU7 4UH</t>
  </si>
  <si>
    <t>Leighton Buzzard</t>
  </si>
  <si>
    <t>LU7 4UH</t>
  </si>
  <si>
    <t>06380200</t>
  </si>
  <si>
    <t>www.altodigital.com</t>
  </si>
  <si>
    <t>Office 39. Basepoint Bromsgrove,Bromsgrove Enterprise Park,Isidore Road,BROMSGROVE,Worcestershire,B60 3ET</t>
  </si>
  <si>
    <t>B60 3ET</t>
  </si>
  <si>
    <t>www.bkmedical.com</t>
  </si>
  <si>
    <t>Phoenix Healthcare Products Limited</t>
  </si>
  <si>
    <t>Unit 15 Calverton Business Park,Hoyle Road,Calverton,NOTTINGHAM,Nottinghamshire</t>
  </si>
  <si>
    <t>Nottingham</t>
  </si>
  <si>
    <t>04552007</t>
  </si>
  <si>
    <t>www.phoenix-healthcare.co.uk</t>
  </si>
  <si>
    <t>Deloitte LLP</t>
  </si>
  <si>
    <t>1 New Street Square,LONDON,EC4A 3HQ</t>
  </si>
  <si>
    <t>EC4A 3HQ</t>
  </si>
  <si>
    <t>www.deloitte.co.uk</t>
  </si>
  <si>
    <t>Posturite Limited</t>
  </si>
  <si>
    <t>The Mill,Station Road,POLEGATE,BN26 6SZ</t>
  </si>
  <si>
    <t>Polegate</t>
  </si>
  <si>
    <t>BN26 6SZ</t>
  </si>
  <si>
    <t>02574809</t>
  </si>
  <si>
    <t>www.posturite.co.uk</t>
  </si>
  <si>
    <t>Vit Hit UK Limited</t>
  </si>
  <si>
    <t>Unit Lu. 403,1 Filament Walk,LONDON,SW18 4GQ</t>
  </si>
  <si>
    <t>SW18 4GQ</t>
  </si>
  <si>
    <t>08869597</t>
  </si>
  <si>
    <t>www.vithit.com</t>
  </si>
  <si>
    <t>FrieslandCampina UK Limited</t>
  </si>
  <si>
    <t>Denne House,Denne Road,HORSHAM,West Sussex,RH12 1JF</t>
  </si>
  <si>
    <t>Horsham</t>
  </si>
  <si>
    <t>RH12 1JF</t>
  </si>
  <si>
    <t>04684097</t>
  </si>
  <si>
    <t>www.yazoo.co.uk</t>
  </si>
  <si>
    <t>Green Park Snacks Limited</t>
  </si>
  <si>
    <t>Devonshire House,60 Goswell Road,LONDON,EC1M 7AD</t>
  </si>
  <si>
    <t>EC1M 7AD</t>
  </si>
  <si>
    <t>09304849</t>
  </si>
  <si>
    <t>www.hippeas.com</t>
  </si>
  <si>
    <t>Kettle Foods Ltd.</t>
  </si>
  <si>
    <t>38 Barnard Road,Bowthorpe Employment Area,NORWICH,Norfolk,NR5 9JP</t>
  </si>
  <si>
    <t>Norwich</t>
  </si>
  <si>
    <t>NR5 9JP</t>
  </si>
  <si>
    <t>02238320</t>
  </si>
  <si>
    <t>www.kettlefoods.co.uk</t>
  </si>
  <si>
    <t>KP Snacks Limited</t>
  </si>
  <si>
    <t>Fifth Floor,The Urban Building,3-9 Albert Street,SLOUGH,SL1 2BE</t>
  </si>
  <si>
    <t>SL1 2BE</t>
  </si>
  <si>
    <t>08314505</t>
  </si>
  <si>
    <t>www.kpsnacks.com</t>
  </si>
  <si>
    <t>Pulsin Ltd</t>
  </si>
  <si>
    <t>Unit 16 Brunel Court,Quedgeley,GLOUCESTER,GL2 2AL</t>
  </si>
  <si>
    <t>Gloucester</t>
  </si>
  <si>
    <t>GL2 2AL</t>
  </si>
  <si>
    <t>05466800</t>
  </si>
  <si>
    <t>www.pulsin.co.uk</t>
  </si>
  <si>
    <t>Skinilean Limited</t>
  </si>
  <si>
    <t>Units 2 &amp; 3,Downsbrook Trading Estate,Southdown View Way,WORTHING,BN14 8NQ</t>
  </si>
  <si>
    <t>Worthing</t>
  </si>
  <si>
    <t>BN14 8NQ</t>
  </si>
  <si>
    <t>08774016</t>
  </si>
  <si>
    <t>www.theproteinballco.com</t>
  </si>
  <si>
    <t>Link Medical Ltd.</t>
  </si>
  <si>
    <t>69 High Street,BIDEFORD,North Devon,EX39 2AT</t>
  </si>
  <si>
    <t>Bideford</t>
  </si>
  <si>
    <t>EX39 2AT</t>
  </si>
  <si>
    <t>04156771</t>
  </si>
  <si>
    <t>www.linkmed.co.uk</t>
  </si>
  <si>
    <t>Nualtra Limited</t>
  </si>
  <si>
    <t>Basepoint Business Centre,Oakfield Cloe,TEWKESBURY,GL20 8SD</t>
  </si>
  <si>
    <t>Tewkesbury</t>
  </si>
  <si>
    <t>GL20 8SD</t>
  </si>
  <si>
    <t>FC036990</t>
  </si>
  <si>
    <t>www.nualtra.com</t>
  </si>
  <si>
    <t>UK Medica</t>
  </si>
  <si>
    <t>71-75 Shelton Street,Covent Garden,LONDON,WC2H 9FD</t>
  </si>
  <si>
    <t>WC2H 9FD</t>
  </si>
  <si>
    <t>www.ukmedica.co.uk</t>
  </si>
  <si>
    <t>Coggin Sustainable Office Solutions Limited</t>
  </si>
  <si>
    <t>Lancaster New Road,FORTON,PR3 1AD</t>
  </si>
  <si>
    <t>Forton</t>
  </si>
  <si>
    <t>PR3 1AD</t>
  </si>
  <si>
    <t>www.coggin-sos.co.uk</t>
  </si>
  <si>
    <t>Juzo UK Limited</t>
  </si>
  <si>
    <t>South Court,Sharston Road,SHARSTON,Manchester,DD1 4QB</t>
  </si>
  <si>
    <t>Sharston</t>
  </si>
  <si>
    <t>DD1 4QB</t>
  </si>
  <si>
    <t>SC169160</t>
  </si>
  <si>
    <t>www.juzo.com</t>
  </si>
  <si>
    <t>W.H. Bence (Coachworks) Limited</t>
  </si>
  <si>
    <t>Armstrong Way,Great Western Business Park,Yate,BRISTOL,BS37 5NG</t>
  </si>
  <si>
    <t>BS37 5NG</t>
  </si>
  <si>
    <t>01708157</t>
  </si>
  <si>
    <t>www.whbence.co.uk</t>
  </si>
  <si>
    <t>Lynton Trailers (UK) Limited</t>
  </si>
  <si>
    <t>Rossington Industrial Park,Graphite Way,Hadfield,GLOSSOP,Derbyshire,SK13 1QH</t>
  </si>
  <si>
    <t>Glossop</t>
  </si>
  <si>
    <t>SK13 1QH</t>
  </si>
  <si>
    <t>03789362</t>
  </si>
  <si>
    <t>www.lyntontrailers.co.uk</t>
  </si>
  <si>
    <t>Paneltex Limited</t>
  </si>
  <si>
    <t>Paneltex House,Somerden Road,HULL,HU9 5PE</t>
  </si>
  <si>
    <t>Hull</t>
  </si>
  <si>
    <t>HU9 5PE</t>
  </si>
  <si>
    <t>02607586</t>
  </si>
  <si>
    <t>www.paneltex.co.uk</t>
  </si>
  <si>
    <t>ViewRay Inc</t>
  </si>
  <si>
    <t>West Coast Office,815 E Middlefield Rd,MOUNTAIN VIEW, CA 94043,UNITED STATES</t>
  </si>
  <si>
    <t>Mountain View</t>
  </si>
  <si>
    <t>www.viewray.com</t>
  </si>
  <si>
    <t>Synaptive Medical Inc.</t>
  </si>
  <si>
    <t>555 Richmond Street West,Suite 800,TORONTO ON  M5V 3B1,CANADA</t>
  </si>
  <si>
    <t>Toronto</t>
  </si>
  <si>
    <t>M5V 3B1</t>
  </si>
  <si>
    <t>www.synaptivemedical.com</t>
  </si>
  <si>
    <t>LeisureBench Limited</t>
  </si>
  <si>
    <t>Stonepits Farm,MELTON MOWBRAY,LE14 3JQ</t>
  </si>
  <si>
    <t>LE14 3JQ</t>
  </si>
  <si>
    <t>05273230</t>
  </si>
  <si>
    <t>www.leisurebench.co.uk</t>
  </si>
  <si>
    <t>Southwest Upholstery Limited</t>
  </si>
  <si>
    <t>196 North Street,BRISTOL,BS3 1JF</t>
  </si>
  <si>
    <t>BS3 1JF</t>
  </si>
  <si>
    <t>07930572</t>
  </si>
  <si>
    <t>www.swupholstery.co.uk</t>
  </si>
  <si>
    <t>Zero Point Eight Interiors Limited</t>
  </si>
  <si>
    <t>Unit 10,Washington Centre,Halesowen Road,DUDLEY,DY2 9RE</t>
  </si>
  <si>
    <t>Dudley</t>
  </si>
  <si>
    <t>DY2 9RE</t>
  </si>
  <si>
    <t>www.point8.co.uk</t>
  </si>
  <si>
    <t>Gopak Limited</t>
  </si>
  <si>
    <t>Range Road,HYTHE,Kent,CT21 6HG</t>
  </si>
  <si>
    <t>Hythe</t>
  </si>
  <si>
    <t>CT21 6HG</t>
  </si>
  <si>
    <t>00536385</t>
  </si>
  <si>
    <t>www.gopak.co.uk</t>
  </si>
  <si>
    <t>Clinical Engineering Services Ltd</t>
  </si>
  <si>
    <t>Unit 11 Harvard Industrial Estate,KIMBOLTON,Cambridgeshire,PE28 0NJ</t>
  </si>
  <si>
    <t>Kimbolton</t>
  </si>
  <si>
    <t>PE28 0NJ</t>
  </si>
  <si>
    <t>www.clinical-engineering.services</t>
  </si>
  <si>
    <t>Neqis Limited</t>
  </si>
  <si>
    <t>Star House Star Hill,ROCHESTER,Kent,ME1 1UX</t>
  </si>
  <si>
    <t>Rochester</t>
  </si>
  <si>
    <t>ME1 1UX</t>
  </si>
  <si>
    <t>05776831</t>
  </si>
  <si>
    <t>www.neqis.co.uk</t>
  </si>
  <si>
    <t>Samo Services Limited</t>
  </si>
  <si>
    <t>280 Bowerdean Road,HIGH WYCOMBE,HP13 6XT</t>
  </si>
  <si>
    <t>HP13 6XT</t>
  </si>
  <si>
    <t>Ceannaire Medical Limited</t>
  </si>
  <si>
    <t>Unit 1 Ground Floor,Castlecarra Road,Attifinlay,Carrick-on-shannon  N41 KF88,Co. Leitrim,IRELAND</t>
  </si>
  <si>
    <t>Carrick-on-shannon</t>
  </si>
  <si>
    <t>N41 KF88</t>
  </si>
  <si>
    <t>www.ceannairemedical.com</t>
  </si>
  <si>
    <t>Gemini Surgical UK Ltd</t>
  </si>
  <si>
    <t>Kemp House,160 City Road,LONDON,EC1V 2NX</t>
  </si>
  <si>
    <t>EC1V 2NX</t>
  </si>
  <si>
    <t>www.geminisurgical.co.uk</t>
  </si>
  <si>
    <t>Lil-Lets UK Ltd</t>
  </si>
  <si>
    <t>Radcliffe House,Blenheim Court,SOLIHULL,West Midlands,B91 2AA</t>
  </si>
  <si>
    <t>B91 2AA</t>
  </si>
  <si>
    <t>00548990</t>
  </si>
  <si>
    <t>www.lil-lets.com</t>
  </si>
  <si>
    <t>Mainstay Medical Distribution Limited</t>
  </si>
  <si>
    <t>Clonmel House,Forster Way,Swords  650010,Dublin,IRELAND</t>
  </si>
  <si>
    <t>Swords</t>
  </si>
  <si>
    <t>www.mainstay-medical.com</t>
  </si>
  <si>
    <t>Electrocore UK, Ltd.</t>
  </si>
  <si>
    <t>Office Ff10,Brooklands House,58 Marlborough Road,LANCING,BN15 8AF</t>
  </si>
  <si>
    <t>Lancing</t>
  </si>
  <si>
    <t>BN15 8AF</t>
  </si>
  <si>
    <t>09432721</t>
  </si>
  <si>
    <t>University of the West of England</t>
  </si>
  <si>
    <t>UWE Bristol - Frenchay Campus,Coldharbour Lane,BRISTOL,BS16 1QY</t>
  </si>
  <si>
    <t xml:space="preserve">Bristol </t>
  </si>
  <si>
    <t>BS16 1QY</t>
  </si>
  <si>
    <t>EOS imaging, SA</t>
  </si>
  <si>
    <t>10 rue Mercoeur,75011  PARIS,FRANCE</t>
  </si>
  <si>
    <t>Paris</t>
  </si>
  <si>
    <t>www.eos-imaging.com</t>
  </si>
  <si>
    <t>NHS Nightingale - Bristol</t>
  </si>
  <si>
    <t>Filton Road,Frenchay,University of West England,BRISTOL,BS16 1ZG</t>
  </si>
  <si>
    <t>BS16 1ZG</t>
  </si>
  <si>
    <t>NHS Nightingale - Exeter</t>
  </si>
  <si>
    <t>Moor Lane,Sowton Industrial Estate,EXETER,EX2 7JG</t>
  </si>
  <si>
    <t>Exeter</t>
  </si>
  <si>
    <t>EX2 7JG</t>
  </si>
  <si>
    <t>NHS Nightingale - ExCeL</t>
  </si>
  <si>
    <t>Royal Victoria Dock,1 Western Gateway,Royal Docks,LONDON,E16 1XL</t>
  </si>
  <si>
    <t>E16 1XL</t>
  </si>
  <si>
    <t>NHS Nightingale - Harrogate</t>
  </si>
  <si>
    <t>King's Road,HARROGATE,HG1 5LA</t>
  </si>
  <si>
    <t>Harrogate</t>
  </si>
  <si>
    <t>HG1 5LA</t>
  </si>
  <si>
    <t>NHS Nightingale - Manchester</t>
  </si>
  <si>
    <t>16-17 Watson Street,MANCHESTER,M3 4LP</t>
  </si>
  <si>
    <t>M3 4LP</t>
  </si>
  <si>
    <t>NHS Nightingale - NEC</t>
  </si>
  <si>
    <t>North Avenue,Marston Green,BIRMINGHAM,B40 1NT</t>
  </si>
  <si>
    <t>B40 1NT</t>
  </si>
  <si>
    <t>Caresyntax Gmbh</t>
  </si>
  <si>
    <t>EMEA HQ Komturstr 18A,D-12099 Berlin,GERMANY</t>
  </si>
  <si>
    <t>Berlin</t>
  </si>
  <si>
    <t>D-12099</t>
  </si>
  <si>
    <t>www.caresyntax.com</t>
  </si>
  <si>
    <t>Motiva Implants UK Limited</t>
  </si>
  <si>
    <t>Workspace The Light Box G33,111 Power Road,Chiswick,LONDON,W4 5PY</t>
  </si>
  <si>
    <t>W4 5PY</t>
  </si>
  <si>
    <t>Integrated Health Solutions University Coventry</t>
  </si>
  <si>
    <t>University Hospital Of Coventry,Delivery Point 8/Ihs Medtronic - Dsu,Clifford Bridge Road,WALSGRAVE,CV2 2DX</t>
  </si>
  <si>
    <t>Walsgrave</t>
  </si>
  <si>
    <t>CV2 2DX</t>
  </si>
  <si>
    <t>Redland EMBH Group Limited</t>
  </si>
  <si>
    <t>24A Portman Road,READING,Berkshire,RG30 1EA</t>
  </si>
  <si>
    <t>RG30 1EA</t>
  </si>
  <si>
    <t>02901810</t>
  </si>
  <si>
    <t>www.redlandmobility.co.uk</t>
  </si>
  <si>
    <t>CompuGroup Medical UK Limited</t>
  </si>
  <si>
    <t>Chichester Enterprise Centre,Terminus Road,CHICHESTER,PO19 8TX</t>
  </si>
  <si>
    <t>Chichester</t>
  </si>
  <si>
    <t>PO19 8TX</t>
  </si>
  <si>
    <t>www.cgm.com</t>
  </si>
  <si>
    <t>Spiral Medical Technologies Ltd</t>
  </si>
  <si>
    <t>www.spiralmedtech.com</t>
  </si>
  <si>
    <t>Energizer Brands UK Limited</t>
  </si>
  <si>
    <t>Sword House,Totteridge Road,HIGH WYCOMBE,HP13 6DG</t>
  </si>
  <si>
    <t>HP13 6DG</t>
  </si>
  <si>
    <t>www.energizer.com</t>
  </si>
  <si>
    <t>Harris Computers</t>
  </si>
  <si>
    <t>HERNDON, VA 20171-4843,UNITED STATES</t>
  </si>
  <si>
    <t>Herndon</t>
  </si>
  <si>
    <t>20171-4843</t>
  </si>
  <si>
    <t>www.harriscomputer.com</t>
  </si>
  <si>
    <t>DMF Systems Ltd</t>
  </si>
  <si>
    <t>Unit 3 Plato Business Park,Damastown,Dublin 15,D15 Y504,IRELAND</t>
  </si>
  <si>
    <t>Dublin 15</t>
  </si>
  <si>
    <t>www.dmfsystems.ie</t>
  </si>
  <si>
    <t>Aidence B.V.</t>
  </si>
  <si>
    <t>Sarphatikade 8,1017WV AMSTERDAM,NETHERLANDS</t>
  </si>
  <si>
    <t>Amsterdam</t>
  </si>
  <si>
    <t>1017WV</t>
  </si>
  <si>
    <t>www.aidence.com</t>
  </si>
  <si>
    <t>Aptvision Limited</t>
  </si>
  <si>
    <t>37 Carrigmore Lawns,Saggart,Dublin,D24 HE29,IRELAND</t>
  </si>
  <si>
    <t>IE510008</t>
  </si>
  <si>
    <t>www.aptvision.com</t>
  </si>
  <si>
    <t>HeartFlow, Inc.</t>
  </si>
  <si>
    <t>1400 Seaport Blvd,Building B,REDWOOD CITY, CA 94063,UNITED STATES</t>
  </si>
  <si>
    <t>Redwood City</t>
  </si>
  <si>
    <t>www.heartflow.com</t>
  </si>
  <si>
    <t>MIM Software Inc.</t>
  </si>
  <si>
    <t>25800 Science Park Dr,Suite 180,CLEVELAND, OH  44122,UNITED STATES</t>
  </si>
  <si>
    <t>Cleveland</t>
  </si>
  <si>
    <t>www.mimsoftware.com</t>
  </si>
  <si>
    <t>Qaelum NV</t>
  </si>
  <si>
    <t>Arenberg Science Park, Gaston Geenslaan 9, B3001 Leuven, Heverlee, Belgium,Gaston Geenslaan 9,B3001 Leuven HEVERLEE,BELGIUM</t>
  </si>
  <si>
    <t>Heverlee</t>
  </si>
  <si>
    <t>B3001 Leuven</t>
  </si>
  <si>
    <t>Belgium</t>
  </si>
  <si>
    <t>T-Pro</t>
  </si>
  <si>
    <t>32 Fitzwilliam Place,Dublin,IRELAND</t>
  </si>
  <si>
    <t>Tracworx</t>
  </si>
  <si>
    <t>Unit 2-4 Steamboat Quay,Limerick,IRELAND</t>
  </si>
  <si>
    <t>Limerick</t>
  </si>
  <si>
    <t>Distinctive Medical Products Ltd</t>
  </si>
  <si>
    <t>3 Seymour Court,Tudor Road Manor Park,RUNCORN,Cheshire,WA7 1SY</t>
  </si>
  <si>
    <t>Runcorn</t>
  </si>
  <si>
    <t>WA7 1SY</t>
  </si>
  <si>
    <t>04144889</t>
  </si>
  <si>
    <t>www.distinctivemedical.com</t>
  </si>
  <si>
    <t>HEC Showman Limited</t>
  </si>
  <si>
    <t>Nunn Brook Road,Huthwaite,SUTTON-IN-ASHFIELD,NG17 2HU</t>
  </si>
  <si>
    <t>NG17 2HU</t>
  </si>
  <si>
    <t>03381086</t>
  </si>
  <si>
    <t>www.hec-showman.co.uk</t>
  </si>
  <si>
    <t>Sol Specialist Manufacture Limited</t>
  </si>
  <si>
    <t xml:space="preserve"> Solutions House,101a West Dock Street,HULL,East Yorkshire,HU3 4HH</t>
  </si>
  <si>
    <t>HU3 4HH</t>
  </si>
  <si>
    <t>05044722</t>
  </si>
  <si>
    <t>www.soluk.co.uk</t>
  </si>
  <si>
    <t>British Diabetic Association(The)</t>
  </si>
  <si>
    <t>Wells Lawrence House,126 Back Church Lane,LONDON,E1 1FH</t>
  </si>
  <si>
    <t>E1 1FH</t>
  </si>
  <si>
    <t>00339181</t>
  </si>
  <si>
    <t>Trak Systems Ltd</t>
  </si>
  <si>
    <t>Unit 15 Randles Road,Knowsley Business Park,PRESCOT,Merseyside,L34 9HX</t>
  </si>
  <si>
    <t>Prescot</t>
  </si>
  <si>
    <t>L34 9HX</t>
  </si>
  <si>
    <t>02152142</t>
  </si>
  <si>
    <t>www.trak-catering.com</t>
  </si>
  <si>
    <t>Welltex (UK) Limited</t>
  </si>
  <si>
    <t>Wollaston Way,Burnt Mills Industrial Estate,BASILDON,Essex,SS13 1DJ</t>
  </si>
  <si>
    <t>Basildon</t>
  </si>
  <si>
    <t>SS13 1DJ</t>
  </si>
  <si>
    <t>www.welltex.co.uk</t>
  </si>
  <si>
    <t>Workspace (Scotland) LLP</t>
  </si>
  <si>
    <t>1 Bertha Park View,Inveralmond Industrial Estate,PERTH,PH1 3JE</t>
  </si>
  <si>
    <t>Perth</t>
  </si>
  <si>
    <t>PH1 3JE</t>
  </si>
  <si>
    <t>SO304684</t>
  </si>
  <si>
    <t>www.weareworkspace.com</t>
  </si>
  <si>
    <t>Remtec Limited</t>
  </si>
  <si>
    <t>Unit 4 Noble House,Eaton Road,Hemel Hempstead Industrial Estate,HEMEL HEMPSTEAD,Hertfordshire,HP2 7UB</t>
  </si>
  <si>
    <t>HP2 7UB</t>
  </si>
  <si>
    <t>www.remtec-uk.com</t>
  </si>
  <si>
    <t>Greencore Food To Go Limited</t>
  </si>
  <si>
    <t>Greencore Manton Wood,Retford Road,WORKSOP,S80 2RS</t>
  </si>
  <si>
    <t>Worksop</t>
  </si>
  <si>
    <t>S80 2RS</t>
  </si>
  <si>
    <t>www.greencore.com</t>
  </si>
  <si>
    <t>SE Foodservice Limited</t>
  </si>
  <si>
    <t>Unit 6 Rossway Business Park,Wharf Approach,ALDRIDGE,West Midlands,WS9 8BX</t>
  </si>
  <si>
    <t>Aldridge</t>
  </si>
  <si>
    <t>WS9 8BX</t>
  </si>
  <si>
    <t>09634653</t>
  </si>
  <si>
    <t>The Good Food Company of Harefield Limited</t>
  </si>
  <si>
    <t>Units 6-7 Orbital Industrial Estate,Horton Road, WEST DRAYTON,Middlesex,UB7 8JL</t>
  </si>
  <si>
    <t xml:space="preserve"> West Drayton</t>
  </si>
  <si>
    <t>UB7 8JL</t>
  </si>
  <si>
    <t>02344092</t>
  </si>
  <si>
    <t>www.impress-sandwiches.com</t>
  </si>
  <si>
    <t>Genmed Enterprises UK Ltd</t>
  </si>
  <si>
    <t>Fountain House,Fountain Lane,St. Mellons,CARDIFF,Glamorgan,CF3 0FB</t>
  </si>
  <si>
    <t>CF3 0FB</t>
  </si>
  <si>
    <t>www.genmedltd.com</t>
  </si>
  <si>
    <t>Ramsay Healthcare UK Operations Limited (Customer)</t>
  </si>
  <si>
    <t>25 Old Broad St,LONDON,EC2N 1HQ</t>
  </si>
  <si>
    <t>EC2N 1HQ</t>
  </si>
  <si>
    <t>Sentec Medical Ltd</t>
  </si>
  <si>
    <t>71-75 Shelton Street,LONDON,Greater London,WC2H 9JQ</t>
  </si>
  <si>
    <t>WC2H 9JQ</t>
  </si>
  <si>
    <t>www.sentec.com</t>
  </si>
  <si>
    <t>NHS Nightingale - Sunderland</t>
  </si>
  <si>
    <t>Sunderland International Innovation Centre,6 International Drive,SUNDERLAND,SR5 3FH</t>
  </si>
  <si>
    <t>Sunderland</t>
  </si>
  <si>
    <t>SR5 3FH</t>
  </si>
  <si>
    <t>TW Engineering Services (Midlands) Ltd</t>
  </si>
  <si>
    <t xml:space="preserve"> Fulford House,Newbold Terrace,LEAMINGTON SPA,Warwickshire,CV32 4EA</t>
  </si>
  <si>
    <t>Leamington Spa</t>
  </si>
  <si>
    <t>CV32 4EA</t>
  </si>
  <si>
    <t>08903888</t>
  </si>
  <si>
    <t>Air Liquide Healthcare Limited</t>
  </si>
  <si>
    <t xml:space="preserve"> Station Road,Coleshill,BIRMINGHAM,B46 1JY</t>
  </si>
  <si>
    <t>B46 1JY</t>
  </si>
  <si>
    <t>02230411</t>
  </si>
  <si>
    <t>www.airliquide.com</t>
  </si>
  <si>
    <t>Dolby Medical Home Respiratory Care Limited</t>
  </si>
  <si>
    <t>Dolby Vivisol Southpoint, Old Brighton Road,LOWFIELD HEATH,West Sussex,RH11 0PR</t>
  </si>
  <si>
    <t>Lowfield Heath</t>
  </si>
  <si>
    <t>RH11 0PR</t>
  </si>
  <si>
    <t>SC063902</t>
  </si>
  <si>
    <t>www.vivisol.co.uk</t>
  </si>
  <si>
    <t>Itamar Medical Europe</t>
  </si>
  <si>
    <t>IME 2016 BV Krijn Taconiskade 430,1087 HW AMSTERDAM,NETHERLANDS</t>
  </si>
  <si>
    <t>1087 HW</t>
  </si>
  <si>
    <t>www.itamar-medical.com</t>
  </si>
  <si>
    <t>Nowus Healthcare</t>
  </si>
  <si>
    <t>Industriparken 4,Ballerup,COPENHAGEN DK-2750,DENMARK</t>
  </si>
  <si>
    <t>Copenhagen</t>
  </si>
  <si>
    <t>DK-2750</t>
  </si>
  <si>
    <t>www.nowushealthcare.com</t>
  </si>
  <si>
    <t>Signifier Medical Technologies Limited</t>
  </si>
  <si>
    <t>The Triangle 6th Floor,5-17 Hammersmith Grove,LONDON,W6 0LG</t>
  </si>
  <si>
    <t xml:space="preserve">London </t>
  </si>
  <si>
    <t>W6 0LG</t>
  </si>
  <si>
    <t>09455560</t>
  </si>
  <si>
    <t>www.signifiermedical.com</t>
  </si>
  <si>
    <t>Worldlink Resources Limited</t>
  </si>
  <si>
    <t>5/F Dawning House,145 Connaught Road Central,Sheung Wan,999077,HONG KONG</t>
  </si>
  <si>
    <t>Sheung Wan</t>
  </si>
  <si>
    <t>www.worldlink-resources.com</t>
  </si>
  <si>
    <t>IGEA S.P.A</t>
  </si>
  <si>
    <t>20 Old Bailey,LONDON,EC4M 7AN</t>
  </si>
  <si>
    <t>EC4M 7AN</t>
  </si>
  <si>
    <t>BR014963</t>
  </si>
  <si>
    <t>www.igeamedical.co.uk</t>
  </si>
  <si>
    <t>Therapy Equipment Limited</t>
  </si>
  <si>
    <t>Unit 1 Cranbourne Avenue,Cranbourne Industrial Estate,POTTERS BAR,Hertfordshire,EN6 3JN</t>
  </si>
  <si>
    <t>Potters Bar</t>
  </si>
  <si>
    <t>EN6 3JN</t>
  </si>
  <si>
    <t>01733885</t>
  </si>
  <si>
    <t>www.therapyequipment.co.uk</t>
  </si>
  <si>
    <t>West Yorkshire &amp; Harrogate Cancer Alliance</t>
  </si>
  <si>
    <t>White Rose House,West Parade,WAKEFIELD,WF1 1LT</t>
  </si>
  <si>
    <t>Wakefield</t>
  </si>
  <si>
    <t>WF1 1LT</t>
  </si>
  <si>
    <t>Alpine Health Group Ltd</t>
  </si>
  <si>
    <t>Kemp House 160 City Road,LONDON,EC1V 2NX</t>
  </si>
  <si>
    <t>www.alpinehealthgroup.co.uk</t>
  </si>
  <si>
    <t>Lakshmi &amp; Son's Limited</t>
  </si>
  <si>
    <t>Hamilton Office Park,31 High View Close,LEICESTER,LE4 9LJ</t>
  </si>
  <si>
    <t>LE4 9LJ</t>
  </si>
  <si>
    <t>04400698</t>
  </si>
  <si>
    <t>www.cofresh.co.uk</t>
  </si>
  <si>
    <t>Sweet Ideas Limited</t>
  </si>
  <si>
    <t xml:space="preserve"> Unit 2 The Links Bakewell Road,Orton Southgate,PETERBOROUGH,PE2 6BJ</t>
  </si>
  <si>
    <t>Peterborough</t>
  </si>
  <si>
    <t>PE2 6BJ</t>
  </si>
  <si>
    <t>03372772</t>
  </si>
  <si>
    <t>www.delicious-ideas.com</t>
  </si>
  <si>
    <t>Partners In Purchasing Limited</t>
  </si>
  <si>
    <t>10-12 Mulberry Green,OLD HARLOW,Essex,CM17 0ET</t>
  </si>
  <si>
    <t>Old Harlow</t>
  </si>
  <si>
    <t>CM17 0ET</t>
  </si>
  <si>
    <t>03482470</t>
  </si>
  <si>
    <t>www.pipltd.net</t>
  </si>
  <si>
    <t>Radnor Hills Mineral Water Company Ltd</t>
  </si>
  <si>
    <t>Heartsease,KNIGHTON,Powys,LD7 1LU</t>
  </si>
  <si>
    <t>Knighton</t>
  </si>
  <si>
    <t>LD7 1LU</t>
  </si>
  <si>
    <t>03258542</t>
  </si>
  <si>
    <t>www.radnorhills.co.uk</t>
  </si>
  <si>
    <t>Purity Soft Drinks Limited</t>
  </si>
  <si>
    <t>Mounts Road,WEDNESBURY,West Midlands,WS10 0BU</t>
  </si>
  <si>
    <t>Wednesbury</t>
  </si>
  <si>
    <t>WS10 0BU</t>
  </si>
  <si>
    <t>00358349</t>
  </si>
  <si>
    <t>www.puritysoftdrinks.co.uk</t>
  </si>
  <si>
    <t>Showcase PSR Limited</t>
  </si>
  <si>
    <t xml:space="preserve"> Paslow Hall Farm Estate,King Street,ONGAR,Essex,CM5 9QZ</t>
  </si>
  <si>
    <t>Ongar</t>
  </si>
  <si>
    <t>CM5 9QZ</t>
  </si>
  <si>
    <t>06066134</t>
  </si>
  <si>
    <t>www.showcase-interiors.co.uk</t>
  </si>
  <si>
    <t>Rype Office Ltd</t>
  </si>
  <si>
    <t>Unit 10 Space Business Park,Abbey Road,Park Royal,LONDON,NW10 7SU</t>
  </si>
  <si>
    <t>NW10 7SU</t>
  </si>
  <si>
    <t>09702306</t>
  </si>
  <si>
    <t>www.rypeoffice.com</t>
  </si>
  <si>
    <t>Sigvaris Britain Limited</t>
  </si>
  <si>
    <t xml:space="preserve"> 1 Imperial Court Magellan Close,ANDOVER,Hampshire,SP10 5NT</t>
  </si>
  <si>
    <t>Andover</t>
  </si>
  <si>
    <t>SP10 5NT</t>
  </si>
  <si>
    <t>02724989</t>
  </si>
  <si>
    <t>www.sigvaris.com</t>
  </si>
  <si>
    <t>Medtech Lasers Ltd</t>
  </si>
  <si>
    <t>First Floor 81-85 High Street,BRENTWOOD,Essex,CM14 4RR</t>
  </si>
  <si>
    <t>Brentwood</t>
  </si>
  <si>
    <t>CM14 4RR</t>
  </si>
  <si>
    <t>www.medtechlasers.co.uk</t>
  </si>
  <si>
    <t>EBR Systems, Inc.</t>
  </si>
  <si>
    <t>www.ebrsystemsinc.com</t>
  </si>
  <si>
    <t>Medical Response Limited</t>
  </si>
  <si>
    <t>122 - 124 Cranbrook Road,Cranbrook Road,ILFORD,IG1 4LZ</t>
  </si>
  <si>
    <t>Ilford</t>
  </si>
  <si>
    <t>IG1 4LZ</t>
  </si>
  <si>
    <t>09860359</t>
  </si>
  <si>
    <t>www.medicalresponse.co.uk</t>
  </si>
  <si>
    <t>Norgine Pharmaceuticals Limited</t>
  </si>
  <si>
    <t>Norgine House Widewater Place,Moorhall Road,Harefield,UXBRIDGE,UB9 6NS</t>
  </si>
  <si>
    <t>UB9 6NS</t>
  </si>
  <si>
    <t>03527131</t>
  </si>
  <si>
    <t>www.norgine.com</t>
  </si>
  <si>
    <t>P14 Medical Limited</t>
  </si>
  <si>
    <t>Suite G2 Montpellier House,Montpellier Drive,CHELTENHAM,GL50 1TY</t>
  </si>
  <si>
    <t>GL50 1TY</t>
  </si>
  <si>
    <t>www.platform-14.com</t>
  </si>
  <si>
    <t>Rocamed France</t>
  </si>
  <si>
    <t>9, Avenue Albert II MC,98000 MONACO,FRANCE</t>
  </si>
  <si>
    <t>Monaco</t>
  </si>
  <si>
    <t>www.rocamed.com</t>
  </si>
  <si>
    <t>Finetech Medical Limited</t>
  </si>
  <si>
    <t>178 - 180 Hotwell Road,BRISTOL,BS8 4RP</t>
  </si>
  <si>
    <t>BS8 4RP</t>
  </si>
  <si>
    <t>02826839</t>
  </si>
  <si>
    <t>www.finetech-medical.co.uk</t>
  </si>
  <si>
    <t>Freedom Neuro B.V.</t>
  </si>
  <si>
    <t>Bijdorp-Oost 30,2992 LA BARENDRECHT,NETHERLANDS</t>
  </si>
  <si>
    <t>Barendrecht</t>
  </si>
  <si>
    <t>2992 LA</t>
  </si>
  <si>
    <t>Hygenica Limited</t>
  </si>
  <si>
    <t>C/o Hygenica (Dccl Group),Enterprise Drive,WOLVERHAMPTON,WV10 7DF</t>
  </si>
  <si>
    <t>Wolverhampton</t>
  </si>
  <si>
    <t>WV10 7DF</t>
  </si>
  <si>
    <t>www.hygenica.com</t>
  </si>
  <si>
    <t>Synectics Medical Limited</t>
  </si>
  <si>
    <t>48 Fanshawe Crescent,WARE,Hertfordshire,SG12 0AS</t>
  </si>
  <si>
    <t>Ware</t>
  </si>
  <si>
    <t>SG12 0AS</t>
  </si>
  <si>
    <t>09043744</t>
  </si>
  <si>
    <t>www.synecticsmedical.co.uk</t>
  </si>
  <si>
    <t>247 Health Solutions Limited</t>
  </si>
  <si>
    <t>461a Tamworth Road,Long Eaton,NOTTINGHAM,Nottinghamshire,NG10 3GR</t>
  </si>
  <si>
    <t>NG10 3GR</t>
  </si>
  <si>
    <t>www.247healthsolutions.co.uk</t>
  </si>
  <si>
    <t>Creo Medical Limited</t>
  </si>
  <si>
    <t>Creo House,Unit 2 Beaufort Park,CHEPSTOW,NP16 5UH</t>
  </si>
  <si>
    <t>Chepstow</t>
  </si>
  <si>
    <t>NP16 5UH</t>
  </si>
  <si>
    <t>04658880</t>
  </si>
  <si>
    <t>www.creomedical.com</t>
  </si>
  <si>
    <t>K D Surgical Limited</t>
  </si>
  <si>
    <t>Tower Business Park,Loughtagalla,Thurles  E41 C2P3,Co Tipperary,IRELAND</t>
  </si>
  <si>
    <t>Thurles</t>
  </si>
  <si>
    <t>E41 C2P3</t>
  </si>
  <si>
    <t>IE508113</t>
  </si>
  <si>
    <t>www.kdsurgical.ie</t>
  </si>
  <si>
    <t>Katnic Limited</t>
  </si>
  <si>
    <t>3-6 Station Road,CONSETT,County Durham,DH1 1TW</t>
  </si>
  <si>
    <t>DH1 1TW</t>
  </si>
  <si>
    <t>07531941</t>
  </si>
  <si>
    <t>www.hmmobility.co.uk</t>
  </si>
  <si>
    <t>J.R. Holland (Food Services) Limited</t>
  </si>
  <si>
    <t>245 Dukesway,Team Valley Trading Estate,GATESHEAD,NE11 0PZ</t>
  </si>
  <si>
    <t>NE11 0PZ</t>
  </si>
  <si>
    <t>03031294</t>
  </si>
  <si>
    <t>www.jrholland.co.uk</t>
  </si>
  <si>
    <t>Jacobs Adder</t>
  </si>
  <si>
    <t>K2 Medical Systems Limited</t>
  </si>
  <si>
    <t>26 William Prance Road,Derriford,PLYMOUTH,PL6 5WR</t>
  </si>
  <si>
    <t>Plymouth</t>
  </si>
  <si>
    <t>PL6 5WR</t>
  </si>
  <si>
    <t>03809089</t>
  </si>
  <si>
    <t>www.k2ms.com</t>
  </si>
  <si>
    <t>Tate &amp; Lyle Public Limited Company</t>
  </si>
  <si>
    <t>Mold Business Park,Maes Gwern Mold,CLWYD,CH7 1XW</t>
  </si>
  <si>
    <t>Clwyd</t>
  </si>
  <si>
    <t>CH7 1XW</t>
  </si>
  <si>
    <t>00076535</t>
  </si>
  <si>
    <t>www.tateandlyle.com</t>
  </si>
  <si>
    <t>St. John Ambulance</t>
  </si>
  <si>
    <t>St. John's Gate,St. John's Lane,EC1M 4DA</t>
  </si>
  <si>
    <t>EC1M 4DA</t>
  </si>
  <si>
    <t>03866129</t>
  </si>
  <si>
    <t>www.sja.org.uk</t>
  </si>
  <si>
    <t>P.F.D.(Carlisle)Limited</t>
  </si>
  <si>
    <t>Pioneer House,Po Box 30,Rosehill Estate,CARLISLE,Cumbria,CA1 2RR</t>
  </si>
  <si>
    <t>Carlisle</t>
  </si>
  <si>
    <t>CA1 2RR</t>
  </si>
  <si>
    <t>00557210</t>
  </si>
  <si>
    <t>www.pioneerfoods.co.uk</t>
  </si>
  <si>
    <t>Vivostat</t>
  </si>
  <si>
    <t>Shawbrook Finance</t>
  </si>
  <si>
    <t>Association of British Healthcare Industries (ABHI)</t>
  </si>
  <si>
    <t>250 Waterloo Road,LONDON,SE1 8RD</t>
  </si>
  <si>
    <t>SE1 8RD</t>
  </si>
  <si>
    <t>www.abhi.org.uk</t>
  </si>
  <si>
    <t>Apa Parafricta Limited</t>
  </si>
  <si>
    <t>34 Broom Close,Teddington,Middlesex,TEDDINGTON,TW11 9RJ</t>
  </si>
  <si>
    <t>TW11 9RJ</t>
  </si>
  <si>
    <t>05174395</t>
  </si>
  <si>
    <t>www.parafricta.com</t>
  </si>
  <si>
    <t>A.M.S. Waste Solutions Ltd</t>
  </si>
  <si>
    <t>Solo House The Courtyard,London Road,HORSHAM,West Sussex,RH12 1AT</t>
  </si>
  <si>
    <t>RH12 1AT</t>
  </si>
  <si>
    <t>03238932</t>
  </si>
  <si>
    <t>The Heart Of England Central Production</t>
  </si>
  <si>
    <t>The Hygiene Company</t>
  </si>
  <si>
    <t>The Marybelle Dairy</t>
  </si>
  <si>
    <t>Thisischemistry</t>
  </si>
  <si>
    <t>Cromptons Healthcare Limited</t>
  </si>
  <si>
    <t>Unit 2,Crockford Lane,Chineham,BASINGSTOKE,RG24 8NA</t>
  </si>
  <si>
    <t>RG24 8NA</t>
  </si>
  <si>
    <t>06521916</t>
  </si>
  <si>
    <t>www.mip.ca</t>
  </si>
  <si>
    <t>Croydon Fruiterers</t>
  </si>
  <si>
    <t>Csi Leasing UK Limited</t>
  </si>
  <si>
    <t>1-2 Chambers Way Newton,Chambers Road Thorncliffe,PARK CHAPELTOWN SHEFFIELD,S35 2PH</t>
  </si>
  <si>
    <t>Park Chapeltown Sheffield</t>
  </si>
  <si>
    <t>S35 2PH</t>
  </si>
  <si>
    <t>03693534</t>
  </si>
  <si>
    <t>www.csileasing.co.uk</t>
  </si>
  <si>
    <t>Prestige Medical Ltd</t>
  </si>
  <si>
    <t>Pride Mobility Products Ltd</t>
  </si>
  <si>
    <t>Ptw-UK Ltd.</t>
  </si>
  <si>
    <t>Vision Net</t>
  </si>
  <si>
    <t>Universal Hospital Supplies Limited</t>
  </si>
  <si>
    <t>York House 45 Seymour Street,London,LONDON,W1H 7JT</t>
  </si>
  <si>
    <t>01388881</t>
  </si>
  <si>
    <t>Varian Medical Systems Uk Limited</t>
  </si>
  <si>
    <t>Oncology House,Gatwick Road,CRAWLEY,RH10 9RG</t>
  </si>
  <si>
    <t>RH10 9RG</t>
  </si>
  <si>
    <t>00558526</t>
  </si>
  <si>
    <t>www.varian.com</t>
  </si>
  <si>
    <t>NHS City and Hackney CCG</t>
  </si>
  <si>
    <t>Second Floor,THE LAWSON PRACTICE,85 NUTTALL STREET,LONDON,GREATER LONDON,N1 5HZ</t>
  </si>
  <si>
    <t>N1 5HZ</t>
  </si>
  <si>
    <t>NHS Darlington CCG</t>
  </si>
  <si>
    <t>Dr Piper House,KING STREET,DARLINGTON,COUNTY DURHAM,DL3 6JL</t>
  </si>
  <si>
    <t>DARLINGTON</t>
  </si>
  <si>
    <t>DL3 6JL</t>
  </si>
  <si>
    <t>NHS Haringey CCG</t>
  </si>
  <si>
    <t>River Park House,225 HIGH ROAD,WOOD GREEN,LONDON,GREATER LONDON,N22 8HQ</t>
  </si>
  <si>
    <t>N22 8HQ</t>
  </si>
  <si>
    <t>NHS Lancashire North CCG Own Home (Home Delivery)</t>
  </si>
  <si>
    <t>M.&amp; W.Mack Limited</t>
  </si>
  <si>
    <t>The Fresh Produce Centre,Transfesa Road,Paddock Wood,TONBRIDGE,Kent,TN12 6UT</t>
  </si>
  <si>
    <t>Tonbridge</t>
  </si>
  <si>
    <t>TN12 6UT</t>
  </si>
  <si>
    <t>00447404</t>
  </si>
  <si>
    <t>www.frescagroup.co.uk</t>
  </si>
  <si>
    <t>Peake Fruit Limited</t>
  </si>
  <si>
    <t>Home Farm,Ardleigh,COLCHESTER,Essex,CO7 7NA</t>
  </si>
  <si>
    <t>Colchester</t>
  </si>
  <si>
    <t>CO7 7NA</t>
  </si>
  <si>
    <t>01475550</t>
  </si>
  <si>
    <t>www.peakefruit.co.uk</t>
  </si>
  <si>
    <t>Aria Medical Limited</t>
  </si>
  <si>
    <t>3 Melton Park,Redcliff Road,MELTON,HU14 3RS</t>
  </si>
  <si>
    <t>08449828</t>
  </si>
  <si>
    <t>www.ariamedical.co.uk</t>
  </si>
  <si>
    <t>Clover Environmental Solutions Ltd</t>
  </si>
  <si>
    <t>Armour House,Colthrop Lane,THATCHAM,Berkshire,RG19 4NT</t>
  </si>
  <si>
    <t>RG19 4NT</t>
  </si>
  <si>
    <t>06100316</t>
  </si>
  <si>
    <t>www.redbox-recycling.com</t>
  </si>
  <si>
    <t>Aviko B.V.</t>
  </si>
  <si>
    <t>PO Box 8,7220 STEENDEREN,NETHERLANDS</t>
  </si>
  <si>
    <t>Steenderen</t>
  </si>
  <si>
    <t>corporate.aviko.com</t>
  </si>
  <si>
    <t>Matz Medical Limited</t>
  </si>
  <si>
    <t>65 Gainsborough Avenue,Manor Park,LONDON,E12 6JJ</t>
  </si>
  <si>
    <t>E12 6JJ</t>
  </si>
  <si>
    <t>08768952</t>
  </si>
  <si>
    <t>www.matzmedical.co.uk</t>
  </si>
  <si>
    <t>NHS West Hampshire CCG</t>
  </si>
  <si>
    <t>Omega House,112 SOUTHAMPTON ROAD,EASTLEIGH,HAMPSHIRE,SO50 5PB</t>
  </si>
  <si>
    <t>EASTLEIGH</t>
  </si>
  <si>
    <t>SO50 5PB</t>
  </si>
  <si>
    <t>NHS Chiltern CCG</t>
  </si>
  <si>
    <t>Room Xr37 2Nd Floor,AMERSHAM HOSPITAL,WHIELDEN STREET,AMERSHAM,BUCKINGHAMSHIRE,HP7 0JD</t>
  </si>
  <si>
    <t>AMERSHAM</t>
  </si>
  <si>
    <t>HP7 0JD</t>
  </si>
  <si>
    <t>NHS Aylesbury Vale CCG</t>
  </si>
  <si>
    <t>Verney House,GATESHEAD ROAD,AYLESBURY,BUCKINGHAMSHIRE,HP19 8ET</t>
  </si>
  <si>
    <t>AYLESBURY</t>
  </si>
  <si>
    <t>HP19 8ET</t>
  </si>
  <si>
    <t>NHS Oxfordshire CCG</t>
  </si>
  <si>
    <t>Jubilee House,5510 JOHN SMITH DRIVE,OXFORD BUSINESS PARK SOUTH COWLEY,OXFORD,OXFORDSHIRE,OX4 2LH</t>
  </si>
  <si>
    <t>OXFORD</t>
  </si>
  <si>
    <t>OX4 2LH</t>
  </si>
  <si>
    <t>NHS North &amp; West Reading CCG</t>
  </si>
  <si>
    <t>57-59 Bath Road,READING,BERKSHIRE,RG30 2BA</t>
  </si>
  <si>
    <t>READING</t>
  </si>
  <si>
    <t>RG30 2BA</t>
  </si>
  <si>
    <t>Medstoc Limited</t>
  </si>
  <si>
    <t>Mission House,1 Finedon Road,Burton Latimer,KETTERING,NN15 5QB</t>
  </si>
  <si>
    <t>NN15 5QB</t>
  </si>
  <si>
    <t>09265014</t>
  </si>
  <si>
    <t>www.medstoc.com</t>
  </si>
  <si>
    <t>Spirit Healthcare Ltd</t>
  </si>
  <si>
    <t>Spirit House,1 Selbury Drive,Oadby,LEICESTER,LE2 5NG</t>
  </si>
  <si>
    <t>LE2 5NG</t>
  </si>
  <si>
    <t>06259954</t>
  </si>
  <si>
    <t>www.spirit-health.co.uk</t>
  </si>
  <si>
    <t>Eltronis SRL</t>
  </si>
  <si>
    <t>Str. Sucevei Nr. 51,R-410078 Oradea</t>
  </si>
  <si>
    <t>Oradea</t>
  </si>
  <si>
    <t>Romania</t>
  </si>
  <si>
    <t>www.eltronis.com</t>
  </si>
  <si>
    <t>Martindale Pharmaceuticals Limited</t>
  </si>
  <si>
    <t>Bampton Road,Harold Hill,ROMFORD,RM3 8UG</t>
  </si>
  <si>
    <t>Romford</t>
  </si>
  <si>
    <t>RM3 8UG</t>
  </si>
  <si>
    <t>01073169</t>
  </si>
  <si>
    <t>www.ethypharm.co.uk</t>
  </si>
  <si>
    <t>Lucozade Ribena Suntory Limited</t>
  </si>
  <si>
    <t>2 Longwalk Road,Stockley Park,UXBRIDGE,UB11 1BA</t>
  </si>
  <si>
    <t>UB11 1BA</t>
  </si>
  <si>
    <t>08603549</t>
  </si>
  <si>
    <t>www.suntorybeverageandfood-europe.com</t>
  </si>
  <si>
    <t>Meditec Medical Ltd</t>
  </si>
  <si>
    <t>Unit 1 Hi Trac House,Woodrow Business Centre,Woodrow Way,IRLAM,M44 6NN</t>
  </si>
  <si>
    <t>Irlam</t>
  </si>
  <si>
    <t>M44 6NN</t>
  </si>
  <si>
    <t>03710366</t>
  </si>
  <si>
    <t>www.meditecmedical.com</t>
  </si>
  <si>
    <t>Ortus Medical Limited</t>
  </si>
  <si>
    <t>Needle Cottage,74 Bath Road,Longwell Green,BRISTOL,Avon,BS30 9DG</t>
  </si>
  <si>
    <t>BS30 9DG</t>
  </si>
  <si>
    <t>04562564</t>
  </si>
  <si>
    <t>www.ortusmedical.com</t>
  </si>
  <si>
    <t>E-Health Innovations Ltd</t>
  </si>
  <si>
    <t>EVAC+Chair International Limited</t>
  </si>
  <si>
    <t>03593826</t>
  </si>
  <si>
    <t>www.evac-chair.co.uk</t>
  </si>
  <si>
    <t>Excel Lasers Limited</t>
  </si>
  <si>
    <t>www.excellasers.com</t>
  </si>
  <si>
    <t>Hyland Software Solutions UK Ltd.</t>
  </si>
  <si>
    <t>www.hyland.com</t>
  </si>
  <si>
    <t>ABN AMRO Asset Based Finance N.V.</t>
  </si>
  <si>
    <t>1010 Beneluxlaan,3526 UTRECHT,NETHERLANDS</t>
  </si>
  <si>
    <t>Utrecht</t>
  </si>
  <si>
    <t>FC031602</t>
  </si>
  <si>
    <t>iKnowHow Limited</t>
  </si>
  <si>
    <t>C/O Intouch Accounting Everdene House,Deansleigh Road,BOURNEMOUTH,BH7 7DU</t>
  </si>
  <si>
    <t>BH7 7DU</t>
  </si>
  <si>
    <t>www.iknowhow.com</t>
  </si>
  <si>
    <t>NHS Hambleton Richmondshire and Whitby CCG</t>
  </si>
  <si>
    <t>Hambleton District Council,CIVIC CENTRE,STONECROSS,NORTHALLERTON,NORTH YORKSHIRE,DL6 2UU</t>
  </si>
  <si>
    <t>NORTHALLERTON</t>
  </si>
  <si>
    <t>DL6 2UU</t>
  </si>
  <si>
    <t>NHS Harrogate and Rural District CCG</t>
  </si>
  <si>
    <t>1 Grimbald Crag Court,ST JAMES BUSINESS PARK,KNARESBOROUGH,NORTH YORKSHIRE,HG5 8QB</t>
  </si>
  <si>
    <t>KNARESBOROUGH</t>
  </si>
  <si>
    <t>HG5 8QB</t>
  </si>
  <si>
    <t>NHS Scarborough and Ryedale CCG</t>
  </si>
  <si>
    <t>Scarborough Town Hall,ST NICHOLAS STREET,SCARBOROUGH,NORTH YORKSHIRE,YO11 2HG</t>
  </si>
  <si>
    <t>SCARBOROUGH</t>
  </si>
  <si>
    <t>YO11 2HG</t>
  </si>
  <si>
    <t>NHS Durham Dales, Easington and Sedgefield CCG</t>
  </si>
  <si>
    <t>Sedgefield Community Hospital,SALTERS LANE,SEDGEFIELD,STOCKTON-ON-TEES,CLEVELAND,TS21 3EE</t>
  </si>
  <si>
    <t>STOCKTON-ON-TEES</t>
  </si>
  <si>
    <t>TS21 3EE</t>
  </si>
  <si>
    <t>NHS North Durham CCG</t>
  </si>
  <si>
    <t>Rivergreen Centre,AYKLEY HEADS,DURHAM,COUNTY DURHAM,DH1 5TS</t>
  </si>
  <si>
    <t>DURHAM</t>
  </si>
  <si>
    <t>DH1 5TS</t>
  </si>
  <si>
    <t>NHS Cumbria CCG</t>
  </si>
  <si>
    <t>Unit 4,HACKTHORPE HALL BUSINESS CENTRE,HACKTHORPE,PENRITH,CUMBRIA,CA10 2HX</t>
  </si>
  <si>
    <t>PENRITH</t>
  </si>
  <si>
    <t>CA10 2HX</t>
  </si>
  <si>
    <t>NHS Lancashire North CCG</t>
  </si>
  <si>
    <t>Moor Lane Mills,MOOR LANE,LANCASTER,LANCASHIRE,LA1 1QD</t>
  </si>
  <si>
    <t>LANCASTER</t>
  </si>
  <si>
    <t>LA1 1QD</t>
  </si>
  <si>
    <t>NHS Chorley and South Ribble CCG</t>
  </si>
  <si>
    <t>Jubilee House,LANCASHIRE ENTERPRISE BUSINESS PARK,LEYLAND,LANCASHIRE,PR26 6TR</t>
  </si>
  <si>
    <t>LEYLAND</t>
  </si>
  <si>
    <t>PR26 6TR</t>
  </si>
  <si>
    <t>NHS Greater Preston CCG</t>
  </si>
  <si>
    <t>Jubilee House,LANCASHIRE ENTERPRISE BUSINESS PARK,CENTURION WAY,LEYLAND,LANCASHIRE,PR26 6TR</t>
  </si>
  <si>
    <t>NHS West Lancashire CCG</t>
  </si>
  <si>
    <t>Wigan Road,ORMSKIRK,LANCASHIRE,L39 2AS</t>
  </si>
  <si>
    <t>ORMSKIRK</t>
  </si>
  <si>
    <t>L39 2AS</t>
  </si>
  <si>
    <t>NHS Leeds North CCG</t>
  </si>
  <si>
    <t>Leafield House,107-109 KING LANE,LEEDS,WEST YORKSHIRE,LS17 5BP</t>
  </si>
  <si>
    <t>LS17 5BP</t>
  </si>
  <si>
    <t>NHS Hardwick CCG</t>
  </si>
  <si>
    <t>Scarsdale Hospital,NIGHTINGALE CLOSE,OFF NEWBOLD ROAD,CHESTERFIELD,DERBYSHIRE,S41 7PF</t>
  </si>
  <si>
    <t>CHESTERFIELD</t>
  </si>
  <si>
    <t>S41 7PF</t>
  </si>
  <si>
    <t>NHS North Derbyshire CCG</t>
  </si>
  <si>
    <t>NHS Southern Derbyshire CCG</t>
  </si>
  <si>
    <t>Cardinal Square,1ST FLOOR NORTH POINT,10 NOTTINGHAM ROAD,DERBY,DERBYSHIRE,DE1 3QT</t>
  </si>
  <si>
    <t>DERBY</t>
  </si>
  <si>
    <t>DE1 3QT</t>
  </si>
  <si>
    <t>NHS Stafford and Surrounds CCG</t>
  </si>
  <si>
    <t>Greyfriars Therapy Centre,UNIT 12 GREYFRIARS BUSINESS PARK,FRANK FOLEY WAY,STAFFORD,STAFFORDSHIRE,ST16 2ST</t>
  </si>
  <si>
    <t>STAFFORD</t>
  </si>
  <si>
    <t>ST16 2ST</t>
  </si>
  <si>
    <t>NHS Ipswich and East Suffolk CCG</t>
  </si>
  <si>
    <t>Rushbrook House,PAPER MILL LANE,BRAMFORD,IPSWICH,SUFFOLK,IP8 4DE</t>
  </si>
  <si>
    <t>IPSWICH</t>
  </si>
  <si>
    <t>IP8 4DE</t>
  </si>
  <si>
    <t>NHS West Essex CCG</t>
  </si>
  <si>
    <t>Building 4 Spencer Close,ST MARGARET'S HOSPITAL,THE PLAIN,EPPING,ESSEX,CM16 6TN</t>
  </si>
  <si>
    <t>EPPING</t>
  </si>
  <si>
    <t>CM16 6TN</t>
  </si>
  <si>
    <t>NHS Wales SSP Procurement</t>
  </si>
  <si>
    <t>John Lester Hair Systems</t>
  </si>
  <si>
    <t>32 Globe Road,LONDON,E1 4DU</t>
  </si>
  <si>
    <t>E1 4DU</t>
  </si>
  <si>
    <t>www.johnlester.co.uk</t>
  </si>
  <si>
    <t>Endurocide Infection Control</t>
  </si>
  <si>
    <t>Linton Business Park,GOURDON,Aberdeenshire,DD10 0NH</t>
  </si>
  <si>
    <t>Gourdon</t>
  </si>
  <si>
    <t>DD10 0NH</t>
  </si>
  <si>
    <t>www.endurocide.com</t>
  </si>
  <si>
    <t>J.G.Marlow &amp; Son,Limited</t>
  </si>
  <si>
    <t>7 Pelham Street,DERBY,DE22 3UG</t>
  </si>
  <si>
    <t>DE22 3UG</t>
  </si>
  <si>
    <t>NHS South Reading CCG</t>
  </si>
  <si>
    <t>University Medical Centre,9-11 NORTHCOURT AVENUE,READING,BERKSHIRE,RG2 7HE</t>
  </si>
  <si>
    <t>RG2 7HE</t>
  </si>
  <si>
    <t>NHS Lincolnshire East CCG</t>
  </si>
  <si>
    <t>Cross O Cliff,BRACEBRIDGE HEATH,LINCOLN,LINCOLNSHIRE,LN4 2HN</t>
  </si>
  <si>
    <t>LINCOLN</t>
  </si>
  <si>
    <t>LN4 2HN</t>
  </si>
  <si>
    <t>NHS Lincolnshire West CCG</t>
  </si>
  <si>
    <t>Southern Customer Board</t>
  </si>
  <si>
    <t>Labels Direct Limited</t>
  </si>
  <si>
    <t>20-22 Wenlock Road,LONDON,N1 7GU</t>
  </si>
  <si>
    <t>N1 7GU</t>
  </si>
  <si>
    <t>04714425</t>
  </si>
  <si>
    <t>www.labels-direct.co.uk</t>
  </si>
  <si>
    <t>Penumbra Europe Gmbh</t>
  </si>
  <si>
    <t>Am Borsigturm 44,13507 Berlin,GERMANY</t>
  </si>
  <si>
    <t>www.penumbrainc.com</t>
  </si>
  <si>
    <t>South East Essex Children</t>
  </si>
  <si>
    <t>South West Essex Community</t>
  </si>
  <si>
    <t>Path Medical Gmbh</t>
  </si>
  <si>
    <t>65 Landsberger Str.,82110 Germering,GERMANY</t>
  </si>
  <si>
    <t>Germering</t>
  </si>
  <si>
    <t>www.pathme.de</t>
  </si>
  <si>
    <t>Clinical Innovations Europe Limited</t>
  </si>
  <si>
    <t>6 - 9 The Square,Stockley Park,UXBRIDGE,UB11 1FW</t>
  </si>
  <si>
    <t>UB11 1FW</t>
  </si>
  <si>
    <t>08849265</t>
  </si>
  <si>
    <t>NHS Business Services Authority (BSA)</t>
  </si>
  <si>
    <t>Theya Healthcare</t>
  </si>
  <si>
    <t>NovaUCD,Belfield Innovation Campus,Belfield  Dublin 4,IRELAND</t>
  </si>
  <si>
    <t>Belfield</t>
  </si>
  <si>
    <t>Dublin 4</t>
  </si>
  <si>
    <t>www.theyahealthcare.com</t>
  </si>
  <si>
    <t>NeoTract Inc</t>
  </si>
  <si>
    <t>4473 Willow Road,Suite 100,PLEASANTON, CA 94588,UNITED STATES</t>
  </si>
  <si>
    <t>Pleasanton</t>
  </si>
  <si>
    <t>www.neotract.com</t>
  </si>
  <si>
    <t>Medaco Ltd</t>
  </si>
  <si>
    <t>Unit 109 Longmead Road,Emerald Park East,Emersons Green,BRISTOL,BS16 7FG</t>
  </si>
  <si>
    <t>BS16 7FG</t>
  </si>
  <si>
    <t>www.medaco.co.uk</t>
  </si>
  <si>
    <t>NHS Northern, Eastern and Western Devon CCG</t>
  </si>
  <si>
    <t>Newcourt House,OLD RYDON LANE,EXETER,DEVON,EX2 7JU</t>
  </si>
  <si>
    <t>EXETER</t>
  </si>
  <si>
    <t>EX2 7JU</t>
  </si>
  <si>
    <t>NHS Surrey Downs CCG</t>
  </si>
  <si>
    <t>Pascal Place,RANDALS WAY,LEATHERHEAD,SURREY,KT22 7TW</t>
  </si>
  <si>
    <t>LEATHERHEAD</t>
  </si>
  <si>
    <t>KT22 7TW</t>
  </si>
  <si>
    <t>NHS North West Surrey CCG</t>
  </si>
  <si>
    <t>Weybridge Community Hospital,CHURCH STREET,WEYBRIDGE,SURREY,KT13 8DY</t>
  </si>
  <si>
    <t>WEYBRIDGE</t>
  </si>
  <si>
    <t>KT13 8DY</t>
  </si>
  <si>
    <t>NHS Surrey Heath CCG</t>
  </si>
  <si>
    <t>Surrey Heath House,KNOLL ROAD,CAMBERLEY,SURREY,GU15 3HD</t>
  </si>
  <si>
    <t>CAMBERLEY</t>
  </si>
  <si>
    <t>GU15 3HD</t>
  </si>
  <si>
    <t>NHS Barnet CCG</t>
  </si>
  <si>
    <t>2Nd Floor Westgate House,EDGWARE COMMUNITY HOSPITAL,BURNT OAK BROADWAY,EDGWARE,MIDDLESEX,HA8 0AD</t>
  </si>
  <si>
    <t>EDGWARE</t>
  </si>
  <si>
    <t>HA8 0AD</t>
  </si>
  <si>
    <t>NHS Hillingdon CCG</t>
  </si>
  <si>
    <t>Boundary House,CRICKET FIELD ROAD,UXBRIDGE,MIDDLESEX,UB8 1QG</t>
  </si>
  <si>
    <t>UXBRIDGE</t>
  </si>
  <si>
    <t>UB8 1QG</t>
  </si>
  <si>
    <t>Multicare Medical Limited</t>
  </si>
  <si>
    <t>Brookside House Burnsall Road,Canley,COVENTRY,West Midlands,CV5 6BU</t>
  </si>
  <si>
    <t>CV5 6BU</t>
  </si>
  <si>
    <t>08565494</t>
  </si>
  <si>
    <t>www.multicaremedical.co.uk</t>
  </si>
  <si>
    <t>YPO Supplies Limited</t>
  </si>
  <si>
    <t>41 Kenmore Road,Industrial Park,WAKEFIELD,Yorkshire,WF2 0XE</t>
  </si>
  <si>
    <t>WF2 0XE</t>
  </si>
  <si>
    <t>09148392</t>
  </si>
  <si>
    <t>www.ypo.co.uk</t>
  </si>
  <si>
    <t>Bionanovate Limited</t>
  </si>
  <si>
    <t>Studio 9,The Greenhouse,Mannings Heath Road,POOLE,Dorset,BH12 4NQ</t>
  </si>
  <si>
    <t>BH12 4NQ</t>
  </si>
  <si>
    <t>04458356</t>
  </si>
  <si>
    <t>www.bionanovate.com</t>
  </si>
  <si>
    <t>London Customer Board</t>
  </si>
  <si>
    <t>Tag Scientific Ltd</t>
  </si>
  <si>
    <t>10 John Street,LONDON,WC1N 2EB</t>
  </si>
  <si>
    <t>WC1N 2EB</t>
  </si>
  <si>
    <t>010010545</t>
  </si>
  <si>
    <t>www.labtag.com</t>
  </si>
  <si>
    <t>Symetis Sa</t>
  </si>
  <si>
    <t>Chemin de la venoge 11,SWITZERLAND,SWITZERLAND</t>
  </si>
  <si>
    <t>Quantum Diagnostics Limited</t>
  </si>
  <si>
    <t>Mach7 Technologies UK Limited</t>
  </si>
  <si>
    <t>5 New Street Square,LONDON,EC4A 3TW</t>
  </si>
  <si>
    <t>EC4A 3TW</t>
  </si>
  <si>
    <t>www.mach7t.com</t>
  </si>
  <si>
    <t>Accenture</t>
  </si>
  <si>
    <t>McKesson Technologies UK Limited</t>
  </si>
  <si>
    <t>www.mckesson.com</t>
  </si>
  <si>
    <t>Merge Healthcare Inc</t>
  </si>
  <si>
    <t>www.merge.com</t>
  </si>
  <si>
    <t>Navacor</t>
  </si>
  <si>
    <t>Tough Furniture Ltd.</t>
  </si>
  <si>
    <t>www.toughfurniture.com</t>
  </si>
  <si>
    <t>Vanguard Healthcare Solutions Limited</t>
  </si>
  <si>
    <t>Unit 1411 Charlton Court,Gloucester Business Park,GLOUCESTER,Gloucestershire,GL3 4AE</t>
  </si>
  <si>
    <t>GL3 4AE</t>
  </si>
  <si>
    <t>04382564</t>
  </si>
  <si>
    <t>www.vanguardhealthcare.co.uk</t>
  </si>
  <si>
    <t>Sutherland Health Group Limited</t>
  </si>
  <si>
    <t>Unit 1,Rivermead,Pipers Way,THATCHAM,RG19 4EP</t>
  </si>
  <si>
    <t>RG19 4EP</t>
  </si>
  <si>
    <t>05255086</t>
  </si>
  <si>
    <t>www.sutherlandhealth.com</t>
  </si>
  <si>
    <t>Esteem Hair Loss Consultancy</t>
  </si>
  <si>
    <t>The Charterhouse Clinic,98 Crawford Street,LONDON,W1H 2HL</t>
  </si>
  <si>
    <t>W1H 2HL</t>
  </si>
  <si>
    <t>Prescott's Surgical Ltd</t>
  </si>
  <si>
    <t>New Penderel House 4th Floor,283-288 High Holborn,LONDON,WC1V 7HP</t>
  </si>
  <si>
    <t>WC1V 7HP</t>
  </si>
  <si>
    <t>09394740</t>
  </si>
  <si>
    <t>www.surgicalmicroscopes.com</t>
  </si>
  <si>
    <t>Delta Medical International Ltd</t>
  </si>
  <si>
    <t>2 Westbrook Court,Sharrow Vale Road,SHEFFIELD,S11 8YZ</t>
  </si>
  <si>
    <t>S11 8YZ</t>
  </si>
  <si>
    <t>09758096</t>
  </si>
  <si>
    <t>www.deltamedint.com</t>
  </si>
  <si>
    <t>Nuffield Health (Supplier)</t>
  </si>
  <si>
    <t>Epsom Gateway,Ashley Avenue,EPSOM,Surrey,KT18 5AL</t>
  </si>
  <si>
    <t>Epsom</t>
  </si>
  <si>
    <t>KT18 5AL</t>
  </si>
  <si>
    <t>00576970</t>
  </si>
  <si>
    <t>www.nuffieldhealth.com</t>
  </si>
  <si>
    <t>Hertfordshire NHS Procurement</t>
  </si>
  <si>
    <t>2nd Floor Gate House,Fretherne Road,WELWYN GARDEN CITY,Hertfordshire,AL8 6NS</t>
  </si>
  <si>
    <t>AL8 6NS</t>
  </si>
  <si>
    <t>Officexpress Europe Limited</t>
  </si>
  <si>
    <t>Enterprise House,Roydsdale Way,Euroway Trading Estate,BRADFORD,West Yorkshire,BD4 6SE</t>
  </si>
  <si>
    <t>Bradford</t>
  </si>
  <si>
    <t>BD4 6SE</t>
  </si>
  <si>
    <t>03189710</t>
  </si>
  <si>
    <t>www.officexpress.co.uk</t>
  </si>
  <si>
    <t>NHS West Kent CCG</t>
  </si>
  <si>
    <t>Wharf House,MEDWAY WHARF ROAD,TONBRIDGE,KENT,TN9 1RE</t>
  </si>
  <si>
    <t>TONBRIDGE</t>
  </si>
  <si>
    <t>TN9 1RE</t>
  </si>
  <si>
    <t>John Munroe MH</t>
  </si>
  <si>
    <t>Diagnostic World (TICCS2)</t>
  </si>
  <si>
    <t>Medical Devices Scotland T/A Medical Devices UK Ltd</t>
  </si>
  <si>
    <t>St Colmes,Ballinluig,PITLOCHRY,Perth and Kinross,PH9 0NR</t>
  </si>
  <si>
    <t>Pitlochry</t>
  </si>
  <si>
    <t>PH9 0NR</t>
  </si>
  <si>
    <t>SC377558</t>
  </si>
  <si>
    <t>Knight Imaging</t>
  </si>
  <si>
    <t>Vital Images Inc.</t>
  </si>
  <si>
    <t>Whitewater</t>
  </si>
  <si>
    <t>BridgeHead Software</t>
  </si>
  <si>
    <t>Care UK Clinical Services Ltd</t>
  </si>
  <si>
    <t>Academy Leasing Limited</t>
  </si>
  <si>
    <t>www.academyleasing.com</t>
  </si>
  <si>
    <t>Diatec Diagnostics Ltd</t>
  </si>
  <si>
    <t>Cadzow Industrial Estate,HAMILTON,Lanarkshire,ML3 7QE</t>
  </si>
  <si>
    <t>Hamilton</t>
  </si>
  <si>
    <t>ML3 7QE</t>
  </si>
  <si>
    <t>04733494</t>
  </si>
  <si>
    <t>www.diatec-diagnostics.sg</t>
  </si>
  <si>
    <t>AG Dental (Equipment) Ltd</t>
  </si>
  <si>
    <t>Ascribe Ltd trading as EMIS Health</t>
  </si>
  <si>
    <t>AVM Services</t>
  </si>
  <si>
    <t>BIB Ophthalmic Instruments Ltd</t>
  </si>
  <si>
    <t>www.bibonline.co.uk</t>
  </si>
  <si>
    <t>Forcare B.V.</t>
  </si>
  <si>
    <t>www.forcare.com</t>
  </si>
  <si>
    <t>Lincolnshire Integrated Voluntary Emergency Service (LIVES)</t>
  </si>
  <si>
    <t xml:space="preserve"> -,-</t>
  </si>
  <si>
    <t xml:space="preserve"> -</t>
  </si>
  <si>
    <t>Young Calibration Limited</t>
  </si>
  <si>
    <t>88 Boundary Road,HOVE,East Sussex,BN3 7GA</t>
  </si>
  <si>
    <t>Hove</t>
  </si>
  <si>
    <t>BN3 7GA</t>
  </si>
  <si>
    <t>03159621</t>
  </si>
  <si>
    <t>www.youngcalibration.co.uk</t>
  </si>
  <si>
    <t>Starlab (Uk), Ltd.</t>
  </si>
  <si>
    <t>5 Tanners Drive,Blakelands,MILTON KEYNES,MK14 5BU</t>
  </si>
  <si>
    <t>MK14 5BU</t>
  </si>
  <si>
    <t>03514931</t>
  </si>
  <si>
    <t>www.starlabgroup.com</t>
  </si>
  <si>
    <t>Intelerad Medical Systems</t>
  </si>
  <si>
    <t>UltraLinq Healthcare Solutions Ltd</t>
  </si>
  <si>
    <t>Richard C Bircher (Holdings) Ltd</t>
  </si>
  <si>
    <t>SynApps Solutions Limited</t>
  </si>
  <si>
    <t>Infinittuk</t>
  </si>
  <si>
    <t>System C Healthcare Ltd</t>
  </si>
  <si>
    <t>CliniSys Solutions Ltd</t>
  </si>
  <si>
    <t>Nagor Limited</t>
  </si>
  <si>
    <t>129 Deerdykes View,Westfield Industrial Estate,GLASGOW,G68 9HN</t>
  </si>
  <si>
    <t>Glasgow</t>
  </si>
  <si>
    <t>G68 9HN</t>
  </si>
  <si>
    <t>www.nagor.com</t>
  </si>
  <si>
    <t>Renace Limited</t>
  </si>
  <si>
    <t>69-71 East Street,EPSOM,KT17 1BP</t>
  </si>
  <si>
    <t>KT17 1BP</t>
  </si>
  <si>
    <t>08665787</t>
  </si>
  <si>
    <t>www.renace.co.uk</t>
  </si>
  <si>
    <t>Hll Linens Limited</t>
  </si>
  <si>
    <t>Darwen House,Walker Park,BLACKBURN,Lancashire,BB1 2QE</t>
  </si>
  <si>
    <t>BB1 2QE</t>
  </si>
  <si>
    <t>02543337</t>
  </si>
  <si>
    <t>corp.visionlinens.com</t>
  </si>
  <si>
    <t>Happicast</t>
  </si>
  <si>
    <t>Pioneer House,Beacon Road,Rotherwas Industrial Estate,HEREFORD,HR2 6JF</t>
  </si>
  <si>
    <t>Hereford</t>
  </si>
  <si>
    <t>HR2 6JF</t>
  </si>
  <si>
    <t>www.happicast.co.uk</t>
  </si>
  <si>
    <t>Ann Sterling Hair Design Ltd</t>
  </si>
  <si>
    <t>18 Bellegrove Road,WELLING,DA16 3PU</t>
  </si>
  <si>
    <t>Welling</t>
  </si>
  <si>
    <t>DA16 3PU</t>
  </si>
  <si>
    <t>ann-sterling.co.uk</t>
  </si>
  <si>
    <t>Impact Medical Limited</t>
  </si>
  <si>
    <t>www.impactmedical.co.uk</t>
  </si>
  <si>
    <t>Fulbourn Medical</t>
  </si>
  <si>
    <t>www.fulbournmedical.com</t>
  </si>
  <si>
    <t>HD Clinical Ltd</t>
  </si>
  <si>
    <t>www.hd-clinical.com</t>
  </si>
  <si>
    <t>Key Health Solutions Ltd</t>
  </si>
  <si>
    <t>4 Windmill Close,Mountsorrel,LOUGHBOROUGH,Leicestershire,LE12 7HR</t>
  </si>
  <si>
    <t>LE12 7HR</t>
  </si>
  <si>
    <t>05856852</t>
  </si>
  <si>
    <t>www.keyhealthsolutions.co.uk</t>
  </si>
  <si>
    <t>Intuitive Systems and Networks Limited</t>
  </si>
  <si>
    <t>www.isn.co.uk</t>
  </si>
  <si>
    <t>NTT Data</t>
  </si>
  <si>
    <t>www.nttdata.com</t>
  </si>
  <si>
    <t>Insignia Medical Systems Limited</t>
  </si>
  <si>
    <t>Teal Healthcare</t>
  </si>
  <si>
    <t>TeraRecon GMBH</t>
  </si>
  <si>
    <t>Total Sensory</t>
  </si>
  <si>
    <t>Triple Point Lease Partners</t>
  </si>
  <si>
    <t>CT9: Crown Commercial Services (CCS)</t>
  </si>
  <si>
    <t>CT1: DHL Supply Chain</t>
  </si>
  <si>
    <t>CT8: Akeso &amp; Company</t>
  </si>
  <si>
    <t>CT10: Foodbuy</t>
  </si>
  <si>
    <t>CT6: Health Solutions Team (HST)</t>
  </si>
  <si>
    <t>CT11: NHS North of England Commercial Procurement Collaborative (NOE CPC)</t>
  </si>
  <si>
    <t>Ga International Inc.</t>
  </si>
  <si>
    <t>www.labtag.eu</t>
  </si>
  <si>
    <t>Peak Envelopes</t>
  </si>
  <si>
    <t>1 Olds Approach,WATFORD,Hertfordshire,WD18 9TD</t>
  </si>
  <si>
    <t>Watford</t>
  </si>
  <si>
    <t>WD18 9TD</t>
  </si>
  <si>
    <t>03875820</t>
  </si>
  <si>
    <t>www.peakenvelopes.co.uk</t>
  </si>
  <si>
    <t>Nine Grp International LLP</t>
  </si>
  <si>
    <t>Bridge House,Hop Pocket Lane,Paddock Wood,TONBRIDGE,TN12 6DQ</t>
  </si>
  <si>
    <t>TN12 6DQ</t>
  </si>
  <si>
    <t>OC382638</t>
  </si>
  <si>
    <t>Orvec International Limited</t>
  </si>
  <si>
    <t>Sutton Fields Industrial Estate,Malmo Road,HULL,HU7 0YF</t>
  </si>
  <si>
    <t>HU7 0YF</t>
  </si>
  <si>
    <t>01168299</t>
  </si>
  <si>
    <t>www.orvec.com</t>
  </si>
  <si>
    <t>Pdc Healthcare Limited</t>
  </si>
  <si>
    <t>14 The Moorlands,Coleroton,COALVILLE,LE67 8GA</t>
  </si>
  <si>
    <t>LE67 8GA</t>
  </si>
  <si>
    <t>05229508</t>
  </si>
  <si>
    <t>www.the-pdc.com</t>
  </si>
  <si>
    <t>R&amp;J Medical Limited</t>
  </si>
  <si>
    <t>Unit A8 Valley Business Centre,Chruch Road,NEWTONABBEY,BT36 7LS</t>
  </si>
  <si>
    <t>Newtonabbey</t>
  </si>
  <si>
    <t>BT36 7LS</t>
  </si>
  <si>
    <t>NI061182</t>
  </si>
  <si>
    <t>www.randjmedical.com</t>
  </si>
  <si>
    <t>Widex Uk Limited</t>
  </si>
  <si>
    <t>Winster House,Lakeside,Chester Business Park,CHESTER,CH4 9QT</t>
  </si>
  <si>
    <t>CH4 9QT</t>
  </si>
  <si>
    <t>07094822</t>
  </si>
  <si>
    <t>www.widex.com</t>
  </si>
  <si>
    <t>Hetikal Ltd</t>
  </si>
  <si>
    <t>11  Church Road,Bookham,LEATHERHEAD,KT23 3PB</t>
  </si>
  <si>
    <t>Leatherhead</t>
  </si>
  <si>
    <t>KT23 3PB</t>
  </si>
  <si>
    <t>07872032</t>
  </si>
  <si>
    <t>www.hetikal.com</t>
  </si>
  <si>
    <t>PACSHealth Ltd</t>
  </si>
  <si>
    <t>www.pacshealth.com</t>
  </si>
  <si>
    <t>Cievert Ltd</t>
  </si>
  <si>
    <t>www.cievert.co.uk</t>
  </si>
  <si>
    <t>Circle Health Holdings Limited</t>
  </si>
  <si>
    <t>1st Floor, 30 Cannon Street,LONDON,Greater London,EC4M 6XH</t>
  </si>
  <si>
    <t>EC4M 6XH</t>
  </si>
  <si>
    <t>www.circlehealthgroup.co.uk</t>
  </si>
  <si>
    <t>Mirada Medical Limited</t>
  </si>
  <si>
    <t>www.mirada-medical.com</t>
  </si>
  <si>
    <t>Ramsay Healthcare UK Operations Limited (Supplier)</t>
  </si>
  <si>
    <t>Level 18,Tower 42, 25 Old Broad Street,LONDON,EC2N 1HQ</t>
  </si>
  <si>
    <t>01532937</t>
  </si>
  <si>
    <t>www.ramsayhealth.co.uk</t>
  </si>
  <si>
    <t>Rompa Limited</t>
  </si>
  <si>
    <t>www.rompa.com</t>
  </si>
  <si>
    <t>Cobalt Unit Appeal Fund</t>
  </si>
  <si>
    <t>www.cobalthealth.co.uk</t>
  </si>
  <si>
    <t>Upergy Limited</t>
  </si>
  <si>
    <t>Unit 2 Focus Park,Ashbourne Way,SOLIHULL,B90 4QU</t>
  </si>
  <si>
    <t>B90 4QU</t>
  </si>
  <si>
    <t>02045875</t>
  </si>
  <si>
    <t>www.allbatteries.co.uk</t>
  </si>
  <si>
    <t>M G Electric (Colchester) Limited</t>
  </si>
  <si>
    <t>Wyncolls Road,Severalls Business Park,COLCHESTER,CO4 9HY</t>
  </si>
  <si>
    <t>CO4 9HY</t>
  </si>
  <si>
    <t>00880470</t>
  </si>
  <si>
    <t>www.mgeworldwide.com</t>
  </si>
  <si>
    <t>Fill N Squeeze Ltd</t>
  </si>
  <si>
    <t>Basepoint Business Centre,272 Field End Road,EASTCOTE,Middlesex,HA4 9NA</t>
  </si>
  <si>
    <t>Eastcote</t>
  </si>
  <si>
    <t>HA4 9NA</t>
  </si>
  <si>
    <t>08100107</t>
  </si>
  <si>
    <t>www.fillnsqueeze.co.uk</t>
  </si>
  <si>
    <t>Onbone Ltd</t>
  </si>
  <si>
    <t>Unit 13 Witney Way,Boldon Business Park,Boldon Colliery,TYNE AND WEAR,NE35 9PE</t>
  </si>
  <si>
    <t>Tyne And Wear</t>
  </si>
  <si>
    <t>NE35 9PE</t>
  </si>
  <si>
    <t>09868013</t>
  </si>
  <si>
    <t>www.woodcast.com</t>
  </si>
  <si>
    <t>JA Marketing</t>
  </si>
  <si>
    <t>British and Irish Hearing Instrument Manufacturers Association (BIHIMA)</t>
  </si>
  <si>
    <t>Interfurn</t>
  </si>
  <si>
    <t>Shawbrook Bank Ltd</t>
  </si>
  <si>
    <t>Soliton IT Ltd</t>
  </si>
  <si>
    <t>Sutcliffe and Sons (South West) Ltd</t>
  </si>
  <si>
    <t>3 Stoke Damerel Business Centre,5 Church Street,PLYMOUTH,Devon,PL3 4DT</t>
  </si>
  <si>
    <t>PL3 4DT</t>
  </si>
  <si>
    <t>07513692</t>
  </si>
  <si>
    <t>Underlay Furnishings Limited</t>
  </si>
  <si>
    <t>Veritek Global Ltd</t>
  </si>
  <si>
    <t>Dental Decontamination Ltd</t>
  </si>
  <si>
    <t>Mba Surgical Uk Ltd</t>
  </si>
  <si>
    <t>Unit 2B Deanway Trading Estate,Wilmslow Road,Handforth,WILMSLOW,SK9 3HW</t>
  </si>
  <si>
    <t>Wilmslow</t>
  </si>
  <si>
    <t>SK9 3HW</t>
  </si>
  <si>
    <t>06893052</t>
  </si>
  <si>
    <t>www.mba.eu</t>
  </si>
  <si>
    <t>Siva Tec Limited</t>
  </si>
  <si>
    <t>Plot No.2, Unit 3,Princes Drive Industrial Estate,KENILWORTH,Warwickshire,CV8 2FD</t>
  </si>
  <si>
    <t>Kenilworth</t>
  </si>
  <si>
    <t>CV8 2FD</t>
  </si>
  <si>
    <t>03375139</t>
  </si>
  <si>
    <t>www.sivatec.co</t>
  </si>
  <si>
    <t>MBC Bondco Limited</t>
  </si>
  <si>
    <t>Kingfisher Way,HUNTINGDON,PE29 6FJ</t>
  </si>
  <si>
    <t>PE29 6FJ</t>
  </si>
  <si>
    <t>01008760</t>
  </si>
  <si>
    <t>Ross Auto Engineering Limited</t>
  </si>
  <si>
    <t>9 Westfield Road,WALLASEY,Merseyside,CH44 7HX</t>
  </si>
  <si>
    <t>Wallasey</t>
  </si>
  <si>
    <t>CH44 7HX</t>
  </si>
  <si>
    <t>00469301</t>
  </si>
  <si>
    <t>www.rosscare.co.uk</t>
  </si>
  <si>
    <t>Suez Water Purification Systems Ltd</t>
  </si>
  <si>
    <t>www.suezwater.co.uk</t>
  </si>
  <si>
    <t>King Edward VII Hospital</t>
  </si>
  <si>
    <t>Device Technologies Uk Ltd.</t>
  </si>
  <si>
    <t>Unit 16 Sherwood Energy Village,Network Centre,Newton Hill Olle,NEWARK,NG22 9FD</t>
  </si>
  <si>
    <t>Newark</t>
  </si>
  <si>
    <t>NG22 9FD</t>
  </si>
  <si>
    <t>08127802</t>
  </si>
  <si>
    <t>s3-ap-southeast-2.amazonaws.com</t>
  </si>
  <si>
    <t>Renova Surgical Ltd</t>
  </si>
  <si>
    <t>Moulton Park Business Centre,Red House Road,NORTHAMPTON,NN3 6AQ</t>
  </si>
  <si>
    <t>NN3 6AQ</t>
  </si>
  <si>
    <t>08216447</t>
  </si>
  <si>
    <t>www.renovasurgical.co.uk</t>
  </si>
  <si>
    <t>Synergy Health - Berkshire Hospital</t>
  </si>
  <si>
    <t>Martin Mathew &amp; Co. Limited</t>
  </si>
  <si>
    <t>50a St. Andrew Street,HERTFORD,SG14 1JA</t>
  </si>
  <si>
    <t>Hertford</t>
  </si>
  <si>
    <t>SG14 1JA</t>
  </si>
  <si>
    <t>01126990</t>
  </si>
  <si>
    <t>www.martinmathew.co.uk</t>
  </si>
  <si>
    <t>Department for Education</t>
  </si>
  <si>
    <t>KIMS Hospital Limited</t>
  </si>
  <si>
    <t>Newnham Court Way,WEAVERING MAIDSTONE,Kent,ME14 5FT</t>
  </si>
  <si>
    <t>Weavering Maidstone</t>
  </si>
  <si>
    <t>ME14 5FT</t>
  </si>
  <si>
    <t>https://www.kims.org.uk/</t>
  </si>
  <si>
    <t>Mccolgans Quality Foods Limited</t>
  </si>
  <si>
    <t>Strathmore Drive,Dublin Road,Industrial Estate,STRABANE,Co.tyrone,BT82 9EA</t>
  </si>
  <si>
    <t>Strabane</t>
  </si>
  <si>
    <t>BT82 9EA</t>
  </si>
  <si>
    <t>NI012744</t>
  </si>
  <si>
    <t>www.mccolgans.ie</t>
  </si>
  <si>
    <t>Peter's Food Service Limited</t>
  </si>
  <si>
    <t>Unit 4,Foundry Lane,Fishponds Industrial Estate,BRISTOL,BS5 7UE</t>
  </si>
  <si>
    <t>BS5 7UE</t>
  </si>
  <si>
    <t>03341786</t>
  </si>
  <si>
    <t>www.petersfood.co.uk</t>
  </si>
  <si>
    <t>Aerogen Ltd</t>
  </si>
  <si>
    <t>Label Apeel Limited</t>
  </si>
  <si>
    <t>Bo House,17 Pinfold Road,Thurmaston,LEICESTER,LE4 8AS</t>
  </si>
  <si>
    <t>LE4 8AS</t>
  </si>
  <si>
    <t>02915169</t>
  </si>
  <si>
    <t>www.labelapeel.co.uk</t>
  </si>
  <si>
    <t>Avery Uk</t>
  </si>
  <si>
    <t>5 The Switchback,Gardner Road,MAIDENHEAD,Berkshire,SL6 7RJ</t>
  </si>
  <si>
    <t>SL6 7RJ</t>
  </si>
  <si>
    <t>www.avery.com</t>
  </si>
  <si>
    <t>Dragon Solutions</t>
  </si>
  <si>
    <t>45 Reservoir Road,Edgeley,STOCKPORT,Greater Manchester,SK3 9QJ</t>
  </si>
  <si>
    <t>Stockport</t>
  </si>
  <si>
    <t>SK3 9QJ</t>
  </si>
  <si>
    <t>www.dragon-solutions.com</t>
  </si>
  <si>
    <t>Springhill Hospice</t>
  </si>
  <si>
    <t>BROAD LANE,ROCHDALE,LANCASHIRE,OL16 4PZ</t>
  </si>
  <si>
    <t>LANCASHIRE</t>
  </si>
  <si>
    <t>OL16 4PZ</t>
  </si>
  <si>
    <t>Clearview Endoscopy Limited</t>
  </si>
  <si>
    <t>First Floor 4 Walls Yard,Riverside Industrial Estate,South Street,ROCHFORD,SS4 1GR</t>
  </si>
  <si>
    <t>Rochford</t>
  </si>
  <si>
    <t>SS4 1GR</t>
  </si>
  <si>
    <t>08972188</t>
  </si>
  <si>
    <t>www.cviewendo.co.uk</t>
  </si>
  <si>
    <t>Mapa Spontex Uk Limited</t>
  </si>
  <si>
    <t>Berkeley Business Park,Wainwright Road,WORCESTER,WR4 9ZS</t>
  </si>
  <si>
    <t>WR4 9ZS</t>
  </si>
  <si>
    <t>01372811</t>
  </si>
  <si>
    <t>www.spontex.co.uk</t>
  </si>
  <si>
    <t>Dark Blue International Ltd</t>
  </si>
  <si>
    <t>Unit 12,Skylines Village,Limeharbour,LONDON,E14 9TS</t>
  </si>
  <si>
    <t>E14 9TS</t>
  </si>
  <si>
    <t>09958033</t>
  </si>
  <si>
    <t>www.darkblue-int.com</t>
  </si>
  <si>
    <t>Low and Low Limited</t>
  </si>
  <si>
    <t>Clavering House,Clavering Place,NEWCASTLE UPON TYNE,Tyne and Wear,NE1 3NG</t>
  </si>
  <si>
    <t>NE1 3NG</t>
  </si>
  <si>
    <t>08032541</t>
  </si>
  <si>
    <t>www.halo-care.com</t>
  </si>
  <si>
    <t>Solice Apparel Limited</t>
  </si>
  <si>
    <t>27a Lidget Hill,Pudsey,LEEDS,West Yorkshire,LS28 7LG</t>
  </si>
  <si>
    <t>LS28 7LG</t>
  </si>
  <si>
    <t>08982977</t>
  </si>
  <si>
    <t>Tekno Surgical</t>
  </si>
  <si>
    <t>10 Fonthill Business Park,Dublin  D22 PP58,Dublin 22,IRELAND</t>
  </si>
  <si>
    <t>D22 PP58</t>
  </si>
  <si>
    <t>www.tekno-surgical.com</t>
  </si>
  <si>
    <t>Volcano Europe S.P.R.L./B.V.B.A.</t>
  </si>
  <si>
    <t>238 Luna Arena,Herikerbergweg,1101 CM AMSTERDAM,NETHERLANDS</t>
  </si>
  <si>
    <t>1101 CM</t>
  </si>
  <si>
    <t>Lombard Medical Limited</t>
  </si>
  <si>
    <t>Lombard Medical House,4 Trident Park,Basil Hill Road,DIDCOT,OX11 7HJ</t>
  </si>
  <si>
    <t>OX11 7HJ</t>
  </si>
  <si>
    <t>02998639</t>
  </si>
  <si>
    <t>www.lombardmedical.com</t>
  </si>
  <si>
    <t>Johnson &amp; Johnson P R D</t>
  </si>
  <si>
    <t>50-100 Holmers Farm Way,HIGH WYCOMBE,HP12 4DP</t>
  </si>
  <si>
    <t>HP12 4DP</t>
  </si>
  <si>
    <t>www.jnj.co.uk</t>
  </si>
  <si>
    <t>RB UK Commercial Limited</t>
  </si>
  <si>
    <t>103-105 Bath Road,SLOUGH,SL1 3UH</t>
  </si>
  <si>
    <t>SL1 3UH</t>
  </si>
  <si>
    <t>08784077</t>
  </si>
  <si>
    <t>www.nurofen.co.uk</t>
  </si>
  <si>
    <t>Nal Von Minden Gmbh</t>
  </si>
  <si>
    <t>Carl-Zeiss-Str. 12,47445 Moers,GERMANY</t>
  </si>
  <si>
    <t>Moers</t>
  </si>
  <si>
    <t>www.nal-vonminden.com</t>
  </si>
  <si>
    <t>C. F. Labels Ltd.</t>
  </si>
  <si>
    <t>11 Buxton Road,NEW MILLS,Derbyshire,SK22 3JS</t>
  </si>
  <si>
    <t>New Mills</t>
  </si>
  <si>
    <t>SK22 3JS</t>
  </si>
  <si>
    <t>www.cflabels.com</t>
  </si>
  <si>
    <t>Stockton on Tees Borough Council</t>
  </si>
  <si>
    <t>Epsomedical Limited</t>
  </si>
  <si>
    <t>Ecohydra Technologies Limited</t>
  </si>
  <si>
    <t>Regus House,Herald Way,Pegasus Business Park,DERBY,DE74 2TZ</t>
  </si>
  <si>
    <t>DE74 2TZ</t>
  </si>
  <si>
    <t>05248154</t>
  </si>
  <si>
    <t>www.ecohydra.com</t>
  </si>
  <si>
    <t>Hague Computer Supplies Limited</t>
  </si>
  <si>
    <t>Thomas House Don Pedro Avenue,Normanton Industrial Estate,NORMANTON,West Yorkshire,WF6 1TD</t>
  </si>
  <si>
    <t>Normanton</t>
  </si>
  <si>
    <t>WF6 1TD</t>
  </si>
  <si>
    <t>01500566</t>
  </si>
  <si>
    <t>www.hague-group.com</t>
  </si>
  <si>
    <t>Pennard Commercial Services Ltd</t>
  </si>
  <si>
    <t>Halcyon House,3 Pennard Close,Brackmills Industrial Estate,NORTHAMPTON,NN4 7BE</t>
  </si>
  <si>
    <t>NN4 7BE</t>
  </si>
  <si>
    <t>02301806</t>
  </si>
  <si>
    <t>bluefish.complete.co.uk</t>
  </si>
  <si>
    <t>Handmade Speciality Products Limited</t>
  </si>
  <si>
    <t>67 Blackhorse Road,Exhall,COVENTRY,CV6 6DP</t>
  </si>
  <si>
    <t>CV6 6DP</t>
  </si>
  <si>
    <t>07030982</t>
  </si>
  <si>
    <t>www.ohsoscrummy.co.uk</t>
  </si>
  <si>
    <t>City University London</t>
  </si>
  <si>
    <t>City University,Northampton Square,LONDON,EC1V 0HB</t>
  </si>
  <si>
    <t>EC1V 0HB</t>
  </si>
  <si>
    <t>Endless Llp</t>
  </si>
  <si>
    <t>3 Whitehall Quay,LEEDS,West Yorkshire,LS1 4BF</t>
  </si>
  <si>
    <t>LS1 4BF</t>
  </si>
  <si>
    <t>OC316569</t>
  </si>
  <si>
    <t>www.endlessllp.com</t>
  </si>
  <si>
    <t>Leanvation Worldwide Limited</t>
  </si>
  <si>
    <t>The Enterprise Centre,Salisbury Street,St Helens Chamber,ST HELENS,WA10 1FY</t>
  </si>
  <si>
    <t>WA10 1FY</t>
  </si>
  <si>
    <t>08520866</t>
  </si>
  <si>
    <t>www.leanvation.com</t>
  </si>
  <si>
    <t>Nikon Corporation</t>
  </si>
  <si>
    <t>JAPAN,100-8331,Tokyo,1-12-1 Yurakucho,Chiyoda-Ku</t>
  </si>
  <si>
    <t>Tokyo</t>
  </si>
  <si>
    <t>100-8331</t>
  </si>
  <si>
    <t>www.nikon.co.jp</t>
  </si>
  <si>
    <t>Elekta Ab (Publ)</t>
  </si>
  <si>
    <t>Box 7593,Kungstensgatan 18,103 93 Stockholm,SWEDEN</t>
  </si>
  <si>
    <t>Stockholm</t>
  </si>
  <si>
    <t>103 93</t>
  </si>
  <si>
    <t>www.elekta.com</t>
  </si>
  <si>
    <t>Astell Scientific Limited</t>
  </si>
  <si>
    <t>19-21 Powerscroft Road,SIDCUP,DA14 5DT</t>
  </si>
  <si>
    <t>Sidcup</t>
  </si>
  <si>
    <t>DA14 5DT</t>
  </si>
  <si>
    <t>00487717</t>
  </si>
  <si>
    <t>www.astell.com</t>
  </si>
  <si>
    <t>Societe Generale Equipment Finance Limited</t>
  </si>
  <si>
    <t>Parkshot House,5 Kew Road,RICHMOND,Surrey,TW9 2PR</t>
  </si>
  <si>
    <t>Richmond</t>
  </si>
  <si>
    <t>TW9 2PR</t>
  </si>
  <si>
    <t>03596854</t>
  </si>
  <si>
    <t>equipmentfinance.societegenerale.co.uk</t>
  </si>
  <si>
    <t>Wesleyan Bank Limited</t>
  </si>
  <si>
    <t>PO BOX 3420,Colmore Circus,BIRMINGHAM,West Midlands,B4 6AE</t>
  </si>
  <si>
    <t>B4 6AE</t>
  </si>
  <si>
    <t>02839202</t>
  </si>
  <si>
    <t>www.wesleyan.co.uk</t>
  </si>
  <si>
    <t>BTG International Limited</t>
  </si>
  <si>
    <t>5 Fleet Place,LONDON,EC4M 7RD</t>
  </si>
  <si>
    <t>EC4M 7RD</t>
  </si>
  <si>
    <t>02664412</t>
  </si>
  <si>
    <t>Total Fruit Limited</t>
  </si>
  <si>
    <t>10 Palace Avenue,MAIDSTONE,Kent,ME15 6NF</t>
  </si>
  <si>
    <t>Maidstone</t>
  </si>
  <si>
    <t>ME15 6NF</t>
  </si>
  <si>
    <t>06963227</t>
  </si>
  <si>
    <t>Bournemouth Wig Company</t>
  </si>
  <si>
    <t>Barbara Carpenter Wig Consultants</t>
  </si>
  <si>
    <t>180  High Street,HERNE BAY,CT6 5AJ</t>
  </si>
  <si>
    <t>Herne Bay</t>
  </si>
  <si>
    <t>CT6 5AJ</t>
  </si>
  <si>
    <t>www.carpenterswigs.co.uk</t>
  </si>
  <si>
    <t>Cornwall Food Production Unit</t>
  </si>
  <si>
    <t>Barncoose Industrial Estate,REDRUTH,TR15 3RQ</t>
  </si>
  <si>
    <t>Redruth</t>
  </si>
  <si>
    <t>TR15 3RQ</t>
  </si>
  <si>
    <t>Ests (GB) Limited</t>
  </si>
  <si>
    <t>Penrose House,67 Hightown Road,BANBURY,OX16 9BE</t>
  </si>
  <si>
    <t>OX16 9BE</t>
  </si>
  <si>
    <t>04589766</t>
  </si>
  <si>
    <t>autoclave.uk.com</t>
  </si>
  <si>
    <t>John Lester Foods Ltd</t>
  </si>
  <si>
    <t>Trophy House,Blackhorse Road,LONDON,SE8 5HY</t>
  </si>
  <si>
    <t>SE8 5HY</t>
  </si>
  <si>
    <t>Mosaic Furnishings</t>
  </si>
  <si>
    <t>Providence Mills,Syke Lane,Earlsheaton,DEWSBURY,WF12 8HT</t>
  </si>
  <si>
    <t>Dewsbury</t>
  </si>
  <si>
    <t>WF12 8HT</t>
  </si>
  <si>
    <t>Meditech Endoscopy Ltd</t>
  </si>
  <si>
    <t>Bowden Lane,Luckyn Lane,BASILDON,Essex,SS14 3AX</t>
  </si>
  <si>
    <t>SS14 3AX</t>
  </si>
  <si>
    <t>08510252</t>
  </si>
  <si>
    <t>www.meditechendoscopy.com</t>
  </si>
  <si>
    <t>ISS Mediclean Ltd Farnham Road Hospital</t>
  </si>
  <si>
    <t>Farnham Road,GUILDFORD,Surrey,GU2 7LX</t>
  </si>
  <si>
    <t>Guildford</t>
  </si>
  <si>
    <t>GU2 7LX</t>
  </si>
  <si>
    <t>Prism Medical Ltd.</t>
  </si>
  <si>
    <t>Suite 100,480 University Avenue,M5G 1V2,CANADA</t>
  </si>
  <si>
    <t>M5G 1V2</t>
  </si>
  <si>
    <t>www.prismmedicalltd.com</t>
  </si>
  <si>
    <t>Procter &amp; Gamble Co</t>
  </si>
  <si>
    <t>1 Procter &amp; Gamble Plaza,45202,UNITED STATES</t>
  </si>
  <si>
    <t>www.pg.com</t>
  </si>
  <si>
    <t>Cantel Medical LLC</t>
  </si>
  <si>
    <t>150 Clove Road,LITTLE FALLS, 7424,UNITED STATES</t>
  </si>
  <si>
    <t>Little Falls</t>
  </si>
  <si>
    <t>www.steris.com</t>
  </si>
  <si>
    <t>Qiagen Nv</t>
  </si>
  <si>
    <t>Spoorstraat 50,5911 KJ,NETHERLANDS</t>
  </si>
  <si>
    <t>5911 KJ</t>
  </si>
  <si>
    <t>www.qiagen.com</t>
  </si>
  <si>
    <t>Quad-C Jh Holdings Inc</t>
  </si>
  <si>
    <t>5001 Joerns Dr,54481,UNITED STATES</t>
  </si>
  <si>
    <t>Worldwide Fruit Limited</t>
  </si>
  <si>
    <t>Acorn House,Unit 68-69 John Wilson Business Park,Harvey Drive,WHITSTABLE,Kent,CT5 3QT</t>
  </si>
  <si>
    <t>Whitstable</t>
  </si>
  <si>
    <t>CT5 3QT</t>
  </si>
  <si>
    <t>03831143</t>
  </si>
  <si>
    <t>www.worldwidefruit.co.uk</t>
  </si>
  <si>
    <t>Ideal Technology Limited</t>
  </si>
  <si>
    <t>Unit 2 Shell Corner Estate,Long Lane,HALESOWEN,West Midlands,B62 9LD</t>
  </si>
  <si>
    <t>Halesowen</t>
  </si>
  <si>
    <t>B62 9LD</t>
  </si>
  <si>
    <t>03240185</t>
  </si>
  <si>
    <t>www.idealtechnology.co.uk</t>
  </si>
  <si>
    <t>Seqirus Vaccines Limited</t>
  </si>
  <si>
    <t>100 New Bridge Street,LONDON,EC4V 6JA</t>
  </si>
  <si>
    <t>EC4V 6JA</t>
  </si>
  <si>
    <t>03970089</t>
  </si>
  <si>
    <t>www.novartis.co.uk</t>
  </si>
  <si>
    <t>Porton Biopharma Limited</t>
  </si>
  <si>
    <t>Manor Farm Road,Porton,SALISBURY,Wiltshire,SP4 0JG</t>
  </si>
  <si>
    <t>SP4 0JG</t>
  </si>
  <si>
    <t>09331560</t>
  </si>
  <si>
    <t>www.portonbiopharma.com</t>
  </si>
  <si>
    <t>Medimaxtech Uk Limited</t>
  </si>
  <si>
    <t>Unit 48/49 Kingspark Business Centre,152/178 Kingston Road,NEW MALDEN,KT3 3ST</t>
  </si>
  <si>
    <t>New Malden</t>
  </si>
  <si>
    <t>KT3 3ST</t>
  </si>
  <si>
    <t>08415739</t>
  </si>
  <si>
    <t>www.medimaxtech.co.uk</t>
  </si>
  <si>
    <t>Tyrers Limited</t>
  </si>
  <si>
    <t>14 16 Bridge Street,ST HELENS,Merseyside,WA10 1NR</t>
  </si>
  <si>
    <t>WA10 1NR</t>
  </si>
  <si>
    <t>00239915</t>
  </si>
  <si>
    <t>www.tyrers.com</t>
  </si>
  <si>
    <t>Zethon Limited</t>
  </si>
  <si>
    <t>Halton Brook Business Park,Weston Road,Aston Clinton,AYLESBURY,HP22 5WF</t>
  </si>
  <si>
    <t>02973862</t>
  </si>
  <si>
    <t>www.zethon.com</t>
  </si>
  <si>
    <t>Daybreak Medical</t>
  </si>
  <si>
    <t>Integrity Devices Ltd</t>
  </si>
  <si>
    <t>127 North Gate,NOTTINGHAM,NG7 7FZ</t>
  </si>
  <si>
    <t>NG7 7FZ</t>
  </si>
  <si>
    <t>www.integritydevicesltd.co.uk</t>
  </si>
  <si>
    <t>My Second Image</t>
  </si>
  <si>
    <t>32 Beach Road,Thornton-Cleveleys,FY5 1EQ</t>
  </si>
  <si>
    <t>FY5 1EQ</t>
  </si>
  <si>
    <t>www.mysecondimage.co.uk</t>
  </si>
  <si>
    <t>Richards Hair Fashion Artists</t>
  </si>
  <si>
    <t>2 Hall Lane,Hagley,STOURBRIDGE,DY9 9LL</t>
  </si>
  <si>
    <t>DY9 9LL</t>
  </si>
  <si>
    <t>TBS G.B. Telematic &amp; Biomedical Services Limited</t>
  </si>
  <si>
    <t>Central House,8 Clifftown Road,SOUTHEND ON SEA,SS1 1AB</t>
  </si>
  <si>
    <t>Southend On Sea</t>
  </si>
  <si>
    <t>SS1 1AB</t>
  </si>
  <si>
    <t>05061290</t>
  </si>
  <si>
    <t>www.althea-group.com</t>
  </si>
  <si>
    <t>The Wiggins</t>
  </si>
  <si>
    <t>119 Penny Lane,LIVERPOOL,L18 1DF</t>
  </si>
  <si>
    <t>L18 1DF</t>
  </si>
  <si>
    <t>www.trendco.co.uk</t>
  </si>
  <si>
    <t>Volu-Med Uk Ltd</t>
  </si>
  <si>
    <t>Market Chambers,Market Place,MANSFIELD,NG18 1JB</t>
  </si>
  <si>
    <t>NG18 1JB</t>
  </si>
  <si>
    <t>www.volu-med.co.uk</t>
  </si>
  <si>
    <t>MEC Medical</t>
  </si>
  <si>
    <t>Parker Hannifin Ltd</t>
  </si>
  <si>
    <t>Sphere Medical Ltd</t>
  </si>
  <si>
    <t>SMS Technologies Ltd</t>
  </si>
  <si>
    <t>Serco Suffolk Communty Health</t>
  </si>
  <si>
    <t>NHS Yorkshire and Humber Commissioning Support Unit</t>
  </si>
  <si>
    <t>Simon Jersey Ltd</t>
  </si>
  <si>
    <t>Sykeside Drive,Altham Business Park,ACCRINGTON,BB5 5YE</t>
  </si>
  <si>
    <t>01006047</t>
  </si>
  <si>
    <t>www.simonjersey.com</t>
  </si>
  <si>
    <t>Ministry of Defence</t>
  </si>
  <si>
    <t>Virgin Care</t>
  </si>
  <si>
    <t>Peninsula Purchasing &amp; Supply Alliance</t>
  </si>
  <si>
    <t>Medtree Limited</t>
  </si>
  <si>
    <t>Unit 3 Deer Park Court,Stag Business Park,Donnington Wood,TELFORD,Shropshire,TF2 7NA</t>
  </si>
  <si>
    <t>TF2 7NA</t>
  </si>
  <si>
    <t>08990125</t>
  </si>
  <si>
    <t>www.medtree.co.uk</t>
  </si>
  <si>
    <t>SEQOL - Care &amp; Support Partnership Swindon CIC</t>
  </si>
  <si>
    <t>S B C Uniforms</t>
  </si>
  <si>
    <t>16 Heytesbury Road,Southbourne,BOURNEMOUTH,Dorset,BH6 5BN</t>
  </si>
  <si>
    <t>BH6 5BN</t>
  </si>
  <si>
    <t>Kallo Foods Limited</t>
  </si>
  <si>
    <t>Meadows Business Park,Station Approach,CAMBERLEY,GU17 9AB</t>
  </si>
  <si>
    <t>GU17 9AB</t>
  </si>
  <si>
    <t>02893019</t>
  </si>
  <si>
    <t>www.kallo.com</t>
  </si>
  <si>
    <t>Water-Jel International Ltd</t>
  </si>
  <si>
    <t>3 and 4 The Mead Business Centre,Mead Lane,HERTFORD,SG13 7BJ</t>
  </si>
  <si>
    <t>SG13 7BJ</t>
  </si>
  <si>
    <t>www.waterjel.com</t>
  </si>
  <si>
    <t>Rotoform Limited</t>
  </si>
  <si>
    <t>32 Ravensrock Road,Sandyford Industrial Estate,Dublin 18  662898,IRELAND</t>
  </si>
  <si>
    <t>Dublin 18</t>
  </si>
  <si>
    <t>IE131447</t>
  </si>
  <si>
    <t>www.rotoform.ie</t>
  </si>
  <si>
    <t>Operating Room Systems Limited</t>
  </si>
  <si>
    <t>Unit B2,22 Heron Road,Sydenham Business Park,BELFAST,BT3 9LE</t>
  </si>
  <si>
    <t>BT3 9LE</t>
  </si>
  <si>
    <t>NI614082</t>
  </si>
  <si>
    <t>surgical.brennanco.ie</t>
  </si>
  <si>
    <t>G.K. Wood &amp; Son Limited</t>
  </si>
  <si>
    <t>3 Fielding Industrial Estate,Wilbraham Road,CAMBRIDGE,CB21 5ET</t>
  </si>
  <si>
    <t>CB21 5ET</t>
  </si>
  <si>
    <t>02764966</t>
  </si>
  <si>
    <t>Beiersdorf Uk Ltd.</t>
  </si>
  <si>
    <t>2010 Solihull Parkway,Birmingham Business Park,BIRMINGHAM,B37 7YS</t>
  </si>
  <si>
    <t>B37 7YS</t>
  </si>
  <si>
    <t>00468710</t>
  </si>
  <si>
    <t>www.beiersdorf.com</t>
  </si>
  <si>
    <t>London Procurement Programme</t>
  </si>
  <si>
    <t>200 Great Dover Street,LONDON,SE1 4YB</t>
  </si>
  <si>
    <t>SE1 4YB</t>
  </si>
  <si>
    <t>Synergy</t>
  </si>
  <si>
    <t>Royal Hospital Neurodisability</t>
  </si>
  <si>
    <t>British Healthcare Trades Association (BHTA)</t>
  </si>
  <si>
    <t>New Loom House,Suite 4.06,101 Back Church Lane,LONDON,E1 1LU</t>
  </si>
  <si>
    <t>E1 1LU</t>
  </si>
  <si>
    <t>www.bhta.net</t>
  </si>
  <si>
    <t>Medilink UK</t>
  </si>
  <si>
    <t>4 Greenfield Crescent,Edgbaston,BIRMINGHAM,West Midlands,B15 3BE</t>
  </si>
  <si>
    <t>B15 3BE</t>
  </si>
  <si>
    <t>www.medilinkuk.com</t>
  </si>
  <si>
    <t>Sartex Quilts &amp; Textiles Limited</t>
  </si>
  <si>
    <t>Queensway,ROCHDALE,Lancashire,OL11 2NY</t>
  </si>
  <si>
    <t>Rochdale</t>
  </si>
  <si>
    <t>OL11 2NY</t>
  </si>
  <si>
    <t>02715284</t>
  </si>
  <si>
    <t>www.sartexquilts.co.uk</t>
  </si>
  <si>
    <t>W.R.Swann &amp; Co.Limited</t>
  </si>
  <si>
    <t>Owlerton Green,Sheffield,S6 2BJ</t>
  </si>
  <si>
    <t>S6 2BJ</t>
  </si>
  <si>
    <t>00457231</t>
  </si>
  <si>
    <t>www.swann-morton.com</t>
  </si>
  <si>
    <t>Warwick Sasco (Holdings) Limited</t>
  </si>
  <si>
    <t>Warwick House,Heathcote Way,Heathcote Industrial Estate,WARWICK,CV34 6TE</t>
  </si>
  <si>
    <t>Warwick</t>
  </si>
  <si>
    <t>CV34 6TE</t>
  </si>
  <si>
    <t>03945893</t>
  </si>
  <si>
    <t>www.sasco.co.uk</t>
  </si>
  <si>
    <t>Harrogate Water Brands Limited</t>
  </si>
  <si>
    <t>Water Brands Limited,Harlow Moor Road,HARROGATE,HG2 0QB</t>
  </si>
  <si>
    <t>HG2 0QB</t>
  </si>
  <si>
    <t>06126126</t>
  </si>
  <si>
    <t>www.harrogatespring.com</t>
  </si>
  <si>
    <t>Watling Street Capital Partners Llp</t>
  </si>
  <si>
    <t>Warwick Court,Paternoster Square,LONDON,EC4M 7DX</t>
  </si>
  <si>
    <t>EC4M 7DX</t>
  </si>
  <si>
    <t>OC369654</t>
  </si>
  <si>
    <t>www.charterhouse.co.uk</t>
  </si>
  <si>
    <t>Weber-Unger Privatstiftung</t>
  </si>
  <si>
    <t>Endach 40,6330,AUSTRIA</t>
  </si>
  <si>
    <t>Yearsley Group Limited</t>
  </si>
  <si>
    <t>Zebra Technologies Corp</t>
  </si>
  <si>
    <t>Suite 500,475 Half Day Road,60069,UNITED STATES</t>
  </si>
  <si>
    <t>www.zebra.com</t>
  </si>
  <si>
    <t>Dart Products Limited</t>
  </si>
  <si>
    <t>Garratts Lane,Cradley Heath,West Midlands,CRADLEY HEATH,B64 5RE</t>
  </si>
  <si>
    <t>Cradley Heath</t>
  </si>
  <si>
    <t>B64 5RE</t>
  </si>
  <si>
    <t>02067427</t>
  </si>
  <si>
    <t>www.dartcontainer.com</t>
  </si>
  <si>
    <t>Other NHS Sales</t>
  </si>
  <si>
    <t>Siemans</t>
  </si>
  <si>
    <t>Specsavers Hearcare Group</t>
  </si>
  <si>
    <t>Spire Healthcare</t>
  </si>
  <si>
    <t>Sprint Moto Uk Ltd</t>
  </si>
  <si>
    <t>86 Breamore Road,ILFORD,IG3 9NJ</t>
  </si>
  <si>
    <t>IG3 9NJ</t>
  </si>
  <si>
    <t>07009527</t>
  </si>
  <si>
    <t>www.sprintmedical.co.uk</t>
  </si>
  <si>
    <t>VTM (UK) Limited</t>
  </si>
  <si>
    <t>Irvin House,Icknield Way,LETCHWORTH GARDEN CITY,Herts,SG6 1EF</t>
  </si>
  <si>
    <t>SG6 1EF</t>
  </si>
  <si>
    <t>06318441</t>
  </si>
  <si>
    <t>www.vtm.co.uk</t>
  </si>
  <si>
    <t>Covalon Technologies (Europe) Limited</t>
  </si>
  <si>
    <t>C/o Charnwood Accountants,The Point Granite Way,LOUGHBOROUGH,Leicestershire,LE12 7TZ</t>
  </si>
  <si>
    <t>LE12 7TZ</t>
  </si>
  <si>
    <t>www.covalon.co.uk</t>
  </si>
  <si>
    <t>Northern Hospital Supplies Limited</t>
  </si>
  <si>
    <t>Ards Business Centre,Jubilee Road,NEWTOWNARDS,BT23 4YH</t>
  </si>
  <si>
    <t>Newtownards</t>
  </si>
  <si>
    <t>BT23 4YH</t>
  </si>
  <si>
    <t>NI014722</t>
  </si>
  <si>
    <t>www.ihs.ie</t>
  </si>
  <si>
    <t>Sirane Limited</t>
  </si>
  <si>
    <t>Stafford Park 6,TELFORD,TF3 3AT</t>
  </si>
  <si>
    <t>TF3 3AT</t>
  </si>
  <si>
    <t>04506513</t>
  </si>
  <si>
    <t>www.sirane.com</t>
  </si>
  <si>
    <t>Gloucestershire Care Services CIC</t>
  </si>
  <si>
    <t>Edward Jenner Court,Gloucester Business Park,Brockworth,GLOUCESTERSHIRE</t>
  </si>
  <si>
    <t>Gloucestershire</t>
  </si>
  <si>
    <t>www.gloucestershirecareservicescic.co.uk/our-services</t>
  </si>
  <si>
    <t>ISS Mediclean - Leicester &amp; Rutland</t>
  </si>
  <si>
    <t>Credenhill Limited</t>
  </si>
  <si>
    <t>10 Cossall Industrial Estate,ILKESTON,DE7 5UG</t>
  </si>
  <si>
    <t>DE7 5UG</t>
  </si>
  <si>
    <t>00547046</t>
  </si>
  <si>
    <t>www.credenhill.co.uk</t>
  </si>
  <si>
    <t>Vimto (Out of Home) Limited</t>
  </si>
  <si>
    <t>Laurel House Woodlands Park,Ashton Road,NEWTON-LE-WILLOWS,Merseyside,WA12 0HH</t>
  </si>
  <si>
    <t>Newton-le-willows</t>
  </si>
  <si>
    <t>WA12 0HH</t>
  </si>
  <si>
    <t>08795779</t>
  </si>
  <si>
    <t>www.vimto.co.uk</t>
  </si>
  <si>
    <t>Alerta Medical</t>
  </si>
  <si>
    <t>www.alertamedical.com</t>
  </si>
  <si>
    <t>Recticel Midlands Limited</t>
  </si>
  <si>
    <t>Azalea Close,Clover Nook Industrial Park,ALFRETON,DE55 4QX</t>
  </si>
  <si>
    <t>Alfreton</t>
  </si>
  <si>
    <t>DE55 4QX</t>
  </si>
  <si>
    <t>www.recticel.com</t>
  </si>
  <si>
    <t>Drylock Technologies Limited</t>
  </si>
  <si>
    <t>11 - 12 Walled Garden,Nostell Priory Estate,WAKEFIELD,West Yorkshire,WF4 1AB</t>
  </si>
  <si>
    <t>WF4 1AB</t>
  </si>
  <si>
    <t>www.drylocktechnologies.com</t>
  </si>
  <si>
    <t>Mahr Impex Uk Ltd</t>
  </si>
  <si>
    <t>17 Great Russell Court,Fieldhead Business Centre,BRADFORD,BD7 1JZ</t>
  </si>
  <si>
    <t>BD7 1JZ</t>
  </si>
  <si>
    <t>05400334</t>
  </si>
  <si>
    <t>www.mahrsurgical.co.uk</t>
  </si>
  <si>
    <t>Loughborough University</t>
  </si>
  <si>
    <t>Abbey Hospitals</t>
  </si>
  <si>
    <t>Unit 1 Cameron Court,Cameron Street,Hillington Park</t>
  </si>
  <si>
    <t>abbeyhospitals.com</t>
  </si>
  <si>
    <t>Alliance Medical</t>
  </si>
  <si>
    <t>Iceni Centre,Warwick Technology Park,Warwick</t>
  </si>
  <si>
    <t>www.alliancemedical.co.uk</t>
  </si>
  <si>
    <t>Circle Health Group</t>
  </si>
  <si>
    <t>www.bmihealthcare.co.uk</t>
  </si>
  <si>
    <t>Clinicenta Limited</t>
  </si>
  <si>
    <t>Lister Hospital,Coreys Mill Lane,Stevenage,LISTER HOSPITAL</t>
  </si>
  <si>
    <t>Lister Hospital</t>
  </si>
  <si>
    <t>www.listersurgicentre.co.uk</t>
  </si>
  <si>
    <t>Disabled Living</t>
  </si>
  <si>
    <t>10 Priestley Road,Wardley Industrial Estate,Worsley,MANCHESTER,M28 2LY</t>
  </si>
  <si>
    <t>M28 2LY</t>
  </si>
  <si>
    <t>http://www.disabledliving.co.uk/</t>
  </si>
  <si>
    <t>M.S.B. Limited</t>
  </si>
  <si>
    <t>GDC First Avenue,Deeside Industrial Park,DEESIDE,CH5 2NU</t>
  </si>
  <si>
    <t>Deeside</t>
  </si>
  <si>
    <t>CH5 2NU</t>
  </si>
  <si>
    <t>01605259</t>
  </si>
  <si>
    <t>www.hillrom.com</t>
  </si>
  <si>
    <t>Panaz Limited</t>
  </si>
  <si>
    <t>Bentley Wood Way,Hapton,BURNLEY,Lancashire,BB11 5ST</t>
  </si>
  <si>
    <t>Burnley</t>
  </si>
  <si>
    <t>BB11 5ST</t>
  </si>
  <si>
    <t>01944865</t>
  </si>
  <si>
    <t>www.panaz.com</t>
  </si>
  <si>
    <t>SRCL Limited</t>
  </si>
  <si>
    <t>03226910</t>
  </si>
  <si>
    <t>www.stericycle.co.uk</t>
  </si>
  <si>
    <t>Bizbob 123 Limited</t>
  </si>
  <si>
    <t>131 Mount Pleasant,LIVERPOOL,L3 5TF</t>
  </si>
  <si>
    <t>L3 5TF</t>
  </si>
  <si>
    <t>08684331</t>
  </si>
  <si>
    <t>Peak Performance Products Ltd</t>
  </si>
  <si>
    <t>19 Copperclay Walk,EASINGWOLD,YO61 3RU</t>
  </si>
  <si>
    <t>Easingwold</t>
  </si>
  <si>
    <t>YO61 3RU</t>
  </si>
  <si>
    <t>04452041</t>
  </si>
  <si>
    <t>Northern Ireland Regional Supplies Service</t>
  </si>
  <si>
    <t>Welsh Health Supplies</t>
  </si>
  <si>
    <t>LAMBOURNE CRESCENT,LLANISHEN,CARDIFF,SOUTH GLAMORGAN,CF14 5GL</t>
  </si>
  <si>
    <t>CARDIFF</t>
  </si>
  <si>
    <t>CF14 5GL</t>
  </si>
  <si>
    <t>Wales</t>
  </si>
  <si>
    <t>HSCNI PaLS</t>
  </si>
  <si>
    <t>Bridge Contract Solutions Limited</t>
  </si>
  <si>
    <t>Bristol Road,Allington,CHIPPENHAM,Wiltshire,SN14 6NA</t>
  </si>
  <si>
    <t>Chippenham</t>
  </si>
  <si>
    <t>SN14 6NA</t>
  </si>
  <si>
    <t>08232102</t>
  </si>
  <si>
    <t>www.bridgecontractinteriors.com</t>
  </si>
  <si>
    <t>Surgical Dressings Manufacturers Association (SDMA)</t>
  </si>
  <si>
    <t>Fernbank,17 The Crescent,Holymoorside,CHESTERFIELD,S42 7EE</t>
  </si>
  <si>
    <t>Chesterfield</t>
  </si>
  <si>
    <t>S42 7EE</t>
  </si>
  <si>
    <t>www.sdma.org.uk</t>
  </si>
  <si>
    <t>National Blood Transfusion Service (North London) (NHS)</t>
  </si>
  <si>
    <t>NHS Blood and Transplant 500 Bristol BS34 7QH,North Bristol Park,Filton, BRISTOL,BS34 7QH</t>
  </si>
  <si>
    <t xml:space="preserve"> Bristol</t>
  </si>
  <si>
    <t>BS34 7QH</t>
  </si>
  <si>
    <t>South West Collaborative Purchasing Hub</t>
  </si>
  <si>
    <t>Birmingham City University</t>
  </si>
  <si>
    <t>Rexam Medical Packaging</t>
  </si>
  <si>
    <t>Moresby Parks,WHITEHAVEN,CA28 8YD</t>
  </si>
  <si>
    <t>Whitehaven</t>
  </si>
  <si>
    <t>CA28 8YD</t>
  </si>
  <si>
    <t>Custom Group Limited</t>
  </si>
  <si>
    <t>Unit 8 The Ropewalk,Station Road,ILKESTON,Derbyshire,DE7 5HX</t>
  </si>
  <si>
    <t>DE7 5HX</t>
  </si>
  <si>
    <t>02124001</t>
  </si>
  <si>
    <t>www.custom-group.com</t>
  </si>
  <si>
    <t>Dignity Giving Suits (Dgs) Limited</t>
  </si>
  <si>
    <t>3C Midland Court,Midland Way,Barlborough,CHESTERFIELD,S43 4UL</t>
  </si>
  <si>
    <t>S43 4UL</t>
  </si>
  <si>
    <t>08424588</t>
  </si>
  <si>
    <t>www.dignitygivingsuits.com</t>
  </si>
  <si>
    <t>Contract Furnishings Limited</t>
  </si>
  <si>
    <t>Britannia House,158 Bury Road,Radcliffe,MANCHESTER,Lancashire,M26 2JR</t>
  </si>
  <si>
    <t>M26 2JR</t>
  </si>
  <si>
    <t>08102671</t>
  </si>
  <si>
    <t>Minitouch Ltd</t>
  </si>
  <si>
    <t>47853 Warm Springs Boulevard,FREMONT, CA,UNITED STATES</t>
  </si>
  <si>
    <t>Fremont</t>
  </si>
  <si>
    <t>Stratford Upon Avon Food Company Limited</t>
  </si>
  <si>
    <t>Unit 10 Goldicote Business Park,STRATFORD-UPON-AVON,CV37 7NB</t>
  </si>
  <si>
    <t>Stratford-upon-Avon</t>
  </si>
  <si>
    <t>CV37 7NB</t>
  </si>
  <si>
    <t>08577086</t>
  </si>
  <si>
    <t>www.stratfordfinefoods.com</t>
  </si>
  <si>
    <t>Instinctive Limited</t>
  </si>
  <si>
    <t>www.instinctiveuk.com</t>
  </si>
  <si>
    <t>Greencell Limited</t>
  </si>
  <si>
    <t>West Marsh Road,Pinchbeck,SPALDING,Lincs,PE11 3UG</t>
  </si>
  <si>
    <t>Spalding</t>
  </si>
  <si>
    <t>PE11 3UG</t>
  </si>
  <si>
    <t>03953231</t>
  </si>
  <si>
    <t>www.westfaliafruit.com</t>
  </si>
  <si>
    <t>Peninsula Dental Social Enterprise CIC</t>
  </si>
  <si>
    <t>Bespoke Wigs</t>
  </si>
  <si>
    <t>South West Forum</t>
  </si>
  <si>
    <t>The Rizues Limited</t>
  </si>
  <si>
    <t>Quayside,Salts Mill Road,SHIPLEY,BD18 3ST</t>
  </si>
  <si>
    <t>Shipley</t>
  </si>
  <si>
    <t>BD18 3ST</t>
  </si>
  <si>
    <t>04306095</t>
  </si>
  <si>
    <t>www.rizues.com</t>
  </si>
  <si>
    <t>Apex Medical Respiratory Ltd</t>
  </si>
  <si>
    <t>Unit 21,Optima Park,Thames Road,CRAYFORD,DA1 4QX</t>
  </si>
  <si>
    <t>Crayford</t>
  </si>
  <si>
    <t>DA1 4QX</t>
  </si>
  <si>
    <t>07037327</t>
  </si>
  <si>
    <t>www.apexmedicalcorp.com</t>
  </si>
  <si>
    <t>James Walker Textiles Limited</t>
  </si>
  <si>
    <t>Holme Bank Mills,Station Road,MIRFIELD,WA14 8NA</t>
  </si>
  <si>
    <t>Mirfield</t>
  </si>
  <si>
    <t>WA14 8NA</t>
  </si>
  <si>
    <t>06382867</t>
  </si>
  <si>
    <t>www.jwalker.co.uk</t>
  </si>
  <si>
    <t>Del Monte (Uk) Limited</t>
  </si>
  <si>
    <t>240 London Road,STAINES,Middlesex,TW18 4JD</t>
  </si>
  <si>
    <t>Staines</t>
  </si>
  <si>
    <t>TW18 4JD</t>
  </si>
  <si>
    <t>02416083</t>
  </si>
  <si>
    <t>www.delmonteeurope.uk</t>
  </si>
  <si>
    <t>Sentra Medical Ltd</t>
  </si>
  <si>
    <t>Caldoni House,3 Crondal Road,Bayton Road Industrial Estate,COVENTRY,CV7 9NH</t>
  </si>
  <si>
    <t>CV7 9NH</t>
  </si>
  <si>
    <t>08540916</t>
  </si>
  <si>
    <t>www.sentramedical.co.uk</t>
  </si>
  <si>
    <t>Roche Diabetes Care Limited</t>
  </si>
  <si>
    <t>Charles Avenue,BURGESS HILL,RH15 9RY</t>
  </si>
  <si>
    <t>Burgess Hill</t>
  </si>
  <si>
    <t>RH15 9RY</t>
  </si>
  <si>
    <t>09055599</t>
  </si>
  <si>
    <t>www.accu-chek.co.uk</t>
  </si>
  <si>
    <t>Titus Bedding Limited</t>
  </si>
  <si>
    <t>Contemporary House,Tandem Industrial Estate,HUDDERSFIELD,HD5 0AL</t>
  </si>
  <si>
    <t>HD5 0AL</t>
  </si>
  <si>
    <t>07509799</t>
  </si>
  <si>
    <t>www.hyderint.com</t>
  </si>
  <si>
    <t>Nexus Dms Limited</t>
  </si>
  <si>
    <t>Unit 11,Lovett Road,Hampton Lovett Industrial Estate,DROITWICH,Worcestershire</t>
  </si>
  <si>
    <t>Droitwich</t>
  </si>
  <si>
    <t>02574945</t>
  </si>
  <si>
    <t>BPI Test</t>
  </si>
  <si>
    <t>Test,BRACKNELL</t>
  </si>
  <si>
    <t>J A Marketing Limited</t>
  </si>
  <si>
    <t>4 The Paddock,Tickhill,DONCASTER,DN11 9HS</t>
  </si>
  <si>
    <t>Doncaster</t>
  </si>
  <si>
    <t>DN11 9HS</t>
  </si>
  <si>
    <t>04313818</t>
  </si>
  <si>
    <t>Charities</t>
  </si>
  <si>
    <t>Medi-Inn (Uk) Ltd</t>
  </si>
  <si>
    <t>Portland House,Belmont Business Park,Belmont,DURHAM,DH11 1TW</t>
  </si>
  <si>
    <t>Durham</t>
  </si>
  <si>
    <t>DH11 1TW</t>
  </si>
  <si>
    <t>08988958</t>
  </si>
  <si>
    <t>www.medi-inn.co.uk</t>
  </si>
  <si>
    <t>Baddow Hospital</t>
  </si>
  <si>
    <t>West Hanningfield Road,Chelmsford,ESSEX,UNITED KINGDOM,CM2 8HN</t>
  </si>
  <si>
    <t>CM2 8HN</t>
  </si>
  <si>
    <t>Care-Med Healthcare Equipment</t>
  </si>
  <si>
    <t>Unit 1 Bericote Park,Bericote Road,Blackdown,LEAMINGTON SPA,Warwickshire,CV32 6QP</t>
  </si>
  <si>
    <t>CV32 6QP</t>
  </si>
  <si>
    <t>www.caremed-alrick.com</t>
  </si>
  <si>
    <t>Schuco Academy</t>
  </si>
  <si>
    <t>Lip Medical Limited</t>
  </si>
  <si>
    <t>7 Long Meadowgate,Long Meadowgate,LEEDS,LS25 2BX</t>
  </si>
  <si>
    <t>LS25 2BX</t>
  </si>
  <si>
    <t>07430100</t>
  </si>
  <si>
    <t>www.lipmedical.com</t>
  </si>
  <si>
    <t>Met Healthcare Limited</t>
  </si>
  <si>
    <t>Unit 52/53,Galgorm Industrial Estate,BALLYMENA,BT42 1FL</t>
  </si>
  <si>
    <t>Ballymena</t>
  </si>
  <si>
    <t>BT42 1FL</t>
  </si>
  <si>
    <t>NI602270</t>
  </si>
  <si>
    <t>www.methealthcare.net</t>
  </si>
  <si>
    <t>Gardamed Limited</t>
  </si>
  <si>
    <t>The Pixmore Centre,Pixmore Centre,LETCHWORTH GARDEN CITY,SG6 1JG</t>
  </si>
  <si>
    <t>SG6 1JG</t>
  </si>
  <si>
    <t>www.gardamed.com</t>
  </si>
  <si>
    <t>Calmed Ltd</t>
  </si>
  <si>
    <t>43 Beechbank,NORWICH,Norfolk,NR2 2AL</t>
  </si>
  <si>
    <t>NR2 2AL</t>
  </si>
  <si>
    <t>Workwear Uniform Group Limited</t>
  </si>
  <si>
    <t>Direct 2 Industrial Park,Roway Lane,OLDBURY,West Midlands,B69 3ES</t>
  </si>
  <si>
    <t>Oldbury</t>
  </si>
  <si>
    <t>B69 3ES</t>
  </si>
  <si>
    <t>03073214</t>
  </si>
  <si>
    <t>www.directcorporate.co.uk</t>
  </si>
  <si>
    <t>Harveys of Oldham (Holdings) Limited</t>
  </si>
  <si>
    <t>Glodwick Road,OLDHAM,Lancashire,OL4 1YU</t>
  </si>
  <si>
    <t>Oldham</t>
  </si>
  <si>
    <t>OL4 1YU</t>
  </si>
  <si>
    <t>04468402</t>
  </si>
  <si>
    <t>www.harveys.co.uk</t>
  </si>
  <si>
    <t>Firstkind Ltd</t>
  </si>
  <si>
    <t>1st Floor Hawk House,Peregrine Business Park,Gomm Road,HIGH WYCOMBE,HP13 7DL</t>
  </si>
  <si>
    <t>HP13 7DL</t>
  </si>
  <si>
    <t>07161626</t>
  </si>
  <si>
    <t>www.gekodevices.com</t>
  </si>
  <si>
    <t>Lomax Mobility Limited</t>
  </si>
  <si>
    <t>Office 7 North Tay Office Centre,48 Loons Road,DUNDEE,DD3 6AP</t>
  </si>
  <si>
    <t>DD3 6AP</t>
  </si>
  <si>
    <t>SC172767</t>
  </si>
  <si>
    <t>Wiva Verpakkingen B.V.</t>
  </si>
  <si>
    <t>Souvereinstr 1,4903 RH OOSTERHOUT,NETHERLANDS</t>
  </si>
  <si>
    <t>Oosterhout</t>
  </si>
  <si>
    <t>4903 RH</t>
  </si>
  <si>
    <t>De Lage Landen Leasing</t>
  </si>
  <si>
    <t>Building 7 Croxley Green Business Park,Hatters Lane</t>
  </si>
  <si>
    <t>www.delagelanden.com</t>
  </si>
  <si>
    <t>G4S</t>
  </si>
  <si>
    <t>The Manor,Manor Royal,WEST SUSSEX</t>
  </si>
  <si>
    <t>West Sussex</t>
  </si>
  <si>
    <t>www.g4s.com</t>
  </si>
  <si>
    <t>Datesand Limited</t>
  </si>
  <si>
    <t>Freedom House,9-12 Edwin Road,MANCHESTER,M11 3ER</t>
  </si>
  <si>
    <t>M11 3ER</t>
  </si>
  <si>
    <t>01488697</t>
  </si>
  <si>
    <t>www.datesand.com</t>
  </si>
  <si>
    <t>Davis Schottlander &amp; Davis Limited</t>
  </si>
  <si>
    <t>Fifth Avenue,Letchworth Garden City,LETCHWORTH,SG6 2WD</t>
  </si>
  <si>
    <t>Letchworth</t>
  </si>
  <si>
    <t>SG6 2WD</t>
  </si>
  <si>
    <t>00505471</t>
  </si>
  <si>
    <t>www.schottlander.com</t>
  </si>
  <si>
    <t>Eximex (UK) Limited</t>
  </si>
  <si>
    <t>Unit 15,Bankside,The Watermark,GATESHEAD,NE11 9SY</t>
  </si>
  <si>
    <t>NE11 9SY</t>
  </si>
  <si>
    <t>07173232</t>
  </si>
  <si>
    <t>www.eximex-inter.com</t>
  </si>
  <si>
    <t>Gojo Industries - Europe Limited</t>
  </si>
  <si>
    <t>Unit 5-6, Stratus Park,Brudenell Drive,Brinklow,MILTON KEYNES,MK10 0DA</t>
  </si>
  <si>
    <t>MK10 0DA</t>
  </si>
  <si>
    <t>02473045</t>
  </si>
  <si>
    <t>www.gojo.com</t>
  </si>
  <si>
    <t>GN Hearing UK Ltd</t>
  </si>
  <si>
    <t>Building A,Kirtlington Business Centre,Kirtlington,KIDLINGTON,OX5 3JA</t>
  </si>
  <si>
    <t>Kidlington</t>
  </si>
  <si>
    <t>OX5 3JA</t>
  </si>
  <si>
    <t>02984645</t>
  </si>
  <si>
    <t>www.resound.com</t>
  </si>
  <si>
    <t>Harrogate Spring Water Limited</t>
  </si>
  <si>
    <t>Harlow Moor Road,Harrogate,North Yorkshire,HARROGATE,HG2 0QB</t>
  </si>
  <si>
    <t>04056786</t>
  </si>
  <si>
    <t>Robert Mcbride Ltd</t>
  </si>
  <si>
    <t>Middleton Way,Middleton,MANCHESTER,M24 4DP</t>
  </si>
  <si>
    <t>00220175</t>
  </si>
  <si>
    <t>Vidacare B.V.</t>
  </si>
  <si>
    <t>Beechavenue 54 - 80,1119 PW SCHIPHOL-RIJK,NETHERLANDS</t>
  </si>
  <si>
    <t>Schiphol-Rijk</t>
  </si>
  <si>
    <t>1119 PW</t>
  </si>
  <si>
    <t>www.vidacare.com</t>
  </si>
  <si>
    <t>DS Remco UK Limited</t>
  </si>
  <si>
    <t>501 Beaumont Leys Lane,Leicester,Leicestershire,LEICESTER,LE4 2BN</t>
  </si>
  <si>
    <t>LE4 2BN</t>
  </si>
  <si>
    <t>02654682</t>
  </si>
  <si>
    <t>Anderside Tools Limited</t>
  </si>
  <si>
    <t>Hardie Caldwell Llp Citypoint 2,25 Tyndrum Street,GLASGOW,G4 0JY</t>
  </si>
  <si>
    <t>G4 0JY</t>
  </si>
  <si>
    <t>SC082501</t>
  </si>
  <si>
    <t>www.anderside.co.uk</t>
  </si>
  <si>
    <t>Seckloe 270 Limited</t>
  </si>
  <si>
    <t>583 Moseley Road,Birmingham,WEST MIDLANDS,B12 9BL</t>
  </si>
  <si>
    <t>West Midlands</t>
  </si>
  <si>
    <t>B12 9BL</t>
  </si>
  <si>
    <t>05489685</t>
  </si>
  <si>
    <t>Petty, Wood Group Limited</t>
  </si>
  <si>
    <t>Livingstone Road,Walworth Business Park,ANDOVER,SP10 5NS</t>
  </si>
  <si>
    <t>SP10 5NS</t>
  </si>
  <si>
    <t>03822910</t>
  </si>
  <si>
    <t>www.brandsofdistinction.com</t>
  </si>
  <si>
    <t>Selvi Trustee Ltd A/C S</t>
  </si>
  <si>
    <t>Shermond Holdings Inc</t>
  </si>
  <si>
    <t>Fiduciario Building,Via Espana 200,PANAMA,PANAMA</t>
  </si>
  <si>
    <t>FC010439</t>
  </si>
  <si>
    <t>Sicon Limited</t>
  </si>
  <si>
    <t>1 Abbots Gate,BURY ST EDMUNDS,IP33 2GB</t>
  </si>
  <si>
    <t>Bury St Edmunds</t>
  </si>
  <si>
    <t>IP33 2GB</t>
  </si>
  <si>
    <t>03705644</t>
  </si>
  <si>
    <t>www.sicon.co.uk</t>
  </si>
  <si>
    <t>Sidcot Group Ltd</t>
  </si>
  <si>
    <t>Woodstock Business Park Unit 5 Meek Street,Royton,OLDHAM,OL2 6HL</t>
  </si>
  <si>
    <t>OL2 6HL</t>
  </si>
  <si>
    <t>05366794</t>
  </si>
  <si>
    <t>Siddall Medical Limited</t>
  </si>
  <si>
    <t>Sidhil Business Park,Holmfield,HALIFAX,HX2 9TN</t>
  </si>
  <si>
    <t>HX2 9TN</t>
  </si>
  <si>
    <t>07701611</t>
  </si>
  <si>
    <t>www.drivedevilbiss.co.uk</t>
  </si>
  <si>
    <t>St Jude Medical Inc</t>
  </si>
  <si>
    <t>1 St. Jude Medical Drive,55117,UNITED STATES</t>
  </si>
  <si>
    <t>www.sjm.com</t>
  </si>
  <si>
    <t>Stada Arzneimittel Ag</t>
  </si>
  <si>
    <t>Stadastrasse 2-18,61118,GERMANY</t>
  </si>
  <si>
    <t>www.stada.de</t>
  </si>
  <si>
    <t>Starkey Laboratories, Inc.</t>
  </si>
  <si>
    <t>6700 Washington Ave S,55344,UNITED STATES</t>
  </si>
  <si>
    <t>www.starkey.com</t>
  </si>
  <si>
    <t>Steris Corp</t>
  </si>
  <si>
    <t>5960 Heisley Road,44060,UNITED STATES</t>
  </si>
  <si>
    <t>Sterivac Limited</t>
  </si>
  <si>
    <t>C/O Vacsax Limited,Western Wood Way,LANGAGE SCIENCE PARK,PL7 5BG</t>
  </si>
  <si>
    <t>Langage Science Park</t>
  </si>
  <si>
    <t>PL7 5BG</t>
  </si>
  <si>
    <t>03311861</t>
  </si>
  <si>
    <t>Purplepaper Ltd</t>
  </si>
  <si>
    <t>Siemens Ag</t>
  </si>
  <si>
    <t>Nonnendammallee 101,13629,GERMANY</t>
  </si>
  <si>
    <t>new.siemens.com</t>
  </si>
  <si>
    <t>Zimmer Biomet Holdings, Inc.</t>
  </si>
  <si>
    <t>345 East Main Street,46580,UNITED STATES</t>
  </si>
  <si>
    <t>www.zimmerbiomet.com</t>
  </si>
  <si>
    <t>BT Internet</t>
  </si>
  <si>
    <t>BT Click</t>
  </si>
  <si>
    <t>BT Connect</t>
  </si>
  <si>
    <t>Squash Stix Ltd</t>
  </si>
  <si>
    <t>5 Kingsley Avenue,CAMBERLEY,GU15 2NA</t>
  </si>
  <si>
    <t>GU15 2NA</t>
  </si>
  <si>
    <t>07732191</t>
  </si>
  <si>
    <t>www.stixdrinks.com</t>
  </si>
  <si>
    <t>All In One Medical Limited</t>
  </si>
  <si>
    <t>Enterprise Drive,Four Ashes,WOLVERHAMPTON,WV10 7DF</t>
  </si>
  <si>
    <t>07328934</t>
  </si>
  <si>
    <t>www.allinonemedical.com</t>
  </si>
  <si>
    <t>Sigmacon Holdings S.A.</t>
  </si>
  <si>
    <t>C/O Arias Fabrega Y Fabrega,Plaza 200 Piso 16 Y Calle 50,PANAMA</t>
  </si>
  <si>
    <t>www.arifa.com</t>
  </si>
  <si>
    <t>Sonova Holding Ag</t>
  </si>
  <si>
    <t>Laubisrutistrasse 28,8712,SWITZERLAND</t>
  </si>
  <si>
    <t>www.sonova.com</t>
  </si>
  <si>
    <t>Sorin S.P.A.</t>
  </si>
  <si>
    <t>Via Benigno Crespi 17,20159,ITALY</t>
  </si>
  <si>
    <t>www.sorin.com</t>
  </si>
  <si>
    <t>Stichting Administratiekantoor Van Aandelen Binsinvest En Lotus Bakeries Et Bisinvest Nv</t>
  </si>
  <si>
    <t>BELGIUM</t>
  </si>
  <si>
    <t>Stryker Corporation</t>
  </si>
  <si>
    <t>2825 Airview Boulevard,49002,UNITED STATES</t>
  </si>
  <si>
    <t>www.stryker.com</t>
  </si>
  <si>
    <t>Surgi C Group Limited</t>
  </si>
  <si>
    <t>Innovation Centre,Longbridge Technology Park,BIRMINGHAM,B31 2TS</t>
  </si>
  <si>
    <t>B31 2TS</t>
  </si>
  <si>
    <t>07109145</t>
  </si>
  <si>
    <t>Svenska Cellulosa Ab Sca</t>
  </si>
  <si>
    <t>Box 200,Klarabergsviadukten 63,101 23,SWEDEN</t>
  </si>
  <si>
    <t>101 23</t>
  </si>
  <si>
    <t>www.scapellets.com</t>
  </si>
  <si>
    <t>Unilever Plc</t>
  </si>
  <si>
    <t>Port Sunlight,Wirral,MERSEYSIDE,CH62 4ZD</t>
  </si>
  <si>
    <t>Merseyside</t>
  </si>
  <si>
    <t>CH62 4ZD</t>
  </si>
  <si>
    <t>00041424</t>
  </si>
  <si>
    <t>www.unilever.com</t>
  </si>
  <si>
    <t>United Biscuits Luxco Sca</t>
  </si>
  <si>
    <t>19 Rue De Bitbourg,L-1273</t>
  </si>
  <si>
    <t>www.unitedbiscuits.com</t>
  </si>
  <si>
    <t>United Pacific Industries Limited</t>
  </si>
  <si>
    <t>Clarendon House,Church Street,HM 11,BERMUDA</t>
  </si>
  <si>
    <t>HM 11</t>
  </si>
  <si>
    <t>Bermuda</t>
  </si>
  <si>
    <t>www.upi.com.hk</t>
  </si>
  <si>
    <t>V B I</t>
  </si>
  <si>
    <t>Rue Benjamin Franklin,Zone De La Demi Lieue Batiment A,42300,FRANCE</t>
  </si>
  <si>
    <t>Valentini Grazia</t>
  </si>
  <si>
    <t>Via Villa Selciaroli 84,66014 CRECCHIO,ITALY</t>
  </si>
  <si>
    <t>Crecchio</t>
  </si>
  <si>
    <t>Vissing Holding A/S</t>
  </si>
  <si>
    <t>Ravevej 1,7800,DENMARK</t>
  </si>
  <si>
    <t>Vwr Investors, Inc.</t>
  </si>
  <si>
    <t>3 First National Plz,606025010,UNITED STATES</t>
  </si>
  <si>
    <t>Moore Mason Ltd</t>
  </si>
  <si>
    <t>18 Market Place,BRACKLEY,NN13 7DP</t>
  </si>
  <si>
    <t>NN13 7DP</t>
  </si>
  <si>
    <t>03234642</t>
  </si>
  <si>
    <t>Supermax Healthcare Limited</t>
  </si>
  <si>
    <t>Stuart House, East Wing,St Johns Street,PETERBOROUGH,PE1 5DD</t>
  </si>
  <si>
    <t>PE1 5DD</t>
  </si>
  <si>
    <t>07894144</t>
  </si>
  <si>
    <t>www.aureliagloves.co.uk</t>
  </si>
  <si>
    <t>Rocialle Limited</t>
  </si>
  <si>
    <t>4 Grosvenor Place,London,LONDON,SW1X 7DL</t>
  </si>
  <si>
    <t>SW1X 7DL</t>
  </si>
  <si>
    <t>01510162</t>
  </si>
  <si>
    <t>www.rociallehealthcare.com</t>
  </si>
  <si>
    <t>Squadron Medical Logistics Service</t>
  </si>
  <si>
    <t>http://www.squadronmedical.co.uk/</t>
  </si>
  <si>
    <t>Pennine Healthcare Limited</t>
  </si>
  <si>
    <t>300 City Gate Business Park,City Gate,London Road,DERBY,DE24 8WY</t>
  </si>
  <si>
    <t>DE24 8WY</t>
  </si>
  <si>
    <t>01880762</t>
  </si>
  <si>
    <t>www.penninehealthcare.co.uk</t>
  </si>
  <si>
    <t>Alliance National</t>
  </si>
  <si>
    <t>Simplymed Limited</t>
  </si>
  <si>
    <t>Unit B Leopold Street,Pemberton,WIGAN,WN5 8DH</t>
  </si>
  <si>
    <t>Wigan</t>
  </si>
  <si>
    <t>WN5 8DH</t>
  </si>
  <si>
    <t>07051239</t>
  </si>
  <si>
    <t>www.simplymed.co.uk</t>
  </si>
  <si>
    <t>S P L (UK) Limited</t>
  </si>
  <si>
    <t>Flat 7,Quebec Court,21 Seymour Street,LONDON,W1H 7JX</t>
  </si>
  <si>
    <t>W1H 7JX</t>
  </si>
  <si>
    <t>03923247</t>
  </si>
  <si>
    <t>Medicare Colgate Limited</t>
  </si>
  <si>
    <t>Units 1 &amp; 2,Post Cross Business Park,Kentisbeare,CULLOMPTON,EX15 2BB</t>
  </si>
  <si>
    <t>Cullompton</t>
  </si>
  <si>
    <t>EX15 2BB</t>
  </si>
  <si>
    <t>02958090</t>
  </si>
  <si>
    <t>www.medicarecolgate.com</t>
  </si>
  <si>
    <t>Puretone Limited</t>
  </si>
  <si>
    <t>Unit 9-10,Henley Business Park, Trident Close,Medway City Estate,ROCHESTER,ME2 4ER</t>
  </si>
  <si>
    <t>ME2 4ER</t>
  </si>
  <si>
    <t>01271080</t>
  </si>
  <si>
    <t>www.puretone.net</t>
  </si>
  <si>
    <t>Weetabix Limited</t>
  </si>
  <si>
    <t>Po Box 5,Weetabix Mills,Burton Latimer,KETTERING,NN15 5JR</t>
  </si>
  <si>
    <t>00267687</t>
  </si>
  <si>
    <t>www.weetabix.co.uk</t>
  </si>
  <si>
    <t>De Smit Medical Systems Limited</t>
  </si>
  <si>
    <t>584 Wellsway,BATH,BA2 2UE</t>
  </si>
  <si>
    <t>Bath</t>
  </si>
  <si>
    <t>BA2 2UE</t>
  </si>
  <si>
    <t>06585345</t>
  </si>
  <si>
    <t>www.desmitmedical.com</t>
  </si>
  <si>
    <t>Bunzl Healthcare</t>
  </si>
  <si>
    <t>Office Depot Medical Solutions</t>
  </si>
  <si>
    <t>NHS SBS Procurement</t>
  </si>
  <si>
    <t>Association of Respiratory Nurse Specialists</t>
  </si>
  <si>
    <t>10 Hartley Close,STOKE POGES,SL3 6NS</t>
  </si>
  <si>
    <t>Stoke Poges</t>
  </si>
  <si>
    <t>SL3 6NS</t>
  </si>
  <si>
    <t>https://arns.co.uk/</t>
  </si>
  <si>
    <t>The Queens Nursing Institute</t>
  </si>
  <si>
    <t>1A Henrietta Place,LONDON,W1G 0LZ</t>
  </si>
  <si>
    <t>W1G 0LZ</t>
  </si>
  <si>
    <t>https://www.qni.org.uk</t>
  </si>
  <si>
    <t>Wright Cottrell</t>
  </si>
  <si>
    <t>Crawford Healthcare Limited</t>
  </si>
  <si>
    <t>King Edward Court,King Edward Road,KNUTSFORD,Cheshire,WA16 0BE</t>
  </si>
  <si>
    <t>03262015</t>
  </si>
  <si>
    <t>www.crawfordhealthcare.com</t>
  </si>
  <si>
    <t>Qados (A Division Of Cross Technologies)</t>
  </si>
  <si>
    <t>Unit 5 Lakeside Business Park,Swan Lane,SANDHURST,Berkshire,GU47 9DN</t>
  </si>
  <si>
    <t>Sandhurst</t>
  </si>
  <si>
    <t>GU47 9DN</t>
  </si>
  <si>
    <t>NHS Improvement</t>
  </si>
  <si>
    <t>Wellington House,133-155 Waterloo Road,LONDON,SE1 8UG</t>
  </si>
  <si>
    <t>SE1 8UG</t>
  </si>
  <si>
    <t>Office for Life Sciences</t>
  </si>
  <si>
    <t>1 Victoria Street,LONDON,SW1H 0ET</t>
  </si>
  <si>
    <t>SW1H 0ET</t>
  </si>
  <si>
    <t>NHSCC Nurse Forum</t>
  </si>
  <si>
    <t>Floor 15 Portland House,Bressenden Place,LONDON,SW1E 5BH</t>
  </si>
  <si>
    <t>SW1E 5BH</t>
  </si>
  <si>
    <t>Assocation of Surgeons of Great Britain and Ireland</t>
  </si>
  <si>
    <t>35 - 43 Lincoln's Inn Fields,LONDON,WC2A 3PE</t>
  </si>
  <si>
    <t>WC2A 3PE</t>
  </si>
  <si>
    <t>www.asgbi.org.uk</t>
  </si>
  <si>
    <t>British Cardiovascular Society</t>
  </si>
  <si>
    <t>9 Fitzroy Square,LONDON,W1T 5HW</t>
  </si>
  <si>
    <t>W1T 5HW</t>
  </si>
  <si>
    <t>www.bcs.com</t>
  </si>
  <si>
    <t>Royal College of Nursing</t>
  </si>
  <si>
    <t>RCN Direct,Copse Walk,Cardiff Gate Business Park,CARDIFF,CF23 8XG</t>
  </si>
  <si>
    <t>CF23 8XG</t>
  </si>
  <si>
    <t>www.rcn.org.uk</t>
  </si>
  <si>
    <t>Royal College of Ophthalmologists</t>
  </si>
  <si>
    <t>17 Cornwal Terrace,LONDON,NW1 4QW</t>
  </si>
  <si>
    <t>NW1 4QW</t>
  </si>
  <si>
    <t>www.rcophth.ac.uk</t>
  </si>
  <si>
    <t>Royal College of Surgeons of England</t>
  </si>
  <si>
    <t>www.rcseng.ac.uk</t>
  </si>
  <si>
    <t>Cambridge University Health Partners</t>
  </si>
  <si>
    <t>64 Elsworth House,Addenbrooke's Hospital Box 146,Hills Road,CAMBRIDGE,CB2 0QQ</t>
  </si>
  <si>
    <t>CB2 0QQ</t>
  </si>
  <si>
    <t>www.cuhp.org.uk</t>
  </si>
  <si>
    <t>East Midlands Academic Health Science Network</t>
  </si>
  <si>
    <t>C Floor, Institute of Mental Health,University of Nottingham Innovation Park,Triumph Road,NOTTINGHAM,NG7 2TU</t>
  </si>
  <si>
    <t>NG7 2TU</t>
  </si>
  <si>
    <t>www.emahsn.ac.uk</t>
  </si>
  <si>
    <t>South West Health Innovation</t>
  </si>
  <si>
    <t>The Innovation Centre,Rennes Drive,EXETER,EX4 4RN</t>
  </si>
  <si>
    <t>EX4 4RN</t>
  </si>
  <si>
    <t>www.swpahsn.co.uk</t>
  </si>
  <si>
    <t>UCL Partners</t>
  </si>
  <si>
    <t>3rd Floor,170 Tottenham Court Road,LONDON,W1T 7HA</t>
  </si>
  <si>
    <t>W1T 7HA</t>
  </si>
  <si>
    <t>www.uclpartners.com</t>
  </si>
  <si>
    <t>Yorkshire &amp; Humberside Partners</t>
  </si>
  <si>
    <t>Bradford Royal Informary,Duckworth Lane,BRADFORD,BD9 6RJ</t>
  </si>
  <si>
    <t>BD9 6RJ</t>
  </si>
  <si>
    <t>www.yhahsn.org.uk</t>
  </si>
  <si>
    <t>Academy of Medical Royal Colleges</t>
  </si>
  <si>
    <t>10 Dallington Street,LONDON,EC1V 0DB</t>
  </si>
  <si>
    <t>EC1V 0DB</t>
  </si>
  <si>
    <t>www.aomrc.org.uk</t>
  </si>
  <si>
    <t>Kings Fund</t>
  </si>
  <si>
    <t>11 - 13 Cavendish Square,LONDON,W1G 0AN</t>
  </si>
  <si>
    <t>W1G 0AN</t>
  </si>
  <si>
    <t>www.kingsfund.org.uk</t>
  </si>
  <si>
    <t>British Society of Gastroentrology</t>
  </si>
  <si>
    <t>3 St Andrews Place,Regents Park,LONDON,NW1 4LB</t>
  </si>
  <si>
    <t>NW1 4LB</t>
  </si>
  <si>
    <t>www.bsg.org.uk</t>
  </si>
  <si>
    <t>Society and College of Radiographers</t>
  </si>
  <si>
    <t>207 Providence Square,Mill Street,LONDON,SE1 2EW</t>
  </si>
  <si>
    <t>SE1 2EW</t>
  </si>
  <si>
    <t>www.sor.org</t>
  </si>
  <si>
    <t>Royal College of Radiologists</t>
  </si>
  <si>
    <t>38 Portland Place,LONDON,W1B 1JQ</t>
  </si>
  <si>
    <t>W1B 1JQ</t>
  </si>
  <si>
    <t>www.rcr.ac.uk</t>
  </si>
  <si>
    <t>Foundation Trust Network</t>
  </si>
  <si>
    <t>One Birdcage Walk,LONDON,SW1H 9JJ</t>
  </si>
  <si>
    <t>SW1H 9JJ</t>
  </si>
  <si>
    <t>www.foundationtrustnetwork.org</t>
  </si>
  <si>
    <t>NHS Confederation</t>
  </si>
  <si>
    <t>Floor 4,50 Broadway,LONDON,SW1H 0DB</t>
  </si>
  <si>
    <t>SW1H 0DB</t>
  </si>
  <si>
    <t>www.nhsconfed.org</t>
  </si>
  <si>
    <t>Association of Healthcare Cleaning Professionals</t>
  </si>
  <si>
    <t>Prospect House,148 Lawrence Street,YORK,YO10 3EB</t>
  </si>
  <si>
    <t>YO10 3EB</t>
  </si>
  <si>
    <t>www.ahcp.co.uk</t>
  </si>
  <si>
    <t>Infection Prevention Society</t>
  </si>
  <si>
    <t>Blackburn House,Redhouse Road,Seafield,BATHGATE,EH47 7AQ</t>
  </si>
  <si>
    <t>Bathgate</t>
  </si>
  <si>
    <t>www.ips.uk.net</t>
  </si>
  <si>
    <t>South Gloucestershire PCT</t>
  </si>
  <si>
    <t>BS16 7FH</t>
  </si>
  <si>
    <t>Havering PCT</t>
  </si>
  <si>
    <t>RM12 6RS</t>
  </si>
  <si>
    <t>Kingston PCT</t>
  </si>
  <si>
    <t>KT5 9AL</t>
  </si>
  <si>
    <t>Bromley PCT</t>
  </si>
  <si>
    <t>BR6 7UA</t>
  </si>
  <si>
    <t>Greenwich Teaching PCT</t>
  </si>
  <si>
    <t>SE10 9LR</t>
  </si>
  <si>
    <t>Enfield PCT</t>
  </si>
  <si>
    <t>EN4 0DR</t>
  </si>
  <si>
    <t>Barking and Dagenham PCT</t>
  </si>
  <si>
    <t>IG11 8EY</t>
  </si>
  <si>
    <t>Bolton PCT</t>
  </si>
  <si>
    <t>BL1 1PP</t>
  </si>
  <si>
    <t>Ealing PCT</t>
  </si>
  <si>
    <t>UB2 4SA</t>
  </si>
  <si>
    <t>Milton Keynes PCT</t>
  </si>
  <si>
    <t>MK6 5NG</t>
  </si>
  <si>
    <t>Newcastle PCT</t>
  </si>
  <si>
    <t>NE6 4PF</t>
  </si>
  <si>
    <t>North Tyneside PCT</t>
  </si>
  <si>
    <t>NE29 7ST</t>
  </si>
  <si>
    <t>Hartlepool PCT</t>
  </si>
  <si>
    <t>TS24 0UX</t>
  </si>
  <si>
    <t>Plymouth Teaching PCT</t>
  </si>
  <si>
    <t>PL6 5QZ</t>
  </si>
  <si>
    <t>Nottinghamshire County Teaching PCT</t>
  </si>
  <si>
    <t>NG21 0HJ</t>
  </si>
  <si>
    <t>Lincolnshire Teaching PCT</t>
  </si>
  <si>
    <t>Warrington PCT</t>
  </si>
  <si>
    <t>WA3 7QN</t>
  </si>
  <si>
    <t>Oldham PCT</t>
  </si>
  <si>
    <t>OL9 6EE</t>
  </si>
  <si>
    <t>Bury PCT</t>
  </si>
  <si>
    <t>BL9 0EN</t>
  </si>
  <si>
    <t>Swindon PCT</t>
  </si>
  <si>
    <t>SN25 4AN</t>
  </si>
  <si>
    <t>Brent Teaching PCT</t>
  </si>
  <si>
    <t>Leeds PCT</t>
  </si>
  <si>
    <t>LS16 6QG</t>
  </si>
  <si>
    <t>Kirklees PCT</t>
  </si>
  <si>
    <t>HD2 1GZ</t>
  </si>
  <si>
    <t>Wolverhampton City PCT</t>
  </si>
  <si>
    <t>WV3 0XE</t>
  </si>
  <si>
    <t>Heart Of Birmingham Teaching PCT</t>
  </si>
  <si>
    <t>B16 9PA</t>
  </si>
  <si>
    <t>Wakefield District PCT</t>
  </si>
  <si>
    <t>Derbyshire County PCT</t>
  </si>
  <si>
    <t>Doncaster PCT</t>
  </si>
  <si>
    <t>DN4 5DJ</t>
  </si>
  <si>
    <t>Derby City PCT</t>
  </si>
  <si>
    <t>DE1 2FZ</t>
  </si>
  <si>
    <t>Calderdale PCT</t>
  </si>
  <si>
    <t>HX3 5AX</t>
  </si>
  <si>
    <t>South Tyneside PCT</t>
  </si>
  <si>
    <t>NE31 1AT</t>
  </si>
  <si>
    <t>Sunderland Teaching PCT</t>
  </si>
  <si>
    <t>Middlesbrough PCT</t>
  </si>
  <si>
    <t>TS2 1RH</t>
  </si>
  <si>
    <t>Southampton City PCT</t>
  </si>
  <si>
    <t>Medway PCT</t>
  </si>
  <si>
    <t>ME4 4EL</t>
  </si>
  <si>
    <t>North Somerset PCT</t>
  </si>
  <si>
    <t>BS21 6NN</t>
  </si>
  <si>
    <t>North Lincolnshire PCT</t>
  </si>
  <si>
    <t>DN20 8GS</t>
  </si>
  <si>
    <t>West Yorkshire and Harrogate OLD (ICS)</t>
  </si>
  <si>
    <t>Hertfordshire and West Essex (STP)</t>
  </si>
  <si>
    <t>Shropshire and Telford and Wrekin (STP)</t>
  </si>
  <si>
    <t>Buckinghamshire Integrated Care System OLD (ICS)</t>
  </si>
  <si>
    <t>NHS Orkney</t>
  </si>
  <si>
    <t>Foreland Road, Kirkwall,ORKNEY,KW15 1NZ</t>
  </si>
  <si>
    <t>Orkney</t>
  </si>
  <si>
    <t>KW15 1NZ</t>
  </si>
  <si>
    <t>Q Medical Technologies Ltd</t>
  </si>
  <si>
    <t>Unit 1a,Summerland Trading Estate,KENDAL,LA8 0FB</t>
  </si>
  <si>
    <t>Kendal</t>
  </si>
  <si>
    <t>LA8 0FB</t>
  </si>
  <si>
    <t>05339771</t>
  </si>
  <si>
    <t>www.qmedical.co.uk</t>
  </si>
  <si>
    <t>Raise Healthcare Pvt Ltd</t>
  </si>
  <si>
    <t>55 Royal Road,SUTTON COLDFIELD,B72 1SP</t>
  </si>
  <si>
    <t>Sutton Coldfield</t>
  </si>
  <si>
    <t>B72 1SP</t>
  </si>
  <si>
    <t>08438030</t>
  </si>
  <si>
    <t>www.raisehealthcare.co.uk</t>
  </si>
  <si>
    <t>Touchstone Medical Limited</t>
  </si>
  <si>
    <t>Unit 1 Kincraig Business Park,Kincraig Road,BLACKPOOL,FY2 0PJ</t>
  </si>
  <si>
    <t>08763411</t>
  </si>
  <si>
    <t>www.touchstonemedical.co.uk</t>
  </si>
  <si>
    <t>The Air Ambulance Service</t>
  </si>
  <si>
    <t>NHS North and East London Commissioning Support Unit</t>
  </si>
  <si>
    <t>North Cumbria OLD (ICS)</t>
  </si>
  <si>
    <t>Nottinghamshire OLD (ICS)</t>
  </si>
  <si>
    <t>North West London (STP)</t>
  </si>
  <si>
    <t>West Yorkshire and Harrogate (STP)</t>
  </si>
  <si>
    <t>The Black Country (STP)</t>
  </si>
  <si>
    <t>Suffolk and North East Essex OLD (ICS)</t>
  </si>
  <si>
    <t>Nilfisk Ltd.</t>
  </si>
  <si>
    <t>Nilfisk House,Bowerbank Way,Gilwilly Industrial Estate,PENRITH,Cumbria,CA11 9BQ</t>
  </si>
  <si>
    <t>CA11 9BQ</t>
  </si>
  <si>
    <t>00212642</t>
  </si>
  <si>
    <t>www.nilfisk.com</t>
  </si>
  <si>
    <t>A.R.Daunt &amp; Co Limited</t>
  </si>
  <si>
    <t>P &amp; H House,HOVE,East Sussex,BN3 1RE</t>
  </si>
  <si>
    <t>BN3 1RE</t>
  </si>
  <si>
    <t>00624526</t>
  </si>
  <si>
    <t>V Guldmann AS</t>
  </si>
  <si>
    <t>Unit 9 Basepoint Business Centre,Rivermead Drive,Westlea,SWINDON,SN5 7EX</t>
  </si>
  <si>
    <t>SN5 7EX</t>
  </si>
  <si>
    <t>FC029307</t>
  </si>
  <si>
    <t>www.guldmann.com</t>
  </si>
  <si>
    <t>BAP Medical Nederland B.V.</t>
  </si>
  <si>
    <t>Laan van de Maagd 119,7324 BT APELDOORN,NETHERLANDS</t>
  </si>
  <si>
    <t>Apeldoorn</t>
  </si>
  <si>
    <t>7324 BT</t>
  </si>
  <si>
    <t>St Luke's Hospice</t>
  </si>
  <si>
    <t>CT3: DHL Supply Chain</t>
  </si>
  <si>
    <t>York Medical Technologies Limited</t>
  </si>
  <si>
    <t>Unit 12 York Road,Shiptonthorpe,YORK,YO43 3PU</t>
  </si>
  <si>
    <t>YO43 3PU</t>
  </si>
  <si>
    <t>05014156</t>
  </si>
  <si>
    <t>www.pharmed-uk.com</t>
  </si>
  <si>
    <t>Vesica Urology Limited</t>
  </si>
  <si>
    <t>10-12 Mulberry Green,OLD HARLOW,CM17 0ET</t>
  </si>
  <si>
    <t>07268146</t>
  </si>
  <si>
    <t>www.vesicaurology.com</t>
  </si>
  <si>
    <t>Vexim Uk Ltd</t>
  </si>
  <si>
    <t>11 Old Jewry,8th Floor,LONDON,EC2R 8DU</t>
  </si>
  <si>
    <t>08380976</t>
  </si>
  <si>
    <t>www.vexim.fr</t>
  </si>
  <si>
    <t>Northamptonshire (STP)</t>
  </si>
  <si>
    <t>Bedfordshire, Luton and Milton Keynes OLD (ICS)</t>
  </si>
  <si>
    <t>Coventry and Warwickshire (STP)</t>
  </si>
  <si>
    <t>Northumberland, Tyne and Wear (STP)</t>
  </si>
  <si>
    <t>Surrey Heartlands Health and Care Partnership OLD (ICS)</t>
  </si>
  <si>
    <t>Nottinghamshire (STP)</t>
  </si>
  <si>
    <t>Bath, Swindon and Wiltshire (STP)</t>
  </si>
  <si>
    <t>Coast, Humber and Vale (STP)</t>
  </si>
  <si>
    <t>Frimley Health and Care OLD (ICS)</t>
  </si>
  <si>
    <t>Dorset OLD (ICS)</t>
  </si>
  <si>
    <t>Milton Keynes, Bedfordshire and Luton (STP)</t>
  </si>
  <si>
    <t>Kent and Medway (STP)</t>
  </si>
  <si>
    <t>Derbyshire (STP)</t>
  </si>
  <si>
    <t>CT2: NHS Collaborative Procurement Partnership (CPP)</t>
  </si>
  <si>
    <t>CT4: NHS Collaborative Procurement Partnership (CPP)</t>
  </si>
  <si>
    <t>CT5: NHS Collaborative Procurement Partnership (CPP)</t>
  </si>
  <si>
    <t>IHSS Ltd</t>
  </si>
  <si>
    <t>Intec 3,Wade Road,BASINGSTOKE,RG24 8NE</t>
  </si>
  <si>
    <t>RG24 8NE</t>
  </si>
  <si>
    <t>05233636</t>
  </si>
  <si>
    <t>http://ihss.co.uk/</t>
  </si>
  <si>
    <t>Fylde Daires Ltd</t>
  </si>
  <si>
    <t>G &amp; S (Cossey) Limited</t>
  </si>
  <si>
    <t>Harbourside House 4-5 The Grove,BRISTOL,BS1 4QZ</t>
  </si>
  <si>
    <t>BS1 4QZ</t>
  </si>
  <si>
    <t>06219781</t>
  </si>
  <si>
    <t>G.W.Price Limited</t>
  </si>
  <si>
    <t>13 High Street,Eckington,Derbyshire,SHEFFIELD,S21 4DH</t>
  </si>
  <si>
    <t>S21 4DH</t>
  </si>
  <si>
    <t>00580195</t>
  </si>
  <si>
    <t>www.gwpriceltd.co.uk</t>
  </si>
  <si>
    <t>Miele Company Limited</t>
  </si>
  <si>
    <t>Fairacres,Marcham Road,ABINGDON,OX14 1TW</t>
  </si>
  <si>
    <t>Abingdon</t>
  </si>
  <si>
    <t>OX14 1TW</t>
  </si>
  <si>
    <t>00769014</t>
  </si>
  <si>
    <t>www.miele.co.uk</t>
  </si>
  <si>
    <t>Millbrook Healthcare Group Limited</t>
  </si>
  <si>
    <t>Nutsey Lane Calmore Industrial,Estate Totton,SOUTHAMPTON,SO40 3XJ</t>
  </si>
  <si>
    <t>SO40 3XJ</t>
  </si>
  <si>
    <t>03517453</t>
  </si>
  <si>
    <t>www.millbrook-beds.co.uk</t>
  </si>
  <si>
    <t>Kitwave Group PLC</t>
  </si>
  <si>
    <t>Unit S3 Narvik Way,Tyne Tunnel Trading Estate,NORTH SHIELDS,Tyne And Wear,NE29 7XJ</t>
  </si>
  <si>
    <t>NE29 7XJ</t>
  </si>
  <si>
    <t>09892174</t>
  </si>
  <si>
    <t>www.millerfoodservice.co.uk</t>
  </si>
  <si>
    <t>Somerset (STP)</t>
  </si>
  <si>
    <t>North East London (STP)</t>
  </si>
  <si>
    <t>Lancashire and South Cumbria (STP)</t>
  </si>
  <si>
    <t>Leicester, Leicestershire and Rutland (STP)</t>
  </si>
  <si>
    <t>South East London (STP)</t>
  </si>
  <si>
    <t>South West London (STP)</t>
  </si>
  <si>
    <t>Birmingham and Solihull (STP)</t>
  </si>
  <si>
    <t>Association of Renal Industries (ARI)</t>
  </si>
  <si>
    <t>Five Oaks,Ottershaw Park,OTTERSHAW,Surrey,KT16 0QG</t>
  </si>
  <si>
    <t>Ottershaw</t>
  </si>
  <si>
    <t>KT16 0QG</t>
  </si>
  <si>
    <t>www.ari-uk.net</t>
  </si>
  <si>
    <t>St Helena Health Directorate General Hospital</t>
  </si>
  <si>
    <t>Jamestown,Jamestown,ST HELENA ISLAND,United Kingdom,STHL 1ZZ</t>
  </si>
  <si>
    <t>St Helena Island</t>
  </si>
  <si>
    <t>STHL 1ZZ</t>
  </si>
  <si>
    <t>SCoR (Society &amp; College of Radiographers)</t>
  </si>
  <si>
    <t>Clinical Imaging Board</t>
  </si>
  <si>
    <t>Med Matters Ltd</t>
  </si>
  <si>
    <t>367b Church Road,Frampton Cotterell,BRISTOL,BS36 2AQ</t>
  </si>
  <si>
    <t>BS36 2AQ</t>
  </si>
  <si>
    <t>07773448</t>
  </si>
  <si>
    <t>www.medmatters.co.uk</t>
  </si>
  <si>
    <t>Clinical Reference Board</t>
  </si>
  <si>
    <t>Baxters</t>
  </si>
  <si>
    <t>Ge Capital Equipment Finance Ltd</t>
  </si>
  <si>
    <t>The Ark,201 Talgarth Road,Hammersmith,LONDON,W6 8BJ</t>
  </si>
  <si>
    <t>W6 8BJ</t>
  </si>
  <si>
    <t>01102466</t>
  </si>
  <si>
    <t>www.gecapital.com</t>
  </si>
  <si>
    <t>Association of Healthcare Technology Providers for Imaging, Radiotherapy and Care (AXrEM)</t>
  </si>
  <si>
    <t>Broadwall House,21 Broadwall,LONDON,SE1 9PL</t>
  </si>
  <si>
    <t>SE1 9PL</t>
  </si>
  <si>
    <t>www.axrem.org.uk</t>
  </si>
  <si>
    <t>Absorbent Hygiene Products Manufacturers Association (AHPMA)</t>
  </si>
  <si>
    <t>46 Bridge Street,Godalming,GODALMING,Surrey,GU7 1HL</t>
  </si>
  <si>
    <t>Godalming</t>
  </si>
  <si>
    <t>GU7 1HL</t>
  </si>
  <si>
    <t>www.ahpma.co.uk</t>
  </si>
  <si>
    <t>Nikon UK Limited</t>
  </si>
  <si>
    <t>Nikon House,380 Richmond Road,KINGSTON UPON THAMES,KT2 5PR</t>
  </si>
  <si>
    <t>Kingston Upon Thames</t>
  </si>
  <si>
    <t>KT2 5PR</t>
  </si>
  <si>
    <t>01448987</t>
  </si>
  <si>
    <t>www.nikon.co.uk</t>
  </si>
  <si>
    <t>Abacus Healthcare Services Limited</t>
  </si>
  <si>
    <t>Smith &amp; Williamson Llp,Marmion House 3,WORCESTER,WR1 2HB</t>
  </si>
  <si>
    <t>WR1 2HB</t>
  </si>
  <si>
    <t>03518762</t>
  </si>
  <si>
    <t>De Lage Landen Leasing Limited</t>
  </si>
  <si>
    <t>Building 7 Croxley Park,Hatters Lane,WATFORD,WD18 8YN</t>
  </si>
  <si>
    <t>WD18 8YN</t>
  </si>
  <si>
    <t>02380043</t>
  </si>
  <si>
    <t>www.dllgroup.com</t>
  </si>
  <si>
    <t>D J Perks &amp; Sons (Gloucester Wholesale)</t>
  </si>
  <si>
    <t>Daax Limited</t>
  </si>
  <si>
    <t>The Old Rectory,Church Street,WEYBRIDGE,KT13 8DE</t>
  </si>
  <si>
    <t>KT13 8DE</t>
  </si>
  <si>
    <t>05321497</t>
  </si>
  <si>
    <t>www.daax.co.uk</t>
  </si>
  <si>
    <t>Dccl Cic</t>
  </si>
  <si>
    <t>Century House 31 Gate Lane,Boldmere,SUTTON COLDFIELD,B73 5TR</t>
  </si>
  <si>
    <t>B73 5TR</t>
  </si>
  <si>
    <t>07956427</t>
  </si>
  <si>
    <t>North East Group</t>
  </si>
  <si>
    <t>Ssl International Plc</t>
  </si>
  <si>
    <t>Stakehill Industrial Estate,Finlan Road,Middleton,MANCHESTER,M24 2SJ</t>
  </si>
  <si>
    <t>M24 2SJ</t>
  </si>
  <si>
    <t>00388828</t>
  </si>
  <si>
    <t>www.reckitt.com</t>
  </si>
  <si>
    <t>Wasdell Northampton Ltd</t>
  </si>
  <si>
    <t>155 Wellingborough Road,Rushden,Northamptonshire,RUSHDEN,NN10 9TB</t>
  </si>
  <si>
    <t>Rushden</t>
  </si>
  <si>
    <t>NN10 9TB</t>
  </si>
  <si>
    <t>03452054</t>
  </si>
  <si>
    <t>Gundenham Farms Limited</t>
  </si>
  <si>
    <t>St. John'S House Castle Street,Taunton,Somerset,TAUNTON,TA1 4AY</t>
  </si>
  <si>
    <t>Taunton</t>
  </si>
  <si>
    <t>TA1 4AY</t>
  </si>
  <si>
    <t>00631780</t>
  </si>
  <si>
    <t>www.gundenham-dairy.co.uk</t>
  </si>
  <si>
    <t>Jotec UK Ltd</t>
  </si>
  <si>
    <t>6 Abbey Lane Court,Evesham,Worcestershire,EVESHAM,WR11 4BY</t>
  </si>
  <si>
    <t>Evesham</t>
  </si>
  <si>
    <t>WR11 4BY</t>
  </si>
  <si>
    <t>05769522</t>
  </si>
  <si>
    <t>www.jotec.com</t>
  </si>
  <si>
    <t>Arun Books &amp; Compliance Limited</t>
  </si>
  <si>
    <t>Hunters Chase,Fontwell Avenue,Eastergate,CHICHESTER,West Sussex,PO20 3RY</t>
  </si>
  <si>
    <t>PO20 3RY</t>
  </si>
  <si>
    <t>04573960</t>
  </si>
  <si>
    <t>Dental Quest (Dental Equipment) Ltd</t>
  </si>
  <si>
    <t>Wellspect HealthCare</t>
  </si>
  <si>
    <t>Stroudwater Business Park,Brunel Way,STONEHOUSE,GL10 3SX</t>
  </si>
  <si>
    <t>Stonehouse</t>
  </si>
  <si>
    <t>GL10 3SX</t>
  </si>
  <si>
    <t>www.wellspect.com</t>
  </si>
  <si>
    <t>Elgenia Health Ltd</t>
  </si>
  <si>
    <t>The Barn,Upper Brockington,Bredenbury,BROMYARD,HR7 4TH</t>
  </si>
  <si>
    <t>Bromyard</t>
  </si>
  <si>
    <t>HR7 4TH</t>
  </si>
  <si>
    <t>09833237</t>
  </si>
  <si>
    <t>www.pelvicrelief.co.uk</t>
  </si>
  <si>
    <t>Cramlington Hospital</t>
  </si>
  <si>
    <t>Wecovi Limited</t>
  </si>
  <si>
    <t>4200 Waterside Centre,Solihull Parkway,Birmingham Business Park,BIRMINGHAM,B37 7YN</t>
  </si>
  <si>
    <t>B37 7YN</t>
  </si>
  <si>
    <t>06036435</t>
  </si>
  <si>
    <t>www.wecovi.com</t>
  </si>
  <si>
    <t>Smart Medical Limited</t>
  </si>
  <si>
    <t>Cotswold Business Village,MORETON IN MARSH,GL56 0JU</t>
  </si>
  <si>
    <t>Moreton in Marsh</t>
  </si>
  <si>
    <t>GL56 0JU</t>
  </si>
  <si>
    <t>04495074</t>
  </si>
  <si>
    <t>www.smartmedical.co.uk</t>
  </si>
  <si>
    <t>Intelligent Orthopaedics Limited</t>
  </si>
  <si>
    <t>C/O Grindeys Solicitors,Glebe Court,STOKE ON TRENT,ST4 1ET</t>
  </si>
  <si>
    <t>ST4 1ET</t>
  </si>
  <si>
    <t>04504094</t>
  </si>
  <si>
    <t>Interpod Pty. Ltd.</t>
  </si>
  <si>
    <t>437 St Kilda Rd L 5,Melbourne 3004,AUSTRALIA</t>
  </si>
  <si>
    <t>Melbourne</t>
  </si>
  <si>
    <t>www.interpod.com.au</t>
  </si>
  <si>
    <t>Investec Asset Finance PLC</t>
  </si>
  <si>
    <t>Reading International Business Park,READING,RG2  6AA</t>
  </si>
  <si>
    <t>RG2  6AA</t>
  </si>
  <si>
    <t>02179313</t>
  </si>
  <si>
    <t>www.investec.com</t>
  </si>
  <si>
    <t>Inviro Medical</t>
  </si>
  <si>
    <t>Iocom UK Ltd</t>
  </si>
  <si>
    <t>Planer Products Ltd</t>
  </si>
  <si>
    <t>Polti UK</t>
  </si>
  <si>
    <t>Screensafe UK Limited</t>
  </si>
  <si>
    <t>Kpmg Llp St James' Square,Manchester,MANCHESTER,M2 6DS</t>
  </si>
  <si>
    <t>M2 6DS</t>
  </si>
  <si>
    <t>05011405</t>
  </si>
  <si>
    <t>www.vpsgroup.com</t>
  </si>
  <si>
    <t>Swancote Foods Limited</t>
  </si>
  <si>
    <t>Floods Ferry Road,Doddington,MARCH,Cambridgeshire,PE15 0HW</t>
  </si>
  <si>
    <t>March</t>
  </si>
  <si>
    <t>PE15 0HW</t>
  </si>
  <si>
    <t>03016339</t>
  </si>
  <si>
    <t>www.greenvale.co.uk</t>
  </si>
  <si>
    <t>Adelie Foods Group Limited</t>
  </si>
  <si>
    <t>Unit 1,The Square,Southall Lane,SOUTHALL,UB2 5NH</t>
  </si>
  <si>
    <t>Southall</t>
  </si>
  <si>
    <t>UB2 5NH</t>
  </si>
  <si>
    <t>07964277</t>
  </si>
  <si>
    <t>Bryan's Salads Ltd.</t>
  </si>
  <si>
    <t>Poplars,Gorse Lane,Tarleton,PRESTON,PR4 6LJ</t>
  </si>
  <si>
    <t>PR4 6LJ</t>
  </si>
  <si>
    <t>04093925</t>
  </si>
  <si>
    <t>www.bryanssalads.co.uk</t>
  </si>
  <si>
    <t>Debriar Ltd (Sterling Group)</t>
  </si>
  <si>
    <t>J &amp; R Food Service Ltd (Sterling Group)</t>
  </si>
  <si>
    <t>DN Colleges Group</t>
  </si>
  <si>
    <t>Chappell Drive,DONCASTER,DN1 2RF</t>
  </si>
  <si>
    <t>DN1 2RF</t>
  </si>
  <si>
    <t>www.dncolleges.ac.uk</t>
  </si>
  <si>
    <t>Dudley College of Technology</t>
  </si>
  <si>
    <t>The Broadway,DUDLEY,DY1 4AS</t>
  </si>
  <si>
    <t>DY1 4AS</t>
  </si>
  <si>
    <t>Ealing, Hammersmith and West London College</t>
  </si>
  <si>
    <t>Gliddon Road,Barons Court,LONDON,W14 9BL</t>
  </si>
  <si>
    <t>W14 9BL</t>
  </si>
  <si>
    <t>www.wlc.ac.uk</t>
  </si>
  <si>
    <t>East Coast College</t>
  </si>
  <si>
    <t>St Peter's Street,LOWESTOFT,NR32 2NB</t>
  </si>
  <si>
    <t>Lowestoft</t>
  </si>
  <si>
    <t>NR32 2NB</t>
  </si>
  <si>
    <t>www.eastcoast.ac.uk</t>
  </si>
  <si>
    <t>East Durham College</t>
  </si>
  <si>
    <t>Willerby Grove,PETERLEE,SR8 2RN</t>
  </si>
  <si>
    <t>Peterlee</t>
  </si>
  <si>
    <t>SR8 2RN</t>
  </si>
  <si>
    <t>www.eastdurham.ac.uk</t>
  </si>
  <si>
    <t>East Surrey College</t>
  </si>
  <si>
    <t>Gatton Point,London Road,REDHILL,RH1 2JX</t>
  </si>
  <si>
    <t>Redhill</t>
  </si>
  <si>
    <t>RH1 2JX</t>
  </si>
  <si>
    <t>www.esc.ac.uk</t>
  </si>
  <si>
    <t>East Sussex College Group</t>
  </si>
  <si>
    <t>Cross Levels Way,EASTBOURNE,BN21 2UF</t>
  </si>
  <si>
    <t>Eastbourne</t>
  </si>
  <si>
    <t>BN21 2UF</t>
  </si>
  <si>
    <t>www.escg.ac.uk</t>
  </si>
  <si>
    <t>Eastleigh College</t>
  </si>
  <si>
    <t>Chestnut Avenue,EASTLEIGH,SO50 5FS</t>
  </si>
  <si>
    <t>Eastleigh</t>
  </si>
  <si>
    <t>SO50 5FS</t>
  </si>
  <si>
    <t>www.eastleigh.ac.uk</t>
  </si>
  <si>
    <t>Edge Hill University</t>
  </si>
  <si>
    <t>St Helen's Road,ORMSKIRK,L39 4QP</t>
  </si>
  <si>
    <t>Ormskirk</t>
  </si>
  <si>
    <t>L39 4QP</t>
  </si>
  <si>
    <t>https://www.edgehill.ac.uk</t>
  </si>
  <si>
    <t>EKC Group</t>
  </si>
  <si>
    <t>Ramsgate Road,BROADSTAIRS,CT10 1PN</t>
  </si>
  <si>
    <t>Broadstairs</t>
  </si>
  <si>
    <t>CT10 1PN</t>
  </si>
  <si>
    <t>www.ekcgroup.ac.uk</t>
  </si>
  <si>
    <t>Exeter College</t>
  </si>
  <si>
    <t>Hele Road,EXETER,EX4 4JS</t>
  </si>
  <si>
    <t>EX4 4JS</t>
  </si>
  <si>
    <t>www.exe-coll.ac.uk</t>
  </si>
  <si>
    <t>Falmouth University</t>
  </si>
  <si>
    <t>Woodlane,FALMOUTH,TR11 4RH</t>
  </si>
  <si>
    <t>TR11 4RH</t>
  </si>
  <si>
    <t>https://www.falmouth.ac.uk</t>
  </si>
  <si>
    <t>Fareham College</t>
  </si>
  <si>
    <t>Bishopsfield Road,FAREHAM,PO14 1NH</t>
  </si>
  <si>
    <t>Fareham</t>
  </si>
  <si>
    <t>PO14 1NH</t>
  </si>
  <si>
    <t>www.fareham.ac.uk</t>
  </si>
  <si>
    <t>Farnborough College of Technology</t>
  </si>
  <si>
    <t>Boundary Road,FARNBOROUGH,GU14 6SB</t>
  </si>
  <si>
    <t>Farnborough</t>
  </si>
  <si>
    <t>GU14 6SB</t>
  </si>
  <si>
    <t>Fircroft College of Adult Education</t>
  </si>
  <si>
    <t>1018 Bristol Road,Selly Oak,BIRMINGHAM,B29 6LH</t>
  </si>
  <si>
    <t>B29 6LH</t>
  </si>
  <si>
    <t>Franklin College</t>
  </si>
  <si>
    <t>Chelmsford Avenue,GRIMSBY,DN34 5BY</t>
  </si>
  <si>
    <t>Grimsby</t>
  </si>
  <si>
    <t>DN34 5BY</t>
  </si>
  <si>
    <t>http://www.franklin.ac.uk/</t>
  </si>
  <si>
    <t>University of Westminster</t>
  </si>
  <si>
    <t>309 Regent Street,LONDON,W1B 2UW</t>
  </si>
  <si>
    <t>W1B 2UW</t>
  </si>
  <si>
    <t>https://www.westminster.ac.uk</t>
  </si>
  <si>
    <t>Southport College</t>
  </si>
  <si>
    <t>Mornington Road,SOUTHPORT,PR9 0TT</t>
  </si>
  <si>
    <t>Southport</t>
  </si>
  <si>
    <t>PR9 0TT</t>
  </si>
  <si>
    <t>http://www.southport.ac.uk/</t>
  </si>
  <si>
    <t>University of Winchester</t>
  </si>
  <si>
    <t>Sparkford Road,WINCHESTER,SO22 4NR</t>
  </si>
  <si>
    <t>Winchester</t>
  </si>
  <si>
    <t>SO22 4NR</t>
  </si>
  <si>
    <t>https://www.winchester.ac.uk</t>
  </si>
  <si>
    <t>University of Worcester</t>
  </si>
  <si>
    <t>Henwick Grove,WORCESTER,WR2 6AJ</t>
  </si>
  <si>
    <t>WR2 6AJ</t>
  </si>
  <si>
    <t>https://www.worcester.ac.uk</t>
  </si>
  <si>
    <t>University of York</t>
  </si>
  <si>
    <t>Heslington,YORK,YO10 5DD</t>
  </si>
  <si>
    <t>YO10 5DD</t>
  </si>
  <si>
    <t>https://www.york.ac.uk</t>
  </si>
  <si>
    <t>USP College</t>
  </si>
  <si>
    <t>Runnymede Chase,BENFLEET,SS7 1TW</t>
  </si>
  <si>
    <t>Benfleet</t>
  </si>
  <si>
    <t>SS7 1TW</t>
  </si>
  <si>
    <t>www.uspcollege.ac.uk</t>
  </si>
  <si>
    <t>Sparsholt College Hampshire</t>
  </si>
  <si>
    <t>Westley Lane,Sparsholt,WINCHESTER,SO21 2NF</t>
  </si>
  <si>
    <t>SO21 2NF</t>
  </si>
  <si>
    <t>www.sparsholt.ac.uk</t>
  </si>
  <si>
    <t>Varndean College</t>
  </si>
  <si>
    <t>Surrenden Road,BRIGHTON,BN1 6WQ</t>
  </si>
  <si>
    <t>Brighton</t>
  </si>
  <si>
    <t>BN1 6WQ</t>
  </si>
  <si>
    <t>https://varndean.ac.uk/</t>
  </si>
  <si>
    <t>Leeds Trinity University</t>
  </si>
  <si>
    <t>Brownberrie Lane,Horsforth,LEEDS,LS18 5HD</t>
  </si>
  <si>
    <t>LS18 5HD</t>
  </si>
  <si>
    <t>https://www.leedstrinity.ac.uk</t>
  </si>
  <si>
    <t>St Brendan's Sixth Form College</t>
  </si>
  <si>
    <t>Broomhill Road,Brislington,BRISTOL,BS4 5RQ</t>
  </si>
  <si>
    <t>BS4 5RQ</t>
  </si>
  <si>
    <t>www.stbrn.ac.uk</t>
  </si>
  <si>
    <t>Walsall College</t>
  </si>
  <si>
    <t>Wisemore Campus,Littleton Street West,WALSALL,WS2 8ES</t>
  </si>
  <si>
    <t>Walsall</t>
  </si>
  <si>
    <t>WS2 8ES</t>
  </si>
  <si>
    <t>St Charles Catholic Sixth Form College</t>
  </si>
  <si>
    <t>74 St Charles Square,North Kensington,LONDON,W10 6EY</t>
  </si>
  <si>
    <t>W10 6EY</t>
  </si>
  <si>
    <t>www.stcharles.ac.uk</t>
  </si>
  <si>
    <t>Waltham Forest College</t>
  </si>
  <si>
    <t>Forest Road,Walthamstow,LONDON,E17 4JB</t>
  </si>
  <si>
    <t>E17 4JB</t>
  </si>
  <si>
    <t>www.waltham.ac.uk</t>
  </si>
  <si>
    <t>St Dominic's Sixth Form College</t>
  </si>
  <si>
    <t>Mount Park Avenue,HARROW-ON-THE-HILL,HA1 3HX</t>
  </si>
  <si>
    <t>Harrow-on-the-Hill</t>
  </si>
  <si>
    <t>HA1 3HX</t>
  </si>
  <si>
    <t>http://www.stdoms.ac.uk/</t>
  </si>
  <si>
    <t>Leicester College</t>
  </si>
  <si>
    <t>Welford Road,LEICESTER,LE2 7LW</t>
  </si>
  <si>
    <t>LE2 7LW</t>
  </si>
  <si>
    <t>Warrington and Vale Royal College</t>
  </si>
  <si>
    <t>Winwick Road,WARRINGTON,WA2 8QA</t>
  </si>
  <si>
    <t>WA2 8QA</t>
  </si>
  <si>
    <t>Warwickshire College Group</t>
  </si>
  <si>
    <t>Warwick New Road,ROYAL LEAMINGTON SPA,CV32 5JE</t>
  </si>
  <si>
    <t>Royal Leamington Spa</t>
  </si>
  <si>
    <t>CV32 5JE</t>
  </si>
  <si>
    <t>www.warwickshire.ac.uk</t>
  </si>
  <si>
    <t>Leyton Sixth Form College</t>
  </si>
  <si>
    <t>Essex Road,Leyton,LONDON,E10 6EQ</t>
  </si>
  <si>
    <t>E10 6EQ</t>
  </si>
  <si>
    <t>leyton.ac.uk</t>
  </si>
  <si>
    <t>St Francis Xavier Sixth Form College</t>
  </si>
  <si>
    <t>Malwood Road,LONDON,SW12 8EN</t>
  </si>
  <si>
    <t>SW12 8EN</t>
  </si>
  <si>
    <t>www.sfx.ac.uk</t>
  </si>
  <si>
    <t>Lincoln College</t>
  </si>
  <si>
    <t>Monks Road,LINCOLN,LN2 5HQ</t>
  </si>
  <si>
    <t>Lincoln</t>
  </si>
  <si>
    <t>LN2 5HQ</t>
  </si>
  <si>
    <t>www.lincolncollege.ac.uk</t>
  </si>
  <si>
    <t>St George's Hospital Medical School</t>
  </si>
  <si>
    <t>Cranmer Terrace,Tooting,LONDON,SW17 0RE</t>
  </si>
  <si>
    <t>SW17 0RE</t>
  </si>
  <si>
    <t>https://www.sgul.ac.uk</t>
  </si>
  <si>
    <t>Liverpool Hope University</t>
  </si>
  <si>
    <t>Hope Park,LIVERPOOL,L16 9JD</t>
  </si>
  <si>
    <t>L16 9JD</t>
  </si>
  <si>
    <t>https://www.hope.ac.uk</t>
  </si>
  <si>
    <t>St Helens College</t>
  </si>
  <si>
    <t>Water Street,ST HELENS,WA10 1PP</t>
  </si>
  <si>
    <t>WA10 1PP</t>
  </si>
  <si>
    <t>www.sthelens.ac.uk</t>
  </si>
  <si>
    <t>Liverpool Institute of Performing Arts</t>
  </si>
  <si>
    <t>Mount Street,LIVERPOOL,L1 9HF</t>
  </si>
  <si>
    <t>L1 9HF</t>
  </si>
  <si>
    <t>https://www.lipa.ac.uk</t>
  </si>
  <si>
    <t>St John Rigby RC Sixth Form College</t>
  </si>
  <si>
    <t>Gathurst Road,Orrell,WIGAN,WN5 0LJ</t>
  </si>
  <si>
    <t>WN5 0LJ</t>
  </si>
  <si>
    <t>www.sjr.ac.uk</t>
  </si>
  <si>
    <t>Liverpool John Moores University</t>
  </si>
  <si>
    <t>Egerton Court,2 Rodney Street,LIVERPOOL,L3 5UX</t>
  </si>
  <si>
    <t>L3 5UX</t>
  </si>
  <si>
    <t>https://www.ljmu.ac.uk</t>
  </si>
  <si>
    <t>St Mary's University, Twickenham</t>
  </si>
  <si>
    <t>Waldegrave Road,Strawberry Hill,TWICKENHAM,TW1 4SX</t>
  </si>
  <si>
    <t>Twickenham</t>
  </si>
  <si>
    <t>TW1 4SX</t>
  </si>
  <si>
    <t>https://www.stmarys.ac.uk</t>
  </si>
  <si>
    <t>London Business School</t>
  </si>
  <si>
    <t>Sussex Place,Regent's Park,LONDON,NW1 4SA</t>
  </si>
  <si>
    <t>NW1 4SA</t>
  </si>
  <si>
    <t>https://www.london.edu</t>
  </si>
  <si>
    <t>London Metropolitan University</t>
  </si>
  <si>
    <t>166 - 220 Holloway Road,LONDON,N7 8DB</t>
  </si>
  <si>
    <t>N7 8DB</t>
  </si>
  <si>
    <t>https://www.londonmet.ac.uk</t>
  </si>
  <si>
    <t>London School of Economics and Political Science</t>
  </si>
  <si>
    <t>Houghton Street,LONDON,WC2A 2AE</t>
  </si>
  <si>
    <t>WC2A 2AE</t>
  </si>
  <si>
    <t>https://www.lse.ac.uk</t>
  </si>
  <si>
    <t>West Herts College</t>
  </si>
  <si>
    <t>Watford Campus,Hempstead Road,WATFORD,WD17 3EZ</t>
  </si>
  <si>
    <t>WD17 3EZ</t>
  </si>
  <si>
    <t>www.westherts.ac.uk</t>
  </si>
  <si>
    <t>West Kent and Ashford College</t>
  </si>
  <si>
    <t>Brook Street,TONBRIDGE,TN9 2PW</t>
  </si>
  <si>
    <t>TN9 2PW</t>
  </si>
  <si>
    <t>West Nottinghamshire College</t>
  </si>
  <si>
    <t>Derby Road,MANSFIELD,NG18 5BH</t>
  </si>
  <si>
    <t>NG18 5BH</t>
  </si>
  <si>
    <t>West Suffolk College</t>
  </si>
  <si>
    <t>Out Risbygate,BURY ST EDMUNDS,IP33 3RL</t>
  </si>
  <si>
    <t>IP33 3RL</t>
  </si>
  <si>
    <t>Staffordshire University</t>
  </si>
  <si>
    <t>College Road,STOKE-ON-TRENT,ST4 2DE</t>
  </si>
  <si>
    <t>ST4 2DE</t>
  </si>
  <si>
    <t>https://www.staffs.ac.uk</t>
  </si>
  <si>
    <t>West Thames College</t>
  </si>
  <si>
    <t>London Road,ISLEWORTH,TW7 4HS</t>
  </si>
  <si>
    <t>Isleworth</t>
  </si>
  <si>
    <t>TW7 4HS</t>
  </si>
  <si>
    <t>www.west-thames.ac.uk</t>
  </si>
  <si>
    <t>Weston College</t>
  </si>
  <si>
    <t>Knightstone Road,WESTON-SUPER-MARE,BS23 2AL</t>
  </si>
  <si>
    <t>Weston-Super-Mare</t>
  </si>
  <si>
    <t>BS23 2AL</t>
  </si>
  <si>
    <t>London School of Hygiene &amp; Tropical Medicine</t>
  </si>
  <si>
    <t>Keppel Street,LONDON,WC1E 7HT</t>
  </si>
  <si>
    <t>WC1E 7HT</t>
  </si>
  <si>
    <t>https://www.lshtm.ac.uk</t>
  </si>
  <si>
    <t>Weymouth College</t>
  </si>
  <si>
    <t>Cranford Avenue,WEYMOUTH,DT4 7LQ</t>
  </si>
  <si>
    <t>Weymouth</t>
  </si>
  <si>
    <t>DT4 7LQ</t>
  </si>
  <si>
    <t>http://www.weymouth.ac.uk/</t>
  </si>
  <si>
    <t>Stanmore College</t>
  </si>
  <si>
    <t>Elm Park,STANMORE,HA7 4BQ</t>
  </si>
  <si>
    <t>HA7 4BQ</t>
  </si>
  <si>
    <t>https://stanmore.ac.uk/</t>
  </si>
  <si>
    <t>Cleveland Clinic London</t>
  </si>
  <si>
    <t>40 Grosvenor Place,LONDON,SW1X 7AW</t>
  </si>
  <si>
    <t>SW1X 7AW</t>
  </si>
  <si>
    <t>Health Edge Solutions Limited</t>
  </si>
  <si>
    <t>Unit 16 Northavon Business,Centre Dean Road,Yate,BRISTOL,BS37 5NH</t>
  </si>
  <si>
    <t>BS37 5NH</t>
  </si>
  <si>
    <t>03244013</t>
  </si>
  <si>
    <t>https://www.health-edge.co.uk/</t>
  </si>
  <si>
    <t>St John &amp; St Elizabeth Hospital</t>
  </si>
  <si>
    <t>36 Circus Road,Westminster,LONDON,NW8 9NH</t>
  </si>
  <si>
    <t>NW8 9NH</t>
  </si>
  <si>
    <t>CorMed-dx Ltd</t>
  </si>
  <si>
    <t>Aizlewoods Mill, Nursery Street,SHEFFIELD,South Yorkshire,S3 8GG</t>
  </si>
  <si>
    <t>S3 8GG</t>
  </si>
  <si>
    <t>https://cormed-dx.com/</t>
  </si>
  <si>
    <t>Tamaki Group Limited</t>
  </si>
  <si>
    <t>PO Box 9918, Newmarket,Auckland .,NEW ZEALAND</t>
  </si>
  <si>
    <t>Auckland</t>
  </si>
  <si>
    <t>.</t>
  </si>
  <si>
    <t>New Zealand</t>
  </si>
  <si>
    <t>https://www.tamakigroup.com/</t>
  </si>
  <si>
    <t>BritishBins Ltd</t>
  </si>
  <si>
    <t>4 Sydenham Avenue,LONDON,SE26 6UH</t>
  </si>
  <si>
    <t>SE26 6UH</t>
  </si>
  <si>
    <t>03613534</t>
  </si>
  <si>
    <t>https://britishbins.co.uk/</t>
  </si>
  <si>
    <t>Needledock Limited</t>
  </si>
  <si>
    <t>Gascoyne House Moseleys Farm Business Centre,Fornham All Saints,BURY ST EDMUNDS,Suffolk,IP28 6JY</t>
  </si>
  <si>
    <t>IP28 6JY</t>
  </si>
  <si>
    <t>https://www.needledock.com/</t>
  </si>
  <si>
    <t>G &amp; N Laboratory Limited</t>
  </si>
  <si>
    <t>Maydwell Avenue, Off Stane Street,Slinfold,HORSHAM,West Sussex,RH13 0GN</t>
  </si>
  <si>
    <t>RH13 0GN</t>
  </si>
  <si>
    <t>06424823</t>
  </si>
  <si>
    <t>https://lab.gandn.com/</t>
  </si>
  <si>
    <t>Banner Business Solutions Limited</t>
  </si>
  <si>
    <t>1st Floor 1 Europa Drive,SHEFFIELD,S9 1XT</t>
  </si>
  <si>
    <t>S9 1XT</t>
  </si>
  <si>
    <t>02405637</t>
  </si>
  <si>
    <t>RAA (UK) Limited</t>
  </si>
  <si>
    <t>46 Baker Street,LONDON,W1U 7BR</t>
  </si>
  <si>
    <t>W1U 7BR</t>
  </si>
  <si>
    <t>06871811</t>
  </si>
  <si>
    <t>Liverpool School of Tropical Medicine</t>
  </si>
  <si>
    <t>Pembroke Place,LIVERPOOL,L3 5QA</t>
  </si>
  <si>
    <t>L3 5QA</t>
  </si>
  <si>
    <t>Raysearch UK Limited</t>
  </si>
  <si>
    <t>Sweden House,5 Upper Montagu Street,LONDON,W1H 2AG</t>
  </si>
  <si>
    <t>W1H 2AG</t>
  </si>
  <si>
    <t>08579149</t>
  </si>
  <si>
    <t>www.raysearchlabs.com</t>
  </si>
  <si>
    <t>Kerr U.K. Limited</t>
  </si>
  <si>
    <t>C/O Orega,4 Longwalk Road,Stockley Park,UXBRIDGE,UB11 1FE</t>
  </si>
  <si>
    <t>UB11 1FE</t>
  </si>
  <si>
    <t>01132816</t>
  </si>
  <si>
    <t>www.kerrdental.com</t>
  </si>
  <si>
    <t>McKillop Dental Equipment Limited</t>
  </si>
  <si>
    <t>45a Derby Road,SOUTHPORT,Merseyside,PR9 0TZ</t>
  </si>
  <si>
    <t>PR9 0TZ</t>
  </si>
  <si>
    <t>02433132</t>
  </si>
  <si>
    <t>www.mckillopdental.co.uk</t>
  </si>
  <si>
    <t>Acandis GMBH</t>
  </si>
  <si>
    <t>Theodor-Fahrner-Str. 6,75177 Pforzheim,GERMANY</t>
  </si>
  <si>
    <t>Pforzheim</t>
  </si>
  <si>
    <t>www.acandis.com</t>
  </si>
  <si>
    <t>Midlands Air Ambulance Charity</t>
  </si>
  <si>
    <t>Airbase Avenue,Neachley Lane,SHIFNAL,TF11 8UR</t>
  </si>
  <si>
    <t>Shifnal</t>
  </si>
  <si>
    <t>TF11 8UR</t>
  </si>
  <si>
    <t>Electro Spyres Healthcare Ltd</t>
  </si>
  <si>
    <t>41 Mill Street,KINGSTON UPON THAMES,KINGSTON UPON THAMES</t>
  </si>
  <si>
    <t>www.electrospyres.com</t>
  </si>
  <si>
    <t>SP Services (UK) Limited</t>
  </si>
  <si>
    <t>Craiglas House Maerdy Industrial Estate North,Rhymney,TREDEGAR,Gwent,NP22 5PY</t>
  </si>
  <si>
    <t>Tredegar</t>
  </si>
  <si>
    <t>NP22 5PY</t>
  </si>
  <si>
    <t>03424705</t>
  </si>
  <si>
    <t>www.spservices.co.uk</t>
  </si>
  <si>
    <t>Cosium UK Limited</t>
  </si>
  <si>
    <t>15 Bridge Road Wellington,TELFORD,Shropshire,TF1 1EB</t>
  </si>
  <si>
    <t>TF1 1EB</t>
  </si>
  <si>
    <t>www.cosium.com</t>
  </si>
  <si>
    <t>Joimax UK Ltd</t>
  </si>
  <si>
    <t>4 Chantry Court,Chester West Employment Park,CHESTER,CH1 4QN</t>
  </si>
  <si>
    <t>CH1 4QN</t>
  </si>
  <si>
    <t>www.joimax.com</t>
  </si>
  <si>
    <t>Heraeus Medical UK Ltd</t>
  </si>
  <si>
    <t>Oxford House,12-20 Oxford Street,NEWBURY,RG14 1JB</t>
  </si>
  <si>
    <t>Newbury</t>
  </si>
  <si>
    <t>RG14 1JB</t>
  </si>
  <si>
    <t>www.heraeus-medical.com</t>
  </si>
  <si>
    <t>Cenobiologics Ltd</t>
  </si>
  <si>
    <t>Everest House Rockingham Drive,Linford Wood,MILTON KEYNES,MK14 6LY</t>
  </si>
  <si>
    <t>MK14 6LY</t>
  </si>
  <si>
    <t>07528157</t>
  </si>
  <si>
    <t>www.cenobiologics.co.uk</t>
  </si>
  <si>
    <t>Contura Orthopaedics Limited</t>
  </si>
  <si>
    <t>14 Took's Court,LONDON,EC4A 1LB</t>
  </si>
  <si>
    <t>EC4A 1LB</t>
  </si>
  <si>
    <t>www.arthrosamid.com</t>
  </si>
  <si>
    <t>Future Health Works Ltd</t>
  </si>
  <si>
    <t>Unit 2, 32-34 Gordon House Rd.,LONDON,N15 5EB</t>
  </si>
  <si>
    <t>N15 5EB</t>
  </si>
  <si>
    <t>09336986</t>
  </si>
  <si>
    <t>www.msk.ai</t>
  </si>
  <si>
    <t>GreenBone Ortho Spa</t>
  </si>
  <si>
    <t>Via Albert Einstein, 8,48018 FAENZA RAVENNA,ITALY</t>
  </si>
  <si>
    <t>Faenza</t>
  </si>
  <si>
    <t>www.greenbone.it</t>
  </si>
  <si>
    <t>Venturis Medical Ltd</t>
  </si>
  <si>
    <t>International House,64 Nile Street,LONDON,N1 7SR</t>
  </si>
  <si>
    <t>N1 7SR</t>
  </si>
  <si>
    <t>www.venturismedical.com</t>
  </si>
  <si>
    <t>Permedica UK Limited</t>
  </si>
  <si>
    <t>Fortus East Ltd, 4 Office Village,Forder Way,Hampton,PETERBOROUGH,Cambridgeshire,PE7 8GX</t>
  </si>
  <si>
    <t>PE7 8GX</t>
  </si>
  <si>
    <t>www.permedica.it</t>
  </si>
  <si>
    <t>OrthoAccess Ltd</t>
  </si>
  <si>
    <t>17 High Bannerdown,Batheaston,BATH,Somerset,BA1 7JY</t>
  </si>
  <si>
    <t>BA1 7JY</t>
  </si>
  <si>
    <t>www.orthoaccess.co.uk</t>
  </si>
  <si>
    <t>Kaiser Medical Technology Limited</t>
  </si>
  <si>
    <t>Brinkworth House Business Center,CHIPPENHAM,Wiltshire,SN15 5DF</t>
  </si>
  <si>
    <t>SN15 5DF</t>
  </si>
  <si>
    <t>06703471</t>
  </si>
  <si>
    <t xml:space="preserve">www.kaisermedicaltech.com </t>
  </si>
  <si>
    <t>Sinapi Biomedical UK Ltd</t>
  </si>
  <si>
    <t>124 City Road,LONDON,EC1V 2NX</t>
  </si>
  <si>
    <t>www.sinapibiomedical.com</t>
  </si>
  <si>
    <t>Rhodes Pharma Limited</t>
  </si>
  <si>
    <t>Newlands House 60 Chainhouse Lane,Whitestake,PRESTON,Lancashire,PR4 4LG</t>
  </si>
  <si>
    <t>PR4 4LG</t>
  </si>
  <si>
    <t>06161365</t>
  </si>
  <si>
    <t>Venture Healthcare Ltd</t>
  </si>
  <si>
    <t>St James House,St James Road,Surbiton,LONDON,KT6 4QH</t>
  </si>
  <si>
    <t>KT6 4QH</t>
  </si>
  <si>
    <t>09579278</t>
  </si>
  <si>
    <t>www.venhealth.co.uk</t>
  </si>
  <si>
    <t>Class Medical Limited</t>
  </si>
  <si>
    <t>Unit 1D,Annacotty Business Park,Annacotty,Limerick,IRELAND</t>
  </si>
  <si>
    <t>Annacotty</t>
  </si>
  <si>
    <t>www.classmedical.ie</t>
  </si>
  <si>
    <t>AQLANE Medical BV</t>
  </si>
  <si>
    <t>Sprendlingenstraat 50,5061KN OISTERWIJK,NETHERLANDS</t>
  </si>
  <si>
    <t>Oisterwijk</t>
  </si>
  <si>
    <t>5061KN</t>
  </si>
  <si>
    <t>www.aqlanemedical.com</t>
  </si>
  <si>
    <t>AESKU.UK Limited</t>
  </si>
  <si>
    <t>483 Green Lanes,-,LONDON,N13 4BS</t>
  </si>
  <si>
    <t>N13 4BS</t>
  </si>
  <si>
    <t>www.aesku.com</t>
  </si>
  <si>
    <t>Apacor Limited</t>
  </si>
  <si>
    <t>Unit 5 The Sapphire Centre, Fishponds Road,Wokingham,BERKSHIRE,RG41 2QL</t>
  </si>
  <si>
    <t>Berkshire</t>
  </si>
  <si>
    <t>RG41 2QL</t>
  </si>
  <si>
    <t>03307222</t>
  </si>
  <si>
    <t>www.apacor.com</t>
  </si>
  <si>
    <t>Appleton Woods Limited</t>
  </si>
  <si>
    <t>New Lindon House, Catesby Park,Kings Norton,BIRMINGHAM,B38 8SE</t>
  </si>
  <si>
    <t>B38 8SE</t>
  </si>
  <si>
    <t>00907224</t>
  </si>
  <si>
    <t>www.www.appletonwoods.co.uk</t>
  </si>
  <si>
    <t>Clinical Design Technologies Limited</t>
  </si>
  <si>
    <t>Unit 6 , Treloggan Trade Park,Newquay,CORNWALL,TR7 2QL</t>
  </si>
  <si>
    <t>Cornwall</t>
  </si>
  <si>
    <t>TR7 2QL</t>
  </si>
  <si>
    <t>09189635</t>
  </si>
  <si>
    <t>https://clinical.design/</t>
  </si>
  <si>
    <t>Edinburgh Genetics Limited</t>
  </si>
  <si>
    <t>7 Torphichen Street,-,EDINBURGH,EH3 8HX</t>
  </si>
  <si>
    <t>EH3 8HX</t>
  </si>
  <si>
    <t>SC650426</t>
  </si>
  <si>
    <t>www.eggenetics.com</t>
  </si>
  <si>
    <t>IDNA Genetics Limited</t>
  </si>
  <si>
    <t>33 Scottow Enterprise Park,Lamas Road, Badersfield,NORFOLK,NR10 5FB</t>
  </si>
  <si>
    <t>Norfolk</t>
  </si>
  <si>
    <t>NR10 5FB</t>
  </si>
  <si>
    <t>05061695</t>
  </si>
  <si>
    <t>www.idnagenetics.com</t>
  </si>
  <si>
    <t>Thriva Limited</t>
  </si>
  <si>
    <t>Classic House,174-180 Old St,LONDON,EC1V 9BP</t>
  </si>
  <si>
    <t>EC1V 9BP</t>
  </si>
  <si>
    <t>09828160</t>
  </si>
  <si>
    <t>https://thriva.co/</t>
  </si>
  <si>
    <t>Twist Bioscience UK Ltd</t>
  </si>
  <si>
    <t>Flat 9,1 Morshead road,LONDON,W9 1JH</t>
  </si>
  <si>
    <t>www.twistbioscience.com</t>
  </si>
  <si>
    <t>MAM (UK) Limited</t>
  </si>
  <si>
    <t>Marvan Court Block C, Ground Floor,1 Waldegrave Road,TEDDINGTON,Middlesex,TW11 8LZ</t>
  </si>
  <si>
    <t>TW11 8LZ</t>
  </si>
  <si>
    <t>02380020</t>
  </si>
  <si>
    <t>https://www.mambaby.com/gb</t>
  </si>
  <si>
    <t>SciQuip Limited</t>
  </si>
  <si>
    <t>14 Phoenix Park,Telford Way,COALVILLE,Leicestershire,LE67 3HB</t>
  </si>
  <si>
    <t>LE67 3HB</t>
  </si>
  <si>
    <t>04253055</t>
  </si>
  <si>
    <t>https://sciquip.co.uk/</t>
  </si>
  <si>
    <t>Visiopharm UK Limited</t>
  </si>
  <si>
    <t>Centrum House, 36 Station Road,EGHAM,Surrey,TW20 9LF</t>
  </si>
  <si>
    <t>https://visiopharm.com/</t>
  </si>
  <si>
    <t>Ortho Clinical Diagnostics</t>
  </si>
  <si>
    <t>Felindre Meadows, Pencoed,BRIDGEND,Mid Glamorgan,CF35 5PZ</t>
  </si>
  <si>
    <t>CF35 5PZ</t>
  </si>
  <si>
    <t>02549777</t>
  </si>
  <si>
    <t>Mast Group Limited</t>
  </si>
  <si>
    <t>Mast House, Derby Road,LIVERPOOL,L20 1EA</t>
  </si>
  <si>
    <t>L20 1EA</t>
  </si>
  <si>
    <t>00632512</t>
  </si>
  <si>
    <t>https://www.mast-group.com/</t>
  </si>
  <si>
    <t>Diasorin Limited</t>
  </si>
  <si>
    <t>Ashbrook House Westbrook Street,Blewbury,DIDCOT,Oxfordshire,OX11 9QA</t>
  </si>
  <si>
    <t>OX11 9QA</t>
  </si>
  <si>
    <t>01993990</t>
  </si>
  <si>
    <t>SAI Medical Solutions Ltd</t>
  </si>
  <si>
    <t>71-75 Shelton Street,Covent Garden,LONDON,WC2H 9JQ</t>
  </si>
  <si>
    <t>www.saimedical.co.uk</t>
  </si>
  <si>
    <t>Parc Supplies Ltd</t>
  </si>
  <si>
    <t>2 Whitehall Point  ,Whitehall Road,LEEDS,West Yorkshire,LS12 4RZ</t>
  </si>
  <si>
    <t>LS12 4RZ</t>
  </si>
  <si>
    <t>09630322</t>
  </si>
  <si>
    <t>www.parcglobal.com</t>
  </si>
  <si>
    <t>Medica Advanced Technologies Limited</t>
  </si>
  <si>
    <t>253 Alcester Road South,BIRMINGHAM,West Midlands,B14 6DT</t>
  </si>
  <si>
    <t>B14 6DT</t>
  </si>
  <si>
    <t>https://medica-at.co.uk/</t>
  </si>
  <si>
    <t>Microbiosensor Limited</t>
  </si>
  <si>
    <t>The Manchester Incubator Building,Grafton Street,MANCHESTER,M13 9XX</t>
  </si>
  <si>
    <t>M13 9XX</t>
  </si>
  <si>
    <t>08332089</t>
  </si>
  <si>
    <t>https://www.microbiosensor.co.uk/</t>
  </si>
  <si>
    <t>Terumo BCT Ltd.</t>
  </si>
  <si>
    <t>Old Belfast Road,Millbrook,LARNE,County Antrim,BT40 2SH</t>
  </si>
  <si>
    <t>Larne</t>
  </si>
  <si>
    <t>BT40 2SH</t>
  </si>
  <si>
    <t>NI049717</t>
  </si>
  <si>
    <t>https://www.terumobct.com/</t>
  </si>
  <si>
    <t>Nobisco Limited</t>
  </si>
  <si>
    <t>20 Gavin Way,Nexus Point Holford Broadlands,BIRMINGHAM,West Midlands,B6 7AF</t>
  </si>
  <si>
    <t>B6 7AF</t>
  </si>
  <si>
    <t>01945617</t>
  </si>
  <si>
    <t>www.nobisco.co.uk</t>
  </si>
  <si>
    <t>HC Innovations Ltd</t>
  </si>
  <si>
    <t>Inveralmond Place,Inveralmond Industrial Estate,PERTH,PH1 3TS</t>
  </si>
  <si>
    <t>PH1 3TS</t>
  </si>
  <si>
    <t>SC430957</t>
  </si>
  <si>
    <t>www.hcinnovations.co.uk</t>
  </si>
  <si>
    <t>MC Tissue UK Limited</t>
  </si>
  <si>
    <t>Lubeck Road,North Lynn Industrial Estate,KINGS LYNN,PE30 2JE</t>
  </si>
  <si>
    <t>Kings Lynn</t>
  </si>
  <si>
    <t>PE30 2JE</t>
  </si>
  <si>
    <t>www.bulkysoft.com</t>
  </si>
  <si>
    <t>Bodystat (U.K.) Ltd</t>
  </si>
  <si>
    <t>03011852</t>
  </si>
  <si>
    <t>www.bodystat.com</t>
  </si>
  <si>
    <t>Charco Neurotech Ltd</t>
  </si>
  <si>
    <t>Wellington House,East Road,CAMBRIDGE,CB1 1BH</t>
  </si>
  <si>
    <t>CB1 1BH</t>
  </si>
  <si>
    <t>www.charconeurotech.com</t>
  </si>
  <si>
    <t>Flow Neuroscience</t>
  </si>
  <si>
    <t>Flow Neuroscience Södra Tullgatan 3,21140  Malmö,SWEDEN</t>
  </si>
  <si>
    <t xml:space="preserve">Malmö </t>
  </si>
  <si>
    <t>www.flowneuroscience.com</t>
  </si>
  <si>
    <t>Inspire Medical Systems Inc.</t>
  </si>
  <si>
    <t>5500 Wayzata Blvd,GOLDEN VALLEY, MINNESOTA  55416,UNITED STATES</t>
  </si>
  <si>
    <t>Golden Valley</t>
  </si>
  <si>
    <t>www.inspiresleep.com</t>
  </si>
  <si>
    <t>Far From Surgical Solutions Ltd</t>
  </si>
  <si>
    <t>Ty Taf Fechan,Dol-Y-Gaer,MERTHYR TYDFIL,CF48 2UR</t>
  </si>
  <si>
    <t>Merthyr Tydfil</t>
  </si>
  <si>
    <t>CF48 2UR</t>
  </si>
  <si>
    <t>Nyxoah SA</t>
  </si>
  <si>
    <t>Rue Edouard Belin 12,1435 MONT-SAINT-GUIBERT,BELGIUM</t>
  </si>
  <si>
    <t>Mont-Saint-Guibert</t>
  </si>
  <si>
    <t>www.nyxoah.com</t>
  </si>
  <si>
    <t>Phagenesis Limited</t>
  </si>
  <si>
    <t>The Elms Courtyard,Bromsberrow,LEDBURY,HR8 1RZ</t>
  </si>
  <si>
    <t>Ledbury</t>
  </si>
  <si>
    <t>HR8 1RZ</t>
  </si>
  <si>
    <t>06308699</t>
  </si>
  <si>
    <t>www.phagenesis.com</t>
  </si>
  <si>
    <t>Precisis GmbH</t>
  </si>
  <si>
    <t>Margot-Becke-Ring 8,69124 Heidelberg,GERMANY</t>
  </si>
  <si>
    <t>Heidelberg</t>
  </si>
  <si>
    <t>www.precisis.de/en/</t>
  </si>
  <si>
    <t>B. Braun Avitum UK Limited</t>
  </si>
  <si>
    <t>Brookdale Road,Thorncliffe Park Estate,Chapeltown,SHEFFIELD,South Yorkshire,S35 2PW</t>
  </si>
  <si>
    <t>S35 2PW</t>
  </si>
  <si>
    <t>04153656</t>
  </si>
  <si>
    <t>www.bbraun.co.uk/en/company/career/avitum.html</t>
  </si>
  <si>
    <t>Nikon UK, Branch of Nikon Holdings Europe BV</t>
  </si>
  <si>
    <t>14 Stroombaan,1181VX AMSTELVEEN,NETHERLANDS</t>
  </si>
  <si>
    <t>Amstelveen</t>
  </si>
  <si>
    <t>1181vx</t>
  </si>
  <si>
    <t>FC037710</t>
  </si>
  <si>
    <t>Bath and North East Somerset Council</t>
  </si>
  <si>
    <t>15 High St,BATH,BA1 1JG</t>
  </si>
  <si>
    <t>BA1 1JG</t>
  </si>
  <si>
    <t>Professional Disposables International Limited</t>
  </si>
  <si>
    <t>Pywell Road,Willowbrook East Industrial Estate,CORBY,NN17 5XJ</t>
  </si>
  <si>
    <t>Corby</t>
  </si>
  <si>
    <t>NN17 5XJ</t>
  </si>
  <si>
    <t>06280083</t>
  </si>
  <si>
    <t>Hammersmith and Fulham Council</t>
  </si>
  <si>
    <t>145 King St,LONDON,W6 9XY</t>
  </si>
  <si>
    <t>W6 9XY</t>
  </si>
  <si>
    <t>Filsham Lodge Dementia Nursing Home</t>
  </si>
  <si>
    <t>137 South Rd,HAILSHAM,BN27 3NN</t>
  </si>
  <si>
    <t>Hailsham</t>
  </si>
  <si>
    <t>BN27 3NN</t>
  </si>
  <si>
    <t>Wide Open Medical Centre</t>
  </si>
  <si>
    <t>Great North Road,Wideopen,NEWCASTLE UPON TYNE,NE13 6LN</t>
  </si>
  <si>
    <t>Newcastle upon Tyne</t>
  </si>
  <si>
    <t>NE13 6LN</t>
  </si>
  <si>
    <t>Shirland Medical</t>
  </si>
  <si>
    <t>Dart St,LONDON,W10 4LD</t>
  </si>
  <si>
    <t>W10 4LD</t>
  </si>
  <si>
    <t>Sunderland GP Alliance Ltd</t>
  </si>
  <si>
    <t>Business &amp; Innovation Centre,Wearfield,SUNDERLAND,SR5 2TA</t>
  </si>
  <si>
    <t>SR5 2TA</t>
  </si>
  <si>
    <t>South Warwickshire GP Federation LTD</t>
  </si>
  <si>
    <t>Gainsborough Hall,Russell Street,LEAMINGTON SPA,Warwickshire,CV32 5QB</t>
  </si>
  <si>
    <t>CV32 5QB</t>
  </si>
  <si>
    <t>Hull City Council Southcoates Pharmacy</t>
  </si>
  <si>
    <t>284 Southcoates Lane,HULL,HU9 3AP</t>
  </si>
  <si>
    <t>HU9 3AP</t>
  </si>
  <si>
    <t>London Borough Of Harrow</t>
  </si>
  <si>
    <t>Civic Centre, Station Road,HARROW,Middlesex,HA1 2XF</t>
  </si>
  <si>
    <t>HA1 2XF</t>
  </si>
  <si>
    <t>John Grant School</t>
  </si>
  <si>
    <t>St George's Dr,CAISTER-ON-SEA,Great Yarmouth,NR30 5QW</t>
  </si>
  <si>
    <t>Caister-on-Sea</t>
  </si>
  <si>
    <t>NR30 5QW</t>
  </si>
  <si>
    <t>Ah UK Animal Health (Pvt) Ltd</t>
  </si>
  <si>
    <t>5 Merchant Square West,LONDON,W2 1AS</t>
  </si>
  <si>
    <t>W2 1AS</t>
  </si>
  <si>
    <t>02579457</t>
  </si>
  <si>
    <t>IHS SMH INT Radiology</t>
  </si>
  <si>
    <t>Aldermaston Rd,BASINGSTOKE,RG24 9NA</t>
  </si>
  <si>
    <t xml:space="preserve">Basingstoke </t>
  </si>
  <si>
    <t>RG24 9NA</t>
  </si>
  <si>
    <t>IHS CXH INT Radiology</t>
  </si>
  <si>
    <t>The Bays, S Wharf Road,LONDON,W2 1NY</t>
  </si>
  <si>
    <t>W2 1NY</t>
  </si>
  <si>
    <t>IHS HH INT Radiology</t>
  </si>
  <si>
    <t>Anlaby Rd,HULL,HU3 2JZ</t>
  </si>
  <si>
    <t>HU3 2JZ</t>
  </si>
  <si>
    <t>Hull City Council</t>
  </si>
  <si>
    <t>Alfred Gelder Street,KINGSTON UPON HULL,HU1 2AA</t>
  </si>
  <si>
    <t>Kingston Upon Hull</t>
  </si>
  <si>
    <t>HU1 2AA</t>
  </si>
  <si>
    <t>BK Medical UK Limited</t>
  </si>
  <si>
    <t>Ground Floor Unit 2,Hampton Lovett Industrial Estate,DROITWICH SPA,Worcestershire,WR9 0NX</t>
  </si>
  <si>
    <t>Droitwich Spa</t>
  </si>
  <si>
    <t>WR9 0NX</t>
  </si>
  <si>
    <t>09159710</t>
  </si>
  <si>
    <t>HCRG Medical Services Limited</t>
  </si>
  <si>
    <t>The Heath Business And Technical Park,The Heath Business &amp; Technical Park,RUNCORN,Cheshire,WA7 4QX</t>
  </si>
  <si>
    <t>WA7 4QX</t>
  </si>
  <si>
    <t>Nerams Ltd</t>
  </si>
  <si>
    <t>The Old Gp Surgery,Durham Road,CHILTON,DL17 0EW</t>
  </si>
  <si>
    <t>Chilton</t>
  </si>
  <si>
    <t>DL17 0EW</t>
  </si>
  <si>
    <t>All Season Foods Ltd</t>
  </si>
  <si>
    <t>88 Mile End Road,F1, Unit E,LONDON,E1 4UN</t>
  </si>
  <si>
    <t>E1 4UN</t>
  </si>
  <si>
    <t>Amai Foods and Beverages Ltd</t>
  </si>
  <si>
    <t>Flat 1, 18 Lancaster Road,PRESTON,Lancashire,PR1 1DA</t>
  </si>
  <si>
    <t>PR1 1DA</t>
  </si>
  <si>
    <t>Anika Food Charity</t>
  </si>
  <si>
    <t>6 Trafalgar House, Longfield Avenue,Dickens Yard,EALING,W5 2TJ</t>
  </si>
  <si>
    <t>Ealing</t>
  </si>
  <si>
    <t>W5 2TJ</t>
  </si>
  <si>
    <t>Willa Ltd</t>
  </si>
  <si>
    <t>Unit 17 250 Milkwood Road,LONDON,SE24 0HG</t>
  </si>
  <si>
    <t>SE24 0HG</t>
  </si>
  <si>
    <t>Country Kitchen Foods (Norfolk) Ltd</t>
  </si>
  <si>
    <t>Crow Hall, Crow Hall Lane,CAWSTON,NR10 4TA</t>
  </si>
  <si>
    <t>Cawston</t>
  </si>
  <si>
    <t>NR10 4TA</t>
  </si>
  <si>
    <t>Field Doctor Ltd</t>
  </si>
  <si>
    <t>11 Laura Place,BATH,BA2 4BL</t>
  </si>
  <si>
    <t>BA2 4BL</t>
  </si>
  <si>
    <t>Greenwood Foods Ltd</t>
  </si>
  <si>
    <t>85 First Floor, Great Portland Street,LONDON,W1W 7LT</t>
  </si>
  <si>
    <t>W1W 7LT</t>
  </si>
  <si>
    <t>Holmesterne Farm Co. Limited</t>
  </si>
  <si>
    <t>Gatherley Road Industrial Estate, Brompton On Swale,RICHMOND,North Yorkshire,DL10 7JQ</t>
  </si>
  <si>
    <t>DL10 7JQ</t>
  </si>
  <si>
    <t>02058445</t>
  </si>
  <si>
    <t>I'm So Good Ltd</t>
  </si>
  <si>
    <t>Unit 1b Smiths Yard, New Tythe Street,Long Eaton,NOTTINGHAM,NG10 2DL</t>
  </si>
  <si>
    <t>NG10 2DL</t>
  </si>
  <si>
    <t>Norfolk Catering Limited</t>
  </si>
  <si>
    <t>Unit 30, Hellesdon Park Road,NORWICH,Norfolk,NR6 5DR</t>
  </si>
  <si>
    <t>NR6 5DR</t>
  </si>
  <si>
    <t>Nourish Technology Ltd</t>
  </si>
  <si>
    <t>B03 Bourbon Studios, The Biscuit Factory,100 Drummond Road,LONDON,SE16 4DG</t>
  </si>
  <si>
    <t>SE16 4DG</t>
  </si>
  <si>
    <t>Oakhouse Foods Limited</t>
  </si>
  <si>
    <t>Seton House, Warwick Technology Park,Gallows Hill,WARWICK,CV34 6DA</t>
  </si>
  <si>
    <t>CV34 6DA</t>
  </si>
  <si>
    <t>04226390</t>
  </si>
  <si>
    <t>Planty London Ltd</t>
  </si>
  <si>
    <t>Unit 20, The Circle,Queen Elizabeth Street,LONDON,SE1 2JE</t>
  </si>
  <si>
    <t>SE1 2JE</t>
  </si>
  <si>
    <t>Rockcliffe Group Int Limited</t>
  </si>
  <si>
    <t>475 Walton Summit Centre,Bamber Bridge,PRESTON,PR5 8AR</t>
  </si>
  <si>
    <t>PR5 8AR</t>
  </si>
  <si>
    <t>Stan's Choice Limited</t>
  </si>
  <si>
    <t>C/O Pm+M New Century House,Greenbank Technology Park, Challenge Way,BLACKBURN,BB1 5QB</t>
  </si>
  <si>
    <t>BB1 5QB</t>
  </si>
  <si>
    <t>The Childrens Healthy Food Company Ltd</t>
  </si>
  <si>
    <t>C/O Ant Accounting Innovation Centre Medway,Maidstone Road,CHATHAM,ME5 9FD</t>
  </si>
  <si>
    <t>Chatham</t>
  </si>
  <si>
    <t>ME5 9FD</t>
  </si>
  <si>
    <t>08938931</t>
  </si>
  <si>
    <t>Kernow Health CIC - School Age Immunisation Service</t>
  </si>
  <si>
    <t>Estover Health Centre,Leypark Walk,PLYMOUTH,PL6 8UE</t>
  </si>
  <si>
    <t>PL6 8UE</t>
  </si>
  <si>
    <t>West Marsh Family Hub</t>
  </si>
  <si>
    <t>Macauley Street Grimsby,NORTH EAST LINCS,DN31 2ES</t>
  </si>
  <si>
    <t>North east Lincs</t>
  </si>
  <si>
    <t>DN31 2ES</t>
  </si>
  <si>
    <t>Home Service Solutions Ltd</t>
  </si>
  <si>
    <t>Sandfields Business Centre Purcell Avenue,Cedar Way,Baglan,NEATH PORT TALBOT,Wales,SA12 7PQ</t>
  </si>
  <si>
    <t>Neath Port Talbot</t>
  </si>
  <si>
    <t>SA12 7PQ</t>
  </si>
  <si>
    <t>The Westbury Group Practice</t>
  </si>
  <si>
    <t>The white horse health centre,Mane Way,WESTBURY,Wiltshire,BA13 3FQ</t>
  </si>
  <si>
    <t>Westbury</t>
  </si>
  <si>
    <t>BA13 3FQ</t>
  </si>
  <si>
    <t>Wilcodoc Limited</t>
  </si>
  <si>
    <t>Station House,North Street,HAVANT,Hampshire,PO9 1QU</t>
  </si>
  <si>
    <t>Havant</t>
  </si>
  <si>
    <t>PO9 1QU</t>
  </si>
  <si>
    <t>East Bridgford Medical Centre</t>
  </si>
  <si>
    <t>2 Butt lane,East Bridgford,NOTTINGHAM,NG13 8NY</t>
  </si>
  <si>
    <t>NG13 8NY</t>
  </si>
  <si>
    <t>Health Care Training and Development Services Ltd</t>
  </si>
  <si>
    <t>88 North Street,HORNCHURCH,England,RM11 1SR</t>
  </si>
  <si>
    <t>RM11 1SR</t>
  </si>
  <si>
    <t>Slough Borough Council</t>
  </si>
  <si>
    <t>Observatory House,25 Windsor Road,SLOUGH,Berkshire,SL1 2EL</t>
  </si>
  <si>
    <t>SL1 2EL</t>
  </si>
  <si>
    <t>Practise Plus Group Health and Rehabilitation Services Limited</t>
  </si>
  <si>
    <t>Hawker House 5-6 Napier Court,Napier Road,READING,Berkshire,RG1 8BW</t>
  </si>
  <si>
    <t>RG1 8BW</t>
  </si>
  <si>
    <t>Practise Plus Group Pharmacy Services Limited</t>
  </si>
  <si>
    <t>Crosshouse Hospital,Kilmarnock Rd,KILMARNOCK,KA2 0BE</t>
  </si>
  <si>
    <t>NHS Golden Jubilee</t>
  </si>
  <si>
    <t>Agamemnon St,CLYDEBANK,G81 4DY</t>
  </si>
  <si>
    <t>Clydebank</t>
  </si>
  <si>
    <t>G81 4DY</t>
  </si>
  <si>
    <t>Parry Catering Equipment (Midlands) Ltd</t>
  </si>
  <si>
    <t>The New Factory Town End Road,Draycott,DERBY,DE72 3PT</t>
  </si>
  <si>
    <t>DE72 3PT</t>
  </si>
  <si>
    <t>www.parry.co.uk</t>
  </si>
  <si>
    <t>RPC Containers Limited</t>
  </si>
  <si>
    <t>Sapphire House, , , ,,Crown Way,RUSHDEN,Northamptonshire,NN10 6FB</t>
  </si>
  <si>
    <t>NN10 6FB</t>
  </si>
  <si>
    <t>02786492</t>
  </si>
  <si>
    <t>NHS England - East of England</t>
  </si>
  <si>
    <t>Capital Park,Fulbourn,CAMBRIDGE,CB21 5XA</t>
  </si>
  <si>
    <t>CB21 5XA</t>
  </si>
  <si>
    <t>NHS England - North East and Yorkshire</t>
  </si>
  <si>
    <t>7 &amp; 8 Wellington Place,LEEDS,LS1 4AP</t>
  </si>
  <si>
    <t>LS1 4AP</t>
  </si>
  <si>
    <t>NHS England - North West</t>
  </si>
  <si>
    <t>Regatta Place, Summers Road,Brunswick Road Business Park,LIVERPOOL,L3 4BL</t>
  </si>
  <si>
    <t>L3 4BL</t>
  </si>
  <si>
    <t>Sol-Millennium Europe Sp z o.o.</t>
  </si>
  <si>
    <t>Twarda 18,00-105 Warsaw,POLAND</t>
  </si>
  <si>
    <t>Warsaw</t>
  </si>
  <si>
    <t>00-105</t>
  </si>
  <si>
    <t>Poland</t>
  </si>
  <si>
    <t>www.sol-m.com</t>
  </si>
  <si>
    <t>Real Digital International Limited</t>
  </si>
  <si>
    <t>Old Printers Yard,156 South Street,DORKING,Surrey,RH4 2HF</t>
  </si>
  <si>
    <t>Dorking</t>
  </si>
  <si>
    <t>RH4 2HF</t>
  </si>
  <si>
    <t>05132313</t>
  </si>
  <si>
    <t>www.real-digital.co.uk</t>
  </si>
  <si>
    <t>Meddx 650 Limited</t>
  </si>
  <si>
    <t>www.meddxsolutions.co.uk</t>
  </si>
  <si>
    <t>Medics Pharmacy</t>
  </si>
  <si>
    <t>MEDICS PHARMACY,11 DAWLEY ROAD,HAYES,MIDDLESEX,UB3 1LS</t>
  </si>
  <si>
    <t>HAYES</t>
  </si>
  <si>
    <t>UB3 1LS</t>
  </si>
  <si>
    <t>Unity HSV</t>
  </si>
  <si>
    <t>UNITY,UNITY BUS STATION,WEST STREET,ANDOVER,HAMPSHIRE,SP10 1QP</t>
  </si>
  <si>
    <t>ANDOVER</t>
  </si>
  <si>
    <t>SP10 1QP</t>
  </si>
  <si>
    <t>Local Service Forward Leeds Organisation Humankind</t>
  </si>
  <si>
    <t>HAREHILLS PHARMACY BELLBROOKE SURGERY,BELLBROOKE AVENUE,HAREHILLS,LEEDS,LEEDS,LS9 6AU</t>
  </si>
  <si>
    <t>LS9 6AU</t>
  </si>
  <si>
    <t>Rosemary Medical Centre</t>
  </si>
  <si>
    <t>ROSEMARY  MEDICAL CENTRE,45326 ROSEMARY AVENUE,FINCHLEY,LONDON,LONDON,N3 2QN</t>
  </si>
  <si>
    <t>N3 2QN</t>
  </si>
  <si>
    <t>Dr Mittal and Partners Broad Street Health Centre</t>
  </si>
  <si>
    <t>BROAD STREET HEALTH CENTRE,1ST FLOOR, 103-105 BROAD ST. MALL,BROAD ST. MALL,READING,BERKSHIRE,RG1 7QA</t>
  </si>
  <si>
    <t>RG1 7QA</t>
  </si>
  <si>
    <t>Donnington Medical Practise</t>
  </si>
  <si>
    <t>DONNINGTON MEDICAL PRACTICE,HELATH CENTRE WREKIN DRIVE,DONNINGTON,TELFORD,SHROPSHIRE,TF2 8EA</t>
  </si>
  <si>
    <t>TF2 8EA</t>
  </si>
  <si>
    <t>Capital Air Ambulance</t>
  </si>
  <si>
    <t>CAPITAL AIR AMBULANCE,CAPITAL AIR AMBULANCE CENTRELINE AV LTD,BRISTOL AIRPORT,BRISTOL,NORTH SOMERSET,BS48 3DP</t>
  </si>
  <si>
    <t>BRISTOL</t>
  </si>
  <si>
    <t>BS48 3DP</t>
  </si>
  <si>
    <t>Fieldhead Surgery</t>
  </si>
  <si>
    <t>FIELDHEAD SURGERY,65 NEW ROAD SIDE,HORSFORTH,LEEDS,WEST YORKSHIRE,LS184JY</t>
  </si>
  <si>
    <t>LS184JY</t>
  </si>
  <si>
    <t>Cambridge Deaf Association Hearing Help</t>
  </si>
  <si>
    <t>CAMBRIDGESHIRE DEAF ASSOCATION HEARING HELP,SAXONGATE BRADBURY PLACE,HUNTINGDON,HUNTINGDON,CAMBRIDGESHIRE,PE29 3RR</t>
  </si>
  <si>
    <t>HUNTINGDON</t>
  </si>
  <si>
    <t>PE29 3RR</t>
  </si>
  <si>
    <t>Friar Gate Surgery</t>
  </si>
  <si>
    <t>FRIAR GATE SURGERY,46 AGARD STREET,DERBY,DERBY,MIDLANDS,DE1 1DZ</t>
  </si>
  <si>
    <t>DE1 1DZ</t>
  </si>
  <si>
    <t>Accuray International Sarl</t>
  </si>
  <si>
    <t>Rte de la Longeraie 9,1110 MORGES,SWITZERLAND</t>
  </si>
  <si>
    <t>Morges</t>
  </si>
  <si>
    <t>Specialist Schools Trust Ltd</t>
  </si>
  <si>
    <t>Rosewood Free School, Aldermoor Road,SOUTHAMPTON,SO16 5NA</t>
  </si>
  <si>
    <t>SO16 5NA</t>
  </si>
  <si>
    <t>Southborough Lane Surgery</t>
  </si>
  <si>
    <t>Crown Medical Centre, 3 Mackintosh Street,BROMLEY,BR2 9GT</t>
  </si>
  <si>
    <t>BR2 9GT</t>
  </si>
  <si>
    <t>PJ Care Ltd</t>
  </si>
  <si>
    <t>153 Sherwood Drive,Bletchley,MILTON KEYNES,MK3 6RT</t>
  </si>
  <si>
    <t>MK3 6RT</t>
  </si>
  <si>
    <t>CDF Cleaning Services Ltd</t>
  </si>
  <si>
    <t>1c St Agnes Place,Kennington,LONDON,SE11 4AU</t>
  </si>
  <si>
    <t>SE11 4AU</t>
  </si>
  <si>
    <t>South Sefton Primary Care Network</t>
  </si>
  <si>
    <t>G01-G02 Biz Hub, The Bridge Water Complex,Canal Street,BOOTLE,L20 8AH</t>
  </si>
  <si>
    <t>Bootle</t>
  </si>
  <si>
    <t>L20 8AH</t>
  </si>
  <si>
    <t>Downing Green Gables</t>
  </si>
  <si>
    <t>Green Gables Nursing Home, Church Ln,Grayshott,HINDHEAD,GU26 6LY</t>
  </si>
  <si>
    <t>Hindhead</t>
  </si>
  <si>
    <t>GU26 6LY</t>
  </si>
  <si>
    <t>Alora Care Services Ltd</t>
  </si>
  <si>
    <t>Suite 115, Cumberland House, 80 Scrubs Ln,LONDON,NW10 6RF</t>
  </si>
  <si>
    <t>NW10 6RF</t>
  </si>
  <si>
    <t>DCapital Ltd T/A Caremark</t>
  </si>
  <si>
    <t>92B Audley Street,READING,Berkshire,RG30 1BS</t>
  </si>
  <si>
    <t>RG30 1BS</t>
  </si>
  <si>
    <t>Court Road Surgery</t>
  </si>
  <si>
    <t>29 Court Rd,BARRY,CF63 4YD</t>
  </si>
  <si>
    <t xml:space="preserve">Barry </t>
  </si>
  <si>
    <t>CF63 4YD</t>
  </si>
  <si>
    <t>Hull Late Night Pharmacy</t>
  </si>
  <si>
    <t>124 - 127 Witham,HULL,East Yorkshire,HU9 1AT</t>
  </si>
  <si>
    <t>HU9 1AT</t>
  </si>
  <si>
    <t>Rossendale Valley Medical Practice</t>
  </si>
  <si>
    <t>Haslingden Health Centre, Manchester Road,HASLINGDEN,BB4 5SL</t>
  </si>
  <si>
    <t>Haslingden</t>
  </si>
  <si>
    <t>BB4 5SL</t>
  </si>
  <si>
    <t>06 Care Limited</t>
  </si>
  <si>
    <t>Aireside House, Royd Ings Avenue,KEIGHLEY,BD21 4BZ</t>
  </si>
  <si>
    <t>Keighley</t>
  </si>
  <si>
    <t>BD21 4BZ</t>
  </si>
  <si>
    <t>Gosport Community Link</t>
  </si>
  <si>
    <t>1 Captains Close,GOSPORT,Hampshire,PO12 3AU</t>
  </si>
  <si>
    <t>Gosport</t>
  </si>
  <si>
    <t>PO12 3AU</t>
  </si>
  <si>
    <t>Bury Council</t>
  </si>
  <si>
    <t>Knowsley Place, Knowsley Street,BURY,BL9 0SW</t>
  </si>
  <si>
    <t>BL9 0SW</t>
  </si>
  <si>
    <t>Pickhurst Surgery</t>
  </si>
  <si>
    <t>56 Pickhurst Lane,Hayes,BROMLEY,BR2 7JF</t>
  </si>
  <si>
    <t>BR2 7JF</t>
  </si>
  <si>
    <t>Darley Dale Medical Centre</t>
  </si>
  <si>
    <t>Dale Road South,Darley Dale,MATLOCK,Derbyshire,DE4 2EU</t>
  </si>
  <si>
    <t>Matlock</t>
  </si>
  <si>
    <t>DE4 2EU</t>
  </si>
  <si>
    <t>North Tyneside Council</t>
  </si>
  <si>
    <t>Cobalt Business Park, The Quadrant,,16 The Silverlink North,NEWCASTLE UPON TYNE,NE27 0BY</t>
  </si>
  <si>
    <t>NE27 0BY</t>
  </si>
  <si>
    <t>New Street &amp; Netherton Group Practice</t>
  </si>
  <si>
    <t>New Street Surgery,21 New Street,HUDDERSFIELD,West Yorkshire,HD3 4LB</t>
  </si>
  <si>
    <t>HD3 4LB</t>
  </si>
  <si>
    <t>Wetherby Surgery</t>
  </si>
  <si>
    <t>Wetherby Health Centre, Hallfield Lane,LEEDS,West Yorkshire,LS22 6JS</t>
  </si>
  <si>
    <t>LS22 6JS</t>
  </si>
  <si>
    <t>St Georges Medical Practice</t>
  </si>
  <si>
    <t>Roundhouse Medical Centre, Wakefield Road,BARNSLEY,South Yorkshire,S71 1TH</t>
  </si>
  <si>
    <t>S71 1TH</t>
  </si>
  <si>
    <t>Hayling Island Community Centre</t>
  </si>
  <si>
    <t>Hayling Community Centre, Hayling Park,HAYLING ISLAND,Hampshire,PO11 0HB</t>
  </si>
  <si>
    <t>Hayling Island</t>
  </si>
  <si>
    <t>PO11 0HB</t>
  </si>
  <si>
    <t>Green Cross Group Practice</t>
  </si>
  <si>
    <t>63 Palgrave Road,SHEFFIELD,South Yorkshire,S5 8GS</t>
  </si>
  <si>
    <t>S5 8GS</t>
  </si>
  <si>
    <t>Clinimed Limited (Customer)</t>
  </si>
  <si>
    <t>Cavell House Knaves Beech Way,HIGH WYCOMBE,Bucks,HP10 9QY</t>
  </si>
  <si>
    <t>HP10 9QY</t>
  </si>
  <si>
    <t>Ashington House Surgery</t>
  </si>
  <si>
    <t>Ashington House, Ashington Way,SWINDON,Wiltshire,SN5 7XY</t>
  </si>
  <si>
    <t>SN5 7XY</t>
  </si>
  <si>
    <t>Human Milk Foundation</t>
  </si>
  <si>
    <t>Hearts Milk Bank, Gossoms End Surgery,BERKHAMSTED,Hertfordshire,HP4 1DL</t>
  </si>
  <si>
    <t>Berkhamsted</t>
  </si>
  <si>
    <t>HP4 1DL</t>
  </si>
  <si>
    <t>Optima Clinics</t>
  </si>
  <si>
    <t>45 Thwaite Street,COTTINGHAM,East Riding Of Yorkshire,HU16 4QX</t>
  </si>
  <si>
    <t>Cottingham</t>
  </si>
  <si>
    <t>HU16 4QX</t>
  </si>
  <si>
    <t>Trinity Medical Centre</t>
  </si>
  <si>
    <t>1 Goldstone Villas,HOVE,East Sussex,BN3 3AT</t>
  </si>
  <si>
    <t>BN3 3AT</t>
  </si>
  <si>
    <t>HMP Long Lartin</t>
  </si>
  <si>
    <t>Sheenhill Road,SOUTH LITTLETON,Worcestershire,WR11 8TZ</t>
  </si>
  <si>
    <t>South Littleton</t>
  </si>
  <si>
    <t>WR11 8TZ</t>
  </si>
  <si>
    <t>NJ Devices Ltd</t>
  </si>
  <si>
    <t>85 Great Portland Street,LONDON,W1W 7LT</t>
  </si>
  <si>
    <t>www.ocean-med.co.uk</t>
  </si>
  <si>
    <t>Soluvos Medical Ltd</t>
  </si>
  <si>
    <t>International House,36-38 Cornhill,LONDON,EC3V 3NG</t>
  </si>
  <si>
    <t>EC3V 3NG</t>
  </si>
  <si>
    <t>www.soluvos.com</t>
  </si>
  <si>
    <t>Clee Medical Centre</t>
  </si>
  <si>
    <t>323 Grimsby Road,CLEETHORPES,North East Lincolnshire,DN35 7XE</t>
  </si>
  <si>
    <t>Cleethorpes</t>
  </si>
  <si>
    <t>DN35 7XE</t>
  </si>
  <si>
    <t>Hoyland Medical Practice</t>
  </si>
  <si>
    <t>The Hoyland Centre, High Croft,BARNSLEY,South Yorkshire,S74 9AF</t>
  </si>
  <si>
    <t>S74 9AF</t>
  </si>
  <si>
    <t>North Norfolk Primary Care Ltd T/A Norwich Health Centre</t>
  </si>
  <si>
    <t>Norwich Health Centre, Rouen House,NORWICH,Norfolk,NR1 1RB</t>
  </si>
  <si>
    <t>NR1 1RB</t>
  </si>
  <si>
    <t>Fairfield Healthcare Ltd</t>
  </si>
  <si>
    <t>10 Quarry Road East,CHESTER,Cheshire,CH61 6XD</t>
  </si>
  <si>
    <t>CH61 6XD</t>
  </si>
  <si>
    <t>Sutton Primary Care Networks CIC</t>
  </si>
  <si>
    <t>2nd Floor Cantium House,Railway Approach,LONDON,SM6 0DZ</t>
  </si>
  <si>
    <t>SM6 0DZ</t>
  </si>
  <si>
    <t>Ariel Healthcare Ltd</t>
  </si>
  <si>
    <t>Bernard Rd,SHEFFIELD,S2 5BQ</t>
  </si>
  <si>
    <t>S2 5BQ</t>
  </si>
  <si>
    <t>Brookroyd Surgery</t>
  </si>
  <si>
    <t>First Floor, Health Centre,16 Union St,HECKMONDWIKE,WF16 0HH</t>
  </si>
  <si>
    <t>Heckmondwike</t>
  </si>
  <si>
    <t>WF16 0HH</t>
  </si>
  <si>
    <t>CAS Care Solutions</t>
  </si>
  <si>
    <t>Unit 1A, Hamilton Business Park,Gore Rd,NEW MILTON,BH25 6TL</t>
  </si>
  <si>
    <t>New Milton</t>
  </si>
  <si>
    <t>BH25 6TL</t>
  </si>
  <si>
    <t>Brook Young People</t>
  </si>
  <si>
    <t>Penhaligan House,Green Street,TRURO,TR1 2LH</t>
  </si>
  <si>
    <t>Truro</t>
  </si>
  <si>
    <t>TR1 2LH</t>
  </si>
  <si>
    <t>Plinth Medical Limited</t>
  </si>
  <si>
    <t>Plinth Medical Barric Lane,Occold,EYE,Suffolk,IP23 7PX</t>
  </si>
  <si>
    <t>Eye</t>
  </si>
  <si>
    <t>IP23 7PX</t>
  </si>
  <si>
    <t>www.plinthmedical.com</t>
  </si>
  <si>
    <t>Vantive Limited (Customer)</t>
  </si>
  <si>
    <t>VANTIVE HEATH,BAXTER HEALTHCARE SALTHOUSE ROAD,LIVERPOOL,NN4 7UF</t>
  </si>
  <si>
    <t>LIVERPOOL</t>
  </si>
  <si>
    <t>NN4 7UF</t>
  </si>
  <si>
    <t>The Galletly Practice</t>
  </si>
  <si>
    <t>THE GALLETLY PRACTICE,40 NORTH,BOURNE,PE10 9BT</t>
  </si>
  <si>
    <t>BOURNE</t>
  </si>
  <si>
    <t>PE10 9BT</t>
  </si>
  <si>
    <t>Gillingham Medical Practice</t>
  </si>
  <si>
    <t>GILLINGHAM MEDICAL PRACTICE,PEACEMARSH SURGERY MARLOTT ROAD,GILLINGHAM,SP8 4FA</t>
  </si>
  <si>
    <t>GILLINGHAM</t>
  </si>
  <si>
    <t>SP8 4FA</t>
  </si>
  <si>
    <t>Ambu Kare UK Ltd</t>
  </si>
  <si>
    <t>AMBU KARE UK LTD,1 WESTWOOD FARM BRETTON,PETERBOROUGH,PE3 9UW</t>
  </si>
  <si>
    <t>PETERBOROUGH</t>
  </si>
  <si>
    <t>PE3 9UW</t>
  </si>
  <si>
    <t>Milverton Nursing Home</t>
  </si>
  <si>
    <t>MILVERTON NURSING HOME,99 DITTON ROAD,SURBITON,KT6 6RJ</t>
  </si>
  <si>
    <t>SURBITON</t>
  </si>
  <si>
    <t>KT6 6RJ</t>
  </si>
  <si>
    <t>Reach Healthcare</t>
  </si>
  <si>
    <t>WALDERSLADE VILLAGE SURGERY 62 ROBIN HOOD LANE,CHATHAM,ME5 9LD</t>
  </si>
  <si>
    <t>CHATHAM</t>
  </si>
  <si>
    <t>ME5 9LD</t>
  </si>
  <si>
    <t>Moor Park House Residential Care</t>
  </si>
  <si>
    <t>MOOR PARK HOUSE 81-83,PRESTON,PR1 1LD</t>
  </si>
  <si>
    <t>PRESTON</t>
  </si>
  <si>
    <t>PR1 1LD</t>
  </si>
  <si>
    <t>Millbrook Surgery</t>
  </si>
  <si>
    <t>MILLBROOK SURGERY MILLBROOK GARDENS,CASTLE CARY,BA7 7EE</t>
  </si>
  <si>
    <t>CASTLE CARY</t>
  </si>
  <si>
    <t>BA7 7EE</t>
  </si>
  <si>
    <t>Glastonbury Health Centre</t>
  </si>
  <si>
    <t>GLASTONBURY HEALTH CENTRE 1 WELLS ROAD,GLASTONBURY,BA6 9DD</t>
  </si>
  <si>
    <t>GLASTONBURY</t>
  </si>
  <si>
    <t>BA6 9DD</t>
  </si>
  <si>
    <t>Doncaster GP Fed</t>
  </si>
  <si>
    <t>DONCASTER GP FED,OAK TREE LODGE,BALBY,DN4 8QN</t>
  </si>
  <si>
    <t>Balby</t>
  </si>
  <si>
    <t>DN4 8QN</t>
  </si>
  <si>
    <t>Marine Avenue Medical Centre</t>
  </si>
  <si>
    <t>MARINE AVENUE MEDICAL CENTRE,MARINE AVENUE MEDICAL CENTRE MARINE AVENUE,WHITLEY BAY,NE26 3LW</t>
  </si>
  <si>
    <t>WHITLEY BAY</t>
  </si>
  <si>
    <t>NE26 3LW</t>
  </si>
  <si>
    <t>Haven Medical Primary Healthcare Services Ltd</t>
  </si>
  <si>
    <t>HAVEN MEDICAL PRIMARY HEALTHCARE SERVICES LTD,15 HAVEN ROAD,POOLE,BH13 7LE</t>
  </si>
  <si>
    <t>POOLE</t>
  </si>
  <si>
    <t>BH13 7LE</t>
  </si>
  <si>
    <t>Harrow Health</t>
  </si>
  <si>
    <t>HARROW HEALTH,METRO HOUSE 203 PINNER ROAD,NORTHWOOD,HA6 1BX</t>
  </si>
  <si>
    <t>NORTHWOOD</t>
  </si>
  <si>
    <t>HA6 1BX</t>
  </si>
  <si>
    <t>JCL Clinical Services</t>
  </si>
  <si>
    <t>ACCESSU VACCS CENTRE,1 GUILDHALL WALK,PORTSMOUTH,PO1 2RY</t>
  </si>
  <si>
    <t>PORTSMOUTH</t>
  </si>
  <si>
    <t>PO1 2RY</t>
  </si>
  <si>
    <t>Suntory Beverage &amp; Food South Africa Limited</t>
  </si>
  <si>
    <t>2 Longwalk Road Stockley Park,UXBRIDGE,UB11 1BA</t>
  </si>
  <si>
    <t>08731507</t>
  </si>
  <si>
    <t>www.suntory.com</t>
  </si>
  <si>
    <t>Scobie Maintenance Limited</t>
  </si>
  <si>
    <t>24a Birches Industrial Estate,EAST GRINSTEAD,West Sussex,RH19 1XZ</t>
  </si>
  <si>
    <t>East Grinstead</t>
  </si>
  <si>
    <t>RH19 1XZ</t>
  </si>
  <si>
    <t>05332359</t>
  </si>
  <si>
    <t>Nutshell Ltd</t>
  </si>
  <si>
    <t>Orchard House,Golf Lane,Church Brampton,NORTHAMPTON,Northamptonshire,NN6 8AY</t>
  </si>
  <si>
    <t>NN6 8AY</t>
  </si>
  <si>
    <t>Kelloggs Limited</t>
  </si>
  <si>
    <t>Trimble House,9 Bold Street,WARRINGTON,Cheshire,WA1 1DN</t>
  </si>
  <si>
    <t>WA1 1DN</t>
  </si>
  <si>
    <t>www.kelloggs.co.uk</t>
  </si>
  <si>
    <t>Tamar Fresh Limited</t>
  </si>
  <si>
    <t>Barrett House Marjorie Court,Burraton Road,SALTASH,Cornwall,PL12 6AY</t>
  </si>
  <si>
    <t>Saltash</t>
  </si>
  <si>
    <t>PL12 6AY</t>
  </si>
  <si>
    <t>07597364</t>
  </si>
  <si>
    <t>www.tamarfresh.co.uk</t>
  </si>
  <si>
    <t>Reeves Butchers Ltd.</t>
  </si>
  <si>
    <t>11 - 12 Brickfields Kiln Lane,BRACKNELL,Berkshire,RG12 1NQ</t>
  </si>
  <si>
    <t>RG12 1NQ</t>
  </si>
  <si>
    <t>03294071</t>
  </si>
  <si>
    <t>www.reevesbutchers.co.uk</t>
  </si>
  <si>
    <t>Solent Butchers &amp; Co Limited</t>
  </si>
  <si>
    <t>2 Ameiva Point,Dundas Lane,PORTSMOUTH,Hampshire,PO3 5SD</t>
  </si>
  <si>
    <t>PO3 5SD</t>
  </si>
  <si>
    <t>www.solentbutchers.co.uk</t>
  </si>
  <si>
    <t>Nexus Drinks Systems Limited</t>
  </si>
  <si>
    <t>The Corner House,2 High Street,AYLESFORD,Kent,ME20 7BG</t>
  </si>
  <si>
    <t>Aylesford</t>
  </si>
  <si>
    <t>ME20 7BG</t>
  </si>
  <si>
    <t>www.nexusdrinks.co.uk</t>
  </si>
  <si>
    <t>Hopwells Limited</t>
  </si>
  <si>
    <t>C/O Edelweiss Trust &amp; Corporate Service, S.A. Rue Du Mont-Blanc 7, P.O. Box 1414, 1,1211 GENEVA,SWITZERLAND</t>
  </si>
  <si>
    <t>Geneva</t>
  </si>
  <si>
    <t>OE006783</t>
  </si>
  <si>
    <t>J.Hall &amp; Son(Bakers)Limited</t>
  </si>
  <si>
    <t>Unit S6 Inchbrook Trading Est,, Bath Road Woodchester,STROUD,Gloucestershire,GL5 5EY</t>
  </si>
  <si>
    <t>GL5 5EY</t>
  </si>
  <si>
    <t>01214881</t>
  </si>
  <si>
    <t>www.hallsqualitybakers.co.uk</t>
  </si>
  <si>
    <t>Country Fresh Foods Limited</t>
  </si>
  <si>
    <t>2 Brookdale,New Longton,PRESTON,Lancashire,PR4 4XL</t>
  </si>
  <si>
    <t>PR4 4XL</t>
  </si>
  <si>
    <t>White's Bakery Limited</t>
  </si>
  <si>
    <t>Charles Street,Worsbrough Bridge,BARNSLEY,South Yorkshire</t>
  </si>
  <si>
    <t>06399039</t>
  </si>
  <si>
    <t>www.whitesbakery.co.uk</t>
  </si>
  <si>
    <t>Strawberry Catering Limited</t>
  </si>
  <si>
    <t>Strawberry House,New Smithfield Market,Whitworth Street East,MANCHESTER,M11 2WJ</t>
  </si>
  <si>
    <t>M11 2WJ</t>
  </si>
  <si>
    <t>www.strawberrycatering.co.uk</t>
  </si>
  <si>
    <t>Kent Dairy Company Ltd</t>
  </si>
  <si>
    <t>Unit 6&amp;7 Spelmonden Farm Estate,Goudhurst,CRANBROOK,Kent,TN17 1HE</t>
  </si>
  <si>
    <t>Cranbrook</t>
  </si>
  <si>
    <t>TN17 1HE</t>
  </si>
  <si>
    <t>07132178</t>
  </si>
  <si>
    <t>www.kentdairycompany.co.uk</t>
  </si>
  <si>
    <t>Johal Dairies Limited</t>
  </si>
  <si>
    <t>Cannock Road,WOLVERHAMPTON,West Midlands,WV1 1PN</t>
  </si>
  <si>
    <t>WV1 1PN</t>
  </si>
  <si>
    <t>02166058</t>
  </si>
  <si>
    <t>www.johaldairies.co.uk</t>
  </si>
  <si>
    <t>S.P.L. Foods Limited</t>
  </si>
  <si>
    <t>Spl Ltd Drury Lane,Chadderton,OLDHAM,Greater Manchester,OL9 7PH</t>
  </si>
  <si>
    <t>OL9 7PH</t>
  </si>
  <si>
    <t>02579526</t>
  </si>
  <si>
    <t>www.spluk.com</t>
  </si>
  <si>
    <t>Hunt’s Food Group Ltd</t>
  </si>
  <si>
    <t>Ludbourne Road,SHERBORNE,Dorset,DT9 3NJ</t>
  </si>
  <si>
    <t>Sherborne</t>
  </si>
  <si>
    <t>DT9 3NJ</t>
  </si>
  <si>
    <t>01194446</t>
  </si>
  <si>
    <t>www.huntsfoodgroup.co.uk</t>
  </si>
  <si>
    <t>Yoplait UK Limited</t>
  </si>
  <si>
    <t>Fourth Floor,Charter Building,Charter Place,UXBRIDGE,UB8 1JG</t>
  </si>
  <si>
    <t>UB8 1JG</t>
  </si>
  <si>
    <t>02597128</t>
  </si>
  <si>
    <t>www.yoplait.co.uk</t>
  </si>
  <si>
    <t>West Horsley Dairy Limited</t>
  </si>
  <si>
    <t>Unit 1 Octimum,Forsyth Road Sheerwater,WOKING,Surrey,GU21 5SF</t>
  </si>
  <si>
    <t>Woking</t>
  </si>
  <si>
    <t>GU21 5SF</t>
  </si>
  <si>
    <t>03154768</t>
  </si>
  <si>
    <t>www.westhorsleydairy.co.uk</t>
  </si>
  <si>
    <t>Colne Valley Wig Company Limited</t>
  </si>
  <si>
    <t>Fox &amp; Pheasant Business Centre,Colchester Road,COLCHESTER,Essex,CO6 2PS</t>
  </si>
  <si>
    <t>CO6 2PS</t>
  </si>
  <si>
    <t>www.colnevalleywigcompany.co.uk</t>
  </si>
  <si>
    <t>CMI Healthcare Services Ltd</t>
  </si>
  <si>
    <t>5 Rise Road,ASCOT,Berkshire,SL5 0BH</t>
  </si>
  <si>
    <t>SL5 0BH</t>
  </si>
  <si>
    <t xml:space="preserve"> 02656509</t>
  </si>
  <si>
    <t>www.cmihealthcare.co.uk</t>
  </si>
  <si>
    <t>Asphalia Holdings Limited</t>
  </si>
  <si>
    <t>www.cqc.org.uk</t>
  </si>
  <si>
    <t>ISAAC (U.K.)</t>
  </si>
  <si>
    <t>Triune Court Monks Cross Drive,Huntington,YORK,YO32 9GZ</t>
  </si>
  <si>
    <t>YO32 9GZ</t>
  </si>
  <si>
    <t>01965474</t>
  </si>
  <si>
    <t>www.communicationmatters.org.uk</t>
  </si>
  <si>
    <t>Cymraeg Vending Limited</t>
  </si>
  <si>
    <t>11 Woodham Road,No. 2 Dock,BARRY,South Glamorgan,CF63 4JE</t>
  </si>
  <si>
    <t>Barry</t>
  </si>
  <si>
    <t>CF63 4JE</t>
  </si>
  <si>
    <t>03327908</t>
  </si>
  <si>
    <t>www.cymraegvending.co.uk</t>
  </si>
  <si>
    <t>Footlabs Limited</t>
  </si>
  <si>
    <t>Unit 5 Flockton Park,Holbrook Avenue,SHEFFIELD,South Yorkshire,S20 3FF</t>
  </si>
  <si>
    <t>S20 3FF</t>
  </si>
  <si>
    <t>06670099</t>
  </si>
  <si>
    <t>www.footlabs.co.uk</t>
  </si>
  <si>
    <t>Medray (UK) Limited</t>
  </si>
  <si>
    <t>1 Park Row,LEEDS,LS1 5AB</t>
  </si>
  <si>
    <t>LS1 5AB</t>
  </si>
  <si>
    <t>www.medray.co.uk</t>
  </si>
  <si>
    <t>Jones AV Limited</t>
  </si>
  <si>
    <t>Das Bank,1-3 Westbourne Road,BIRKENHEAD,CH41 4FN</t>
  </si>
  <si>
    <t>Birkenhead</t>
  </si>
  <si>
    <t>CH41 4FN</t>
  </si>
  <si>
    <t>06686955</t>
  </si>
  <si>
    <t>www.jonesav.net</t>
  </si>
  <si>
    <t>Piedro Ltd</t>
  </si>
  <si>
    <t>Unit 6 Foxwood Ind. Park,Foxwood Close,CHESTERFIELD,Derbyshire,S41 9RB</t>
  </si>
  <si>
    <t>S41 9RB</t>
  </si>
  <si>
    <t>04354646</t>
  </si>
  <si>
    <t>www.gilbert-mellish.co.uk</t>
  </si>
  <si>
    <t>Materialise UK Limited</t>
  </si>
  <si>
    <t>Amp Technology Centre,Brunel Way,ROTHERHAM,South Yorkshire,S60 5WG</t>
  </si>
  <si>
    <t>03730491</t>
  </si>
  <si>
    <t>DaVita (UK) Limited</t>
  </si>
  <si>
    <t>Colliers Wood Unit 11,Greenlea,Prince George's Park,LONDON,SW19 2PU</t>
  </si>
  <si>
    <t>SW19 2PU</t>
  </si>
  <si>
    <t>05882395</t>
  </si>
  <si>
    <t>www.renalservices.com</t>
  </si>
  <si>
    <t>Eyeful Towear Limited</t>
  </si>
  <si>
    <t xml:space="preserve"> The Oakley,Kidderminster Road,DROITWICH SPA,Worcestershire,WR9 9AY</t>
  </si>
  <si>
    <t>WR9 9AY</t>
  </si>
  <si>
    <t>04642680</t>
  </si>
  <si>
    <t>www.celebwigs.com</t>
  </si>
  <si>
    <t>12-14 Pharmacy Ltd</t>
  </si>
  <si>
    <t>90 Lincoln Road,PETERBOROUGH,PE1 2SP</t>
  </si>
  <si>
    <t>PE1 2SP</t>
  </si>
  <si>
    <t>A Nigam Limited</t>
  </si>
  <si>
    <t>17 St Peters Place,FLEETWOOD,Lancashire,FY7 6EB</t>
  </si>
  <si>
    <t>Fleetwood</t>
  </si>
  <si>
    <t>FY7 6EB</t>
  </si>
  <si>
    <t>Alliance Medical Limited (Customer)</t>
  </si>
  <si>
    <t>Warwick Technology Park,Iceni Centre,Gallows Hill,WARWICK,CV34 6DA</t>
  </si>
  <si>
    <t>Aspen Healthcare Limited</t>
  </si>
  <si>
    <t>Centurion House 3rd Floor,37 Jewry Street,LONDON,EC3N 2ER</t>
  </si>
  <si>
    <t>EC3N 2ER</t>
  </si>
  <si>
    <t>Beacon Medical Services Group</t>
  </si>
  <si>
    <t>Parkway House,Palatine Road,Wythenshawe,MANCHESTER,Greater Manchester,M22 4DB</t>
  </si>
  <si>
    <t>M22 4DB</t>
  </si>
  <si>
    <t>Centre for Sight Ltd</t>
  </si>
  <si>
    <t>Hazelden Place,Turners Hill Road,EAST GRINSTEAD,RH19 4RH</t>
  </si>
  <si>
    <t>RH19 4RH</t>
  </si>
  <si>
    <t>Diagnostic Healthcare Limited (Customer)</t>
  </si>
  <si>
    <t>The Royals,353 Altrincham Road,Sharston,MANCHESTER,M22 4BJ</t>
  </si>
  <si>
    <t>M22 4BJ</t>
  </si>
  <si>
    <t>Diagnostic World Limited</t>
  </si>
  <si>
    <t>Unit 43-47 Birmingham Research Park,Vincent Drive,BIRMINGHAM,B15 2SQ</t>
  </si>
  <si>
    <t>B15 2SQ</t>
  </si>
  <si>
    <t>Essex Ophthalmology Services Limited T/A Essex Vision</t>
  </si>
  <si>
    <t>16 Mount Pleasant Avenue,Hutton,BRENTWOOD,CM13 1PW</t>
  </si>
  <si>
    <t>CM13 1PW</t>
  </si>
  <si>
    <t>Fairfield Independent Hospital</t>
  </si>
  <si>
    <t>Crank Road,St Helens,MERSEYSIDE,WA11 7RS</t>
  </si>
  <si>
    <t>WA11 7RS</t>
  </si>
  <si>
    <t>Fortius London Limited</t>
  </si>
  <si>
    <t>17 Fitzhardinge Street,LONDON,W1H 6EQ</t>
  </si>
  <si>
    <t>W1H 6EQ</t>
  </si>
  <si>
    <t>GP Care UK Limited (Customer)</t>
  </si>
  <si>
    <t>160 Aztec West,BRISTOL,BS32 4TU</t>
  </si>
  <si>
    <t>BS32 4TU</t>
  </si>
  <si>
    <t>Greater Lancashire Hospital</t>
  </si>
  <si>
    <t>Wyder Court,Millennium City Park,Ribbleton,PRESTON,PR2 5BW</t>
  </si>
  <si>
    <t>PR2 5BW</t>
  </si>
  <si>
    <t>Healthshare Ltd</t>
  </si>
  <si>
    <t>20 Churchill Square,WEST MALLING,ME19 4YU</t>
  </si>
  <si>
    <t>West Malling</t>
  </si>
  <si>
    <t>ME19 4YU</t>
  </si>
  <si>
    <t>Illumina Diagnostics Ltd</t>
  </si>
  <si>
    <t>Pilgrim Primary Care Centre,Pelham Road,IMMINGHAM,DN40 1JW</t>
  </si>
  <si>
    <t>Immingham</t>
  </si>
  <si>
    <t>DN40 1JW</t>
  </si>
  <si>
    <t>Connect Health Pain Services Ltd</t>
  </si>
  <si>
    <t>Wharncliffe Business Park,1 Biz Hub Longfields Court,BARNSLEY,S71 3GN</t>
  </si>
  <si>
    <t>S71 3GN</t>
  </si>
  <si>
    <t>Kinvara Private Hospital</t>
  </si>
  <si>
    <t>Crantock House,Clifton Ln,ROTHERHAM,S65 2AJ</t>
  </si>
  <si>
    <t>S65 2AJ</t>
  </si>
  <si>
    <t>LivingCare Group</t>
  </si>
  <si>
    <t>4215 Park Approach,LEEDS,LS15 8GB</t>
  </si>
  <si>
    <t>LS15 8GB</t>
  </si>
  <si>
    <t>Olleco</t>
  </si>
  <si>
    <t>Northampton Road,Blisworth,NORTHAMPTON,Northamptonshire,NN7 3DR</t>
  </si>
  <si>
    <t>NN7 3DR</t>
  </si>
  <si>
    <t>05878742</t>
  </si>
  <si>
    <t>www.olleco.co.uk</t>
  </si>
  <si>
    <t>Biofloratech Ltd</t>
  </si>
  <si>
    <t>Image Court,328-334 Molesey Road,WALTON-ON-THAMES,Surrey,KT12 3LT</t>
  </si>
  <si>
    <t>Walton-on-Thames</t>
  </si>
  <si>
    <t>KT12 3LT</t>
  </si>
  <si>
    <t>09574690</t>
  </si>
  <si>
    <t>www.biofloratech.com</t>
  </si>
  <si>
    <t>BI (Europe) Ltd</t>
  </si>
  <si>
    <t>21-22 Kernan Drive,LOUGHBOROUGH,Leicestershire,LE11 5JF</t>
  </si>
  <si>
    <t>LE11 5JF</t>
  </si>
  <si>
    <t>www.harrisonssauces.com</t>
  </si>
  <si>
    <t>Atom Medical Corporation UK Limited</t>
  </si>
  <si>
    <t>84-90 Market Street,Hednesford,CANNOCK,WS12 1AG</t>
  </si>
  <si>
    <t>Cannock</t>
  </si>
  <si>
    <t>WS12 1AG</t>
  </si>
  <si>
    <t>MFP Limited</t>
  </si>
  <si>
    <t>20 Abbey Road,SMETHWICK,West Midlands,B67 5RD</t>
  </si>
  <si>
    <t>Smethwick</t>
  </si>
  <si>
    <t>B67 5RD</t>
  </si>
  <si>
    <t>04288544</t>
  </si>
  <si>
    <t>London Heart Clinic Limited</t>
  </si>
  <si>
    <t>Ramsay House,18 Vera Avenue,LONDON,N21 1RA</t>
  </si>
  <si>
    <t>N21 1RA</t>
  </si>
  <si>
    <t>Manchester Surgical Services</t>
  </si>
  <si>
    <t>Rmt Accountants &amp; Business Advisors,Gosforth Park Avenue,NEWCASTLE UPON TYNE,NE12 8EG</t>
  </si>
  <si>
    <t>NE12 8EG</t>
  </si>
  <si>
    <t>Medical Imaging Partnership Limited (customer)</t>
  </si>
  <si>
    <t>The Pavilions Unit 7,Brighton Road,Pease Pottage,CRAWLEY,RH11 9BJ</t>
  </si>
  <si>
    <t>RH11 9BJ</t>
  </si>
  <si>
    <t>Medical Services International Limited (Cromwell)</t>
  </si>
  <si>
    <t>Cromwell Road,LONDON,SW5 0TU</t>
  </si>
  <si>
    <t>SW5 0TU</t>
  </si>
  <si>
    <t>Mediscan Diagnostic Services LTD</t>
  </si>
  <si>
    <t>Unit B2-36 The Forum Tameside Business Park,Windmill Lane,DENTON,M34 3QS</t>
  </si>
  <si>
    <t xml:space="preserve">Denton </t>
  </si>
  <si>
    <t>M34 3QS</t>
  </si>
  <si>
    <t>Mediservices Healthcare</t>
  </si>
  <si>
    <t>Unit 31, Greenlands Business Centre,Studley Rd,REDDITCH,B98 7HD</t>
  </si>
  <si>
    <t xml:space="preserve">Redditch </t>
  </si>
  <si>
    <t>B98 7HD</t>
  </si>
  <si>
    <t>New Victoria Hospital</t>
  </si>
  <si>
    <t>184 Coombe Lane West,KINGSTON UPON THAMES,KT2 7EG</t>
  </si>
  <si>
    <t>Kingston upon Thames</t>
  </si>
  <si>
    <t>KT2 7EG</t>
  </si>
  <si>
    <t>New Medical Systems Limited</t>
  </si>
  <si>
    <t>Castleworks,21 St Georges Road,LONDON,SE1 6ES</t>
  </si>
  <si>
    <t>SE1 6ES</t>
  </si>
  <si>
    <t>Norwich and Norfolk Surgical Services Ltd (Known as N2S)</t>
  </si>
  <si>
    <t>St Stephens Gate Medical Practice,55 Wessex Street,NORWICH,NR2 2TJ</t>
  </si>
  <si>
    <t>NR2 2TJ</t>
  </si>
  <si>
    <t>One Healthcare Partners</t>
  </si>
  <si>
    <t>33 Holborn,LONDON,EC1N 2HT</t>
  </si>
  <si>
    <t>EC1N 2HT</t>
  </si>
  <si>
    <t>Optegra UK Ltd</t>
  </si>
  <si>
    <t>7 The Technology Park,Colindeep Lane,LONDON,NW9 6BX</t>
  </si>
  <si>
    <t>NW9 6BX</t>
  </si>
  <si>
    <t>Pioneer Healthcare Limited</t>
  </si>
  <si>
    <t>401 Sandygate Rd,SHEFFIELD,S10 5UB</t>
  </si>
  <si>
    <t xml:space="preserve">Sheffield </t>
  </si>
  <si>
    <t>S10 5UB</t>
  </si>
  <si>
    <t>Portland Investment Group</t>
  </si>
  <si>
    <t>28 Bailey Street,SHEFFIELD,S1 4EH</t>
  </si>
  <si>
    <t>S1 4EH</t>
  </si>
  <si>
    <t>Poundbury Cancer Institute</t>
  </si>
  <si>
    <t>3 Queen Mother Square,Poundbury,DORCHESTER,DT1 3BJ</t>
  </si>
  <si>
    <t>Dorchester</t>
  </si>
  <si>
    <t>DT1 3BJ</t>
  </si>
  <si>
    <t>Primary Eyecare (Cambridgeshire) Ltd</t>
  </si>
  <si>
    <t>2 Woodbridge Street,LONDON,EC1R 0DG</t>
  </si>
  <si>
    <t>EC1R 0DG</t>
  </si>
  <si>
    <t>Primary Eyecare Devon Ltd</t>
  </si>
  <si>
    <t>Primary Eyecare Services Limited</t>
  </si>
  <si>
    <t>Waulk Mill [2.3],51 Bengal Street,MANCHESTER,M4 6LN</t>
  </si>
  <si>
    <t>M4 6LN</t>
  </si>
  <si>
    <t>Remedy Healthcare Solutions Limited</t>
  </si>
  <si>
    <t>10 Horsted Square,Bellbrook Industrial Estate,UCKFIELD,TN22 1QG</t>
  </si>
  <si>
    <t>Uckfield</t>
  </si>
  <si>
    <t>TN22 1QG</t>
  </si>
  <si>
    <t>Rutherford Cancer Care Ltd</t>
  </si>
  <si>
    <t>Suite 4 Penn House,9-10 Broad Street,HEREFORD,HR4 9AP</t>
  </si>
  <si>
    <t>HR4 9AP</t>
  </si>
  <si>
    <t>Sanus Cor Ltd</t>
  </si>
  <si>
    <t>Unit A3, Gateway Tower,32 Western Gateway,LONDON,E16 1YL</t>
  </si>
  <si>
    <t>E16 1YL</t>
  </si>
  <si>
    <t>Schoen Clinic London Ltd</t>
  </si>
  <si>
    <t>Cannon Place,78 Cannon Street,LONDON,EC4N 6AF</t>
  </si>
  <si>
    <t>EC4N 6AF</t>
  </si>
  <si>
    <t>SJMP Diagnostic &amp; Surgical Ltd</t>
  </si>
  <si>
    <t>Anglia House 6 Central Avenue,St Andrews Business Park,Thorpe St Andrew,NORWICH,NR7 0HR</t>
  </si>
  <si>
    <t>NR7 0HR</t>
  </si>
  <si>
    <t>Southgates Medical &amp; Surgical Centre</t>
  </si>
  <si>
    <t>41 Goodwins Rd,KING'S LYNN,PE30 5QX</t>
  </si>
  <si>
    <t>King's Lynn</t>
  </si>
  <si>
    <t>PE30 5QX</t>
  </si>
  <si>
    <t>SpaMedica Ltd</t>
  </si>
  <si>
    <t>43 Churchgate,BOLTON,BL1 1HU</t>
  </si>
  <si>
    <t xml:space="preserve">Bolton </t>
  </si>
  <si>
    <t>BL1 1HU</t>
  </si>
  <si>
    <t>Spencer Private Hospitals</t>
  </si>
  <si>
    <t>Units 2 &amp; 4 Betteshanger Road,Betteshanger,DEAL,Kent,CT14 0EN</t>
  </si>
  <si>
    <t>Deal</t>
  </si>
  <si>
    <t>CT14 0EN</t>
  </si>
  <si>
    <t>Standard Health Ltd</t>
  </si>
  <si>
    <t>Lynwood House,373-375 Station Road,HARROW,HA1 2AW</t>
  </si>
  <si>
    <t>HA1 2AW</t>
  </si>
  <si>
    <t>TAC Healthcare Group Ltd</t>
  </si>
  <si>
    <t>387a N Deeside Rd,Cults,ABERDEEN,AB15 9SX</t>
  </si>
  <si>
    <t>AB15 9SX</t>
  </si>
  <si>
    <t>Tetbury Hospital Trust Ltd</t>
  </si>
  <si>
    <t>Malmesbury Road,TETBURY,GL8 8XB</t>
  </si>
  <si>
    <t>Tetbury</t>
  </si>
  <si>
    <t>GL8 8XB</t>
  </si>
  <si>
    <t>The Dermatology Partnership</t>
  </si>
  <si>
    <t>The Dermatology Partnership,Unit 1, Park Farm,Akeman Street,KIRTLINGTON,OX5 3JQ</t>
  </si>
  <si>
    <t>Kirtlington</t>
  </si>
  <si>
    <t>OX5 3JQ</t>
  </si>
  <si>
    <t>The Healthcare Management Trust</t>
  </si>
  <si>
    <t>14 Queen Annes Gate,LONDON,SW1H 9AA</t>
  </si>
  <si>
    <t>SW1H 9AA</t>
  </si>
  <si>
    <t>The Medical Eye Clinic</t>
  </si>
  <si>
    <t>Glen House,Sigford Rd,Marsh Barton,EXETER,EX2 8NL</t>
  </si>
  <si>
    <t xml:space="preserve">Exeter </t>
  </si>
  <si>
    <t>EX2 8NL</t>
  </si>
  <si>
    <t>The New Foscote Hospital</t>
  </si>
  <si>
    <t>2 Foscote Rise,BANBURY,OX16 9XP</t>
  </si>
  <si>
    <t xml:space="preserve">Banbury </t>
  </si>
  <si>
    <t>OX16 9XP</t>
  </si>
  <si>
    <t>The Practice Surgeries Limited</t>
  </si>
  <si>
    <t>Rose House Bell Lane Office Village,Bell Lane Little Chalfont,AMERSHAM,HP6 6FA</t>
  </si>
  <si>
    <t>HP6 6FA</t>
  </si>
  <si>
    <t>The Roxton Practice</t>
  </si>
  <si>
    <t>Pilgrim Primary Care Centre,Pelham Rd,IMMINGHAM,DN40 1JW</t>
  </si>
  <si>
    <t>Ultralase Eye Clinics Ltd</t>
  </si>
  <si>
    <t>Optimax Laser Eye Clinic,96 Bristol Rd,BIRMINGHAM,B5 7XJ</t>
  </si>
  <si>
    <t>B5 7XJ</t>
  </si>
  <si>
    <t>Modality Partnership</t>
  </si>
  <si>
    <t>Orsborn House,55 Terrace Rd,BIRMINGHAM,B19 1BP</t>
  </si>
  <si>
    <t>B19 1BP</t>
  </si>
  <si>
    <t>Medneo Diagnostics UK Limited</t>
  </si>
  <si>
    <t>155-157 Great Portland Street,LONDON,W1W 6QP</t>
  </si>
  <si>
    <t>W1W 6QP</t>
  </si>
  <si>
    <t>Real Imaging Ltd</t>
  </si>
  <si>
    <t>One Business Village,Emily St,HULL,HU9 1ND</t>
  </si>
  <si>
    <t>HU9 1ND</t>
  </si>
  <si>
    <t>Me Again CIC</t>
  </si>
  <si>
    <t>Unit 2,Brimstage Hall &amp; Court Yard,WIRRAL,Merseyside,CH63 6JA</t>
  </si>
  <si>
    <t>CH63 6JA</t>
  </si>
  <si>
    <t>www.meagain.org.uk</t>
  </si>
  <si>
    <t>Ivo Group Ltd</t>
  </si>
  <si>
    <t>2 Lakeview Stables,Lower St. Clere,SEVENOAKS,Kent,TN15 6NL</t>
  </si>
  <si>
    <t>TN15 6NL</t>
  </si>
  <si>
    <t>09678540</t>
  </si>
  <si>
    <t>www.ivo-group.com</t>
  </si>
  <si>
    <t>Silver Pail Dairy (Ireland)</t>
  </si>
  <si>
    <t>Silver Pail Dairy,Dublin Roa,Fermoy  250814,Co Cork,IRELAND</t>
  </si>
  <si>
    <t>Fermoy</t>
  </si>
  <si>
    <t>IE241185</t>
  </si>
  <si>
    <t>www.silverpail.com</t>
  </si>
  <si>
    <t>Killis Limited</t>
  </si>
  <si>
    <t>6 Orgreave Road,Dorehouse Industrial Estate,HANDSWORTH,Sheffield,S13 9LQ</t>
  </si>
  <si>
    <t>Handsworth</t>
  </si>
  <si>
    <t>S13 9LQ</t>
  </si>
  <si>
    <t>www.killis.co.uk</t>
  </si>
  <si>
    <t>Thomas Franks Limited</t>
  </si>
  <si>
    <t>The Stables Hook Norton Brewery,Brewery Lane,Hook Norton,BANBURY,Oxfordshire,OX15 5NY</t>
  </si>
  <si>
    <t>OX15 5NY</t>
  </si>
  <si>
    <t>05171922</t>
  </si>
  <si>
    <t>www.thomasfranks.com</t>
  </si>
  <si>
    <t>Rightgreenrecycle Limited</t>
  </si>
  <si>
    <t>Unit 29-30 Royds Enterprise Park,BRADFORD,West Yorkshire,BD6 3EW</t>
  </si>
  <si>
    <t>BD6 3EW</t>
  </si>
  <si>
    <t>09463681</t>
  </si>
  <si>
    <t>www.rightgreen.co.uk</t>
  </si>
  <si>
    <t>Herman Miller Limited</t>
  </si>
  <si>
    <t>1 Portal Road,Bowerhill,MELKSHAM,SN12 6GN</t>
  </si>
  <si>
    <t>Melksham</t>
  </si>
  <si>
    <t>SN12 6GN</t>
  </si>
  <si>
    <t>01097772</t>
  </si>
  <si>
    <t>www.hermanmiller.com</t>
  </si>
  <si>
    <t>Willowbrook (Education) Limited</t>
  </si>
  <si>
    <t>Headlands House 1 Kings Court,Kettering Parkway,KETTERING,Northamptonshire,NN15 6WJ</t>
  </si>
  <si>
    <t>NN15 6WJ</t>
  </si>
  <si>
    <t>04240648</t>
  </si>
  <si>
    <t>www.willowbrookeducation.co.uk</t>
  </si>
  <si>
    <t>Workscape Limited</t>
  </si>
  <si>
    <t>90 Victoria Street,BRISTOL,BS1 6DP</t>
  </si>
  <si>
    <t>BS1 6DP</t>
  </si>
  <si>
    <t>03364358</t>
  </si>
  <si>
    <t>www.workscape.co.uk</t>
  </si>
  <si>
    <t>University of Chichester</t>
  </si>
  <si>
    <t>College Lane,CHICHESTER,PO19 6PE</t>
  </si>
  <si>
    <t>PO19 6PE</t>
  </si>
  <si>
    <t>Li Qin International Limited</t>
  </si>
  <si>
    <t>West Wing 2/f,822 Lai Chi Kok Road,Kowloon,Cheung Sha Wan,HONG KONG</t>
  </si>
  <si>
    <t>Kowloon</t>
  </si>
  <si>
    <t>www.ltddir.com</t>
  </si>
  <si>
    <t>Almond Nursing Limited</t>
  </si>
  <si>
    <t>3 Delamere Avenue,SALFORD,M6 7NS</t>
  </si>
  <si>
    <t>M6 7NS</t>
  </si>
  <si>
    <t>www.almondmedical.com</t>
  </si>
  <si>
    <t>St Oswald's Hospice</t>
  </si>
  <si>
    <t>Regent Avenue,Gosforth,NEWCASTLE,NE3 1EE</t>
  </si>
  <si>
    <t>Newcastle</t>
  </si>
  <si>
    <t>NE3 1EE</t>
  </si>
  <si>
    <t>One Rehab Ltd</t>
  </si>
  <si>
    <t>Deer Barn Farm Shillinglee Road,Chiddingfold,GODALMING,Surrey,GU8 4SX</t>
  </si>
  <si>
    <t>GU8 4SX</t>
  </si>
  <si>
    <t>07291153</t>
  </si>
  <si>
    <t>www.onerehab.co.uk</t>
  </si>
  <si>
    <t>Montcalm International Limited</t>
  </si>
  <si>
    <t>Elizabeth House Queen Street,ABINGDON,Oxfordshire,OX14 3LN</t>
  </si>
  <si>
    <t>OX14 3LN</t>
  </si>
  <si>
    <t>05007121</t>
  </si>
  <si>
    <t>www.montcalmcare.co.uk</t>
  </si>
  <si>
    <t>University of Bradford</t>
  </si>
  <si>
    <t>Richmond Rd,BRADFORD,BD7 1DP</t>
  </si>
  <si>
    <t>BD7 1DP</t>
  </si>
  <si>
    <t>AbsorBest AB</t>
  </si>
  <si>
    <t>Klintvägen 1,590 39 Kisa,SWEDEN</t>
  </si>
  <si>
    <t>Kisa</t>
  </si>
  <si>
    <t>590 39</t>
  </si>
  <si>
    <t>www.absorbest.se</t>
  </si>
  <si>
    <t>Meditrade UK Ltd.</t>
  </si>
  <si>
    <t>176/178 Brompton Road,LONDON,SW3 1HQ</t>
  </si>
  <si>
    <t>SW3 1HQ</t>
  </si>
  <si>
    <t>www.meditradeuk.com</t>
  </si>
  <si>
    <t>Neptune Medical Limited</t>
  </si>
  <si>
    <t>2 Forest Farm Business Park,Fulford,YORK,YO19 4RH</t>
  </si>
  <si>
    <t>YO19 4RH</t>
  </si>
  <si>
    <t>www.neptunemedical.co.uk</t>
  </si>
  <si>
    <t>M.G.C. Lamps Limited</t>
  </si>
  <si>
    <t>1 Sovereign Centre,Farthing Road,IPSWICH,Suffolk,IP1 5AP</t>
  </si>
  <si>
    <t>IP1 5AP</t>
  </si>
  <si>
    <t>01264315</t>
  </si>
  <si>
    <t>www.mgc-lighting.com</t>
  </si>
  <si>
    <t>Scott Medical Limited</t>
  </si>
  <si>
    <t>8 Saintfield Park,LISBURN,Co. Antrim,BT27 5BG</t>
  </si>
  <si>
    <t>BT27 5BG</t>
  </si>
  <si>
    <t>NI065193</t>
  </si>
  <si>
    <t>www.scottmedical.com</t>
  </si>
  <si>
    <t>Tyneside Surgical Services</t>
  </si>
  <si>
    <t>The Peter Smith Surgery Centre (formerly The North East Surgery Centre),Queen Elizabeth Hospital,Sheriff Hill,GATESHEAD,NE9 6SX</t>
  </si>
  <si>
    <t>NE9 6SX</t>
  </si>
  <si>
    <t>Baruch Enterprises Limited</t>
  </si>
  <si>
    <t>325-327 Oldfield Lane North,GREENFORD,Middlesex,UB6 0FX</t>
  </si>
  <si>
    <t>UB6 0FX</t>
  </si>
  <si>
    <t>02678218</t>
  </si>
  <si>
    <t>www.baruch.co.uk</t>
  </si>
  <si>
    <t>QinetiQ Limited</t>
  </si>
  <si>
    <t>Cody Technology Park,Ively Road,FARNBOROUGH,Hampshire,GU14 0LX</t>
  </si>
  <si>
    <t>GU14 0LX</t>
  </si>
  <si>
    <t>03796233</t>
  </si>
  <si>
    <t>www.qinetiq.com</t>
  </si>
  <si>
    <t>High Street Textile Testing Services Limited</t>
  </si>
  <si>
    <t>118 Lupton Avenue,LEEDS,West Yorkshire,LS9 6ED</t>
  </si>
  <si>
    <t>LS9 6ED</t>
  </si>
  <si>
    <t>02899980</t>
  </si>
  <si>
    <t>www.hstts.co.uk</t>
  </si>
  <si>
    <t>Cleartrace Limited</t>
  </si>
  <si>
    <t>Health Innovation On,Lancaster University,Sir John Fisher Drive,LANCASTER,Lancashire,LA1 4AT</t>
  </si>
  <si>
    <t>Lancaster</t>
  </si>
  <si>
    <t>LA1 4AT</t>
  </si>
  <si>
    <t>06618066</t>
  </si>
  <si>
    <t>www.cleartrace.co.uk</t>
  </si>
  <si>
    <t>M.E.D. Surgical Unlimited Company</t>
  </si>
  <si>
    <t>Northern Cross Business Park,Unit 3, Dublin 11,Finglas  D11 WY11,IRELAND</t>
  </si>
  <si>
    <t>Finglas</t>
  </si>
  <si>
    <t>D11 WY11</t>
  </si>
  <si>
    <t>IE178389</t>
  </si>
  <si>
    <t>www.medsurgical.net</t>
  </si>
  <si>
    <t>Townsend House Medical Centre</t>
  </si>
  <si>
    <t>49 Harepath Rd,SEATON,EX12 2RY</t>
  </si>
  <si>
    <t>Seaton</t>
  </si>
  <si>
    <t>EX12 2RY</t>
  </si>
  <si>
    <t>Walthamstow Public Mortuary</t>
  </si>
  <si>
    <t>Queens Rd,LONDON,E17 8QP</t>
  </si>
  <si>
    <t>E17 8QP</t>
  </si>
  <si>
    <t>De Montfort University</t>
  </si>
  <si>
    <t>JOHN WHITEHEAD BUILDING,12 THE NEWARKE,LEICESTER,LE1 0BH</t>
  </si>
  <si>
    <t>LEICESTER</t>
  </si>
  <si>
    <t>LE1 0BH</t>
  </si>
  <si>
    <t>Health Care Supply Solutions Ltd</t>
  </si>
  <si>
    <t>Unit 4 Three Spires House,Station Road,LICHFIELD,WS13 6HX</t>
  </si>
  <si>
    <t>Lichfield</t>
  </si>
  <si>
    <t>WS13 6HX</t>
  </si>
  <si>
    <t>www.healthcaresupplysolutions.co.uk</t>
  </si>
  <si>
    <t>The Springs Health Centre</t>
  </si>
  <si>
    <t>Recreation Close,Clowne,CHESTERFIELD,S43 4PL</t>
  </si>
  <si>
    <t>S43 4PL</t>
  </si>
  <si>
    <t>Healthy Bean Ltd</t>
  </si>
  <si>
    <t>501 Cochrane Lodge,5 West Parkside,LONDON,SE10 0ZD</t>
  </si>
  <si>
    <t>SE10 0ZD</t>
  </si>
  <si>
    <t>www.healthybean.org</t>
  </si>
  <si>
    <t>Clad Safety Limited</t>
  </si>
  <si>
    <t>Bridge House,Wetherby Road,KNARESBOROUGH,HG5 8LJ</t>
  </si>
  <si>
    <t>HG5 8LJ</t>
  </si>
  <si>
    <t>www.cladsafety.co.uk</t>
  </si>
  <si>
    <t>TECHNO-PATH (Distribution) Limited</t>
  </si>
  <si>
    <t>FORTHENRY BUSINESS PARK,BALLINA,CO. TIPPERARY,IRELAND</t>
  </si>
  <si>
    <t>BALLINA</t>
  </si>
  <si>
    <t>FC037711</t>
  </si>
  <si>
    <t>www.techno-path.com</t>
  </si>
  <si>
    <t>Xtra Med Limited</t>
  </si>
  <si>
    <t>57 High Street,ROWLEY REGIS,B65 0EH</t>
  </si>
  <si>
    <t>Rowley Regis</t>
  </si>
  <si>
    <t>B65 0EH</t>
  </si>
  <si>
    <t>www.xtra-med.com</t>
  </si>
  <si>
    <t>Nikkiso Europe GmbH</t>
  </si>
  <si>
    <t>Desbrocksriede 1,30855 Langenhagen,GERMANY</t>
  </si>
  <si>
    <t>Langenhagen</t>
  </si>
  <si>
    <t>www.nikkiso-europe.eu</t>
  </si>
  <si>
    <t>Somerset, Wiltshire, Avon &amp; Gloucester (SWAG) Cancer Alliance</t>
  </si>
  <si>
    <t>South West House Blackbrook Park Avenue Taunton,SOMERSET,TA1 2PX</t>
  </si>
  <si>
    <t>Somerset</t>
  </si>
  <si>
    <t>TA1 2PX</t>
  </si>
  <si>
    <t>https://www.swagcanceralliance.nhs.uk/</t>
  </si>
  <si>
    <t>Finsen Technologies Limited</t>
  </si>
  <si>
    <t>First Floor,Thavies Inn House 3,Holborn Circus,LONDON,EC1N 2HA</t>
  </si>
  <si>
    <t>EC1N 2HA</t>
  </si>
  <si>
    <t>08260223</t>
  </si>
  <si>
    <t>www.finsentech.com</t>
  </si>
  <si>
    <t>Genesis Steel Limited</t>
  </si>
  <si>
    <t>Unit 6 Baxters Lane,ST HELENS,Merseyside,WA9 3NP</t>
  </si>
  <si>
    <t>WA9 3NP</t>
  </si>
  <si>
    <t>09675130</t>
  </si>
  <si>
    <t>www.genesissteel.co.uk</t>
  </si>
  <si>
    <t>Innotec Hygiene Solutions Ltd</t>
  </si>
  <si>
    <t>Suite 11,The Old Fuel Depot,Twemlow Lane,TWEMLOW,Cheshire,CW4 8GJ</t>
  </si>
  <si>
    <t>Twemlow</t>
  </si>
  <si>
    <t>CW4 8GJ</t>
  </si>
  <si>
    <t>07884687</t>
  </si>
  <si>
    <t>www.innotechygienesolutions.com</t>
  </si>
  <si>
    <t>Xenex Disinfection Services Limited</t>
  </si>
  <si>
    <t>Carrick House,Lypiatt Road,CHELTENHAM,GL50 2QJ</t>
  </si>
  <si>
    <t>GL50 2QJ</t>
  </si>
  <si>
    <t>08713276</t>
  </si>
  <si>
    <t>www.xenex.com</t>
  </si>
  <si>
    <t>UV Technology Limited</t>
  </si>
  <si>
    <t>116 Duke Street,LIVERPOOL,Merseyside,L1 5JW</t>
  </si>
  <si>
    <t>L1 5JW</t>
  </si>
  <si>
    <t>07625044</t>
  </si>
  <si>
    <t>www.uvtglobal.com</t>
  </si>
  <si>
    <t>UTB Consultancy Services Limited</t>
  </si>
  <si>
    <t>Port Clarence Offshore Base,Port Clarence Road,MIDDLESBROUGH,North Yorkshire,TS2 1RZ</t>
  </si>
  <si>
    <t>Middlesbrough</t>
  </si>
  <si>
    <t>TS2 1RZ</t>
  </si>
  <si>
    <t>www.utbmedical.co.uk</t>
  </si>
  <si>
    <t>Signify Commercial UK Limited</t>
  </si>
  <si>
    <t>Unit 3 Guildford Business Park,GUILDFORD,GU2 8XG</t>
  </si>
  <si>
    <t>GU2 8XG</t>
  </si>
  <si>
    <t>00291612</t>
  </si>
  <si>
    <t>www.signify.com</t>
  </si>
  <si>
    <t>Sanital Medical Ltd</t>
  </si>
  <si>
    <t>1 Market Place,BRACKLEY,NN13 7AB</t>
  </si>
  <si>
    <t>NN13 7AB</t>
  </si>
  <si>
    <t>www.sanitalmed.co.uk</t>
  </si>
  <si>
    <t>Pvicient Ltd</t>
  </si>
  <si>
    <t>Novaerus UK Limited</t>
  </si>
  <si>
    <t>Citibase Brighton,95 Ditchling Road,BRIGHTON,BN1 4ST</t>
  </si>
  <si>
    <t>BN1 4ST</t>
  </si>
  <si>
    <t>07582460</t>
  </si>
  <si>
    <t>www.novaerus.com</t>
  </si>
  <si>
    <t>Eco Light Led Technology</t>
  </si>
  <si>
    <t>ul. Portowa 13b,76200 Pomorskie,POLAND</t>
  </si>
  <si>
    <t>Pomorskie</t>
  </si>
  <si>
    <t>Brennan &amp; Co NI</t>
  </si>
  <si>
    <t>Unit 6 &amp; 7,Carrowreagh Business Park,Dundonald,BELFAST,BT16 1QQ</t>
  </si>
  <si>
    <t>BT16 1QQ</t>
  </si>
  <si>
    <t>0NI41931</t>
  </si>
  <si>
    <t>www.brennanconi.com</t>
  </si>
  <si>
    <t>Prestige Personal Care Limited</t>
  </si>
  <si>
    <t>10 Howlett Way,THETFORD,Norfolk,IP24 1HZ</t>
  </si>
  <si>
    <t>Thetford</t>
  </si>
  <si>
    <t>IP24 1HZ</t>
  </si>
  <si>
    <t>www.prestigepersonalcare.co.uk</t>
  </si>
  <si>
    <t>Potter &amp; Moore Innovations Limited</t>
  </si>
  <si>
    <t>1210 Lincoln Road,Werrington,PETERBOROUGH,Cambridgeshire,PE4 6ND</t>
  </si>
  <si>
    <t>PE4 6ND</t>
  </si>
  <si>
    <t>04645119</t>
  </si>
  <si>
    <t>www.potterandmoore.com</t>
  </si>
  <si>
    <t>Hampton Healthcare Limited</t>
  </si>
  <si>
    <t>Manor House East Aberford Road,Bramham,WETHERBY,West Yorkshire,LS23 6QH</t>
  </si>
  <si>
    <t>Wetherby</t>
  </si>
  <si>
    <t>LS23 6QH</t>
  </si>
  <si>
    <t>Civitas Healthcare Ltd</t>
  </si>
  <si>
    <t>Unit 9 Ramsgreave Business Park,Pleckgate Road,BLACKBURN,Lancashire,BB1 8RP</t>
  </si>
  <si>
    <t>BB1 8RP</t>
  </si>
  <si>
    <t>Compleo Health Limited</t>
  </si>
  <si>
    <t>7 Woodhall Road,BRADFORD,West Yorkshire,BD3 7BT</t>
  </si>
  <si>
    <t>BD3 7BT</t>
  </si>
  <si>
    <t>www.compleohealth.com</t>
  </si>
  <si>
    <t>Enigma Medical Solutions Limited</t>
  </si>
  <si>
    <t>Ennim,Blencow,PENRITH,Cumbria,CA11 0DA</t>
  </si>
  <si>
    <t>CA11 0DA</t>
  </si>
  <si>
    <t>www.enigmamedicalsolutions.co.uk</t>
  </si>
  <si>
    <t>Focus Medical Services Limited</t>
  </si>
  <si>
    <t>Buckland House 2, park 5,Harrier Way,EXETER,Devon,EX2 7HU</t>
  </si>
  <si>
    <t>EX2 7HU</t>
  </si>
  <si>
    <t>06520098</t>
  </si>
  <si>
    <t>www.focusmedical.co.uk</t>
  </si>
  <si>
    <t>Fountain Diagnostic Limited</t>
  </si>
  <si>
    <t>4215 Park Approach,Thorpe Park,LEEDS,West Yorkshire,LS15 8GB</t>
  </si>
  <si>
    <t>05814528</t>
  </si>
  <si>
    <t>www.livingcare.co.uk</t>
  </si>
  <si>
    <t>GP Care UK Limited (Supplier)</t>
  </si>
  <si>
    <t>160 Aztec West,Almondsbury,BRISTOL,BS32 4TU</t>
  </si>
  <si>
    <t>06517384</t>
  </si>
  <si>
    <t>www.gpcare.org.uk</t>
  </si>
  <si>
    <t>Heart &amp; Lung Imaging Limited</t>
  </si>
  <si>
    <t>18 Tiverton Road,RUISLIP,Middlesex,HA4 0BW</t>
  </si>
  <si>
    <t>Ruislip</t>
  </si>
  <si>
    <t>HA4 0BW</t>
  </si>
  <si>
    <t>Hexarad Group Limited</t>
  </si>
  <si>
    <t>Lynwood House, 373-375 Station Road,HARROW,HA12AW</t>
  </si>
  <si>
    <t>HA12AW</t>
  </si>
  <si>
    <t>www.hexarad.com</t>
  </si>
  <si>
    <t>Lifcon Medical Solutions UK Ltd</t>
  </si>
  <si>
    <t>118 Wilmslow Road,MANCHESTER,Greater Manchester,M20 2YY</t>
  </si>
  <si>
    <t>M20 2YY</t>
  </si>
  <si>
    <t>www.lifcon.co.uk</t>
  </si>
  <si>
    <t>Medispace Diagnostics Ltd</t>
  </si>
  <si>
    <t>Rosewood,New Mill Road,HOLMFIRTH,West Yorkshire,HD9 7SQ</t>
  </si>
  <si>
    <t>Holmfirth</t>
  </si>
  <si>
    <t>HD9 7SQ</t>
  </si>
  <si>
    <t>MGT Advisory Services Ltd</t>
  </si>
  <si>
    <t>5 Hawthorn Close,HOLMES CHAPEL,Cheshire,CW4 7QD</t>
  </si>
  <si>
    <t>CW4 7QD</t>
  </si>
  <si>
    <t>Perspectum Ltd</t>
  </si>
  <si>
    <t>Gemini One,5520 John Smith Drive,OXFORD,Oxfordshire,OX4 2LL</t>
  </si>
  <si>
    <t>OX4 2LL</t>
  </si>
  <si>
    <t>www.perspectum.com</t>
  </si>
  <si>
    <t>10 Horsted Square,Bellbrook Industrial Estate,UCKFIELD,East Sussex,TN22 1QG</t>
  </si>
  <si>
    <t>www.remedy-healthcare.com</t>
  </si>
  <si>
    <t>Rutherford Health PLC</t>
  </si>
  <si>
    <t>15 Bridge St,HEREFORD,Herefordshire,HR4 9DF</t>
  </si>
  <si>
    <t>HR4 9DF</t>
  </si>
  <si>
    <t>09420705</t>
  </si>
  <si>
    <t>www.rutherfordhealth.com</t>
  </si>
  <si>
    <t>SAH Diagnostics Ltd</t>
  </si>
  <si>
    <t>27 Old Gloucester Street,Camden,LONDON,WC1N 3AX</t>
  </si>
  <si>
    <t>WC1N 3AX</t>
  </si>
  <si>
    <t>SKP Advisory Services Ltd</t>
  </si>
  <si>
    <t>Pine Ridge,Column Road,WIRRAL,Merseyside,CH481LH</t>
  </si>
  <si>
    <t>CH481LH</t>
  </si>
  <si>
    <t>The Standing CT Company Limited</t>
  </si>
  <si>
    <t>Kingsmead Business Park,Aston Court,Frederick Place,HIGH WYCOMBE,Buckinghamshire,HP11 1JU</t>
  </si>
  <si>
    <t>Vertu Medical Limited</t>
  </si>
  <si>
    <t>1 Lyric Square,Hammersmith,LONDON,W6 0NB</t>
  </si>
  <si>
    <t>W6 0NB</t>
  </si>
  <si>
    <t>07752202</t>
  </si>
  <si>
    <t>www.vertumedical.com</t>
  </si>
  <si>
    <t>Vamed Management and Service UK Limited</t>
  </si>
  <si>
    <t>Frederick Road,Hoo Farm Industrial Estate,KIDDERMINSTER,Worcestershire,DY11 7RA</t>
  </si>
  <si>
    <t>Kidderminster</t>
  </si>
  <si>
    <t>DY11 7RA</t>
  </si>
  <si>
    <t>www.vamed.com</t>
  </si>
  <si>
    <t>Digital Devices Limited</t>
  </si>
  <si>
    <t>Unit16 Park Royal Metro Centre,Britannia Way,LONDON,NW10 7PA</t>
  </si>
  <si>
    <t>NW10 7PA</t>
  </si>
  <si>
    <t>05901479</t>
  </si>
  <si>
    <t>www.ddevices.com</t>
  </si>
  <si>
    <t>Misco Technologies Limited</t>
  </si>
  <si>
    <t>27 Charter Gate Quarry Park Close,Moulton Park Industrial Estate,NORTHAMPTON,Northamptonshire,NN3 6QB</t>
  </si>
  <si>
    <t>NN3 6QB</t>
  </si>
  <si>
    <t>07105367</t>
  </si>
  <si>
    <t>www.misco.co.uk</t>
  </si>
  <si>
    <t>MI Healthcare Holding Limited</t>
  </si>
  <si>
    <t>Mi House,Penrhyn Court,Penrhyn Road,KNOWSLEY,L34 9AB</t>
  </si>
  <si>
    <t>Knowsley</t>
  </si>
  <si>
    <t>L34 9AB</t>
  </si>
  <si>
    <t>www.mihealthcare.co.uk</t>
  </si>
  <si>
    <t>Sony Europe Limited</t>
  </si>
  <si>
    <t>C/o Legal Department,The Heights,Brooklands,WEYBRIDGE,Surrey,KT13 0XW</t>
  </si>
  <si>
    <t>KT13 0XW</t>
  </si>
  <si>
    <t>02422874</t>
  </si>
  <si>
    <t>www.sony.co.uk</t>
  </si>
  <si>
    <t>Sirtex Medical United Kingdom Ltd</t>
  </si>
  <si>
    <t>Hill House 1,Little New Street,LONDON,EC4A 3TR</t>
  </si>
  <si>
    <t>EC4A 3TR</t>
  </si>
  <si>
    <t>09462596</t>
  </si>
  <si>
    <t>www.sirtex.com</t>
  </si>
  <si>
    <t>Hygiene Pro Clean Limited</t>
  </si>
  <si>
    <t>Unit 25 Haigh Park Industrial Estate,Haigh Park Avenue,STOCKPORT,Cheshire,SK4 1QR</t>
  </si>
  <si>
    <t>SK4 1QR</t>
  </si>
  <si>
    <t>www.hygieneproclean.com</t>
  </si>
  <si>
    <t>Jardin Living Ltd</t>
  </si>
  <si>
    <t>6 6 St John's Court,Vicars Lane,CHESTER,CH1 1QE</t>
  </si>
  <si>
    <t>CH1 1QE</t>
  </si>
  <si>
    <t>QYK Brands LLC</t>
  </si>
  <si>
    <t>12101 Western Ave,Garden Grove,CA 92841,UNITED STATES</t>
  </si>
  <si>
    <t>www.qyk.us</t>
  </si>
  <si>
    <t>Nuvik UK Ltd</t>
  </si>
  <si>
    <t>Infinity House,Unit 11 Commerce Way,LEIGHTON BUZZARD,LU7 4RW</t>
  </si>
  <si>
    <t>LU7 4RW</t>
  </si>
  <si>
    <t>www.uniwipe.com</t>
  </si>
  <si>
    <t>Blake Office Supplies Limited</t>
  </si>
  <si>
    <t>Unit 5f,Carr Mills Business Cen,919 Bradford Road,BATLEY,WF17 9JX</t>
  </si>
  <si>
    <t>Batley</t>
  </si>
  <si>
    <t>WF17 9JX</t>
  </si>
  <si>
    <t>www.blakeofficesupplies.co.uk</t>
  </si>
  <si>
    <t>Antibodies.com Limited</t>
  </si>
  <si>
    <t>8 Station Court Station Road,Great Shelford,CAMBRIDGE,CB22 5NE</t>
  </si>
  <si>
    <t>CB22 5NE</t>
  </si>
  <si>
    <t>09563058</t>
  </si>
  <si>
    <t>www.antibodies.com</t>
  </si>
  <si>
    <t>Bluetree Medical Limited</t>
  </si>
  <si>
    <t>Unit 1 Brookfields Park,Manvers Way,Manvers,ROTHERHAM,South Yorkshire,S63 5DR</t>
  </si>
  <si>
    <t>S63 5DR</t>
  </si>
  <si>
    <t>03793442</t>
  </si>
  <si>
    <t>www.bluetreegroup.co.uk</t>
  </si>
  <si>
    <t>Bollé Brands (UK) Limited</t>
  </si>
  <si>
    <t>Unit C83 Barwell Business Park,Leatherhead Road,CHESSINGTON,KT9 2NY</t>
  </si>
  <si>
    <t>Chessington</t>
  </si>
  <si>
    <t>KT9 2NY</t>
  </si>
  <si>
    <t>02585540</t>
  </si>
  <si>
    <t>www.bolle.com</t>
  </si>
  <si>
    <t>Cargo Services Far East Limited</t>
  </si>
  <si>
    <t>Room 13018E,ATL Logistics Centre B,Kwai Chung Container Terminals,Kwai Chung New Territories,HONG KONG</t>
  </si>
  <si>
    <t>Kwai Chung</t>
  </si>
  <si>
    <t>www.cargofe.com</t>
  </si>
  <si>
    <t>CCS McLays Limited</t>
  </si>
  <si>
    <t>Rhymney House Copse Walk,Cardiff Gate International Business Park,CARDIFF,CF23 8RB</t>
  </si>
  <si>
    <t>CF23 8RB</t>
  </si>
  <si>
    <t>03602069</t>
  </si>
  <si>
    <t>www.ccsmclays.co.uk</t>
  </si>
  <si>
    <t>CG Retail Limited</t>
  </si>
  <si>
    <t>First Floor,85 Great Portland Street,LONDON,W1W 7LT</t>
  </si>
  <si>
    <t>07310321</t>
  </si>
  <si>
    <t>www.cgretail.co.uk</t>
  </si>
  <si>
    <t>Contechs Medical Limited</t>
  </si>
  <si>
    <t>2 Sable Court,Southfields Business Park,BASILDON,SS15 6SR</t>
  </si>
  <si>
    <t>SS15 6SR</t>
  </si>
  <si>
    <t>Denroy Plastics Limited</t>
  </si>
  <si>
    <t>Clandeboye Road,BANGOR,BT20 3JH</t>
  </si>
  <si>
    <t>Bangor</t>
  </si>
  <si>
    <t>BT20 3JH</t>
  </si>
  <si>
    <t>NI012112</t>
  </si>
  <si>
    <t>www.denroygroup.co.uk</t>
  </si>
  <si>
    <t>Don &amp; Low Limited</t>
  </si>
  <si>
    <t>Newfordpark House,Glamis Road,FORFAR,Angus,DD8 1FR</t>
  </si>
  <si>
    <t>Forfar</t>
  </si>
  <si>
    <t>DD8 1FR</t>
  </si>
  <si>
    <t>SC005657</t>
  </si>
  <si>
    <t>www.donlow.co.uk</t>
  </si>
  <si>
    <t>Draeger Safety UK Ltd</t>
  </si>
  <si>
    <t>Ullswater Close,Blyth Riverside Business Park,BLYTH,Northumberland,NE24 4RG</t>
  </si>
  <si>
    <t>Blyth</t>
  </si>
  <si>
    <t>NE24 4RG</t>
  </si>
  <si>
    <t>00777464</t>
  </si>
  <si>
    <t>www.draeger.com</t>
  </si>
  <si>
    <t>Eumar Technology Limited</t>
  </si>
  <si>
    <t>Suite A Whitestone Business Park,Whitestone,HEREFORD,Herefordshire,HR1 3SE</t>
  </si>
  <si>
    <t>HR1 3SE</t>
  </si>
  <si>
    <t>01884830</t>
  </si>
  <si>
    <t>www.eumartechnology.com</t>
  </si>
  <si>
    <t>Fourds Limited</t>
  </si>
  <si>
    <t>26b Station Road,Moneymore,MAGHERAFELT,Londonderry,BT45 5DN</t>
  </si>
  <si>
    <t>Magherafelt</t>
  </si>
  <si>
    <t>BT45 5DN</t>
  </si>
  <si>
    <t>NI055056</t>
  </si>
  <si>
    <t>www.fourds.com</t>
  </si>
  <si>
    <t>Hardshell UK Limited</t>
  </si>
  <si>
    <t>Hardshell House Unit 6,Dowlais Road,Ocean Way,CARDIFF,CF24 5LQ</t>
  </si>
  <si>
    <t>CF24 5LQ</t>
  </si>
  <si>
    <t>07581302</t>
  </si>
  <si>
    <t>www.hardshell.co.uk</t>
  </si>
  <si>
    <t>SDS Protection Ltd</t>
  </si>
  <si>
    <t>Chancery House,30 St Johns Road,WOKING,Surrey,GU21 7SA</t>
  </si>
  <si>
    <t>GU21 7SA</t>
  </si>
  <si>
    <t>UK TMRWD Health Ltd</t>
  </si>
  <si>
    <t>27 Old Gloucester Street,LONDON,WC1N 3AX</t>
  </si>
  <si>
    <t>Survitec Group Limited</t>
  </si>
  <si>
    <t>The Aspect,Fourth Floor,12 Finsbury Square,LONDON,EC2A 1AS</t>
  </si>
  <si>
    <t>EC2A 1AS</t>
  </si>
  <si>
    <t>00905173</t>
  </si>
  <si>
    <t>www.survitecgroup.com</t>
  </si>
  <si>
    <t>Tower Supplies</t>
  </si>
  <si>
    <t>3 Yarrow Road,Tower Park,POOLE,Dorset,BH12 4TS</t>
  </si>
  <si>
    <t>BH12 4TS</t>
  </si>
  <si>
    <t>N/A - Partnership Organisation</t>
  </si>
  <si>
    <t>www.wearetower.com</t>
  </si>
  <si>
    <t>Freeman Catering Butchers</t>
  </si>
  <si>
    <t>Unit 353a Dukesway Court,Team Valley Trading Estate,GATESHEAD,NE11 0BH</t>
  </si>
  <si>
    <t>NE11 0BH</t>
  </si>
  <si>
    <t>www.freemanbutchers.co.uk</t>
  </si>
  <si>
    <t>Healthcare at Home Limited</t>
  </si>
  <si>
    <t>Fifth Avenue,BURTON ON TRENT,Staffordshire,DE14 2WS</t>
  </si>
  <si>
    <t>Burton On Trent</t>
  </si>
  <si>
    <t>DE14 2WS</t>
  </si>
  <si>
    <t>Hospice of St Francis</t>
  </si>
  <si>
    <t>Spring Garden Lane,BERKHAMSTED,HP4 3GW</t>
  </si>
  <si>
    <t>HP4 3GW</t>
  </si>
  <si>
    <t>Advanced Therapeutics (UK) Limited</t>
  </si>
  <si>
    <t>12 Payton Street,STRATFORD UPON AVON,Warwickshire,CV37 6UA</t>
  </si>
  <si>
    <t>Stratford Upon Avon</t>
  </si>
  <si>
    <t>CV37 6UA</t>
  </si>
  <si>
    <t>www.advancedtherapeutics.org.uk</t>
  </si>
  <si>
    <t>CamDiab Ltd</t>
  </si>
  <si>
    <t>Level 4, Institute Of Metabolic Science Box 289,Addenbrooke's Hospital,Hills Road,CAMBRIDGE,CB2 0QQ</t>
  </si>
  <si>
    <t>https://camdiab.com/</t>
  </si>
  <si>
    <t>Dexcom (UK) Limited</t>
  </si>
  <si>
    <t>Highlands House,Basingstoke Road,Spencers Wood,READING,RG7 1NT</t>
  </si>
  <si>
    <t>RG7 1NT</t>
  </si>
  <si>
    <t>www.dexcom.com</t>
  </si>
  <si>
    <t>Glooko Ltd</t>
  </si>
  <si>
    <t>24 Old Queen Street,LONDON,SW1H 9HP</t>
  </si>
  <si>
    <t>SW1H 9HP</t>
  </si>
  <si>
    <t>www.glooko.com</t>
  </si>
  <si>
    <t>ViCentra Limited</t>
  </si>
  <si>
    <t>1 Picton Lane,SWANSEA,SA1 4AF</t>
  </si>
  <si>
    <t>Swansea</t>
  </si>
  <si>
    <t>SA1 4AF</t>
  </si>
  <si>
    <t>https://www.hellokaleido.com/about-vicentra/</t>
  </si>
  <si>
    <t>Marie Curie Hospice (Liverpool)</t>
  </si>
  <si>
    <t>Speke Road,Woolton,LIVERPOOL,L25 8QA</t>
  </si>
  <si>
    <t>L25 8QA</t>
  </si>
  <si>
    <t>IHS International - Hammersmith</t>
  </si>
  <si>
    <t>Du Cane Road,LONDON,W12 0HS</t>
  </si>
  <si>
    <t>W12 0HS</t>
  </si>
  <si>
    <t>IHS International - Wythenshawe</t>
  </si>
  <si>
    <t xml:space="preserve"> Southmoor Rd,Wythenshawe,MANCHESTER,M23 9LT</t>
  </si>
  <si>
    <t>M23 9LT</t>
  </si>
  <si>
    <t>Northamptonshire CCG</t>
  </si>
  <si>
    <t>Francis Crick House,Summerhouse Road,NORTHAMPTON,NN3 6BF</t>
  </si>
  <si>
    <t xml:space="preserve">Northampton </t>
  </si>
  <si>
    <t>NN3 6BF</t>
  </si>
  <si>
    <t>Newell Brands UK Limited</t>
  </si>
  <si>
    <t>Halifax Avenue,Fradley Park,LICHFIELD,Staffordshire,WS13 8SS</t>
  </si>
  <si>
    <t>WS13 8SS</t>
  </si>
  <si>
    <t>00104102</t>
  </si>
  <si>
    <t>www.newellbrands.com</t>
  </si>
  <si>
    <t>Chemical Intelligence Limited</t>
  </si>
  <si>
    <t>ITAC Bio,STFC,Keckwick Lane,DARESBURY,WA4 4AD</t>
  </si>
  <si>
    <t>Daresbury</t>
  </si>
  <si>
    <t>WA4 4AD</t>
  </si>
  <si>
    <t>08187340</t>
  </si>
  <si>
    <t>www.c-i.co.uk</t>
  </si>
  <si>
    <t>DTC Consulting Ltd</t>
  </si>
  <si>
    <t>31 High Street NM Business Suites,IPSWICH,IP6 8AL</t>
  </si>
  <si>
    <t>IP6 8AL</t>
  </si>
  <si>
    <t>www.douglasthornton.co.uk</t>
  </si>
  <si>
    <t>Hygienical Limited</t>
  </si>
  <si>
    <t>Asm House 103a Keymer Road,HASSOCKS,West Sussex,BN6 8QL</t>
  </si>
  <si>
    <t>Hassocks</t>
  </si>
  <si>
    <t>BN6 8QL</t>
  </si>
  <si>
    <t>www.hygienical.co.uk</t>
  </si>
  <si>
    <t>Paragon Health Limited</t>
  </si>
  <si>
    <t>131 Carnamuff Road,Ballykelly,LIMAVADY,BT49 9JG</t>
  </si>
  <si>
    <t>Limavady</t>
  </si>
  <si>
    <t>BT49 9JG</t>
  </si>
  <si>
    <t>NI670156</t>
  </si>
  <si>
    <t>www.paragonhealth.eu</t>
  </si>
  <si>
    <t>Nine United Care A/S</t>
  </si>
  <si>
    <t>Havnen 1,HORSENS  8700,DENMARK</t>
  </si>
  <si>
    <t xml:space="preserve">Horsens </t>
  </si>
  <si>
    <t>www.nineunited.com</t>
  </si>
  <si>
    <t>Thesis Technology Products Limited</t>
  </si>
  <si>
    <t>Brooks Green Farm, Brooks Lane,Bosham,CHICHESTER,PO18 8JX</t>
  </si>
  <si>
    <t>PO18 8JX</t>
  </si>
  <si>
    <t>02894920</t>
  </si>
  <si>
    <t>www.limboproducts.co.uk</t>
  </si>
  <si>
    <t>QuantuMDx Group Limited</t>
  </si>
  <si>
    <t>Lugano Building,57 Melbourne St,NEWCASTLE UPON TYNE,NE1 2JQ</t>
  </si>
  <si>
    <t>NE1 2JQ</t>
  </si>
  <si>
    <t>www.quantumdx.com</t>
  </si>
  <si>
    <t>Qualasept Pharmaxo Holdings Limited</t>
  </si>
  <si>
    <t>3 Corsham Science Park,Park Lane,CORSHAM,Wiltshire,SN13 9FU</t>
  </si>
  <si>
    <t>Corsham</t>
  </si>
  <si>
    <t>SN13 9FU</t>
  </si>
  <si>
    <t>06981369</t>
  </si>
  <si>
    <t>www.pharmaxo.com</t>
  </si>
  <si>
    <t>Alpha Micro Components Limited</t>
  </si>
  <si>
    <t>Springfield House,Cranes Road,SHERBORNE,DOrest,RG24 9LJ</t>
  </si>
  <si>
    <t xml:space="preserve">Sherborne </t>
  </si>
  <si>
    <t>RG24 9LJ</t>
  </si>
  <si>
    <t>03045916</t>
  </si>
  <si>
    <t>www.alphamicro.net</t>
  </si>
  <si>
    <t>Eat Real Ltd</t>
  </si>
  <si>
    <t>The Royle Studios,41 Wenlock Road,LONDON,N1 7SG</t>
  </si>
  <si>
    <t>www.eatreal.co.uk</t>
  </si>
  <si>
    <t>CardioScan Ltd</t>
  </si>
  <si>
    <t>54 Portland place,Kensington,Chelsea,LONDON,W1B 1DY</t>
  </si>
  <si>
    <t>W1B 1DY</t>
  </si>
  <si>
    <t>uk.cardioscan.co</t>
  </si>
  <si>
    <t>Preventice UK Ltd</t>
  </si>
  <si>
    <t>4500 Parkway,Solent Business Park,Whiteley,FAREHAM,Hampshire,PO15 7AZ</t>
  </si>
  <si>
    <t>PO15 7AZ</t>
  </si>
  <si>
    <t>www.preventicesolutions.com</t>
  </si>
  <si>
    <t>Ascend Care Limited</t>
  </si>
  <si>
    <t>Winslow House,Ashurst park, church lane,Windsor,MAIDENHEAD,Berkshire,SL5 7 DD</t>
  </si>
  <si>
    <t>SL5 7 DD</t>
  </si>
  <si>
    <t>www.ascendcare.co.uk</t>
  </si>
  <si>
    <t>Cardioline SPA</t>
  </si>
  <si>
    <t>Via Linz n. 151,38121 TRENTO,ITALY</t>
  </si>
  <si>
    <t>Trento</t>
  </si>
  <si>
    <t>www.cardioline.com</t>
  </si>
  <si>
    <t>Aktiia SA</t>
  </si>
  <si>
    <t>rue de bassin 8A,2000 NEUCHÂTEL,SWITZERLAND</t>
  </si>
  <si>
    <t>Neuchâtel</t>
  </si>
  <si>
    <t>www.aktiia.com</t>
  </si>
  <si>
    <t>Zenicor Medical Systems</t>
  </si>
  <si>
    <t>Saltmätargatan 8,Stockholm,113 59 Sweden,SWEDEN</t>
  </si>
  <si>
    <t>113 59</t>
  </si>
  <si>
    <t>www.zenicor.se</t>
  </si>
  <si>
    <t>Neomed UK Limited</t>
  </si>
  <si>
    <t>Francis House,2 Park Road,BARNET,Hertfordshire,EN5 5RN</t>
  </si>
  <si>
    <t>Barnet</t>
  </si>
  <si>
    <t>EN5 5RN</t>
  </si>
  <si>
    <t>04090294</t>
  </si>
  <si>
    <t>www.neomed.co.uk</t>
  </si>
  <si>
    <t>Chanter Biomed Limited</t>
  </si>
  <si>
    <t>1 Hanworth Road,Low Moor,BRADFORD,BD12 0SG</t>
  </si>
  <si>
    <t>BD12 0SG</t>
  </si>
  <si>
    <t>07923319</t>
  </si>
  <si>
    <t>www.chanterbiomed.co.uk</t>
  </si>
  <si>
    <t>PHS Compliance Limited</t>
  </si>
  <si>
    <t>Block B,Western Industrial Estate,CAERPHILLY,CF83 1XH</t>
  </si>
  <si>
    <t>Caerphilly</t>
  </si>
  <si>
    <t>CF83 1XH</t>
  </si>
  <si>
    <t>03811260</t>
  </si>
  <si>
    <t>www.phscompliance.co.uk</t>
  </si>
  <si>
    <t>NPL Management Limited</t>
  </si>
  <si>
    <t>02937881</t>
  </si>
  <si>
    <t>www.npl.co.uk</t>
  </si>
  <si>
    <t>Sony Europe B.V.</t>
  </si>
  <si>
    <t>The Heights,Brooklands,WEYBRIDGE,KT13 0XW</t>
  </si>
  <si>
    <t>FC035527</t>
  </si>
  <si>
    <t>Seton Ltd</t>
  </si>
  <si>
    <t>The Business Centre,15A Market Street,TELFORD,TF2 6EL</t>
  </si>
  <si>
    <t>TF2 6EL</t>
  </si>
  <si>
    <t>https://www.seton.co.uk/</t>
  </si>
  <si>
    <t>AECC University College</t>
  </si>
  <si>
    <t>Parkwood Campus,Parkwood Rd,BOURNEMOUTH,BH5 2DF</t>
  </si>
  <si>
    <t>BH5 2DF</t>
  </si>
  <si>
    <t>Duomed Holding UK Ltd</t>
  </si>
  <si>
    <t>43 Park Place,LEEDS,West Yorkshire,LS1 2RY</t>
  </si>
  <si>
    <t>LS1 2RY</t>
  </si>
  <si>
    <t>https://www.duomed.com/</t>
  </si>
  <si>
    <t>William Davies Care Limited</t>
  </si>
  <si>
    <t>215 Shrewsbury Road,LONDON,E7 8QH</t>
  </si>
  <si>
    <t>E7 8QH</t>
  </si>
  <si>
    <t>www.williamdaviescare.com</t>
  </si>
  <si>
    <t>Philips Health Care Limited</t>
  </si>
  <si>
    <t>17 Tilgate Road Hampton Water,Hampton,PETERBOROUGH,Cambridgeshire,PE7 8QT</t>
  </si>
  <si>
    <t>PE7 8QT</t>
  </si>
  <si>
    <t>www.philips.co.uk</t>
  </si>
  <si>
    <t>Prodimed SAS</t>
  </si>
  <si>
    <t>4 rue de l’Europe,60530 NEUILLY EN THELLE,FRANCE</t>
  </si>
  <si>
    <t>Neuilly en Thelle</t>
  </si>
  <si>
    <t>www.prodimed.com</t>
  </si>
  <si>
    <t>Synapse Medical</t>
  </si>
  <si>
    <t>Unit 3,Northern Cross Business Park,Santry,Dublin 11  D11 WY11,County Dublin,IRELAND</t>
  </si>
  <si>
    <t>Dublin 11</t>
  </si>
  <si>
    <t>CRO#47888</t>
  </si>
  <si>
    <t>https://www.synapsemed.co.uk/</t>
  </si>
  <si>
    <t>Penumbra</t>
  </si>
  <si>
    <t>Norton Park,57 Albion Road,EDINBURGH,EH7 5QY</t>
  </si>
  <si>
    <t>EH7 5QY</t>
  </si>
  <si>
    <t>SC091542</t>
  </si>
  <si>
    <t>www.penumbra.org.uk</t>
  </si>
  <si>
    <t>Eastwood Community Endoscopy Centre LTD</t>
  </si>
  <si>
    <t>348 Rayleigh Road,LEIGH-ON-SEA,Essex,SS9 5PU</t>
  </si>
  <si>
    <t>Leigh-on-Sea</t>
  </si>
  <si>
    <t>SS9 5PU</t>
  </si>
  <si>
    <t>Sahajanand Medical Technologies (SMT) UK</t>
  </si>
  <si>
    <t>Ground Floor, Block 5,Galway Technology Park,Parkmore,Galway  H91 R9YR,IRELAND</t>
  </si>
  <si>
    <t>Galway</t>
  </si>
  <si>
    <t>H91 R9YR</t>
  </si>
  <si>
    <t>FC037810</t>
  </si>
  <si>
    <t>https://www.smtpl.com/</t>
  </si>
  <si>
    <t>3V Healthcare Limited</t>
  </si>
  <si>
    <t>7 Manor Rd,COVENTRY,CV1 2GS</t>
  </si>
  <si>
    <t>CV1 2GS</t>
  </si>
  <si>
    <t>Alimentary Solutions Limited</t>
  </si>
  <si>
    <t>Charter House,Pittman Way,Fulwood,PRESTON,PR2 9ZD</t>
  </si>
  <si>
    <t>PR2 9ZD</t>
  </si>
  <si>
    <t>Chartwell Private Hospital and Diagnostics Limited</t>
  </si>
  <si>
    <t>59 Gedding Road,LEICESTER,LE5 5DU</t>
  </si>
  <si>
    <t>LE5 5DU</t>
  </si>
  <si>
    <t>Chase Lodge Hospital Pharmacy Limited</t>
  </si>
  <si>
    <t>Page St,LONDON,NW7 2ED</t>
  </si>
  <si>
    <t>NW7 2ED</t>
  </si>
  <si>
    <t>Chequers Health Group Ltd</t>
  </si>
  <si>
    <t>Rushlake Dr,BOLTON,BL1 3RL</t>
  </si>
  <si>
    <t>BL1 3RL</t>
  </si>
  <si>
    <t>Cyted Ltd</t>
  </si>
  <si>
    <t>22 Station Road,CAMBRIDGE,CB1 2JD</t>
  </si>
  <si>
    <t>CB1 2JD</t>
  </si>
  <si>
    <t>Edina Health Care Limited</t>
  </si>
  <si>
    <t>Unit 6 Hersham Farm Business Park,Longcross Road,CHERTSEY,KT16 0DN</t>
  </si>
  <si>
    <t>Chertsey</t>
  </si>
  <si>
    <t>KT16 0DN</t>
  </si>
  <si>
    <t>Endocare Diagnostics Ltd</t>
  </si>
  <si>
    <t>Endocare Community Diagnostic Centre,Parkway 4, Parkway Business Centre,Princess Road,MANCHESTER,M14 7HR</t>
  </si>
  <si>
    <t>M14 7HR</t>
  </si>
  <si>
    <t>Evolutio Care Innovations Limited</t>
  </si>
  <si>
    <t>3rd Floor,The Blade,Abbey Square,READING,RG1 3BD</t>
  </si>
  <si>
    <t>RG1 3BD</t>
  </si>
  <si>
    <t>Express Diagnostics Ltd (Customer)</t>
  </si>
  <si>
    <t>Plymouth Science Park,6 Research Way,PLYMOUTH,PL6 8BU</t>
  </si>
  <si>
    <t>PL6 8BU</t>
  </si>
  <si>
    <t>Procept Biorobotics UK, Ltd</t>
  </si>
  <si>
    <t>Suite 4,7th Floor 50 Broadway,LONDON,SW1H 0DB</t>
  </si>
  <si>
    <t>www.procept-biorobotics.com</t>
  </si>
  <si>
    <t>FCMS (NW) Limited</t>
  </si>
  <si>
    <t>Newfield House,Vicarage Lane,BLACKPOOL,FY4 4EW</t>
  </si>
  <si>
    <t>FY4 4EW</t>
  </si>
  <si>
    <t>Harmonic Medical Sonography Limited</t>
  </si>
  <si>
    <t>3rd Floor, 5 Temple Square,Temple Street,LIVERPOOL,L2 5RH</t>
  </si>
  <si>
    <t>L2 5RH</t>
  </si>
  <si>
    <t>ID Medical Group Limited</t>
  </si>
  <si>
    <t>Unit 2, Mill Square Featherstone Road,Wolverton Mill,MILTON KEYNES,MK12 5ZD</t>
  </si>
  <si>
    <t>MK12 5ZD</t>
  </si>
  <si>
    <t>iSIGHT Clinic</t>
  </si>
  <si>
    <t>2 Lulworth Rd,SOUTHPORT,PR8 2AT</t>
  </si>
  <si>
    <t>PR8 2AT</t>
  </si>
  <si>
    <t>Kliniken</t>
  </si>
  <si>
    <t>The Pines,Oakwood Park Business Centre,Fountains Rd,HARROGATE,HG3 3BF</t>
  </si>
  <si>
    <t>HG3 3BF</t>
  </si>
  <si>
    <t>Leicestershire Consultant Eye Surgeons LLP</t>
  </si>
  <si>
    <t>Stoneygate Eye Hospital,376 London Road,LEICESTER,LE2 2PN</t>
  </si>
  <si>
    <t>LE2 2PN</t>
  </si>
  <si>
    <t>Minor Ops Ltd</t>
  </si>
  <si>
    <t>The Quadrus Centre,Woodstock Way,Boldon Business Park,DURHAM,NE35 9PF</t>
  </si>
  <si>
    <t>NE35 9PF</t>
  </si>
  <si>
    <t>Oncologica UK Limited</t>
  </si>
  <si>
    <t>Suite 2, The Newnham Building,Chesterford Research Park,LITTLE CHESTERFORD,CB10 1XL</t>
  </si>
  <si>
    <t>Little Chesterford</t>
  </si>
  <si>
    <t>CB10 1XL</t>
  </si>
  <si>
    <t>Partners in Progress (UK) Limited</t>
  </si>
  <si>
    <t>371 Victoria Avenue,Blackley,MANCHESTER,M9 8WQ</t>
  </si>
  <si>
    <t>M9 8WQ</t>
  </si>
  <si>
    <t>Probus Surgery Limited</t>
  </si>
  <si>
    <t>Tregony Rd,Probus,TRURO,TR2 4JZ</t>
  </si>
  <si>
    <t>TR2 4JZ</t>
  </si>
  <si>
    <t>Prorehab Physio Limited</t>
  </si>
  <si>
    <t>09 The Courtyard,East Park,CRAWLEY,RH10 6AG</t>
  </si>
  <si>
    <t>RH10 6AG</t>
  </si>
  <si>
    <t>Sussex Medical Chambers Limited</t>
  </si>
  <si>
    <t>10 Clive Avenue,Goring By Sea,WORTHING,BN12 4SG</t>
  </si>
  <si>
    <t>BN12 4SG</t>
  </si>
  <si>
    <t>The Health Suite Limited</t>
  </si>
  <si>
    <t>624 Uppingham Road,Thurnby,LEICESTER,LE7 9QB</t>
  </si>
  <si>
    <t>LE7 9QB</t>
  </si>
  <si>
    <t>Thurrock Health Hubs</t>
  </si>
  <si>
    <t>33 Fobbing Rd,Corringham,STANFORD-LE-HOPE,SS17 9BG</t>
  </si>
  <si>
    <t>Stanford-le-Hope</t>
  </si>
  <si>
    <t>SS17 9BG</t>
  </si>
  <si>
    <t>Trent Cliffs Private Healthcare</t>
  </si>
  <si>
    <t>Meridian House,Normanby Road,SCUNTHORPE,DN15 8QZ</t>
  </si>
  <si>
    <t>Scunthorpe</t>
  </si>
  <si>
    <t>DN15 8QZ</t>
  </si>
  <si>
    <t>Trustees of the London Clinic Limited</t>
  </si>
  <si>
    <t>20 Devonshire Place,LONDON,W1G 6BW</t>
  </si>
  <si>
    <t>W1G 6BW</t>
  </si>
  <si>
    <t>Venturi Cardiology</t>
  </si>
  <si>
    <t>6 Commer House,Tadcaster,LEEDS,LS24 9JF</t>
  </si>
  <si>
    <t>LS24 9JF</t>
  </si>
  <si>
    <t>Shockwave Medical, Inc.</t>
  </si>
  <si>
    <t>5403 Betsy Ross Drive,SANTA CLARA, CA 95054,UNITED STATES</t>
  </si>
  <si>
    <t>Santa Clara</t>
  </si>
  <si>
    <t>www.shockwavemedical.com</t>
  </si>
  <si>
    <t>Saul D Harrison &amp; Sons PLC</t>
  </si>
  <si>
    <t>4 Langley Close,Harold Hill Industrial Estate,ROMFORD,Essex,RM3 8XB</t>
  </si>
  <si>
    <t>RM3 8XB</t>
  </si>
  <si>
    <t>00439336</t>
  </si>
  <si>
    <t>www.harrisonwipes.co.uk</t>
  </si>
  <si>
    <t>Vivasure Medical Limited</t>
  </si>
  <si>
    <t>Parkmore Business Park West,GALWAY,County Galway,999925</t>
  </si>
  <si>
    <t>IE461485</t>
  </si>
  <si>
    <t>www.vivasuremedical.com</t>
  </si>
  <si>
    <t>Adagio Medical GMBH</t>
  </si>
  <si>
    <t>Freihausstrasse 33,83707 Bad Wiesse,GERMANY</t>
  </si>
  <si>
    <t>Bad Wiesse</t>
  </si>
  <si>
    <t>www.eu.adagiomedical.com/</t>
  </si>
  <si>
    <t>Endologix International B.V.</t>
  </si>
  <si>
    <t>Europalaan 30,5232 HERTOGENBOSCH,NETHERLANDS</t>
  </si>
  <si>
    <t>Hertogenbosch</t>
  </si>
  <si>
    <t>www.endologix.com</t>
  </si>
  <si>
    <t>MedAlliance Ltd</t>
  </si>
  <si>
    <t>Unit 4 Kelvin Gate,58 Kelvin Ave,GLASGOW,G52 4GA</t>
  </si>
  <si>
    <t>G52 4GA</t>
  </si>
  <si>
    <t>SC539444</t>
  </si>
  <si>
    <t>www.medalliance.com</t>
  </si>
  <si>
    <t>Cormed Limited</t>
  </si>
  <si>
    <t>127 Styal Road,Heald Green,CHEADLE,Cheshire,SK8 3TG</t>
  </si>
  <si>
    <t>SK8 3TG</t>
  </si>
  <si>
    <t>Opsens Inc</t>
  </si>
  <si>
    <t>750 Bd du Parc Technologique,QUEBEC QC  G1P 4S3,CANADA</t>
  </si>
  <si>
    <t>Quebec</t>
  </si>
  <si>
    <t>G1P 4S3</t>
  </si>
  <si>
    <t>www.opsens.com</t>
  </si>
  <si>
    <t>Stereotaxis Inc</t>
  </si>
  <si>
    <t>Zaanweg 67,1521 WORMEVEER,NETHERLANDS</t>
  </si>
  <si>
    <t>Wormeveer</t>
  </si>
  <si>
    <t>www.stereotaxis.com</t>
  </si>
  <si>
    <t>Circle Cardiovascular Imaging UK Ltd</t>
  </si>
  <si>
    <t>Ty Menter Navigation Park,Abercynon,MOUNTAIN ASH,Wales,CF45</t>
  </si>
  <si>
    <t>Mountain Ash</t>
  </si>
  <si>
    <t>CF45</t>
  </si>
  <si>
    <t>09441230</t>
  </si>
  <si>
    <t>https://www.circlecvi.com/</t>
  </si>
  <si>
    <t>Kaneka Medical Europe</t>
  </si>
  <si>
    <t>Lenneke Marelaan 8,1932 ZAVENTEM,BELGIUM</t>
  </si>
  <si>
    <t>Zaventem</t>
  </si>
  <si>
    <t>BE0453722745</t>
  </si>
  <si>
    <t>www.kaneka.be</t>
  </si>
  <si>
    <t>ICardiology UK LTD</t>
  </si>
  <si>
    <t>101 Lockhurst Lane,COVENTRY,West Midlands,CV1 5SF</t>
  </si>
  <si>
    <t>CV1 5SF</t>
  </si>
  <si>
    <t>http://icardiology.uk.com/</t>
  </si>
  <si>
    <t>Microport CRM UK Limited</t>
  </si>
  <si>
    <t>Willow House, Park West,Sealand Road,CHESTER,CH1 4RJ</t>
  </si>
  <si>
    <t>CH1 4RJ</t>
  </si>
  <si>
    <t>https://microport.com/</t>
  </si>
  <si>
    <t>NeuroVasc Technologies Ltd</t>
  </si>
  <si>
    <t>47 Boutport Street,BARNSTAPLE,Devon,EX31 1SQ</t>
  </si>
  <si>
    <t>Barnstaple</t>
  </si>
  <si>
    <t>EX31 1SQ</t>
  </si>
  <si>
    <t>https://neurovasctechnologies.com/</t>
  </si>
  <si>
    <t>Sefam Medical Ltd</t>
  </si>
  <si>
    <t>Unit 6 Blackthorn Way,Five Mile Business Park,Washingborough,LINCOLN,Lincolnshire,LN4 1BF</t>
  </si>
  <si>
    <t>LN4 1BF</t>
  </si>
  <si>
    <t>www.sefam-medical.com</t>
  </si>
  <si>
    <t>Nim`s Fruit Limited</t>
  </si>
  <si>
    <t xml:space="preserve"> 3/1trinty Trading Estate,Tribune Drive,SITTINGBOURNE,Kent,ME10 2PG</t>
  </si>
  <si>
    <t>Sittingbourne</t>
  </si>
  <si>
    <t>ME10 2PG</t>
  </si>
  <si>
    <t>06961718</t>
  </si>
  <si>
    <t>www.nimsfruitcrisps.com</t>
  </si>
  <si>
    <t>MSI Reproductive Choices</t>
  </si>
  <si>
    <t>1 Conway Street,Fitzroy Square,LONDON,W1T 6LP</t>
  </si>
  <si>
    <t>W1T 6LP</t>
  </si>
  <si>
    <t>Phenox UK Limited</t>
  </si>
  <si>
    <t>23 Greenbox Westonhall Road,Stoke Prior,BROMSGROVE,Worcestershire,B60 4AL</t>
  </si>
  <si>
    <t>B60 4AL</t>
  </si>
  <si>
    <t>www.phenox.net</t>
  </si>
  <si>
    <t>Ayada Care Services Ltd</t>
  </si>
  <si>
    <t>60a Plumstead High Street,LONDON,SE18 1SL</t>
  </si>
  <si>
    <t>SE18 1SL</t>
  </si>
  <si>
    <t>www.ayadacareservices.com</t>
  </si>
  <si>
    <t>Clinic 36 Ltd</t>
  </si>
  <si>
    <t>38 Duke Street,DARLINGTON,County Durham,DL3 7AQ</t>
  </si>
  <si>
    <t>Darlington</t>
  </si>
  <si>
    <t>DL3 7AQ</t>
  </si>
  <si>
    <t>06855621</t>
  </si>
  <si>
    <t>www.clinic36.co.uk</t>
  </si>
  <si>
    <t>Godiva Hair Loss &amp; Wig Specialists Ltd</t>
  </si>
  <si>
    <t>Lilac House High Street,Wroot,DONCASTER,DN9 2BU</t>
  </si>
  <si>
    <t>DN9 2BU</t>
  </si>
  <si>
    <t>www.godivahairlossspecialists.com</t>
  </si>
  <si>
    <t>Her Hair My Head Ltd</t>
  </si>
  <si>
    <t>1 Chapmans Close,SUNDRIDGE,Sevenoaks,TN14 6DE</t>
  </si>
  <si>
    <t>Sundridge</t>
  </si>
  <si>
    <t>TN14 6DE</t>
  </si>
  <si>
    <t>www.herhairmyhead.co.uk</t>
  </si>
  <si>
    <t>La Bello Beauty Limited</t>
  </si>
  <si>
    <t>20 High Street,DARTFORD,DA1 1BY</t>
  </si>
  <si>
    <t>Dartford</t>
  </si>
  <si>
    <t>DA1 1BY</t>
  </si>
  <si>
    <t>www.labellobeauty.com</t>
  </si>
  <si>
    <t>Pretty Little Wigs By Hollie Ltd</t>
  </si>
  <si>
    <t>100 Telegraph Road,Heswall,WIRRAL,CH60 0AQ</t>
  </si>
  <si>
    <t>CH60 0AQ</t>
  </si>
  <si>
    <t>www.prettylittlewigs-byhollie.co.uk</t>
  </si>
  <si>
    <t>Rituals Hair Lab Ltd</t>
  </si>
  <si>
    <t xml:space="preserve"> 85b High Street,Scotter,GAINSBOROUGH,Lincolnshire,DN21 3TL</t>
  </si>
  <si>
    <t>Gainsborough</t>
  </si>
  <si>
    <t>DN21 3TL</t>
  </si>
  <si>
    <t>www.ritualshairspa.com</t>
  </si>
  <si>
    <t>Tza Inc Ltd</t>
  </si>
  <si>
    <t>71-75 Shelton Street,LONDON,WC2H 9JQ</t>
  </si>
  <si>
    <t>www.myamberhairluxury.com</t>
  </si>
  <si>
    <t>GillsWigWorld Ltd</t>
  </si>
  <si>
    <t>Flat 41 Hainault Court,LONDON,E17 3NW</t>
  </si>
  <si>
    <t>E17 3NW</t>
  </si>
  <si>
    <t>www.gillswigworld.co.uk</t>
  </si>
  <si>
    <t>My Beautiful Wigs Limited</t>
  </si>
  <si>
    <t xml:space="preserve"> Suite 3 2nd Floor Richfields,Congress House,14 Lyon Road,HARROW,Middlesex,HA1 2EN</t>
  </si>
  <si>
    <t>HA1 2EN</t>
  </si>
  <si>
    <t>www.mybeautifulwigs.com</t>
  </si>
  <si>
    <t>Sarah Afiovana Ltd.</t>
  </si>
  <si>
    <t>56 Overdale,MATLOCK,Derbyshire,DE4 3ES</t>
  </si>
  <si>
    <t xml:space="preserve">Matlock  </t>
  </si>
  <si>
    <t>DE4 3ES</t>
  </si>
  <si>
    <t>www.sarahafiovana.co.uk</t>
  </si>
  <si>
    <t>Diamond Hair Solutions</t>
  </si>
  <si>
    <t>10 Simpson Court,ASHINGTON,Northumberland,NE63 9SD</t>
  </si>
  <si>
    <t xml:space="preserve">Ashington  </t>
  </si>
  <si>
    <t>NE63 9SD</t>
  </si>
  <si>
    <t>www.diamondhairsolutions.co.uk</t>
  </si>
  <si>
    <t>Grand Supplies Ltd</t>
  </si>
  <si>
    <t>78 The Heights,NORTHOLT,Greater London,UB5 4BP</t>
  </si>
  <si>
    <t>Northolt</t>
  </si>
  <si>
    <t>UB5 4BP</t>
  </si>
  <si>
    <t>Hair Extensions</t>
  </si>
  <si>
    <t>69 St John Street  Farringdon,Farringdon,LONDON,EC1M 4AN</t>
  </si>
  <si>
    <t>EC1M 4AN</t>
  </si>
  <si>
    <t>Liam Collum Hair</t>
  </si>
  <si>
    <t>291A Plungington Road,PRESTON,PR2 3PR</t>
  </si>
  <si>
    <t>PR2 3PR</t>
  </si>
  <si>
    <t>Ruari's Hair Salon Limited</t>
  </si>
  <si>
    <t>124 Thorpe Road,NORWICH,NR1 1RS</t>
  </si>
  <si>
    <t>NR1 1RS</t>
  </si>
  <si>
    <t>Locks &amp; Co</t>
  </si>
  <si>
    <t>183-185﻿ Lord Street,SOUTHPORT,PR8 1PF</t>
  </si>
  <si>
    <t>PR8 1PF</t>
  </si>
  <si>
    <t>www.locksandco.co.uk</t>
  </si>
  <si>
    <t>Proffessional Cleaning &amp; Ironing Services Ltd</t>
  </si>
  <si>
    <t>11 Parsons Lane,Littleport,ELY,Cambridgeshire,CB6 1JX</t>
  </si>
  <si>
    <t>Ely</t>
  </si>
  <si>
    <t>CB6 1JX</t>
  </si>
  <si>
    <t>Liberty Wigs</t>
  </si>
  <si>
    <t>276b New Road Croxley Green,RICKMANSWORTH,Hertfordshire,WD3 3HH</t>
  </si>
  <si>
    <t>WD3 3HH</t>
  </si>
  <si>
    <t>Victoria Care Centre</t>
  </si>
  <si>
    <t>Acton Ln,LONDON,NW10 7BR</t>
  </si>
  <si>
    <t>NW10 7BR</t>
  </si>
  <si>
    <t>Northumbria Healthcare Facilities Management Limited</t>
  </si>
  <si>
    <t>Northumbria House,Units 7&amp;8 Silver Fox Way,Cobalt Business Park,NEWCASTLE UPON TYNE,North Shields,NE27 0QJ</t>
  </si>
  <si>
    <t>NE27 0QJ</t>
  </si>
  <si>
    <t>07913048</t>
  </si>
  <si>
    <t>www.nhfm.co.uk</t>
  </si>
  <si>
    <t>I3 Medical Limited</t>
  </si>
  <si>
    <t>17 North Drive,Littleton,WINCHESTER,Hampshire,SO22 6QA</t>
  </si>
  <si>
    <t>SO22 6QA</t>
  </si>
  <si>
    <t>www.i3medical.co.uk</t>
  </si>
  <si>
    <t>MB Medtech Ltd</t>
  </si>
  <si>
    <t>1 Coldbath Square,Farringdon,LONDON,London,EC1R 5HL</t>
  </si>
  <si>
    <t>www.mbmedtech.com</t>
  </si>
  <si>
    <t>Nanosonics Europe Limited</t>
  </si>
  <si>
    <t>C/o Uhy Hacker Young,St James Building,MANCHESTER,M1 6HT</t>
  </si>
  <si>
    <t>M1 6HT</t>
  </si>
  <si>
    <t>09354233</t>
  </si>
  <si>
    <t>www.nanosonics.co.uk</t>
  </si>
  <si>
    <t>Frontier Plastics Limited</t>
  </si>
  <si>
    <t>Vernacare No 1,Western Avenue,CHORLEY,PR7 7NB</t>
  </si>
  <si>
    <t>Chorley</t>
  </si>
  <si>
    <t>PR7 7NB</t>
  </si>
  <si>
    <t>00869871</t>
  </si>
  <si>
    <t>Neoventa Medical Limited</t>
  </si>
  <si>
    <t>34 Anyards Road,COBHAM,Surrey,KT11 2LA</t>
  </si>
  <si>
    <t>Cobham</t>
  </si>
  <si>
    <t>KT11 2LA</t>
  </si>
  <si>
    <t>06715366</t>
  </si>
  <si>
    <t>https://www.neoventa.com/</t>
  </si>
  <si>
    <t>UK Health Security Agency</t>
  </si>
  <si>
    <t>Nobel House,17 Smith Square,LONDON,SW1P 3JR</t>
  </si>
  <si>
    <t>SW1P 3JR</t>
  </si>
  <si>
    <t>Sterilab Services Ltd</t>
  </si>
  <si>
    <t>Unit 700,Street 5 Thorp Arch Estate,WETHERBY,West Yorkshire,LS23 7FZ</t>
  </si>
  <si>
    <t>LS23 7FZ</t>
  </si>
  <si>
    <t>www.sterilab.co.uk</t>
  </si>
  <si>
    <t>The Service Healthcare</t>
  </si>
  <si>
    <t>427A Building 3&amp;4,Comer Business &amp; Innovation Centre,North London Business Park,LONDON,N11 1GN</t>
  </si>
  <si>
    <t>www.theserviceuk.com</t>
  </si>
  <si>
    <t>Workspace Design Global Limited</t>
  </si>
  <si>
    <t>1 Bertha Park View,Inveralmond Industrial Estate,PERTH,Perthshire,PH1 3JE</t>
  </si>
  <si>
    <t>SC687820</t>
  </si>
  <si>
    <t>GMP Manufacturing Ltd</t>
  </si>
  <si>
    <t>Marfleet House,Valletta Street,HULL,HU9 5NP</t>
  </si>
  <si>
    <t>HU9 5NP</t>
  </si>
  <si>
    <t>www.gmpmanufacturing.co.uk</t>
  </si>
  <si>
    <t>Ineos Hygienics Limited</t>
  </si>
  <si>
    <t>School Aycliffe Lane,NEWTON AYCLIFFE,County Durham,DL5 6EA</t>
  </si>
  <si>
    <t>Newton Aycliffe</t>
  </si>
  <si>
    <t>DL5 6EA</t>
  </si>
  <si>
    <t>www.ineos.com</t>
  </si>
  <si>
    <t>Zoono Holdings Limited</t>
  </si>
  <si>
    <t>59 Abbeygate Street,BURY ST EDMUNDS,Suffolk,IP33 1LB</t>
  </si>
  <si>
    <t>IP33 1LB</t>
  </si>
  <si>
    <t>www.zoono.co.uk</t>
  </si>
  <si>
    <t>BGS UK 2019 Ltd</t>
  </si>
  <si>
    <t>10 Cheyne Walk,NORTHAMPTON,NN1 5PT</t>
  </si>
  <si>
    <t>NN1 5PT</t>
  </si>
  <si>
    <t>www.bioguardhygiene.co.uk</t>
  </si>
  <si>
    <t>Esteve Pharmaceuticals Ltd</t>
  </si>
  <si>
    <t>The Round House,The Courtyard Barns Choke Lane,Cookham Dean,MAIDENHEAD,SL6 6PT</t>
  </si>
  <si>
    <t>SL6 6PT</t>
  </si>
  <si>
    <t>03393686</t>
  </si>
  <si>
    <t>www.esteve.com</t>
  </si>
  <si>
    <t>Europlaz Technologies Ltd</t>
  </si>
  <si>
    <t>Unit 1, The Maltings Industrial Estate,SOUTHMINSTER,Essex,CM0 7EH</t>
  </si>
  <si>
    <t>Southminster</t>
  </si>
  <si>
    <t>CM0 7EH</t>
  </si>
  <si>
    <t>04046384</t>
  </si>
  <si>
    <t>Infutech Limited</t>
  </si>
  <si>
    <t>Unit 15 Glenmore Business Park,Ely Road,WATERBEACH,Cambridgeshire,CB25 9FX</t>
  </si>
  <si>
    <t xml:space="preserve">Waterbeach </t>
  </si>
  <si>
    <t>CB25 9FX</t>
  </si>
  <si>
    <t>06188392</t>
  </si>
  <si>
    <t>Vannin Healthcare</t>
  </si>
  <si>
    <t>Hampton Court,Quines Hill,PORT SODERICK,IM4 1AZ</t>
  </si>
  <si>
    <t>Port Soderick</t>
  </si>
  <si>
    <t>IM4 1AZ</t>
  </si>
  <si>
    <t>https://vanninhealthcare.com/</t>
  </si>
  <si>
    <t>The Barcode Warehouse Limited</t>
  </si>
  <si>
    <t>Telford Drive,NEWARK,Nottinghamshire,NG24 2DX</t>
  </si>
  <si>
    <t>NG24 2DX</t>
  </si>
  <si>
    <t>03842666</t>
  </si>
  <si>
    <t>www.thebarcodewarehouse.co.uk</t>
  </si>
  <si>
    <t>Gener8 Spaces Limited</t>
  </si>
  <si>
    <t>Suite 2f, Ribble Court,1 Mead Way,1 Mead Way,BURNLEY,Lancashire,BB12 7NG</t>
  </si>
  <si>
    <t>BB12 7NG</t>
  </si>
  <si>
    <t>08901944</t>
  </si>
  <si>
    <t>https://gener8.space/</t>
  </si>
  <si>
    <t>MSE Medical UK Ltd</t>
  </si>
  <si>
    <t>Unit C, Anchor House,School Lane,Chandler's Ford,EASTLEIGH,Hampshire,SO53 4DY</t>
  </si>
  <si>
    <t>SO53 4DY</t>
  </si>
  <si>
    <t>https://mse-group.co/</t>
  </si>
  <si>
    <t>Sim &amp; Skills Limited</t>
  </si>
  <si>
    <t>Office 40, Burlington House,369 Wellingborough Road,NORTHAMPTON,Northamptonshire,NN1 4EU</t>
  </si>
  <si>
    <t>NN1 4EU</t>
  </si>
  <si>
    <t>https://simandskills.co.uk/</t>
  </si>
  <si>
    <t>Eurosets UK Ltd</t>
  </si>
  <si>
    <t>12 Bridewell Place,Third Floor East,LONDON,EC4V 6AP</t>
  </si>
  <si>
    <t>EC4V 6AP</t>
  </si>
  <si>
    <t>www.eurosets.com</t>
  </si>
  <si>
    <t>Rapid Medical Sub. UK Ltd</t>
  </si>
  <si>
    <t>67-169 Great Portland Street,2nd Floor,LONDON,W1W 5PF</t>
  </si>
  <si>
    <t>W1W 5PF</t>
  </si>
  <si>
    <t>www.rapid-medical.com</t>
  </si>
  <si>
    <t>Delicious Ideas Food Group</t>
  </si>
  <si>
    <t>Unit 2 The Links Bakewell Road,Orton Southgate,PETERBOROUGH,PE2 6BJ</t>
  </si>
  <si>
    <t>https://delicious-ideas.com/</t>
  </si>
  <si>
    <t>Technomate Limited</t>
  </si>
  <si>
    <t>Northside House,Mount Pleasant,BARNET,Herts,EN4 9EE</t>
  </si>
  <si>
    <t>EN4 9EE</t>
  </si>
  <si>
    <t>05912351</t>
  </si>
  <si>
    <t>www.technomate.com</t>
  </si>
  <si>
    <t>Cafea UK Limited</t>
  </si>
  <si>
    <t>Unit B Chiltern Park,Chiltern Park Industrial Estate,DUNSTABLE,Bedfordshire,LU5 4LT</t>
  </si>
  <si>
    <t>Dunstable</t>
  </si>
  <si>
    <t>LU5 4LT</t>
  </si>
  <si>
    <t>02974751</t>
  </si>
  <si>
    <t>www.cafeauk.com</t>
  </si>
  <si>
    <t>Corcym UK (Holding) Limited</t>
  </si>
  <si>
    <t xml:space="preserve"> C/o Alter Domus (Uk) Limited,10th Floor,LONDON,EC3A 8BF</t>
  </si>
  <si>
    <t>EC3A 8BF</t>
  </si>
  <si>
    <t>www.corcym.com</t>
  </si>
  <si>
    <t>Calbee Group (UK) Ltd</t>
  </si>
  <si>
    <t>3rd Floor 1 Ashley Road,ALTRINCHAM,Cheshire,WA14 2DT</t>
  </si>
  <si>
    <t>Altrincham</t>
  </si>
  <si>
    <t>WA14 2DT</t>
  </si>
  <si>
    <t>08949175</t>
  </si>
  <si>
    <t>www.calbee.co.uk</t>
  </si>
  <si>
    <t>Sword Medical Limited</t>
  </si>
  <si>
    <t>Unit 4, Block 4B, Blanchardstown Corporate Park,Blanchardstown,Dublin  15,IRELAND</t>
  </si>
  <si>
    <t>https://www.swordmedical.ie/</t>
  </si>
  <si>
    <t>Whitewater Treatment</t>
  </si>
  <si>
    <t>Whitewater House, 39 Mark Road,,HEMEL HEMPSTEAD,HP2 7DN</t>
  </si>
  <si>
    <t xml:space="preserve">Hemel Hempstead </t>
  </si>
  <si>
    <t>HP2 7DN</t>
  </si>
  <si>
    <t>00095369</t>
  </si>
  <si>
    <t>www.whitewatercare.com</t>
  </si>
  <si>
    <t>UKRI Medical Research Council</t>
  </si>
  <si>
    <t>UK Research and Innovation,Polaris House,SWINDON,SN2 1FL</t>
  </si>
  <si>
    <t>SN2 1FL</t>
  </si>
  <si>
    <t>Jenavalve Production Limited</t>
  </si>
  <si>
    <t>Unit 9a Astley Way,Astley Lane Industrial Estate,Swillington,LEEDS,LS26 8XT</t>
  </si>
  <si>
    <t>LS26 8XT</t>
  </si>
  <si>
    <t>09520509</t>
  </si>
  <si>
    <t>www.jenavalve.com</t>
  </si>
  <si>
    <t>Cohealo</t>
  </si>
  <si>
    <t>18 Tremont Street,BOSTON, MASSACHUSETTS 02108,UNITED STATES</t>
  </si>
  <si>
    <t>Boston</t>
  </si>
  <si>
    <t>02108</t>
  </si>
  <si>
    <t>www.cohealo.com</t>
  </si>
  <si>
    <t>PFF Packaging (North East) Limited</t>
  </si>
  <si>
    <t>Salters Lane,Sedgefield,STOCKTON-ON-TEES,County Durham,TS21 3EE</t>
  </si>
  <si>
    <t>Stockton-on-Tees</t>
  </si>
  <si>
    <t>www.pff.uk.com</t>
  </si>
  <si>
    <t>Vector Consumer Limited</t>
  </si>
  <si>
    <t>Unit 24, Valley Road Business Park,BIRKENHEAD,Merseyside,CH41 7EL</t>
  </si>
  <si>
    <t>CH41 7EL</t>
  </si>
  <si>
    <t>Furness College</t>
  </si>
  <si>
    <t>Channelside,Bessemer Way,BARROW-IN-FURNESS,LA14 2PJ</t>
  </si>
  <si>
    <t>Barrow-in-Furness</t>
  </si>
  <si>
    <t>LA14 2PJ</t>
  </si>
  <si>
    <t>www.furness.ac.uk</t>
  </si>
  <si>
    <t>North Warwickshire and South Leicestershire College</t>
  </si>
  <si>
    <t>Hinckley Road,NUNEATON,CV11 6BH</t>
  </si>
  <si>
    <t>Nuneaton</t>
  </si>
  <si>
    <t>CV11 6BH</t>
  </si>
  <si>
    <t>Truro and Penwith College</t>
  </si>
  <si>
    <t>College Road,TRURO,TR1 3XX</t>
  </si>
  <si>
    <t>TR1 3XX</t>
  </si>
  <si>
    <t>Abingdon and Witney College</t>
  </si>
  <si>
    <t>Wootton Road,ABINGDON,OX14 1GG</t>
  </si>
  <si>
    <t>OX14 1GG</t>
  </si>
  <si>
    <t>Northampton College</t>
  </si>
  <si>
    <t>Main Campus,Booth Lane,NORTHAMPTON,NN3 3RF</t>
  </si>
  <si>
    <t>NN3 3RF</t>
  </si>
  <si>
    <t>http://www.northamptoncollege.ac.uk</t>
  </si>
  <si>
    <t>Activate Learning</t>
  </si>
  <si>
    <t>Oxpens Road,OXFORD,OX1 1SA</t>
  </si>
  <si>
    <t>OX1 1SA</t>
  </si>
  <si>
    <t>www.activatelearning.ac.uk</t>
  </si>
  <si>
    <t>Tyne Coast College</t>
  </si>
  <si>
    <t>St George's Avenue,SOUTH SHIELDS,NE34 6ET</t>
  </si>
  <si>
    <t>South Shields</t>
  </si>
  <si>
    <t>NE34 6ET</t>
  </si>
  <si>
    <t>Gateshead College</t>
  </si>
  <si>
    <t>Baltic Campus,Quarryfield Road,GATESHEAD,NE8 3BE</t>
  </si>
  <si>
    <t>NE8 3BE</t>
  </si>
  <si>
    <t>http://www.gateshead.ac.uk/</t>
  </si>
  <si>
    <t>United Colleges Group</t>
  </si>
  <si>
    <t>25 Paddington Green,LONDON,W2 1NB</t>
  </si>
  <si>
    <t>W2 1NB</t>
  </si>
  <si>
    <t>www.cwc.ac.uk</t>
  </si>
  <si>
    <t>Northern College for Residential Adult Education Limited</t>
  </si>
  <si>
    <t>Wentworth Castle,Stainborough,BARNSLEY,S75 3ET</t>
  </si>
  <si>
    <t>S75 3ET</t>
  </si>
  <si>
    <t>www.northern.ac.uk</t>
  </si>
  <si>
    <t>Gloucestershire College</t>
  </si>
  <si>
    <t>Cheltenham Campus,Princess Elizabeth Way,CHELTENHAM,GL51 7SJ</t>
  </si>
  <si>
    <t>GL51 7SJ</t>
  </si>
  <si>
    <t>www.gloscol.ac.uk</t>
  </si>
  <si>
    <t>Ada National College for Digital Skills</t>
  </si>
  <si>
    <t>Broad Lane,Tottenham Hale,LONDON,N15 4AG</t>
  </si>
  <si>
    <t>N15 4AG</t>
  </si>
  <si>
    <t>www.ada.ac.uk</t>
  </si>
  <si>
    <t>Goldsmiths College, University of London</t>
  </si>
  <si>
    <t>New Cross,LONDON,SE14 6NW</t>
  </si>
  <si>
    <t>SE14 6NW</t>
  </si>
  <si>
    <t>https://www.gold.ac.uk</t>
  </si>
  <si>
    <t>University College Birmingham</t>
  </si>
  <si>
    <t>Summer Row,BIRMINGHAM,B3 1JB</t>
  </si>
  <si>
    <t>B3 1JB</t>
  </si>
  <si>
    <t>https://www.ucb.ac.uk</t>
  </si>
  <si>
    <t>Anglia Ruskin University</t>
  </si>
  <si>
    <t>Rivermead Campus,Bishop Hall Lane,CHELMSFORD,CM1 1SQ</t>
  </si>
  <si>
    <t>Chelmsford</t>
  </si>
  <si>
    <t>CM1 1SQ</t>
  </si>
  <si>
    <t>https://www.anglia.ac.uk</t>
  </si>
  <si>
    <t>Norwich City College of Further and Higher Education</t>
  </si>
  <si>
    <t>Ipswich Road,NORWICH,NR2 2LJ</t>
  </si>
  <si>
    <t>NR2 2LJ</t>
  </si>
  <si>
    <t>www.ccn.ac.uk</t>
  </si>
  <si>
    <t>Aquinas College</t>
  </si>
  <si>
    <t>Nangreave Road,STOCKPORT,SK2 6TH</t>
  </si>
  <si>
    <t>SK2 6TH</t>
  </si>
  <si>
    <t>Grantham College</t>
  </si>
  <si>
    <t>Stonebridge Road,GRANTHAM,NG31 9AP</t>
  </si>
  <si>
    <t>Grantham</t>
  </si>
  <si>
    <t>NG31 9AP</t>
  </si>
  <si>
    <t>Arts University Bournemouth</t>
  </si>
  <si>
    <t>Wallisdown Road,POOLE,BH12 5HH</t>
  </si>
  <si>
    <t>BH12 5HH</t>
  </si>
  <si>
    <t>https://www.aub.ac.uk</t>
  </si>
  <si>
    <t>University for the Creative Arts</t>
  </si>
  <si>
    <t>Falkner Road,FARNHAM,GU9 7DS</t>
  </si>
  <si>
    <t>Farnham</t>
  </si>
  <si>
    <t>GU9 7DS</t>
  </si>
  <si>
    <t>https://www.uca.ac.uk</t>
  </si>
  <si>
    <t>Norwich University of the Arts</t>
  </si>
  <si>
    <t>Francis House,3 - 7 Redwell Street,NORWICH,NR2 4SN</t>
  </si>
  <si>
    <t>NR2 4SN</t>
  </si>
  <si>
    <t>https://www.nua.ac.uk/</t>
  </si>
  <si>
    <t>Greenhead College</t>
  </si>
  <si>
    <t>Greenhead Road,HUDDERSFIELD,HD1 4ES</t>
  </si>
  <si>
    <t>HD1 4ES</t>
  </si>
  <si>
    <t>http://www.greenhead.ac.uk</t>
  </si>
  <si>
    <t>Notre Dame Catholic Sixth Form College</t>
  </si>
  <si>
    <t>St Mark's Avenue,LEEDS,LS2 9BL</t>
  </si>
  <si>
    <t>LS2 9BL</t>
  </si>
  <si>
    <t>www.notredamecoll.ac.uk</t>
  </si>
  <si>
    <t>University of Bath</t>
  </si>
  <si>
    <t>Claverton Down,BATH,BA2 7AY</t>
  </si>
  <si>
    <t>BA2 7AY</t>
  </si>
  <si>
    <t>https://www.bath.ac.uk</t>
  </si>
  <si>
    <t>Guildhall School of Music and Drama</t>
  </si>
  <si>
    <t>Silk Street,Barbican,LONDON,EC2Y 8DT</t>
  </si>
  <si>
    <t>EC2Y 8DT</t>
  </si>
  <si>
    <t>https://www.gsmd.ac.uk/</t>
  </si>
  <si>
    <t>Askham Bryan College</t>
  </si>
  <si>
    <t>Askham Bryan,YORK,YO23 3FR</t>
  </si>
  <si>
    <t>YO23 3FR</t>
  </si>
  <si>
    <t>https://www.askham-bryan.ac.uk/</t>
  </si>
  <si>
    <t>Aston University</t>
  </si>
  <si>
    <t>Aston Triangle,BIRMINGHAM,B4 7ET</t>
  </si>
  <si>
    <t>B4 7ET</t>
  </si>
  <si>
    <t>https://www.aston.ac.uk/</t>
  </si>
  <si>
    <t>Nottingham College</t>
  </si>
  <si>
    <t>Adams Building, Stoney Street,NOTTINGHAM,NG1 1NG</t>
  </si>
  <si>
    <t>NG1 1NG</t>
  </si>
  <si>
    <t>https://www.nottinghamcollege.ac.uk/</t>
  </si>
  <si>
    <t>K &amp; P Distribution Limited</t>
  </si>
  <si>
    <t>220 Sinderland Road,ALTRINCHAM,WA14 5ZE</t>
  </si>
  <si>
    <t>WA14 5ZE</t>
  </si>
  <si>
    <t>07790810</t>
  </si>
  <si>
    <t>East Midlands HOP</t>
  </si>
  <si>
    <t>Linton Metalware Limited</t>
  </si>
  <si>
    <t>The Old Mill 9,Soar Lane,LEICESTER,LE3 5DE</t>
  </si>
  <si>
    <t>LE3 5DE</t>
  </si>
  <si>
    <t>00198898</t>
  </si>
  <si>
    <t>www.linton.co.uk</t>
  </si>
  <si>
    <t>Hair Fairy Wigs</t>
  </si>
  <si>
    <t>28 Gateacre Brow,LIVERPOOL,L25 3PB</t>
  </si>
  <si>
    <t>L25 3PB</t>
  </si>
  <si>
    <t>www.hairfairywigs.com</t>
  </si>
  <si>
    <t>Louth Hospital</t>
  </si>
  <si>
    <t>High Holme Road,Louth,Lincolnshire</t>
  </si>
  <si>
    <t>My New Style Limited</t>
  </si>
  <si>
    <t>46 Church Street,Westhoughton,BOLTON,Lancashire,BL5 3RS</t>
  </si>
  <si>
    <t>BL5 3RS</t>
  </si>
  <si>
    <t>06438419</t>
  </si>
  <si>
    <t>www.mynewstyle.co.uk</t>
  </si>
  <si>
    <t>Salon Ten Ltd</t>
  </si>
  <si>
    <t>1 Plough Road,Wellington,TELFORD,Shropshire,TF1 1ET</t>
  </si>
  <si>
    <t>TF1 1ET</t>
  </si>
  <si>
    <t>06860959</t>
  </si>
  <si>
    <t>www.salonten.co.uk</t>
  </si>
  <si>
    <t>Torbay Care Trust</t>
  </si>
  <si>
    <t>TQ2 7TD</t>
  </si>
  <si>
    <t>Ferno Group, Inc.</t>
  </si>
  <si>
    <t>70 Weil Way,45177,UNITED STATES</t>
  </si>
  <si>
    <t>www.ferno.com</t>
  </si>
  <si>
    <t>Firm Of John Dickinson Schneider, Inc., The</t>
  </si>
  <si>
    <t>2000 Hollister Dr,60048,UNITED STATES</t>
  </si>
  <si>
    <t>www.hollisterwoundcare.com</t>
  </si>
  <si>
    <t>Crest Medical Holdings Limited</t>
  </si>
  <si>
    <t>Healthcare Enterprise House,17 Chesford Grange,WOOLSTON WARRINGTON,WA1 4RQ</t>
  </si>
  <si>
    <t>Woolston Warrington</t>
  </si>
  <si>
    <t>WA1 4RQ</t>
  </si>
  <si>
    <t>06484761</t>
  </si>
  <si>
    <t>www.crestmedical.co.uk</t>
  </si>
  <si>
    <t>Fisher &amp; Paykel Healthcare Corporation Limited</t>
  </si>
  <si>
    <t>15 Maurice Paykel Place East Tamaki,2013,NEW ZEALAND</t>
  </si>
  <si>
    <t>www.fphcare.com</t>
  </si>
  <si>
    <t>Mindray Medical International Limited</t>
  </si>
  <si>
    <t>Mindray Building Keji 12Th,Road South,Hi-Tech Industrial Park Nanshan,518057,CAYMAN ISLANDS</t>
  </si>
  <si>
    <t>www.mindray.com</t>
  </si>
  <si>
    <t>Dermatuff Holdings Ltd</t>
  </si>
  <si>
    <t>145-157 St. John Street,LONDON,EC1V 4PY</t>
  </si>
  <si>
    <t>EC1V 4PY</t>
  </si>
  <si>
    <t>05447093</t>
  </si>
  <si>
    <t>Mondelez International, Inc.</t>
  </si>
  <si>
    <t>3 Parkway North,60015,UNITED STATES</t>
  </si>
  <si>
    <t>www.mondelezinternational.com</t>
  </si>
  <si>
    <t>Greater Manchester (Devo'd Manc)</t>
  </si>
  <si>
    <t>Yorkshire Working Together Partnership</t>
  </si>
  <si>
    <t>Wales Group</t>
  </si>
  <si>
    <t>West Midlands Shared Service</t>
  </si>
  <si>
    <t>FHOrtho Limited</t>
  </si>
  <si>
    <t>Unit 1b Century Park,Valley Way Swansea Enterprise Park,SWANSEA,SA6 8RB</t>
  </si>
  <si>
    <t>SA6 8RB</t>
  </si>
  <si>
    <t>09588256</t>
  </si>
  <si>
    <t>www.fhorthopedics.com</t>
  </si>
  <si>
    <t>Derby Walk In Centre</t>
  </si>
  <si>
    <t>St Helena</t>
  </si>
  <si>
    <t>Premier Foods Service Provider Limited</t>
  </si>
  <si>
    <t>Unit A65-68,New Covent Garden Market,Vauxhall,LONDON,SW8 5EE</t>
  </si>
  <si>
    <t>SW8 5EE</t>
  </si>
  <si>
    <t>07193905</t>
  </si>
  <si>
    <t>www.premierfruits.com</t>
  </si>
  <si>
    <t>M2</t>
  </si>
  <si>
    <t>Unit 8 Calder Close,Calder Park,Durkar,WAKEFIELD,West Yorkshire,WF4 3BA</t>
  </si>
  <si>
    <t>WF4 3BA</t>
  </si>
  <si>
    <t>www.m2.uk.com</t>
  </si>
  <si>
    <t>NHS Birmingham Crosscity CCG</t>
  </si>
  <si>
    <t>Bartholomew House,142 HAGLEY ROAD,BIRMINGHAM,WEST MIDLANDS,B16 9PA</t>
  </si>
  <si>
    <t>BIRMINGHAM</t>
  </si>
  <si>
    <t>NHS North Staffordshire CCG</t>
  </si>
  <si>
    <t>Morston House,THE MIDWAY,NEWCASTLE,STAFFORDSHIRE,ST5 1QG</t>
  </si>
  <si>
    <t>NEWCASTLE</t>
  </si>
  <si>
    <t>ST5 1QG</t>
  </si>
  <si>
    <t>NHS Stoke On Trent CCG</t>
  </si>
  <si>
    <t>Herbert Minton Building,79 LONDON ROAD,STOKE-ON-TRENT,STAFFORDSHIRE,ST4 7PZ</t>
  </si>
  <si>
    <t>STOKE-ON-TRENT</t>
  </si>
  <si>
    <t>ST4 7PZ</t>
  </si>
  <si>
    <t>NHS Cannock Chase CCG</t>
  </si>
  <si>
    <t>Block D,BEECROFT COURT,BEECROFT ROAD,CANNOCK,STAFFORDSHIRE,WS11 1JP</t>
  </si>
  <si>
    <t>CANNOCK</t>
  </si>
  <si>
    <t>WS11 1JP</t>
  </si>
  <si>
    <t>NHS East Staffordshire CCG</t>
  </si>
  <si>
    <t>Edwin House,SECOND AVENUE,CENTRUM ONE HUNDRED,BURTON-ON-TRENT,STAFFORDSHIRE,DE14 2WF</t>
  </si>
  <si>
    <t>BURTON-ON-TRENT</t>
  </si>
  <si>
    <t>DE14 2WF</t>
  </si>
  <si>
    <t>NHS South East Staffordshire and Seisdon Peninsula CCG</t>
  </si>
  <si>
    <t>Merlin House,BITTERSCOTE,ETCHELL ROAD,TAMWORTH,STAFFORDSHIRE,B78 3HF</t>
  </si>
  <si>
    <t>TAMWORTH</t>
  </si>
  <si>
    <t>B78 3HF</t>
  </si>
  <si>
    <t>NHS Ashford CCG</t>
  </si>
  <si>
    <t>Inca House,TRINITY ROAD,EUREKA SCIENCE PARK,ASHFORD,KENT,TN25 4AB</t>
  </si>
  <si>
    <t>ASHFORD</t>
  </si>
  <si>
    <t>TN25 4AB</t>
  </si>
  <si>
    <t>Mortara Instrument Inc</t>
  </si>
  <si>
    <t>N &amp; S Kornerup Aps</t>
  </si>
  <si>
    <t>DENMARK</t>
  </si>
  <si>
    <t>Mitsubishi Corporation</t>
  </si>
  <si>
    <t>JAPAN,3-1 Marunouchi 2-Chome,Chiyoda-Ku</t>
  </si>
  <si>
    <t>FC022100</t>
  </si>
  <si>
    <t>Abbott Laboratories Pacific Ltd.</t>
  </si>
  <si>
    <t>100 Abbott Park Road,60064-6400,UNITED STATES</t>
  </si>
  <si>
    <t>60064-6400</t>
  </si>
  <si>
    <t>www.abbott.com</t>
  </si>
  <si>
    <t>Acumed Holding Company, Inc.</t>
  </si>
  <si>
    <t>181 W Madison St Ste 2600,CHICAGO, ILLINOIS 606024504,UNITED STATES</t>
  </si>
  <si>
    <t>Chicago</t>
  </si>
  <si>
    <t>NHS Central Manchester CCG</t>
  </si>
  <si>
    <t>Parkway One,PARKWAY BUSINESS CENTRE,PRINCESS ROAD,MANCHESTER,GREATER MANCHESTER,M14 7LU</t>
  </si>
  <si>
    <t>M14 7LU</t>
  </si>
  <si>
    <t>NHS North Manchester CCG</t>
  </si>
  <si>
    <t>2Nd Floor Silk Mill,HOLYOAK STREET,NEWTON HEATH,MANCHESTER,GREATER MANCHESTER,M40 1HA</t>
  </si>
  <si>
    <t>M40 1HA</t>
  </si>
  <si>
    <t>NHS South Manchester CCG</t>
  </si>
  <si>
    <t>Parkway Three,PARKWAY BUSINESS CENTRE,PRINCESS ROAD,MANCHESTER,GREATER MANCHESTER,M14 7LU</t>
  </si>
  <si>
    <t>NHS Blackburn With Darwen CCG</t>
  </si>
  <si>
    <t>Fusion House,EVOLUTION PARK,HASLINGDEN ROAD,BLACKBURN,LANCASHIRE,BB1 2FD</t>
  </si>
  <si>
    <t>BLACKBURN</t>
  </si>
  <si>
    <t>BB1 2FD</t>
  </si>
  <si>
    <t>NHS Birmingham South and Central CCG</t>
  </si>
  <si>
    <t>NHS Guildford and Waverley CCG</t>
  </si>
  <si>
    <t>28-30 High Street,GUILDFORD,SURREY,GU1 3EL</t>
  </si>
  <si>
    <t>GUILDFORD</t>
  </si>
  <si>
    <t>GU1 3EL</t>
  </si>
  <si>
    <t>NHS Camden CCG</t>
  </si>
  <si>
    <t>4Th Floor,STEPHENSON HOUSE,75 HAMPSTEAD ROAD,LONDON,GREATER LONDON,NW1 2PL</t>
  </si>
  <si>
    <t>NW1 2PL</t>
  </si>
  <si>
    <t>NHS Tower Hamlets CCG</t>
  </si>
  <si>
    <t>2Nd Floor Alderney Building,MILE END HOSPITAL,275 BANCROFT ROAD,LONDON,GREATER LONDON,E1 4DG</t>
  </si>
  <si>
    <t>E1 4DG</t>
  </si>
  <si>
    <t>NHS Newham CCG</t>
  </si>
  <si>
    <t>K Warehouse,2 WESTERN GATEWAY,LONDON,GREATER LONDON,E16 1DR</t>
  </si>
  <si>
    <t>E16 1DR</t>
  </si>
  <si>
    <t>NHS Islington CCG</t>
  </si>
  <si>
    <t>Ground Floor,338-346 GOSWELL ROAD,LONDON,GREATER LONDON,EC1V 7LQ</t>
  </si>
  <si>
    <t>EC1V 7LQ</t>
  </si>
  <si>
    <t>NHS Central London (Westminster) CCG</t>
  </si>
  <si>
    <t>NHS Redbridge CCG</t>
  </si>
  <si>
    <t>Beckett House,2-14 ILFORD HILL,ILFORD,ESSEX,IG1 2QX</t>
  </si>
  <si>
    <t>ILFORD</t>
  </si>
  <si>
    <t>IG1 2QX</t>
  </si>
  <si>
    <t>NHS Canterbury and Coastal CCG</t>
  </si>
  <si>
    <t>Council Offices,MILITARY ROAD,CANTERBURY,KENT,CT1 1YW</t>
  </si>
  <si>
    <t>CANTERBURY</t>
  </si>
  <si>
    <t>CT1 1YW</t>
  </si>
  <si>
    <t>NHS Fareham and Gosport CCG</t>
  </si>
  <si>
    <t>Commcen Building,FORT SOUTHWICK,JAMES CALLAGHAN DRIVE,FAREHAM,HAMPSHIRE,PO17 6AR</t>
  </si>
  <si>
    <t>FAREHAM</t>
  </si>
  <si>
    <t>PO17 6AR</t>
  </si>
  <si>
    <t>NHS South Eastern Hampshire CCG</t>
  </si>
  <si>
    <t>NHS Wokingham CCG</t>
  </si>
  <si>
    <t>Chalfont Surgery,CHALFONT CLOSE,EARLEY,READING,BERKSHIRE,RG6 5HZ</t>
  </si>
  <si>
    <t>RG6 5HZ</t>
  </si>
  <si>
    <t>Advanced Medical Solutions Group Plc</t>
  </si>
  <si>
    <t>Premier Park 33 Road One,Winsford Industrial Estate,WINSFORD,CW7 3RT</t>
  </si>
  <si>
    <t>CW7 3RT</t>
  </si>
  <si>
    <t>02867684</t>
  </si>
  <si>
    <t>www.admedsol.com</t>
  </si>
  <si>
    <t>Focus Product Developments Limited</t>
  </si>
  <si>
    <t>Brian Royd Mills,Saddleworth Road,GREETLAND HALIFAX,HX4 8NF</t>
  </si>
  <si>
    <t>Greetland Halifax</t>
  </si>
  <si>
    <t>HX4 8NF</t>
  </si>
  <si>
    <t>03931751</t>
  </si>
  <si>
    <t>www.focuspd.com</t>
  </si>
  <si>
    <t>Freedom Refreshments Limited</t>
  </si>
  <si>
    <t>Cragg House,Chevington Court Rawdon,LEEDS,LS19 6SB</t>
  </si>
  <si>
    <t>LS19 6SB</t>
  </si>
  <si>
    <t>05994893</t>
  </si>
  <si>
    <t>www.thevendingpeople.co.uk</t>
  </si>
  <si>
    <t>Fresenius Medical Care Ag &amp; Co. Kgaa</t>
  </si>
  <si>
    <t>Else-Kroner-Strasse 1,61352,GERMANY</t>
  </si>
  <si>
    <t>www.freseniusmedicalcare.com</t>
  </si>
  <si>
    <t>Fresenius Se &amp; Co. Kgaa</t>
  </si>
  <si>
    <t>www.fresenius.com</t>
  </si>
  <si>
    <t>GJ Engineering Group Ltd</t>
  </si>
  <si>
    <t>Lancaster House,70-76 Blackburn Street,RADCLIFFE,M26 2JW</t>
  </si>
  <si>
    <t>Radcliffe</t>
  </si>
  <si>
    <t>M26 2JW</t>
  </si>
  <si>
    <t>04951625</t>
  </si>
  <si>
    <t>Nestle S.A.</t>
  </si>
  <si>
    <t>Avenue Nestle 55,1800,SWITZERLAND</t>
  </si>
  <si>
    <t>www.nestle.com</t>
  </si>
  <si>
    <t>NHS Waltham Forest CCG</t>
  </si>
  <si>
    <t>Kirkdale House,7 KIRKDALE ROAD,LONDON,GREATER LONDON,E11 1HP</t>
  </si>
  <si>
    <t>E11 1HP</t>
  </si>
  <si>
    <t>NHS Havering CCG</t>
  </si>
  <si>
    <t>Imperial Offices,2-4 EASTERN ROAD,ROMFORD,ESSEX,RM1 3PJ</t>
  </si>
  <si>
    <t>ROMFORD</t>
  </si>
  <si>
    <t>RM1 3PJ</t>
  </si>
  <si>
    <t>NHS Kingston CCG</t>
  </si>
  <si>
    <t>3Rd Floor Guildhall 1,HIGH STREET,KINGSTON UPON THAMES,SURREY,KT1 1EU</t>
  </si>
  <si>
    <t>KINGSTON UPON THAMES</t>
  </si>
  <si>
    <t>KT1 1EU</t>
  </si>
  <si>
    <t>NHS Bromley CCG</t>
  </si>
  <si>
    <t>Beckenham Beacon,379 CROYDON ROAD,BECKENHAM,KENT,BR3 3QL</t>
  </si>
  <si>
    <t>BECKENHAM</t>
  </si>
  <si>
    <t>BR3 3QL</t>
  </si>
  <si>
    <t>NHS Greenwich CCG</t>
  </si>
  <si>
    <t>31-37 Greenwich Park Street,LONDON,GREATER LONDON,SE10 9LR</t>
  </si>
  <si>
    <t>NHS Erewash CCG</t>
  </si>
  <si>
    <t>Toll Bar House,1 DERBY ROAD,ILKESTON,DERBYSHIRE,DE7 5FH</t>
  </si>
  <si>
    <t>ILKESTON</t>
  </si>
  <si>
    <t>DE7 5FH</t>
  </si>
  <si>
    <t>NHS Barking and Dagenham CCG</t>
  </si>
  <si>
    <t>Barking Hospital,UPNEY LANE,BARKING,ESSEX,IG11 9LX</t>
  </si>
  <si>
    <t>BARKING</t>
  </si>
  <si>
    <t>IG11 9LX</t>
  </si>
  <si>
    <t>NHS Herefordshire CCG</t>
  </si>
  <si>
    <t>Brockington,35 HAFOD ROAD,HEREFORD,HEREFORDSHIRE,HR1 1SH</t>
  </si>
  <si>
    <t>HEREFORD</t>
  </si>
  <si>
    <t>HR1 1SH</t>
  </si>
  <si>
    <t>NHS Newcastle North and East CCG</t>
  </si>
  <si>
    <t>NHS Newcastle West CCG</t>
  </si>
  <si>
    <t>NHS Bracknell and Ascot CCG</t>
  </si>
  <si>
    <t>King Edward Vii Hospital,ST. LEONARDS ROAD,WINDSOR,BERKSHIRE,SL4 3DP</t>
  </si>
  <si>
    <t>WINDSOR</t>
  </si>
  <si>
    <t>SL4 3DP</t>
  </si>
  <si>
    <t>NHS Slough CCG</t>
  </si>
  <si>
    <t>Upton Hospital,ALBERT STREET,SLOUGH,BERKSHIRE,SL1 2BJ</t>
  </si>
  <si>
    <t>SLOUGH</t>
  </si>
  <si>
    <t>SL1 2BJ</t>
  </si>
  <si>
    <t>NHS South Devon and Torbay CCG</t>
  </si>
  <si>
    <t>Pomona House,OAK VIEW CLOSE,TORQUAY,DEVON,TQ2 7FF</t>
  </si>
  <si>
    <t>TORQUAY</t>
  </si>
  <si>
    <t>TQ2 7FF</t>
  </si>
  <si>
    <t>NHS Northumberland CCG</t>
  </si>
  <si>
    <t>County Hall,MORPETH,NORTHUMBERLAND,NE61 2EF</t>
  </si>
  <si>
    <t>MORPETH</t>
  </si>
  <si>
    <t>NE61 2EF</t>
  </si>
  <si>
    <t>NHS Bexley CCG</t>
  </si>
  <si>
    <t>221 Erith Road,BEXLEYHEATH,KENT,DA7 6HZ</t>
  </si>
  <si>
    <t>BEXLEYHEATH</t>
  </si>
  <si>
    <t>DA7 6HZ</t>
  </si>
  <si>
    <t>NHS Solihull CCG</t>
  </si>
  <si>
    <t>Friars Gate,1011 STRATFORD ROAD,SHIRLEY,SOLIHULL,WEST MIDLANDS,B90 4BN</t>
  </si>
  <si>
    <t>SOLIHULL</t>
  </si>
  <si>
    <t>B90 4BN</t>
  </si>
  <si>
    <t>NHS East Surrey CCG</t>
  </si>
  <si>
    <t>Cedar Court,GUILDFORD ROAD,LEATHERHEAD,SURREY,KT22 9AE</t>
  </si>
  <si>
    <t>KT22 9AE</t>
  </si>
  <si>
    <t>Astrid Management</t>
  </si>
  <si>
    <t>Rue Beyaert 54,7500,BELGIUM</t>
  </si>
  <si>
    <t>Bain Capital, Llc</t>
  </si>
  <si>
    <t>200 Clarendon St Fl 2,2116,UNITED STATES</t>
  </si>
  <si>
    <t>www.baincapital.com</t>
  </si>
  <si>
    <t>Barber Of Sheffield (Holdings) Limited</t>
  </si>
  <si>
    <t>Unit 12 Churchill Way,Chapeltown,SHEFFIELD,S35 2PY</t>
  </si>
  <si>
    <t>S35 2PY</t>
  </si>
  <si>
    <t>08000716</t>
  </si>
  <si>
    <t>www.barberofsheffield.co.uk</t>
  </si>
  <si>
    <t>Haag-Streit Holding Ag</t>
  </si>
  <si>
    <t>C/O Haag-Streit Ag,Gartenstadtstrasse 10,3098,SWITZERLAND</t>
  </si>
  <si>
    <t>Haemonetics Corp</t>
  </si>
  <si>
    <t>400 Wood Road,2184,UNITED STATES</t>
  </si>
  <si>
    <t>www.haemonetics.com</t>
  </si>
  <si>
    <t>Hain Celestial Group Inc (The)</t>
  </si>
  <si>
    <t>1111 Marcus Avenue,11042,UNITED STATES</t>
  </si>
  <si>
    <t>www.hain-celestial.com</t>
  </si>
  <si>
    <t>NHS Enfield CCG</t>
  </si>
  <si>
    <t>Holbrook House,COCKFOSTERS ROAD,BARNET,HERTFORDSHIRE,EN4 0DY</t>
  </si>
  <si>
    <t>BARNET</t>
  </si>
  <si>
    <t>EN4 0DY</t>
  </si>
  <si>
    <t>NHS Hartlepool and Stockton-On-Tees CCG</t>
  </si>
  <si>
    <t>Billingham Health Centre,QUEENSWAY,BILLINGHAM,CLEVELAND,TS23 2LA</t>
  </si>
  <si>
    <t>BILLINGHAM</t>
  </si>
  <si>
    <t>TS23 2LA</t>
  </si>
  <si>
    <t>NHS North East Lincolnshire CCG</t>
  </si>
  <si>
    <t>Athena Building &amp; Olympia House,SAXON COURT,GILBEY ROAD,GRIMSBY,SOUTH HUMBERSIDE,DN31 2UJ</t>
  </si>
  <si>
    <t>GRIMSBY</t>
  </si>
  <si>
    <t>DN31 2UJ</t>
  </si>
  <si>
    <t>North Lincolnshire CCG</t>
  </si>
  <si>
    <t>The Health Place,WRAWBY ROAD,BRIGG,SOUTH HUMBERSIDE,DN20 8GS</t>
  </si>
  <si>
    <t>BRIGG</t>
  </si>
  <si>
    <t>NHS Wigan Borough CCG</t>
  </si>
  <si>
    <t>Life Centre,1 COLLEGE AVENUE,WIGAN,LANCASHIRE,WN1 1NJ</t>
  </si>
  <si>
    <t>WIGAN</t>
  </si>
  <si>
    <t>WN1 1NJ</t>
  </si>
  <si>
    <t>NHS Blackpool CCG</t>
  </si>
  <si>
    <t>The Stadium,SEASIDERS WAY,BLACKPOOL,LANCASHIRE,FY1 6JX</t>
  </si>
  <si>
    <t>BLACKPOOL</t>
  </si>
  <si>
    <t>FY1 6JX</t>
  </si>
  <si>
    <t>NHS Fylde &amp; Wyre CCG</t>
  </si>
  <si>
    <t>Derby Road,WESHAM,PRESTON,LANCASHIRE,PR4 3AL</t>
  </si>
  <si>
    <t>PR4 3AL</t>
  </si>
  <si>
    <t>NHS Ealing CCG</t>
  </si>
  <si>
    <t>Perceval House,14-16 UXBRIDGE ROAD,LONDON,GREATER LONDON,W5 2HL</t>
  </si>
  <si>
    <t>W5 2HL</t>
  </si>
  <si>
    <t>NHS Warrington CCG</t>
  </si>
  <si>
    <t>Millenium House,930-932 BIRCHWOOD BOULEVARD,BIRCHWOOD,WARRINGTON,CHESHIRE,WA3 7QN</t>
  </si>
  <si>
    <t>WARRINGTON</t>
  </si>
  <si>
    <t>South London Healthcare NHS Trust</t>
  </si>
  <si>
    <t>QUEEN MARY'S HOSPITAL,FROGNAL AVENUE,KENT,DA14 6LT</t>
  </si>
  <si>
    <t>KENT</t>
  </si>
  <si>
    <t>DA14 6LT</t>
  </si>
  <si>
    <t>Welsh Ambulance Services NHS Foundation Trust</t>
  </si>
  <si>
    <t>Po Box 1064,Hm Stanley Hospital,ST ASAPH,Clwyd,LL17 0WA</t>
  </si>
  <si>
    <t>St Asaph</t>
  </si>
  <si>
    <t>LL17 0WA</t>
  </si>
  <si>
    <t>NHS South Tyneside CCG</t>
  </si>
  <si>
    <t>Monkton Hall,MONKTON LANE,MONKTON VILLAGE,JARROW,TYNE AND WEAR,NE32 5NN</t>
  </si>
  <si>
    <t>JARROW</t>
  </si>
  <si>
    <t>NE32 5NN</t>
  </si>
  <si>
    <t>NHS North Tyneside CCG</t>
  </si>
  <si>
    <t>12 Hedley Court,ORION BUSINESS PARK,NORTH SHIELDS,TYNE AND WEAR,NE29 7ST</t>
  </si>
  <si>
    <t>NORTH SHIELDS</t>
  </si>
  <si>
    <t>NHS Portsmouth CCG</t>
  </si>
  <si>
    <t>Ccg Headquarters St James Hospital,LOCKSWAY ROAD,SOUTHSEA,HAMPSHIRE,PO4 8LD</t>
  </si>
  <si>
    <t>SOUTHSEA</t>
  </si>
  <si>
    <t>PO4 8LD</t>
  </si>
  <si>
    <t>NHS Hammersmith and Fulham CCG</t>
  </si>
  <si>
    <t>Gn Store Nord As</t>
  </si>
  <si>
    <t>P.O. Box 99,Lautrupbjerg 7,2750,DENMARK</t>
  </si>
  <si>
    <t>www.gn.com</t>
  </si>
  <si>
    <t>Gojo International Holdings, Inc.</t>
  </si>
  <si>
    <t>1 Gojo Plz Ste 500,44311,UNITED STATES</t>
  </si>
  <si>
    <t>Graphic Controls Holdings Inc</t>
  </si>
  <si>
    <t>Greiner Holding Ag</t>
  </si>
  <si>
    <t>Greinerstrasse 70,4550,AUSTRIA</t>
  </si>
  <si>
    <t>www.greiner.at</t>
  </si>
  <si>
    <t>Nuvasive, Inc</t>
  </si>
  <si>
    <t>7475 Lusk Boulevard,92121,UNITED STATES</t>
  </si>
  <si>
    <t>www.nuvasive.com</t>
  </si>
  <si>
    <t>Oc Danmark Holding A/S</t>
  </si>
  <si>
    <t>Store Grundet Alle 71,7100,DENMARK</t>
  </si>
  <si>
    <t>Asahi Kasei Corporation</t>
  </si>
  <si>
    <t>JAPAN,101-8101,1-105 Jinbocho-Mitsui Building,Kanda Jinbo-Cho</t>
  </si>
  <si>
    <t>101-8101</t>
  </si>
  <si>
    <t>https://www.asahi-kasei.co.jp/</t>
  </si>
  <si>
    <t>Coca-Cola Company (The)</t>
  </si>
  <si>
    <t>P.O. Box: 1734,1 Coca-Cola Plaza,30301,UNITED STATES</t>
  </si>
  <si>
    <t>www.coca-colacompany.com</t>
  </si>
  <si>
    <t>Cochlear Limited</t>
  </si>
  <si>
    <t>Macquarie University,1 University Avenue,2109,AUSTRALIA</t>
  </si>
  <si>
    <t>www.cochlear.com</t>
  </si>
  <si>
    <t>Codan Medical Holding Aps</t>
  </si>
  <si>
    <t>Alholm Parkvej 7,4880,DENMARK</t>
  </si>
  <si>
    <t>www.codan.de</t>
  </si>
  <si>
    <t>Colco Holdings Limited</t>
  </si>
  <si>
    <t>150 High Street,SEVENOAKS,TN13 1XE</t>
  </si>
  <si>
    <t>TN13 1XE</t>
  </si>
  <si>
    <t>00785588</t>
  </si>
  <si>
    <t>www.perfectionsbexhill.com</t>
  </si>
  <si>
    <t>Jourdan Plc</t>
  </si>
  <si>
    <t>Elm House,Elmer Street North,GRANTHAM,NG31 6RE</t>
  </si>
  <si>
    <t>NG31 6RE</t>
  </si>
  <si>
    <t>00215690</t>
  </si>
  <si>
    <t>www.jourdanplc.co.uk</t>
  </si>
  <si>
    <t>Karl Storz Gmbh &amp; Co. Kg</t>
  </si>
  <si>
    <t>Mittelstr. 8,78532,GERMANY</t>
  </si>
  <si>
    <t>www.karlstorz.com</t>
  </si>
  <si>
    <t>Hce Medical Group Limited</t>
  </si>
  <si>
    <t>Crest House,53 Station Road,EGHAM,TW20 9LG</t>
  </si>
  <si>
    <t>TW20 9LG</t>
  </si>
  <si>
    <t>08399972</t>
  </si>
  <si>
    <t>www.hcemedicalgroup.com</t>
  </si>
  <si>
    <t>Hellermanntyton Group Plc</t>
  </si>
  <si>
    <t>Stoner House,London Road,CRAWLEY,RH10 1DQ</t>
  </si>
  <si>
    <t>RH10 1DQ</t>
  </si>
  <si>
    <t>08409650</t>
  </si>
  <si>
    <t>www.hellermanntytoninvestors.com</t>
  </si>
  <si>
    <t>Bayer Ag</t>
  </si>
  <si>
    <t>Kaiser Wilhelm 1,51368,GERMANY</t>
  </si>
  <si>
    <t>www.bayer.com</t>
  </si>
  <si>
    <t>Becton, Dickinson And Company</t>
  </si>
  <si>
    <t>1 Becton Drive,7417,UNITED STATES</t>
  </si>
  <si>
    <t>www.bd.com</t>
  </si>
  <si>
    <t>Berendsen Limited</t>
  </si>
  <si>
    <t>Intec 3,Wade Road,BASINGSTOKE,Hampshire,RG24 8NE</t>
  </si>
  <si>
    <t>01480047</t>
  </si>
  <si>
    <t>uk.elis.com</t>
  </si>
  <si>
    <t>Biocomposites (UK) Limited</t>
  </si>
  <si>
    <t>C/O Biocomposites Limited Keele Science Park,Keele,NEWCASTLE,ST5 5NL</t>
  </si>
  <si>
    <t>ST5 5NL</t>
  </si>
  <si>
    <t>03854291</t>
  </si>
  <si>
    <t>Biosensors International Group, Ltd.</t>
  </si>
  <si>
    <t>Clarendon House,2 Church Street,HAMILTON HM 11,BERMUDA</t>
  </si>
  <si>
    <t>www.biosensors.com</t>
  </si>
  <si>
    <t>R. R. Donnelley &amp; Sons Company</t>
  </si>
  <si>
    <t>111 South Wacker Drive,60606-4301,UNITED STATES</t>
  </si>
  <si>
    <t>60606-4301</t>
  </si>
  <si>
    <t>www.rrd.com</t>
  </si>
  <si>
    <t>Randox Holding Ltd</t>
  </si>
  <si>
    <t>Rayner Surgical Group Limited</t>
  </si>
  <si>
    <t>1-2 Sackville Trading Estate,HOVE,BN3 7AN</t>
  </si>
  <si>
    <t>BN3 7AN</t>
  </si>
  <si>
    <t>00111927</t>
  </si>
  <si>
    <t>www.rayner.com</t>
  </si>
  <si>
    <t>Reckitt Benckiser Group Plc</t>
  </si>
  <si>
    <t>103-105 Bath Road,Slough,BERKSHIRE,SL1 3UH</t>
  </si>
  <si>
    <t>06270876</t>
  </si>
  <si>
    <t>Remich Holding I Sarl</t>
  </si>
  <si>
    <t>Resmed Inc</t>
  </si>
  <si>
    <t>9001 Spectrum Center Boulevard,92123,UNITED STATES</t>
  </si>
  <si>
    <t>www.resmed.com</t>
  </si>
  <si>
    <t>Richard Whittaker Holdings Limited</t>
  </si>
  <si>
    <t>Unit 1 - 3,Mayfield Centre Mayfield Street,ROCHDALE,OL16 2UZ</t>
  </si>
  <si>
    <t>OL16 2UZ</t>
  </si>
  <si>
    <t>04586728</t>
  </si>
  <si>
    <t>www.richard-whittaker.com</t>
  </si>
  <si>
    <t>Riverside Europe Medical Devices Llc</t>
  </si>
  <si>
    <t>Roche Holding Ag</t>
  </si>
  <si>
    <t>Grenzacherstrasse 124,CH-4070,SWITZERLAND</t>
  </si>
  <si>
    <t>CH-4070</t>
  </si>
  <si>
    <t>www.roche.com</t>
  </si>
  <si>
    <t>Roper Industries Inc</t>
  </si>
  <si>
    <t>Suite 200,6901 Professional Parkway East,34240,UNITED STATES</t>
  </si>
  <si>
    <t>www.roperind.com</t>
  </si>
  <si>
    <t>Roundtable Healthcare Partners Ii L P</t>
  </si>
  <si>
    <t>Richard Haworth Limited</t>
  </si>
  <si>
    <t>Kearsley Mill,Stoneclough,Radcliffe,MANCHESTER,M26 1RH</t>
  </si>
  <si>
    <t>M26 1RH</t>
  </si>
  <si>
    <t>00883804</t>
  </si>
  <si>
    <t>www.richardhaworth.co.uk</t>
  </si>
  <si>
    <t>Archrye Limited</t>
  </si>
  <si>
    <t>10 Wharfside Business Park,Irlam Wharf Road Irlam,GREATER MANCHESTER,M44 5PN</t>
  </si>
  <si>
    <t>Greater Manchester</t>
  </si>
  <si>
    <t>M44 5PN</t>
  </si>
  <si>
    <t>06438088</t>
  </si>
  <si>
    <t>www.surgitrac.com</t>
  </si>
  <si>
    <t>Ticketmedia Ltd</t>
  </si>
  <si>
    <t>Sysmex Corporation</t>
  </si>
  <si>
    <t>JAPAN,651-0073,1-5-1 Wakinohama-Kaigandori Chuo-Ku,Kobe</t>
  </si>
  <si>
    <t>651-0073</t>
  </si>
  <si>
    <t>https://www.sysmex.co.jp/</t>
  </si>
  <si>
    <t>Tacony Inc</t>
  </si>
  <si>
    <t>Tata Global Beverages Investments Limited</t>
  </si>
  <si>
    <t>325 Oldfield Lane North,GREENFORD,Middlesex,UB6 0AZ</t>
  </si>
  <si>
    <t>UB6 0AZ</t>
  </si>
  <si>
    <t>05932003</t>
  </si>
  <si>
    <t>www.tataglobalbeverages.com</t>
  </si>
  <si>
    <t>Teleflex Inc</t>
  </si>
  <si>
    <t>155 South Limerick Road,19468,UNITED STATES</t>
  </si>
  <si>
    <t>www.teleflex.com</t>
  </si>
  <si>
    <t>Terumo Corporation</t>
  </si>
  <si>
    <t>JAPAN,151-0072,2-44-1 Hatagaya Shibuya-Ku</t>
  </si>
  <si>
    <t>151-0072</t>
  </si>
  <si>
    <t>https://www.terumo.co.jp/</t>
  </si>
  <si>
    <t>Unicredit Spa</t>
  </si>
  <si>
    <t>Piazza Cordusio,20123,ITALY</t>
  </si>
  <si>
    <t>www.unicreditgroup.eu</t>
  </si>
  <si>
    <t>Synergetics Usa, Inc.</t>
  </si>
  <si>
    <t>3845 Corporate Centre Drive,63368,UNITED STATES</t>
  </si>
  <si>
    <t>www.bauschsurgical.com</t>
  </si>
  <si>
    <t>The Blackstone Group L.P.</t>
  </si>
  <si>
    <t>345 Park Avenue,NY 10154,UNITED STATES</t>
  </si>
  <si>
    <t>NY 10154</t>
  </si>
  <si>
    <t>www.blackstone.com</t>
  </si>
  <si>
    <t>The Dental Directory Limited</t>
  </si>
  <si>
    <t>Europa House,Europa Trading Est Stoneclough Rd,MANCHESTER,M26 1GG</t>
  </si>
  <si>
    <t>M26 1GG</t>
  </si>
  <si>
    <t>08948625</t>
  </si>
  <si>
    <t>Mars Inc</t>
  </si>
  <si>
    <t>6885 Elm Street,MC LEAN, 22101-6031,UNITED STATES</t>
  </si>
  <si>
    <t>Mc Lean</t>
  </si>
  <si>
    <t>22101-6031</t>
  </si>
  <si>
    <t>www.mars.com</t>
  </si>
  <si>
    <t>Thermo Fisher Scientific Inc.</t>
  </si>
  <si>
    <t>81, Wyman Street,2454,UNITED STATES</t>
  </si>
  <si>
    <t>Thuasne Management</t>
  </si>
  <si>
    <t>118 Rue Marius Aufan,92300,FRANCE</t>
  </si>
  <si>
    <t>www.thuasne.com</t>
  </si>
  <si>
    <t>Udg Healthcare Public Limited Company</t>
  </si>
  <si>
    <t>Magna Business Park United Drug House,Magna Drive Citywest Road,  24,IRELAND</t>
  </si>
  <si>
    <t>www.udghealthcare.com</t>
  </si>
  <si>
    <t>Peacheys Catering Services Limited</t>
  </si>
  <si>
    <t>Unit 7,Bentalls Business Park,Bentalls,BASILDON,Essex,SS14 3BN</t>
  </si>
  <si>
    <t>SS14 3BN</t>
  </si>
  <si>
    <t>02848051</t>
  </si>
  <si>
    <t>www.peachy.com</t>
  </si>
  <si>
    <t>ISS Mediclean Ltd Royal Derby Hospital</t>
  </si>
  <si>
    <t>Eurospine</t>
  </si>
  <si>
    <t>3 Avenue des Dahlias,L'HAY-LES-ROSES,FRANCE</t>
  </si>
  <si>
    <t>L'Hay-les-Roses</t>
  </si>
  <si>
    <t>www.eurospine.com</t>
  </si>
  <si>
    <t>S. Teasdale (Hospital Equipment) Limited</t>
  </si>
  <si>
    <t>Haigh Avenue,Whitehill Industrial Estate,STOCKPORT,SK4 1NU</t>
  </si>
  <si>
    <t>SK4 1NU</t>
  </si>
  <si>
    <t>01242976</t>
  </si>
  <si>
    <t>www.teasdalehealthcare.com</t>
  </si>
  <si>
    <t>Sandco F.P.S. Limited</t>
  </si>
  <si>
    <t>South Tyne Mill,Hexham,NORTHUMBERLAND,NE46 3SD</t>
  </si>
  <si>
    <t>Northumberland</t>
  </si>
  <si>
    <t>NE46 3SD</t>
  </si>
  <si>
    <t>03881192</t>
  </si>
  <si>
    <t>Sanofi</t>
  </si>
  <si>
    <t>54 Rue La Boetie,75008,FRANCE</t>
  </si>
  <si>
    <t>www.sanofi.com</t>
  </si>
  <si>
    <t>Sato Holdings Corporation</t>
  </si>
  <si>
    <t>JAPAN,153-0064,1-7-1 Shimomeguro,Meguro-Ku</t>
  </si>
  <si>
    <t>153-0064</t>
  </si>
  <si>
    <t>www.sato.co.jp</t>
  </si>
  <si>
    <t>Henry Schein Inc</t>
  </si>
  <si>
    <t>135 Duryea Road,11747,UNITED STATES</t>
  </si>
  <si>
    <t>www.henryschein.com</t>
  </si>
  <si>
    <t>Scot Young Ltd</t>
  </si>
  <si>
    <t>CANADA</t>
  </si>
  <si>
    <t>Sealed Air Corp</t>
  </si>
  <si>
    <t>200 Riverfront Boulevard,7407,UNITED STATES</t>
  </si>
  <si>
    <t>www.sealedaircorp.com</t>
  </si>
  <si>
    <t>Qed Scientific Ltd</t>
  </si>
  <si>
    <t>Unit 21 Botany Business Park,Macclesfield Road,Whaley Bridge,HIGH PEAK,SK23 7DQ</t>
  </si>
  <si>
    <t>High Peak</t>
  </si>
  <si>
    <t>SK23 7DQ</t>
  </si>
  <si>
    <t>05493712</t>
  </si>
  <si>
    <t>www.qedscientific.com</t>
  </si>
  <si>
    <t>Daray Limited</t>
  </si>
  <si>
    <t>Edison House,Robian Way,SWADLINCOTE,DE11 9DH</t>
  </si>
  <si>
    <t>DE11 9DH</t>
  </si>
  <si>
    <t>05276678</t>
  </si>
  <si>
    <t>www.daray.com</t>
  </si>
  <si>
    <t>Freelance Surgical Limited</t>
  </si>
  <si>
    <t>Unit 7 Havyat Business Park,Havyat Road,WRINGTON,BS40 5PA</t>
  </si>
  <si>
    <t>Wrington</t>
  </si>
  <si>
    <t>BS40 5PA</t>
  </si>
  <si>
    <t>04039065</t>
  </si>
  <si>
    <t>www.freelance-surgical.co.uk</t>
  </si>
  <si>
    <t>Ideal Med Limited</t>
  </si>
  <si>
    <t>Unit A2,Beech House,Oaklands Office Park,HOOTON,CH66 7NZ</t>
  </si>
  <si>
    <t>Hooton</t>
  </si>
  <si>
    <t>CH66 7NZ</t>
  </si>
  <si>
    <t>07368683</t>
  </si>
  <si>
    <t>www.idealmed.co.uk</t>
  </si>
  <si>
    <t>Llaborate Limited</t>
  </si>
  <si>
    <t>7 School Street,Westhoughton,BOLTON,United Kingdom,BL5 2BG</t>
  </si>
  <si>
    <t>BL5 2BG</t>
  </si>
  <si>
    <t>09668201</t>
  </si>
  <si>
    <t>www.llaborate.co.uk</t>
  </si>
  <si>
    <t>Nottingham NHS Treatment Centre</t>
  </si>
  <si>
    <t>Carter 45 Cohort</t>
  </si>
  <si>
    <t>Valeant Pharmaceuticals International, Inc.</t>
  </si>
  <si>
    <t>2150 Saint Elzear Boulevard West,H7L 4A8,CANADA</t>
  </si>
  <si>
    <t>H7L 4A8</t>
  </si>
  <si>
    <t>www.valeant.com</t>
  </si>
  <si>
    <t>W. L. Gore &amp; Associates, Inc</t>
  </si>
  <si>
    <t>555 Paper Mill Rd,19711,UNITED STATES</t>
  </si>
  <si>
    <t>www.gore.com</t>
  </si>
  <si>
    <t>Werfen Life Group Sa</t>
  </si>
  <si>
    <t>Pz Europa 21 23,8908,SPAIN</t>
  </si>
  <si>
    <t>www.werfengroup.com</t>
  </si>
  <si>
    <t>Wheaton Industries Inc.</t>
  </si>
  <si>
    <t>1501 N 10Th St,8332,UNITED STATES</t>
  </si>
  <si>
    <t>www.wheatonsci.com</t>
  </si>
  <si>
    <t>Whitewave Foods Company (The)</t>
  </si>
  <si>
    <t>12002 Airport Way,80021,UNITED STATES</t>
  </si>
  <si>
    <t>www.whitewave.com</t>
  </si>
  <si>
    <t>Melitta UK Holdings Ltd.</t>
  </si>
  <si>
    <t>Hortonwood 45,TELFORD,Shropshire,TF1 7FA</t>
  </si>
  <si>
    <t>TF1 7FA</t>
  </si>
  <si>
    <t>06404235</t>
  </si>
  <si>
    <t>www.cofrescofoodservice.com</t>
  </si>
  <si>
    <t>Wright Medical Group Inc</t>
  </si>
  <si>
    <t>5677 Airline Road,38002,UNITED STATES</t>
  </si>
  <si>
    <t>www.wmt.com</t>
  </si>
  <si>
    <t>Hadlow College</t>
  </si>
  <si>
    <t>Tonbridge Road,Hadlow,TONBRIDGE,TN11 0AL</t>
  </si>
  <si>
    <t>TN11 0AL</t>
  </si>
  <si>
    <t>www.hadlow.ac.uk</t>
  </si>
  <si>
    <t>Barking and Dagenham College</t>
  </si>
  <si>
    <t>Dagenham Road,Rush Green,ROMFORD,RM7 0XU</t>
  </si>
  <si>
    <t>RM7 0XU</t>
  </si>
  <si>
    <t>Oaklands College</t>
  </si>
  <si>
    <t>Oaklands Campus,Hatfield Road,ST ALBANS,AL4 0JA</t>
  </si>
  <si>
    <t>St Albans</t>
  </si>
  <si>
    <t>AL4 0JA</t>
  </si>
  <si>
    <t>http://www.oaklands.ac.uk</t>
  </si>
  <si>
    <t>University of Birmingham</t>
  </si>
  <si>
    <t>Chancellors Court,Edgbaston,BIRMINGHAM,B15 2TT</t>
  </si>
  <si>
    <t>B15 2TT</t>
  </si>
  <si>
    <t>https://www.birmingham.ac.uk</t>
  </si>
  <si>
    <t>Halesowen College</t>
  </si>
  <si>
    <t>Whittingham Road,HALESOWEN,B63 3NA</t>
  </si>
  <si>
    <t>B63 3NA</t>
  </si>
  <si>
    <t>https://www.halesowen.ac.uk</t>
  </si>
  <si>
    <t>Barnet and Southgate College</t>
  </si>
  <si>
    <t>Wood Street,BARNET,EN5 4AZ</t>
  </si>
  <si>
    <t>EN5 4AZ</t>
  </si>
  <si>
    <t>www.barnetsouthgate.ac.uk</t>
  </si>
  <si>
    <t>Peter Symonds College</t>
  </si>
  <si>
    <t>Owens Road,WINCHESTER,SO22 6RX</t>
  </si>
  <si>
    <t>SO22 6RX</t>
  </si>
  <si>
    <t>www.psc.ac.uk</t>
  </si>
  <si>
    <t>University of Bolton</t>
  </si>
  <si>
    <t>Deane Road,BOLTON,BL3 5AB</t>
  </si>
  <si>
    <t>BL3 5AB</t>
  </si>
  <si>
    <t>https://www.bolton.ac.uk</t>
  </si>
  <si>
    <t>Harlow College</t>
  </si>
  <si>
    <t>Velizy Avenue,HARLOW,CM20 3LH</t>
  </si>
  <si>
    <t>CM20 3LH</t>
  </si>
  <si>
    <t>www.harlow-college.ac.uk</t>
  </si>
  <si>
    <t>Petroc</t>
  </si>
  <si>
    <t>Old Sticklepath Hill,BARNSTAPLE,EX31 2BQ</t>
  </si>
  <si>
    <t>EX31 2BQ</t>
  </si>
  <si>
    <t>http://www.petroc.ac.uk/</t>
  </si>
  <si>
    <t>16-19 Abingdon</t>
  </si>
  <si>
    <t>Abingdon School,Park Road,ABINGDON,Oxfordshire,OX14 1DE</t>
  </si>
  <si>
    <t>OX14 1DE</t>
  </si>
  <si>
    <t>Beverley Joint Sixth</t>
  </si>
  <si>
    <t>Queensgate,BEVERLEY,East Yorkshire,HU17 8NF</t>
  </si>
  <si>
    <t>Beverley</t>
  </si>
  <si>
    <t>HU17 8NF</t>
  </si>
  <si>
    <t>Didcot Sixth Form College</t>
  </si>
  <si>
    <t>Mereland Rd,DIDCOT,Oxfordshire,OX11 8AZ</t>
  </si>
  <si>
    <t>OX11 8AZ</t>
  </si>
  <si>
    <t>https://www.didcotsixthform.co.uk/</t>
  </si>
  <si>
    <t>St Aidans and St John Fisher Associated Sixth Form</t>
  </si>
  <si>
    <t>Oatlands Drive,HARROGATE,North Yorkshire,HG2 8JR</t>
  </si>
  <si>
    <t>HG2 8JR</t>
  </si>
  <si>
    <t>https://www.staidans.co.uk/sixth-form/</t>
  </si>
  <si>
    <t>Sydenham and Forest Hill Sixth Form</t>
  </si>
  <si>
    <t>Dartmouth Rd,LONDON,Greater London,SE26 4RD</t>
  </si>
  <si>
    <t>SE26 4RD</t>
  </si>
  <si>
    <t>https://www.sfh6.org/</t>
  </si>
  <si>
    <t>London South Bank University</t>
  </si>
  <si>
    <t>103 Borough Road,LONDON,SE1 0AA</t>
  </si>
  <si>
    <t>SE1 0AA</t>
  </si>
  <si>
    <t>https://www.lsbu.ac.uk</t>
  </si>
  <si>
    <t>Wigan and Leigh College</t>
  </si>
  <si>
    <t>PO Box 53,Parson's Walk,WIGAN,WN1 1RS</t>
  </si>
  <si>
    <t>WN1 1RS</t>
  </si>
  <si>
    <t>Stoke-on-Trent College</t>
  </si>
  <si>
    <t>Cauldon Campus,Stoke Road,Shelton,STOKE-ON-TRENT,ST4 2DG</t>
  </si>
  <si>
    <t>ST4 2DG</t>
  </si>
  <si>
    <t>www.stokecoll.ac.uk</t>
  </si>
  <si>
    <t>London South East Colleges</t>
  </si>
  <si>
    <t>Rookery Lane,BROMLEY,BR2 8HE</t>
  </si>
  <si>
    <t>BR2 8HE</t>
  </si>
  <si>
    <t>Wilberforce College</t>
  </si>
  <si>
    <t>Saltshouse Road,KINGSTON-UPON-HULL,HU8 9HD</t>
  </si>
  <si>
    <t>Kingston-upon-Hull</t>
  </si>
  <si>
    <t>HU8 9HD</t>
  </si>
  <si>
    <t>www.wilberforce.ac.uk</t>
  </si>
  <si>
    <t>Strode College</t>
  </si>
  <si>
    <t>Church Road,STREET,BA16 0AB</t>
  </si>
  <si>
    <t>Street</t>
  </si>
  <si>
    <t>BA16 0AB</t>
  </si>
  <si>
    <t>http://www.strode-college.ac.uk</t>
  </si>
  <si>
    <t>Long Road Sixth Form College</t>
  </si>
  <si>
    <t>Long Road,CAMBRIDGE,CB2 8PX</t>
  </si>
  <si>
    <t>CB2 8PX</t>
  </si>
  <si>
    <t>www.longroad.ac.uk</t>
  </si>
  <si>
    <t>Wiltshire College and University Centre</t>
  </si>
  <si>
    <t>Cocklebury Road,CHIPPENHAM,SN15 3QD</t>
  </si>
  <si>
    <t>SN15 3QD</t>
  </si>
  <si>
    <t>www.wiltshire.ac.uk</t>
  </si>
  <si>
    <t>Suffolk New College</t>
  </si>
  <si>
    <t>Rope Walk,IPSWICH,IP4 1LT</t>
  </si>
  <si>
    <t>IP4 1LT</t>
  </si>
  <si>
    <t>www.suffolk.ac.uk</t>
  </si>
  <si>
    <t>Loreto College</t>
  </si>
  <si>
    <t>Chichester Road,Hulme,MANCHESTER,M15 5PB</t>
  </si>
  <si>
    <t>M15 5PB</t>
  </si>
  <si>
    <t>loreto.ac.uk</t>
  </si>
  <si>
    <t>Tameside College</t>
  </si>
  <si>
    <t>Beaufort Road,ASHTON-UNDER-LYNE,OL6 6NX</t>
  </si>
  <si>
    <t>Ashton-under-Lyne</t>
  </si>
  <si>
    <t>OL6 6NX</t>
  </si>
  <si>
    <t>Loughborough College</t>
  </si>
  <si>
    <t>Radmoor Road,LOUGHBOROUGH,LE11 3BT</t>
  </si>
  <si>
    <t>LE11 3BT</t>
  </si>
  <si>
    <t>www.loucoll.ac.uk</t>
  </si>
  <si>
    <t>TEC Partnership</t>
  </si>
  <si>
    <t>Nuns Corner,GRIMSBY,DN34 5BQ</t>
  </si>
  <si>
    <t>DN34 5BQ</t>
  </si>
  <si>
    <t>LTE Group</t>
  </si>
  <si>
    <t>Whitworth House,Whitworth St,Openshaw,MANCHESTER,M11 2WH</t>
  </si>
  <si>
    <t>M11 2WH</t>
  </si>
  <si>
    <t>http://www.themanchestercollege.ac.uk/</t>
  </si>
  <si>
    <t>Telford College</t>
  </si>
  <si>
    <t>Haybridge Road,Wellington,TELFORD,TF1 2NP</t>
  </si>
  <si>
    <t>TF1 2NP</t>
  </si>
  <si>
    <t>www.telfordcollege.ac.uk</t>
  </si>
  <si>
    <t>Luminate Education Group</t>
  </si>
  <si>
    <t>Park Lane,Leeds City College, College House,LEEDS,LS3 1AA</t>
  </si>
  <si>
    <t>LS3 1AA</t>
  </si>
  <si>
    <t>www.leedscitycollege.ac.uk</t>
  </si>
  <si>
    <t>The Blackpool Sixth Form College</t>
  </si>
  <si>
    <t>Blackpool Old Road,BLACKPOOL,FY3 7LR</t>
  </si>
  <si>
    <t>FY3 7LR</t>
  </si>
  <si>
    <t>https://blackpoolsixth.ac.uk/</t>
  </si>
  <si>
    <t>Luton Sixth Form College</t>
  </si>
  <si>
    <t>Bradgers Hill Road,LUTON,LU2 7EW</t>
  </si>
  <si>
    <t>LU2 7EW</t>
  </si>
  <si>
    <t>www.lutonsfc.ac.uk</t>
  </si>
  <si>
    <t>The Bournemouth and Poole College</t>
  </si>
  <si>
    <t>North Road,POOLE,BH14 0LS</t>
  </si>
  <si>
    <t>BH14 0LS</t>
  </si>
  <si>
    <t>Macclesfield College</t>
  </si>
  <si>
    <t>Park Lane,MACCLESFIELD,SK11 8LF</t>
  </si>
  <si>
    <t>Macclesfield</t>
  </si>
  <si>
    <t>SK11 8LF</t>
  </si>
  <si>
    <t>Windsor Forest Colleges Group</t>
  </si>
  <si>
    <t>Station Road,Langley,SLOUGH,SL3 8BY</t>
  </si>
  <si>
    <t>SL3 8BY</t>
  </si>
  <si>
    <t>www.windsor-forest.ac.uk</t>
  </si>
  <si>
    <t>Winstanley College</t>
  </si>
  <si>
    <t>Winstanley Road,Billinge,WIGAN,WN5 7XF</t>
  </si>
  <si>
    <t>WN5 7XF</t>
  </si>
  <si>
    <t>www.winstanley.ac.uk</t>
  </si>
  <si>
    <t>Wirral Metropolitan College</t>
  </si>
  <si>
    <t>Conway Park Campus,Conway Park,Europa Boulevard,BIRKENHEAD,CH41 4NT</t>
  </si>
  <si>
    <t>CH41 4NT</t>
  </si>
  <si>
    <t>www.wmc.ac.uk</t>
  </si>
  <si>
    <t>WM College</t>
  </si>
  <si>
    <t>44 Crowndale Road,Mill Hill Road,LONDON,NW1 1TR</t>
  </si>
  <si>
    <t>NW1 1TR</t>
  </si>
  <si>
    <t>www.wmcollege.ac.uk</t>
  </si>
  <si>
    <t>Workers' Educational Association</t>
  </si>
  <si>
    <t>4 Luke Street,LONDON,EC2A 4XW</t>
  </si>
  <si>
    <t>EC2A 4XW</t>
  </si>
  <si>
    <t>Middlesbrough College</t>
  </si>
  <si>
    <t>Middlehaven,Dock Street,MIDDLESBROUGH,TS2 1AD</t>
  </si>
  <si>
    <t>TS2 1AD</t>
  </si>
  <si>
    <t>http://www.middlesbro.ac.uk/</t>
  </si>
  <si>
    <t>WQE and Regent College Group</t>
  </si>
  <si>
    <t>University Road,LEICESTER,LE1 7RJ</t>
  </si>
  <si>
    <t>LE1 7RJ</t>
  </si>
  <si>
    <t>www.wqe.ac.uk</t>
  </si>
  <si>
    <t>Writtle University College</t>
  </si>
  <si>
    <t>Lordship Road,CHELMSFORD,CM1 3RR</t>
  </si>
  <si>
    <t>CM1 3RR</t>
  </si>
  <si>
    <t>https://writtle.ac.uk</t>
  </si>
  <si>
    <t>Middlesex University</t>
  </si>
  <si>
    <t>Bramley Road,Trent Park,Oakwood,LONDON,N14 4YZ</t>
  </si>
  <si>
    <t>N14 4YZ</t>
  </si>
  <si>
    <t>https://www.mdx.ac.uk/</t>
  </si>
  <si>
    <t>The Brooke House Sixth Form College</t>
  </si>
  <si>
    <t>Kenninghall Road,LONDON,E5 8BP</t>
  </si>
  <si>
    <t>E5 8BP</t>
  </si>
  <si>
    <t>https://www.bsix.ac.uk/</t>
  </si>
  <si>
    <t>Wyke Sixth Form College</t>
  </si>
  <si>
    <t>Bricknell Avenue,HULL,HU5 4NT</t>
  </si>
  <si>
    <t>HU5 4NT</t>
  </si>
  <si>
    <t>http://www.wyke.ac.uk</t>
  </si>
  <si>
    <t>MidKent College</t>
  </si>
  <si>
    <t>Medway Road,GILLINGHAM,ME7 1FN</t>
  </si>
  <si>
    <t>Gillingham</t>
  </si>
  <si>
    <t>ME7 1FN</t>
  </si>
  <si>
    <t>www.midkent.ac.uk</t>
  </si>
  <si>
    <t>Xaverian College</t>
  </si>
  <si>
    <t>Lower Park Road,MANCHESTER,M14 5RB</t>
  </si>
  <si>
    <t>M14 5RB</t>
  </si>
  <si>
    <t>Milton Keynes College</t>
  </si>
  <si>
    <t>Chaffron Way Centre,Woughton Campus West,Leadenhall,MILTON KEYNES,MK6 5LP</t>
  </si>
  <si>
    <t>MK6 5LP</t>
  </si>
  <si>
    <t>Yeovil College</t>
  </si>
  <si>
    <t>Mudford Road,YEOVIL,BA21 4DR</t>
  </si>
  <si>
    <t>Yeovil</t>
  </si>
  <si>
    <t>BA21 4DR</t>
  </si>
  <si>
    <t>www.yeovil.ac.uk</t>
  </si>
  <si>
    <t>The City of Liverpool College</t>
  </si>
  <si>
    <t>Clarence Street,LIVERPOOL,L3 5TP</t>
  </si>
  <si>
    <t>L3 5TP</t>
  </si>
  <si>
    <t>The College of Richard Collyer In Horsham</t>
  </si>
  <si>
    <t>Hurst Road,HORSHAM,RH12 2EJ</t>
  </si>
  <si>
    <t>RH12 2EJ</t>
  </si>
  <si>
    <t>www.collyers.ac.uk</t>
  </si>
  <si>
    <t>Morley College London</t>
  </si>
  <si>
    <t>61 Westminster Bridge Road,Waterloo,LONDON,SE1 7HT</t>
  </si>
  <si>
    <t>SE1 7HT</t>
  </si>
  <si>
    <t>www.morleycollege.ac.uk</t>
  </si>
  <si>
    <t>The College of West Anglia</t>
  </si>
  <si>
    <t>Tennyson Avenue,KING'S LYNN,PE30 2QW</t>
  </si>
  <si>
    <t>PE30 2QW</t>
  </si>
  <si>
    <t>www.cwa.ac.uk</t>
  </si>
  <si>
    <t>Moulton College</t>
  </si>
  <si>
    <t>West Street,Moulton,NORTHAMPTON,NN3 7RR</t>
  </si>
  <si>
    <t>NN3 7RR</t>
  </si>
  <si>
    <t>https://www.moulton.ac.uk/</t>
  </si>
  <si>
    <t>Myerscough College</t>
  </si>
  <si>
    <t>St Michael's Road,Bilsborrow,PRESTON,PR3 0RY</t>
  </si>
  <si>
    <t>PR3 0RY</t>
  </si>
  <si>
    <t>The Education Training Collective</t>
  </si>
  <si>
    <t>Harvard Avenue,Thornaby,STOCKTON-ON-TEES,TS17 6FB</t>
  </si>
  <si>
    <t>TS17 6FB</t>
  </si>
  <si>
    <t>www.stockton.ac.uk</t>
  </si>
  <si>
    <t>NCG</t>
  </si>
  <si>
    <t>Rye Hill Campus,Scotswood Road,NEWCASTLE-UPON-TYNE,NE4 7SA</t>
  </si>
  <si>
    <t>Newcastle-upon-Tyne</t>
  </si>
  <si>
    <t>NE4 7SA</t>
  </si>
  <si>
    <t>http://www.ncgrp.co.uk</t>
  </si>
  <si>
    <t>The Henley College</t>
  </si>
  <si>
    <t>Deanfield Avenue,HENLEY-ON-THAMES,RG9 1UH</t>
  </si>
  <si>
    <t>Henley-on-Thames</t>
  </si>
  <si>
    <t>RG9 1UH</t>
  </si>
  <si>
    <t>www.henleycol.ac.uk</t>
  </si>
  <si>
    <t>Nelson and Colne College</t>
  </si>
  <si>
    <t>Scotland Road,NELSON,BB9 7YT</t>
  </si>
  <si>
    <t>BB9 7YT</t>
  </si>
  <si>
    <t>www.nelson.ac.uk</t>
  </si>
  <si>
    <t>New City College</t>
  </si>
  <si>
    <t>Poplar High Street,Poplar,LONDON,E14 0AF</t>
  </si>
  <si>
    <t>E14 0AF</t>
  </si>
  <si>
    <t>www.ncclondon.ac.uk</t>
  </si>
  <si>
    <t>The Isle of Wight College</t>
  </si>
  <si>
    <t>Medina Way,NEWPORT,PO30 5TA</t>
  </si>
  <si>
    <t>PO30 5TA</t>
  </si>
  <si>
    <t>www.iwcollege.ac.uk</t>
  </si>
  <si>
    <t>The Marine Society College of the Sea</t>
  </si>
  <si>
    <t>200b Lambeth Road,LONDON,SE1 7JY</t>
  </si>
  <si>
    <t>SE1 7JY</t>
  </si>
  <si>
    <t>www.marine-society.org</t>
  </si>
  <si>
    <t>The Mary Ward Centre</t>
  </si>
  <si>
    <t>42 - 43 Queen Square,Camden,LONDON,WC1N 3AQ</t>
  </si>
  <si>
    <t>WC1N 3AQ</t>
  </si>
  <si>
    <t>York College</t>
  </si>
  <si>
    <t>Sim Balk Lane,YORK,YO23 2BB</t>
  </si>
  <si>
    <t>YO23 2BB</t>
  </si>
  <si>
    <t>York St John University</t>
  </si>
  <si>
    <t>Lord Mayor's Walk,YORK,YO31 7EX</t>
  </si>
  <si>
    <t>YO31 7EX</t>
  </si>
  <si>
    <t>https://www.yorksj.ac.uk/</t>
  </si>
  <si>
    <t>New College Durham</t>
  </si>
  <si>
    <t>Framwellgate Moor Centre,Framwellgate Moor,DURHAM,DH1 5ES</t>
  </si>
  <si>
    <t>DH1 5ES</t>
  </si>
  <si>
    <t>http://www.newdur.ac.uk/</t>
  </si>
  <si>
    <t>New College Swindon</t>
  </si>
  <si>
    <t>New College Drive,SWINDON,SN3 1AH</t>
  </si>
  <si>
    <t>SN3 1AH</t>
  </si>
  <si>
    <t>http://www.newcollege.ac.uk/</t>
  </si>
  <si>
    <t>The National College for Advanced Transport and Infrastructure</t>
  </si>
  <si>
    <t>2 Lister Street,BIRMINGHAM,B7 4AG</t>
  </si>
  <si>
    <t>B7 4AG</t>
  </si>
  <si>
    <t>www.ncati.ac.uk</t>
  </si>
  <si>
    <t>Newbury College</t>
  </si>
  <si>
    <t>Monks Lane,NEWBURY,RG14 7TD</t>
  </si>
  <si>
    <t>RG14 7TD</t>
  </si>
  <si>
    <t>http://www.newbury-college.ac.uk</t>
  </si>
  <si>
    <t>The Northern School of Art</t>
  </si>
  <si>
    <t>Newport Road,MIDDLESBROUGH,TS1 1LA</t>
  </si>
  <si>
    <t>TS1 1LA</t>
  </si>
  <si>
    <t>northernart.ac.uk</t>
  </si>
  <si>
    <t>Newcastle and Stafford Colleges Group</t>
  </si>
  <si>
    <t>Knutton Lane,NEWCASTLE-UNDER-LYME,ST5 2GB</t>
  </si>
  <si>
    <t>ST5 2GB</t>
  </si>
  <si>
    <t>www.nulc.ac.uk</t>
  </si>
  <si>
    <t>The Nottingham Trent University</t>
  </si>
  <si>
    <t>Burton Street,NOTTINGHAM,NG1 4BU</t>
  </si>
  <si>
    <t>NG1 4BU</t>
  </si>
  <si>
    <t>https://www.ntu.ac.uk</t>
  </si>
  <si>
    <t>Newham College of Further Education</t>
  </si>
  <si>
    <t>East Ham Campus,High Street South,East Ham,LONDON,E6 6ER</t>
  </si>
  <si>
    <t>E6 6ER</t>
  </si>
  <si>
    <t>http://www.newham.ac.uk/</t>
  </si>
  <si>
    <t>The Oldham College</t>
  </si>
  <si>
    <t>Rochdale Road,OLDHAM,OL9 6AA</t>
  </si>
  <si>
    <t>OL9 6AA</t>
  </si>
  <si>
    <t>www.oldham.ac.uk</t>
  </si>
  <si>
    <t>Newham Sixth Form College</t>
  </si>
  <si>
    <t>Prince Regent Lane,Plaistow,LONDON,E13 8SG</t>
  </si>
  <si>
    <t>E13 8SG</t>
  </si>
  <si>
    <t>www.newvic.ac.uk</t>
  </si>
  <si>
    <t>The Open University</t>
  </si>
  <si>
    <t>Walton Hall,MILTON KEYNES,MK7 6AA</t>
  </si>
  <si>
    <t>MK7 6AA</t>
  </si>
  <si>
    <t>https://www.open.ac.uk</t>
  </si>
  <si>
    <t>Newman University, Birmingham</t>
  </si>
  <si>
    <t>Genners Lane,Bartley Green,BIRMINGHAM,B32 3NT</t>
  </si>
  <si>
    <t>B32 3NT</t>
  </si>
  <si>
    <t>https://www.newman.ac.uk</t>
  </si>
  <si>
    <t>The Royal Veterinary College</t>
  </si>
  <si>
    <t>Royal College Street,LONDON,NW1 0TU</t>
  </si>
  <si>
    <t>NW1 0TU</t>
  </si>
  <si>
    <t>https://www.rvc.ac.uk</t>
  </si>
  <si>
    <t>North Bristol Post 16 Centre</t>
  </si>
  <si>
    <t>Charnwood House,30 Cotham Park,BRISTOL,BS6 6BU</t>
  </si>
  <si>
    <t>BS6 6BU</t>
  </si>
  <si>
    <t>The Sheffield College</t>
  </si>
  <si>
    <t>Granville Road,SHEFFIELD,S2 2RL</t>
  </si>
  <si>
    <t>S2 2RL</t>
  </si>
  <si>
    <t>www.sheffcol.ac.uk</t>
  </si>
  <si>
    <t>North East Surrey College of Technology</t>
  </si>
  <si>
    <t>Reigate Road,Ewell,EPSOM,KT17 3DS</t>
  </si>
  <si>
    <t>KT17 3DS</t>
  </si>
  <si>
    <t>www.nescot.ac.uk</t>
  </si>
  <si>
    <t>The Sixth Form College Colchester</t>
  </si>
  <si>
    <t>North Hill,COLCHESTER,CO1 1SN</t>
  </si>
  <si>
    <t>CO1 1SN</t>
  </si>
  <si>
    <t>www.colchsfc.ac.uk</t>
  </si>
  <si>
    <t>North Hertfordshire College</t>
  </si>
  <si>
    <t>Monkswood Way,STEVENAGE,SG1 1LA</t>
  </si>
  <si>
    <t>SG1 1LA</t>
  </si>
  <si>
    <t>www.nhc.ac.uk</t>
  </si>
  <si>
    <t>The SMB Group</t>
  </si>
  <si>
    <t>C/O Stephenson Campus, Thornborough Road,COALVILLE,LE67 3TN</t>
  </si>
  <si>
    <t>LE67 3TN</t>
  </si>
  <si>
    <t>http://www.smbgroup.ac.uk/</t>
  </si>
  <si>
    <t>Trafford College Group</t>
  </si>
  <si>
    <t>Talbot Road,Stretford,MANCHESTER,M32 0XH</t>
  </si>
  <si>
    <t>M32 0XH</t>
  </si>
  <si>
    <t>www.trafford.ac.uk</t>
  </si>
  <si>
    <t>Trinity Laban</t>
  </si>
  <si>
    <t>Laban,Creekside,Greenwich,DEPTFORD,SE8 3DZ</t>
  </si>
  <si>
    <t>Deptford</t>
  </si>
  <si>
    <t>SE8 3DZ</t>
  </si>
  <si>
    <t>https://www.trinitylaban.ac.uk</t>
  </si>
  <si>
    <t>North Kent College</t>
  </si>
  <si>
    <t>Oakfield Lane,DARTFORD,DA1 2JT</t>
  </si>
  <si>
    <t>DA1 2JT</t>
  </si>
  <si>
    <t>Barnsley College</t>
  </si>
  <si>
    <t>PO Box 266,Church Street,BARNSLEY,S70 2YW</t>
  </si>
  <si>
    <t>S70 2YW</t>
  </si>
  <si>
    <t>Barton Peveril Sixth Form College</t>
  </si>
  <si>
    <t>Chestnut Avenue,EASTLEIGH,SO50 5ZA</t>
  </si>
  <si>
    <t>SO50 5ZA</t>
  </si>
  <si>
    <t>http://www.barton-peveril.ac.uk/</t>
  </si>
  <si>
    <t>Harper Adams University</t>
  </si>
  <si>
    <t>NEWPORT,TF10 8NB</t>
  </si>
  <si>
    <t>TF10 8NB</t>
  </si>
  <si>
    <t>https://www.harper-adams.ac.uk</t>
  </si>
  <si>
    <t>PGW Partnership of Greenacre and Walderslade</t>
  </si>
  <si>
    <t>Bradfields Avenue,CHATHAM,ME5 0LE</t>
  </si>
  <si>
    <t>ME5 0LE</t>
  </si>
  <si>
    <t>Basingstoke College of Technology</t>
  </si>
  <si>
    <t>Worting Road,BASINGSTOKE,RG21 8TN</t>
  </si>
  <si>
    <t>RG21 8TN</t>
  </si>
  <si>
    <t>www.bcot.ac.uk</t>
  </si>
  <si>
    <t>Plumpton College</t>
  </si>
  <si>
    <t>Ditchling Road,Plumpton,LEWES,BN7 3AE</t>
  </si>
  <si>
    <t>Lewes</t>
  </si>
  <si>
    <t>BN7 3AE</t>
  </si>
  <si>
    <t>www.plumpton.ac.uk</t>
  </si>
  <si>
    <t>Harris Federation Post 16</t>
  </si>
  <si>
    <t>Harris Federation South London Schools,4th Floor Norfolk House,Wellesley Road,CROYDON,CR0 1LH</t>
  </si>
  <si>
    <t>Croydon</t>
  </si>
  <si>
    <t>CR0 1LH</t>
  </si>
  <si>
    <t>Bath College</t>
  </si>
  <si>
    <t>Avon Street,BATH,BA1 1UP</t>
  </si>
  <si>
    <t>BA1 1UP</t>
  </si>
  <si>
    <t>www.bathcollege.ac.uk</t>
  </si>
  <si>
    <t>Harrow Collegiate</t>
  </si>
  <si>
    <t>Harrow Teachers Centre,Achievement and Inclusion Service,Tudor Road,HARROW,HA3 5PQ</t>
  </si>
  <si>
    <t>HA3 5PQ</t>
  </si>
  <si>
    <t>Plymouth College of Art</t>
  </si>
  <si>
    <t>Tavistock Place,PLYMOUTH,PL4 8AT</t>
  </si>
  <si>
    <t>PL4 8AT</t>
  </si>
  <si>
    <t>https://www.plymouthart.ac.uk</t>
  </si>
  <si>
    <t>Preston College</t>
  </si>
  <si>
    <t>Fulwood Campus,St Vincent's Road,Fulwood,PRESTON,PR2 8UR</t>
  </si>
  <si>
    <t>PR2 8UR</t>
  </si>
  <si>
    <t>Harrow, Richmond &amp; Uxbridge Colleges</t>
  </si>
  <si>
    <t>Park Road,UXBRIDGE,UB8 1NQ</t>
  </si>
  <si>
    <t>UB8 1NQ</t>
  </si>
  <si>
    <t>www.hruc.ac.uk</t>
  </si>
  <si>
    <t>University of Brighton</t>
  </si>
  <si>
    <t>Mithras House,Lewes Road,BRIGHTON,BN2 4AT</t>
  </si>
  <si>
    <t>BN2 4AT</t>
  </si>
  <si>
    <t>https://www.brighton.ac.uk</t>
  </si>
  <si>
    <t>Bath Spa University</t>
  </si>
  <si>
    <t>Newton Park,Newton St Loe,BATH,BA2 9BN</t>
  </si>
  <si>
    <t>BA2 9BN</t>
  </si>
  <si>
    <t>https://www.bathspa.ac.uk</t>
  </si>
  <si>
    <t>Queen Elizabeth Sixth Form College</t>
  </si>
  <si>
    <t>Vane Terrace,DARLINGTON,DL3 7AU</t>
  </si>
  <si>
    <t>DL3 7AU</t>
  </si>
  <si>
    <t>http://www.qeliz.ac.uk/</t>
  </si>
  <si>
    <t>Bedford College</t>
  </si>
  <si>
    <t>Cauldwell Street,BEDFORD,MK42 9AH</t>
  </si>
  <si>
    <t>Bedford</t>
  </si>
  <si>
    <t>MK42 9AH</t>
  </si>
  <si>
    <t>Ravensbourne</t>
  </si>
  <si>
    <t>6 Penrose Way,LONDON,SE10 0EW</t>
  </si>
  <si>
    <t>SE10 0EW</t>
  </si>
  <si>
    <t>https://www.ravensbourne.ac.uk/</t>
  </si>
  <si>
    <t>Hartpury College</t>
  </si>
  <si>
    <t>Hartpury University and Hartpury College,Hartpury House,GLOUCESTER,GL19 3BE</t>
  </si>
  <si>
    <t>GL19 3BE</t>
  </si>
  <si>
    <t>www.hartpury.ac.uk</t>
  </si>
  <si>
    <t>Bexhill College</t>
  </si>
  <si>
    <t>Penland Road,BEXHILL-ON-SEA,TN40 2JG</t>
  </si>
  <si>
    <t>Bexhill-on-Sea</t>
  </si>
  <si>
    <t>TN40 2JG</t>
  </si>
  <si>
    <t>www.bexhillcollege.ac.uk</t>
  </si>
  <si>
    <t>Reaseheath College</t>
  </si>
  <si>
    <t>Reaseheath,NANTWICH,CW5 6DF</t>
  </si>
  <si>
    <t>Nantwich</t>
  </si>
  <si>
    <t>CW5 6DF</t>
  </si>
  <si>
    <t>www.reaseheath.ac.uk</t>
  </si>
  <si>
    <t>Havant and South Downs College</t>
  </si>
  <si>
    <t>College Road,WATERLOOVILLE,PO7 8AA</t>
  </si>
  <si>
    <t>Waterlooville</t>
  </si>
  <si>
    <t>PO7 8AA</t>
  </si>
  <si>
    <t>www.hsdc.ac.uk</t>
  </si>
  <si>
    <t>Birkbeck College</t>
  </si>
  <si>
    <t>Malet Street,LONDON,WC1E 7HX</t>
  </si>
  <si>
    <t>WC1E 7HX</t>
  </si>
  <si>
    <t>https://www.bbk.ac.uk</t>
  </si>
  <si>
    <t>University of Buckingham</t>
  </si>
  <si>
    <t>Hunter Street,Yoemanry House,BUCKINGHAM,MK18 1EG</t>
  </si>
  <si>
    <t>MK18 1EG</t>
  </si>
  <si>
    <t>https://www.buckingham.ac.uk</t>
  </si>
  <si>
    <t>Richmond and Hillcroft Adult and Community College</t>
  </si>
  <si>
    <t>Parkshot,RICHMOND,TW9 2RE</t>
  </si>
  <si>
    <t>TW9 2RE</t>
  </si>
  <si>
    <t>Birmingham Metropolitan College</t>
  </si>
  <si>
    <t>Jennens Road,BIRMINGHAM,B4 7PS</t>
  </si>
  <si>
    <t>B4 7PS</t>
  </si>
  <si>
    <t>www.bmet.ac.uk</t>
  </si>
  <si>
    <t>University of Cambridge</t>
  </si>
  <si>
    <t>Vice Chancellor's Office, University Offices,The Old Schools,CAMBRIDGE,CB2 1TN</t>
  </si>
  <si>
    <t>CB2 1TN</t>
  </si>
  <si>
    <t>http://www.cam.ac.uk/</t>
  </si>
  <si>
    <t>Heart of Worcestershire College</t>
  </si>
  <si>
    <t>Peakman Campus, Peakman Street,REDDITCH,B98 8DW</t>
  </si>
  <si>
    <t>B98 8DW</t>
  </si>
  <si>
    <t>www.howcollege.ac.uk</t>
  </si>
  <si>
    <t>Riverside College Halton</t>
  </si>
  <si>
    <t>Kingsway,WIDNES,WA8 7QQ</t>
  </si>
  <si>
    <t>Widnes</t>
  </si>
  <si>
    <t>WA8 7QQ</t>
  </si>
  <si>
    <t>www.riversidecollege.ac.uk</t>
  </si>
  <si>
    <t>Bishop Auckland College</t>
  </si>
  <si>
    <t>Woodhouse Lane,BISHOP AUCKLAND,DL14 6JZ</t>
  </si>
  <si>
    <t>Bishop Auckland</t>
  </si>
  <si>
    <t>DL14 6JZ</t>
  </si>
  <si>
    <t>http://www.bishopaucklandcollege.ac.uk</t>
  </si>
  <si>
    <t>University of Central Lancashire</t>
  </si>
  <si>
    <t>Adelphi Building,PRESTON,PR1 2HE</t>
  </si>
  <si>
    <t>PR1 2HE</t>
  </si>
  <si>
    <t>https://www.uclan.ac.uk</t>
  </si>
  <si>
    <t>Heart of Yorkshire Education Group</t>
  </si>
  <si>
    <t>Margaret Street,WAKEFIELD,WF1 2DH</t>
  </si>
  <si>
    <t>WF1 2DH</t>
  </si>
  <si>
    <t>www.wakefield.ac.uk</t>
  </si>
  <si>
    <t>RNN Group</t>
  </si>
  <si>
    <t>Town Centre Campus,Eastwood Lane,ROTHERHAM,S65 1EG</t>
  </si>
  <si>
    <t>S65 1EG</t>
  </si>
  <si>
    <t>University of Chester</t>
  </si>
  <si>
    <t>Parkgate Road,CHESTER,CH1 4BJ</t>
  </si>
  <si>
    <t>CH1 4BJ</t>
  </si>
  <si>
    <t>https://www1.chester.ac.uk/</t>
  </si>
  <si>
    <t>Hereford College of Arts</t>
  </si>
  <si>
    <t>Folly Lane,HEREFORD,HR1 1LT</t>
  </si>
  <si>
    <t>HR1 1LT</t>
  </si>
  <si>
    <t>http://www.hca.ac.uk/</t>
  </si>
  <si>
    <t>University of Durham</t>
  </si>
  <si>
    <t>University Office,Old Evet,DURHAM,DH1 3HP</t>
  </si>
  <si>
    <t>DH1 3HP</t>
  </si>
  <si>
    <t>https://www.durham.ac.uk</t>
  </si>
  <si>
    <t>University of East Anglia</t>
  </si>
  <si>
    <t>The Registry,University Plain,NORWICH,NR4 7TJ</t>
  </si>
  <si>
    <t>NR4 7TJ</t>
  </si>
  <si>
    <t>https://www.uea.ac.uk</t>
  </si>
  <si>
    <t>University of East London</t>
  </si>
  <si>
    <t>4 - 6 Universtiy Way,LONDON,E16 2RD</t>
  </si>
  <si>
    <t>E16 2RD</t>
  </si>
  <si>
    <t>www.uel.ac.uk</t>
  </si>
  <si>
    <t>Bishop Burton College</t>
  </si>
  <si>
    <t>York Road,Bishop Burton,BEVERLEY,HU17 8QG</t>
  </si>
  <si>
    <t>HU17 8QG</t>
  </si>
  <si>
    <t>www.bishopburton.ac.uk</t>
  </si>
  <si>
    <t>Bishop Grosseteste University</t>
  </si>
  <si>
    <t>Newport,LINCOLN,LN1 3DY</t>
  </si>
  <si>
    <t>LN1 3DY</t>
  </si>
  <si>
    <t>https://www.bishopg.ac.uk</t>
  </si>
  <si>
    <t>Blackburn College</t>
  </si>
  <si>
    <t>Blackburn College,Harrison Centre,Feilden Street,BLACKBURN,BB2 1LH</t>
  </si>
  <si>
    <t>BB2 1LH</t>
  </si>
  <si>
    <t>http://www.blackburn.ac.uk/</t>
  </si>
  <si>
    <t>Blackpool and the Fylde College</t>
  </si>
  <si>
    <t>Ashfield Road,Bispham,BLACKPOOL,FY2 0HB</t>
  </si>
  <si>
    <t>FY2 0HB</t>
  </si>
  <si>
    <t>www.blackpool.ac.uk</t>
  </si>
  <si>
    <t>Herefordshire, Ludlow and North Shropshire College</t>
  </si>
  <si>
    <t>Folly Lane,HEREFORD,HR1 1LS</t>
  </si>
  <si>
    <t>HR1 1LS</t>
  </si>
  <si>
    <t>www.hlcollege.ac.uk</t>
  </si>
  <si>
    <t>Roehampton University</t>
  </si>
  <si>
    <t>Roehampton Lane,LONDON,SW15 5PJ</t>
  </si>
  <si>
    <t>SW15 5PJ</t>
  </si>
  <si>
    <t>https://www.roehampton.ac.uk</t>
  </si>
  <si>
    <t>Bolton College</t>
  </si>
  <si>
    <t>Deane Road,BOLTON,BL3 5BG</t>
  </si>
  <si>
    <t>BL3 5BG</t>
  </si>
  <si>
    <t>www.boltoncc.ac.uk</t>
  </si>
  <si>
    <t>University of Essex</t>
  </si>
  <si>
    <t>Kimmy Eldridge Building,School Of Health &amp; Social Care,COLCHESTER,Essex,CO4 3SQ</t>
  </si>
  <si>
    <t>CO4 3SQ</t>
  </si>
  <si>
    <t>https://www.essex.ac.uk/</t>
  </si>
  <si>
    <t>Hereward College of Further Education</t>
  </si>
  <si>
    <t>Bramston Crescent,Tile Hill Lane,Tile Hill,COVENTRY,CV4 9SW</t>
  </si>
  <si>
    <t>CV4 9SW</t>
  </si>
  <si>
    <t>www.hereward.ac.uk</t>
  </si>
  <si>
    <t>Bolton Sixth Form College</t>
  </si>
  <si>
    <t>Town Centre Campus,Deane Road,BOLTON,BL3 5BU</t>
  </si>
  <si>
    <t>BL3 5BU</t>
  </si>
  <si>
    <t>www.bolton-sfc.ac.uk</t>
  </si>
  <si>
    <t>Hertford Regional College</t>
  </si>
  <si>
    <t>Scotts Road,WARE,SG12 9JF</t>
  </si>
  <si>
    <t>SG12 9JF</t>
  </si>
  <si>
    <t>www.hrc.ac.uk</t>
  </si>
  <si>
    <t>Rose Bruford College</t>
  </si>
  <si>
    <t>Lamorbey Park,Burnt Oak Lane,SIDCUP,DA15 9DF</t>
  </si>
  <si>
    <t>DA15 9DF</t>
  </si>
  <si>
    <t>www.bruford.ac.uk</t>
  </si>
  <si>
    <t>Boston College</t>
  </si>
  <si>
    <t>Rochford Campus,Skirbeck Road,BOSTON,PE21 6JF</t>
  </si>
  <si>
    <t>PE21 6JF</t>
  </si>
  <si>
    <t>www.boston.ac.uk</t>
  </si>
  <si>
    <t>University of Gloucestershire</t>
  </si>
  <si>
    <t>The Park,The Park Campus,CHELTENHAM,GL50 2RH</t>
  </si>
  <si>
    <t>GL50 2RH</t>
  </si>
  <si>
    <t>https://www.glos.ac.uk</t>
  </si>
  <si>
    <t>Hills Road Sixth Form College</t>
  </si>
  <si>
    <t>Hills Road,CAMBRIDGE,CB2 8PE</t>
  </si>
  <si>
    <t>CB2 8PE</t>
  </si>
  <si>
    <t>http://www.hillsroad.ac.uk/</t>
  </si>
  <si>
    <t>Royal Academy of Music</t>
  </si>
  <si>
    <t>Marylebone Road,LONDON,NW1 5HT</t>
  </si>
  <si>
    <t>NW1 5HT</t>
  </si>
  <si>
    <t>https://www.ram.ac.uk</t>
  </si>
  <si>
    <t>Bradford College</t>
  </si>
  <si>
    <t>Great Horton Road,BRADFORD,BD7 1AY</t>
  </si>
  <si>
    <t>BD7 1AY</t>
  </si>
  <si>
    <t>www.bradfordcollege.ac.uk</t>
  </si>
  <si>
    <t>University of Greenwich</t>
  </si>
  <si>
    <t>Maritime Greenwich Campus,Old Royal Naval College,LONDON,SE10 9LS</t>
  </si>
  <si>
    <t>SE10 9LS</t>
  </si>
  <si>
    <t>https://www.gre.ac.uk/</t>
  </si>
  <si>
    <t>Royal Agricultural University</t>
  </si>
  <si>
    <t>CIRENCESTER,GL7 6JS</t>
  </si>
  <si>
    <t>Cirencester</t>
  </si>
  <si>
    <t>GL7 6JS</t>
  </si>
  <si>
    <t>https://www.rau.ac.uk</t>
  </si>
  <si>
    <t>University of Hertfordshire</t>
  </si>
  <si>
    <t>Hatfield Campus,College Lane,HATFIELD,AL10 9AB</t>
  </si>
  <si>
    <t>AL10 9AB</t>
  </si>
  <si>
    <t>https://www.herts.ac.uk</t>
  </si>
  <si>
    <t>Holy Cross College</t>
  </si>
  <si>
    <t>169 Manchester Road,BURY,BL9 9BB</t>
  </si>
  <si>
    <t>BL9 9BB</t>
  </si>
  <si>
    <t>www.holycross.ac.uk</t>
  </si>
  <si>
    <t>Brighton Hove and Sussex Sixth Form College</t>
  </si>
  <si>
    <t>205 Dyke Road,HOVE,BN3 6EG</t>
  </si>
  <si>
    <t>BN3 6EG</t>
  </si>
  <si>
    <t>www.bhasvic.ac.uk</t>
  </si>
  <si>
    <t>Hopwood Hall College</t>
  </si>
  <si>
    <t>Middleton Campus,Rochdale Road,Middleton,MANCHESTER,M24 6XH</t>
  </si>
  <si>
    <t>M24 6XH</t>
  </si>
  <si>
    <t>http://www.hopwood.ac.uk/</t>
  </si>
  <si>
    <t>Royal College of Art</t>
  </si>
  <si>
    <t>Kensington Gore,LONDON,SW7 2EU</t>
  </si>
  <si>
    <t>SW7 2EU</t>
  </si>
  <si>
    <t>https://www.rca.ac.uk/</t>
  </si>
  <si>
    <t>Huddersfield New College</t>
  </si>
  <si>
    <t>New Hey Road,HUDDERSFIELD,HD3 4GL</t>
  </si>
  <si>
    <t>HD3 4GL</t>
  </si>
  <si>
    <t>www.huddnewcoll.ac.uk</t>
  </si>
  <si>
    <t>Royal College of Music</t>
  </si>
  <si>
    <t>Prince Consort Road,LONDON,SW7 2BS</t>
  </si>
  <si>
    <t>SW7 2BS</t>
  </si>
  <si>
    <t>http://www.rcm.ac.uk/</t>
  </si>
  <si>
    <t>University of Hull</t>
  </si>
  <si>
    <t>Cottingham Road,KINGSTON-UPON-HULL,HU6 7RX</t>
  </si>
  <si>
    <t>HU6 7RX</t>
  </si>
  <si>
    <t>https://www.hull.ac.uk</t>
  </si>
  <si>
    <t>Royal Holloway and Bedford New College</t>
  </si>
  <si>
    <t>Egham Hill,EGHAM,TW20 0EX</t>
  </si>
  <si>
    <t>TW20 0EX</t>
  </si>
  <si>
    <t>https://www.rhul.ac.uk</t>
  </si>
  <si>
    <t>Hugh Baird College</t>
  </si>
  <si>
    <t>Balliol Road,BOOTLE,L20 7EW</t>
  </si>
  <si>
    <t>L20 7EW</t>
  </si>
  <si>
    <t>http://www.hughbaird.ac.uk</t>
  </si>
  <si>
    <t>University of Keele</t>
  </si>
  <si>
    <t>KEELE,ST5 5BG</t>
  </si>
  <si>
    <t>ST5 5BG</t>
  </si>
  <si>
    <t>https://www.keele.ac.uk/</t>
  </si>
  <si>
    <t>Royal Northern College of Music</t>
  </si>
  <si>
    <t>124 Oxford Road,MANCHESTER,M13 9RD</t>
  </si>
  <si>
    <t>M13 9RD</t>
  </si>
  <si>
    <t>https://www.rncm.ac.uk</t>
  </si>
  <si>
    <t>Hull College</t>
  </si>
  <si>
    <t>Queen's Gardens,Wilberforce Drive,KINGSTON-UPON-HULL,HU1 3DG</t>
  </si>
  <si>
    <t>HU1 3DG</t>
  </si>
  <si>
    <t>http://www.hull-college.ac.uk/</t>
  </si>
  <si>
    <t>University of Kent</t>
  </si>
  <si>
    <t>The Registry,CANTERBURY,CT2 7NZ</t>
  </si>
  <si>
    <t>Canterbury</t>
  </si>
  <si>
    <t>CT2 7NZ</t>
  </si>
  <si>
    <t>https://www.kent.ac.uk</t>
  </si>
  <si>
    <t>RR6</t>
  </si>
  <si>
    <t>C/O Ricards Lodge High School,Lake Road,Wimbledon,LONDON,SW19 7HB</t>
  </si>
  <si>
    <t>SW19 7HB</t>
  </si>
  <si>
    <t>Imperial College of Science, Technology and Medicine</t>
  </si>
  <si>
    <t>Exhibition Road,South Kensington,LONDON,SW7 2AZ</t>
  </si>
  <si>
    <t>SW7 2AZ</t>
  </si>
  <si>
    <t>https://www.imperial.ac.uk</t>
  </si>
  <si>
    <t>University of Lancaster</t>
  </si>
  <si>
    <t>University House,Bailrigg,LANCASTER,LA1 4YW</t>
  </si>
  <si>
    <t>LA1 4YW</t>
  </si>
  <si>
    <t>https://www.lancaster.ac.uk</t>
  </si>
  <si>
    <t>Runshaw College</t>
  </si>
  <si>
    <t>Langdale Road,LEYLAND,PR25 3DQ</t>
  </si>
  <si>
    <t>Leyland</t>
  </si>
  <si>
    <t>PR25 3DQ</t>
  </si>
  <si>
    <t>University of Leicester</t>
  </si>
  <si>
    <t>University Road,LEICESTER,LE1 7RH</t>
  </si>
  <si>
    <t>LE1 7RH</t>
  </si>
  <si>
    <t>https://WWW.LE.AC.UK</t>
  </si>
  <si>
    <t>Brockenhurst College</t>
  </si>
  <si>
    <t>Lyndhurst Road,BROCKENHURST,SO42 7ZE</t>
  </si>
  <si>
    <t>Brockenhurst</t>
  </si>
  <si>
    <t>SO42 7ZE</t>
  </si>
  <si>
    <t>brock.ac.uk</t>
  </si>
  <si>
    <t>Brooklands College</t>
  </si>
  <si>
    <t>Heath Road,WEYBRIDGE,KT13 8TT</t>
  </si>
  <si>
    <t>KT13 8TT</t>
  </si>
  <si>
    <t>WWW.brooklands.ac.uk</t>
  </si>
  <si>
    <t>Brunel University</t>
  </si>
  <si>
    <t>Kingston Lane,UXBRIDGE,UB8 3PH</t>
  </si>
  <si>
    <t>UB8 3PH</t>
  </si>
  <si>
    <t>https://www.brunel.ac.uk</t>
  </si>
  <si>
    <t>Buckinghamshire College Group</t>
  </si>
  <si>
    <t>Oxford Road,AYLESBURY,HP21 8PD</t>
  </si>
  <si>
    <t>HP21 8PD</t>
  </si>
  <si>
    <t>www.buckscollegegroup.ac.uk</t>
  </si>
  <si>
    <t>Buckinghamshire New University</t>
  </si>
  <si>
    <t>Queen Alexandra Road,HIGH WYCOMBE,HP11 2JZ</t>
  </si>
  <si>
    <t>HP11 2JZ</t>
  </si>
  <si>
    <t>https://www.bucks.ac.uk</t>
  </si>
  <si>
    <t>Burnley College</t>
  </si>
  <si>
    <t>Princess Way,BURNLEY,BB12 0AN</t>
  </si>
  <si>
    <t>BB12 0AN</t>
  </si>
  <si>
    <t>www.burnley.ac.uk</t>
  </si>
  <si>
    <t>Burton and South Derbyshire College</t>
  </si>
  <si>
    <t>Lichfield Street,BURTON-ON-TRENT,DE14 3RL</t>
  </si>
  <si>
    <t>Burton-on-Trent</t>
  </si>
  <si>
    <t>DE14 3RL</t>
  </si>
  <si>
    <t>University of Lincoln</t>
  </si>
  <si>
    <t>Vice Chancellors Office,Brayford Pool,LINCOLN,LN6 7TS</t>
  </si>
  <si>
    <t>LN6 7TS</t>
  </si>
  <si>
    <t>https://www.lincoln.ac.uk</t>
  </si>
  <si>
    <t>Inspire Education Group</t>
  </si>
  <si>
    <t>Park Crescent,PETERBOROUGH,PE1 4DZ</t>
  </si>
  <si>
    <t>PE1 4DZ</t>
  </si>
  <si>
    <t>www.peterborough.ac.uk</t>
  </si>
  <si>
    <t>Bury College</t>
  </si>
  <si>
    <t>Market Street,BURY,BL9 0BG</t>
  </si>
  <si>
    <t>BL9 0BG</t>
  </si>
  <si>
    <t>Calderdale College</t>
  </si>
  <si>
    <t>Francis Street,HALIFAX,HX1 3UZ</t>
  </si>
  <si>
    <t>HX1 3UZ</t>
  </si>
  <si>
    <t>http://www.calderdale.ac.uk/</t>
  </si>
  <si>
    <t>University of Liverpool</t>
  </si>
  <si>
    <t>The Foundation Building,765 Brownlow Hill,Abercromby Square,LIVERPOOL,L69 7ZX</t>
  </si>
  <si>
    <t>L69 7ZX</t>
  </si>
  <si>
    <t>https://www.liverpool.ac.uk</t>
  </si>
  <si>
    <t>Institute of Cancer Research</t>
  </si>
  <si>
    <t>Royal Cancer Hospital,237 Fulham Road,LONDON,SW3 6JB</t>
  </si>
  <si>
    <t>SW3 6JB</t>
  </si>
  <si>
    <t>https://www.icr.ac.uk</t>
  </si>
  <si>
    <t>Ruskin College</t>
  </si>
  <si>
    <t>Dunstan Road,Old Headington,OXFORD,OX3 9BZ</t>
  </si>
  <si>
    <t>OX3 9BZ</t>
  </si>
  <si>
    <t>www.ruskin.ac.uk</t>
  </si>
  <si>
    <t>Cambridge Regional College</t>
  </si>
  <si>
    <t>Science Park Campus,Kings Hedges Road,CAMBRIDGE,CB4 2QT</t>
  </si>
  <si>
    <t>CB4 2QT</t>
  </si>
  <si>
    <t>www.camre.ac.uk</t>
  </si>
  <si>
    <t>University of London</t>
  </si>
  <si>
    <t>Senate House,Malet Street,LONDON,WC1E 7HU</t>
  </si>
  <si>
    <t>WC1E 7HU</t>
  </si>
  <si>
    <t>https://www.london.ac.uk</t>
  </si>
  <si>
    <t>Islington Sixth Form Consortium</t>
  </si>
  <si>
    <t>C/O Central Foundation Boys' School,Cowper Street,LONDON,EC2A 4SH</t>
  </si>
  <si>
    <t>EC2A 4SH</t>
  </si>
  <si>
    <t>University of Manchester</t>
  </si>
  <si>
    <t>Oxford Road,MANCHESTER,M13 9PL</t>
  </si>
  <si>
    <t>M13 9PL</t>
  </si>
  <si>
    <t>https://www.manchester.ac.uk</t>
  </si>
  <si>
    <t>Itchen College</t>
  </si>
  <si>
    <t>Middle Road,Bitterne,SOUTHAMPTON,SO19 7TB</t>
  </si>
  <si>
    <t>SO19 7TB</t>
  </si>
  <si>
    <t>www.itchen.ac.uk</t>
  </si>
  <si>
    <t>Salford City College</t>
  </si>
  <si>
    <t>Dronfield Road,SALFORD,M6 7FR</t>
  </si>
  <si>
    <t>M6 7FR</t>
  </si>
  <si>
    <t>www.salfordcc.ac.uk</t>
  </si>
  <si>
    <t>University of Newcastle Upon Tyne</t>
  </si>
  <si>
    <t>6 Kensington Terrace,NEWCASTLE-UPON-TYNE,NE1 7RU</t>
  </si>
  <si>
    <t>NE1 7RU</t>
  </si>
  <si>
    <t>https://www.ncl.ac.uk</t>
  </si>
  <si>
    <t>John Leggott Sixth Form College</t>
  </si>
  <si>
    <t>West Common Lane,SCUNTHORPE,DN17 1DS</t>
  </si>
  <si>
    <t>DN17 1DS</t>
  </si>
  <si>
    <t>Sandwell College</t>
  </si>
  <si>
    <t>1 Spon Lane,WEST BROMWICH,B70 6AW</t>
  </si>
  <si>
    <t>West Bromwich</t>
  </si>
  <si>
    <t>B70 6AW</t>
  </si>
  <si>
    <t>www.sandwell.ac.uk</t>
  </si>
  <si>
    <t>University of Northampton</t>
  </si>
  <si>
    <t>Park Campus,Boughton Green Road,NORTHAMPTON,NN2 7AL</t>
  </si>
  <si>
    <t>NN2 7AL</t>
  </si>
  <si>
    <t>https://www.northampton.ac.uk</t>
  </si>
  <si>
    <t>Joseph Chamberlain Sixth Form College</t>
  </si>
  <si>
    <t>Belgrave Road,Highgate,BIRMINGHAM,B12 9FF</t>
  </si>
  <si>
    <t>B12 9FF</t>
  </si>
  <si>
    <t>www.jcc.ac.uk</t>
  </si>
  <si>
    <t>Scarborough Sixth Form College</t>
  </si>
  <si>
    <t>Sandybed Lane,SCARBOROUGH,YO12 5LF</t>
  </si>
  <si>
    <t>YO12 5LF</t>
  </si>
  <si>
    <t>www.s6f.org.uk</t>
  </si>
  <si>
    <t>University of Northumbria At Newcastle</t>
  </si>
  <si>
    <t>Ellison Building,Ellison Place,NEWCASTLE-UPON-TYNE,NE1 8ST</t>
  </si>
  <si>
    <t>NE1 8ST</t>
  </si>
  <si>
    <t>https://www.northumbria.ac.uk</t>
  </si>
  <si>
    <t>Kendal College</t>
  </si>
  <si>
    <t>Milnthorpe Road,KENDAL,LA9 5AY</t>
  </si>
  <si>
    <t>LA9 5AY</t>
  </si>
  <si>
    <t>School of Oriental and African Studies</t>
  </si>
  <si>
    <t>Thornhaugh Street,Russell Square,LONDON,WC1H 0XG</t>
  </si>
  <si>
    <t>WC1H 0XG</t>
  </si>
  <si>
    <t>https://www.soas.ac.uk</t>
  </si>
  <si>
    <t>University of Oxford</t>
  </si>
  <si>
    <t>University Offices,Wellington Square,OXFORD,OX1 2JD</t>
  </si>
  <si>
    <t>OX1 2JD</t>
  </si>
  <si>
    <t>http://www.ox.ac.uk</t>
  </si>
  <si>
    <t>King's College London</t>
  </si>
  <si>
    <t>James Clark Maxwell Building,57 Waterloo Road,LONDON,SE1 8WA</t>
  </si>
  <si>
    <t>SE1 8WA</t>
  </si>
  <si>
    <t>https://www.kcl.ac.uk/</t>
  </si>
  <si>
    <t>Sheffield Hallam University</t>
  </si>
  <si>
    <t>Advanced Wellbeing Research Centre,2 Old Hall Road,SHEFFIELD,South Yorkshire,S9 3TU</t>
  </si>
  <si>
    <t>S9 3TU</t>
  </si>
  <si>
    <t>https://www.shu.ac.uk</t>
  </si>
  <si>
    <t>University of Portsmouth</t>
  </si>
  <si>
    <t>University House,Winston Churchill Avenue,PORTSMOUTH,PO1 2UP</t>
  </si>
  <si>
    <t>PO1 2UP</t>
  </si>
  <si>
    <t>https://www.port.ac.uk</t>
  </si>
  <si>
    <t>Shipley College</t>
  </si>
  <si>
    <t>Exhibition Road,Victoria Road,LEEDS,BD18 3JW</t>
  </si>
  <si>
    <t>BD18 3JW</t>
  </si>
  <si>
    <t>www.shipley.ac.uk</t>
  </si>
  <si>
    <t>Kingston Maurward College</t>
  </si>
  <si>
    <t>Kingston Maurward,DORCHESTER,DT2 8PY</t>
  </si>
  <si>
    <t>DT2 8PY</t>
  </si>
  <si>
    <t>www.kmc.ac.uk</t>
  </si>
  <si>
    <t>University of Reading</t>
  </si>
  <si>
    <t>Whiteknights House,Whiteknights,READING,RG6 6UR</t>
  </si>
  <si>
    <t>RG6 6UR</t>
  </si>
  <si>
    <t>https://www.reading.ac.uk</t>
  </si>
  <si>
    <t>Kingston University</t>
  </si>
  <si>
    <t>River House,53 - 57 High Street,Surbiton Road,KINGSTON UPON THAMES,KT1 1LQ</t>
  </si>
  <si>
    <t>KT1 1LQ</t>
  </si>
  <si>
    <t>https://www.kingston.ac.uk</t>
  </si>
  <si>
    <t>Shrewsbury Colleges Group</t>
  </si>
  <si>
    <t>Priory Road,SHREWSBURY,SY1 1RX</t>
  </si>
  <si>
    <t>Shrewsbury</t>
  </si>
  <si>
    <t>SY1 1RX</t>
  </si>
  <si>
    <t>Sir George Monoux College</t>
  </si>
  <si>
    <t>Chingford Road,Walthamstow,LONDON,E17 5AA</t>
  </si>
  <si>
    <t>E17 5AA</t>
  </si>
  <si>
    <t>Sleaford Joint Sixth Form</t>
  </si>
  <si>
    <t>Westholme House,Leicester Street,SLEAFORD,NG34 7PS</t>
  </si>
  <si>
    <t>Sleaford</t>
  </si>
  <si>
    <t>NG34 7PS</t>
  </si>
  <si>
    <t>sleafordjsf.co.uk</t>
  </si>
  <si>
    <t>Canterbury Christ Church University</t>
  </si>
  <si>
    <t>North Holmes Road,CANTERBURY,CT1 1QU</t>
  </si>
  <si>
    <t>CT1 1QU</t>
  </si>
  <si>
    <t>https://www.canterbury.ac.uk</t>
  </si>
  <si>
    <t>Capel Manor College</t>
  </si>
  <si>
    <t>Bullsmoor Lane,ENFIELD,EN1 4RQ</t>
  </si>
  <si>
    <t>EN1 4RQ</t>
  </si>
  <si>
    <t>www.capel.ac.uk</t>
  </si>
  <si>
    <t>Capital City College Group</t>
  </si>
  <si>
    <t>211 Gray's Inn Road,LONDON,WC1X 8RA</t>
  </si>
  <si>
    <t>WC1X 8RA</t>
  </si>
  <si>
    <t>www.capitalccg.ac.uk</t>
  </si>
  <si>
    <t>Cardinal Newman College</t>
  </si>
  <si>
    <t>Lark Hill Road,Avenham,PRESTON,PR1 4HD</t>
  </si>
  <si>
    <t>PR1 4HD</t>
  </si>
  <si>
    <t>www.cardinalnewman.ac.uk</t>
  </si>
  <si>
    <t>Carmel College</t>
  </si>
  <si>
    <t>Prescot Road,ST HELENS,WA10 3AG</t>
  </si>
  <si>
    <t>WA10 3AG</t>
  </si>
  <si>
    <t>www.carmel.ac.uk</t>
  </si>
  <si>
    <t>Central Bedfordshire College</t>
  </si>
  <si>
    <t>Kingsway,DUNSTABLE,LU5 4HG</t>
  </si>
  <si>
    <t>LU5 4HG</t>
  </si>
  <si>
    <t>www.centralbeds.ac.uk</t>
  </si>
  <si>
    <t>Central Learning Partnership</t>
  </si>
  <si>
    <t>Heath Park,Prestwood Road,WOLVERHAMPTON,WV11 1RD</t>
  </si>
  <si>
    <t>WV11 1RD</t>
  </si>
  <si>
    <t>Central School of Speech and Drama</t>
  </si>
  <si>
    <t>64 Eton Avenue,Swiss Cottage,LONDON,NW3 3HY</t>
  </si>
  <si>
    <t>NW3 3HY</t>
  </si>
  <si>
    <t>https://www.cssd.ac.uk</t>
  </si>
  <si>
    <t>Chelmsford College</t>
  </si>
  <si>
    <t>Moulsham Street,CHELMSFORD,CM2 0JQ</t>
  </si>
  <si>
    <t>CM2 0JQ</t>
  </si>
  <si>
    <t>University of Sheffield</t>
  </si>
  <si>
    <t>Western Bank,SHEFFIELD,S10 2TN</t>
  </si>
  <si>
    <t>S10 2TN</t>
  </si>
  <si>
    <t>https://www.sheffield.ac.uk/</t>
  </si>
  <si>
    <t>Solihull College &amp; University Centre</t>
  </si>
  <si>
    <t>Blossomfield Campus,Blossomfield Road,SOLIHULL,B91 1SB</t>
  </si>
  <si>
    <t>B91 1SB</t>
  </si>
  <si>
    <t>www.solihull.ac.uk</t>
  </si>
  <si>
    <t>University of Suffolk</t>
  </si>
  <si>
    <t>Waterfront Building,Neptune Quay,IPSWICH,IP4 1QJ</t>
  </si>
  <si>
    <t>IP4 1QJ</t>
  </si>
  <si>
    <t>https://www.uos.ac.uk</t>
  </si>
  <si>
    <t>South and City College Birmingham</t>
  </si>
  <si>
    <t>129 Floodgate Street,Digbeth,BIRMINGHAM,B5 5SU</t>
  </si>
  <si>
    <t>B5 5SU</t>
  </si>
  <si>
    <t>http://www.sccb.ac.uk/</t>
  </si>
  <si>
    <t>University of Sunderland</t>
  </si>
  <si>
    <t>4th Floor, Edinburgh Building,City Campus, Chester Road,SUNDERLAND,SR1 3SD</t>
  </si>
  <si>
    <t>SR1 3SD</t>
  </si>
  <si>
    <t>https://www.sunderland.ac.uk</t>
  </si>
  <si>
    <t>Kirklees College</t>
  </si>
  <si>
    <t>Manchester Road,HUDDERSFIELD,HD1 3LD</t>
  </si>
  <si>
    <t>HD1 3LD</t>
  </si>
  <si>
    <t>www.kirkleescollege.ac.uk</t>
  </si>
  <si>
    <t>University of Surrey</t>
  </si>
  <si>
    <t>Stag Hill,GUILDFORD,GU2 7XH</t>
  </si>
  <si>
    <t>GU2 7XH</t>
  </si>
  <si>
    <t>https://www.surrey.ac.uk</t>
  </si>
  <si>
    <t>South Devon College</t>
  </si>
  <si>
    <t>Vantage Point,Long Road,PAIGNTON,TQ4 7EJ</t>
  </si>
  <si>
    <t>Paignton</t>
  </si>
  <si>
    <t>TQ4 7EJ</t>
  </si>
  <si>
    <t>www.southdevon.ac.uk</t>
  </si>
  <si>
    <t>South Essex College of Further and  Higher Education</t>
  </si>
  <si>
    <t>Luker Road,SOUTHEND-ON-SEA,SS1 1ND</t>
  </si>
  <si>
    <t>Southend-on-Sea</t>
  </si>
  <si>
    <t>SS1 1ND</t>
  </si>
  <si>
    <t>www.southessex.ac.uk</t>
  </si>
  <si>
    <t>Lakes College - West Cumbria</t>
  </si>
  <si>
    <t>Hallwood Road,Lillyhall Business Park,Lillyhall,WORKINGTON,CA14 4JN</t>
  </si>
  <si>
    <t>Workington</t>
  </si>
  <si>
    <t>CA14 4JN</t>
  </si>
  <si>
    <t>http://www.lakescollegewestcumbria.ac.uk/</t>
  </si>
  <si>
    <t>University of the Arts London</t>
  </si>
  <si>
    <t>272 High Holborn,LONDON,WC1V 7EY</t>
  </si>
  <si>
    <t>WC1V 7EY</t>
  </si>
  <si>
    <t>https://www.arts.ac.uk</t>
  </si>
  <si>
    <t>South Gloucestershire and Stroud College</t>
  </si>
  <si>
    <t>Filton Avenue,BRISTOL,BS34 7AT</t>
  </si>
  <si>
    <t>BS34 7AT</t>
  </si>
  <si>
    <t>http://www.sgscol.ac.uk</t>
  </si>
  <si>
    <t>Lambeth College</t>
  </si>
  <si>
    <t>45 Clapham Common Southside,Clapham Common,LONDON,SW4 9BL</t>
  </si>
  <si>
    <t>SW4 9BL</t>
  </si>
  <si>
    <t>https://www.southbankcolleges.ac.uk/</t>
  </si>
  <si>
    <t>South Staffordshire College</t>
  </si>
  <si>
    <t>Rodbaston Drive,Penkridge,STAFFORD,ST19 5PH</t>
  </si>
  <si>
    <t>Stafford</t>
  </si>
  <si>
    <t>ST19 5PH</t>
  </si>
  <si>
    <t>www.southstaffs.ac.uk</t>
  </si>
  <si>
    <t>University of the West of England, Bristol</t>
  </si>
  <si>
    <t>Coldharbour Lane,Frenchay,BRISTOL,BS16 1QY</t>
  </si>
  <si>
    <t>https://www.uwe.ac.uk</t>
  </si>
  <si>
    <t>Lancaster and Morecambe College</t>
  </si>
  <si>
    <t>Morecambe Road,LANCASTER,LA1 2TY</t>
  </si>
  <si>
    <t>LA1 2TY</t>
  </si>
  <si>
    <t>University of Warwick</t>
  </si>
  <si>
    <t>University House,COVENTRY,CV4 8UW</t>
  </si>
  <si>
    <t>CV4 8UW</t>
  </si>
  <si>
    <t>https://www.warwick.ac.uk</t>
  </si>
  <si>
    <t>South Thames Colleges Group</t>
  </si>
  <si>
    <t>Kingston Hall Road,KINGSTON UPON THAMES,KT1 2AQ</t>
  </si>
  <si>
    <t>KT1 2AQ</t>
  </si>
  <si>
    <t>http://www.stcg.ac.uk</t>
  </si>
  <si>
    <t>LaSWAP Sixth Form</t>
  </si>
  <si>
    <t>C/O William Ellis School,Highgate Road,LONDON,NW5 1RN</t>
  </si>
  <si>
    <t>NW5 1RN</t>
  </si>
  <si>
    <t>Southampton City College</t>
  </si>
  <si>
    <t>St Mary Street,SOUTHAMPTON,SO14 1AR</t>
  </si>
  <si>
    <t>SO14 1AR</t>
  </si>
  <si>
    <t>University of West London</t>
  </si>
  <si>
    <t>Room Tc 203,St Mary's Road,Ealing,LONDON,W5 5RF</t>
  </si>
  <si>
    <t>W5 5RF</t>
  </si>
  <si>
    <t>https://www.uwl.ac.uk</t>
  </si>
  <si>
    <t>Southampton Solent University</t>
  </si>
  <si>
    <t>East Park Terrace,SOUTHAMPTON,SO14 0YN</t>
  </si>
  <si>
    <t>SO14 0YN</t>
  </si>
  <si>
    <t>https://www.solent.ac.uk</t>
  </si>
  <si>
    <t>Leeds Beckett University</t>
  </si>
  <si>
    <t>City Campus,Calverley Street,LEEDS,LS6 3QS</t>
  </si>
  <si>
    <t>LS6 3QS</t>
  </si>
  <si>
    <t>https://www.leedsbeckett.ac.uk</t>
  </si>
  <si>
    <t>Leeds College of Building</t>
  </si>
  <si>
    <t>North Street,LEEDS,LS2 7QT</t>
  </si>
  <si>
    <t>LS2 7QT</t>
  </si>
  <si>
    <t>www.lcb.ac.uk</t>
  </si>
  <si>
    <t>Leeds College of Music</t>
  </si>
  <si>
    <t>3 Quarry Hill,LEEDS,LS2 7PD</t>
  </si>
  <si>
    <t>LS2 7PD</t>
  </si>
  <si>
    <t>http://www.lcm.ac.uk</t>
  </si>
  <si>
    <t>Chesterfield College</t>
  </si>
  <si>
    <t>Infirmary Road,CHESTERFIELD,S41 7NG</t>
  </si>
  <si>
    <t>S41 7NG</t>
  </si>
  <si>
    <t>Chichester College Group</t>
  </si>
  <si>
    <t>Westgate Fields,CHICHESTER,PO19 1SB</t>
  </si>
  <si>
    <t>PO19 1SB</t>
  </si>
  <si>
    <t>www.chichester.ac.uk</t>
  </si>
  <si>
    <t>Chichester High Schools Sixth Form</t>
  </si>
  <si>
    <t>Kingsham Road,CHICHESTER,PO19 8AE</t>
  </si>
  <si>
    <t>PO19 8AE</t>
  </si>
  <si>
    <t>Christ The King Sixth Form College</t>
  </si>
  <si>
    <t>Belmont Grove,Lewisham,LONDON,SE13 5GE</t>
  </si>
  <si>
    <t>SE13 5GE</t>
  </si>
  <si>
    <t>http://www.ctksfc.ac.uk/</t>
  </si>
  <si>
    <t>Cirencester College</t>
  </si>
  <si>
    <t>Fosse Way Campus,Stroud Road,CIRENCESTER,GL7 1XA</t>
  </si>
  <si>
    <t>GL7 1XA</t>
  </si>
  <si>
    <t>https://cirencester.ac.uk</t>
  </si>
  <si>
    <t>City College Plymouth</t>
  </si>
  <si>
    <t>Kings Road,Devonport,PLYMOUTH,PL1 5QG</t>
  </si>
  <si>
    <t>PL1 5QG</t>
  </si>
  <si>
    <t>City Lit</t>
  </si>
  <si>
    <t>Keeley Street,Covent Garden,LONDON,WC2B 4BA</t>
  </si>
  <si>
    <t>WC2B 4BA</t>
  </si>
  <si>
    <t>www.citylit.ac.uk</t>
  </si>
  <si>
    <t>City of Bristol College</t>
  </si>
  <si>
    <t>St George's Road,Anchor Road,BRISTOL,BS1 5UA</t>
  </si>
  <si>
    <t>BS1 5UA</t>
  </si>
  <si>
    <t>City of Portsmouth College</t>
  </si>
  <si>
    <t>Tudor Crescent,Cosham,PORTSMOUTH,PO6 2SA</t>
  </si>
  <si>
    <t>PO6 2SA</t>
  </si>
  <si>
    <t>https://city-of-portsmouth-college.ac.uk/</t>
  </si>
  <si>
    <t>City of Sunderland College</t>
  </si>
  <si>
    <t>Bede Centre,Durham Road,SUNDERLAND,SR3 4AH</t>
  </si>
  <si>
    <t>SR3 4AH</t>
  </si>
  <si>
    <t>www.sunderlandcollege.ac.uk</t>
  </si>
  <si>
    <t>City of Wolverhampton College</t>
  </si>
  <si>
    <t>Paget Road,WOLVERHAMPTON,WV6 0DU</t>
  </si>
  <si>
    <t>WV6 0DU</t>
  </si>
  <si>
    <t>http://www.wolvcoll.ac.uk/</t>
  </si>
  <si>
    <t>Colchester Institute</t>
  </si>
  <si>
    <t>Sheepen Road,COLCHESTER,CO3 3LL</t>
  </si>
  <si>
    <t>CO3 3LL</t>
  </si>
  <si>
    <t>University Of St Mark and St John T/A Plymouth Marjon University</t>
  </si>
  <si>
    <t>Derriford Road,PLYMOUTH,PL6 8BH</t>
  </si>
  <si>
    <t>PL6 8BH</t>
  </si>
  <si>
    <t>https://www.marjon.ac.uk</t>
  </si>
  <si>
    <t>Conservatoire for Dance and Drama</t>
  </si>
  <si>
    <t>1 - 7 Woburn Walk,Somers Town,LONDON,WC1H 0JJ</t>
  </si>
  <si>
    <t>WC1H 0JJ</t>
  </si>
  <si>
    <t>https://cdd.ac.uk</t>
  </si>
  <si>
    <t>Cornwall College</t>
  </si>
  <si>
    <t>Corporate Headquarters,Cornwall College St Austell,Tregonissey Road,ST AUSTELL,PL25 4DJ</t>
  </si>
  <si>
    <t>St Austell</t>
  </si>
  <si>
    <t>PL25 4DJ</t>
  </si>
  <si>
    <t>http://www.cornwall.ac.uk</t>
  </si>
  <si>
    <t>Courtauld Institute of Art</t>
  </si>
  <si>
    <t>Somerset House,Strand,LONDON,WC2R 0RN</t>
  </si>
  <si>
    <t>WC2R 0RN</t>
  </si>
  <si>
    <t>https://www.courtauld.ac.uk</t>
  </si>
  <si>
    <t>Coventry College</t>
  </si>
  <si>
    <t>50 Swanswell Street,COVENTRY,CV1 5DG</t>
  </si>
  <si>
    <t>CV1 5DG</t>
  </si>
  <si>
    <t>http://www.coventrycollege.ac.uk/</t>
  </si>
  <si>
    <t>Coventry University</t>
  </si>
  <si>
    <t>Priory Street,COVENTRY,CV1 5FB</t>
  </si>
  <si>
    <t>CV1 5FB</t>
  </si>
  <si>
    <t>https://www.coventry.ac.uk</t>
  </si>
  <si>
    <t>Cranfield University</t>
  </si>
  <si>
    <t>Stafford Cripps Building No 41,CRANFIELD,MK43 0AL</t>
  </si>
  <si>
    <t>Cranfield</t>
  </si>
  <si>
    <t>MK43 0AL</t>
  </si>
  <si>
    <t>https://www.cranfield.ac.uk</t>
  </si>
  <si>
    <t>Craven College</t>
  </si>
  <si>
    <t>Gargrave Road,SKIPTON,BD23 1US</t>
  </si>
  <si>
    <t>Skipton</t>
  </si>
  <si>
    <t>BD23 1US</t>
  </si>
  <si>
    <t>www.craven-college.ac.uk</t>
  </si>
  <si>
    <t>Croydon College</t>
  </si>
  <si>
    <t>Fairfield Campus,College Road,CROYDON,CR9 1DX</t>
  </si>
  <si>
    <t>CR9 1DX</t>
  </si>
  <si>
    <t>www.croydon.ac.uk</t>
  </si>
  <si>
    <t>Darlington College</t>
  </si>
  <si>
    <t>Central Park,Haughton Road,DARLINGTON,DL1 1DR</t>
  </si>
  <si>
    <t>DL1 1DR</t>
  </si>
  <si>
    <t>http://www.darlington.ac.uk/</t>
  </si>
  <si>
    <t>Derby College</t>
  </si>
  <si>
    <t>The Roundhouse,Roundhouse Road,Pride Park,DERBY,DE24 8JE</t>
  </si>
  <si>
    <t>DE24 8JE</t>
  </si>
  <si>
    <t>www.derby-college.ac.uk</t>
  </si>
  <si>
    <t>Derwentside College</t>
  </si>
  <si>
    <t>Front Street,CONSETT,DH8 5EE</t>
  </si>
  <si>
    <t>DH8 5EE</t>
  </si>
  <si>
    <t>http://www.derwentside.ac.uk/</t>
  </si>
  <si>
    <t>Nottingham City PCT</t>
  </si>
  <si>
    <t>NG1 6GN</t>
  </si>
  <si>
    <t>Stockport PCT</t>
  </si>
  <si>
    <t>SK4 1BS</t>
  </si>
  <si>
    <t>Salford PCT</t>
  </si>
  <si>
    <t>M6 5FW</t>
  </si>
  <si>
    <t>Portsmouth City Teaching PCT</t>
  </si>
  <si>
    <t>Bath and North East Somerset PCT</t>
  </si>
  <si>
    <t>BA2 5RP</t>
  </si>
  <si>
    <t>Luton PCT</t>
  </si>
  <si>
    <t>LU1 3BE</t>
  </si>
  <si>
    <t>Herefordshire PCT</t>
  </si>
  <si>
    <t>HR2 9RP</t>
  </si>
  <si>
    <t>Barnsley PCT</t>
  </si>
  <si>
    <t>S70 3RD</t>
  </si>
  <si>
    <t>Rotherham PCT</t>
  </si>
  <si>
    <t>S66 1YY</t>
  </si>
  <si>
    <t>Ashton, Leigh and Wigan PCT</t>
  </si>
  <si>
    <t>WN1 1AH</t>
  </si>
  <si>
    <t>Blackpool PCT</t>
  </si>
  <si>
    <t>Sheffield PCT</t>
  </si>
  <si>
    <t>S9 4EU</t>
  </si>
  <si>
    <t>County Durham PCT</t>
  </si>
  <si>
    <t>DH1 3YG</t>
  </si>
  <si>
    <t>Sefton PCT</t>
  </si>
  <si>
    <t>L20 3DL</t>
  </si>
  <si>
    <t>Central Lancashire PCT</t>
  </si>
  <si>
    <t>Shropshire County PCT</t>
  </si>
  <si>
    <t>Walsall Teaching PCT</t>
  </si>
  <si>
    <t>WS2 7JL</t>
  </si>
  <si>
    <t>South Birmingham PCT</t>
  </si>
  <si>
    <t>B13 8JL</t>
  </si>
  <si>
    <t>Richmond and Twickenham PCT</t>
  </si>
  <si>
    <t>Sutton and Merton PCT</t>
  </si>
  <si>
    <t>Coventry Teaching PCT</t>
  </si>
  <si>
    <t>CV1 2GQ</t>
  </si>
  <si>
    <t>Telford and Wrekin PCT</t>
  </si>
  <si>
    <t>Southwark PCT</t>
  </si>
  <si>
    <t>SE1 3DY</t>
  </si>
  <si>
    <t>Lewisham PCT</t>
  </si>
  <si>
    <t>Tameside and Glossop PCT</t>
  </si>
  <si>
    <t>M34 2JF</t>
  </si>
  <si>
    <t>Wandsworth PCT</t>
  </si>
  <si>
    <t>SW19 3RU</t>
  </si>
  <si>
    <t>East Lancashire Teaching PCT</t>
  </si>
  <si>
    <t>BB9 8AS</t>
  </si>
  <si>
    <t>Wirral PCT</t>
  </si>
  <si>
    <t>CH41 5FL</t>
  </si>
  <si>
    <t>Halton and St Helens PCT</t>
  </si>
  <si>
    <t>WA7 4TH</t>
  </si>
  <si>
    <t>Liverpool PCT</t>
  </si>
  <si>
    <t>L1 4AZ</t>
  </si>
  <si>
    <t>Western Cheshire PCT</t>
  </si>
  <si>
    <t>CH2 1HJ</t>
  </si>
  <si>
    <t>Central and Eastern Cheshire PCT</t>
  </si>
  <si>
    <t>CW10 0TE</t>
  </si>
  <si>
    <t>Cumbria Teaching PCT</t>
  </si>
  <si>
    <t>CA11 8HX</t>
  </si>
  <si>
    <t>North Lancashire Teaching PCT</t>
  </si>
  <si>
    <t>Harrow PCT</t>
  </si>
  <si>
    <t>Croydon PCT</t>
  </si>
  <si>
    <t>Gateshead PCT</t>
  </si>
  <si>
    <t>NE11 0NB</t>
  </si>
  <si>
    <t>Kensington and Chelsea PCT</t>
  </si>
  <si>
    <t>W10 6DZ</t>
  </si>
  <si>
    <t>Lambeth PCT</t>
  </si>
  <si>
    <t>Trafford PCT</t>
  </si>
  <si>
    <t>M16 0PQ</t>
  </si>
  <si>
    <t>Mid Essex PCT</t>
  </si>
  <si>
    <t>CM2 5PF</t>
  </si>
  <si>
    <t>Eastern and Coastal Kent PCT</t>
  </si>
  <si>
    <t>Hampshire PCT</t>
  </si>
  <si>
    <t>Buckinghamshire PCT</t>
  </si>
  <si>
    <t>HP11 2EE</t>
  </si>
  <si>
    <t>Manchester PCT</t>
  </si>
  <si>
    <t>North Yorkshire and York PCT</t>
  </si>
  <si>
    <t>HG2 8RE</t>
  </si>
  <si>
    <t>Hull Teaching PCT</t>
  </si>
  <si>
    <t>HU1 3HA</t>
  </si>
  <si>
    <t>East Riding Of Yorkshire PCT</t>
  </si>
  <si>
    <t>HU10 6DT</t>
  </si>
  <si>
    <t>Redbridge PCT</t>
  </si>
  <si>
    <t>Wiltshire PCT</t>
  </si>
  <si>
    <t>SN10 5EQ</t>
  </si>
  <si>
    <t>Somerset PCT</t>
  </si>
  <si>
    <t>BA22 8HR</t>
  </si>
  <si>
    <t>Dorset PCT</t>
  </si>
  <si>
    <t>DT1 2PN</t>
  </si>
  <si>
    <t>Bournemouth and Poole Teaching PCT</t>
  </si>
  <si>
    <t>BH12 5AG</t>
  </si>
  <si>
    <t>Hillingdon PCT</t>
  </si>
  <si>
    <t>UB7 7HJ</t>
  </si>
  <si>
    <t>Bradford and Airedale Teaching PCT</t>
  </si>
  <si>
    <t>Devon PCT</t>
  </si>
  <si>
    <t>EX2 4QJ</t>
  </si>
  <si>
    <t>Redcar and Cleveland PCT</t>
  </si>
  <si>
    <t>TS14 7AA</t>
  </si>
  <si>
    <t>City and Hackney Teaching PCT</t>
  </si>
  <si>
    <t>N1 5LZ</t>
  </si>
  <si>
    <t>Tower Hamlets PCT</t>
  </si>
  <si>
    <t>E1 1RD</t>
  </si>
  <si>
    <t>Bedfordshire PCT</t>
  </si>
  <si>
    <t>MK40 2AW</t>
  </si>
  <si>
    <t>East Sussex Downs and Weald PCT</t>
  </si>
  <si>
    <t>BN7 2PB</t>
  </si>
  <si>
    <t>Hastings and Rother PCT</t>
  </si>
  <si>
    <t>TN40 2DZ</t>
  </si>
  <si>
    <t>Leicestershire County and Rutland PCT</t>
  </si>
  <si>
    <t>LE19 1SS</t>
  </si>
  <si>
    <t>Camden PCT</t>
  </si>
  <si>
    <t>NW1 0PE</t>
  </si>
  <si>
    <t>Islington PCT</t>
  </si>
  <si>
    <t>Waltham Forest PCT</t>
  </si>
  <si>
    <t>Warwickshire PCT</t>
  </si>
  <si>
    <t>CV34 4DE</t>
  </si>
  <si>
    <t>South West Essex PCT</t>
  </si>
  <si>
    <t>Haringey Teaching PCT</t>
  </si>
  <si>
    <t>N15 3TH</t>
  </si>
  <si>
    <t>Berkshire West PCT</t>
  </si>
  <si>
    <t>Oxfordshire PCT</t>
  </si>
  <si>
    <t>Brighton and Hove City PCT</t>
  </si>
  <si>
    <t>BN1 4FU</t>
  </si>
  <si>
    <t>Hertfordshire PCT</t>
  </si>
  <si>
    <t>AL8 6JL</t>
  </si>
  <si>
    <t>Stoke On Trent PCT</t>
  </si>
  <si>
    <t>South Staffordshire PCT</t>
  </si>
  <si>
    <t>WS15 1UL</t>
  </si>
  <si>
    <t>Berkshire East PCT</t>
  </si>
  <si>
    <t>Peterborough PCT</t>
  </si>
  <si>
    <t>PE1 1FA</t>
  </si>
  <si>
    <t>Great Yarmouth and Waveney PCT</t>
  </si>
  <si>
    <t>NR34 9BN</t>
  </si>
  <si>
    <t>South East Essex PCT</t>
  </si>
  <si>
    <t>SS2 6HE</t>
  </si>
  <si>
    <t>Sandwell PCT</t>
  </si>
  <si>
    <t>B70 9LD</t>
  </si>
  <si>
    <t>Dudley PCT</t>
  </si>
  <si>
    <t>DY2 8PP</t>
  </si>
  <si>
    <t>Bristol PCT</t>
  </si>
  <si>
    <t>BS1 3NX</t>
  </si>
  <si>
    <t>Gloucestershire PCT</t>
  </si>
  <si>
    <t>GL3 4FE</t>
  </si>
  <si>
    <t>Surrey PCT</t>
  </si>
  <si>
    <t>Barnet PCT</t>
  </si>
  <si>
    <t>Heywood, Middleton and Rochdale PCT</t>
  </si>
  <si>
    <t>OL16 1JA</t>
  </si>
  <si>
    <t>Birmingham East and North PCT</t>
  </si>
  <si>
    <t>B7 4AA</t>
  </si>
  <si>
    <t>North Staffordshire PCT</t>
  </si>
  <si>
    <t>ST13 6HQ</t>
  </si>
  <si>
    <t>Suffolk PCT</t>
  </si>
  <si>
    <t>West Essex PCT</t>
  </si>
  <si>
    <t>Cornwall and Isles Of Scilly PCT</t>
  </si>
  <si>
    <t>PL25 5AS</t>
  </si>
  <si>
    <t>Leicester City PCT</t>
  </si>
  <si>
    <t>LE1 6NB</t>
  </si>
  <si>
    <t>Northamptonshire Teaching PCT</t>
  </si>
  <si>
    <t>North East Essex PCT</t>
  </si>
  <si>
    <t>CO4 5JR</t>
  </si>
  <si>
    <t>Orthofix International N.V.</t>
  </si>
  <si>
    <t>7 Abraham De Veerstraat</t>
  </si>
  <si>
    <t>www.orthofix.com</t>
  </si>
  <si>
    <t>Cambridgeshire PCT</t>
  </si>
  <si>
    <t>CB2 8FH</t>
  </si>
  <si>
    <t>North of England CPC</t>
  </si>
  <si>
    <t>http://www.noecpc.nhs.uk/</t>
  </si>
  <si>
    <t>Bradford City Council</t>
  </si>
  <si>
    <t>Britannia House,Hall Ings,BRADFORD,BD1 1HX</t>
  </si>
  <si>
    <t>BD1 1HX</t>
  </si>
  <si>
    <t>Raigmore Hospital</t>
  </si>
  <si>
    <t>CDL Omnipac</t>
  </si>
  <si>
    <t>Rue Pierre-Clugnet - B.P.11,F-56350 SAINTE-ANNE,FRANCE</t>
  </si>
  <si>
    <t>Sainte-Anne</t>
  </si>
  <si>
    <t>F-56350</t>
  </si>
  <si>
    <t>www.cdl-omnipac.com</t>
  </si>
  <si>
    <t>University of Salford</t>
  </si>
  <si>
    <t>5th Floor,Maxwell Building,MANCHESTER,M5 4WT</t>
  </si>
  <si>
    <t>M5 4WT</t>
  </si>
  <si>
    <t>AFPP The Association of Perioperative Practitioners</t>
  </si>
  <si>
    <t>42 Freemans Way,Daisy Ayris House,HARROGATE,HG3 1DH</t>
  </si>
  <si>
    <t>HG3 1DH</t>
  </si>
  <si>
    <t>Association of Anaesthetists</t>
  </si>
  <si>
    <t>21 Portland Place,LONDON,W1B 1PY</t>
  </si>
  <si>
    <t>W1B 1PY</t>
  </si>
  <si>
    <t>National Ambulance Service Medical Directors</t>
  </si>
  <si>
    <t>32 Southwark Bridge Road,he Association of Ambulance Chief Executives,LONDON,SE1 9EU</t>
  </si>
  <si>
    <t>SE1 9EU</t>
  </si>
  <si>
    <t>Chartered Society of Physiotherapy</t>
  </si>
  <si>
    <t>14 Bedford Row London,The Chartered Society of Physiotherapy,LONDON,WC1R 4ED</t>
  </si>
  <si>
    <t>WC1R 4ED</t>
  </si>
  <si>
    <t>www.csp.org.uk/</t>
  </si>
  <si>
    <t>Ambulance Lead Paramedic Group</t>
  </si>
  <si>
    <t>32 Southwark Bridge Road,AACE boardroom,LONDON,SE1 9EU</t>
  </si>
  <si>
    <t>College of Operating Department Practitioners</t>
  </si>
  <si>
    <t>1 Mabledon Place,LONDON,WC1H 9AJ</t>
  </si>
  <si>
    <t>WC1H 9AJ</t>
  </si>
  <si>
    <t>Imporient (U.K.) Limited</t>
  </si>
  <si>
    <t>54 Willow Way,LONDON,SE26 4QP</t>
  </si>
  <si>
    <t>SE26 4QP</t>
  </si>
  <si>
    <t>www.birchalltea.co.uk</t>
  </si>
  <si>
    <t>British Cochlear Implant Group (BCIG)</t>
  </si>
  <si>
    <t>Optegra Building,Aston University Campus,Coleshill St,BIRMINGHAM,B4 7ET</t>
  </si>
  <si>
    <t>www.bcig.org.uk</t>
  </si>
  <si>
    <t>Nxstage Medical UK, Ltd.</t>
  </si>
  <si>
    <t>21 Holborn Viaduct,LONDON,EC1A 2DY</t>
  </si>
  <si>
    <t>EC1A 2DY</t>
  </si>
  <si>
    <t>07857151</t>
  </si>
  <si>
    <t>www.nxstage.com</t>
  </si>
  <si>
    <t>Nikkiso UK Co., Ltd.</t>
  </si>
  <si>
    <t>Unit 2,Ashfields Farm,Priors Court Road,THATCHAM,RG18 9XY</t>
  </si>
  <si>
    <t>RG18 9XY</t>
  </si>
  <si>
    <t>08785171</t>
  </si>
  <si>
    <t>Physidia UK Ltd</t>
  </si>
  <si>
    <t>8th Floor South 11 Old Jewry,LONDON,EC2R 8DU</t>
  </si>
  <si>
    <t>www.physidia.com</t>
  </si>
  <si>
    <t>U Drain Limited</t>
  </si>
  <si>
    <t>Ollerbarrow House,Ashley Road,Hale,ALTRINCHAM,WA15 9SQ</t>
  </si>
  <si>
    <t>WA15 9SQ</t>
  </si>
  <si>
    <t>06819124</t>
  </si>
  <si>
    <t>www.u-drain.net</t>
  </si>
  <si>
    <t>Diaverum UK Limited</t>
  </si>
  <si>
    <t>Blenheim Gate,22-24 Upper Marlborough Road,ST ALBANS,AL1 3AL</t>
  </si>
  <si>
    <t>AL1 3AL</t>
  </si>
  <si>
    <t>06614923</t>
  </si>
  <si>
    <t>global.diaverum.com</t>
  </si>
  <si>
    <t>Tchibo Coffee International Limited</t>
  </si>
  <si>
    <t>Tchibo House,7-8 Blenheim Road,EPSOM,KT19 9BE</t>
  </si>
  <si>
    <t>KT19 9BE</t>
  </si>
  <si>
    <t>00761849</t>
  </si>
  <si>
    <t>www.tchibo-coffee.co.uk</t>
  </si>
  <si>
    <t>Health Education England</t>
  </si>
  <si>
    <t>Blenheim House,Duncombe Street,LEEDS,LS1 4PL</t>
  </si>
  <si>
    <t>LS1 4PL</t>
  </si>
  <si>
    <t>Olympic Chemical Systems</t>
  </si>
  <si>
    <t>Cavendish House,Plumpton Road,HEDDESDON,EN11 0LB</t>
  </si>
  <si>
    <t>Heddesdon</t>
  </si>
  <si>
    <t>EN11 0LB</t>
  </si>
  <si>
    <t>www.olympicchemicalsystems.com</t>
  </si>
  <si>
    <t>The British Association of Prosthetists and Orthotists (BAPO)</t>
  </si>
  <si>
    <t>Unit 3010,Mile End Mill,Abbey Mill Business Centre,PAISLEY,PA1 1JS</t>
  </si>
  <si>
    <t>PA1 1JS</t>
  </si>
  <si>
    <t>www.bapo.com</t>
  </si>
  <si>
    <t>NHS Orthotic Managers Association (NOMAG)</t>
  </si>
  <si>
    <t>NEXA Medical Limited</t>
  </si>
  <si>
    <t>NEXA Medical Ltd, Suite 5- 6,Willow View,Southfields, Church Lane,BOURNEMOUTH,Dorset,BH22 8TR</t>
  </si>
  <si>
    <t>BH22 8TR</t>
  </si>
  <si>
    <t>09721047</t>
  </si>
  <si>
    <t>AGITO Medical A/S</t>
  </si>
  <si>
    <t>Bejlerholm 3A,NØRRESUNDBY 9400,DENMARK</t>
  </si>
  <si>
    <t>Nørresundby</t>
  </si>
  <si>
    <t>www.agitomedical.com</t>
  </si>
  <si>
    <t>European Scanning Centre (Harley Street) Limited</t>
  </si>
  <si>
    <t>68 Harley Street,LONDON,W1G 7HE</t>
  </si>
  <si>
    <t>W1G 7HE</t>
  </si>
  <si>
    <t>04932642</t>
  </si>
  <si>
    <t>Fairford Medical Limited</t>
  </si>
  <si>
    <t>5 Fitzhardinge Street,LONDON,England And Wales,W1H 6ED</t>
  </si>
  <si>
    <t>W1H 6ED</t>
  </si>
  <si>
    <t>fairfordr.kinsta.cloud</t>
  </si>
  <si>
    <t>Lyca Health Limited</t>
  </si>
  <si>
    <t>1 Westferry Circus,Canary Wharf,LONDON,E14 4HA</t>
  </si>
  <si>
    <t>E14 4HA</t>
  </si>
  <si>
    <t>08519935</t>
  </si>
  <si>
    <t>www.lycahealth.com</t>
  </si>
  <si>
    <t>Medica Reporting Limited</t>
  </si>
  <si>
    <t>Havelock Place,Havelock Road,Hastings,EAST SUSSEX,TN34 1BG</t>
  </si>
  <si>
    <t>TN34 1BG</t>
  </si>
  <si>
    <t>05026045</t>
  </si>
  <si>
    <t>www.medica.co.uk</t>
  </si>
  <si>
    <t>Medical Solution Providers Ltd</t>
  </si>
  <si>
    <t>7 Woodhall Road,BRADFORD,BD3 7BT</t>
  </si>
  <si>
    <t>03778803</t>
  </si>
  <si>
    <t>Everlight Radiology Limited</t>
  </si>
  <si>
    <t>Level 6 West,350 Euston Road,ENGLAND,NW1 3AX</t>
  </si>
  <si>
    <t>England</t>
  </si>
  <si>
    <t>NW1 3AX</t>
  </si>
  <si>
    <t>www.everlightradiology.com</t>
  </si>
  <si>
    <t>Rutherford Diagnostics Limited</t>
  </si>
  <si>
    <t>Accelerator,1 Daulby Street,LIVERPOOL,L7 8XZ</t>
  </si>
  <si>
    <t>L7 8XZ</t>
  </si>
  <si>
    <t>Telemedicine Clinic Limited</t>
  </si>
  <si>
    <t>C/o Mazars Llp,2 Chamberlain Square,BIRMINGHAM,West Midlands,B3 3AX</t>
  </si>
  <si>
    <t>B3 3AX</t>
  </si>
  <si>
    <t>06958314</t>
  </si>
  <si>
    <t>www.telemedicineclinic.co.uk</t>
  </si>
  <si>
    <t>TIC Health Limited</t>
  </si>
  <si>
    <t>The Hive,Camrose Avenue,LONDON,HA8 6AG</t>
  </si>
  <si>
    <t>HA8 6AG</t>
  </si>
  <si>
    <t>www.tichealth.co.uk</t>
  </si>
  <si>
    <t>Vital Radiology Services Limited</t>
  </si>
  <si>
    <t>Ucb House,3 George Street,WATFORD,Hertfordshire,WD18 0BX</t>
  </si>
  <si>
    <t>WD18 0BX</t>
  </si>
  <si>
    <t>09633762</t>
  </si>
  <si>
    <t>www.vitalrad.com</t>
  </si>
  <si>
    <t>Medispace BV</t>
  </si>
  <si>
    <t>Rokkeveenseweg 49,2712 PJ ZOETERMEER,NETHERLANDS</t>
  </si>
  <si>
    <t>Zoetermeer</t>
  </si>
  <si>
    <t>2712 PJ</t>
  </si>
  <si>
    <t>www.medispace.eu</t>
  </si>
  <si>
    <t>Medneo UK Limited</t>
  </si>
  <si>
    <t>10 Upper Berkeley Street,LONDON,W1H 7PE</t>
  </si>
  <si>
    <t>W1H 7PE</t>
  </si>
  <si>
    <t>www.medneo.co.uk</t>
  </si>
  <si>
    <t>United Fruit Growers Limited</t>
  </si>
  <si>
    <t>The Fruitery,Oakdene Farm,Leeds Road,LANGLEY,Kent,ME17 3LT</t>
  </si>
  <si>
    <t>Langley</t>
  </si>
  <si>
    <t>ME17 3LT</t>
  </si>
  <si>
    <t>09820822</t>
  </si>
  <si>
    <t>https://unitedfruitgrowers.eu/</t>
  </si>
  <si>
    <t>Valstar Salads Direct</t>
  </si>
  <si>
    <t>www.valstar.nl</t>
  </si>
  <si>
    <t>Nationwide Produce Plc</t>
  </si>
  <si>
    <t>164 LORD STREET,SOUTHPORT,MERSEYSIDE,PR9 0QA</t>
  </si>
  <si>
    <t>PR9 0QA</t>
  </si>
  <si>
    <t>www.nationwideproduce.com</t>
  </si>
  <si>
    <t>BMI Foscote Hospital</t>
  </si>
  <si>
    <t>The Foscote Hospital,2 Foscote Rise,BANBURY,Oxfordshire,OX16 9XP</t>
  </si>
  <si>
    <t>https://www.thefoscotehospital.co.uk/</t>
  </si>
  <si>
    <t>Getting It Right First Time (GIRFT)</t>
  </si>
  <si>
    <t>Brockley Hill,STANMORE,HA7 4LP</t>
  </si>
  <si>
    <t>HA7 4LP</t>
  </si>
  <si>
    <t>Appleton Assets Management Ltd</t>
  </si>
  <si>
    <t>St Catherine's Mews,LONDON,SW3 2PX</t>
  </si>
  <si>
    <t>SW3 2PX</t>
  </si>
  <si>
    <t>08879108</t>
  </si>
  <si>
    <t>www.eatjar.com</t>
  </si>
  <si>
    <t>EatShed Sheffield Ltd</t>
  </si>
  <si>
    <t>335 Baslow Road,SHEFFIELD,S17 4AD</t>
  </si>
  <si>
    <t>S17 4AD</t>
  </si>
  <si>
    <t>Cardio Solutions (Uk) Limited</t>
  </si>
  <si>
    <t>12 Crown House,Hornbeam Business Park,Morley,LEEDS,West Yorkshire,LS27 9SE</t>
  </si>
  <si>
    <t>LS27 9SE</t>
  </si>
  <si>
    <t>05443377</t>
  </si>
  <si>
    <t>www.healthcare21.eu</t>
  </si>
  <si>
    <t>Arrow County Supplies Limited</t>
  </si>
  <si>
    <t>Arrow House,Longden Road,SHREWSBURY,Shropshire,SY3 9AE</t>
  </si>
  <si>
    <t>SY3 9AE</t>
  </si>
  <si>
    <t>06355141</t>
  </si>
  <si>
    <t>www.arrowcounty.com</t>
  </si>
  <si>
    <t>Batherton Healthcare Limited</t>
  </si>
  <si>
    <t>Stapeley House London Road,Stapeley,NANTWICH,CW5 7JW</t>
  </si>
  <si>
    <t>CW5 7JW</t>
  </si>
  <si>
    <t>www.batherton-services.co.uk</t>
  </si>
  <si>
    <t>Bupa Cromwell Hospital</t>
  </si>
  <si>
    <t>Bupa Cromwell Hospital,164-178 Cromwell Road,LONDON,London,SW5 0TU</t>
  </si>
  <si>
    <t>https://www.bupacromwellhospital.com</t>
  </si>
  <si>
    <t>Cheata</t>
  </si>
  <si>
    <t>A Floor Medical School,Nottingham University Hospitals NHS Trust,Queens’ Medical Centre,NOTTINGHAM,Derby Rd,NG7 2UH</t>
  </si>
  <si>
    <t>NG7 2UH</t>
  </si>
  <si>
    <t>Welfare Medical Limited</t>
  </si>
  <si>
    <t>Wellesley House,204 London Road,WATERLOOVILLE,Hampshire,PO7 7AN</t>
  </si>
  <si>
    <t>PO7 7AN</t>
  </si>
  <si>
    <t>05634478</t>
  </si>
  <si>
    <t>www.welfaremedical.com</t>
  </si>
  <si>
    <t>Schultz Medical (UK) Ltd</t>
  </si>
  <si>
    <t xml:space="preserve"> 2 Ferry Road Office Par,Ferry Road Rivesrway,PRESTON,Lancashire,PR2 2YH</t>
  </si>
  <si>
    <t>PR2 2YH</t>
  </si>
  <si>
    <t>08853263</t>
  </si>
  <si>
    <t>www.schultzmedical.co.uk</t>
  </si>
  <si>
    <t>Integra Lifesciences (Ireland) Limited</t>
  </si>
  <si>
    <t>Westend Retail Park,Blanchardstown,Blanchardstown  15,Dublin,IRELAND</t>
  </si>
  <si>
    <t>Blanchardstown</t>
  </si>
  <si>
    <t>IE396331</t>
  </si>
  <si>
    <t>www.integralife.com</t>
  </si>
  <si>
    <t>Hunter Apparel Solutions Limited</t>
  </si>
  <si>
    <t>Springtown Industrial Estate,DERRY,Londonderry,BT48 0LY</t>
  </si>
  <si>
    <t>Derry</t>
  </si>
  <si>
    <t>BT48 0LY</t>
  </si>
  <si>
    <t>www.hunterapparelsolutions.com</t>
  </si>
  <si>
    <t>Selection Corporate Clothing</t>
  </si>
  <si>
    <t>Unit 7 Fisher Industrial Estate,Wiggenhall Road,WATFORD,Hertfordshire,WD18 0FN</t>
  </si>
  <si>
    <t>WD18 0FN</t>
  </si>
  <si>
    <t>www.selectionclothing.com</t>
  </si>
  <si>
    <t>Hi-Tec Europe Limited</t>
  </si>
  <si>
    <t>Aviation Way,SOUTHEND-ON-SEA,Essex,SS2 6GH</t>
  </si>
  <si>
    <t>SS2 6GH</t>
  </si>
  <si>
    <t>www.hi-tec.co.uk</t>
  </si>
  <si>
    <t>Vimpex Limited</t>
  </si>
  <si>
    <t>38 Star Lane,GREAT WAKERING,Essex,SS3 0PJ</t>
  </si>
  <si>
    <t>Great Wakering</t>
  </si>
  <si>
    <t>SS3 0PJ</t>
  </si>
  <si>
    <t>02915112</t>
  </si>
  <si>
    <t>www.vimpex.co.uk</t>
  </si>
  <si>
    <t>Special Wear UK Limited</t>
  </si>
  <si>
    <t>Unit 7 Premier Business Park,Dencora Way,LUTON,BEDFORDSHIRE</t>
  </si>
  <si>
    <t xml:space="preserve">Luton </t>
  </si>
  <si>
    <t>Bedfordshire</t>
  </si>
  <si>
    <t>04050114</t>
  </si>
  <si>
    <t>www.specialwear.com</t>
  </si>
  <si>
    <t>Cooneen By Design Limited</t>
  </si>
  <si>
    <t>23 Cooneen Road,FIVEMILETOWN,BT75 0NE</t>
  </si>
  <si>
    <t xml:space="preserve">Fivemiletown </t>
  </si>
  <si>
    <t>BT75 0NE</t>
  </si>
  <si>
    <t>NI006648</t>
  </si>
  <si>
    <t>www.cooneengroup.com</t>
  </si>
  <si>
    <t>Shoes For Crews (Europe) Limited</t>
  </si>
  <si>
    <t>4135 Atlantic Avenue,Westpark Business Campus,Shannon,Co Clare,IRELAND</t>
  </si>
  <si>
    <t>Shannon</t>
  </si>
  <si>
    <t>IE324291</t>
  </si>
  <si>
    <t>www.sfceurope.com</t>
  </si>
  <si>
    <t>Hako Machines Limited</t>
  </si>
  <si>
    <t>Eldon Close,CRICK,Northamptonshire,NN6 7UD</t>
  </si>
  <si>
    <t>Crick</t>
  </si>
  <si>
    <t>NN6 7UD</t>
  </si>
  <si>
    <t>01414225</t>
  </si>
  <si>
    <t>www.hako.co.uk</t>
  </si>
  <si>
    <t>IIC Products Limited</t>
  </si>
  <si>
    <t>Unit 15 / 16,Ace Business Park,Mackadown Lane,BIRMINGHAM,B33 0LD</t>
  </si>
  <si>
    <t>B33 0LD</t>
  </si>
  <si>
    <t>www.iicproducts.com</t>
  </si>
  <si>
    <t>Industrial Cleaning Equipment (Southampton) Ltd</t>
  </si>
  <si>
    <t>Sauber House,Unit 3 Rushington Business Park,SOUTHAMPTON,Hampshire,SO40 9AH</t>
  </si>
  <si>
    <t>SO40 9AH</t>
  </si>
  <si>
    <t>02732684</t>
  </si>
  <si>
    <t>www.ice-clean.com</t>
  </si>
  <si>
    <t>Inivos Limited</t>
  </si>
  <si>
    <t>307 Euston Road,LONDON,NW1 3AD</t>
  </si>
  <si>
    <t>NW1 3AD</t>
  </si>
  <si>
    <t>07183575</t>
  </si>
  <si>
    <t>www.inivos.com</t>
  </si>
  <si>
    <t>Lifeclean International AB</t>
  </si>
  <si>
    <t>Kärrastrandvägen 124B,451 76 Uddevalla,SWEDEN</t>
  </si>
  <si>
    <t>Uddevalla</t>
  </si>
  <si>
    <t>451 76</t>
  </si>
  <si>
    <t>www.lifeclean.se</t>
  </si>
  <si>
    <t>Reaction Nine Limited</t>
  </si>
  <si>
    <t>Unit 6 Networkcentre,Letchmire Road,ALLERTON BYWATER,WF10 2DB</t>
  </si>
  <si>
    <t>Allerton Bywater</t>
  </si>
  <si>
    <t>WF10 2DB</t>
  </si>
  <si>
    <t>www.reaction9.com</t>
  </si>
  <si>
    <t>Scotmas Limited</t>
  </si>
  <si>
    <t>Solomon Way,Pinnaclehill Industrial Estate,KELSO,Roxburghshire,TD5 8AU</t>
  </si>
  <si>
    <t>Kelso</t>
  </si>
  <si>
    <t>TD5 8AU</t>
  </si>
  <si>
    <t>SC182814</t>
  </si>
  <si>
    <t>www.scotmas.com</t>
  </si>
  <si>
    <t>Sourcing Partner Limited</t>
  </si>
  <si>
    <t>Sutton House Berry Hill Road,Fenton,STOKE ON TRENT,Staffordshire,ST4 2NL</t>
  </si>
  <si>
    <t>ST4 2NL</t>
  </si>
  <si>
    <t>www.sourcingpartner.co.uk</t>
  </si>
  <si>
    <t>Safeguard Medical Technologies Limited</t>
  </si>
  <si>
    <t>The Old Rectory,HOPE-UNDER-DINMORE,Herefordshire,,HR6 0PW</t>
  </si>
  <si>
    <t>Hope-Under-Dinmore</t>
  </si>
  <si>
    <t>HR6 0PW</t>
  </si>
  <si>
    <t>08623209</t>
  </si>
  <si>
    <t>www.prometheusdeltatech.com</t>
  </si>
  <si>
    <t>Berlin Heart GmbH</t>
  </si>
  <si>
    <t>Wiesenweg 10,12247  Berlin,GERMANY</t>
  </si>
  <si>
    <t>www.berlinheart.de</t>
  </si>
  <si>
    <t>Oculus Instruments Ltd.</t>
  </si>
  <si>
    <t>The Picasso Building,Caldervale Road,WAKEFIELD,West Yorkshire,WF1 5PF</t>
  </si>
  <si>
    <t>WF1 5PF</t>
  </si>
  <si>
    <t>https://www.oculus.de</t>
  </si>
  <si>
    <t>Arcadia Pharma Limited</t>
  </si>
  <si>
    <t>Unit 4 Felinfach,Fforestfach,SWANSEA,SA5 4HP</t>
  </si>
  <si>
    <t>SA5 4HP</t>
  </si>
  <si>
    <t>www.arcadiapharma.co.uk</t>
  </si>
  <si>
    <t>Argies Coffee</t>
  </si>
  <si>
    <t>Unit 5 Brynmenyn Business Centre,St Theodores Way,Brynmenyn,BRIDGEND,Mid Glamorgan,CF32 9TZ</t>
  </si>
  <si>
    <t>CF32 9TZ</t>
  </si>
  <si>
    <t>www.argiescoffee.co.uk</t>
  </si>
  <si>
    <t>Complete Intacare Hygiene Ltd</t>
  </si>
  <si>
    <t>Chapman House,Thamesview 130 Business Park,CANVEY ISLAND,Essex,SS8 0EQ</t>
  </si>
  <si>
    <t>Canvey Island</t>
  </si>
  <si>
    <t>SS8 0EQ</t>
  </si>
  <si>
    <t>06039903</t>
  </si>
  <si>
    <t>www.completeintacare.co.uk</t>
  </si>
  <si>
    <t>Inpress Precision Ltd</t>
  </si>
  <si>
    <t>1 Harwood Industrial Estate,Harwood Road,LITTLEHAMPTON,West Sussex,BN17 7AU</t>
  </si>
  <si>
    <t>Littlehampton</t>
  </si>
  <si>
    <t>BN17 7AU</t>
  </si>
  <si>
    <t>03556496</t>
  </si>
  <si>
    <t>www.inpress.info</t>
  </si>
  <si>
    <t>Arlington Laboratories Limited</t>
  </si>
  <si>
    <t>Greenham Lodge,Pigeons Farm Road,THATCHAM,Berkshire,RG19 8XA</t>
  </si>
  <si>
    <t>RG19 8XA</t>
  </si>
  <si>
    <t>03313116</t>
  </si>
  <si>
    <t>www.maryharehearingservices.co.uk</t>
  </si>
  <si>
    <t>Cutting Edge Surgical Instruments Ltd</t>
  </si>
  <si>
    <t>1 Tower House Tower Centre,HODDESDON,Hertfordshire,EN11 8UR</t>
  </si>
  <si>
    <t>Hoddesdon</t>
  </si>
  <si>
    <t>EN11 8UR</t>
  </si>
  <si>
    <t>www.cuttingedgesurgical.co.uk</t>
  </si>
  <si>
    <t>Apple Star Corp Ltd</t>
  </si>
  <si>
    <t xml:space="preserve"> 7 Bernal Close,Thamesmead,LONDON,SE28 8NN</t>
  </si>
  <si>
    <t>SE28 8NN</t>
  </si>
  <si>
    <t>www.applestar.uk</t>
  </si>
  <si>
    <t>Rexyn Ltd</t>
  </si>
  <si>
    <t xml:space="preserve"> Suite 312 Atlas House,Caxton Close,WIGAN,Greater Manchester,WN3 6XU</t>
  </si>
  <si>
    <t>WN3 6XU</t>
  </si>
  <si>
    <t>07952383</t>
  </si>
  <si>
    <t>www.rexyn.co</t>
  </si>
  <si>
    <t>Apollo Healthcare Technologies Limited</t>
  </si>
  <si>
    <t>Apollo Healthcare Technologies,Holme Street,LIVERSEDGE,WF15 6JF</t>
  </si>
  <si>
    <t>Liversedge</t>
  </si>
  <si>
    <t>WF15 6JF</t>
  </si>
  <si>
    <t>08208810</t>
  </si>
  <si>
    <t>www.apollo-ht.co.uk</t>
  </si>
  <si>
    <t>Carilex Medical Limited</t>
  </si>
  <si>
    <t>116 Church Road,Redfield,BRISTOL,BS5 9LJ</t>
  </si>
  <si>
    <t>BS5 9LJ</t>
  </si>
  <si>
    <t>www.carilexmedical.com</t>
  </si>
  <si>
    <t>Gainsborough Healthcare Group Ltd</t>
  </si>
  <si>
    <t>10 &amp; 11,The Oaks Clews Road,REDDITCH,Worcs,B98 7ST</t>
  </si>
  <si>
    <t>B98 7ST</t>
  </si>
  <si>
    <t>www.gainsboroughbaths.com</t>
  </si>
  <si>
    <t>Select... Health Care (Uk) Limited</t>
  </si>
  <si>
    <t>24 Rectory Road,West Bridgford,NOTTINGHAM,NG2 6BG</t>
  </si>
  <si>
    <t>NG2 6BG</t>
  </si>
  <si>
    <t>03338847</t>
  </si>
  <si>
    <t>www.selecthealthcare.co.uk</t>
  </si>
  <si>
    <t>Enhanced Care Services Ltd.</t>
  </si>
  <si>
    <t>Unit H, Eagle Close,Chandler's Ford,EASTLEIGH,SO53 4NF</t>
  </si>
  <si>
    <t>SO53 4NF</t>
  </si>
  <si>
    <t>Vanguard AG</t>
  </si>
  <si>
    <t>3233 S I St,TULARE, CA 93274,UNITED STATES</t>
  </si>
  <si>
    <t>Tulare</t>
  </si>
  <si>
    <t>www.vanguardag.com</t>
  </si>
  <si>
    <t>Crown 'n' Glory</t>
  </si>
  <si>
    <t>59 Rice Lane,Walton,LIVERPOOL,L9 1AD</t>
  </si>
  <si>
    <t>L9 1AD</t>
  </si>
  <si>
    <t>www.crownnglory.co.uk</t>
  </si>
  <si>
    <t>Infirst Healthcare Limited</t>
  </si>
  <si>
    <t>Central Point 45 Beech Street,LONDON,EC2Y 8AD</t>
  </si>
  <si>
    <t>EC2Y 8AD</t>
  </si>
  <si>
    <t>08077285</t>
  </si>
  <si>
    <t>www.infirst.co.uk</t>
  </si>
  <si>
    <t>James Spencer &amp; Co.Limited</t>
  </si>
  <si>
    <t>Prospect Mill,Main Street,Wilsden,BRADFORD,West Yorkshire,BD15 0JR</t>
  </si>
  <si>
    <t>BD15 0JR</t>
  </si>
  <si>
    <t>00470429</t>
  </si>
  <si>
    <t>www.jamesspencer.co.uk</t>
  </si>
  <si>
    <t>Trojan Bins Limited</t>
  </si>
  <si>
    <t>Ashford House 95 Dixons Green,DUDLEY,West Midlands,DY2 7DJ</t>
  </si>
  <si>
    <t>DY2 7DJ</t>
  </si>
  <si>
    <t>08132349</t>
  </si>
  <si>
    <t>www.trojanbins.com</t>
  </si>
  <si>
    <t>Sonic Laboratories Limited</t>
  </si>
  <si>
    <t xml:space="preserve"> 36a Kingfisher Court,Hambridge Road,NEWBURY,Berkshire,RG14 5SJ</t>
  </si>
  <si>
    <t>RG14 5SJ</t>
  </si>
  <si>
    <t>06324314</t>
  </si>
  <si>
    <t>www.soniclabs.co.uk</t>
  </si>
  <si>
    <t>Pall Europe Limited</t>
  </si>
  <si>
    <t xml:space="preserve"> 5 Harbourgate Business Park,Southampton Road,PORTSMOUTH,Hampshire,PO6 4BQ</t>
  </si>
  <si>
    <t>PO6 4BQ</t>
  </si>
  <si>
    <t>07211681</t>
  </si>
  <si>
    <t>www.pall.com</t>
  </si>
  <si>
    <t>D C L Hearing Limited</t>
  </si>
  <si>
    <t>17B Ferndown,NORTHWOOD HILLS,Middlesex,HA61PQ</t>
  </si>
  <si>
    <t>Northwood Hills</t>
  </si>
  <si>
    <t>HA61PQ</t>
  </si>
  <si>
    <t>04600130</t>
  </si>
  <si>
    <t>www.dclhearing.com</t>
  </si>
  <si>
    <t>Astric Medical Limited</t>
  </si>
  <si>
    <t>81 High Street,WORTHING,West Sussex,BN11 1DN</t>
  </si>
  <si>
    <t>BN11 1DN</t>
  </si>
  <si>
    <t>07184648</t>
  </si>
  <si>
    <t>www.maxphoto.co.uk</t>
  </si>
  <si>
    <t>Brightwake Limited</t>
  </si>
  <si>
    <t>Sidings Road,Lowmoor Business Park,KIRKBY IN ASHFIELD,Notts,NG17 7JZ</t>
  </si>
  <si>
    <t>Kirkby In Ashfield</t>
  </si>
  <si>
    <t>NG17 7JZ</t>
  </si>
  <si>
    <t>01356034</t>
  </si>
  <si>
    <t>uk.advancismedical.com</t>
  </si>
  <si>
    <t>Corkers Crisps Ltd</t>
  </si>
  <si>
    <t>Mount Pleasant Farm Main Street,Pymoor,ELY,Cambridgeshire,CB6 2DY</t>
  </si>
  <si>
    <t>CB6 2DY</t>
  </si>
  <si>
    <t>06242337</t>
  </si>
  <si>
    <t>www.corkerscrisps.co.uk</t>
  </si>
  <si>
    <t>Vending Enterprises Limited</t>
  </si>
  <si>
    <t>C/o D.g.payne Ltd,2 Hoylake Road,SCUNTHORPE,South Humberside,DN17 2AZ</t>
  </si>
  <si>
    <t>DN17 2AZ</t>
  </si>
  <si>
    <t>07869266</t>
  </si>
  <si>
    <t>www.vendingenterprises.co.uk</t>
  </si>
  <si>
    <t>Maxpax Limited</t>
  </si>
  <si>
    <t xml:space="preserve"> C/o Kingscott Dix Limited,Goodridge Court,GLOUCESTER,Gloucestershire,GL2 5EN</t>
  </si>
  <si>
    <t>GL2 5EN</t>
  </si>
  <si>
    <t>08383548</t>
  </si>
  <si>
    <t>www.maxpax.uk</t>
  </si>
  <si>
    <t>Clumsy Goat Ltd</t>
  </si>
  <si>
    <t>Chesterfield House Lloyd Street,Whitworth,ROCHDALE,OL12 8AA</t>
  </si>
  <si>
    <t>OL12 8AA</t>
  </si>
  <si>
    <t>09525055</t>
  </si>
  <si>
    <t>www.clumsygoat.co.uk</t>
  </si>
  <si>
    <t>Cellnovo Limited</t>
  </si>
  <si>
    <t>C/O RSM RESTRUCTURING ADVISORY LLP THE PINNACLE,170 MIDSUMMER BOULEVARD,MILTON KEYNES,Buckinghamshire,MK9 1BP</t>
  </si>
  <si>
    <t>MK9 1BP</t>
  </si>
  <si>
    <t>04349221</t>
  </si>
  <si>
    <t>Chine Daka Ltd</t>
  </si>
  <si>
    <t>2b Newmarket Road Moulton,NEWMARKET,Suffolk,CB8 8SS</t>
  </si>
  <si>
    <t>Newmarket</t>
  </si>
  <si>
    <t>CB8 8SS</t>
  </si>
  <si>
    <t>Four Seasons Harvest Limited</t>
  </si>
  <si>
    <t>Monkstone House,City Road,PETERBOROUGH,PE1 1JE</t>
  </si>
  <si>
    <t>PE1 1JE</t>
  </si>
  <si>
    <t>09308883</t>
  </si>
  <si>
    <t>www.fourseasonsharvest.co.uk</t>
  </si>
  <si>
    <t>FeastPoint Limited</t>
  </si>
  <si>
    <t>Unit 4 North Anston Business Centre,Houghton Road,SHEFFIELD,S25 4JJ</t>
  </si>
  <si>
    <t>S25 4JJ</t>
  </si>
  <si>
    <t>04311971</t>
  </si>
  <si>
    <t>www.feastpoint.com</t>
  </si>
  <si>
    <t>Hair to Ware Ltd</t>
  </si>
  <si>
    <t>67 High Street,WARE,SG12 9AD</t>
  </si>
  <si>
    <t>SG12 9AD</t>
  </si>
  <si>
    <t>07679839</t>
  </si>
  <si>
    <t>www.hairtoware.co.uk</t>
  </si>
  <si>
    <t>Bakers Instrument Brokers Limited</t>
  </si>
  <si>
    <t>Richmond House Walkern Road,STEVENAGE,Hertfordshire,SG1 3QP</t>
  </si>
  <si>
    <t>SG1 3QP</t>
  </si>
  <si>
    <t>04028929</t>
  </si>
  <si>
    <t>HR Healthcare Limited</t>
  </si>
  <si>
    <t xml:space="preserve"> Unit 18 Waters Meeting,Britannia Way,BOLTON,BL2 2HH</t>
  </si>
  <si>
    <t>BL2 2HH</t>
  </si>
  <si>
    <t>06790962</t>
  </si>
  <si>
    <t>www.treated.com</t>
  </si>
  <si>
    <t>Yumchop Foods Limited</t>
  </si>
  <si>
    <t>Yumchop Foods Limited,Brackley Road,TOWCESTER,NN12 6TQ</t>
  </si>
  <si>
    <t>Towcester</t>
  </si>
  <si>
    <t>NN12 6TQ</t>
  </si>
  <si>
    <t>www.yumchop.co.uk</t>
  </si>
  <si>
    <t>Wilson House Farm Limited</t>
  </si>
  <si>
    <t>Wilson House Cottage,Kendal Road,GRANGE-OVER-SANDS,Cumbria,LA11 6QR</t>
  </si>
  <si>
    <t>Grange-over-sands</t>
  </si>
  <si>
    <t>LA11 6QR</t>
  </si>
  <si>
    <t>04192027</t>
  </si>
  <si>
    <t>www.lloydsouthlakesbmw.co.uk</t>
  </si>
  <si>
    <t>Waterlogic GB Limited</t>
  </si>
  <si>
    <t>Angel House,Shaw Road,WOLVERHAMPTON,WV4 6UB</t>
  </si>
  <si>
    <t>WV4 6UB</t>
  </si>
  <si>
    <t>02418453</t>
  </si>
  <si>
    <t>www.waterlogic.com</t>
  </si>
  <si>
    <t>Urban Fresh Foods Limited</t>
  </si>
  <si>
    <t>The Emerson Building,4-8 Emerson Street,LONDON,SE1 9DU</t>
  </si>
  <si>
    <t>SE1 9DU</t>
  </si>
  <si>
    <t>05833700</t>
  </si>
  <si>
    <t>www.urbanfruit.co.uk</t>
  </si>
  <si>
    <t>Urathon Europe Limited</t>
  </si>
  <si>
    <t>14a Forest Gate,Pewsham,CHIPPENHAM,Wiltshire,SN15 3RS</t>
  </si>
  <si>
    <t>SN15 3RS</t>
  </si>
  <si>
    <t>02766713</t>
  </si>
  <si>
    <t>www.urathon.com</t>
  </si>
  <si>
    <t>United Kingdom Medica Ltd</t>
  </si>
  <si>
    <t>Unisan Limited</t>
  </si>
  <si>
    <t>Unit 17b Millers Avenue,Brynmenyn Industrial Estate,BRIDGEND,CF32 9TD</t>
  </si>
  <si>
    <t>CF32 9TD</t>
  </si>
  <si>
    <t>04625059</t>
  </si>
  <si>
    <t>www.unisanuk.com</t>
  </si>
  <si>
    <t>Seating Matters Ltd</t>
  </si>
  <si>
    <t>131 Carnamuff Road,LIMAVADY,BT49 9JG</t>
  </si>
  <si>
    <t>NI057995</t>
  </si>
  <si>
    <t>www.seatingmatters.com</t>
  </si>
  <si>
    <t>Social Vend Ltd</t>
  </si>
  <si>
    <t>Unit 104, Brickfields,37 Cremer Street,LONDON,E2 8HD</t>
  </si>
  <si>
    <t>E2 8HD</t>
  </si>
  <si>
    <t>www.socialvend.com</t>
  </si>
  <si>
    <t>Scobie Equipment Limited</t>
  </si>
  <si>
    <t>24a Birches Industrial Estate,EAST GRINSTEAD,RH19 1XZ</t>
  </si>
  <si>
    <t>www.scobiemcintosh.com</t>
  </si>
  <si>
    <t>Samworth Brothers Limited</t>
  </si>
  <si>
    <t>Chetwode House,1 Samworth Way,MELTON MOWBRAY,Leicestershire,LE13 1GA</t>
  </si>
  <si>
    <t>03116767</t>
  </si>
  <si>
    <t>www.samworthbrothers.co.uk</t>
  </si>
  <si>
    <t>Mr Lee’s Pure Foods Co. Ltd</t>
  </si>
  <si>
    <t>3 Durrant Road,BOURNEMOUTH,Dorset,BH2 6NE</t>
  </si>
  <si>
    <t>BH2 6NE</t>
  </si>
  <si>
    <t>09679948</t>
  </si>
  <si>
    <t>https://mr-lees-noodles-company.business.site/</t>
  </si>
  <si>
    <t>Medtrum Ltd</t>
  </si>
  <si>
    <t>Citibase Watford,42-44 Clarendon Road,WATFORD,WD17 1JJ</t>
  </si>
  <si>
    <t>WD17 1JJ</t>
  </si>
  <si>
    <t>www.medtrum.co.uk</t>
  </si>
  <si>
    <t>Opal Disposables Limited</t>
  </si>
  <si>
    <t>Unit 1A Heath Farm,Alcester Road,Wythall,BIRMINGHAM,B476AJ</t>
  </si>
  <si>
    <t>B476AJ</t>
  </si>
  <si>
    <t>08909474</t>
  </si>
  <si>
    <t>www.opalhealthshop.co.uk</t>
  </si>
  <si>
    <t>ORN (INT) Limited</t>
  </si>
  <si>
    <t>Unit A Tingewick Industrial Park,BUCKINGHAM,MK18 1SU</t>
  </si>
  <si>
    <t>MK18 1SU</t>
  </si>
  <si>
    <t>07254574</t>
  </si>
  <si>
    <t>https://www.orn-int.com</t>
  </si>
  <si>
    <t>Southgate Global Limited</t>
  </si>
  <si>
    <t>Sterling House, Hamlin Way,Hardwick Narrows Industrial Estate,KING’S LYNN,Norfolk,PE30 4NG</t>
  </si>
  <si>
    <t>King’s Lynn</t>
  </si>
  <si>
    <t>PE30 4NG</t>
  </si>
  <si>
    <t>05910826</t>
  </si>
  <si>
    <t>southgate.eu.com</t>
  </si>
  <si>
    <t>Yewdale Corporation Ltd</t>
  </si>
  <si>
    <t>Enterprise Way,WICKFORD,Essex,SS11 8DH</t>
  </si>
  <si>
    <t>Wickford</t>
  </si>
  <si>
    <t>SS11 8DH</t>
  </si>
  <si>
    <t>07333683</t>
  </si>
  <si>
    <t>www.yewdale.co.uk</t>
  </si>
  <si>
    <t>OMS Group Limited</t>
  </si>
  <si>
    <t>Craiglas House,Maerdy Industrial Estate,TREDEGAR,Gwent,NP22 5PY</t>
  </si>
  <si>
    <t>07863369</t>
  </si>
  <si>
    <t>Normanby Laboratory Services Limited</t>
  </si>
  <si>
    <t>W8 The Innovation Centre,Vienna Court,REDCAR,TS10 5SH</t>
  </si>
  <si>
    <t>Redcar</t>
  </si>
  <si>
    <t>TS10 5SH</t>
  </si>
  <si>
    <t>06048489</t>
  </si>
  <si>
    <t>www.normanbylabs.co.uk</t>
  </si>
  <si>
    <t>SV365Technologies Ltd</t>
  </si>
  <si>
    <t>KG House Unit M31,Kingsfield Way,Dallington,NORTHAMPTON,NN5 7QS</t>
  </si>
  <si>
    <t>NN5 7QS</t>
  </si>
  <si>
    <t>09052626</t>
  </si>
  <si>
    <t>www.sv365technologies.com/</t>
  </si>
  <si>
    <t>S&amp;E Caretrade Ltd</t>
  </si>
  <si>
    <t>Units 9-11,Viscount Centre,Gaskill Road,LIVERPOOL,L24 9GS</t>
  </si>
  <si>
    <t>L24 9GS</t>
  </si>
  <si>
    <t>NI614840</t>
  </si>
  <si>
    <t>www.secaretrade.com</t>
  </si>
  <si>
    <t>Prototech Limited</t>
  </si>
  <si>
    <t>21 Old Laundry Court,NORWICH,Norfolk,NR2 4GZ</t>
  </si>
  <si>
    <t>NR2 4GZ</t>
  </si>
  <si>
    <t>03482856</t>
  </si>
  <si>
    <t>www.prototech.co.uk</t>
  </si>
  <si>
    <t>Minerva Laboratories Limited</t>
  </si>
  <si>
    <t>Unit 13 Eastgate Business Park,Wentloog Avenue,CARDIFF,CF3 2EY</t>
  </si>
  <si>
    <t>CF3 2EY</t>
  </si>
  <si>
    <t>00246797</t>
  </si>
  <si>
    <t>www.minervalabs.co.uk</t>
  </si>
  <si>
    <t>Caterforce Limited</t>
  </si>
  <si>
    <t>2nd Floor Fence House,Fence Avenue,MACCLESFIELD,Cheshire,SK10 1LT</t>
  </si>
  <si>
    <t>SK10 1LT</t>
  </si>
  <si>
    <t>02677400</t>
  </si>
  <si>
    <t>www.caterforce.co.uk</t>
  </si>
  <si>
    <t>The Artisan Champions Ltd</t>
  </si>
  <si>
    <t>Suite 2a Blackthorn House,Mary Ann Street,BIRMINGHAM,B3 1RL</t>
  </si>
  <si>
    <t>B3 1RL</t>
  </si>
  <si>
    <t>www.climatefoods.co.uk</t>
  </si>
  <si>
    <t>NSF Foods Limited</t>
  </si>
  <si>
    <t>The Brewhouse,Sutton Farm,The Brewhouse,CLAVERLEY,Shropshire,WV5 7DD</t>
  </si>
  <si>
    <t>Claverley</t>
  </si>
  <si>
    <t>WV5 7DD</t>
  </si>
  <si>
    <t>www.nsffoods.com</t>
  </si>
  <si>
    <t>WM Morrison Supermarkets Limited</t>
  </si>
  <si>
    <t>Hilmore House,Gain Lane,BRADFORD,West Yorkshire,BD3 7DL</t>
  </si>
  <si>
    <t>BD3 7DL</t>
  </si>
  <si>
    <t>00358949</t>
  </si>
  <si>
    <t>www.morrisons-corporate.com</t>
  </si>
  <si>
    <t>Hopwells Ltd</t>
  </si>
  <si>
    <t>Glaisdale Drive,BILBOROUGH,Notts,NG8 4LU</t>
  </si>
  <si>
    <t>Bilborough</t>
  </si>
  <si>
    <t>NG8 4LU</t>
  </si>
  <si>
    <t>01404481</t>
  </si>
  <si>
    <t>www.hopwells.com</t>
  </si>
  <si>
    <t>Major International Limited</t>
  </si>
  <si>
    <t>Finance Offices,Kennington Road,Willesborough,ASHFORD,Kent,TN24 0LT</t>
  </si>
  <si>
    <t>Ashford</t>
  </si>
  <si>
    <t>TN24 0LT</t>
  </si>
  <si>
    <t>02440746</t>
  </si>
  <si>
    <t>www.majorint.com</t>
  </si>
  <si>
    <t>HSS Hire Service Group Limited</t>
  </si>
  <si>
    <t>Oakland House,Talbot Road,OLD TRAFFORD,Manchester,M16 0PQ</t>
  </si>
  <si>
    <t>Old Trafford</t>
  </si>
  <si>
    <t>00644490</t>
  </si>
  <si>
    <t>www.hss.com</t>
  </si>
  <si>
    <t>H.N.Nuttall Limited</t>
  </si>
  <si>
    <t>Newton Moor Indl. Estate,CHESHIRE,SK14 4LF</t>
  </si>
  <si>
    <t>SK14 4LF</t>
  </si>
  <si>
    <t>00362138</t>
  </si>
  <si>
    <t>www.hnnuttall.co.uk</t>
  </si>
  <si>
    <t>Options Management Limited</t>
  </si>
  <si>
    <t>Options House Maries Way,Silverdale Business Park,Silverdale,NEWCASTLE,Staffordshire, ST5 6PA</t>
  </si>
  <si>
    <t xml:space="preserve"> ST5 6PA</t>
  </si>
  <si>
    <t>02474177</t>
  </si>
  <si>
    <t>www.options-management.co.uk</t>
  </si>
  <si>
    <t>Fairtrade Vending Limited</t>
  </si>
  <si>
    <t>Unit 1 Henley Business Park,Medway City Estate,ROCHESTER,ME2 4FR</t>
  </si>
  <si>
    <t>ME2 4FR</t>
  </si>
  <si>
    <t>08346285</t>
  </si>
  <si>
    <t>www.fairtradevending.co.uk</t>
  </si>
  <si>
    <t>T.H.E. Management Systems Ltd.</t>
  </si>
  <si>
    <t>Unit 5, Milton Road Business Park,GRAVESEND,Kent,DA12 2PG</t>
  </si>
  <si>
    <t>Gravesend</t>
  </si>
  <si>
    <t>DA12 2PG</t>
  </si>
  <si>
    <t>02736454</t>
  </si>
  <si>
    <t>www.sterilizers.co.uk</t>
  </si>
  <si>
    <t>My Goodness Limited</t>
  </si>
  <si>
    <t>Lm.11.2.2 The Leather Market,Weston Street,Bermondsey,LONDON,SE1 3ER</t>
  </si>
  <si>
    <t>SE1 3ER</t>
  </si>
  <si>
    <t>04889962</t>
  </si>
  <si>
    <t>www.forgoodnessshakes.com</t>
  </si>
  <si>
    <t>Upton Group Limited</t>
  </si>
  <si>
    <t>The Vivars,Vivars Way,SELBY,North Yorkshire,YO8 8BE</t>
  </si>
  <si>
    <t>Selby</t>
  </si>
  <si>
    <t>YO8 8BE</t>
  </si>
  <si>
    <t>04577828</t>
  </si>
  <si>
    <t>www.theuptongroup.co.uk</t>
  </si>
  <si>
    <t>Valiant Medical Limited</t>
  </si>
  <si>
    <t>Zenith House,Highlands Road,SOLIHULL,B90 4PD</t>
  </si>
  <si>
    <t>B90 4PD</t>
  </si>
  <si>
    <t>09690725</t>
  </si>
  <si>
    <t>www.valiantmedical.co.uk</t>
  </si>
  <si>
    <t>Wigs Boutique Ltd</t>
  </si>
  <si>
    <t>Wigs Boutique C/o Frontlinestyle,11 Broad Street,WELLS,Somerset,BA5 2DJ</t>
  </si>
  <si>
    <t>Wells</t>
  </si>
  <si>
    <t>BA5 2DJ</t>
  </si>
  <si>
    <t>09481960</t>
  </si>
  <si>
    <t>www.wigsboutique.co.uk</t>
  </si>
  <si>
    <t>The Wonderful Wig Company Limited</t>
  </si>
  <si>
    <t>33 Melbourne Place,SUNDERLAND,SR4 8LN</t>
  </si>
  <si>
    <t>SR4 8LN</t>
  </si>
  <si>
    <t>www.wonderfulwigs.co.uk</t>
  </si>
  <si>
    <t>VFC Foods Ltd</t>
  </si>
  <si>
    <t>Unit 4 Opus Avenue,York Business Park,Nether Poppleton,YORK,YO26 6BL</t>
  </si>
  <si>
    <t>YO26 6BL</t>
  </si>
  <si>
    <t>www.vfcfoods.com</t>
  </si>
  <si>
    <t>T P B Foods Limited</t>
  </si>
  <si>
    <t>Unit 6 Tonge Bridge Industrial Estate,Tonge Bridge Way,BOLTON,Lancashire,BL2 6BD</t>
  </si>
  <si>
    <t>BL2 6BD</t>
  </si>
  <si>
    <t>04719376</t>
  </si>
  <si>
    <t>www.tpbfoods.co.uk</t>
  </si>
  <si>
    <t>Alpine Vending Co Limited</t>
  </si>
  <si>
    <t>Unit 24 &amp; 25 Carham Road,Carr Lane Industrial Estate,Hoylake,WIRRAL,Merseyside,CH47 4FF</t>
  </si>
  <si>
    <t>CH47 4FF</t>
  </si>
  <si>
    <t>04654806</t>
  </si>
  <si>
    <t>www.alpinevending.co.uk</t>
  </si>
  <si>
    <t>Cereal Partners U.K. Pension Trust Limited</t>
  </si>
  <si>
    <t>2 Albany Place,28 Bridge Road East,WELWYN GARDEN CITY,Hertfordshire,AL7 1RR</t>
  </si>
  <si>
    <t>AL7 1RR</t>
  </si>
  <si>
    <t>01286104</t>
  </si>
  <si>
    <t>www.nestlepensions.co.uk</t>
  </si>
  <si>
    <t>Breadwinners Limited</t>
  </si>
  <si>
    <t>Unit 7 Ground Floor Whittle Way,Arlington Business Park,STEVENAGE,Hertfordshire,SG1 2FP</t>
  </si>
  <si>
    <t>SG1 2FP</t>
  </si>
  <si>
    <t>05077264</t>
  </si>
  <si>
    <t>www.breadwinners.org.uk</t>
  </si>
  <si>
    <t>Braces Bakery Limited</t>
  </si>
  <si>
    <t>Cambrian House Parkway,Pen-Y-Fan Industrial Estate,Crumlin,NEWPORT,Gwent,NP11 3EF</t>
  </si>
  <si>
    <t>NP11 3EF</t>
  </si>
  <si>
    <t>01223575</t>
  </si>
  <si>
    <t>www.bracesbakery.co.uk</t>
  </si>
  <si>
    <t>The Work Perk Limited</t>
  </si>
  <si>
    <t>Pinnacle House 1 Pinnacle Way,Pride Park,DERBY,Derbyshire,DE24 8ZS</t>
  </si>
  <si>
    <t>DE24 8ZS</t>
  </si>
  <si>
    <t>06621458</t>
  </si>
  <si>
    <t>www.theworkperk.com</t>
  </si>
  <si>
    <t>Arthur Brett Limited</t>
  </si>
  <si>
    <t>40 Allison Street,BIRMINGHAM,West Midlands,B5 5TH</t>
  </si>
  <si>
    <t>B5 5TH</t>
  </si>
  <si>
    <t>www.arthurbrett.co.uk</t>
  </si>
  <si>
    <t>Arthur David (Food With Service) Limited</t>
  </si>
  <si>
    <t>Hillside Farm Sutton Wick,BISHOP SUTTON,Bristol,BS39 5XR</t>
  </si>
  <si>
    <t>Bishop Sutton</t>
  </si>
  <si>
    <t>BS39 5XR</t>
  </si>
  <si>
    <t>02059424</t>
  </si>
  <si>
    <t>www.arthurdavid.co.uk</t>
  </si>
  <si>
    <t>Basketdrop Ltd.</t>
  </si>
  <si>
    <t>3 Space International House,Business Launchpad,Canterbury Crescent,LONDON,SW9 7QE</t>
  </si>
  <si>
    <t>SW9 7QE</t>
  </si>
  <si>
    <t>www.basketdrop.co.uk</t>
  </si>
  <si>
    <t>Arla Foods Limited</t>
  </si>
  <si>
    <t>Arla House,4 Savannah Way,Leeds Valley Park,LEEDS,Yorkshire,LS10 1AB</t>
  </si>
  <si>
    <t>LS10 1AB</t>
  </si>
  <si>
    <t>02143253</t>
  </si>
  <si>
    <t>www.arlafoods.co.uk</t>
  </si>
  <si>
    <t>Fresh Connect Limited</t>
  </si>
  <si>
    <t>Unit C, Station Road,BETCHWORTH,Surrey,RH3 7BZ</t>
  </si>
  <si>
    <t>Betchworth</t>
  </si>
  <si>
    <t>RH3 7BZ</t>
  </si>
  <si>
    <t>08358734</t>
  </si>
  <si>
    <t>www.freshconnectuk.com</t>
  </si>
  <si>
    <t>DA Healthcare Ltd</t>
  </si>
  <si>
    <t>42 Patching Hall Lane,CHELMSFORD,Essex,CM1 4BZ</t>
  </si>
  <si>
    <t>CM1 4BZ</t>
  </si>
  <si>
    <t>Anchor Catering Limited</t>
  </si>
  <si>
    <t>Unit 2 Wotton Trading Estate,Wotton Road,ASHFORD,Kent,TN23 6LL</t>
  </si>
  <si>
    <t>TN23 6LL</t>
  </si>
  <si>
    <t>03341286</t>
  </si>
  <si>
    <t>www.anchorcatering.co.uk</t>
  </si>
  <si>
    <t>Ringtons Limited</t>
  </si>
  <si>
    <t>10-22 Algernon Road, Heaton, ,,NEWCASTLE UPON TYNE,Tyne and Wear,NE6 2YN</t>
  </si>
  <si>
    <t>NE6 2YN</t>
  </si>
  <si>
    <t>00572008</t>
  </si>
  <si>
    <t>www.ringtons.co.uk</t>
  </si>
  <si>
    <t>Ferryfast Produce Limited</t>
  </si>
  <si>
    <t>Ferryfast Building,Ascot Road,PERSHORE,Worcestershire,WR10 2JJ</t>
  </si>
  <si>
    <t>Pershore</t>
  </si>
  <si>
    <t>WR10 2JJ</t>
  </si>
  <si>
    <t>01486489</t>
  </si>
  <si>
    <t>www.ferryfast.co.uk</t>
  </si>
  <si>
    <t>Aimia Foods Limited</t>
  </si>
  <si>
    <t>Penny Lane,HAYDOCK,Merseyside,WA11 0QZ</t>
  </si>
  <si>
    <t>Haydock</t>
  </si>
  <si>
    <t>WA11 0QZ</t>
  </si>
  <si>
    <t>01542173</t>
  </si>
  <si>
    <t>PJ's Foods Limited</t>
  </si>
  <si>
    <t>Unit 1,Chapel Street,Industrial Estate,Maryhill,GLASGOW,Lanarkshire,G20 9BD</t>
  </si>
  <si>
    <t>G20 9BD</t>
  </si>
  <si>
    <t>SC206871</t>
  </si>
  <si>
    <t>www.pjsfoods.co.uk</t>
  </si>
  <si>
    <t>The Whent Limited</t>
  </si>
  <si>
    <t>37 Great Pulteney Street,BATH,Somerset,BA2 4DA</t>
  </si>
  <si>
    <t>BA2 4DA</t>
  </si>
  <si>
    <t>07364400</t>
  </si>
  <si>
    <t>www.thewhent.com</t>
  </si>
  <si>
    <t>Country Range Foodservice Limited</t>
  </si>
  <si>
    <t>Greenwood House,Greenwood Court,BURY ST. EDMUNDS,Suffolk,IP32 7GY</t>
  </si>
  <si>
    <t>Bury St. Edmunds</t>
  </si>
  <si>
    <t>IP32 7GY</t>
  </si>
  <si>
    <t>06933087</t>
  </si>
  <si>
    <t>www.countryrange.co.uk</t>
  </si>
  <si>
    <t>School Milk Services Limited</t>
  </si>
  <si>
    <t>Manor Farm Collum Lane,Kewstoke,WESTON SUPER MARE,Somerset,BS22 9JL</t>
  </si>
  <si>
    <t>Weston Super Mare</t>
  </si>
  <si>
    <t>BS22 9JL</t>
  </si>
  <si>
    <t>04270878</t>
  </si>
  <si>
    <t>www.schoolmilkservices.co.uk</t>
  </si>
  <si>
    <t>Samba Catering Limited</t>
  </si>
  <si>
    <t>Unit 1&amp;2 Malmo Food Park Malmo Road,Sutton Fields,HULL,East Yorkshire,HU7 0YF</t>
  </si>
  <si>
    <t>05815598</t>
  </si>
  <si>
    <t>www.sambacatering.co.uk</t>
  </si>
  <si>
    <t>Qmover MFS Ltd</t>
  </si>
  <si>
    <t>Rylance Farm Ind Est Walton Lane,BARTON UNDER NEEDWOOD,Staffordshire,DE13 8EJ</t>
  </si>
  <si>
    <t>Barton Under Needwood</t>
  </si>
  <si>
    <t>DE13 8EJ</t>
  </si>
  <si>
    <t>www.midlandfood.co.uk</t>
  </si>
  <si>
    <t>North West Vending Limited</t>
  </si>
  <si>
    <t>7 Ketterer Court,Jackson Street,ST. HELENS,Merseyside,WA9 3AH</t>
  </si>
  <si>
    <t>St. Helens</t>
  </si>
  <si>
    <t>WA9 3AH</t>
  </si>
  <si>
    <t>04154662</t>
  </si>
  <si>
    <t>www.northwestvending.co.uk</t>
  </si>
  <si>
    <t>Harlech Foodservice Limited</t>
  </si>
  <si>
    <t>Harlech Foodservice Ltd Parc Amaeth,Llanystumdwy,CRICCIETH,Gwynedd,LL52 0LJ</t>
  </si>
  <si>
    <t>Criccieth</t>
  </si>
  <si>
    <t>LL52 0LJ</t>
  </si>
  <si>
    <t>01413059</t>
  </si>
  <si>
    <t>www.harlech.co.uk</t>
  </si>
  <si>
    <t>Click Clack Vending Ltd</t>
  </si>
  <si>
    <t>167-169 Great Portland Street,5th Floor,LONDON,W1W 5PF</t>
  </si>
  <si>
    <t>www.ccvending.co.uk</t>
  </si>
  <si>
    <t>Fresh Pastures Limited</t>
  </si>
  <si>
    <t>C/O Rsm Uk Restructuring Advisory Llp 5th Floor Central Square 29,Wellington Street,LEEDS,Yorkshire,LS1 4DL</t>
  </si>
  <si>
    <t>LS1 4DL</t>
  </si>
  <si>
    <t>Bio&amp;Me Limited</t>
  </si>
  <si>
    <t>133 Hough Green,CHESTER,Cheshire,CH4 8JR</t>
  </si>
  <si>
    <t>CH4 8JR</t>
  </si>
  <si>
    <t>www.bioandme.co.uk</t>
  </si>
  <si>
    <t>Compass Contract Services (U.K.) Limited</t>
  </si>
  <si>
    <t>Parklands Court 24 Parklands,Birmingham Great Park,Rubery,BIRMINGHAM,West Midlands,B45 9PZ</t>
  </si>
  <si>
    <t>B45 9PZ</t>
  </si>
  <si>
    <t>02114954</t>
  </si>
  <si>
    <t>Change Please CIC</t>
  </si>
  <si>
    <t>17-19 Triton Street,LONDON,NW1 3BF</t>
  </si>
  <si>
    <t>NW1 3BF</t>
  </si>
  <si>
    <t>09651207</t>
  </si>
  <si>
    <t>www.changeplease.org</t>
  </si>
  <si>
    <t>M.J. Baker Foodservice Limited</t>
  </si>
  <si>
    <t>03672718</t>
  </si>
  <si>
    <t>www.mjbakerfoodservice.co.uk</t>
  </si>
  <si>
    <t>Co-operative Group Food Limited</t>
  </si>
  <si>
    <t>1 Angel Square,MANCHESTER,M60 0AG</t>
  </si>
  <si>
    <t>M60 0AG</t>
  </si>
  <si>
    <t>IP26715R</t>
  </si>
  <si>
    <t>www.coop.co.uk</t>
  </si>
  <si>
    <t>Solis Dental Studio</t>
  </si>
  <si>
    <t>45419 Coldyhill Lane,Newby,SCARBOROUGH,North Yorkshire,YO12 6SF</t>
  </si>
  <si>
    <t>YO12 6SF</t>
  </si>
  <si>
    <t>Dorset and Wiltshire Fire and Rescue Service</t>
  </si>
  <si>
    <t>Trowbridge Fire Station Trowbridge Fire Station,Hilperton Road,SALISBURY,Wiltshire,BA14 7JB</t>
  </si>
  <si>
    <t>BA14 7JB</t>
  </si>
  <si>
    <t>CMC Imaging Services Limited</t>
  </si>
  <si>
    <t>1357 Warwick Road,SOLIHULL,West Midlands,B93 9LW</t>
  </si>
  <si>
    <t>B93 9LW</t>
  </si>
  <si>
    <t>Crosland Moor Surgery</t>
  </si>
  <si>
    <t>11 Park Road West,Crosland Moor,HUDDERSFIELD,West Yorkshire,HD4 5RX</t>
  </si>
  <si>
    <t>HD4 5RX</t>
  </si>
  <si>
    <t>Ashville Medical Practice</t>
  </si>
  <si>
    <t>Thornton Road,Kendray,BARNSLEY,South Yorkshire,S70 3NE</t>
  </si>
  <si>
    <t>S70 3NE</t>
  </si>
  <si>
    <t>Blackford House Medical Centre</t>
  </si>
  <si>
    <t>The Croft,BURY,Greater Manchester,BL9 8QA</t>
  </si>
  <si>
    <t>BL9 8QA</t>
  </si>
  <si>
    <t>Garland House Surgery</t>
  </si>
  <si>
    <t>1 Church Street, Darfield,BARNSLEY,South Yorkshire,S73 9JX</t>
  </si>
  <si>
    <t>S73 9JX</t>
  </si>
  <si>
    <t>The Thornton Practice</t>
  </si>
  <si>
    <t>Church Road,THORNTON -CLEVELEYS,Lancashire,FY5 2TZ</t>
  </si>
  <si>
    <t>Thornton -Cleveleys</t>
  </si>
  <si>
    <t>FY5 2TZ</t>
  </si>
  <si>
    <t>Arch Futures Limited</t>
  </si>
  <si>
    <t>ARCH FUTURES LIMITED,KING STREET,LEICESTER,LEICESTERSHIRE,LE1 6RX</t>
  </si>
  <si>
    <t>LE1 6RX</t>
  </si>
  <si>
    <t>Bedford Borough Council</t>
  </si>
  <si>
    <t>QUEENS PARK FAMILY HUB,MARLBOROUGH ROAD,BEDFORD,BEDFORDSHIRE,MK40 4LE</t>
  </si>
  <si>
    <t>BEDFORD</t>
  </si>
  <si>
    <t>MK40 4LE</t>
  </si>
  <si>
    <t>Bewdley Care Limited</t>
  </si>
  <si>
    <t>BEWDLEY CARE LIMITED,SUITE 1,KIDDERMINSTER,WORCESTERSHIRE</t>
  </si>
  <si>
    <t>KIDDERMINSTER</t>
  </si>
  <si>
    <t>Carlton Group Practice</t>
  </si>
  <si>
    <t>CARLTON GROUP PRACTICE,CARLTON STREET  SURGERY,BURTON ON TRENT,STAFFS,DE13 0TE</t>
  </si>
  <si>
    <t>BURTON ON TRENT</t>
  </si>
  <si>
    <t>DE13 0TE</t>
  </si>
  <si>
    <t>Chester Surgery</t>
  </si>
  <si>
    <t>CHESTER SURGERY,CHESTER ROAD,SUNDERLAND,TYNE AND WEAR,SR4 7TU</t>
  </si>
  <si>
    <t>SR4 7TU</t>
  </si>
  <si>
    <t>Four Seasons Healthcare Group</t>
  </si>
  <si>
    <t>FOUR SEASONS HEALTHCARE GROUP,JEMMETT CLOSE,KINGSTON UPON THAMES,SURREY,KT2 7AJ</t>
  </si>
  <si>
    <t>KT2 7AJ</t>
  </si>
  <si>
    <t>Imt Medical Transport Limited</t>
  </si>
  <si>
    <t>IMT MEDICAL TRANSPORT LIMITED,UNIT 5 LINK ROAD ESTATES,LIVERPOOL,MERSEYSIDE,L8 0RL</t>
  </si>
  <si>
    <t>L8 0RL</t>
  </si>
  <si>
    <t>Jcl Group-Lalys Pharmacy</t>
  </si>
  <si>
    <t>ACCESSU VACCS CENTRE,1 GUILDHALL WALK,PORTSMOUTH,HANTS,PO1 2RY</t>
  </si>
  <si>
    <t>Lion Health</t>
  </si>
  <si>
    <t>LION HEALTH,LOWNDES ROAD,STOURBRIDGE,WEST MIDLANDS,DY8 3SS</t>
  </si>
  <si>
    <t>STOURBRIDGE</t>
  </si>
  <si>
    <t>DY8 3SS</t>
  </si>
  <si>
    <t>Middlesbrough College Group</t>
  </si>
  <si>
    <t>MIDDLESBROUGH COLLEGE GROUP,DOCK STREET,MIDDLESBROUGH,TEESSIDE,TS2 1AD</t>
  </si>
  <si>
    <t>Port View Surgery</t>
  </si>
  <si>
    <t>PORT VIEW SURGERYHIGHER PORT VIEW,SALTASH,CORNWALL,PL12 4BU</t>
  </si>
  <si>
    <t>SALTASH</t>
  </si>
  <si>
    <t>PL12 4BU</t>
  </si>
  <si>
    <t>Sheppey Healthy Living Centre</t>
  </si>
  <si>
    <t>SHEPPEY HEALTHY LIVING CENTREMINSTER MEDICAL CENTRE,MINSTER ON SEA,ME12 3LT</t>
  </si>
  <si>
    <t>MINSTER ON SEA</t>
  </si>
  <si>
    <t>ME12 3LT</t>
  </si>
  <si>
    <t>Sw Healthcare</t>
  </si>
  <si>
    <t>SW HEALTHCARE38 KENILWORTH CLOSE,REDDITCH,WORCESTERSHIRE,B97 5JX</t>
  </si>
  <si>
    <t>REDDITCH</t>
  </si>
  <si>
    <t>B97 5JX</t>
  </si>
  <si>
    <t>The Maples Health Centre</t>
  </si>
  <si>
    <t>THE MAPLES HEALTH CENTRE,BROXBOURNE,HERTS,EN10 6FD</t>
  </si>
  <si>
    <t>BROXBOURNE</t>
  </si>
  <si>
    <t>EN10 6FD</t>
  </si>
  <si>
    <t>Medinet Clinical Services Ltd</t>
  </si>
  <si>
    <t>ARTHUR HOUSE,SECOND FLOOR,SUTTON COLDFIELD,WEST MIDLANDS,B75 5BL</t>
  </si>
  <si>
    <t>SUTTON COLDFIELD</t>
  </si>
  <si>
    <t>B75 5BL</t>
  </si>
  <si>
    <t>Bourne Galletly Practice</t>
  </si>
  <si>
    <t>BOURNE GALLETLY PRACTICE,40 NORTH ROAD,BOURNE,LINCOLNSHIRE,PE10 9BT</t>
  </si>
  <si>
    <t>Farla Medical Healthcare Ltd</t>
  </si>
  <si>
    <t>Unit 2,Staples Corner Business Park,1000 North Circular Road,LONDON,NW2 7JP</t>
  </si>
  <si>
    <t>NW2 7JP</t>
  </si>
  <si>
    <t>www.farlamedical.co.uk</t>
  </si>
  <si>
    <t>Micromed Electronics Limited</t>
  </si>
  <si>
    <t>35 Station Approach,WEST BYFLEET,Surrey,KT14 6NF</t>
  </si>
  <si>
    <t>West Byfleet</t>
  </si>
  <si>
    <t>KT14 6NF</t>
  </si>
  <si>
    <t>03076117</t>
  </si>
  <si>
    <t>TBG Solutions Limited</t>
  </si>
  <si>
    <t>3a Midland Court Barlborough,Links,Barlborough,CHESTERFIELD,Derbyshire,S43 4UL</t>
  </si>
  <si>
    <t>Uneeg Medical UK Ltd.</t>
  </si>
  <si>
    <t>30 Union Street,SOUTHPORT,England,PR9 0QE</t>
  </si>
  <si>
    <t>PR9 0QE</t>
  </si>
  <si>
    <t>Wardray Premise Limited</t>
  </si>
  <si>
    <t>Unit 2 Mulgrave Chambers,26-28 Mulgrave Road,Sutton,SURREY,England,SM2 6LE</t>
  </si>
  <si>
    <t>Surrey</t>
  </si>
  <si>
    <t>SM2 6LE</t>
  </si>
  <si>
    <t>Euroimmun UK Limited</t>
  </si>
  <si>
    <t>131-139 The Broadway,Wimbledon,LONDON,SW19 1QJ</t>
  </si>
  <si>
    <t>SW19 1QJ</t>
  </si>
  <si>
    <t>03970738</t>
  </si>
  <si>
    <t>The Pluss Organisation CIC</t>
  </si>
  <si>
    <t>2nd,Floor Basepoint Business Centre,EXETER,EX2 8LB</t>
  </si>
  <si>
    <t>EX2 8LB</t>
  </si>
  <si>
    <t>05171613</t>
  </si>
  <si>
    <t>www.pluss.org.uk</t>
  </si>
  <si>
    <t>Vibrant Medical Limited</t>
  </si>
  <si>
    <t>C/O Hgf 3Rd Floor,Fountain Precinct Balm Green,SHEFFIELD,S1 2JA</t>
  </si>
  <si>
    <t>S1 2JA</t>
  </si>
  <si>
    <t>03851907</t>
  </si>
  <si>
    <t>www.vibrantmedical.co.uk</t>
  </si>
  <si>
    <t>Vermop UK Limited</t>
  </si>
  <si>
    <t>Palmerston House, 814 Brighton,Road, Purley,Surrey,PURLEY,CR8 2BR</t>
  </si>
  <si>
    <t>Purley</t>
  </si>
  <si>
    <t>CR8 2BR</t>
  </si>
  <si>
    <t>06458023</t>
  </si>
  <si>
    <t>www.vermop.com</t>
  </si>
  <si>
    <t>Nuvasive UK Limited</t>
  </si>
  <si>
    <t>Withall &amp; Company,205A High Street,WEST WICKHAM,BR4 0PH</t>
  </si>
  <si>
    <t>West Wickham</t>
  </si>
  <si>
    <t>BR4 0PH</t>
  </si>
  <si>
    <t>05518404</t>
  </si>
  <si>
    <t>Nut Free Bakery Limited T/A It'S Nut Free</t>
  </si>
  <si>
    <t>Nutshell Portions Limited</t>
  </si>
  <si>
    <t>Churchfields Industrial Estate,Telford Road,SALISBURY,SP2 7PZ</t>
  </si>
  <si>
    <t>SP2 7PZ</t>
  </si>
  <si>
    <t>08699496</t>
  </si>
  <si>
    <t>www.nutshellportions.co.uk</t>
  </si>
  <si>
    <t>Pall Mall Medical (Manchester) Limited</t>
  </si>
  <si>
    <t>455 Whalley New Road,Blackburn,Lancashire,BLACKBURN,BB1 9SP</t>
  </si>
  <si>
    <t>06980523</t>
  </si>
  <si>
    <t>Panasonic U.K. Limited</t>
  </si>
  <si>
    <t>Panasonic House,Willoughby Road,BRACKNELL,RG12 8FP</t>
  </si>
  <si>
    <t>RG12 8FP</t>
  </si>
  <si>
    <t>01069148</t>
  </si>
  <si>
    <t>www.panasonic.co.uk</t>
  </si>
  <si>
    <t>Skopos Design Limited</t>
  </si>
  <si>
    <t>01157536</t>
  </si>
  <si>
    <t>www.skoposfabrics.com</t>
  </si>
  <si>
    <t>Sleaford Quality Foods Limited</t>
  </si>
  <si>
    <t>Woodbridge Road,East Rd Indust Estate,SLEAFORD,NG34 7JX</t>
  </si>
  <si>
    <t>NG34 7JX</t>
  </si>
  <si>
    <t>00943156</t>
  </si>
  <si>
    <t>www.sleafordqf.com</t>
  </si>
  <si>
    <t>Healthline Medical Limited</t>
  </si>
  <si>
    <t>Colwood House 158 Garth Road,Morden,Surrey,MORDEN,SM4 4LZ</t>
  </si>
  <si>
    <t>Morden</t>
  </si>
  <si>
    <t>SM4 4LZ</t>
  </si>
  <si>
    <t>06774705</t>
  </si>
  <si>
    <t>www.healthline.co.uk</t>
  </si>
  <si>
    <t>Premier Paper Group Limited</t>
  </si>
  <si>
    <t>Midpoint Park,Kingsbury Road,Minworth,SUTTON COLDFIELD,B76 1AF</t>
  </si>
  <si>
    <t>03672117</t>
  </si>
  <si>
    <t>NHS Harrow CCG Nursing (Home Delivery)</t>
  </si>
  <si>
    <t>NHS Havering CCG Nursing (Home Delivery)</t>
  </si>
  <si>
    <t>NHS Hounslow CCG Care Home (Home Delivery)</t>
  </si>
  <si>
    <t>NHS North Yorkshire and Humber Commissioning Support Unit</t>
  </si>
  <si>
    <t>E.M.E. Services Limited</t>
  </si>
  <si>
    <t>76a Railway Road,Urmston,MANCHESTER,M41 0XT</t>
  </si>
  <si>
    <t>M41 0XT</t>
  </si>
  <si>
    <t>03805125</t>
  </si>
  <si>
    <t>www.emeservices.com</t>
  </si>
  <si>
    <t>Polar Medical Limited</t>
  </si>
  <si>
    <t>45 Queen Street,DEAL,Kent,CT14 6EY</t>
  </si>
  <si>
    <t>CT14 6EY</t>
  </si>
  <si>
    <t>09895845</t>
  </si>
  <si>
    <t>www.polarmedical.co.uk</t>
  </si>
  <si>
    <t>Flexiform Business Furniture Limited</t>
  </si>
  <si>
    <t>1392 Leeds Road,BRADFORD,West Yorkshire,BD3 7AE</t>
  </si>
  <si>
    <t>BD3 7AE</t>
  </si>
  <si>
    <t>02542123</t>
  </si>
  <si>
    <t>www.flexiform.co.uk</t>
  </si>
  <si>
    <t>Partnership in Care</t>
  </si>
  <si>
    <t>The Guernsey Health and Social Services Department</t>
  </si>
  <si>
    <t>Shermond</t>
  </si>
  <si>
    <t>Shermond Boundary House,Interlink Way East Interlink Business Park,Bardon Hill,COALVILLE,LE67 1LA</t>
  </si>
  <si>
    <t>LE67 1LA</t>
  </si>
  <si>
    <t>www.365healthcare.com</t>
  </si>
  <si>
    <t>Squadron Medical Limited</t>
  </si>
  <si>
    <t>Greaves Close,Markham Vale,CHESTERFIELD,S44 5TB</t>
  </si>
  <si>
    <t>S44 5TB</t>
  </si>
  <si>
    <t>03081982</t>
  </si>
  <si>
    <t>www.tpshealthcare.co.uk</t>
  </si>
  <si>
    <t>NHS South Commissioning Support Unit</t>
  </si>
  <si>
    <t>NHS Surrey and Sussex Commissioning Support Unit</t>
  </si>
  <si>
    <t>NHS Cheshire and Merseyside Commissioning Support Unit</t>
  </si>
  <si>
    <t>NHS Central Eastern Commissioning Support Unit</t>
  </si>
  <si>
    <t>Devon Audiology Services A CIC</t>
  </si>
  <si>
    <t>Fourstones Paper Mill Company Limited</t>
  </si>
  <si>
    <t>South Tyne Mill,Fourstones,HEXHAM,NE46 3SD</t>
  </si>
  <si>
    <t>Hexham</t>
  </si>
  <si>
    <t>00509221</t>
  </si>
  <si>
    <t>www.fourstonespapermill.co.uk</t>
  </si>
  <si>
    <t>Phs Group Limited</t>
  </si>
  <si>
    <t>Block B,Western Industrial Estate Lon-Y,CAERPHILLY,CF83 1XH</t>
  </si>
  <si>
    <t>05384799</t>
  </si>
  <si>
    <t>www.phs.co.uk</t>
  </si>
  <si>
    <t>Fleming Residential Limited</t>
  </si>
  <si>
    <t>The Ware House Beck Bank,Spalding,Lincolnshire,SPALDING,PE11 3QN</t>
  </si>
  <si>
    <t>PE11 3QN</t>
  </si>
  <si>
    <t>02353965</t>
  </si>
  <si>
    <t>www.physiosupplies.com</t>
  </si>
  <si>
    <t>Physio-Control UK Sales Ltd</t>
  </si>
  <si>
    <t>Concorde House Trinity Park,Solihull,BIRMINGHAM,B37 7UQ</t>
  </si>
  <si>
    <t>B37 7UQ</t>
  </si>
  <si>
    <t>07891879</t>
  </si>
  <si>
    <t>AAK Foods Limited</t>
  </si>
  <si>
    <t>4 Balcomb Crescent,Margate,Kent,MARGATE,CT9 3XJ</t>
  </si>
  <si>
    <t>Margate</t>
  </si>
  <si>
    <t>CT9 3XJ</t>
  </si>
  <si>
    <t>08075859</t>
  </si>
  <si>
    <t>Baty International Limited</t>
  </si>
  <si>
    <t>Atlas Way,Sheffield,South Yorkshire,SHEFFIELD,S4 7QQ</t>
  </si>
  <si>
    <t>S4 7QQ</t>
  </si>
  <si>
    <t>00379038</t>
  </si>
  <si>
    <t>www.bowersgroup.co.uk</t>
  </si>
  <si>
    <t>Venture Life Healthcare Limited</t>
  </si>
  <si>
    <t>Dumfries Place,Cardiff,South Glamorgan,CARDIFF,CF10 3GA</t>
  </si>
  <si>
    <t>CF10 3GA</t>
  </si>
  <si>
    <t>05623945</t>
  </si>
  <si>
    <t>www.venturelife-healthcare.com</t>
  </si>
  <si>
    <t>Microtek Medical Europe Limited</t>
  </si>
  <si>
    <t>Winnington Avenue Northwich,Cheshire,NORTHWICH,CW8 4DX</t>
  </si>
  <si>
    <t>Northwich</t>
  </si>
  <si>
    <t>CW8 4DX</t>
  </si>
  <si>
    <t>02671655</t>
  </si>
  <si>
    <t>Newcampe Medical Limited</t>
  </si>
  <si>
    <t>15 Eagle Lane,Dullingham,NEWMARKET,CB8 9UZ</t>
  </si>
  <si>
    <t>CB8 9UZ</t>
  </si>
  <si>
    <t>02579881</t>
  </si>
  <si>
    <t>www.newcampemedicalltd.co.uk</t>
  </si>
  <si>
    <t>New Co-Ordinates Limited</t>
  </si>
  <si>
    <t>Unit J15 Hastingwood Industrial Park,Wood Lane,Erdington,BIRMINGHAM,B24 9QR</t>
  </si>
  <si>
    <t>B24 9QR</t>
  </si>
  <si>
    <t>02422080</t>
  </si>
  <si>
    <t>www.newcosurgical.com</t>
  </si>
  <si>
    <t>Nestle UK Ltd.</t>
  </si>
  <si>
    <t>1 City Place,Beehive Ring Road,London Gatwick Airport,GATWICK,RH6 0PA</t>
  </si>
  <si>
    <t>Gatwick</t>
  </si>
  <si>
    <t>RH6 0PA</t>
  </si>
  <si>
    <t>00051491</t>
  </si>
  <si>
    <t>www.nestle.co.uk</t>
  </si>
  <si>
    <t>N.H. Case Limited</t>
  </si>
  <si>
    <t>Unit 21-23,Bennetts Field Trading Estate,WINCANTON,BA9 9DT</t>
  </si>
  <si>
    <t>Wincanton</t>
  </si>
  <si>
    <t>BA9 9DT</t>
  </si>
  <si>
    <t>01904912</t>
  </si>
  <si>
    <t>www.nhcase.com</t>
  </si>
  <si>
    <t>Nightingale Care Beds Limited</t>
  </si>
  <si>
    <t>02814128</t>
  </si>
  <si>
    <t>Ak Suppliers &amp; Maintenance (UK) Ltd</t>
  </si>
  <si>
    <t>23 Oakroyd Terrace,Bradford,West Yorkshire,BRADFORD,BD8 7AE</t>
  </si>
  <si>
    <t>BD8 7AE</t>
  </si>
  <si>
    <t>04482000</t>
  </si>
  <si>
    <t>Blackpool Council</t>
  </si>
  <si>
    <t>Blackwell Supplies Ltd</t>
  </si>
  <si>
    <t>20 Broadmeadow Road,Wyke Regis,WEYMOUTH,DT4 9BS</t>
  </si>
  <si>
    <t>DT4 9BS</t>
  </si>
  <si>
    <t>08310075</t>
  </si>
  <si>
    <t>Ribble Farm Fare Limited</t>
  </si>
  <si>
    <t>Unit 14 Shay Lane,Shay Lane Industrial Estate,Longridge,PRESTON,PR3 3BT</t>
  </si>
  <si>
    <t>PR3 3BT</t>
  </si>
  <si>
    <t>01896240</t>
  </si>
  <si>
    <t>www.ribblefarmfare.co.uk</t>
  </si>
  <si>
    <t>Ron Chalker ("The Potato Man") Limited</t>
  </si>
  <si>
    <t>901 Mellor Street,Rochdale,Lancashire,ROCHDALE,OL11 1PF</t>
  </si>
  <si>
    <t>OL11 1PF</t>
  </si>
  <si>
    <t>01069111</t>
  </si>
  <si>
    <t>https://chalkers.co.uk/</t>
  </si>
  <si>
    <t>Enterprise Brands Ltd</t>
  </si>
  <si>
    <t>12 Hartington Drive,Standish,WIGAN,WN6 0UA</t>
  </si>
  <si>
    <t>WN6 0UA</t>
  </si>
  <si>
    <t>04796079</t>
  </si>
  <si>
    <t>www.enterprisebrandsltd.co.uk</t>
  </si>
  <si>
    <t>E-Medix Limited</t>
  </si>
  <si>
    <t>182 Worcester Road,Bromsgrove,WORCESTERSHIRE,B61 7AZ</t>
  </si>
  <si>
    <t>Worcestershire</t>
  </si>
  <si>
    <t>B61 7AZ</t>
  </si>
  <si>
    <t>02139971</t>
  </si>
  <si>
    <t>www.e-medix.com</t>
  </si>
  <si>
    <t>Ems Medical Ltd</t>
  </si>
  <si>
    <t>Cartwright House,Tottle Road,NOTTINGHAM,Nottinghamshire,NG2 1RT</t>
  </si>
  <si>
    <t>NG2 1RT</t>
  </si>
  <si>
    <t>06645705</t>
  </si>
  <si>
    <t>Bosse Interspice Limited</t>
  </si>
  <si>
    <t>10a Ashburton Industrial Estate,ROSS-ON-WYE,Herefordshire,HR9 7BW</t>
  </si>
  <si>
    <t>HR9 7BW</t>
  </si>
  <si>
    <t>02507634</t>
  </si>
  <si>
    <t>www.bosse-interspice.co.uk</t>
  </si>
  <si>
    <t>Handicare Accessibility Limited</t>
  </si>
  <si>
    <t>82 First Avenue,Pensnett Estate,KINGSWINFORD,DY6 7FJ</t>
  </si>
  <si>
    <t>Kingswinford</t>
  </si>
  <si>
    <t>DY6 7FJ</t>
  </si>
  <si>
    <t>04109393</t>
  </si>
  <si>
    <t>www.handicare-stairlifts.co.uk</t>
  </si>
  <si>
    <t>E.G.L. Homecare Limited</t>
  </si>
  <si>
    <t>Campfield Road,SHOEBURYNESS,SS3 9FL</t>
  </si>
  <si>
    <t>Shoeburyness</t>
  </si>
  <si>
    <t>SS3 9FL</t>
  </si>
  <si>
    <t>01416097</t>
  </si>
  <si>
    <t>www.eglhomecare.co.uk</t>
  </si>
  <si>
    <t>Elitech UK Limited</t>
  </si>
  <si>
    <t>C/O Hillier Hopkins Llp,2A Alton House Office Park,AYLESBURY,HP19 8YF</t>
  </si>
  <si>
    <t>HP19 8YF</t>
  </si>
  <si>
    <t>04014599</t>
  </si>
  <si>
    <t>www.elitechgroup.com</t>
  </si>
  <si>
    <t>Vws (Uk) Ltd</t>
  </si>
  <si>
    <t>Windsor Court,Kingsmead Business Park,HIGH WYCOMBE,HP11 1JU</t>
  </si>
  <si>
    <t>00327847</t>
  </si>
  <si>
    <t>www.veoliawatertechnologies.co.uk</t>
  </si>
  <si>
    <t>Elgin Medical Limited</t>
  </si>
  <si>
    <t>15 Duddingston Park,Edinburgh,Midlothian,EDINBURGH,EH15 1JX</t>
  </si>
  <si>
    <t>EH15 1JX</t>
  </si>
  <si>
    <t>SC254253</t>
  </si>
  <si>
    <t>www.edenmedical.co.uk</t>
  </si>
  <si>
    <t>H.B. Clark &amp; Co. Ltd.</t>
  </si>
  <si>
    <t>Haemocell Limited</t>
  </si>
  <si>
    <t>Clayton Wood House,6 Clayton Wood Bank,LEEDS,LS16 6QZ</t>
  </si>
  <si>
    <t>LS16 6QZ</t>
  </si>
  <si>
    <t>06063361</t>
  </si>
  <si>
    <t>www.surginno.com</t>
  </si>
  <si>
    <t>Firefly Medical</t>
  </si>
  <si>
    <t>Oxoid Limited</t>
  </si>
  <si>
    <t>3Rd Floor 1,Ashley Road,ALTRINCHAM,WA14 2DT</t>
  </si>
  <si>
    <t>03291857</t>
  </si>
  <si>
    <t>Win Health Medical Ltd</t>
  </si>
  <si>
    <t>Unit 1,Oxnam Road Industrial Estate,JEDBURGH,TD8 6QN</t>
  </si>
  <si>
    <t>Jedburgh</t>
  </si>
  <si>
    <t>TD8 6QN</t>
  </si>
  <si>
    <t>09283301</t>
  </si>
  <si>
    <t>www.win-health.com</t>
  </si>
  <si>
    <t>Melitta UK Ltd.</t>
  </si>
  <si>
    <t>45 Hortonwood,TELFORD,Shropshire,TF1 7FA</t>
  </si>
  <si>
    <t>01243964</t>
  </si>
  <si>
    <t>Wolverson X-Ray Limited</t>
  </si>
  <si>
    <t>Willenhall Business Park,Walsall Street,WILLENHALL,WV13 2DY</t>
  </si>
  <si>
    <t>Willenhall</t>
  </si>
  <si>
    <t>WV13 2DY</t>
  </si>
  <si>
    <t>03997914</t>
  </si>
  <si>
    <t>wolverson.uk.com</t>
  </si>
  <si>
    <t>Woman Zone Limited</t>
  </si>
  <si>
    <t>Hussains Hall,38 Devonshire Street,KEIGHLEY,BD21 2AU</t>
  </si>
  <si>
    <t>BD21 2AU</t>
  </si>
  <si>
    <t>06541504</t>
  </si>
  <si>
    <t>www.woman-zone.co.uk</t>
  </si>
  <si>
    <t>Wright Medical UK Ltd</t>
  </si>
  <si>
    <t>Unit 1,Campus 5,Letchworth Garden City,LETCHWORTH,SG6 2JF</t>
  </si>
  <si>
    <t>SG6 2JF</t>
  </si>
  <si>
    <t>03261339</t>
  </si>
  <si>
    <t>www.wright.com</t>
  </si>
  <si>
    <t>Harfield Components Limited</t>
  </si>
  <si>
    <t>Hammond Avenue,Whitehill Industrial Estate,STOCKPORT,SK4 1PQ</t>
  </si>
  <si>
    <t>SK4 1PQ</t>
  </si>
  <si>
    <t>00706643</t>
  </si>
  <si>
    <t>www.harfieldtableware.co.uk</t>
  </si>
  <si>
    <t>Lineage UK Warehousing Limited</t>
  </si>
  <si>
    <t>Gorsey Lane,Coleshill,BIRMINGHAM,B46 1JU</t>
  </si>
  <si>
    <t>B46 1JU</t>
  </si>
  <si>
    <t>00556895</t>
  </si>
  <si>
    <t>www.lineagelogistics.com</t>
  </si>
  <si>
    <t>Harvard Healthcare Limited</t>
  </si>
  <si>
    <t>Tom Hill House,Broughton Hall Business Park,SKIPTON,BD23 3AQ</t>
  </si>
  <si>
    <t>BD23 3AQ</t>
  </si>
  <si>
    <t>06262728</t>
  </si>
  <si>
    <t>www.harvardhealthcare.co.uk</t>
  </si>
  <si>
    <t>Lawmed Ltd</t>
  </si>
  <si>
    <t>Unit 2, Russell House,Molesey Road,Hersham,WALTON-ON-THAMES,KT12 3PJ</t>
  </si>
  <si>
    <t>Walton-On-Thames</t>
  </si>
  <si>
    <t>KT12 3PJ</t>
  </si>
  <si>
    <t>03928724</t>
  </si>
  <si>
    <t>www.lawmed.co.uk</t>
  </si>
  <si>
    <t>Leec Limited</t>
  </si>
  <si>
    <t>Private Road 7,Colwick Industrial Estate,NOTTINGHAM,NG4 2AJ</t>
  </si>
  <si>
    <t>NG4 2AJ</t>
  </si>
  <si>
    <t>01459141</t>
  </si>
  <si>
    <t>www.leec.co.uk</t>
  </si>
  <si>
    <t>Lenstec Barbados Inc</t>
  </si>
  <si>
    <t>Airport Commercial Centre,Pilgrim Road,CHRISTCHURCH BB17092,BARBADOS</t>
  </si>
  <si>
    <t>Christchurch</t>
  </si>
  <si>
    <t>BB17092</t>
  </si>
  <si>
    <t>Barbados</t>
  </si>
  <si>
    <t>P J Roofe</t>
  </si>
  <si>
    <t>White Lodge Business Park,Hall Road,NORWICH,NR4 6DG</t>
  </si>
  <si>
    <t>NR4 6DG</t>
  </si>
  <si>
    <t>www.roofecateringbutchersltd.com</t>
  </si>
  <si>
    <t>Pelham &amp; Talbot Limited</t>
  </si>
  <si>
    <t>Sky View Argosy Road,East Midlands Airport,Castle Donington,DERBY,DE74 2SA</t>
  </si>
  <si>
    <t>DE74 2SA</t>
  </si>
  <si>
    <t>04979345</t>
  </si>
  <si>
    <t>www.pelhamandtalbot.co.uk</t>
  </si>
  <si>
    <t>Pioneer Food Service Limited</t>
  </si>
  <si>
    <t>136 North End,Croydon,Surrey,CROYDON,CR0 1UE</t>
  </si>
  <si>
    <t>CR0 1UE</t>
  </si>
  <si>
    <t>07509966</t>
  </si>
  <si>
    <t>Pelican Rouge Coffee Solutions Limited</t>
  </si>
  <si>
    <t>East Wing 14th Floor,389 Chiswick High Road,Chiswick,LONDON,W4 4AJ</t>
  </si>
  <si>
    <t>W4 4AJ</t>
  </si>
  <si>
    <t>02605313</t>
  </si>
  <si>
    <t>www.pelicanrouge.com</t>
  </si>
  <si>
    <t>Avonchem Diagnostics Limited</t>
  </si>
  <si>
    <t>Wellington House,10 Waterloo Street West,MACCLESFIELD,SK11 6PJ</t>
  </si>
  <si>
    <t>SK11 6PJ</t>
  </si>
  <si>
    <t>07268954</t>
  </si>
  <si>
    <t>www.avonchem.co.uk</t>
  </si>
  <si>
    <t>Axis-Shield Diagnostics Limited</t>
  </si>
  <si>
    <t>The Technology Park,Dundee,DD2 1XA</t>
  </si>
  <si>
    <t>DD2 1XA</t>
  </si>
  <si>
    <t>SC077359</t>
  </si>
  <si>
    <t>www.axis-shield.com</t>
  </si>
  <si>
    <t>B &amp; H Surgical Instrument Makers</t>
  </si>
  <si>
    <t>Unit C2 Up South Way,Bounds Green Industrial Estate,LONDON,N11 2UL</t>
  </si>
  <si>
    <t>N11 2UL</t>
  </si>
  <si>
    <t>www.bhsi.co.uk</t>
  </si>
  <si>
    <t>Mondelez UK Limited</t>
  </si>
  <si>
    <t>Uxbridge Business Park,Sanderson Road,UXBRIDGE,UB8 1DH</t>
  </si>
  <si>
    <t>UB8 1DH</t>
  </si>
  <si>
    <t>00203663</t>
  </si>
  <si>
    <t>N V S Limited</t>
  </si>
  <si>
    <t>02810186</t>
  </si>
  <si>
    <t>Oped UK Limited</t>
  </si>
  <si>
    <t>First Floor,6-7 Market Place,DEVIZES,SN10 1HT</t>
  </si>
  <si>
    <t>Devizes</t>
  </si>
  <si>
    <t>SN10 1HT</t>
  </si>
  <si>
    <t>07560067</t>
  </si>
  <si>
    <t>www.oped-uk.com</t>
  </si>
  <si>
    <t>Oakmed Ltd</t>
  </si>
  <si>
    <t>Unit B The Io Centre Barn Way,Lodge Farm Industrial Estate,NORTHAMPTON,NN5 7UW</t>
  </si>
  <si>
    <t>NN5 7UW</t>
  </si>
  <si>
    <t>02757568</t>
  </si>
  <si>
    <t>www.oakmed.co.uk</t>
  </si>
  <si>
    <t>Keymed House,Stock Road,SOUTHEND-ON-SEA,SS2 5QH</t>
  </si>
  <si>
    <t>Southend-On-Sea</t>
  </si>
  <si>
    <t>SS2 5QH</t>
  </si>
  <si>
    <t>01210694</t>
  </si>
  <si>
    <t>www.olympus.co.uk</t>
  </si>
  <si>
    <t>Oncura Limited</t>
  </si>
  <si>
    <t>Amersham Place,Little Chalfont,Buckinghamshire,AMERSHAM,HP7 9NA</t>
  </si>
  <si>
    <t>HP7 9NA</t>
  </si>
  <si>
    <t>04940314</t>
  </si>
  <si>
    <t>www.oncura.com</t>
  </si>
  <si>
    <t>Opal Contracts (U.K.) Limited</t>
  </si>
  <si>
    <t>Ventura House,Ventura Park Road,TAMWORTH,B78 3HL</t>
  </si>
  <si>
    <t>Tamworth</t>
  </si>
  <si>
    <t>B78 3HL</t>
  </si>
  <si>
    <t>05329607</t>
  </si>
  <si>
    <t>www.opalcontracts.co.uk</t>
  </si>
  <si>
    <t>Challis Water Controls</t>
  </si>
  <si>
    <t>Dr Oetker UK Ltd</t>
  </si>
  <si>
    <t>Dr Weigert UK Limited</t>
  </si>
  <si>
    <t>14 New Street,London,Gt. London,LONDON,EC2M 4HE</t>
  </si>
  <si>
    <t>EC2M 4HE</t>
  </si>
  <si>
    <t>06579043</t>
  </si>
  <si>
    <t>www.drweigert.com</t>
  </si>
  <si>
    <t>Grange Europe Limited</t>
  </si>
  <si>
    <t>Cox Green Church Road,Ramsden Heath,BILLERICAY,CM11 1PS</t>
  </si>
  <si>
    <t>Billericay</t>
  </si>
  <si>
    <t>CM11 1PS</t>
  </si>
  <si>
    <t>04726978</t>
  </si>
  <si>
    <t>www.thehygienecompany.com</t>
  </si>
  <si>
    <t>Granton Medical Limited</t>
  </si>
  <si>
    <t>Parkway Close,Parkway Industrial Estate,SHEFFIELD,S9 4WJ</t>
  </si>
  <si>
    <t>S9 4WJ</t>
  </si>
  <si>
    <t>03025366</t>
  </si>
  <si>
    <t>www.granton-medical.co.uk</t>
  </si>
  <si>
    <t>Mortons Dairies Limited</t>
  </si>
  <si>
    <t>Morton House,Kenyons Lane,MAGHULL,Merseyside,L31 0BP</t>
  </si>
  <si>
    <t>Maghull</t>
  </si>
  <si>
    <t>L31 0BP</t>
  </si>
  <si>
    <t>01377957</t>
  </si>
  <si>
    <t>www.mortonsdairies.co.uk</t>
  </si>
  <si>
    <t>Noel Chadwick Limited</t>
  </si>
  <si>
    <t>Wellington Place,51 High Street,Standish,WIGAN,WN6 0HA</t>
  </si>
  <si>
    <t>WN6 0HA</t>
  </si>
  <si>
    <t>00545010</t>
  </si>
  <si>
    <t>www.noelchadwickbutchers.co.uk</t>
  </si>
  <si>
    <t>Ats Medical</t>
  </si>
  <si>
    <t>Chaneco Limited</t>
  </si>
  <si>
    <t>4 Kilvey Road,Brackmills,NORTHAMPTON,NN4 7BQ</t>
  </si>
  <si>
    <t>NN4 7BQ</t>
  </si>
  <si>
    <t>LP007980</t>
  </si>
  <si>
    <t>www.chaneco.co.uk</t>
  </si>
  <si>
    <t>Churchill China PLC</t>
  </si>
  <si>
    <t>Marlborough Pottery,High Street,TUNSTALL,ST6 5NZ</t>
  </si>
  <si>
    <t>Tunstall</t>
  </si>
  <si>
    <t>ST6 5NZ</t>
  </si>
  <si>
    <t>02709505</t>
  </si>
  <si>
    <t>www.churchill1795.com</t>
  </si>
  <si>
    <t>Dyson Limited</t>
  </si>
  <si>
    <t>Tetbury Hill,Malmesbury,WILTSHIRE,SN16 0RP</t>
  </si>
  <si>
    <t>Wiltshire</t>
  </si>
  <si>
    <t>SN16 0RP</t>
  </si>
  <si>
    <t>02627406</t>
  </si>
  <si>
    <t>www.dyson.com</t>
  </si>
  <si>
    <t>East Riding Sacks Limited</t>
  </si>
  <si>
    <t>62/63 Westborough,Scarborough,YO11 1TS</t>
  </si>
  <si>
    <t>YO11 1TS</t>
  </si>
  <si>
    <t>02102303</t>
  </si>
  <si>
    <t>www.eastridingsacks.com</t>
  </si>
  <si>
    <t>Park House Healthcare Limited</t>
  </si>
  <si>
    <t>Whitehall 26 Business Park, Unit,Heathfield Lane,Birkenshaw,BRADFORD,BD11 2HW</t>
  </si>
  <si>
    <t>BD11 2HW</t>
  </si>
  <si>
    <t>01831906</t>
  </si>
  <si>
    <t>Paterson Arran Limited</t>
  </si>
  <si>
    <t>The Royal Burgh Bakery,Nettlehill Road,Houstoun Industrial Estate,LIVINGSTON,EH54 5DN</t>
  </si>
  <si>
    <t>Livingston</t>
  </si>
  <si>
    <t>EH54 5DN</t>
  </si>
  <si>
    <t>SC160041</t>
  </si>
  <si>
    <t>www.burtonsbiscuits.com</t>
  </si>
  <si>
    <t>Premier Foods PLC</t>
  </si>
  <si>
    <t>Premier House,Griffiths Way,Griffiths Way,ST ALBANS,AL1 2RE</t>
  </si>
  <si>
    <t>AL1 2RE</t>
  </si>
  <si>
    <t>05160050</t>
  </si>
  <si>
    <t>www.premierfoods.co.uk</t>
  </si>
  <si>
    <t>Karomed Limited</t>
  </si>
  <si>
    <t>Millfield,Chard,Somerset,CHARD,TA20 2BB</t>
  </si>
  <si>
    <t>Chard</t>
  </si>
  <si>
    <t>TA20 2BB</t>
  </si>
  <si>
    <t>04634019</t>
  </si>
  <si>
    <t>www.karomed.com</t>
  </si>
  <si>
    <t>Kavendor Limited</t>
  </si>
  <si>
    <t>93A Old Park Road,Roundhay,LEEDS,LS8 1DG</t>
  </si>
  <si>
    <t>LS8 1DG</t>
  </si>
  <si>
    <t>04117992</t>
  </si>
  <si>
    <t>www.comfizz.com</t>
  </si>
  <si>
    <t>Mediwatch Limited</t>
  </si>
  <si>
    <t>Lumonics House,Valley Drive Swift Valley,RUGBY,CV21 1TQ</t>
  </si>
  <si>
    <t>03971079</t>
  </si>
  <si>
    <t>www.mediwatch.com</t>
  </si>
  <si>
    <t>Morning Foods,Limited</t>
  </si>
  <si>
    <t>North Western Mills,Gresty Road,CREWE,CW2 6HP</t>
  </si>
  <si>
    <t>Crewe</t>
  </si>
  <si>
    <t>CW2 6HP</t>
  </si>
  <si>
    <t>00375854</t>
  </si>
  <si>
    <t>www.mornflake.com</t>
  </si>
  <si>
    <t>Monmouth Scientific Limited</t>
  </si>
  <si>
    <t>Unit 5-6,Kilnside Industrial Estate,East Quay,BRIDGWATER,TA6 4DB</t>
  </si>
  <si>
    <t>Bridgwater</t>
  </si>
  <si>
    <t>TA6 4DB</t>
  </si>
  <si>
    <t>04716008</t>
  </si>
  <si>
    <t>www.monmouthscientific.co.uk</t>
  </si>
  <si>
    <t>Mortara Instrument Uk Limited</t>
  </si>
  <si>
    <t>Unit 11,Scion House,Stirling University Innovation Park,STIRLING,FK9 4NF</t>
  </si>
  <si>
    <t>Stirling</t>
  </si>
  <si>
    <t>FK9 4NF</t>
  </si>
  <si>
    <t>SC381795</t>
  </si>
  <si>
    <t>www.mortarastore.com</t>
  </si>
  <si>
    <t>Mountway Limited</t>
  </si>
  <si>
    <t>Ainley Industrial Estate,Elland,West Yorkshire,ELLAND,HX5 9JP</t>
  </si>
  <si>
    <t>Elland</t>
  </si>
  <si>
    <t>HX5 9JP</t>
  </si>
  <si>
    <t>01594500</t>
  </si>
  <si>
    <t>www.mountway.uk</t>
  </si>
  <si>
    <t>Petty, Wood &amp; Co. Limited</t>
  </si>
  <si>
    <t>00082419</t>
  </si>
  <si>
    <t>www.pettywood.co.uk</t>
  </si>
  <si>
    <t>Peskett Solutions Limited</t>
  </si>
  <si>
    <t>32 North Street,Hailsham,East Sussex,HAILSHAM,BN27 1DW</t>
  </si>
  <si>
    <t>03696604</t>
  </si>
  <si>
    <t>Philips Consumer Lifestyle</t>
  </si>
  <si>
    <t>Philips Centre,Guildford Business Park,GUILDFORD,Surrey,GU2 8XH</t>
  </si>
  <si>
    <t>GU2 8XH</t>
  </si>
  <si>
    <t>Ecodynamics Limited</t>
  </si>
  <si>
    <t>11 Heathfield Park,Grappenhall,WARRINGTON,WA4 2LA</t>
  </si>
  <si>
    <t>WA4 2LA</t>
  </si>
  <si>
    <t>02987903</t>
  </si>
  <si>
    <t>Econix Limited</t>
  </si>
  <si>
    <t>Unit 6-7,Parkwood Business Park,75 Parkwood Road,SHEFFIELD,S3 8AL</t>
  </si>
  <si>
    <t>S3 8AL</t>
  </si>
  <si>
    <t>05316252</t>
  </si>
  <si>
    <t>www.bio-bin.co.uk</t>
  </si>
  <si>
    <t>Gyma UK</t>
  </si>
  <si>
    <t>H S French Flint</t>
  </si>
  <si>
    <t>Kealth Foods Limited</t>
  </si>
  <si>
    <t>Unit 4-5,Hirwaun Industrial Estate,HIRWAUN,CF44 9UP</t>
  </si>
  <si>
    <t>Hirwaun</t>
  </si>
  <si>
    <t>CF44 9UP</t>
  </si>
  <si>
    <t>04313453</t>
  </si>
  <si>
    <t>Medinmar Limited</t>
  </si>
  <si>
    <t>Unit 4 East Point,High Street Seal,SEVENOAKS,TN15 0EG</t>
  </si>
  <si>
    <t>03360494</t>
  </si>
  <si>
    <t>www.medichem.co.uk</t>
  </si>
  <si>
    <t>Modern Health Systems Ltd</t>
  </si>
  <si>
    <t>Briar Rhydding House,Briar Rhydding,Baildon,SHIPLEY,BD17 7JW</t>
  </si>
  <si>
    <t>BD17 7JW</t>
  </si>
  <si>
    <t>04189918</t>
  </si>
  <si>
    <t>Pro-Care Ltd</t>
  </si>
  <si>
    <t>Procter &amp; Gamble Product Supply (U.K.) Limited</t>
  </si>
  <si>
    <t>The Heights,Brooklands,WEYBRIDGE,KT13 0XP</t>
  </si>
  <si>
    <t>KT13 0XP</t>
  </si>
  <si>
    <t>03074536</t>
  </si>
  <si>
    <t>us.pg.com</t>
  </si>
  <si>
    <t>Promed Limited</t>
  </si>
  <si>
    <t>Hollickwood,Rectory Road,BLUNTISHAM,PE28 3LN</t>
  </si>
  <si>
    <t>Bluntisham</t>
  </si>
  <si>
    <t>PE28 3LN</t>
  </si>
  <si>
    <t>03170800</t>
  </si>
  <si>
    <t>www.promedltd.com</t>
  </si>
  <si>
    <t>Proventec PLC</t>
  </si>
  <si>
    <t>Pulse Surgical Limited</t>
  </si>
  <si>
    <t>42-46 Booth Drive,Park Farm South,WELLINGBOROUGH,NN8 6GT</t>
  </si>
  <si>
    <t>NN8 6GT</t>
  </si>
  <si>
    <t>04151162</t>
  </si>
  <si>
    <t>www.pulsesurgical.com</t>
  </si>
  <si>
    <t>R.M.Curtis &amp; Co.,Limited</t>
  </si>
  <si>
    <t>95 Camberwell Station Road,London,LONDON,SE5 9JJ</t>
  </si>
  <si>
    <t>SE5 9JJ</t>
  </si>
  <si>
    <t>00252966</t>
  </si>
  <si>
    <t>www.rmcurtis.co.uk</t>
  </si>
  <si>
    <t>Roberts Surgical Healthcare</t>
  </si>
  <si>
    <t>Robert Scott &amp; Sons Limited</t>
  </si>
  <si>
    <t>Oakview Mills,Manchester Road,Greenfield,OLDHAM,OL3 7HG</t>
  </si>
  <si>
    <t>OL3 7HG</t>
  </si>
  <si>
    <t>01099088</t>
  </si>
  <si>
    <t>www.robert-scott.co.uk</t>
  </si>
  <si>
    <t>Napkleen Europe Limited</t>
  </si>
  <si>
    <t>8 Manchester Square,LONDON,W1U 3PH</t>
  </si>
  <si>
    <t>W1U 3PH</t>
  </si>
  <si>
    <t>06584421</t>
  </si>
  <si>
    <t>www.napkleen.com</t>
  </si>
  <si>
    <t>National Children's Centre</t>
  </si>
  <si>
    <t>Brian Jackson House,New North Parade,HUDDERSFIELD,HD1 5JP</t>
  </si>
  <si>
    <t>HD1 5JP</t>
  </si>
  <si>
    <t>01763241</t>
  </si>
  <si>
    <t>www.yorkshirechildrenscentre.org.uk</t>
  </si>
  <si>
    <t>Nationwide Hygiene Supplies Limited</t>
  </si>
  <si>
    <t>Nationwide House,Peak Business Park,Foxwood Road,CHESTERFIELD,S41 9RF</t>
  </si>
  <si>
    <t>S41 9RF</t>
  </si>
  <si>
    <t>02074515</t>
  </si>
  <si>
    <t>www.nationwide-hygiene.com</t>
  </si>
  <si>
    <t>Natus Nicolet U.K. Limited</t>
  </si>
  <si>
    <t>Prospect House And 3 House View,Baynards Green Trading Estate,NR BICESTER,Oxfordshire,OX27 7SG</t>
  </si>
  <si>
    <t>Nr Bicester</t>
  </si>
  <si>
    <t>OX27 7SG</t>
  </si>
  <si>
    <t>02986787</t>
  </si>
  <si>
    <t>www.natus.com</t>
  </si>
  <si>
    <t>Guardian Surgical</t>
  </si>
  <si>
    <t>11 Grangestone Industrial Estate,Ladywell Avenue,GIRVAN,KA26 9PF</t>
  </si>
  <si>
    <t>Girvan</t>
  </si>
  <si>
    <t>KA26 9PF</t>
  </si>
  <si>
    <t>The Meat Man (Retail) Limited</t>
  </si>
  <si>
    <t>94A Willow Street,OSWESTRY,Shropshire,SY11 1AL</t>
  </si>
  <si>
    <t>Oswestry</t>
  </si>
  <si>
    <t>SY11 1AL</t>
  </si>
  <si>
    <t>07416745</t>
  </si>
  <si>
    <t>www.themeatman.co.uk</t>
  </si>
  <si>
    <t>Respicare Limited</t>
  </si>
  <si>
    <t>Medical Centre,Applewood Village,Swords,Co Dublin  650010,IRELAND</t>
  </si>
  <si>
    <t>Co Dublin</t>
  </si>
  <si>
    <t>www.respicare.ie</t>
  </si>
  <si>
    <t>Dairylink Uk Ltd</t>
  </si>
  <si>
    <t>2 Aston Hall Cottages,Bowers Lane Aston,STONE,Staffordshire,ST15 0BN</t>
  </si>
  <si>
    <t>Stone</t>
  </si>
  <si>
    <t>ST15 0BN</t>
  </si>
  <si>
    <t>06946519</t>
  </si>
  <si>
    <t>www.dairylink-uk.com</t>
  </si>
  <si>
    <t>Northern Customer Board</t>
  </si>
  <si>
    <t>Sunlight Clinical Solutions Limited</t>
  </si>
  <si>
    <t>05233571</t>
  </si>
  <si>
    <t>www.sunlight.co.uk</t>
  </si>
  <si>
    <t>Swithenbank Foods Ltd</t>
  </si>
  <si>
    <t>Summit Asset Mangement Ltd</t>
  </si>
  <si>
    <t>Charles Jarvis Fine Foods Ltd</t>
  </si>
  <si>
    <t>Cisco Capital</t>
  </si>
  <si>
    <t>Decitex</t>
  </si>
  <si>
    <t>51 Rue De La Source,62149 GIVENCHY LES LA BASSEE,FRANCE</t>
  </si>
  <si>
    <t>Givenchy Les La Bassee</t>
  </si>
  <si>
    <t>www.decitex.com</t>
  </si>
  <si>
    <t>Derwent Analytics Limited</t>
  </si>
  <si>
    <t>Unit 2 Falcon Court,Manners Avenue,Manners Industrial Estate,ILKESTON,DE7 8EF</t>
  </si>
  <si>
    <t>DE7 8EF</t>
  </si>
  <si>
    <t>04139317</t>
  </si>
  <si>
    <t>www.derwentanalytics.com</t>
  </si>
  <si>
    <t>Diasorin Diagnostics Ireland Limited</t>
  </si>
  <si>
    <t>13/14 Holly Avenue,Stillorgan Industrial Park,Blackrock,IRELAND</t>
  </si>
  <si>
    <t>Blackrock</t>
  </si>
  <si>
    <t>FC030852</t>
  </si>
  <si>
    <t>www.biotrin.com</t>
  </si>
  <si>
    <t>Heathrow Bakery Ltd</t>
  </si>
  <si>
    <t>Unit 6-7 The Ridgeway,Iver,Buckinghamshire,IVER,SL0 9HW</t>
  </si>
  <si>
    <t>SL0 9HW</t>
  </si>
  <si>
    <t>06390399</t>
  </si>
  <si>
    <t>www.panificioitaliano.co.uk</t>
  </si>
  <si>
    <t>Hog Group Limited</t>
  </si>
  <si>
    <t>Suite 508 5th Floor,New Loom House 101 Back Church Lane,LONDON,E1 1LU</t>
  </si>
  <si>
    <t>01936432</t>
  </si>
  <si>
    <t>www.hogplc.co.uk</t>
  </si>
  <si>
    <t>Oncall Medical Supplies Ltd</t>
  </si>
  <si>
    <t>5 Barnfield Cresent,EXETER,EX1 1QT</t>
  </si>
  <si>
    <t>EX1 1QT</t>
  </si>
  <si>
    <t>04644787</t>
  </si>
  <si>
    <t>www.wms.co.uk</t>
  </si>
  <si>
    <t>Steroplast Healthcare Limited</t>
  </si>
  <si>
    <t>Unit 2, Alpha Point,Bradnor Road,Sharston Industrial Area,MANCHESTER,M22 4TE</t>
  </si>
  <si>
    <t>M22 4TE</t>
  </si>
  <si>
    <t>00504340</t>
  </si>
  <si>
    <t>www.steroplast.co.uk</t>
  </si>
  <si>
    <t>Unicorn Containers Limited</t>
  </si>
  <si>
    <t>5 Ferguson Drive,Knockmore Hill Industrial Park,County Antrim,LISBURN,BT28 2EX</t>
  </si>
  <si>
    <t>BT28 2EX</t>
  </si>
  <si>
    <t>NI029839</t>
  </si>
  <si>
    <t>www.unicorn-urban.com</t>
  </si>
  <si>
    <t>Spiracur Inc.</t>
  </si>
  <si>
    <t>1180 Bordeaux Dr,SUNNYVALE, 94089,UNITED STATES</t>
  </si>
  <si>
    <t>Sunnyvale</t>
  </si>
  <si>
    <t>www.spiracur.com</t>
  </si>
  <si>
    <t>Winchpharma (Consumer Healthcare) Ltd</t>
  </si>
  <si>
    <t>Unit 11,Albion Park,Armley Road,LEEDS,LS12 2EJ</t>
  </si>
  <si>
    <t>LS12 2EJ</t>
  </si>
  <si>
    <t>08192249</t>
  </si>
  <si>
    <t>www.winchpharma.com</t>
  </si>
  <si>
    <t>University of Southampton</t>
  </si>
  <si>
    <t>University Road,SOUTHAMPTON,Hampshire,SO17 1BJ</t>
  </si>
  <si>
    <t>SO17 1BJ</t>
  </si>
  <si>
    <t>New Nucletron Uk Limited</t>
  </si>
  <si>
    <t>Linac House,Fleming Way,CRAWLEY,West Sussex,RH10 9RR</t>
  </si>
  <si>
    <t>RH10 9RR</t>
  </si>
  <si>
    <t>06319468</t>
  </si>
  <si>
    <t>www.nucletron.com</t>
  </si>
  <si>
    <t>Bidfresh Limited</t>
  </si>
  <si>
    <t>Unit 5a Crowland Business Park,Foul Lane,SOUTHPORT,Merseyside,PR9 7RS</t>
  </si>
  <si>
    <t>PR9 7RS</t>
  </si>
  <si>
    <t>04227047</t>
  </si>
  <si>
    <t>www.bidfresh.co.uk</t>
  </si>
  <si>
    <t>Symbios UK Limited</t>
  </si>
  <si>
    <t>Unit 2 Silverdown Office Park,Exeter Airport,EXETER,Devon,EX5 2UX</t>
  </si>
  <si>
    <t>EX5 2UX</t>
  </si>
  <si>
    <t>06027651</t>
  </si>
  <si>
    <t>www.symbios.ch</t>
  </si>
  <si>
    <t>Sykes House Farm Limited</t>
  </si>
  <si>
    <t>Crown Chambers,Princes Street,HARROGATE,North Yorkshire,HG1 1NJ</t>
  </si>
  <si>
    <t>HG1 1NJ</t>
  </si>
  <si>
    <t>00917409</t>
  </si>
  <si>
    <t>www.sykeshousefarm.co.uk</t>
  </si>
  <si>
    <t>Sylk Limited</t>
  </si>
  <si>
    <t>Wellington House,Aylesbury Road,PRINCES RISBOROUGH,HP27 0JP</t>
  </si>
  <si>
    <t>HP27 0JP</t>
  </si>
  <si>
    <t>03221305</t>
  </si>
  <si>
    <t>www.sylk.co.uk</t>
  </si>
  <si>
    <t>Teal Furniture Limited</t>
  </si>
  <si>
    <t>Skye Side Drive,Altham Business Park,ACCRINGTON,Lancashire,BB5 5YE</t>
  </si>
  <si>
    <t>01331980</t>
  </si>
  <si>
    <t>www.teal.co.uk</t>
  </si>
  <si>
    <t>The Shelford Group</t>
  </si>
  <si>
    <t>Ampiflon</t>
  </si>
  <si>
    <t>Rentokil - Harlow</t>
  </si>
  <si>
    <t>Pelvic Relief</t>
  </si>
  <si>
    <t>Imaging First Limited</t>
  </si>
  <si>
    <t>15 Carnarvon Street,MANCHESTER,M3 1HJ</t>
  </si>
  <si>
    <t>M3 1HJ</t>
  </si>
  <si>
    <t>07896665</t>
  </si>
  <si>
    <t>www.imagingfirst.co.uk</t>
  </si>
  <si>
    <t>Deroyal Global Healthcare Solutions Limited</t>
  </si>
  <si>
    <t>Arthur Cox Building,12 Camden Row,Earlsfort Terrace,Dublin,IRELAND</t>
  </si>
  <si>
    <t>IE507505</t>
  </si>
  <si>
    <t>Savona Foodservice Ltd</t>
  </si>
  <si>
    <t>Unit 11-12 Oxonian Park,Langford Locks,Kidlington,OXFORD,OX5 1FP</t>
  </si>
  <si>
    <t>OX5 1FP</t>
  </si>
  <si>
    <t>04764681</t>
  </si>
  <si>
    <t>www.savona.co.uk</t>
  </si>
  <si>
    <t>Jj Food Service Limited</t>
  </si>
  <si>
    <t>7 Solar Way,Innova Park,ENFIELD,EN3 7XY</t>
  </si>
  <si>
    <t>EN3 7XY</t>
  </si>
  <si>
    <t>02330996</t>
  </si>
  <si>
    <t>www.jjfoodservice.com</t>
  </si>
  <si>
    <t>Histon Sweet Spreads Limited</t>
  </si>
  <si>
    <t>Unit 4,Killingbeck Drive,LEEDS,LS14 6UF</t>
  </si>
  <si>
    <t>LS14 6UF</t>
  </si>
  <si>
    <t>07958787</t>
  </si>
  <si>
    <t>www.haindaniels.com</t>
  </si>
  <si>
    <t>Thomas Ridley And Son,Limited</t>
  </si>
  <si>
    <t>Rougham Industrial Estate,Rougham,BURY ST EDMUNDS,Suffolk,IP30 9ND</t>
  </si>
  <si>
    <t>IP30 9ND</t>
  </si>
  <si>
    <t>00148692</t>
  </si>
  <si>
    <t>www.thomasridley.co.uk</t>
  </si>
  <si>
    <t>Midland Food Group Limited</t>
  </si>
  <si>
    <t>Midland Food Group House,Stringes Lane,WILLENHALL,WV13 1LX</t>
  </si>
  <si>
    <t>WV13 1LX</t>
  </si>
  <si>
    <t>02355448</t>
  </si>
  <si>
    <t>www.midlandchilled.co.uk</t>
  </si>
  <si>
    <t>NHS North Of England Commissioning Support Unit</t>
  </si>
  <si>
    <t>Norso Medical Limited</t>
  </si>
  <si>
    <t>Unit 70 Mallusk Enterprise Park,NEWTOWNABBEY,BT36 4GN</t>
  </si>
  <si>
    <t>Newtownabbey</t>
  </si>
  <si>
    <t>BT36 4GN</t>
  </si>
  <si>
    <t>NI613722</t>
  </si>
  <si>
    <t>www.norsomedical.com</t>
  </si>
  <si>
    <t>Reval Continuing Care Limited</t>
  </si>
  <si>
    <t>Unit 17 St Theodores Way,Brynmenyn Industrial Estate,BRIDGEND,CF32 9TZ</t>
  </si>
  <si>
    <t>05049557</t>
  </si>
  <si>
    <t>www.revalcc.co.uk</t>
  </si>
  <si>
    <t>Hog PLC</t>
  </si>
  <si>
    <t>Suite 508 5Th Floor New Loom House,101 Back Church Lane,LONDON,E1 1LU</t>
  </si>
  <si>
    <t>04116700</t>
  </si>
  <si>
    <t>Honeywell Safety Products (UK) Ltd</t>
  </si>
  <si>
    <t>Unit 3,Elmwood Crockford Lane,Chineham Business Park Chineham,BASINGSTOKE,RG24 8WG</t>
  </si>
  <si>
    <t>RG24 8WG</t>
  </si>
  <si>
    <t>01093827</t>
  </si>
  <si>
    <t>sps.honeywell.com</t>
  </si>
  <si>
    <t>Horiba Instruments</t>
  </si>
  <si>
    <t>100 New Bridge Street,London,LONDON,EC4V 6JA</t>
  </si>
  <si>
    <t>01332851</t>
  </si>
  <si>
    <t>Hospital Management &amp; Supplies (Hm &amp; S)</t>
  </si>
  <si>
    <t>Hudson Rci (UK) Ltd</t>
  </si>
  <si>
    <t>Optident Limited</t>
  </si>
  <si>
    <t>International Development Centre,Valley Drive,ILKLEY,LS29 8AL</t>
  </si>
  <si>
    <t>Ilkley</t>
  </si>
  <si>
    <t>LS29 8AL</t>
  </si>
  <si>
    <t>01880816</t>
  </si>
  <si>
    <t>www.optident.co.uk</t>
  </si>
  <si>
    <t>Steri Products Limited</t>
  </si>
  <si>
    <t>2 Gainsford End Road,Toppesfield,HALSTEAD,CO9 4EA</t>
  </si>
  <si>
    <t>Halstead</t>
  </si>
  <si>
    <t>CO9 4EA</t>
  </si>
  <si>
    <t>09017983</t>
  </si>
  <si>
    <t>www.steriproducts.co.uk</t>
  </si>
  <si>
    <t>East of England Collaborative Procurement Hub</t>
  </si>
  <si>
    <t>Loewenstein Medical UK Ltd</t>
  </si>
  <si>
    <t>1 E-centre Easthampstead Road,BRACKNELL,RG12 1NF</t>
  </si>
  <si>
    <t>RG12 1NF</t>
  </si>
  <si>
    <t>09046662</t>
  </si>
  <si>
    <t>www.loewensteinmedical.co.uk</t>
  </si>
  <si>
    <t>Frimley Health (STP)</t>
  </si>
  <si>
    <t>Gloucestershire (STP)</t>
  </si>
  <si>
    <t>Lincolnshire (STP)</t>
  </si>
  <si>
    <t>Gloucestershire OLD (ICS)</t>
  </si>
  <si>
    <t>Greater Manchester Health and Social Care Partnership OLD (ICS)</t>
  </si>
  <si>
    <t>J R Biomedical Limited</t>
  </si>
  <si>
    <t>OpTIC Technology Centre,Glyndwr University,St Asaph Business Park,ST ASAPH,LL17 0JD</t>
  </si>
  <si>
    <t>LL17 0JD</t>
  </si>
  <si>
    <t>05660603</t>
  </si>
  <si>
    <t>www.immunoassay.co.uk</t>
  </si>
  <si>
    <t>Lincolnshire &amp; Nottinghamshire Air Ambulance</t>
  </si>
  <si>
    <t>Orthopaedic Data Evaluation Panel (ODEP)</t>
  </si>
  <si>
    <t>Beyond Compliance</t>
  </si>
  <si>
    <t>Pavillion Medical Ltd</t>
  </si>
  <si>
    <t>The Tuck Box (Andover) Ltd</t>
  </si>
  <si>
    <t>The Dental Imaging Company Limited</t>
  </si>
  <si>
    <t>100 Church Street,BRIGHTON,BN1 1UJ</t>
  </si>
  <si>
    <t>BN1 1UJ</t>
  </si>
  <si>
    <t>04016751</t>
  </si>
  <si>
    <t>www.thedentalimagingcompany.co.uk</t>
  </si>
  <si>
    <t>Dorset (STP)</t>
  </si>
  <si>
    <t>Durham, Darlington, Tees, Hambleton, Richmondshire and Whitby (STP)</t>
  </si>
  <si>
    <t>South Yorkshire and Bassetlaw (STP)</t>
  </si>
  <si>
    <t>National Customer Board</t>
  </si>
  <si>
    <t>Black Country Alliance</t>
  </si>
  <si>
    <t>Insulet International Limited</t>
  </si>
  <si>
    <t>1 King Street,5th Floor,LONDON,W6 9HR</t>
  </si>
  <si>
    <t>W6 9HR</t>
  </si>
  <si>
    <t>www.insulet.com</t>
  </si>
  <si>
    <t>Hampshire and the Isle of Wight (STP)</t>
  </si>
  <si>
    <t>Staffordshire (STP)</t>
  </si>
  <si>
    <t>Health and Care Working Together in South Yorkshire and Bassetlaw OLD (ICS)</t>
  </si>
  <si>
    <t>Buckinghamshire, Oxfordshire and Berkshire West (STP)</t>
  </si>
  <si>
    <t>Healthier Lancashire and South Cumbria OLD (ICS)</t>
  </si>
  <si>
    <t>Cambridgeshire and Peterborough (STP)</t>
  </si>
  <si>
    <t>Labcare Diagnostics Limited</t>
  </si>
  <si>
    <t>2nd Floor 151-153,Uxbridge Road,LONDON,W13 9AU</t>
  </si>
  <si>
    <t>W13 9AU</t>
  </si>
  <si>
    <t>04784116</t>
  </si>
  <si>
    <t>www.labcarediagnostics.co.uk</t>
  </si>
  <si>
    <t>Labmode Limited</t>
  </si>
  <si>
    <t>Unit 408-409,Centennial Avenue, Centennial Park,Elstree,BOREHAMWOOD,WD6 3TN</t>
  </si>
  <si>
    <t>Borehamwood</t>
  </si>
  <si>
    <t>WD6 3TN</t>
  </si>
  <si>
    <t>06198366</t>
  </si>
  <si>
    <t>www.labmode.co.uk</t>
  </si>
  <si>
    <t>Lima Orthopaedics UK Limited</t>
  </si>
  <si>
    <t>2A Chequers Court,Huntingdon,Cambridgeshire,HUNTINGDON,PE29 3LJ</t>
  </si>
  <si>
    <t>PE29 3LJ</t>
  </si>
  <si>
    <t>07112154</t>
  </si>
  <si>
    <t>www.limacorporate.com</t>
  </si>
  <si>
    <t>M.S. Storage Equipment Limited</t>
  </si>
  <si>
    <t>Global House Adlington Business Park,Adlington,MACCLESFIELD,SK10 4NL</t>
  </si>
  <si>
    <t>SK10 4NL</t>
  </si>
  <si>
    <t>01368061</t>
  </si>
  <si>
    <t>www.msstorage.co.uk</t>
  </si>
  <si>
    <t>Macarthys Laboratories Limited</t>
  </si>
  <si>
    <t>00620024</t>
  </si>
  <si>
    <t>Guerbet Imaging UK Ltd</t>
  </si>
  <si>
    <t>4500 Parkway,Whiteley,FAREHAM,PO15 7NY</t>
  </si>
  <si>
    <t>PO15 7NY</t>
  </si>
  <si>
    <t>08251777</t>
  </si>
  <si>
    <t>www.mallinckrodt.com</t>
  </si>
  <si>
    <t>Curas Ltd</t>
  </si>
  <si>
    <t>D &amp; F Mccarthy</t>
  </si>
  <si>
    <t>Hur (UK) Limited</t>
  </si>
  <si>
    <t>Suite 4 Global House,Moorside,EASTGATES INDUSTRIAL ESTATE,CO1 2TW</t>
  </si>
  <si>
    <t>Eastgates Industrial Estate</t>
  </si>
  <si>
    <t>CO1 2TW</t>
  </si>
  <si>
    <t>04426798</t>
  </si>
  <si>
    <t>www.huruk.co.uk</t>
  </si>
  <si>
    <t>Suffolk and North East Essex (STP)</t>
  </si>
  <si>
    <t>Garran Lockers Limited</t>
  </si>
  <si>
    <t>Garran House,Nantgarw Road,CAERPHILLY,CF83 1AQ</t>
  </si>
  <si>
    <t>CF83 1AQ</t>
  </si>
  <si>
    <t>03344995</t>
  </si>
  <si>
    <t>www.garran-lockers.co.uk</t>
  </si>
  <si>
    <t>Herefordshire and Worcestershire (STP)</t>
  </si>
  <si>
    <t>Norfolk and Waveney (STP)</t>
  </si>
  <si>
    <t>Surrey Heartlands (STP)</t>
  </si>
  <si>
    <t>Reed Medical Limited</t>
  </si>
  <si>
    <t>Thwaites Close,Shadsworth Business Park,BLACKBURN,BB1 2QQ</t>
  </si>
  <si>
    <t>BB1 2QQ</t>
  </si>
  <si>
    <t>02593748</t>
  </si>
  <si>
    <t>www.reedmedical.co.uk</t>
  </si>
  <si>
    <t>Medstor Limited</t>
  </si>
  <si>
    <t>Stamford Works,Bayley Street,STALYBRIDGE,SK15 1QQ</t>
  </si>
  <si>
    <t>Stalybridge</t>
  </si>
  <si>
    <t>SK15 1QQ</t>
  </si>
  <si>
    <t>01750992</t>
  </si>
  <si>
    <t>www.medstor.co.uk</t>
  </si>
  <si>
    <t>G.C. Birchall Limited</t>
  </si>
  <si>
    <t>Cobalt House,Magnesium Way,Burnley Bridge Business Park,BURNLEY,Lancashire,BB12 7BF</t>
  </si>
  <si>
    <t>BB12 7BF</t>
  </si>
  <si>
    <t>00531040</t>
  </si>
  <si>
    <t>www.birchallfoodservice.co.uk</t>
  </si>
  <si>
    <t>Spierings Orthopaedics B.V.</t>
  </si>
  <si>
    <t>Berg en Dalseweg 199,6522 BJ NIJMEGEN,NETHERLANDS</t>
  </si>
  <si>
    <t>BJ Nijmegen</t>
  </si>
  <si>
    <t>www.spierings.biz</t>
  </si>
  <si>
    <t>E&amp;E Medical Supplies Ltd</t>
  </si>
  <si>
    <t>1 Blatchington Road,HOVE,BN3 3YP</t>
  </si>
  <si>
    <t>BN3 3YP</t>
  </si>
  <si>
    <t>09990249</t>
  </si>
  <si>
    <t>www.eemedicalsupplies.co.uk</t>
  </si>
  <si>
    <t>Poppi Contract Furniture Ltd</t>
  </si>
  <si>
    <t>3 Park Square East,LEEDS,LS1 2NE</t>
  </si>
  <si>
    <t>LS1 2NE</t>
  </si>
  <si>
    <t>www.poppifurniture.co.uk</t>
  </si>
  <si>
    <t>Phoenix Dosimetry Ltd</t>
  </si>
  <si>
    <t>Unit 8 Lakeside Business Park,Swan Lane,SANDHURST,GU47 9DN</t>
  </si>
  <si>
    <t>08521146</t>
  </si>
  <si>
    <t>www.phoenix-dosimetry.co.uk</t>
  </si>
  <si>
    <t>Stanmore Implants Worldwide Limited</t>
  </si>
  <si>
    <t>Unit 210 Centennial Park,Centennial Avenue,ELSTREE,WD6 3SJ</t>
  </si>
  <si>
    <t>Elstree</t>
  </si>
  <si>
    <t>WD6 3SJ</t>
  </si>
  <si>
    <t>03161085</t>
  </si>
  <si>
    <t>stanmore.myzen.co.uk</t>
  </si>
  <si>
    <t>Lucart Hygiene Limited</t>
  </si>
  <si>
    <t>Sentinel House,Sparrowhawk Close,Enigma Business Park,MALVERN,WR14 1GL</t>
  </si>
  <si>
    <t>WR14 1GL</t>
  </si>
  <si>
    <t>03123861</t>
  </si>
  <si>
    <t>www.espenigma.com</t>
  </si>
  <si>
    <t>Medinvent Limited</t>
  </si>
  <si>
    <t>28a The Hundred,ROMSEY,SO51 8BW</t>
  </si>
  <si>
    <t>SO51 8BW</t>
  </si>
  <si>
    <t>08173490</t>
  </si>
  <si>
    <t xml:space="preserve"> www.medinvent.net</t>
  </si>
  <si>
    <t>Inform Print</t>
  </si>
  <si>
    <t>Insight Limited</t>
  </si>
  <si>
    <t>141 Parrock Street,Gravesend,Kent,GRAVESEND,DA12 1EY</t>
  </si>
  <si>
    <t>DA12 1EY</t>
  </si>
  <si>
    <t>00668570</t>
  </si>
  <si>
    <t>www.insight-recruitment.co.uk</t>
  </si>
  <si>
    <t>Paynes Dairies Limited</t>
  </si>
  <si>
    <t>Paynes Dairies Bar Lane,Roecliffe,YORK,Yorkshire,YO51 9LS</t>
  </si>
  <si>
    <t>YO51 9LS</t>
  </si>
  <si>
    <t>03556170</t>
  </si>
  <si>
    <t>www.paynesdairies.co.uk</t>
  </si>
  <si>
    <t>Pelican Healthcare Limited</t>
  </si>
  <si>
    <t>Quadrant Centre,Cardiff Business Park,CARDIFF,CF14 5WF</t>
  </si>
  <si>
    <t>CF14 5WF</t>
  </si>
  <si>
    <t>02648823</t>
  </si>
  <si>
    <t>www.pelicanhealthcare.co.uk</t>
  </si>
  <si>
    <t>Peterborough Dairies</t>
  </si>
  <si>
    <t>Pfi Holdings Ltd</t>
  </si>
  <si>
    <t>Sussex and East Surrey (STP)</t>
  </si>
  <si>
    <t>West, North &amp; East Cumbria (STP)</t>
  </si>
  <si>
    <t>Berkshire West OLD (ICS)</t>
  </si>
  <si>
    <t>Ddc Dolphin Limited</t>
  </si>
  <si>
    <t>1st Floor,37 Commercial Road,POOLE,BH14 0HU</t>
  </si>
  <si>
    <t>BH14 0HU</t>
  </si>
  <si>
    <t>02643023</t>
  </si>
  <si>
    <t>www.ddcdolphin.com</t>
  </si>
  <si>
    <t>Consolor Limited</t>
  </si>
  <si>
    <t>188-194 Spring Road,BOURNEMOUTH,BH1 4PX</t>
  </si>
  <si>
    <t>BH1 4PX</t>
  </si>
  <si>
    <t>05811150</t>
  </si>
  <si>
    <t>www.consolor.co.uk</t>
  </si>
  <si>
    <t>Link Lockers</t>
  </si>
  <si>
    <t>04428828</t>
  </si>
  <si>
    <t>www.linklockers.co.uk</t>
  </si>
  <si>
    <t>Hartlebury Trading Company Limited</t>
  </si>
  <si>
    <t>Nuffield House,41-46 Piccadilly,LONDON,W1J 0DS</t>
  </si>
  <si>
    <t>W1J 0DS</t>
  </si>
  <si>
    <t>06945143</t>
  </si>
  <si>
    <t>www.hartleburytradingestate.co.uk</t>
  </si>
  <si>
    <t>Northumberland Care Trust</t>
  </si>
  <si>
    <t>NE61 2DL</t>
  </si>
  <si>
    <t>Healthcare Supplies Association</t>
  </si>
  <si>
    <t>www.healthcaresupply.org.uk</t>
  </si>
  <si>
    <t>Greater Manchester Academic Health Science Network</t>
  </si>
  <si>
    <t>www.gmahsn.org</t>
  </si>
  <si>
    <t>Imperial College Health Partners</t>
  </si>
  <si>
    <t>www.imperialcollegehealthpartners.com</t>
  </si>
  <si>
    <t>Kent Surrey Sussex Academic Health Science Network</t>
  </si>
  <si>
    <t>www.kssahsn.net</t>
  </si>
  <si>
    <t>Allergan Limited</t>
  </si>
  <si>
    <t>1St Floor Marlow International,The Parkway,MARLOW,SL7 1YL</t>
  </si>
  <si>
    <t>SL7 1YL</t>
  </si>
  <si>
    <t>01049760</t>
  </si>
  <si>
    <t>www.allerganaesthetics.co.uk</t>
  </si>
  <si>
    <t>Apollo Photographers Limited</t>
  </si>
  <si>
    <t>12 Stuart Road,East Barnet,BARNET,EN4 8XG</t>
  </si>
  <si>
    <t>EN4 8XG</t>
  </si>
  <si>
    <t>01729572</t>
  </si>
  <si>
    <t>www.apollophotographers.co.uk</t>
  </si>
  <si>
    <t>Apollo Surgical Limited</t>
  </si>
  <si>
    <t>Bankfoot Cottage,Lesmahagow,LANARK,ML11 9PY</t>
  </si>
  <si>
    <t>Lanark</t>
  </si>
  <si>
    <t>ML11 9PY</t>
  </si>
  <si>
    <t>SC364502</t>
  </si>
  <si>
    <t>www.apollosurgical.co.uk</t>
  </si>
  <si>
    <t>BTME Group Ltd</t>
  </si>
  <si>
    <t>Unit 3 Stag Business Park,Deer Park Way Donnington Wood,TELFORD,TF2 7NA</t>
  </si>
  <si>
    <t>05556604</t>
  </si>
  <si>
    <t>Lumenis (UK) Limited</t>
  </si>
  <si>
    <t>418 Centennial Park,ELSTREE,WD6 3TN</t>
  </si>
  <si>
    <t>04187725</t>
  </si>
  <si>
    <t>www.lumenis.com</t>
  </si>
  <si>
    <t>Maclaren UK Limited</t>
  </si>
  <si>
    <t>Station Works,Long Buckby,NORTHAMPTON,NN6 7PF</t>
  </si>
  <si>
    <t>NN6 7PF</t>
  </si>
  <si>
    <t>06412302</t>
  </si>
  <si>
    <t>www.maclarenbaby.com</t>
  </si>
  <si>
    <t>Nurse Care Uniform Company Limited</t>
  </si>
  <si>
    <t>11 Lime Street,SOUTHAMPTON,SO14 3DA</t>
  </si>
  <si>
    <t>SO14 3DA</t>
  </si>
  <si>
    <t>01297406</t>
  </si>
  <si>
    <t>www.nursecareuniforms.com</t>
  </si>
  <si>
    <t>Perfection Hair (Uk) Limited</t>
  </si>
  <si>
    <t>7 Buttermere,Liden,SWINDON,SN3 6LF</t>
  </si>
  <si>
    <t>SN3 6LF</t>
  </si>
  <si>
    <t>03490629</t>
  </si>
  <si>
    <t>www.directwigs.com</t>
  </si>
  <si>
    <t>Diagnostica Stago UK Ltd</t>
  </si>
  <si>
    <t>Unit 2 Theale Lakes Business Park,Moulden Way,Sulhamstead,READING,RG7 4GB</t>
  </si>
  <si>
    <t>RG7 4GB</t>
  </si>
  <si>
    <t>05335357</t>
  </si>
  <si>
    <t>www.stago-uk.com</t>
  </si>
  <si>
    <t>Fashion At Work (UK) Limited</t>
  </si>
  <si>
    <t>3C Midland Court,Barlborough Links,Midland Way,CHESTERFIELD,S43 4UL</t>
  </si>
  <si>
    <t>01908793</t>
  </si>
  <si>
    <t>www.fashionatwork.co.uk</t>
  </si>
  <si>
    <t>Forth Medical Limited</t>
  </si>
  <si>
    <t>42-46 Booth Drive,Park Farm Industrial Estate,Park Farm South,WELLINGBOROUGH,NN8 6GT</t>
  </si>
  <si>
    <t>01994307</t>
  </si>
  <si>
    <t>www.forthmedical.com</t>
  </si>
  <si>
    <t>Traqa Limited</t>
  </si>
  <si>
    <t>Swains Mill Crane Mead,WARE,SG12 9PY</t>
  </si>
  <si>
    <t>SG12 9PY</t>
  </si>
  <si>
    <t>03440555</t>
  </si>
  <si>
    <t>www.companydatashop.com</t>
  </si>
  <si>
    <t>Fresh Naturally Organic</t>
  </si>
  <si>
    <t>Fp Processing Limited</t>
  </si>
  <si>
    <t>Springfield Mills,Spa Street,OSSETT,West Yorkshire,WF5 0HW</t>
  </si>
  <si>
    <t>Ossett</t>
  </si>
  <si>
    <t>WF5 0HW</t>
  </si>
  <si>
    <t>07329891</t>
  </si>
  <si>
    <t>www.freshpastures.co.uk</t>
  </si>
  <si>
    <t>Frubob Ltd</t>
  </si>
  <si>
    <t>Fruit Shed</t>
  </si>
  <si>
    <t>Medisavers</t>
  </si>
  <si>
    <t>Medlock Medical Limited</t>
  </si>
  <si>
    <t>The Riggs,Victoria Road,BOLTON,BL1 5AN</t>
  </si>
  <si>
    <t>BL1 5AN</t>
  </si>
  <si>
    <t>04977601</t>
  </si>
  <si>
    <t>www.molnlycke.co.uk</t>
  </si>
  <si>
    <t>Medtrade Products Limited</t>
  </si>
  <si>
    <t>Electra House,Electra Way,CREWE,CW1 6GL</t>
  </si>
  <si>
    <t>CW1 6GL</t>
  </si>
  <si>
    <t>03839609</t>
  </si>
  <si>
    <t>www.medtrade.co.uk</t>
  </si>
  <si>
    <t>RPA Dental Equipment Limited</t>
  </si>
  <si>
    <t>5 Hawkley Brook Estate,Worthington Way,WIGAN,WN3 6XE</t>
  </si>
  <si>
    <t>WN3 6XE</t>
  </si>
  <si>
    <t>07765049</t>
  </si>
  <si>
    <t>www.dental-equipment.co.uk</t>
  </si>
  <si>
    <t>Portion Solutions Limited</t>
  </si>
  <si>
    <t>Stafford Park 6,TELFORD,Shropshire,TF3 3AT</t>
  </si>
  <si>
    <t>04284442</t>
  </si>
  <si>
    <t>www.portionsolutions.co.uk</t>
  </si>
  <si>
    <t>RPC Superfos Uk</t>
  </si>
  <si>
    <t>Schofield Road,Oakham,RUTLAND,LE15 6RW</t>
  </si>
  <si>
    <t>Rutland</t>
  </si>
  <si>
    <t>LE15 6RW</t>
  </si>
  <si>
    <t>www.superfos.com</t>
  </si>
  <si>
    <t>Ethicheck Limited</t>
  </si>
  <si>
    <t>Unit 4a,Blacknest Industrial Estate,BENTLEY,GU34 4PX</t>
  </si>
  <si>
    <t>Bentley</t>
  </si>
  <si>
    <t>GU34 4PX</t>
  </si>
  <si>
    <t>09183490</t>
  </si>
  <si>
    <t>www.ethicheck.eu</t>
  </si>
  <si>
    <t>ACS Technology Group Ltd</t>
  </si>
  <si>
    <t>5-6 Aire Valley Park,Wagon Lane,BINGLEY,BD16 1WA</t>
  </si>
  <si>
    <t>Bingley</t>
  </si>
  <si>
    <t>BD16 1WA</t>
  </si>
  <si>
    <t>06584936</t>
  </si>
  <si>
    <t>www.acsacs.co.uk</t>
  </si>
  <si>
    <t>South Ayrshire Council</t>
  </si>
  <si>
    <t>Metrow Foods (Grays) Limited</t>
  </si>
  <si>
    <t>Airborne Close,LEIGH-ON SEA,Essex,SS9 4EN</t>
  </si>
  <si>
    <t>Leigh-on Sea</t>
  </si>
  <si>
    <t>SS9 4EN</t>
  </si>
  <si>
    <t>01003962</t>
  </si>
  <si>
    <t>www.metrow.co.uk</t>
  </si>
  <si>
    <t>Microscopix Ltd</t>
  </si>
  <si>
    <t>Micrus Endovascular UK LImited</t>
  </si>
  <si>
    <t>1 More London Place,LONDON,SE1 2AF</t>
  </si>
  <si>
    <t>SE1 2AF</t>
  </si>
  <si>
    <t>04014885</t>
  </si>
  <si>
    <t>Skinovations Ltd</t>
  </si>
  <si>
    <t>Twin Bridges Business Park,232 Selsdon Road,SOUTH CROYDON,CR2 6PL</t>
  </si>
  <si>
    <t>South Croydon</t>
  </si>
  <si>
    <t>CR2 6PL</t>
  </si>
  <si>
    <t>01649988</t>
  </si>
  <si>
    <t>www.inspirationhealthcaregroup.com</t>
  </si>
  <si>
    <t>Smr Creative</t>
  </si>
  <si>
    <t>Solk Furniture Limited</t>
  </si>
  <si>
    <t>Canal Mills,Brandon Street,Armley Road,LEEDS,West Yorkshire,LS12 2ED</t>
  </si>
  <si>
    <t>LS12 2ED</t>
  </si>
  <si>
    <t>00540374</t>
  </si>
  <si>
    <t>uk.pineapplecontracts.com</t>
  </si>
  <si>
    <t>Carestream Dental Limited</t>
  </si>
  <si>
    <t>Wiltron House,Rutherford Close,STEVENAGE,Herts,SG1 2E</t>
  </si>
  <si>
    <t>SG1 2E</t>
  </si>
  <si>
    <t>03950696</t>
  </si>
  <si>
    <t>www.carestreamdental.com</t>
  </si>
  <si>
    <t>Carestream Health Uk, Limited</t>
  </si>
  <si>
    <t>One,Park Lane,HEMEL HEMPSTEAD,HP2 4YJ</t>
  </si>
  <si>
    <t>HP2 4YJ</t>
  </si>
  <si>
    <t>05942397</t>
  </si>
  <si>
    <t>www.carestream.com</t>
  </si>
  <si>
    <t>Caridianbct Europe Nv/Sa</t>
  </si>
  <si>
    <t>Cardiac Science</t>
  </si>
  <si>
    <t>Gem-Med</t>
  </si>
  <si>
    <t>Ggi Office Furniture (UK) Ltd</t>
  </si>
  <si>
    <t>Trancher Engineering</t>
  </si>
  <si>
    <t>151 Princess Street,BURTON-ON-TRENT,DE14 2NT</t>
  </si>
  <si>
    <t>Burton-On-Trent</t>
  </si>
  <si>
    <t>DE14 2NT</t>
  </si>
  <si>
    <t>Triumph (Tbs) Limited</t>
  </si>
  <si>
    <t>The Willows,MERTHYR TYDFIL,CF48 1YH</t>
  </si>
  <si>
    <t>CF48 1YH</t>
  </si>
  <si>
    <t>Trumpf Medical Systems Limited</t>
  </si>
  <si>
    <t>Clinitron House,Excelsior Road,ASHBY-DE-LA-ZOUCH,LE65 1JG</t>
  </si>
  <si>
    <t>Ashby-De-La-Zouch</t>
  </si>
  <si>
    <t>LE65 1JG</t>
  </si>
  <si>
    <t>03018875</t>
  </si>
  <si>
    <t>Aagard Service Solutions Limited</t>
  </si>
  <si>
    <t>10 Cheviot Grange,Burradon,CRAMLINGTON,NE23 7PN</t>
  </si>
  <si>
    <t>Cramlington</t>
  </si>
  <si>
    <t>NE23 7PN</t>
  </si>
  <si>
    <t>06983553</t>
  </si>
  <si>
    <t>04104159</t>
  </si>
  <si>
    <t>www.sonosite.com</t>
  </si>
  <si>
    <t>South Lincs Foodservice (Sterling Group)</t>
  </si>
  <si>
    <t>Southern Scientific Ltd</t>
  </si>
  <si>
    <t>Solutions Asset Finance Limited</t>
  </si>
  <si>
    <t>Solutions House 39 Quayside,Grosvenor Wharf Road,ELLESMERE PORT,CH65 4AY</t>
  </si>
  <si>
    <t>Ellesmere Port</t>
  </si>
  <si>
    <t>CH65 4AY</t>
  </si>
  <si>
    <t>06022920</t>
  </si>
  <si>
    <t>www.saf-solutions.com</t>
  </si>
  <si>
    <t>Southern Syringe Services (London)</t>
  </si>
  <si>
    <t>Clark &amp; Partners Limited</t>
  </si>
  <si>
    <t>1 Orgreave Way,Handsworth,SHEFFIELD,S13 9LS</t>
  </si>
  <si>
    <t>S13 9LS</t>
  </si>
  <si>
    <t>00766793</t>
  </si>
  <si>
    <t>www.clarkshop.co.uk</t>
  </si>
  <si>
    <t>Havensfield Pigs Ltd(T/A Happy Hens)</t>
  </si>
  <si>
    <t>Hannah Food Services (Sterling Group)</t>
  </si>
  <si>
    <t>Heraeus Conamic UK Limited</t>
  </si>
  <si>
    <t>Neptune Road,Wallsend,Tyne And Wear,WALLSEND,NE28 6DD</t>
  </si>
  <si>
    <t>Wallsend</t>
  </si>
  <si>
    <t>NE28 6DD</t>
  </si>
  <si>
    <t>03534029</t>
  </si>
  <si>
    <t>www.heraeus.com</t>
  </si>
  <si>
    <t>Oairso S Coop</t>
  </si>
  <si>
    <t>Crystal Consultancy</t>
  </si>
  <si>
    <t>Btl Industries Limited</t>
  </si>
  <si>
    <t>161 Cleveland Way,Stevenage,HERTFORDSHIRE,SG1 6BU</t>
  </si>
  <si>
    <t>Hertfordshire</t>
  </si>
  <si>
    <t>SG1 6BU</t>
  </si>
  <si>
    <t>04626905</t>
  </si>
  <si>
    <t>www.btlnet.com</t>
  </si>
  <si>
    <t>Burton's Biscuits Limited</t>
  </si>
  <si>
    <t>74-78 Victoria Street,ST ALBANS,Herts,AL1 3XH</t>
  </si>
  <si>
    <t>AL1 3XH</t>
  </si>
  <si>
    <t>04278618</t>
  </si>
  <si>
    <t>Cambridge Produce Brokers</t>
  </si>
  <si>
    <t>Syneron Candela (Uk) Limited</t>
  </si>
  <si>
    <t>Rackspace City 3 5th Floor,11 Millington Road,HAYES,UB3 4AZ</t>
  </si>
  <si>
    <t>Hayes</t>
  </si>
  <si>
    <t>UB3 4AZ</t>
  </si>
  <si>
    <t>02940888</t>
  </si>
  <si>
    <t>www.candelamedical.com</t>
  </si>
  <si>
    <t>WWL Solutions Limited</t>
  </si>
  <si>
    <t>Medina Food Group Limited</t>
  </si>
  <si>
    <t>83 Park Road,BRADFORD,BD5 0SG</t>
  </si>
  <si>
    <t>BD5 0SG</t>
  </si>
  <si>
    <t>06956507</t>
  </si>
  <si>
    <t>www.medinafoods.co.uk</t>
  </si>
  <si>
    <t>Saluda Medical Europe Limited</t>
  </si>
  <si>
    <t>9 Hornbeam Square South,HARROGATE,HG2 8NB</t>
  </si>
  <si>
    <t>HG2 8NB</t>
  </si>
  <si>
    <t>www.saludamedical.com</t>
  </si>
  <si>
    <t>Squirrel Medical Ltd</t>
  </si>
  <si>
    <t>Stericare Ltd</t>
  </si>
  <si>
    <t>Sterling Press Ltd</t>
  </si>
  <si>
    <t>Castell Howell Foods Limited</t>
  </si>
  <si>
    <t>Cross Hands Food Park,Cross Hands,LLANELLI,Carmarthenshire,SA14 6SX</t>
  </si>
  <si>
    <t>Llanelli</t>
  </si>
  <si>
    <t>SA14 6SX</t>
  </si>
  <si>
    <t>02269053</t>
  </si>
  <si>
    <t>www.castellhowellfoods.co.uk</t>
  </si>
  <si>
    <t>Cbrn Solutions UK Ltd</t>
  </si>
  <si>
    <t>Templestock Limited</t>
  </si>
  <si>
    <t>Systems House Central Business Park Mackadown Lane,Kitts Green,BIRMINGHAM,B33 0JL</t>
  </si>
  <si>
    <t>B33 0JL</t>
  </si>
  <si>
    <t>03647588</t>
  </si>
  <si>
    <t>www.templestock.co.uk</t>
  </si>
  <si>
    <t>Codman Limited</t>
  </si>
  <si>
    <t>St Andrews House,20 St Andrew Street,LONDON,EC4A 3AD</t>
  </si>
  <si>
    <t>EC4A 3AD</t>
  </si>
  <si>
    <t>01589703</t>
  </si>
  <si>
    <t>Comfizz Limited</t>
  </si>
  <si>
    <t>08440104</t>
  </si>
  <si>
    <t>Cls Surgical Ltd</t>
  </si>
  <si>
    <t>Tenon House Ferryboat Lane,Sunderland,TYNE AND WEAR,SR5 3JN</t>
  </si>
  <si>
    <t>SR5 3JN</t>
  </si>
  <si>
    <t>06345033</t>
  </si>
  <si>
    <t>www.cls-surgical.com</t>
  </si>
  <si>
    <t>Craftwork Upholstery Limited</t>
  </si>
  <si>
    <t>Premier House,Barras Street,LEEDS,West Yorkshire,LS12 4JS</t>
  </si>
  <si>
    <t>LS12 4JS</t>
  </si>
  <si>
    <t>05349438</t>
  </si>
  <si>
    <t>www.craftworkupholstery.com</t>
  </si>
  <si>
    <t>Cranmer Lawrence And Company Ltd</t>
  </si>
  <si>
    <t>Godfrey - Syrett Limited</t>
  </si>
  <si>
    <t>Planet Place,Newcastle Upon Tyne,Tyne And Wear,NEWCASTLE UPON TYNE,NE12 6DY</t>
  </si>
  <si>
    <t>NE12 6DY</t>
  </si>
  <si>
    <t>00751094</t>
  </si>
  <si>
    <t>www.godfreysyrett.co.uk</t>
  </si>
  <si>
    <t>Goldshield Pharmaceuticals Ltd</t>
  </si>
  <si>
    <t>Hiplaas Ltd</t>
  </si>
  <si>
    <t>30/34 North Street,HAILSHAM,BN27 1DW</t>
  </si>
  <si>
    <t>06787419</t>
  </si>
  <si>
    <t>www.hiplaas.com</t>
  </si>
  <si>
    <t>Mrs Crimbles Limited</t>
  </si>
  <si>
    <t>Fountains Mall,High Street,Odiham,HOOK,RG29 1LP</t>
  </si>
  <si>
    <t>Hook</t>
  </si>
  <si>
    <t>RG29 1LP</t>
  </si>
  <si>
    <t>04747103</t>
  </si>
  <si>
    <t>www.mrscrimbles.com</t>
  </si>
  <si>
    <t>Nano-Tech Ltd</t>
  </si>
  <si>
    <t>Storz Medical (Uk) Limited</t>
  </si>
  <si>
    <t>14th Floor,The Plaza 100,Old Hall Street,LIVERPOOL,L3 9QJ</t>
  </si>
  <si>
    <t>L3 9QJ</t>
  </si>
  <si>
    <t>04184029</t>
  </si>
  <si>
    <t>www.storzmedical.com</t>
  </si>
  <si>
    <t>The Ear Foundation</t>
  </si>
  <si>
    <t>Majorie Sherman House,83 Sherwin Road,Lenton,NOTTINGHAM,Nottinghamshire,NG7 2FB</t>
  </si>
  <si>
    <t>NG7 2FB</t>
  </si>
  <si>
    <t>03482779</t>
  </si>
  <si>
    <t>www.earfoundation.org.uk</t>
  </si>
  <si>
    <t>Sport Northern Ireland</t>
  </si>
  <si>
    <t>Merseyside Cohort</t>
  </si>
  <si>
    <t>Bravo Cohort</t>
  </si>
  <si>
    <t>Chadds Catering Foods</t>
  </si>
  <si>
    <t>Stratton View Business Park,Stratton,BUDE,Cornwall,EX23 9NR</t>
  </si>
  <si>
    <t>Bude</t>
  </si>
  <si>
    <t>EX23 9NR</t>
  </si>
  <si>
    <t>Chalmers of Wells Limited</t>
  </si>
  <si>
    <t>Smith &amp; Williamson Llp,Portwall Place,Portwall Lane,BRISTOL,BS1 6NA</t>
  </si>
  <si>
    <t>BS1 6NA</t>
  </si>
  <si>
    <t>06469143</t>
  </si>
  <si>
    <t>H &amp; B Hawkes</t>
  </si>
  <si>
    <t>Gresham Bennett Limited</t>
  </si>
  <si>
    <t>Platinum Park,Lynstock Way,Horwich,BOLTON,BL6 4SA</t>
  </si>
  <si>
    <t>BL6 4SA</t>
  </si>
  <si>
    <t>04188103</t>
  </si>
  <si>
    <t>www.gof.co.uk</t>
  </si>
  <si>
    <t>Grosvenor Fresh Foods</t>
  </si>
  <si>
    <t>Premier Brands Limited</t>
  </si>
  <si>
    <t>Summit House,4 - 5 Mitchell Street,EDINBURGH,EH6 7BD</t>
  </si>
  <si>
    <t>EH6 7BD</t>
  </si>
  <si>
    <t>SC096055</t>
  </si>
  <si>
    <t>www.premier-brands.co.uk</t>
  </si>
  <si>
    <t>Ultrawave Limited</t>
  </si>
  <si>
    <t>Unit15 Eastgate Business Park,Wentloog Avenue,CARDIFF,CF3 2EY</t>
  </si>
  <si>
    <t>02558071</t>
  </si>
  <si>
    <t>www.ultrawave.co.uk</t>
  </si>
  <si>
    <t>Unified Medical Products</t>
  </si>
  <si>
    <t>Abbey Healthcare</t>
  </si>
  <si>
    <t>Newquay Fruit Sales</t>
  </si>
  <si>
    <t>Newsplint</t>
  </si>
  <si>
    <t>Nikomed Ltd</t>
  </si>
  <si>
    <t>Pacific House 382 Kenton Road,Harrow,Middlesex,HARROW,HA3 8DP</t>
  </si>
  <si>
    <t>HA3 8DP</t>
  </si>
  <si>
    <t>07691735</t>
  </si>
  <si>
    <t>North Star Orthopaedics Ltd</t>
  </si>
  <si>
    <t>Ness Furniture Limited</t>
  </si>
  <si>
    <t>Scrafton Lodge,East Scrafton,Middleham,LEYBURN,DL8 4RR</t>
  </si>
  <si>
    <t>Leyburn</t>
  </si>
  <si>
    <t>DL8 4RR</t>
  </si>
  <si>
    <t>00402191</t>
  </si>
  <si>
    <t>5248-uk.all.biz</t>
  </si>
  <si>
    <t>On A Roll Ltd.</t>
  </si>
  <si>
    <t>1 De Walden Drive,Kilmarnock,Ayrshire,KILMARNOCK,KA3 6AA</t>
  </si>
  <si>
    <t>KA3 6AA</t>
  </si>
  <si>
    <t>SC411118</t>
  </si>
  <si>
    <t>Potfresh Limited</t>
  </si>
  <si>
    <t>16-18 The Boscombe Centre,Mills Way,Amesbury,SALISBURY,SP4 7SD</t>
  </si>
  <si>
    <t>SP4 7SD</t>
  </si>
  <si>
    <t>04293824</t>
  </si>
  <si>
    <t>www.potfresh.co.uk</t>
  </si>
  <si>
    <t>Ramon Hygiene Products Limited</t>
  </si>
  <si>
    <t>Clipper Road,Leicester,Leicestershire,LEICESTER,LE4 9JE</t>
  </si>
  <si>
    <t>LE4 9JE</t>
  </si>
  <si>
    <t>04219151</t>
  </si>
  <si>
    <t>www.ramonhygiene.co.uk</t>
  </si>
  <si>
    <t>Gateshead Facilities Management</t>
  </si>
  <si>
    <t>Zachary Processing (UK) Ltd</t>
  </si>
  <si>
    <t>Langley House,Park Road,East Finchley,LONDON,N2 8EY</t>
  </si>
  <si>
    <t>N2 8EY</t>
  </si>
  <si>
    <t>04174897</t>
  </si>
  <si>
    <t>Rotadex Systems Limited</t>
  </si>
  <si>
    <t>Systems House,Central Business Park,Mackadown Lane,BIRMINGHAM,B33 0JL</t>
  </si>
  <si>
    <t>00527785</t>
  </si>
  <si>
    <t>www.rotadex.co.uk</t>
  </si>
  <si>
    <t>Safe Orthopaedics Ltd</t>
  </si>
  <si>
    <t>International House,24 Holborn Viaduct,LONDON,EC1A 2BN</t>
  </si>
  <si>
    <t>EC1A 2BN</t>
  </si>
  <si>
    <t>www.safeorthopaedics.com</t>
  </si>
  <si>
    <t>Eckert &amp; Ziegler Bebig Limited</t>
  </si>
  <si>
    <t>3a Didcot Park,Churchward,DIDCOT,OX11 7HB</t>
  </si>
  <si>
    <t>OX11 7HB</t>
  </si>
  <si>
    <t>05270457</t>
  </si>
  <si>
    <t>medical.ezag.com</t>
  </si>
  <si>
    <t>University of Derby</t>
  </si>
  <si>
    <t>.,DERBY,.</t>
  </si>
  <si>
    <t>Saint Michael’s Hospice</t>
  </si>
  <si>
    <t>Numac Validation Services Limited</t>
  </si>
  <si>
    <t>107A Spring Hill,Wayside Entrance,WESTON-SUPER-MARE,BS22 9BQ</t>
  </si>
  <si>
    <t>BS22 9BQ</t>
  </si>
  <si>
    <t>05191158</t>
  </si>
  <si>
    <t>www.numac-services.com/index.html</t>
  </si>
  <si>
    <t>Nova Medical Solutions Ltd</t>
  </si>
  <si>
    <t>Christchurch House,40 Upper George Street,LUTON,LU1 2RD</t>
  </si>
  <si>
    <t>LU1 2RD</t>
  </si>
  <si>
    <t>07618557</t>
  </si>
  <si>
    <t>www.scrubsetc.co.uk</t>
  </si>
  <si>
    <t>Grosvenor Contracts (London) Limited</t>
  </si>
  <si>
    <t>Unit 23-24 Old Jamaica Road Business Estate,Old Jamaica Road,LONDON,SE16 4TE</t>
  </si>
  <si>
    <t>SE16 4TE</t>
  </si>
  <si>
    <t>04240366</t>
  </si>
  <si>
    <t>www.grosvenorcontracts.com</t>
  </si>
  <si>
    <t>Guymark UK Limited</t>
  </si>
  <si>
    <t>Veronica House Old Bush Street,Brierley Hill,BRIERLEY HILL,DY5 1UB</t>
  </si>
  <si>
    <t>Brierley Hill</t>
  </si>
  <si>
    <t>DY5 1UB</t>
  </si>
  <si>
    <t>03934847</t>
  </si>
  <si>
    <t>www.guymark.com</t>
  </si>
  <si>
    <t>Kent Pharmaceuticals Limited</t>
  </si>
  <si>
    <t>Unit 200,Westminster Industrial Estate,SWADLINCOTE,DE12 7DT</t>
  </si>
  <si>
    <t>DE12 7DT</t>
  </si>
  <si>
    <t>03371228</t>
  </si>
  <si>
    <t>www.kentpharm.co.uk</t>
  </si>
  <si>
    <t>Richardsons Of Leicester Ltd</t>
  </si>
  <si>
    <t>Riviera Multimedia Limited</t>
  </si>
  <si>
    <t>Unit 32 Grange Lane Industrial Estate,Carrwood Road,BARNSLEY,S71 5AS</t>
  </si>
  <si>
    <t>S71 5AS</t>
  </si>
  <si>
    <t>04242294</t>
  </si>
  <si>
    <t>www.rivieramultimedia.co.uk</t>
  </si>
  <si>
    <t>S.D. Products Limited</t>
  </si>
  <si>
    <t>The Broadway Great Central Road,Mansfield,Nottinghamshire,MANSFIELD,NG18 2RL</t>
  </si>
  <si>
    <t>NG18 2RL</t>
  </si>
  <si>
    <t>01877045</t>
  </si>
  <si>
    <t>www.sdproducts.co.uk</t>
  </si>
  <si>
    <t>Scientific Laboratory Supplies Limited</t>
  </si>
  <si>
    <t>Unit 14,Orchard House,The Square,HESSLE,HU13 0AE</t>
  </si>
  <si>
    <t>Hessle</t>
  </si>
  <si>
    <t>HU13 0AE</t>
  </si>
  <si>
    <t>02577009</t>
  </si>
  <si>
    <t>www.scientificlabs.co.uk</t>
  </si>
  <si>
    <t>Seabrook Crisps Limited</t>
  </si>
  <si>
    <t>Seabrook House,Princeville Road Industrial Estate,Duncombe Street,BRADFORD,BD8 9AJ</t>
  </si>
  <si>
    <t>BD8 9AJ</t>
  </si>
  <si>
    <t>00472391</t>
  </si>
  <si>
    <t>www.seabrookcrisps.com</t>
  </si>
  <si>
    <t>Seers Medical Limited</t>
  </si>
  <si>
    <t>47 Butt Road,Colchester,Essex,COLCHESTER,CO3 3BZ</t>
  </si>
  <si>
    <t>CO3 3BZ</t>
  </si>
  <si>
    <t>06572698</t>
  </si>
  <si>
    <t>www.seersmedical.com</t>
  </si>
  <si>
    <t>Sefton Mbc</t>
  </si>
  <si>
    <t>Serchem Limited</t>
  </si>
  <si>
    <t>Heathersett,Arleston,TELFORD,TF1 2LY</t>
  </si>
  <si>
    <t>TF1 2LY</t>
  </si>
  <si>
    <t>01554016</t>
  </si>
  <si>
    <t>www.serchem.com</t>
  </si>
  <si>
    <t>Sevilla Components Limited</t>
  </si>
  <si>
    <t>81 Kyrwicks Lane,Sparkhill,BIRMINGHAM,B11 1TB</t>
  </si>
  <si>
    <t>B11 1TB</t>
  </si>
  <si>
    <t>04493321</t>
  </si>
  <si>
    <t>www.sevillacomponents.co.uk</t>
  </si>
  <si>
    <t>Fresha Limited</t>
  </si>
  <si>
    <t>23 Brittern Road,Sowton Industrial Estate,EXETER,Devon,EX2 7LW</t>
  </si>
  <si>
    <t>EX2 7LW</t>
  </si>
  <si>
    <t>04608026</t>
  </si>
  <si>
    <t>www.fresha.org</t>
  </si>
  <si>
    <t>Origio Limited</t>
  </si>
  <si>
    <t>Delta Park,Concorde Way,Segensworth North,FAREHAM,PO15 5RL</t>
  </si>
  <si>
    <t>PO15 5RL</t>
  </si>
  <si>
    <t>03221787</t>
  </si>
  <si>
    <t>fertility.coopersurgical.com</t>
  </si>
  <si>
    <t>L.IN.C Medical Systems Limited</t>
  </si>
  <si>
    <t>7 Kingsley Street,LEICESTER,LE2 6DY</t>
  </si>
  <si>
    <t>LE2 6DY</t>
  </si>
  <si>
    <t>03511367</t>
  </si>
  <si>
    <t>www.linc-medical.co.uk</t>
  </si>
  <si>
    <t>Lavender Medical Limited</t>
  </si>
  <si>
    <t>Unit 28 Wedgewood Way,STEVENAGE,SG1 4QT</t>
  </si>
  <si>
    <t>SG1 4QT</t>
  </si>
  <si>
    <t>06828106</t>
  </si>
  <si>
    <t>www.lavendermedical.com</t>
  </si>
  <si>
    <t>Glanta Limited</t>
  </si>
  <si>
    <t>The Tower,Trinity Enterprise Centre,Pearse Street,Dublin 2  216410,IRELAND</t>
  </si>
  <si>
    <t>Dublin 2</t>
  </si>
  <si>
    <t>IE491155</t>
  </si>
  <si>
    <t>www.surewash.com</t>
  </si>
  <si>
    <t>Kerry Foods Limited</t>
  </si>
  <si>
    <t>Thorpe Lea Manor,Thorpe Lea Road,EGHAM,TW20 8HY</t>
  </si>
  <si>
    <t>TW20 8HY</t>
  </si>
  <si>
    <t>02604258</t>
  </si>
  <si>
    <t>Tavro Limited</t>
  </si>
  <si>
    <t>The Croft,Highfield Lane,SOUTHAMPTON,Hants,SO17 1NQ</t>
  </si>
  <si>
    <t>SO17 1NQ</t>
  </si>
  <si>
    <t>02408541</t>
  </si>
  <si>
    <t>Kingkraft Limited</t>
  </si>
  <si>
    <t>26D Orgreave Crescent,Dore House Industrial Estate,SHEFFIELD,S13 9NQ</t>
  </si>
  <si>
    <t>S13 9NQ</t>
  </si>
  <si>
    <t>01811672</t>
  </si>
  <si>
    <t>www.kingkraft.co.uk</t>
  </si>
  <si>
    <t>Medimax Global UK Limited</t>
  </si>
  <si>
    <t>Unit 15 Old Aylesfield,Buildings Froyle Road,Shalden,ALTON,GU34 4BY</t>
  </si>
  <si>
    <t>GU34 4BY</t>
  </si>
  <si>
    <t>06220833</t>
  </si>
  <si>
    <t>www.medimaxglobaluk.com</t>
  </si>
  <si>
    <t>Mediplus Limited</t>
  </si>
  <si>
    <t>7-8 Eghams Court,Boston Drive,BOURNE END,SL8 5YS</t>
  </si>
  <si>
    <t>Bourne End</t>
  </si>
  <si>
    <t>SL8 5YS</t>
  </si>
  <si>
    <t>02051641</t>
  </si>
  <si>
    <t>www.mediplusuk.com</t>
  </si>
  <si>
    <t>Sterisets International B.V.</t>
  </si>
  <si>
    <t>Ketelmeer 3,5347 JX OSS,NETHERLANDS</t>
  </si>
  <si>
    <t>Oss</t>
  </si>
  <si>
    <t>www.sterisets.com</t>
  </si>
  <si>
    <t>Beechfield Healthcare Limited</t>
  </si>
  <si>
    <t>Clonminam Business Park,Portlaoise,Co Laois,Portloaise,IRELAND</t>
  </si>
  <si>
    <t>Portloaise</t>
  </si>
  <si>
    <t>www.beechfieldhealthcare.ie</t>
  </si>
  <si>
    <t>Arvato SCM UK Limited</t>
  </si>
  <si>
    <t>Highland House,Mayflower Close Chandlers Ford,EASTLEIGH,SO53 4AR</t>
  </si>
  <si>
    <t>SO53 4AR</t>
  </si>
  <si>
    <t>05019402</t>
  </si>
  <si>
    <t>www.arvato.co.uk</t>
  </si>
  <si>
    <t>Stralfors PLC</t>
  </si>
  <si>
    <t>Cardrew Way,Cardrew Industrial Estate,REDRUTH,TR15 1SH</t>
  </si>
  <si>
    <t>TR15 1SH</t>
  </si>
  <si>
    <t>01626027</t>
  </si>
  <si>
    <t>Streamline Foods Limited</t>
  </si>
  <si>
    <t>Marforge House,73B High Street,Codicote,HITCHIN,SG4 8XE</t>
  </si>
  <si>
    <t>Hitchin</t>
  </si>
  <si>
    <t>SG4 8XE</t>
  </si>
  <si>
    <t>00534797</t>
  </si>
  <si>
    <t>www.streamlinefoods.co.uk</t>
  </si>
  <si>
    <t>Sagemcom UK Ltd</t>
  </si>
  <si>
    <t>Saharan Trading Company Limited</t>
  </si>
  <si>
    <t>6 Blackburn Road,Shefield,South Yorkshire,ROTHERHAM,S61 2DR</t>
  </si>
  <si>
    <t>S61 2DR</t>
  </si>
  <si>
    <t>00819968</t>
  </si>
  <si>
    <t>www.saharan.co.uk</t>
  </si>
  <si>
    <t>Salt Express Limited</t>
  </si>
  <si>
    <t>2 Stafford Place,WESTON SUPER MARE,Somerset,BS23 2QZ</t>
  </si>
  <si>
    <t>BS23 2QZ</t>
  </si>
  <si>
    <t>04752453</t>
  </si>
  <si>
    <t>WS Audiology Limited</t>
  </si>
  <si>
    <t>Platinum House,Sussex Manor Business Park,Gatwick Road,CRAWLEY,RH10 9NH</t>
  </si>
  <si>
    <t>RH10 9NH</t>
  </si>
  <si>
    <t>00203774</t>
  </si>
  <si>
    <t>www.wsa.com</t>
  </si>
  <si>
    <t>Siemens Public Limited Company</t>
  </si>
  <si>
    <t>Faraday House,Sir William Siemens Square,FRIMLEY CAMBERLEY,GU16 8QD</t>
  </si>
  <si>
    <t>Frimley Camberley</t>
  </si>
  <si>
    <t>GU16 8QD</t>
  </si>
  <si>
    <t>00727817</t>
  </si>
  <si>
    <t>Origin Precision Mouldings Ltd</t>
  </si>
  <si>
    <t>Orion Medical Products Limited</t>
  </si>
  <si>
    <t>Unit 1 Arkwright Park,Arkwright Road,BICESTER,Oxon,OX26 4AF</t>
  </si>
  <si>
    <t>Bicester</t>
  </si>
  <si>
    <t>OX26 4AF</t>
  </si>
  <si>
    <t>05750926</t>
  </si>
  <si>
    <t>www.orionmedical.co.uk</t>
  </si>
  <si>
    <t>Orthoeurope Limited</t>
  </si>
  <si>
    <t>Windrush Court Blacklands Way,Abingdon,Oxfordshire,ABINGDON,OX14 1SY</t>
  </si>
  <si>
    <t>OX14 1SY</t>
  </si>
  <si>
    <t>02432148</t>
  </si>
  <si>
    <t>www.ortho-europe.com</t>
  </si>
  <si>
    <t>Ortho Solutions Limited</t>
  </si>
  <si>
    <t>West Station Business Park,Spital Road,Chelmsford,MALDON,CM9 6FF</t>
  </si>
  <si>
    <t>04311933</t>
  </si>
  <si>
    <t>Openhouse Products Limited</t>
  </si>
  <si>
    <t>125 Craven Street,Birkenhead,Merseyside,BIRKENHEAD,CH41 4BW</t>
  </si>
  <si>
    <t>CH41 4BW</t>
  </si>
  <si>
    <t>02749769</t>
  </si>
  <si>
    <t>www.openhouseproducts.com</t>
  </si>
  <si>
    <t>Opra Packaging Limited</t>
  </si>
  <si>
    <t>196 Hither Green Lane,Abbey Park,REDDITCH,B98 9AZ</t>
  </si>
  <si>
    <t>B98 9AZ</t>
  </si>
  <si>
    <t>02406362</t>
  </si>
  <si>
    <t>Orbus International B.V.</t>
  </si>
  <si>
    <t>Drs. W. Van Royenstraat 5,3871 AN HOEVELAKEN,NETHERLANDS</t>
  </si>
  <si>
    <t>Hoevelaken</t>
  </si>
  <si>
    <t>3871 AN</t>
  </si>
  <si>
    <t>www.orbusneich.com</t>
  </si>
  <si>
    <t>Organic Medical Clothing Company (Omcc)</t>
  </si>
  <si>
    <t>Tayto Group Limited</t>
  </si>
  <si>
    <t>Princewood Road,Earlstrees Industrial Estate,CORBY,NN17 4AP</t>
  </si>
  <si>
    <t>NN17 4AP</t>
  </si>
  <si>
    <t>06622104</t>
  </si>
  <si>
    <t>www.taytogroup.com</t>
  </si>
  <si>
    <t>Talar-Made Limited</t>
  </si>
  <si>
    <t>Springwood House,Foxwood Industrial Park,CHESTERFIELD,S41 9RN</t>
  </si>
  <si>
    <t>S41 9RN</t>
  </si>
  <si>
    <t>04575555</t>
  </si>
  <si>
    <t>www.talarmade.com</t>
  </si>
  <si>
    <t>Tata Consumer Products GB Limited</t>
  </si>
  <si>
    <t>325-327 Oldfield Lane North,Greenford,Middlesex,GREENFORD,UB6 0AZ</t>
  </si>
  <si>
    <t>03019950</t>
  </si>
  <si>
    <t>www.tataconsumer.com</t>
  </si>
  <si>
    <t>Taylors of Harrogate Limited</t>
  </si>
  <si>
    <t>1 Parliament Street,HARROGATE,HG1 2HU</t>
  </si>
  <si>
    <t>HG1 2HU</t>
  </si>
  <si>
    <t>01958796</t>
  </si>
  <si>
    <t>www.taylorsofharrogate.co.uk</t>
  </si>
  <si>
    <t>Teasdale Surgical Limited</t>
  </si>
  <si>
    <t>23-24 Westminster Buildings,Theatre Square,NOTTINGHAM,NG1 6LG</t>
  </si>
  <si>
    <t>NG1 6LG</t>
  </si>
  <si>
    <t>05360367</t>
  </si>
  <si>
    <t>W.Shuttleworth &amp; Co.(Metal Workers)Limited</t>
  </si>
  <si>
    <t>Linney Lane,Shaw,OLDHAM,OL2 8HD</t>
  </si>
  <si>
    <t>OL2 8HD</t>
  </si>
  <si>
    <t>00519143</t>
  </si>
  <si>
    <t>www.shuttleworthmedical.co.uk</t>
  </si>
  <si>
    <t>Silipos (UK) Limited</t>
  </si>
  <si>
    <t>Spot On Supplies Ltd</t>
  </si>
  <si>
    <t>Ssl (Manchester) Limited</t>
  </si>
  <si>
    <t>6Th Floor Ship Canal House,King Street,MANCHESTER,M2 4WU</t>
  </si>
  <si>
    <t>M2 4WU</t>
  </si>
  <si>
    <t>08205853</t>
  </si>
  <si>
    <t>Surgi C Limited</t>
  </si>
  <si>
    <t>1-2 Devon Way,Birmingham,West Midlands,BIRMINGHAM,B31 2TS</t>
  </si>
  <si>
    <t>05903388</t>
  </si>
  <si>
    <t>Sutherland Health Limited</t>
  </si>
  <si>
    <t>02580469</t>
  </si>
  <si>
    <t>Reabrook Ltd</t>
  </si>
  <si>
    <t>Rawdon Road,Moira,SWADLINCOTE,DE12 6DA</t>
  </si>
  <si>
    <t>DE12 6DA</t>
  </si>
  <si>
    <t>00804733</t>
  </si>
  <si>
    <t>www.arrowchem.com</t>
  </si>
  <si>
    <t>Uniphar Medtech UK Limited</t>
  </si>
  <si>
    <t>Unit 1-3, Hawthorne House,6 Wildflower Way,Boucher Road,BELFAST,BT12 6TA</t>
  </si>
  <si>
    <t>BT12 6TA</t>
  </si>
  <si>
    <t>NI018037</t>
  </si>
  <si>
    <t>www.unipharmedtech.com</t>
  </si>
  <si>
    <t>Dmc Distribution Limited</t>
  </si>
  <si>
    <t>Ensor House Ensor Way,New Mills,HIGH PEAK,SK22 4NQ</t>
  </si>
  <si>
    <t>SK22 4NQ</t>
  </si>
  <si>
    <t>06409908</t>
  </si>
  <si>
    <t>www.dmcdist.co.uk</t>
  </si>
  <si>
    <t>Anderco Safety (Uk) Limited</t>
  </si>
  <si>
    <t>Unit 2 Gatwick Distribution,Church Road,Lowfield Heath,CRAWLEY,West Sussex,RH11 0PQ</t>
  </si>
  <si>
    <t>RH11 0PQ</t>
  </si>
  <si>
    <t>07089015</t>
  </si>
  <si>
    <t>www.anderco.eu</t>
  </si>
  <si>
    <t>Kora Healthcare Uk Ltd</t>
  </si>
  <si>
    <t>Bio Centre,Innovation Way,Heslington,YORK,Y010 5NY</t>
  </si>
  <si>
    <t>Y010 5NY</t>
  </si>
  <si>
    <t>www.korahealthcare.com</t>
  </si>
  <si>
    <t>Kls Martin Uk Limited</t>
  </si>
  <si>
    <t>Davidson House,The Forbury,READING,RG1 3EU</t>
  </si>
  <si>
    <t>07657687</t>
  </si>
  <si>
    <t>www.klsmartin.com</t>
  </si>
  <si>
    <t>RaySearch Laboratories AB (publ)</t>
  </si>
  <si>
    <t>R Cegla Gmbh &amp; Co Kg</t>
  </si>
  <si>
    <t>Horresser Mountain 1,56410 Montabaur,GERMANY</t>
  </si>
  <si>
    <t>Montabaur</t>
  </si>
  <si>
    <t>www.cegla.de</t>
  </si>
  <si>
    <t>Planmeca (Uk) Limited</t>
  </si>
  <si>
    <t>Unit 6 Argyle Way Trading Estate,Fulton Close,STEVENAGE,SG1 2AF</t>
  </si>
  <si>
    <t>SG1 2AF</t>
  </si>
  <si>
    <t>00443223</t>
  </si>
  <si>
    <t>Plane Talking Products Ltd</t>
  </si>
  <si>
    <t>Hunton Lodge,Hunton Down Lane,Sutton Scotney,WINCHESTER,SO21 3PT</t>
  </si>
  <si>
    <t>SO21 3PT</t>
  </si>
  <si>
    <t>06526398</t>
  </si>
  <si>
    <t>www.planetalking.net</t>
  </si>
  <si>
    <t>Physiotools UK</t>
  </si>
  <si>
    <t>Plastech Group Limited</t>
  </si>
  <si>
    <t>Unit Q10,Flemington Road,Queensway Industrial Estate,GLENROTHES,KY7 5PZ</t>
  </si>
  <si>
    <t>Glenrothes</t>
  </si>
  <si>
    <t>KY7 5PZ</t>
  </si>
  <si>
    <t>SC162078</t>
  </si>
  <si>
    <t>www.plastechgroup.com</t>
  </si>
  <si>
    <t>Randox Laboratories Limited</t>
  </si>
  <si>
    <t>Ardmore,55 The Diamond Road,CRUMLIN,BT29 4QY</t>
  </si>
  <si>
    <t>Crumlin</t>
  </si>
  <si>
    <t>BT29 4QY</t>
  </si>
  <si>
    <t>NI015738</t>
  </si>
  <si>
    <t>www.randox.com</t>
  </si>
  <si>
    <t>Atrium Europe B.V</t>
  </si>
  <si>
    <t>John Preston &amp; Co. (Belfast) Limited</t>
  </si>
  <si>
    <t>Unit 7A,Blaris Industrial Estate,Altona Road,LISBURN,BT27 5QB</t>
  </si>
  <si>
    <t>NI005891</t>
  </si>
  <si>
    <t>www.johnpreston.co.uk</t>
  </si>
  <si>
    <t>Numatic International Limited</t>
  </si>
  <si>
    <t>Knoll House Knoll Road,Camberley,Surrey,CAMBERLEY,GU15 3SY</t>
  </si>
  <si>
    <t>GU15 3SY</t>
  </si>
  <si>
    <t>00773331</t>
  </si>
  <si>
    <t>www.numatic.co.uk</t>
  </si>
  <si>
    <t>Nurnberg Gummi Babyartikel Gmbh &amp; Co Kg</t>
  </si>
  <si>
    <t>P A M Medical Supplies Limited</t>
  </si>
  <si>
    <t>Bay 4 Block D Willenhall Tra Est,Willenhall,West Midlands,WILLENHALL,WV13 2JP</t>
  </si>
  <si>
    <t>WV13 2JP</t>
  </si>
  <si>
    <t>04841100</t>
  </si>
  <si>
    <t>www.pamdist.co.uk</t>
  </si>
  <si>
    <t>P.C.Werth Limited</t>
  </si>
  <si>
    <t>Audiology House,45 Nightingale Lane,LONDON,SW12 8SU</t>
  </si>
  <si>
    <t>SW12 8SU</t>
  </si>
  <si>
    <t>00695110</t>
  </si>
  <si>
    <t>www.pcwerth.co.uk</t>
  </si>
  <si>
    <t>P Mulrine and Sons (Sales)</t>
  </si>
  <si>
    <t>Donegal Road,Ballybofey,IRELAND</t>
  </si>
  <si>
    <t>Ballybofey</t>
  </si>
  <si>
    <t>www.mulrines.ie</t>
  </si>
  <si>
    <t>Sword Medical Uk Limited</t>
  </si>
  <si>
    <t>Vienna House,International Square,SOLIHULL,B37 7GN</t>
  </si>
  <si>
    <t>B37 7GN</t>
  </si>
  <si>
    <t>09185824</t>
  </si>
  <si>
    <t>www.swordmedical.co.uk</t>
  </si>
  <si>
    <t>Sofidel Uk Limited</t>
  </si>
  <si>
    <t>Waterside Road,Hamilton Industrial Park,LEICESTER,LE5 1TZ</t>
  </si>
  <si>
    <t>LE5 1TZ</t>
  </si>
  <si>
    <t>02245657</t>
  </si>
  <si>
    <t>www.sofidel.com</t>
  </si>
  <si>
    <t>South West London Elective Orthopaedic Centre</t>
  </si>
  <si>
    <t>Globus (Shetland) Limited</t>
  </si>
  <si>
    <t>Globus Building,14 Central Park,Mosley Road,MANCHESTER,M17 1NY</t>
  </si>
  <si>
    <t>M17 1NY</t>
  </si>
  <si>
    <t>SC149147</t>
  </si>
  <si>
    <t>www.globusgroup.com</t>
  </si>
  <si>
    <t>Northwood Hygiene Products Limited</t>
  </si>
  <si>
    <t>1 Penygroes Industrial Estate,Penygroes,CAERNARFON,LL54 6DB</t>
  </si>
  <si>
    <t>Caernarfon</t>
  </si>
  <si>
    <t>LL54 6DB</t>
  </si>
  <si>
    <t>07022313</t>
  </si>
  <si>
    <t>www.northwood.co.uk</t>
  </si>
  <si>
    <t>Meddx Solutions Limited</t>
  </si>
  <si>
    <t>Whitestone Business Park,Whitestone,HEREFORD,HR13SE</t>
  </si>
  <si>
    <t>HR13SE</t>
  </si>
  <si>
    <t>08688185</t>
  </si>
  <si>
    <t>Drywite Limited</t>
  </si>
  <si>
    <t>The House Of Lee,23 Park Lane,HALESOWEN,B63 2RA</t>
  </si>
  <si>
    <t>B63 2RA</t>
  </si>
  <si>
    <t>00278011</t>
  </si>
  <si>
    <t>www.drywite.co.uk</t>
  </si>
  <si>
    <t>Duckworth And Kent Limited</t>
  </si>
  <si>
    <t>Terence House,7 Marquis Business Centre,Royston Road,BALDOCK,SG7 6XL</t>
  </si>
  <si>
    <t>Baldock</t>
  </si>
  <si>
    <t>SG7 6XL</t>
  </si>
  <si>
    <t>00620074</t>
  </si>
  <si>
    <t>www.duckworth-and-kent.com</t>
  </si>
  <si>
    <t>Dudson Ltd.</t>
  </si>
  <si>
    <t>00910754</t>
  </si>
  <si>
    <t>J.P.M. Products Limited</t>
  </si>
  <si>
    <t>Unit 11 to 12 Cranemead Business Park,CRANEMEAD,SG12 9PZ</t>
  </si>
  <si>
    <t>Cranemead</t>
  </si>
  <si>
    <t>SG12 9PZ</t>
  </si>
  <si>
    <t>04022121</t>
  </si>
  <si>
    <t>www.jpmproducts.co.uk</t>
  </si>
  <si>
    <t>Jri Orthopaedics Limited</t>
  </si>
  <si>
    <t>Eastcastle House,27-28 Eastcastle Street,LONDON,W1W 8DH</t>
  </si>
  <si>
    <t>00976297</t>
  </si>
  <si>
    <t>www.jri-ltd.com</t>
  </si>
  <si>
    <t>Jsp Limited</t>
  </si>
  <si>
    <t>00791380</t>
  </si>
  <si>
    <t>www.jspsafety.com</t>
  </si>
  <si>
    <t>Medela UK Limited</t>
  </si>
  <si>
    <t>9 Huntsman Drive,Irlam,MANCHESTER,M44 5EG</t>
  </si>
  <si>
    <t>M44 5EG</t>
  </si>
  <si>
    <t>04800758</t>
  </si>
  <si>
    <t>www.medela.co.uk</t>
  </si>
  <si>
    <t>Surgins Surgical Ltd</t>
  </si>
  <si>
    <t>Po Box 14530,Surgins Surgical Ltd,SOLIHULL,B91 9LH</t>
  </si>
  <si>
    <t>B91 9LH</t>
  </si>
  <si>
    <t>06307127</t>
  </si>
  <si>
    <t>www.surgins.co.uk</t>
  </si>
  <si>
    <t>Suso Drinks Limited</t>
  </si>
  <si>
    <t>257B Croydon Road,BECKENHAM,BR3 3PS</t>
  </si>
  <si>
    <t>Beckenham</t>
  </si>
  <si>
    <t>BR3 3PS</t>
  </si>
  <si>
    <t>05602012</t>
  </si>
  <si>
    <t>Thornton &amp; Ross Limited</t>
  </si>
  <si>
    <t>Manchester Road,Linthwaite,HUDDERSFIELD,HD7 5QH</t>
  </si>
  <si>
    <t>HD7 5QH</t>
  </si>
  <si>
    <t>00185947</t>
  </si>
  <si>
    <t>www.thorntonross.com</t>
  </si>
  <si>
    <t>Tiger Medical Products</t>
  </si>
  <si>
    <t>Tilda Limited</t>
  </si>
  <si>
    <t>Coldharbour Lane,Rainham,Essex,RAINHAM,RM13 9YQ</t>
  </si>
  <si>
    <t>Rainham</t>
  </si>
  <si>
    <t>RM13 9YQ</t>
  </si>
  <si>
    <t>00990202</t>
  </si>
  <si>
    <t>www.tilda.com</t>
  </si>
  <si>
    <t>Global Linkx Limited</t>
  </si>
  <si>
    <t>12 Denchers Plat,Crawley,West Sussex,CRAWLEY,RH11 7TZ</t>
  </si>
  <si>
    <t>RH11 7TZ</t>
  </si>
  <si>
    <t>06466745</t>
  </si>
  <si>
    <t>www.globallinkx.com</t>
  </si>
  <si>
    <t>Goodwood Metalcraft Limited</t>
  </si>
  <si>
    <t>9 Ensign House Admirals Way,Marsh Wall,LONDON,E14 9XQ</t>
  </si>
  <si>
    <t>E14 9XQ</t>
  </si>
  <si>
    <t>00654977</t>
  </si>
  <si>
    <t>Juiceworks Limited</t>
  </si>
  <si>
    <t>Sonex House,Sharston Road,Sharston Industrial Area,MANCHESTER,M22 4RX</t>
  </si>
  <si>
    <t>M22 4RX</t>
  </si>
  <si>
    <t>04450381</t>
  </si>
  <si>
    <t>www.thejuiceworks.co.uk</t>
  </si>
  <si>
    <t>Kaiser &amp; Kraft Ltd</t>
  </si>
  <si>
    <t>Kapitex Healthcare Limited</t>
  </si>
  <si>
    <t>Kapitex House,1 Sandbeck Way,WETHERBY,LS22 7GH</t>
  </si>
  <si>
    <t>LS22 7GH</t>
  </si>
  <si>
    <t>02527484</t>
  </si>
  <si>
    <t>www.kapitex.com</t>
  </si>
  <si>
    <t>Karcher (U.K.) Limited</t>
  </si>
  <si>
    <t>Karcher House,Beaumont Road,BANBURY,OX16 1TB</t>
  </si>
  <si>
    <t>OX16 1TB</t>
  </si>
  <si>
    <t>01350233</t>
  </si>
  <si>
    <t>Sunflower Medical Limited</t>
  </si>
  <si>
    <t>Unit 17,Roydsdale Way,Euroway Industrial Estate,BRADFORD,BD4 6SE</t>
  </si>
  <si>
    <t>04514281</t>
  </si>
  <si>
    <t>www.sunflowermedical.co.uk</t>
  </si>
  <si>
    <t>Surescreen Diagnostics Limited</t>
  </si>
  <si>
    <t>Unit 1,Prime Enterprise Park,Prime Park Way,DERBY,DE1 3QB</t>
  </si>
  <si>
    <t>DE1 3QB</t>
  </si>
  <si>
    <t>03235601</t>
  </si>
  <si>
    <t>www.surescreen.com</t>
  </si>
  <si>
    <t>Teleflex Medical Europe Limited</t>
  </si>
  <si>
    <t>Ida Business Park,Athlone,Co Westmeath,IRELAND</t>
  </si>
  <si>
    <t>Terinex Limited</t>
  </si>
  <si>
    <t>Unit 1-4 Oxford Industrial Park,Mead Road Yarnton,KIDLINGTON,OX5 1QU</t>
  </si>
  <si>
    <t>OX5 1QU</t>
  </si>
  <si>
    <t>04937132</t>
  </si>
  <si>
    <t>www.terinexflexibles.com</t>
  </si>
  <si>
    <t>Terumo Bct Europe</t>
  </si>
  <si>
    <t>Ikaroslaan 41,1930 ZAVENTEM,BELGIUM</t>
  </si>
  <si>
    <t>www.terumobct.com</t>
  </si>
  <si>
    <t>Berry Realisations Limited</t>
  </si>
  <si>
    <t>125 Colmore Row,Birmingham,West Midlands,BIRMINGHAM,B3 3SD</t>
  </si>
  <si>
    <t>B3 3SD</t>
  </si>
  <si>
    <t>03205122</t>
  </si>
  <si>
    <t>www.bakinboys.co.uk</t>
  </si>
  <si>
    <t>Shellmark Textile Agencies Limited</t>
  </si>
  <si>
    <t>30 Key Court,Denton,MANCHESTER,M34 7GE</t>
  </si>
  <si>
    <t>M34 7GE</t>
  </si>
  <si>
    <t>03920033</t>
  </si>
  <si>
    <t>www.shellmark.co.uk</t>
  </si>
  <si>
    <t>Shield Medicare Limited</t>
  </si>
  <si>
    <t>02366120</t>
  </si>
  <si>
    <t>www.ecolabcc.com</t>
  </si>
  <si>
    <t>Seward Medical Limited</t>
  </si>
  <si>
    <t>Craiglas House,Maerdy Industrial Estate,Rhymney,TREDEGAR,NP22 5PY</t>
  </si>
  <si>
    <t>04405124</t>
  </si>
  <si>
    <t>Spectranetics UK</t>
  </si>
  <si>
    <t>Farrington Place,20 Farrington Road,LONDON,EC1M 3AP</t>
  </si>
  <si>
    <t>EC1M 3AP</t>
  </si>
  <si>
    <t>FC030658</t>
  </si>
  <si>
    <t>Spectrum Brands (UK) Limited</t>
  </si>
  <si>
    <t>Regent Mill Fir Street,Failsworth,MANCHESTER,M35 0HS</t>
  </si>
  <si>
    <t>M35 0HS</t>
  </si>
  <si>
    <t>02394603</t>
  </si>
  <si>
    <t>www.spectrumbrands.co.uk</t>
  </si>
  <si>
    <t>Villa Soft Drinks Limited</t>
  </si>
  <si>
    <t>Rustons Insolvency Practitioners,3 Merchants Quay,SHIPLEY,BD17 7DB</t>
  </si>
  <si>
    <t>BD17 7DB</t>
  </si>
  <si>
    <t>07465735</t>
  </si>
  <si>
    <t>Vio Healthcare Limited</t>
  </si>
  <si>
    <t>29 Gildredge Road,Eastbourne,East Sussex,EASTBOURNE,BN21 4RU</t>
  </si>
  <si>
    <t>BN21 4RU</t>
  </si>
  <si>
    <t>04546059</t>
  </si>
  <si>
    <t>www.viohealthcare.com</t>
  </si>
  <si>
    <t>Vision Matrix Limited</t>
  </si>
  <si>
    <t>31 East Parade,Harrogate,North Yorkshire,HARROGATE,HG1 5LQ</t>
  </si>
  <si>
    <t>HG1 5LQ</t>
  </si>
  <si>
    <t>03152261</t>
  </si>
  <si>
    <t>www.visionmatrix.co.uk</t>
  </si>
  <si>
    <t>Vitalcare Trading (UK) Ltd</t>
  </si>
  <si>
    <t>The Gables,Fyfield Road,ONGAR,CM5 0GA</t>
  </si>
  <si>
    <t>CM5 0GA</t>
  </si>
  <si>
    <t>04687240</t>
  </si>
  <si>
    <t>www.vitalcare.co.uk</t>
  </si>
  <si>
    <t>Wade Ceramics Ltd.</t>
  </si>
  <si>
    <t>5 Bessemer Drive,Festival Park,STOKE-ON-TRENT,ST1 5GR</t>
  </si>
  <si>
    <t>Stoke-On-Trent</t>
  </si>
  <si>
    <t>ST1 5GR</t>
  </si>
  <si>
    <t>00156368</t>
  </si>
  <si>
    <t>www.wade.co.uk</t>
  </si>
  <si>
    <t>Walkers Snacks Limited</t>
  </si>
  <si>
    <t>1530 Arlington Business Park,Theale,READING,RG7 4SA</t>
  </si>
  <si>
    <t>RG7 4SA</t>
  </si>
  <si>
    <t>03474989</t>
  </si>
  <si>
    <t>www.walkers.co.uk</t>
  </si>
  <si>
    <t>Wallace Cameron International Limited</t>
  </si>
  <si>
    <t>26 Netherhall Road,Netherton Industrial Estate,WISHAW,ML2 0JG</t>
  </si>
  <si>
    <t>Wishaw</t>
  </si>
  <si>
    <t>ML2 0JG</t>
  </si>
  <si>
    <t>SC441298</t>
  </si>
  <si>
    <t>www.wallacecameron.com</t>
  </si>
  <si>
    <t>North Lakes Foods Limited</t>
  </si>
  <si>
    <t>Unit 54 North Lakes Foods Ltd,Gilwilly Road,Gilwilly Industrial Estate,PENRITH,CA11 9BL</t>
  </si>
  <si>
    <t>CA11 9BL</t>
  </si>
  <si>
    <t>04451152</t>
  </si>
  <si>
    <t>www.northlakesfoodsltd.co.uk</t>
  </si>
  <si>
    <t>Speed Plastics Limited</t>
  </si>
  <si>
    <t>5 Prospect Place Millennium Way,Pride Park,DERBY,DE24 8HG</t>
  </si>
  <si>
    <t>DE24 8HG</t>
  </si>
  <si>
    <t>02335046</t>
  </si>
  <si>
    <t>www.speedplastics.co.uk</t>
  </si>
  <si>
    <t>Spentex B.C.A. Limited</t>
  </si>
  <si>
    <t>Unit 7 First Avenue,Aviation Road,Sherburn In Elmet,LEEDS,LS25 6PD</t>
  </si>
  <si>
    <t>LS25 6PD</t>
  </si>
  <si>
    <t>01554450</t>
  </si>
  <si>
    <t>www.spentex.co.uk</t>
  </si>
  <si>
    <t>Sphere Consumer Products Limited</t>
  </si>
  <si>
    <t>Unit 15 Yew Tree Way,Stone Cross Park,GOLBORNE,WA3 3JD</t>
  </si>
  <si>
    <t>Golborne</t>
  </si>
  <si>
    <t>WA3 3JD</t>
  </si>
  <si>
    <t>05217791</t>
  </si>
  <si>
    <t>www.sphere.eu</t>
  </si>
  <si>
    <t>Suffolk County Council</t>
  </si>
  <si>
    <t>Summit Medical Limited</t>
  </si>
  <si>
    <t>Bourton Industrial Park,Bourton-On-The-Water,CHELTENHAM,GL54 2HQ</t>
  </si>
  <si>
    <t>GL54 2HQ</t>
  </si>
  <si>
    <t>04193536</t>
  </si>
  <si>
    <t>www.summit-medical.com</t>
  </si>
  <si>
    <t>Kare Limited</t>
  </si>
  <si>
    <t>7 Dubbs Road,Port Glasgow,Renfrewshire,PORT GLASGOW,PA14 5UX</t>
  </si>
  <si>
    <t>Port Glasgow</t>
  </si>
  <si>
    <t>PA14 5UX</t>
  </si>
  <si>
    <t>SC155046</t>
  </si>
  <si>
    <t>www.promedics.co.uk</t>
  </si>
  <si>
    <t>Medical Indicators Europe Ltd</t>
  </si>
  <si>
    <t>Unit 9 Castle Park,Queens Drive,NOTTINGHAM,NG2 1AH</t>
  </si>
  <si>
    <t>NG2 1AH</t>
  </si>
  <si>
    <t>02299133</t>
  </si>
  <si>
    <t>www.medicalindicators.com</t>
  </si>
  <si>
    <t>Medical Access Limited</t>
  </si>
  <si>
    <t>B15 The Heath Business &amp; Technical,Runcorn,Cheshire,RUNCORN,WA7 4QX</t>
  </si>
  <si>
    <t>04244397</t>
  </si>
  <si>
    <t>www.medicalaccess.co.uk</t>
  </si>
  <si>
    <t>Medical Devices Technology International Limited</t>
  </si>
  <si>
    <t>Kace Building,Victoria Passage,WOLVERHAMPTON,WV1 4LG</t>
  </si>
  <si>
    <t>WV1 4LG</t>
  </si>
  <si>
    <t>04383577</t>
  </si>
  <si>
    <t>www.mdti.co.uk</t>
  </si>
  <si>
    <t>Medical Equipment Supplies Limited</t>
  </si>
  <si>
    <t>92 Station Road,Clacton-On-Sea,Essex,CLACTON-ON-SEA,CO15 1SG</t>
  </si>
  <si>
    <t>Clacton-On-Sea</t>
  </si>
  <si>
    <t>CO15 1SG</t>
  </si>
  <si>
    <t>04040392</t>
  </si>
  <si>
    <t>www.mesltd.net</t>
  </si>
  <si>
    <t>Simtom Food Products Limited</t>
  </si>
  <si>
    <t>16-17 Merrylees Industrial Estate,Leeside,Desford,LEICESTER,LE9 9FS</t>
  </si>
  <si>
    <t>LE9 9FS</t>
  </si>
  <si>
    <t>02585630</t>
  </si>
  <si>
    <t>www.simtom.co.uk</t>
  </si>
  <si>
    <t>Single Use Surgical Limited</t>
  </si>
  <si>
    <t>3 Spring Hill Road,Park Springs,BARNSLEY,S72 7BQ</t>
  </si>
  <si>
    <t>S72 7BQ</t>
  </si>
  <si>
    <t>04337622</t>
  </si>
  <si>
    <t>www.eakinsurgical.com</t>
  </si>
  <si>
    <t>St Neots Packaging Ltd</t>
  </si>
  <si>
    <t>Starkey Laboratories Limited</t>
  </si>
  <si>
    <t>William F Austin House,Pepper Road,Hazel Grove,STOCKPORT,SK7 5BX</t>
  </si>
  <si>
    <t>SK7 5BX</t>
  </si>
  <si>
    <t>02691952</t>
  </si>
  <si>
    <t>www.starkey.co.uk</t>
  </si>
  <si>
    <t>Steri-7 Ltd</t>
  </si>
  <si>
    <t>Station Approach,SHEPPERTON,Middlesex,TW17 8AS</t>
  </si>
  <si>
    <t>Shepperton</t>
  </si>
  <si>
    <t>TW17 8AS</t>
  </si>
  <si>
    <t>05497941</t>
  </si>
  <si>
    <t>www.steri-7.com</t>
  </si>
  <si>
    <t>Respironics (UK) Ltd.</t>
  </si>
  <si>
    <t>Philips Centre,Guildford Business Park,GUILDFORD,GU2 8XH</t>
  </si>
  <si>
    <t>01314118</t>
  </si>
  <si>
    <t>usa.philips.com</t>
  </si>
  <si>
    <t>Reward Manufacturing Company Limited</t>
  </si>
  <si>
    <t>Sackville Mills,Sackville Street,SKIPTON,BD23 2PR</t>
  </si>
  <si>
    <t>BD23 2PR</t>
  </si>
  <si>
    <t>00644293</t>
  </si>
  <si>
    <t>www.rewardmanufacturing.com</t>
  </si>
  <si>
    <t>Richard Whittaker Limited</t>
  </si>
  <si>
    <t>Unit 1-3,Mayfield Centre,Mayfield Street,ROCHDALE,OL16 2UZ</t>
  </si>
  <si>
    <t>00731811</t>
  </si>
  <si>
    <t>Sapas Solutions Ltd</t>
  </si>
  <si>
    <t>Sartorius Uk Limited</t>
  </si>
  <si>
    <t>Unit A1-A3,A4 Longmead Business Centre,Blenheim Road,EPSOM,KT19 9QQ</t>
  </si>
  <si>
    <t>KT19 9QQ</t>
  </si>
  <si>
    <t>01126814</t>
  </si>
  <si>
    <t>www.sartorius.co.uk</t>
  </si>
  <si>
    <t>Sato UK Limited</t>
  </si>
  <si>
    <t>Valley Road,Harwich,Essex,HARWICH,CO12 4RR</t>
  </si>
  <si>
    <t>Harwich</t>
  </si>
  <si>
    <t>CO12 4RR</t>
  </si>
  <si>
    <t>00604144</t>
  </si>
  <si>
    <t>www.satouk.com</t>
  </si>
  <si>
    <t>Vikan (Uk) Limited</t>
  </si>
  <si>
    <t>Unit 1-3,Avro Gate,South Marston Industrial Estate,SWINDON,SN3 4AG</t>
  </si>
  <si>
    <t>SN3 4AG</t>
  </si>
  <si>
    <t>02790284</t>
  </si>
  <si>
    <t>www.vikan.com</t>
  </si>
  <si>
    <t>Mark Clegg &amp; Company Limited</t>
  </si>
  <si>
    <t>Blackburn Road,Longridge,PRESTON,PR3 2YY</t>
  </si>
  <si>
    <t>PR3 2YY</t>
  </si>
  <si>
    <t>06101848</t>
  </si>
  <si>
    <t>www.latcreative.co.uk</t>
  </si>
  <si>
    <t>Clifton Quality Meats Limited</t>
  </si>
  <si>
    <t>4 Croft Court,Whitehills Business Park,BLACKPOOL,FY4 5PR</t>
  </si>
  <si>
    <t>FY4 5PR</t>
  </si>
  <si>
    <t>01356795</t>
  </si>
  <si>
    <t>www.cliftonqualitymeats.co.uk</t>
  </si>
  <si>
    <t>M J Birtwistle &amp; Co Limited</t>
  </si>
  <si>
    <t>1 Ferrous Way,Irlam,MANCHESTER,M44 5FS</t>
  </si>
  <si>
    <t>M44 5FS</t>
  </si>
  <si>
    <t>04685959</t>
  </si>
  <si>
    <t>www.birtwistles.com</t>
  </si>
  <si>
    <t>Medina Food Services Limited</t>
  </si>
  <si>
    <t>Medina Dairy House,Vale Road,WINDSOR,SL4 5JL</t>
  </si>
  <si>
    <t>Windsor</t>
  </si>
  <si>
    <t>SL4 5JL</t>
  </si>
  <si>
    <t>04802459</t>
  </si>
  <si>
    <t>www.medinafoodservice.co.uk</t>
  </si>
  <si>
    <t>Poly Pack (Cumbria) Limited</t>
  </si>
  <si>
    <t>10 Ruskin Drive,Hillcrest,WHITEHAVEN,CA28 6TE</t>
  </si>
  <si>
    <t>CA28 6TE</t>
  </si>
  <si>
    <t>04722559</t>
  </si>
  <si>
    <t>www.polypackcumbria.co.uk</t>
  </si>
  <si>
    <t>eGreen International Limited</t>
  </si>
  <si>
    <t>Plastico House,100-112 Morden Road,MITCHAM,CR4 4DA</t>
  </si>
  <si>
    <t>Mitcham</t>
  </si>
  <si>
    <t>CR4 4DA</t>
  </si>
  <si>
    <t>01858859</t>
  </si>
  <si>
    <t>www.egreen.co.uk</t>
  </si>
  <si>
    <t>Premcrest Limited</t>
  </si>
  <si>
    <t>Alliance House,York Street,BRADFORD,BD8 0HR</t>
  </si>
  <si>
    <t>BD8 0HR</t>
  </si>
  <si>
    <t>01071218</t>
  </si>
  <si>
    <t>www.premcrest.co.uk</t>
  </si>
  <si>
    <t>Steripharm (UK) Limited</t>
  </si>
  <si>
    <t>Unit 15-19,Mountney Bridge Business Park,Westham,PEVENSEY,BN24 5NJ</t>
  </si>
  <si>
    <t>Pevensey</t>
  </si>
  <si>
    <t>BN24 5NJ</t>
  </si>
  <si>
    <t>05544046</t>
  </si>
  <si>
    <t>www.steripharm.co.uk</t>
  </si>
  <si>
    <t>Synapse Electroceutical Limited</t>
  </si>
  <si>
    <t>1 Churchill Court,Hortons Way,WESTERHAM,TN16 1BT</t>
  </si>
  <si>
    <t>Westerham</t>
  </si>
  <si>
    <t>TN16 1BT</t>
  </si>
  <si>
    <t>04626631</t>
  </si>
  <si>
    <t>www.synapseelectroceutical.com</t>
  </si>
  <si>
    <t>T M Electronics UK Ltd</t>
  </si>
  <si>
    <t>Synthes Limited</t>
  </si>
  <si>
    <t>Pinewood Campus,Nine Mile Ride,WOKINGHAM,RG40 3EW</t>
  </si>
  <si>
    <t>Wokingham</t>
  </si>
  <si>
    <t>RG40 3EW</t>
  </si>
  <si>
    <t>01231893</t>
  </si>
  <si>
    <t>www.jnjmedtech.com</t>
  </si>
  <si>
    <t>Alphatec Spine Uk Limited</t>
  </si>
  <si>
    <t>John Eccles House,Robert Robinson Avenue,OXFORD,OX4 4GP</t>
  </si>
  <si>
    <t>OX4 4GP</t>
  </si>
  <si>
    <t>03087533</t>
  </si>
  <si>
    <t>www.atecspine.com</t>
  </si>
  <si>
    <t>Slo Drinks Limited</t>
  </si>
  <si>
    <t>Alpha House 4 Greek Street,Stockport,Cheshire,STOCKPORT,SK3 8AB</t>
  </si>
  <si>
    <t>SK3 8AB</t>
  </si>
  <si>
    <t>05599785</t>
  </si>
  <si>
    <t>www.slodrinks.com</t>
  </si>
  <si>
    <t>Small Battery Company Ltd</t>
  </si>
  <si>
    <t>70 Cromford Road,LONDON,SW18 1NY</t>
  </si>
  <si>
    <t>SW18 1NY</t>
  </si>
  <si>
    <t>04861796</t>
  </si>
  <si>
    <t>smallbattery.company.org.uk</t>
  </si>
  <si>
    <t>Smitcare Ltd</t>
  </si>
  <si>
    <t>Unit 14,Camberley Business Centre,Bracebridge,CAMBERLEY,GU15 3DP</t>
  </si>
  <si>
    <t>GU15 3DP</t>
  </si>
  <si>
    <t>03651132</t>
  </si>
  <si>
    <t>www.smitcare.co.uk</t>
  </si>
  <si>
    <t>Smith &amp; Nephew PLC</t>
  </si>
  <si>
    <t>15 Adam Street,LONDON,WC2N 6LA</t>
  </si>
  <si>
    <t>WC2N 6LA</t>
  </si>
  <si>
    <t>00324357</t>
  </si>
  <si>
    <t>www.smith-nephew.com</t>
  </si>
  <si>
    <t>M.A. Forshaw Limited</t>
  </si>
  <si>
    <t>Heatons Bridge Farm,Heatons Bridge Road,Scarisbrick,ORMSKIRK,L40 8JG</t>
  </si>
  <si>
    <t>L40 8JG</t>
  </si>
  <si>
    <t>01543362</t>
  </si>
  <si>
    <t>sell.sawbrokers.com</t>
  </si>
  <si>
    <t>Martin Brown Seafoods Limited</t>
  </si>
  <si>
    <t>Pisces House,Chain Caul Road,Ashton-On-Ribble,PRESTON,PR2 2XL</t>
  </si>
  <si>
    <t>PR2 2XL</t>
  </si>
  <si>
    <t>03592710</t>
  </si>
  <si>
    <t>www.mb-seafoods.co.uk</t>
  </si>
  <si>
    <t>Matthews Quality Meats</t>
  </si>
  <si>
    <t>Unit 6-9 Linguard Business Park,Wood Street,ROCHDALE,OL16 5QN</t>
  </si>
  <si>
    <t>OL16 5QN</t>
  </si>
  <si>
    <t>www.matthewsqualitymeats.com</t>
  </si>
  <si>
    <t>Arizant UK Limited</t>
  </si>
  <si>
    <t>3M Centre,Cain Road,BRACKNELL,RG12 8HT</t>
  </si>
  <si>
    <t>RG12 8HT</t>
  </si>
  <si>
    <t>02486838</t>
  </si>
  <si>
    <t>Premier Endoscopy Ltd</t>
  </si>
  <si>
    <t>5 Hornbeam Square South,Hornbeam Business Park,HARROGATE,HG2 8NB</t>
  </si>
  <si>
    <t>04150080</t>
  </si>
  <si>
    <t>www.premierendoscopy.co.uk</t>
  </si>
  <si>
    <t>Ream Surgical Limited</t>
  </si>
  <si>
    <t>Linden House,Linden Close,TUNBRIDGE WELLS,TN4 8HH</t>
  </si>
  <si>
    <t>Tunbridge Wells</t>
  </si>
  <si>
    <t>TN4 8HH</t>
  </si>
  <si>
    <t>03683946</t>
  </si>
  <si>
    <t>www.reamsurgical.co.uk</t>
  </si>
  <si>
    <t>Reckitt Benckiser Healthcare (UK) Limited</t>
  </si>
  <si>
    <t>103-105 Bath Road,Slough,Berkshire,SLOUGH,SL1 3UH</t>
  </si>
  <si>
    <t>00261312</t>
  </si>
  <si>
    <t>Rsscan Lab. Ltd.</t>
  </si>
  <si>
    <t>Unit 10-15, Pegasus,Orion Avenue,Great Blakenham,IPSWICH,IP6 0LW</t>
  </si>
  <si>
    <t>03785121</t>
  </si>
  <si>
    <t>www.rsscan.co.uk</t>
  </si>
  <si>
    <t>Safer Options Limited</t>
  </si>
  <si>
    <t>Unit 44,Hartlebury Trading Estate,Hartlebury,KIDDERMINSTER,DY10 4JB</t>
  </si>
  <si>
    <t>DY10 4JB</t>
  </si>
  <si>
    <t>07323743</t>
  </si>
  <si>
    <t>www.saferoptions.co.uk</t>
  </si>
  <si>
    <t>Sysmex UK Limited</t>
  </si>
  <si>
    <t>Sysmex House,Garamonde Drive,Wymbush,MILTON KEYNES,MK8 8DF</t>
  </si>
  <si>
    <t>MK8 8DF</t>
  </si>
  <si>
    <t>02598523</t>
  </si>
  <si>
    <t>www.sysmex.co.uk</t>
  </si>
  <si>
    <t>Systagenix Wound Management, Limited</t>
  </si>
  <si>
    <t>2 City Place,Beehive Ring Road,London Gatwick Airport,GATWICK,RH6 0PA</t>
  </si>
  <si>
    <t>06682375</t>
  </si>
  <si>
    <t>www.3m.co.uk</t>
  </si>
  <si>
    <t>The Eyebag Company Limited</t>
  </si>
  <si>
    <t>1 Heath Villas,Halifax,WEST YORKSHIRE</t>
  </si>
  <si>
    <t>West Yorkshire</t>
  </si>
  <si>
    <t>05110816</t>
  </si>
  <si>
    <t>www.youreyehealth.co.uk</t>
  </si>
  <si>
    <t>Tnt International</t>
  </si>
  <si>
    <t>Toiletry Sales Limited</t>
  </si>
  <si>
    <t>Crigglestone Industrial Estate,High Street,Crigglestone,WAKEFIELD,WF4 3HT</t>
  </si>
  <si>
    <t>WF4 3HT</t>
  </si>
  <si>
    <t>01813823</t>
  </si>
  <si>
    <t>www.tslhealthcare.com</t>
  </si>
  <si>
    <t>The Kirton Healthcare Group Limited</t>
  </si>
  <si>
    <t>23 Rookwood Way,Haverhill,Suffolk,HAVERHILL,CB9 8PB</t>
  </si>
  <si>
    <t>Haverhill</t>
  </si>
  <si>
    <t>CB9 8PB</t>
  </si>
  <si>
    <t>01495570</t>
  </si>
  <si>
    <t>www.directhealthcaregroup.com</t>
  </si>
  <si>
    <t>Knightsbridge Furniture Productions Limited</t>
  </si>
  <si>
    <t>191 Thornton Road,Bradford,BD1 2JT</t>
  </si>
  <si>
    <t>BD1 2JT</t>
  </si>
  <si>
    <t>00597265</t>
  </si>
  <si>
    <t>www.knightsbridge-furniture.co.uk</t>
  </si>
  <si>
    <t>L Whitaker Services Limited</t>
  </si>
  <si>
    <t>Darwen House Walker Park,Blackburn,Lancashire,BLACKBURN,BB1 2QE</t>
  </si>
  <si>
    <t>01704786</t>
  </si>
  <si>
    <t>www.whitakerservices.co.uk</t>
  </si>
  <si>
    <t>Labcold Limited</t>
  </si>
  <si>
    <t>Cherrywood,Stag Oak Lane,Chineham Business Park, Chineham,BASINGSTOKE,RG24 8WF</t>
  </si>
  <si>
    <t>RG24 8WF</t>
  </si>
  <si>
    <t>00271055</t>
  </si>
  <si>
    <t>www.labcold.com</t>
  </si>
  <si>
    <t>Heavebury Limited</t>
  </si>
  <si>
    <t>6 Langdale Court,Witney,Oxfordshire,WITNEY,OX28 6FG</t>
  </si>
  <si>
    <t>Witney</t>
  </si>
  <si>
    <t>OX28 6FG</t>
  </si>
  <si>
    <t>01412957</t>
  </si>
  <si>
    <t>www.medoriscare.com</t>
  </si>
  <si>
    <t>Medrad Uk Limited</t>
  </si>
  <si>
    <t>Strawberry Hill,Newbury,Berkshire,NEWBURY,RG14 1JA</t>
  </si>
  <si>
    <t>RG14 1JA</t>
  </si>
  <si>
    <t>03450521</t>
  </si>
  <si>
    <t>www.medrad.com</t>
  </si>
  <si>
    <t>Downland Bedding Company Limited(The)</t>
  </si>
  <si>
    <t>23 Blackstock Street,Liverpool,Merseyside,LIVERPOOL,L3 6ER</t>
  </si>
  <si>
    <t>L3 6ER</t>
  </si>
  <si>
    <t>00419883</t>
  </si>
  <si>
    <t>www.downlandbedding.co.uk</t>
  </si>
  <si>
    <t>Dometic UK Limited</t>
  </si>
  <si>
    <t>Dometic House,The Brewery,BLANDFORD ST MARY,DT11 9LS</t>
  </si>
  <si>
    <t>Blandford St Mary</t>
  </si>
  <si>
    <t>DT11 9LS</t>
  </si>
  <si>
    <t>04190363</t>
  </si>
  <si>
    <t>www.dometic.com</t>
  </si>
  <si>
    <t>Dormex Containers Limited</t>
  </si>
  <si>
    <t>62 Wellington Road South,STOCKPORT,SK1 3SU</t>
  </si>
  <si>
    <t>SK1 3SU</t>
  </si>
  <si>
    <t>02781380</t>
  </si>
  <si>
    <t>www.dormex.co.uk</t>
  </si>
  <si>
    <t>Glaxosmithkline Uk Limited</t>
  </si>
  <si>
    <t>980 Great West Road,BRENTFORD,TW8 9GS</t>
  </si>
  <si>
    <t>TW8 9GS</t>
  </si>
  <si>
    <t>04310159</t>
  </si>
  <si>
    <t>www.gsk.com</t>
  </si>
  <si>
    <t>Global Ethics Limited</t>
  </si>
  <si>
    <t>Steel House,13-17 Princes Road,RICHMOND,TW10 6DQ</t>
  </si>
  <si>
    <t>TW10 6DQ</t>
  </si>
  <si>
    <t>05130101</t>
  </si>
  <si>
    <t>www.onewater.org.uk</t>
  </si>
  <si>
    <t>Arrow International UK Ltd</t>
  </si>
  <si>
    <t>Arthrocare UK Limited</t>
  </si>
  <si>
    <t>Unit 9 St James Business Park,Grimbald Crag Road,KNARESBOROUGH,HG5 8QB</t>
  </si>
  <si>
    <t>03071270</t>
  </si>
  <si>
    <t>www.arthrocareuk.com</t>
  </si>
  <si>
    <t>Asm Medicare</t>
  </si>
  <si>
    <t>Chadwicks (Liverpool) Limited</t>
  </si>
  <si>
    <t>62 Kitchen Street,Liverpool,L1 0AN</t>
  </si>
  <si>
    <t>L1 0AN</t>
  </si>
  <si>
    <t>00344058</t>
  </si>
  <si>
    <t>www.chadwicks-liverpool.co.uk</t>
  </si>
  <si>
    <t>Tovali Limited</t>
  </si>
  <si>
    <t>Tovali Works,Glanyrafon Road,CARMARTHEN,SA31 3AR</t>
  </si>
  <si>
    <t>Carmarthen</t>
  </si>
  <si>
    <t>SA31 3AR</t>
  </si>
  <si>
    <t>00617416</t>
  </si>
  <si>
    <t>www.tovali.co.uk</t>
  </si>
  <si>
    <t>Vivomed Ltd</t>
  </si>
  <si>
    <t>2 Brannish Road,Downpatrick,County Down,DOWNPATRICK,BT30 6LL</t>
  </si>
  <si>
    <t>Downpatrick</t>
  </si>
  <si>
    <t>BT30 6LL</t>
  </si>
  <si>
    <t>NI037652</t>
  </si>
  <si>
    <t>www.vivomed.com</t>
  </si>
  <si>
    <t>Volker Ag</t>
  </si>
  <si>
    <t>Chartrite Limited</t>
  </si>
  <si>
    <t>St Peters Quay,Totnes,DEVON,TQ9 5XH</t>
  </si>
  <si>
    <t>Devon</t>
  </si>
  <si>
    <t>TQ9 5XH</t>
  </si>
  <si>
    <t>02800732</t>
  </si>
  <si>
    <t>www.graphiccontrolsltd.co.uk</t>
  </si>
  <si>
    <t>Chelsea Foods</t>
  </si>
  <si>
    <t>Hain Lifescience Ltd.</t>
  </si>
  <si>
    <t>1 Victoria Street,DUNSTABLE,LU6 3AZ</t>
  </si>
  <si>
    <t>LU6 3AZ</t>
  </si>
  <si>
    <t>07750969</t>
  </si>
  <si>
    <t>www.hain-lifescience.de</t>
  </si>
  <si>
    <t>Perkinelmer Las (UK) Limited</t>
  </si>
  <si>
    <t>Chalfont Road,Seer Green,BEACONSFIELD,HP9 2FX</t>
  </si>
  <si>
    <t>Beaconsfield</t>
  </si>
  <si>
    <t>HP9 2FX</t>
  </si>
  <si>
    <t>03763278</t>
  </si>
  <si>
    <t>www.perkinelmer.com</t>
  </si>
  <si>
    <t>Screwfix Direct Limited</t>
  </si>
  <si>
    <t>Trade House Mead Avenue,Houndstone Business Park,YEOVIL,BA22 8RT</t>
  </si>
  <si>
    <t>BA22 8RT</t>
  </si>
  <si>
    <t>03006378</t>
  </si>
  <si>
    <t>www.screwfix.com</t>
  </si>
  <si>
    <t>Sebia (UK) Ltd</t>
  </si>
  <si>
    <t>River Court The Meadows Business,Park Station Approach,Blackwater,CAMBERLEY,GU17 9AB</t>
  </si>
  <si>
    <t>05758364</t>
  </si>
  <si>
    <t>www.sebia.com</t>
  </si>
  <si>
    <t>S M D Textiles Limited</t>
  </si>
  <si>
    <t>Unit F2 Pittman Way,Preston North Employment Industrial Estate,Fulwood,PRESTON,PR2 9ZD</t>
  </si>
  <si>
    <t>02112669</t>
  </si>
  <si>
    <t>www.iliv.co.uk</t>
  </si>
  <si>
    <t>Rehabilitation Manufacturing Services Limited</t>
  </si>
  <si>
    <t>Thompson House,Unit 10 Styles Close,SITTINGBOURNE,ME10 3BF</t>
  </si>
  <si>
    <t>ME10 3BF</t>
  </si>
  <si>
    <t>03328185</t>
  </si>
  <si>
    <t>www.rms-rehab.co.uk</t>
  </si>
  <si>
    <t>Southern Microscopes Maidstone Ltd.</t>
  </si>
  <si>
    <t>5 Great Ivy Mill Cottages,Ivy Mill Lane,MAIDSTONE,ME15 6XF</t>
  </si>
  <si>
    <t>ME15 6XF</t>
  </si>
  <si>
    <t>03190593</t>
  </si>
  <si>
    <t>www.southernmicroscopes.co.uk</t>
  </si>
  <si>
    <t>West Midlands Academic Health Science Network</t>
  </si>
  <si>
    <t>www.wmahsn.org</t>
  </si>
  <si>
    <t>West of England Academic Health Science Network</t>
  </si>
  <si>
    <t>www.weahsn.org.uk</t>
  </si>
  <si>
    <t>Environmental Hygiene Products Ltd.</t>
  </si>
  <si>
    <t>Unit 4,Blarliath Industrial Estate,TAIN,IV19 1EB</t>
  </si>
  <si>
    <t>Tain</t>
  </si>
  <si>
    <t>IV19 1EB</t>
  </si>
  <si>
    <t>SC353137</t>
  </si>
  <si>
    <t>www.ehpl.net</t>
  </si>
  <si>
    <t>North East &amp; North Cumbria Academic Health Science Network</t>
  </si>
  <si>
    <t>www.ahsn-nenc.org.uk</t>
  </si>
  <si>
    <t>North West Coast Academic Health Science Network</t>
  </si>
  <si>
    <t>www.nwcahsn.nhs.uk</t>
  </si>
  <si>
    <t>Oxford Academic Health Science Network</t>
  </si>
  <si>
    <t>www.oxfordahsn.org</t>
  </si>
  <si>
    <t>Kings Health Partners</t>
  </si>
  <si>
    <t>Ground Floor,Counting House,Guys Hospital,GROUND FLOOR,London,SE1 9RT</t>
  </si>
  <si>
    <t>Ground Floor</t>
  </si>
  <si>
    <t>SE1 9RT</t>
  </si>
  <si>
    <t>www.kingshealthpartners.org/info/southlondonahsn</t>
  </si>
  <si>
    <t>Treloggan Wigs Ltd</t>
  </si>
  <si>
    <t>Forum House,Stirling Road,CHICHESTER,PO19 7DN</t>
  </si>
  <si>
    <t>PO19 7DN</t>
  </si>
  <si>
    <t>05324476</t>
  </si>
  <si>
    <t>www.trelogganwigs.co.uk</t>
  </si>
  <si>
    <t>Trend Hair Supplies Co (Scotland) Limited</t>
  </si>
  <si>
    <t>8-10 Tanfied,EDINBURGH,EH3 5HF</t>
  </si>
  <si>
    <t>EH3 5HF</t>
  </si>
  <si>
    <t>SC460746</t>
  </si>
  <si>
    <t>Trends Wigs Limited</t>
  </si>
  <si>
    <t>337 Glossop Road,SHEFFIELD,S10 2HP</t>
  </si>
  <si>
    <t>S10 2HP</t>
  </si>
  <si>
    <t>08708769</t>
  </si>
  <si>
    <t>www.webwigs.co.uk</t>
  </si>
  <si>
    <t>Wessex Wigs Limited</t>
  </si>
  <si>
    <t>Unit 29 Bailie Gate Industrial Estate,Sturminster Marshall,WIMBORNE,BH21 4DB</t>
  </si>
  <si>
    <t>Wimborne</t>
  </si>
  <si>
    <t>BH21 4DB</t>
  </si>
  <si>
    <t>06840382</t>
  </si>
  <si>
    <t>www.completelycrystals.uk</t>
  </si>
  <si>
    <t>Wills Wigs Limited</t>
  </si>
  <si>
    <t>9 - 11 New Road,BROMSGROVE,B60 2JF</t>
  </si>
  <si>
    <t>B60 2JF</t>
  </si>
  <si>
    <t>06816037</t>
  </si>
  <si>
    <t>www.willswigs.co.uk</t>
  </si>
  <si>
    <t>Work In Style Limited</t>
  </si>
  <si>
    <t>Alpha House,4 Greek Street,STOCKPORT,SK3 8AB</t>
  </si>
  <si>
    <t>00299255</t>
  </si>
  <si>
    <t>www.workinstyle.com</t>
  </si>
  <si>
    <t>Greencare Mobility Limited</t>
  </si>
  <si>
    <t>Simcox Court,Riverside Park Industrial Estate,MIDDLESBROUGH,TS2 1UU</t>
  </si>
  <si>
    <t>TS2 1UU</t>
  </si>
  <si>
    <t>05442963</t>
  </si>
  <si>
    <t>www.greencaremobility.com</t>
  </si>
  <si>
    <t>Hare Care Direct UK</t>
  </si>
  <si>
    <t>10 Richmond Drive,SUTTON COLDFIELD,B75 7NU</t>
  </si>
  <si>
    <t>B75 7NU</t>
  </si>
  <si>
    <t>www.haircaredirectuk.com</t>
  </si>
  <si>
    <t>Kulzer Ltd</t>
  </si>
  <si>
    <t>Unit 58 Tempus Business Centre,Kingsclere Road,BASINGSTOKE,Hampshire,RG21 6XG</t>
  </si>
  <si>
    <t>RG21 6XG</t>
  </si>
  <si>
    <t>03095521</t>
  </si>
  <si>
    <t>www.kulzer.com</t>
  </si>
  <si>
    <t>Heraeus Noblelight Limited</t>
  </si>
  <si>
    <t>161 Cambridge Science Park,Milton Road,CAMBRIDGE,CB4 0GQ</t>
  </si>
  <si>
    <t>CB4 0GQ</t>
  </si>
  <si>
    <t>01403898</t>
  </si>
  <si>
    <t>Hilditch Group Limited</t>
  </si>
  <si>
    <t>Hilditch,Gloucester Road Industrial Estate,MALMESBURY,SN16 9JT</t>
  </si>
  <si>
    <t>Malmesbury</t>
  </si>
  <si>
    <t>SN16 9JT</t>
  </si>
  <si>
    <t>05686532</t>
  </si>
  <si>
    <t>www.hilditchgroup.com</t>
  </si>
  <si>
    <t>Imagex Medical Ltd</t>
  </si>
  <si>
    <t>Oakley House,Headway Business Park,3 Saxon Way West,CORBY,NN18 9EZ</t>
  </si>
  <si>
    <t>NN18 9EZ</t>
  </si>
  <si>
    <t>06979458</t>
  </si>
  <si>
    <t>www.imagexmedical.com</t>
  </si>
  <si>
    <t>Genmed</t>
  </si>
  <si>
    <t>Merlin House,Langstone Business Park,NEWPORT,South Wales,NP18 2HJ</t>
  </si>
  <si>
    <t>NP18 2HJ</t>
  </si>
  <si>
    <t>Djb Labcare Limited</t>
  </si>
  <si>
    <t>20 Howard Way,Cromwell Business Centre,NEWPORT PAGNELL,MK16 9QS</t>
  </si>
  <si>
    <t>Newport Pagnell</t>
  </si>
  <si>
    <t>MK16 9QS</t>
  </si>
  <si>
    <t>05365732</t>
  </si>
  <si>
    <t>www.djblabcare.co.uk</t>
  </si>
  <si>
    <t>Freestyle Hair Company Ltd.</t>
  </si>
  <si>
    <t>23 Haigh Park,23 Haigh Park,Whitehill Industrial Estate,REDDISH,SK4 1QR</t>
  </si>
  <si>
    <t>Reddish</t>
  </si>
  <si>
    <t>02678011</t>
  </si>
  <si>
    <t>www.treasurehouseofmakeup.co.uk</t>
  </si>
  <si>
    <t>Frobishers Wigs Ltd</t>
  </si>
  <si>
    <t>Jarman House,2-4 Northgate Street,IPSWICH,IP1 3BZ</t>
  </si>
  <si>
    <t>IP1 3BZ</t>
  </si>
  <si>
    <t>07378511</t>
  </si>
  <si>
    <t>www.frobisherswigs.co.uk</t>
  </si>
  <si>
    <t>Imotek International Limited</t>
  </si>
  <si>
    <t>Imotek House,West Newlands Industrial Estate,Somersham,HUNTINGDON,PE28 3FF</t>
  </si>
  <si>
    <t>PE28 3FF</t>
  </si>
  <si>
    <t>02192485</t>
  </si>
  <si>
    <t>www.imotek.com</t>
  </si>
  <si>
    <t>J &amp; M Medical</t>
  </si>
  <si>
    <t>Unit 1 Wheatsheaf Colliery School Yard,Southwick Road,SUNDERLAND,SR5 1DD</t>
  </si>
  <si>
    <t>SR5 1DD</t>
  </si>
  <si>
    <t>www.jmmedical.co.uk</t>
  </si>
  <si>
    <t>James Leckey Design Limited</t>
  </si>
  <si>
    <t>19 Ballinderry Road,LISBURN,BT28 2SA</t>
  </si>
  <si>
    <t>BT28 2SA</t>
  </si>
  <si>
    <t>NI023037</t>
  </si>
  <si>
    <t>www.leckey.com</t>
  </si>
  <si>
    <t>Jane, Saunders &amp; Manning Limited</t>
  </si>
  <si>
    <t>1070-1072 London Road,THORNTON HEATH,CR7 7ND</t>
  </si>
  <si>
    <t>Thornton Heath</t>
  </si>
  <si>
    <t>CR7 7ND</t>
  </si>
  <si>
    <t>01152762</t>
  </si>
  <si>
    <t>www.jsmltd.co.uk</t>
  </si>
  <si>
    <t>John Florence Limited</t>
  </si>
  <si>
    <t>70 Penland Road,HAYWARDS HEATH,RH16 1PH</t>
  </si>
  <si>
    <t>Haywards Heath</t>
  </si>
  <si>
    <t>RH16 1PH</t>
  </si>
  <si>
    <t>01020983</t>
  </si>
  <si>
    <t>www.johnflorence.com</t>
  </si>
  <si>
    <t>John Palmer Limited</t>
  </si>
  <si>
    <t>1st Floor,10 Victoria Road,STAFFORD,ST16 2AF</t>
  </si>
  <si>
    <t>ST16 2AF</t>
  </si>
  <si>
    <t>05875182</t>
  </si>
  <si>
    <t>www.johnpalmer.uk</t>
  </si>
  <si>
    <t>Josephs West End Hair Co.</t>
  </si>
  <si>
    <t>24 Rosehill Court Parade,Bishopsford Road,MORDEN,SM4 6JS</t>
  </si>
  <si>
    <t>SM4 6JS</t>
  </si>
  <si>
    <t>www.josephs-wigs.com</t>
  </si>
  <si>
    <t>Kowa Optimed Europe Ltd.</t>
  </si>
  <si>
    <t>105 Wharfedale Road,Winnersh Triangle,WOKINGHAM,RG41 5RB</t>
  </si>
  <si>
    <t>RG41 5RB</t>
  </si>
  <si>
    <t>07559253</t>
  </si>
  <si>
    <t>www.kowa-europe.eu</t>
  </si>
  <si>
    <t>Meltemi Limited</t>
  </si>
  <si>
    <t>Barnard Road,NORWICH,NR5 9JB</t>
  </si>
  <si>
    <t>NR5 9JB</t>
  </si>
  <si>
    <t>00980612</t>
  </si>
  <si>
    <t>www.meltemi.co.uk</t>
  </si>
  <si>
    <t>Murray Uniforms Ltd</t>
  </si>
  <si>
    <t>Castle Court,Bodmin Road,COVENTRY,CV2 5DB</t>
  </si>
  <si>
    <t>CV2 5DB</t>
  </si>
  <si>
    <t>06840659</t>
  </si>
  <si>
    <t>www.murrayuniforms.com</t>
  </si>
  <si>
    <t>Deva Medical Electronics Limited</t>
  </si>
  <si>
    <t>1 Chandlers Court,Picow Farm Road,RUNCORN,WA7 4UH</t>
  </si>
  <si>
    <t>WA7 4UH</t>
  </si>
  <si>
    <t>01579291</t>
  </si>
  <si>
    <t>www.deva-medical.com</t>
  </si>
  <si>
    <t>Dignity Wigs Ltd</t>
  </si>
  <si>
    <t>2 Charter Lane,Charnock Richard,CHORLEY,PR7 5LZ</t>
  </si>
  <si>
    <t>PR7 5LZ</t>
  </si>
  <si>
    <t>06036730</t>
  </si>
  <si>
    <t>www.dignitywigs.co.uk</t>
  </si>
  <si>
    <t>Hamilton Sales &amp; Service Uk Ltd</t>
  </si>
  <si>
    <t>6120 Knights Court,Solihull Parkway,Birmingham Business Park,BIRMINGHAM,B37 7WY</t>
  </si>
  <si>
    <t>B37 7WY</t>
  </si>
  <si>
    <t>02188200</t>
  </si>
  <si>
    <t>www.hamiltoncompany.com</t>
  </si>
  <si>
    <t>Head 2 Toe Orthotics Ltd</t>
  </si>
  <si>
    <t>Unit C1 Sheaf Bank Business Park,20 Prospect Road,Heeley,SHEFFIELD,S2 3EH</t>
  </si>
  <si>
    <t>S2 3EH</t>
  </si>
  <si>
    <t>04828426</t>
  </si>
  <si>
    <t>www.modernorthotics.com</t>
  </si>
  <si>
    <t>Pineapple Contracts Unlimited</t>
  </si>
  <si>
    <t>Coldcraft Works,Murray Road,ORPINGTON,BR5 3QY</t>
  </si>
  <si>
    <t>Orpington</t>
  </si>
  <si>
    <t>BR5 3QY</t>
  </si>
  <si>
    <t>09195663</t>
  </si>
  <si>
    <t>Portwest Clothing Limited</t>
  </si>
  <si>
    <t>Portwest House,Westport Business &amp; Technology Park,Westport,CO. MAYO</t>
  </si>
  <si>
    <t>Co. Mayo</t>
  </si>
  <si>
    <t>www.portwest.com</t>
  </si>
  <si>
    <t>Raoul(Hairdressers)Limited</t>
  </si>
  <si>
    <t>34 Craven Road,LONDON,W2 3QA</t>
  </si>
  <si>
    <t>W2 3QA</t>
  </si>
  <si>
    <t>00555195</t>
  </si>
  <si>
    <t>www.raoulwigmakers.com</t>
  </si>
  <si>
    <t>Rehabteq Limited</t>
  </si>
  <si>
    <t>Unit 6 Pearson Road,Sonning On Thames,READING,RG4 6UH</t>
  </si>
  <si>
    <t>RG4 6UH</t>
  </si>
  <si>
    <t>02818791</t>
  </si>
  <si>
    <t>www.rehabteq.co.uk</t>
  </si>
  <si>
    <t>Specmat Limited</t>
  </si>
  <si>
    <t>Street Court,Kingsland,LEOMINSTER,HR6 9QA</t>
  </si>
  <si>
    <t>Leominster</t>
  </si>
  <si>
    <t>HR6 9QA</t>
  </si>
  <si>
    <t>01362065</t>
  </si>
  <si>
    <t>www.hr-smith.com</t>
  </si>
  <si>
    <t>Stockton-On-Tees Teaching PCT</t>
  </si>
  <si>
    <t>Ealing Hospital NHS Trust</t>
  </si>
  <si>
    <t>UXBRIDGE ROAD,MIDDLESEX,UB1 3HW</t>
  </si>
  <si>
    <t>UB1 3HW</t>
  </si>
  <si>
    <t>Toffeln Global Llp</t>
  </si>
  <si>
    <t>Unit 2 Bridge Road,Kingswood,BRISTOL,BS15 4FW</t>
  </si>
  <si>
    <t>BS15 4FW</t>
  </si>
  <si>
    <t>OC374655</t>
  </si>
  <si>
    <t>www.toffeln.com</t>
  </si>
  <si>
    <t>Tosoh Bioscience Limited</t>
  </si>
  <si>
    <t>26 Red Lion Square,LONDON,WC1R 4AG</t>
  </si>
  <si>
    <t>WC1R 4AG</t>
  </si>
  <si>
    <t>02076204</t>
  </si>
  <si>
    <t>diagnostics.eu.tosohbioscience.com</t>
  </si>
  <si>
    <t>A &amp; A Studios Limited</t>
  </si>
  <si>
    <t>9/10 Tanfield,Inverleith Row,EDINBURGH,EH3 5HF</t>
  </si>
  <si>
    <t>SC025492</t>
  </si>
  <si>
    <t>A J B Wigs</t>
  </si>
  <si>
    <t>54 Lord Street,SOUTHPORT,PR8 1QB</t>
  </si>
  <si>
    <t>PR8 1QB</t>
  </si>
  <si>
    <t>www.ajbwigs.co.uk</t>
  </si>
  <si>
    <t>Brambles Limited</t>
  </si>
  <si>
    <t>12 Dry Hill Park Crescent,TONBRIDGE,TN10 3BH</t>
  </si>
  <si>
    <t>TN10 3BH</t>
  </si>
  <si>
    <t>06663966</t>
  </si>
  <si>
    <t>www.brambles.com</t>
  </si>
  <si>
    <t>Brother U.K. Limited</t>
  </si>
  <si>
    <t>Shepley Street,Guide Bridge,AUDENSHAW,M34 5JD</t>
  </si>
  <si>
    <t>Audenshaw</t>
  </si>
  <si>
    <t>M34 5JD</t>
  </si>
  <si>
    <t>00029301</t>
  </si>
  <si>
    <t>www.brother.co.uk</t>
  </si>
  <si>
    <t>Blackburn With Darwen Teaching Care Trust Plus</t>
  </si>
  <si>
    <t>Fusion House,Evolution Park,Haslingden Road,BB1 2QH</t>
  </si>
  <si>
    <t>BB1 2QH</t>
  </si>
  <si>
    <t>www.bwd.nhs.uk</t>
  </si>
  <si>
    <t>West Middlesex University Hospital NHS Trust</t>
  </si>
  <si>
    <t>Twickenham Road,ISLEWORTH,Middlesex,TW7 6AF</t>
  </si>
  <si>
    <t>TW7 6AF</t>
  </si>
  <si>
    <t>Newham PCT</t>
  </si>
  <si>
    <t>Mid Staffordshire NHS Foundation Trust</t>
  </si>
  <si>
    <t>STAFFORD HOSPITAL,WESTON ROAD,STAFFORDSHIRE,ST16 3SA</t>
  </si>
  <si>
    <t>STAFFORDSHIRE</t>
  </si>
  <si>
    <t>ST16 3SA</t>
  </si>
  <si>
    <t>Bexley Care Trust</t>
  </si>
  <si>
    <t>221 ERITH ROAD,KENT,DA7 6HZ</t>
  </si>
  <si>
    <t>www.bexley.gov.uk</t>
  </si>
  <si>
    <t>Solihull Care Trust</t>
  </si>
  <si>
    <t>North East Lincolnshire Care Trust Plus</t>
  </si>
  <si>
    <t>Heatherwood and Wexham Park Hospitals NHS Foundation Trust</t>
  </si>
  <si>
    <t>WEXHAM PARK HOSPITAL,WEXHAM STREET,Wexham,BERKSHIRE,SL2 4HL</t>
  </si>
  <si>
    <t>BERKSHIRE</t>
  </si>
  <si>
    <t>SL2 4HL</t>
  </si>
  <si>
    <t>British Orthopaedic Directors Society</t>
  </si>
  <si>
    <t>Society for Cardiothoracic Surgery in Great Britain and Ireland</t>
  </si>
  <si>
    <t>www.scts.org</t>
  </si>
  <si>
    <t>Banbury Postiche Limited</t>
  </si>
  <si>
    <t>Little Bourton House,Southam Road,BANBURY,OX16 1SR</t>
  </si>
  <si>
    <t>OX16 1SR</t>
  </si>
  <si>
    <t>00972488</t>
  </si>
  <si>
    <t>www.banburypostiche.co.uk</t>
  </si>
  <si>
    <t>Betty Brown Wigs Limited</t>
  </si>
  <si>
    <t>60 Clarence Street,YORK,YO31 7EW</t>
  </si>
  <si>
    <t>YO31 7EW</t>
  </si>
  <si>
    <t>07035754</t>
  </si>
  <si>
    <t>www.bettybrownwigs.co.uk</t>
  </si>
  <si>
    <t>Bisley Office Equipment Limited</t>
  </si>
  <si>
    <t>Bisley Factory Caswell Way,Reevesland Industrial Estate,NEWPORT,Newport,NP19 4PW</t>
  </si>
  <si>
    <t>NP19 4PW</t>
  </si>
  <si>
    <t>00690594</t>
  </si>
  <si>
    <t>www.bisley.com</t>
  </si>
  <si>
    <t>Daxbourne International Limited</t>
  </si>
  <si>
    <t>9 Fenning Street,LONDON,SE1 3QR</t>
  </si>
  <si>
    <t>SE1 3QR</t>
  </si>
  <si>
    <t>03369640</t>
  </si>
  <si>
    <t>www.hothair.co.uk</t>
  </si>
  <si>
    <t>Nursing &amp; Hygiene Supplies</t>
  </si>
  <si>
    <t>33 Shaftesbury Street South,DERBY,DE23 8YH</t>
  </si>
  <si>
    <t>DE23 8YH</t>
  </si>
  <si>
    <t>www.blueleafcare.com</t>
  </si>
  <si>
    <t>Coastline Produce Limited</t>
  </si>
  <si>
    <t>5 Airfield Way,Christchurch,Dorset,CHRISTCHURCH,BH23 3PE</t>
  </si>
  <si>
    <t>BH23 3PE</t>
  </si>
  <si>
    <t>02644275</t>
  </si>
  <si>
    <t>www.coastlineproduce.co.uk</t>
  </si>
  <si>
    <t>Cotteswold Dairy Limited</t>
  </si>
  <si>
    <t>Unit 22,Dairy Way,Northway Lane,TEWKESBURY,GL20 8JE</t>
  </si>
  <si>
    <t>GL20 8JE</t>
  </si>
  <si>
    <t>00447327</t>
  </si>
  <si>
    <t>www.cotteswold-dairy.co.uk</t>
  </si>
  <si>
    <t>Midland Foods Limited</t>
  </si>
  <si>
    <t>Units 4 &amp; 6,Harris Business Park Hanbury Roa,BROMSGROVE,B60 4AA</t>
  </si>
  <si>
    <t>B60 4AA</t>
  </si>
  <si>
    <t>02958742</t>
  </si>
  <si>
    <t>www.midlandfoods.co.uk</t>
  </si>
  <si>
    <t>Mike Maloney Country Butchers &amp; Bakers Limited</t>
  </si>
  <si>
    <t>44 Nottingham Road,Mansfield,Nottinghamshire,MANSFIELD,NG18 1BL</t>
  </si>
  <si>
    <t>NG18 1BL</t>
  </si>
  <si>
    <t>04544534</t>
  </si>
  <si>
    <t>www.thecountryvictualler.co.uk</t>
  </si>
  <si>
    <t>Millside Fresh Produce Ltd</t>
  </si>
  <si>
    <t>Units A&amp;B Thornfield Estate,Hooton Street,NOTTINGHAM,NG3 2NJ</t>
  </si>
  <si>
    <t>NG3 2NJ</t>
  </si>
  <si>
    <t>06742789</t>
  </si>
  <si>
    <t>www.millsidefreshproduce.com</t>
  </si>
  <si>
    <t>Middlesex Meat Company Limited</t>
  </si>
  <si>
    <t>598I Atlas Road,Fourth Way,WEMBLEY,HA9 0TZ</t>
  </si>
  <si>
    <t>HA9 0TZ</t>
  </si>
  <si>
    <t>01075705</t>
  </si>
  <si>
    <t>www.middlesexmeat.co.uk</t>
  </si>
  <si>
    <t>Princes Limited</t>
  </si>
  <si>
    <t>Royal Liver Building,Pier Head,LIVERPOOL,L3 1NX</t>
  </si>
  <si>
    <t>L3 1NX</t>
  </si>
  <si>
    <t>02328824</t>
  </si>
  <si>
    <t>www.princesgroup.com</t>
  </si>
  <si>
    <t>Lakeland Dairies (N.I.) Limited</t>
  </si>
  <si>
    <t>31 Main Street,Augher,County Tyrone,AUGHER,BT77 0BG</t>
  </si>
  <si>
    <t>Augher</t>
  </si>
  <si>
    <t>BT77 0BG</t>
  </si>
  <si>
    <t>NI041907</t>
  </si>
  <si>
    <t>R Healthcare Limited</t>
  </si>
  <si>
    <t xml:space="preserve"> Arundel House 1 Amberley Court,Whitworth Road,CRAWLEY,West Sussex,RH11 7XL</t>
  </si>
  <si>
    <t>RH11 7XL</t>
  </si>
  <si>
    <t>09573211</t>
  </si>
  <si>
    <t>www.rhealthcare.co.uk</t>
  </si>
  <si>
    <t>Haigh Engineering Co,Limited(The)</t>
  </si>
  <si>
    <t>Alton Road,Ross-On-Wye,Herefordshire,ROSS-ON-WYE,HR9 5NG</t>
  </si>
  <si>
    <t>00550742</t>
  </si>
  <si>
    <t>www.haigh.co.uk</t>
  </si>
  <si>
    <t>The Helping Hand Company (Ledbury) Limited</t>
  </si>
  <si>
    <t>Unit 3,9 Bromyard Road Industrial Estat,LEDBURY,HR8 1NS</t>
  </si>
  <si>
    <t>HR8 1NS</t>
  </si>
  <si>
    <t>02172956</t>
  </si>
  <si>
    <t>www.helpinghand.co.uk</t>
  </si>
  <si>
    <t>Phoenix Walking Stick Company Limited</t>
  </si>
  <si>
    <t>Unit 6A-6C, Nailsworth Mills Estate,Avening Road,Nailsworth,STROUD,GL6 0BS</t>
  </si>
  <si>
    <t>GL6 0BS</t>
  </si>
  <si>
    <t>01675579</t>
  </si>
  <si>
    <t>www.lindenleisure.com</t>
  </si>
  <si>
    <t>T R Equipment UK Limited</t>
  </si>
  <si>
    <t>Innovation Centre,Warwick Technology Park,Gallows Hill,WARWICK,CV34 9AE</t>
  </si>
  <si>
    <t>CV34 9AE</t>
  </si>
  <si>
    <t>06989151</t>
  </si>
  <si>
    <t>www.trequipment.com</t>
  </si>
  <si>
    <t>Truvox International Limited</t>
  </si>
  <si>
    <t>Unit C (East) Hamilton Business,Manaton Way Botley Road,SOUTHAMPTON,SO30 2JR</t>
  </si>
  <si>
    <t>SO30 2JR</t>
  </si>
  <si>
    <t>00731273</t>
  </si>
  <si>
    <t>www.truvox.com</t>
  </si>
  <si>
    <t>T.S.G. Associates LLP</t>
  </si>
  <si>
    <t>Albany Works,Long Lover Lane,Pellon,HALIFAX,HX1 4QF</t>
  </si>
  <si>
    <t>HX1 4QF</t>
  </si>
  <si>
    <t>OC341779</t>
  </si>
  <si>
    <t>www.tsgassociates.co.uk</t>
  </si>
  <si>
    <t>Adams Bakery Ltd. / Ta Heathrow Bakery</t>
  </si>
  <si>
    <t>County Foods Limited</t>
  </si>
  <si>
    <t>8 New Fields 2 Stinsford Road,Poole,Dorset,POOLE,BH17 0NF</t>
  </si>
  <si>
    <t>BH17 0NF</t>
  </si>
  <si>
    <t>05042969</t>
  </si>
  <si>
    <t>www.countyfoods.co.uk</t>
  </si>
  <si>
    <t>Creamline Dairies Limited</t>
  </si>
  <si>
    <t>Creamline Dairies,Mellors Road,Trafford Park,MANCHESTER,M17 1PB</t>
  </si>
  <si>
    <t>M17 1PB</t>
  </si>
  <si>
    <t>00396381</t>
  </si>
  <si>
    <t>www.creamline.co.uk</t>
  </si>
  <si>
    <t>Exactech (UK) Limited</t>
  </si>
  <si>
    <t>Batchworth House,Batchworth Place Church Street,RICKMANSWORTH,WD3 1JE</t>
  </si>
  <si>
    <t>WD3 1JE</t>
  </si>
  <si>
    <t>05316864</t>
  </si>
  <si>
    <t>www.exac.co.uk</t>
  </si>
  <si>
    <t>Hellermanntyton Limited</t>
  </si>
  <si>
    <t>1 Sharston Green Business Park,Robeson Way,Wythenshawe,MANCHESTER,M22 4TY</t>
  </si>
  <si>
    <t>M22 4TY</t>
  </si>
  <si>
    <t>05652018</t>
  </si>
  <si>
    <t>www.hellermanntyton.co.uk</t>
  </si>
  <si>
    <t>Hill-Rom (UK) Limited</t>
  </si>
  <si>
    <t>01702696</t>
  </si>
  <si>
    <t>www.hillrom.co.uk</t>
  </si>
  <si>
    <t>Hip Impact Protection Ltd</t>
  </si>
  <si>
    <t>Woolley Down Cottage,Woolley,WANTAGE,OX12 8NH</t>
  </si>
  <si>
    <t>Wantage</t>
  </si>
  <si>
    <t>OX12 8NH</t>
  </si>
  <si>
    <t>07062769</t>
  </si>
  <si>
    <t>www.hips-protect.com</t>
  </si>
  <si>
    <t>Hipp UK Limited</t>
  </si>
  <si>
    <t>165 Main Street,Greenham Business Parrk,THATCHAM,RG19 6HN</t>
  </si>
  <si>
    <t>RG19 6HN</t>
  </si>
  <si>
    <t>04498995</t>
  </si>
  <si>
    <t>www.hipp.co.uk</t>
  </si>
  <si>
    <t>Coppice Alupack Limited</t>
  </si>
  <si>
    <t>Isfryn Industrial Estate,Blackmill,BRIDGEND,CF35 6EQ</t>
  </si>
  <si>
    <t>CF35 6EQ</t>
  </si>
  <si>
    <t>01075225</t>
  </si>
  <si>
    <t>www.coppice.net</t>
  </si>
  <si>
    <t>Delice De France Limited</t>
  </si>
  <si>
    <t>149 Brent Road,Southall,Middlesex,SOUTHALL,UB2 5LJ</t>
  </si>
  <si>
    <t>UB2 5LJ</t>
  </si>
  <si>
    <t>02148529</t>
  </si>
  <si>
    <t>www.delicedefrance.co.uk</t>
  </si>
  <si>
    <t>Delmore Limited</t>
  </si>
  <si>
    <t>94 Hampstead Avenue,Mildenhall,BURY ST EDMUNDS,IP28 7AS</t>
  </si>
  <si>
    <t>IP28 7AS</t>
  </si>
  <si>
    <t>00377380</t>
  </si>
  <si>
    <t>www.delmore-direct.co.uk</t>
  </si>
  <si>
    <t>Forte Medical Limited</t>
  </si>
  <si>
    <t>The Old Fire Station,140 Tabernacle Street,LONDON,EC2A 4SD</t>
  </si>
  <si>
    <t>EC2A 4SD</t>
  </si>
  <si>
    <t>04407518</t>
  </si>
  <si>
    <t>www.forte-medical.co.uk</t>
  </si>
  <si>
    <t>Formation</t>
  </si>
  <si>
    <t>Fpd Medical Limited</t>
  </si>
  <si>
    <t>Saddleworth Road,Greetland,HALIFAX,HX4 8NF</t>
  </si>
  <si>
    <t>01395741</t>
  </si>
  <si>
    <t>Frank Sammeroff Ltd</t>
  </si>
  <si>
    <t>Gailarde Limited</t>
  </si>
  <si>
    <t>Unit 2,Elstree Distribution Park,Elstree Way,BOREHAMWOOD,WD6 1RU</t>
  </si>
  <si>
    <t>WD6 1RU</t>
  </si>
  <si>
    <t>01406026</t>
  </si>
  <si>
    <t>www.gailarde.com</t>
  </si>
  <si>
    <t>Gainsbrook International Ltd</t>
  </si>
  <si>
    <t>17A Queen Elizabeth Street,London,LONDON,SE1 2LP</t>
  </si>
  <si>
    <t>SE1 2LP</t>
  </si>
  <si>
    <t>05219049</t>
  </si>
  <si>
    <t>www.mojocondoms.com</t>
  </si>
  <si>
    <t>Gabriel Scientific Consultancy Limited</t>
  </si>
  <si>
    <t>484 Didsbury Road,Heaton Mersey,STOCKPORT,SK4 3BS</t>
  </si>
  <si>
    <t>SK4 3BS</t>
  </si>
  <si>
    <t>02142318</t>
  </si>
  <si>
    <t>www.gabriel.co.uk</t>
  </si>
  <si>
    <t>Gallagher Medical Devices Ltd</t>
  </si>
  <si>
    <t>Pengwern,Pen Y Cefn,Caerwys,MOLD,CH7 5BN</t>
  </si>
  <si>
    <t>Mold</t>
  </si>
  <si>
    <t>CH7 5BN</t>
  </si>
  <si>
    <t>07389550</t>
  </si>
  <si>
    <t>www.sciontec.co.uk</t>
  </si>
  <si>
    <t>Ivory &amp; Ledoux Limited</t>
  </si>
  <si>
    <t>00529807</t>
  </si>
  <si>
    <t>J.C. Dudley &amp; Co. Ltd</t>
  </si>
  <si>
    <t>Cheyney Hs Francis Yard,East Street,CHESHAM,HP5 1DG</t>
  </si>
  <si>
    <t>01714425</t>
  </si>
  <si>
    <t>Marillo Foods Limited</t>
  </si>
  <si>
    <t>Laurel House,173 Chorley New Road,BOLTON,BL1 4QZ</t>
  </si>
  <si>
    <t>BL1 4QZ</t>
  </si>
  <si>
    <t>04455911</t>
  </si>
  <si>
    <t>www.marillofoods.co.uk</t>
  </si>
  <si>
    <t>Marlux Medical Limited</t>
  </si>
  <si>
    <t>03577009</t>
  </si>
  <si>
    <t>www.marluxmedical.com</t>
  </si>
  <si>
    <t>Tyrrell Healthcare</t>
  </si>
  <si>
    <t>Tyrrells Potato Chips</t>
  </si>
  <si>
    <t>Tytex A/S</t>
  </si>
  <si>
    <t>Industrivej 21,IKAST 7430,DENMARK</t>
  </si>
  <si>
    <t>Ikast</t>
  </si>
  <si>
    <t>www.tytex.com</t>
  </si>
  <si>
    <t>Lifetec Medical Limited</t>
  </si>
  <si>
    <t>Lille Healthcare Limited</t>
  </si>
  <si>
    <t>Lindare Medical Limited</t>
  </si>
  <si>
    <t>Summerfield,Romden Road,Smarden,ASHFORD,TN27 8QZ</t>
  </si>
  <si>
    <t>TN27 8QZ</t>
  </si>
  <si>
    <t>03596334</t>
  </si>
  <si>
    <t>www.lindaremedical.co.uk</t>
  </si>
  <si>
    <t>Technical Service Consultants Limited</t>
  </si>
  <si>
    <t>Schofield Street,Heywood,Lancashire,HEYWOOD,OL10 1NW</t>
  </si>
  <si>
    <t>Heywood</t>
  </si>
  <si>
    <t>OL10 1NW</t>
  </si>
  <si>
    <t>01494701</t>
  </si>
  <si>
    <t>www.tscswabs.co.uk</t>
  </si>
  <si>
    <t>Oldmed Limited</t>
  </si>
  <si>
    <t>C/O Wright Johnston &amp; Mackenzie Llp,The Capital Building,12/13 St. Andrew Square,EDINBURGH,EH2 2AF</t>
  </si>
  <si>
    <t>EH2 2AF</t>
  </si>
  <si>
    <t>SC211048</t>
  </si>
  <si>
    <t>www.extramed.co.uk</t>
  </si>
  <si>
    <t>Uniconomy Limited</t>
  </si>
  <si>
    <t>17 St Peters Place,Fleetwood,LANCASHIRE,FY7 6EB</t>
  </si>
  <si>
    <t>Lancashire</t>
  </si>
  <si>
    <t>05510621</t>
  </si>
  <si>
    <t>www.uniconomy.co.uk</t>
  </si>
  <si>
    <t>Hallam Country Fresh Foods Limited</t>
  </si>
  <si>
    <t>Unit 1-2, Holbrook Enterprise Park,Enterprise Way,Holbrook Industrial Est, Holbrook,SHEFFIELD,S20 3GH</t>
  </si>
  <si>
    <t>S20 3GH</t>
  </si>
  <si>
    <t>02408230</t>
  </si>
  <si>
    <t>www.countryfreshfoods.co.uk</t>
  </si>
  <si>
    <t>Freshfayre Limited</t>
  </si>
  <si>
    <t>Unit 10 Severn Way,Hunslet Industrial Estate,Hunslet,LEEDS,LS10 1BY</t>
  </si>
  <si>
    <t>LS10 1BY</t>
  </si>
  <si>
    <t>01725853</t>
  </si>
  <si>
    <t>www.freshfayre.co.uk</t>
  </si>
  <si>
    <t>Island Foods Limited</t>
  </si>
  <si>
    <t>Garbetts Arnold House,2 New Road Brading,SANDOWN,PO36 0DT</t>
  </si>
  <si>
    <t>Sandown</t>
  </si>
  <si>
    <t>PO36 0DT</t>
  </si>
  <si>
    <t>04300308</t>
  </si>
  <si>
    <t>www.islandfoodsiow.co.uk</t>
  </si>
  <si>
    <t>Ublow Limited</t>
  </si>
  <si>
    <t>17 Brunswick Road,Birchington,KENT,CT7 0EE</t>
  </si>
  <si>
    <t>CT7 0EE</t>
  </si>
  <si>
    <t>04115452</t>
  </si>
  <si>
    <t>www.ublow.co.uk</t>
  </si>
  <si>
    <t>Typhoo Tea Limited</t>
  </si>
  <si>
    <t>Pasture Road,Moreton,WIRRAL,CH46 8XF</t>
  </si>
  <si>
    <t>CH46 8XF</t>
  </si>
  <si>
    <t>05573418</t>
  </si>
  <si>
    <t>www.typhoo.co.uk</t>
  </si>
  <si>
    <t>Bates Farms &amp; Dairy Limited</t>
  </si>
  <si>
    <t>21 Stamford Road,Southport,Merseyside,SOUTHPORT,PR8 4ES</t>
  </si>
  <si>
    <t>PR8 4ES</t>
  </si>
  <si>
    <t>00605246</t>
  </si>
  <si>
    <t>www.batesdairy.co.uk</t>
  </si>
  <si>
    <t>Aviko (Uk) Limited</t>
  </si>
  <si>
    <t>26 Morefields,TRING,HP23 5EU</t>
  </si>
  <si>
    <t>Tring</t>
  </si>
  <si>
    <t>HP23 5EU</t>
  </si>
  <si>
    <t>02522450</t>
  </si>
  <si>
    <t>www.aviko.co.uk</t>
  </si>
  <si>
    <t>Intavent Direct Ltd</t>
  </si>
  <si>
    <t>St Mary'S Court The Broadway,Old Amersham,Buckinghamshire,AMERSHAM,HP7 0UT</t>
  </si>
  <si>
    <t>06934202</t>
  </si>
  <si>
    <t>www.intaventdirect.co.uk</t>
  </si>
  <si>
    <t>Insight Medical Products Limited</t>
  </si>
  <si>
    <t>Unit 3,Priory Industrial Estate,TETBURY,GL8 8HZ</t>
  </si>
  <si>
    <t>GL8 8HZ</t>
  </si>
  <si>
    <t>03949101</t>
  </si>
  <si>
    <t>www.insightmedical.net</t>
  </si>
  <si>
    <t>Maple Foods Ltd</t>
  </si>
  <si>
    <t>105 Kilburn Park Road,LONDON,NW6 5LB</t>
  </si>
  <si>
    <t>NW6 5LB</t>
  </si>
  <si>
    <t>William White Meats Limited</t>
  </si>
  <si>
    <t>54 Sun Street,Waltham Abbey,Essex,WALTHAM ABBEY,EN9 1EJ</t>
  </si>
  <si>
    <t>Waltham Abbey</t>
  </si>
  <si>
    <t>EN9 1EJ</t>
  </si>
  <si>
    <t>03027063</t>
  </si>
  <si>
    <t>www.wwmeats.com</t>
  </si>
  <si>
    <t>Advanced Accelerator Applications (UK &amp; Ireland) Limited</t>
  </si>
  <si>
    <t>Edison House,223-231 Old Marylebone Rd,LONDON,NW1 5QT</t>
  </si>
  <si>
    <t>04189193</t>
  </si>
  <si>
    <t>www.imagingequipment.co.uk</t>
  </si>
  <si>
    <t>Aegis Healthcare Ltd</t>
  </si>
  <si>
    <t>Moorend House,Snelsins Road,CLECKHEATON,BD19 3UE</t>
  </si>
  <si>
    <t>Cleckheaton</t>
  </si>
  <si>
    <t>BD19 3UE</t>
  </si>
  <si>
    <t>05500115</t>
  </si>
  <si>
    <t>Advanced Formulations (Europe) Ltd</t>
  </si>
  <si>
    <t>191-193 Western Road,Colliers Wood,LONDON,SW19 2QD</t>
  </si>
  <si>
    <t>SW19 2QD</t>
  </si>
  <si>
    <t>02865287</t>
  </si>
  <si>
    <t>www.advancedformulations.com</t>
  </si>
  <si>
    <t>Bako North Western Limited</t>
  </si>
  <si>
    <t>73-74 Roman Way Industrial Estate,Ribbleton,PRESTON,PR2 5BE</t>
  </si>
  <si>
    <t>PR2 5BE</t>
  </si>
  <si>
    <t>00832602</t>
  </si>
  <si>
    <t>www.bako.co.uk</t>
  </si>
  <si>
    <t>Fresh N Fruity (UK) Ltd</t>
  </si>
  <si>
    <t>Suite C 236 Main Road,Gidea Park,ROMFORD,Essex,RM2 5HA</t>
  </si>
  <si>
    <t>RM2 5HA</t>
  </si>
  <si>
    <t>05422252</t>
  </si>
  <si>
    <t>www.freshandfruity.co.uk</t>
  </si>
  <si>
    <t>Dairy Crest Limited</t>
  </si>
  <si>
    <t>Claygate House,Littleworth Road,ESHER,KT10 9PN</t>
  </si>
  <si>
    <t>KT10 9PN</t>
  </si>
  <si>
    <t>02085882</t>
  </si>
  <si>
    <t>uk.saputo.com</t>
  </si>
  <si>
    <t>E.Gallone Limited</t>
  </si>
  <si>
    <t>8 Welford Road,Northampton,Northamptonshire,NORTHAMPTON,NN2 8AG</t>
  </si>
  <si>
    <t>NN2 8AG</t>
  </si>
  <si>
    <t>00680619</t>
  </si>
  <si>
    <t>www.gallones.co.uk</t>
  </si>
  <si>
    <t>Embleton Hall Dairies Limited</t>
  </si>
  <si>
    <t>Murton Hall Farm,Hurworth Burn,WINGATE,TS28 5NU</t>
  </si>
  <si>
    <t>Wingate</t>
  </si>
  <si>
    <t>TS28 5NU</t>
  </si>
  <si>
    <t>01820846</t>
  </si>
  <si>
    <t>www.embletonhalldairies.co.uk</t>
  </si>
  <si>
    <t>Fresh Direct (UK) Limited</t>
  </si>
  <si>
    <t>Bicester Distribution Park,Charbridge Way,BICESTER,OX26 4SW</t>
  </si>
  <si>
    <t>OX26 4SW</t>
  </si>
  <si>
    <t>03053702</t>
  </si>
  <si>
    <t>www.freshdirect.co.uk</t>
  </si>
  <si>
    <t>Freshdrop Limited</t>
  </si>
  <si>
    <t>Bridge Farm,Hubberts Bridge Road,Kirton Holme,BOSTON,Lincolnshire,PE20 1TW</t>
  </si>
  <si>
    <t>PE20 1TW</t>
  </si>
  <si>
    <t>05584771</t>
  </si>
  <si>
    <t>www.freshdrop.co.uk</t>
  </si>
  <si>
    <t>American Medical Systems UK Limited</t>
  </si>
  <si>
    <t>Part 13Th Floor Gw1,Great West House Great West Road,BRENTFORD,TW8 9DF</t>
  </si>
  <si>
    <t>TW8 9DF</t>
  </si>
  <si>
    <t>03593001</t>
  </si>
  <si>
    <t>Brupac Drinks &amp; Machine Company Ltd</t>
  </si>
  <si>
    <t>Unit 5 Marshfield Bank,Employment Pk,Marshfield Bank,CREWE,CW2 8UY</t>
  </si>
  <si>
    <t>CW2 8UY</t>
  </si>
  <si>
    <t>01822319</t>
  </si>
  <si>
    <t>www.brupac.co.uk</t>
  </si>
  <si>
    <t>Femcare Limited</t>
  </si>
  <si>
    <t>Femcare Uk 32 Premier Way,ROMSEY,Hampshire,SO51 9DQ</t>
  </si>
  <si>
    <t>SO51 9DQ</t>
  </si>
  <si>
    <t>02301779</t>
  </si>
  <si>
    <t>www.femcare.co.uk</t>
  </si>
  <si>
    <t>Fenside Cottage Bakeries Ltd</t>
  </si>
  <si>
    <t>7 Swingbridge Road,Grantham,LINCOLNSHIRE,NG31 7XT</t>
  </si>
  <si>
    <t>Lincolnshire</t>
  </si>
  <si>
    <t>NG31 7XT</t>
  </si>
  <si>
    <t>04453352</t>
  </si>
  <si>
    <t>www.fensidecottagebakeries.co.uk</t>
  </si>
  <si>
    <t>Hollister Limited</t>
  </si>
  <si>
    <t>21 Holborn Viaduct,London,LONDON,EC1A 2DY</t>
  </si>
  <si>
    <t>02509735</t>
  </si>
  <si>
    <t>www.hollister.co.uk</t>
  </si>
  <si>
    <t>Westbourne Medical Limited</t>
  </si>
  <si>
    <t>9 Westbourne Drive,Wilmslow,Cheshire,WILMSLOW,SK9 2GY</t>
  </si>
  <si>
    <t>SK9 2GY</t>
  </si>
  <si>
    <t>06630131</t>
  </si>
  <si>
    <t>www.westbournemedical.co.uk</t>
  </si>
  <si>
    <t>Prescott-Thomas Limited</t>
  </si>
  <si>
    <t>Unit 1,Horner House,21 Sherrin Road,LONDON,E10 5SQ</t>
  </si>
  <si>
    <t>E10 5SQ</t>
  </si>
  <si>
    <t>00600075</t>
  </si>
  <si>
    <t>www.prescott-thomas.com</t>
  </si>
  <si>
    <t>Ralph Livesey Limited</t>
  </si>
  <si>
    <t>Snape House Farm,Wyke Road,Scarisbrick,SOUTHPORT,PR8 5LR</t>
  </si>
  <si>
    <t>PR8 5LR</t>
  </si>
  <si>
    <t>00166886</t>
  </si>
  <si>
    <t>www.ralphlivesey.co.uk</t>
  </si>
  <si>
    <t>Quadralene Limited</t>
  </si>
  <si>
    <t>Liversage Works,Bateman Street,DERBY,DE23 8JL</t>
  </si>
  <si>
    <t>DE23 8JL</t>
  </si>
  <si>
    <t>00246955</t>
  </si>
  <si>
    <t>Physiorite Limited</t>
  </si>
  <si>
    <t>Riverside Barns,Remenham Church Lane,HENLEY-ON-THAMES,RG9 3DB</t>
  </si>
  <si>
    <t>Henley-On-Thames</t>
  </si>
  <si>
    <t>RG9 3DB</t>
  </si>
  <si>
    <t>06612395</t>
  </si>
  <si>
    <t>www.physiorite.com</t>
  </si>
  <si>
    <t>Quintal Healthcare Limited</t>
  </si>
  <si>
    <t>Woodland House,Blackwood Hall Business Park,North Duffield,SELBY,YO8 5DD</t>
  </si>
  <si>
    <t>YO8 5DD</t>
  </si>
  <si>
    <t>03975247</t>
  </si>
  <si>
    <t>www.gbukgroup.com</t>
  </si>
  <si>
    <t>Westfield Medical Limited</t>
  </si>
  <si>
    <t>02769324</t>
  </si>
  <si>
    <t>www.westmed.co.uk</t>
  </si>
  <si>
    <t>Burton's Foods Limited</t>
  </si>
  <si>
    <t>02086754</t>
  </si>
  <si>
    <t>DHL Supply Chain Limited</t>
  </si>
  <si>
    <t>251 Midsummer Boulevard,MILTON KEYNES,MK9 1EQ</t>
  </si>
  <si>
    <t>MK9 1EQ</t>
  </si>
  <si>
    <t>0528867</t>
  </si>
  <si>
    <t>www.dhl.com</t>
  </si>
  <si>
    <t>Dhs Systems Int'L Ltd</t>
  </si>
  <si>
    <t>Network House Thorn Office Centre,Rotherwas,HEREFORD,HR2 6JT</t>
  </si>
  <si>
    <t>HR2 6JT</t>
  </si>
  <si>
    <t>04373533</t>
  </si>
  <si>
    <t>www.drashint.com</t>
  </si>
  <si>
    <t>Diagramm Halbach Gmbh &amp; Co. Kg</t>
  </si>
  <si>
    <t>Am Winkelstueck 14,58239 Schwerte,GERMANY</t>
  </si>
  <si>
    <t>Schwerte</t>
  </si>
  <si>
    <t>www.halbach.com</t>
  </si>
  <si>
    <t>Horiba Uk Limited</t>
  </si>
  <si>
    <t>02242542</t>
  </si>
  <si>
    <t>Hospira UK Limited</t>
  </si>
  <si>
    <t>Queensway,Royal,LEAMINGTON SPA,CV31 3RW</t>
  </si>
  <si>
    <t>CV31 3RW</t>
  </si>
  <si>
    <t>01923357</t>
  </si>
  <si>
    <t>Leeds Trading Company Limited</t>
  </si>
  <si>
    <t>157 Leeds Road,Leeds Road,HARROGATE,HG2 8EZ</t>
  </si>
  <si>
    <t>HG2 8EZ</t>
  </si>
  <si>
    <t>02839661</t>
  </si>
  <si>
    <t>www.exslube.co.uk</t>
  </si>
  <si>
    <t>Barclay-Swann Limited T/A Econo-Med</t>
  </si>
  <si>
    <t>Bartram Associates Limited</t>
  </si>
  <si>
    <t>50-54 Lancaster Way Business Park,Ely,Cambridgeshire,ELY,CB6 3NW</t>
  </si>
  <si>
    <t>CB6 3NW</t>
  </si>
  <si>
    <t>02495107</t>
  </si>
  <si>
    <t>www.bartrams.net</t>
  </si>
  <si>
    <t>Key Surgical Limited</t>
  </si>
  <si>
    <t>01761478</t>
  </si>
  <si>
    <t>www.keysurgical.co.uk</t>
  </si>
  <si>
    <t>Wightman &amp; Parrish Limited</t>
  </si>
  <si>
    <t>Station Road Industrial Estate,Hailsham,EAST SUSSEX,BN27 2QA</t>
  </si>
  <si>
    <t>BN27 2QA</t>
  </si>
  <si>
    <t>00139002</t>
  </si>
  <si>
    <t>www.w-p.co.uk</t>
  </si>
  <si>
    <t>Sterling Supergroup Limited</t>
  </si>
  <si>
    <t>Sterling House,208 Wantz Road,MALDON,CM9 5DG</t>
  </si>
  <si>
    <t>CM9 5DG</t>
  </si>
  <si>
    <t>02396124</t>
  </si>
  <si>
    <t>www.sterlingsgroup.co.uk</t>
  </si>
  <si>
    <t>Scorse Foods Ltd</t>
  </si>
  <si>
    <t>Water-Ma-Trout,Industrial Estate,HELSTON,TR13 0LW</t>
  </si>
  <si>
    <t>Helston</t>
  </si>
  <si>
    <t>TR13 0LW</t>
  </si>
  <si>
    <t>03976584</t>
  </si>
  <si>
    <t>www.scorse-foods.co.uk</t>
  </si>
  <si>
    <t>Set Produce Limited</t>
  </si>
  <si>
    <t>82 Reddish Road,Reddish,STOCKPORT,SK5 7QU</t>
  </si>
  <si>
    <t>SK5 7QU</t>
  </si>
  <si>
    <t>08110232</t>
  </si>
  <si>
    <t>www.setproduce.co.uk</t>
  </si>
  <si>
    <t>Sharrocks Fresh Produce Limited</t>
  </si>
  <si>
    <t>1 Richmond Road,Lytham St. Annes,Lancashire,LYTHAM ST ANNES,FY8 1PE</t>
  </si>
  <si>
    <t>Lytham St Annes</t>
  </si>
  <si>
    <t>FY8 1PE</t>
  </si>
  <si>
    <t>08697722</t>
  </si>
  <si>
    <t>www.sharrocks.com</t>
  </si>
  <si>
    <t>SBL No.1 Limited</t>
  </si>
  <si>
    <t>2 Ameiva Point,Quartremaine Road,PORTSMOUTH,PO3 5SD</t>
  </si>
  <si>
    <t>01866754</t>
  </si>
  <si>
    <t>Delphis Medical Limited</t>
  </si>
  <si>
    <t>100 Union Street,Aberdeen,ABERDEEN,AB10 1QR</t>
  </si>
  <si>
    <t>AB10 1QR</t>
  </si>
  <si>
    <t>SC279577</t>
  </si>
  <si>
    <t>Derma Sciences Europe, Ltd</t>
  </si>
  <si>
    <t>Batchworth House,Batchworth Place,RICKMANSWORTH,WD3 1JE</t>
  </si>
  <si>
    <t>07251132</t>
  </si>
  <si>
    <t>Derma Tuff Ltd</t>
  </si>
  <si>
    <t>145-157 St. John Street,London,LONDON,EC1V 4PY</t>
  </si>
  <si>
    <t>06299804</t>
  </si>
  <si>
    <t>www.dermatuff.com</t>
  </si>
  <si>
    <t>Pls Medical Limited</t>
  </si>
  <si>
    <t>Unit 2 Elm Court,Cavalry Park,PEEBLES,EH45 9BU</t>
  </si>
  <si>
    <t>Peebles</t>
  </si>
  <si>
    <t>EH45 9BU</t>
  </si>
  <si>
    <t>SC245494</t>
  </si>
  <si>
    <t>www.pls-shop.co.uk</t>
  </si>
  <si>
    <t>Afp Medical Limited</t>
  </si>
  <si>
    <t>23 Avonmere,Rugby,Warwickshire,RUGBY,CV21 1EB</t>
  </si>
  <si>
    <t>CV21 1EB</t>
  </si>
  <si>
    <t>01384123</t>
  </si>
  <si>
    <t>www.afpmedical.com</t>
  </si>
  <si>
    <t>Aerotrim Group Limited</t>
  </si>
  <si>
    <t>The Shard,Site Office,32 London Bridge Street,LONDON,SE1 9SG</t>
  </si>
  <si>
    <t>02954937</t>
  </si>
  <si>
    <t>www.aerotrim.co.uk</t>
  </si>
  <si>
    <t>Aguettant Limited</t>
  </si>
  <si>
    <t>No 1 Farleigh House Old Weston Road,Flax Bourton,BRISTOL,BS48 1UR</t>
  </si>
  <si>
    <t>BS48 1UR</t>
  </si>
  <si>
    <t>04966231</t>
  </si>
  <si>
    <t>www.aguettant.co.uk</t>
  </si>
  <si>
    <t>Aimia Foods Holdings Limited</t>
  </si>
  <si>
    <t>Penny Lane,Haydock,St. Helens,ST HELENS,WA11 0QZ</t>
  </si>
  <si>
    <t>06201887</t>
  </si>
  <si>
    <t>www.aimiafoods.com</t>
  </si>
  <si>
    <t>Hab International Limited</t>
  </si>
  <si>
    <t>15 Warwick Road,Stratford-Upon-Avon,Warwickshire,STRATFORD-UPON-AVON,CV37 6YW</t>
  </si>
  <si>
    <t>Stratford-Upon-Avon</t>
  </si>
  <si>
    <t>CV37 6YW</t>
  </si>
  <si>
    <t>02035765</t>
  </si>
  <si>
    <t>www.habdirect.co.uk</t>
  </si>
  <si>
    <t>Haddenham Healthcare Limited</t>
  </si>
  <si>
    <t>C/O Hillier Hopkins Llp 2A Alton House Office Park,Gatehouse Way,AYLESBURY,HP19 8YF</t>
  </si>
  <si>
    <t>03591270</t>
  </si>
  <si>
    <t>www.hadhealth.com</t>
  </si>
  <si>
    <t>Haemonetics (U.K.) Limited</t>
  </si>
  <si>
    <t>5 Ashley Drive,Bothwell,GLASGOW,G71 8BS</t>
  </si>
  <si>
    <t>G71 8BS</t>
  </si>
  <si>
    <t>SC229253</t>
  </si>
  <si>
    <t>Lbg Medical Ltd</t>
  </si>
  <si>
    <t>Emerald Way,Stone Business Park,STONE,ST15 0SR</t>
  </si>
  <si>
    <t>ST15 0SR</t>
  </si>
  <si>
    <t>01498237</t>
  </si>
  <si>
    <t>www.lbgmedical.com</t>
  </si>
  <si>
    <t>Design Reality Limited</t>
  </si>
  <si>
    <t>94 Bowen Court,St Asaph Business Park,ST ASAPH,LL17 0JE</t>
  </si>
  <si>
    <t>LL17 0JE</t>
  </si>
  <si>
    <t>04579570</t>
  </si>
  <si>
    <t>www.designreality.com</t>
  </si>
  <si>
    <t>Freudenberg Household Products Limited Partnership</t>
  </si>
  <si>
    <t>2 Chichester Street,Rochdale,Lancashire,ROCHDALE,OL16 2AX</t>
  </si>
  <si>
    <t>OL16 2AX</t>
  </si>
  <si>
    <t>LP003997</t>
  </si>
  <si>
    <t>www.vileda.co.uk</t>
  </si>
  <si>
    <t>Fructus Meran</t>
  </si>
  <si>
    <t>Laprosurge Limited</t>
  </si>
  <si>
    <t>Palladium House, Hazlems Fenton,1-4 Argyll Street,LONDON,W1F 7LD</t>
  </si>
  <si>
    <t>W1F 7LD</t>
  </si>
  <si>
    <t>02046470</t>
  </si>
  <si>
    <t>www.laprosurge.com</t>
  </si>
  <si>
    <t>Laserband Llc</t>
  </si>
  <si>
    <t>Launch Diagnostics Limited</t>
  </si>
  <si>
    <t>1 Friar Street,Reading,Berkshire,READING,RG1 1DA</t>
  </si>
  <si>
    <t>RG1 1DA</t>
  </si>
  <si>
    <t>02427295</t>
  </si>
  <si>
    <t>wordpress-85349-245778.cloudwaysapps.com</t>
  </si>
  <si>
    <t>Merton Cleaning Supplies (Leicester) Limited</t>
  </si>
  <si>
    <t>9 Foxholes Road,Merton Business Park,LEICESTER,LE3 1TH</t>
  </si>
  <si>
    <t>LE3 1TH</t>
  </si>
  <si>
    <t>03001325</t>
  </si>
  <si>
    <t>www.mertongroup.co.uk</t>
  </si>
  <si>
    <t>Merck Serono Limited</t>
  </si>
  <si>
    <t>Bedfont Cross,Stanwell Road,FELTHAM,TW14 8NX</t>
  </si>
  <si>
    <t>Feltham</t>
  </si>
  <si>
    <t>TW14 8NX</t>
  </si>
  <si>
    <t>00990823</t>
  </si>
  <si>
    <t>www.emdgroup.com</t>
  </si>
  <si>
    <t>R Link Limited</t>
  </si>
  <si>
    <t>Harben House Harben Parade,Finchley Road,LONDON,NW3 6LH</t>
  </si>
  <si>
    <t>NW3 6LH</t>
  </si>
  <si>
    <t>07004640</t>
  </si>
  <si>
    <t>R Twining &amp; Co Limited</t>
  </si>
  <si>
    <t>Rochester Medical Limited</t>
  </si>
  <si>
    <t>10 Commerce Way,Lancing Business Park,LANCING,BN15 8TA</t>
  </si>
  <si>
    <t>BN15 8TA</t>
  </si>
  <si>
    <t>05779226</t>
  </si>
  <si>
    <t>www.bardcare.uk</t>
  </si>
  <si>
    <t>Roma Medical Aids Limited</t>
  </si>
  <si>
    <t>01869285</t>
  </si>
  <si>
    <t>www.romamedical.co.uk</t>
  </si>
  <si>
    <t>Eden Springs Uk Limited</t>
  </si>
  <si>
    <t>Unit D Fleming Centre,Fleming Way,CRAWLEY,RH10 9NN</t>
  </si>
  <si>
    <t>RH10 9NN</t>
  </si>
  <si>
    <t>04063744</t>
  </si>
  <si>
    <t>www.edensprings.co.uk</t>
  </si>
  <si>
    <t>Archimed LLP</t>
  </si>
  <si>
    <t>OC357523</t>
  </si>
  <si>
    <t>Camel Tableware Limited</t>
  </si>
  <si>
    <t>The Dovecote College Farm,Six Ashes Road,Six Ashes,BRIDGNORTH,WV15 6EL</t>
  </si>
  <si>
    <t>Bridgnorth</t>
  </si>
  <si>
    <t>WV15 6EL</t>
  </si>
  <si>
    <t>04153116</t>
  </si>
  <si>
    <t>www.cameltableware.com</t>
  </si>
  <si>
    <t>Cambridgeshire Council</t>
  </si>
  <si>
    <t>Cameron Graham Limited</t>
  </si>
  <si>
    <t>10 Cypress Avenue,Great Sutton,ELLESMERE PORT,CH66 2UU</t>
  </si>
  <si>
    <t>CH66 2UU</t>
  </si>
  <si>
    <t>05311085</t>
  </si>
  <si>
    <t>www.opticare.uk</t>
  </si>
  <si>
    <t>Med-El UK Limited</t>
  </si>
  <si>
    <t>7 Great Cliffe Court,Dodworth Business Park Dodworth,BARNSLEY,S75 3SP</t>
  </si>
  <si>
    <t>S75 3SP</t>
  </si>
  <si>
    <t>02800699</t>
  </si>
  <si>
    <t>www.medel.com</t>
  </si>
  <si>
    <t>Medgraphics Limited</t>
  </si>
  <si>
    <t>6 Doagh Road,Ballyclare,County Antrim,BALLYCLARE,BT39 9BG</t>
  </si>
  <si>
    <t>Ballyclare</t>
  </si>
  <si>
    <t>BT39 9BG</t>
  </si>
  <si>
    <t>NI030703</t>
  </si>
  <si>
    <t>www.medgraphics.co.uk</t>
  </si>
  <si>
    <t>Medi-Plinth Equipment Limited</t>
  </si>
  <si>
    <t>7-11 Holywells Road,53 Station Road,IPSWICH,IP3 0DL</t>
  </si>
  <si>
    <t>IP3 0DL</t>
  </si>
  <si>
    <t>06204253</t>
  </si>
  <si>
    <t>www.medi-plinth.co.uk</t>
  </si>
  <si>
    <t>Nova Biomedical Corporation</t>
  </si>
  <si>
    <t>200 Prospect St Ste 3,WALTHAM, 2453,UNITED STATES</t>
  </si>
  <si>
    <t>Waltham</t>
  </si>
  <si>
    <t>FC022653</t>
  </si>
  <si>
    <t>www.novabiomedical.com</t>
  </si>
  <si>
    <t>Nspire Health Ltd</t>
  </si>
  <si>
    <t>10 Harforde Court,John Tate Road,HERTFORD,SG13 7NW</t>
  </si>
  <si>
    <t>SG13 7NW</t>
  </si>
  <si>
    <t>00734155</t>
  </si>
  <si>
    <t>www.kokopft.com</t>
  </si>
  <si>
    <t>K2m Uk Limited</t>
  </si>
  <si>
    <t>Old Bridge House The Hythe,STAINES,TW18 3JQ</t>
  </si>
  <si>
    <t>TW18 3JQ</t>
  </si>
  <si>
    <t>06950302</t>
  </si>
  <si>
    <t>Fujifilm Holdings Corp.</t>
  </si>
  <si>
    <t>JAPAN,107-0052,Tokyo,9-7-3 Akasaka 9-Chome,Minato-Ku</t>
  </si>
  <si>
    <t>107-0052</t>
  </si>
  <si>
    <t>www.fujifilmholdings.com</t>
  </si>
  <si>
    <t>Hamilton Robotics Inc</t>
  </si>
  <si>
    <t>RENO,,UNITED STATES</t>
  </si>
  <si>
    <t>Reno</t>
  </si>
  <si>
    <t>Bournemouth University</t>
  </si>
  <si>
    <t>Yorkmarsh Ltd</t>
  </si>
  <si>
    <t>Mentor House,Ainsworth Street,BLACKBURN,Lancashire,BB1 6AY</t>
  </si>
  <si>
    <t>BB1 6AY</t>
  </si>
  <si>
    <t>06450241</t>
  </si>
  <si>
    <t>www.pierce.co.uk</t>
  </si>
  <si>
    <t>Plinth 2000 Limited</t>
  </si>
  <si>
    <t>Wetheringsett Manor,Wetheringsett,STOWMARKET,IP14 5PP</t>
  </si>
  <si>
    <t>Stowmarket</t>
  </si>
  <si>
    <t>IP14 5PP</t>
  </si>
  <si>
    <t>03949975</t>
  </si>
  <si>
    <t>Unigloves (Uk) Limited</t>
  </si>
  <si>
    <t>Lakeside Park,Neptune Close,Medway City Estate,ROCHESTER,ME2 4LT</t>
  </si>
  <si>
    <t>ME2 4LT</t>
  </si>
  <si>
    <t>04010200</t>
  </si>
  <si>
    <t>www.unigloves.co.uk</t>
  </si>
  <si>
    <t>Cape Warwick Ltd</t>
  </si>
  <si>
    <t>Shaw House,Shaw Lane,KINGS BROMLEY,DE13 7JQ</t>
  </si>
  <si>
    <t>Kings Bromley</t>
  </si>
  <si>
    <t>DE13 7JQ</t>
  </si>
  <si>
    <t>02621564</t>
  </si>
  <si>
    <t>www.cape-warwick.co.uk</t>
  </si>
  <si>
    <t>Diversey Limited</t>
  </si>
  <si>
    <t>Weston Favell Centre,NORTHAMPTON,NN3 8PD</t>
  </si>
  <si>
    <t>NN3 8PD</t>
  </si>
  <si>
    <t>03459907</t>
  </si>
  <si>
    <t>www.diversey.com</t>
  </si>
  <si>
    <t>Dixey Instruments</t>
  </si>
  <si>
    <t>Dls Medical Limited</t>
  </si>
  <si>
    <t>Occupation Lane,Gonerby Moor,GRANTHAM,NG32 2BP</t>
  </si>
  <si>
    <t>NG32 2BP</t>
  </si>
  <si>
    <t>05895276</t>
  </si>
  <si>
    <t>www.dlsplastics.co.uk</t>
  </si>
  <si>
    <t>Fas Healthcare Limited</t>
  </si>
  <si>
    <t>84 Birkby Lodge Road,Birkby,HUDDERSFIELD,HD2 2BL</t>
  </si>
  <si>
    <t>HD2 2BL</t>
  </si>
  <si>
    <t>08377547</t>
  </si>
  <si>
    <t>www.dltpodiatry.co.uk</t>
  </si>
  <si>
    <t>Genesys Medical Solutions (UK) Ltd</t>
  </si>
  <si>
    <t>3 Wellington Park,Malone Road,BELFAST,BT9 6DJ</t>
  </si>
  <si>
    <t>BT9 6DJ</t>
  </si>
  <si>
    <t>NI057188</t>
  </si>
  <si>
    <t>www.genesysmedicalsolutions.com</t>
  </si>
  <si>
    <t>Gen-Probe Cardiff Ltd.</t>
  </si>
  <si>
    <t>Heron House,6 The Oaks Business Park,Crewe Road,MANCHESTER,M23 9HZ</t>
  </si>
  <si>
    <t>M23 9HZ</t>
  </si>
  <si>
    <t>02595156</t>
  </si>
  <si>
    <t>www.hologic.com</t>
  </si>
  <si>
    <t>Euroapi UK Limited</t>
  </si>
  <si>
    <t>49A Hollands Road,Haverhill,Suffolk,HAVERHILL,CB9 8PU</t>
  </si>
  <si>
    <t>CB9 8PU</t>
  </si>
  <si>
    <t>01556886</t>
  </si>
  <si>
    <t>www.genzyme.com</t>
  </si>
  <si>
    <t>Gerald Simonds Healthcare Limited</t>
  </si>
  <si>
    <t>9 March Place,Gatehouse Industrial Area,AYLESBURY,HP19 8UA</t>
  </si>
  <si>
    <t>HP19 8UA</t>
  </si>
  <si>
    <t>02195369</t>
  </si>
  <si>
    <t>www.gerald-simonds.co.uk</t>
  </si>
  <si>
    <t>Orthoptic Supplies Limited</t>
  </si>
  <si>
    <t>176 Belasis Avenue,BILLINGHAM,TS23 1 EY</t>
  </si>
  <si>
    <t>Billingham</t>
  </si>
  <si>
    <t>TS23 1 EY</t>
  </si>
  <si>
    <t>08820302</t>
  </si>
  <si>
    <t>www.orthopticsupplies.co.uk</t>
  </si>
  <si>
    <t>Orthosonics Limited</t>
  </si>
  <si>
    <t>4th Floor,115 George Street,EDINBURGH,EH2 4JN</t>
  </si>
  <si>
    <t>EH2 4JN</t>
  </si>
  <si>
    <t>SC127003</t>
  </si>
  <si>
    <t>www.oscar-ultrasonic.com</t>
  </si>
  <si>
    <t>Osteotec Limited</t>
  </si>
  <si>
    <t>The George Business Centre,Christchurch Road,NEW MILTON,BH25 6QJ</t>
  </si>
  <si>
    <t>BH25 6QJ</t>
  </si>
  <si>
    <t>02809824</t>
  </si>
  <si>
    <t>www.osteotec.co.uk</t>
  </si>
  <si>
    <t>Ostomed Limited</t>
  </si>
  <si>
    <t>Reedham House,31 King Street West,MANCHESTER,M3 2PJ</t>
  </si>
  <si>
    <t>M3 2PJ</t>
  </si>
  <si>
    <t>01845674</t>
  </si>
  <si>
    <t>www.ostomed.org</t>
  </si>
  <si>
    <t>Phoenix Healthcare Distribution Limited</t>
  </si>
  <si>
    <t>Rivington Road,Whitehouse Industrial Estate,RUNCORN,WA7 3DJ</t>
  </si>
  <si>
    <t>WA7 3DJ</t>
  </si>
  <si>
    <t>00129370</t>
  </si>
  <si>
    <t>www.phoenixmedical.co.uk</t>
  </si>
  <si>
    <t>Hospital Aids Limited</t>
  </si>
  <si>
    <t>Unit 1,Kingsthorpe Business Centre,63 Studland Road,NORTHAMPTON,NN2 6NE</t>
  </si>
  <si>
    <t>NN2 6NE</t>
  </si>
  <si>
    <t>06047499</t>
  </si>
  <si>
    <t>www.hospitalaids.co.uk</t>
  </si>
  <si>
    <t>Htc Floor Systems Limited</t>
  </si>
  <si>
    <t>Unit 4, Kingston Business Park,Dunfermline Court,Kingston,MILTON KEYNES,MK10 0BY</t>
  </si>
  <si>
    <t>MK10 0BY</t>
  </si>
  <si>
    <t>06230372</t>
  </si>
  <si>
    <t>www.husqvarnaconstruction.com</t>
  </si>
  <si>
    <t>Macdonald &amp; Taylor Limited</t>
  </si>
  <si>
    <t>6 Cranford Court,Hardwick Grange,Woolston,WARRINGTON,WA1 4RX</t>
  </si>
  <si>
    <t>WA1 4RX</t>
  </si>
  <si>
    <t>04357142</t>
  </si>
  <si>
    <t>www.macdonaldandtaylor.co.uk</t>
  </si>
  <si>
    <t>Macewen, Falconer &amp; Company Limited</t>
  </si>
  <si>
    <t>3 Park Gardens,Glasgow,Lanarkshire,GLASGOW,G3 7YE</t>
  </si>
  <si>
    <t>G3 7YE</t>
  </si>
  <si>
    <t>SC017246</t>
  </si>
  <si>
    <t>www.macewenfalconer.com</t>
  </si>
  <si>
    <t>Lyall Willis &amp; Co.,Limited</t>
  </si>
  <si>
    <t>150 High Street,Sevenoaks,Kent,SEVENOAKS,TN13 1XE</t>
  </si>
  <si>
    <t>00166736</t>
  </si>
  <si>
    <t>www.lyallwillis.co.uk</t>
  </si>
  <si>
    <t>European Instruments</t>
  </si>
  <si>
    <t>Health Tec Medical Limited</t>
  </si>
  <si>
    <t>31 Great King Street,MACCLESFIELD,SK11 6PL</t>
  </si>
  <si>
    <t>SK11 6PL</t>
  </si>
  <si>
    <t>05749011</t>
  </si>
  <si>
    <t>www.healthtec.co.uk</t>
  </si>
  <si>
    <t>Heeley Surgical Limited</t>
  </si>
  <si>
    <t>Unit 4,Park Square, Thorncliffe Park Es,Newton Chambers Road, Chapeltown,SHEFFIELD,S35 2PH</t>
  </si>
  <si>
    <t>06626512</t>
  </si>
  <si>
    <t>www.heeleysurgical.com</t>
  </si>
  <si>
    <t>Healthcare Product Services Limited</t>
  </si>
  <si>
    <t>Lgg Charlesworth Limited</t>
  </si>
  <si>
    <t>The Lodge Whittington Hall,Whittington Road,Whittington,WORCESTER,WR5 2ZX</t>
  </si>
  <si>
    <t>04458915</t>
  </si>
  <si>
    <t>www.talismanplastics.co.uk</t>
  </si>
  <si>
    <t>Leonhard Lang (UK) Ltd</t>
  </si>
  <si>
    <t>Units A-C Stonedale Road,Oldends Lane Industrial Estate,STONEHOUSE,NN8 6GT</t>
  </si>
  <si>
    <t>04466836</t>
  </si>
  <si>
    <t>www.leonhardlang.at</t>
  </si>
  <si>
    <t>Microvention UK Limited</t>
  </si>
  <si>
    <t>Suite 3,The Barracks Building,10 Cliffords Fort,NORTH SHIELDS,NE30 1JE</t>
  </si>
  <si>
    <t>NE30 1JE</t>
  </si>
  <si>
    <t>04492546</t>
  </si>
  <si>
    <t>microvention.herokuapp.com</t>
  </si>
  <si>
    <t>Middleton Food Products Limited</t>
  </si>
  <si>
    <t>Middleton Business Park,655 Willenhall Road,WILLENHALL,West Midlands,WV13 3LH</t>
  </si>
  <si>
    <t>WV13 3LH</t>
  </si>
  <si>
    <t>02499265</t>
  </si>
  <si>
    <t>www.middletonfoods.com</t>
  </si>
  <si>
    <t>Minor,Weir And Willis Limited</t>
  </si>
  <si>
    <t>241 Wellington Road,Handsworth,BIRMINGHAM,B20 2QQ</t>
  </si>
  <si>
    <t>B20 2QQ</t>
  </si>
  <si>
    <t>00776793</t>
  </si>
  <si>
    <t>www.mww.co.uk</t>
  </si>
  <si>
    <t>Minster Medical ( Divsion Of Procare Limited)</t>
  </si>
  <si>
    <t>Unit 5,Blackwood Hall,North Duffield,SELBY,North Yorks,YO8 5DD</t>
  </si>
  <si>
    <t>Coca-Cola Europacific Partners Great Britain Limited</t>
  </si>
  <si>
    <t>Pemberton House,Bakers Road,UXBRIDGE,Middlesex,UB8 1EZ</t>
  </si>
  <si>
    <t>UB8 1EZ</t>
  </si>
  <si>
    <t>00027173</t>
  </si>
  <si>
    <t>www.cocacolaep.com</t>
  </si>
  <si>
    <t>Colgate-Palmolive (U.K.) Limited</t>
  </si>
  <si>
    <t>Unit 1B,Guildford Business Park,Middleton Road,GUILDFORD,GU2 8JZ</t>
  </si>
  <si>
    <t>GU2 8JZ</t>
  </si>
  <si>
    <t>00178909</t>
  </si>
  <si>
    <t>Collector Set Printers Ltd</t>
  </si>
  <si>
    <t>Seaplane House,Sir Thomas Longley Road,Medway City Estate,ROCHESTER,ME2 4DP</t>
  </si>
  <si>
    <t>ME2 4DP</t>
  </si>
  <si>
    <t>01237987</t>
  </si>
  <si>
    <t>www.csp.co.uk</t>
  </si>
  <si>
    <t>Complan Foods Limited</t>
  </si>
  <si>
    <t>Newmarket Avenue,White Horse Business Park,TROWBRIDGE,BA14 0XQ</t>
  </si>
  <si>
    <t>Trowbridge</t>
  </si>
  <si>
    <t>BA14 0XQ</t>
  </si>
  <si>
    <t>04418784</t>
  </si>
  <si>
    <t>www.complan.com</t>
  </si>
  <si>
    <t>Mars Wrigley Confectionery UK Limited</t>
  </si>
  <si>
    <t>3D Dundee Road,SLOUGH,Berkshire,SL1 4LG</t>
  </si>
  <si>
    <t>SL1 4LG</t>
  </si>
  <si>
    <t>06649982</t>
  </si>
  <si>
    <t>Marshall Curtis Limited</t>
  </si>
  <si>
    <t>Unit 9 Moorbrook,Southmead Industrial Park,DIDCOT,OX11 7HP</t>
  </si>
  <si>
    <t>OX11 7HP</t>
  </si>
  <si>
    <t>01799420</t>
  </si>
  <si>
    <t>www.marshallcurtis.com</t>
  </si>
  <si>
    <t>Martek Marine Limited</t>
  </si>
  <si>
    <t>6A Adwick Park,Manvers,Swinton,ROTHERHAM,S63 5AB</t>
  </si>
  <si>
    <t>S63 5AB</t>
  </si>
  <si>
    <t>03930003</t>
  </si>
  <si>
    <t>www.martek-marine.com</t>
  </si>
  <si>
    <t>Unilever UK Limited</t>
  </si>
  <si>
    <t>Unilever House,Springfield Drive,LEATHERHEAD,KT22 7GR</t>
  </si>
  <si>
    <t>KT22 7GR</t>
  </si>
  <si>
    <t>00334527</t>
  </si>
  <si>
    <t>www.unilever.co.uk</t>
  </si>
  <si>
    <t>Ultimate Healthcare Ltd</t>
  </si>
  <si>
    <t>Unit 3 Shortwood Business Park,Shortwood Court,BARNSLEY,S74 9NW</t>
  </si>
  <si>
    <t>S74 9NW</t>
  </si>
  <si>
    <t>05894828</t>
  </si>
  <si>
    <t>www.ultimatehealthcare.co.uk</t>
  </si>
  <si>
    <t>Pleskarn Limited</t>
  </si>
  <si>
    <t>Bankside House,Bankside Business Park,Coronation Street,STOCKPORT,SK5 7PG</t>
  </si>
  <si>
    <t>SK5 7PG</t>
  </si>
  <si>
    <t>01140187</t>
  </si>
  <si>
    <t>www.reliancemedical.co.uk</t>
  </si>
  <si>
    <t>Lidco Limited</t>
  </si>
  <si>
    <t>16 Orsman Road,London,LONDON,N1 5QJ</t>
  </si>
  <si>
    <t>N1 5QJ</t>
  </si>
  <si>
    <t>02736561</t>
  </si>
  <si>
    <t>Lifecell Emea Limited</t>
  </si>
  <si>
    <t>4650 Kingsgate,Cascade Way,Oxford Business Park South,OXFORD,OX4 2SU</t>
  </si>
  <si>
    <t>OX4 2SU</t>
  </si>
  <si>
    <t>08090874</t>
  </si>
  <si>
    <t>news.abbvie.com</t>
  </si>
  <si>
    <t>Lifescan Limited</t>
  </si>
  <si>
    <t>3 Dorset Rise,London,LONDON,EC4Y 8EN</t>
  </si>
  <si>
    <t>EC4Y 8EN</t>
  </si>
  <si>
    <t>04427094</t>
  </si>
  <si>
    <t>www.lifescanuk.org</t>
  </si>
  <si>
    <t>UK Dairy Sales Limited</t>
  </si>
  <si>
    <t>C/O Tindle'S Llp,Scotswood House Teesdale South,Stockton - On - Tees,STOCKTON-ON-TEES,TS17 6SB</t>
  </si>
  <si>
    <t>Stockton-On-Tees</t>
  </si>
  <si>
    <t>TS17 6SB</t>
  </si>
  <si>
    <t>07117645</t>
  </si>
  <si>
    <t>Nordic Healthcare Limited</t>
  </si>
  <si>
    <t>4 Brackley Close,Bournemouth International Airpor,CHRISTCHURCH,BH23 6SE</t>
  </si>
  <si>
    <t>BH23 6SE</t>
  </si>
  <si>
    <t>07274085</t>
  </si>
  <si>
    <t>www.nordicveterinary.com</t>
  </si>
  <si>
    <t>North East Lincolnshire Council</t>
  </si>
  <si>
    <t>North West Medical Supplies</t>
  </si>
  <si>
    <t>Otodynamics Limited</t>
  </si>
  <si>
    <t>36-38 Beaconsfield Road,Hatfield,Hertfordshire,HATFIELD,AL10 8BB</t>
  </si>
  <si>
    <t>AL10 8BB</t>
  </si>
  <si>
    <t>02289571</t>
  </si>
  <si>
    <t>www.otodynamics.info</t>
  </si>
  <si>
    <t>Hearbuy Limited</t>
  </si>
  <si>
    <t>14 Farrington Way,Eastwood,NOTTINGHAM,NG16 3BF</t>
  </si>
  <si>
    <t>NG16 3BF</t>
  </si>
  <si>
    <t>04393384</t>
  </si>
  <si>
    <t>www.hearbuynet.co.uk</t>
  </si>
  <si>
    <t>Sunnyfield Veg Limited</t>
  </si>
  <si>
    <t>Lynwood House,373-375 Station,HARROW,HA1 2AW</t>
  </si>
  <si>
    <t>03183071</t>
  </si>
  <si>
    <t>www.sunnyfield328.com</t>
  </si>
  <si>
    <t>Medina Capital Dairy Company Ltd</t>
  </si>
  <si>
    <t>136/140 Bedford Road,Kempston,BEDFORD,MK42 8BH</t>
  </si>
  <si>
    <t>MK42 8BH</t>
  </si>
  <si>
    <t>04058198</t>
  </si>
  <si>
    <t>www.thecapitaldairycompany.co.uk</t>
  </si>
  <si>
    <t>Town Head Farm Products Limited</t>
  </si>
  <si>
    <t>Town Head Farm,Town Head,Grassington,SKIPTON,BD23 5BL</t>
  </si>
  <si>
    <t>BD23 5BL</t>
  </si>
  <si>
    <t>04910694</t>
  </si>
  <si>
    <t>www.dalesdairies.co.uk</t>
  </si>
  <si>
    <t>Trevors Warehouses Limited</t>
  </si>
  <si>
    <t>40 Chorley Road,BLACKPOOL,FY3 7XQ</t>
  </si>
  <si>
    <t>FY3 7XQ</t>
  </si>
  <si>
    <t>00781426</t>
  </si>
  <si>
    <t>www.costcutter.co.uk</t>
  </si>
  <si>
    <t>Turner &amp; Price Limited</t>
  </si>
  <si>
    <t>Wiltshire Road,Dairycoates Industrial Estate,HULL,HU4 6PD</t>
  </si>
  <si>
    <t>HU4 6PD</t>
  </si>
  <si>
    <t>02732141</t>
  </si>
  <si>
    <t>www.turner-price.com</t>
  </si>
  <si>
    <t>International Packaging Corporation (U.K.) Limited</t>
  </si>
  <si>
    <t>14 Redbrae,Maybole,Ayrshire,MAYBOLE,KA19 7HJ</t>
  </si>
  <si>
    <t>Maybole</t>
  </si>
  <si>
    <t>KA19 7HJ</t>
  </si>
  <si>
    <t>SC053678</t>
  </si>
  <si>
    <t>www.interpak.co.uk</t>
  </si>
  <si>
    <t>Intervene Limited</t>
  </si>
  <si>
    <t>Unit 7 Waterloo Court,Markham Lane,Markham Vale,CHESTERFIELD,S44 5HN</t>
  </si>
  <si>
    <t>S44 5HN</t>
  </si>
  <si>
    <t>06454526</t>
  </si>
  <si>
    <t>www.gbukdirect.com</t>
  </si>
  <si>
    <t>Intra Veno Healthcare Limited</t>
  </si>
  <si>
    <t>Unit 34,58 Greystones,ANTRIM,BT41 1JZ</t>
  </si>
  <si>
    <t>Antrim</t>
  </si>
  <si>
    <t>BT41 1JZ</t>
  </si>
  <si>
    <t>NF004133</t>
  </si>
  <si>
    <t>Lavazza Professional UK Limited</t>
  </si>
  <si>
    <t>3D Dundee Road,SLOUGH,SL1 4LG</t>
  </si>
  <si>
    <t>06649987</t>
  </si>
  <si>
    <t>www.lavazzapro.co.uk</t>
  </si>
  <si>
    <t>Baker &amp; Baker Products UK Limited</t>
  </si>
  <si>
    <t>Stadium Road,Bromborough,WIRRAL,CH62 3NU</t>
  </si>
  <si>
    <t>CH62 3NU</t>
  </si>
  <si>
    <t>01478292</t>
  </si>
  <si>
    <t>www.bakerandbaker.eu</t>
  </si>
  <si>
    <t>Cui International Limited</t>
  </si>
  <si>
    <t>31 St. John Street,LEICESTER,LE1 3WL</t>
  </si>
  <si>
    <t>LE1 3WL</t>
  </si>
  <si>
    <t>02018517</t>
  </si>
  <si>
    <t>www.cuiwear.com</t>
  </si>
  <si>
    <t>Cryolab Limited</t>
  </si>
  <si>
    <t>19 Station Road,Bognor Regis,West Sussex,BOGNOR REGIS,PO21 1QD</t>
  </si>
  <si>
    <t>Bognor Regis</t>
  </si>
  <si>
    <t>PO21 1QD</t>
  </si>
  <si>
    <t>04009986</t>
  </si>
  <si>
    <t>www.cryolab.co.uk</t>
  </si>
  <si>
    <t>D.C.D. Company Limited</t>
  </si>
  <si>
    <t>Bentley House,256 Bradford Road,MANCHESTER,M40 7BT</t>
  </si>
  <si>
    <t>M40 7BT</t>
  </si>
  <si>
    <t>00602548</t>
  </si>
  <si>
    <t>www.ncqf.com</t>
  </si>
  <si>
    <t>Fenwal UK Limited</t>
  </si>
  <si>
    <t>Cestrian Court Eastgate Way,Manor Park,RUNCORN,WA7 1NT</t>
  </si>
  <si>
    <t>WA7 1NT</t>
  </si>
  <si>
    <t>05956563</t>
  </si>
  <si>
    <t>www.fresenius-kabi.com</t>
  </si>
  <si>
    <t>Consumables Solutions Limited</t>
  </si>
  <si>
    <t>Building 1000,Lakeside North Harbour,Western Road,PORTSMOUTH,PO6 3EN</t>
  </si>
  <si>
    <t>02868176</t>
  </si>
  <si>
    <t>Largo Foods UK Limited</t>
  </si>
  <si>
    <t>05940279</t>
  </si>
  <si>
    <t>The Urban Building</t>
  </si>
  <si>
    <t>Exchange Supplies Limited</t>
  </si>
  <si>
    <t>Unit 1,Great Western Industrial Centre,DORCHESTER,DT1 1RD</t>
  </si>
  <si>
    <t>DT1 1RD</t>
  </si>
  <si>
    <t>04549601</t>
  </si>
  <si>
    <t>www.exchangesupplies.org</t>
  </si>
  <si>
    <t>Jazz Pharmaceuticals UK Limited</t>
  </si>
  <si>
    <t>The Magdalen Centre,Oxford Science Park,OXFORD,OX4 4GA</t>
  </si>
  <si>
    <t>OX4 4GA</t>
  </si>
  <si>
    <t>04555273</t>
  </si>
  <si>
    <t>www.jazzpharma.com</t>
  </si>
  <si>
    <t>Ev3 Limited</t>
  </si>
  <si>
    <t>3 - 7 Hadham House,Church Street,BISHOP'S STORTFORD,CM23 2LY</t>
  </si>
  <si>
    <t>Bishop'S Stortford</t>
  </si>
  <si>
    <t>CM23 2LY</t>
  </si>
  <si>
    <t>04299895</t>
  </si>
  <si>
    <t>www.covidien.com</t>
  </si>
  <si>
    <t>Abmu Health Board</t>
  </si>
  <si>
    <t>Abtek (Biologicals) Limited</t>
  </si>
  <si>
    <t>Unit 7 Brookfield Business Park,Muir Road,LIVERPOOL,L9 7AR</t>
  </si>
  <si>
    <t>L9 7AR</t>
  </si>
  <si>
    <t>01583708</t>
  </si>
  <si>
    <t>www.neogen.com</t>
  </si>
  <si>
    <t>Beacon Business Healthcare Ltd</t>
  </si>
  <si>
    <t>The Old Post Office High Street,West Meon,PETERSFIELD,GU32 1LJ</t>
  </si>
  <si>
    <t>Petersfield</t>
  </si>
  <si>
    <t>GU32 1LJ</t>
  </si>
  <si>
    <t>07121817</t>
  </si>
  <si>
    <t>www.europeanbackground.com</t>
  </si>
  <si>
    <t>M.B. Products Limited</t>
  </si>
  <si>
    <t>Parkgate Works,Coleman Street,Parkgate,ROTHERHAM,S73 0BB</t>
  </si>
  <si>
    <t>S73 0BB</t>
  </si>
  <si>
    <t>02615954</t>
  </si>
  <si>
    <t>www.mbproducts.co.uk</t>
  </si>
  <si>
    <t>A.C. Wellard &amp; Partners Limited</t>
  </si>
  <si>
    <t>Thames House,Roman Square,SITTINGBOURNE,ME10 4BJ</t>
  </si>
  <si>
    <t>ME10 4BJ</t>
  </si>
  <si>
    <t>02467256</t>
  </si>
  <si>
    <t>Beaver Healthcare Equipment LLP</t>
  </si>
  <si>
    <t>Beaver House,Unit 1 Paddock Wood Distribution Centre,Paddock Wood,TONBRIDGE,Kent,TN12 6UU</t>
  </si>
  <si>
    <t>TN12 6UU</t>
  </si>
  <si>
    <t>SO304305</t>
  </si>
  <si>
    <t>www.ocura.co.uk</t>
  </si>
  <si>
    <t>Conceptus Medical Limited</t>
  </si>
  <si>
    <t>Bayer House,Strawberry Hill,NEWBURY,RG14 1JA</t>
  </si>
  <si>
    <t>06773501</t>
  </si>
  <si>
    <t>www.essure.co.uk</t>
  </si>
  <si>
    <t>Condomania PLC</t>
  </si>
  <si>
    <t>03922312</t>
  </si>
  <si>
    <t>Conserve Italia - Consorzio Italiano Fra Cooperative Agricole</t>
  </si>
  <si>
    <t>Alpro (UK) Limited</t>
  </si>
  <si>
    <t>Latimer Business Park,Altendiez Way,Burton Latimer,KETTERING,NN15 5YT</t>
  </si>
  <si>
    <t>NN15 5YT</t>
  </si>
  <si>
    <t>03708934</t>
  </si>
  <si>
    <t>www.alpro.com</t>
  </si>
  <si>
    <t>Altimed</t>
  </si>
  <si>
    <t>Bpi China Sales</t>
  </si>
  <si>
    <t>Dbc Foodservice Limited</t>
  </si>
  <si>
    <t>Denmark House,Station Lane Industrial Estate,WITNEY,OX8 6BD</t>
  </si>
  <si>
    <t>OX8 6BD</t>
  </si>
  <si>
    <t>00160100</t>
  </si>
  <si>
    <t>Dacey Ltd</t>
  </si>
  <si>
    <t>Sanatorium Road,Canton,CARDIFF,CF11 8DG</t>
  </si>
  <si>
    <t>CF11 8DG</t>
  </si>
  <si>
    <t>02100725</t>
  </si>
  <si>
    <t>www.dacey.co.uk</t>
  </si>
  <si>
    <t>Dailys Limited</t>
  </si>
  <si>
    <t>3M Centre Cain Road,Bracknell,Berkshire,BRACKNELL,RG12 8HT</t>
  </si>
  <si>
    <t>02813176</t>
  </si>
  <si>
    <t>www.ledlines.co.uk</t>
  </si>
  <si>
    <t>Dansac Limited</t>
  </si>
  <si>
    <t>01323831</t>
  </si>
  <si>
    <t>www.dansac.co.uk</t>
  </si>
  <si>
    <t>Dantec Dynamics Limited</t>
  </si>
  <si>
    <t>Unit 16,Garonor Way Royal Portbury Dock,Portbury,BRISTOL,BS20 7XE</t>
  </si>
  <si>
    <t>BS20 7XE</t>
  </si>
  <si>
    <t>01730643</t>
  </si>
  <si>
    <t>www.dantecdynamics.com</t>
  </si>
  <si>
    <t>Fitflop Limited</t>
  </si>
  <si>
    <t>Eighth Floor,6 New Street Square,LONDON,EC4A 3AQ</t>
  </si>
  <si>
    <t>EC4A 3AQ</t>
  </si>
  <si>
    <t>06436347</t>
  </si>
  <si>
    <t>careers.fitflop.com</t>
  </si>
  <si>
    <t>Zebra Technologies Europe Limited</t>
  </si>
  <si>
    <t>3 Dukes Meadow,Millboard Road,BOURNE END,SL8 5XF</t>
  </si>
  <si>
    <t>SL8 5XF</t>
  </si>
  <si>
    <t>02881068</t>
  </si>
  <si>
    <t>Zimed Limited</t>
  </si>
  <si>
    <t>Cooper Parry,1 Colton Square,LEICESTER,Leicestershire,LE1 1QH</t>
  </si>
  <si>
    <t>LE1 1QH</t>
  </si>
  <si>
    <t>03757030</t>
  </si>
  <si>
    <t>W A Foods Limited</t>
  </si>
  <si>
    <t>1096 Cathcart Road,Glasgow,Lanarkshire,GLASGOW,G42 9XW</t>
  </si>
  <si>
    <t>G42 9XW</t>
  </si>
  <si>
    <t>SC469593</t>
  </si>
  <si>
    <t>www.wafoods.co.uk</t>
  </si>
  <si>
    <t>Watts Farms (Sales) Limited</t>
  </si>
  <si>
    <t>Watts Farms,Sandpit Road,DARTFORD,Kent,DA1 5BU</t>
  </si>
  <si>
    <t>DA1 5BU</t>
  </si>
  <si>
    <t>04731663</t>
  </si>
  <si>
    <t>www.wattsfarms.co.uk</t>
  </si>
  <si>
    <t>Wells Farm Dairy Limited</t>
  </si>
  <si>
    <t>Wells Farm,Bradley,STAFFORD,ST18 9EE</t>
  </si>
  <si>
    <t>ST18 9EE</t>
  </si>
  <si>
    <t>04859976</t>
  </si>
  <si>
    <t>www.wellsfarmdairy.co.uk</t>
  </si>
  <si>
    <t>Westcountry Fruit Sales Limited</t>
  </si>
  <si>
    <t>Fresh Produce Distribution Centr,Higher Argal Budock,FALMOUTH,TR11 5PE</t>
  </si>
  <si>
    <t>00980586</t>
  </si>
  <si>
    <t>www.westcountry-hampers.co.uk</t>
  </si>
  <si>
    <t>Consolidated Medical Industries Limited</t>
  </si>
  <si>
    <t>5 Rise Road,Sunningdale,ASCOT,Berkshire,SL5 0BH</t>
  </si>
  <si>
    <t>01524904</t>
  </si>
  <si>
    <t>www.newcmi.com</t>
  </si>
  <si>
    <t>Construction Import &amp; Export Co Ltd</t>
  </si>
  <si>
    <t>Eurogran UK Ltd</t>
  </si>
  <si>
    <t>Inditherm (Medical) Limited</t>
  </si>
  <si>
    <t>Houndhill Park,Bolton Road,Wath-Upon-Dearne,ROTHERHAM,S63 7LG</t>
  </si>
  <si>
    <t>S63 7LG</t>
  </si>
  <si>
    <t>03652949</t>
  </si>
  <si>
    <t>www.inditherm.com</t>
  </si>
  <si>
    <t>Innovation Rehab Limited</t>
  </si>
  <si>
    <t>Unit 7 Winford Business Park,Littleton Mills,Chew Road, Winford,BRISTOL,BS40 8HJ</t>
  </si>
  <si>
    <t>BS40 8HJ</t>
  </si>
  <si>
    <t>05371405</t>
  </si>
  <si>
    <t>www.innovationrehab.co.uk</t>
  </si>
  <si>
    <t>Macopharma (UK) Limited</t>
  </si>
  <si>
    <t>11 Old Jewry,8Th Floor,LONDON,EC2R 8DU</t>
  </si>
  <si>
    <t>01986987</t>
  </si>
  <si>
    <t>www.macopharma.com</t>
  </si>
  <si>
    <t>Malem Medical Limited</t>
  </si>
  <si>
    <t>10 Willow Holt,LOWDHAM,NG14 7EJ</t>
  </si>
  <si>
    <t>Lowdham</t>
  </si>
  <si>
    <t>NG14 7EJ</t>
  </si>
  <si>
    <t>01730392</t>
  </si>
  <si>
    <t>www.malemmedical.com</t>
  </si>
  <si>
    <t>Malosa Limited</t>
  </si>
  <si>
    <t>Ashday Works Business Park,Elland Bottom Road,ELLAND,HX5 9JB</t>
  </si>
  <si>
    <t>HX5 9JB</t>
  </si>
  <si>
    <t>04206780</t>
  </si>
  <si>
    <t>www.bvimedical.com</t>
  </si>
  <si>
    <t>Malvern Healthcare Ltd</t>
  </si>
  <si>
    <t>Manfred Sauer UK Limited</t>
  </si>
  <si>
    <t>Unit 3 Io Centre,Barn Way Lodge Farm Industrial Estate,NORTHAMPTON,NN5 7UW</t>
  </si>
  <si>
    <t>05314827</t>
  </si>
  <si>
    <t>www.manfred-sauer.co.uk</t>
  </si>
  <si>
    <t>Food Connections Limited</t>
  </si>
  <si>
    <t>Quorn HouseComet Way,Hermitage Industrial Estate,COALVILLE,LE67 3FS</t>
  </si>
  <si>
    <t>LE67 3FS</t>
  </si>
  <si>
    <t>02715647</t>
  </si>
  <si>
    <t>www.foodconnections.co.uk</t>
  </si>
  <si>
    <t>Food Safety Direct Limited</t>
  </si>
  <si>
    <t>Dale Street,LANCASTER,LA1 3AW</t>
  </si>
  <si>
    <t>LA1 3AW</t>
  </si>
  <si>
    <t>05294095</t>
  </si>
  <si>
    <t>www.foodsafetydirect.co.uk</t>
  </si>
  <si>
    <t>Hydrate For Health Limited</t>
  </si>
  <si>
    <t>Redland House 157 Redland Road,Redland,BRISTOL,BS6 6YE</t>
  </si>
  <si>
    <t>BS6 6YE</t>
  </si>
  <si>
    <t>06218016</t>
  </si>
  <si>
    <t>www.hydrateforhealth.co.uk</t>
  </si>
  <si>
    <t>Hygeco Lear Limited</t>
  </si>
  <si>
    <t>Moor Road,Leeds,West Yorkshire,LEEDS,LS10 2DD</t>
  </si>
  <si>
    <t>LS10 2DD</t>
  </si>
  <si>
    <t>02322004</t>
  </si>
  <si>
    <t>www.hygeco.com</t>
  </si>
  <si>
    <t>JXB1 Limited</t>
  </si>
  <si>
    <t>Bio-Rad House,13 Maxted Road,Hemel Hempstead Industrial Estate,HEMEL HEMPSTEAD,HP2 7DX</t>
  </si>
  <si>
    <t>HP2 7DX</t>
  </si>
  <si>
    <t>01952456</t>
  </si>
  <si>
    <t>www.bio-rad.co.uk</t>
  </si>
  <si>
    <t>Biosure (UK) Limited</t>
  </si>
  <si>
    <t>59 Forest Drive,THEYDON BOIS,CM16 7HB</t>
  </si>
  <si>
    <t>Theydon Bois</t>
  </si>
  <si>
    <t>CM16 7HB</t>
  </si>
  <si>
    <t>07722711</t>
  </si>
  <si>
    <t>www.biosure.co.uk</t>
  </si>
  <si>
    <t>Corpak Medsystems UK Limited</t>
  </si>
  <si>
    <t>The Beehive,City Place,GATWICK,RH6 0PA</t>
  </si>
  <si>
    <t>06681478</t>
  </si>
  <si>
    <t>www.avanosmedicaldevices.com</t>
  </si>
  <si>
    <t>Cossey Produce Limited</t>
  </si>
  <si>
    <t>Winchester House,Deane Gate Avenue,TAUNTON,TA1 2UH</t>
  </si>
  <si>
    <t>TA1 2UH</t>
  </si>
  <si>
    <t>07402377</t>
  </si>
  <si>
    <t>www.cosseyproduce.co.uk</t>
  </si>
  <si>
    <t>Underwood Meat Company Limited</t>
  </si>
  <si>
    <t>Unit 15-17,Ashley Industrial Estate,Rawmarsh Road,ROTHERHAM,S60 1RU</t>
  </si>
  <si>
    <t>S60 1RU</t>
  </si>
  <si>
    <t>02716900</t>
  </si>
  <si>
    <t>www.underwoodmeat.co.uk</t>
  </si>
  <si>
    <t>Vestey Foods Limited</t>
  </si>
  <si>
    <t>29 Ullswater Crescent,Coulsdon,COULSDON,CR5 2HR</t>
  </si>
  <si>
    <t>CR5 2HR</t>
  </si>
  <si>
    <t>02990785</t>
  </si>
  <si>
    <t>www.vesteyfoods.com</t>
  </si>
  <si>
    <t>Deb Group Holdings Limited</t>
  </si>
  <si>
    <t>Denby Hall Way,Denby,RIPLEY,DE5 8JZ</t>
  </si>
  <si>
    <t>Ripley</t>
  </si>
  <si>
    <t>DE5 8JZ</t>
  </si>
  <si>
    <t>07162365</t>
  </si>
  <si>
    <t>www.debgroup.com</t>
  </si>
  <si>
    <t>Algotec Research And Development Limited</t>
  </si>
  <si>
    <t>Euro House,1394 High Road,LONDON,N20 9YZ</t>
  </si>
  <si>
    <t>N20 9YZ</t>
  </si>
  <si>
    <t>06006919</t>
  </si>
  <si>
    <t>www.algotec-ltd.com</t>
  </si>
  <si>
    <t>Booker Direct Limited</t>
  </si>
  <si>
    <t>04004640</t>
  </si>
  <si>
    <t>www.booker.co.uk</t>
  </si>
  <si>
    <t>Body Clock Health Care Limited</t>
  </si>
  <si>
    <t>Treviot House,186-192 High Road,ILFORD,IG1 1LR</t>
  </si>
  <si>
    <t>IG1 1LR</t>
  </si>
  <si>
    <t>02450177</t>
  </si>
  <si>
    <t>www.bodyclock.co.uk</t>
  </si>
  <si>
    <t>LTT Vending Ltd</t>
  </si>
  <si>
    <t>Priory House Unit C,Gildersome Spur,Gildersome, Morley,LEEDS,Yorkshire,LS27 7JZ</t>
  </si>
  <si>
    <t>LS27 7JZ</t>
  </si>
  <si>
    <t>00719407</t>
  </si>
  <si>
    <t>Lovering Foods Limited</t>
  </si>
  <si>
    <t>Redcentral,60 High Street,REDHILL,RH1 1NY</t>
  </si>
  <si>
    <t>RH1 1NY</t>
  </si>
  <si>
    <t>01426395</t>
  </si>
  <si>
    <t>www.loveringfoods.co.uk</t>
  </si>
  <si>
    <t>Nmt Medical (UK) Limited</t>
  </si>
  <si>
    <t>Millennium Bridge House,2 Lambeth Hill,LONDON,EC4V 4AJ</t>
  </si>
  <si>
    <t>EC4V 4AJ</t>
  </si>
  <si>
    <t>04538845</t>
  </si>
  <si>
    <t>Lsp Bio Ltd</t>
  </si>
  <si>
    <t>M.P.M. Consumer Products Limited</t>
  </si>
  <si>
    <t>West Street,Clayton,MANCHESTER,M11 4EF</t>
  </si>
  <si>
    <t>M11 4EF</t>
  </si>
  <si>
    <t>03135582</t>
  </si>
  <si>
    <t>www.mpmconsumerproducts.com</t>
  </si>
  <si>
    <t>Mast Diagnostics Limited</t>
  </si>
  <si>
    <t>Mast House,Derby Road,BOOTLE,Merseyside,L20 1EA</t>
  </si>
  <si>
    <t>01149596</t>
  </si>
  <si>
    <t>www.mast-group.com</t>
  </si>
  <si>
    <t>Bikold Limited</t>
  </si>
  <si>
    <t>Ludlow Business Park,Lingen Road,LUDLOW,Shropshire,SY8 1XD</t>
  </si>
  <si>
    <t>Ludlow</t>
  </si>
  <si>
    <t>SY8 1XD</t>
  </si>
  <si>
    <t>03730857</t>
  </si>
  <si>
    <t>www.bikold.co.uk</t>
  </si>
  <si>
    <t>Biosense Medical Ltd</t>
  </si>
  <si>
    <t>05559083</t>
  </si>
  <si>
    <t>Biotipp</t>
  </si>
  <si>
    <t>Cafedirect PLC</t>
  </si>
  <si>
    <t>115 George Street,Edinburgh,Midlothian,EDINBURGH,EH2 4JN</t>
  </si>
  <si>
    <t>SC141496</t>
  </si>
  <si>
    <t>www.cafedirect.co.uk</t>
  </si>
  <si>
    <t>Calypso Soft Drinks Limited</t>
  </si>
  <si>
    <t>Unit D-F,Spectrum Business Park,Wrexham Industrial Estate,WREXHAM,LL13 9QA</t>
  </si>
  <si>
    <t>LL13 9QA</t>
  </si>
  <si>
    <t>01558995</t>
  </si>
  <si>
    <t>www.drinkcalypso.com</t>
  </si>
  <si>
    <t>Dietary Foods Limited</t>
  </si>
  <si>
    <t>Cumberland House,51 Regal Lane,Soham,ELY,CB7 5BA</t>
  </si>
  <si>
    <t>CB7 5BA</t>
  </si>
  <si>
    <t>00807107</t>
  </si>
  <si>
    <t>www.dietaryfoods.co.uk</t>
  </si>
  <si>
    <t>Disposable Cubicle Curtains Limited</t>
  </si>
  <si>
    <t>C/O All In One Medical (Dccl Group) Enterprise Drive,Four Ashes,WOLVERHAMPTON,WV10 7DF</t>
  </si>
  <si>
    <t>05215910</t>
  </si>
  <si>
    <t>GSH 2018 Limited</t>
  </si>
  <si>
    <t>Planet Place,Newcastle Upon Tyne,TYNE &amp; WEAR,NE12 6DY</t>
  </si>
  <si>
    <t>Tyne &amp; Wear</t>
  </si>
  <si>
    <t>00959122</t>
  </si>
  <si>
    <t>Einhorn Verwaltungs- Gesellschaft Mbh</t>
  </si>
  <si>
    <t>Urology Trade Association (UTA)</t>
  </si>
  <si>
    <t>Urology Trade Association,222 Southbank House,Black Prince Road,LONDON,SE1 7SJ</t>
  </si>
  <si>
    <t>SE1 7SJ</t>
  </si>
  <si>
    <t>www.theuta.co.uk</t>
  </si>
  <si>
    <t>John Horsfall &amp; Sons(Greetland),Limited</t>
  </si>
  <si>
    <t>West Vale Works,Greetland,NR HALIFAX,HX4 8BB</t>
  </si>
  <si>
    <t>Nr Halifax</t>
  </si>
  <si>
    <t>HX4 8BB</t>
  </si>
  <si>
    <t>00083425</t>
  </si>
  <si>
    <t>www.johnhorsfall.com</t>
  </si>
  <si>
    <t>Pearl Asia Holdings Limited</t>
  </si>
  <si>
    <t>Spire Healthcare Limited</t>
  </si>
  <si>
    <t>3 Dorset Rise,LONDON,EC4Y 8EN</t>
  </si>
  <si>
    <t>01522532</t>
  </si>
  <si>
    <t>www.spirehealthcare.com</t>
  </si>
  <si>
    <t>Lks 2 Sa</t>
  </si>
  <si>
    <t>Bishop Hall Lane,CHELMSFORD,CM1 1SQ</t>
  </si>
  <si>
    <t>https://www.anglia.ac.uk/</t>
  </si>
  <si>
    <t>Amazon Medical Limited</t>
  </si>
  <si>
    <t>Carrington Business Park,Manchester Road,Carrington,MANCHESTER,M31 4XL</t>
  </si>
  <si>
    <t>M31 4XL</t>
  </si>
  <si>
    <t>03102071</t>
  </si>
  <si>
    <t>www.amazonmedical.co.uk</t>
  </si>
  <si>
    <t>Medline Scientific Limited</t>
  </si>
  <si>
    <t>Unit 3,Tower Industrial Park,Wargrave Lane,CHALGROVE,OX44 7XZ</t>
  </si>
  <si>
    <t>Chalgrove</t>
  </si>
  <si>
    <t>OX44 7XZ</t>
  </si>
  <si>
    <t>02772542</t>
  </si>
  <si>
    <t>www.medlinescientific.co.uk</t>
  </si>
  <si>
    <t>Northampton Co Working</t>
  </si>
  <si>
    <t>The Royal Hospital for Neuro-Disability</t>
  </si>
  <si>
    <t>Shared Business Services</t>
  </si>
  <si>
    <t>Med Imaging Healthcare Limited</t>
  </si>
  <si>
    <t>Mi House Penrhyn Court,Penrhyn Road,Knowsley Business Park,PRESCOT,L34 9AB</t>
  </si>
  <si>
    <t>03090317</t>
  </si>
  <si>
    <t>Medihoney Europe Ltd</t>
  </si>
  <si>
    <t>Medilink Services UK</t>
  </si>
  <si>
    <t>Siemens Financial Services Limited</t>
  </si>
  <si>
    <t>Sefton Park,Bells Hill,STOKE POGES,SL2 4JS</t>
  </si>
  <si>
    <t>SL2 4JS</t>
  </si>
  <si>
    <t>00646166</t>
  </si>
  <si>
    <t>Silverline Office Equipment Limited</t>
  </si>
  <si>
    <t>James Carter Road,Mildenhall Industrial Estate,MILDENHALL,IP27 7DE</t>
  </si>
  <si>
    <t>Mildenhall</t>
  </si>
  <si>
    <t>IP27 7DE</t>
  </si>
  <si>
    <t>00901203</t>
  </si>
  <si>
    <t>www.silverline-oe.com</t>
  </si>
  <si>
    <t>Shaw &amp; Lisle Catering Limited</t>
  </si>
  <si>
    <t>Singers Healthcare Finance Limited</t>
  </si>
  <si>
    <t>Lutea House The Drive,Warley Hill Business Park,Great Warley,BRENTWOOD,Essex,CM13 3BE</t>
  </si>
  <si>
    <t>CM13 3BE</t>
  </si>
  <si>
    <t>00983790</t>
  </si>
  <si>
    <t>J. Freeman &amp; Sons Limited</t>
  </si>
  <si>
    <t>Unit 353A,Team Valley Trading Estate,GATESHEAD,NE11 0BH</t>
  </si>
  <si>
    <t>04285214</t>
  </si>
  <si>
    <t>James Burrows Limited</t>
  </si>
  <si>
    <t>323 Katherine Street,Ashton-Under-Lyne,Lancashire,ASHTON-UNDER-LYNE,OL7 0AL</t>
  </si>
  <si>
    <t>Ashton-Under-Lyne</t>
  </si>
  <si>
    <t>OL7 0AL</t>
  </si>
  <si>
    <t>00623329</t>
  </si>
  <si>
    <t>John Palin (Wholesale) Limited</t>
  </si>
  <si>
    <t>Brookfield Industrial Estate,Tansley,MATLOCK,DE4 5ND</t>
  </si>
  <si>
    <t>DE4 5ND</t>
  </si>
  <si>
    <t>04906019</t>
  </si>
  <si>
    <t>www.john-palin.co.uk</t>
  </si>
  <si>
    <t>Charnwood Fayre (Wholesale) Limited</t>
  </si>
  <si>
    <t>1 Colton Square,Leicester,Leicestershire,LEICESTER,LE1 1QH</t>
  </si>
  <si>
    <t>01807235</t>
  </si>
  <si>
    <t>www.charnwoodfayre.co.uk</t>
  </si>
  <si>
    <t>J. R. Wholesale</t>
  </si>
  <si>
    <t>Falkenvil,Downash,HAILSHAM,BN27 2RJ</t>
  </si>
  <si>
    <t>BN27 2RJ</t>
  </si>
  <si>
    <t>www.jrwholesale.co.uk</t>
  </si>
  <si>
    <t>K D Catering Butchers Ltd</t>
  </si>
  <si>
    <t>30/34 North Street,Hailsham,East Sussex,HAILSHAM,BN27 1DW</t>
  </si>
  <si>
    <t>05995690</t>
  </si>
  <si>
    <t>www.kdcateringbutchers.co.uk</t>
  </si>
  <si>
    <t>Keenan Processing Limited</t>
  </si>
  <si>
    <t>29 Howard Street,North Shields,Tyne And Wear,NORTH SHIELDS,NE30 1AR</t>
  </si>
  <si>
    <t>NE30 1AR</t>
  </si>
  <si>
    <t>03045992</t>
  </si>
  <si>
    <t>K&amp;W Realisations Ltd</t>
  </si>
  <si>
    <t>50 Richard III Road,Leicester,Leicestershire,LEICESTER,LE3 5QU</t>
  </si>
  <si>
    <t>LE3 5QU</t>
  </si>
  <si>
    <t>06317141</t>
  </si>
  <si>
    <t>www.kirbyandwest.co.uk</t>
  </si>
  <si>
    <t>L.Doble Limited</t>
  </si>
  <si>
    <t>Newdowns,West Polberro,St. Agnes,ST AGNES,TR5 0ST</t>
  </si>
  <si>
    <t>St Agnes</t>
  </si>
  <si>
    <t>TR5 0ST</t>
  </si>
  <si>
    <t>00743616</t>
  </si>
  <si>
    <t>www.doblefoods.co.uk</t>
  </si>
  <si>
    <t>Lancashire University</t>
  </si>
  <si>
    <t>Technical Textile Services Limited</t>
  </si>
  <si>
    <t>Unit 7-8, Rhodes Business Park,Silburn Way,Middleton,MANCHESTER,M24 4NE</t>
  </si>
  <si>
    <t>M24 4NE</t>
  </si>
  <si>
    <t>02672522</t>
  </si>
  <si>
    <t>www.techtex.co.uk</t>
  </si>
  <si>
    <t>Sterivacuk Limited</t>
  </si>
  <si>
    <t>Western Wood Way,Langage Business Park,Plympton,PLYMOUTH,PL7 5BG</t>
  </si>
  <si>
    <t>03263925</t>
  </si>
  <si>
    <t>www.vacsax.com</t>
  </si>
  <si>
    <t>Zenith Hygiene Group Limited</t>
  </si>
  <si>
    <t>Zenith House,Dixons Hill Road,Welham Green,HATFIELD,AL9 7JE</t>
  </si>
  <si>
    <t>AL9 7JE</t>
  </si>
  <si>
    <t>06707511</t>
  </si>
  <si>
    <t>www.zhgplc.com</t>
  </si>
  <si>
    <t>Innerglass Limited</t>
  </si>
  <si>
    <t>Burdon Drive,North West Industrial Estate,PETERLEE,SR8 2JH</t>
  </si>
  <si>
    <t>SR8 2JH</t>
  </si>
  <si>
    <t>01564200</t>
  </si>
  <si>
    <t>www.ig-groupuk.com</t>
  </si>
  <si>
    <t>ROYAL COLLEGE OF PHYSICIANS</t>
  </si>
  <si>
    <t>11 ST. ANDREWS PLACE,REGENTS PARK,LONDON,NW1 4LE</t>
  </si>
  <si>
    <t>NW1 4LE</t>
  </si>
  <si>
    <t>Oxford Brookes University</t>
  </si>
  <si>
    <t>Headington Rd,Headington,OXFORD,OX3 0BP</t>
  </si>
  <si>
    <t>OX3 0BP</t>
  </si>
  <si>
    <t>Greater Manchester Imaging Network</t>
  </si>
  <si>
    <t>Cleenol Group Limited</t>
  </si>
  <si>
    <t>Beaumont Road,BANBURY,Oxfordshire,OX16 1RB</t>
  </si>
  <si>
    <t>OX16 1RB</t>
  </si>
  <si>
    <t>01002545</t>
  </si>
  <si>
    <t>www.cleenol.com</t>
  </si>
  <si>
    <t>Orthimo Limited</t>
  </si>
  <si>
    <t>2 Brooklands Place,Brooklands Road,Sale,MANCHESTER,M33 3SD</t>
  </si>
  <si>
    <t>M33 3SD</t>
  </si>
  <si>
    <t>07319120</t>
  </si>
  <si>
    <t>National Blood Transfusion Service (Trent) (NHS)</t>
  </si>
  <si>
    <t>NHS Blood and Transplant 500,North Bristol Park,Filton,BRISTOL,BS34 7QH</t>
  </si>
  <si>
    <t>NHS Blood and Transplant Birmingham</t>
  </si>
  <si>
    <t>National Blood Transfusion Service (Yorkshire) (NHS)</t>
  </si>
  <si>
    <t>NHS Leeds CCG Adult (Home Delivery)</t>
  </si>
  <si>
    <t>NHS Easington (Home Delivery)</t>
  </si>
  <si>
    <t>OCS Ltd</t>
  </si>
  <si>
    <t>HollyBank</t>
  </si>
  <si>
    <t>Astral</t>
  </si>
  <si>
    <t>British Orthopaedic Association</t>
  </si>
  <si>
    <t>35-43 Lincoln's Inn Fields,LONDON,London,WC2A 3PE</t>
  </si>
  <si>
    <t>ISS Imperial Healthcare</t>
  </si>
  <si>
    <t>Key Finance</t>
  </si>
  <si>
    <t>Nsk United Kingdom Limited</t>
  </si>
  <si>
    <t>Office 5 Gateway 1000,Arlington Business Park,Whittle Way,STEVENAGE,Hertfordshire,SG1 2FP</t>
  </si>
  <si>
    <t>06042707</t>
  </si>
  <si>
    <t>uk.nsk-dental.com</t>
  </si>
  <si>
    <t>Alpine Hc Limited</t>
  </si>
  <si>
    <t>Azure House Connaught Road,Kingswood,HULL,East Yorkshire,HU7 3AP</t>
  </si>
  <si>
    <t>HU7 3AP</t>
  </si>
  <si>
    <t>06318479</t>
  </si>
  <si>
    <t>www.operabeds.com</t>
  </si>
  <si>
    <t>Pleasure Wave Limited</t>
  </si>
  <si>
    <t>Health &amp; Wellbeing Innovation Centre,Treliske,TRURO,TR1 3FF</t>
  </si>
  <si>
    <t>TR1 3FF</t>
  </si>
  <si>
    <t>09221929</t>
  </si>
  <si>
    <t>www.pleasuresolutions.co.uk</t>
  </si>
  <si>
    <t>Sutton and Merton PCT Provider</t>
  </si>
  <si>
    <t>Notts Community Health Partnership (Provider)</t>
  </si>
  <si>
    <t>Any Qualified Provider to the NHS</t>
  </si>
  <si>
    <t>Swindon Borough Council</t>
  </si>
  <si>
    <t>Community Health Partnerships Ltd</t>
  </si>
  <si>
    <t>NHS Leeds CCG Care Homes (Home Delivery)</t>
  </si>
  <si>
    <t>NHS Leeds CCG Children (Home Delivery)</t>
  </si>
  <si>
    <t>Sodexo Ltd</t>
  </si>
  <si>
    <t>Sodexo Ltd Royal Sussex County Hospital</t>
  </si>
  <si>
    <t>Sodexo Sutton Hospitals</t>
  </si>
  <si>
    <t>South Staffordshire East (Home Delivery)</t>
  </si>
  <si>
    <t>South Staffordshire West (Home Delivery)</t>
  </si>
  <si>
    <t>St Georges Medical School</t>
  </si>
  <si>
    <t>Oxfordshire Learning Disability NHS Trust</t>
  </si>
  <si>
    <t>Source Medical Limited</t>
  </si>
  <si>
    <t>Ensign House Lisle Road,HIGH WYCOMBE,Bucks,HP13 5SH</t>
  </si>
  <si>
    <t>HP13 5SH</t>
  </si>
  <si>
    <t>08742795</t>
  </si>
  <si>
    <t>www.sourcemed.co.uk</t>
  </si>
  <si>
    <t>Care &amp; Independence Ltd</t>
  </si>
  <si>
    <t>Unit 3,Telford Business Centre,Telford Road,BICESTER,OX26 4LD</t>
  </si>
  <si>
    <t>OX26 4LD</t>
  </si>
  <si>
    <t>04214056</t>
  </si>
  <si>
    <t>www.careandindependence.com</t>
  </si>
  <si>
    <t>Philips Home Healthcare Solutions (HHS) (Customer Account)</t>
  </si>
  <si>
    <t>http://www.healthcare.philips.com/healthcare</t>
  </si>
  <si>
    <t>Salts Healthcare Limited</t>
  </si>
  <si>
    <t>Unit 1,Richard Street,Aston,BIRMINGHAM,B7 4AA</t>
  </si>
  <si>
    <t>00074096</t>
  </si>
  <si>
    <t>www.salts.co.uk</t>
  </si>
  <si>
    <t>NHS Durham - Sedgefield (Home Delivery)</t>
  </si>
  <si>
    <t>Suffolk PCT Commissioning</t>
  </si>
  <si>
    <t>Suffolk PCT Provider</t>
  </si>
  <si>
    <t>NHS Airedale Wharfdale and Craven CCG (Home Delivery)</t>
  </si>
  <si>
    <t>NHS Airedale Wharfdale and Craven CCG Nursing (Home Delivery)</t>
  </si>
  <si>
    <t>NHS Hambleton Richmondshire and Whitby CCG Nursing (Home Delivery)</t>
  </si>
  <si>
    <t>Northamptonshire Care Homes (Home Delivery)</t>
  </si>
  <si>
    <t>NHS Leicester City Care Home (Home Delivery)</t>
  </si>
  <si>
    <t>The Silver Spoon Company Limited</t>
  </si>
  <si>
    <t>Weston Centre,10 Grosvenor Street,LONDON,W1K 4QY</t>
  </si>
  <si>
    <t>W1K 4QY</t>
  </si>
  <si>
    <t>00117952</t>
  </si>
  <si>
    <t>www.silverspoon.co.uk</t>
  </si>
  <si>
    <t>K-Med Limited</t>
  </si>
  <si>
    <t>31 New Cavendish Street,LONDON,W1G 9TT</t>
  </si>
  <si>
    <t>W1G 9TT</t>
  </si>
  <si>
    <t>05517042</t>
  </si>
  <si>
    <t>www.kmed.co.uk</t>
  </si>
  <si>
    <t>Nutwell Logistics Limited</t>
  </si>
  <si>
    <t>2A Centurion Way,Crusader Park,Bath Road,WARMINSTER,BA12 8BT</t>
  </si>
  <si>
    <t>Warminster</t>
  </si>
  <si>
    <t>BA12 8BT</t>
  </si>
  <si>
    <t>05775405</t>
  </si>
  <si>
    <t>www.nutwelllogistics.com</t>
  </si>
  <si>
    <t>Resource Data Management Limited</t>
  </si>
  <si>
    <t>80 Johnstone Avenue,Hillington Business Park,GLASGOW,G52 4NZ</t>
  </si>
  <si>
    <t>G52 4NZ</t>
  </si>
  <si>
    <t>SC208148</t>
  </si>
  <si>
    <t>www.resourcedm.com</t>
  </si>
  <si>
    <t>Lorne Laboratories Limited</t>
  </si>
  <si>
    <t>Unit 1 Cutbush Park Industrial Estate,Danehill,LOWER EARLEY,RG6 4UT</t>
  </si>
  <si>
    <t>Lower Earley</t>
  </si>
  <si>
    <t>RG6 4UT</t>
  </si>
  <si>
    <t>04540797</t>
  </si>
  <si>
    <t>www.lornelabs.com</t>
  </si>
  <si>
    <t>Blubug Ltd.</t>
  </si>
  <si>
    <t>27 The Crescent,EMSWORTH,PO10 8JS</t>
  </si>
  <si>
    <t>Emsworth</t>
  </si>
  <si>
    <t>PO10 8JS</t>
  </si>
  <si>
    <t>06646765</t>
  </si>
  <si>
    <t>www.wirelessmeasurement.com</t>
  </si>
  <si>
    <t>NHS Purchasing Cards (Other)</t>
  </si>
  <si>
    <t>NHS Trust Fund (Charitable Funds)</t>
  </si>
  <si>
    <t>North East Wales NHS Trust</t>
  </si>
  <si>
    <t>North West Wales NHS Trust</t>
  </si>
  <si>
    <t>West Sussex PCT (Commissioner)</t>
  </si>
  <si>
    <t>Ashmere Care Homes (NHSSP)</t>
  </si>
  <si>
    <t>Capital Funds</t>
  </si>
  <si>
    <t>Central Surrey Nursing (Home Delivery)</t>
  </si>
  <si>
    <t>Central Surrey Residential and Comm (Home Delivery)</t>
  </si>
  <si>
    <t>Derbyshire Health United</t>
  </si>
  <si>
    <t>Durham and Chester le Street (Home Delivery)</t>
  </si>
  <si>
    <t>SEPT West Essex - Residential/Nursing Home (Home Delivery)</t>
  </si>
  <si>
    <t>NHS Wiltshire CCG (Home Delivery)</t>
  </si>
  <si>
    <t>Mayday Healthcare NHS Trust</t>
  </si>
  <si>
    <t>Gloucestershire Children and Young People (Home Delivery)</t>
  </si>
  <si>
    <t>Serco Limited Anglia Support</t>
  </si>
  <si>
    <t>.,.</t>
  </si>
  <si>
    <t>Carillion Services Harplands Hospital</t>
  </si>
  <si>
    <t>Denmark Street,BERKSHIRE,Berkshire</t>
  </si>
  <si>
    <t>www.carillion.com</t>
  </si>
  <si>
    <t>GP Sales Accounts (Other)</t>
  </si>
  <si>
    <t>Care UK</t>
  </si>
  <si>
    <t>Connaught House,850 The Crescent,Colchester Business Park,CONNAUGHT HOUSE,Essex,CO4 9YQ</t>
  </si>
  <si>
    <t>Connaught House</t>
  </si>
  <si>
    <t>CO4 9YQ</t>
  </si>
  <si>
    <t>www.careuk.com</t>
  </si>
  <si>
    <t>Cornwall Foods</t>
  </si>
  <si>
    <t>Dalehills Limited</t>
  </si>
  <si>
    <t>Whinfield Drive,Aycliffe Industrial Estate,NEWTON AYCLIFFE,County Durham,DL5 6AU</t>
  </si>
  <si>
    <t>DL5 6AU</t>
  </si>
  <si>
    <t>01930555</t>
  </si>
  <si>
    <t>Kingasia Foods Limited</t>
  </si>
  <si>
    <t>Middle Bank,Doncaster Carr Industrial Estate,DONCASTER,DN4 5JJ</t>
  </si>
  <si>
    <t>DN4 5JJ</t>
  </si>
  <si>
    <t>02610611</t>
  </si>
  <si>
    <t>www.kingasia.co.uk</t>
  </si>
  <si>
    <t>What's Cooking Deeside UK Ltd</t>
  </si>
  <si>
    <t>Estuary House 10Th Avenue,Zone 3 Deeside Industrial Park,DEESIDE,Flintshire,CH5 2UA</t>
  </si>
  <si>
    <t>CH5 2UA</t>
  </si>
  <si>
    <t>02077911</t>
  </si>
  <si>
    <t>www.kkfinefoods.co.uk</t>
  </si>
  <si>
    <t>Permobil Limited</t>
  </si>
  <si>
    <t>Office 312,Britannia Office Quarter Waters Meeting,Britannia Way,BOLTON,BL2 2HH</t>
  </si>
  <si>
    <t>04284728</t>
  </si>
  <si>
    <t>www.permobil.com</t>
  </si>
  <si>
    <t>Greenvale Ap Limited</t>
  </si>
  <si>
    <t>03163230</t>
  </si>
  <si>
    <t>Redbridge Produce &amp; Flowers Limited</t>
  </si>
  <si>
    <t>Total Produce Enterprise Way,Pinchbeck,SPALDING,PE11 3YR</t>
  </si>
  <si>
    <t>PE11 3YR</t>
  </si>
  <si>
    <t>03034745</t>
  </si>
  <si>
    <t>www.redbridge-holdings.com</t>
  </si>
  <si>
    <t>Wealden Rehab Ltd</t>
  </si>
  <si>
    <t>113 Hopewell Drive,CHATHAM,Kent,ME5 7NP</t>
  </si>
  <si>
    <t>ME5 7NP</t>
  </si>
  <si>
    <t>09783709</t>
  </si>
  <si>
    <t>www.wealdenrehab.com</t>
  </si>
  <si>
    <t>Trimart Ltd</t>
  </si>
  <si>
    <t>100 Kensington Church Street,LONDON,W8 4BU</t>
  </si>
  <si>
    <t>W8 4BU</t>
  </si>
  <si>
    <t>05987737</t>
  </si>
  <si>
    <t>www.trimartltd.com</t>
  </si>
  <si>
    <t>Gluco Rx Limited</t>
  </si>
  <si>
    <t>Unit 4 Wintonlea,Monument Way West,WOKING,GU21 5EN</t>
  </si>
  <si>
    <t>GU21 5EN</t>
  </si>
  <si>
    <t>07513682</t>
  </si>
  <si>
    <t>www.glucorx.co.uk</t>
  </si>
  <si>
    <t>B-Link (UK) Limited</t>
  </si>
  <si>
    <t>1 Park View Court,St Pauls Road,SHIPLEY,West Yorkshire,BD18 3DZ</t>
  </si>
  <si>
    <t>BD18 3DZ</t>
  </si>
  <si>
    <t>04464228</t>
  </si>
  <si>
    <t>F.C. Brown (Steel Equipment) Limited</t>
  </si>
  <si>
    <t>The Factory,17 Queens Road,Bisley,WOKING,GU24 9BJ</t>
  </si>
  <si>
    <t>GU24 9BJ</t>
  </si>
  <si>
    <t>00693397</t>
  </si>
  <si>
    <t>Europa Medical Services Limited</t>
  </si>
  <si>
    <t>Golds Hosue,Catts Hill,Mark Cross,CROWBOROUGH,East Sussex,TN6 3NH</t>
  </si>
  <si>
    <t>Crowborough</t>
  </si>
  <si>
    <t>TN6 3NH</t>
  </si>
  <si>
    <t>03231872</t>
  </si>
  <si>
    <t>www.europamedical.co.uk</t>
  </si>
  <si>
    <t>Ewood Foods</t>
  </si>
  <si>
    <t>Unit 5 Huncoat Business Park,Newhouse Road,Huncoat Industrial Estate,ACCRINGTON,Lancashire,BB5 6NT</t>
  </si>
  <si>
    <t>BB5 6NT</t>
  </si>
  <si>
    <t>www.ewoodfoods.co.uk</t>
  </si>
  <si>
    <t>Foodari Limited</t>
  </si>
  <si>
    <t>Howletts Farm Knockwood Lane,Molash,CANTERBURY,CT4 8HW</t>
  </si>
  <si>
    <t>CT4 8HW</t>
  </si>
  <si>
    <t>06269589</t>
  </si>
  <si>
    <t>www.foodari.com</t>
  </si>
  <si>
    <t>Medex Medical Ltd</t>
  </si>
  <si>
    <t>Solare Healthcare Limited</t>
  </si>
  <si>
    <t>07070439</t>
  </si>
  <si>
    <t>Aac Capital Partners Holding B.V.</t>
  </si>
  <si>
    <t>Mallinckrodt Public Limited Company</t>
  </si>
  <si>
    <t>15 Mulhuddart,Dublin,IRELAND</t>
  </si>
  <si>
    <t>Medina Holdings Limited</t>
  </si>
  <si>
    <t>04885592</t>
  </si>
  <si>
    <t>www.medinadairy.co.uk</t>
  </si>
  <si>
    <t>Heptinstall Holdings Limited</t>
  </si>
  <si>
    <t>Unit 4 &amp; 6 Harris Business Park Hanbury Road,Stoke Prior,BROMSGROVE,B60 4FG</t>
  </si>
  <si>
    <t>B60 4FG</t>
  </si>
  <si>
    <t>06534546</t>
  </si>
  <si>
    <t>Men's Wearhouse, Inc. (The)</t>
  </si>
  <si>
    <t>New Equipment Holdings Limited</t>
  </si>
  <si>
    <t>Scrafton Lodge,Leyburn,NORTH YORKSHIRE,DL8 4RR</t>
  </si>
  <si>
    <t>North Yorkshire</t>
  </si>
  <si>
    <t>01794322</t>
  </si>
  <si>
    <t>www.newequipmentholdings.co.uk</t>
  </si>
  <si>
    <t>Management Buy Out Team Of Nottingham Rehab Limited</t>
  </si>
  <si>
    <t>Hakens Quality Foods Limited</t>
  </si>
  <si>
    <t>Alexandra House,43 Alexandra Street,NOTTINGHAM,NG5 1AY</t>
  </si>
  <si>
    <t>NG5 1AY</t>
  </si>
  <si>
    <t>03578991</t>
  </si>
  <si>
    <t>www.hakens.co.uk</t>
  </si>
  <si>
    <t>S &amp; L Catering Ltd</t>
  </si>
  <si>
    <t>Unit N &amp; P Shaw Business Park,Silver Street,HUDDERSFIELD,HD5 9AE</t>
  </si>
  <si>
    <t>HD5 9AE</t>
  </si>
  <si>
    <t>04848218</t>
  </si>
  <si>
    <t>www.slcatering.co.uk</t>
  </si>
  <si>
    <t>Lime Tree Foods Limited</t>
  </si>
  <si>
    <t>Enfield Street,Sheepscar,LEEDS,West Yorkshire,LS7 1RF</t>
  </si>
  <si>
    <t>LS7 1RF</t>
  </si>
  <si>
    <t>04094000</t>
  </si>
  <si>
    <t>www.sandwichkinguk.com</t>
  </si>
  <si>
    <t>Snackaway Limited</t>
  </si>
  <si>
    <t>7 Plant Lane Business Park,Plant Lane,BURNTWOOD,WS7 3GN</t>
  </si>
  <si>
    <t>Burntwood</t>
  </si>
  <si>
    <t>WS7 3GN</t>
  </si>
  <si>
    <t>05880783</t>
  </si>
  <si>
    <t>www.snackaway.co.uk</t>
  </si>
  <si>
    <t>Tasties Of Chester Limited</t>
  </si>
  <si>
    <t>02707708</t>
  </si>
  <si>
    <t>www.tiffinsandwiches.co.uk</t>
  </si>
  <si>
    <t>Elliott Baxter &amp; Company Limited</t>
  </si>
  <si>
    <t>Nexus Park Lysons Avenue,Ash Vale,FARNBOROUGH,GU12 5QE</t>
  </si>
  <si>
    <t>GU12 5QE</t>
  </si>
  <si>
    <t>00463083</t>
  </si>
  <si>
    <t>www.ebbgroup.com</t>
  </si>
  <si>
    <t>Vital Seating &amp; Systems Limited</t>
  </si>
  <si>
    <t>Unit 9,Thornhill Road,North Moons Moat,REDDITCH,B98 9ND</t>
  </si>
  <si>
    <t>B98 9ND</t>
  </si>
  <si>
    <t>06509234</t>
  </si>
  <si>
    <t>www.vitalseatingsystems.com</t>
  </si>
  <si>
    <t>Accora Limited</t>
  </si>
  <si>
    <t>Charter House,Barrington Road,Orwell,CAMBRIDGE,SG8 5QP</t>
  </si>
  <si>
    <t>SG8 5QP</t>
  </si>
  <si>
    <t>04915604</t>
  </si>
  <si>
    <t>www.accora.care</t>
  </si>
  <si>
    <t>Bosk AG</t>
  </si>
  <si>
    <t>Spitzkunnersdorfer Str. 8,2782 Seifhennersdorf,GERMANY</t>
  </si>
  <si>
    <t>Seifhennersdorf</t>
  </si>
  <si>
    <t>Bristol Fruit Sales</t>
  </si>
  <si>
    <t>Broomwell Healthwatch</t>
  </si>
  <si>
    <t>Omron Healthcare Europe B.V.</t>
  </si>
  <si>
    <t>Scorpius 33,2132 Lr  Hoofddorp,NETHERLANDS</t>
  </si>
  <si>
    <t>www.omron-healthcare.com</t>
  </si>
  <si>
    <t>Hewlett - Packard Limited</t>
  </si>
  <si>
    <t>Amen Corner,Cain Road,BRACKNELL,RG12 1HN</t>
  </si>
  <si>
    <t>RG12 1HN</t>
  </si>
  <si>
    <t>00690597</t>
  </si>
  <si>
    <t>www.hpe.com</t>
  </si>
  <si>
    <t>Arden Winch &amp; Co Limited</t>
  </si>
  <si>
    <t>9 Acres Hill Lane,SHEFFIELD,S9 4LR</t>
  </si>
  <si>
    <t>S9 4LR</t>
  </si>
  <si>
    <t>01253792</t>
  </si>
  <si>
    <t>www.ardenwinch.com</t>
  </si>
  <si>
    <t>Effjey Limited</t>
  </si>
  <si>
    <t>Unit 1 Pilot Close,Fulmar Way,Wickford Business Park,WICKFORD,SS11 8YW</t>
  </si>
  <si>
    <t>SS11 8YW</t>
  </si>
  <si>
    <t>01273898</t>
  </si>
  <si>
    <t>www.effjey.co.uk</t>
  </si>
  <si>
    <t>Earl &amp; Thompson Marketing Limited</t>
  </si>
  <si>
    <t>The Creative Centre,1 Hucclecote Road,Barnwood,GLOUCESTER,GL3 3TH</t>
  </si>
  <si>
    <t>GL3 3TH</t>
  </si>
  <si>
    <t>01770636</t>
  </si>
  <si>
    <t>www.earl-thompson.co.uk</t>
  </si>
  <si>
    <t>Arden Orthotics Limited</t>
  </si>
  <si>
    <t>03365493</t>
  </si>
  <si>
    <t>www.ardenorthotics.co.uk</t>
  </si>
  <si>
    <t>The Good Food Chain Limited</t>
  </si>
  <si>
    <t>Unit 7-9, Opal Way Business Centre,Opal Way,Stone Business Park,STONE,ST15 0SS</t>
  </si>
  <si>
    <t>ST15 0SS</t>
  </si>
  <si>
    <t>03168037</t>
  </si>
  <si>
    <t>www.goodfoodchain.co.uk</t>
  </si>
  <si>
    <t>Tiffin Sandwiches Limited</t>
  </si>
  <si>
    <t>56 Broadwater Street East,Worthing,West Sussex,WORTHING,BN14 9AP</t>
  </si>
  <si>
    <t>BN14 9AP</t>
  </si>
  <si>
    <t>04010883</t>
  </si>
  <si>
    <t>Urban Eat</t>
  </si>
  <si>
    <t>Yummies Of Cheltenham Limited</t>
  </si>
  <si>
    <t>Unit 10,Shaftesbury Industrial Estate,The Runnings,CHELTENHAM,GL51 9NH</t>
  </si>
  <si>
    <t>GL51 9NH</t>
  </si>
  <si>
    <t>07947739</t>
  </si>
  <si>
    <t>Anglo Caledonian Enterprises Limited</t>
  </si>
  <si>
    <t>Grange Wood,Chapel Lane Penistone,SHEFFIELD,S36 6AQ</t>
  </si>
  <si>
    <t>S36 6AQ</t>
  </si>
  <si>
    <t>06424702</t>
  </si>
  <si>
    <t>www.anglocaledonianenterprises.com</t>
  </si>
  <si>
    <t>Medspace Solutions Ltd</t>
  </si>
  <si>
    <t>44 North Street,Nailsea,BRISTOL,BS48 4BS</t>
  </si>
  <si>
    <t>BS48 4BS</t>
  </si>
  <si>
    <t>07960162</t>
  </si>
  <si>
    <t>www.medspacesolutions.co.uk</t>
  </si>
  <si>
    <t>Transcend360 Ltd</t>
  </si>
  <si>
    <t>145-157 St John Street,LONDON,EC1V 4PW</t>
  </si>
  <si>
    <t>EC1V 4PW</t>
  </si>
  <si>
    <t>07917653</t>
  </si>
  <si>
    <t>www.transcend360.co.uk</t>
  </si>
  <si>
    <t>Annodata Limited</t>
  </si>
  <si>
    <t>Shannon House,Station Road,KINGS LANGLEY,Hertfordshire,WD4 8SE</t>
  </si>
  <si>
    <t>Kings Langley</t>
  </si>
  <si>
    <t>WD4 8SE</t>
  </si>
  <si>
    <t>02246366</t>
  </si>
  <si>
    <t>www.kyocera-annodata.co.uk</t>
  </si>
  <si>
    <t>Morgan Steer Orthopaedics Limited</t>
  </si>
  <si>
    <t>9 Furnace House,Narborough Wood Business Park,Desford Road,ENDERBY,LE19 4XT</t>
  </si>
  <si>
    <t>Enderby</t>
  </si>
  <si>
    <t>LE19 4XT</t>
  </si>
  <si>
    <t>07288649</t>
  </si>
  <si>
    <t>www.morgansteer.co.uk</t>
  </si>
  <si>
    <t>Rackline Limited</t>
  </si>
  <si>
    <t>Oaktree Lane,Talke,NEWCASTLE UNDER LYME,ST7 1RX</t>
  </si>
  <si>
    <t>Newcastle Under Lyme</t>
  </si>
  <si>
    <t>ST7 1RX</t>
  </si>
  <si>
    <t>04697883</t>
  </si>
  <si>
    <t>www.rackline.com</t>
  </si>
  <si>
    <t>Ritchie Surgical Limited</t>
  </si>
  <si>
    <t>06549867</t>
  </si>
  <si>
    <t>www.gbukhealthcare.com</t>
  </si>
  <si>
    <t>Ritestar Ltd</t>
  </si>
  <si>
    <t>W &amp; H (Uk) Limited</t>
  </si>
  <si>
    <t>65 London Road,St.Albans,HERTS,AL1 1LJ</t>
  </si>
  <si>
    <t>Herts</t>
  </si>
  <si>
    <t>AL1 1LJ</t>
  </si>
  <si>
    <t>02604010</t>
  </si>
  <si>
    <t>www.wh.com</t>
  </si>
  <si>
    <t>Wagstaff Bros.,Limited</t>
  </si>
  <si>
    <t>9 Brewhouse Yard,Clerkenwell,LONDON,EC1V 4JR</t>
  </si>
  <si>
    <t>EC1V 4JR</t>
  </si>
  <si>
    <t>00295393</t>
  </si>
  <si>
    <t>www.wagstaffgroup.co.uk</t>
  </si>
  <si>
    <t>Walker Filtration Limited</t>
  </si>
  <si>
    <t>Birtley Road,WASHINGTON,NE38 9DA</t>
  </si>
  <si>
    <t>Washington</t>
  </si>
  <si>
    <t>NE38 9DA</t>
  </si>
  <si>
    <t>01726079</t>
  </si>
  <si>
    <t>www.walkerfiltration.com</t>
  </si>
  <si>
    <t>Air Safety Ltd</t>
  </si>
  <si>
    <t>Alfred G Pearce</t>
  </si>
  <si>
    <t>Default Blue Limited</t>
  </si>
  <si>
    <t>Hawthorn House,64 Lincoln Street,BASSINGHAM,LN5 9JR</t>
  </si>
  <si>
    <t>Bassingham</t>
  </si>
  <si>
    <t>LN5 9JR</t>
  </si>
  <si>
    <t>04254474</t>
  </si>
  <si>
    <t>www.defaultblue.com</t>
  </si>
  <si>
    <t>Abeti Medical Solutions Ltd</t>
  </si>
  <si>
    <t>c/o Flyde Tax Accountants,155 Newton Drive,BLACKPOOL,FY3 8LZ</t>
  </si>
  <si>
    <t>FY3 8LZ</t>
  </si>
  <si>
    <t>07944410</t>
  </si>
  <si>
    <t>Konica Minolta Medical &amp; Graphic Imaging Europe B.V.</t>
  </si>
  <si>
    <t>Bloxham Business Centre,Barford Road,Bloxham,BANBURY,OX15 4FF</t>
  </si>
  <si>
    <t>OX15 4FF</t>
  </si>
  <si>
    <t>FC026707</t>
  </si>
  <si>
    <t>www.konicaminolta.co.uk</t>
  </si>
  <si>
    <t>AX Realisations PLC</t>
  </si>
  <si>
    <t>58 Union Street,BRISTOL,BS1 2DL</t>
  </si>
  <si>
    <t>BS1 2DL</t>
  </si>
  <si>
    <t>Paragon Customer Communications International Limited</t>
  </si>
  <si>
    <t>Unit 3-5,Tower Close,HUNTINGDON,PE29 7YD</t>
  </si>
  <si>
    <t>PE29 7YD</t>
  </si>
  <si>
    <t>06711794</t>
  </si>
  <si>
    <t>www.paragon.world</t>
  </si>
  <si>
    <t>Warwick Medical</t>
  </si>
  <si>
    <t>Warburtons Limited</t>
  </si>
  <si>
    <t>00178711</t>
  </si>
  <si>
    <t>Waterdene Foodservice Limited</t>
  </si>
  <si>
    <t>4 Chartmoor Road,Leighton Buzzard,BEDFORDSHIRE,LU7 4WG</t>
  </si>
  <si>
    <t>LU7 4WG</t>
  </si>
  <si>
    <t>01613233</t>
  </si>
  <si>
    <t>www.waterdenefoodservice.co.uk</t>
  </si>
  <si>
    <t>Western Laboratory Solutions</t>
  </si>
  <si>
    <t>Vision Linens Group Limited</t>
  </si>
  <si>
    <t>05586661</t>
  </si>
  <si>
    <t>Thomas Stoner Supplies Limited</t>
  </si>
  <si>
    <t>Unit 64,Batley Business Park,Technology Drive,BATLEY,WF17 6ER</t>
  </si>
  <si>
    <t>WF17 6ER</t>
  </si>
  <si>
    <t>07197528</t>
  </si>
  <si>
    <t>www.thomasstoner.co.uk</t>
  </si>
  <si>
    <t>Oil Technics Holdings Limited</t>
  </si>
  <si>
    <t>C/O Guild Appleton &amp; Co,Number 19 Old Hall Street,LIVERPOOL,L3 9JQ</t>
  </si>
  <si>
    <t>L3 9JQ</t>
  </si>
  <si>
    <t>03393270</t>
  </si>
  <si>
    <t>www.firefightingfoam.com</t>
  </si>
  <si>
    <t>Hoya Corporation</t>
  </si>
  <si>
    <t>JAPAN,161-8525,Tokyo,2-7-5 Naka Ochiai,Shinjuku-Ku</t>
  </si>
  <si>
    <t>161-8525</t>
  </si>
  <si>
    <t>https://www.hoya.com/</t>
  </si>
  <si>
    <t>The Danwood Group Limited</t>
  </si>
  <si>
    <t>Harrisson Place,Whisby Road,LONDON,LN6 3DG</t>
  </si>
  <si>
    <t>LN6 3DG</t>
  </si>
  <si>
    <t>01056774</t>
  </si>
  <si>
    <t>www.apogeecorp.com</t>
  </si>
  <si>
    <t>Content Managed Communications Ltd</t>
  </si>
  <si>
    <t>Unit 1,32-33 Hatton Garden,LONDON,EC1N 8DL</t>
  </si>
  <si>
    <t>EC1N 8DL</t>
  </si>
  <si>
    <t>08305846</t>
  </si>
  <si>
    <t>www.contentmc.co.uk</t>
  </si>
  <si>
    <t>E &amp; R Moffat Limited</t>
  </si>
  <si>
    <t>Bonnymuir Works,Seabegs Road,BONNYBRIDGE,Stirlingshire,FK4 2BS</t>
  </si>
  <si>
    <t>Bonnybridge</t>
  </si>
  <si>
    <t>FK4 2BS</t>
  </si>
  <si>
    <t xml:space="preserve"> SC103498</t>
  </si>
  <si>
    <t>Parry Group Ltd</t>
  </si>
  <si>
    <t>Socamel Uk Limited</t>
  </si>
  <si>
    <t>Wessex House,1 Harris Road,CALNE,SN11 9PT</t>
  </si>
  <si>
    <t>Calne</t>
  </si>
  <si>
    <t>SN11 9PT</t>
  </si>
  <si>
    <t>06308811</t>
  </si>
  <si>
    <t>www.socamel.fr</t>
  </si>
  <si>
    <t>Stephens Catering Equipment Company Limited</t>
  </si>
  <si>
    <t>Unit 9 Block F,Maynooth Business Campus,Maynooth,IRELAND</t>
  </si>
  <si>
    <t>Maynooth</t>
  </si>
  <si>
    <t>www.stephens-catering.ie</t>
  </si>
  <si>
    <t>Scomac Catering Equipment Limited</t>
  </si>
  <si>
    <t>Unitech House,Prospect Road,BURNTWOOD,WS7 0AL</t>
  </si>
  <si>
    <t>WS7 0AL</t>
  </si>
  <si>
    <t>02841935</t>
  </si>
  <si>
    <t>www.scomaccateringequipment.com</t>
  </si>
  <si>
    <t>Ward Walkers Ltd</t>
  </si>
  <si>
    <t>Unit 3,Riverside Court,Mayo Avenue,DUNDEE,DD2 1XD</t>
  </si>
  <si>
    <t>DD2 1XD</t>
  </si>
  <si>
    <t>SC272121</t>
  </si>
  <si>
    <t>www.wardwalkers.com</t>
  </si>
  <si>
    <t>Allied Health Professionals Suffolk CIC</t>
  </si>
  <si>
    <t>Staffordshire and Stoke on Trent Partnership NHS Trust (Home Delivery)</t>
  </si>
  <si>
    <t>Staffordshire Ambulance Service NHS Trust</t>
  </si>
  <si>
    <t>Dental Social Enterprise</t>
  </si>
  <si>
    <t>Community Dental Services CIC</t>
  </si>
  <si>
    <t>Nottingham Treatment Centre</t>
  </si>
  <si>
    <t>Lister Rd,Lenton,NOTTINGHAM,NG7 2FT</t>
  </si>
  <si>
    <t>NG7 2FT</t>
  </si>
  <si>
    <t>UK SH Treatment Centres</t>
  </si>
  <si>
    <t>NHS Herefordshire CCG (Home Delivery)</t>
  </si>
  <si>
    <t>City and Hackney Children (Home Delivery)</t>
  </si>
  <si>
    <t>Integrated Care 24 Limited</t>
  </si>
  <si>
    <t>Benenden Hospital</t>
  </si>
  <si>
    <t>The Horder Centre</t>
  </si>
  <si>
    <t>St Johns Road,CROWBOROUGH,East Sussex,TN6 1XP</t>
  </si>
  <si>
    <t>TN6 1XP</t>
  </si>
  <si>
    <t>North East Strategic Health Authority</t>
  </si>
  <si>
    <t>NHS Bolton CCG Residential (Home Delivery)</t>
  </si>
  <si>
    <t>The Pathology Partnership</t>
  </si>
  <si>
    <t>Taycare Medical Limited</t>
  </si>
  <si>
    <t>Unit 2,Royds Close,LEEDS,LS12 6LL</t>
  </si>
  <si>
    <t>LS12 6LL</t>
  </si>
  <si>
    <t>00204227</t>
  </si>
  <si>
    <t>www.taycare.com</t>
  </si>
  <si>
    <t>NHS South Tyneside CCG (Home Delivery)</t>
  </si>
  <si>
    <t>NHS Sunderland CCG (Home Delivery)</t>
  </si>
  <si>
    <t>NHS Bolton Children (Home Delivery)</t>
  </si>
  <si>
    <t>St Helens and Halton Children (Home Delivery)</t>
  </si>
  <si>
    <t>Wigan Council Health Improvement Comm TM</t>
  </si>
  <si>
    <t>NHS Oxfordshire CCG Children (Home Delivery)</t>
  </si>
  <si>
    <t>NHS Swindon CCG (Home Delivery)</t>
  </si>
  <si>
    <t>Oxleas NHS FT Children and Young People - Bexley (Home Delivery)</t>
  </si>
  <si>
    <t>NHS Harrow CCG (Home Delivery)</t>
  </si>
  <si>
    <t>NHS Richmond CCG Care Home (Home Delivery)</t>
  </si>
  <si>
    <t>NHS City and Hackney CCG Care Home (Home Delivery)</t>
  </si>
  <si>
    <t>NHS Chiltern CCG (Home Delivery)</t>
  </si>
  <si>
    <t>St Helens and Halton Residential (Home Delivery)</t>
  </si>
  <si>
    <t>NHS Salford CCG Own Home (Home Delivery)</t>
  </si>
  <si>
    <t>NHS Salford CCG Residential (Home Delivery)</t>
  </si>
  <si>
    <t>NHS Salford CCG Nursing (Home Delivery)</t>
  </si>
  <si>
    <t>NHS North East Essex CCG (Home Delivery)</t>
  </si>
  <si>
    <t>Norfolk Community - West Locality (Home Delivery)</t>
  </si>
  <si>
    <t>National Network of Clinical Procurement Specialists</t>
  </si>
  <si>
    <t>Remote Diagnostic Technologies Limited</t>
  </si>
  <si>
    <t>Pavilion C2 Ashwood Park,Ashwood Way,BASINGSTOKE,RG23 8BG</t>
  </si>
  <si>
    <t>RG23 8BG</t>
  </si>
  <si>
    <t>03321782</t>
  </si>
  <si>
    <t>Precision Instruments, Inc.</t>
  </si>
  <si>
    <t>1846 Miner Street,DES PLAINES, IL 60016,UNITED STATES</t>
  </si>
  <si>
    <t>Des Plaines</t>
  </si>
  <si>
    <t>www.torqwrench.com</t>
  </si>
  <si>
    <t>Threshfield Catering Supplies Limited</t>
  </si>
  <si>
    <t>Unit 2 The Sidings Station Road,Guisley,LEEDS,West Yorkshire,LS20 8BX</t>
  </si>
  <si>
    <t>LS20 8BX</t>
  </si>
  <si>
    <t>07281580</t>
  </si>
  <si>
    <t>www.threshfieldcatering.co.uk</t>
  </si>
  <si>
    <t>Multivend Limited</t>
  </si>
  <si>
    <t>Woodhaye House,Stapleford Road, Stapleford,Abbotts,ROMFORD,RM4 1EJ</t>
  </si>
  <si>
    <t>RM4 1EJ</t>
  </si>
  <si>
    <t>02847669</t>
  </si>
  <si>
    <t>www.mvmilkandfoodservice.co.uk</t>
  </si>
  <si>
    <t>Start Fresh Limited</t>
  </si>
  <si>
    <t>26-28 Miall Street,NOTTINGHAM,Nottinghamshire,NG7 2AQ</t>
  </si>
  <si>
    <t>NG7 2AQ</t>
  </si>
  <si>
    <t>03220725</t>
  </si>
  <si>
    <t>www.startfresh.co.uk</t>
  </si>
  <si>
    <t>NHS Wandsworth Care Homes (Home Delivery)</t>
  </si>
  <si>
    <t>Ministry of Justice</t>
  </si>
  <si>
    <t>Grimsby Care Trust Group CBS Childrens (Home Delivery)</t>
  </si>
  <si>
    <t>Grimsby Care Trust Group CBS Residential (Home Delivery)</t>
  </si>
  <si>
    <t>ITW Limited</t>
  </si>
  <si>
    <t>Southgate Way,Orton Southgate,PETERBOROUGH,PE2 6GN</t>
  </si>
  <si>
    <t>PE2 6GN</t>
  </si>
  <si>
    <t>00559693</t>
  </si>
  <si>
    <t>www.hobartuk.com</t>
  </si>
  <si>
    <t>JLA Limited</t>
  </si>
  <si>
    <t>Meadowcroft Lane,Halifax Road,RIPPONDEN,West Yorkshire,HX6 4AJ</t>
  </si>
  <si>
    <t>Ripponden</t>
  </si>
  <si>
    <t>HX6 4AJ</t>
  </si>
  <si>
    <t>01094178</t>
  </si>
  <si>
    <t>www.jla.com</t>
  </si>
  <si>
    <t>Winterhalter Ltd</t>
  </si>
  <si>
    <t>Winterhalter House,Roebuck Way,Knowlhill,MILTON KEYNES,MK5 8WH</t>
  </si>
  <si>
    <t>MK5 8WH</t>
  </si>
  <si>
    <t>00992463</t>
  </si>
  <si>
    <t>www.winterhalter.com</t>
  </si>
  <si>
    <t>Williams Refrigeration Limited</t>
  </si>
  <si>
    <t>Bryggen Road,North Lynn Industrial Estate,KINGS LYNN,Norfolk,PE30 2HZ</t>
  </si>
  <si>
    <t>PE30 2HZ</t>
  </si>
  <si>
    <t>01504974</t>
  </si>
  <si>
    <t>www.williams-refrigeration.co.uk</t>
  </si>
  <si>
    <t>Norfolk Community - Norwich Locality (Home Delivery)</t>
  </si>
  <si>
    <t>Norfolk Community - North Locality (Home Delivery)</t>
  </si>
  <si>
    <t>Norfolk Community - South Locality (Home Delivery)</t>
  </si>
  <si>
    <t>NHS Kingston CCG Children (Home Delivery)</t>
  </si>
  <si>
    <t>NHS Kingston CCG Nursing (Home Delivery)</t>
  </si>
  <si>
    <t>Amcor Flexibles UK Limited</t>
  </si>
  <si>
    <t>Amcor Central Services Bristol,83 Tower Road North,BRISTOL,BS30 8XP</t>
  </si>
  <si>
    <t>BS30 8XP</t>
  </si>
  <si>
    <t>02808801</t>
  </si>
  <si>
    <t>www.amcor.com</t>
  </si>
  <si>
    <t>Liquico BBS Limited</t>
  </si>
  <si>
    <t>St. Crispins House,Duke Street,NORWICH,NR3 1PD</t>
  </si>
  <si>
    <t>NR3 1PD</t>
  </si>
  <si>
    <t>03658750</t>
  </si>
  <si>
    <t>www.banneruk.com</t>
  </si>
  <si>
    <t>Enpac Limited</t>
  </si>
  <si>
    <t>Calfornia Drive,Wakefield Europort,CASTLEFORD,WF10 5QH</t>
  </si>
  <si>
    <t>Castleford</t>
  </si>
  <si>
    <t>WF10 5QH</t>
  </si>
  <si>
    <t>07497539</t>
  </si>
  <si>
    <t>www.simplywashing.com</t>
  </si>
  <si>
    <t>MDI Medical Limited</t>
  </si>
  <si>
    <t>West Lancashire Investment Centre,Maple View,White Moss Bus. Park,SKELMERSDALE,WN8 9TG</t>
  </si>
  <si>
    <t>Skelmersdale</t>
  </si>
  <si>
    <t>WN8 9TG</t>
  </si>
  <si>
    <t>IE121273</t>
  </si>
  <si>
    <t>www.mdimedical.ie</t>
  </si>
  <si>
    <t>Summit Hygiene</t>
  </si>
  <si>
    <t>Unit S1,Cherrycourt Way,LEIGHTON BUZZARD,LU7 4UH</t>
  </si>
  <si>
    <t>www.summithygiene.com</t>
  </si>
  <si>
    <t>Carter PPIB Cohort</t>
  </si>
  <si>
    <t>Abbott Diabetic Care</t>
  </si>
  <si>
    <t>Lloyds Bank PLC</t>
  </si>
  <si>
    <t>10 Gresham Street,LONDON,EC2V 7EA</t>
  </si>
  <si>
    <t>EC2V 7EA</t>
  </si>
  <si>
    <t>00002065</t>
  </si>
  <si>
    <t>www.lloydsbank.nl</t>
  </si>
  <si>
    <t>KA Dormant 1 Limited</t>
  </si>
  <si>
    <t>The Refinery,South Road,ELLESMERE PORT,CH65 4LE</t>
  </si>
  <si>
    <t>CH65 4LE</t>
  </si>
  <si>
    <t>06690263</t>
  </si>
  <si>
    <t>www.ems-healthcare.com</t>
  </si>
  <si>
    <t>NHS Wigan Borough CCG Children (Home Delivery)</t>
  </si>
  <si>
    <t>NHS Scarborough and Ryedale CCG Nursing (Home Delivery)</t>
  </si>
  <si>
    <t>NHS East Leicestershire and Rutland CCG (Home Delivery)</t>
  </si>
  <si>
    <t>Hinkley Bosworth and South Leicestershire (Home Delivery)</t>
  </si>
  <si>
    <t>NHS Leicester West CCG (Home Delivery)</t>
  </si>
  <si>
    <t>Contico Manufacturing Limited</t>
  </si>
  <si>
    <t>01338772</t>
  </si>
  <si>
    <t>www.conticospraychem.com</t>
  </si>
  <si>
    <t>Covidien UK Limited</t>
  </si>
  <si>
    <t>4500 Parkway,Whiteley,FAREHAM,Hampshire,PO15 7NY</t>
  </si>
  <si>
    <t>00323648</t>
  </si>
  <si>
    <t>Daniels Healthcare Limited</t>
  </si>
  <si>
    <t>14-14A Station Field Industrial Est,Estate,KIDLINGTON,OX5 1JD</t>
  </si>
  <si>
    <t>OX5 1JD</t>
  </si>
  <si>
    <t>01389430</t>
  </si>
  <si>
    <t>www.daniels.co.uk</t>
  </si>
  <si>
    <t>Environmental Pulp Products Limited</t>
  </si>
  <si>
    <t>18-20 Loughborough Motorway Trading Estate,Second Floor,Shepshed,LOUGHBOROUGH,Leicestershire,LE12 9NH</t>
  </si>
  <si>
    <t>LE12 9NH</t>
  </si>
  <si>
    <t>www.cdl-moulded-fiber.com</t>
  </si>
  <si>
    <t>Quanta Dialysis Technologies Limited</t>
  </si>
  <si>
    <t>Tything Road,ALCESTER,Warwickshire,B49 6EU</t>
  </si>
  <si>
    <t>Alcester</t>
  </si>
  <si>
    <t>B49 6EU</t>
  </si>
  <si>
    <t>06641134</t>
  </si>
  <si>
    <t>www.quantadt.com</t>
  </si>
  <si>
    <t>Grimsby Care Trust Group CBS</t>
  </si>
  <si>
    <t>ABP Port Office,Cleethorpe Road,ABP PORT OFFICE,Grimsby</t>
  </si>
  <si>
    <t>ABP Port Office</t>
  </si>
  <si>
    <t>http://careplusgroup.org</t>
  </si>
  <si>
    <t>Public Health England</t>
  </si>
  <si>
    <t>GTSH Pathology</t>
  </si>
  <si>
    <t>Ecovert</t>
  </si>
  <si>
    <t>Sodexho</t>
  </si>
  <si>
    <t>Nice-Pak International Limited</t>
  </si>
  <si>
    <t>Aber Park,Aber Road,FLINT,North Wales,CH6 5EX</t>
  </si>
  <si>
    <t>Flint</t>
  </si>
  <si>
    <t>CH6 5EX</t>
  </si>
  <si>
    <t>02119397</t>
  </si>
  <si>
    <t>www.nice-pak.co.uk</t>
  </si>
  <si>
    <t>Health Protection Agency</t>
  </si>
  <si>
    <t>7Th Floor,Holborn Gate, 330 High Holborn,LONDON,London, Greater London,WC1V 7BA</t>
  </si>
  <si>
    <t>WC1V 7BA</t>
  </si>
  <si>
    <t>BUPA Home Healthcare</t>
  </si>
  <si>
    <t>www.bupa.com</t>
  </si>
  <si>
    <t>174 Currie Hall Pkwy,Kent</t>
  </si>
  <si>
    <t>www.aspen-health.com</t>
  </si>
  <si>
    <t>NHS Trafford CCG Care Home (Home Delivery)</t>
  </si>
  <si>
    <t>NHS Warrington CCG Own Home (Home Delivery)</t>
  </si>
  <si>
    <t>NHS Barnsley CCG Children (Home Delivery)</t>
  </si>
  <si>
    <t>NHS Bassetlaw CCG (Home Delivery)</t>
  </si>
  <si>
    <t>NHS Bassetlaw CCG Children (Home Delivery)</t>
  </si>
  <si>
    <t>Healthcare Initial (Service Provider)</t>
  </si>
  <si>
    <t>Hearing Aids Third Party</t>
  </si>
  <si>
    <t>Durham Derwentside (Home Delivery)</t>
  </si>
  <si>
    <t>ISS MEDICLEAN</t>
  </si>
  <si>
    <t>NHS Arden &amp; GEM Commissioning Support Unit</t>
  </si>
  <si>
    <t>Sovereign Medical Limited</t>
  </si>
  <si>
    <t>Unit 16,M11 Business Link,Parsonage Lane,STANSTED,CM24 8GF</t>
  </si>
  <si>
    <t>Stansted</t>
  </si>
  <si>
    <t>CM24 8GF</t>
  </si>
  <si>
    <t>04027264</t>
  </si>
  <si>
    <t>www.sovereignmedical.co.uk</t>
  </si>
  <si>
    <t>Shiloh Healthcare Limited</t>
  </si>
  <si>
    <t>7 Pellon New Road,HALIFAX,HX1 4QE</t>
  </si>
  <si>
    <t>HX1 4QE</t>
  </si>
  <si>
    <t>09587277</t>
  </si>
  <si>
    <t>Caragen Limited</t>
  </si>
  <si>
    <t>1st Floor Suite 32 The Mall,Beacon Court,Sandyford  Dublin 18,IRELAND</t>
  </si>
  <si>
    <t>Sandyford</t>
  </si>
  <si>
    <t>www.caragen.com</t>
  </si>
  <si>
    <t>Waterside,Frog Lane,Mapledurwell,BASINGSTOKE,RG25 2JR</t>
  </si>
  <si>
    <t>RG25 2JR</t>
  </si>
  <si>
    <t>www.vyaire.com</t>
  </si>
  <si>
    <t>Fontus Health Ltd</t>
  </si>
  <si>
    <t>60 Lichfield Street,WALSALL,WS4 2BX</t>
  </si>
  <si>
    <t>WS4 2BX</t>
  </si>
  <si>
    <t>08072503</t>
  </si>
  <si>
    <t>www.fontushealth.com</t>
  </si>
  <si>
    <t>The Tuck Box (Andover) Limited</t>
  </si>
  <si>
    <t>1 Caxton Close,East Portway Industrial Estate,ANDOVER,Hampshire,SP10 3QN</t>
  </si>
  <si>
    <t>SP10 3QN</t>
  </si>
  <si>
    <t>03824078</t>
  </si>
  <si>
    <t>www.tuckboxfresh.co.uk</t>
  </si>
  <si>
    <t>Royal British Legion</t>
  </si>
  <si>
    <t>London Eye Hospital</t>
  </si>
  <si>
    <t>ISS CALDERDALE</t>
  </si>
  <si>
    <t>Mitie</t>
  </si>
  <si>
    <t>Medtronic LTD</t>
  </si>
  <si>
    <t>3M Health Care Limited</t>
  </si>
  <si>
    <t>3 M House,1 Morley Street,LOUGHBOROUGH,LE11 1EW</t>
  </si>
  <si>
    <t>LE11 1EW</t>
  </si>
  <si>
    <t>00968166</t>
  </si>
  <si>
    <t>www.3m.com</t>
  </si>
  <si>
    <t>NHS East Riding of Yorkshire CCG (Home Delivery)</t>
  </si>
  <si>
    <t>NHS Erewash CCG (Home Delivery)</t>
  </si>
  <si>
    <t>NHS Leicester City CCG (Home Delivery)</t>
  </si>
  <si>
    <t>NHS North Norfolk CCG (Home Delivery)</t>
  </si>
  <si>
    <t>Norfolk Community Health NHS Trust (Home Delivery)</t>
  </si>
  <si>
    <t>NHS Gateshead CCG (Home Delivery)</t>
  </si>
  <si>
    <t>NHS North Tees CCG (Home Delivery)</t>
  </si>
  <si>
    <t>Central and Eastern Cheshire Residential (Home Delivery)</t>
  </si>
  <si>
    <t>Heywood Middleton and Rochdale Own Home (Home Delivery)</t>
  </si>
  <si>
    <t>NHS Newbury and District CCG (Home Delivery)</t>
  </si>
  <si>
    <t>NHS Oxfordshire CCG Care Home (Home Delivery)</t>
  </si>
  <si>
    <t>NHS Liverpool CCG Children (Home Delivery)</t>
  </si>
  <si>
    <t>Grimsby Care Trust Group CBS Nursing (Home Delivery)</t>
  </si>
  <si>
    <t>Nuffield Health (Customer)</t>
  </si>
  <si>
    <t>North West Procurement Development</t>
  </si>
  <si>
    <t>www.nwprocurement.co.uk</t>
  </si>
  <si>
    <t>2gether NHS Foundation Trust (Home Delivery)</t>
  </si>
  <si>
    <t>Oldham Children (Home Delivery)</t>
  </si>
  <si>
    <t>NHS Oldham CCG (Home Delivery)</t>
  </si>
  <si>
    <t>Central and Eastern Cheshire (Home Delivery)</t>
  </si>
  <si>
    <t>Central and Eastern Cheshire Nursing (Home Delivery)</t>
  </si>
  <si>
    <t>Heywood Middleton and Rochdale Residential Homes (Home Delivery)</t>
  </si>
  <si>
    <t>Heywood Middleton and Rochdale Nursing Homes (Home Delivery)</t>
  </si>
  <si>
    <t>Heywood Middleton and Rochdale Children (Home Delivery)</t>
  </si>
  <si>
    <t>NHS West Cheshire CCG (Home Delivery)</t>
  </si>
  <si>
    <t>NHS Wigan Borough CCG Residential (Home Delivery)</t>
  </si>
  <si>
    <t>NHS Wigan Borough CCG Own Home (Home Delivery)</t>
  </si>
  <si>
    <t>Bury Residential Homes (Home Delivery)</t>
  </si>
  <si>
    <t>Bury Nursing Homes (Home Delivery)</t>
  </si>
  <si>
    <t>Bury Children (Home Delivery)</t>
  </si>
  <si>
    <t>NHS Cumbria CCG (Home Delivery)</t>
  </si>
  <si>
    <t>London Borough of Camden Council</t>
  </si>
  <si>
    <t>London Borough of Islington Council</t>
  </si>
  <si>
    <t>National Blood Transfusion Service (Mersey) (NHS)</t>
  </si>
  <si>
    <t>NHS Blood and Transplant 500 Filton, Bristol BS34 7QH, North Bristol Park,Filton,BRISTOL,BS34 7QH</t>
  </si>
  <si>
    <t>National Blood Transfusion Service (South Thames) (NHS)</t>
  </si>
  <si>
    <t>NHS Blood and Transplant 500, North Bristol Park,Filton,BRISTOL,BS34 7QH</t>
  </si>
  <si>
    <t>NEMS Healthcare</t>
  </si>
  <si>
    <t>North West Strategic Health Authority</t>
  </si>
  <si>
    <t>Yorkshire and The Humber Strategic Health Authority</t>
  </si>
  <si>
    <t>East Midlands Strategic Health Authority</t>
  </si>
  <si>
    <t>West Midlands Strategic Health Authority</t>
  </si>
  <si>
    <t>NHS Worcestershire Nursing (Home Delivery)</t>
  </si>
  <si>
    <t>NHS Worcestershire Care Home (Home Delivery)</t>
  </si>
  <si>
    <t>NHS Mid Essex CCG (Home Delivery)</t>
  </si>
  <si>
    <t>NHS Warrington CCG Children (Home Delivery)</t>
  </si>
  <si>
    <t>NHS Warrington CCG Nursing (Home Delivery)</t>
  </si>
  <si>
    <t>NHS Warrington CCG Residential (Home Delivery)</t>
  </si>
  <si>
    <t>South West Yorkshire Partnership (Home Delivery)</t>
  </si>
  <si>
    <t>NHS North Lincolnshire CCG Community (Home Delivery)</t>
  </si>
  <si>
    <t>NHS North Lincolnshire CCG Care and Residential (Home Delivery)</t>
  </si>
  <si>
    <t>NHS York and Selby Care Homes (Home Delivery)</t>
  </si>
  <si>
    <t>NHS South West Commissioning Support Unit</t>
  </si>
  <si>
    <t>NHS Central Midlands Commissioning Support Unit</t>
  </si>
  <si>
    <t>NHS Central Southern Commissioning Support Unit</t>
  </si>
  <si>
    <t>NHS Greater Manchester Commissioning Support Unit</t>
  </si>
  <si>
    <t>NHS Greater East Midlands Commissioning Support Unit</t>
  </si>
  <si>
    <t>NHS North West London Commissioning Support Unit</t>
  </si>
  <si>
    <t>Welsh Hills Bakery Limited</t>
  </si>
  <si>
    <t>Tramway,Hirwaun,ABERDARE,CF44 9NY</t>
  </si>
  <si>
    <t>Aberdare</t>
  </si>
  <si>
    <t>CF44 9NY</t>
  </si>
  <si>
    <t>08964350</t>
  </si>
  <si>
    <t>www.lovemorefoods.com</t>
  </si>
  <si>
    <t>Safe Obstetric Systems Limited</t>
  </si>
  <si>
    <t>Berkeley Townsend Hunter House,150 Hutton Road,Shenfield,BRENTWOOD,Essex,CM15 8NL</t>
  </si>
  <si>
    <t>CM15 8NL</t>
  </si>
  <si>
    <t>05923369</t>
  </si>
  <si>
    <t>www.fetalpillow.com</t>
  </si>
  <si>
    <t>Splice Cast Limited</t>
  </si>
  <si>
    <t>Unit F,Mochdre Industrial Estate,NEWTOWN,Powys,SY16 4LE</t>
  </si>
  <si>
    <t>SY16 4LE</t>
  </si>
  <si>
    <t>05102276</t>
  </si>
  <si>
    <t>www.splicecast.co.uk</t>
  </si>
  <si>
    <t>Group 4</t>
  </si>
  <si>
    <t>Local Care Direct</t>
  </si>
  <si>
    <t>UNIT 2 PENNINE BUSINESS PARK,LONGBOW CLOSE,BRADLEY,HUDDERSFIELD,WEST YORKSHIRE,HD2 1GQ</t>
  </si>
  <si>
    <t>HUDDERSFIELD</t>
  </si>
  <si>
    <t>HD2 1GQ</t>
  </si>
  <si>
    <t>MOD Medical Supplies Authority</t>
  </si>
  <si>
    <t>8 Monarch Court,The Brooms,Emersons Green,BRISTOL,BS16 7FH</t>
  </si>
  <si>
    <t>HDS Wandsworth Children</t>
  </si>
  <si>
    <t xml:space="preserve">HDS Kensington and Chelsea </t>
  </si>
  <si>
    <t xml:space="preserve">HDS Central London (Kens, Chels, Westmin) </t>
  </si>
  <si>
    <t>HDS North East Essex Children</t>
  </si>
  <si>
    <t>HDS Wandsworth</t>
  </si>
  <si>
    <t>HDS Grimsby Care Plus</t>
  </si>
  <si>
    <t>HDS Gloucestershire Comm</t>
  </si>
  <si>
    <t>GENMED Ltd - Epsom Hospital</t>
  </si>
  <si>
    <t>Dorking Road,EPSOM,Surrey,KT18 7EG</t>
  </si>
  <si>
    <t>KT18 7EG</t>
  </si>
  <si>
    <t>HDS Newham</t>
  </si>
  <si>
    <t>29 Romford Road,Eneberi Clinic,Stratford,LONDON,E15 4LY</t>
  </si>
  <si>
    <t>E15 4LY</t>
  </si>
  <si>
    <t>Johnson and Johnson Managed Serv Guys Hosp</t>
  </si>
  <si>
    <t>Pinewood Campus,Nine Mile Ride,WOKINGHAM,Berkshire,RG40 3EW</t>
  </si>
  <si>
    <t>HDS Bradford Airedale and Wharfdale/Craven</t>
  </si>
  <si>
    <t>HDS Wakefield Children</t>
  </si>
  <si>
    <t>HDS Havering</t>
  </si>
  <si>
    <t>HDS Hillingdon</t>
  </si>
  <si>
    <t>East Coast Community Healthcare</t>
  </si>
  <si>
    <t>NHS North Somerset CCG</t>
  </si>
  <si>
    <t>Castlewood,TICKENHAM ROAD,CLEVEDON,AVON,BS21 6FW</t>
  </si>
  <si>
    <t>CLEVEDON</t>
  </si>
  <si>
    <t>BS21 6FW</t>
  </si>
  <si>
    <t>NHS Coventry and Rugby CCG</t>
  </si>
  <si>
    <t>Christchurch House,GREYFRIARS LANE,COVENTRY,WEST MIDLANDS,CV1 2GQ</t>
  </si>
  <si>
    <t>COVENTRY</t>
  </si>
  <si>
    <t>NHS East Lancashire CCG</t>
  </si>
  <si>
    <t>Walshaw House,REGENT STREET,NELSON,LANCASHIRE,BB9 8AS</t>
  </si>
  <si>
    <t>NELSON</t>
  </si>
  <si>
    <t>NHS South Sefton CCG</t>
  </si>
  <si>
    <t>3Rd Floor,MERTON HOUSE,STANLEY ROAD,BOOTLE,MERSEYSIDE,L20 3DL</t>
  </si>
  <si>
    <t>BOOTLE</t>
  </si>
  <si>
    <t>NHS Liverpool CCG</t>
  </si>
  <si>
    <t>1 Arthouse Square,61-69 SEEL STREET,LIVERPOOL,MERSEYSIDE,L1 4AZ</t>
  </si>
  <si>
    <t>NHS Halton CCG</t>
  </si>
  <si>
    <t>First Floor,RUNCORN TOWN HALL,HEATH ROAD,RUNCORN,CHESHIRE,WA7 5TD</t>
  </si>
  <si>
    <t>RUNCORN</t>
  </si>
  <si>
    <t>WA7 5TD</t>
  </si>
  <si>
    <t>NHS St Helens CCG</t>
  </si>
  <si>
    <t>St Helens Chamber Of Commerce,SALISBURY STREET,CHALON WAY,ST. HELENS,MERSEYSIDE,WA10 1FY</t>
  </si>
  <si>
    <t>ST. HELENS</t>
  </si>
  <si>
    <t>NHS Hull CCG</t>
  </si>
  <si>
    <t>Wilberforce Court,ALFRED GELDER STREET,HULL,NORTH HUMBERSIDE,HU1 1UY</t>
  </si>
  <si>
    <t>HULL</t>
  </si>
  <si>
    <t>HU1 1UY</t>
  </si>
  <si>
    <t>NHS Bradford Districts CCG</t>
  </si>
  <si>
    <t>NHS Bedfordshire CCG</t>
  </si>
  <si>
    <t>Capability House,WREST PARK,SILSOE,BEDFORD,BEDFORDSHIRE,MK45 4HR</t>
  </si>
  <si>
    <t>MK45 4HR</t>
  </si>
  <si>
    <t>NHS Eastbourne Hailsham and Seaford CCG</t>
  </si>
  <si>
    <t>36-38 Friars Walk,LEWES,EAST SUSSEX,BN7 2PB</t>
  </si>
  <si>
    <t>LEWES</t>
  </si>
  <si>
    <t>NHS High Weald Lewes Havens CCG</t>
  </si>
  <si>
    <t>HDS Sheffield</t>
  </si>
  <si>
    <t>NHS Nottingham North and East CCG</t>
  </si>
  <si>
    <t>Gedling Civic Centre,ARNOT HILL PARK,ARNOLD,NOTTINGHAM,NOTTINGHAMSHIRE,NG5 0TE</t>
  </si>
  <si>
    <t>NOTTINGHAM</t>
  </si>
  <si>
    <t>NG5 0TE</t>
  </si>
  <si>
    <t>NHS Nottingham West CCG</t>
  </si>
  <si>
    <t>Stapleford Care Centre,CHURCH STREET,STAPLEFORD,NOTTINGHAM,NOTTINGHAMSHIRE,NG9 8DB</t>
  </si>
  <si>
    <t>NG9 8DB</t>
  </si>
  <si>
    <t>NHS Greater Huddersfield CCG</t>
  </si>
  <si>
    <t>Broad Lea House,DYSON WOOD WAY,BRADLEY,HUDDERSFIELD,WEST YORKSHIRE,HD2 1GZ</t>
  </si>
  <si>
    <t>NHS North Kirklees CCG</t>
  </si>
  <si>
    <t>Empire House,WAKEFIELD ROAD,DEWSBURY,WEST YORKSHIRE,WF12 8DJ</t>
  </si>
  <si>
    <t>DEWSBURY</t>
  </si>
  <si>
    <t>WF12 8DJ</t>
  </si>
  <si>
    <t>NHS Wakefield CCG</t>
  </si>
  <si>
    <t>Whiterose House,WEST PARADE,WAKEFIELD,WEST YORKSHIRE,WF1 1LT</t>
  </si>
  <si>
    <t>WAKEFIELD</t>
  </si>
  <si>
    <t>NHS South Warwickshire CCG</t>
  </si>
  <si>
    <t>Westgate House,21 MARKET STREET,WARWICK,WARWICKSHIRE,CV34 4DE</t>
  </si>
  <si>
    <t>WARWICK</t>
  </si>
  <si>
    <t>NHS Medway CCG</t>
  </si>
  <si>
    <t>50 Pembroke Court,CHATHAM MARITIME,CHATHAM,KENT,ME4 4EL</t>
  </si>
  <si>
    <t>NHS Hastings and Rother CCG</t>
  </si>
  <si>
    <t>Bexhill Hospital,HOLLIERS HILL,BEXHILL-ON-SEA,EAST SUSSEX,TN40 2DZ</t>
  </si>
  <si>
    <t>BEXHILL-ON-SEA</t>
  </si>
  <si>
    <t>NHS East Leicestershire and Rutland CCG</t>
  </si>
  <si>
    <t>Bridge Park Plaza,BRIDGE PARK ROAD,THURMASTON,LEICESTER,LEICESTERSHIRE,LE4 8BL</t>
  </si>
  <si>
    <t>LE4 8BL</t>
  </si>
  <si>
    <t>NHS West Leicestershire CCG</t>
  </si>
  <si>
    <t>55 Woodgate,LOUGHBOROUGH,LEICESTERSHIRE,LE11 2TZ</t>
  </si>
  <si>
    <t>LOUGHBOROUGH</t>
  </si>
  <si>
    <t>LE11 2TZ</t>
  </si>
  <si>
    <t>NHS Nene CCG</t>
  </si>
  <si>
    <t>Francis Crick House,SUMMERHOUSE ROAD,MOULTON PARK INDUSTRIAL ESTATE,NORTHAMPTON,NORTHAMPTONSHIRE,NN3 6BF</t>
  </si>
  <si>
    <t>NORTHAMPTON</t>
  </si>
  <si>
    <t>NHS Dudley CCG</t>
  </si>
  <si>
    <t>Brierley Hill Health &amp; Social Care,VENTURE WAY,BRIERLEY HILL,WEST MIDLANDS,DY5 1RU</t>
  </si>
  <si>
    <t>BRIERLEY HILL</t>
  </si>
  <si>
    <t>DY5 1RU</t>
  </si>
  <si>
    <t>NHS Brighton and Hove CCG</t>
  </si>
  <si>
    <t>Lanchester House,TRAFALGAR PLACE,BRIGHTON,EAST SUSSEX,BN1 4FU</t>
  </si>
  <si>
    <t>BRIGHTON</t>
  </si>
  <si>
    <t>NHS Southend CCG</t>
  </si>
  <si>
    <t>Suffolk House,102-104 BAXTER AVENUE,SOUTHEND-ON-SEA,ESSEX,SS2 6HZ</t>
  </si>
  <si>
    <t>SOUTHEND-ON-SEA</t>
  </si>
  <si>
    <t>SS2 6HZ</t>
  </si>
  <si>
    <t>NHS Cambridgeshire and Peterborough CCG</t>
  </si>
  <si>
    <t>Lockton House,CLARENDON ROAD,CAMBRIDGE,CAMBRIDGESHIRE,CB2 8FH</t>
  </si>
  <si>
    <t>CAMBRIDGE</t>
  </si>
  <si>
    <t>NHS Norwich CCG</t>
  </si>
  <si>
    <t>Norwich City Hall,ST. PETERS STREET,NORWICH,NORFOLK,NR2 1NH</t>
  </si>
  <si>
    <t>NORWICH</t>
  </si>
  <si>
    <t>NR2 1NH</t>
  </si>
  <si>
    <t>NHS South Norfolk CCG</t>
  </si>
  <si>
    <t>Lakeside,400 OLD CHAPEL WAY,NORWICH,NORFOLK,NR7 0WG</t>
  </si>
  <si>
    <t>NR7 0WG</t>
  </si>
  <si>
    <t>NHS West Norfolk CCG</t>
  </si>
  <si>
    <t>Kings Court,CHAPEL STREET,KING'S LYNN,NORFOLK,PE30 1EX</t>
  </si>
  <si>
    <t>KING'S LYNN</t>
  </si>
  <si>
    <t>PE30 1EX</t>
  </si>
  <si>
    <t>NHS Coastal West Sussex CCG</t>
  </si>
  <si>
    <t>1 The Causeway,GORING-BY-SEA,WORTHING,WEST SUSSEX,BN12 6BT</t>
  </si>
  <si>
    <t>WORTHING</t>
  </si>
  <si>
    <t>BN12 6BT</t>
  </si>
  <si>
    <t>North West Boroughs Healthcare NHS Foundation Trust</t>
  </si>
  <si>
    <t>Hollins Park Hospital,Hollins Lane,Winwick,WARRINGTON,Cheshire,WA2 8WA</t>
  </si>
  <si>
    <t>WA2 8WA</t>
  </si>
  <si>
    <t>www.5boroughspartnership.nhs.uk</t>
  </si>
  <si>
    <t>South London and Maudsley NHS Foundation Trust</t>
  </si>
  <si>
    <t>Maudsley Hospital,Denmark Hill,LONDON,Greater London,SE5 8AZ</t>
  </si>
  <si>
    <t>SE5 8AZ</t>
  </si>
  <si>
    <t>The Royal Bournemouth and Christchurch Hospitals NHS Foundation Trust</t>
  </si>
  <si>
    <t>Royal Bournemouth General Hospital,Castle Lane East,BOURNEMOUTH,Dorset,BH7 7DW</t>
  </si>
  <si>
    <t>BH7 7DW</t>
  </si>
  <si>
    <t>Cumbria Partnership NHS Foundation Trust</t>
  </si>
  <si>
    <t>Carleton Clinic,Cumwhinton Road,CARLISLE,Cumbria,CA1 3SX</t>
  </si>
  <si>
    <t>CA1 3SX</t>
  </si>
  <si>
    <t>www.cumbriapartnership.nhs.uk</t>
  </si>
  <si>
    <t>Western Sussex Hospitals NHS Foundation Trust</t>
  </si>
  <si>
    <t>Worthing Hospital,Lyndhurst Road,WORTHING,West Sussex,BN11 2DH</t>
  </si>
  <si>
    <t>BN11 2DH</t>
  </si>
  <si>
    <t>2gether NHS Foundation Trust</t>
  </si>
  <si>
    <t>Rikenel,Montpellier,GLOUCESTER,Gloucestershire,GL1 1LY</t>
  </si>
  <si>
    <t>GL1 1LY</t>
  </si>
  <si>
    <t>www.2gether.nhs.uk</t>
  </si>
  <si>
    <t>Royal Brompton and Harefield NHS Foundation Trust</t>
  </si>
  <si>
    <t>Royal Brompton Hospital,Sydney Street,LONDON,Greater London,SW3 6NP</t>
  </si>
  <si>
    <t>SW3 6NP</t>
  </si>
  <si>
    <t>Basildon and Thurrock University Hospitals NHS Foundation Trust</t>
  </si>
  <si>
    <t>Basildon Hospital,Nethermayne,BASILDON,Essex,SS16 5NL</t>
  </si>
  <si>
    <t>SS16 5NL</t>
  </si>
  <si>
    <t>www.basildonandthurrock.nhs.uk</t>
  </si>
  <si>
    <t>East Suffolk and North Essex Foundation Trust (Inactive)</t>
  </si>
  <si>
    <t>Colchester District General Ho,Turner Road,COLCHESTER,Essex,CO4 5JL</t>
  </si>
  <si>
    <t>CO4 5JL</t>
  </si>
  <si>
    <t>www.colchesterhospital.nhs.uk</t>
  </si>
  <si>
    <t>Ipswich Hospital NHS Trust</t>
  </si>
  <si>
    <t>Heath Road,IPSWICH,Suffolk,IP4 5PD</t>
  </si>
  <si>
    <t>IP4 5PD</t>
  </si>
  <si>
    <t>Peterborough and Stamford Hospitals NHS Foundation Trust</t>
  </si>
  <si>
    <t>Edith Cavell Hospital,Bretton Gate,Bretton,PETERBOROUGH,Cambridgeshire,PE3 9GZ</t>
  </si>
  <si>
    <t>PE3 9GZ</t>
  </si>
  <si>
    <t>Royal National Hospital for Rheumatic Diseases NHS Foundation Trust</t>
  </si>
  <si>
    <t>Upper Borough Walls,BATH,Avon,BA1 1RL</t>
  </si>
  <si>
    <t>BA1 1RL</t>
  </si>
  <si>
    <t>Harrogate Healthcare Facilities Management Ltd</t>
  </si>
  <si>
    <t>Strayside Wing,Park Road,HARROGATE,North Yorkshire,HG2 7SX</t>
  </si>
  <si>
    <t>HG2 7SX</t>
  </si>
  <si>
    <t>HDS Lambeth/Southwark</t>
  </si>
  <si>
    <t>Synergy Health - Aintree Hospital</t>
  </si>
  <si>
    <t>Solent University</t>
  </si>
  <si>
    <t>www.solent.ac.uk</t>
  </si>
  <si>
    <t>QEF Community Healthcare</t>
  </si>
  <si>
    <t>NHS Warwickshire North CCG</t>
  </si>
  <si>
    <t>NHS Thurrock CCG</t>
  </si>
  <si>
    <t>Phoenix Place,CHRISTOPHER MARTIN ROAD,BASILDON,ESSEX,SS14 3HG</t>
  </si>
  <si>
    <t>NHS Basildon and Brentwood CCG</t>
  </si>
  <si>
    <t>NHS Kernow CCG</t>
  </si>
  <si>
    <t>Sedgemoor Centre,PRIORY ROAD,ST. AUSTELL,CORNWALL,PL25 5AS</t>
  </si>
  <si>
    <t>ST. AUSTELL</t>
  </si>
  <si>
    <t>NHS Mid Essex CCG</t>
  </si>
  <si>
    <t>Kestral/Swift House,HEDGEROWS BUSINESS PKCOLCHESTER RD,SPRINGFIELD,CHELMSFORD,ESSEX,CM2 5PF</t>
  </si>
  <si>
    <t>CHELMSFORD</t>
  </si>
  <si>
    <t>NHS Newbury and District CCG</t>
  </si>
  <si>
    <t>Rookes Way,BENHAM HILL,NEWBURY,BERKSHIRE,RG18 3AS</t>
  </si>
  <si>
    <t>NEWBURY</t>
  </si>
  <si>
    <t>RG18 3AS</t>
  </si>
  <si>
    <t>NHS West Cheshire CCG</t>
  </si>
  <si>
    <t>1829 Building,THE COUNTESS OF CHESTER HEALTH PARK,LIVERPOOL ROAD,CHESTER,CHESHIRE,CH2 1HJ</t>
  </si>
  <si>
    <t>CHESTER</t>
  </si>
  <si>
    <t>NHS Eastern Cheshire CCG</t>
  </si>
  <si>
    <t>1St Floor,WEST WING,NEW ALDERLERY HOUSE,VICTORIA ROAD MACCLESFIELD,CHESHIRE,SK10 3BL</t>
  </si>
  <si>
    <t>VICTORIA ROAD MACCLESFIELD</t>
  </si>
  <si>
    <t>SK10 3BL</t>
  </si>
  <si>
    <t>NHS Vale Of York CCG</t>
  </si>
  <si>
    <t>Unit 5,SOVEREIGN HOUSE,KETTLESTRING LANE,YORK,NORTH YORKSHIRE,YO30 4GQ</t>
  </si>
  <si>
    <t>YORK</t>
  </si>
  <si>
    <t>YO30 4GQ</t>
  </si>
  <si>
    <t>NHS East Riding Of Yorkshire CCG</t>
  </si>
  <si>
    <t>Health House,GRANGE PARK LANE,WILLERBY,HULL,NORTH HUMBERSIDE,HU10 6DT</t>
  </si>
  <si>
    <t>NHS Wolverhampton CCG</t>
  </si>
  <si>
    <t>Technology Centre,GLAISHER DRIVE,WOLVERHAMPTON,WEST MIDLANDS,WV10 9RU</t>
  </si>
  <si>
    <t>WOLVERHAMPTON</t>
  </si>
  <si>
    <t>WV10 9RU</t>
  </si>
  <si>
    <t>NHS Mansfield and Ashfield CCG</t>
  </si>
  <si>
    <t>Hawthorn House Ransom Wood B Park,SOUTHWELL ROAD WEST,RAINWORTH,MANSFIELD,NOTTINGHAMSHIRE,NG21 0HJ</t>
  </si>
  <si>
    <t>MANSFIELD</t>
  </si>
  <si>
    <t>NHS Newark and Sherwood CCG</t>
  </si>
  <si>
    <t>Balderton Primary Care Centre,LOWFIELD LANE,BALDERTON,NEWARK,NOTTINGHAMSHIRE,NG24 3HJ</t>
  </si>
  <si>
    <t>NEWARK</t>
  </si>
  <si>
    <t>NG24 3HJ</t>
  </si>
  <si>
    <t>NHS Sandwell and West Birmingham CCG</t>
  </si>
  <si>
    <t>Kingston House,HIGH STREET,WEST BROMWICH,WEST MIDLANDS,B70 9LD</t>
  </si>
  <si>
    <t>WEST BROMWICH</t>
  </si>
  <si>
    <t>NHS Great Yarmouth and Waveney CCG</t>
  </si>
  <si>
    <t>Beccles House,1 COMMON LANE NORTH,BECCLES,SUFFOLK,NR34 9BN</t>
  </si>
  <si>
    <t>BECCLES</t>
  </si>
  <si>
    <t>NHS West Suffolk CCG</t>
  </si>
  <si>
    <t>Active Business Centre,ST ANDREWS CASTLE,33 ST ANDREWS STREET SOUTH,BURY ST EDMUNDS,SUFFOLK,IP33 3PH</t>
  </si>
  <si>
    <t>BURY ST EDMUNDS</t>
  </si>
  <si>
    <t>IP33 3PH</t>
  </si>
  <si>
    <t>NHS North East Essex CCG</t>
  </si>
  <si>
    <t>Colchester Primary Care Centre,TURNER ROAD,COLCHESTER,ESSEX,CO4 5JR</t>
  </si>
  <si>
    <t>COLCHESTER</t>
  </si>
  <si>
    <t>NHS Bristol CCG</t>
  </si>
  <si>
    <t>South Plaza,MARLBOROUGH STREET,BRISTOL,AVON,BS1 3NX</t>
  </si>
  <si>
    <t>NHS Windsor Ascot and Maidenhead CCG</t>
  </si>
  <si>
    <t>King Edward Vii Hospital,ST LEONARD ROAD,WINDSOR,BERKSHIRE,SL4 3DP</t>
  </si>
  <si>
    <t>NHS Gloucestershire CCG</t>
  </si>
  <si>
    <t>Sanger House,5220 VALIANT COURT,GLOUCESTER BUSINESS PARK BROCKWORT,GLOUCESTER,GLOUCESTERSHIRE,GL3 4FE</t>
  </si>
  <si>
    <t>GLOUCESTER</t>
  </si>
  <si>
    <t>NHS Wiltshire CCG</t>
  </si>
  <si>
    <t>Southgate House,PANS LANE,DEVIZES,WILTSHIRE,SN10 5EQ</t>
  </si>
  <si>
    <t>DEVIZES</t>
  </si>
  <si>
    <t>NHS Somerset CCG</t>
  </si>
  <si>
    <t>Wynford House,LUFTON WAY,LUFTON,YEOVIL,SOMERSET,BA22 8HR</t>
  </si>
  <si>
    <t>YEOVIL</t>
  </si>
  <si>
    <t>NHS Dorset CCG</t>
  </si>
  <si>
    <t>Vespasian House,BRIDPORT ROAD,DORCHESTER,DORSET,DT1 1TG</t>
  </si>
  <si>
    <t>DORCHESTER</t>
  </si>
  <si>
    <t>DT1 1TG</t>
  </si>
  <si>
    <t>NHS Sheffield CCG</t>
  </si>
  <si>
    <t>722 Prince Of Wales Road,DARNALL,SHEFFIELD,SOUTH YORKSHIRE,S9 4EU</t>
  </si>
  <si>
    <t>SHEFFIELD</t>
  </si>
  <si>
    <t>NHS Doncaster CCG</t>
  </si>
  <si>
    <t>Sovereign House,TEN POUND WALK,DONCASTER,SOUTH YORKSHIRE,DN4 5DJ</t>
  </si>
  <si>
    <t>DONCASTER</t>
  </si>
  <si>
    <t>NHS Rushcliffe CCG</t>
  </si>
  <si>
    <t>Easthorpe House,165 LOUGHBOROUGH ROAD,RUDDINGTON,NOTTINGHAM,NOTTINGHAMSHIRE,NG11 6LQ</t>
  </si>
  <si>
    <t>NG11 6LQ</t>
  </si>
  <si>
    <t>NHS South West Lincolnshire CCG</t>
  </si>
  <si>
    <t>NHS South Lincolnshire CCG</t>
  </si>
  <si>
    <t>NHS North East Hampshire and Farnham CCG</t>
  </si>
  <si>
    <t>Aldershot Centre For Health,HOSPITAL HILL,ALDERSHOT,HAMPSHIRE,GU11 1AY</t>
  </si>
  <si>
    <t>ALDERSHOT</t>
  </si>
  <si>
    <t>GU11 1AY</t>
  </si>
  <si>
    <t>NHS Dartford Gravesham and Swanley CCG</t>
  </si>
  <si>
    <t>Gravesham Civic Centre,WINDMILL STREET,GRAVESEND,KENT,DA12 1AU</t>
  </si>
  <si>
    <t>GRAVESEND</t>
  </si>
  <si>
    <t>DA12 1AU</t>
  </si>
  <si>
    <t>NHS Horsham and Mid Sussex CCG</t>
  </si>
  <si>
    <t>NHS South Kent Coast CCG</t>
  </si>
  <si>
    <t>Dover District Council,HONEYWOOD CLOSE,WHITFIELD,DOVER,KENT,CT16 3PJ</t>
  </si>
  <si>
    <t>DOVER</t>
  </si>
  <si>
    <t>CT16 3PJ</t>
  </si>
  <si>
    <t>NHS East and North Hertfordshire CCG</t>
  </si>
  <si>
    <t>Charter House,PARKWAY,WELWYN GARDEN CITY,HERTFORDSHIRE,AL8 6JL</t>
  </si>
  <si>
    <t>WELWYN GARDEN CITY</t>
  </si>
  <si>
    <t>NHS Herts Valleys CCG</t>
  </si>
  <si>
    <t>Hemel One,BOUNDARY WAY,HEMEL HEMPSTEAD,HERTFORDSHIRE,HP2 7YU</t>
  </si>
  <si>
    <t>HEMEL HEMPSTEAD</t>
  </si>
  <si>
    <t>HP2 7YU</t>
  </si>
  <si>
    <t>NHS Walsall CCG</t>
  </si>
  <si>
    <t>Jubilee House,BLOXWICH LANE,WALSALL,WEST MIDLANDS,WS2 7JL</t>
  </si>
  <si>
    <t>WALSALL</t>
  </si>
  <si>
    <t>Bedford Hospital NHS Trust</t>
  </si>
  <si>
    <t>South Wing,Kempston Road,BEDFORD,Bedfordshire,MK42 9DJ</t>
  </si>
  <si>
    <t>MK42 9DJ</t>
  </si>
  <si>
    <t>www.bedfordhospital.nhs.uk</t>
  </si>
  <si>
    <t>Manchester Mental Health and Social Care Trust</t>
  </si>
  <si>
    <t>Chorlton House,70 MANCHESTER ROAD,CHORLTON CUM HARDY,MANCHESTER,GREATER MANCHESTER,M21 9UN</t>
  </si>
  <si>
    <t>M21 9UN</t>
  </si>
  <si>
    <t>South Tyneside NHS Foundation Trust</t>
  </si>
  <si>
    <t>South Tyneside District Hospital,Harton Lane,SOUTH SHIELDS,Tyne And Wear,NE34 0PL</t>
  </si>
  <si>
    <t>NE34 0PL</t>
  </si>
  <si>
    <t>Somerset Partnership NHS Foundation Trust</t>
  </si>
  <si>
    <t>2Nd Floor,Mallard Court,Express Park Bristol Road,BRIDGWATER,Somerset,TA6 4RN</t>
  </si>
  <si>
    <t>TA6 4RN</t>
  </si>
  <si>
    <t>University Hospital of South Manchester NHS Foundation Trust</t>
  </si>
  <si>
    <t>Wythenshawe Hospital,Southmoor Road,Wythenshawe,MANCHESTER,Greater Manchester,M23 9LT</t>
  </si>
  <si>
    <t>Camden and Islington NHS Foundation Trust</t>
  </si>
  <si>
    <t>St. Pancras Hospital,4 ST. PANCRAS WAY,LONDON,NW1 0PE</t>
  </si>
  <si>
    <t>www.candi.nhs.uk</t>
  </si>
  <si>
    <t>Weston Area Health NHS Trust</t>
  </si>
  <si>
    <t>Weston General Hospital,Grange Road,Uphill,WESTON-SUPER-MARE,Avon,BS23 4TQ</t>
  </si>
  <si>
    <t>BS23 4TQ</t>
  </si>
  <si>
    <t>NHS Bath and North East Somerset, Swindon and Wiltshire CCG</t>
  </si>
  <si>
    <t>St. Martins Hospital,Clara Cross Lane,BATH,BA2 5RP</t>
  </si>
  <si>
    <t>NHS Lincolnshire CCG</t>
  </si>
  <si>
    <t>Cross O' Cliff,Bracebridge Heath,LINCOLN,LN4 2HN</t>
  </si>
  <si>
    <t>NHS Nottingham and Nottinghamshire CCG</t>
  </si>
  <si>
    <t>1 Standard Court,Park Row,NOTTINGHAM,NG1 6GN</t>
  </si>
  <si>
    <t>NHS Berkshire West CCG</t>
  </si>
  <si>
    <t>59 Bath Road,READING,RG30 2BJ</t>
  </si>
  <si>
    <t>RG30 2BJ</t>
  </si>
  <si>
    <t>NHS Black Country and West Birmingham CCG</t>
  </si>
  <si>
    <t>Civic Centre,St Peter’s Square,WOLVERHAMPTON,WV1 1SH</t>
  </si>
  <si>
    <t>WV1 1SH</t>
  </si>
  <si>
    <t>NHS Frimley CCG</t>
  </si>
  <si>
    <t>Hospital Hill,ALDERSHOT,GU11 1AY</t>
  </si>
  <si>
    <t>Aldershot</t>
  </si>
  <si>
    <t>NHS Hampshire, Southampton and Isle of Wight CCG</t>
  </si>
  <si>
    <t>The Castle,Castle Avenue,WINCHESTER,SO23 8UJ</t>
  </si>
  <si>
    <t>SO23 8UJ</t>
  </si>
  <si>
    <t>NHS Kirklees CCG</t>
  </si>
  <si>
    <t>4 Empire House,Wakefield Old Rd,DEWSBURY,WF12 8DJ</t>
  </si>
  <si>
    <t>NHS Coventry and Warwickshire CCG</t>
  </si>
  <si>
    <t>HQ Westgate House, Warwick,C/O Parkside House,Quinton Road,COVENTRY,CV1 2NJ</t>
  </si>
  <si>
    <t>CV1 2NJ</t>
  </si>
  <si>
    <t>Source BioScience UK Ltd</t>
  </si>
  <si>
    <t>1 Orchard Place,Nottingham Business Park,NOTTINGHAM,NG8 6PX</t>
  </si>
  <si>
    <t>NG8 6PX</t>
  </si>
  <si>
    <t>GENMED ME Ltd - Norfolk Endoscopy</t>
  </si>
  <si>
    <t>Norfolk and Norwich University Hospital,Colney Lane,COLNEY,Norfolk,NR4 7UL</t>
  </si>
  <si>
    <t>Colney</t>
  </si>
  <si>
    <t>NR4 7UL</t>
  </si>
  <si>
    <t>Buckinghamshire, Oxfordshire and Berkshire West (ICS)</t>
  </si>
  <si>
    <t>Coventry and Warwickshire (ICS)</t>
  </si>
  <si>
    <t>Herefordshire and Worcestershire (ICS)</t>
  </si>
  <si>
    <t>Joined Up Care Derbyshire (ICS)</t>
  </si>
  <si>
    <t>Lancashire and South Cumbria (ICS)</t>
  </si>
  <si>
    <t>Leicester, Leicestershire and Rutland (ICS)</t>
  </si>
  <si>
    <t>Better Lives Lincolnshire (ICS)</t>
  </si>
  <si>
    <t>North East and North Cumbria (ICS)</t>
  </si>
  <si>
    <t>Nottingham and Nottinghamshire (ICS)</t>
  </si>
  <si>
    <t>South East London (ICS)</t>
  </si>
  <si>
    <t>Black Country (ICS)</t>
  </si>
  <si>
    <t>Together We're Better - Staffordshire and Stoke-on-Trent (ICS)</t>
  </si>
  <si>
    <t>HDS Ealing</t>
  </si>
  <si>
    <t>601 Uxbridge Road,Southall,LONDON,UB1 3HW</t>
  </si>
  <si>
    <t>HDS Cheshire and Wirral</t>
  </si>
  <si>
    <t>Cheshire &amp; Wirral Partnership NHS Foundation Trust,Cheshire Health Park,Liverpool Road,CHESHIRE,CH2 1BQ</t>
  </si>
  <si>
    <t>CH2 1BQ</t>
  </si>
  <si>
    <t>HDS Lancashire Care</t>
  </si>
  <si>
    <t>Sceptre Point,Walton Summit,PRESTON,Lancashire,PR5 6AW</t>
  </si>
  <si>
    <t>PR5 6AW</t>
  </si>
  <si>
    <t>HDS Alder Hey</t>
  </si>
  <si>
    <t>Formby Health Centre,Formby,LIVERPOOL,L37 4AY</t>
  </si>
  <si>
    <t>L37 4AY</t>
  </si>
  <si>
    <t>HDS North Tees Hartleypool Children</t>
  </si>
  <si>
    <t>University Hospital of North Tees,STOCKTON ON TEES,TS19 8PE</t>
  </si>
  <si>
    <t>Stockton on Tees</t>
  </si>
  <si>
    <t>TS19 8PE</t>
  </si>
  <si>
    <t xml:space="preserve">HDS Waltham Forest </t>
  </si>
  <si>
    <t>Waltham Forest Home Treatment Team,GOODMAYES,IG3 8XJ</t>
  </si>
  <si>
    <t>Goodmayes</t>
  </si>
  <si>
    <t>IG3 8XJ</t>
  </si>
  <si>
    <t>NHS Northamptonshire CCG</t>
  </si>
  <si>
    <t>Francis Crick House,Summerhouse Road,NORTHAMPTON,Northamptonshire,NN3 6BF</t>
  </si>
  <si>
    <t>HDS HMR</t>
  </si>
  <si>
    <t>The Croft Shifa Health Centre,Belfield Road,ROCHDALE,Greater Manchester,OL16 2UP</t>
  </si>
  <si>
    <t>OL16 2UP</t>
  </si>
  <si>
    <t>HDS Gateshead</t>
  </si>
  <si>
    <t>Gateshead Health NHS Foundation Trust,Sheriff Hill,GATESHEAD,Tyne and Wear,NE8 4YL</t>
  </si>
  <si>
    <t>NE8 4YL</t>
  </si>
  <si>
    <t>NHS Bath and North East Somerset, Swindon and Wiltshire Integrated Care Board</t>
  </si>
  <si>
    <t>Jenner House,Unit E3, Langley Park,Avon Way,CHIPPENHAM,SN15 1GG</t>
  </si>
  <si>
    <t>SN15 1GG</t>
  </si>
  <si>
    <t>NHS Black Country Integrated Care Board</t>
  </si>
  <si>
    <t>Civic Centre,St Peters Square,WOLVERHAMPTON,WV1 1SH</t>
  </si>
  <si>
    <t>NHS Bristol, North Somerset and South Gloucestershire Integrated Care Board</t>
  </si>
  <si>
    <t>360 Bristol � Three Six Zero,Marlborough Street,BRISTOL,BS1 3NX</t>
  </si>
  <si>
    <t>NHS Buckinghamshire, Oxfordshire and Berkshire West Integrated Care Board</t>
  </si>
  <si>
    <t>Jubilee House,John Smith Drive,Oxford Business Park South,OXFORD�,OX4 2LH</t>
  </si>
  <si>
    <t>Oxford�</t>
  </si>
  <si>
    <t>NHS Derby and Derbyshire Integrated Care Board</t>
  </si>
  <si>
    <t>Cardinal Square,10 Nottingham Rd,DERBY,DE1 3QT</t>
  </si>
  <si>
    <t>NHS Greater Manchester Integrated Care Board</t>
  </si>
  <si>
    <t>4th Floor, 3 Piccadilly Place,MANCHESTER,M1 3BN</t>
  </si>
  <si>
    <t>M1 3BN</t>
  </si>
  <si>
    <t>NHS Herefordshire and Worcestershire Integrated Care Board</t>
  </si>
  <si>
    <t>2 Kings Court,Charles Hastings Way,WORCESTER,WR5 1JR</t>
  </si>
  <si>
    <t>WR5 1JR</t>
  </si>
  <si>
    <t>NHS Humber and North Yorkshire Integrated Care Board</t>
  </si>
  <si>
    <t>Health House,Grange Park Lane,WILLERBY,HU10 6DT</t>
  </si>
  <si>
    <t>Willerby</t>
  </si>
  <si>
    <t>NHS Leicester, Leicestershire and Rutland Integrated Care Board</t>
  </si>
  <si>
    <t>Room G30, Pen Lloyd Building,County Hall,Glenfield,LEICESTER,LE3 8TB</t>
  </si>
  <si>
    <t>LE3 8TB</t>
  </si>
  <si>
    <t>NHS Lincolnshire Integrated Care Board</t>
  </si>
  <si>
    <t>Bridge House,The Point,Lions Way,SLEAFORD,NG34 8GG</t>
  </si>
  <si>
    <t>NG34 8GG</t>
  </si>
  <si>
    <t>NHS Mid and South Essex Integrated Care Board</t>
  </si>
  <si>
    <t>Unit 10 Phoenix Court,Christopher Martin Road,BASILDON,SS14 3HG</t>
  </si>
  <si>
    <t>NHS North East and North Cumbria Integrated Care Board</t>
  </si>
  <si>
    <t>Parkhouse Building,Baron Way,Kingmoor Park,CARLISLE,CA6 4SJ</t>
  </si>
  <si>
    <t>CA6 4SJ</t>
  </si>
  <si>
    <t>NHS North East London Integrated Care Board</t>
  </si>
  <si>
    <t>4th Floor, Unex Tower,5 Station Street,LONDON,E15 1DA</t>
  </si>
  <si>
    <t>E15 1DA</t>
  </si>
  <si>
    <t>NHS Somerset Integrated Care Board</t>
  </si>
  <si>
    <t>Wynford House,Lufton Way,YEOVIL,BA22 8HR</t>
  </si>
  <si>
    <t>NHS South East London Integrated Care Board</t>
  </si>
  <si>
    <t>160 Tooley Street,LONDON,SE1 2TZ</t>
  </si>
  <si>
    <t>SE1 2TZ</t>
  </si>
  <si>
    <t>NHS South West London Integrated Care Board</t>
  </si>
  <si>
    <t>3rd Floor, 120 The Broadway,LONDON,SW19 1RH</t>
  </si>
  <si>
    <t>NHS Staffordshire and Stoke-on-Trent Integrated Care Board</t>
  </si>
  <si>
    <t>New Beacon Building�,Stafford Education and Enterprise Park�,Weston Road�,STAFFORD�,ST18 OBF�</t>
  </si>
  <si>
    <t>Stafford�</t>
  </si>
  <si>
    <t>ST18 OBF�</t>
  </si>
  <si>
    <t>NHS West Yorkshire Integrated Care Board</t>
  </si>
  <si>
    <t>Scorex House (West),1 Bolton Road,BRADFORD,BD1 4AS</t>
  </si>
  <si>
    <t>BD1 4AS</t>
  </si>
  <si>
    <t>Sulis Hospital Bath</t>
  </si>
  <si>
    <t>Foxcote Ave,Peasedown St John,BATH,BA2 8SQ</t>
  </si>
  <si>
    <t>BA2 8SQ</t>
  </si>
  <si>
    <t>Clinical Eye Service Ltd</t>
  </si>
  <si>
    <t>25 High Street,Headcorn,ASHFORD,TN27 9NH</t>
  </si>
  <si>
    <t>TN27 9NH</t>
  </si>
  <si>
    <t>Communitas Clinics Limited</t>
  </si>
  <si>
    <t>The Business Xchange Hub,Marco Polo House,3-5 Lansdowne Rd,CROYDON,CR0 2BX</t>
  </si>
  <si>
    <t>CR0 2BX</t>
  </si>
  <si>
    <t>Community Healthcare Ltd</t>
  </si>
  <si>
    <t>27 High Holme Rd,LOUTH,LN11 0EU</t>
  </si>
  <si>
    <t>Louth</t>
  </si>
  <si>
    <t>LN11 0EU</t>
  </si>
  <si>
    <t>HDS Manchester Childrens</t>
  </si>
  <si>
    <t>Oxford Rd,MANCHESTER,M13 9WL</t>
  </si>
  <si>
    <t>M13 9WL</t>
  </si>
  <si>
    <t>HDS North Manchester Adults</t>
  </si>
  <si>
    <t>HDS South Manchester Adults</t>
  </si>
  <si>
    <t>HDS Stockport Adults</t>
  </si>
  <si>
    <t>Poplar Grove,Hazel Grove,STOCKPORT,SK2 7JE</t>
  </si>
  <si>
    <t>SK2 7JE</t>
  </si>
  <si>
    <t>HDS Stockport Childrens</t>
  </si>
  <si>
    <t>HDS South Tyneside and Sunderland</t>
  </si>
  <si>
    <t>Harton Ln,SOUTH SHIELDS,NE34 0PL</t>
  </si>
  <si>
    <t>HDS Newcastle</t>
  </si>
  <si>
    <t>Freeman Hospital,Freeman Road,High Heaton,NEWCASTLE-UPON-TYNE,NE7 7DN</t>
  </si>
  <si>
    <t>NE7 7DN</t>
  </si>
  <si>
    <t>Community Health and Eyecare Limited</t>
  </si>
  <si>
    <t>Head Office,1-6 Star Building,Olivers Place, Fulwood,PRESTON,Lancashire,PR2 9WT</t>
  </si>
  <si>
    <t>PR2 9WT</t>
  </si>
  <si>
    <t>HDS Northumbria Healthcare NHS FT</t>
  </si>
  <si>
    <t>Rake Lane,NORTH SHIELDS,Tyne and Wear,NE29 8NH</t>
  </si>
  <si>
    <t>NE29 8NH</t>
  </si>
  <si>
    <t>HDS Central Manchester Adults</t>
  </si>
  <si>
    <t>Levenshulme Health Centre,MANCHESTER,M19 3BX</t>
  </si>
  <si>
    <t>M19 3BX</t>
  </si>
  <si>
    <t>GENMED Ltd Portsmouth Hospital</t>
  </si>
  <si>
    <t>UC144 Queen Alexandra Hospital,Southwick Hill Road,PORTSMOUTH,Hampshire,PO6 3LY</t>
  </si>
  <si>
    <t>PO6 3LY</t>
  </si>
  <si>
    <t>HDS Berkshire Healthcare NHS Foundation Trust</t>
  </si>
  <si>
    <t>Fitzwilliam House,Skimped Hill Lane,BRACKNELL,Berkshire,RG12 1BQ</t>
  </si>
  <si>
    <t>RG12 1BQ</t>
  </si>
  <si>
    <t>Sodexo Catering Ltd (S Manch Univ Hosp)</t>
  </si>
  <si>
    <t>Cobbett House,Manchester University NHS Foundation Trust,Oxford Road,MANCHESTER,M13 9WL</t>
  </si>
  <si>
    <t>Sodexo Catering Ltd North Devon</t>
  </si>
  <si>
    <t>Raleigh Rd,BARNSTAPLE,North Devon,EX31 4JB</t>
  </si>
  <si>
    <t>EX31 4JB</t>
  </si>
  <si>
    <t>Synergy Health - Uni Hospitals Of Leicester</t>
  </si>
  <si>
    <t>Balmoral Building,Infirmary Square,LEICESTER,Leicestershire,LE1 5WW</t>
  </si>
  <si>
    <t>LE1 5WW</t>
  </si>
  <si>
    <t>Elgea UK and Ireland Leicester</t>
  </si>
  <si>
    <t>CATHETER SUITE (GLENFIELD HOSPITAL) – ALTHEA CARDIOLOGY CATHETER SUITE,RECEIPTS AND DISTRIBUTION, GLENFIELD HOSPITAL,GROBY ROAD,LEICESTER,LE3 9QP</t>
  </si>
  <si>
    <t>LE3 9QP</t>
  </si>
  <si>
    <t>Elgea UK and Ireland Derby</t>
  </si>
  <si>
    <t>BURTON  - ALTHEA CATHETER SUITE, CARDIAC CATHETER SUITE,QUEENS HOSPITAL,BELVEDERE ROAD,DERBY,DE13 0RB</t>
  </si>
  <si>
    <t>DE13 0RB</t>
  </si>
  <si>
    <t>University Hospital Southampton Estates</t>
  </si>
  <si>
    <t>Unit 3, St Georges Industrial Estate,Goodwood Road,EASTLEIGH,SO50 4NT</t>
  </si>
  <si>
    <t>SO50 4NT</t>
  </si>
  <si>
    <t>Hampshire Hospitals Contract Services Limited</t>
  </si>
  <si>
    <t>Basingstoke And North Hampshire Hospital,Aldermaston Road,BASINGSTOKE,Hampshire,RG24 9NA</t>
  </si>
  <si>
    <t>South Nottinghamshire HDS</t>
  </si>
  <si>
    <t>.,NOTTINGHAM,NG</t>
  </si>
  <si>
    <t>NG</t>
  </si>
  <si>
    <t>Mid-Nottinghamshire HDS</t>
  </si>
  <si>
    <t>Liverpool Community Health NHS Trust</t>
  </si>
  <si>
    <t>2 Enterprise Way,LIVERPOOL,Merseyside,L13 1FB</t>
  </si>
  <si>
    <t>L13 1FB</t>
  </si>
  <si>
    <t>Barnet and Chase Farm Hospitals NHS Trust</t>
  </si>
  <si>
    <t>Wellhouse Lane,Barnet,HERTFORDSHIRE,EN5 3DJ</t>
  </si>
  <si>
    <t>EN5 3DJ</t>
  </si>
  <si>
    <t>www.bcf.nhs.uk</t>
  </si>
  <si>
    <t>Hertfordshire Community NHS Trust</t>
  </si>
  <si>
    <t>14 Tewin Road,WELWYN GARDEN CITY,Hertfordshire,AL7 1BW</t>
  </si>
  <si>
    <t>Pennine Acute Hospitals NHS Trust</t>
  </si>
  <si>
    <t>Trust Headquarters,North Manchester General Hospital,Delaunays Road Crumpsall,MANCHESTER,Greater Manchester,M8 5RB</t>
  </si>
  <si>
    <t>M8 5RB</t>
  </si>
  <si>
    <t>South Essex Partnership University NHS Foundation Trust</t>
  </si>
  <si>
    <t>The Lodge Runwell Hospital,Runwell Chase,Runwell,WICKFORD,Essex,SS11 7XX</t>
  </si>
  <si>
    <t>SS11 7XX</t>
  </si>
  <si>
    <t>G4S Sunderland Royal Hospital</t>
  </si>
  <si>
    <t>Bristol Community Health</t>
  </si>
  <si>
    <t>Bristol Community Health,6th Floor South Plaza,Marlborough Street,BRISTOL COMMUNITY HEALTH</t>
  </si>
  <si>
    <t>www.bwpc.nhs.uk</t>
  </si>
  <si>
    <t>North Somerset Community Partnership Community Interest Company</t>
  </si>
  <si>
    <t>Old St,CLEVEDON,BS21 6FW</t>
  </si>
  <si>
    <t>Clevedon</t>
  </si>
  <si>
    <t>HDS Southwark</t>
  </si>
  <si>
    <t>HDS Greenwich</t>
  </si>
  <si>
    <t>NHS Bassetlaw Clinical Commissioning GRP</t>
  </si>
  <si>
    <t>DN22 7XF</t>
  </si>
  <si>
    <t>Leicestershire Pharmacy</t>
  </si>
  <si>
    <t>Pharmacy Department,University Hospitals of Leicester,Leicester General Hospital,LEICESTER,LE5 4PW</t>
  </si>
  <si>
    <t>LE5 4PW</t>
  </si>
  <si>
    <t>Integrated Laboratory Solutions LLP</t>
  </si>
  <si>
    <t>Airedale General Hospital,Skipton Road,Steeton,KEIGHLEY,West Yorkshire,BD20 6TD</t>
  </si>
  <si>
    <t>BD20 6TD</t>
  </si>
  <si>
    <t>NHS Norfolk and Waveney CCG</t>
  </si>
  <si>
    <t>Kings Court,Chapel St,KING'S LYNN,PE30 1EL</t>
  </si>
  <si>
    <t>PE30 1EL</t>
  </si>
  <si>
    <t>www.norfolkandwaveneyccg.nhs.uk</t>
  </si>
  <si>
    <t>NHS Leeds CCG</t>
  </si>
  <si>
    <t>Units B5-B9 WIRA House,West Park Ring Road,LEEDS,LS16 6EB</t>
  </si>
  <si>
    <t>HDS Blackpool</t>
  </si>
  <si>
    <t>Victoria Hospital,Whinney Heys Road,BLACKPOOL,Lancashire,FY3 8NR</t>
  </si>
  <si>
    <t>FY3 8NR</t>
  </si>
  <si>
    <t>HDS Wyre and Flyde</t>
  </si>
  <si>
    <t>HDS Vale of York</t>
  </si>
  <si>
    <t>Unit 5,Sovereign House,Kettlestring Lane,YORK,Yorkshire,YO30 4GQ</t>
  </si>
  <si>
    <t>Haringey Adults (Home Delivery)</t>
  </si>
  <si>
    <t>The Whittington Hospital,Magdala Avenue,LONDON,Greater London,N19 5NF</t>
  </si>
  <si>
    <t>N19 5NF</t>
  </si>
  <si>
    <t>HDS Leicester County West</t>
  </si>
  <si>
    <t>Riverside House,Bridge Park Plaza,Bridge Park Road Thurmaston,LEICESTER,Leicestershire,LE4 8PQ</t>
  </si>
  <si>
    <t>LE4 8PQ</t>
  </si>
  <si>
    <t>Wakefield Care Homes</t>
  </si>
  <si>
    <t>Rowan House,Aberford Road,WAKEFIELD,West Yorkshire,WF1 4EE</t>
  </si>
  <si>
    <t>WF1 4EE</t>
  </si>
  <si>
    <t>HDS Chester Le Street</t>
  </si>
  <si>
    <t>Darlington Memorial Hospital,Hollyhurst Road,DARLINGTON,County Durham,DL3 6HX</t>
  </si>
  <si>
    <t>DL3 6HX</t>
  </si>
  <si>
    <t>Hull CHCP Childrens (Home Delivery)</t>
  </si>
  <si>
    <t>City Health Care Partnership CIC,5 Beacon Way,HULL,HU3 4AE</t>
  </si>
  <si>
    <t>HU3 4AE</t>
  </si>
  <si>
    <t>Derbyshire Nursing Homes (Home Delivery)</t>
  </si>
  <si>
    <t>Newholme Hospital,Baslow Road,BAKEWELL,Derbyshire,DE45 1AD</t>
  </si>
  <si>
    <t>Bakewell</t>
  </si>
  <si>
    <t>DE45 1AD</t>
  </si>
  <si>
    <t>Bexley Special Schools (Home Delivery)</t>
  </si>
  <si>
    <t>Pinewood House,Pinewood Place,DARTFORD,Kent,DA2 7WG</t>
  </si>
  <si>
    <t>DA2 7WG</t>
  </si>
  <si>
    <t>Derbyshire Residential Homes (Home Delivery)</t>
  </si>
  <si>
    <t>HDS Whitby</t>
  </si>
  <si>
    <t>Trust Hq Willerby Hill,Beverley Road,Willerby,HULL,North Humberside,HU10 6ED</t>
  </si>
  <si>
    <t>HU10 6ED</t>
  </si>
  <si>
    <t>Synergy Health UK Ltd University Hospitals Derby</t>
  </si>
  <si>
    <t>Newmarket Drive,DERBY,DE24 8SW</t>
  </si>
  <si>
    <t>DE24 8SW</t>
  </si>
  <si>
    <t>NHS West Sussex CCG</t>
  </si>
  <si>
    <t>Wicker House,High St,WORTHING,BN11 1DJ</t>
  </si>
  <si>
    <t>BN11 1DJ</t>
  </si>
  <si>
    <t>NHS East Sussex CCG</t>
  </si>
  <si>
    <t>Sackville House,Brooks Close,LEWES,East Sussex,BN7 2FZ</t>
  </si>
  <si>
    <t>BN7 2FZ</t>
  </si>
  <si>
    <t>NHS Kent and Medway CCG</t>
  </si>
  <si>
    <t>Kent House,81 Station Road,ASHFORD,TN23 1PP</t>
  </si>
  <si>
    <t>TN23 1PP</t>
  </si>
  <si>
    <t>NHS Cheshire CCG</t>
  </si>
  <si>
    <t>1829 Building,Liverpool Rd,CHESTER,CH2 1HJ</t>
  </si>
  <si>
    <t>NHS Oldham CCG</t>
  </si>
  <si>
    <t>Ellen House,WADDINGTON STREET,OLDHAM,LANCASHIRE,OL9 6EE</t>
  </si>
  <si>
    <t>OLDHAM</t>
  </si>
  <si>
    <t>NHS Calderdale CCG</t>
  </si>
  <si>
    <t>F Mill,DEAN CLOUGH MILLS,HALIFAX,WEST YORKSHIRE,HX3 5AX</t>
  </si>
  <si>
    <t>HALIFAX</t>
  </si>
  <si>
    <t>NHS Barnsley CCG</t>
  </si>
  <si>
    <t>Hillder House,49-51 GAWBER ROAD,BARNSLEY,SOUTH YORKSHIRE,S75 2PY</t>
  </si>
  <si>
    <t>BARNSLEY</t>
  </si>
  <si>
    <t>S75 2PY</t>
  </si>
  <si>
    <t>NHS Bury CCG</t>
  </si>
  <si>
    <t>21 Silver Street,BURY,LANCASHIRE,BL9 0EN</t>
  </si>
  <si>
    <t>BURY</t>
  </si>
  <si>
    <t>HDS East Lancs</t>
  </si>
  <si>
    <t>Wal�shaw House,Regent Street,Nel�son,WAL�SHAW HOUSE,Lan�cashire</t>
  </si>
  <si>
    <t>Wal�shaw House</t>
  </si>
  <si>
    <t>Northumbria Digital Solutions</t>
  </si>
  <si>
    <t>Synergy Health UK Ltd Sheffield Hospital</t>
  </si>
  <si>
    <t>Synergy Health - Whitson Hospital</t>
  </si>
  <si>
    <t>Chrystal Consulting - Aintree</t>
  </si>
  <si>
    <t>HDS Hammersmith and Fulham</t>
  </si>
  <si>
    <t>HDS Durham</t>
  </si>
  <si>
    <t>OCS Lymington Hospital</t>
  </si>
  <si>
    <t>Serco Healthcare Pathology Bedford</t>
  </si>
  <si>
    <t>Medirest North West London</t>
  </si>
  <si>
    <t>HDS Redbridge</t>
  </si>
  <si>
    <t>HDS Hounslow and Richmond</t>
  </si>
  <si>
    <t>Anglian Community Enterprise (ACE) CIC</t>
  </si>
  <si>
    <t>Central Essex Community Services CIC</t>
  </si>
  <si>
    <t>ISS Mediclean Ltd Calderdale Royal Hospital</t>
  </si>
  <si>
    <t>Huddersfield Royal Infirmary,Trust HQ Acre Street Lindley,HUDDERSFIELD,West Yorkshire,HD3 3EA</t>
  </si>
  <si>
    <t xml:space="preserve">HUDDERSFIELD </t>
  </si>
  <si>
    <t>HD3 3EA</t>
  </si>
  <si>
    <t>ISS Mediclean Macclesfield General Hospital</t>
  </si>
  <si>
    <t>HDS Airedale Wharfdale and Craven</t>
  </si>
  <si>
    <t>HDS Redbridge, Barking and Dagenham, Havering</t>
  </si>
  <si>
    <t>HDS Scarborough and Ryedale</t>
  </si>
  <si>
    <t>/,/</t>
  </si>
  <si>
    <t>/</t>
  </si>
  <si>
    <t>HDS Milton Keynes</t>
  </si>
  <si>
    <t>St Georges Healthcare NHS Trust (CSW)</t>
  </si>
  <si>
    <t>HDS Trafford</t>
  </si>
  <si>
    <t>Gateshead Primary Care Trust (Provider)</t>
  </si>
  <si>
    <t>GENMED Ltd Gloucester and Cheltenham Hosp</t>
  </si>
  <si>
    <t>Alexandra House,Sandford Road,CHELTENHAM,Gloucestershire,GL53 7AN</t>
  </si>
  <si>
    <t>GL53 7AN</t>
  </si>
  <si>
    <t>HDS Hambleton Richmondshire and Whitby</t>
  </si>
  <si>
    <t>HDS Darlington</t>
  </si>
  <si>
    <t>HDS Mersey Care</t>
  </si>
  <si>
    <t>HDS Sefton Childrens</t>
  </si>
  <si>
    <t>HDS West Essex Children</t>
  </si>
  <si>
    <t>HDS Oldham Nursing</t>
  </si>
  <si>
    <t>','</t>
  </si>
  <si>
    <t>'</t>
  </si>
  <si>
    <t>HDS Sefton Adults</t>
  </si>
  <si>
    <t>Siemens - Barnet Hospital</t>
  </si>
  <si>
    <t>Medirest West Herts Contract</t>
  </si>
  <si>
    <t>HDS Leicester</t>
  </si>
  <si>
    <t>NHS Shropshire CCG (Home Delivery)</t>
  </si>
  <si>
    <t>HDS Telford and Wrekin/Shropshire</t>
  </si>
  <si>
    <t>HDS Bedfordshire</t>
  </si>
  <si>
    <t>Gloucestershire Care Services NHS Trust</t>
  </si>
  <si>
    <t>Edward Jenner Court,1010 Pioneer Avenue,Gloucester Business Pk Brockworth,GLOUCESTER,Gloucestershire,GL3 4AW</t>
  </si>
  <si>
    <t>GL3 4AW</t>
  </si>
  <si>
    <t>Accelerate Health CIC</t>
  </si>
  <si>
    <t>HDS Bradford Childrens</t>
  </si>
  <si>
    <t>North East London NHS Foundation Trust - Redbridge Nursing Homes (Home Delivery)</t>
  </si>
  <si>
    <t>Waltham Forest Nursing (Home Delivery)</t>
  </si>
  <si>
    <t>HDS West Lancashire</t>
  </si>
  <si>
    <t>NHS Hartlepool CCG (Home Delivery)</t>
  </si>
  <si>
    <t>HDS Middlesborough</t>
  </si>
  <si>
    <t>HDS Northamptonshire</t>
  </si>
  <si>
    <t>HDS Harrow</t>
  </si>
  <si>
    <t>HDS Camden</t>
  </si>
  <si>
    <t>HDS Redcar and Cleveland</t>
  </si>
  <si>
    <t>Serco Healthcare Guys and St Thomas</t>
  </si>
  <si>
    <t>HDS Oxfordshire</t>
  </si>
  <si>
    <t xml:space="preserve">HDS Gloucestershire </t>
  </si>
  <si>
    <t xml:space="preserve">HDS Barnet </t>
  </si>
  <si>
    <t>HDS Oxleas Bexley</t>
  </si>
  <si>
    <t>HDS Merton Residential</t>
  </si>
  <si>
    <t>South West London and St Georges Mental Health NHS Trust</t>
  </si>
  <si>
    <t>Springfield Hospital,61 Glenburnie Road,LONDON,Greater London,SW17 7DJ</t>
  </si>
  <si>
    <t>SW17 7DJ</t>
  </si>
  <si>
    <t>North Essex Partnership University NHS Foundation Trust</t>
  </si>
  <si>
    <t>Stapleford House,Stapleford Close,CHELMSFORD,Essex,CM2 0QX</t>
  </si>
  <si>
    <t>CM2 0QX</t>
  </si>
  <si>
    <t>Greater Manchester West Mental Health NHS Foundation Trust</t>
  </si>
  <si>
    <t>Prestwich Hospital,Bury New Road,Prestwich,MANCHESTER,Greater Manchester,M25 3BL</t>
  </si>
  <si>
    <t>M25 3BL</t>
  </si>
  <si>
    <t>Salford Royal NHS Foundation Trust</t>
  </si>
  <si>
    <t>Salford Royal,Stott Lane,SALFORD,Greater Manchester,M6 8HD</t>
  </si>
  <si>
    <t>Heart of England NHS Foundation Trust</t>
  </si>
  <si>
    <t>Birmingham Heartlands Hospital,Bordesley Green East,BIRMINGHAM,B9 5ST</t>
  </si>
  <si>
    <t>B9 5ST</t>
  </si>
  <si>
    <t>Central Manchester University Hospitals NHS Foundation Trust</t>
  </si>
  <si>
    <t>Trust Headquarters Cobbett House,Manchester Royal Infirmary,Oxford Road,MANCHESTER,Greater Manchester,M13 9WL</t>
  </si>
  <si>
    <t>www.cmft.nhs.uk</t>
  </si>
  <si>
    <t>Tavistock and Portman NHS Foundation Trust</t>
  </si>
  <si>
    <t>The Tavistock Centre,120 Belsize Lane,LONDON,Greater London,NW3 5BA</t>
  </si>
  <si>
    <t>NW3 5BA</t>
  </si>
  <si>
    <t>NHS South Cheshire CCG</t>
  </si>
  <si>
    <t>Bevan House,BARONY COURT,NANTWICH,CHESHIRE,CW5 5QU</t>
  </si>
  <si>
    <t>NANTWICH</t>
  </si>
  <si>
    <t>CW5 5QU</t>
  </si>
  <si>
    <t>NHS Vale Royal CCG</t>
  </si>
  <si>
    <t>NHS Heywood Middleton and Rochdale CCG</t>
  </si>
  <si>
    <t>3Rd Floor,NUMBER ONE RIVERSIDE,SMITH STREET,ROCHDALE,LANCASHIRE,OL16 1XU</t>
  </si>
  <si>
    <t>ROCHDALE</t>
  </si>
  <si>
    <t>OL16 1XU</t>
  </si>
  <si>
    <t>NHS Trafford CCG</t>
  </si>
  <si>
    <t>First Floor,CROSSGATE HOUSE,CROSS STREET,SALE,CHESHIRE,M33 7FT</t>
  </si>
  <si>
    <t>SALE</t>
  </si>
  <si>
    <t>M33 7FT</t>
  </si>
  <si>
    <t>NHS Swale CCG</t>
  </si>
  <si>
    <t>Bramblefield Clinic,GROVEHURST ROAD,KEMSLEY,SITTINGBOURNE,KENT,ME10 2ST</t>
  </si>
  <si>
    <t>SITTINGBOURNE</t>
  </si>
  <si>
    <t>ME10 2ST</t>
  </si>
  <si>
    <t>NHS Thanet CCG</t>
  </si>
  <si>
    <t>Thanet District Council,CECIL STREET,MARGATE,CT9 1XZ</t>
  </si>
  <si>
    <t>MARGATE</t>
  </si>
  <si>
    <t>CT9 1XZ</t>
  </si>
  <si>
    <t>NHS North Hampshire CCG</t>
  </si>
  <si>
    <t>The Old Basing Health Centre,MANOR LANE,OLD BASING,BASINGSTOKE,HAMPSHIRE,RG24 7AE</t>
  </si>
  <si>
    <t>BASINGSTOKE</t>
  </si>
  <si>
    <t>RG24 7AE</t>
  </si>
  <si>
    <t>NHS North Norfolk CCG</t>
  </si>
  <si>
    <t>1 Mill Close,AYLSHAM,NORWICH,NORFOLK,NR11 6LZ</t>
  </si>
  <si>
    <t>NR11 6LZ</t>
  </si>
  <si>
    <t>NHS South Gloucestershire CCG</t>
  </si>
  <si>
    <t>8 Brook Office Park,FOLLY BROOK ROAD,EMERSONS GREEN,BRISTOL,AVON,BS16 7FL</t>
  </si>
  <si>
    <t>BS16 7FL</t>
  </si>
  <si>
    <t>NHS Stockport CCG</t>
  </si>
  <si>
    <t>Regent House,HEATON LANE,STOCKPORT,CHESHIRE,SK4 1BS</t>
  </si>
  <si>
    <t>STOCKPORT</t>
  </si>
  <si>
    <t>NHS Milton Keynes CCG</t>
  </si>
  <si>
    <t>Sherwood Place,155 SHERWOOD DRIVE,BLETCHLEY,MILTON KEYNES,BUCKINGHAMSHIRE,MK3 6RT</t>
  </si>
  <si>
    <t>MILTON KEYNES</t>
  </si>
  <si>
    <t>NHS Nottingham City CCG</t>
  </si>
  <si>
    <t>1 Standard Court,PARK ROW,NOTTINGHAM,NOTTINGHAMSHIRE,NG1 6GN</t>
  </si>
  <si>
    <t>NHS Bassetlaw CCG</t>
  </si>
  <si>
    <t>Retford Hospital,NORTH ROAD,RETFORD,NOTTINGHAMSHIRE,DN22 7XF</t>
  </si>
  <si>
    <t>RETFORD</t>
  </si>
  <si>
    <t>NHS Salford CCG</t>
  </si>
  <si>
    <t>St James House - 7Th Floor,PENDLETON WAY,SALFORD,LANCASHIRE,M6 5FW</t>
  </si>
  <si>
    <t>SALFORD</t>
  </si>
  <si>
    <t>NHS Bolton CCG</t>
  </si>
  <si>
    <t>St Peters House,SILVERWELL STREET,BOLTON,LANCASHIRE,BL1 1PP</t>
  </si>
  <si>
    <t>BOLTON</t>
  </si>
  <si>
    <t>NHS Knowsley CCG</t>
  </si>
  <si>
    <t>Nutgrove Villa,WESTMORLAND ROAD,HUYTON,LIVERPOOL,MERSEYSIDE,L36 6GA</t>
  </si>
  <si>
    <t>L36 6GA</t>
  </si>
  <si>
    <t>Staffordshire and Stoke On Trent Partnership NHS Trust</t>
  </si>
  <si>
    <t>2Nd Floor Morston House,NEWCASTLE-UNDER-LYME,Staffordshire,ST5 1QG</t>
  </si>
  <si>
    <t>Newcastle-Under-Lyme</t>
  </si>
  <si>
    <t>NHS Luton CCG</t>
  </si>
  <si>
    <t>The Lodge,4 GEORGE STREET WEST,LUTON,BEDFORDSHIRE,LU1 2BJ</t>
  </si>
  <si>
    <t>LUTON</t>
  </si>
  <si>
    <t>LU1 2BJ</t>
  </si>
  <si>
    <t>NHS Bath and North East Somerset CCG</t>
  </si>
  <si>
    <t>St Martins Hospital,CLARA CROSS LANE,BATH,AVON,BA2 5RP</t>
  </si>
  <si>
    <t>BATH</t>
  </si>
  <si>
    <t>NHS Rotherham CCG</t>
  </si>
  <si>
    <t>Oak House,MOORHEAD WAY,BRAMLEY,ROTHERHAM,SOUTH YORKSHIRE,S66 1YY</t>
  </si>
  <si>
    <t>ROTHERHAM</t>
  </si>
  <si>
    <t>Bells Of Lazonby Holdings Ltd</t>
  </si>
  <si>
    <t>T. Dobson &amp; Sons (Produce) Limited</t>
  </si>
  <si>
    <t>Snape House Farm,Wyke Road,SCARISBRICK,PR8 5LR</t>
  </si>
  <si>
    <t>Scarisbrick</t>
  </si>
  <si>
    <t>01509221</t>
  </si>
  <si>
    <t>www.tdobsonsons.com</t>
  </si>
  <si>
    <t>Stephen Mabbott Ltd.</t>
  </si>
  <si>
    <t>Millar &amp; Bryce Limited Bonnington Bond,2 Anderson Place,EDINBURGH,EH6 5NP</t>
  </si>
  <si>
    <t>EH6 5NP</t>
  </si>
  <si>
    <t>SC193004</t>
  </si>
  <si>
    <t>www.mabbott.com</t>
  </si>
  <si>
    <t>Ossur Hf</t>
  </si>
  <si>
    <t>Nbgi Private Equity Fund Ii Lp</t>
  </si>
  <si>
    <t>Digital Id Ltd</t>
  </si>
  <si>
    <t>Digitimer Limited</t>
  </si>
  <si>
    <t>Suite 501 (Po Box 501),The Nexus Building,Broadway Letchworth Garden City,LETCHWORTH,SG6 9BL</t>
  </si>
  <si>
    <t>SG6 9BL</t>
  </si>
  <si>
    <t>00459711</t>
  </si>
  <si>
    <t>www.digitimer.com</t>
  </si>
  <si>
    <t>Ge Capital Funding Services Limited</t>
  </si>
  <si>
    <t>The Ark 201 Talgarth Road,Hammersmith,LONDON,W6 8BJ</t>
  </si>
  <si>
    <t>03731225</t>
  </si>
  <si>
    <t>www.gecapitalrealestate.com</t>
  </si>
  <si>
    <t>Gambro Lundia Ab</t>
  </si>
  <si>
    <t>Magistratsvagen 16,226 43 Lund,SWEDEN</t>
  </si>
  <si>
    <t>Lund</t>
  </si>
  <si>
    <t>226 43</t>
  </si>
  <si>
    <t>FC027429</t>
  </si>
  <si>
    <t>I P S Converters Limited</t>
  </si>
  <si>
    <t>Westwood House,Featherstall Road South,OLDHAM,OL9 6HS</t>
  </si>
  <si>
    <t>OL9 6HS</t>
  </si>
  <si>
    <t>00751905</t>
  </si>
  <si>
    <t>www.ipsconverters.com</t>
  </si>
  <si>
    <t>Iris Diagnostics (UK) Ltd</t>
  </si>
  <si>
    <t>Seebeck House 1 Seebeck Place,Knowlhill,MILTON KEYNES,MK5 8FR</t>
  </si>
  <si>
    <t>MK5 8FR</t>
  </si>
  <si>
    <t>07088574</t>
  </si>
  <si>
    <t>www.proiris.com</t>
  </si>
  <si>
    <t>Matortho Limited</t>
  </si>
  <si>
    <t>13 Mole Business Park,Randalls Road,LEATHERHEAD,KT22 7BA</t>
  </si>
  <si>
    <t>KT22 7BA</t>
  </si>
  <si>
    <t>07323441</t>
  </si>
  <si>
    <t>www.matortho.com</t>
  </si>
  <si>
    <t>Matryx Limited</t>
  </si>
  <si>
    <t>Unit 5, Woodstock Business Park,Meek Street,Royton,OLDHAM,OL2 6HL</t>
  </si>
  <si>
    <t>05366702</t>
  </si>
  <si>
    <t>www.matryx-hygiene.co.uk</t>
  </si>
  <si>
    <t>Solmedia Limited</t>
  </si>
  <si>
    <t>Unit 2 Vernon Drive,Battlefield Enterprise Park,SHREWSBURY</t>
  </si>
  <si>
    <t>00292784</t>
  </si>
  <si>
    <t>www.solmedialtd.com</t>
  </si>
  <si>
    <t>University College London Procurement Purchasing Services (UCLPPS)</t>
  </si>
  <si>
    <t>Southern Procurement Partnership (SPP)</t>
  </si>
  <si>
    <t>Iseco Uk</t>
  </si>
  <si>
    <t>7b St Mary’s Street,Penistone,SHEFFIELD,S36 6DT</t>
  </si>
  <si>
    <t>S36 6DT</t>
  </si>
  <si>
    <t>www.isecouk.com</t>
  </si>
  <si>
    <t>Elm Workspace</t>
  </si>
  <si>
    <t>The Space Centre,Porte Marsh Road,CALNE,Wiltshire,SN11 9BW</t>
  </si>
  <si>
    <t>SN11 9BW</t>
  </si>
  <si>
    <t>www.elmworkspace.com</t>
  </si>
  <si>
    <t>Omnimed Limited</t>
  </si>
  <si>
    <t>7 Kestrel Close,Badger Farm,WINCHESTER,SO22 4QF</t>
  </si>
  <si>
    <t>SO22 4QF</t>
  </si>
  <si>
    <t>06478461</t>
  </si>
  <si>
    <t>www.omnimed.co.uk</t>
  </si>
  <si>
    <t>C.D. Medical (Bolton) Limited</t>
  </si>
  <si>
    <t>Unit 2002 Elland Close,Wingates Industrial Estate,BOLTON,BL5 3XG</t>
  </si>
  <si>
    <t>BL5 3XG</t>
  </si>
  <si>
    <t>04893302</t>
  </si>
  <si>
    <t>www.cdmedical.co.uk</t>
  </si>
  <si>
    <t>Acutus Medical, Inc.</t>
  </si>
  <si>
    <t>2210 Faraday Avenue,Suite 100,CARLSBAD, CA 92008,UNITED STATES</t>
  </si>
  <si>
    <t>Carlsbad</t>
  </si>
  <si>
    <t>www.acutusmedical.com</t>
  </si>
  <si>
    <t>Veriplast</t>
  </si>
  <si>
    <t>Vascutek Limited</t>
  </si>
  <si>
    <t>Newmains Avenue,Inchinnan,RENFREW,PA4 9RR</t>
  </si>
  <si>
    <t>Renfrew</t>
  </si>
  <si>
    <t>PA4 9RR</t>
  </si>
  <si>
    <t>SC079773</t>
  </si>
  <si>
    <t>www.terumoaortic.com</t>
  </si>
  <si>
    <t>Veni, Vidi, Duci Limited</t>
  </si>
  <si>
    <t>The Laurels Heath Ride,Finchampstead,WOKINGHAM,RG40 3QN</t>
  </si>
  <si>
    <t>RG40 3QN</t>
  </si>
  <si>
    <t>07520105</t>
  </si>
  <si>
    <t>Ventmed Limited</t>
  </si>
  <si>
    <t>Unit 1,Bourne Enterprise Centre,Wrotham Road,BOROUGH GREEN,TN15 8DG</t>
  </si>
  <si>
    <t>Borough Green</t>
  </si>
  <si>
    <t>TN15 8DG</t>
  </si>
  <si>
    <t>06859426</t>
  </si>
  <si>
    <t>www.ventmed.com</t>
  </si>
  <si>
    <t>Verathon Medical (UK) Ltd</t>
  </si>
  <si>
    <t>5Th Floor, 9-10 Market Place,London,LONDON,W1W 8AQ</t>
  </si>
  <si>
    <t>W1W 8AQ</t>
  </si>
  <si>
    <t>03867024</t>
  </si>
  <si>
    <t>www.verathon.com</t>
  </si>
  <si>
    <t>Brucciani (Midlands) Limited</t>
  </si>
  <si>
    <t>5 Fox Lane,Leicester,Leicestershire,LEICESTER,LE1 1WT</t>
  </si>
  <si>
    <t>LE1 1WT</t>
  </si>
  <si>
    <t>00841159</t>
  </si>
  <si>
    <t>www.brucciani.co.uk</t>
  </si>
  <si>
    <t>Celavita B.V.</t>
  </si>
  <si>
    <t>Puttensteinsveldweg 22,8091 BS WEZEP,NETHERLANDS</t>
  </si>
  <si>
    <t>Wezep</t>
  </si>
  <si>
    <t>8091 BS</t>
  </si>
  <si>
    <t>www.celavita.nl</t>
  </si>
  <si>
    <t>Mawdsley-Brooks &amp; Company Limited</t>
  </si>
  <si>
    <t>Number Three,South Langworthy Road,Po Box 18,SALFORD,M50 2PW</t>
  </si>
  <si>
    <t>M50 2PW</t>
  </si>
  <si>
    <t>00044701</t>
  </si>
  <si>
    <t>www.mawdsleys.co.uk</t>
  </si>
  <si>
    <t>Max Watches</t>
  </si>
  <si>
    <t>4 Street James Industrial Estate,CHICHESTER,PO19 7JU</t>
  </si>
  <si>
    <t>PO19 7JU</t>
  </si>
  <si>
    <t>www.maxwatches.co.uk</t>
  </si>
  <si>
    <t>Universal Aids Limited</t>
  </si>
  <si>
    <t>8-14 Wellington Road South,Stockport,Cheshire,STOCKPORT,SK4 1AA</t>
  </si>
  <si>
    <t>SK4 1AA</t>
  </si>
  <si>
    <t>00886885</t>
  </si>
  <si>
    <t>www.db-hearing.co.uk</t>
  </si>
  <si>
    <t>Universeal (UK) Limited</t>
  </si>
  <si>
    <t>9 Portal Business Park,Eaton Lane,TARPORLEY,CW6 9DL</t>
  </si>
  <si>
    <t>Tarporley</t>
  </si>
  <si>
    <t>CW6 9DL</t>
  </si>
  <si>
    <t>02761655</t>
  </si>
  <si>
    <t>www.universeal.co.uk</t>
  </si>
  <si>
    <t>British Premium Meats Limited</t>
  </si>
  <si>
    <t>7-10 Chandos Street,London,LONDON,W1G 9DQ</t>
  </si>
  <si>
    <t>W1G 9DQ</t>
  </si>
  <si>
    <t>08715531</t>
  </si>
  <si>
    <t>www.britishpremiummeats.com</t>
  </si>
  <si>
    <t>Genco Healthcare</t>
  </si>
  <si>
    <t>1 Finedon Road,Burton Latimer,KETTERING,NN15 5QB</t>
  </si>
  <si>
    <t>Genesis Medical Limited</t>
  </si>
  <si>
    <t>3 South Hill Park Gardens,London,LONDON,NW3 2TD</t>
  </si>
  <si>
    <t>02058019</t>
  </si>
  <si>
    <t>John Dobson (Milnthorpe) Limited</t>
  </si>
  <si>
    <t>Bela Mill,Milnthorpe,CUMBRIA,LA7 7QP</t>
  </si>
  <si>
    <t>Cumbria</t>
  </si>
  <si>
    <t>LA7 7QP</t>
  </si>
  <si>
    <t>00205983</t>
  </si>
  <si>
    <t>www.duralon.co.uk</t>
  </si>
  <si>
    <t>Jaldi Jaldi Food Production Limited</t>
  </si>
  <si>
    <t>Unit 1-2,Orchard Business Park,Scout Road,HEBDEN BRIDGE,HX7 5HZ</t>
  </si>
  <si>
    <t>Hebden Bridge</t>
  </si>
  <si>
    <t>HX7 5HZ</t>
  </si>
  <si>
    <t>07238544</t>
  </si>
  <si>
    <t>Tennyson House Division Limited</t>
  </si>
  <si>
    <t>Jeyes,Brunel Way,THETFORD,Norfolk,IP24 1HF</t>
  </si>
  <si>
    <t>IP24 1HF</t>
  </si>
  <si>
    <t>00986114</t>
  </si>
  <si>
    <t>www.jeyesprofessional.co.uk</t>
  </si>
  <si>
    <t>J.L. Group Limited</t>
  </si>
  <si>
    <t>415 Holcombe Road,Greenmount,BURY,BL8 8HB</t>
  </si>
  <si>
    <t>BL8 8HB</t>
  </si>
  <si>
    <t>02286905</t>
  </si>
  <si>
    <t>www.jl-lighting.com</t>
  </si>
  <si>
    <t>J L J Healthcare Limited</t>
  </si>
  <si>
    <t>61 Whitehall Road,Halesowen,West Midlands,HALESOWEN,B63 3JS</t>
  </si>
  <si>
    <t>B63 3JS</t>
  </si>
  <si>
    <t>03786960</t>
  </si>
  <si>
    <t>www.jljhealthcare.co.uk</t>
  </si>
  <si>
    <t>Mason Technology Limited</t>
  </si>
  <si>
    <t>228 South Circular Road,Dublin 8,IRELAND</t>
  </si>
  <si>
    <t>www.masontechnology.ie</t>
  </si>
  <si>
    <t>Pro-Lab Diagnostics</t>
  </si>
  <si>
    <t>3 Bassendale Road,Bromborough,WIRRAL,CH62 3QL</t>
  </si>
  <si>
    <t>CH62 3QL</t>
  </si>
  <si>
    <t>www.pro-lab.com</t>
  </si>
  <si>
    <t>Source Bioscience UK Limited</t>
  </si>
  <si>
    <t>Ng8 6Px</t>
  </si>
  <si>
    <t>04078501</t>
  </si>
  <si>
    <t>www.sourcebioscience.com</t>
  </si>
  <si>
    <t>Trust Development Authority (TDA)</t>
  </si>
  <si>
    <t>Southside,105 Victoria Street,LONDON,SW1E 6QT</t>
  </si>
  <si>
    <t>SW1e 6QT</t>
  </si>
  <si>
    <t>NHS Blood and Transport</t>
  </si>
  <si>
    <t>NHS Blood and Transport,Oak House,Reeds Crescent,WATFORD,Hertfordshire,WD24 4QN</t>
  </si>
  <si>
    <t>WD24 4QN</t>
  </si>
  <si>
    <t>www.nhsbt.nhs.uk</t>
  </si>
  <si>
    <t>HealthTrust Europe</t>
  </si>
  <si>
    <t>Serco</t>
  </si>
  <si>
    <t>Barclays Plc</t>
  </si>
  <si>
    <t>1 Churchill Place,LONDON,E14 5HP</t>
  </si>
  <si>
    <t>E14 5HP</t>
  </si>
  <si>
    <t>00048839</t>
  </si>
  <si>
    <t>www.home.barclays</t>
  </si>
  <si>
    <t>Cbpe Capital Llp</t>
  </si>
  <si>
    <t>2 George Yard,LONDON,EC3V 9DH</t>
  </si>
  <si>
    <t>EC3V 9DH</t>
  </si>
  <si>
    <t>OC305899</t>
  </si>
  <si>
    <t>www.cbpecapital.com</t>
  </si>
  <si>
    <t>India Hospitality Corp</t>
  </si>
  <si>
    <t>Alliance Pharma Plc</t>
  </si>
  <si>
    <t>Avonbridge House,Bath Road,CHIPPENHAM,SN15 2BB</t>
  </si>
  <si>
    <t>SN15 2BB</t>
  </si>
  <si>
    <t>04241478</t>
  </si>
  <si>
    <t>www.alliancepharmaceuticals.com</t>
  </si>
  <si>
    <t>Bakkavor Holdings Limited</t>
  </si>
  <si>
    <t>3 Sheldon Square,5Th Floor Paddington Central,LONDON,W2 6HY</t>
  </si>
  <si>
    <t>W2 6HY</t>
  </si>
  <si>
    <t>06215286</t>
  </si>
  <si>
    <t>www.bakkavor.com</t>
  </si>
  <si>
    <t>Apetito Aktiengesellschaft</t>
  </si>
  <si>
    <t>Mccain Foods Holland B.V.</t>
  </si>
  <si>
    <t>Oranjeplaatweg 4 A,4458 NM S-HEER ARENDSKERKE,NETHERLANDS</t>
  </si>
  <si>
    <t>S-Heer Arendskerke</t>
  </si>
  <si>
    <t>4458 NM</t>
  </si>
  <si>
    <t>www.mccain.com</t>
  </si>
  <si>
    <t>Tom Barron Limited</t>
  </si>
  <si>
    <t>The Poultry Farm,Square Lane,CATFORTH,PR4 0HQ</t>
  </si>
  <si>
    <t>Catforth</t>
  </si>
  <si>
    <t>PR4 0HQ</t>
  </si>
  <si>
    <t>00563365</t>
  </si>
  <si>
    <t>www.tombarron.co.uk</t>
  </si>
  <si>
    <t>Sendal UK Ltd.</t>
  </si>
  <si>
    <t>The Crescent,Jays Close,BASINGSTOKE,RG22 4BS</t>
  </si>
  <si>
    <t>RG22 4BS</t>
  </si>
  <si>
    <t>05489124</t>
  </si>
  <si>
    <t>www.sendal.co.uk</t>
  </si>
  <si>
    <t>Association for Anaesthetics and Respiratory Equipment (Barema)</t>
  </si>
  <si>
    <t>Lygon House,50 London Road,BROMLEY,BR1 3RA</t>
  </si>
  <si>
    <t>BR1 3RA</t>
  </si>
  <si>
    <t>www.barema.org.uk</t>
  </si>
  <si>
    <t>British In Vitro Diagnostics Association (BIVDA)</t>
  </si>
  <si>
    <t>Devonshire House,164-168 Westminster Bridge Road,LONDON,SE1 7RW</t>
  </si>
  <si>
    <t>SE1 7RW</t>
  </si>
  <si>
    <t>www.bivda.co.uk</t>
  </si>
  <si>
    <t>Tillery Valley Foods Limited</t>
  </si>
  <si>
    <t>02065462</t>
  </si>
  <si>
    <t>Heartlands Cpu</t>
  </si>
  <si>
    <t>Slc Care Limited</t>
  </si>
  <si>
    <t>Healthcare House,High Street,Pentre Broughton,WREXHAM,LL11 6AG</t>
  </si>
  <si>
    <t>LL11 6AG</t>
  </si>
  <si>
    <t>05618032</t>
  </si>
  <si>
    <t>www.healthcare-matters.com</t>
  </si>
  <si>
    <t>Cpg Logistics Limited</t>
  </si>
  <si>
    <t>Fareham Reach,166 Fareham Road,GOSPORT,PO13 0FW</t>
  </si>
  <si>
    <t>PO13 0FW</t>
  </si>
  <si>
    <t>02597908</t>
  </si>
  <si>
    <t>www.cpg-logistics.com</t>
  </si>
  <si>
    <t>Safe and Sound Products Limited</t>
  </si>
  <si>
    <t>Waggoners Rest,Meeting House Lane,South Leverton,RETFORD,Nottinghamshire,DN22 0BS</t>
  </si>
  <si>
    <t>Retford</t>
  </si>
  <si>
    <t>DN22 0BS</t>
  </si>
  <si>
    <t>03171191</t>
  </si>
  <si>
    <t>www.safeandsoundproducts.net</t>
  </si>
  <si>
    <t>Buchanan Orthotics Limited</t>
  </si>
  <si>
    <t>603 Helen St,GLASGOW,United Kingdom,G51 3AR</t>
  </si>
  <si>
    <t>G51 3AR</t>
  </si>
  <si>
    <t>SC056378</t>
  </si>
  <si>
    <t>www.buchananorthotics.co.uk</t>
  </si>
  <si>
    <t>CB Healthcare Consulting Ltd</t>
  </si>
  <si>
    <t>Medcare House,Centurion Close,GILLINGHAM,ME8 0SB</t>
  </si>
  <si>
    <t>ME8 0SB</t>
  </si>
  <si>
    <t>02253738</t>
  </si>
  <si>
    <t>www.kentexpress.co.uk</t>
  </si>
  <si>
    <t>Better Life Health Care Ltd (Geemark)</t>
  </si>
  <si>
    <t>Bikecloud Limited</t>
  </si>
  <si>
    <t>Lomond House,9 George Square,GLASGOW,G2 1QQ</t>
  </si>
  <si>
    <t>G2 1QQ</t>
  </si>
  <si>
    <t>SC027672</t>
  </si>
  <si>
    <t>Esaote UK</t>
  </si>
  <si>
    <t>Empress Garland Limited</t>
  </si>
  <si>
    <t>Campfield Road,Shoeburyness,Essex,SOUTHEND-ON-SEA,SS3 9FL</t>
  </si>
  <si>
    <t>04881251</t>
  </si>
  <si>
    <t>Swallow Holdings Limited</t>
  </si>
  <si>
    <t>Weymouth Road,Eccles,LANCASHIRE,M30 8WL</t>
  </si>
  <si>
    <t>M30 8WL</t>
  </si>
  <si>
    <t>02979029</t>
  </si>
  <si>
    <t>Holding Plh</t>
  </si>
  <si>
    <t>Smiths Group Plc</t>
  </si>
  <si>
    <t>2Nd Floor Cardinal Place,80 Victoria Street,LONDON,SW1E 5JL</t>
  </si>
  <si>
    <t>SW1E 5JL</t>
  </si>
  <si>
    <t>00137013</t>
  </si>
  <si>
    <t>www.smiths.com</t>
  </si>
  <si>
    <t>Produce Investments Limited</t>
  </si>
  <si>
    <t>Greenvale Ap Floods Ferry Road,Doddington,MARCH,PE15 0UW</t>
  </si>
  <si>
    <t>PE15 0UW</t>
  </si>
  <si>
    <t>05624995</t>
  </si>
  <si>
    <t>www.produceinvestments.co.uk</t>
  </si>
  <si>
    <t>Capital Dairy Company (Holdings) Ltd</t>
  </si>
  <si>
    <t>Parjointco Nv</t>
  </si>
  <si>
    <t>Veerkade 5,3016 DE ROTTERDAM,NETHERLANDS</t>
  </si>
  <si>
    <t>Rotterdam</t>
  </si>
  <si>
    <t>3016 DE</t>
  </si>
  <si>
    <t>Diasorin S.P.A.</t>
  </si>
  <si>
    <t>FC029484</t>
  </si>
  <si>
    <t>Food Network Corporation Limited</t>
  </si>
  <si>
    <t>4 Harwood Court,Riverside Park Industrial,MIDDLESBROUGH,Cleveland,TS2 1PU</t>
  </si>
  <si>
    <t>TS2 1PU</t>
  </si>
  <si>
    <t>03962029</t>
  </si>
  <si>
    <t>wwww.food-network.co.uk</t>
  </si>
  <si>
    <t>Department of Health</t>
  </si>
  <si>
    <t>Procurement Centre of Expertise Room RN14,Quarry House,Quarry Hill,LEEDS,SL2 7US</t>
  </si>
  <si>
    <t>SL2 7US</t>
  </si>
  <si>
    <t>Birmingham Women's NHS Foundation Trust</t>
  </si>
  <si>
    <t>Birmingham Womens Hospital,Metchley Park Road,BIRMINGHAM,West Midlands,B15 2TG</t>
  </si>
  <si>
    <t>B15 2TG</t>
  </si>
  <si>
    <t>www.bwhct.nhs.uk</t>
  </si>
  <si>
    <t>Torbay and Southern Devon Health and Care NHS Trust</t>
  </si>
  <si>
    <t>BAY HOUSE UNIT 2,RIVIERA PARK,NICHOLSON ROAD,DEVON,TQ2 7TD</t>
  </si>
  <si>
    <t>DEVON</t>
  </si>
  <si>
    <t>West London Trust</t>
  </si>
  <si>
    <t>Trust Headquarters,St Bernards Hospital,Uxbridge Road,SOUTHALL,Middlesex,UB1 3EU</t>
  </si>
  <si>
    <t>UB1 3EU</t>
  </si>
  <si>
    <t>Brighton and Sussex University Hospitals NHS Trust</t>
  </si>
  <si>
    <t>Royal Sussex County Hospital,Eastern Road,BRIGHTON,East Sussex,BN2 5BE</t>
  </si>
  <si>
    <t>BN2 5BE</t>
  </si>
  <si>
    <t>www.bsuh.nhs.uk</t>
  </si>
  <si>
    <t>Burton Hospitals NHS Foundation Trust</t>
  </si>
  <si>
    <t>Queen'S Hospital,Belvedere Road,BURTON-ON-TRENT,Staffordshire,DE13 0RB</t>
  </si>
  <si>
    <t>www.burtonhospitals.nhs.uk</t>
  </si>
  <si>
    <t>Hinchingbrooke Health Care NHS Trust</t>
  </si>
  <si>
    <t>Hinchingbrooke Hospital,HUNTINGDON,Cambridgeshire,PE29 6NT</t>
  </si>
  <si>
    <t>PE29 6NT</t>
  </si>
  <si>
    <t>South Staffordshire and Shropshire Healthcare NHS Foundation Trust</t>
  </si>
  <si>
    <t>Trust Headquarters,St. Georges Hospital,Corporation Street,STAFFORD,Staffordshire,ST16 3SR</t>
  </si>
  <si>
    <t>ST16 3SR</t>
  </si>
  <si>
    <t>Royal Liverpool and Broadgreen University Hospitals NHS Trust</t>
  </si>
  <si>
    <t>Royal Liverpool University Hospital,Prescot Street,LIVERPOOL,Merseyside,L7 8XP</t>
  </si>
  <si>
    <t>L7 8XP</t>
  </si>
  <si>
    <t>City Hospitals Sunderland NHS Foundation Trust</t>
  </si>
  <si>
    <t>Sunderland Royal Hospital,Kayll Road,SUNDERLAND,SR4 7TP</t>
  </si>
  <si>
    <t>SR4 7TP</t>
  </si>
  <si>
    <t>www.chsft.nhs.uk</t>
  </si>
  <si>
    <t>Henry Schein UK Holdings Limited</t>
  </si>
  <si>
    <t>Medcare House,Centurion Close,Gillingham Business Park,GILLINGHAM,ME8 0SB</t>
  </si>
  <si>
    <t>www.henryschein.co.uk</t>
  </si>
  <si>
    <t>Metsa Tissue Limited</t>
  </si>
  <si>
    <t>2 Walton Lodge,Bridge Street,WALTON-ON-THAMES,KT12 1BT</t>
  </si>
  <si>
    <t>KT12 1BT</t>
  </si>
  <si>
    <t>02842567</t>
  </si>
  <si>
    <t>www.metsagroup.com</t>
  </si>
  <si>
    <t>Oldham Nursing Home (Home Delivery)</t>
  </si>
  <si>
    <t>Barnet Enfield and Haringey Mental Health NHS Trust</t>
  </si>
  <si>
    <t>Trust Headquarters Block B2,St Ann'S Hospital,St Ann'S Road,LONDON,Greater London,N15 3TH</t>
  </si>
  <si>
    <t>www.beh-mht.nhs.uk</t>
  </si>
  <si>
    <t>Northumbria Primary Care Ltd</t>
  </si>
  <si>
    <t>John Weiss &amp; Son,Limited</t>
  </si>
  <si>
    <t>Unit A,Edinburgh Way,HARLOW,CM20 2TT</t>
  </si>
  <si>
    <t>00062893</t>
  </si>
  <si>
    <t>Sigmacon (UK) Limited</t>
  </si>
  <si>
    <t>Heriots Wood,The Common,STANMORE,Middlesex,HA7 3HT</t>
  </si>
  <si>
    <t>HA7 3HT</t>
  </si>
  <si>
    <t>01359773</t>
  </si>
  <si>
    <t>www.sigmacon.co.uk</t>
  </si>
  <si>
    <t>Synergy Health - Tameside Hospital</t>
  </si>
  <si>
    <t>Tameside Hospital,Fountain Street,ASHTON-UNDER-LYNE,Lancashire,OL6 9RW</t>
  </si>
  <si>
    <t>OL6 9RW</t>
  </si>
  <si>
    <t>Philips Medical Systems UK Limited</t>
  </si>
  <si>
    <t>01534102</t>
  </si>
  <si>
    <t>Matrix Diagnostics Limited</t>
  </si>
  <si>
    <t>Unit 9 Meridian Business Park,Fleming Road,WALTHAM ABBEY,EN9 3BZ</t>
  </si>
  <si>
    <t>EN9 3BZ</t>
  </si>
  <si>
    <t>08149556</t>
  </si>
  <si>
    <t>www.matrixdiagnostics.co.uk</t>
  </si>
  <si>
    <t>Knowsley PCT</t>
  </si>
  <si>
    <t>University of Bristol</t>
  </si>
  <si>
    <t>Senate House,Tyndall Avenue,BRISTOL,BS8 1TH</t>
  </si>
  <si>
    <t>BS8 1TH</t>
  </si>
  <si>
    <t>https://www.bristol.ac.uk</t>
  </si>
  <si>
    <t>NHS Gloucestershire Integrated Care Board</t>
  </si>
  <si>
    <t>Sanger House,5220 Valiant Court,Gloucester Business Park,BROCKWORTH,GL3 4FE</t>
  </si>
  <si>
    <t>Brockworth</t>
  </si>
  <si>
    <t>Mid Essex Hospital Services NHS Trust</t>
  </si>
  <si>
    <t>Broomfield Hospital,Court Road,CHELMSFORD,Essex,CM1 7ET</t>
  </si>
  <si>
    <t>CM1 7ET</t>
  </si>
  <si>
    <t>Cumbria Northumberland Tyne and Wear NHS Foundation Trust</t>
  </si>
  <si>
    <t>St. Nicholas Hospital,Jubilee Road,Gosforth,NEWCASTLE UPON TYNE,NE3 3XT</t>
  </si>
  <si>
    <t>NE3 3XT</t>
  </si>
  <si>
    <t>University of Sussex</t>
  </si>
  <si>
    <t>Sussex House,Falmer,BRIGHTON,BN1 9RH</t>
  </si>
  <si>
    <t>BN1 9RH</t>
  </si>
  <si>
    <t>https://www.sussex.ac.uk</t>
  </si>
  <si>
    <t>Northern Devon Healthcare NHS Trust</t>
  </si>
  <si>
    <t>North Devon District Hospital,Raleigh Park,BARNSTAPLE,Devon,EX31 4JB</t>
  </si>
  <si>
    <t>NHS Fife</t>
  </si>
  <si>
    <t>Bridgewater Community Healthcare NHS Foundation Trust</t>
  </si>
  <si>
    <t>Bevan House,17 Beecham Court,WIGAN,Lancashire,WN3 6PR</t>
  </si>
  <si>
    <t>WN3 6PR</t>
  </si>
  <si>
    <t>www.bridgewater.nhs.uk</t>
  </si>
  <si>
    <t>South of England Procurement Services</t>
  </si>
  <si>
    <t>Unit 18,Solent Industrial Estate,Hedge End,UNIT 18,Southampton,SO30 2FY</t>
  </si>
  <si>
    <t>Unit 18</t>
  </si>
  <si>
    <t>SO30 2FY</t>
  </si>
  <si>
    <t>Business Services Organisation NI</t>
  </si>
  <si>
    <t>Teesside University</t>
  </si>
  <si>
    <t>Campus Heart, Southfield Rd,MIDDLESBROUGH,TS1 3BX</t>
  </si>
  <si>
    <t>TS1 3BX</t>
  </si>
  <si>
    <t>Derbyshire Community Health Services NHS Foundation Trust</t>
  </si>
  <si>
    <t>www.dchs.nhs.uk</t>
  </si>
  <si>
    <t>Atlas BFW Management Limited</t>
  </si>
  <si>
    <t>East Of England Ambulance Service NHS Trust</t>
  </si>
  <si>
    <t>Ambulance Station,Hospital Lane,Hellesdon,NORWICH,Norfolk,NR6 5NA</t>
  </si>
  <si>
    <t>NR6 5NA</t>
  </si>
  <si>
    <t>Tookie Limited</t>
  </si>
  <si>
    <t>Unit 18 Tower Street,Brunswick Business Park,LIVERPOOL,Merseyside,L3 4BJ</t>
  </si>
  <si>
    <t>L3 4BJ</t>
  </si>
  <si>
    <t>09510278</t>
  </si>
  <si>
    <t>www.tookie.co</t>
  </si>
  <si>
    <t>NHS Lanarkshire</t>
  </si>
  <si>
    <t>14 Beckford Street,HAMILTON,ML3 0TA</t>
  </si>
  <si>
    <t>ML3 0TA</t>
  </si>
  <si>
    <t>Medical Wire &amp; Equipment Co.(Bath)Limited</t>
  </si>
  <si>
    <t>Potley Lane,Corsham,Wiltshire,CORSHAM,SN13 9RT</t>
  </si>
  <si>
    <t>SN13 9RT</t>
  </si>
  <si>
    <t>00571118</t>
  </si>
  <si>
    <t>www.mwe.co.uk</t>
  </si>
  <si>
    <t>Wessex Academic Health Science Network</t>
  </si>
  <si>
    <t>www.wessexahsn.org</t>
  </si>
  <si>
    <t>Agamemnon Street,CLYDEBANK,West Dunbartonshire,G81 4DY</t>
  </si>
  <si>
    <t>Digostics Limited</t>
  </si>
  <si>
    <t>Harwell Innovation Centre,173 Curie Avenue,DIDCOT,OX11 0QG</t>
  </si>
  <si>
    <t>OX11 0QG</t>
  </si>
  <si>
    <t>www.digostics.com</t>
  </si>
  <si>
    <t>NHS Cheshire and Merseyside Integrated Care Board</t>
  </si>
  <si>
    <t>Regatta Place,Brunswick Business Park,Summers Lane,LIVERPOOL,L3 4BL</t>
  </si>
  <si>
    <t>NHS Nottingham and Nottinghamshire Integrated Care Board</t>
  </si>
  <si>
    <t>Sir John Robinson House,Sir John Robinson Way,Arnold,NOTTINGHAM,NG5 6DA</t>
  </si>
  <si>
    <t>NG5 6DA</t>
  </si>
  <si>
    <t>Una Health Limited</t>
  </si>
  <si>
    <t>3 Fitzgerald Way,Scotia Road Business Park,STOKE-ON-TRENT,ST6 4HG</t>
  </si>
  <si>
    <t>ST6 4HG</t>
  </si>
  <si>
    <t>06947754</t>
  </si>
  <si>
    <t>www.unahealth.co.uk</t>
  </si>
  <si>
    <t>Corby Urgent Care Centre</t>
  </si>
  <si>
    <t>Cottingham Rd,CORBY,NN17 2UR</t>
  </si>
  <si>
    <t>NN17 2UR</t>
  </si>
  <si>
    <t>Yearsley Food Limited</t>
  </si>
  <si>
    <t>Hareshill Road,HEYWOOD,Lancashire,OL10 2TP</t>
  </si>
  <si>
    <t>OL10 2TP</t>
  </si>
  <si>
    <t>03406182</t>
  </si>
  <si>
    <t>www.yearsleyfood.co.uk</t>
  </si>
  <si>
    <t>Chromis UK Limited</t>
  </si>
  <si>
    <t>12a Fleet Business Park Sandy Lane,Church Crookham,FLEET,GU52 8BF</t>
  </si>
  <si>
    <t>Fleet</t>
  </si>
  <si>
    <t>GU52 8BF</t>
  </si>
  <si>
    <t>05658272</t>
  </si>
  <si>
    <t>https://www.freewaymedical.co.uk/</t>
  </si>
  <si>
    <t>Freeway Medical Limited</t>
  </si>
  <si>
    <t>03518764</t>
  </si>
  <si>
    <t>www.freewaymedical.co.uk</t>
  </si>
  <si>
    <t>KwickScreen</t>
  </si>
  <si>
    <t>Unit 3, Phoenix Trading Estate,Bilton Road,LONDON,UB6 7DZ</t>
  </si>
  <si>
    <t>UB6 7DZ</t>
  </si>
  <si>
    <t>Sychem Limited</t>
  </si>
  <si>
    <t>Unit 3, Mayflower Close,Chandlers Ford Industrial Estate,EASTLEIGH,SO53 4AR</t>
  </si>
  <si>
    <t>www.sychem.co.uk</t>
  </si>
  <si>
    <t>Unknown Supplier</t>
  </si>
  <si>
    <t>Creed Foodservice Limited</t>
  </si>
  <si>
    <t>Midpoint Staverton Technology, Park,Cheltenham Road,STAVERTON,Gloucestershire,GL51 6TQ</t>
  </si>
  <si>
    <t>Staverton</t>
  </si>
  <si>
    <t>GL51 6TQ</t>
  </si>
  <si>
    <t>01065559</t>
  </si>
  <si>
    <t>www.creedfoodservice.co.uk</t>
  </si>
  <si>
    <t>Crowndale Food Services Limited</t>
  </si>
  <si>
    <t>Unit 17 Ashville Way,Ashville Way,LEICESTER,LE8 6NU</t>
  </si>
  <si>
    <t>LE8 6NU</t>
  </si>
  <si>
    <t>04540933</t>
  </si>
  <si>
    <t>www.crowndale.co.uk</t>
  </si>
  <si>
    <t>Oldham Residential Homes (Home Delivery)</t>
  </si>
  <si>
    <t>Moulded Fibre Products Limited</t>
  </si>
  <si>
    <t>Second Avenue,Flixborough Industrial Estate,SCUNTHORPE,DN15 8SD</t>
  </si>
  <si>
    <t>DN15 8SD</t>
  </si>
  <si>
    <t>07990183</t>
  </si>
  <si>
    <t>www.omnipacgroup.co.uk</t>
  </si>
  <si>
    <t>Hounslow and Richmond Community Healthcare NHS Trust</t>
  </si>
  <si>
    <t>Thames House,180 - 194 High Street,TEDDINGTON,Middlesex,TW11 8HU</t>
  </si>
  <si>
    <t>TW11 8HU</t>
  </si>
  <si>
    <t>Medtronic - Imperial College Cath Lab</t>
  </si>
  <si>
    <t>The Bays, S Wharf Rd,LONDON,W2 1NY</t>
  </si>
  <si>
    <t>NHS England</t>
  </si>
  <si>
    <t>PO Box 16738,REDDITCH,B97 9PT</t>
  </si>
  <si>
    <t>B97 9PT</t>
  </si>
  <si>
    <t>Qiagen Limited</t>
  </si>
  <si>
    <t>Skelton House,Lloyd Street North,Manchester Science Park,MANCHESTER,M15 6SH</t>
  </si>
  <si>
    <t>M15 6SH</t>
  </si>
  <si>
    <t>02858916</t>
  </si>
  <si>
    <t>Sky Chemicals (Uk) Limited</t>
  </si>
  <si>
    <t>Unit 12,Sheffield Design Studios,40 Ball Street,SHEFFIELD,S3 8BD</t>
  </si>
  <si>
    <t>S3 8BD</t>
  </si>
  <si>
    <t>07209524</t>
  </si>
  <si>
    <t>www.skychemicals.co.uk</t>
  </si>
  <si>
    <t>CT7: DHL Supply Chain</t>
  </si>
  <si>
    <t>Medtronic Cath Lab Hammersmith Hospital</t>
  </si>
  <si>
    <t>Southport and Ormskirk Hospital NHS Trust</t>
  </si>
  <si>
    <t>Town Lane,SOUTHPORT,Merseyside,PR8 6PN</t>
  </si>
  <si>
    <t>PR8 6PN</t>
  </si>
  <si>
    <t>University of Bedfordshire</t>
  </si>
  <si>
    <t>Park Square,LUTON,LU1 3JU</t>
  </si>
  <si>
    <t>LU1 3JU</t>
  </si>
  <si>
    <t>https://www.beds.ac.uk</t>
  </si>
  <si>
    <t>UnoQuip GMBH</t>
  </si>
  <si>
    <t>Schützengraben 20,8200 SCHAFFHAUSEN,SWITZERLAND</t>
  </si>
  <si>
    <t>Schaffhausen</t>
  </si>
  <si>
    <t>Genomics England</t>
  </si>
  <si>
    <t>Queen Mary University of London,Dawson Hall,LONDON,EC1M 6BQ</t>
  </si>
  <si>
    <t>EC1M 6BQ</t>
  </si>
  <si>
    <t>www.genomicsengland.co.uk</t>
  </si>
  <si>
    <t>NHS Cornwall and the Isles of Scilly Integrated Care Board</t>
  </si>
  <si>
    <t>Room 210, Cornwall Council offices,39 Penwinnick Road,ST AUSTELL,PL25 5DR</t>
  </si>
  <si>
    <t>PL25 5DR</t>
  </si>
  <si>
    <t>NHS Devon Integrated Care Board</t>
  </si>
  <si>
    <t>County Hall,Topsham Road,EXETER,EX2 4QD</t>
  </si>
  <si>
    <t>EX2 4QD</t>
  </si>
  <si>
    <t>HFMA</t>
  </si>
  <si>
    <t>Albert House,111 Victoria Street,BRISTOL,BS1 6AX</t>
  </si>
  <si>
    <t>BS1 6AX</t>
  </si>
  <si>
    <t>www.hfma.org.uk</t>
  </si>
  <si>
    <t>Powys Teaching Lhb</t>
  </si>
  <si>
    <t>Mansion House,BRONLLYS,BRECON,POWYS,LD3 0LS</t>
  </si>
  <si>
    <t>BRECON</t>
  </si>
  <si>
    <t>LD3 0LS</t>
  </si>
  <si>
    <t>Yeovil District Hospital NHS Foundation Trust</t>
  </si>
  <si>
    <t>Yeovil District Hospital,Higher Kingston,YEOVIL,Somerset,BA21 4AT</t>
  </si>
  <si>
    <t>BA21 4AT</t>
  </si>
  <si>
    <t>Tristel PLC</t>
  </si>
  <si>
    <t>Unit 1B Lynx Business Park,Fordham Road,Snailwell,NEWMARKET,CB8 7NY</t>
  </si>
  <si>
    <t>CB8 7NY</t>
  </si>
  <si>
    <t>04728199</t>
  </si>
  <si>
    <t>www.tristel.com</t>
  </si>
  <si>
    <t>Smith &amp; Nephew Healthcare Limited</t>
  </si>
  <si>
    <t>Building 5,Croxley Business Park,Hatters Lane,WATFORD,WD18 8YE</t>
  </si>
  <si>
    <t>WD18 8YE</t>
  </si>
  <si>
    <t>00156031</t>
  </si>
  <si>
    <t>Ferno House,Stubs Beck Lane,West 26 Industrial Estate,CLECKHEATON,BD19 4TZ</t>
  </si>
  <si>
    <t>BD19 4TZ</t>
  </si>
  <si>
    <t>01007475</t>
  </si>
  <si>
    <t>Elkay Laboratory Products (U.K.) Limited</t>
  </si>
  <si>
    <t>Unit E, Lutyens Industrial Centre,2 Bilton Industrial Estate,Kingsland Business Park,BASINGSTOKE,RG24 8LJ</t>
  </si>
  <si>
    <t>RG24 8LJ</t>
  </si>
  <si>
    <t>02884927</t>
  </si>
  <si>
    <t>www.elkaylabs.com</t>
  </si>
  <si>
    <t>Huntleigh Diagnostics Limited</t>
  </si>
  <si>
    <t>Arjohuntleigh House,Houghton Hall Park,Houghton Regis,DUNSTABLE,LU5 5XF</t>
  </si>
  <si>
    <t>LU5 5XF</t>
  </si>
  <si>
    <t>02510171</t>
  </si>
  <si>
    <t>www.huntleigh-diagnostics.com</t>
  </si>
  <si>
    <t>Icomed Limited</t>
  </si>
  <si>
    <t>Unit 1B Warwick Road,Black Hill,STRATFORD-UPON-AVON,CV37 0PT</t>
  </si>
  <si>
    <t>CV37 0PT</t>
  </si>
  <si>
    <t>04332029</t>
  </si>
  <si>
    <t>www.icomed.co.uk</t>
  </si>
  <si>
    <t>Crest Logistics Limited</t>
  </si>
  <si>
    <t>Blue Dot House,3 Chesford Grange,Woolston,WARRINGTON,WA1 4RQ</t>
  </si>
  <si>
    <t>06773990</t>
  </si>
  <si>
    <t>www.crestlogistics.co.uk</t>
  </si>
  <si>
    <t>Wescott Medical Limited</t>
  </si>
  <si>
    <t>Unit 3B,Drum Industrial Estate,CHESTER LE STREET,DH2 1AG</t>
  </si>
  <si>
    <t>Chester Le Street</t>
  </si>
  <si>
    <t>DH2 1AG</t>
  </si>
  <si>
    <t>02651857</t>
  </si>
  <si>
    <t>www.wescott-medical.com</t>
  </si>
  <si>
    <t>Diagmed Limited</t>
  </si>
  <si>
    <t>Lumley Close,Thirsk Industrial Park,THIRSK,YO7 3TD</t>
  </si>
  <si>
    <t>Thirsk</t>
  </si>
  <si>
    <t>YO7 3TD</t>
  </si>
  <si>
    <t>01946357</t>
  </si>
  <si>
    <t>www.diagmed.healthcare</t>
  </si>
  <si>
    <t>HS Harlow Limited</t>
  </si>
  <si>
    <t>Unit A Edinburgh Way,Harlow,Essex,HARLOW,CM20 2TT</t>
  </si>
  <si>
    <t>02012269</t>
  </si>
  <si>
    <t>Disposable Medical Instruments Limited</t>
  </si>
  <si>
    <t>15A Hillside Road,Bury St. Edmunds,Suffolk,BURY ST EDMUNDS,IP32 7EA</t>
  </si>
  <si>
    <t>IP32 7EA</t>
  </si>
  <si>
    <t>06054010</t>
  </si>
  <si>
    <t>www.disposablemedicalinstruments.co.uk</t>
  </si>
  <si>
    <t>Chiltern Invadex (UK) Limited</t>
  </si>
  <si>
    <t>Lancots Lane,Sutton,St. Helens,ST HELENS,WA9 3EX</t>
  </si>
  <si>
    <t>WA9 3EX</t>
  </si>
  <si>
    <t>04704248</t>
  </si>
  <si>
    <t>www.chilterninvadex.co.uk</t>
  </si>
  <si>
    <t>Cepheid UK Limited</t>
  </si>
  <si>
    <t>Jupiter House Mercury Park,Wooburn Green,HIGH WYCOMBE,HP10 0HH</t>
  </si>
  <si>
    <t>HP10 0HH</t>
  </si>
  <si>
    <t>04422108</t>
  </si>
  <si>
    <t>www.cepheid.com</t>
  </si>
  <si>
    <t>Cederberg Gmbh</t>
  </si>
  <si>
    <t>Neuhofweg 4,4102 BINNINGEN,SWITZERLAND</t>
  </si>
  <si>
    <t>Binningen</t>
  </si>
  <si>
    <t>www.cederberg.ch</t>
  </si>
  <si>
    <t>Nolato Jaycare Limited</t>
  </si>
  <si>
    <t>Block B Railway Triangle,Walton Road,Farlington,PORTSMOUTH,PO6 1TS</t>
  </si>
  <si>
    <t>PO6 1TS</t>
  </si>
  <si>
    <t>00598957</t>
  </si>
  <si>
    <t>www.nolato.com</t>
  </si>
  <si>
    <t>Scientific Medical Clinical Limited</t>
  </si>
  <si>
    <t>Brennan &amp; CO, Unit 61 Birch Avenue,Sandyford,DUBLIN,A94 XW68</t>
  </si>
  <si>
    <t>A94 XW68</t>
  </si>
  <si>
    <t>NI041931</t>
  </si>
  <si>
    <t>Sol-Millennium Medical (Uk) Limited</t>
  </si>
  <si>
    <t>2nd Floor Quayside Tower,BIRMINGHAM,B1 2HF</t>
  </si>
  <si>
    <t>B1 2HF</t>
  </si>
  <si>
    <t>Cordis Medical UK Limited</t>
  </si>
  <si>
    <t>Chadwick House,Birchwood Park,WARRINGTON,Cheshire,WA3 6AE</t>
  </si>
  <si>
    <t>WA3 6AE</t>
  </si>
  <si>
    <t>https://cordis.com/</t>
  </si>
  <si>
    <t>Pro Health Solutions LTD</t>
  </si>
  <si>
    <t>20-22 Wenlock Road,LONDON,England,N1 7GU</t>
  </si>
  <si>
    <t>NHS Forth Valley</t>
  </si>
  <si>
    <t>Stirling Rd,LARBERT,FK5 4WR</t>
  </si>
  <si>
    <t>Larbert</t>
  </si>
  <si>
    <t>FK5 4WR</t>
  </si>
  <si>
    <t>Mount Farm Surgery</t>
  </si>
  <si>
    <t>Lawson Pl,BURY ST EDMUNDS,IP32 7EW</t>
  </si>
  <si>
    <t>IP32 7EW</t>
  </si>
  <si>
    <t>Response Organisation</t>
  </si>
  <si>
    <t>AG Palmer House, Morrell Crescent,Littlemore,OXFORD,OX4 4SU</t>
  </si>
  <si>
    <t>OX4 4SU</t>
  </si>
  <si>
    <t>NHS Borders</t>
  </si>
  <si>
    <t>NHS Borders,Headquarters,Borders General Hospital,MELROSE,Roxburghshire,TD6 9BS</t>
  </si>
  <si>
    <t>Melrose</t>
  </si>
  <si>
    <t>TD6 9BS</t>
  </si>
  <si>
    <t>nhsborders.scot.nhs.uk</t>
  </si>
  <si>
    <t>National Blood Transfusion Service (Manchester) (NHS)</t>
  </si>
  <si>
    <t>NHS Blood and Transplant 500Filton, Bristol BS34 7QH,North Bristol Park,Filton,BRISTOL,BS34 7QH</t>
  </si>
  <si>
    <t>Cobalt Unit Appeal Fund (Customer)</t>
  </si>
  <si>
    <t>Linton House,Thirlestaine Road,CHELTENHAM,GL53 7AS</t>
  </si>
  <si>
    <t>GL53 7AS</t>
  </si>
  <si>
    <t>HDS South West Essex</t>
  </si>
  <si>
    <t>CEME Centre – West Wing Marsh Way,RAINHAM,Essex,RM13 8GQ</t>
  </si>
  <si>
    <t>RM13 8GQ</t>
  </si>
  <si>
    <t>Heaven Scent Care Services Ltd</t>
  </si>
  <si>
    <t>NBV Enterprise Centre, 6 David Ln,Basford,NOTTINGHAM,NG6 0JU</t>
  </si>
  <si>
    <t>NG6 0JU</t>
  </si>
  <si>
    <t>Iskus Health Limited</t>
  </si>
  <si>
    <t>Genval,Stillorgan Grove,Blackrock,IRELAND</t>
  </si>
  <si>
    <t>IE318332</t>
  </si>
  <si>
    <t>www.iskushealth.com</t>
  </si>
  <si>
    <t>MSoft E-Solutions Limited</t>
  </si>
  <si>
    <t>The Technology Centre,Inward Way,ELLESMERE PORT,CH65 3EN</t>
  </si>
  <si>
    <t>CH65 3EN</t>
  </si>
  <si>
    <t>03472193</t>
  </si>
  <si>
    <t>www.msoft.co.uk</t>
  </si>
  <si>
    <t>Emergent Crown Contract Office Furnishings Limited</t>
  </si>
  <si>
    <t>Holmfield Industrial Estate,Holdsworth,HALIFAX,HX2 9TN</t>
  </si>
  <si>
    <t>02302409</t>
  </si>
  <si>
    <t>www.emergent-crown.co.uk</t>
  </si>
  <si>
    <t>Oxford Biosystems Limited</t>
  </si>
  <si>
    <t>40 Church Road,Wheatley,OXFORD,OX33 1NB</t>
  </si>
  <si>
    <t>OX33 1Nb</t>
  </si>
  <si>
    <t>04159947</t>
  </si>
  <si>
    <t>www.oxfordbiosystems.com</t>
  </si>
  <si>
    <t>John Sheppard Butchers Limited</t>
  </si>
  <si>
    <t>Unit 5-6,Ashley Trading Estate,Ashley Parade,BRISTOL,BS2 9XS</t>
  </si>
  <si>
    <t>BS2 9XS</t>
  </si>
  <si>
    <t>02727662</t>
  </si>
  <si>
    <t>www.john-sheppard.co.uk</t>
  </si>
  <si>
    <t>Fiab S.P.A.</t>
  </si>
  <si>
    <t>Via Costoli, 4,50039 VICCHIO,ITALY</t>
  </si>
  <si>
    <t>Vicchio</t>
  </si>
  <si>
    <t>www.fiab.it</t>
  </si>
  <si>
    <t>Fine Foods International (Manufacturing) Limited</t>
  </si>
  <si>
    <t>01849206</t>
  </si>
  <si>
    <t>Leica Microsystems (UK) Limited</t>
  </si>
  <si>
    <t>Lothbury House Newmarket Road,Cambridge,Cambridgeshire,CAMBRIDGE,CB5 8PB</t>
  </si>
  <si>
    <t>CB5 8PB</t>
  </si>
  <si>
    <t>00476611</t>
  </si>
  <si>
    <t>www.leica-microsystems.com</t>
  </si>
  <si>
    <t>Hospital Metalcraft Limited</t>
  </si>
  <si>
    <t>Blandford Heights,Blandford Forum,Dorset,BLANDFORD FORUM,DT11 7TG</t>
  </si>
  <si>
    <t>Blandford Forum</t>
  </si>
  <si>
    <t>DT11 7TG</t>
  </si>
  <si>
    <t>00524837</t>
  </si>
  <si>
    <t>www.bristolmaid.com</t>
  </si>
  <si>
    <t>H. Squared Electronics Limited</t>
  </si>
  <si>
    <t>Conifer House,Old Bridge Way,SHEFFORD,SG17 5HQ</t>
  </si>
  <si>
    <t>Shefford</t>
  </si>
  <si>
    <t>SG17 5HQ</t>
  </si>
  <si>
    <t>01448627</t>
  </si>
  <si>
    <t>www.h-squared.co.uk</t>
  </si>
  <si>
    <t>M &amp; A Pharmachem Limited</t>
  </si>
  <si>
    <t>Allenby Laboratories,Wigan Road,Westhoughton,BOLTON,BL5 2AL</t>
  </si>
  <si>
    <t>BL5 2AL</t>
  </si>
  <si>
    <t>01296451</t>
  </si>
  <si>
    <t>www.mapharmachem.co.uk</t>
  </si>
  <si>
    <t>Home Health (U.K.) Limited</t>
  </si>
  <si>
    <t>Premier House,45 Ealing Road,WEMBLEY,HA0 4BA</t>
  </si>
  <si>
    <t>HA0 4BA</t>
  </si>
  <si>
    <t>03176158</t>
  </si>
  <si>
    <t>www.homehealth-uk.com</t>
  </si>
  <si>
    <t>Locamed Limited</t>
  </si>
  <si>
    <t>Wey Court West Union Road,Farnham,Surrey,FARNHAM,GU9 7PT</t>
  </si>
  <si>
    <t>GU9 7PT</t>
  </si>
  <si>
    <t>04068070</t>
  </si>
  <si>
    <t>www.locamed.com</t>
  </si>
  <si>
    <t>Fulfil Limited</t>
  </si>
  <si>
    <t>Maple House Mayflower Close,Chandlers Ford,EASTLEIGH,Hampshire,SO53 4AR</t>
  </si>
  <si>
    <t>07868067</t>
  </si>
  <si>
    <t>www.queenslandbakery.com</t>
  </si>
  <si>
    <t>Complete Meats Limited</t>
  </si>
  <si>
    <t>Unit 3,Weycroft Avenue,Millwey Rise Industrial Estate,AXMINSTER,EX13 5HU</t>
  </si>
  <si>
    <t>Axminster</t>
  </si>
  <si>
    <t>EX13 5HU</t>
  </si>
  <si>
    <t>08922627</t>
  </si>
  <si>
    <t>www.completemeats.co.uk</t>
  </si>
  <si>
    <t>Aspen Medical Europe Limited</t>
  </si>
  <si>
    <t>27 Thornhill Road,Moons Moat North Industrial Estate,REDDITCH,B98 9NL</t>
  </si>
  <si>
    <t>B98 9NL</t>
  </si>
  <si>
    <t>00442502</t>
  </si>
  <si>
    <t>E &amp; O Laboratories Limited</t>
  </si>
  <si>
    <t>Burnhouse,Bonnybridge,Stirlingshire,BONNYBRIDGE,FK4 2HH</t>
  </si>
  <si>
    <t>FK4 2HH</t>
  </si>
  <si>
    <t>SC125360</t>
  </si>
  <si>
    <t>www.eolabs.com</t>
  </si>
  <si>
    <t>Great Bear Healthcare Limited</t>
  </si>
  <si>
    <t>Unit 1,Cardiff Business Pk, Lambourne C,Llanishen,CARDIFF,CF14 5GF</t>
  </si>
  <si>
    <t>CF14 5GF</t>
  </si>
  <si>
    <t>02503030</t>
  </si>
  <si>
    <t>www.greatbearhealthcare.co.uk</t>
  </si>
  <si>
    <t>M&amp;J Seafood Holdings Limited</t>
  </si>
  <si>
    <t>3-5 Faraday Road,Rabans Lane Industrial Estate,AYLESBURY,HP19 8TU</t>
  </si>
  <si>
    <t>HP19 8TU</t>
  </si>
  <si>
    <t>01750668</t>
  </si>
  <si>
    <t>www.mjseafood.com</t>
  </si>
  <si>
    <t>Cefndy Healthcare &amp; Manufacturing</t>
  </si>
  <si>
    <t>Cefndy Road,RHYL,Denbighshire,LL18 2HG</t>
  </si>
  <si>
    <t>Rhyl</t>
  </si>
  <si>
    <t>LL18 2HG</t>
  </si>
  <si>
    <t>www.cefndy.com</t>
  </si>
  <si>
    <t>Refresco Drinks UK Limited</t>
  </si>
  <si>
    <t>Citrus Grove,Sideley,KEGWORTH,DE74 2FJ</t>
  </si>
  <si>
    <t>Kegworth</t>
  </si>
  <si>
    <t>DE74 2FJ</t>
  </si>
  <si>
    <t>02836071</t>
  </si>
  <si>
    <t>www.refresco.com</t>
  </si>
  <si>
    <t>Bastos Viegas, S.A.</t>
  </si>
  <si>
    <t>Avenida Da Fabrica, 298,GUILHUFE 4560-164,PORTUGAL</t>
  </si>
  <si>
    <t>Guilhufe</t>
  </si>
  <si>
    <t>4560-164</t>
  </si>
  <si>
    <t>Portugal</t>
  </si>
  <si>
    <t>www.bastosviegas.com</t>
  </si>
  <si>
    <t>Dakota Integrated Solutions Limited</t>
  </si>
  <si>
    <t>Upcott House,Carrington Business Park,Manchester Road, Carrington,MANCHESTER,M31 4DD</t>
  </si>
  <si>
    <t>M31 4DD</t>
  </si>
  <si>
    <t>04466919</t>
  </si>
  <si>
    <t>www.dakotais.co.uk</t>
  </si>
  <si>
    <t>Jet Sac</t>
  </si>
  <si>
    <t>Boulevard De Malling,Zone Industrielle,62260 AUCHEL,FRANCE</t>
  </si>
  <si>
    <t>Auchel</t>
  </si>
  <si>
    <t>www.jetsac.com</t>
  </si>
  <si>
    <t>Georgia-Pacific Gb Limited</t>
  </si>
  <si>
    <t>02186119</t>
  </si>
  <si>
    <t>www.gp.com</t>
  </si>
  <si>
    <t>Purple Surgical UK Limited</t>
  </si>
  <si>
    <t>Lanmor House,370-386 High Road,WEMBLEY,HA9 6AX</t>
  </si>
  <si>
    <t>HA9 6AX</t>
  </si>
  <si>
    <t>00524279</t>
  </si>
  <si>
    <t>www.purplesurgical.com</t>
  </si>
  <si>
    <t>International Scientific Supplies Limited</t>
  </si>
  <si>
    <t>Richmond House,Canal Road,BRADFORD,BD2 1AL</t>
  </si>
  <si>
    <t>BD2 1AL</t>
  </si>
  <si>
    <t>04373041</t>
  </si>
  <si>
    <t>www.intscientific.com</t>
  </si>
  <si>
    <t>Invacare (UK) Limited</t>
  </si>
  <si>
    <t>Unit 4,Pencoed Technology Park,BRIDGEND,CF35 5AQ</t>
  </si>
  <si>
    <t>CF35 5AQ</t>
  </si>
  <si>
    <t>00521245</t>
  </si>
  <si>
    <t>www.invacare.co.uk</t>
  </si>
  <si>
    <t>Evans Vanodine International PLC</t>
  </si>
  <si>
    <t>142-146 Brierley Road,Walton Summit Centre,Bamber Bridge,PRESTON,PR5 8AH</t>
  </si>
  <si>
    <t>PR5 8AH</t>
  </si>
  <si>
    <t>00518504</t>
  </si>
  <si>
    <t>www.evansvanodine.co.uk</t>
  </si>
  <si>
    <t>Altomed Limited</t>
  </si>
  <si>
    <t>Unit 2,Witney Way,Boldon Business Park,BOLDON COLLIERY,NE35 9PE</t>
  </si>
  <si>
    <t>Boldon Colliery</t>
  </si>
  <si>
    <t>01243526</t>
  </si>
  <si>
    <t>www.altomed.com</t>
  </si>
  <si>
    <t>Eschmann Holdings Limited</t>
  </si>
  <si>
    <t>Eschmann House,Peter Road,Lancing Business Park,LANCING,BN15 8TJ</t>
  </si>
  <si>
    <t>BN15 8TJ</t>
  </si>
  <si>
    <t>04212642</t>
  </si>
  <si>
    <t>www.eschmann.co.uk</t>
  </si>
  <si>
    <t>Biosensors Europe Sa</t>
  </si>
  <si>
    <t>Rue De Lausanne 29,1110 MORGES,SWITZERLAND</t>
  </si>
  <si>
    <t>Creative Conceptions Limited</t>
  </si>
  <si>
    <t>Unit 5 Brunel Business Park,Jessop Close,NEWARK,NG24 2AG</t>
  </si>
  <si>
    <t>NG24 2AG</t>
  </si>
  <si>
    <t>04222123</t>
  </si>
  <si>
    <t>www.creativeconceptions.co.uk</t>
  </si>
  <si>
    <t>De Soutter Medical Limited</t>
  </si>
  <si>
    <t>1 Halton Brook Business Park,Weston Road,Aston Clinton,AYLESBURY,HP22 5WF</t>
  </si>
  <si>
    <t>03164365</t>
  </si>
  <si>
    <t>www.de-soutter.com</t>
  </si>
  <si>
    <t>Rafla Med Ltd</t>
  </si>
  <si>
    <t>5 North End Road,London,LONDON,NW11 7RJ</t>
  </si>
  <si>
    <t>NW11 7RJ</t>
  </si>
  <si>
    <t>04776615</t>
  </si>
  <si>
    <t>Wheaton UK Limited</t>
  </si>
  <si>
    <t>30 Portland Place,London,LONDON,W1B 1LZ</t>
  </si>
  <si>
    <t>W1B 1LZ</t>
  </si>
  <si>
    <t>01515665</t>
  </si>
  <si>
    <t>www.wheaton-uk.com</t>
  </si>
  <si>
    <t>Lotus Bakeries UK Limited</t>
  </si>
  <si>
    <t>3000 Manchester Business Park,Aviator Way,MANCHESTER,M22 5TG</t>
  </si>
  <si>
    <t>M22 5TG</t>
  </si>
  <si>
    <t>05594818</t>
  </si>
  <si>
    <t>www.lotusbakeries.com</t>
  </si>
  <si>
    <t>Clinimax Limited</t>
  </si>
  <si>
    <t>Shepherds Grove West,Stanton,BURY ST EDMUNDS,IP31 2AR</t>
  </si>
  <si>
    <t>IP31 2AR</t>
  </si>
  <si>
    <t>05509121</t>
  </si>
  <si>
    <t>www.clinimax.co.uk</t>
  </si>
  <si>
    <t>G &amp; J Logistics Limited</t>
  </si>
  <si>
    <t>Collett Street Works,Collett Street,OLDHAM,OL1 4ES</t>
  </si>
  <si>
    <t>OL1 4ES</t>
  </si>
  <si>
    <t>04196876</t>
  </si>
  <si>
    <t>www.gjltd.co.uk</t>
  </si>
  <si>
    <t>Grafton Optical Company Limited</t>
  </si>
  <si>
    <t>Crown Hall,Crown Passage Rear Of,The Crescent,WATFORD,WD18 0QW</t>
  </si>
  <si>
    <t>WD18 0QW</t>
  </si>
  <si>
    <t>00527806</t>
  </si>
  <si>
    <t>www.graftonoptical.com</t>
  </si>
  <si>
    <t>Glen Dimplex Home Appliances Limited</t>
  </si>
  <si>
    <t>Stoney Lane,Prescot,Merseyside,PRESCOT,L35 2XW</t>
  </si>
  <si>
    <t>L35 2XW</t>
  </si>
  <si>
    <t>02692306</t>
  </si>
  <si>
    <t>www.glendimplex.com</t>
  </si>
  <si>
    <t>Guest Medical Limited</t>
  </si>
  <si>
    <t>Unit A6,Larkfield Trading Est, New Hythe La,Larkfield,AYLESFORD,ME20 6SW</t>
  </si>
  <si>
    <t>ME20 6SW</t>
  </si>
  <si>
    <t>02137706</t>
  </si>
  <si>
    <t>www.guest-medical.co.uk</t>
  </si>
  <si>
    <t>Acrostak-UK Limited</t>
  </si>
  <si>
    <t>Sterling House,5 Buckingham Place,HIGH WYCOMBE,HP13 5HQ</t>
  </si>
  <si>
    <t>HP13 5HQ</t>
  </si>
  <si>
    <t>07214886</t>
  </si>
  <si>
    <t>www.acrostak.com</t>
  </si>
  <si>
    <t>Fukuda Denshi Uk</t>
  </si>
  <si>
    <t>Unit 7,Genesis Business Park,Albert Drive,WOKING,GU21 5RW</t>
  </si>
  <si>
    <t>GU21 5RW</t>
  </si>
  <si>
    <t>www.fukuda.co.uk</t>
  </si>
  <si>
    <t>Joseph Gleave &amp; Son Limited</t>
  </si>
  <si>
    <t>Beech House,995 Chester Road,Stretford,MANCHESTER,M32 0NB</t>
  </si>
  <si>
    <t>M32 0NB</t>
  </si>
  <si>
    <t>00582735</t>
  </si>
  <si>
    <t>www.gleave.co.uk</t>
  </si>
  <si>
    <t>Mathys Orthopaedics Limited</t>
  </si>
  <si>
    <t>05089968</t>
  </si>
  <si>
    <t>www.mathysmedical.com</t>
  </si>
  <si>
    <t>NHS Aryshire and Arran</t>
  </si>
  <si>
    <t>Grahame Gardner Limited</t>
  </si>
  <si>
    <t>Woodside House,218 London Road,LEICESTER,LE2 1NE</t>
  </si>
  <si>
    <t>LE2 1NE</t>
  </si>
  <si>
    <t>00299639</t>
  </si>
  <si>
    <t>www.grahamegardner.co.uk</t>
  </si>
  <si>
    <t>Healthier South Wirral PCN</t>
  </si>
  <si>
    <t>47 Bridle Road,BROMBOROUGH,CH62 6EE</t>
  </si>
  <si>
    <t>Bromborough</t>
  </si>
  <si>
    <t>CH62 6EE</t>
  </si>
  <si>
    <t>Bridgwater and Taunton College</t>
  </si>
  <si>
    <t>Bath Road,BRIDGWATER,TA6 4PZ</t>
  </si>
  <si>
    <t>TA6 4PZ</t>
  </si>
  <si>
    <t>http://www.btc.ac.uk</t>
  </si>
  <si>
    <t>NHS England - Midlands</t>
  </si>
  <si>
    <t>Fosse House, 6 Smith Way, Enderby,LEICESTER,LE19 1SX</t>
  </si>
  <si>
    <t>LE19 1SX</t>
  </si>
  <si>
    <t>Abbott Rapid Diagnostics Limited</t>
  </si>
  <si>
    <t>Pepper Road,Hazel Grove,STOCKPORT,SK7 5BW</t>
  </si>
  <si>
    <t>SK7 5BW</t>
  </si>
  <si>
    <t>www.globalpointofcare.abbott</t>
  </si>
  <si>
    <t>Sussex (ICS)</t>
  </si>
  <si>
    <t>Cardiff University</t>
  </si>
  <si>
    <t>Cardiff University,WALES,PARK PLACE,Cardiff,CF10 3AT</t>
  </si>
  <si>
    <t>Park Place</t>
  </si>
  <si>
    <t>CF10 3AT</t>
  </si>
  <si>
    <t>Essex Partnership University NHS Foundation Trust</t>
  </si>
  <si>
    <t>The Lodge,Runwell Chase,Runwell,WICKFORD,Essex,SS11 7XX</t>
  </si>
  <si>
    <t>www.eput.nhs.uk</t>
  </si>
  <si>
    <t>Gama Aviation (UK) Limited</t>
  </si>
  <si>
    <t>1st Floor 25 Templer Avenue,FARNBOROUGH,Hampshire,GU14 6FE</t>
  </si>
  <si>
    <t>GU14 6FE</t>
  </si>
  <si>
    <t>01764148</t>
  </si>
  <si>
    <t>www.gamaaviation.com</t>
  </si>
  <si>
    <t>Unity In Care Limited</t>
  </si>
  <si>
    <t>99, Alexander Road,FARNBOROUGH,GU14 6BN</t>
  </si>
  <si>
    <t>GU14 6BN</t>
  </si>
  <si>
    <t>Bedlingtonshire Medical Group</t>
  </si>
  <si>
    <t>Bedlingtonshire Medical Group, Glebe Rd,BEDLINGTON,NE22 6JX</t>
  </si>
  <si>
    <t>Bedlington</t>
  </si>
  <si>
    <t>NE22 6JX</t>
  </si>
  <si>
    <t>Universal Complex Care Ltd</t>
  </si>
  <si>
    <t>Harlow Enterprise Kao Hockham Building,Edinburgh Way,HARLOW,Essex,CM20 2NQ</t>
  </si>
  <si>
    <t>CM20 2NQ</t>
  </si>
  <si>
    <t>Bio-Rad Laboratories Limited</t>
  </si>
  <si>
    <t>The Junction Station Road, 3rd Floor,WATFORD,WD17 1ET</t>
  </si>
  <si>
    <t>WD17 1ET</t>
  </si>
  <si>
    <t>03044694</t>
  </si>
  <si>
    <t>https://www.bio-rad.com/</t>
  </si>
  <si>
    <t>Charles Bentley &amp; Son Limited</t>
  </si>
  <si>
    <t>1 Monarch Way,LOUGHBOROUGH,LE11 5TP</t>
  </si>
  <si>
    <t>LE11 5TP</t>
  </si>
  <si>
    <t>01409627</t>
  </si>
  <si>
    <t>www.charlesbentley.com</t>
  </si>
  <si>
    <t>Robinson Healthcare Limited</t>
  </si>
  <si>
    <t>Unit 3,Lawn Road,Carlton-In-Lindrick,WORKSOP,S81 9LB</t>
  </si>
  <si>
    <t>S81 9LB</t>
  </si>
  <si>
    <t>03773211</t>
  </si>
  <si>
    <t>www.vernacare.com</t>
  </si>
  <si>
    <t>Sunrise Medical Limited</t>
  </si>
  <si>
    <t>Sunrise Medical Thorns Road,Brierley Hill,BRIERLEY HILL,DY5 2LD</t>
  </si>
  <si>
    <t>DY5 2LD</t>
  </si>
  <si>
    <t>03570204</t>
  </si>
  <si>
    <t>www.sunrisemedical.co.uk</t>
  </si>
  <si>
    <t>Frontier Medical Products Limited</t>
  </si>
  <si>
    <t>Block G,Newbridge Road Industrial Estate,Pontllanfraith,BLACKWOOD,NP12 2YN</t>
  </si>
  <si>
    <t>Blackwood</t>
  </si>
  <si>
    <t>NP12 2YN</t>
  </si>
  <si>
    <t>05810454</t>
  </si>
  <si>
    <t>www.frontier-group.co.uk</t>
  </si>
  <si>
    <t>GBUK Ltd</t>
  </si>
  <si>
    <t>Blackwood Hall Business Park,North Duffield,SELBY,YO8 5DD</t>
  </si>
  <si>
    <t>05135337</t>
  </si>
  <si>
    <t>Sonova UK Limited</t>
  </si>
  <si>
    <t>Sonova House Lakeside Drive,210 Cygnet Court,Centre Park,WARRINGTON,WA1 1RX</t>
  </si>
  <si>
    <t>WA1 1RX</t>
  </si>
  <si>
    <t>03417253</t>
  </si>
  <si>
    <t>www.phonak.com</t>
  </si>
  <si>
    <t>Cantel Medical (Uk) Limited</t>
  </si>
  <si>
    <t>Unit 2, Puricore International L,Wolseley Court,Staffordshire Technology Park,STAFFORD,ST18 0GA</t>
  </si>
  <si>
    <t>ST18 0GA</t>
  </si>
  <si>
    <t>02695450</t>
  </si>
  <si>
    <t>www.cantelmedical.eu</t>
  </si>
  <si>
    <t>A.Algeo Limited</t>
  </si>
  <si>
    <t>Sheridan House,Bridge Industrial Estate,Speke Hall Road,LIVERPOOL,L24 9HB</t>
  </si>
  <si>
    <t>L24 9HB</t>
  </si>
  <si>
    <t>00437100</t>
  </si>
  <si>
    <t>www.algeos.com</t>
  </si>
  <si>
    <t>Bausch &amp; Lomb U.K. Limited</t>
  </si>
  <si>
    <t>One Fleet Place,London,LONDON,EC4M 7WS</t>
  </si>
  <si>
    <t>EC4M 7WS</t>
  </si>
  <si>
    <t>00143720</t>
  </si>
  <si>
    <t>www.bausch.co.uk</t>
  </si>
  <si>
    <t>00935048</t>
  </si>
  <si>
    <t>BCAS Bio-Medical Services Limited</t>
  </si>
  <si>
    <t>Ensign House,Lisle Road,HIGH WYCOMBE,HP13 5SH</t>
  </si>
  <si>
    <t xml:space="preserve">High Wycombe </t>
  </si>
  <si>
    <t>05418435</t>
  </si>
  <si>
    <t>www.bcasbiomed.co.uk</t>
  </si>
  <si>
    <t>Birmingham Optical Group Limited</t>
  </si>
  <si>
    <t>583 Moseley Road,Birmingham,West Midlands,BIRMINGHAM,B12 9BL</t>
  </si>
  <si>
    <t>01038848</t>
  </si>
  <si>
    <t>www.birminghamoptical.co.uk</t>
  </si>
  <si>
    <t>Oil Technics Limited</t>
  </si>
  <si>
    <t>02119389</t>
  </si>
  <si>
    <t>www.oiltechnics.com</t>
  </si>
  <si>
    <t>Biotronik U.K. Limited</t>
  </si>
  <si>
    <t>Biotronik House,Avonbury Business Park,Howes Lane,BICESTER,OX26 2UA</t>
  </si>
  <si>
    <t>OX26 2UA</t>
  </si>
  <si>
    <t>01442431</t>
  </si>
  <si>
    <t>www.biotronik.com</t>
  </si>
  <si>
    <t>Blue Box Medical Limited</t>
  </si>
  <si>
    <t>Unit 29,New Forest Enterprise Centre,Chapel Lane, Totton,SOUTHAMPTON,SO40 9LA</t>
  </si>
  <si>
    <t>SO40 9LA</t>
  </si>
  <si>
    <t>05306459</t>
  </si>
  <si>
    <t>BFS Group Limited</t>
  </si>
  <si>
    <t>Buckingham Court,Kingsmead Business Park,Frederick Place,HIGH WYCOMBE,HP11 1JU</t>
  </si>
  <si>
    <t>00239718</t>
  </si>
  <si>
    <t>www.bidfood.co.uk</t>
  </si>
  <si>
    <t>1st Call Mobility Limited</t>
  </si>
  <si>
    <t>Unit 1,New Horizon Business Centre,Barrows Road,HARLOW,CM19 5AR</t>
  </si>
  <si>
    <t>CM19 5AR</t>
  </si>
  <si>
    <t>02144993</t>
  </si>
  <si>
    <t>www.arjo.com</t>
  </si>
  <si>
    <t>B3S No.2 Limited</t>
  </si>
  <si>
    <t>Unit 1,West Bank,Berry Hill Industrial Estate,DROITWICH,WR9 9AX</t>
  </si>
  <si>
    <t>WR9 9AX</t>
  </si>
  <si>
    <t>05166970</t>
  </si>
  <si>
    <t>Bailey Instruments Ltd</t>
  </si>
  <si>
    <t>Unit R1,Buffalo Court,SALFORD,M50 2QL</t>
  </si>
  <si>
    <t>M50 2QL</t>
  </si>
  <si>
    <t>02332419</t>
  </si>
  <si>
    <t>www.baileyinstruments.co.uk</t>
  </si>
  <si>
    <t>Barber Of Sheffield Limited</t>
  </si>
  <si>
    <t>Unit 12, Sheffieldpk,Churchill Way,Chapeltown,SHEFFIELD,S35 2PY</t>
  </si>
  <si>
    <t>03686945</t>
  </si>
  <si>
    <t>www.barberdts.com</t>
  </si>
  <si>
    <t>Ems Physio Ltd</t>
  </si>
  <si>
    <t>Grove Technology Park,Downsview Road,WANTAGE,OX12 9FE</t>
  </si>
  <si>
    <t>OX12 9FE</t>
  </si>
  <si>
    <t>00601612</t>
  </si>
  <si>
    <t>www.emsphysio.co.uk</t>
  </si>
  <si>
    <t>1A Bruntcliffe Way,Morley,LEEDS,LS27 0JG</t>
  </si>
  <si>
    <t>LS27 0JG</t>
  </si>
  <si>
    <t>03184850</t>
  </si>
  <si>
    <t>uk.erbe-med.com</t>
  </si>
  <si>
    <t>Elemental Healthcare Ltd</t>
  </si>
  <si>
    <t>34 Chester Drive,North Harrow,HARROW,HA2 7AH</t>
  </si>
  <si>
    <t>HA2 7AH</t>
  </si>
  <si>
    <t>05538194</t>
  </si>
  <si>
    <t>www.elementalhealthcare.co.uk</t>
  </si>
  <si>
    <t>Fisher &amp; Paykel Healthcare Limited</t>
  </si>
  <si>
    <t>16 Cordwallis Park,Clivemont Road,MAIDENHEAD,SL6 7BU</t>
  </si>
  <si>
    <t>SL6 7BU</t>
  </si>
  <si>
    <t>02887128</t>
  </si>
  <si>
    <t>Hospital Direct (Marketing) Limited</t>
  </si>
  <si>
    <t>Unit 3-4,The Green Industrial Estate,Clun,CRAVEN ARMS,SY7 8LG</t>
  </si>
  <si>
    <t>SY7 8LG</t>
  </si>
  <si>
    <t>03902966</t>
  </si>
  <si>
    <t>www.hospitaldirect.co.uk</t>
  </si>
  <si>
    <t>Hospital Innovations Limited</t>
  </si>
  <si>
    <t>Concept House 1 Heol Y Twyn,Talbot Green Business Park,TALBOT GREEN,CF72 9FG</t>
  </si>
  <si>
    <t>Talbot Green</t>
  </si>
  <si>
    <t>CF72 9FG</t>
  </si>
  <si>
    <t>04261709</t>
  </si>
  <si>
    <t>www.hospitalinnovations.com</t>
  </si>
  <si>
    <t>P &amp; S Healthcare Limited</t>
  </si>
  <si>
    <t>64 Outram Street,Sutton-In-Ashfield,Nottinghamshire,SUTTON-IN-ASHFIELD,NG17 4FS</t>
  </si>
  <si>
    <t>Sutton-In-Ashfield</t>
  </si>
  <si>
    <t>NG17 4FS</t>
  </si>
  <si>
    <t>05124930</t>
  </si>
  <si>
    <t>www.pshealthcare.co.uk</t>
  </si>
  <si>
    <t>Ossur UK Limited</t>
  </si>
  <si>
    <t>Unit 1 S:Park,Hamilton Way,STOCKPORT,Cheshire,SK1 2AE</t>
  </si>
  <si>
    <t>SK1 2AE</t>
  </si>
  <si>
    <t>02559193</t>
  </si>
  <si>
    <t>www.ossur.com</t>
  </si>
  <si>
    <t>Steris Ims Limited</t>
  </si>
  <si>
    <t>Ground Floor Stella,Windmill Hill Business Park,Whitehill Way,SWINDON,SN5 6NX</t>
  </si>
  <si>
    <t>SN5 6NX</t>
  </si>
  <si>
    <t>01642571</t>
  </si>
  <si>
    <t>www.steris-ims-instruments.com</t>
  </si>
  <si>
    <t>Harvest Healthcare Limited</t>
  </si>
  <si>
    <t>Sheaf House,Bradmarsh Way,ROTHERHAM,S60 1BW</t>
  </si>
  <si>
    <t>S60 1BW</t>
  </si>
  <si>
    <t>07210261</t>
  </si>
  <si>
    <t>www.harvesthealthcare.co.uk</t>
  </si>
  <si>
    <t>Healthcare 21 (UK) Limited</t>
  </si>
  <si>
    <t>54 Queens Road,READING,RG1 4AZ</t>
  </si>
  <si>
    <t>RG1 4AZ</t>
  </si>
  <si>
    <t>05020682</t>
  </si>
  <si>
    <t>Nipro Medical UK Ltd</t>
  </si>
  <si>
    <t>Units 12-14 South Point,Ensign Way,SOUTHAMPTON,SO31 4RF</t>
  </si>
  <si>
    <t>SO31 4RF</t>
  </si>
  <si>
    <t>06993337</t>
  </si>
  <si>
    <t>www.nipro-diagnostics.co.uk</t>
  </si>
  <si>
    <t>Cochlear Europe Limited</t>
  </si>
  <si>
    <t>6 Dashwood Lang Road,Bourne Business Park,ADDLESTONE,KT15 2HJ</t>
  </si>
  <si>
    <t>03874867</t>
  </si>
  <si>
    <t>Marsden Weighing Machine Group Limited</t>
  </si>
  <si>
    <t>Unit 1 Genesis Business Park,Sheffield Road,ROTHERHAM,S60 1DX</t>
  </si>
  <si>
    <t>S60 1DX</t>
  </si>
  <si>
    <t>01014815</t>
  </si>
  <si>
    <t>www.marsden-weighing.co.uk</t>
  </si>
  <si>
    <t>Non Wovens Limited</t>
  </si>
  <si>
    <t>23 Fairway,Prestwich,MANCHESTER,M25 0JF</t>
  </si>
  <si>
    <t>M25 0JF</t>
  </si>
  <si>
    <t>06790081</t>
  </si>
  <si>
    <t>Owen Mumford Limited</t>
  </si>
  <si>
    <t>Tipping Meadow,Brook Hill,WOODSTOCK,OX20 1TU</t>
  </si>
  <si>
    <t>Woodstock</t>
  </si>
  <si>
    <t>01257871</t>
  </si>
  <si>
    <t>Wybone Limited</t>
  </si>
  <si>
    <t>Mason Way,Hoyland,BARNSLEY,S74 9TF</t>
  </si>
  <si>
    <t>S74 9TF</t>
  </si>
  <si>
    <t>00952455</t>
  </si>
  <si>
    <t>www.wybone.co.uk</t>
  </si>
  <si>
    <t>Dole Limited</t>
  </si>
  <si>
    <t>Total Produce Enterprise Way,Pinchbeck,SPALDING,Lincolnshire,PE11 3YR</t>
  </si>
  <si>
    <t>05953208</t>
  </si>
  <si>
    <t>Intermedical (UK) Ltd</t>
  </si>
  <si>
    <t>Unit 6 Mill Hall Business Est.,AYLESFORD,ME20 7JZ</t>
  </si>
  <si>
    <t>ME20 7JZ</t>
  </si>
  <si>
    <t>03456073</t>
  </si>
  <si>
    <t>www.intermedical.co.uk</t>
  </si>
  <si>
    <t>Cuxson Gerrard &amp; Company Limited</t>
  </si>
  <si>
    <t>125 Broadwell Road,Oldbury,West Midlands,OLDBURY,B69 4BF</t>
  </si>
  <si>
    <t>B69 4BF</t>
  </si>
  <si>
    <t>00080715</t>
  </si>
  <si>
    <t>www.cuxsongerrard.com</t>
  </si>
  <si>
    <t>D. Brash &amp; Sons Limited</t>
  </si>
  <si>
    <t>37 Stamperland Crescent,Clarkston,GLASGOW,G76 8LH</t>
  </si>
  <si>
    <t>G76 8LH</t>
  </si>
  <si>
    <t>SC056784</t>
  </si>
  <si>
    <t>www.brash-scales.com</t>
  </si>
  <si>
    <t>Corin Group Limited</t>
  </si>
  <si>
    <t>The Corinium Centre,CIRENCESTER,GL7 1YJ</t>
  </si>
  <si>
    <t>GL7 1YJ</t>
  </si>
  <si>
    <t>02923528</t>
  </si>
  <si>
    <t>www.coringroup.com</t>
  </si>
  <si>
    <t>Abbott Laboratories Limited</t>
  </si>
  <si>
    <t>Abbott House,Vanwall Business Park,MAIDENHEAD,SL6 4XE</t>
  </si>
  <si>
    <t>SL6 4XE</t>
  </si>
  <si>
    <t>00329102</t>
  </si>
  <si>
    <t>www.abbott.co.uk</t>
  </si>
  <si>
    <t>Abena UK Limited</t>
  </si>
  <si>
    <t>Sprint Point,Dolomite Avenue,Coventry Business Park,COVENTRY,CV5 6US</t>
  </si>
  <si>
    <t>CV5 6US</t>
  </si>
  <si>
    <t>03750590</t>
  </si>
  <si>
    <t>www.abena.co.uk</t>
  </si>
  <si>
    <t>Able2 UK Limited</t>
  </si>
  <si>
    <t>Bridge Mill,Moorgate Street,BLACKBURN,BB2 4PB</t>
  </si>
  <si>
    <t>BB2 4PB</t>
  </si>
  <si>
    <t>04882353</t>
  </si>
  <si>
    <t>www.able2.uk</t>
  </si>
  <si>
    <t>Beambridge Medical Limited</t>
  </si>
  <si>
    <t>46 Merrow Lane,Guildford,Surrey,GUILDFORD,GU4 7LQ</t>
  </si>
  <si>
    <t>GU4 7LQ</t>
  </si>
  <si>
    <t>06043343</t>
  </si>
  <si>
    <t>www.beambridgemedical.com</t>
  </si>
  <si>
    <t>M.I.S.S. Ophthalmics Limited</t>
  </si>
  <si>
    <t>3 Ryder Court,Saxon Way East,CORBY,NN18 9NX</t>
  </si>
  <si>
    <t>NN18 9NX</t>
  </si>
  <si>
    <t>05243460</t>
  </si>
  <si>
    <t>www.miss-ophth.com</t>
  </si>
  <si>
    <t>Albert Waeschle Limited</t>
  </si>
  <si>
    <t>11 Balena Close,Creekmoor,POOLE,BH17 7DB</t>
  </si>
  <si>
    <t>BH17 7DB</t>
  </si>
  <si>
    <t>01675355</t>
  </si>
  <si>
    <t>www.aw-online.com</t>
  </si>
  <si>
    <t>Creo Medical UK Limited</t>
  </si>
  <si>
    <t>Ledingham Chalmers,Kintail House,Beechwood Business Park,INVERNESS,IV2 3BW</t>
  </si>
  <si>
    <t>Inverness</t>
  </si>
  <si>
    <t>IV2 3BW</t>
  </si>
  <si>
    <t>SC128038</t>
  </si>
  <si>
    <t>www.oabcap.com</t>
  </si>
  <si>
    <t>Alcon Laboratories (U.K.) Limited</t>
  </si>
  <si>
    <t>Park View Riverside Way,Watchmoor Park,CAMBERLEY,GU15 3YL</t>
  </si>
  <si>
    <t>00968373</t>
  </si>
  <si>
    <t>www.alcon.com</t>
  </si>
  <si>
    <t>Coulton's Bread Limited</t>
  </si>
  <si>
    <t>Unit G5-G6,Liver Industrial Estate, Long Lane,Walton,LIVERPOOL,L9 7ES</t>
  </si>
  <si>
    <t>L9 7ES</t>
  </si>
  <si>
    <t>02811875</t>
  </si>
  <si>
    <t>www.coultonsbread.co.uk</t>
  </si>
  <si>
    <t>Henleys Medical Supplies Limited</t>
  </si>
  <si>
    <t>Brownfields,Welwyn Garden City,Hertfordshire,WELWYN GARDEN CITY,AL7 1AN</t>
  </si>
  <si>
    <t>AL7 1AN</t>
  </si>
  <si>
    <t>00452882</t>
  </si>
  <si>
    <t>www.henleysmed.com</t>
  </si>
  <si>
    <t>Beaver-Visitec International Sales Limited</t>
  </si>
  <si>
    <t>Centurian Court,85C Milton Park,Milton,ABINGDON,OX14 4RY</t>
  </si>
  <si>
    <t>OX14 4RY</t>
  </si>
  <si>
    <t>07289364</t>
  </si>
  <si>
    <t>Benefoot (UK) Limited</t>
  </si>
  <si>
    <t>Unit 1,Branson Court,Branson Street,MANCHESTER,M40 7FP</t>
  </si>
  <si>
    <t>M40 7FP</t>
  </si>
  <si>
    <t>04375696</t>
  </si>
  <si>
    <t>www.benecaremedical.com</t>
  </si>
  <si>
    <t>Alliance Pharmaceuticals Limited</t>
  </si>
  <si>
    <t>03250064</t>
  </si>
  <si>
    <t>Alliance Disposables Limited</t>
  </si>
  <si>
    <t>Alliance House,Marshfield Bank,CREWE,CW2 8UY</t>
  </si>
  <si>
    <t>03747333</t>
  </si>
  <si>
    <t>www.alliancenational.co.uk</t>
  </si>
  <si>
    <t>Alpha Laboratories Limited</t>
  </si>
  <si>
    <t>Unit 36,40 Parham Drive,EASTLEIGH,SO50 4NU</t>
  </si>
  <si>
    <t>SO50 4NU</t>
  </si>
  <si>
    <t>01215816</t>
  </si>
  <si>
    <t>domains.squadhelp.com</t>
  </si>
  <si>
    <t>Fisher Scientific U.K., Limited</t>
  </si>
  <si>
    <t>Bishop Meadow Road,Loughborough,Leicestershire,LOUGHBOROUGH,LE11 5RG</t>
  </si>
  <si>
    <t>LE11 5RG</t>
  </si>
  <si>
    <t>02883961</t>
  </si>
  <si>
    <t>www.fishersci.co.uk</t>
  </si>
  <si>
    <t>Ypsomed Limited</t>
  </si>
  <si>
    <t>1 Park Court,Riccall Road,ESCRICK,YO19 6ED</t>
  </si>
  <si>
    <t>Escrick</t>
  </si>
  <si>
    <t>YO19 6ED</t>
  </si>
  <si>
    <t>07132723</t>
  </si>
  <si>
    <t>www.ypsomed.com</t>
  </si>
  <si>
    <t>Espere Healthcare Limited</t>
  </si>
  <si>
    <t>Suite 3,Middlesex House,Rutherford Close,STEVENAGE,SG1 2EF</t>
  </si>
  <si>
    <t>SG1 2EF</t>
  </si>
  <si>
    <t>05032968</t>
  </si>
  <si>
    <t>www.esperehealth.co.uk</t>
  </si>
  <si>
    <t>Euro Packaging UK Limited</t>
  </si>
  <si>
    <t>20 Brickfield Road,Yardley,BIRMINGHAM,B25 8EH</t>
  </si>
  <si>
    <t>B25 8EH</t>
  </si>
  <si>
    <t>07012425</t>
  </si>
  <si>
    <t>www.epgroup.co.uk</t>
  </si>
  <si>
    <t>Eurosurgical Limited</t>
  </si>
  <si>
    <t>1E Merrow Business Park,Guildford,Surrey,GUILDFORD,GU4 7WA</t>
  </si>
  <si>
    <t>GU4 7WA</t>
  </si>
  <si>
    <t>04336596</t>
  </si>
  <si>
    <t>www.eurosurgical.co.uk</t>
  </si>
  <si>
    <t>Flexicare Medical Limited</t>
  </si>
  <si>
    <t>Cwm Cynon Business Park,Mountain Ash,Mid Glamorgan,MOUNTAIN ASH,CF45 4ER</t>
  </si>
  <si>
    <t>CF45 4ER</t>
  </si>
  <si>
    <t>02428573</t>
  </si>
  <si>
    <t>www.flexicare.com</t>
  </si>
  <si>
    <t>Bio-Tech Solutions Limited</t>
  </si>
  <si>
    <t>Windmill Works,Kelleythorpe Industrial Estate,Kellythorpe,DRIFFIELD,YO25 9DJ</t>
  </si>
  <si>
    <t>Driffield</t>
  </si>
  <si>
    <t>YO25 9DJ</t>
  </si>
  <si>
    <t>04557084</t>
  </si>
  <si>
    <t>www.bio-techsolutions.ltd.uk</t>
  </si>
  <si>
    <t>Advance Property Management (SE) Ltd</t>
  </si>
  <si>
    <t>Suite 2, The Aquarium,Lower Anchor Street,CHELMSFORD,CM2 0AU</t>
  </si>
  <si>
    <t>CM2 0AU</t>
  </si>
  <si>
    <t>04465995</t>
  </si>
  <si>
    <t>Accrington Surgical Instrument Suppliers Limited</t>
  </si>
  <si>
    <t>9 King Street,Westhoughton,BOLTON,BL5 3AX</t>
  </si>
  <si>
    <t>BL5 3AX</t>
  </si>
  <si>
    <t>05980916</t>
  </si>
  <si>
    <t>www.accringtonsurgical.co.uk</t>
  </si>
  <si>
    <t>Acumed Ltd</t>
  </si>
  <si>
    <t>Unit 2, Huebner House,The Fairground,Weyhill,ANDOVER,SP11 0QN</t>
  </si>
  <si>
    <t>SP11 0QN</t>
  </si>
  <si>
    <t>03459373</t>
  </si>
  <si>
    <t>www.acumed.net</t>
  </si>
  <si>
    <t>Addis Housewares Limited</t>
  </si>
  <si>
    <t>Zone 3 Waterton Point,Brocastle Avenue,WATERTON INDUSTRIAL ESTATE,CF31 3US</t>
  </si>
  <si>
    <t>Waterton Industrial Estate</t>
  </si>
  <si>
    <t>CF31 3US</t>
  </si>
  <si>
    <t>02881663</t>
  </si>
  <si>
    <t>www.addis.co.uk</t>
  </si>
  <si>
    <t>Bracco UK Limited</t>
  </si>
  <si>
    <t>Bracco House, Mercury Park,Wycombe Lane,Wooburn Green,HIGH WYCOMBE,HP10 0HH</t>
  </si>
  <si>
    <t>04087007</t>
  </si>
  <si>
    <t>Brace Orthopaedic</t>
  </si>
  <si>
    <t>Unit 8 Orion Business Park,North Shields,NORTH SHIELDS,NE29 7SN</t>
  </si>
  <si>
    <t>NE29 7SN</t>
  </si>
  <si>
    <t>07996580</t>
  </si>
  <si>
    <t>www.braceorthopaedic.co.uk</t>
  </si>
  <si>
    <t>Brake Bros Foodservice Limited</t>
  </si>
  <si>
    <t>Enterprise House,Eureka Business Park,ASHFORD,TN25 4AG</t>
  </si>
  <si>
    <t>TN25 4AG</t>
  </si>
  <si>
    <t>00706764</t>
  </si>
  <si>
    <t>www.brake.co.uk</t>
  </si>
  <si>
    <t>Bray Group Limited</t>
  </si>
  <si>
    <t>1-5 Regal Way,Faringdon,Oxfordshire,FARINGDON,SN7 7BX</t>
  </si>
  <si>
    <t>01396401</t>
  </si>
  <si>
    <t>Decreethermo Limited</t>
  </si>
  <si>
    <t>300 Shalesmoor,Sheffield,South Yorkshire,SHEFFIELD,S3 8UL</t>
  </si>
  <si>
    <t>S3 8UL</t>
  </si>
  <si>
    <t>03246002</t>
  </si>
  <si>
    <t>www.decreethermo.com</t>
  </si>
  <si>
    <t>Alere Limited</t>
  </si>
  <si>
    <t>Bio-Stat House,Pepper Road,Hazel Grove,STOCKPORT,SK7 5BW</t>
  </si>
  <si>
    <t>01716581</t>
  </si>
  <si>
    <t>B M S Critical Care Limited</t>
  </si>
  <si>
    <t>Unit B,Hurstwood Court, Mercer Way,Shadsworth Business Park,BLACKBURN,BB1 2QU</t>
  </si>
  <si>
    <t>BB1 2QU</t>
  </si>
  <si>
    <t>01820888</t>
  </si>
  <si>
    <t>www.bmscriticalcare.com</t>
  </si>
  <si>
    <t>Bolton Surgical Limited</t>
  </si>
  <si>
    <t>Unit 16, Sheffieldpk,Churchill Way,Chapeltown,SHEFFIELD,S35 2PY</t>
  </si>
  <si>
    <t>01638982</t>
  </si>
  <si>
    <t>www.boltons.co.uk</t>
  </si>
  <si>
    <t>Boston Scientific Limited</t>
  </si>
  <si>
    <t>02729626</t>
  </si>
  <si>
    <t>Zimmer Biomet UK Limited</t>
  </si>
  <si>
    <t>Unit 8-9, The Courtyard,Lancaster Place,South Marston Industrial Estate,SWINDON,SN3 4FP</t>
  </si>
  <si>
    <t>SN3 4FP</t>
  </si>
  <si>
    <t>00740767</t>
  </si>
  <si>
    <t xml:space="preserve">www.zimmerbiomet.com </t>
  </si>
  <si>
    <t>Argon Medical Devices UK Ltd</t>
  </si>
  <si>
    <t>Unit 1-2,Eastgate Business Centre,Eastern Avenue,BURTON-ON-TRENT,DE13 0AT</t>
  </si>
  <si>
    <t>DE13 0AT</t>
  </si>
  <si>
    <t>03543457</t>
  </si>
  <si>
    <t>www.argonmedical.com</t>
  </si>
  <si>
    <t>BES Healthcare Ltd</t>
  </si>
  <si>
    <t>131 South Liberty Lane,Ashton Vale,BRISTOL,BS3 2SZ</t>
  </si>
  <si>
    <t>BS3 2SZ</t>
  </si>
  <si>
    <t>03538917</t>
  </si>
  <si>
    <t>www.besrehab.net</t>
  </si>
  <si>
    <t>BHR Pharmaceuticals Limited</t>
  </si>
  <si>
    <t>Unit 41, Centenary Business Cent,Hammond Close,Attleborough Fields Ind Estate,NUNEATON,CV11 6RY</t>
  </si>
  <si>
    <t>CV11 6RY</t>
  </si>
  <si>
    <t>02460338</t>
  </si>
  <si>
    <t>www.bhr.co.uk</t>
  </si>
  <si>
    <t>Bio-Packaging Limited</t>
  </si>
  <si>
    <t>113-113A Eagle Street,Foleshill,COVENTRY,CV1 4GP</t>
  </si>
  <si>
    <t>CV1 4GP</t>
  </si>
  <si>
    <t>03663655</t>
  </si>
  <si>
    <t>www.biopackaging.co.uk</t>
  </si>
  <si>
    <t>Biocomposites Limited</t>
  </si>
  <si>
    <t>Med I C 4 Building,Keele University,Science Park Keele,NEWCASTLE,ST5 5NL</t>
  </si>
  <si>
    <t>03291943</t>
  </si>
  <si>
    <t>www.biocomposites.com</t>
  </si>
  <si>
    <t>Biomerieux UK Limited</t>
  </si>
  <si>
    <t>Grafton House,Grafton Way,BASINGSTOKE,RG22 6HY</t>
  </si>
  <si>
    <t>RG22 6HY</t>
  </si>
  <si>
    <t>01061914</t>
  </si>
  <si>
    <t>www.biomerieux.co.uk</t>
  </si>
  <si>
    <t>Convatec Limited</t>
  </si>
  <si>
    <t>20 First Avenue,Deeside Industrial Park,DEESIDE,CH5 2NU</t>
  </si>
  <si>
    <t>01309639</t>
  </si>
  <si>
    <t>www.convatec.com</t>
  </si>
  <si>
    <t>Cook (UK) Limited</t>
  </si>
  <si>
    <t>Rear Of,84-85 Bancroft,HITCHIN,SG5 1NQ</t>
  </si>
  <si>
    <t>SG5 1NQ</t>
  </si>
  <si>
    <t>01666971</t>
  </si>
  <si>
    <t>www.cookmedical.eu</t>
  </si>
  <si>
    <t>Fresenius Kabi Limited</t>
  </si>
  <si>
    <t>Cestrian Court,Eastgate Way,Manor Park,RUNCORN,WA7 1NT</t>
  </si>
  <si>
    <t>02182135</t>
  </si>
  <si>
    <t>G.H. Zeal Limited</t>
  </si>
  <si>
    <t>8 Deer Park Road,London,LONDON,SW19 3UU</t>
  </si>
  <si>
    <t>SW19 3UU</t>
  </si>
  <si>
    <t>02474574</t>
  </si>
  <si>
    <t>www.zeal.co.uk</t>
  </si>
  <si>
    <t>Mangar International Limited</t>
  </si>
  <si>
    <t>Unit 2,Presteigne Industrial Estate,PRESTEIGNE,LD8 2UF</t>
  </si>
  <si>
    <t>Presteigne</t>
  </si>
  <si>
    <t>LD8 2UF</t>
  </si>
  <si>
    <t>01623146</t>
  </si>
  <si>
    <t>www.mangarhealth.com</t>
  </si>
  <si>
    <t>Linet UK Limited</t>
  </si>
  <si>
    <t>11 Brunel Way,SEGENSWORTH EAST FAREHAME,PO15 5TX</t>
  </si>
  <si>
    <t>Segensworth East Farehame</t>
  </si>
  <si>
    <t>PO15 5TX</t>
  </si>
  <si>
    <t>06376343</t>
  </si>
  <si>
    <t>Lisclare Limited</t>
  </si>
  <si>
    <t>Unit 4-5,Montgomery Business Park,38 Montgomery Road,BELFAST,BT6 9HL</t>
  </si>
  <si>
    <t>BT6 9HL</t>
  </si>
  <si>
    <t>NI031180</t>
  </si>
  <si>
    <t>www.lisclare.com</t>
  </si>
  <si>
    <t>Uniplex (U.K.) Limited</t>
  </si>
  <si>
    <t>11 Furnace Hill,Sheffield,South Yorkshire,SHEFFIELD,S3 7AF</t>
  </si>
  <si>
    <t>S3 7AF</t>
  </si>
  <si>
    <t>02092395</t>
  </si>
  <si>
    <t>www.uniplexuk.com</t>
  </si>
  <si>
    <t>Nevro Medical Limited</t>
  </si>
  <si>
    <t>07268550</t>
  </si>
  <si>
    <t>www.nevro.com</t>
  </si>
  <si>
    <t>GbUK Enteral Limited</t>
  </si>
  <si>
    <t>07186410</t>
  </si>
  <si>
    <t>Denward Manufacturing Limited</t>
  </si>
  <si>
    <t>Denward House,50 Writtle Road,CHELMSFORD,CM1 3BU</t>
  </si>
  <si>
    <t>CM1 3BU</t>
  </si>
  <si>
    <t>03955314</t>
  </si>
  <si>
    <t>www.pharmacy-equipment.co.uk</t>
  </si>
  <si>
    <t>Advanced Medical Solutions (Plymouth) Limited</t>
  </si>
  <si>
    <t>Unit A, Premier Park,33 Road One,Winsford Industrial Estate,WINSFORD,CW7 3RT</t>
  </si>
  <si>
    <t>03603261</t>
  </si>
  <si>
    <t>Allied Hygiene Systems Limited</t>
  </si>
  <si>
    <t>Unit 5 Centurion Way,ERITH,Kent,DA18 4AF</t>
  </si>
  <si>
    <t>Erith</t>
  </si>
  <si>
    <t>DA18 4AF</t>
  </si>
  <si>
    <t>02565067</t>
  </si>
  <si>
    <t>www.alliedhygiene.com</t>
  </si>
  <si>
    <t>Valley Northern Limited</t>
  </si>
  <si>
    <t>Unit 2,Carver Road,STAFFORD,ST16 3BP</t>
  </si>
  <si>
    <t>ST16 3BP</t>
  </si>
  <si>
    <t>09188858</t>
  </si>
  <si>
    <t>www.valleynorthern.com</t>
  </si>
  <si>
    <t>Valmy Sas Ltd</t>
  </si>
  <si>
    <t>24 Bedford Row,London,LONDON,WC1R 4TQ</t>
  </si>
  <si>
    <t>WC1R 4TQ</t>
  </si>
  <si>
    <t>00525016</t>
  </si>
  <si>
    <t>www.valmy.eu</t>
  </si>
  <si>
    <t>Marshall Products Limited</t>
  </si>
  <si>
    <t>10 Ferry Court,Ferry Lane,BATH,BA2 4JW</t>
  </si>
  <si>
    <t>BA2 4JW</t>
  </si>
  <si>
    <t>08738168</t>
  </si>
  <si>
    <t>www.marshallproducts.co.uk</t>
  </si>
  <si>
    <t>Anglia Crown Limited</t>
  </si>
  <si>
    <t>Gilberd Court,Newcomen Way,Colchester Business Park,COLCHESTER,CO4 9WN</t>
  </si>
  <si>
    <t>CO4 9WN</t>
  </si>
  <si>
    <t>02748422</t>
  </si>
  <si>
    <t>www.angliacrown.co.uk</t>
  </si>
  <si>
    <t>A.F.Blakemore And Son Limited</t>
  </si>
  <si>
    <t>Unit 3 Steelmans Road,Jamesbridge,WEDNESBURY,WS10 9UZ</t>
  </si>
  <si>
    <t>WS10 9UZ</t>
  </si>
  <si>
    <t>00391135</t>
  </si>
  <si>
    <t>www.afblakemore.com</t>
  </si>
  <si>
    <t>Envirogen Water Technologies Limited</t>
  </si>
  <si>
    <t>Charwell House,Cheddar Business Park Wedmore Road,CHEDDAR,BS27 3EB</t>
  </si>
  <si>
    <t>Cheddar</t>
  </si>
  <si>
    <t>BS27 3EB</t>
  </si>
  <si>
    <t>03289389</t>
  </si>
  <si>
    <t>www.envirogengroup.com</t>
  </si>
  <si>
    <t>Apetito Limited</t>
  </si>
  <si>
    <t>Canal Road,Trowbridge,Wiltshire,TROWBRIDGE,BA14 8RJ</t>
  </si>
  <si>
    <t>BA14 8RJ</t>
  </si>
  <si>
    <t>00233851</t>
  </si>
  <si>
    <t>www.apetito.co.uk</t>
  </si>
  <si>
    <t>AtriCure UK LImited</t>
  </si>
  <si>
    <t>1 Princeton Mews,167-169 London Road,KINGSTON UPON THAMES,Surrey,KT2 6PT</t>
  </si>
  <si>
    <t>KT2 6PT</t>
  </si>
  <si>
    <t>www.atricure.com</t>
  </si>
  <si>
    <t>Croyde Medical Limited</t>
  </si>
  <si>
    <t>6 Newbury Street,WANTAGE,OX12 8BS</t>
  </si>
  <si>
    <t>OX12 8BS</t>
  </si>
  <si>
    <t>08878617</t>
  </si>
  <si>
    <t>www.croydemedical.co.uk</t>
  </si>
  <si>
    <t>Bmm Weston Limited</t>
  </si>
  <si>
    <t>Weston Works,Brent Hill,FAVERSHAM,ME13 7EB</t>
  </si>
  <si>
    <t>ME13 7EB</t>
  </si>
  <si>
    <t>00621650</t>
  </si>
  <si>
    <t>www.bmmweston.com</t>
  </si>
  <si>
    <t>Bramble Foods Limited</t>
  </si>
  <si>
    <t>The Shires Euro Business Park,Rockingham Road,MARKET HARBOROUGH,LE16 7QF</t>
  </si>
  <si>
    <t>Market Harborough</t>
  </si>
  <si>
    <t>LE16 7QF</t>
  </si>
  <si>
    <t>06426069</t>
  </si>
  <si>
    <t>www.bramblefoods.com</t>
  </si>
  <si>
    <t>Brandon Medical Company Limited</t>
  </si>
  <si>
    <t>Elmfield Road,Morley,LEEDS,LS27 0EL</t>
  </si>
  <si>
    <t>LS27 0EL</t>
  </si>
  <si>
    <t>02827189</t>
  </si>
  <si>
    <t>www.brandon-medical.com</t>
  </si>
  <si>
    <t>Arco Limited</t>
  </si>
  <si>
    <t>P.O. Box 21, Waverley Street,HULL,HU1 2SJ</t>
  </si>
  <si>
    <t>HU1 2SJ</t>
  </si>
  <si>
    <t>00133804</t>
  </si>
  <si>
    <t>media.arco.co.uk</t>
  </si>
  <si>
    <t>Omega Surgical Instruments Ltd</t>
  </si>
  <si>
    <t>Unit 2 Russell House,Molesey Road,Hersham,WALTON-ON-THAMES,KT12 3PJ</t>
  </si>
  <si>
    <t>07886799</t>
  </si>
  <si>
    <t>www.omegasurgicalinstruments.com</t>
  </si>
  <si>
    <t>Medasun Ltd</t>
  </si>
  <si>
    <t>27-35 Napier Place,Wardpark North,CUMBERNAULD,Lanarkshire,G68 0LL</t>
  </si>
  <si>
    <t>Cumbernauld</t>
  </si>
  <si>
    <t>G68 0LL</t>
  </si>
  <si>
    <t>05110180</t>
  </si>
  <si>
    <t>www.medasun.co.uk</t>
  </si>
  <si>
    <t>Dot Medical Limited</t>
  </si>
  <si>
    <t>Silk House Park Green,MACCLESFIELD,SK11 7QW</t>
  </si>
  <si>
    <t>SK11 7QW</t>
  </si>
  <si>
    <t>03485201</t>
  </si>
  <si>
    <t>www.dot-medical.com</t>
  </si>
  <si>
    <t>Sharpsmart Limited</t>
  </si>
  <si>
    <t>Unit 44,Enterprise City, Meadowfield Avenue,Spennymoor,COUNTY DURHAM,DL16 6JF</t>
  </si>
  <si>
    <t>County Durham</t>
  </si>
  <si>
    <t>DL16 6JF</t>
  </si>
  <si>
    <t>04261387</t>
  </si>
  <si>
    <t>www.sharpsmart.co.uk</t>
  </si>
  <si>
    <t>3M United Kingdom Public Limited Company</t>
  </si>
  <si>
    <t>01123045</t>
  </si>
  <si>
    <t>Bgl Rieber Limited</t>
  </si>
  <si>
    <t>Unit 6 Lancaster Park Industrial Estate,Bowerhill,MELKSHAM,SN12 6TT</t>
  </si>
  <si>
    <t>SN12 6TT</t>
  </si>
  <si>
    <t>02158715</t>
  </si>
  <si>
    <t>www.bglrieber.co.uk</t>
  </si>
  <si>
    <t>Burlodge Limited</t>
  </si>
  <si>
    <t>60 Barwell Business Park,Leatherhead Road,CHESSINGTON,KT9 2NY</t>
  </si>
  <si>
    <t>02196073</t>
  </si>
  <si>
    <t>www.burlodge.com</t>
  </si>
  <si>
    <t>Ashby, Gorman Baker Ltd</t>
  </si>
  <si>
    <t>Unit 9B Upper Wingbury Farm,Wingrave,AYLESBURY,HP22 4LW</t>
  </si>
  <si>
    <t>03075658</t>
  </si>
  <si>
    <t>www.ashbygb.com</t>
  </si>
  <si>
    <t>Ambu Limited</t>
  </si>
  <si>
    <t>The Incubator 2,Alconbury Weald Enterprise Campus,ALCONBURY WEALD,PE28 4XA</t>
  </si>
  <si>
    <t>Alconbury Weald</t>
  </si>
  <si>
    <t>PE28 4XA</t>
  </si>
  <si>
    <t>02727032</t>
  </si>
  <si>
    <t>www.ambu.co.uk</t>
  </si>
  <si>
    <t>Biomet UK Limited</t>
  </si>
  <si>
    <t>Brocastle Avenue,Waterton Industrial Estate,BRIDGEND,CF31 3XA</t>
  </si>
  <si>
    <t>CF31 3XA</t>
  </si>
  <si>
    <t>01019715</t>
  </si>
  <si>
    <t>www.zimmerbiomet.eu</t>
  </si>
  <si>
    <t>AFOS Limited</t>
  </si>
  <si>
    <t>05874829</t>
  </si>
  <si>
    <t>Agfa Healthcare Uk Limited</t>
  </si>
  <si>
    <t>Tenth Floor,Vantage West Great West Road,BRENTFORD,TW8 9AG</t>
  </si>
  <si>
    <t>TW8 9AG</t>
  </si>
  <si>
    <t>06317215</t>
  </si>
  <si>
    <t>www.agfa.com</t>
  </si>
  <si>
    <t>Keymed (Medical &amp; Industrial Equipment) Limited</t>
  </si>
  <si>
    <t>Keymed House,Stock Road,SOUTHEND ON SEA,SS2 5QH</t>
  </si>
  <si>
    <t>00966736</t>
  </si>
  <si>
    <t>Diagnostic Healthcare Limited</t>
  </si>
  <si>
    <t>The Royals 353 Altrincham Road,MANCHESTER,M22 4BJ</t>
  </si>
  <si>
    <t>05008328</t>
  </si>
  <si>
    <t>www.diagnostichealthcareltd.com</t>
  </si>
  <si>
    <t>Atmos Medical Limited</t>
  </si>
  <si>
    <t>C/O Cw Fellowes Limited Carnac Place,Cams Hall Estate,FAREHAM,PO16 8UY</t>
  </si>
  <si>
    <t>PO16 8UY</t>
  </si>
  <si>
    <t>03650989</t>
  </si>
  <si>
    <t>www.atmosmed.com</t>
  </si>
  <si>
    <t>Audere Medical Services Limited</t>
  </si>
  <si>
    <t>Oak Suite,Llancayo Court,USK,NP15 1HY</t>
  </si>
  <si>
    <t>Usk</t>
  </si>
  <si>
    <t>NP15 1HY</t>
  </si>
  <si>
    <t>04328849</t>
  </si>
  <si>
    <t>www.auderemedical.co.uk</t>
  </si>
  <si>
    <t>Complete IT Systems Limited</t>
  </si>
  <si>
    <t>Unit 1 The Courtyard,Midpoint Thornbury,BRADFORD,BD3 7AY</t>
  </si>
  <si>
    <t>BD3 7AY</t>
  </si>
  <si>
    <t>06224858</t>
  </si>
  <si>
    <t>www.cit-sys.co.uk</t>
  </si>
  <si>
    <t>Breas Medical Limited</t>
  </si>
  <si>
    <t>Unit A2,The Bridge Business Centre,Timothys Bridge Road,STRATFORD -UPON-AVON,CV37 9HW</t>
  </si>
  <si>
    <t>Stratford -Upon-Avon</t>
  </si>
  <si>
    <t>CV37 9HW</t>
  </si>
  <si>
    <t>07190611</t>
  </si>
  <si>
    <t>www.breas.com</t>
  </si>
  <si>
    <t>Linac House,Fleming Way,CRAWLEY,RH10 9RR</t>
  </si>
  <si>
    <t>03244454</t>
  </si>
  <si>
    <t>Seca Limited</t>
  </si>
  <si>
    <t>Seca House,40 Barn Street,Digbeth,BIRMINGHAM,B5 5QB</t>
  </si>
  <si>
    <t>B5 5QB</t>
  </si>
  <si>
    <t>01430864</t>
  </si>
  <si>
    <t>www.seca.com</t>
  </si>
  <si>
    <t>Belimed Limited</t>
  </si>
  <si>
    <t>Unit 4 New Buildings Place,Dragons' Green Road Shipley,HORSHAM,RH13 8GQ</t>
  </si>
  <si>
    <t>RH13 8GQ</t>
  </si>
  <si>
    <t>05082159</t>
  </si>
  <si>
    <t>www.belimed.com</t>
  </si>
  <si>
    <t>Joerns Healthcare Limited</t>
  </si>
  <si>
    <t>Unit A,Drakes Broughton Business Park,Worcester Road, Drakes Broughton,PERSHORE,WR10 2AG</t>
  </si>
  <si>
    <t>WR10 2AG</t>
  </si>
  <si>
    <t>05859837</t>
  </si>
  <si>
    <t>www.joerns.co.uk</t>
  </si>
  <si>
    <t>Surgitrac Instruments UK Limited</t>
  </si>
  <si>
    <t>10 Wharfside Business Park,Irlam Wharf Road,IRLAM,M44 5PN</t>
  </si>
  <si>
    <t>03005986</t>
  </si>
  <si>
    <t>OSKA Care Limited</t>
  </si>
  <si>
    <t>Oska House Fitzherbert Spur,Farlington,PORTSMOUTH,PO6 1TT</t>
  </si>
  <si>
    <t>08587487</t>
  </si>
  <si>
    <t>oska.uk.com</t>
  </si>
  <si>
    <t>Innova Care Limited</t>
  </si>
  <si>
    <t>Unit 700,Street 5,Thorp Arch Estate,WETHERBY,LS23 7FZ</t>
  </si>
  <si>
    <t>03386606</t>
  </si>
  <si>
    <t>www.innovacareconcepts.com</t>
  </si>
  <si>
    <t>Millbrook Healthcare Ltd</t>
  </si>
  <si>
    <t>Nutsey Lane,Calmore Industrial Estate,Totton,SOUTHAMPTON,SO40 3XJ</t>
  </si>
  <si>
    <t>00833987</t>
  </si>
  <si>
    <t>www.millbrookhealthcare.co.uk</t>
  </si>
  <si>
    <t>Lte Scientific Limited</t>
  </si>
  <si>
    <t>Greenbridge Lane,Greenfield,OLDHAM,OL3 7EN</t>
  </si>
  <si>
    <t>OL3 7EN</t>
  </si>
  <si>
    <t>02648370</t>
  </si>
  <si>
    <t>www.lte-scientific.co.uk</t>
  </si>
  <si>
    <t>Lubron Uk Limited</t>
  </si>
  <si>
    <t>8 Challenge Way,Hythe Hill,COLCHESTER,CO1 2LY</t>
  </si>
  <si>
    <t>CO1 2LY</t>
  </si>
  <si>
    <t>03140068</t>
  </si>
  <si>
    <t>www.lubron.co.uk</t>
  </si>
  <si>
    <t>Applied Medical Technology Limited</t>
  </si>
  <si>
    <t>Unit 4,Kings Court,Kirkwood Road,CAMBRIDGE,CB4 2PF</t>
  </si>
  <si>
    <t>CB4 2PF</t>
  </si>
  <si>
    <t>03561938</t>
  </si>
  <si>
    <t>www.applied-medical.co.uk</t>
  </si>
  <si>
    <t>Applied Medical UK Limited</t>
  </si>
  <si>
    <t>Greyfriars Court,Paradise Square,OXFORD,OX1 1BE</t>
  </si>
  <si>
    <t>OX1 1BE</t>
  </si>
  <si>
    <t>06126148</t>
  </si>
  <si>
    <t>Aquilant Limited</t>
  </si>
  <si>
    <t>Ashfield House,Resolution Road,ASHBY-DE-LA-ZOUCH,LE65 1HW</t>
  </si>
  <si>
    <t>LE65 1HW</t>
  </si>
  <si>
    <t>02090807</t>
  </si>
  <si>
    <t>Armor (Uk) Limited</t>
  </si>
  <si>
    <t>Spirella Building,Bridge Road,LETCHWORTH,SG6 4ET</t>
  </si>
  <si>
    <t>SG6 4ET</t>
  </si>
  <si>
    <t>02471984</t>
  </si>
  <si>
    <t>www.armor-group.com</t>
  </si>
  <si>
    <t>Wymedical Ltd.</t>
  </si>
  <si>
    <t>13 Foundry Way,ST NEOTS,Cambridgeshire,PE19 8TR</t>
  </si>
  <si>
    <t>St Neots</t>
  </si>
  <si>
    <t>PE19 8TR</t>
  </si>
  <si>
    <t>07807337</t>
  </si>
  <si>
    <t>www.myflexicare.com</t>
  </si>
  <si>
    <t>C &amp; P Medical Trading Limited</t>
  </si>
  <si>
    <t>Unit 1 Avro Business Centre,Avro Way Bowerhill Estate,MELKSHAM,SN12 6TP</t>
  </si>
  <si>
    <t>SN12 6TP</t>
  </si>
  <si>
    <t>03613589</t>
  </si>
  <si>
    <t>www.c-pmedical.com</t>
  </si>
  <si>
    <t>Cairn Technology Limited</t>
  </si>
  <si>
    <t>G4 Business Centre,19-21 Carlisle Street East,SHEFFIELD,S4 7QN</t>
  </si>
  <si>
    <t>S4 7QN</t>
  </si>
  <si>
    <t>03715724</t>
  </si>
  <si>
    <t>www.cairntechnology.com</t>
  </si>
  <si>
    <t>Medezine Limited</t>
  </si>
  <si>
    <t>Unit 11 Chambers Way,Chapeltown,SHEFFIELD,S35 2PH</t>
  </si>
  <si>
    <t>02349827</t>
  </si>
  <si>
    <t>www.medezine.co.uk</t>
  </si>
  <si>
    <t>Synergy Health (UK) Limited</t>
  </si>
  <si>
    <t>Stella Building,Windmill Hill Business Park,Whitehill Way,SWINDON,SN5 6NX</t>
  </si>
  <si>
    <t>00979716</t>
  </si>
  <si>
    <t>www.steris-ims.co.uk</t>
  </si>
  <si>
    <t>Terumo UK Limited</t>
  </si>
  <si>
    <t>Otium House,2 Freemantle Road,BAGSHOT,GU19 5LL</t>
  </si>
  <si>
    <t>Bagshot</t>
  </si>
  <si>
    <t>GU19 5LL</t>
  </si>
  <si>
    <t>04571001</t>
  </si>
  <si>
    <t>www.terumo-europe.com</t>
  </si>
  <si>
    <t>Trulife Limited</t>
  </si>
  <si>
    <t>41 Amos Road,Meadowhall,SHEFFIELD,S9 1BX</t>
  </si>
  <si>
    <t>S9 1BX</t>
  </si>
  <si>
    <t>01740905</t>
  </si>
  <si>
    <t>www.trulife.com</t>
  </si>
  <si>
    <t>Unomedical Limited</t>
  </si>
  <si>
    <t>Gdc Building First Avenue,Deeside Industrial Park,DEESIDE,CH5 2NU</t>
  </si>
  <si>
    <t>00976940</t>
  </si>
  <si>
    <t>www.unomedical.com</t>
  </si>
  <si>
    <t>Pladis (UK) Limited</t>
  </si>
  <si>
    <t>Hayes Park,Hayes End Road,HAYES,UB4 8EE</t>
  </si>
  <si>
    <t>UB4 8EE</t>
  </si>
  <si>
    <t>02506007</t>
  </si>
  <si>
    <t>www.pladisglobal.com</t>
  </si>
  <si>
    <t>Capespan International Holdings Limited</t>
  </si>
  <si>
    <t>The Maidstone Studios,Vinters Park,New Cut Road,MAIDSTONE,Kent,ME14 5NZ</t>
  </si>
  <si>
    <t>ME14 5NZ</t>
  </si>
  <si>
    <t>02948753</t>
  </si>
  <si>
    <t>www.capespan.com</t>
  </si>
  <si>
    <t>Etac Limited</t>
  </si>
  <si>
    <t>Unit D4a,Coombswood Business Park East,Coombswood Way,HALESOWEN,West Midlands,B62 8BH</t>
  </si>
  <si>
    <t>B62 8BH</t>
  </si>
  <si>
    <t>03936516</t>
  </si>
  <si>
    <t>www.etac.com</t>
  </si>
  <si>
    <t>Alan Bartlett &amp; Sons (Chatteris) Limited</t>
  </si>
  <si>
    <t>Great Acre Fen,CHATTERIS,Cambridgeshire,PE16 6EG</t>
  </si>
  <si>
    <t>Chatteris</t>
  </si>
  <si>
    <t>PE16 6EG</t>
  </si>
  <si>
    <t>06891002</t>
  </si>
  <si>
    <t>www.alanbartlettandsons.co.uk</t>
  </si>
  <si>
    <t>BNP Paribas Leasing Solutions Limited</t>
  </si>
  <si>
    <t>St. James Court,St. James Parade,BRISTOL,BS1 3LH</t>
  </si>
  <si>
    <t>BS1 3LH</t>
  </si>
  <si>
    <t>00901225</t>
  </si>
  <si>
    <t>leasingsolutions.bnpparibas.co.uk</t>
  </si>
  <si>
    <t>RPG Medical Limited</t>
  </si>
  <si>
    <t>Po Box 268,WASHINGTON,NE37 9BU</t>
  </si>
  <si>
    <t>NE37 9BU</t>
  </si>
  <si>
    <t>www.rpgmedicalltd.co.uk</t>
  </si>
  <si>
    <t>Vernacare Limited</t>
  </si>
  <si>
    <t>Folds Road,Bolton,Lancashire,BOLTON,BL1 2TX</t>
  </si>
  <si>
    <t>BL1 2TX</t>
  </si>
  <si>
    <t>00796740</t>
  </si>
  <si>
    <t>Vygon (U.K.) Limited</t>
  </si>
  <si>
    <t>The Pierre Simonet Building,Gateway North,Latham Road,SWINDON,SN25 4DL</t>
  </si>
  <si>
    <t>SN25 4DL</t>
  </si>
  <si>
    <t>01131530</t>
  </si>
  <si>
    <t>www.vygon.co.uk</t>
  </si>
  <si>
    <t>Arthro Dynamik Ltd</t>
  </si>
  <si>
    <t>Wetherby Business Centre,Craven House,14-18 York Road,WETHERBY,LS22 6SL</t>
  </si>
  <si>
    <t>LS22 6SL</t>
  </si>
  <si>
    <t>08479540</t>
  </si>
  <si>
    <t>www.arthrodynamik.com</t>
  </si>
  <si>
    <t>Ocura Healthcare Furniture Limited</t>
  </si>
  <si>
    <t>Beaver House,Unit 1 Paddock Wood Distribution,TONBRIDGE,TN12 6UU</t>
  </si>
  <si>
    <t>APR Medtech Limited</t>
  </si>
  <si>
    <t>The Sanderum Centre,30a Upper High Street,THAME,OX9 3EX</t>
  </si>
  <si>
    <t>Thame</t>
  </si>
  <si>
    <t>OX9 3EX</t>
  </si>
  <si>
    <t>09161476</t>
  </si>
  <si>
    <t>www.aprmedtech.com</t>
  </si>
  <si>
    <t>Walters Medical Limited</t>
  </si>
  <si>
    <t>Suite E2, 2nd Floor,The Octagon,Middleborough,COLCHESTER,Essex,CO1 1TG</t>
  </si>
  <si>
    <t>CO1 1TG</t>
  </si>
  <si>
    <t>06742160</t>
  </si>
  <si>
    <t>www.waltersmedical.co.uk</t>
  </si>
  <si>
    <t>Cambridge Sensors Ltd</t>
  </si>
  <si>
    <t>9 Cardinal Park,Godmanchester,HUNTINGDON,PE29 2XG</t>
  </si>
  <si>
    <t>PE29 2XG</t>
  </si>
  <si>
    <t>02668392</t>
  </si>
  <si>
    <t>www.microdot.biz</t>
  </si>
  <si>
    <t>Neo-Innovations Uk Limited</t>
  </si>
  <si>
    <t>Kingston Business School Nest (1023),Kingston Hill,KINGSTON UPON THAMES,KT2 7LB</t>
  </si>
  <si>
    <t>KT2 7LB</t>
  </si>
  <si>
    <t>07882638</t>
  </si>
  <si>
    <t>www.neo-slip.com</t>
  </si>
  <si>
    <t>Nisbets PLC</t>
  </si>
  <si>
    <t>Fourth Way,AVONMOUTH,Bristol,BS11 8TB</t>
  </si>
  <si>
    <t>Avonmouth</t>
  </si>
  <si>
    <t>BS11 8TB</t>
  </si>
  <si>
    <t>01693112</t>
  </si>
  <si>
    <t>www.nisbets.co.uk</t>
  </si>
  <si>
    <t>Sxwell Uk Ltd</t>
  </si>
  <si>
    <t>6th Floor,60 Gracechurch Street,LONDON,EC3V 0HR</t>
  </si>
  <si>
    <t>EC3V 0HR</t>
  </si>
  <si>
    <t>02033980</t>
  </si>
  <si>
    <t>www.ansell.com</t>
  </si>
  <si>
    <t>Attends Healthcare Limited</t>
  </si>
  <si>
    <t>9 Mariner Court,Calder Park,WAKEFIELD,WF4 3FL</t>
  </si>
  <si>
    <t>WF4 3FL</t>
  </si>
  <si>
    <t>06302122</t>
  </si>
  <si>
    <t>www.attends.co.uk</t>
  </si>
  <si>
    <t>British Polythene Industries Limited</t>
  </si>
  <si>
    <t>Sapphire House,Crown Way,RUSHDEN,Northamptonshire,NN10 6FB</t>
  </si>
  <si>
    <t>00108191</t>
  </si>
  <si>
    <t>www.bpipackagingsolutions.com</t>
  </si>
  <si>
    <t>Prometheus Medical Ltd</t>
  </si>
  <si>
    <t>The Old Rectory,Hope-Under-Dinmore,HEREFORD,HR6 0PW</t>
  </si>
  <si>
    <t>05379264</t>
  </si>
  <si>
    <t>www.prometheusmedical.co.uk</t>
  </si>
  <si>
    <t>Fairmont Medical Products Limited</t>
  </si>
  <si>
    <t>Elizabeth House,28 Baddow Road,CHELMSFORD,CM2 0DG</t>
  </si>
  <si>
    <t>CM2 0DG</t>
  </si>
  <si>
    <t>09630918</t>
  </si>
  <si>
    <t>www.fairmontmedical.com</t>
  </si>
  <si>
    <t>Clonallon Laboratories Ltd</t>
  </si>
  <si>
    <t>Unit 5,Milltown Industrial Estate,Warrenpoint,NEWRY,BT34 3FN</t>
  </si>
  <si>
    <t>Newry</t>
  </si>
  <si>
    <t>BT34 3FN</t>
  </si>
  <si>
    <t>NI037892</t>
  </si>
  <si>
    <t>www.clonallon.com</t>
  </si>
  <si>
    <t>IM Med Ltd</t>
  </si>
  <si>
    <t>1b Pembroke Ave,Waterbeach,CAMBRIDGE,CB25 9QP</t>
  </si>
  <si>
    <t>CB25 9QP</t>
  </si>
  <si>
    <t>www.im-med.com</t>
  </si>
  <si>
    <t>PTP Healthcare Ltd</t>
  </si>
  <si>
    <t>Hunton Lodge Hunton,Sutton Scotney,WINCHESTER,SO31 3PT</t>
  </si>
  <si>
    <t>SO31 3PT</t>
  </si>
  <si>
    <t>www.ptphealthcare.net</t>
  </si>
  <si>
    <t>Becton, Dickinson U.K. Limited</t>
  </si>
  <si>
    <t>The Danby Building,Oxford Science Park,OXFORD,OX4 4DQ</t>
  </si>
  <si>
    <t>OX4 4DQ</t>
  </si>
  <si>
    <t>00852702</t>
  </si>
  <si>
    <t>Carefusion U.K. 306 Limited</t>
  </si>
  <si>
    <t>05475372</t>
  </si>
  <si>
    <t>Kimberly - Clark Limited</t>
  </si>
  <si>
    <t>1 Tower View,Kings Hill,WEST MALLING,ME19 4HA</t>
  </si>
  <si>
    <t>ME19 4HA</t>
  </si>
  <si>
    <t>00308676</t>
  </si>
  <si>
    <t>Molnlycke Health Care Limited</t>
  </si>
  <si>
    <t>401 Grafton Gate East,MILTON KEYNES,MK9 1AT</t>
  </si>
  <si>
    <t>MK9 1AT</t>
  </si>
  <si>
    <t>03493645</t>
  </si>
  <si>
    <t>Richardson Healthcare Limited</t>
  </si>
  <si>
    <t>Devonshire House,Manor Way,BOREHAMWOOD,WD6 1QQ</t>
  </si>
  <si>
    <t>WD6 1QQ</t>
  </si>
  <si>
    <t>04190638</t>
  </si>
  <si>
    <t>www.richardsonhealthcare.com</t>
  </si>
  <si>
    <t>RB Medical Engineering Limited</t>
  </si>
  <si>
    <t>Unit 2,Alton Road Industrial Estate,ROSS ON WYE,HR9 5NS</t>
  </si>
  <si>
    <t>Ross on Wye</t>
  </si>
  <si>
    <t>HR9 5NS</t>
  </si>
  <si>
    <t>02420424</t>
  </si>
  <si>
    <t>www.rbmedical.co.uk</t>
  </si>
  <si>
    <t>Braeforge Limited</t>
  </si>
  <si>
    <t>Empress House,129-155 Empress Road,SOUTHAMPTON,SO14 0JW</t>
  </si>
  <si>
    <t>SO14 0JW</t>
  </si>
  <si>
    <t>03437953</t>
  </si>
  <si>
    <t>www.pensworth.co.uk</t>
  </si>
  <si>
    <t>It's Interventional Limited</t>
  </si>
  <si>
    <t>Albreda House,Lydgate Lane,SHEFFIELD,S10 5FH</t>
  </si>
  <si>
    <t>S10 5FH</t>
  </si>
  <si>
    <t>02144870</t>
  </si>
  <si>
    <t>A.G. Axton &amp; Sons (Wholesale) Limited</t>
  </si>
  <si>
    <t>127-131 Albert Road South,Southampton,Hampshire,SOUTHAMPTON,SO14 3FR</t>
  </si>
  <si>
    <t>SO14 3FR</t>
  </si>
  <si>
    <t>04631777</t>
  </si>
  <si>
    <t>www.agaxtons.co.uk</t>
  </si>
  <si>
    <t>Arthur Brett Catering Limited</t>
  </si>
  <si>
    <t>The Arches,40 Allison Street,Digbeth,BIRMINGHAM,B5 5TH</t>
  </si>
  <si>
    <t>00523477</t>
  </si>
  <si>
    <t>Fresenius Medical Care (UK) Limited</t>
  </si>
  <si>
    <t>1 Nunn Brook Road,Huthwaite,SUTTON-IN-ASHFIELD,NG17 2HU</t>
  </si>
  <si>
    <t>03203279</t>
  </si>
  <si>
    <t>Insight Health Limited</t>
  </si>
  <si>
    <t>1341 High Road,London,N20 9HR</t>
  </si>
  <si>
    <t>N20 9HR</t>
  </si>
  <si>
    <t>03875080</t>
  </si>
  <si>
    <t>www.insight-health.net</t>
  </si>
  <si>
    <t>West Street,Earl Shilton,LEICESTER,LE9 7EJ</t>
  </si>
  <si>
    <t>LE9 7EJ</t>
  </si>
  <si>
    <t>04753818</t>
  </si>
  <si>
    <t>Advanced Medical Systems Ltd</t>
  </si>
  <si>
    <t>P.O. Box 4,BANBURY,Oxfordshire,OX17 1TQ</t>
  </si>
  <si>
    <t>OX17 1TQ</t>
  </si>
  <si>
    <t>03476650</t>
  </si>
  <si>
    <t>www.advmedical.com</t>
  </si>
  <si>
    <t>Advancis Limited</t>
  </si>
  <si>
    <t>08089541</t>
  </si>
  <si>
    <t>www.buddyloans.com</t>
  </si>
  <si>
    <t>Aero Healthcare Ltd</t>
  </si>
  <si>
    <t>Unit 6,Warwick House,Redkiln Close,HORSHAM,RH13 5QL</t>
  </si>
  <si>
    <t>RH13 5QL</t>
  </si>
  <si>
    <t>06760143</t>
  </si>
  <si>
    <t>www.aerohealthcare.com</t>
  </si>
  <si>
    <t>Amcare Limited</t>
  </si>
  <si>
    <t>Gdc First Avenue,Deeside Industrial Park,DEESIDE,CH5 2NU</t>
  </si>
  <si>
    <t>03191025</t>
  </si>
  <si>
    <t>www.amcaregroup.co.uk</t>
  </si>
  <si>
    <t>Amo United Kingdom Limited</t>
  </si>
  <si>
    <t>04359842</t>
  </si>
  <si>
    <t>www.jnj.com</t>
  </si>
  <si>
    <t>Amoena (UK) Limited</t>
  </si>
  <si>
    <t>Unit 1,Eagle Close,Chandler'S Ford,EASTLEIGH,SO53 4NF</t>
  </si>
  <si>
    <t>02325990</t>
  </si>
  <si>
    <t>www.amoena.com</t>
  </si>
  <si>
    <t>Amplivox Limited</t>
  </si>
  <si>
    <t>3800 Parkside,Solihull Parkway,Birmingham Business Park,BIRMINGHAM,B37 7YG</t>
  </si>
  <si>
    <t>B37 7YG</t>
  </si>
  <si>
    <t>01003695</t>
  </si>
  <si>
    <t>www.amplivox.com</t>
  </si>
  <si>
    <t>Brenmoor Ltd</t>
  </si>
  <si>
    <t>Summit House,Riparian Way,Cross Hills,KEIGHLEY,BD20 7BW</t>
  </si>
  <si>
    <t>BD20 7BW</t>
  </si>
  <si>
    <t>05445872</t>
  </si>
  <si>
    <t>www.brenmoor.com</t>
  </si>
  <si>
    <t>Bridge Valley Limited</t>
  </si>
  <si>
    <t>1 Alder Avenue,Dyffryn Business Park,Ystrad Mynach,CARDIFF,South Glamorgan,CF82 7TW</t>
  </si>
  <si>
    <t>CF82 7TW</t>
  </si>
  <si>
    <t>09437520</t>
  </si>
  <si>
    <t>Anser Medical Limited</t>
  </si>
  <si>
    <t>11 Whiteshot Way,Saffron Walden,Essex,SAFFRON WALDEN,CB10 2AN</t>
  </si>
  <si>
    <t>Saffron Walden</t>
  </si>
  <si>
    <t>CB10 2AN</t>
  </si>
  <si>
    <t>07050707</t>
  </si>
  <si>
    <t>www.ansermedical.com</t>
  </si>
  <si>
    <t>Apc Cardiovascular Limited</t>
  </si>
  <si>
    <t>Unit 18,Macon Court,Herald Drive,CREWE,CW1 6EA</t>
  </si>
  <si>
    <t>CW1 6EA</t>
  </si>
  <si>
    <t>02423606</t>
  </si>
  <si>
    <t>www.apccardiovascular.co.uk</t>
  </si>
  <si>
    <t>Anetic Aid Limited</t>
  </si>
  <si>
    <t>44 New Lane,Guiseley,HAVANT,PO9 2NF</t>
  </si>
  <si>
    <t>PO9 2NF</t>
  </si>
  <si>
    <t>01331679</t>
  </si>
  <si>
    <t>www.aneticaid.com</t>
  </si>
  <si>
    <t>Anita UK Limited</t>
  </si>
  <si>
    <t>23 Shirwell Crescent,Furzton,MILTON KEYNES,MK4 1GA</t>
  </si>
  <si>
    <t>MK4 1GA</t>
  </si>
  <si>
    <t>02908318</t>
  </si>
  <si>
    <t>www.anita.com</t>
  </si>
  <si>
    <t>Ansell (U.K.) Limited</t>
  </si>
  <si>
    <t>Somerset House,Temple Street,BIRMINGHAM,B2 5DJ</t>
  </si>
  <si>
    <t>B2 5DJ</t>
  </si>
  <si>
    <t>01458684</t>
  </si>
  <si>
    <t>Brunel Healthcare Manufacturing Limited</t>
  </si>
  <si>
    <t>William Nadin Way,Swadlincote,Derbyshire,SWADLINCOTE,DE11 0BB</t>
  </si>
  <si>
    <t>DE11 0BB</t>
  </si>
  <si>
    <t>04504895</t>
  </si>
  <si>
    <t>www.ivcbrunel.co.uk</t>
  </si>
  <si>
    <t>Fenton Pharmaceuticals Ltd</t>
  </si>
  <si>
    <t>Unit 4,Hampstead Gate,1A Frognal,LONDON,NW3 6AL</t>
  </si>
  <si>
    <t>NW3 6AL</t>
  </si>
  <si>
    <t>02808198</t>
  </si>
  <si>
    <t>www.fentonpharmaceuticals.com</t>
  </si>
  <si>
    <t>Wallingford Road,COMPTON,Berkshire,RG20 7QW</t>
  </si>
  <si>
    <t>Compton</t>
  </si>
  <si>
    <t>RG20 7QW</t>
  </si>
  <si>
    <t>02408071</t>
  </si>
  <si>
    <t>White Medical Limited</t>
  </si>
  <si>
    <t>Meranti Lodge,Hillmorton Lane,Clifton Upon Dunsmore,RUGBY,CV23 0BA</t>
  </si>
  <si>
    <t>CV23 0BA</t>
  </si>
  <si>
    <t>02530249</t>
  </si>
  <si>
    <t>www.white-medical.co.uk</t>
  </si>
  <si>
    <t>Mediq Healthcare UK Limited</t>
  </si>
  <si>
    <t>00062537</t>
  </si>
  <si>
    <t>www.bunzlhealthcare.co.uk</t>
  </si>
  <si>
    <t>Bvm Medical Limited</t>
  </si>
  <si>
    <t>B V M House,Trinity Lane,HINCKLEY,LE10 0BL</t>
  </si>
  <si>
    <t>LE10 0BL</t>
  </si>
  <si>
    <t>02403695</t>
  </si>
  <si>
    <t>www.bvmmedical.com</t>
  </si>
  <si>
    <t>Becton Dickinson (CME) U.K. Limited</t>
  </si>
  <si>
    <t>Unit 1,Kincraig Business Park,Kincraig Road,BLACKPOOL,FY2 0PJ</t>
  </si>
  <si>
    <t>04236707</t>
  </si>
  <si>
    <t>Clinimed Limited</t>
  </si>
  <si>
    <t>Cavell House,Knaves Beech Business Centre,Davies Way, Loudwater,HIGH WYCOMBE,HP10 9QY</t>
  </si>
  <si>
    <t>01646927</t>
  </si>
  <si>
    <t>www.clinimed.co.uk</t>
  </si>
  <si>
    <t>Williams Medical Supplies Limited</t>
  </si>
  <si>
    <t>Block 4, Craiglas House,Maerdy Industrial Estate,Rhymney,TREDEGAR,NP22 5PY</t>
  </si>
  <si>
    <t>04240054</t>
  </si>
  <si>
    <t>British Salt Limited</t>
  </si>
  <si>
    <t>Mond House,Winnington,NORTHWICH,CW8 4DT</t>
  </si>
  <si>
    <t>CW8 4DT</t>
  </si>
  <si>
    <t>06398227</t>
  </si>
  <si>
    <t>www.british-salt.co.uk</t>
  </si>
  <si>
    <t>Britvic Soft Drinks Limited</t>
  </si>
  <si>
    <t>Breakspear Park Breakspear Way,Hemel Hempstead,Hertfordshire,HEMEL HEMPSTEAD,HP2 4TZ</t>
  </si>
  <si>
    <t>00517211</t>
  </si>
  <si>
    <t>Bruker UK Limited</t>
  </si>
  <si>
    <t>Banner Lane,Coventry,West Midlands,COVENTRY,CV4 9GH</t>
  </si>
  <si>
    <t>CV4 9GH</t>
  </si>
  <si>
    <t>00923986</t>
  </si>
  <si>
    <t>Delta Surgical Limited</t>
  </si>
  <si>
    <t>Unit 18-20,Brock Way,NEWCASTLE,ST5 6AZ</t>
  </si>
  <si>
    <t>ST5 6AZ</t>
  </si>
  <si>
    <t>04154893</t>
  </si>
  <si>
    <t>www.deltasurgical.co.uk</t>
  </si>
  <si>
    <t>Conmed UK Ltd</t>
  </si>
  <si>
    <t>Unit 73-75,74 Shrivenham Hundred Business Park,Majors Road, Watchfield,SWINDON,SN6 8TY</t>
  </si>
  <si>
    <t>SN6 8TY</t>
  </si>
  <si>
    <t>03535936</t>
  </si>
  <si>
    <t>Aidapt Bathrooms Limited</t>
  </si>
  <si>
    <t>Lancots Lane,Sutton Oak,ST HELENS,WA9 3EX</t>
  </si>
  <si>
    <t>02464054</t>
  </si>
  <si>
    <t>www.aidapt.co.uk</t>
  </si>
  <si>
    <t>Lantor (UK) Limited</t>
  </si>
  <si>
    <t>Bff Business Park Bath Road,Bridgwater,Somerset,BRIDGWATER,TA6 4NZ</t>
  </si>
  <si>
    <t>TA6 4NZ</t>
  </si>
  <si>
    <t>04180283</t>
  </si>
  <si>
    <t>www.nonwovenn.com</t>
  </si>
  <si>
    <t>Dgp Intelsius Limited</t>
  </si>
  <si>
    <t>1 Harrier Court,Airfield Industrial Estate,Elvington,YORK,YO41 4EA</t>
  </si>
  <si>
    <t>YO41 4EA</t>
  </si>
  <si>
    <t>03517171</t>
  </si>
  <si>
    <t>www.intelsius.com</t>
  </si>
  <si>
    <t>Frontier Therapeutics Limited</t>
  </si>
  <si>
    <t>Block A, Frontier Therapeutics Ltd,Newbridge Road Industrial Estate,Pontllanfraith,BLACKWOOD,NP12 2YN</t>
  </si>
  <si>
    <t>02552048</t>
  </si>
  <si>
    <t>Merit Medical UK Limited</t>
  </si>
  <si>
    <t>20-22 Bedford Row,London,LONDON,WC1R 4JS</t>
  </si>
  <si>
    <t>WC1R 4JS</t>
  </si>
  <si>
    <t>03001008</t>
  </si>
  <si>
    <t>Microlife Health Management Limited</t>
  </si>
  <si>
    <t>Victoria House,10 Broad Street,ABINGDON,OX14 3LH</t>
  </si>
  <si>
    <t>OX14 3LH</t>
  </si>
  <si>
    <t>04491287</t>
  </si>
  <si>
    <t>microlife.uk.com</t>
  </si>
  <si>
    <t>Radiometer Limited</t>
  </si>
  <si>
    <t>Manor Court,Manor Royal,CRAWLEY,RH10 9FY</t>
  </si>
  <si>
    <t>RH10 9FY</t>
  </si>
  <si>
    <t>02590624</t>
  </si>
  <si>
    <t>www.radiometer.co.uk</t>
  </si>
  <si>
    <t>Hugh Steeper Limited</t>
  </si>
  <si>
    <t>Steeper Group,Unit 3, Stourton Link,Intermezzo Drive,LEEDS,LS10 1DF</t>
  </si>
  <si>
    <t>LS10 1DF</t>
  </si>
  <si>
    <t>00173865</t>
  </si>
  <si>
    <t>www.steepergroup.com</t>
  </si>
  <si>
    <t>Sheffmed Limited</t>
  </si>
  <si>
    <t>Unit A,40 Clifton Street,SHEFFIELD,S9 2DQ</t>
  </si>
  <si>
    <t>S9 2DQ</t>
  </si>
  <si>
    <t>04065406</t>
  </si>
  <si>
    <t>www.sheffmed.com</t>
  </si>
  <si>
    <t>Chingford Fruit Limited</t>
  </si>
  <si>
    <t>Thames House,Thames Road,CRAYFORD,Kent,DA1 4QP</t>
  </si>
  <si>
    <t>DA1 4QP</t>
  </si>
  <si>
    <t>03844271</t>
  </si>
  <si>
    <t>www.fruitlogic.co.uk</t>
  </si>
  <si>
    <t>Arcomedical Infusion Limited</t>
  </si>
  <si>
    <t>5J West Horndon Industrial,Estate, West Horndon,Essex,BRENTWOOD,CM13 3XL</t>
  </si>
  <si>
    <t>CM13 3XL</t>
  </si>
  <si>
    <t>02723545</t>
  </si>
  <si>
    <t>Medi UK Ltd</t>
  </si>
  <si>
    <t>Plough Lane,Hereford,Herefordshire,HEREFORD,HR4 0EL</t>
  </si>
  <si>
    <t>HR4 0EL</t>
  </si>
  <si>
    <t>02110690</t>
  </si>
  <si>
    <t>www.mediuk.co.uk</t>
  </si>
  <si>
    <t>Nottingham Rehab Limited</t>
  </si>
  <si>
    <t>Sherwood House Cartwright Way,Forest Business Park,Bardon Hill,COALVILLE,Leicestershire,LE67 1UB</t>
  </si>
  <si>
    <t>LE67 1UB</t>
  </si>
  <si>
    <t>01948041</t>
  </si>
  <si>
    <t>www.healthcarepro.co.uk</t>
  </si>
  <si>
    <t>Canonbury Products Limited</t>
  </si>
  <si>
    <t>2 St James Road,BRACKLEY,NN13 7XY</t>
  </si>
  <si>
    <t>NN13 7XY</t>
  </si>
  <si>
    <t>01703228</t>
  </si>
  <si>
    <t>www.canonbury.com</t>
  </si>
  <si>
    <t>Capatex Limited</t>
  </si>
  <si>
    <t>127 North Gate,New Basford,NOTTINGHAM,NG7 7FZ</t>
  </si>
  <si>
    <t>03025039</t>
  </si>
  <si>
    <t>www.capatex.com</t>
  </si>
  <si>
    <t>Djo UK Ltd</t>
  </si>
  <si>
    <t>1A Guildford Business Park,Guildford,Surrey,GUILDFORD,GU2 8XG</t>
  </si>
  <si>
    <t>04276829</t>
  </si>
  <si>
    <t>www.enovis-medtech.eu</t>
  </si>
  <si>
    <t>Pajunk U.K. Medical Products Limited</t>
  </si>
  <si>
    <t>Prospect House,Prospect Business Park,Leadgate Consett,CONSETT,DH8 7PW</t>
  </si>
  <si>
    <t>DH8 7PW</t>
  </si>
  <si>
    <t>04112014</t>
  </si>
  <si>
    <t>www.pajunk.co.uk</t>
  </si>
  <si>
    <t>P3 Medical Limited</t>
  </si>
  <si>
    <t>Unit 1,Newbridge Close,BRISTOL,BS4 4AX</t>
  </si>
  <si>
    <t>BS4 4AX</t>
  </si>
  <si>
    <t>01072913</t>
  </si>
  <si>
    <t>www.p3-medical.com</t>
  </si>
  <si>
    <t>Drive Devilbiss Healthcare Limited</t>
  </si>
  <si>
    <t>04301005</t>
  </si>
  <si>
    <t>2 The Willows,Mark Road,Hemel Hempstead Industrial Estate,HEMEL HEMPSTEAD,HP2 7BW</t>
  </si>
  <si>
    <t>HP2 7BW</t>
  </si>
  <si>
    <t>04310199</t>
  </si>
  <si>
    <t>www.draeger-medical.com</t>
  </si>
  <si>
    <t>Judd Medical Ltd</t>
  </si>
  <si>
    <t>Unity House Buntsford Park Road,Bromsgrove,Heref &amp; Worcs,BROMSGROVE,B60 3DX</t>
  </si>
  <si>
    <t>B60 3DX</t>
  </si>
  <si>
    <t>03323507</t>
  </si>
  <si>
    <t>www.judd-medical.co.uk</t>
  </si>
  <si>
    <t>Medasil Surgical Limited</t>
  </si>
  <si>
    <t>Medasil House,Hunslet Road,LEEDS,LS10 1AU</t>
  </si>
  <si>
    <t>LS10 1AU</t>
  </si>
  <si>
    <t>01173261</t>
  </si>
  <si>
    <t>www.medasil.com</t>
  </si>
  <si>
    <t>P.W. Coole &amp; Son Limited</t>
  </si>
  <si>
    <t>8 Parkside Centre,Potters Way,Temple Farm Industrial Estate,SOUTHEND-ON-SEA,SS2 5SJ</t>
  </si>
  <si>
    <t>SS2 5SJ</t>
  </si>
  <si>
    <t>03090951</t>
  </si>
  <si>
    <t>www.surgicalholdings.co.uk</t>
  </si>
  <si>
    <t>British Sugar PLC</t>
  </si>
  <si>
    <t>00315158</t>
  </si>
  <si>
    <t>www.britishsugar.co.uk</t>
  </si>
  <si>
    <t>Drive DeVilbiss Sidhil Limited</t>
  </si>
  <si>
    <t>Heathfield Lane,BIRKENSHAW,West Yorkshire,BD11 2HW</t>
  </si>
  <si>
    <t>Birkenshaw</t>
  </si>
  <si>
    <t>00495946</t>
  </si>
  <si>
    <t>Spacelabs Healthcare Limited</t>
  </si>
  <si>
    <t>One New Change,33 Boundary Street,LONDON,E2 7JQ</t>
  </si>
  <si>
    <t>E2 7JQ</t>
  </si>
  <si>
    <t>00570647</t>
  </si>
  <si>
    <t>www.spacelabshealthcare.com</t>
  </si>
  <si>
    <t>Vision Pharmaceuticals Ltd</t>
  </si>
  <si>
    <t>Fernbank House,Springwood Way,Tytherington Business Park,MACCLESFIELD,SK10 2XA</t>
  </si>
  <si>
    <t>SK10 2XA</t>
  </si>
  <si>
    <t>02175795</t>
  </si>
  <si>
    <t>www.spectrumophthalmics.uk</t>
  </si>
  <si>
    <t>Warwick Sasco Limited</t>
  </si>
  <si>
    <t>01574591</t>
  </si>
  <si>
    <t>Wassenburg Limited</t>
  </si>
  <si>
    <t>Sandgate House,102  Quayside,NEWCASTLE UPON TYNE,NE1 3DX</t>
  </si>
  <si>
    <t>NE1 3DX</t>
  </si>
  <si>
    <t>03430686</t>
  </si>
  <si>
    <t>www.wassenburgmedical.com</t>
  </si>
  <si>
    <t>Owen Taylor And Sons Limited</t>
  </si>
  <si>
    <t>27 Main Road,Leabrooks,ALFRETON,DE55 1LA</t>
  </si>
  <si>
    <t>DE55 1LA</t>
  </si>
  <si>
    <t>01237354</t>
  </si>
  <si>
    <t>www.owentaylor.co.uk</t>
  </si>
  <si>
    <t>Su-Med International (UK) Limited</t>
  </si>
  <si>
    <t>Unit 1-2,Integrity House Graphite Way,Graphite Way, Hadfield,GLOSSOP,SK13 1QH</t>
  </si>
  <si>
    <t>01961001</t>
  </si>
  <si>
    <t>www.sumedinternational.com</t>
  </si>
  <si>
    <t>Unit 12,Kingsbury Trading Estate,Church Lane,LONDON,NW9 8AU</t>
  </si>
  <si>
    <t>NW9 8AU</t>
  </si>
  <si>
    <t>03472964</t>
  </si>
  <si>
    <t>www.mishealthcare.co.uk</t>
  </si>
  <si>
    <t>Asep Healthcare Limited</t>
  </si>
  <si>
    <t>Suite T19,Innovation Centre,131 Mount Pleasant,LIVERPOOL,L3 5TF</t>
  </si>
  <si>
    <t>06491384</t>
  </si>
  <si>
    <t>www.asephealthcare.com</t>
  </si>
  <si>
    <t>Prism UK Medical Limited</t>
  </si>
  <si>
    <t>Unit 4 Jubilee Business Park,Jubilee Way,Grange Moor,WAKEFIELD,WF4 4TD</t>
  </si>
  <si>
    <t>WF4 4TD</t>
  </si>
  <si>
    <t>04992349</t>
  </si>
  <si>
    <t>www.prismmedical.co.uk</t>
  </si>
  <si>
    <t>Proact Medical Limited</t>
  </si>
  <si>
    <t>9-13 Oakley Hay Lodge,Great Fold Road,CORBY,NN18 9AS</t>
  </si>
  <si>
    <t>NN18 9AS</t>
  </si>
  <si>
    <t>03096460</t>
  </si>
  <si>
    <t>www.proactmedical.co.uk</t>
  </si>
  <si>
    <t>Reliance Medical Ltd</t>
  </si>
  <si>
    <t>The Radnor Building,Radnor Park Trading Est,Back Lane Congleton,CONGLETON,CW12 4XP</t>
  </si>
  <si>
    <t>CW12 4XP</t>
  </si>
  <si>
    <t>05701697</t>
  </si>
  <si>
    <t>www.reliancemedical.uk</t>
  </si>
  <si>
    <t>Resmed (UK) Limited</t>
  </si>
  <si>
    <t>Harwell Campus,Abingdon,DIDCOT,OX11 0RL</t>
  </si>
  <si>
    <t>OX11 0RL</t>
  </si>
  <si>
    <t>02863553</t>
  </si>
  <si>
    <t>www.resmed.co.uk</t>
  </si>
  <si>
    <t>Nutricia Limited</t>
  </si>
  <si>
    <t>00275552</t>
  </si>
  <si>
    <t>www.nutricia.com</t>
  </si>
  <si>
    <t>Pal International Limited</t>
  </si>
  <si>
    <t>Bilton Way,Lutterworth,Leicestershire,LUTTERWORTH,LE17 4JA</t>
  </si>
  <si>
    <t>Lutterworth</t>
  </si>
  <si>
    <t>LE17 4JA</t>
  </si>
  <si>
    <t>03272370</t>
  </si>
  <si>
    <t>www.palinternational.com</t>
  </si>
  <si>
    <t>Sarstedt Limited</t>
  </si>
  <si>
    <t>68 Boston Road,Beaumont Leys,LEICESTER,LE4 1AW</t>
  </si>
  <si>
    <t>LE4 1AW</t>
  </si>
  <si>
    <t>01030863</t>
  </si>
  <si>
    <t>www.sarstedt.com</t>
  </si>
  <si>
    <t>Viamed Limited</t>
  </si>
  <si>
    <t>15 Station Road,Cross Hills,KEIGHLEY,BD20 7DT</t>
  </si>
  <si>
    <t>BD20 7DT</t>
  </si>
  <si>
    <t>01291765</t>
  </si>
  <si>
    <t>www.viamed.co.uk</t>
  </si>
  <si>
    <t>Parburch Medical Developments Limited</t>
  </si>
  <si>
    <t>PO Box 740,IPSWICH,IP1 9ET</t>
  </si>
  <si>
    <t>IP1 9ET</t>
  </si>
  <si>
    <t>01797802</t>
  </si>
  <si>
    <t>www.parburchmedical.co.uk</t>
  </si>
  <si>
    <t>Pari Medical Limited</t>
  </si>
  <si>
    <t>5 New Street Square,London,LONDON,EC4A 3TW</t>
  </si>
  <si>
    <t>02937493</t>
  </si>
  <si>
    <t>www.pari.com</t>
  </si>
  <si>
    <t>Platts &amp; Nisbett Limited</t>
  </si>
  <si>
    <t>Woodfold Works,Wood Fold,SHEFFIELD,S3 9PE</t>
  </si>
  <si>
    <t>S3 9PE</t>
  </si>
  <si>
    <t>01297203</t>
  </si>
  <si>
    <t>www.plattsnisbett.com</t>
  </si>
  <si>
    <t>P.M.S. (Instruments) Limited</t>
  </si>
  <si>
    <t>3A Oaklands Business Centre,Oaklands Park,WOKINGHAM,RG41 2FD</t>
  </si>
  <si>
    <t>RG41 2FD</t>
  </si>
  <si>
    <t>01225495</t>
  </si>
  <si>
    <t>www.pmsinstruments.co.uk</t>
  </si>
  <si>
    <t>Mornington 2000 Llp</t>
  </si>
  <si>
    <t>18 Mornington Terrace,Harrogate,North Yorkshire,HARROGATE,HG1 5DH</t>
  </si>
  <si>
    <t>HG1 5DH</t>
  </si>
  <si>
    <t>OC339047</t>
  </si>
  <si>
    <t>Sterilin Limited</t>
  </si>
  <si>
    <t>06512031</t>
  </si>
  <si>
    <t>Swann-Morton Limited</t>
  </si>
  <si>
    <t>Owlerton Green,Sheffield,South Yorkshire,SHEFFIELD,S6 2BJ</t>
  </si>
  <si>
    <t>00696744</t>
  </si>
  <si>
    <t>Slik-Pak Limited</t>
  </si>
  <si>
    <t>Adamson House,Towers Business Park, Wilmslow R,Didsbury,MANCHESTER,M20 2YY</t>
  </si>
  <si>
    <t>02684337</t>
  </si>
  <si>
    <t>www.slik-pak.net</t>
  </si>
  <si>
    <t>Armstrong Medical Ltd</t>
  </si>
  <si>
    <t>2 Wattstown Business Park,Newbridge Road,COLERAINE,BT52 1BS</t>
  </si>
  <si>
    <t>Coleraine</t>
  </si>
  <si>
    <t>BT52 1BS</t>
  </si>
  <si>
    <t>NI025560</t>
  </si>
  <si>
    <t>www.armstrongmedical.net</t>
  </si>
  <si>
    <t>Ardo Medical Limited</t>
  </si>
  <si>
    <t>Unit 1,Belvedere Trading Estate,TAUNTON,TA1 1BH</t>
  </si>
  <si>
    <t>TA1 1BH</t>
  </si>
  <si>
    <t>05419332</t>
  </si>
  <si>
    <t>www.ardobreastpumps.co.uk</t>
  </si>
  <si>
    <t>Rayner Intraocular Lenses Limited</t>
  </si>
  <si>
    <t>00615539</t>
  </si>
  <si>
    <t>Sallis Healthcare Limited</t>
  </si>
  <si>
    <t>Vernon Works,Waterford Street,Old Basford,NOTTINGHAM,NG6 0DU</t>
  </si>
  <si>
    <t>NG6 0DU</t>
  </si>
  <si>
    <t>00402658</t>
  </si>
  <si>
    <t>www.sallis.co.uk</t>
  </si>
  <si>
    <t>Thuasne Uk Limited</t>
  </si>
  <si>
    <t>4 South Bar,Banbury,Oxfordshire,BANBURY,OX16 9AA</t>
  </si>
  <si>
    <t>OX16 9AA</t>
  </si>
  <si>
    <t>03017288</t>
  </si>
  <si>
    <t>uk.thuasne.com</t>
  </si>
  <si>
    <t>The Tps Healthcare Group Limited</t>
  </si>
  <si>
    <t>27-35 Napier Place,Wardpark North,Cumbernauld,GLASGOW,G68 0LL</t>
  </si>
  <si>
    <t>SC093741</t>
  </si>
  <si>
    <t>Korn Wall Limited</t>
  </si>
  <si>
    <t>28 Church Road,STANMORE,HA7 4XR</t>
  </si>
  <si>
    <t>HA7 4XR</t>
  </si>
  <si>
    <t>06812775</t>
  </si>
  <si>
    <t>www.kwickscreen.com</t>
  </si>
  <si>
    <t>Don Whitley Scientific Limited</t>
  </si>
  <si>
    <t>14 Otley Road,Shipley,WEST YORKSHIRE,BD17 7SE</t>
  </si>
  <si>
    <t>BD17 7SE</t>
  </si>
  <si>
    <t>01342672</t>
  </si>
  <si>
    <t>www.dwscientific.com</t>
  </si>
  <si>
    <t>Unit 1 Bessemer Park,Shepcote Lane,Tinsley,SHEFFIELD,South Yorkshire,S9 1DZ</t>
  </si>
  <si>
    <t>S9 1DZ</t>
  </si>
  <si>
    <t>03199094</t>
  </si>
  <si>
    <t>www.arthrex.com</t>
  </si>
  <si>
    <t>Central Medical Supplies Limited</t>
  </si>
  <si>
    <t>Cms House Fynney Fields,Brooklands Way,LEEK,ST13 7QG</t>
  </si>
  <si>
    <t>Leek</t>
  </si>
  <si>
    <t>ST13 7QG</t>
  </si>
  <si>
    <t>02640770</t>
  </si>
  <si>
    <t>www.centralmedical.co.uk</t>
  </si>
  <si>
    <t>Vitalograph Limited</t>
  </si>
  <si>
    <t>2nd Floor,130 Shaftesbury Avenue,LONDON,W1D 5EU</t>
  </si>
  <si>
    <t>W1D 5EU</t>
  </si>
  <si>
    <t>00782675</t>
  </si>
  <si>
    <t>www.vitalograph.com</t>
  </si>
  <si>
    <t>V-M Orthotics Limited</t>
  </si>
  <si>
    <t>Georgian House 34 Thoroughfare,Halesworth,Suffolk,HALESWORTH,IP19 8AP</t>
  </si>
  <si>
    <t>Halesworth</t>
  </si>
  <si>
    <t>IP19 8AP</t>
  </si>
  <si>
    <t>08014305</t>
  </si>
  <si>
    <t>www.vmorthotics.co.uk</t>
  </si>
  <si>
    <t>Vwr International Ltd</t>
  </si>
  <si>
    <t>Hunter Boulevard,Magna Park,LUTTERWORTH,LE17 4XN</t>
  </si>
  <si>
    <t>LE17 4XN</t>
  </si>
  <si>
    <t>01932827</t>
  </si>
  <si>
    <t>www.vwr.com</t>
  </si>
  <si>
    <t>Greiner Bio-One Limited</t>
  </si>
  <si>
    <t>Unit 5,Brunel Way,Stroudwater Business Park,STONEHOUSE,GL10 3SX</t>
  </si>
  <si>
    <t>02734565</t>
  </si>
  <si>
    <t>www.gbo.com</t>
  </si>
  <si>
    <t>Nissha Medical Technologies Ltd</t>
  </si>
  <si>
    <t>St. Peters Quay,Totnes,Devon,TOTNES,TQ9 5XH</t>
  </si>
  <si>
    <t>Totnes</t>
  </si>
  <si>
    <t>05999241</t>
  </si>
  <si>
    <t>W.L. Gore And Associates (U.K.) Limited</t>
  </si>
  <si>
    <t>Number One London Wall,London,LONDON,EC2Y 5AB</t>
  </si>
  <si>
    <t>EC2Y 5AB</t>
  </si>
  <si>
    <t>00856254</t>
  </si>
  <si>
    <t>www.gore-tex.com</t>
  </si>
  <si>
    <t>Coloplast Limited</t>
  </si>
  <si>
    <t>Nene Hall,Peterborough Business Park,Lynch Wood,PETERBOROUGH,PE2 6FX</t>
  </si>
  <si>
    <t>PE2 6FX</t>
  </si>
  <si>
    <t>01094405</t>
  </si>
  <si>
    <t>www.coloplast.co.uk</t>
  </si>
  <si>
    <t>Chirus Limited</t>
  </si>
  <si>
    <t>Greenhill House,26 Greenhill Crescent,Watford Business Park,WATFORD,WD18 8JA</t>
  </si>
  <si>
    <t>WD18 8JA</t>
  </si>
  <si>
    <t>03009523</t>
  </si>
  <si>
    <t>www.chirus.com</t>
  </si>
  <si>
    <t>Ciga Healthcare Limited</t>
  </si>
  <si>
    <t>C/O Hill Vellacott,Chambre Of Commerce House,22 Great Victoria Street,BELFAST,BT2 7BA</t>
  </si>
  <si>
    <t>BT2 7BA</t>
  </si>
  <si>
    <t>NI053440</t>
  </si>
  <si>
    <t>www.cigahealthcare.com</t>
  </si>
  <si>
    <t>Partners For Endoscopy Limited</t>
  </si>
  <si>
    <t>Unit 21 &amp; 22,Oldfields Business Park Galvesto,Fenton,STOKE-ON-TRENT,ST4 3PE</t>
  </si>
  <si>
    <t>ST4 3PE</t>
  </si>
  <si>
    <t>05119030</t>
  </si>
  <si>
    <t>www.pfemedical.co.uk</t>
  </si>
  <si>
    <t>Performance Health International Limited</t>
  </si>
  <si>
    <t>Nunn Brook Road,Huthwaite,Sutton In Ashfield,SUTTON-IN-ASHFIELD,NG17 2HU</t>
  </si>
  <si>
    <t>04374752</t>
  </si>
  <si>
    <t>www.performancehealth.co.uk</t>
  </si>
  <si>
    <t>Paul Hartmann Limited</t>
  </si>
  <si>
    <t>P2 Parklands,Heywood Distribution Park,HEYWOOD,OL10 2TT</t>
  </si>
  <si>
    <t>OL10 2TT</t>
  </si>
  <si>
    <t>01523121</t>
  </si>
  <si>
    <t>Griffiths &amp; Nielsen Limited</t>
  </si>
  <si>
    <t>Maydwell Avenue,Off Stane Street,Slinfold,HORSHAM,RH13 0GN</t>
  </si>
  <si>
    <t>01201146</t>
  </si>
  <si>
    <t>www.gandn.com</t>
  </si>
  <si>
    <t>415 Perth Avenue,SLOUGH,SL1 4TQ</t>
  </si>
  <si>
    <t>SL1 4TQ</t>
  </si>
  <si>
    <t>SC151965</t>
  </si>
  <si>
    <t>Meditech Systems Ltd.</t>
  </si>
  <si>
    <t>Meditech Shrublands Estate,Sherstock,SHAFTESBURY,SP7 9PT</t>
  </si>
  <si>
    <t>Shaftesbury</t>
  </si>
  <si>
    <t>SP7 9PT</t>
  </si>
  <si>
    <t>03147743</t>
  </si>
  <si>
    <t>www.meditechsystems.co.uk</t>
  </si>
  <si>
    <t>Pentax U.K. Limited</t>
  </si>
  <si>
    <t>Fourth Floor Abbots House,Abbey Street,READING,RG1 3BD</t>
  </si>
  <si>
    <t>01436524</t>
  </si>
  <si>
    <t>www.pentaxmedical.com</t>
  </si>
  <si>
    <t>Pfm Medical UK Limited</t>
  </si>
  <si>
    <t>Suite 1 Armcon Business Park,London Road,South Poynton,STOCKPORT,SK12 1LQ</t>
  </si>
  <si>
    <t>SK12 1LQ</t>
  </si>
  <si>
    <t>06151049</t>
  </si>
  <si>
    <t>www.pfmmedical.co.uk</t>
  </si>
  <si>
    <t>Promedics Orthopaedics Limited</t>
  </si>
  <si>
    <t>Port Glasgow Industrial Estate,PORT GLASGOW,PA14 5XH</t>
  </si>
  <si>
    <t>PA14 5XH</t>
  </si>
  <si>
    <t>06455477</t>
  </si>
  <si>
    <t>Edwards Lifesciences Limited</t>
  </si>
  <si>
    <t>Sherwood House,78-84 London Road,NEWBURY,RG14 1LA</t>
  </si>
  <si>
    <t>RG14 1LA</t>
  </si>
  <si>
    <t>03879325</t>
  </si>
  <si>
    <t>Gvs Filter Technology UK Ltd</t>
  </si>
  <si>
    <t>Nfc House,Vickers Industrial Estate,Mellishaw Lane,MORECAMBE,LA3 3EN</t>
  </si>
  <si>
    <t>Morecambe</t>
  </si>
  <si>
    <t>LA3 3EN</t>
  </si>
  <si>
    <t>02647901</t>
  </si>
  <si>
    <t>www.gvs.com</t>
  </si>
  <si>
    <t>Cantel (Uk) Limited</t>
  </si>
  <si>
    <t>Campfield Road,SHOEBURYNESS,SS3 9BX</t>
  </si>
  <si>
    <t>SS3 9BX</t>
  </si>
  <si>
    <t>05662683</t>
  </si>
  <si>
    <t>Medicareplus International Ltd</t>
  </si>
  <si>
    <t>06061230</t>
  </si>
  <si>
    <t>www.medicareplus.co.uk</t>
  </si>
  <si>
    <t>Medicina Limited</t>
  </si>
  <si>
    <t>Unit 2, Rivington View Business Pk,Station Road,Blackrod,BOLTON,BL6 5BN</t>
  </si>
  <si>
    <t>BL6 5BN</t>
  </si>
  <si>
    <t>02654669</t>
  </si>
  <si>
    <t>www.medicina.co.uk</t>
  </si>
  <si>
    <t>Pennamed Limited</t>
  </si>
  <si>
    <t>30 Redcliff Road,Melton,NORTH FERRIBY,HU14 3RS</t>
  </si>
  <si>
    <t>North Ferriby</t>
  </si>
  <si>
    <t>06109475</t>
  </si>
  <si>
    <t>www.pennamed.co.uk</t>
  </si>
  <si>
    <t>Peacocks Medical Group Limited</t>
  </si>
  <si>
    <t>Unit C1,Benfield Business Park,Benfield Road,NEWCASTLE UPON TYNE,NE6 4NQ</t>
  </si>
  <si>
    <t>NE6 4NQ</t>
  </si>
  <si>
    <t>00560972</t>
  </si>
  <si>
    <t>www.peacocks.net</t>
  </si>
  <si>
    <t>Eakin Surgical Limited</t>
  </si>
  <si>
    <t>03939863</t>
  </si>
  <si>
    <t>PDI (EMEA) Ltd</t>
  </si>
  <si>
    <t>04589210</t>
  </si>
  <si>
    <t>Prospect Diagnostics Limited</t>
  </si>
  <si>
    <t>Viking Court,31 Princess Road,DRONFIELD,S18 2LX</t>
  </si>
  <si>
    <t>Dronfield</t>
  </si>
  <si>
    <t>S18 2LX</t>
  </si>
  <si>
    <t>05554028</t>
  </si>
  <si>
    <t>www.prospectdiagnostics.co.uk</t>
  </si>
  <si>
    <t>Prosys International Limited</t>
  </si>
  <si>
    <t xml:space="preserve"> Suite 303 Highland House,165 The Broadway,Wimbledon,LONDON,SW19 1NE</t>
  </si>
  <si>
    <t>SW19 1NE</t>
  </si>
  <si>
    <t>04201958</t>
  </si>
  <si>
    <t>www.prosysinternational.co.uk</t>
  </si>
  <si>
    <t>Medstrom Ltd</t>
  </si>
  <si>
    <t>2 Cygnus Court Beverley Road,Pegasus Business Park,CASTLE DONNINGTON,DE74 2SA</t>
  </si>
  <si>
    <t>Castle Donnington</t>
  </si>
  <si>
    <t>05709304</t>
  </si>
  <si>
    <t>www.medstrom.com</t>
  </si>
  <si>
    <t>Medtronic Limited</t>
  </si>
  <si>
    <t>Building 9,Croxley Green Business Park,WATFORD,WD18 8WW</t>
  </si>
  <si>
    <t>WD18 8WW</t>
  </si>
  <si>
    <t>01070807</t>
  </si>
  <si>
    <t>www.medtronic.co.uk</t>
  </si>
  <si>
    <t>A. Menarini Diagnostics Limited</t>
  </si>
  <si>
    <t>Unit 405,Wharfedale Road,Winnersh,WOKINGHAM,RG41 5RA</t>
  </si>
  <si>
    <t>RG41 5RA</t>
  </si>
  <si>
    <t>02120375</t>
  </si>
  <si>
    <t>www.totaltissuediagnostics.com</t>
  </si>
  <si>
    <t>Durbin PLC</t>
  </si>
  <si>
    <t>180-188 Northolt Road,South Harrow,HARROW,HA2 0LT</t>
  </si>
  <si>
    <t>HA2 0LT</t>
  </si>
  <si>
    <t>03626868</t>
  </si>
  <si>
    <t>www.durbinglobal.com</t>
  </si>
  <si>
    <t>Kimal PLC</t>
  </si>
  <si>
    <t>Kimal Arundel Road,Uxbridge,Middlesex,UXBRIDGE,UB8 2SA</t>
  </si>
  <si>
    <t>00827857</t>
  </si>
  <si>
    <t>Richard Wolf UK Limited</t>
  </si>
  <si>
    <t>Richard Wolf UK Ltd Unit C,Oakcroft Business Park,Chessington,LONDON,KT9 1RH</t>
  </si>
  <si>
    <t>KT9 1RH</t>
  </si>
  <si>
    <t>01447145</t>
  </si>
  <si>
    <t>www.richard-wolf.com</t>
  </si>
  <si>
    <t>Scan Mobility Ltd.</t>
  </si>
  <si>
    <t>Marsh House,90 Ralphs Wifes Lane,Banks,SOUTHPORT,PR9 8ER</t>
  </si>
  <si>
    <t>PR9 8ER</t>
  </si>
  <si>
    <t>02826995</t>
  </si>
  <si>
    <t>www.scanmobility.co.uk</t>
  </si>
  <si>
    <t>Schulke &amp; Mayr UK Limited</t>
  </si>
  <si>
    <t>Cygnet House,1 Jenkin Road,Meadowhall,SHEFFIELD,S9 1AT</t>
  </si>
  <si>
    <t>S9 1AT</t>
  </si>
  <si>
    <t>02987168</t>
  </si>
  <si>
    <t>www.schuelke.com</t>
  </si>
  <si>
    <t>Livanova Uk Limited</t>
  </si>
  <si>
    <t>Unit 1370,Montpellier Court,Gloucester Business Pk, Brockworth,GLOUCESTER,GL3 4AH</t>
  </si>
  <si>
    <t>GL3 4AH</t>
  </si>
  <si>
    <t>05164784</t>
  </si>
  <si>
    <t>www.livanova.com</t>
  </si>
  <si>
    <t>Techmed Charts Uk Limited</t>
  </si>
  <si>
    <t>Unit 3 Churchill Business Park,Hortons Way,WESTERHAM,TN16 1BT</t>
  </si>
  <si>
    <t>08115717</t>
  </si>
  <si>
    <t>www.techmedcharts.co.uk</t>
  </si>
  <si>
    <t>Kestrel Ophthalmics Limited</t>
  </si>
  <si>
    <t>7 Moor Road,Broadstone,Dorset,BROADSTONE,BH18 8AZ</t>
  </si>
  <si>
    <t>Broadstone</t>
  </si>
  <si>
    <t>BH18 8AZ</t>
  </si>
  <si>
    <t>04246440</t>
  </si>
  <si>
    <t>www.kestrelophthalmics.com</t>
  </si>
  <si>
    <t>Medisafe UK Limited</t>
  </si>
  <si>
    <t>Unit 1,Twyford Industrial Estate,Twyford Road,BISHOP'S STORTFORD,CM23 3LJ</t>
  </si>
  <si>
    <t>CM23 3LJ</t>
  </si>
  <si>
    <t>02533282</t>
  </si>
  <si>
    <t>www.medisafeinternational.com</t>
  </si>
  <si>
    <t>Vapotherm UK Ltd</t>
  </si>
  <si>
    <t>2 Dryden Loan,Bilston Glen Industrial Est,LOANHEAD,EH20 9HR</t>
  </si>
  <si>
    <t>Loanhead</t>
  </si>
  <si>
    <t>EH20 9HR</t>
  </si>
  <si>
    <t>SC370398</t>
  </si>
  <si>
    <t>www.solusmedical.com</t>
  </si>
  <si>
    <t>Siemens Healthcare Diagnostics Ltd</t>
  </si>
  <si>
    <t>Faraday House,Sir William Siemens Square,Frimley,CAMBERLEY,GU16 8QD</t>
  </si>
  <si>
    <t>03050664</t>
  </si>
  <si>
    <t>Nebair Limited</t>
  </si>
  <si>
    <t>45 Oak Road,Halstead,Essex,HALSTEAD,CO9 1LS</t>
  </si>
  <si>
    <t>CO9 1LS</t>
  </si>
  <si>
    <t>06599158</t>
  </si>
  <si>
    <t>Summit Medical UK Limited</t>
  </si>
  <si>
    <t>01982532</t>
  </si>
  <si>
    <t>Orthofix Limited</t>
  </si>
  <si>
    <t>5 Burney Court, Cordwallis Park,Maidenhead,Berkshire,MAIDENHEAD,SL6 7BU</t>
  </si>
  <si>
    <t>02853159</t>
  </si>
  <si>
    <t>Optimum Medical Solutions Limited</t>
  </si>
  <si>
    <t>Tennant Hall,Blenheim Grove,LEEDS,LS2 9ET</t>
  </si>
  <si>
    <t>LS2 9ET</t>
  </si>
  <si>
    <t>06779883</t>
  </si>
  <si>
    <t>www.optimummedical.co.uk</t>
  </si>
  <si>
    <t>Penlon Limited</t>
  </si>
  <si>
    <t>2-5 Barton Lane,Abingdon Science Park,ABINGDON,OX14 3NB</t>
  </si>
  <si>
    <t>OX14 3NB</t>
  </si>
  <si>
    <t>03228364</t>
  </si>
  <si>
    <t>www.penlon.com</t>
  </si>
  <si>
    <t>Talley Group Limited</t>
  </si>
  <si>
    <t>Premier Way,Abbey Park Industrial Estate,ROMSEY,SO51 9DQ</t>
  </si>
  <si>
    <t>00520386</t>
  </si>
  <si>
    <t>www.talleygroup.com</t>
  </si>
  <si>
    <t>Abbott Medical U.K. Limited</t>
  </si>
  <si>
    <t>Elder House,Central Boulevard,Blythe Valley Park,SOLIHULL,B90 8AJ</t>
  </si>
  <si>
    <t>B90 8AJ</t>
  </si>
  <si>
    <t>02423907</t>
  </si>
  <si>
    <t>SRA Developments Limited</t>
  </si>
  <si>
    <t>Bremridge House,Bremridge,Ashburton,NEWTON ABBOT,TQ13 7JX</t>
  </si>
  <si>
    <t>TQ13 7JX</t>
  </si>
  <si>
    <t>01385171</t>
  </si>
  <si>
    <t>www.bowa-medical.co.uk</t>
  </si>
  <si>
    <t>Cellpath Limited</t>
  </si>
  <si>
    <t>01831261</t>
  </si>
  <si>
    <t>Caretech UK Limited</t>
  </si>
  <si>
    <t>1386 London Road,Leigh On Sea,Essex,LEIGH-ON-SEA,SS9 2UJ</t>
  </si>
  <si>
    <t>Leigh-On-Sea</t>
  </si>
  <si>
    <t>SS9 2UJ</t>
  </si>
  <si>
    <t>03638958</t>
  </si>
  <si>
    <t>www.caretech.co.uk</t>
  </si>
  <si>
    <t>509 Coldhams Lane,Cambridge,Cambridgeshire,CAMBRIDGE,CB1 3JS</t>
  </si>
  <si>
    <t>CB1 3JS</t>
  </si>
  <si>
    <t>00542141</t>
  </si>
  <si>
    <t>www.zeiss.co.uk</t>
  </si>
  <si>
    <t>Carleton Optical Equipment Ltd</t>
  </si>
  <si>
    <t>Pattison House,Addison Road,CHESHAM,HP5 2BD</t>
  </si>
  <si>
    <t>HP5 2BD</t>
  </si>
  <si>
    <t>02869066</t>
  </si>
  <si>
    <t>www.carletonltd.com</t>
  </si>
  <si>
    <t>Blink Medical Limited</t>
  </si>
  <si>
    <t>8 Calthorpe Road,Edgbaston,BIRMINGHAM,B15 1QT</t>
  </si>
  <si>
    <t>05084548</t>
  </si>
  <si>
    <t>www.blinkmedical.com</t>
  </si>
  <si>
    <t>Bott Limited</t>
  </si>
  <si>
    <t>Bude-Stratton Business Park,BUDE,EX23 8LY</t>
  </si>
  <si>
    <t>EX23 8LY</t>
  </si>
  <si>
    <t>01325869</t>
  </si>
  <si>
    <t>www.bottltd.co.uk</t>
  </si>
  <si>
    <t>Pierson Surgical Ltd</t>
  </si>
  <si>
    <t>North Bradley House,Church Lane,North Bradley,TROWBRIDGE,BA14 0TA</t>
  </si>
  <si>
    <t>BA14 0TA</t>
  </si>
  <si>
    <t>04418862</t>
  </si>
  <si>
    <t>www.piersonsurgical.com</t>
  </si>
  <si>
    <t>R. &amp; L. Slaughter Limited</t>
  </si>
  <si>
    <t>Upminster Trading Park,Warley St,UPMINSTER,RM14 3PJ</t>
  </si>
  <si>
    <t>Upminster</t>
  </si>
  <si>
    <t>RM14 3PJ</t>
  </si>
  <si>
    <t>00797419</t>
  </si>
  <si>
    <t>www.slaughter.co.uk</t>
  </si>
  <si>
    <t>Assut UK Limited</t>
  </si>
  <si>
    <t>Unit 12A, Barncliffe Mills,Near Bank,Shelley,HUDDERSFIELD,HD8 8LU</t>
  </si>
  <si>
    <t>HD8 8LU</t>
  </si>
  <si>
    <t>05338676</t>
  </si>
  <si>
    <t>www.assuteurope.com</t>
  </si>
  <si>
    <t>Athrodax Healthcare International Limited</t>
  </si>
  <si>
    <t>Unit 1,Hawthorn Business Park,Puddlebrook,DRYBROOK,GL17 9HP</t>
  </si>
  <si>
    <t>Drybrook</t>
  </si>
  <si>
    <t>GL17 9HP</t>
  </si>
  <si>
    <t>01501798</t>
  </si>
  <si>
    <t>www.athrodax.co.uk</t>
  </si>
  <si>
    <t>Charles S. Bullen Stomacare Limited</t>
  </si>
  <si>
    <t>Castle Chambers,43 Castle Street,LIVERPOOL,L2 9TL</t>
  </si>
  <si>
    <t>L2 9TL</t>
  </si>
  <si>
    <t>03137450</t>
  </si>
  <si>
    <t>www.bullens.com</t>
  </si>
  <si>
    <t>Charter-Kontron Limited</t>
  </si>
  <si>
    <t>Unit 18,Avant Business Centre, First Avenue,Bletchley,MILTON KEYNES,MK1 1DT</t>
  </si>
  <si>
    <t>MK1 1DT</t>
  </si>
  <si>
    <t>03698371</t>
  </si>
  <si>
    <t>www.charter-kontron.com</t>
  </si>
  <si>
    <t>H4 Medical Limited</t>
  </si>
  <si>
    <t>Suite 4 Earlshouse,Earlsway Team Valley Trading Est,GATESHEAD,NE11 0RY</t>
  </si>
  <si>
    <t>NE11 0RY</t>
  </si>
  <si>
    <t>07142354</t>
  </si>
  <si>
    <t>www.h4medical.co.uk</t>
  </si>
  <si>
    <t>Smartbox Assistive Technology Limited</t>
  </si>
  <si>
    <t>Smart House,4A Court Road,MALVERN,WR14 3BL</t>
  </si>
  <si>
    <t>WR14 3BL</t>
  </si>
  <si>
    <t>05541084</t>
  </si>
  <si>
    <t>www.thinksmartbox.com</t>
  </si>
  <si>
    <t>Skyguard Limited</t>
  </si>
  <si>
    <t>Skyguard House,457 Kingston Road,EPSOM,KT19 0DB</t>
  </si>
  <si>
    <t>KT19 0DB</t>
  </si>
  <si>
    <t>04107459</t>
  </si>
  <si>
    <t>www.peoplesafe.co.uk</t>
  </si>
  <si>
    <t>Dimples Limited</t>
  </si>
  <si>
    <t>Linco House,Manchester Road,CARRINGTON,M31 4BX</t>
  </si>
  <si>
    <t>Carrington</t>
  </si>
  <si>
    <t>M31 4BX</t>
  </si>
  <si>
    <t>06850735</t>
  </si>
  <si>
    <t>www.dimpleshair.com</t>
  </si>
  <si>
    <t>D.O.R.C. Limited</t>
  </si>
  <si>
    <t>Millhouse,32-38 East Street,ROCHFORD,SS4 1DB</t>
  </si>
  <si>
    <t>SS4 1DB</t>
  </si>
  <si>
    <t>07871404</t>
  </si>
  <si>
    <t>www.dorc.eu</t>
  </si>
  <si>
    <t>Keeler Limited</t>
  </si>
  <si>
    <t>Clewer Hill Road,WINDSOR,SL4 4AA</t>
  </si>
  <si>
    <t>SL4 4AA</t>
  </si>
  <si>
    <t>00408759</t>
  </si>
  <si>
    <t>www.keeler.co.uk</t>
  </si>
  <si>
    <t>Medalin Limited</t>
  </si>
  <si>
    <t>Caldow House,Crescent Road,LUTTERWORTH,LE17 4PE</t>
  </si>
  <si>
    <t>LE17 4PE</t>
  </si>
  <si>
    <t>02914447</t>
  </si>
  <si>
    <t>www.medalin.co.uk</t>
  </si>
  <si>
    <t>Probo Medical Ltd</t>
  </si>
  <si>
    <t>The Capital Venue Edison Close,Waterwells Business Park Quedgeley,GLOUCESTER,GL2 2FN</t>
  </si>
  <si>
    <t>GL2 2FN</t>
  </si>
  <si>
    <t>03466990</t>
  </si>
  <si>
    <t>www.probomedical.co.uk</t>
  </si>
  <si>
    <t>Steri - Pod Limited</t>
  </si>
  <si>
    <t>Unit 2c,Emley Moor Business Park,Leys L,HUDDERSFIELD,HD8 9QY</t>
  </si>
  <si>
    <t>HD8 9QY</t>
  </si>
  <si>
    <t>06333932</t>
  </si>
  <si>
    <t>www.steri-pod.co.uk</t>
  </si>
  <si>
    <t>Abbott M D A Ltd</t>
  </si>
  <si>
    <t>93 Brayfield Road,Littleover,DERBY,DE23 6QT</t>
  </si>
  <si>
    <t>DE23 6QT</t>
  </si>
  <si>
    <t>05470552</t>
  </si>
  <si>
    <t>www.abbottmda.com</t>
  </si>
  <si>
    <t>Specialised Orthotic Services Limited</t>
  </si>
  <si>
    <t>Unit 127-128 Fauld Industrial Park,Tutbury,BURTON ON TRENT,DE13 9HR</t>
  </si>
  <si>
    <t>DE13 9HR</t>
  </si>
  <si>
    <t>02996918</t>
  </si>
  <si>
    <t>www.specialisedorthoticservices.co.uk</t>
  </si>
  <si>
    <t>Abilia Ltd</t>
  </si>
  <si>
    <t>Toby Churchill House,OVER,CB24 5QE</t>
  </si>
  <si>
    <t>Over</t>
  </si>
  <si>
    <t>CB24 5QE</t>
  </si>
  <si>
    <t>01149346</t>
  </si>
  <si>
    <t>www.abilia.com</t>
  </si>
  <si>
    <t>A.C. Tonks (Orthopaedics) Limited</t>
  </si>
  <si>
    <t>7 Fairford Close Church Hill,REDDITCH,B98 9LU</t>
  </si>
  <si>
    <t>B98 9LU</t>
  </si>
  <si>
    <t>01194840</t>
  </si>
  <si>
    <t>www.actonks.com</t>
  </si>
  <si>
    <t>Anaesthetic Technical Services Limited</t>
  </si>
  <si>
    <t>2 A C Court,High Street,THAMES DITTON,KT7 0SR</t>
  </si>
  <si>
    <t>Thames Ditton</t>
  </si>
  <si>
    <t>KT7 0SR</t>
  </si>
  <si>
    <t>03935788</t>
  </si>
  <si>
    <t>www.antservices.co.uk</t>
  </si>
  <si>
    <t>Avensys Uk Ltd</t>
  </si>
  <si>
    <t>C/O Kimberlee &amp; Co,Hunt House Farm Frith Common,TENBURY WELLS,WR15 8JY</t>
  </si>
  <si>
    <t>Tenbury Wells</t>
  </si>
  <si>
    <t>WR15 8JY</t>
  </si>
  <si>
    <t>05320267</t>
  </si>
  <si>
    <t>www.avensysmedical.co.uk</t>
  </si>
  <si>
    <t>Browns More Hair Now Limited</t>
  </si>
  <si>
    <t>Harscombe House,1 Darklake View,Estover,PLYMOUTH,PL6 7TL</t>
  </si>
  <si>
    <t>PL6 7TL</t>
  </si>
  <si>
    <t>05250672</t>
  </si>
  <si>
    <t>www.morehairnow.com</t>
  </si>
  <si>
    <t>Carleton Medical Limited</t>
  </si>
  <si>
    <t>Unit 1A Lakeside House Lakeside,Llantarnam Industrial Park,CWMBRAN,NP44 3XS</t>
  </si>
  <si>
    <t>Cwmbran</t>
  </si>
  <si>
    <t>NP44 3XS</t>
  </si>
  <si>
    <t>06614929</t>
  </si>
  <si>
    <t>www.carletonmedical.co.uk</t>
  </si>
  <si>
    <t>Blatchford Limited</t>
  </si>
  <si>
    <t>Antura Unit D,Bond Close,BASINGSTOKE,Hampshire,RG24 8PZ</t>
  </si>
  <si>
    <t>RG24 8PZ</t>
  </si>
  <si>
    <t>00162114</t>
  </si>
  <si>
    <t>www.blatchfordmobility.com</t>
  </si>
  <si>
    <t>Liberator Limited</t>
  </si>
  <si>
    <t>Whitegates High Street,Swinstead,GRANTHAM,Lincolnshire,NG33 4PA</t>
  </si>
  <si>
    <t>NG33 4PA</t>
  </si>
  <si>
    <t>02590367</t>
  </si>
  <si>
    <t>www.liberator.co.uk</t>
  </si>
  <si>
    <t>Amity Limited</t>
  </si>
  <si>
    <t>Libra House,West Street,Worsbrough Dale,BARNSLEY,S70 5PG</t>
  </si>
  <si>
    <t>S70 5PG</t>
  </si>
  <si>
    <t>03006418</t>
  </si>
  <si>
    <t>www.amityinternational.com</t>
  </si>
  <si>
    <t>Benmor Medical (UK) Limited</t>
  </si>
  <si>
    <t>The Aurum Centre,Ham Barn Business Park,LISS,GU33 6LB</t>
  </si>
  <si>
    <t>GU33 6LB</t>
  </si>
  <si>
    <t>04323883</t>
  </si>
  <si>
    <t>www.benmormedical.co.uk</t>
  </si>
  <si>
    <t>CheckIt UK Limited</t>
  </si>
  <si>
    <t xml:space="preserve"> C/o Checkit PLC Broers Building, 21 J J Thomson Avenue,CAMBRIDGE,CB3 0FA</t>
  </si>
  <si>
    <t>CB3 0FA</t>
  </si>
  <si>
    <t>02540171</t>
  </si>
  <si>
    <t>www.checkit.net</t>
  </si>
  <si>
    <t>Optech Microscope Services Limited</t>
  </si>
  <si>
    <t>30 Upper High Street,THAME,OX9 3EZ</t>
  </si>
  <si>
    <t>OX9 3EZ</t>
  </si>
  <si>
    <t>05761968</t>
  </si>
  <si>
    <t>www.optechmicroscopes.co.uk</t>
  </si>
  <si>
    <t>Cirdan Imaging Limited</t>
  </si>
  <si>
    <t>3-4 Crescent Business Park,Ballinderry Road,LISBURN,BT28 2GN</t>
  </si>
  <si>
    <t>BT28 2GN</t>
  </si>
  <si>
    <t>NI603247</t>
  </si>
  <si>
    <t>www.cirdan.com</t>
  </si>
  <si>
    <t>Ennogen Healthcare Ltd</t>
  </si>
  <si>
    <t>Unit G4 Riverside Way,DARTFORD,DA1 5BS</t>
  </si>
  <si>
    <t>DA1 5BS</t>
  </si>
  <si>
    <t>07809880</t>
  </si>
  <si>
    <t>www.ennogen.com</t>
  </si>
  <si>
    <t>Globus Medical UK Ltd</t>
  </si>
  <si>
    <t>3 Delta Park,Wilsom Road,ALTON,GU34 2RQ</t>
  </si>
  <si>
    <t>GU34 2RQ</t>
  </si>
  <si>
    <t>06491893</t>
  </si>
  <si>
    <t>www.globusmedical.com</t>
  </si>
  <si>
    <t>DPEK Healthcare Ltd.</t>
  </si>
  <si>
    <t>Unit 1 Coldham Road,CONINGSBY,LN4 4SE</t>
  </si>
  <si>
    <t>Coningsby</t>
  </si>
  <si>
    <t>LN4 4SE</t>
  </si>
  <si>
    <t>08584474</t>
  </si>
  <si>
    <t>www.dpekhealthcare.co.uk</t>
  </si>
  <si>
    <t>Avidity Science Limited</t>
  </si>
  <si>
    <t>Unit 1A Drakes Park,Long Crendon Industrial Estate,LONG CRENDON,Buckinghamshire,HP18 9BA</t>
  </si>
  <si>
    <t>Long Crendon</t>
  </si>
  <si>
    <t>HP18 9BA</t>
  </si>
  <si>
    <t>03482000</t>
  </si>
  <si>
    <t>www.avidityscience.com</t>
  </si>
  <si>
    <t>A. W. Bent Limited</t>
  </si>
  <si>
    <t>Union Mill,Hillhead,Stratton,BUDE,EX23 9AL</t>
  </si>
  <si>
    <t>EX23 9AL</t>
  </si>
  <si>
    <t>00423794</t>
  </si>
  <si>
    <t>www.awbtextiles.co.uk</t>
  </si>
  <si>
    <t>A Y Morton &amp; Co Limited</t>
  </si>
  <si>
    <t>Old Station,Station Road,STRATHAVEN,Lanarkshire,ML10 6BE</t>
  </si>
  <si>
    <t>Strathaven</t>
  </si>
  <si>
    <t>ML10 6BE</t>
  </si>
  <si>
    <t>SC057945</t>
  </si>
  <si>
    <t>Beckman Coulter United Kingdom Limited</t>
  </si>
  <si>
    <t>Oakley Court,Kingsmead Business Park,Frederick Place,HIGH WYCOMBE,HP11 1JU</t>
  </si>
  <si>
    <t>00640961</t>
  </si>
  <si>
    <t>www.beckmancoulter.com</t>
  </si>
  <si>
    <t>Cardinal Health U.K. 432 Limited</t>
  </si>
  <si>
    <t>Regus Aston Court,Kingsmead Business Park,HIGH WYCOMBE,Buckinghamshire,HP11 1JU</t>
  </si>
  <si>
    <t>01278801</t>
  </si>
  <si>
    <t>www.cardinalhealth.co.uk</t>
  </si>
  <si>
    <t>Chg-Meridian Limited</t>
  </si>
  <si>
    <t>Barons Court,22 The Avenue,EGHAM,Surrey,TW20 9AB</t>
  </si>
  <si>
    <t>TW20 9AB</t>
  </si>
  <si>
    <t>01022992</t>
  </si>
  <si>
    <t>www.chg-meridian.co.uk</t>
  </si>
  <si>
    <t>Mmm Medical Equipment Uk Limited</t>
  </si>
  <si>
    <t>Units 2 &amp; 3,Gateway Drive Business Park,Gateway Drive,LEEDS,LS19 7XY</t>
  </si>
  <si>
    <t>LS19 7XY</t>
  </si>
  <si>
    <t>03297927</t>
  </si>
  <si>
    <t>www.mmmgroup.com</t>
  </si>
  <si>
    <t>Antalis Limited</t>
  </si>
  <si>
    <t>01088345</t>
  </si>
  <si>
    <t>www.antalis.co.uk</t>
  </si>
  <si>
    <t>C &amp; G Wholesale Foods Ltd</t>
  </si>
  <si>
    <t>Spenleach,146 Bolton Road,Hawkshaw,BURY,BL8 4JA</t>
  </si>
  <si>
    <t>BL8 4JA</t>
  </si>
  <si>
    <t>03977283</t>
  </si>
  <si>
    <t>www.cgwholesalefoods.co.uk</t>
  </si>
  <si>
    <t>Advanced Global Health Limited</t>
  </si>
  <si>
    <t>Unit 1 Bourne Enterprise Centre,BOROUGH GREEN,TN15 8DG</t>
  </si>
  <si>
    <t>07181386</t>
  </si>
  <si>
    <t>www.aghealth.co.uk</t>
  </si>
  <si>
    <t>Smiths Medical International Limited</t>
  </si>
  <si>
    <t>1500 Eureka Park,Lower Pemberton,Kennington,ASHFORD,TN25 4BF</t>
  </si>
  <si>
    <t>TN25 4BF</t>
  </si>
  <si>
    <t>00362847</t>
  </si>
  <si>
    <t>www.smiths-medical.com</t>
  </si>
  <si>
    <t>Interweave Textiles Limited</t>
  </si>
  <si>
    <t>West Vale Works,Greetland,HALIFAX,HX4 8BB</t>
  </si>
  <si>
    <t>05267141</t>
  </si>
  <si>
    <t>www.interweavetextiles.com</t>
  </si>
  <si>
    <t>Advanced Bionics UK Limited</t>
  </si>
  <si>
    <t>2 Breaks House,Mill Court,Great Shelford,CAMBRIDGE,CB22 5LD</t>
  </si>
  <si>
    <t>CB22 5LD</t>
  </si>
  <si>
    <t>03194792</t>
  </si>
  <si>
    <t>www.advancedbionics.com</t>
  </si>
  <si>
    <t>Accord-UK Ltd</t>
  </si>
  <si>
    <t>Whiddon Valley,Barnstaple,DEVON,EX32 8NS</t>
  </si>
  <si>
    <t>EX32 8NS</t>
  </si>
  <si>
    <t>00079585</t>
  </si>
  <si>
    <t>www.accordpartnerplatform.co.uk</t>
  </si>
  <si>
    <t>Dekomed Limited</t>
  </si>
  <si>
    <t>34 London Road,Hazel Grove,STOCKPORT,SK7 4AQ</t>
  </si>
  <si>
    <t>SK7 4AQ</t>
  </si>
  <si>
    <t>02596984</t>
  </si>
  <si>
    <t>www.dekomed.co.uk</t>
  </si>
  <si>
    <t>Deltex Medical Limited</t>
  </si>
  <si>
    <t>Terminus Road,CHICHESTER,PO19 8TX</t>
  </si>
  <si>
    <t>01691369</t>
  </si>
  <si>
    <t>www.deltexmedical.com</t>
  </si>
  <si>
    <t>Iq Medical Limited</t>
  </si>
  <si>
    <t>Unit 1a,The Wharf,Stretton under Fosse,RUGBY,CV23 0PR</t>
  </si>
  <si>
    <t>CV23 0PR</t>
  </si>
  <si>
    <t>06708390</t>
  </si>
  <si>
    <t>www.shelden-healthcare.co.uk</t>
  </si>
  <si>
    <t>Aak (Uk) Limited</t>
  </si>
  <si>
    <t>King George Dock,Kingston-Upon-Hull,HULL,HU9 5PX</t>
  </si>
  <si>
    <t>HU9 5PX</t>
  </si>
  <si>
    <t>01585686</t>
  </si>
  <si>
    <t>www.aak-uk.com</t>
  </si>
  <si>
    <t>Bio Technics Limited</t>
  </si>
  <si>
    <t>03008596</t>
  </si>
  <si>
    <t>www.biotechnics.co.uk</t>
  </si>
  <si>
    <t>Depuy International Limited</t>
  </si>
  <si>
    <t>St. Anthonys Road,Beeston,LEEDS,LS11 8DT</t>
  </si>
  <si>
    <t>LS11 8DT</t>
  </si>
  <si>
    <t>03319712</t>
  </si>
  <si>
    <t>Alesi Surgical Limited</t>
  </si>
  <si>
    <t>Cardiff Medicentre Heath Park,CARDIFF,CF14 4UJ</t>
  </si>
  <si>
    <t>CF14 4UJ</t>
  </si>
  <si>
    <t>06133243</t>
  </si>
  <si>
    <t>www.alesi-surgical.com</t>
  </si>
  <si>
    <t>Baylis Medical Uk Limited</t>
  </si>
  <si>
    <t>Croxley Green Business Park,Suite 11,Building 6,WATFORD,WD18 8YH</t>
  </si>
  <si>
    <t>WD18 8YH</t>
  </si>
  <si>
    <t>06817795</t>
  </si>
  <si>
    <t>www.baylismedical.com</t>
  </si>
  <si>
    <t>A.B. Produce Trading Limited</t>
  </si>
  <si>
    <t>Westminster Industrial Estate,Repton Road,SWADLINCOTE,.</t>
  </si>
  <si>
    <t>06018033</t>
  </si>
  <si>
    <t>www.abproduce.co.uk</t>
  </si>
  <si>
    <t>Genx Medicare Ltd</t>
  </si>
  <si>
    <t>10 Church Street,Paddock,HUDDERSFIELD,HD1 4TR</t>
  </si>
  <si>
    <t>HD1 4TR</t>
  </si>
  <si>
    <t>09614874</t>
  </si>
  <si>
    <t>www.genxmedicare.com</t>
  </si>
  <si>
    <t>Medecon Healthcare Uk Limited</t>
  </si>
  <si>
    <t>15 Shrubbery Road,HIGH WYCOMBE,HP13 6PW</t>
  </si>
  <si>
    <t>HP13 6PW</t>
  </si>
  <si>
    <t>06584490</t>
  </si>
  <si>
    <t>www.medecon.co.uk</t>
  </si>
  <si>
    <t>Regent's Park Healthcare Limited</t>
  </si>
  <si>
    <t xml:space="preserve"> 28-29 Batten Road,Downton Business Centre,SALISBURY,Wiltshire,SP5 3HU</t>
  </si>
  <si>
    <t>SP5 3HU</t>
  </si>
  <si>
    <t>08983623</t>
  </si>
  <si>
    <t>www.regentsparkhealthcare.com</t>
  </si>
  <si>
    <t>Alliance Medical Limited</t>
  </si>
  <si>
    <t>Iceni Centre,Warwick Technology Park,WARWICK,Warwickshire,CV34 6DA</t>
  </si>
  <si>
    <t>02128897</t>
  </si>
  <si>
    <t>Health Net Connections Limited</t>
  </si>
  <si>
    <t>06777778</t>
  </si>
  <si>
    <t>www.hnc.net</t>
  </si>
  <si>
    <t>Activate Limited</t>
  </si>
  <si>
    <t>125 Harlestone Road,NORTHAMPTON,NN5 6AA</t>
  </si>
  <si>
    <t>NN5 6AA</t>
  </si>
  <si>
    <t>06103227</t>
  </si>
  <si>
    <t>Inhealth Limited</t>
  </si>
  <si>
    <t>05190234</t>
  </si>
  <si>
    <t>www.inhealthgroup.com</t>
  </si>
  <si>
    <t>Sensory Guru Limited</t>
  </si>
  <si>
    <t>The Barn,Hodore Farm,Parrock Lane,HARTFIELD,East Sussex,TN7 4AR</t>
  </si>
  <si>
    <t>Hartfield</t>
  </si>
  <si>
    <t>TN7 4AR</t>
  </si>
  <si>
    <t>07052009</t>
  </si>
  <si>
    <t>www.sensoryguru.com</t>
  </si>
  <si>
    <t>Viomedex Limited</t>
  </si>
  <si>
    <t>29 Gildredge Road,EASTBOURNE,BN21 4RU</t>
  </si>
  <si>
    <t>01310102</t>
  </si>
  <si>
    <t>30a Alan Turing Road,Surrey Research Park,GUILDFORD,GU2 7AA</t>
  </si>
  <si>
    <t>GU2 7AA</t>
  </si>
  <si>
    <t>03737869</t>
  </si>
  <si>
    <t>www.optimamedical.com</t>
  </si>
  <si>
    <t>Vascular Perspectives Limited</t>
  </si>
  <si>
    <t>Parkview House,127 Styal Road,Head Green,CHEADLE,SK8 3TG</t>
  </si>
  <si>
    <t>04858052</t>
  </si>
  <si>
    <t>www.vascularperspectives.com</t>
  </si>
  <si>
    <t>M.d.m. Medical Limited</t>
  </si>
  <si>
    <t>The Tile Kiln,Tilehouse Farm Offices,East Shalford Lane,GUILDFORD,GU4 8AE</t>
  </si>
  <si>
    <t>GU4 8AE</t>
  </si>
  <si>
    <t>02649184</t>
  </si>
  <si>
    <t>www.mdmmedical.com</t>
  </si>
  <si>
    <t>Integra Neurosciences Limited</t>
  </si>
  <si>
    <t>West Wing 2nd Floor,Kingsgate,Newbury Road,ANDOVER,SP10 4DR</t>
  </si>
  <si>
    <t>SP10 4DR</t>
  </si>
  <si>
    <t>02086419</t>
  </si>
  <si>
    <t>Procotech Ltd</t>
  </si>
  <si>
    <t>Unit F14,Conyngham Hall Business Centre,KNARESBOROUGH,HG5 9AY</t>
  </si>
  <si>
    <t>HG5 9AY</t>
  </si>
  <si>
    <t>05543851</t>
  </si>
  <si>
    <t>www.procotech.com</t>
  </si>
  <si>
    <t>Devilbiss Healthcare Limited</t>
  </si>
  <si>
    <t>Heathfield Lane,BIRKENSHAW,BD11 2HW</t>
  </si>
  <si>
    <t>07097418</t>
  </si>
  <si>
    <t>Essential Healthcare Solutions (Uk) Limited</t>
  </si>
  <si>
    <t>Essential Enterprise Village,Field Head Lane,Birstall,BATLEY,WF17 9BN</t>
  </si>
  <si>
    <t>WF17 9BN</t>
  </si>
  <si>
    <t>04991941</t>
  </si>
  <si>
    <t>www.essential-healthcare.com</t>
  </si>
  <si>
    <t>Surgica Ltd</t>
  </si>
  <si>
    <t>35 Lichfield Road,BIRMINGHAM,B6 5RW</t>
  </si>
  <si>
    <t>B6 5RW</t>
  </si>
  <si>
    <t>About Face Solutions Limited</t>
  </si>
  <si>
    <t>The Barn at Hurdcott,Cricket Hill Lane,YATELEY,Hampshire,GU46 6BB</t>
  </si>
  <si>
    <t>Yateley</t>
  </si>
  <si>
    <t>GU46 6BB</t>
  </si>
  <si>
    <t>02608053</t>
  </si>
  <si>
    <t>www.aboutfacesolutions.com</t>
  </si>
  <si>
    <t>Xma Limited</t>
  </si>
  <si>
    <t>1 Quarry Court,Beacon Hill Road,HALIFAX,HX3 6AQ</t>
  </si>
  <si>
    <t>HX3 6AQ</t>
  </si>
  <si>
    <t>02051703</t>
  </si>
  <si>
    <t>www.xma.co.uk</t>
  </si>
  <si>
    <t>Heidelberg Engineering Limited</t>
  </si>
  <si>
    <t>55 Marlowes,HEMEL HEMPSTEAD,HP1 1LE</t>
  </si>
  <si>
    <t>HP1 1LE</t>
  </si>
  <si>
    <t>07727357</t>
  </si>
  <si>
    <t>www.heidelbergengineering.com</t>
  </si>
  <si>
    <t>Berry Gardens Limited</t>
  </si>
  <si>
    <t>Tatlingbury Oast,Five Oak Green Road, Five Oak Green,TONBRIDGE,Kent,TN12 6RG</t>
  </si>
  <si>
    <t>TN12 6RG</t>
  </si>
  <si>
    <t>01719714</t>
  </si>
  <si>
    <t>www.berrygardens.co.uk</t>
  </si>
  <si>
    <t>Optimus Medical Limited</t>
  </si>
  <si>
    <t>Enterprise Centre,Randall Way,RETFORD,DN22 7GR</t>
  </si>
  <si>
    <t>DN22 7GR</t>
  </si>
  <si>
    <t>08254822</t>
  </si>
  <si>
    <t>www.optimus-medical.com</t>
  </si>
  <si>
    <t>Beagle Orthopaedic Limited</t>
  </si>
  <si>
    <t>Prospect Building,Duttons Way,Shadsworth Business Park,BLACKBURN,BB1 2QR</t>
  </si>
  <si>
    <t>BB1 2QR</t>
  </si>
  <si>
    <t>06593518</t>
  </si>
  <si>
    <t>www.beagleorthopaedic.com</t>
  </si>
  <si>
    <t>Mermaid Medical Limited</t>
  </si>
  <si>
    <t>16 Dover Road,SOUTHPORT,PR8 4SY</t>
  </si>
  <si>
    <t>PR8 4SY</t>
  </si>
  <si>
    <t>07637052</t>
  </si>
  <si>
    <t>www.mermaidmedical.com</t>
  </si>
  <si>
    <t>Blake Envelopes International Ltd</t>
  </si>
  <si>
    <t>Blake Envelopes,Clarence House,Watercombe Lane,YEOVIL,Somerset,BA20 2SU</t>
  </si>
  <si>
    <t>BA20 2SU</t>
  </si>
  <si>
    <t>06361591</t>
  </si>
  <si>
    <t>www.blake-envelopes.com</t>
  </si>
  <si>
    <t>EuroKing Maternity Software Solutions Ltd</t>
  </si>
  <si>
    <t>08747821</t>
  </si>
  <si>
    <t>Corin Orthopaedics Holdings Limited</t>
  </si>
  <si>
    <t>The Corinium Centre,Love Lane Industrial Estate,CIRENCESTER,GL7 1YJ</t>
  </si>
  <si>
    <t>08138559</t>
  </si>
  <si>
    <t>Inspiration Healthcare Group PLC</t>
  </si>
  <si>
    <t>Inditherm House Houndhill Park,Bolton Road Wath,UPON DEARNE ROTHERHAM,S63 7JY</t>
  </si>
  <si>
    <t>Upon Dearne Rotherham</t>
  </si>
  <si>
    <t>S63 7JY</t>
  </si>
  <si>
    <t>03587944</t>
  </si>
  <si>
    <t>Kendal Nutricare Ltd</t>
  </si>
  <si>
    <t>Mint Bridge Road,KENDAL,LA9 6NL</t>
  </si>
  <si>
    <t>LA9 6NL</t>
  </si>
  <si>
    <t>09389871</t>
  </si>
  <si>
    <t>www.kendalnutricare.com</t>
  </si>
  <si>
    <t>Possum Limited</t>
  </si>
  <si>
    <t>8 Farmbrough Close,Stocklake Park Industrial Estate,Buckinghamshire,AYLESBURY,HP20 1DQ</t>
  </si>
  <si>
    <t>HP20 1DQ</t>
  </si>
  <si>
    <t>00711047</t>
  </si>
  <si>
    <t>www.possum.co.uk</t>
  </si>
  <si>
    <t>Edge Medical Ltd</t>
  </si>
  <si>
    <t>500 Styal Road,MANCHESTER,M22 5HQ</t>
  </si>
  <si>
    <t>M22 5HQ</t>
  </si>
  <si>
    <t>07884317</t>
  </si>
  <si>
    <t>www.edgemedical.co.uk</t>
  </si>
  <si>
    <t>Oncology Imaging Systems Limited</t>
  </si>
  <si>
    <t>The Paddock/7-8 Carriers Way,LEWES,BN8 6AG</t>
  </si>
  <si>
    <t>BN8 6AG</t>
  </si>
  <si>
    <t>03816098</t>
  </si>
  <si>
    <t>www.oncologyimaging.com</t>
  </si>
  <si>
    <t>Ability Matters Group Limited</t>
  </si>
  <si>
    <t>Windrush Court,Blacklands Way,ABINGDON,OX14 1SY</t>
  </si>
  <si>
    <t>03039768</t>
  </si>
  <si>
    <t>www.abilitymatters.com</t>
  </si>
  <si>
    <t>Icu Uk Medical Limited</t>
  </si>
  <si>
    <t>www.icumed.com</t>
  </si>
  <si>
    <t>IMS Euro Limited</t>
  </si>
  <si>
    <t>46-47 Europa Business Park,Bird Hall Lane,Cheadle Heath,STOCKPORT,SK3 0XA</t>
  </si>
  <si>
    <t>SK3 0XA</t>
  </si>
  <si>
    <t>04247118</t>
  </si>
  <si>
    <t>www.imseuro.co.uk</t>
  </si>
  <si>
    <t>Alloga Uk Limited</t>
  </si>
  <si>
    <t>Castlewood Business Park,Farmwell Lane,South Normanton,ALFRETON,DE55 2JX</t>
  </si>
  <si>
    <t>DE55 2JX</t>
  </si>
  <si>
    <t>03169255</t>
  </si>
  <si>
    <t>www.wallgreensbootsalliance.com</t>
  </si>
  <si>
    <t>Med-I-Pant (U.k.) Limited</t>
  </si>
  <si>
    <t>2nd Floor,Clipper House,Leighton Industrial Park,LEIGHTON BUZZARD,LU7 4AJ</t>
  </si>
  <si>
    <t>LU7 4AJ</t>
  </si>
  <si>
    <t>02695429</t>
  </si>
  <si>
    <t>www.mipuk.co.uk</t>
  </si>
  <si>
    <t>Guerbet Laboratories Limited</t>
  </si>
  <si>
    <t>Avon House,Stratford Road,Shirley,SOLIHULL,B90 4AA</t>
  </si>
  <si>
    <t>B90 4AA</t>
  </si>
  <si>
    <t>02940474</t>
  </si>
  <si>
    <t>www.guerbet.com</t>
  </si>
  <si>
    <t>Network Medical Products Limited</t>
  </si>
  <si>
    <t>Coronet House,Kearsley Road,RIPON,HG4 2SG</t>
  </si>
  <si>
    <t>Ripon</t>
  </si>
  <si>
    <t>HG4 2SG</t>
  </si>
  <si>
    <t>03209576</t>
  </si>
  <si>
    <t>www.networkmedical.co.uk</t>
  </si>
  <si>
    <t>Arcroyal Unlimited Company</t>
  </si>
  <si>
    <t>Virginia Road,Kells,IRELAND</t>
  </si>
  <si>
    <t>Kells</t>
  </si>
  <si>
    <t>IE138763</t>
  </si>
  <si>
    <t>www.arcroyal.ie</t>
  </si>
  <si>
    <t>Main Line (Instruments) Limited</t>
  </si>
  <si>
    <t>Unit 2 Cyclo Works,Lifford Lane,Kings Norton,BIRMINGHAM,B30 3DY</t>
  </si>
  <si>
    <t>B30 3DY</t>
  </si>
  <si>
    <t>03403591</t>
  </si>
  <si>
    <t>www.main-line.co.uk</t>
  </si>
  <si>
    <t>Ascent 1 Aerospace Boulevard,FARNBOROUGH,GU14 6XW</t>
  </si>
  <si>
    <t>GU14 6XW</t>
  </si>
  <si>
    <t>00446897</t>
  </si>
  <si>
    <t>Herida Healthcare Limited</t>
  </si>
  <si>
    <t>Unit E1 &amp; E2,Copley Hill Trading Estate,Whitehall Road,LEEDS,LS12 1HE</t>
  </si>
  <si>
    <t>LS12 1HE</t>
  </si>
  <si>
    <t>09918019</t>
  </si>
  <si>
    <t>www.heridahealthcare.co.uk</t>
  </si>
  <si>
    <t>Premiere Healthcare Limited</t>
  </si>
  <si>
    <t>Unit 18/19,Highfield Business Park,Tewkesbury Road,DEERHURST,GL19 4BP</t>
  </si>
  <si>
    <t>Deerhurst</t>
  </si>
  <si>
    <t>GL19 4BP</t>
  </si>
  <si>
    <t>05943487</t>
  </si>
  <si>
    <t>www.premiere-healthcare.co.uk</t>
  </si>
  <si>
    <t>Bsn Medical Limited</t>
  </si>
  <si>
    <t>Willerby Business Park Willerby,Hull,Esseast Riding Of Yo,HULL,HU10 6F</t>
  </si>
  <si>
    <t>HU10 6F</t>
  </si>
  <si>
    <t>04085346</t>
  </si>
  <si>
    <t>medical.essity.co.uk</t>
  </si>
  <si>
    <t>Codan Limited</t>
  </si>
  <si>
    <t>1 Eastheath Avenue,Wokingham,Berkshire,WOKINGHAM,RG41 2PR</t>
  </si>
  <si>
    <t>RG41 2PR</t>
  </si>
  <si>
    <t>02061802</t>
  </si>
  <si>
    <t>www.codancompanies.com</t>
  </si>
  <si>
    <t>Bunzl Holding LCE Limited</t>
  </si>
  <si>
    <t>00970892</t>
  </si>
  <si>
    <t>www.lockhart.co.uk</t>
  </si>
  <si>
    <t>Primeline Sales &amp; Marketing (Uk) Limited</t>
  </si>
  <si>
    <t>14 Eagle Park Drive,Eagle Park,WARRINGTON,WA2 8JA</t>
  </si>
  <si>
    <t>WA2 8JA</t>
  </si>
  <si>
    <t>09691908</t>
  </si>
  <si>
    <t>www.primeline.ie</t>
  </si>
  <si>
    <t>Pearmine Health Ltd</t>
  </si>
  <si>
    <t>Bicester Innovation Centre,Commerce House,Telford Road,BICESTER,OX26 4LD</t>
  </si>
  <si>
    <t>www.pearminehealth.com</t>
  </si>
  <si>
    <t>Allard Support Uk Limited</t>
  </si>
  <si>
    <t>39/40 Upper Mount Street,Dublin  662881,IRELAND</t>
  </si>
  <si>
    <t>IE233507</t>
  </si>
  <si>
    <t>www.allarduk.co.uk</t>
  </si>
  <si>
    <t>Meglio Limited</t>
  </si>
  <si>
    <t>Riverside Barns,Remenham Church Lane,HENLY-ON-THAMES,RG9 3DB</t>
  </si>
  <si>
    <t>Henly-on-thames</t>
  </si>
  <si>
    <t>09971786</t>
  </si>
  <si>
    <t>www.mymeglio.com</t>
  </si>
  <si>
    <t>Avanos Medical UK Limited</t>
  </si>
  <si>
    <t>Douglas House,40 London Road,REIGATE,RH2 9QP</t>
  </si>
  <si>
    <t>Reigate</t>
  </si>
  <si>
    <t>RH2 9QP</t>
  </si>
  <si>
    <t>09051011</t>
  </si>
  <si>
    <t>www.avanos.co.uk</t>
  </si>
  <si>
    <t>Praxis Medical Ltd</t>
  </si>
  <si>
    <t>Wesley St,Brierfield,NELSON,BB9 5PB</t>
  </si>
  <si>
    <t>BB9 5PB</t>
  </si>
  <si>
    <t>www.praxismedical.co.uk</t>
  </si>
  <si>
    <t>D B Dental Equipment Limited</t>
  </si>
  <si>
    <t>53 Smithy Carr Lane,BRIGHOUSE,HD6 4BG</t>
  </si>
  <si>
    <t>Brighouse</t>
  </si>
  <si>
    <t>HD6 4BG</t>
  </si>
  <si>
    <t>03862649</t>
  </si>
  <si>
    <t>www.dbdental.co.uk</t>
  </si>
  <si>
    <t>Bunzl UK Limited</t>
  </si>
  <si>
    <t>02902454</t>
  </si>
  <si>
    <t>Aderans Uk Limited</t>
  </si>
  <si>
    <t>4th Floor Griffin House,135 High Street,CRAWLEY,RH10 1DQ</t>
  </si>
  <si>
    <t>01104079</t>
  </si>
  <si>
    <t>Crest Medical Limited</t>
  </si>
  <si>
    <t>Unit 17,Chesford Grange,Woolston,WARRINGTON,WA1 4RQ</t>
  </si>
  <si>
    <t>03876927</t>
  </si>
  <si>
    <t>Full Support Healthcare Limited</t>
  </si>
  <si>
    <t>Harrowden Court,66-80 Huxley Close,WELLINGBOROUGH,NN8 6AB</t>
  </si>
  <si>
    <t>NN8 6AB</t>
  </si>
  <si>
    <t>04370473</t>
  </si>
  <si>
    <t>www.fullsupporthealthcare.com</t>
  </si>
  <si>
    <t>Johnson &amp; Johnson Medical Limited</t>
  </si>
  <si>
    <t>Po Box 1988,Simpson Parkway,Kirkton Campus,LIVINGSTON,EH54 7AT</t>
  </si>
  <si>
    <t>EH54 7AT</t>
  </si>
  <si>
    <t>SC132162</t>
  </si>
  <si>
    <t>www.jandj.com</t>
  </si>
  <si>
    <t>Medicare Products Limited</t>
  </si>
  <si>
    <t>The Gatehouse,453 Cranbrook Road,ILFORD,IG2 6EW</t>
  </si>
  <si>
    <t>IG2 6EW</t>
  </si>
  <si>
    <t>03335992</t>
  </si>
  <si>
    <t>www.medicareproducts.com</t>
  </si>
  <si>
    <t>Monosol Af, Ltd.</t>
  </si>
  <si>
    <t>Oak Drive Hartlebury Trading,Estate Hartlebury,KIDDERMINSTER,DY11 6AE</t>
  </si>
  <si>
    <t>DY11 6AE</t>
  </si>
  <si>
    <t>04108419</t>
  </si>
  <si>
    <t>www.monosol.com</t>
  </si>
  <si>
    <t>Oticon Limited</t>
  </si>
  <si>
    <t>Cadzow Industrial Estate,Low Waters Road,HAMILTON,ML3 7QE</t>
  </si>
  <si>
    <t>01095512</t>
  </si>
  <si>
    <t>www.oticon.co.uk</t>
  </si>
  <si>
    <t>Banner Group Limited</t>
  </si>
  <si>
    <t>K House, Sheffield Business Park,Europa Link,SHEFFIELD,S9 1XU</t>
  </si>
  <si>
    <t>S9 1XU</t>
  </si>
  <si>
    <t>05510758</t>
  </si>
  <si>
    <t>www.evo-group.co.uk</t>
  </si>
  <si>
    <t>Acime Uk Limited</t>
  </si>
  <si>
    <t>3rd Floor,82 King Street,MANCHESTER,M2 4WQ</t>
  </si>
  <si>
    <t>M2 4WQ</t>
  </si>
  <si>
    <t>08316151</t>
  </si>
  <si>
    <t>www.acime.co.uk</t>
  </si>
  <si>
    <t>H &amp; R Healthcare Limited</t>
  </si>
  <si>
    <t>Pembroke House 15 Pembroke Road,Clifton,BRISTOL,BS8 3BA</t>
  </si>
  <si>
    <t>BS8 3BA</t>
  </si>
  <si>
    <t>05817827</t>
  </si>
  <si>
    <t>www.hrhealthcare.co.uk</t>
  </si>
  <si>
    <t>Gama Healthcare Ltd</t>
  </si>
  <si>
    <t>2 Brent Cross Gardens,London,LONDON,NW4 3RJ</t>
  </si>
  <si>
    <t>05316871</t>
  </si>
  <si>
    <t>www.gamahealthcare.com</t>
  </si>
  <si>
    <t>Intersurgical Limited</t>
  </si>
  <si>
    <t>Crane House,Molly Millars Lane,WOKINGHAM,RG41 2RZ</t>
  </si>
  <si>
    <t>RG41 2RZ</t>
  </si>
  <si>
    <t>01488409</t>
  </si>
  <si>
    <t>www.intersurgical.com</t>
  </si>
  <si>
    <t>Rocket Medical PLC</t>
  </si>
  <si>
    <t>Bermer House Imperial Way,Imperial Way,WATFORD,WD24 4XX</t>
  </si>
  <si>
    <t>WD24 4XX</t>
  </si>
  <si>
    <t>03276608</t>
  </si>
  <si>
    <t>sales.rocketmedical.com</t>
  </si>
  <si>
    <t>Timesco Healthcare Limited</t>
  </si>
  <si>
    <t>3 Carnival Park,Carnival Close,BASILDON,SS14 3WN</t>
  </si>
  <si>
    <t>SS14 3WN</t>
  </si>
  <si>
    <t>03346938</t>
  </si>
  <si>
    <t>www.timesco.com</t>
  </si>
  <si>
    <t>Clement Clarke International Limited</t>
  </si>
  <si>
    <t>00377748</t>
  </si>
  <si>
    <t>Urgo Limited</t>
  </si>
  <si>
    <t>Shepshed Industrial Estate,74 Sullington Road,Shepshed,LOUGHBOROUGH,LE12 9JJ</t>
  </si>
  <si>
    <t>LE12 9JJ</t>
  </si>
  <si>
    <t>04337458</t>
  </si>
  <si>
    <t>www.urgomedical.co.uk</t>
  </si>
  <si>
    <t>Fannin (UK) Limited</t>
  </si>
  <si>
    <t>42-46 Booth Drive,Park Farm Industrial Estate,WELLINGBOROUGH,NN8 6GT</t>
  </si>
  <si>
    <t>02663514</t>
  </si>
  <si>
    <t>www.fannin.eu</t>
  </si>
  <si>
    <t>British Heart Foundation</t>
  </si>
  <si>
    <t>Greater London House,180 Hampstead Road,LONDON,NW1 7AW</t>
  </si>
  <si>
    <t>NW1 7AW</t>
  </si>
  <si>
    <t>00699547</t>
  </si>
  <si>
    <t>www.bhf.org.uk</t>
  </si>
  <si>
    <t>Bard Limited</t>
  </si>
  <si>
    <t>Forest House,Tilgate Forest Business Centre,Brighton Road,CRAWLEY,RH11 9BP</t>
  </si>
  <si>
    <t>RH11 9BP</t>
  </si>
  <si>
    <t>00939600</t>
  </si>
  <si>
    <t>Catapult Enterprises Ltd</t>
  </si>
  <si>
    <t>N1 7SG</t>
  </si>
  <si>
    <t>07057804</t>
  </si>
  <si>
    <t>www.proper.co.uk</t>
  </si>
  <si>
    <t>4 Ways Healthcare Limited</t>
  </si>
  <si>
    <t>7 Marchmont Gate,Boundary Way,HEMEL HEMPSTEAD,Hertfordshire,HP2 7BF</t>
  </si>
  <si>
    <t>HP2 7BF</t>
  </si>
  <si>
    <t>04785250</t>
  </si>
  <si>
    <t>www.4waysdiagnostics.co.uk</t>
  </si>
  <si>
    <t>BioSpectrum Limited</t>
  </si>
  <si>
    <t>Unit 9 Halifax Court,Fernwood Business Park,NEWARK,Nottinghamshire,NG24 3JP</t>
  </si>
  <si>
    <t>NG24 3JP</t>
  </si>
  <si>
    <t>www.bio-spectrum.co.uk</t>
  </si>
  <si>
    <t>Linden Leisure Limited</t>
  </si>
  <si>
    <t>Unit 8 Isbourne Way,WINCHCOMBE,Gloucestershire,GL54 5NS</t>
  </si>
  <si>
    <t>Winchcombe</t>
  </si>
  <si>
    <t>GL54 5NS</t>
  </si>
  <si>
    <t>00964486</t>
  </si>
  <si>
    <t>Selamedical Uk Ltd</t>
  </si>
  <si>
    <t>Building 4,North London Business Park,Oakleigh Road South,LONDON,N11 1GN</t>
  </si>
  <si>
    <t>N11 1GN</t>
  </si>
  <si>
    <t>07416808</t>
  </si>
  <si>
    <t>www.selamedical.co.uk</t>
  </si>
  <si>
    <t>151 Products Limited</t>
  </si>
  <si>
    <t>The Old School House,39 Bengal Street,MANCHESTER,M4 6AF</t>
  </si>
  <si>
    <t>M4 6AF</t>
  </si>
  <si>
    <t>02149608</t>
  </si>
  <si>
    <t>www.151.co.uk</t>
  </si>
  <si>
    <t>Allied Publicity Services (Manchester) Limited</t>
  </si>
  <si>
    <t>Chetham House,Bird Hall Lane,STOCKPORT,Cheshire,SK3 0ZP</t>
  </si>
  <si>
    <t>SK3 0ZP</t>
  </si>
  <si>
    <t>00681528</t>
  </si>
  <si>
    <t>www.theapsgroup.com</t>
  </si>
  <si>
    <t>Circle Health Group Limited</t>
  </si>
  <si>
    <t>1st Floor,30 Cannon Street,LONDON,EC4M 6XH</t>
  </si>
  <si>
    <t>02164270</t>
  </si>
  <si>
    <t>DMC Healthcare Limited</t>
  </si>
  <si>
    <t>81 Bellegrove Road,WELLING,Kent,DA16 3PG</t>
  </si>
  <si>
    <t>DA16 3PG</t>
  </si>
  <si>
    <t>06745192</t>
  </si>
  <si>
    <t>www.dmchealthcare.co.uk</t>
  </si>
  <si>
    <t>A. J. Products (Uk) Limited</t>
  </si>
  <si>
    <t>Units 19-20 Nimbus,Hercules Way,FARNBOROUGH,Hampshire,GU14 6UU</t>
  </si>
  <si>
    <t>GU14 6UU</t>
  </si>
  <si>
    <t>03762591</t>
  </si>
  <si>
    <t>www.ajproducts.co.uk</t>
  </si>
  <si>
    <t>BOC Limited</t>
  </si>
  <si>
    <t>The Priestley Centre,10 Priestley Road,The Surrey Research Park,GUILDFORD,Surrey,GU2 7XY</t>
  </si>
  <si>
    <t>GU2 7XY</t>
  </si>
  <si>
    <t>00337663</t>
  </si>
  <si>
    <t>www.boconline.co.uk</t>
  </si>
  <si>
    <t>Schiller UK Ltd</t>
  </si>
  <si>
    <t>7 Melville Terrace,ANSTRUTHER,Fife,KY10 3EW</t>
  </si>
  <si>
    <t>Anstruther</t>
  </si>
  <si>
    <t>KY10 3EW</t>
  </si>
  <si>
    <t>09953850</t>
  </si>
  <si>
    <t>Atos Medical UK Limited</t>
  </si>
  <si>
    <t>Cartwright House,Tottle Road,Riverside Business Park,NOTTINGHAM,NG2 1RT</t>
  </si>
  <si>
    <t>04206141</t>
  </si>
  <si>
    <t>www.atosmedical.com</t>
  </si>
  <si>
    <t>BPR Medical Limited</t>
  </si>
  <si>
    <t>22 Hamilton Way,Oakham Business Park,MANSFIELD,Nottinghamshire,NG18 5BU</t>
  </si>
  <si>
    <t>NG18 5BU</t>
  </si>
  <si>
    <t>03601325</t>
  </si>
  <si>
    <t>www.bprmedical.com</t>
  </si>
  <si>
    <t>Syringa UK LTD</t>
  </si>
  <si>
    <t>Unit G,Daux Road,BILLINGSHURST,RH14 9SR</t>
  </si>
  <si>
    <t>Billingshurst</t>
  </si>
  <si>
    <t>RH14 9SR</t>
  </si>
  <si>
    <t>07480088</t>
  </si>
  <si>
    <t>www.syringa-uk.co.uk</t>
  </si>
  <si>
    <t>O&amp;M Halyard UK Limited</t>
  </si>
  <si>
    <t>Eversheds House,70 Great Bridgewater Street,MANCHESTER,M1 5ES</t>
  </si>
  <si>
    <t>M1 5ES</t>
  </si>
  <si>
    <t>www.halyardhealth.eu</t>
  </si>
  <si>
    <t>Arcadia 14 Medical Supplies Ltd</t>
  </si>
  <si>
    <t>4 St. Simon's Avenue,LONDON,SW15 6DU</t>
  </si>
  <si>
    <t>SW15 6DU</t>
  </si>
  <si>
    <t>www.arcadia14.org</t>
  </si>
  <si>
    <t>Oral Care Innovations Limited</t>
  </si>
  <si>
    <t>The Old Corn Mill,Llangernyw,ABERGELE,Conwy,LL22 8UB</t>
  </si>
  <si>
    <t>Abergele</t>
  </si>
  <si>
    <t>LL22 8UB</t>
  </si>
  <si>
    <t>A. C. Cossor &amp; Son(Surgical) Limited</t>
  </si>
  <si>
    <t>Grieg House, Block 1 Annickbank Campus,Annick Road,IRVINE,Ayrshire,KA11 4LF</t>
  </si>
  <si>
    <t>Irvine</t>
  </si>
  <si>
    <t>KA11 4LF</t>
  </si>
  <si>
    <t>00601273</t>
  </si>
  <si>
    <t>www.accoson.com</t>
  </si>
  <si>
    <t>FIRMLY Medical Ltd</t>
  </si>
  <si>
    <t xml:space="preserve"> 27 Castle House,Castle Road,DAGENHAM,Essex,RM9 4XW</t>
  </si>
  <si>
    <t>Dagenham</t>
  </si>
  <si>
    <t>RM9 4XW</t>
  </si>
  <si>
    <t>08708057</t>
  </si>
  <si>
    <t>www.firmlymedical.com</t>
  </si>
  <si>
    <t>Neurogen Limited</t>
  </si>
  <si>
    <t>4 Castleton Court Fortran Road,St. Mellons,CARDIFF,CF3 0LT</t>
  </si>
  <si>
    <t>CF3 0LT</t>
  </si>
  <si>
    <t>www.neurogenmedical.com</t>
  </si>
  <si>
    <t>Adler Ortho U.K. Limited</t>
  </si>
  <si>
    <t>The Stables,Tarvin Road,FRODSHAM,WA6 6XN</t>
  </si>
  <si>
    <t>Frodsham</t>
  </si>
  <si>
    <t>WA6 6XN</t>
  </si>
  <si>
    <t>08167771</t>
  </si>
  <si>
    <t>Avicenna Surgical Limited</t>
  </si>
  <si>
    <t>The Business Centre,Edward Street,REDDITCH,Worcestershire,B97 6HA</t>
  </si>
  <si>
    <t>B97 6HA</t>
  </si>
  <si>
    <t>09011101</t>
  </si>
  <si>
    <t>www.avicennasurgical.co.uk</t>
  </si>
  <si>
    <t>Biedermann Motech International Limited</t>
  </si>
  <si>
    <t>Eastside,LONDON,N1C 4AX</t>
  </si>
  <si>
    <t>N1C 4AX</t>
  </si>
  <si>
    <t>09466785</t>
  </si>
  <si>
    <t>www.biedermann.com</t>
  </si>
  <si>
    <t>Ideal Medical Solutions Ltd</t>
  </si>
  <si>
    <t>Unit B Blenheim House,1 Blenheim Road,Longmead Industrial Estate,EPSOM,Surrey,KT19 9AP</t>
  </si>
  <si>
    <t>KT19 9AP</t>
  </si>
  <si>
    <t>07777751</t>
  </si>
  <si>
    <t>www.ideal-ms.com</t>
  </si>
  <si>
    <t>Altona Diagnostics UK Limited</t>
  </si>
  <si>
    <t>No1 St Pauls Square,LIVERPOOL,L3 9SJ</t>
  </si>
  <si>
    <t>L3 9SJ</t>
  </si>
  <si>
    <t>www.altona-diagnostics.com</t>
  </si>
  <si>
    <t>Andrac Limited</t>
  </si>
  <si>
    <t>4 Wootton Close,East Leake,LOUGHBOROUGH,Leicestershire,LE12 6HF</t>
  </si>
  <si>
    <t>LE12 6HF</t>
  </si>
  <si>
    <t>www.andrac.com</t>
  </si>
  <si>
    <t>Arena Instrumentation Limited</t>
  </si>
  <si>
    <t>Unit 1 Rossmore Business Village,inward Way,ELLESMERE PORT,Cheshire,CH65 3EY</t>
  </si>
  <si>
    <t>CH65 3EY</t>
  </si>
  <si>
    <t>www.ellab.com</t>
  </si>
  <si>
    <t>Azenta UK Ltd</t>
  </si>
  <si>
    <t>Elizabeth Drive,CHELMSFORD, MA 01824,UNITED STATES</t>
  </si>
  <si>
    <t>01824</t>
  </si>
  <si>
    <t>04109439</t>
  </si>
  <si>
    <t>www.brooks.com/</t>
  </si>
  <si>
    <t>Orthohire Ltd</t>
  </si>
  <si>
    <t>1 Church Lan,Wistaston,CREWE,CW2 8HB</t>
  </si>
  <si>
    <t>CW2 8HB</t>
  </si>
  <si>
    <t>09426536</t>
  </si>
  <si>
    <t>www.orthocare.co.uk</t>
  </si>
  <si>
    <t>Orthomotion Medical Ltd</t>
  </si>
  <si>
    <t>Unit 1 Area A Kenlis Road,Barnacre,PRESTON,Lancashire,PR3 1GD</t>
  </si>
  <si>
    <t>PR3 1GD</t>
  </si>
  <si>
    <t>08234674</t>
  </si>
  <si>
    <t>www.orthomotion.co.uk</t>
  </si>
  <si>
    <t>Orthopediatrics EU Limited</t>
  </si>
  <si>
    <t>Suite C,Conwy House,Castle Court,SWANSEA,SA7 9LA</t>
  </si>
  <si>
    <t>SA7 9LA</t>
  </si>
  <si>
    <t>Braun &amp; Co. Limited</t>
  </si>
  <si>
    <t>11b Harrier Road,Humber Bridge Industrial Estate,BARTON-UPON-HUMBER,DN18 5RP</t>
  </si>
  <si>
    <t>Barton-upon-humber</t>
  </si>
  <si>
    <t>DN18 5RP</t>
  </si>
  <si>
    <t>00491679</t>
  </si>
  <si>
    <t>www.brauninternational.com</t>
  </si>
  <si>
    <t>Osteon Medical Ltd</t>
  </si>
  <si>
    <t>42 Douglas Avenue,BIRMINGHAM,B36 8EN</t>
  </si>
  <si>
    <t>B36 8EN</t>
  </si>
  <si>
    <t>www.osteonmedical.co.uk</t>
  </si>
  <si>
    <t>Ovidius Medical Ltd</t>
  </si>
  <si>
    <t>14 14 Home Meadow Lane,Churchill North,REDDITCH,Worcestershire,B98 9NE</t>
  </si>
  <si>
    <t>B98 9NE</t>
  </si>
  <si>
    <t>www.ovidius-medical.com</t>
  </si>
  <si>
    <t>Chrystal Consulting Limited</t>
  </si>
  <si>
    <t>www.chrystalmedical.co.uk</t>
  </si>
  <si>
    <t>United Orthopedic Corporation (UK), Ltd.</t>
  </si>
  <si>
    <t>Baileys Barn,Pimlico Farm,Austrey Lane,NO MANS HEATH,Warwickshire,B79 0PF</t>
  </si>
  <si>
    <t>No Mans Heath</t>
  </si>
  <si>
    <t>B79 0PF</t>
  </si>
  <si>
    <t>www.uoc-uk.com</t>
  </si>
  <si>
    <t>Surgical Instruments Group Holdings Limited</t>
  </si>
  <si>
    <t>Unit 16,IO Center,57A Croydon Road,CROYDON,CR0 4WQ</t>
  </si>
  <si>
    <t>CR0 4WQ</t>
  </si>
  <si>
    <t>03134118</t>
  </si>
  <si>
    <t>www.sighltd.com</t>
  </si>
  <si>
    <t>Critical Healthcare Limited</t>
  </si>
  <si>
    <t>Comagh Business Park,Kilbeggan  494824,Westmeath,IRELAND</t>
  </si>
  <si>
    <t>Kilbeggan</t>
  </si>
  <si>
    <t>IE310082</t>
  </si>
  <si>
    <t>www.criticalhealthcare.com</t>
  </si>
  <si>
    <t>Pisces Scientific Ltd</t>
  </si>
  <si>
    <t>8 Deer Park Avenue,Fairways Business Park,LIVINGSTON,EH54 8AF</t>
  </si>
  <si>
    <t>EH54 8AF</t>
  </si>
  <si>
    <t>SC538354</t>
  </si>
  <si>
    <t>www.piscesscientific.com</t>
  </si>
  <si>
    <t>Forma-Care (UK) Ltd</t>
  </si>
  <si>
    <t>1b Kingfisher House,St. Johns Road,DURHAM,DH7 8TZ</t>
  </si>
  <si>
    <t>DH7 8TZ</t>
  </si>
  <si>
    <t>www.forma-care.co.uk</t>
  </si>
  <si>
    <t>Eden Medical (UK) Limited</t>
  </si>
  <si>
    <t>7 Dryden Place,Bilston Glen Industrial Estate,LOANHEAD,Midlothian,EH20 9HP</t>
  </si>
  <si>
    <t>EH20 9HP</t>
  </si>
  <si>
    <t>SC345525</t>
  </si>
  <si>
    <t>Oswell Penda Pharmaceutical Ltd</t>
  </si>
  <si>
    <t>106 Holme Lane,Hillsborough,SHEFFIELD,South Yorkshire,S6 4JW</t>
  </si>
  <si>
    <t>S6 4JW</t>
  </si>
  <si>
    <t>www.opp-uk.com</t>
  </si>
  <si>
    <t>IRhythm Technologies Ltd.</t>
  </si>
  <si>
    <t>Seal House,56 London Road,BAGSHOT,Surrey,GU19 5HL</t>
  </si>
  <si>
    <t>GU19 5HL</t>
  </si>
  <si>
    <t>www.irhythmtech.co.uk</t>
  </si>
  <si>
    <t>Form-AL Group Ltd</t>
  </si>
  <si>
    <t>Unit 7 Liberator House,Clopton Park,WOODBRIDGE,IP13 6QT</t>
  </si>
  <si>
    <t>Woodbridge</t>
  </si>
  <si>
    <t>IP13 6QT</t>
  </si>
  <si>
    <t>09909846</t>
  </si>
  <si>
    <t>www.formalmedical.com</t>
  </si>
  <si>
    <t>Autodata Limited</t>
  </si>
  <si>
    <t>Dalbergstroeget 5-7,TAASTRUP 2630,DENMARK</t>
  </si>
  <si>
    <t>Taastrup</t>
  </si>
  <si>
    <t>05895080</t>
  </si>
  <si>
    <t>www.auditdata.com</t>
  </si>
  <si>
    <t>Belmont Medical Technologies Ltd</t>
  </si>
  <si>
    <t>Unit 6 Station Industrial Est,,Oxford Road,WOKINGHAM,RG41 2YQ</t>
  </si>
  <si>
    <t>RG41 2YQ</t>
  </si>
  <si>
    <t>www.belmontmedtech.com</t>
  </si>
  <si>
    <t>SC Johnson Professional Limited</t>
  </si>
  <si>
    <t>Denby Hall Way,Denby,RIPLEY,Derbyshire,DE5 8JZ</t>
  </si>
  <si>
    <t>00364651</t>
  </si>
  <si>
    <t>www.scjp.com</t>
  </si>
  <si>
    <t>Kinetec Medical Products UK Limited</t>
  </si>
  <si>
    <t>Unit E Manawey industrial Estate,13 Holder Road,ALDERSHOT,Hants,GU12 4RH</t>
  </si>
  <si>
    <t>GU12 4RH</t>
  </si>
  <si>
    <t>09748313</t>
  </si>
  <si>
    <t>www.kinetecuk.com</t>
  </si>
  <si>
    <t>Koolpak Limited</t>
  </si>
  <si>
    <t>4 - 6 The Wharf Centre,Wharf Street,WARWICK,Warwickshire,CV34 5LB</t>
  </si>
  <si>
    <t>CV34 5LB</t>
  </si>
  <si>
    <t>02808528</t>
  </si>
  <si>
    <t>www.koolpak.co.uk</t>
  </si>
  <si>
    <t>Cawston Press Limited</t>
  </si>
  <si>
    <t>Timsons Business Centre,Bath Road,KETTERING,Northants,NN16 8NQ</t>
  </si>
  <si>
    <t>NN16 8NQ</t>
  </si>
  <si>
    <t>04019196</t>
  </si>
  <si>
    <t>www.cawstonpress.com</t>
  </si>
  <si>
    <t>Chapple &amp; Jenkins Ltd</t>
  </si>
  <si>
    <t>Chapple &amp; Jenkins Warehouse,Unit 91,Kingswood,BRISTOL,South Gloucestershire,BS15 4NR</t>
  </si>
  <si>
    <t>BS15 4NR</t>
  </si>
  <si>
    <t>06489298</t>
  </si>
  <si>
    <t>www.chappleandjenkins.co.uk</t>
  </si>
  <si>
    <t>Surgical Holdings Ltd</t>
  </si>
  <si>
    <t>Unit 8 Parkside Centre,Potters Way,Temple Farm Industrial Estate,SOUTHEND-ON-SEA,Essex,SS2 5SJ</t>
  </si>
  <si>
    <t>Southend-on-sea</t>
  </si>
  <si>
    <t>Pladis Limited</t>
  </si>
  <si>
    <t>United Biscuits Hayes Park,Hayes End Road,MIDDLESEX,UB4 8EE</t>
  </si>
  <si>
    <t>Middlesex</t>
  </si>
  <si>
    <t>09914267</t>
  </si>
  <si>
    <t>Nasogastric Feeding Solutions Ltd</t>
  </si>
  <si>
    <t>Liverpool Science Park,IC2,146 Brownlow Hill,LIVERPOOL,L3 5RF</t>
  </si>
  <si>
    <t>L3 5RF</t>
  </si>
  <si>
    <t>NGPod Global Limited</t>
  </si>
  <si>
    <t>Manchester Science Park,Pencroft Way,MANCHESTER,M15 6JJ</t>
  </si>
  <si>
    <t>M15 6JJ</t>
  </si>
  <si>
    <t>07879414</t>
  </si>
  <si>
    <t>www.ngpodglobal.com</t>
  </si>
  <si>
    <t>Anaiah Healthcare Ltd</t>
  </si>
  <si>
    <t>Level 17 Dashwood House,69 Broad Street,LONDON,EC2M 1QS</t>
  </si>
  <si>
    <t>EC2M 1QS</t>
  </si>
  <si>
    <t>07555656</t>
  </si>
  <si>
    <t>www.anaiahhealthcare.com</t>
  </si>
  <si>
    <t>Careflex Limited</t>
  </si>
  <si>
    <t>Templer House King Charles Business Park,Old Newton Road,Heathfield,NEWTON ABBOT,TQ12 6UT</t>
  </si>
  <si>
    <t>TQ12 6UT</t>
  </si>
  <si>
    <t>02650254</t>
  </si>
  <si>
    <t>www.careflex.co.uk</t>
  </si>
  <si>
    <t>CMR Surgical Limited</t>
  </si>
  <si>
    <t>1 Evolution Business Park,Milton Road,CAMBRIDGE,CB24 9NG</t>
  </si>
  <si>
    <t>CB24 9NG</t>
  </si>
  <si>
    <t>08863657</t>
  </si>
  <si>
    <t>www.cmrsurgical.com</t>
  </si>
  <si>
    <t>The Schrodinger Building,Oxford Science Park,Heatley Road,OXFORD,OX4 4GE</t>
  </si>
  <si>
    <t>OX4 4GE</t>
  </si>
  <si>
    <t>06727762</t>
  </si>
  <si>
    <t>www.intuitive.com</t>
  </si>
  <si>
    <t>Limbtex Ltd</t>
  </si>
  <si>
    <t>Units 1 &amp; 2 Elizabeth Business Park,Tigers Close,Leicester,LEICESTER,LE18 4AE</t>
  </si>
  <si>
    <t>LE18 4AE</t>
  </si>
  <si>
    <t>05728067</t>
  </si>
  <si>
    <t>www.limbtex.com</t>
  </si>
  <si>
    <t>Orca Medical Limited</t>
  </si>
  <si>
    <t>Future Space,University West Of England,BRISTOL,BS34 8RB</t>
  </si>
  <si>
    <t>BS34 8RB</t>
  </si>
  <si>
    <t>www.orcamedical.co.uk</t>
  </si>
  <si>
    <t>A I Healthcare Limited</t>
  </si>
  <si>
    <t>2nd Floor, Aquis House,49-51 Blagrave Street,READING,RG1 1PL</t>
  </si>
  <si>
    <t>RG1 1PL</t>
  </si>
  <si>
    <t>06158807</t>
  </si>
  <si>
    <t>www.aihealthcare.uk</t>
  </si>
  <si>
    <t>Aayan Medical Imaging Limited</t>
  </si>
  <si>
    <t>Suite 125 Kingspark Business Park,152 - 178 Kingston Road,NEW MALDEN,KT3 3ST</t>
  </si>
  <si>
    <t>06547415</t>
  </si>
  <si>
    <t>www.aayanmedicalimaging.co.uk</t>
  </si>
  <si>
    <t>Anglian Dental Engineering Ltd</t>
  </si>
  <si>
    <t>Anglian Dental Park Farm Lane,NUTHAMPSTEAD,Hertfordshire,SG8 8LZ</t>
  </si>
  <si>
    <t>Nuthampstead</t>
  </si>
  <si>
    <t>SG8 8LZ</t>
  </si>
  <si>
    <t>www.angliandental.co.uk</t>
  </si>
  <si>
    <t>Oxylitre Holdings Limited</t>
  </si>
  <si>
    <t>Morton House Skerton Road,MANCHESTER,M16 0WJ</t>
  </si>
  <si>
    <t>M16 0WJ</t>
  </si>
  <si>
    <t>www.oxylitre.co.uk</t>
  </si>
  <si>
    <t>Brawn Medical Ltd</t>
  </si>
  <si>
    <t>23a Bolton Avenue,WINDSOR,Berkshire,SL4 3JE</t>
  </si>
  <si>
    <t>SL4 3JE</t>
  </si>
  <si>
    <t>09483909</t>
  </si>
  <si>
    <t>www.brawnmedical.com</t>
  </si>
  <si>
    <t>Bowers Electrical Engineering Services Limited</t>
  </si>
  <si>
    <t>Unit 25 Lyveden Road,Brackmills Industrial Estate,NORTHAMPTON,NN4 7ED</t>
  </si>
  <si>
    <t>NN4 7ED</t>
  </si>
  <si>
    <t>09230702</t>
  </si>
  <si>
    <t>www.beesltd.co.uk</t>
  </si>
  <si>
    <t>Belloost Limited</t>
  </si>
  <si>
    <t>Moreton House,31 High Street,BUCKINGHAM,Buckinghamshire,MK18 1NU</t>
  </si>
  <si>
    <t>MK18 1NU</t>
  </si>
  <si>
    <t>www.belloost.com</t>
  </si>
  <si>
    <t>Bridge Master Medical Limited</t>
  </si>
  <si>
    <t>The Core Business Centre,Milton Hill,ABINGDON,Oxfordshire,OX13 6AB</t>
  </si>
  <si>
    <t>OX13 6AB</t>
  </si>
  <si>
    <t>06523744</t>
  </si>
  <si>
    <t>www.bmmedical.co.uk</t>
  </si>
  <si>
    <t>Medichill UK Limited</t>
  </si>
  <si>
    <t>6 Church Road,Alverstoke,GOSPORT,Hampshire,PO12 2LB</t>
  </si>
  <si>
    <t>PO12 2LB</t>
  </si>
  <si>
    <t>03529462</t>
  </si>
  <si>
    <t>www.medichill.co.uk</t>
  </si>
  <si>
    <t>iMEDicare Limited</t>
  </si>
  <si>
    <t>Unit 11,Shakespeare Industrial Estate,Shakespeare Street,WATFORD,WD24 5RR</t>
  </si>
  <si>
    <t>WD24 5RR</t>
  </si>
  <si>
    <t>05221407</t>
  </si>
  <si>
    <t>www.mypelvichealth.co.uk</t>
  </si>
  <si>
    <t>Avante IT (UK) Limited</t>
  </si>
  <si>
    <t>West Wing,2nd Floor,12 Phillimore Walk,LONDON,W8 7RX</t>
  </si>
  <si>
    <t>W8 7RX</t>
  </si>
  <si>
    <t>06961873</t>
  </si>
  <si>
    <t>www.neweratech.com</t>
  </si>
  <si>
    <t>Insight Direct (UK) Ltd</t>
  </si>
  <si>
    <t>Technology Building,Insight Campus,Terry Street,SHEFFIELD,S9 2BU</t>
  </si>
  <si>
    <t>S9 2BU</t>
  </si>
  <si>
    <t>02579852</t>
  </si>
  <si>
    <t>maintenance.insight.com</t>
  </si>
  <si>
    <t>Ultromics Limited</t>
  </si>
  <si>
    <t>James Cowper Kreston,2 Chawley Park,OXFORD,OX2 9GG</t>
  </si>
  <si>
    <t>OX2 9GG</t>
  </si>
  <si>
    <t>www.ultromics.com</t>
  </si>
  <si>
    <t>Cad Care Private Limited</t>
  </si>
  <si>
    <t>59 Rose Street,OLDHAM,OL9 8ER</t>
  </si>
  <si>
    <t>OL9 8ER</t>
  </si>
  <si>
    <t>Dell Corporation Limited</t>
  </si>
  <si>
    <t>Dell House,The Boulevard,Cain Road,BRACKNELL,Berkshire,RG12 1LF</t>
  </si>
  <si>
    <t>RG12 1LF</t>
  </si>
  <si>
    <t>02081369</t>
  </si>
  <si>
    <t>www.dell.com</t>
  </si>
  <si>
    <t>Fortrus Limited</t>
  </si>
  <si>
    <t>G3/4 Business &amp; Technology Ctr,Bessemer Drive,STEVENAGE,Hertfordshire,SG1 2DX</t>
  </si>
  <si>
    <t>SG1 2DX</t>
  </si>
  <si>
    <t>04693188</t>
  </si>
  <si>
    <t>www.fortrus.com</t>
  </si>
  <si>
    <t>Ingenica Solutions Limited</t>
  </si>
  <si>
    <t>The Carriage Rooms,Stansted House,Stansted Park,ROWLANDS CASTLE,Hampshire,PO9 6DX</t>
  </si>
  <si>
    <t>Rowlands Castle</t>
  </si>
  <si>
    <t>PO9 6DX</t>
  </si>
  <si>
    <t>07980151</t>
  </si>
  <si>
    <t>www.ingenicasolutions.co.uk</t>
  </si>
  <si>
    <t>Integrated Software Solutions Limited</t>
  </si>
  <si>
    <t>1st Floor,7 Charlecote Mews,Staple Gardens,WINCHESTER,SO23 8SR</t>
  </si>
  <si>
    <t>SO23 8SR</t>
  </si>
  <si>
    <t>06524822</t>
  </si>
  <si>
    <t>www.intsoftsol.com</t>
  </si>
  <si>
    <t>IMMJ Systems Limited</t>
  </si>
  <si>
    <t>2a Crendon St,HIGH WYCOMBE,HP13 6LW</t>
  </si>
  <si>
    <t>HP13 6LW</t>
  </si>
  <si>
    <t>09434716</t>
  </si>
  <si>
    <t>www.mizaic.com</t>
  </si>
  <si>
    <t>Inspirata Europe Limited</t>
  </si>
  <si>
    <t>Lyndum House,12-14 High Street,PETERSFIELD,GU32 3JG</t>
  </si>
  <si>
    <t>GU32 3JG</t>
  </si>
  <si>
    <t>www.inspirata.com</t>
  </si>
  <si>
    <t>OITUK Limited</t>
  </si>
  <si>
    <t>13 Diamond Court,Opal Drive,Fox Milne,MILTON KEYNES,MK15 0DU</t>
  </si>
  <si>
    <t>MK15 0DU</t>
  </si>
  <si>
    <t>04727067</t>
  </si>
  <si>
    <t>www.ccubesolutions.com</t>
  </si>
  <si>
    <t>Medical Data Solutions and Services Ltd</t>
  </si>
  <si>
    <t>City View House,5 Union Street,MANCHESTER,M12 4JD</t>
  </si>
  <si>
    <t>M12 4JD</t>
  </si>
  <si>
    <t>06827155</t>
  </si>
  <si>
    <t>www.mdsas.com</t>
  </si>
  <si>
    <t>RioMed Limited</t>
  </si>
  <si>
    <t>18 East Links,Tollgate Business Park,Chandlers Ford,EASTLEIGH,Hants</t>
  </si>
  <si>
    <t>03468288</t>
  </si>
  <si>
    <t>www.riomed.com</t>
  </si>
  <si>
    <t>Volpara Health Europe Limited</t>
  </si>
  <si>
    <t>Mynshull House,Warr &amp; Co Limited,STOCKPORT,Cheshire,SK1 1YJ</t>
  </si>
  <si>
    <t>SK1 1YJ</t>
  </si>
  <si>
    <t>07849881</t>
  </si>
  <si>
    <t>www.volparahealth.com</t>
  </si>
  <si>
    <t>Servelec Healthcare Limited</t>
  </si>
  <si>
    <t>The Straddle,Wharf Street,SHEFFIELD,S2 5SY</t>
  </si>
  <si>
    <t>S2 5SY</t>
  </si>
  <si>
    <t>01323205</t>
  </si>
  <si>
    <t>www.theaccessgroup.com</t>
  </si>
  <si>
    <t>Rivendale Systems Limited</t>
  </si>
  <si>
    <t>First Floor,St. Lukes House,Oxford Square,,NEWBURY,Berkshire,RG14 1JQ</t>
  </si>
  <si>
    <t>RG14 1JQ</t>
  </si>
  <si>
    <t>02930511</t>
  </si>
  <si>
    <t>www.rivendale.ie</t>
  </si>
  <si>
    <t>Graphnet Health Limited</t>
  </si>
  <si>
    <t>Marlborough Court,Sunrise Parkway,,MILTON KEYNES,Buckinghamshire,MK14 6DY</t>
  </si>
  <si>
    <t>MK14 6DY</t>
  </si>
  <si>
    <t>02933905</t>
  </si>
  <si>
    <t>www.graphnethealth.com</t>
  </si>
  <si>
    <t>Kainos Software Limited</t>
  </si>
  <si>
    <t>Kainos House,4-6 Upper Crescent,BELFAST,BT7 1NT</t>
  </si>
  <si>
    <t>BT7 1NT</t>
  </si>
  <si>
    <t>NI019370</t>
  </si>
  <si>
    <t>www.kainos.com</t>
  </si>
  <si>
    <t>Faculty Science Limited</t>
  </si>
  <si>
    <t>54 Welbeck Street,LONDON,W1G 9XS</t>
  </si>
  <si>
    <t>W1G 9XS</t>
  </si>
  <si>
    <t>08873131</t>
  </si>
  <si>
    <t>www.faculty.ai</t>
  </si>
  <si>
    <t>Biotronics 3D Limited</t>
  </si>
  <si>
    <t>5 Greenwich View Place,Third Floor Suite D,LONDON,E14 9NN</t>
  </si>
  <si>
    <t>E14 9NN</t>
  </si>
  <si>
    <t>05029338</t>
  </si>
  <si>
    <t>www.3dnetmedical.com</t>
  </si>
  <si>
    <t>BeMa Cyber Tech Limited</t>
  </si>
  <si>
    <t>152-160 Kemp House,City Road,Old Street,LONDON,EC1V 2NX</t>
  </si>
  <si>
    <t>www.bctl.uk</t>
  </si>
  <si>
    <t>IBM United Kingdom Limited</t>
  </si>
  <si>
    <t>P.o. Box 41,North Harbour,PORTSMOUTH,Hants,PO6 3AU</t>
  </si>
  <si>
    <t>PO6 3AU</t>
  </si>
  <si>
    <t>00741598</t>
  </si>
  <si>
    <t>www.ibm.com</t>
  </si>
  <si>
    <t>Brady Corporation Limited</t>
  </si>
  <si>
    <t>Wildmere Industrial Estate,BANBURY,Oxfordshire,OX16 3JU</t>
  </si>
  <si>
    <t>OX16 3JU</t>
  </si>
  <si>
    <t>04201763</t>
  </si>
  <si>
    <t>www.brady.co.uk</t>
  </si>
  <si>
    <t>Creative Activity Group Limited</t>
  </si>
  <si>
    <t>Learning House,Altnagelvin Industrial Estate,LONDONDERRY,BT47 2ED</t>
  </si>
  <si>
    <t>Londonderry</t>
  </si>
  <si>
    <t>BT47 2ED</t>
  </si>
  <si>
    <t>NI669375</t>
  </si>
  <si>
    <t>www.creative-activity.co.uk</t>
  </si>
  <si>
    <t>Auditdata Limited</t>
  </si>
  <si>
    <t>Centurion House,London Road,STAINES-UPON-THAMES,Middlesex,TW18 4AX</t>
  </si>
  <si>
    <t>Staines-upon-thames</t>
  </si>
  <si>
    <t>TW18 4AX</t>
  </si>
  <si>
    <t>CCL Industries (U.K.) Limited</t>
  </si>
  <si>
    <t>Pioneer Way,CASTLEFORD,Yorkshire,WF10 5QU</t>
  </si>
  <si>
    <t>WF10 5QU</t>
  </si>
  <si>
    <t>02422763</t>
  </si>
  <si>
    <t>www.cclind.com</t>
  </si>
  <si>
    <t>Medical Graphics UK Ltd</t>
  </si>
  <si>
    <t>Unit B 6400 Severn Drive,Tewkesbury Business Par,TEWKESBURY,Gloucestershire,GL20 8SF</t>
  </si>
  <si>
    <t>GL20 8SF</t>
  </si>
  <si>
    <t>06225395</t>
  </si>
  <si>
    <t>www.medicalgraphicsuk.com</t>
  </si>
  <si>
    <t>Stowood Scientific Instruments Ltd</t>
  </si>
  <si>
    <t>Royal Oak Cottage,Beckley,OXFORD,OX3 9UP</t>
  </si>
  <si>
    <t>OX3 9UP</t>
  </si>
  <si>
    <t>05195952</t>
  </si>
  <si>
    <t>www.stowood.com</t>
  </si>
  <si>
    <t>R-Action Distribution Limited</t>
  </si>
  <si>
    <t>2 Warren Road,BEXLEYHEATH,DA6 7LU</t>
  </si>
  <si>
    <t>Bexleyheath</t>
  </si>
  <si>
    <t>DA6 7LU</t>
  </si>
  <si>
    <t>www.radistribution.com</t>
  </si>
  <si>
    <t>Leib Medical Ltd</t>
  </si>
  <si>
    <t>3 Wellington Park,BELFAST,Co. Antrim,BT9 6DJ</t>
  </si>
  <si>
    <t>NI642326</t>
  </si>
  <si>
    <t>www.leibmedical.com</t>
  </si>
  <si>
    <t>AngioDynamics UK Limited</t>
  </si>
  <si>
    <t>29 Harbour Exchange Square,LONDON,E14 9GE</t>
  </si>
  <si>
    <t>E14 9GE</t>
  </si>
  <si>
    <t>06504800</t>
  </si>
  <si>
    <t>www.angiodynamics.com</t>
  </si>
  <si>
    <t>Chi Squared Limited</t>
  </si>
  <si>
    <t xml:space="preserve"> Trust House,St James Business Park,,5 New Augustus Street,BRADFORD,West Yorkshire,BD1 5LL</t>
  </si>
  <si>
    <t>BD1 5LL</t>
  </si>
  <si>
    <t>www.chisquared.co.uk</t>
  </si>
  <si>
    <t>Bentley Innomed GmbH</t>
  </si>
  <si>
    <t>Lotzenäcker 3,72379 Hechingen,GERMANY</t>
  </si>
  <si>
    <t>Hechingen</t>
  </si>
  <si>
    <t>FC041155</t>
  </si>
  <si>
    <t>www.bentley.global</t>
  </si>
  <si>
    <t>Axonics Modulation Technologies, U.K. Limited</t>
  </si>
  <si>
    <t>5th Floor One New Change,LONDON,EC4M 9AF</t>
  </si>
  <si>
    <t>EC4M 9AF</t>
  </si>
  <si>
    <t>09622653</t>
  </si>
  <si>
    <t>www.axonics.com</t>
  </si>
  <si>
    <t>Interscope Med Ltd</t>
  </si>
  <si>
    <t>Greenheys Building,Pencroft Way,,Manchester Science Park,MANCHESTER,M16 6JJ</t>
  </si>
  <si>
    <t>M16 6JJ</t>
  </si>
  <si>
    <t>www.interscopemed.com</t>
  </si>
  <si>
    <t>Newtons Medical Supplies Ltd</t>
  </si>
  <si>
    <t xml:space="preserve"> Street Farm The Street,Pentlow,SUDBURY,CO10 7JJ</t>
  </si>
  <si>
    <t>Sudbury</t>
  </si>
  <si>
    <t>CO10 7JJ</t>
  </si>
  <si>
    <t>09684317</t>
  </si>
  <si>
    <t>www.newtonsmedicalsupplies.co.uk</t>
  </si>
  <si>
    <t>Creed Medical Ltd</t>
  </si>
  <si>
    <t xml:space="preserve"> Synergy House Commercial Gate,MANSFIELD,NG18 1EX</t>
  </si>
  <si>
    <t>NG18 1EX</t>
  </si>
  <si>
    <t>www.creedmed.com</t>
  </si>
  <si>
    <t>Chemanglia Limited</t>
  </si>
  <si>
    <t>Millers Close,Fakenham Industrial Estate,FAKENHAM,Norfolk,NR21 8NW</t>
  </si>
  <si>
    <t>Fakenham</t>
  </si>
  <si>
    <t>NR21 8NW</t>
  </si>
  <si>
    <t>07140281</t>
  </si>
  <si>
    <t>www.anglianchemicals.com</t>
  </si>
  <si>
    <t>Merlin Capital (International) Ltd</t>
  </si>
  <si>
    <t>Unit 24 Bartleet Road,REDDITCH,Worcestershire,B98 0DQ</t>
  </si>
  <si>
    <t>B98 0DQ</t>
  </si>
  <si>
    <t>Pattersons (Bristol) Limited</t>
  </si>
  <si>
    <t>24 Walkers Road,Moans Moat North Industrial Estate,REDDITCH,B98 9HE</t>
  </si>
  <si>
    <t>B98 9HE</t>
  </si>
  <si>
    <t>01107210</t>
  </si>
  <si>
    <t>www.pattersons.co.uk</t>
  </si>
  <si>
    <t>Medentech Limited</t>
  </si>
  <si>
    <t>Riverside One,Sir John Rogerson's Quay,Dublin 2  662881,IRELAND</t>
  </si>
  <si>
    <t>IE098037</t>
  </si>
  <si>
    <t>www.kersia-group.com</t>
  </si>
  <si>
    <t>Eyesupply Ltd.</t>
  </si>
  <si>
    <t>Unit 55 Imex Business Centre,Dryden Road,BILSTON GLEN INDUSTRIAL ESTATE,Edinburgh,EH20 9LZ</t>
  </si>
  <si>
    <t>Bilston Glen Industrial Estate</t>
  </si>
  <si>
    <t>EH20 9LZ</t>
  </si>
  <si>
    <t>SC211557</t>
  </si>
  <si>
    <t>www.eyesupply.co.uk</t>
  </si>
  <si>
    <t>Surtex Instruments Ltd.</t>
  </si>
  <si>
    <t>47 Kingston Hill,KINGSTON UPON THAMES,Surrey,KT2 7PS</t>
  </si>
  <si>
    <t>KT2 7PS</t>
  </si>
  <si>
    <t>07035724</t>
  </si>
  <si>
    <t>www.surtex-instruments.com</t>
  </si>
  <si>
    <t>Predo Hygiene UK Ltd</t>
  </si>
  <si>
    <t>www.predo.uk</t>
  </si>
  <si>
    <t>AAH Pharmaceuticals Limited</t>
  </si>
  <si>
    <t>Sapphire Court,Walsgrave Triangle,COVENTRY,CV2 2TX</t>
  </si>
  <si>
    <t>CV2 2TX</t>
  </si>
  <si>
    <t>00123458</t>
  </si>
  <si>
    <t>www.aah.co.uk</t>
  </si>
  <si>
    <t>Neon Diagnostics Ltd</t>
  </si>
  <si>
    <t>Unit 7 &amp; 8 Swanbridge Industrial Park,Black Croft Road,WITHAM,Essex,CM8 3YN</t>
  </si>
  <si>
    <t>CM8 3YN</t>
  </si>
  <si>
    <t>07617834</t>
  </si>
  <si>
    <t>www.neondiagnostics.co.uk</t>
  </si>
  <si>
    <t>Broderick Group Limited</t>
  </si>
  <si>
    <t xml:space="preserve"> 1 Alpha Point,Bradnor Road Sharston Industrial,MANCHESTER,M22 4TE</t>
  </si>
  <si>
    <t>01459430</t>
  </si>
  <si>
    <t>www.brodericks.co.uk</t>
  </si>
  <si>
    <t>ALXR Limited</t>
  </si>
  <si>
    <t>109 Coleman Road,LEICESTER,LE5 4LE</t>
  </si>
  <si>
    <t>LE5 4LE</t>
  </si>
  <si>
    <t>www.alxr.co</t>
  </si>
  <si>
    <t>AFE Group Limited</t>
  </si>
  <si>
    <t>9 Bryggen Road,North Lynn Industrial Estate,KING'S LYNN,Norfolk,PE30 2HZ</t>
  </si>
  <si>
    <t>03872673</t>
  </si>
  <si>
    <t>www.theafegroup.com</t>
  </si>
  <si>
    <t>Agile Medical Ltd</t>
  </si>
  <si>
    <t>The Georgian House Main Road,Barnoldby-le-beck,GRIMSBY,Lincolnshire,DN37 0AU</t>
  </si>
  <si>
    <t>DN37 0AU</t>
  </si>
  <si>
    <t>www.agilemedical.co.uk</t>
  </si>
  <si>
    <t>A.G. Barr P.L.C.</t>
  </si>
  <si>
    <t>Westfield House,4 Mollins Road,CUMBERNAULD,G68 9HD</t>
  </si>
  <si>
    <t>G68 9HD</t>
  </si>
  <si>
    <t>SC005653</t>
  </si>
  <si>
    <t>www.agbarr.co.uk</t>
  </si>
  <si>
    <t>Alcado Limited</t>
  </si>
  <si>
    <t>Dalton House,60 Windsor Ave,LONDON,SW19 2RR</t>
  </si>
  <si>
    <t>SW19 2RR</t>
  </si>
  <si>
    <t>07446966</t>
  </si>
  <si>
    <t>www.alcado.co.uk</t>
  </si>
  <si>
    <t>Alivecor Limited</t>
  </si>
  <si>
    <t>Herschel House,58 Herschel Street,SLOUGH,SL1 1PG</t>
  </si>
  <si>
    <t>SL1 1PG</t>
  </si>
  <si>
    <t>08476285</t>
  </si>
  <si>
    <t>www.kardia.com</t>
  </si>
  <si>
    <t>Caremed Alrick (UK) Ltd</t>
  </si>
  <si>
    <t>Port Stanley House,5 Falkland Close,COVENTRY,Warwickshire,CV4 8AU</t>
  </si>
  <si>
    <t>CV4 8AU</t>
  </si>
  <si>
    <t>Emmat Medical Limited</t>
  </si>
  <si>
    <t>Unit 16 The Hawthorns,Hawthorns Lane,GLOUCESTER,GL19 3NY</t>
  </si>
  <si>
    <t>GL19 3NY</t>
  </si>
  <si>
    <t>03621176</t>
  </si>
  <si>
    <t>www.emmat.co.uk</t>
  </si>
  <si>
    <t>Murray Surgical Limited</t>
  </si>
  <si>
    <t>23a Moyle Road,Dublin Industrial Estate,Dublin   662868,IRELAND</t>
  </si>
  <si>
    <t xml:space="preserve">Dublin </t>
  </si>
  <si>
    <t>IE062154</t>
  </si>
  <si>
    <t>www.murraysurgical.ie</t>
  </si>
  <si>
    <t>Oscartech UK Ltd</t>
  </si>
  <si>
    <t>09196814</t>
  </si>
  <si>
    <t>www.oscartech-uk.com</t>
  </si>
  <si>
    <t>Scala Surgical Limited</t>
  </si>
  <si>
    <t>Unit 6 Innovation Park,89 Manor Farm Road,ALPERTON,Midds,HA0 1AD</t>
  </si>
  <si>
    <t>Alperton</t>
  </si>
  <si>
    <t>HA0 1AD</t>
  </si>
  <si>
    <t>05596879</t>
  </si>
  <si>
    <t>www.scalasurgical.co.uk</t>
  </si>
  <si>
    <t>Tendercare Limited</t>
  </si>
  <si>
    <t>PO Box 3091,LITTLEHAMPTON,West Sussex,BN16 2WF</t>
  </si>
  <si>
    <t>BN16 2WF</t>
  </si>
  <si>
    <t>03529108</t>
  </si>
  <si>
    <t>www.tendercareltd.com</t>
  </si>
  <si>
    <t>Timesource Limited</t>
  </si>
  <si>
    <t>Units 1 &amp; 2 Chater Court,Halifax Drive,Northfields Industrial Estate,MARKET DEEPING,Lincolnshire,PE6 8AH</t>
  </si>
  <si>
    <t>Market Deeping</t>
  </si>
  <si>
    <t>PE6 8AH</t>
  </si>
  <si>
    <t>05036155</t>
  </si>
  <si>
    <t>www.timesourceltd.com</t>
  </si>
  <si>
    <t>PCByVoice Ltd</t>
  </si>
  <si>
    <t>Unit 2 Snowhill Business Centre,Copthone,CRAWLEY,West Susse,RH10 3EZ</t>
  </si>
  <si>
    <t>RH10 3EZ</t>
  </si>
  <si>
    <t>07251002</t>
  </si>
  <si>
    <t>www.speechcomputing.com</t>
  </si>
  <si>
    <t>DH2 Solutions Ltd</t>
  </si>
  <si>
    <t>Unit 25g(2) Springfield Commercial Centre,Bagley Lane,PUDSEY,West Yorkshire,LS28 5LY</t>
  </si>
  <si>
    <t>Pudsey</t>
  </si>
  <si>
    <t>LS28 5LY</t>
  </si>
  <si>
    <t>08808540</t>
  </si>
  <si>
    <t>www.dh2solutions.co.uk</t>
  </si>
  <si>
    <t>B.N.O.S. Meditech Limited</t>
  </si>
  <si>
    <t>Unit 9 Fifth Avenue,Bluebridge Industrial Estate,HALSTEAD,Essex,CO9 2SZ</t>
  </si>
  <si>
    <t>CO9 2SZ</t>
  </si>
  <si>
    <t>02368331</t>
  </si>
  <si>
    <t>meditech.uk.com</t>
  </si>
  <si>
    <t>Tobii Dynavox Limited</t>
  </si>
  <si>
    <t xml:space="preserve"> 1 Chapel Street,WARWICK,CV34 4HL</t>
  </si>
  <si>
    <t>CV34 4HL</t>
  </si>
  <si>
    <t>05091720</t>
  </si>
  <si>
    <t>uk.tobiidynavox.com</t>
  </si>
  <si>
    <t>Podium Medical Ltd</t>
  </si>
  <si>
    <t xml:space="preserve"> 28 Cheetham Hill Road,STALYBRIDGE,SK15 1TU</t>
  </si>
  <si>
    <t>SK15 1TU</t>
  </si>
  <si>
    <t>https://www.formthotics.co.uk</t>
  </si>
  <si>
    <t>Leo Medica Europe Ltd</t>
  </si>
  <si>
    <t>700 Bath Road,Taplow,MAIDENHEAD,Berkshire,SL6 0NZ</t>
  </si>
  <si>
    <t>SL6 0NZ</t>
  </si>
  <si>
    <t>www.leomedica.com</t>
  </si>
  <si>
    <t>Ego Pharmaceuticals (UK) Limited</t>
  </si>
  <si>
    <t>Royal George Offices,2 Regent Street,,KNUTSFORD,Cheshire</t>
  </si>
  <si>
    <t>04352008</t>
  </si>
  <si>
    <t>www.sunsense.co.uk</t>
  </si>
  <si>
    <t>Inotec AMD Limited</t>
  </si>
  <si>
    <t>Ground Floor Unit 7340,Building 7300 Cambridge Research Park,Waterbeach,CAMBRIDGE,CB25 9PD</t>
  </si>
  <si>
    <t xml:space="preserve">Cambridge  </t>
  </si>
  <si>
    <t>CB25 9PD</t>
  </si>
  <si>
    <t>05002413</t>
  </si>
  <si>
    <t>www.natroxwoundcare.com</t>
  </si>
  <si>
    <t>Maltron International Limited</t>
  </si>
  <si>
    <t>20 Sirdar Road,RAYLEIGH,Essex,SS6 7XF</t>
  </si>
  <si>
    <t>Rayleigh</t>
  </si>
  <si>
    <t>SS6 7XF</t>
  </si>
  <si>
    <t>03263559</t>
  </si>
  <si>
    <t>www.maltronint.com</t>
  </si>
  <si>
    <t>Opcare Limited</t>
  </si>
  <si>
    <t>Ability House,21 Nuffield Way,ABINGDON,Oxfordshire,OX14 1RL</t>
  </si>
  <si>
    <t>OX14 1RL</t>
  </si>
  <si>
    <t>02905086</t>
  </si>
  <si>
    <t>www.opcare.co.uk</t>
  </si>
  <si>
    <t>Babease Foods Limited</t>
  </si>
  <si>
    <t>55 Park Lane,LONDON,W1K 1NA</t>
  </si>
  <si>
    <t>W1K 1NA</t>
  </si>
  <si>
    <t>www.babease.co</t>
  </si>
  <si>
    <t>Inbody UK Limited</t>
  </si>
  <si>
    <t>11 Phoenix Park,Telford Way,Stephenson Industrial Estate,COALVILLE,LE67 3HB</t>
  </si>
  <si>
    <t>www.uk.inbody.com</t>
  </si>
  <si>
    <t>Plasmic Healthsciences UK Ltd</t>
  </si>
  <si>
    <t>24 Heacham Close,LUTON,LU4 0YJ</t>
  </si>
  <si>
    <t>LU4 0YJ</t>
  </si>
  <si>
    <t>08849652</t>
  </si>
  <si>
    <t>www.plasmichealth.co.uk</t>
  </si>
  <si>
    <t>Aymes International Limited</t>
  </si>
  <si>
    <t>Office Ff10,,Brooklands House,58 Marlborough Road,LANCING,West Sussex,BN15 8AF</t>
  </si>
  <si>
    <t>06603123</t>
  </si>
  <si>
    <t>www.aymes.com</t>
  </si>
  <si>
    <t>Tristel Solutions Limited</t>
  </si>
  <si>
    <t>Unit 1b Lynx Business Park,Fordham Road Snailwell,NEWMARKET,Cambridgeshire,CB8 7NY</t>
  </si>
  <si>
    <t>03518312</t>
  </si>
  <si>
    <t>CF Pharma Limited</t>
  </si>
  <si>
    <t>The Racecourse,Kilkenny,Co. Kilkenny,IRELAND</t>
  </si>
  <si>
    <t>Kilkenny</t>
  </si>
  <si>
    <t>IE331229</t>
  </si>
  <si>
    <t>launchpad2.temp312.kinsta.cloud</t>
  </si>
  <si>
    <t>WoundChek Laboratories UK</t>
  </si>
  <si>
    <t>Airebank Mill,GARGARVE,North Yorks,BD23 3RX</t>
  </si>
  <si>
    <t>Gargarve</t>
  </si>
  <si>
    <t>BD23 3RX</t>
  </si>
  <si>
    <t>FC031544</t>
  </si>
  <si>
    <t>www.woundchek.com</t>
  </si>
  <si>
    <t>Mayors Healthcare Limited</t>
  </si>
  <si>
    <t>127A The Grove,Stratford,LONDON,E15 1EN</t>
  </si>
  <si>
    <t>E15 1EN</t>
  </si>
  <si>
    <t>03884429</t>
  </si>
  <si>
    <t>Wyvern Medical Limited</t>
  </si>
  <si>
    <t>c/o Plummer Parsons,4 Frederick Terrace,Frederick Place,BRIGHTON,East Sussex,BN1 1AX</t>
  </si>
  <si>
    <t>BN1 1AX</t>
  </si>
  <si>
    <t>02355861</t>
  </si>
  <si>
    <t>www.wyvernmedical.co.uk</t>
  </si>
  <si>
    <t>BOF Group Limited</t>
  </si>
  <si>
    <t>Tower House Tower Close,Bridgend Industrial Trading Estate,BRIDGEND,Mid Glamorgan,CF31 3TH</t>
  </si>
  <si>
    <t>CF31 3TH</t>
  </si>
  <si>
    <t>03108386</t>
  </si>
  <si>
    <t>www.bof.co.uk</t>
  </si>
  <si>
    <t>Arbarr Electronics Limited</t>
  </si>
  <si>
    <t>Unit 3 Aghanloo Industrial Estate,LIMAVADY,L'Derry,BT49 0HE</t>
  </si>
  <si>
    <t>BT49 0HE</t>
  </si>
  <si>
    <t>NI025382</t>
  </si>
  <si>
    <t>www.arbarr.com</t>
  </si>
  <si>
    <t>Premium Wipes and Textiles Ltd</t>
  </si>
  <si>
    <t>Unit 105 Bewsey Industrial Estate,Hoyle Street,WARRINGTON,WA5 0LP</t>
  </si>
  <si>
    <t>WA5 0LP</t>
  </si>
  <si>
    <t>www.pwt-uk.com</t>
  </si>
  <si>
    <t>Orion Medical Supplies Ltd</t>
  </si>
  <si>
    <t>08181275</t>
  </si>
  <si>
    <t>A J Mobility Limited</t>
  </si>
  <si>
    <t>17 North Crescent,Diplocks Way,HAILSHAM,East Sussex,BN27 3JF</t>
  </si>
  <si>
    <t>BN27 3JF</t>
  </si>
  <si>
    <t xml:space="preserve"> 02808028</t>
  </si>
  <si>
    <t>www.ajmobility.co.uk</t>
  </si>
  <si>
    <t>Southwest Seating &amp; Rehab Limited</t>
  </si>
  <si>
    <t>Unit 9 Hatch Mews Business Park,Hatch Beauchamp,TAUNTON,TA3 6SE</t>
  </si>
  <si>
    <t>TA3 6SE</t>
  </si>
  <si>
    <t>02821796</t>
  </si>
  <si>
    <t>www.neowheelbase.com</t>
  </si>
  <si>
    <t>DGT Services Limited</t>
  </si>
  <si>
    <t>Unit 7 Buckingham Court,Dairy Road,Dukes Park Ind. Estate,CHELMSFORD,Essex,CM2 6XW</t>
  </si>
  <si>
    <t>CM2 6XW</t>
  </si>
  <si>
    <t>03519531</t>
  </si>
  <si>
    <t>www.dgt.services</t>
  </si>
  <si>
    <t>Butterfly Network Limited</t>
  </si>
  <si>
    <t>www.butterflynetwork.com</t>
  </si>
  <si>
    <t>Celtic SMR Limited</t>
  </si>
  <si>
    <t>Frederick House,Hayston View,Johnston,HAVERFORDWEST,SA62 3AQ</t>
  </si>
  <si>
    <t>Haverfordwest</t>
  </si>
  <si>
    <t>SA62 3AQ</t>
  </si>
  <si>
    <t>01795571</t>
  </si>
  <si>
    <t>www.celticsmr.co.uk</t>
  </si>
  <si>
    <t>Bioquell UK Limited</t>
  </si>
  <si>
    <t>52 Royce Close,West Portway,ANDOVER,Hampshire,SP10 3TS</t>
  </si>
  <si>
    <t>SP10 3TS</t>
  </si>
  <si>
    <t>02520270</t>
  </si>
  <si>
    <t>www.bioquell.com</t>
  </si>
  <si>
    <t>Cellecta Limited</t>
  </si>
  <si>
    <t>Innovation House,ROCHESTER,Kent,ME2 2NF</t>
  </si>
  <si>
    <t>ME2 2NF</t>
  </si>
  <si>
    <t>04215957</t>
  </si>
  <si>
    <t>www.cellecta.co.uk</t>
  </si>
  <si>
    <t>Infinite Business Systems Ltd</t>
  </si>
  <si>
    <t>Suite 444,Building 3 &amp; 4,North London Business Park,LONDON,N11 1GN</t>
  </si>
  <si>
    <t>07628025</t>
  </si>
  <si>
    <t>www.realtimeits.co.uk</t>
  </si>
  <si>
    <t>Saraco Industries Limited</t>
  </si>
  <si>
    <t>Parkside House,167 Chorley New Road,BOLTON,BL1 4RA</t>
  </si>
  <si>
    <t>BL1 4RA</t>
  </si>
  <si>
    <t>05446285</t>
  </si>
  <si>
    <t>www.saraco-industries.com</t>
  </si>
  <si>
    <t>Polystar Plastics Limited</t>
  </si>
  <si>
    <t>Peel House,Peel Street,Northam,SOUTHAMPTON,Hampshire,SO14 5QT</t>
  </si>
  <si>
    <t>SO14 5QT</t>
  </si>
  <si>
    <t>02690339</t>
  </si>
  <si>
    <t>www.polystar.co.uk</t>
  </si>
  <si>
    <t>Axonmedical Ltd</t>
  </si>
  <si>
    <t>DMC Imaging Ltd.</t>
  </si>
  <si>
    <t>Granby Court,42B Granby Hill,Southwark,BRISTOL,BS8 4LS</t>
  </si>
  <si>
    <t>BS8 4LS</t>
  </si>
  <si>
    <t>08257592</t>
  </si>
  <si>
    <t>TLB Supplies Ltd</t>
  </si>
  <si>
    <t>Bridgewater House,8 Surrey Road,NELSON,Lancashire,BB9 7TZ</t>
  </si>
  <si>
    <t>BB9 7TZ</t>
  </si>
  <si>
    <t>www.tlbmedicals.com</t>
  </si>
  <si>
    <t>Ebrington (NI) Ltd</t>
  </si>
  <si>
    <t>1a Carrakeel Drive,Maydown,LONDONDERRY,BT47 6UQ</t>
  </si>
  <si>
    <t>BT47 6UQ</t>
  </si>
  <si>
    <t>NI604898</t>
  </si>
  <si>
    <t>www.ebrington-ni.com</t>
  </si>
  <si>
    <t>Apollo Medical Technologies Ltd</t>
  </si>
  <si>
    <t>Fox Briars 14 Marlock Close,Fiskerton,SOUTHWELL,Nottinghamshire,NG25 0UB</t>
  </si>
  <si>
    <t>Southwell</t>
  </si>
  <si>
    <t>NG25 0UB</t>
  </si>
  <si>
    <t>07165272</t>
  </si>
  <si>
    <t>www.apollomedicaluk.com</t>
  </si>
  <si>
    <t>Bruynzeel Storage Systems Limited</t>
  </si>
  <si>
    <t>Sheddingdean Business Park,Marchants Way,BURGESS HILL,West Sussex,RH15 8QY</t>
  </si>
  <si>
    <t>RH15 8QY</t>
  </si>
  <si>
    <t>01846866</t>
  </si>
  <si>
    <t>www.bruynzeel.co.uk</t>
  </si>
  <si>
    <t>Core Medical Solutions Ltd</t>
  </si>
  <si>
    <t>Sixty Six North Quay,GREAT YARMOUTH,NR30 1HE</t>
  </si>
  <si>
    <t>Great Yarmouth</t>
  </si>
  <si>
    <t>NR30 1HE</t>
  </si>
  <si>
    <t>07524772</t>
  </si>
  <si>
    <t>www.coremedicalsolutions.co.uk</t>
  </si>
  <si>
    <t>4L Protection Limited</t>
  </si>
  <si>
    <t>Tarnfield House,Unit A Moorfield Road Estate,Yeadon,LEEDS,LS19 7BN</t>
  </si>
  <si>
    <t>LS19 7BN</t>
  </si>
  <si>
    <t>www.weavabel.com</t>
  </si>
  <si>
    <t>Global Health &amp; Safety Ltd</t>
  </si>
  <si>
    <t>Unit K3,Pitfield,Kiln Farm,MILTON KEYNES,MK11 3LW</t>
  </si>
  <si>
    <t>MK11 3LW</t>
  </si>
  <si>
    <t>09530137</t>
  </si>
  <si>
    <t>www.globalhealthandsafety.co.uk</t>
  </si>
  <si>
    <t>ISOL8 Healthcare Limited</t>
  </si>
  <si>
    <t>Unit 4 Joyce House,Barrack Square,Ballincollig  P31 HW35,County Cork,IRELAND</t>
  </si>
  <si>
    <t>Ballincollig</t>
  </si>
  <si>
    <t>P31 HW35</t>
  </si>
  <si>
    <t>IE687076</t>
  </si>
  <si>
    <t>Medicom Healthpro Limited</t>
  </si>
  <si>
    <t>Unit 1 Liliput Close,NORTHAMPTON,NN4 7EJ</t>
  </si>
  <si>
    <t>NN4 7EJ</t>
  </si>
  <si>
    <t>www.kolmi.co.uk</t>
  </si>
  <si>
    <t>Omnimedical Limited</t>
  </si>
  <si>
    <t>Lynwood House,373-375 Station Road,HARROW,Middlesex,HA1 2AW</t>
  </si>
  <si>
    <t>04850088</t>
  </si>
  <si>
    <t>Paramount Packaging (UK) Limited</t>
  </si>
  <si>
    <t>3 Dorchester Drive,Harborne,BIRMINGHAM,B17 0SW</t>
  </si>
  <si>
    <t>B17 0SW</t>
  </si>
  <si>
    <t>08204189</t>
  </si>
  <si>
    <t>www.paramountpackaging.com</t>
  </si>
  <si>
    <t>Pharmaceuticals Direct Limited</t>
  </si>
  <si>
    <t>Old Station Road,LOUGHTON,IG10 4PL</t>
  </si>
  <si>
    <t>Loughton</t>
  </si>
  <si>
    <t>IG10 4PL</t>
  </si>
  <si>
    <t>03884028</t>
  </si>
  <si>
    <t>www.pdluk.com</t>
  </si>
  <si>
    <t>Eitan Medical UK Limited</t>
  </si>
  <si>
    <t>Didcot Enterprise Centre,Hawksworth,DIDCOT,OX11 7PH</t>
  </si>
  <si>
    <t>OX11 7PH</t>
  </si>
  <si>
    <t>www.eitanmedical.com</t>
  </si>
  <si>
    <t>Clarity Pharma Ltd</t>
  </si>
  <si>
    <t>Unit 3 Mead Way,Great Hallingbury,BISHOP'S STORTFORD,CM22 7FD</t>
  </si>
  <si>
    <t>Bishop's Stortford</t>
  </si>
  <si>
    <t>CM22 7FD</t>
  </si>
  <si>
    <t>03657934</t>
  </si>
  <si>
    <t>www.clarity-pharma.com</t>
  </si>
  <si>
    <t>Express Diagnostics Limited</t>
  </si>
  <si>
    <t>Plymouth Science Park,Derriford,PLYMOUTH,PL6 8BU</t>
  </si>
  <si>
    <t>02958269</t>
  </si>
  <si>
    <t>www.expressdiagnostics.co.uk</t>
  </si>
  <si>
    <t>Bealo Co., Ltd</t>
  </si>
  <si>
    <t xml:space="preserve"> 4 Bedford Close,LONDON,W4 2UE</t>
  </si>
  <si>
    <t>W4 2UE</t>
  </si>
  <si>
    <t>www.bealo.co.uk</t>
  </si>
  <si>
    <t>Eyetech International Ltd</t>
  </si>
  <si>
    <t>Albion Mills Business Centre,Albion Road,BRADFORD,West Yorkshire,BD10 9TQ</t>
  </si>
  <si>
    <t>BD10 9TQ</t>
  </si>
  <si>
    <t>www.eyetechds.com</t>
  </si>
  <si>
    <t>Legrand Electric Limited</t>
  </si>
  <si>
    <t>Innovation House,Silverton Court,CRAMLINGTON,Northumberland,NE23 7RY</t>
  </si>
  <si>
    <t>NE23 7RY</t>
  </si>
  <si>
    <t>00115834</t>
  </si>
  <si>
    <t>www.legrand.co.uk</t>
  </si>
  <si>
    <t>Lifeline24 Limited</t>
  </si>
  <si>
    <t>11 Robberds Way,Bowthorpe Employment Area,NORWICH,NR5 9JF</t>
  </si>
  <si>
    <t>NR5 9JF</t>
  </si>
  <si>
    <t>08718610</t>
  </si>
  <si>
    <t>www.lifeconnect24.co.uk</t>
  </si>
  <si>
    <t>Mounts &amp; More Ltd</t>
  </si>
  <si>
    <t xml:space="preserve"> 4 Willow Park,Upton Lane Stoke Golding,NUNEATON,Warwickshire,CV13 6EU</t>
  </si>
  <si>
    <t>CV13 6EU</t>
  </si>
  <si>
    <t>05194042</t>
  </si>
  <si>
    <t>www.aacmounts.com</t>
  </si>
  <si>
    <t>Orbis Protect Limited</t>
  </si>
  <si>
    <t>Beaufort House,Cricket Field Road,UXBRIDGE,Middlesex,UB8 1QG</t>
  </si>
  <si>
    <t>02476859</t>
  </si>
  <si>
    <t>bi.lms.brand-iq.net</t>
  </si>
  <si>
    <t>TotalMobile Limited</t>
  </si>
  <si>
    <t>Pilot Point,21 Clarendon Road,BELFAST,BT1 3BG</t>
  </si>
  <si>
    <t>BT1 3BG</t>
  </si>
  <si>
    <t>NI018486</t>
  </si>
  <si>
    <t>www.totalmobile.co.uk</t>
  </si>
  <si>
    <t>Cambridge Life Sciences Limited</t>
  </si>
  <si>
    <t>14 St Thomas Place,Cambridgeshire Business Park,ELY,Cambridgeshire,CB7 4EX</t>
  </si>
  <si>
    <t>CB7 4EX</t>
  </si>
  <si>
    <t>04897864</t>
  </si>
  <si>
    <t>www.clsdiagnostics.com</t>
  </si>
  <si>
    <t>Demtrass Limited</t>
  </si>
  <si>
    <t>Avaland House,110 London Road,HEMEL HEMPSTEAD,HP3 9SD</t>
  </si>
  <si>
    <t>HP3 9SD</t>
  </si>
  <si>
    <t>07381469</t>
  </si>
  <si>
    <t>www.demtrass.co.uk</t>
  </si>
  <si>
    <t>Advanced Ultrasound Electronics Limited</t>
  </si>
  <si>
    <t>Unit 56 Hayhill Industrial Estate,47 Hayhill,BARROW UPON SOAR,Leicestershire,LE12 8LD</t>
  </si>
  <si>
    <t>Barrow Upon Soar</t>
  </si>
  <si>
    <t>LE12 8LD</t>
  </si>
  <si>
    <t>08572788</t>
  </si>
  <si>
    <t>www.multi-medix.com</t>
  </si>
  <si>
    <t>Wellell UK Limited</t>
  </si>
  <si>
    <t>Unit 33 Great Western Business Park,McKenzie Way,WORCESTER,WR4 9GN</t>
  </si>
  <si>
    <t>WR4 9GN</t>
  </si>
  <si>
    <t>03144857</t>
  </si>
  <si>
    <t>www.inspirecommunitytrust.org</t>
  </si>
  <si>
    <t>Eureka Physiocare Ltd</t>
  </si>
  <si>
    <t>www.eurekaphysiocare.co.uk</t>
  </si>
  <si>
    <t>Anika Therapeutics Limited</t>
  </si>
  <si>
    <t>Suite 2 First Floor,10 Temple Back,BRISTOL,BS1 6FL</t>
  </si>
  <si>
    <t>BS1 6FL</t>
  </si>
  <si>
    <t>www.anika.com</t>
  </si>
  <si>
    <t>Biomet 3i UK Limited</t>
  </si>
  <si>
    <t>One,Glass Wharf,BRISTOL,BS2 0ZX</t>
  </si>
  <si>
    <t>BS2 0ZX</t>
  </si>
  <si>
    <t>03230910</t>
  </si>
  <si>
    <t>www.zimvie.com</t>
  </si>
  <si>
    <t>Paramount Medical Solutions Limited</t>
  </si>
  <si>
    <t>20 Boyne Park,TUNBRIDGE WELLS,Kent,TN4 8ET</t>
  </si>
  <si>
    <t>TN4 8ET</t>
  </si>
  <si>
    <t>05405193</t>
  </si>
  <si>
    <t>www.paramountmed.co.uk</t>
  </si>
  <si>
    <t>MCT Lifesciences Ltd</t>
  </si>
  <si>
    <t>Unit 24, Innovation Center,Cranfield University Technology Park,BEDFORD,MK43 0BT</t>
  </si>
  <si>
    <t>MK43 0BT</t>
  </si>
  <si>
    <t>www.mct-lifesciences.co.uk</t>
  </si>
  <si>
    <t>Meril UK Limited</t>
  </si>
  <si>
    <t>192 Vernon Road,LEICESTER,Leicestershire,LE2 8GD</t>
  </si>
  <si>
    <t>LE2 8GD</t>
  </si>
  <si>
    <t>www.merillife.com</t>
  </si>
  <si>
    <t>A I Dental Engineering Limited</t>
  </si>
  <si>
    <t>Unit 2 Le Flaive,Church Lane,NAPHILL,Buckinghamshire,HP14 4US</t>
  </si>
  <si>
    <t>Naphill</t>
  </si>
  <si>
    <t>HP14 4US</t>
  </si>
  <si>
    <t>https://aihealthcare.uk/</t>
  </si>
  <si>
    <t>Cod Beck Blenders Limited</t>
  </si>
  <si>
    <t>Cod Beck Estate,Dalton,THIRSK,North Yorkshire,YO7 3HR</t>
  </si>
  <si>
    <t>YO7 3HR</t>
  </si>
  <si>
    <t>02291054</t>
  </si>
  <si>
    <t>www.codbeckblenders.co.uk</t>
  </si>
  <si>
    <t>Halo Medical</t>
  </si>
  <si>
    <t>16-20 Morris Close,WELLINGBOROUGH,Northamptonshire,NN8 6XF</t>
  </si>
  <si>
    <t>NN8 6XF</t>
  </si>
  <si>
    <t>Abbliss Limited</t>
  </si>
  <si>
    <t>The Stables Church Walk,COTTONS CHARTERED ACCOUNTANTS,DAVENTRY,Northamptonshire,NN11 4BL</t>
  </si>
  <si>
    <t>NN11 4BL</t>
  </si>
  <si>
    <t>05398140</t>
  </si>
  <si>
    <t>Aqualution Systems Ltd</t>
  </si>
  <si>
    <t>8 Linnet Court,Cawledge Business Park,ALNWICK,Northumberland,NE66 2GD</t>
  </si>
  <si>
    <t>Alnwick</t>
  </si>
  <si>
    <t>NE66 2GD</t>
  </si>
  <si>
    <t>04100816</t>
  </si>
  <si>
    <t>www.aqualution.co.uk</t>
  </si>
  <si>
    <t>SpectrumX Direct Limited</t>
  </si>
  <si>
    <t>Unit 8 Novus Parkgate Industrial Estate,Haig Road,KNUTSFORD,Cheshire,WA16 8FB</t>
  </si>
  <si>
    <t>WA16 8FB</t>
  </si>
  <si>
    <t>www.spectrumx.com</t>
  </si>
  <si>
    <t>Bar Code Data Limited</t>
  </si>
  <si>
    <t>Ashton House,6 Margaret Street,ASHTON UNDER LYME,OL7 0SH</t>
  </si>
  <si>
    <t>Ashton Under Lyme</t>
  </si>
  <si>
    <t>OL7 0SH</t>
  </si>
  <si>
    <t>02463305</t>
  </si>
  <si>
    <t>www.barcodedata.co.uk</t>
  </si>
  <si>
    <t xml:space="preserve"> @SimulationMan Ltd</t>
  </si>
  <si>
    <t>15 Picket Twenty Way,ANDOVER,Hampshire,SP11 6TJ</t>
  </si>
  <si>
    <t>SP11 6TJ</t>
  </si>
  <si>
    <t>https://simulationman.com/</t>
  </si>
  <si>
    <t>Frontier NX Limited</t>
  </si>
  <si>
    <t>Vernacare 1 Western Avenue,Matrix Park,Buckshaw Village,CHORLEY,Lancashire,PR7 7NB</t>
  </si>
  <si>
    <t>Ortivus UK Limited</t>
  </si>
  <si>
    <t>Unit 12, New Forest Enterprise Centre Rushington Business Park,Chapel Lane,TOTTON,Hampshire,SO40 9LA</t>
  </si>
  <si>
    <t>Totton</t>
  </si>
  <si>
    <t>03558696</t>
  </si>
  <si>
    <t>https://www.ortivus.com/</t>
  </si>
  <si>
    <t>Rocialle Healthcare Limited</t>
  </si>
  <si>
    <t>Ty Mynydd,Cwm Cynon Business Park,MOUNTAIN ASH,CF45 4ER</t>
  </si>
  <si>
    <t>https://www.rociallehealthcare.com/</t>
  </si>
  <si>
    <t>Duncan Technical Services Limited</t>
  </si>
  <si>
    <t>Unit 49 Cannon Way,Claycliffe Business Park,Barugh Green,BARNSLEY,S75 1JU</t>
  </si>
  <si>
    <t>05764792</t>
  </si>
  <si>
    <t>www.dtsdental.com</t>
  </si>
  <si>
    <t>Reflex Medical Limited</t>
  </si>
  <si>
    <t>Maidan House Old Mills,PAULTON,Bristol,BS39 7SW</t>
  </si>
  <si>
    <t>Paulton</t>
  </si>
  <si>
    <t>BS39 7SW</t>
  </si>
  <si>
    <t>www,reflexmedical.co.uk</t>
  </si>
  <si>
    <t>Sharon Services (UK) Ltd</t>
  </si>
  <si>
    <t>Unit 3-4,Block 20 89 Clydesmill Place,GLASGOW,Lanarkshire,G32 8RF</t>
  </si>
  <si>
    <t>G32 8RF</t>
  </si>
  <si>
    <t>SC422640</t>
  </si>
  <si>
    <t>www.sharonservices.co.uk</t>
  </si>
  <si>
    <t>CRX Compression Limited</t>
  </si>
  <si>
    <t>Tudor House,16 Cathedral Road,Pontcanna,CARDIFF,CF11 9LJ</t>
  </si>
  <si>
    <t>CF11 9LJ</t>
  </si>
  <si>
    <t>www./crxcompression.com</t>
  </si>
  <si>
    <t>Ovidius Solutions Ltd</t>
  </si>
  <si>
    <t>14 Home Meadow Lane,REDDITCH,B98 9NE</t>
  </si>
  <si>
    <t>www.ovidius-solutions.co.uk</t>
  </si>
  <si>
    <t>Bone Support UK Ltd</t>
  </si>
  <si>
    <t>6th Floor 9 Appold Street,LONDON,EC2A 2AP</t>
  </si>
  <si>
    <t>EC2A 2AP</t>
  </si>
  <si>
    <t>www.bonesupport.com</t>
  </si>
  <si>
    <t>3D Lifeprints UK Ltd</t>
  </si>
  <si>
    <t>The Innovation Hub Alder Hey Children's NNHS Foundation Trust,Eaton Road,West Derby,LIVERPOOL,Merseyside,L12 2AP</t>
  </si>
  <si>
    <t>L12 2AP</t>
  </si>
  <si>
    <t>09514155</t>
  </si>
  <si>
    <t>www.3dlifeprints.com</t>
  </si>
  <si>
    <t>3D Metal Printing Ltd</t>
  </si>
  <si>
    <t>Innovation Centre University Of Bath,Carpenter House,Broad Quay,BATH,BA1 1UD</t>
  </si>
  <si>
    <t>BA1 1UD</t>
  </si>
  <si>
    <t>09033118</t>
  </si>
  <si>
    <t>Open Medical Ltd</t>
  </si>
  <si>
    <t>C P House 97-107 Uxbridge Road,Ealing,LONDON,W5 5TL</t>
  </si>
  <si>
    <t>W5 5TL</t>
  </si>
  <si>
    <t>08620208</t>
  </si>
  <si>
    <t>www.openmedical.co.uk</t>
  </si>
  <si>
    <t>Trion Pharma Limited</t>
  </si>
  <si>
    <t>Bridge House,9 - 13 Holbrook Lane,COVENTRY,CV6 4AD</t>
  </si>
  <si>
    <t>CV6 4AD</t>
  </si>
  <si>
    <t>09293856</t>
  </si>
  <si>
    <t>www.trionpharma.co.uk</t>
  </si>
  <si>
    <t>1 Stop Medical Supplies Ltd</t>
  </si>
  <si>
    <t>Unit 114, Moat House,54 Bloomfield Ave,BELFAST,BT5 5AD</t>
  </si>
  <si>
    <t>BT5 5AD</t>
  </si>
  <si>
    <t>NI675897</t>
  </si>
  <si>
    <t>www.1stopmedical.co.uk</t>
  </si>
  <si>
    <t>2San Global Limited</t>
  </si>
  <si>
    <t>Unit 11, Carnforth,Business Park,OAKWOOD WAY,LA5 9FD</t>
  </si>
  <si>
    <t>Oakwood Way</t>
  </si>
  <si>
    <t>LA5 9FD</t>
  </si>
  <si>
    <t>www.2san.com</t>
  </si>
  <si>
    <t>BHA-Medical Limited</t>
  </si>
  <si>
    <t>Sutton Point,6 Sutton Plaza,SUTTON,SM1 4FS</t>
  </si>
  <si>
    <t>Sutton</t>
  </si>
  <si>
    <t>SM1 4FS</t>
  </si>
  <si>
    <t>www.bha-medical.com</t>
  </si>
  <si>
    <t>Hawksley &amp; Sons Limited</t>
  </si>
  <si>
    <t>Unit 1, 25 Marlborough Road,Lancing Business Park,LANCING,BN15 8TN</t>
  </si>
  <si>
    <t>BN15 8TN</t>
  </si>
  <si>
    <t>01503795</t>
  </si>
  <si>
    <t>www.hawksley.co.uk</t>
  </si>
  <si>
    <t>UKR General Trading Limited</t>
  </si>
  <si>
    <t>www.ukr.group</t>
  </si>
  <si>
    <t>CytoSorbents Medical UK Limited</t>
  </si>
  <si>
    <t>C/O Buzzacott Llp,130 Wood Street,LONDON</t>
  </si>
  <si>
    <t>www.cytosorbents.com</t>
  </si>
  <si>
    <t>Inomed Neurocare Limited</t>
  </si>
  <si>
    <t>3.11 3rd Floor,One Lyric Square,LONDON,W6 0NB</t>
  </si>
  <si>
    <t>www.inomed.co.uk</t>
  </si>
  <si>
    <t>Salter Labs UK Limited</t>
  </si>
  <si>
    <t>One Fleet Place,LONDON,EC4M 7WS</t>
  </si>
  <si>
    <t>08927162</t>
  </si>
  <si>
    <t>Andersen Caledonia Limited</t>
  </si>
  <si>
    <t>Caledonian House Phoenix Crescent,Strathclyde Business Park,BELLSHILL,Lanarkshire,ML4 3NJ</t>
  </si>
  <si>
    <t>Bellshill</t>
  </si>
  <si>
    <t>ML4 3NJ</t>
  </si>
  <si>
    <t>SC171308</t>
  </si>
  <si>
    <t>www.andersencaledonia.com</t>
  </si>
  <si>
    <t>Vantive Limited</t>
  </si>
  <si>
    <t>Wavertree Technology Park, 2 Wavertree Boulevard,LIVERPOOL,L7 9PE</t>
  </si>
  <si>
    <t>L7 9PE</t>
  </si>
  <si>
    <t>https://www.baxter.com/establishing-vantive</t>
  </si>
  <si>
    <t>Toffeln Ltd</t>
  </si>
  <si>
    <t>07564620</t>
  </si>
  <si>
    <t>https://toffeln.shop/</t>
  </si>
  <si>
    <t>Ingles Medical Limited</t>
  </si>
  <si>
    <t>2 Austin way,Gravenhill,BICESTER,Oxfordshire,OX252DA</t>
  </si>
  <si>
    <t>OX252DA</t>
  </si>
  <si>
    <t>08650170</t>
  </si>
  <si>
    <t>www.inglesmedical.com</t>
  </si>
  <si>
    <t>Reliance High-Tech Limited</t>
  </si>
  <si>
    <t>The Columbia Centre,Station Road,BRACKNELL,Berkshire,RG12 1LP</t>
  </si>
  <si>
    <t>RG12 1LP</t>
  </si>
  <si>
    <t>02025063</t>
  </si>
  <si>
    <t>www.reliancehightech.co.uk</t>
  </si>
  <si>
    <t>Jabbla UK Limited</t>
  </si>
  <si>
    <t>3 Castlegate,GRANTHAM,Lincolnshire,NG31 6SF</t>
  </si>
  <si>
    <t>NG31 6SF</t>
  </si>
  <si>
    <t>06251446</t>
  </si>
  <si>
    <t>www.jabbla.co.uk</t>
  </si>
  <si>
    <t>Chew Valley Dairy Limited</t>
  </si>
  <si>
    <t>1st Floor 39-40 High Street,TAUNTON,Somerset,TA1 3PN</t>
  </si>
  <si>
    <t>TA1 3PN</t>
  </si>
  <si>
    <t>08450040</t>
  </si>
  <si>
    <t>www.chewvalleydairy.co.uk</t>
  </si>
  <si>
    <t>Spirit Medical Limited</t>
  </si>
  <si>
    <t>300 City Gate Business Park,DERBY,DE24 6ER</t>
  </si>
  <si>
    <t>DE24 6ER</t>
  </si>
  <si>
    <t>05515274</t>
  </si>
  <si>
    <t>www.spiritmedical.com</t>
  </si>
  <si>
    <t>Fujifilm Healthcare UK Limited</t>
  </si>
  <si>
    <t>1 Davy Close,Park Farm Industrial Estate,WELLINGBOROUGH,NN8 6XX</t>
  </si>
  <si>
    <t>NN8 6XX</t>
  </si>
  <si>
    <t>03218117</t>
  </si>
  <si>
    <t>www.fujifilm.com</t>
  </si>
  <si>
    <t>Fujifilm UK Limited</t>
  </si>
  <si>
    <t>Unit 12 St Martins Business Centre,St Martins Way,BEDFORD,MK42 0LF</t>
  </si>
  <si>
    <t>MK42 0LF</t>
  </si>
  <si>
    <t>01264514</t>
  </si>
  <si>
    <t>global.fujifilm.com</t>
  </si>
  <si>
    <t>Casmed International Limited</t>
  </si>
  <si>
    <t>Unit C,Blenheim House,1 Blenheim Road,EPSOM,KT19 9AP</t>
  </si>
  <si>
    <t>03192716</t>
  </si>
  <si>
    <t>www.casmed.co.uk</t>
  </si>
  <si>
    <t>Medscience Distribution Ltd</t>
  </si>
  <si>
    <t>Cephalon House,8 Manor Park,Wildmere Industrial Estate,BANBURY,OX16 3TB</t>
  </si>
  <si>
    <t>02491098</t>
  </si>
  <si>
    <t>Iansyst Limited</t>
  </si>
  <si>
    <t>Fen House,Fen Road,CAMBRIDGE,Cambridgeshire,CB4 1UN</t>
  </si>
  <si>
    <t>CB4 1UN</t>
  </si>
  <si>
    <t>01723151</t>
  </si>
  <si>
    <t>www.iansyst.co.uk</t>
  </si>
  <si>
    <t>Medevolve Limited</t>
  </si>
  <si>
    <t>Homefield House,Station Lane,Farnsfield,NEWARK,NG22 8LB</t>
  </si>
  <si>
    <t>NG22 8LB</t>
  </si>
  <si>
    <t>08022604</t>
  </si>
  <si>
    <t>www.medevolve.info</t>
  </si>
  <si>
    <t>Joint Operations (UK) LLP</t>
  </si>
  <si>
    <t>Suite 20 Anchor Business Centre,Frankland Road,SWINDON,SN5 8YZ</t>
  </si>
  <si>
    <t>SN5 8YZ</t>
  </si>
  <si>
    <t>OC396027</t>
  </si>
  <si>
    <t>www.jointoperations.co.uk</t>
  </si>
  <si>
    <t>Unit J6 Fulford Drive,Minworth Trade Park,Minworth,SUTTON COLDFIELD,West Midlands,B76 1DJ</t>
  </si>
  <si>
    <t>B76 1DJ</t>
  </si>
  <si>
    <t>06836131</t>
  </si>
  <si>
    <t>www.hamilton-starwatch.com</t>
  </si>
  <si>
    <t>Nihon Kohden Uk Limited</t>
  </si>
  <si>
    <t>Trident Court 118,1 Oakcroft Road,CHESSINGTON,KT9 1BD</t>
  </si>
  <si>
    <t>KT9 1BD</t>
  </si>
  <si>
    <t>07350287</t>
  </si>
  <si>
    <t>eu.nihonkohden.com</t>
  </si>
  <si>
    <t>Flen Health Uk Ltd</t>
  </si>
  <si>
    <t>Suite 48,88-90 Hatton Garden,LONDON,EC1N 8PN</t>
  </si>
  <si>
    <t>EC1N 8PN</t>
  </si>
  <si>
    <t>09908733</t>
  </si>
  <si>
    <t>www.flenhealth.com</t>
  </si>
  <si>
    <t>Crispin Orthotics Ltd</t>
  </si>
  <si>
    <t>Wellfield House,Victoria Road,LEEDS,LS27 7PA</t>
  </si>
  <si>
    <t>LS27 7PA</t>
  </si>
  <si>
    <t>04766565</t>
  </si>
  <si>
    <t>www.crispinorthotics.com</t>
  </si>
  <si>
    <t>Novacor UK Limited</t>
  </si>
  <si>
    <t>Units 3-5 Southern Cross,Industrial Estate London Road,SWANLEY,BR8 8EE</t>
  </si>
  <si>
    <t>Swanley</t>
  </si>
  <si>
    <t>BR8 8EE</t>
  </si>
  <si>
    <t>03683905</t>
  </si>
  <si>
    <t>www.novacor.co.uk</t>
  </si>
  <si>
    <t>Edan Medical (UK) Limited</t>
  </si>
  <si>
    <t>38 Charter Gate Quarry Park Close,Moulton Park Industrial Estate,NORTHAMPTON,NN3 6QB</t>
  </si>
  <si>
    <t>04315579</t>
  </si>
  <si>
    <t>www.edanuk.com</t>
  </si>
  <si>
    <t>Cuttlefish Limited</t>
  </si>
  <si>
    <t>Fircroft,Blackberry Road,Felcourt,EAST GRINSTEAD,RH19 2LH</t>
  </si>
  <si>
    <t>RH19 2LH</t>
  </si>
  <si>
    <t>05333462</t>
  </si>
  <si>
    <t>cuttlefish.uk.com</t>
  </si>
  <si>
    <t>Data (Southern) Enterprises Limited</t>
  </si>
  <si>
    <t>Unit 6 Fareham Enterprise Centre,Hackett Way,FAREHAM,PO14 1TH</t>
  </si>
  <si>
    <t>PO14 1TH</t>
  </si>
  <si>
    <t>01461925</t>
  </si>
  <si>
    <t>www.dsmedical.co.uk</t>
  </si>
  <si>
    <t>BXTAccelyon Limited</t>
  </si>
  <si>
    <t>The Coach House,Grenville Court,Britwell Road,SLOUGH,SL1 8DF</t>
  </si>
  <si>
    <t>SL1 8DF</t>
  </si>
  <si>
    <t>08252168</t>
  </si>
  <si>
    <t>www.bxta.com</t>
  </si>
  <si>
    <t>Health-Care Equipment and Supplies Co Ltd</t>
  </si>
  <si>
    <t>Cumberland House,Drake Avenue,STAINES-UPON-THAMES,TW18 2AW</t>
  </si>
  <si>
    <t>Staines-upon-Thames</t>
  </si>
  <si>
    <t>TW18 2AW</t>
  </si>
  <si>
    <t>04155946</t>
  </si>
  <si>
    <t>www.hce-uk.com</t>
  </si>
  <si>
    <t>CardioLogic Limited</t>
  </si>
  <si>
    <t>Innovation House,Allendale Road,THIRSK,YO7 3NX</t>
  </si>
  <si>
    <t>YO7 3NX</t>
  </si>
  <si>
    <t>04423543</t>
  </si>
  <si>
    <t>www.cardiologic.co.uk</t>
  </si>
  <si>
    <t>Advanced Appearance Limited</t>
  </si>
  <si>
    <t>86-88 Hawthorn Road,BIRMINGHAM,B44 8QP</t>
  </si>
  <si>
    <t>B44 8QP</t>
  </si>
  <si>
    <t>04797290</t>
  </si>
  <si>
    <t>www.advancedappearance.com</t>
  </si>
  <si>
    <t>OKB Medical Limited</t>
  </si>
  <si>
    <t>Piper House 4 Dukes Court,Bognor Road,CHICHESTER,West Sussex,PO19 8FX</t>
  </si>
  <si>
    <t>PO19 8FX</t>
  </si>
  <si>
    <t>04575260</t>
  </si>
  <si>
    <t>www.okbmedical.com</t>
  </si>
  <si>
    <t>Kebomed UK Ltd.</t>
  </si>
  <si>
    <t>Unit 7,Kingsford Rural Business Centre,Kentisbeare,CULLOMPTON,EX15 2AU</t>
  </si>
  <si>
    <t>EX15 2AU</t>
  </si>
  <si>
    <t>05453655</t>
  </si>
  <si>
    <t>www.kebomed.co.uk</t>
  </si>
  <si>
    <t>Visbion Ltd</t>
  </si>
  <si>
    <t>Visbion House,Gogmore Lane,CHERTSEY,Surrey,KT16 9AP</t>
  </si>
  <si>
    <t>KT16 9AP</t>
  </si>
  <si>
    <t>05731554</t>
  </si>
  <si>
    <t>www.visbion.com</t>
  </si>
  <si>
    <t>Cryolife Europa Ltd.</t>
  </si>
  <si>
    <t>Bramley House,The Guildway,Old Portsmouth Road,GUILDFORD,GU3 1LR</t>
  </si>
  <si>
    <t>GU3 1LR</t>
  </si>
  <si>
    <t>03837138</t>
  </si>
  <si>
    <t>www.cryolife.com</t>
  </si>
  <si>
    <t>Hospital Services Limited</t>
  </si>
  <si>
    <t>2 Wildflower Way,Adelaide Industrial Estate,BELFAST,BT12 6TA</t>
  </si>
  <si>
    <t>NI005155</t>
  </si>
  <si>
    <t>www.hsl.ie</t>
  </si>
  <si>
    <t>Medicure Scientific Limited</t>
  </si>
  <si>
    <t>Unit 9-11 Charfleets Farm Way,Charfleets Farm Industrial Estate,CANVEY ISLAND,SS8 0PG</t>
  </si>
  <si>
    <t>SS8 0PG</t>
  </si>
  <si>
    <t>09260860</t>
  </si>
  <si>
    <t>www.medicurescientific.co.uk</t>
  </si>
  <si>
    <t>Care-Ability Healthcare Limited</t>
  </si>
  <si>
    <t>Phoenix House,Walton Road,Pattinson North Industrial Estate,WASHINGTON,NE38 8QE</t>
  </si>
  <si>
    <t>NE38 8QE</t>
  </si>
  <si>
    <t>07659596</t>
  </si>
  <si>
    <t>Sense Medical Limited</t>
  </si>
  <si>
    <t>3 Mulberry Court,59c London Road,BAGSHOT,GU19 5DT</t>
  </si>
  <si>
    <t>GU19 5DT</t>
  </si>
  <si>
    <t>09160959</t>
  </si>
  <si>
    <t>www.sensemedical.co.uk</t>
  </si>
  <si>
    <t>Optos Public Limited Company</t>
  </si>
  <si>
    <t>Queensferry House,Carnegie Business Campus,DUNFERMLINE,KY11 8GR</t>
  </si>
  <si>
    <t>Dunfermline</t>
  </si>
  <si>
    <t>KY11 8GR</t>
  </si>
  <si>
    <t>SC139953</t>
  </si>
  <si>
    <t>www.optos.com</t>
  </si>
  <si>
    <t>Oncology Systems Limited</t>
  </si>
  <si>
    <t>14 Longbow Professional Centre,Longbow Close,SHREWSBURY,SY1 3GZ</t>
  </si>
  <si>
    <t>SY1 3GZ</t>
  </si>
  <si>
    <t>03748527</t>
  </si>
  <si>
    <t>osl.uk.com</t>
  </si>
  <si>
    <t>Otto Bock Healthcare Plc</t>
  </si>
  <si>
    <t>32 Parsonage Road,Englefield Green,EGHAM,TW20 0LD</t>
  </si>
  <si>
    <t>TW20 0LD</t>
  </si>
  <si>
    <t>01271967</t>
  </si>
  <si>
    <t>www.ottobock.com</t>
  </si>
  <si>
    <t>MI Hub Limited</t>
  </si>
  <si>
    <t>3 Long Acre,Willow Farm Business Park,Castle Donington,DERBY,DE74 2UG</t>
  </si>
  <si>
    <t>DE74 2UG</t>
  </si>
  <si>
    <t>00454264</t>
  </si>
  <si>
    <t>www.dimensions.co.uk</t>
  </si>
  <si>
    <t>Aquilant Endoscopy Limited</t>
  </si>
  <si>
    <t>Aquilant House,Unit B1-b2 Bond Close,BASINGSTOKE,RG24 8PZ</t>
  </si>
  <si>
    <t>03402556</t>
  </si>
  <si>
    <t>CB Realisations Limited</t>
  </si>
  <si>
    <t>1 Bridgewater Place Water Lane,LEEDS,West Yorkshire,LS11 5QR</t>
  </si>
  <si>
    <t>LS11 5QR</t>
  </si>
  <si>
    <t>03045607</t>
  </si>
  <si>
    <t>www.c-o-s.co.uk</t>
  </si>
  <si>
    <t>Bates Office Services Ltd</t>
  </si>
  <si>
    <t>A1-A4 Knights Park Industrial Estate,ROCHESTER,Kent,ME2 2LS</t>
  </si>
  <si>
    <t>ME2 2LS</t>
  </si>
  <si>
    <t>03352929</t>
  </si>
  <si>
    <t>www.batesoffice.co.uk</t>
  </si>
  <si>
    <t>Love Medical Limited</t>
  </si>
  <si>
    <t>Unit 1 Willan Enterprise Centre,Fourth Avenue Village,Trafford,MANCHESTER,M17 1DB</t>
  </si>
  <si>
    <t>M17 1DB</t>
  </si>
  <si>
    <t>06558818</t>
  </si>
  <si>
    <t>www.lovemedical.com</t>
  </si>
  <si>
    <t>Baywater Healthcare UK Limited</t>
  </si>
  <si>
    <t>Wulvern House,Electra Way,CREWE,CW1 6GW</t>
  </si>
  <si>
    <t>CW1 6GW</t>
  </si>
  <si>
    <t>08425363</t>
  </si>
  <si>
    <t>www.baywater.co.uk</t>
  </si>
  <si>
    <t>Topcon (Great Britain) Medical Limited</t>
  </si>
  <si>
    <t>Topcon House,Kennet Side,NEWBURY,Berkshire,RG14 5PX</t>
  </si>
  <si>
    <t>RG14 5PX</t>
  </si>
  <si>
    <t>01522615</t>
  </si>
  <si>
    <t>www.topconhealthcare.eu</t>
  </si>
  <si>
    <t>June Medical Ltd</t>
  </si>
  <si>
    <t>James House Mere Park,Dedmere Road,MARLOW,SL7 1FJ</t>
  </si>
  <si>
    <t>SL7 1FJ</t>
  </si>
  <si>
    <t>08612384</t>
  </si>
  <si>
    <t>www.junemedical.com</t>
  </si>
  <si>
    <t>Thd (Uk) Limited</t>
  </si>
  <si>
    <t>Unit-3,Great Western Business Park,WORCESTER,WR4 9PT</t>
  </si>
  <si>
    <t>WR4 9PT</t>
  </si>
  <si>
    <t>06560635</t>
  </si>
  <si>
    <t>www.thdlab.co.uk</t>
  </si>
  <si>
    <t>The Old Toll House 31 Loxhore Cottages,Loxhore,BARNSTAPLE,Devon,EX31 4ST</t>
  </si>
  <si>
    <t>EX31 4ST</t>
  </si>
  <si>
    <t>08599248</t>
  </si>
  <si>
    <t>www.howardwright.co.uk</t>
  </si>
  <si>
    <t>Brainlab Limited</t>
  </si>
  <si>
    <t>Regus House,1010 Cambourne Business Park,Great Cambourne,CAMBRIDGE,CB3 6DP</t>
  </si>
  <si>
    <t>CB3 6DP</t>
  </si>
  <si>
    <t>03719708</t>
  </si>
  <si>
    <t>www.brainlab.com</t>
  </si>
  <si>
    <t>Healthier Together Bristol, North Somerset and South Gloucestershire (ICS)</t>
  </si>
  <si>
    <t>One Gloucestershire (ICS)</t>
  </si>
  <si>
    <t>NHS England - South East</t>
  </si>
  <si>
    <t>NHS England - South West</t>
  </si>
  <si>
    <t>Bristol. 4th Floor, South Plaza,Marlborough Street,BRISTOL,BS1 3NX</t>
  </si>
  <si>
    <t>Shandon Diagnostics Limited</t>
  </si>
  <si>
    <t>Manor Park,Tudor Road,RUNCORN,Cheshire,WA7 1TA</t>
  </si>
  <si>
    <t>WA7 1TA</t>
  </si>
  <si>
    <t>00330973</t>
  </si>
  <si>
    <t>www.epredia.com</t>
  </si>
  <si>
    <t>NHS Blood and Transplant Bristol</t>
  </si>
  <si>
    <t>North West London (ICS)</t>
  </si>
  <si>
    <t>Yourhealthcare CIC</t>
  </si>
  <si>
    <t>Navigo Health and Social Care CIC</t>
  </si>
  <si>
    <t>NAViGO House,3-7 Brighowgate,GRIMSBY,South Humberside,, DN32 0QE</t>
  </si>
  <si>
    <t xml:space="preserve"> DN32 0QE</t>
  </si>
  <si>
    <t>City Health Care Partnership CIC</t>
  </si>
  <si>
    <t>City Health Care Partnership CIC,5 Beacon Way,HULL,Hull,HU3 4AE</t>
  </si>
  <si>
    <t>www.chcphull.nhs.uk</t>
  </si>
  <si>
    <t>Central Surrey Health</t>
  </si>
  <si>
    <t>HDS City and Hackney Homerton</t>
  </si>
  <si>
    <t>Sirona Care and Health CIC</t>
  </si>
  <si>
    <t>Practice Plus Group</t>
  </si>
  <si>
    <t>Barlborough NHS Treatment Centre,2 Lindrick Way,Barlborough,CHESTERFIELD,S43 4XE</t>
  </si>
  <si>
    <t>S43 4XE</t>
  </si>
  <si>
    <t>Humber NHS Foundation Trust</t>
  </si>
  <si>
    <t>Public Health Wales NHS Trust</t>
  </si>
  <si>
    <t>14 Cathedral Road,CARDIFF,South Glamorgan,CF11 9LJ</t>
  </si>
  <si>
    <t>NHS Bristol, North Somerset and South Gloucestershire CCG</t>
  </si>
  <si>
    <t>15a Oakcroft Road,CHESSINGTON,BR6 8QE</t>
  </si>
  <si>
    <t>BR6 8QE</t>
  </si>
  <si>
    <t>02088954</t>
  </si>
  <si>
    <t>www.dpmedicalsys.com</t>
  </si>
  <si>
    <t>Wallingford Road,Compton,NEWBURY,Berkshire,RG20 7QW</t>
  </si>
  <si>
    <t>02250372</t>
  </si>
  <si>
    <t>NHS Scotland</t>
  </si>
  <si>
    <t>York Teaching Hospital Facilities Management LLP</t>
  </si>
  <si>
    <t>York Hospital,Wigginton Road,YORK,North Yorkshire,YO13 8HE</t>
  </si>
  <si>
    <t>YO13 8HE</t>
  </si>
  <si>
    <t>South West Yorkshire Partnership NHS Foundation Trust</t>
  </si>
  <si>
    <t>Trust Headquarters,Fieldhead,Ouchthorpe Lane,WAKEFIELD,WF1 3SP</t>
  </si>
  <si>
    <t>WF1 3SP</t>
  </si>
  <si>
    <t>Livewell Southwest</t>
  </si>
  <si>
    <t>South Central Ambulance Service NHS Foundation Trust</t>
  </si>
  <si>
    <t>44 Finchampstead Road,WOKINGHAM,Berkshire,RG40 2NN</t>
  </si>
  <si>
    <t>RG40 2NN</t>
  </si>
  <si>
    <t>London Ambulance Service NHS Trust</t>
  </si>
  <si>
    <t>220 Waterloo Road,LONDON,SE1 8SD</t>
  </si>
  <si>
    <t>SE1 8SD</t>
  </si>
  <si>
    <t>Hampshire and the Isle of Wight (ICS)</t>
  </si>
  <si>
    <t>Medway Community Healthcare CIC</t>
  </si>
  <si>
    <t>Unit 7 Ambley Grn,GILLINGHAM,ME8 0NJ</t>
  </si>
  <si>
    <t>ME8 0NJ</t>
  </si>
  <si>
    <t>NHS Commissioning Board</t>
  </si>
  <si>
    <t>First Community Health and Care CIC</t>
  </si>
  <si>
    <t>Norfolk Community Health and Care NHS Trust</t>
  </si>
  <si>
    <t>Elliot House,130 Ber Street,NORWICH,Norfolk,NR1 3FR</t>
  </si>
  <si>
    <t>NR1 3FR</t>
  </si>
  <si>
    <t>Central and North West London NHS Foundation Trust</t>
  </si>
  <si>
    <t>Stephenson House,75 Hampstead Road,LONDON,Greater London,NW1 2PL</t>
  </si>
  <si>
    <t>www.cnwl.nhs.uk</t>
  </si>
  <si>
    <t>Sheffield Health and Social Care NHS Foundation Trust</t>
  </si>
  <si>
    <t>Fulwood House,OLD FULWOOD ROAD,SHEFFIELD,SOUTH YORKSHIRE,S10 3TH</t>
  </si>
  <si>
    <t>S10 3TH</t>
  </si>
  <si>
    <t>Rotherham Doncaster and South Humber NHS Foundation Trust</t>
  </si>
  <si>
    <t>St. Catherine'S House,St. Catherine'S Hospital,Tickhill Road,DONCASTER,DN4 8QN</t>
  </si>
  <si>
    <t>Spectrum Community Health CIC</t>
  </si>
  <si>
    <t>Locala Comm Partnerships CIC Kirklees</t>
  </si>
  <si>
    <t>Airedale NHS Foundation Trust</t>
  </si>
  <si>
    <t>Airedale General Hospital,Skipton Road,Steeton,KEIGHLEY,BD20 6TD</t>
  </si>
  <si>
    <t>www.airedale-trust.nhs.uk</t>
  </si>
  <si>
    <t>Lincolnshire Partnership NHS Foundation Trust</t>
  </si>
  <si>
    <t>Unit'S 8 &amp; 9,The Point,Lions Way,SLEAFORD,Lincolnshire,NG34 8GG</t>
  </si>
  <si>
    <t>Derbyshire Healthcare NHS Foundation Trust</t>
  </si>
  <si>
    <t>Trust Headquarters,Kingsway Hospital,Kingsway,DERBY,Derbyshire,DE22 3LZ</t>
  </si>
  <si>
    <t>DE22 3LZ</t>
  </si>
  <si>
    <t>www.derbyshirehealthcareft.nhs.uk</t>
  </si>
  <si>
    <t>Shropshire and Telford and Wrekin (ICS)</t>
  </si>
  <si>
    <t>Derby Teaching Hospitals NHS Foundation Trust</t>
  </si>
  <si>
    <t>Royal Derby Hospital,Uttoxeter Road,DERBY,Derbyshire,DE22 3NE</t>
  </si>
  <si>
    <t>DE22 3NE</t>
  </si>
  <si>
    <t>www.derbyhospitals.nhs.uk</t>
  </si>
  <si>
    <t>Derbyshire Children (Home Delivery)</t>
  </si>
  <si>
    <t>NHS Birmingham and Solihull Integrated Care Board</t>
  </si>
  <si>
    <t>First Floor, Wesleyan,Colmore Circus,BIRMINGHAM,B4 6AR</t>
  </si>
  <si>
    <t>B4 6AR</t>
  </si>
  <si>
    <t>NHS Coventry and Warwickshire Integrated Care Board</t>
  </si>
  <si>
    <t>Westgate House,Market St,WARWICK,CV34 4DE</t>
  </si>
  <si>
    <t>NHS Lancashire and South Cumbria Integrated Care Board</t>
  </si>
  <si>
    <t>Jubilee House,Lancashire Business Park,LEYLAND,PR26 6TR</t>
  </si>
  <si>
    <t xml:space="preserve">HDS City and Hackney Children </t>
  </si>
  <si>
    <t>.,.,.</t>
  </si>
  <si>
    <t>Bassetlaw HDS</t>
  </si>
  <si>
    <t>Blyth Road,WORKSOP,Nottinghamshire,S81 0BD</t>
  </si>
  <si>
    <t>S81 0BD</t>
  </si>
  <si>
    <t>L&amp;R Medical Uk Ltd.</t>
  </si>
  <si>
    <t>1 Wellington Court,Newborough Road,Needwood,BURTON-ON-TRENT,DE13 9PS</t>
  </si>
  <si>
    <t>DE13 9PS</t>
  </si>
  <si>
    <t>03631028</t>
  </si>
  <si>
    <t>www.lohmann-rauscher.co.uk</t>
  </si>
  <si>
    <t>Pasante Healthcare Limited</t>
  </si>
  <si>
    <t>73 Church Road,Hove,East Sussex,HOVE,BN3 2BL</t>
  </si>
  <si>
    <t>BN3 2BL</t>
  </si>
  <si>
    <t>04409735</t>
  </si>
  <si>
    <t>www.pasantehealthcare.com</t>
  </si>
  <si>
    <t>Kellogg Marketing And Sales Company (UK) Limited</t>
  </si>
  <si>
    <t>The Kellogg Building,Talbot Road,Old Trafford,MANCHESTER,M16 0PU</t>
  </si>
  <si>
    <t>M16 0PU</t>
  </si>
  <si>
    <t>03237431</t>
  </si>
  <si>
    <t>Felgains Ltd</t>
  </si>
  <si>
    <t>33 Knightsdale Road,IPSWICH,IP1 4JJ</t>
  </si>
  <si>
    <t>IP1 4JJ</t>
  </si>
  <si>
    <t>09877342</t>
  </si>
  <si>
    <t>www.felgains.com</t>
  </si>
  <si>
    <t>Gibraltar Health Authority</t>
  </si>
  <si>
    <t>NHS Tayside</t>
  </si>
  <si>
    <t>HQ Level 10, Ninewells Hospital,DUNDEE,DD1 9SY</t>
  </si>
  <si>
    <t>DD1 9SY</t>
  </si>
  <si>
    <t>Boost Innovations Limited</t>
  </si>
  <si>
    <t>Sindola,CHURCH HILL,Calstock,PL18 9QQ</t>
  </si>
  <si>
    <t>Church Hill</t>
  </si>
  <si>
    <t>PL18 9QQ</t>
  </si>
  <si>
    <t>NHS Western Isles</t>
  </si>
  <si>
    <t>37 South Beach,STORNOWAY,HS1 2BB</t>
  </si>
  <si>
    <t>Stornoway</t>
  </si>
  <si>
    <t>HS1 2BB</t>
  </si>
  <si>
    <t>https://www.wihb.scot.nhs.uk/</t>
  </si>
  <si>
    <t>University of Wolverhampton</t>
  </si>
  <si>
    <t>Wulfruna St,WOLVERHAMPTON,WV1 1LY</t>
  </si>
  <si>
    <t>WV1 1LY</t>
  </si>
  <si>
    <t>Leidos Supply Ltd - Ministry of Defence</t>
  </si>
  <si>
    <t>8 Monarch Court The Brooms,Emersons Green,BRISTOL,BS16 7FH</t>
  </si>
  <si>
    <t>One Devon (ICS)</t>
  </si>
  <si>
    <t>NHS Suffolk and North East Essex Integrated Care Board</t>
  </si>
  <si>
    <t>Aspen House,Stephenson Road,Severalls Business Park,COLCHESTER,CO4 9QR</t>
  </si>
  <si>
    <t>CO4 9QR</t>
  </si>
  <si>
    <t>Nottingham City Care Partnership CIC</t>
  </si>
  <si>
    <t>Camberley Road,Bulwell,NOTTINGHAM,NG6 7FB</t>
  </si>
  <si>
    <t>NG6 7FB</t>
  </si>
  <si>
    <t>North Staffordshire Combined Healthcare NHS Trust</t>
  </si>
  <si>
    <t>Bellringer Road,Trentham,STOKE-ON-TRENT,Staffordshire,ST4 8HH</t>
  </si>
  <si>
    <t>ST4 8HH</t>
  </si>
  <si>
    <t>SWFT Clinical Services Ltd</t>
  </si>
  <si>
    <t>2nd Floor, Management Corridor,Lakin Road,WARWICK,Warwickshire,CV34 5BW</t>
  </si>
  <si>
    <t>CV34 5BW</t>
  </si>
  <si>
    <t>Synergy - New Cross Hospital</t>
  </si>
  <si>
    <t>New Cross Hospital,Wolverhampton Road,WOLVERHAMPTON,West Midlands,WV10 0QP</t>
  </si>
  <si>
    <t>WV10 0QP</t>
  </si>
  <si>
    <t>B. Braun Medical Limited</t>
  </si>
  <si>
    <t>Unit 8,Brookdale Rd, Thorncliffe Park E,Chapeltown,SHEFFIELD,S35 2PW</t>
  </si>
  <si>
    <t>02296559</t>
  </si>
  <si>
    <t>www.bbraun.co.uk</t>
  </si>
  <si>
    <t>Baxter Healthcare Limited</t>
  </si>
  <si>
    <t>Caxton Way,Thetford,Norfolk,THETFORD,IP24 3SE</t>
  </si>
  <si>
    <t>IP24 3SE</t>
  </si>
  <si>
    <t>00461365</t>
  </si>
  <si>
    <t>'@uhb.nhs.uk</t>
  </si>
  <si>
    <t>Chemence Limited</t>
  </si>
  <si>
    <t>4Th Floor,Imperial House,15 Kingsway,LONDON,WC2B 6UN</t>
  </si>
  <si>
    <t>WC2B 6UN</t>
  </si>
  <si>
    <t>01746313</t>
  </si>
  <si>
    <t>www.chemence.com</t>
  </si>
  <si>
    <t>GS Medical Healthcare Ltd</t>
  </si>
  <si>
    <t>Wellington House,Starley Way,SOLIHULL,B37 7HB</t>
  </si>
  <si>
    <t>B37 7HB</t>
  </si>
  <si>
    <t>Corza Medical</t>
  </si>
  <si>
    <t>Tancred Street,TAUNTON,Somerset,TA1 1RY</t>
  </si>
  <si>
    <t>TA1 1RY</t>
  </si>
  <si>
    <t>www.corza.com</t>
  </si>
  <si>
    <t>Birmingham and Solihull Mental Health NHS Foundation Trust</t>
  </si>
  <si>
    <t>Unit 1,50 Summer Hill Road,BIRMINGHAM,West Midlands,B1 3RB</t>
  </si>
  <si>
    <t>B1 3RB</t>
  </si>
  <si>
    <t>www.bsmhft.nhs.uk</t>
  </si>
  <si>
    <t>Bender Uk Limited</t>
  </si>
  <si>
    <t>The Old Tannery,Low Mill Business Park,ULVERSTON,LA12 9EE</t>
  </si>
  <si>
    <t>Ulverston</t>
  </si>
  <si>
    <t>LA12 9EE</t>
  </si>
  <si>
    <t>03294339</t>
  </si>
  <si>
    <t>www.bender-uk.com</t>
  </si>
  <si>
    <t>F Bender Limited</t>
  </si>
  <si>
    <t>Gresford Industrial Park,Chester Road,Gresford,WREXHAM,LL12 8LX</t>
  </si>
  <si>
    <t>LL12 8LX</t>
  </si>
  <si>
    <t>01816910</t>
  </si>
  <si>
    <t>www.benders.co.uk</t>
  </si>
  <si>
    <t>West Midlands Ambulance Service NHS Foundation Trust</t>
  </si>
  <si>
    <t>Waterfront Business Park,Waterfront Way,BRIERLEY HILL,West Midlands,DY5 1LX</t>
  </si>
  <si>
    <t>DY5 1LX</t>
  </si>
  <si>
    <t>Unisurge International Limited</t>
  </si>
  <si>
    <t>Unit 1,Farboud Innovation Park,Formula Drive,NEWMARKET,CB8 0BF</t>
  </si>
  <si>
    <t>CB8 0BF</t>
  </si>
  <si>
    <t>02214024</t>
  </si>
  <si>
    <t>www.unisurge.com</t>
  </si>
  <si>
    <t>Medline Industries Limited</t>
  </si>
  <si>
    <t>Booths Park,Chelford Road,KNUTSFORD,WA16 8GS</t>
  </si>
  <si>
    <t>WA16 8GS</t>
  </si>
  <si>
    <t>03238147</t>
  </si>
  <si>
    <t>www.medline.eu</t>
  </si>
  <si>
    <t>Schuco International (London) Limited</t>
  </si>
  <si>
    <t>Axis 4,Rhodes Way,Watford,WD24 4YW</t>
  </si>
  <si>
    <t>WD24 4YW</t>
  </si>
  <si>
    <t>00592183</t>
  </si>
  <si>
    <t>www.schuco.co.uk</t>
  </si>
  <si>
    <t>Q-Surgical Ltd</t>
  </si>
  <si>
    <t>Unit 45,Guest Avenue,Emersons Green,BRISTOL,BS16 7GA</t>
  </si>
  <si>
    <t>BS16 7GA</t>
  </si>
  <si>
    <t>06746210</t>
  </si>
  <si>
    <t>www.q-surgical.com</t>
  </si>
  <si>
    <t>Healthium Medtech UK Limited</t>
  </si>
  <si>
    <t>Primera Accountants Limited, First Floor Spitalfields House,Stirling Way,BOREHAMWOOD,WD6 2FX</t>
  </si>
  <si>
    <t>WD6 2FX</t>
  </si>
  <si>
    <t>06041206</t>
  </si>
  <si>
    <t>https://www.healthiummedtech.com/</t>
  </si>
  <si>
    <t>Johnson &amp; Johnson</t>
  </si>
  <si>
    <t>1 Johnson &amp; Johnson Plaza,8933,UNITED STATES</t>
  </si>
  <si>
    <t>Meril Life Sciences</t>
  </si>
  <si>
    <t>Macromed (Uk) Limited</t>
  </si>
  <si>
    <t>Lansdowne House,Oak Green Business Park,Earl Road,HANDFORTH,SK8 6QL</t>
  </si>
  <si>
    <t>Handforth</t>
  </si>
  <si>
    <t>SK8 6QL</t>
  </si>
  <si>
    <t>05797879</t>
  </si>
  <si>
    <t>www.macromed.co.uk</t>
  </si>
  <si>
    <t>St Helens and Halton Care Homes (Home Deivery)</t>
  </si>
  <si>
    <t>Mindray (UK) Limited</t>
  </si>
  <si>
    <t>Mindray House Kingfisher Way,Hinchingbrooke Business Park,HUNTINGDON,PE29 6FN</t>
  </si>
  <si>
    <t>PE29 6FN</t>
  </si>
  <si>
    <t>05576852</t>
  </si>
  <si>
    <t>www.mindrayuk.com</t>
  </si>
  <si>
    <t>Cambridgeshire Community Services NHS Trust</t>
  </si>
  <si>
    <t>Unit 3,Meadow Lane,ST. IVES,Cambridgeshire,PE27 4LG</t>
  </si>
  <si>
    <t>St. Ives</t>
  </si>
  <si>
    <t>PE27 4LG</t>
  </si>
  <si>
    <t>www.cambscommunityservices.nhs.uk</t>
  </si>
  <si>
    <t>Movianto UK Limited</t>
  </si>
  <si>
    <t>1 Progress Park,Elstow,BEDFORD,MK42 9XE</t>
  </si>
  <si>
    <t>MK42 9XE</t>
  </si>
  <si>
    <t>01243938</t>
  </si>
  <si>
    <t>www.movianto.com</t>
  </si>
  <si>
    <t>On A Roll Sandwich Company Limited</t>
  </si>
  <si>
    <t>Unit 2 Easter Park,Barton Road,MIDDLESBROUGH,TS2 1RY</t>
  </si>
  <si>
    <t>TS2 1RY</t>
  </si>
  <si>
    <t>05994921</t>
  </si>
  <si>
    <t>www.onarollsandwich.co.uk</t>
  </si>
  <si>
    <t>Selecta U.K. Limited</t>
  </si>
  <si>
    <t>1st Floor Spinnaker House,Lime Tree Way,Chineham,BASINGSTOKE,RG24 8GG</t>
  </si>
  <si>
    <t>RG24 8GG</t>
  </si>
  <si>
    <t>www.selecta.com</t>
  </si>
  <si>
    <t>Oxleas NHS Foundation Trust</t>
  </si>
  <si>
    <t>North Cumbria University Hospitals NHS Trust</t>
  </si>
  <si>
    <t>West Cumberland Hospital,Hensingham,WHITEHAVEN,Cumbria,CA28 8JG</t>
  </si>
  <si>
    <t>CA28 8JG</t>
  </si>
  <si>
    <t>Surrey and Borders Partnership NHS Foundation Trust</t>
  </si>
  <si>
    <t>18 Mole Business Park,Randalls Road,LEATHERHEAD,KT22 7AD</t>
  </si>
  <si>
    <t>KT22 7AD</t>
  </si>
  <si>
    <t>James Paget University Hospitals NHS Foundation Trust</t>
  </si>
  <si>
    <t>Lowestoft Road,Gorleston,GREAT YARMOUTH,Norfolk,NR31 6LA</t>
  </si>
  <si>
    <t>NR31 6LA</t>
  </si>
  <si>
    <t>Bradford District Care NHS Foundation Trust</t>
  </si>
  <si>
    <t>New Mill,VICTORIA ROAD,SALTAIRE,SHIPLEY,WEST YORKSHIRE,BD18 3LA</t>
  </si>
  <si>
    <t>SHIPLEY</t>
  </si>
  <si>
    <t>BD18 3LA</t>
  </si>
  <si>
    <t>www.bdct.nhs.uk</t>
  </si>
  <si>
    <t>Heinz Single Service Limited</t>
  </si>
  <si>
    <t>South Building,Hayes Park,Hayes End Road,HAYES,UB4 8AL</t>
  </si>
  <si>
    <t>UB4 8AL</t>
  </si>
  <si>
    <t>01749058</t>
  </si>
  <si>
    <t>www.kraftheinzcompany.com</t>
  </si>
  <si>
    <t>Brightedge Limited</t>
  </si>
  <si>
    <t>Unit 4 Bank Court, Weldon Road,LOUGHBOROUGH,Leicestershire,LE11 5RF</t>
  </si>
  <si>
    <t>LE11 5RF</t>
  </si>
  <si>
    <t>03051047</t>
  </si>
  <si>
    <t>Physiolab Technologies Limited</t>
  </si>
  <si>
    <t>Unit 2 Centurion Court Brick Close, Kiln Farm,MILTON KEYNES,MK11 3JB</t>
  </si>
  <si>
    <t>MK11 3JB</t>
  </si>
  <si>
    <t>06430772</t>
  </si>
  <si>
    <t>Phoenix Medical Ltd.</t>
  </si>
  <si>
    <t>5 Lonebarn Link,CHELMSFORD,CM2 5AR</t>
  </si>
  <si>
    <t>CM2 5AR</t>
  </si>
  <si>
    <t>08921091</t>
  </si>
  <si>
    <t>Empire Medical UK Ltd</t>
  </si>
  <si>
    <t>www.empiremedical.co.uk</t>
  </si>
  <si>
    <t>Quidel Ireland Limited</t>
  </si>
  <si>
    <t>2nd Floor, Merchants Square,Merchants Road,Galway  H91 ETN2,IRELAND</t>
  </si>
  <si>
    <t>H91 ETN2</t>
  </si>
  <si>
    <t>www.quidel.com/node/11641</t>
  </si>
  <si>
    <t>Nottingham University</t>
  </si>
  <si>
    <t>Westcliffe Health Innovations Ltd</t>
  </si>
  <si>
    <t>Westcliffe Medical Centre,Westcliffe Road,SHIPLEY,BD18 3EE</t>
  </si>
  <si>
    <t>BD18 3EE</t>
  </si>
  <si>
    <t>Northamptonshire (ICS)</t>
  </si>
  <si>
    <t>The Mad Group (HQ) Limited</t>
  </si>
  <si>
    <t>430 Enterprise Way, Vale Park,EVESHAM,Worcestershire,WR11 1AD</t>
  </si>
  <si>
    <t>WR11 1AD</t>
  </si>
  <si>
    <t>00188425</t>
  </si>
  <si>
    <t>Medinox (London) Limited</t>
  </si>
  <si>
    <t>Unit D1 OYO Business Units,BELVEDERE,DA17 6AX</t>
  </si>
  <si>
    <t>DA17 6AX</t>
  </si>
  <si>
    <t>Thera-Trainer UK Ltd</t>
  </si>
  <si>
    <t>Unit 3 Furtho Court Towcester Road, Old Stratford,MILTON KEYNES,Buckinghamshire,MK19 6AN</t>
  </si>
  <si>
    <t>MK19 6AN</t>
  </si>
  <si>
    <t>06447049</t>
  </si>
  <si>
    <t>NHS Kent and Medway Integrated Care Board</t>
  </si>
  <si>
    <t>2nd floor, Gail House,Lower Stone Street,MAIDSTONE�,ME15 6NB</t>
  </si>
  <si>
    <t>Maidstone�</t>
  </si>
  <si>
    <t>ME15 6NB</t>
  </si>
  <si>
    <t>NHS South Yorkshire Integrated Care Board</t>
  </si>
  <si>
    <t>722 Prince of Wales Road,SHEFFIELD,S9 4EU</t>
  </si>
  <si>
    <t>Kent and Medway NHS and Social Care Partnership Trust</t>
  </si>
  <si>
    <t>35 Kings Hill Avenue,Kings Hill,WEST MALLING,Kent,ME19 4AX</t>
  </si>
  <si>
    <t>ME19 4AX</t>
  </si>
  <si>
    <t>Coventry and Warwickshire Partnership NHS Trust</t>
  </si>
  <si>
    <t>Wayside House,Wilsons Lane,COVENTRY,West Midlands,CV6 6NY</t>
  </si>
  <si>
    <t>CV6 6NY</t>
  </si>
  <si>
    <t>www.covwarkpt.nhs.uk</t>
  </si>
  <si>
    <t>Dudley Integrated Health and Care NHS Trust</t>
  </si>
  <si>
    <t>Trafalgar House,47-49 King Street,DUDLEY,West Midlands,DY2 8PS</t>
  </si>
  <si>
    <t>DY2 8PS</t>
  </si>
  <si>
    <t>GENMED Ltd - The Royal Orthopaedic NHS Trust</t>
  </si>
  <si>
    <t>Bristol Road South,Northfield,BIRMINGHAM,West Midlands,B31 2AP</t>
  </si>
  <si>
    <t>B31 2AP</t>
  </si>
  <si>
    <t>BWC Management Services Ltd</t>
  </si>
  <si>
    <t>Birmingham Children's Hospital,Steelhouse Lane,BIRMINGHAM,B4 6NH</t>
  </si>
  <si>
    <t>B4 6NH</t>
  </si>
  <si>
    <t>NHS Service Providers</t>
  </si>
  <si>
    <t>Tees Esk and Wear Valleys NHS Foundation Trust</t>
  </si>
  <si>
    <t>Trust Headquarters,West Park Hospital,Edward Pease Way,DARLINGTON,County Durham,DL2 2TS</t>
  </si>
  <si>
    <t>DL2 2TS</t>
  </si>
  <si>
    <t>Alterior Limited</t>
  </si>
  <si>
    <t>Suite 8 Offerton Barns Business Centre,Offerton Lane,WORCESTER,WR3 8SX</t>
  </si>
  <si>
    <t>WR3 8SX</t>
  </si>
  <si>
    <t>04701892</t>
  </si>
  <si>
    <t>https://www.hulbertimaging.co.uk/</t>
  </si>
  <si>
    <t>Hulbert Dental Ict</t>
  </si>
  <si>
    <t>Guernsey Health Board</t>
  </si>
  <si>
    <t>G V Health Limited</t>
  </si>
  <si>
    <t>Unit 9A,Swains Mill,Crane Mead,WARE,SG12 9PY</t>
  </si>
  <si>
    <t>02794881</t>
  </si>
  <si>
    <t>www.gvhealth.com</t>
  </si>
  <si>
    <t>Opalion Plastics Limited.</t>
  </si>
  <si>
    <t>Unit 1 Ashville Trading Estate,Royston Road,BALDOCK,Hertfordshire,SG7 6NN</t>
  </si>
  <si>
    <t>SG7 6NN</t>
  </si>
  <si>
    <t>01574983</t>
  </si>
  <si>
    <t>www.opalion.co.uk</t>
  </si>
  <si>
    <t>Somerset (ICS)</t>
  </si>
  <si>
    <t>Cornwall and Isles of Scilly (ICS)</t>
  </si>
  <si>
    <t>Surrey Heartlands Health and Care Partnership (ICS)</t>
  </si>
  <si>
    <t>Our Dorset Health and Care System (ICS)</t>
  </si>
  <si>
    <t>University of Leeds</t>
  </si>
  <si>
    <t>University of Leeds,LEEDS,LS2 9JT</t>
  </si>
  <si>
    <t>LS2 9JT</t>
  </si>
  <si>
    <t>NHS Dorset Integrated Care Board</t>
  </si>
  <si>
    <t>Vespasian House,Barrack Road,DORCHESTER,DT1 1TG</t>
  </si>
  <si>
    <t>Simply Lunch Ltd</t>
  </si>
  <si>
    <t>Unit 2 Zk Park,23 Commerce Way,CROYDON,Surrey,CR0 4ZS</t>
  </si>
  <si>
    <t>CR0 4ZS</t>
  </si>
  <si>
    <t>03133582</t>
  </si>
  <si>
    <t>www.simplylunch.co.uk</t>
  </si>
  <si>
    <t>MTS Health Limited</t>
  </si>
  <si>
    <t>61 Maxted Road,HEMEL HEMPSTEAD,Hertfordshire,HP2 7DZ</t>
  </si>
  <si>
    <t>HP2 7DZ</t>
  </si>
  <si>
    <t>www.mtshealth.co.uk</t>
  </si>
  <si>
    <t>Bedfordshire, Luton and Milton Keynes (ICS)</t>
  </si>
  <si>
    <t>HDS Bolton</t>
  </si>
  <si>
    <t>HDS Leeds</t>
  </si>
  <si>
    <t>Stockdale House, Headingley Office Park,8 Victoria Road,LEEDS,LS6 1PF</t>
  </si>
  <si>
    <t>LS6 1PF</t>
  </si>
  <si>
    <t>PROBAND Birmingham (RRK)</t>
  </si>
  <si>
    <t>Alpha Tower Floor 11,Suffolk Street,Queensway,BIRMINGHAM,West Midlands,B1 1TT</t>
  </si>
  <si>
    <t>B1 1TT</t>
  </si>
  <si>
    <t>Nairobi Coffee And Tea Company Limited(The)</t>
  </si>
  <si>
    <t>Unit 1a Shakespeare Industrial Estate,Watford,WATFORD,WD24 5RY</t>
  </si>
  <si>
    <t>WD24 5RY</t>
  </si>
  <si>
    <t>00399998</t>
  </si>
  <si>
    <t>www.nairobi-coffee.co.uk</t>
  </si>
  <si>
    <t>Bath and North East Somerset, Swindon and Wiltshire Together (ICS)</t>
  </si>
  <si>
    <t>HDS East Cheshire</t>
  </si>
  <si>
    <t>East Cheshire Hospital NHS Trust,Macclesfield General Hospital,Victoria Road,MACCLESFIELD,SK10 3BL</t>
  </si>
  <si>
    <t>Park View Watchmoor Park,CAMBERLEY,Surrey,GU15 3YL</t>
  </si>
  <si>
    <t>09567186</t>
  </si>
  <si>
    <t>HDS Lancaster House HSE Oldham</t>
  </si>
  <si>
    <t xml:space="preserve"> D T E House, Hollins Mount,,BURY,BL9 8AT</t>
  </si>
  <si>
    <t>BL9 8AT</t>
  </si>
  <si>
    <t xml:space="preserve">Manchester Metropolitan University </t>
  </si>
  <si>
    <t>All Saints Building,Oxford Road,MANCHESTER,M15 6BH</t>
  </si>
  <si>
    <t>M15 6BH</t>
  </si>
  <si>
    <t>http://www2.mmu.ac.uk/</t>
  </si>
  <si>
    <t>Leeds Arts University</t>
  </si>
  <si>
    <t>Blenheim Walk,LEEDS,LS2 9AQ</t>
  </si>
  <si>
    <t>LS2 9AQ</t>
  </si>
  <si>
    <t>https://www.leeds-art.ac.uk</t>
  </si>
  <si>
    <t>NHS Frimley Integrated Care Board</t>
  </si>
  <si>
    <t>Portsmouth Road,FRIMLEY,GU16 7UJ</t>
  </si>
  <si>
    <t>Frimley</t>
  </si>
  <si>
    <t>GU16 7UJ</t>
  </si>
  <si>
    <t>Wel Medical Ltd</t>
  </si>
  <si>
    <t>12 Fratton Road,PORTSMOUTH,PO1 5BX</t>
  </si>
  <si>
    <t>PO1 5BX</t>
  </si>
  <si>
    <t>05714397</t>
  </si>
  <si>
    <t>www.welmedical.com</t>
  </si>
  <si>
    <t>Sheffield Children's Foundation Trust</t>
  </si>
  <si>
    <t>Western Bank,SHEFFIELD,S10 2TH</t>
  </si>
  <si>
    <t>S10 2TH</t>
  </si>
  <si>
    <t>Hospital Caterers Association</t>
  </si>
  <si>
    <t>www.hospitalcaterers.org</t>
  </si>
  <si>
    <t>NHS Highland</t>
  </si>
  <si>
    <t>Assynt House, Beechwood Park,INVERNESS,IV2 3BW</t>
  </si>
  <si>
    <t>Clinisupplies Limited</t>
  </si>
  <si>
    <t>04013240</t>
  </si>
  <si>
    <t>Worcestershire PCT</t>
  </si>
  <si>
    <t>St Helens and Halton Own Home (Home Delivery)</t>
  </si>
  <si>
    <t>Leeds Community Healthcare NHS Trust</t>
  </si>
  <si>
    <t>Stockdale House,8 Victoria Road,LEEDS,LS6 1PF</t>
  </si>
  <si>
    <t>Moorfields Eye Hospital NHS Foundation Trust</t>
  </si>
  <si>
    <t>162 City Road,LONDON,Greater London,EC1V 2PD</t>
  </si>
  <si>
    <t>EC1V 2PD</t>
  </si>
  <si>
    <t>Refreshment Systems Limited</t>
  </si>
  <si>
    <t>31 Bolling Road,BRADFORD,BD4 7HN</t>
  </si>
  <si>
    <t>BD4 7HN</t>
  </si>
  <si>
    <t>01826322</t>
  </si>
  <si>
    <t>www.refreshmentsystems.co.uk</t>
  </si>
  <si>
    <t>Oxford Health NHS Foundation Trust</t>
  </si>
  <si>
    <t>Corporate Headquarters,4000 John Smith Drive,Oxford Business Park South,OXFORD,Oxfordshire,OX4 2GX</t>
  </si>
  <si>
    <t>OX4 2GX</t>
  </si>
  <si>
    <t>Morris Quality Bakers Limited</t>
  </si>
  <si>
    <t>Baker Street,Coppull,CHORLEY,Lancashire,PR7 5UH</t>
  </si>
  <si>
    <t>PR7 5UH</t>
  </si>
  <si>
    <t>www.morrisqualitybakers.co.uk</t>
  </si>
  <si>
    <t>The Real Wrap Co. Ltd</t>
  </si>
  <si>
    <t>Unit 13,St Andrews Industrial Estate,Avonmouth,BRISTOL,BS11 9YE</t>
  </si>
  <si>
    <t>BS11 9YE</t>
  </si>
  <si>
    <t>08072003</t>
  </si>
  <si>
    <t>www.realwrap.co.uk</t>
  </si>
  <si>
    <t>Raynor Foods Limited</t>
  </si>
  <si>
    <t>Unit 4,Farrow Road,Widford Industrial Estate,CHELMSFORD,CM1 3TH</t>
  </si>
  <si>
    <t>CM1 3TH</t>
  </si>
  <si>
    <t>03713964</t>
  </si>
  <si>
    <t>sandwiches.uk.net</t>
  </si>
  <si>
    <t>HDS Bury</t>
  </si>
  <si>
    <t>Werfen Limited</t>
  </si>
  <si>
    <t>Kelvin Close,Birchwood,WARRINGTON,WA3 7PB</t>
  </si>
  <si>
    <t>WA3 7PB</t>
  </si>
  <si>
    <t>01040034</t>
  </si>
  <si>
    <t>www.werfen.com</t>
  </si>
  <si>
    <t>Ge Healthcare Clinical Systems (UK) Limited</t>
  </si>
  <si>
    <t>71 Great North Road,Hatfield,Hertfordshire,HATFIELD,AL9 5EN</t>
  </si>
  <si>
    <t>AL9 5EN</t>
  </si>
  <si>
    <t>01334654</t>
  </si>
  <si>
    <t>www.gehealthcare.com</t>
  </si>
  <si>
    <t>Getinge Limited</t>
  </si>
  <si>
    <t>Unit 3 St Modwen Park,Andressey Way,Chaddesden,DERBY,DE21 6YH</t>
  </si>
  <si>
    <t>DE21 6YH</t>
  </si>
  <si>
    <t>02195291</t>
  </si>
  <si>
    <t>Getinge UK Limited</t>
  </si>
  <si>
    <t>Unit 17 The Village,Maisies Way,South Normanton,DERBYSHIRE,DE55 2DS</t>
  </si>
  <si>
    <t>Derbyshire</t>
  </si>
  <si>
    <t>DE55 2DS</t>
  </si>
  <si>
    <t>01700190</t>
  </si>
  <si>
    <t>Chancery House,190 Waterside Road,Hamilton,LEICESTER,LE5 1QZ</t>
  </si>
  <si>
    <t>LE5 1QZ</t>
  </si>
  <si>
    <t>02767165</t>
  </si>
  <si>
    <t>Unknown Trust</t>
  </si>
  <si>
    <t>NHS Corby CCG</t>
  </si>
  <si>
    <t>Willowbrook Health Centre,COTTINGHAM ROAD,CORBY,NORTHAMPTONSHIRE,NN17 2UR</t>
  </si>
  <si>
    <t>CORBY</t>
  </si>
  <si>
    <t>NHS Leicester City CCG</t>
  </si>
  <si>
    <t>St. Johns House,30 EAST STREET,LEICESTER,LEICESTERSHIRE,LE1 6NB</t>
  </si>
  <si>
    <t>Howorth Air Technology Limited</t>
  </si>
  <si>
    <t>Victoria Works Lorne Street,Farnworth,BOLTON,BL4 7LZ</t>
  </si>
  <si>
    <t>BL4 7LZ</t>
  </si>
  <si>
    <t>07085326</t>
  </si>
  <si>
    <t>www.howorthgroup.com</t>
  </si>
  <si>
    <t>Derbyshire Support and Facilities Services Limited</t>
  </si>
  <si>
    <t>Finance Department Chesterfield Royal Hospital,Calow,CHESTERFIELD,Derbyshire,S44 5BL</t>
  </si>
  <si>
    <t>S44 5BL</t>
  </si>
  <si>
    <t>Isle of Man Health Directorate</t>
  </si>
  <si>
    <t>Abbott Toxicology Limited</t>
  </si>
  <si>
    <t>21 Blacklands Way,ABINGDON,Oxfordshire,OX14 1DY</t>
  </si>
  <si>
    <t>OX14 1DY</t>
  </si>
  <si>
    <t>05396234</t>
  </si>
  <si>
    <t>www.toxicology.abbott</t>
  </si>
  <si>
    <t>East Cheshire NHS Trust</t>
  </si>
  <si>
    <t>Macclesfield District Gen Hospital,Victoria Road,MACCLESFIELD,SK10 3BL</t>
  </si>
  <si>
    <t>Berkshire Healthcare NHS Foundation Trust</t>
  </si>
  <si>
    <t>www.berkshirehealthcare.nhs.uk</t>
  </si>
  <si>
    <t>North West Anglia NHS Foundation Trust</t>
  </si>
  <si>
    <t>www.nwangliaft.nhs.uk</t>
  </si>
  <si>
    <t>Avon and Wiltshire Mental Health Partnership NHS Trust</t>
  </si>
  <si>
    <t>Jenner House,Avon Way, Langley Park,CHIPPENHAM,SN15 1GG</t>
  </si>
  <si>
    <t>www.awp.nhs.uk</t>
  </si>
  <si>
    <t>HDS Islington and Haringey</t>
  </si>
  <si>
    <t>Laerdal Medical Limited</t>
  </si>
  <si>
    <t>Tricor Suite, 4Th Floor,50 Mark Lane,LONDON,EC3R 7QR</t>
  </si>
  <si>
    <t>EC3R 7QR</t>
  </si>
  <si>
    <t>01744966</t>
  </si>
  <si>
    <t>www.laerdal.com</t>
  </si>
  <si>
    <t>Shropshire Community Health NHS Trust</t>
  </si>
  <si>
    <t>William Farr House,Mytton Oak Road,SHREWSBURY,Shropshire,SY3 8XL</t>
  </si>
  <si>
    <t>AGH Solutions Ltd Airedale</t>
  </si>
  <si>
    <t>Airedale General Hospital,Skipton Road Steeton,KEIGHLEY,West Yorkshire, BD20 6TD</t>
  </si>
  <si>
    <t>KEIGHLEY</t>
  </si>
  <si>
    <t xml:space="preserve"> BD20 6TD</t>
  </si>
  <si>
    <t>Calderdale and Huddersfield NHS Foundation Trust</t>
  </si>
  <si>
    <t>Royal Infirmary,Acre Street,HUDDERSFIELD,HD3 3EA</t>
  </si>
  <si>
    <t>www.cht.nhs.uk</t>
  </si>
  <si>
    <t>HDS Tower Hamlets</t>
  </si>
  <si>
    <t>North East Ambulance Service NHS Foundation Trust</t>
  </si>
  <si>
    <t>Benicia House,Goldcrest Way,Newburn Riverside,NEWCASTLE UPON TYNE,NE15 8NY</t>
  </si>
  <si>
    <t>Yorkshire Ambulance Service NHS Trust</t>
  </si>
  <si>
    <t>Springhill 2,Wakefield 41 Industrial Estate,Brindley Way,WAKEFIELD,West Yorkshire,WF2 0XQ</t>
  </si>
  <si>
    <t>WF2 0XQ</t>
  </si>
  <si>
    <t>HDS South East Essex</t>
  </si>
  <si>
    <t>Synchronicity Care Ltd Durham</t>
  </si>
  <si>
    <t>The Centre For Health,Traynor Way,Whitehouse Business Park,PETERLEE,County Durham,SR8 2RU</t>
  </si>
  <si>
    <t>SR8 2RU</t>
  </si>
  <si>
    <t>Cheshire College - South &amp; West</t>
  </si>
  <si>
    <t>Dane Bank Avenue,CREWE,CW2 8AB</t>
  </si>
  <si>
    <t>CW2 8AB</t>
  </si>
  <si>
    <t>www.ccsw.ac.uk</t>
  </si>
  <si>
    <t>Kent and Medway Health and Care Partnership (ICS)</t>
  </si>
  <si>
    <t>Norfolk and Suffolk NHS Foundation Trust</t>
  </si>
  <si>
    <t>Hellesdon Hospital,Drayton High Road,NORWICH,Norfolk,NR6 5BE</t>
  </si>
  <si>
    <t>NR6 5BE</t>
  </si>
  <si>
    <t>NHS Cambridgeshire and Peterborough Integrated Care Board</t>
  </si>
  <si>
    <t>Gemini House, Bartholomew's Walk,Cambridgeshire Business Park,Angel Drove,ELY,CB7 4EA</t>
  </si>
  <si>
    <t>CB7 4EA</t>
  </si>
  <si>
    <t>NHS Shropshire, Telford and Wrekin Integrated Care Board</t>
  </si>
  <si>
    <t>Halesfield 6,Halesfield,TELFORD,TF7 4BF</t>
  </si>
  <si>
    <t>GT Cleaning Machines Limited</t>
  </si>
  <si>
    <t>Unit 6B-6D,Bowburn North Industrial Estate,Bowburn,DURHAM,DH6 5PF</t>
  </si>
  <si>
    <t>DH6 5PF</t>
  </si>
  <si>
    <t>04194750</t>
  </si>
  <si>
    <t>www.gtcleaningmachines.co.uk</t>
  </si>
  <si>
    <t>NHS Hertfordshire and West Essex Integrated Care Board</t>
  </si>
  <si>
    <t>The Forum,Marlowes,HEMEL HEMPSTEAD,HP1 1DN</t>
  </si>
  <si>
    <t>HP1 1DN</t>
  </si>
  <si>
    <t>University of Plymouth</t>
  </si>
  <si>
    <t>Drake Circus,PLYMOUTH,Devon,PL4 8AA</t>
  </si>
  <si>
    <t>PL4 8AA</t>
  </si>
  <si>
    <t>Birmingham Community Healthcare NHS Foundation Trust</t>
  </si>
  <si>
    <t>3 Priestley Wharf,Holt Street,Birmingham Science Park Aston,BIRMINGHAM,West Midlands,B7 4BN</t>
  </si>
  <si>
    <t>B7 4BN</t>
  </si>
  <si>
    <t>www.bhamcommunity.nhs.uk</t>
  </si>
  <si>
    <t>Polyco Healthline Limited</t>
  </si>
  <si>
    <t>Colwood House,158 The Garth Road Industrial Centr,Garth Road,MORDEN,SM4 4LZ</t>
  </si>
  <si>
    <t>02000388</t>
  </si>
  <si>
    <t>Chelsea and Westminster Hospital NHS Foundation Trust</t>
  </si>
  <si>
    <t>Chelsea &amp; Westminster Hospital,369 Fulham Road,LONDON,Greater London,SW10 9NH</t>
  </si>
  <si>
    <t>SW10 9NH</t>
  </si>
  <si>
    <t>www.chelwest.nhs.uk</t>
  </si>
  <si>
    <t>Lancashire and South Cumbria NHS Foundation Trust</t>
  </si>
  <si>
    <t>Sceptre Point,Sceptre Way,Bamber Bridge,PRESTON,Lancashire,PR5 6AW</t>
  </si>
  <si>
    <t>Hertfordshire Partnership University NHS Foundation Trust</t>
  </si>
  <si>
    <t>99 Waverley Road,ST. ALBANS,Hertfordshire,AL3 5TL</t>
  </si>
  <si>
    <t>St. Albans</t>
  </si>
  <si>
    <t>AL3 5TL</t>
  </si>
  <si>
    <t>Compass Group Plc</t>
  </si>
  <si>
    <t>Compass House,Guildford Street,CHERTSEY,KT16 9BA</t>
  </si>
  <si>
    <t>KT16 9BA</t>
  </si>
  <si>
    <t>04083914</t>
  </si>
  <si>
    <t>www.coca-colahellenic.com</t>
  </si>
  <si>
    <t>71 Great North Road,HATFIELD,AL9 5EN</t>
  </si>
  <si>
    <t>00252567</t>
  </si>
  <si>
    <t>Northumberland Tyne and Wear Solutions</t>
  </si>
  <si>
    <t>London North West University Healthcare NHS Trust</t>
  </si>
  <si>
    <t>Northwick Park Hospital,Watford Road,HARROW,Middlesex,HA1 3UJ</t>
  </si>
  <si>
    <t>NHS Lothian</t>
  </si>
  <si>
    <t>Waverley Gate 2 4 Waterloo Place,EDINBURGH,EH1 3EG</t>
  </si>
  <si>
    <t>EH1 3EG</t>
  </si>
  <si>
    <t>Cambridgeshire and Peterborough NHS Foundation Trust</t>
  </si>
  <si>
    <t>Elizabeth House Fulbourn Hospital,Cambridge Road,Fulbourn,CAMBRIDGE,Cambridgeshire,CB21 5EF</t>
  </si>
  <si>
    <t>CB21 5EF</t>
  </si>
  <si>
    <t>www.cpft.nhs.uk</t>
  </si>
  <si>
    <t>Jersey Health and Social Service</t>
  </si>
  <si>
    <t>Cliftonville,NORTHAMPTON,Northamptonshire,NN1 5BD</t>
  </si>
  <si>
    <t>NN1 5BD</t>
  </si>
  <si>
    <t>Wirral Community NHS Foundation Trust</t>
  </si>
  <si>
    <t>Old Market House,Hamilton Street,BIRKENHEAD,CH41 5AL</t>
  </si>
  <si>
    <t>KEELE UNI SCHOOL OF MEDICINE</t>
  </si>
  <si>
    <t>DAVID WEATHERALL BUILDING,KEELE UNIVERSITY,KEELE,STAFFORDSHIRE,ST5 5BH</t>
  </si>
  <si>
    <t>KEELE</t>
  </si>
  <si>
    <t>ST5 5BH</t>
  </si>
  <si>
    <t>Northern Ireland Ambulance Service Health and Social Care Trust</t>
  </si>
  <si>
    <t>West Suffolk NHS Foundation Trust</t>
  </si>
  <si>
    <t>Hardwick Lane,BURY ST EDMUNDS,Suffolk,IP33 2QZ</t>
  </si>
  <si>
    <t>IP33 2QZ</t>
  </si>
  <si>
    <t>Barnsley Hospital NHS Foundation Trust</t>
  </si>
  <si>
    <t>Gawber Road,BARNSLEY,S75 2EP</t>
  </si>
  <si>
    <t>S75 2EP</t>
  </si>
  <si>
    <t>www.barnsleyhospital.nhs.uk</t>
  </si>
  <si>
    <t>Northern Health and Social Care Trust</t>
  </si>
  <si>
    <t>Care Trust Headquarters,Bretten Hall,Bush Road,ANTRIM,BT41 2RL</t>
  </si>
  <si>
    <t>BT41 2RL</t>
  </si>
  <si>
    <t>Jersey Royal Hospital</t>
  </si>
  <si>
    <t>2Gether Support Solutions</t>
  </si>
  <si>
    <t>Kent &amp; Canterbury Hospital,Ethelbert Road,CANTERBURY,Kent,CT1 3NG</t>
  </si>
  <si>
    <t>CT1 3NG</t>
  </si>
  <si>
    <t>Cheshire and Wirral Partnership NHS Foundation Trust</t>
  </si>
  <si>
    <t>Trust Board Offices,Upton Lea Resource Centre,The Countess Of Chester Health Park,CHESTER,Cheshire,CH2 1BQ</t>
  </si>
  <si>
    <t>www.cwp.nhs.uk</t>
  </si>
  <si>
    <t>Queen’s University Belfast</t>
  </si>
  <si>
    <t>University Road,BELFAST,Northern Ireland,BT7 1NN</t>
  </si>
  <si>
    <t>BT7 1NN</t>
  </si>
  <si>
    <t>HDS Mid Cheshire</t>
  </si>
  <si>
    <t>Mid Cheshire Hospital NHS Foundation Trust,Middlewich Road,CREWE,CW1 4OJ</t>
  </si>
  <si>
    <t>CW1 4OJ</t>
  </si>
  <si>
    <t>South Yorkshire (ICS)</t>
  </si>
  <si>
    <t>Mid and South Essex Health and Care Partnership (ICS)</t>
  </si>
  <si>
    <t>Laborie Medical Technologies UK</t>
  </si>
  <si>
    <t>25 Colosseum,7521PV ENSCHEDE,NETHERLANDS</t>
  </si>
  <si>
    <t>Enschede</t>
  </si>
  <si>
    <t>7521PV</t>
  </si>
  <si>
    <t>FC034881</t>
  </si>
  <si>
    <t>https://www.laborie.com/</t>
  </si>
  <si>
    <t>NHS North Central London Integrated Care Board</t>
  </si>
  <si>
    <t>Laycock PDC,Laycock Street,LONDON,N1 1TH</t>
  </si>
  <si>
    <t>N1 1TH</t>
  </si>
  <si>
    <t>HDS Salford</t>
  </si>
  <si>
    <t>NHS Property Services Ltd</t>
  </si>
  <si>
    <t>HDS Worcestershire</t>
  </si>
  <si>
    <t>Royal Papworth Hospital Foundation Trust</t>
  </si>
  <si>
    <t>Papworth Everard,CAMBRIDGE,Cambridgeshire,CB23 3RE</t>
  </si>
  <si>
    <t>CB23 3RE</t>
  </si>
  <si>
    <t>Leeds and York Partnership NHS Foundation Trust</t>
  </si>
  <si>
    <t>Twenty One Fifty,Thorpe Park,LEEDS,LS15 8ZB</t>
  </si>
  <si>
    <t>The Christie Foundation Trust</t>
  </si>
  <si>
    <t>550 Wilmslow Road,Withington,MANCHESTER,Greater Manchester,M20 4BX</t>
  </si>
  <si>
    <t>M20 4BX</t>
  </si>
  <si>
    <t>The Robert Jones and Agnes Hunt Orthopaedic Hospital Foundation Trust</t>
  </si>
  <si>
    <t>Gobowen,OSWESTRY,SY10 7AG</t>
  </si>
  <si>
    <t>SY10 7AG</t>
  </si>
  <si>
    <t>Royal Devon and Exeter NHS Foundation Trust</t>
  </si>
  <si>
    <t>Royal Devon &amp; Exeter Hospital,Barrack Road,EXETER,Devon,EX2 5DW</t>
  </si>
  <si>
    <t>EX2 5DW</t>
  </si>
  <si>
    <t>Mid and South Essex (STP)</t>
  </si>
  <si>
    <t>Nottinghamshire Healthcare NHS Foundation Trust</t>
  </si>
  <si>
    <t>The Resource Trust Hq,Duncan Macmillan House,Porchester Road,NOTTINGHAM,Nottinghamshire,NG3 6AA</t>
  </si>
  <si>
    <t>NG3 6AA</t>
  </si>
  <si>
    <t>Dorset HealthCare University NHS Foundation Trust</t>
  </si>
  <si>
    <t>Sentinel House,4-6 Nuffield Road,Nuffield Industrial Estate,POOLE,BH17 0RB</t>
  </si>
  <si>
    <t>BH17 0RB</t>
  </si>
  <si>
    <t>Kingston Hospital NHS Foundation Trust</t>
  </si>
  <si>
    <t>Galsworthy Road,KINGSTON UPON THAMES,Surrey,KT2 7QB</t>
  </si>
  <si>
    <t>KT2 7QB</t>
  </si>
  <si>
    <t>South Western Ambulance Service NHS Foundation Trust</t>
  </si>
  <si>
    <t>Westcountry House,Abbey Court Eagle Way,Sowton Industrial Estate,EXETER,Devon,EX2 7HY</t>
  </si>
  <si>
    <t>EX2 7HY</t>
  </si>
  <si>
    <t>Cornwall Partnership NHS Foundation Trust</t>
  </si>
  <si>
    <t>Porthpean Road,ST AUSTELL,PL26 6AD</t>
  </si>
  <si>
    <t>PL26 6AD</t>
  </si>
  <si>
    <t>www.cornwall.nhs.uk/cpt</t>
  </si>
  <si>
    <t>Buckinghamshire Healthcare NHS Trust</t>
  </si>
  <si>
    <t>Amersham Hospital,Whielden Street,AMERSHAM,Buckinghamshire,HP7 0JD</t>
  </si>
  <si>
    <t>www.buckshealthcare.nhs.uk</t>
  </si>
  <si>
    <t>The Royal Orthopaedic Hospital Foundation Trust</t>
  </si>
  <si>
    <t>The Woodlands,Bristol Road South,Northfield,BIRMINGHAM,West Midlands,B31 2AP</t>
  </si>
  <si>
    <t>Heron House,The Oaks Business Park,Crewe Road,MANCHESTER,M23 9HZ</t>
  </si>
  <si>
    <t>02722343</t>
  </si>
  <si>
    <t>6 Wildflower Way,Boucher Road,BELFAST,BT12 6TA</t>
  </si>
  <si>
    <t>www.cardiac-services.com</t>
  </si>
  <si>
    <t>Northern Ireland</t>
  </si>
  <si>
    <t>HDS Barnsley</t>
  </si>
  <si>
    <t>Bromley Healthcare Ltd Social Enterprise</t>
  </si>
  <si>
    <t>Central Court,1 Knoll Rise,ORPINGTON,BR6 0JA</t>
  </si>
  <si>
    <t>BR6 0JA</t>
  </si>
  <si>
    <t>Technomed Limited</t>
  </si>
  <si>
    <t>171-173 Gray's Inn Road,LONDON,WC1X 8UE</t>
  </si>
  <si>
    <t>WC1X 8UE</t>
  </si>
  <si>
    <t>04473778</t>
  </si>
  <si>
    <t>www.ecg-od.com</t>
  </si>
  <si>
    <t>The Clatterbridge Cancer Centre Foundation Trust</t>
  </si>
  <si>
    <t>Clatterbridge Road,Bebington,WIRRAL,Merseyside,CH63 4JY</t>
  </si>
  <si>
    <t>CH63 4JY</t>
  </si>
  <si>
    <t>Stockport NHS Foundation Trust</t>
  </si>
  <si>
    <t>Stepping Hill Hospital,Poplar Grove,STOCKPORT,Cheshire,SK2 7JE</t>
  </si>
  <si>
    <t>Starkstrom Limited</t>
  </si>
  <si>
    <t>4th Floor,15 Fetter Lane,LONDON,EC4A 1BW</t>
  </si>
  <si>
    <t>EC4A 1BW</t>
  </si>
  <si>
    <t>01013256</t>
  </si>
  <si>
    <t>www.starkstrom.com</t>
  </si>
  <si>
    <t>Inomed Health Limited</t>
  </si>
  <si>
    <t>Lindley Adams Limited,Prescott Street,HALIFAX,HX1 2LG</t>
  </si>
  <si>
    <t>HX1 2LG</t>
  </si>
  <si>
    <t>07111257</t>
  </si>
  <si>
    <t>www.inomedhealth.com</t>
  </si>
  <si>
    <t>B.M. Polyco Limited</t>
  </si>
  <si>
    <t>South Fen Road,BOURNE,PE10 0DN</t>
  </si>
  <si>
    <t>PE10 0DN</t>
  </si>
  <si>
    <t>01368213</t>
  </si>
  <si>
    <t>University of Exeter</t>
  </si>
  <si>
    <t>HDS Harrogate and Rural District</t>
  </si>
  <si>
    <t>NHS Greater Glasgow and Clyde</t>
  </si>
  <si>
    <t>1055 Great Western Rd,GLASGOW,G12 0XH</t>
  </si>
  <si>
    <t>G12 0XH</t>
  </si>
  <si>
    <t>http://www.nhsggc.org.uk/content/</t>
  </si>
  <si>
    <t>Northern Lincolnshire and Goole NHS Foundation Trust</t>
  </si>
  <si>
    <t>Diana Princess Of Wales Hospital,Scartho Road,GRIMSBY,DN33 2BA</t>
  </si>
  <si>
    <t>DN33 2BA</t>
  </si>
  <si>
    <t>The Walton Centre Foundation Trust</t>
  </si>
  <si>
    <t>Lower Lane,LIVERPOOL,Merseyside,L9 7LJ</t>
  </si>
  <si>
    <t>L9 7LJ</t>
  </si>
  <si>
    <t>County Hospital,Union Walk,HEREFORD,Herefordshire,HR1 2ER</t>
  </si>
  <si>
    <t>HR1 2ER</t>
  </si>
  <si>
    <t>Herefordshire and Worcestershire Health and Care NHS Trust</t>
  </si>
  <si>
    <t>Isaac Maddox House,Shrub Hill Industrial Estate,WORCESTER,Worcestershire,WR4 9RW</t>
  </si>
  <si>
    <t>WR4 9RW</t>
  </si>
  <si>
    <t>Sussex Community NHS Foundation Trust</t>
  </si>
  <si>
    <t>Brighton General Hospital,Elm Grove,BRIGHTON,East Sussex,BN2 3EW</t>
  </si>
  <si>
    <t>BN2 3EW</t>
  </si>
  <si>
    <t>Epsom and St Helier University Hospitals NHS Trust</t>
  </si>
  <si>
    <t>St Helier Hospital,Wrythe Lane,CARSHALTON,Surrey,SM5 1AA</t>
  </si>
  <si>
    <t>Carshalton</t>
  </si>
  <si>
    <t>SM5 1AA</t>
  </si>
  <si>
    <t>Lewisham and Greenwich NHS Trust</t>
  </si>
  <si>
    <t>University Hospital Lewisham,Lewisham High Street,LONDON,Greater London,SE13 6LH</t>
  </si>
  <si>
    <t>SE13 6LH</t>
  </si>
  <si>
    <t>The Princess Alexandra Hospital NHS Trust</t>
  </si>
  <si>
    <t>KAO Park,London Road,OLD HARLOW,Essex,CM17 9NA</t>
  </si>
  <si>
    <t xml:space="preserve">CM17 9NA </t>
  </si>
  <si>
    <t>Liverpool Heart and Chest Hospital NHS Foundation Trust</t>
  </si>
  <si>
    <t>Thomas Drive,LIVERPOOL,Merseyside,L14 3PE</t>
  </si>
  <si>
    <t>L14 3PE</t>
  </si>
  <si>
    <t>Cheshire and Merseyside (STP)</t>
  </si>
  <si>
    <t>Blackpool Teaching Hospitals NHS Foundation Trust</t>
  </si>
  <si>
    <t>www.monitor-nhsft.gov.uk</t>
  </si>
  <si>
    <t>Calderdale and Huddersfield Solutions Ltd</t>
  </si>
  <si>
    <t>Huddersfield Royal Infirmary Trust HQ,Acre Street,Lindley,HUDDERSFIELD,HD3 3EA</t>
  </si>
  <si>
    <t>Stryker UK Limited</t>
  </si>
  <si>
    <t>Stryker House,Hambridge Road,NEWBURY,RG14 5AW</t>
  </si>
  <si>
    <t>RG14 5AW</t>
  </si>
  <si>
    <t>03669454</t>
  </si>
  <si>
    <t>Masimo Europe Limited</t>
  </si>
  <si>
    <t>Global House High Street,Crawley,West Sussex,CRAWLEY,RH10 1DL</t>
  </si>
  <si>
    <t>RH10 1DL</t>
  </si>
  <si>
    <t>05211852</t>
  </si>
  <si>
    <t>Melyd Medical Limited</t>
  </si>
  <si>
    <t>Unit 32,St Asaph Business Park,ST ASAPH,LL17 0JA</t>
  </si>
  <si>
    <t>LL17 0JA</t>
  </si>
  <si>
    <t>02963986</t>
  </si>
  <si>
    <t>www.melydsurgical.co.uk</t>
  </si>
  <si>
    <t>North West Ambulance Service NHS Trust</t>
  </si>
  <si>
    <t>Ladybridge Hall,399 Chorley New Road,BOLTON,Lancashire,BL1 5DD</t>
  </si>
  <si>
    <t>BL1 5DD</t>
  </si>
  <si>
    <t>HDS SEPT West Essex</t>
  </si>
  <si>
    <t>University of Cumbria</t>
  </si>
  <si>
    <t>Paternoster Row,CARLISLE,CA3 8TB</t>
  </si>
  <si>
    <t>CA3 8TB</t>
  </si>
  <si>
    <t>https://www.cumbria.ac.uk</t>
  </si>
  <si>
    <t>Hampshire County Council</t>
  </si>
  <si>
    <t>Oakridge House Nursing Home, Oakridge House,Jefferson Road,BASINGSTOKE,Hampshire,RG21 5QS</t>
  </si>
  <si>
    <t>RG21 5QS</t>
  </si>
  <si>
    <t>Swansea Bay University Health Board</t>
  </si>
  <si>
    <t>1 Talbot Gateway,Baglan Energy Park,Baglan,PORT TALBOT,SA12 7BR</t>
  </si>
  <si>
    <t>Port Talbot</t>
  </si>
  <si>
    <t>SA12 7BR</t>
  </si>
  <si>
    <t>Norfolk and Waveney (ICS)</t>
  </si>
  <si>
    <t>NHS Norfolk and Waveney Integrated Care Board</t>
  </si>
  <si>
    <t>County Hall,Martineau Ln,NORWICH,NR1 2DH</t>
  </si>
  <si>
    <t>NR1 2DH</t>
  </si>
  <si>
    <t>NHS Sussex Integrated Care Board</t>
  </si>
  <si>
    <t>Wicker House,High Street,WORTHING,BN11 1DJ</t>
  </si>
  <si>
    <t>HDS Wakefield</t>
  </si>
  <si>
    <t>.,WAKEFIELD,.</t>
  </si>
  <si>
    <t>Abertawe Bro Morgannwg University Lhb</t>
  </si>
  <si>
    <t>One Talbot Gateway Seaway Drive,SEAWAY PARADE INDUSTRIAL ESTATE,BAGLAN,PORT TALBOT,WEST GLAMORGAN,SA12 7BR</t>
  </si>
  <si>
    <t>PORT TALBOT</t>
  </si>
  <si>
    <t>www.abm.wales.nhs.uk</t>
  </si>
  <si>
    <t>Ergea UK and Ireland Limited</t>
  </si>
  <si>
    <t>Unit 4 Ely Road,Theale,READING,RG7 4BQ</t>
  </si>
  <si>
    <t>RG7 4BQ</t>
  </si>
  <si>
    <t>04328629</t>
  </si>
  <si>
    <t>South East Coast Ambulance Service NHS Foundation Trust</t>
  </si>
  <si>
    <t>40-42 Friars Walk,LEWES,East Sussex,BN7 2XW</t>
  </si>
  <si>
    <t>BN7 2XW</t>
  </si>
  <si>
    <t>HDS Tameside Adults</t>
  </si>
  <si>
    <t>Fountain St,ASHTON-UNDER-LYNE,OL6 9RW</t>
  </si>
  <si>
    <t>HDS Tameside Childrens</t>
  </si>
  <si>
    <t>West Yorkshire Health and Care Partnership (ICS)</t>
  </si>
  <si>
    <t>NHS Northamptonshire Integrated Care Board</t>
  </si>
  <si>
    <t>Francis Crick House,Summerhouse Road,Moulton Park,NORTHAMPTON,NN3 6BF</t>
  </si>
  <si>
    <t>HDS NLAG</t>
  </si>
  <si>
    <t>Northern Lincolnshire &amp; Goole NHS FT,Global House,SCUNTHORPE,North Lincolnshire,DN15 1BS</t>
  </si>
  <si>
    <t>DN15 1BS</t>
  </si>
  <si>
    <t>Hartlepool College of Further Education</t>
  </si>
  <si>
    <t>Stockton Street,HARTLEPOOL,TS24 7NT</t>
  </si>
  <si>
    <t>Hartlepool</t>
  </si>
  <si>
    <t>TS24 7NT</t>
  </si>
  <si>
    <t>http://www.hartlepoolfe.ac.uk/</t>
  </si>
  <si>
    <t>Roche Diagnostics Limited</t>
  </si>
  <si>
    <t>Roche House,Charles Avenue,BURGESS HILL,RH15 9RY</t>
  </si>
  <si>
    <t>00571546</t>
  </si>
  <si>
    <t>HDS Kingston YHC</t>
  </si>
  <si>
    <t>Ecolab Limited</t>
  </si>
  <si>
    <t>00649192</t>
  </si>
  <si>
    <t>en-uk.ecolab.com</t>
  </si>
  <si>
    <t>Zoll Medical UK Limited</t>
  </si>
  <si>
    <t>16 Seymour Court,Tudor Road Manor Park,RUNCORN,WA7 1SY</t>
  </si>
  <si>
    <t>02823225</t>
  </si>
  <si>
    <t>www.zoll.com</t>
  </si>
  <si>
    <t>Berchtold UK Limited</t>
  </si>
  <si>
    <t>Stryker House,Hambridge Road,NEWBURY,Berkshire,RG14 5AW</t>
  </si>
  <si>
    <t>04726584</t>
  </si>
  <si>
    <t>Accuray Europe</t>
  </si>
  <si>
    <t>Ilot La Defense V,22 Place Des Vosges,92400 COURBEVOIE,FRANCE</t>
  </si>
  <si>
    <t>Courbevoie</t>
  </si>
  <si>
    <t>www.accuray.com</t>
  </si>
  <si>
    <t>Ortus Technology Limited</t>
  </si>
  <si>
    <t>Skyview Business Centre Suffolk Court,9 Churchfield Road,SUDBURY,Suffolk,CO10 2YA</t>
  </si>
  <si>
    <t>CO10 2YA</t>
  </si>
  <si>
    <t>07554900</t>
  </si>
  <si>
    <t>www.theortusgroup.com</t>
  </si>
  <si>
    <t>Sir Jacob Behrens &amp; Sons,Limited</t>
  </si>
  <si>
    <t>Centrepoint,Marshall Stevens Way,MANCHESTER,M17 1PP</t>
  </si>
  <si>
    <t>M17 1PP</t>
  </si>
  <si>
    <t>00454323</t>
  </si>
  <si>
    <t>www.behrens.co.uk</t>
  </si>
  <si>
    <t>C J Medical Limited</t>
  </si>
  <si>
    <t>The Old School House Tresillian,Truro,Cornwall,TRURO,TR2 4BA</t>
  </si>
  <si>
    <t>TR2 4BA</t>
  </si>
  <si>
    <t>04054345</t>
  </si>
  <si>
    <t>www.allthesonnets.co.uk</t>
  </si>
  <si>
    <t>J.W. Young (Butchers) Limited</t>
  </si>
  <si>
    <t>10 Baker Street,Attercliffe,SHEFFIELD,S9 3WG</t>
  </si>
  <si>
    <t>S9 3WG</t>
  </si>
  <si>
    <t>01348637</t>
  </si>
  <si>
    <t>jwyoungbutchers.wordpress.com</t>
  </si>
  <si>
    <t>W.Mcclure Limited</t>
  </si>
  <si>
    <t>The Garage,College Road,WINDERMERE,LA23 1BX</t>
  </si>
  <si>
    <t>Windermere</t>
  </si>
  <si>
    <t>LA23 1BX</t>
  </si>
  <si>
    <t>00685360</t>
  </si>
  <si>
    <t>www.wmcclure.co.uk</t>
  </si>
  <si>
    <t>Essity Uk Limited</t>
  </si>
  <si>
    <t>Southfields Road,Dunstable,Bedfordshire,DUNSTABLE,LU6 3EJ</t>
  </si>
  <si>
    <t>LU6 3EJ</t>
  </si>
  <si>
    <t>03226403</t>
  </si>
  <si>
    <t>www.essity.com</t>
  </si>
  <si>
    <t>Isle Of Wight NHS Trust</t>
  </si>
  <si>
    <t>St Mary'S Hospital,Parkhurst Road,NEWPORT,Isle Of Wight,PO30 5TG</t>
  </si>
  <si>
    <t>Betsi Cadwaladr University Lhb</t>
  </si>
  <si>
    <t>Executive Offices Ysbyty Gwynedd,PENRHOSGARNEDD,BANGOR,GWYNEDD,LL57 2PW</t>
  </si>
  <si>
    <t>BANGOR</t>
  </si>
  <si>
    <t>LL57 2PW</t>
  </si>
  <si>
    <t>www.bcu.wales.nhs.uk</t>
  </si>
  <si>
    <t>Harrogate and District NHS Foundation Trust</t>
  </si>
  <si>
    <t>Strayside Wing,Harrogate District Hospital,Lancaster Park Road,HARROGATE,HG2 7SX</t>
  </si>
  <si>
    <t>Bristol, North Somerset and South Gloucestershire (STP)</t>
  </si>
  <si>
    <t>Q E Facilities Ltd</t>
  </si>
  <si>
    <t>Estates Department Queen Elizabeth Hospital Queen Elizabeth Avenue,Sheriff Hill,GATESHEAD,NE9 6SX</t>
  </si>
  <si>
    <t>Pennine Care NHS Foundation Trust</t>
  </si>
  <si>
    <t>225 Old Street,ASHTON-UNDER-LYNE,Lancashire,OL6 7SR</t>
  </si>
  <si>
    <t>OL6 7SR</t>
  </si>
  <si>
    <t>Northumbria Healthcare Facilities Management Ltd (Customer)</t>
  </si>
  <si>
    <t>Cornwall and the Isles of Scilly (STP)</t>
  </si>
  <si>
    <t>Croydon Health Services NHS Trust</t>
  </si>
  <si>
    <t>Croydon University Hospital,London Road,THORNTON HEATH,Surrey,CR7 7YE</t>
  </si>
  <si>
    <t>CR7 7YE</t>
  </si>
  <si>
    <t>www.croydonhealthservices.nhs.uk</t>
  </si>
  <si>
    <t>Oliver Kay Limited</t>
  </si>
  <si>
    <t>Bidfood Wight Moss Way,Southport Business Park,SOUTHPORT,Merseyside,PR8 4HQ</t>
  </si>
  <si>
    <t>PR8 4HQ</t>
  </si>
  <si>
    <t>03188157</t>
  </si>
  <si>
    <t>www.oliverkayproduce.co.uk</t>
  </si>
  <si>
    <t>HDS Wirral Community Health and Care NHS Foundation Trust</t>
  </si>
  <si>
    <t>St Catherine's Health Centre,Derby Road,BIRKENHEAD,Merseyside,CH42 0LQ</t>
  </si>
  <si>
    <t>CH42 0LQ</t>
  </si>
  <si>
    <t>West Country Milk Consortium Limited</t>
  </si>
  <si>
    <t>Rundale Barn,Rectory Lane,Cromhall,WOTTON UNDER EDGE,South Gloucestershire,GL12 8AN</t>
  </si>
  <si>
    <t>Wotton Under Edge</t>
  </si>
  <si>
    <t>GL12 8AN</t>
  </si>
  <si>
    <t>04032869</t>
  </si>
  <si>
    <t>www.wcmilk.co.uk</t>
  </si>
  <si>
    <t>University of Huddersfield</t>
  </si>
  <si>
    <t>Lockside,Queensgate,HUDDERSFIELD,HD1 3DH</t>
  </si>
  <si>
    <t>HD1 3DH</t>
  </si>
  <si>
    <t>https://www.hud.ac.uk</t>
  </si>
  <si>
    <t>North Cumbria Integrated Care NHS Foundation Trust</t>
  </si>
  <si>
    <t>www.ncic.nhs.uk/trust</t>
  </si>
  <si>
    <t>University Hospitals Dorset NHS Foundation Trust</t>
  </si>
  <si>
    <t>Royal Bournemouth Hospital,Castle Lane East,BOURNEMOUTH,BH7 7DW</t>
  </si>
  <si>
    <t>Suffolk and North East Essex (ICS)</t>
  </si>
  <si>
    <t>NHS Bedfordshire, Luton and Milton Keynes Integrated Care Board</t>
  </si>
  <si>
    <t>3rd Floor, Arndale House,The Mall,LUTON,LU1 2LJ</t>
  </si>
  <si>
    <t>LU1 2LJ</t>
  </si>
  <si>
    <t>NHS Hampshire and Isle of Wight Integrated Care Board</t>
  </si>
  <si>
    <t>Leigh Road,EASTLEIGH,SO50 9SJ</t>
  </si>
  <si>
    <t>SO50 9SJ</t>
  </si>
  <si>
    <t>Poole Hospital NHS Foundation Trust</t>
  </si>
  <si>
    <t>Longfleet Road,POOLE,Dorset,BH15 2JB</t>
  </si>
  <si>
    <t>BH15 2JB</t>
  </si>
  <si>
    <t>HDS Hull</t>
  </si>
  <si>
    <t>Queen Victoria Hospital NHS Foundation Trust</t>
  </si>
  <si>
    <t>Holtye Road,EAST GRINSTEAD,West Sussex,RH19 3DZ</t>
  </si>
  <si>
    <t>RH19 3DZ</t>
  </si>
  <si>
    <t>Southern Health NHS Foundation Trust</t>
  </si>
  <si>
    <t>Maples Buildings,Tatchbury Mount Hospital,Calmore,SOUTHAMPTON,Hampshire,SO40 2RZ</t>
  </si>
  <si>
    <t>SO40 2RZ</t>
  </si>
  <si>
    <t>Independent Health Group Ltd</t>
  </si>
  <si>
    <t>South Eastern Health and Social Care Trust</t>
  </si>
  <si>
    <t>.Southern College of Nursing,Craigavon Area Hospital,68 Lurgan Road,PORTADOWN,County Armagh,BT63 5QQ</t>
  </si>
  <si>
    <t>Portadown</t>
  </si>
  <si>
    <t>BT63 5QQ</t>
  </si>
  <si>
    <t>Solent NHS Trust</t>
  </si>
  <si>
    <t>Adelaide Health Centre,Western Community Hospital,William Macleod Way,SOUTHAMPTON,Hampshire,SO16 4XE</t>
  </si>
  <si>
    <t>SO16 4XE</t>
  </si>
  <si>
    <t>HDS Lewisham</t>
  </si>
  <si>
    <t>University Hospital Lewisham,Lewisham High Street,LONDON,SE13 6LH</t>
  </si>
  <si>
    <t>Whittington Health NHS Trust</t>
  </si>
  <si>
    <t>Walsgrave General Hospital,Clifford Bridge Road,COVENTRY,West Midlands,CV2 2DX</t>
  </si>
  <si>
    <t>Bridge House,Unit 16,The Point, Lions Way,SLEAFORD,NG34 8GG</t>
  </si>
  <si>
    <t>Barking, Havering and Redbridge University Hospitals Trust</t>
  </si>
  <si>
    <t>Queens Hospital,Rom Valley Way,ROMFORD,Essex,RM7 0AG</t>
  </si>
  <si>
    <t>RM7 0AG</t>
  </si>
  <si>
    <t>www.bhrhospitals.nhs.uk</t>
  </si>
  <si>
    <t>City Hospitals Independent Commercial Enterprises Ltd</t>
  </si>
  <si>
    <t>Xograph House,Ebley Road,STONEHOUSE,GL10 2LU</t>
  </si>
  <si>
    <t>GL10 2LU</t>
  </si>
  <si>
    <t>00918971</t>
  </si>
  <si>
    <t>www.xograph.com</t>
  </si>
  <si>
    <t>Cwm Taf Lhb</t>
  </si>
  <si>
    <t>Dewi Sant Hospital,ALBERT ROAD,PONTYPRIDD,MID GLAMORGAN,CF37 1LB</t>
  </si>
  <si>
    <t>PONTYPRIDD</t>
  </si>
  <si>
    <t>CF37 1LB</t>
  </si>
  <si>
    <t>www.cwmtafhb.wales.nhs.uk</t>
  </si>
  <si>
    <t>North Middlesex University Hospital NHS Trust</t>
  </si>
  <si>
    <t>Sterling Way,LONDON,Greater London,N18 1QX</t>
  </si>
  <si>
    <t>N18 1QX</t>
  </si>
  <si>
    <t>Mid and South Essex NHS Foundation Trust</t>
  </si>
  <si>
    <t>Prittlewell Chase,WESTCLIFF-ON-SEA,Essex,SS0 0RY</t>
  </si>
  <si>
    <t>Westcliff-On-Sea</t>
  </si>
  <si>
    <t>SS0 0RY</t>
  </si>
  <si>
    <t>Hywel Dda Lhb</t>
  </si>
  <si>
    <t>Merlins Court,WINCH LANE,HAVERFORDWEST,DYFED,SA61 1SB</t>
  </si>
  <si>
    <t>HAVERFORDWEST</t>
  </si>
  <si>
    <t>SA61 1SB</t>
  </si>
  <si>
    <t>United Lincolnshire Hospitals NHS Trust</t>
  </si>
  <si>
    <t>Lincoln County Hospital,Greetwell Road,LINCOLN,LN2 4AX</t>
  </si>
  <si>
    <t>LN2 4AX</t>
  </si>
  <si>
    <t>Arjo UK Limited</t>
  </si>
  <si>
    <t>Bristol &amp; Weston Purchasing Consortium</t>
  </si>
  <si>
    <t>Princess Campbell Offices,North Bristol NHS Trust,Southmead Road,BRISTOL,BS10 5NB</t>
  </si>
  <si>
    <t>BS10 5NB</t>
  </si>
  <si>
    <t>Velindre NHS Trust</t>
  </si>
  <si>
    <t>Unit 2,Charnwood Court,Heol Billingsley,CARDIFF,South Glamorgan,CF15 7QZ</t>
  </si>
  <si>
    <t>CF15 7QZ</t>
  </si>
  <si>
    <t>The Queen Elizabeth Hospital King's Lynn NHS Foundation Trust</t>
  </si>
  <si>
    <t>Queen Elizabeth Hospital,Gayton Road,KINGS LYNN,Norfolk,PE30 4ET</t>
  </si>
  <si>
    <t>PE30 4ET</t>
  </si>
  <si>
    <t>East Sussex Healthcare NHS Trust</t>
  </si>
  <si>
    <t>St. Annes House,729 The Ridge,ST. LEONARDS-ON-SEA,East Sussex,TN37 7PT</t>
  </si>
  <si>
    <t>St. Leonards-On-Sea</t>
  </si>
  <si>
    <t>TN37 7PT</t>
  </si>
  <si>
    <t>Western Health and Social Care</t>
  </si>
  <si>
    <t>Glenshane Road,Altnagelvin Area Hospital site,MDEC Building,LONDONDERRY,Londonderry,BT47 6SB</t>
  </si>
  <si>
    <t>BT47 6SB</t>
  </si>
  <si>
    <t>Wiltshire Health and Care</t>
  </si>
  <si>
    <t>Chippenham Community Hospital,Rowden Hill,CHIPPENHAM,Wiltshire,SN15 2AJ</t>
  </si>
  <si>
    <t>SN15 2AJ</t>
  </si>
  <si>
    <t>Great Western Hospitals NHS Foundation Trust</t>
  </si>
  <si>
    <t>Great Western Hospital,Marlborough Road,SWINDON,Wiltshire,SN3 6BB</t>
  </si>
  <si>
    <t>SN3 6BB</t>
  </si>
  <si>
    <t>Gloucestershire Hospitals NHS Foundation Trust</t>
  </si>
  <si>
    <t>Trust Hq,1 College Lawn,CHELTENHAM,Gloucestershire,GL53 7AG</t>
  </si>
  <si>
    <t>GL53 7AG</t>
  </si>
  <si>
    <t>Vertec Scientific Limited</t>
  </si>
  <si>
    <t>2 Chancellor Court,Occam Road Surrey Research Park,GUILDFORD,GU2 7AH</t>
  </si>
  <si>
    <t>GU2 7AH</t>
  </si>
  <si>
    <t>01677833</t>
  </si>
  <si>
    <t>www.vertec.co.uk</t>
  </si>
  <si>
    <t>Great Ormond Street Hospital for Children NHS Foundation Trust</t>
  </si>
  <si>
    <t>Great Ormond Street,LONDON,WC1N 3JH</t>
  </si>
  <si>
    <t>WC1N 3JH</t>
  </si>
  <si>
    <t>East Midlands Ambulance Service NHS Trust</t>
  </si>
  <si>
    <t>1 Horizon Place,Mellors Way,Nottingham Business Park,NOTTINGHAM,Nottinghamshire,NG8 6PY</t>
  </si>
  <si>
    <t>NG8 6PY</t>
  </si>
  <si>
    <t>Central London Community Healthcare NHS Trust</t>
  </si>
  <si>
    <t>7th Floor,64 Victoria Street,LONDON,Greater London,SW1E 6QP</t>
  </si>
  <si>
    <t>SW1E 6QP</t>
  </si>
  <si>
    <t>www.clch.nhs.uk</t>
  </si>
  <si>
    <t>Royal Surrey County Hospital NHS Foundation Trust</t>
  </si>
  <si>
    <t>Egerton Road,GUILDFORD,Surrey,GU2 7XX</t>
  </si>
  <si>
    <t>GU2 7XX</t>
  </si>
  <si>
    <t>Torbay and South Devon NHS Foundation Trust</t>
  </si>
  <si>
    <t>Hengrave House,Torbay Hospital,Newton Road,TORQUAY,Devon,TQ2 7AA</t>
  </si>
  <si>
    <t>Torquay</t>
  </si>
  <si>
    <t>TQ2 7AA</t>
  </si>
  <si>
    <t>Tameside and Glossop Integrated Care NHS Foundation Trust</t>
  </si>
  <si>
    <t>Tameside General Hospital,Fountain Street,ASHTON-UNDER-LYNE,Lancashire,OL6 9RW</t>
  </si>
  <si>
    <t>Royal National Orthopaedic Hospital NHS Trust</t>
  </si>
  <si>
    <t>Brockley Hill,STANMORE,Middlesex,HA7 4LP</t>
  </si>
  <si>
    <t>Healthcare Partners Ltd Royal Surrey</t>
  </si>
  <si>
    <t>3M Company</t>
  </si>
  <si>
    <t>3M Center,I-94 McKnight Road,ST. PAUL, 55144,UNITED STATES</t>
  </si>
  <si>
    <t>St. Paul</t>
  </si>
  <si>
    <t>www.mmm.com</t>
  </si>
  <si>
    <t>Lancashire Teaching Hospitals NHS Foundation Trust</t>
  </si>
  <si>
    <t>Chief Executive'S Office,Royal Preston Hospital,Sharoe Green Lane Fulwood,PRESTON,Lancashire,PR2 9HT</t>
  </si>
  <si>
    <t>PR2 9HT</t>
  </si>
  <si>
    <t>East London NHS Foundation Trust</t>
  </si>
  <si>
    <t>20-24 Commercial Street,LONDON,E1 6LP</t>
  </si>
  <si>
    <t>E1 6LP</t>
  </si>
  <si>
    <t>Atlandtis &amp; Co Ltd</t>
  </si>
  <si>
    <t>321-323 High Road Office 3083,CHADWELL HEATH,Essex,RM6 6AX</t>
  </si>
  <si>
    <t>Chadwell Heath</t>
  </si>
  <si>
    <t>RM6 6AX</t>
  </si>
  <si>
    <t>HeartCooked Ltd</t>
  </si>
  <si>
    <t>Suite 2a, Blackthorn House,St Pauls Square,BIRMINGHAM,West Midlands,B3 1RL</t>
  </si>
  <si>
    <t>J W Vending Limited</t>
  </si>
  <si>
    <t>Boyce's Building,40-42 Regent Street,Clifton,BRISTOL,BS8 4HU</t>
  </si>
  <si>
    <t>BS8 4HU</t>
  </si>
  <si>
    <t>04974397</t>
  </si>
  <si>
    <t>www.wvending.co.uk</t>
  </si>
  <si>
    <t>IMS Of Smithfield Ltd.</t>
  </si>
  <si>
    <t>27 Cedar Way Industrial Estate,Camley Street,LONDON,N1C 4PD</t>
  </si>
  <si>
    <t>N1C 4PD</t>
  </si>
  <si>
    <t>00975191</t>
  </si>
  <si>
    <t>www.imsofsmithfield.com</t>
  </si>
  <si>
    <t>University College London</t>
  </si>
  <si>
    <t>Gower Street,LONDON,WC1E 6BT</t>
  </si>
  <si>
    <t>WC1E 6BT</t>
  </si>
  <si>
    <t>https://www.ucl.ac.uk/</t>
  </si>
  <si>
    <t>NHS England - London</t>
  </si>
  <si>
    <t>22 London Rd,Elephant and Castle,LONDON,SE1 6JW</t>
  </si>
  <si>
    <t>SE1 6JW</t>
  </si>
  <si>
    <t>Nijjar Dairies Limited</t>
  </si>
  <si>
    <t>Second Floor Park View,Riverside Way,CAMBERLEY,Surrey,GU15 3YL</t>
  </si>
  <si>
    <t>02874484</t>
  </si>
  <si>
    <t>www.freshways.co.uk</t>
  </si>
  <si>
    <t>Southern Health and Social Care NHS Trust</t>
  </si>
  <si>
    <t>Southern College of Nursing,Craigavon Area Hospital,68 Lurgan Road,PORTADOWN,County Armagh,BT63 5QQ</t>
  </si>
  <si>
    <t>Hertfordshire and West Essex (ICS)</t>
  </si>
  <si>
    <t>Cambridgeshire and Peterborough (ICS)</t>
  </si>
  <si>
    <t>University College London Hospitals NHS Foundation Trust</t>
  </si>
  <si>
    <t>250 Euston Road,LONDON,Greater London,NW1 2PG</t>
  </si>
  <si>
    <t>NW1 2PG</t>
  </si>
  <si>
    <t>BWT UK Limited</t>
  </si>
  <si>
    <t>Bwt House Coronation Road,Cressex Business Park,HIGH WYCOMBE,Buckinghamshire,HP12 3SU</t>
  </si>
  <si>
    <t>HP12 3SU</t>
  </si>
  <si>
    <t>01386074</t>
  </si>
  <si>
    <t>www.bwt.com/en-gb/</t>
  </si>
  <si>
    <t>Border Vending North West Limited</t>
  </si>
  <si>
    <t>4 Willow Court,West Quay Road,Winwick,WARRINGTON,WA2 8UF</t>
  </si>
  <si>
    <t>WA2 8UF</t>
  </si>
  <si>
    <t>06260150</t>
  </si>
  <si>
    <t>NHS North West London Integrated Care Board</t>
  </si>
  <si>
    <t>15 Marylebone Road,LONDON,NW1 5JD</t>
  </si>
  <si>
    <t>NHS Surrey Heartlands Integrated Care Board</t>
  </si>
  <si>
    <t>Block C, 1st Floor,Dukes Court,Duke Street,WOKING,GU21 5BH</t>
  </si>
  <si>
    <t>GU21 5BH</t>
  </si>
  <si>
    <t>Direct Healthcare Group Limited</t>
  </si>
  <si>
    <t>Unit 8,Withey Court,Western Industrial Estate,CAERPHILLY,CF83 1BF</t>
  </si>
  <si>
    <t>CF83 1BF</t>
  </si>
  <si>
    <t>05252571</t>
  </si>
  <si>
    <t>Royal Derby Hospital,Uttoxeter Road,DERBY,DE22 3NE</t>
  </si>
  <si>
    <t>HDS Leicester Children</t>
  </si>
  <si>
    <t>Private Sales</t>
  </si>
  <si>
    <t>Barnsley Facilities Services Ltd</t>
  </si>
  <si>
    <t>C/o Barnsley Hospital Nhs Founda,Gawber Road,BARNSLEY,S75 2EP</t>
  </si>
  <si>
    <t>Ontex Healthcare UK Limited</t>
  </si>
  <si>
    <t>300 Pavilion Drive,Northampton,NORTHAMPTON,NN4 7YE</t>
  </si>
  <si>
    <t>NN4 7YE</t>
  </si>
  <si>
    <t>02274216</t>
  </si>
  <si>
    <t>www.ontex.com</t>
  </si>
  <si>
    <t>Boundary Court,Gatwick Road,CRAWLEY,RH10 9AX</t>
  </si>
  <si>
    <t>RH10 9AX</t>
  </si>
  <si>
    <t>00983579</t>
  </si>
  <si>
    <t>Kci Medical Limited</t>
  </si>
  <si>
    <t>Belmont House Station Way,Crawley,West Sussex,CRAWLEY,RH10 1JA</t>
  </si>
  <si>
    <t>RH10 1JA</t>
  </si>
  <si>
    <t>01130981</t>
  </si>
  <si>
    <t>www.kci-medical.com</t>
  </si>
  <si>
    <t>The Hillingdon Hospitals NHS Foundation Trust</t>
  </si>
  <si>
    <t>Pield Heath Road,UXBRIDGE,Middlesex,UB8 3NN</t>
  </si>
  <si>
    <t>UB8 3NN</t>
  </si>
  <si>
    <t>Warwick Hospital,Lakin Road,WARWICK,Warwickshire,CV34 5BW</t>
  </si>
  <si>
    <t>Hull University Teaching Hospitals NHS Trust</t>
  </si>
  <si>
    <t>Hull Royal Infirmary,Anlaby Road,HULL,HU3 2JZ</t>
  </si>
  <si>
    <t>Alder Hey Children's Foundation Trust</t>
  </si>
  <si>
    <t>Alder Hey Hospital,Eaton Road,West Derby,LIVERPOOL,Merseyside,L12 2AP</t>
  </si>
  <si>
    <t>www.alderhey.nhs.uk</t>
  </si>
  <si>
    <t>Bradford Teaching Hospitals NHS Foundation Trust</t>
  </si>
  <si>
    <t>Bradford Royal Infirmary,Duckworth Lane,BRADFORD,BD9 6RJ</t>
  </si>
  <si>
    <t>www.bradfordhospitals.nhs.uk</t>
  </si>
  <si>
    <t>East Lancashire Hospitals NHS Trust</t>
  </si>
  <si>
    <t>Royal Blackburn Hospital,Haslingden Road,BLACKBURN,Lancashire,BB2 3HH</t>
  </si>
  <si>
    <t>BB2 3HH</t>
  </si>
  <si>
    <t>West Midlands HOP</t>
  </si>
  <si>
    <t>Midlands Customer Board</t>
  </si>
  <si>
    <t>Gloucester Hospital Subsidiary Ltd</t>
  </si>
  <si>
    <t>Mersey Care NHS Foundation Trust</t>
  </si>
  <si>
    <t>8 Princes Parade,LIVERPOOL,Merseyside,L3 1DL</t>
  </si>
  <si>
    <t>L3 1DL</t>
  </si>
  <si>
    <t>Sussex Partnership NHS Foundation Trust</t>
  </si>
  <si>
    <t>Swandean,Arundel Road,WORTHING,BN13 3EP</t>
  </si>
  <si>
    <t>BN13 3EP</t>
  </si>
  <si>
    <t>Gloucestershire Health and Care NHS Foundation Trust</t>
  </si>
  <si>
    <t>Gloucester Business Park,Edward Jenner Court,1010 Pioneer Ave,BROCKWORTH,Gloucestershire,GL3 4AW</t>
  </si>
  <si>
    <t>Black Country Healthcare NHS Foundation Trust</t>
  </si>
  <si>
    <t>Delta Point,GREETS GREEN ROAD,WEST BROMWICH,WEST MIDLANDS,B70 9PL</t>
  </si>
  <si>
    <t>B70 9PL</t>
  </si>
  <si>
    <t>www.bcpft.nhs.uk</t>
  </si>
  <si>
    <t>Homerton University Hospital NHS Foundation Trust</t>
  </si>
  <si>
    <t>Homerton Row,LONDON,E9 6SR</t>
  </si>
  <si>
    <t>E9 6SR</t>
  </si>
  <si>
    <t>Leeds Teaching Hospitals NHS Trust</t>
  </si>
  <si>
    <t>St. James'S University Hospital,Beckett Street,LEEDS,LS9 7TF</t>
  </si>
  <si>
    <t>LS9 7TF</t>
  </si>
  <si>
    <t>Gateshead Health NHS Foundation Trust</t>
  </si>
  <si>
    <t>Queen Elizabeth Hospital,GATESHEAD,NE9 6SX</t>
  </si>
  <si>
    <t>Test</t>
  </si>
  <si>
    <t>Salisbury NHS Foundation Trust</t>
  </si>
  <si>
    <t>Salisbury District Hospital,Odstock Road,SALISBURY,Wiltshire,SP2 8BJ</t>
  </si>
  <si>
    <t>SP2 8BJ</t>
  </si>
  <si>
    <t>Cambridge University Hospitals NHS Foundation Trust</t>
  </si>
  <si>
    <t>Addenbrookes Hospital,Hills Road,CAMBRIDGE,Cambridgeshire,CB2 0QQ</t>
  </si>
  <si>
    <t>www.cuh.org.uk</t>
  </si>
  <si>
    <t>Greater Manchester (STP)</t>
  </si>
  <si>
    <t>Belfast Health and Social Care Trust</t>
  </si>
  <si>
    <t>York and Scarborough Teaching Hospitals NHS Foundation Trust</t>
  </si>
  <si>
    <t>York Hospital,Wigginton Road,YORK,YO31 8HE</t>
  </si>
  <si>
    <t>YO31 8HE</t>
  </si>
  <si>
    <t>Royal Cornwall Hospitals NHS Trust</t>
  </si>
  <si>
    <t>Royal Cornwall Hospital,Treliske,TRURO,Cornwall,TR1 3LJ</t>
  </si>
  <si>
    <t>TR1 3LJ</t>
  </si>
  <si>
    <t>Norfolk and Norwich University Hospitals NHS Foundation Trust</t>
  </si>
  <si>
    <t>Colney Lane,Colney,NORWICH,Norfolk,NR4 7UY</t>
  </si>
  <si>
    <t>NR4 7UY</t>
  </si>
  <si>
    <t>Worcestershire Royal Hospital,Charles Hastings Way,WORCESTER,Worcestershire,WR5 1DD</t>
  </si>
  <si>
    <t>WR5 1DD</t>
  </si>
  <si>
    <t>Midlands Partnership NHS Foundation Trust</t>
  </si>
  <si>
    <t>Trust Headquarters,St. George's Hospital,Corporation Street,STAFFORD,ST16 3SR</t>
  </si>
  <si>
    <t>Mid Cheshire Hospitals NHS Foundation Trust</t>
  </si>
  <si>
    <t>Leighton Hospital,Leighton,CREWE,Cheshire,CW1 4QJ</t>
  </si>
  <si>
    <t>CW1 4QJ</t>
  </si>
  <si>
    <t>North Central London (STP)</t>
  </si>
  <si>
    <t>City Hospital,Dudley Road,BIRMINGHAM,West Midlands,B18 7QH</t>
  </si>
  <si>
    <t>B18 7QH</t>
  </si>
  <si>
    <t>Guys and St Thomas NHS Foundation Trust</t>
  </si>
  <si>
    <t>Trust Offices,Guy'S Hospital,Great Maze Pond,LONDON,Greater London,SE1 9RT</t>
  </si>
  <si>
    <t>Doncaster and Bassetlaw Hospitals NHS Foundation Trust</t>
  </si>
  <si>
    <t>Doncaster Royal Infirmary,Armthorpe Road,DONCASTER,DN2 5LT</t>
  </si>
  <si>
    <t>DN2 5LT</t>
  </si>
  <si>
    <t>www.dbh.nhs.uk</t>
  </si>
  <si>
    <t>Somerset NHS Foundation Trust</t>
  </si>
  <si>
    <t>Musgrove Park Hospital,TAUNTON,Somerset,TA1 5DA</t>
  </si>
  <si>
    <t>TA1 5DA</t>
  </si>
  <si>
    <t>The Rotherham NHS Foundation Trust</t>
  </si>
  <si>
    <t>Moorgate Road,ROTHERHAM,S60 2UD</t>
  </si>
  <si>
    <t>S60 2UD</t>
  </si>
  <si>
    <t>West Hertfordshire Hospitals NHS Trust</t>
  </si>
  <si>
    <t>Trust Offices,Watford General Hospital,Vicarage Road,WATFORD,Hertfordshire,WD18 0HB</t>
  </si>
  <si>
    <t>WD18 0HB</t>
  </si>
  <si>
    <t>Ashford and St Peters Hospitals NHS Foundation Trust</t>
  </si>
  <si>
    <t>St Peters Hospital,Guildford Road,CHERTSEY,Surrey,KT16 0PZ</t>
  </si>
  <si>
    <t>KT16 0PZ</t>
  </si>
  <si>
    <t>www.ashfordstpeters.nhs.uk</t>
  </si>
  <si>
    <t>Sheffield Teaching Hospitals NHS Foundation Trust</t>
  </si>
  <si>
    <t>Northern General Hospital,Herries Road,SHEFFIELD,S5 7AU</t>
  </si>
  <si>
    <t>S5 7AU</t>
  </si>
  <si>
    <t>Chesterfield Royal Hospital NHS Foundation Trust</t>
  </si>
  <si>
    <t>Calow,CHESTERFIELD,S44 5BL</t>
  </si>
  <si>
    <t>www.chesterfieldroyal.nhs.uk</t>
  </si>
  <si>
    <t>Greater Manchester Mental Health NHS Foundation Trust</t>
  </si>
  <si>
    <t>www.gmmh.nhs.uk</t>
  </si>
  <si>
    <t>The Newcastle upon Tyne Hospitals NHS Foundation Trust</t>
  </si>
  <si>
    <t>Newcastle-Upon-Tyne</t>
  </si>
  <si>
    <t>Warrington and Halton Hospitals NHS Foundation Trust</t>
  </si>
  <si>
    <t>Warrington Hospital,Lovely Lane,WARRINGTON,Cheshire,WA5 1QG</t>
  </si>
  <si>
    <t>WA5 1QG</t>
  </si>
  <si>
    <t>Northumbria Healthcare NHS Foundation Trust</t>
  </si>
  <si>
    <t>Rake Lane,NORTH SHIELDS,NE29 8NH</t>
  </si>
  <si>
    <t>Surrey and Sussex Healthcare NHS Trust</t>
  </si>
  <si>
    <t>East Surrey Hospital,Canada Avenue,REDHILL,Surrey,RH1 5RH</t>
  </si>
  <si>
    <t>RH1 5RH</t>
  </si>
  <si>
    <t>North Bristol NHS Trust</t>
  </si>
  <si>
    <t>Southmead Hospital,Southmead Road,Westbury-On-Trym,BRISTOL,Avon,BS10 5NB</t>
  </si>
  <si>
    <t>Trust Hq, Po Box 9551,Queen Elizabeth Medical Centre,Edgbaston,BIRMINGHAM,B15 2TH</t>
  </si>
  <si>
    <t>B15 2TH</t>
  </si>
  <si>
    <t>www.uhb.nhs.uk</t>
  </si>
  <si>
    <t>University Hospitals of Morecambe Bay NHS Foundation Trust</t>
  </si>
  <si>
    <t>Westmorland General Hospital,Burton Road,KENDAL,Cumbria,LA9 7RG</t>
  </si>
  <si>
    <t>LA9 7RG</t>
  </si>
  <si>
    <t>NHS Wales Shared Services Partnership</t>
  </si>
  <si>
    <t>http://www.wales.nhs.uk/sitesplus/955/home</t>
  </si>
  <si>
    <t>Frimley Health NHS Foundation Trust</t>
  </si>
  <si>
    <t>Portsmouth Road,Frimley,CAMBERLEY,Surrey,GU16 7UJ</t>
  </si>
  <si>
    <t>Rothwell Road,KETTERING,Northamptonshire,NN16 8UZ</t>
  </si>
  <si>
    <t>NN16 8UZ</t>
  </si>
  <si>
    <t>Mid Yorkshire Hospitals NHS Trust</t>
  </si>
  <si>
    <t>Rowan House,Aberford Road,WAKEFIELD,WF1 4EE</t>
  </si>
  <si>
    <t>East and North Hertfordshire NHS Trust</t>
  </si>
  <si>
    <t>Lister Hospital,Coreys Mill Lane,STEVENAGE,Hertfordshire,SG1 4AB</t>
  </si>
  <si>
    <t>SG1 4AB</t>
  </si>
  <si>
    <t>Imperial College Healthcare NHS Trust</t>
  </si>
  <si>
    <t>St. Marys Hospital,Praed Street,LONDON,Greater London,W2 1NY</t>
  </si>
  <si>
    <t>NHS Grampian</t>
  </si>
  <si>
    <t>Summerfield House, 2 Eday Road,ABERDEEN,AB15 6RE</t>
  </si>
  <si>
    <t>AB15 6RE</t>
  </si>
  <si>
    <t>Devon Partnership NHS Trust</t>
  </si>
  <si>
    <t>Wonford House Hospital,Dryden Road,EXETER,EX2 5AF</t>
  </si>
  <si>
    <t>EX2 5AF</t>
  </si>
  <si>
    <t>www.devonpartnership.nhs.uk</t>
  </si>
  <si>
    <t>Birmingham Women's and Children's Foundation Trust</t>
  </si>
  <si>
    <t>Steelhouse Lane,BIRMINGHAM,B4 6NH</t>
  </si>
  <si>
    <t>www.bch.nhs.uk</t>
  </si>
  <si>
    <t>St George's University Hospitals NHS Foundation Trust</t>
  </si>
  <si>
    <t>St George's Hospital,Blackshaw Road,Tooting,LONDON,Greater London,SW17 0QT</t>
  </si>
  <si>
    <t>SW17 0QT</t>
  </si>
  <si>
    <t>C Block,Russells Hall Hospital,Pensnett Road,DUDLEY,West Midlands,DY1 2HQ</t>
  </si>
  <si>
    <t>DY1 2HQ</t>
  </si>
  <si>
    <t>University Hospitals Bristol and Weston NHS Foundation Trust</t>
  </si>
  <si>
    <t>Marlborough Street,BRISTOL,Avon,BS1 3NU</t>
  </si>
  <si>
    <t>BS1 3NU</t>
  </si>
  <si>
    <t>Barts Health NHS Trust</t>
  </si>
  <si>
    <t>The Royal London Hospital,Whitechapel,LONDON,Greater London,E1 1BB</t>
  </si>
  <si>
    <t>E1 1BB</t>
  </si>
  <si>
    <t>www.bartshealth.nhs.uk</t>
  </si>
  <si>
    <t>University Hospitals Plymouth NHS Trust</t>
  </si>
  <si>
    <t>Derriford Hospital,Derriford Road,PLYMOUTH,Devon,PL6 8DH</t>
  </si>
  <si>
    <t>PL6 8DH</t>
  </si>
  <si>
    <t>County Durham and Darlington NHS Foundation Trust</t>
  </si>
  <si>
    <t>Darlington Memorial Hospital,Hollyhurst Road,DARLINGTON,DL3 6HX</t>
  </si>
  <si>
    <t>www.cddft.nhs.uk</t>
  </si>
  <si>
    <t>East Kent Hospitals University NHS Foundation Trust</t>
  </si>
  <si>
    <t>Isle of Man Nobles Hospital (Other)</t>
  </si>
  <si>
    <t>Queen Mary University of London</t>
  </si>
  <si>
    <t>Royal Devon University Healthcare NHS Foundation Trust</t>
  </si>
  <si>
    <t>Barrack Road,EXETER,Devon,EX2 5DW</t>
  </si>
  <si>
    <t>UK Vending Limited</t>
  </si>
  <si>
    <t>Fort Bridgewood,Maidstone Road,ROCHESTER,Kent,ME1 3DQ</t>
  </si>
  <si>
    <t>ME1 3DQ</t>
  </si>
  <si>
    <t>00952912</t>
  </si>
  <si>
    <t>www.ukvending.co.uk</t>
  </si>
  <si>
    <t>East Suffolk and North Essex Foundation Trust</t>
  </si>
  <si>
    <t>Trust Offices,Colchester Hospital,Turner Road,COLCHESTER,Essex,CO4 5JL</t>
  </si>
  <si>
    <t>www.esneft.nhs.uk/</t>
  </si>
  <si>
    <t>Northern Care Alliance NHS Foundation Trust</t>
  </si>
  <si>
    <t>HDS Bridgewater Community Healthcare Trust</t>
  </si>
  <si>
    <t>Europa Point,Europa Boulevard,WARRINGTON,Cheshire,WA5 7TY</t>
  </si>
  <si>
    <t>WA5 7TY</t>
  </si>
  <si>
    <t>South Tyneside and Sunderland NHS Foundation Trust</t>
  </si>
  <si>
    <t>Sunderland Royal Hospital,Kayll Road,SUNDERLAND,Tyne And Wear,SR4 7TP</t>
  </si>
  <si>
    <t>DTR Medical Limited</t>
  </si>
  <si>
    <t>17 Clarion Court,Clarion Court Enterprise Park,SWANSEA,SA6 8RF</t>
  </si>
  <si>
    <t>SA6 8RF</t>
  </si>
  <si>
    <t>04394278</t>
  </si>
  <si>
    <t>www.dtrmedical.com</t>
  </si>
  <si>
    <t>University Hospitals Sussex NHS Foundation Trust</t>
  </si>
  <si>
    <t>Lyndhurst Road,WORTHING,West Sussex,BN11 2DH</t>
  </si>
  <si>
    <t>HDS Derbyshire</t>
  </si>
  <si>
    <t>South West London (ICS)</t>
  </si>
  <si>
    <t>Cheshire and Merseyside Health and Care Partnership (ICS)</t>
  </si>
  <si>
    <t>North Central London (ICS)</t>
  </si>
  <si>
    <t>Greater Manchester Integrated Care Partnership (ICS)</t>
  </si>
  <si>
    <t>Frimley Health and Care (ICS)</t>
  </si>
  <si>
    <t>North East London Health and Care Partnership (ICS)</t>
  </si>
  <si>
    <t>Humber and North Yorkshire Health and Care Partnership (ICS)</t>
  </si>
  <si>
    <t>HDS Rotheram</t>
  </si>
  <si>
    <t>Rotherham Community Health Centre,Greasbrough Road,ROTHERHAM,S60 1RY</t>
  </si>
  <si>
    <t>S60 1RY</t>
  </si>
  <si>
    <t>HDS North Tees Hartleypool Adults</t>
  </si>
  <si>
    <t>Matthew Algie &amp; Company Limited</t>
  </si>
  <si>
    <t>16 Lawmoor Road,GLASGOW,G5 0UL</t>
  </si>
  <si>
    <t>G5 0UL</t>
  </si>
  <si>
    <t>SC028433</t>
  </si>
  <si>
    <t>www.matthewalgie.com</t>
  </si>
  <si>
    <t>Thirst Link (MGB) Limited</t>
  </si>
  <si>
    <t>Hillcroft,Partridge Lane,NEWDIGATE,Surrey,RH5 5BW</t>
  </si>
  <si>
    <t>Newdigate</t>
  </si>
  <si>
    <t>RH5 5BW</t>
  </si>
  <si>
    <t>06658500</t>
  </si>
  <si>
    <t>www.mhgvendingsolutions.co.uk</t>
  </si>
  <si>
    <t>Unox UK Limited</t>
  </si>
  <si>
    <t>Palmerston House,814 Brighton Road,PURLEY,Surrey,CR8 2BR</t>
  </si>
  <si>
    <t>06815418</t>
  </si>
  <si>
    <t>www.unox.com</t>
  </si>
  <si>
    <t>Treat and Smile Vending Ltd</t>
  </si>
  <si>
    <t xml:space="preserve">N1 7GU </t>
  </si>
  <si>
    <t>Mix&amp;vend Ltd</t>
  </si>
  <si>
    <t>124-128 City Road,LONDON,EC1V 2NX</t>
  </si>
  <si>
    <t>www.mixandvend.co.uk</t>
  </si>
  <si>
    <t>The Fresh Ground Coffee Service LLP</t>
  </si>
  <si>
    <t>Synergy House Fakenham Road,Morton On The Hill,NORWICH,Norfolk,NR9 5SP</t>
  </si>
  <si>
    <t>NR9 5SP</t>
  </si>
  <si>
    <t>OC389860</t>
  </si>
  <si>
    <t>www.freshground.co.uk</t>
  </si>
  <si>
    <t>Simply Serve Ltd - Yeovil District Hospital</t>
  </si>
  <si>
    <t>Brake Bros Limited</t>
  </si>
  <si>
    <t>Unit 2-3 Maybrook Industrial Park,Armley Road,LEEDS,LS12 2EL</t>
  </si>
  <si>
    <t>LS12 2EL</t>
  </si>
  <si>
    <t>02035315</t>
  </si>
  <si>
    <t>North East London NHS Foundation Trust</t>
  </si>
  <si>
    <t>Tantallon House,Goodmayes Hospital Site,Barley Lane,ILFORD,Essex,IG3 8XJ</t>
  </si>
  <si>
    <t>Lewes House,College Street,NUNEATON,Warwickshire,CV10 7DJ</t>
  </si>
  <si>
    <t>CV10 7DJ</t>
  </si>
  <si>
    <t>Mansfield Road,SUTTON-IN-ASHFIELD,Nottinghamshire,NG17 4JL</t>
  </si>
  <si>
    <t>NG17 4JL</t>
  </si>
  <si>
    <t>Dorset County Hospital NHS Foundation Trust</t>
  </si>
  <si>
    <t>Dorset County Hospital,Williams Avenue,DORCHESTER,Dorset,DT1 2JY</t>
  </si>
  <si>
    <t>DT1 2JY</t>
  </si>
  <si>
    <t>Walsall Healthcare NHS Trust</t>
  </si>
  <si>
    <t>Manor Hospital,Moat Road,WALSALL,West Midlands,WS2 9PS</t>
  </si>
  <si>
    <t>WS2 9PS</t>
  </si>
  <si>
    <t>Wirral University Teaching Hospital NHS Foundation Trust</t>
  </si>
  <si>
    <t>Arrowe Park Hospital,Arrowe Park Road,Upton,WIRRAL,Merseyside,CH49 5PE</t>
  </si>
  <si>
    <t>CH49 5PE</t>
  </si>
  <si>
    <t>Medway NHS Foundation Trust</t>
  </si>
  <si>
    <t>Medway Maritime Hospital,Windmill Road,GILLINGHAM,Kent,ME7 5NY</t>
  </si>
  <si>
    <t>ME7 5NY</t>
  </si>
  <si>
    <t>http://www.medway.nhs.uk</t>
  </si>
  <si>
    <t>Mersey and West Lancashire Teaching Hospitals NHS Trust</t>
  </si>
  <si>
    <t>Whiston Hospital,Warrington Road,PRESCOT,Merseyside,L35 5DR</t>
  </si>
  <si>
    <t>L35 5DR</t>
  </si>
  <si>
    <t>Wrightington, Wigan and Leigh Teaching Hospitals NHS Foundation Trust</t>
  </si>
  <si>
    <t>The Elms,Royal Albert Edward Infirmary,Wigan Lane,WIGAN,Lancashire,WN1 2NN</t>
  </si>
  <si>
    <t>WN1 2NN</t>
  </si>
  <si>
    <t>www.wwl.nhs.uk</t>
  </si>
  <si>
    <t>Aneurin Bevan Lhb</t>
  </si>
  <si>
    <t>Mamhilad House Block A,MAMHILAD PARK ESTATE,PONTYPOOL,GWENT,NP4 0YP</t>
  </si>
  <si>
    <t>PONTYPOOL</t>
  </si>
  <si>
    <t>NP4 0YP</t>
  </si>
  <si>
    <t>www.aneurinbevanhb.wales.nhs.uk</t>
  </si>
  <si>
    <t>Liverpool University Hospitals NHS Foundation Trust</t>
  </si>
  <si>
    <t>University Hospital Aintree,Fazakerley Hospital,Lower Lane,LIVERPOOL,Merseyside,L9 7AL</t>
  </si>
  <si>
    <t>L9 7AL</t>
  </si>
  <si>
    <t>www.aintreehospitals.nhs.uk</t>
  </si>
  <si>
    <t>Liverpool Women's Foundation Trust</t>
  </si>
  <si>
    <t>Liverpool Womens Hospital,Crown Street,LIVERPOOL,Merseyside,L8 7SS</t>
  </si>
  <si>
    <t>L8 7SS</t>
  </si>
  <si>
    <t>Royal United Hospital Bath NHS Foundation Trust</t>
  </si>
  <si>
    <t>Combe Park,BATH,Avon,BA1 3NG</t>
  </si>
  <si>
    <t>BA1 3NG</t>
  </si>
  <si>
    <t>Trust Headquarters,Queens Medical Centre,Derby Road,NOTTINGHAM,Nottinghamshire,NG7 2UH</t>
  </si>
  <si>
    <t>www.nuh.nhs.uk</t>
  </si>
  <si>
    <t>Manchester University NHS Foundation Trust</t>
  </si>
  <si>
    <t>Royal Berkshire NHS Foundation Trust</t>
  </si>
  <si>
    <t>Royal Berkshire Hospital,London Road,READING,Berkshire,RG1 5AN</t>
  </si>
  <si>
    <t>RG1 5AN</t>
  </si>
  <si>
    <t>Oxford University Hospitals NHS Foundation Trust</t>
  </si>
  <si>
    <t>John Radcliffe Hospital,Headley Way,Headington,OXFORD,Oxfordshire,OX3 9DU</t>
  </si>
  <si>
    <t>OX3 9DU</t>
  </si>
  <si>
    <t>The Royal Marsden Foundation Trust</t>
  </si>
  <si>
    <t>Fulham Road,LONDON,Greater London,SW3 6JJ</t>
  </si>
  <si>
    <t>SW3 6JJ</t>
  </si>
  <si>
    <t>Bedfordshire Hospitals NHS Foundation Trust</t>
  </si>
  <si>
    <t>Lewsey Road,LUTON,Bedfordshire,LU4 0DZ</t>
  </si>
  <si>
    <t>LU4 0DZ</t>
  </si>
  <si>
    <t>Dartford and Gravesham NHS Trust</t>
  </si>
  <si>
    <t>Darent Valley Hospital,Darenth Wood Road,DARTFORD,Kent,DA2 8DA</t>
  </si>
  <si>
    <t>DA2 8DA</t>
  </si>
  <si>
    <t>www.dvh.nhs.uk</t>
  </si>
  <si>
    <t>Countess of Chester Hospital NHS Foundation Trust</t>
  </si>
  <si>
    <t>The Countess Of Chester Health Park,CHESTER,Cheshire,CH2 1UL</t>
  </si>
  <si>
    <t>CH2 1UL</t>
  </si>
  <si>
    <t>www.coch.nhs.uk</t>
  </si>
  <si>
    <t>R.H. Hall (Microwave) Limited</t>
  </si>
  <si>
    <t>Anglo House,Bell Lane Office Village,AMERSHAM,HP6 6FA</t>
  </si>
  <si>
    <t>01361433</t>
  </si>
  <si>
    <t>www.rhhall.com</t>
  </si>
  <si>
    <t>NHS Supply Chain</t>
  </si>
  <si>
    <t>Hampshire Hospitals NHS Foundation Trust</t>
  </si>
  <si>
    <t>Aldermaston Road,BASINGSTOKE,Hampshire,RG24 9NA</t>
  </si>
  <si>
    <t>Cardiff and Vale University Lhb</t>
  </si>
  <si>
    <t>Cardigan House,HEATH PARK,CARDIFF,SOUTH GLAMORGAN,CF14 4XW</t>
  </si>
  <si>
    <t>CF14 4XW</t>
  </si>
  <si>
    <t>www.cardiffandvaleuhb.wales.nhs.uk/home</t>
  </si>
  <si>
    <t>University Hospital Southampton NHS Foundation Trust</t>
  </si>
  <si>
    <t>Mailpoint 18,Southampton General Hospital,Tremona Road,SOUTHAMPTON,Hampshire,SO16 6YD</t>
  </si>
  <si>
    <t>SO16 6YD</t>
  </si>
  <si>
    <t>Milton Keynes University Hospital NHS Foundation Trust</t>
  </si>
  <si>
    <t>Standing Way,Eaglestone,MILTON KEYNES,Buckinghamshire,MK6 5LD</t>
  </si>
  <si>
    <t>MK6 5LD</t>
  </si>
  <si>
    <t>Kings Interventional Facilities Man LLP</t>
  </si>
  <si>
    <t>Denmark Hill,LONDON,Greater London,SE5 9RS</t>
  </si>
  <si>
    <t>SE5 9RS</t>
  </si>
  <si>
    <t>Maidstone and Tunbridge Wells NHS Trust</t>
  </si>
  <si>
    <t>Maidstone Hospital,Hermitage Lane,MAIDSTONE,Kent,ME16 9QQ</t>
  </si>
  <si>
    <t>ME16 9QQ</t>
  </si>
  <si>
    <t>New Cross Hospital,Wolverhampton Road,Heath Town,WOLVERHAMPTON,West Midlands,WV10 0QP</t>
  </si>
  <si>
    <t>Kent Community Health NHS Foundation Trust</t>
  </si>
  <si>
    <t>Unit D The Oast,Hermitage Court,Barming,MAIDSTONE,Kent,ME16 9NT</t>
  </si>
  <si>
    <t>ME16 9NT</t>
  </si>
  <si>
    <t>Gwendolen House,Gwendolen Road,LEICESTER,Leicestershire,LE5 4QF</t>
  </si>
  <si>
    <t>LE5 4QF</t>
  </si>
  <si>
    <t>http://www.leicestershospitals.nhs.uk/</t>
  </si>
  <si>
    <t>Northamptonshire Healthcare NHS Foundation Trust</t>
  </si>
  <si>
    <t>Sudborough House,St. Marys Hospital,77 London Road,KETTERING,Northamptonshire,NN15 7PW</t>
  </si>
  <si>
    <t>NN15 7PW</t>
  </si>
  <si>
    <t>Devon (STP)</t>
  </si>
  <si>
    <t>Live Healthy Live Happy Birmingham and Solihull (ICS)</t>
  </si>
  <si>
    <t>Lancashire Procurement Cluster</t>
  </si>
  <si>
    <t>Newcastle Road,STOKE-ON-TRENT,Staffordshire,ST4 6QG</t>
  </si>
  <si>
    <t>ST4 6QG</t>
  </si>
  <si>
    <t>Royal Free London NHS Foundation Trust</t>
  </si>
  <si>
    <t>Royal Free Hospital,Pond Street,LONDON,Greater London,NW3 2QG</t>
  </si>
  <si>
    <t>NW3 2QG</t>
  </si>
  <si>
    <t>Portsmouth Hospitals NHS Trust</t>
  </si>
  <si>
    <t>De La Court House,Queen Alexandra Hospital,Southwick Hill Road,PORTSMOUTH,Hampshire,PO6 3LY</t>
  </si>
  <si>
    <t>Kings College Hospital NHS Foundation Trust</t>
  </si>
  <si>
    <t>Shrewsbury and Telford Hospital NHS Trust</t>
  </si>
  <si>
    <t>Mytton Oak Road,SHREWSBURY,Shropshire,SY3 8XQ</t>
  </si>
  <si>
    <t>SY3 8XQ</t>
  </si>
  <si>
    <t>Clifton Dairies Limited</t>
  </si>
  <si>
    <t>The Poultry Farm, Catforth,Preston,Lancashire,PRESTON,PR4 0HQ</t>
  </si>
  <si>
    <t>05571908</t>
  </si>
  <si>
    <t>Antony Morawski Limited</t>
  </si>
  <si>
    <t>Oak Nurseries Pudding Pie Nook Lane,Goosnargh,PRESTON,PR3 2JL</t>
  </si>
  <si>
    <t>PR3 2JL</t>
  </si>
  <si>
    <t>04936235</t>
  </si>
  <si>
    <t>Serco Ltd James Cook University Hospital</t>
  </si>
  <si>
    <t>Marton Road,MIDDLESBOROUGH,TS4 3BW</t>
  </si>
  <si>
    <t>Middlesborough</t>
  </si>
  <si>
    <t>TS4 3BW</t>
  </si>
  <si>
    <t>South Tees Hospitals NHS Foundation Trust</t>
  </si>
  <si>
    <t>James Cook University Hospital,Marton Road,MIDDLESBROUGH,TS4 3BW</t>
  </si>
  <si>
    <t>Integrated Facilities Management Bolton Ltd</t>
  </si>
  <si>
    <t>Royal Bolton Hospital,Minerva Road,Farnworth,BOLTON,BL4 0JR</t>
  </si>
  <si>
    <t>BL4 0JR</t>
  </si>
  <si>
    <t>Bolton NHS Foundation Trust</t>
  </si>
  <si>
    <t>Royal Bolton Hospital,Minerva Road,Farnworth,BOLTON,Lancashire,BL4 0JR</t>
  </si>
  <si>
    <t>www.boltonft.nhs.uk</t>
  </si>
  <si>
    <t>North Tees and Hartlepool NHS Foundation Trust</t>
  </si>
  <si>
    <t>University Hospital Of Hartlepool,Holdforth Road,HARTLEPOOL,TS24 9AH</t>
  </si>
  <si>
    <t>TS24 9AH</t>
  </si>
  <si>
    <t>North Tees and Hartlepool Solutions LLP</t>
  </si>
  <si>
    <t>Osmotherley House,University Hospital Of North Tees,STOCKTON ON TEES,Cleveland,TS19 8PE</t>
  </si>
  <si>
    <t>Stockton On Tees</t>
  </si>
  <si>
    <t>Apr</t>
  </si>
  <si>
    <t>Oct</t>
  </si>
  <si>
    <t>21/22</t>
  </si>
  <si>
    <t>May</t>
  </si>
  <si>
    <t>Nov</t>
  </si>
  <si>
    <t>Jun</t>
  </si>
  <si>
    <t>Dec</t>
  </si>
  <si>
    <t>Jul</t>
  </si>
  <si>
    <t>Jan</t>
  </si>
  <si>
    <t>Aug</t>
  </si>
  <si>
    <t>Feb</t>
  </si>
  <si>
    <t>Sep</t>
  </si>
  <si>
    <t>Mar</t>
  </si>
  <si>
    <t>22/23</t>
  </si>
  <si>
    <t>23/24</t>
  </si>
  <si>
    <t>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</si>
</sst>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44" formatCode="_-&quot;£&quot;* #,##0.00_-;\-&quot;£&quot;* #,##0.00_-;_-&quot;£&quot;* &quot;-&quot;??_-;_-@_-"/>
    <numFmt numFmtId="164" formatCode="0.0%"/>
    <numFmt numFmtId="165" formatCode="0.000000000"/>
    <numFmt numFmtId="166" formatCode="&quot;£&quot;#,##0"/>
  </numFmts>
  <fonts count="14" x14ac:knownFonts="1">
    <font>
      <sz val="11"/>
      <color theme="1"/>
      <name val="Calibri"/>
      <family val="2"/>
      <scheme val="minor"/>
    </font>
    <font>
      <sz val="11"/>
      <color theme="1"/>
      <name val="Calibri"/>
      <family val="2"/>
      <scheme val="minor"/>
    </font>
    <font>
      <sz val="11"/>
      <color indexed="8"/>
      <name val="Calibri"/>
      <family val="2"/>
      <scheme val="minor"/>
    </font>
    <font>
      <sz val="8"/>
      <name val="Calibri"/>
      <family val="2"/>
      <scheme val="minor"/>
    </font>
    <font>
      <b/>
      <sz val="20"/>
      <color rgb="FF0070C0"/>
      <name val="Calibri"/>
      <family val="2"/>
      <scheme val="minor"/>
    </font>
    <font>
      <b/>
      <sz val="9"/>
      <color rgb="FF333333"/>
      <name val="Segoe UI"/>
      <family val="2"/>
    </font>
    <font>
      <sz val="9"/>
      <color rgb="FF333333"/>
      <name val="Segoe UI"/>
      <family val="2"/>
    </font>
    <font>
      <sz val="9"/>
      <color theme="1"/>
      <name val="Segoe UI"/>
      <family val="2"/>
    </font>
    <font>
      <sz val="6"/>
      <color rgb="FF333333"/>
      <name val="Segoe UI"/>
      <family val="2"/>
    </font>
    <font>
      <sz val="8"/>
      <color theme="1"/>
      <name val="Calibri"/>
      <family val="2"/>
      <scheme val="minor"/>
    </font>
    <font>
      <sz val="8"/>
      <color rgb="FF000000"/>
      <name val="Calibri"/>
      <family val="2"/>
      <scheme val="minor"/>
    </font>
    <font>
      <sz val="8"/>
      <color theme="0"/>
      <name val="Calibri"/>
      <family val="2"/>
      <scheme val="minor"/>
    </font>
    <font>
      <b/>
      <sz val="8"/>
      <color theme="1"/>
      <name val="Calibri"/>
      <family val="2"/>
      <scheme val="minor"/>
    </font>
    <font>
      <b/>
      <sz val="9"/>
      <color theme="0"/>
      <name val="Segoe UI"/>
      <family val="2"/>
    </font>
  </fonts>
  <fills count="8">
    <fill>
      <patternFill patternType="none"/>
    </fill>
    <fill>
      <patternFill patternType="gray125"/>
    </fill>
    <fill>
      <patternFill patternType="solid">
        <fgColor rgb="FFFF00FF"/>
        <bgColor indexed="64"/>
      </patternFill>
    </fill>
    <fill>
      <patternFill patternType="solid">
        <fgColor rgb="FF0070C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206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4" fontId="1" fillId="0" borderId="0" applyFont="0" applyFill="0" applyBorder="0" applyAlignment="0" applyProtection="0"/>
    <xf numFmtId="0" fontId="2" fillId="0" borderId="0"/>
    <xf numFmtId="9" fontId="1" fillId="0" borderId="0" applyFont="0" applyFill="0" applyBorder="0" applyAlignment="0" applyProtection="0"/>
  </cellStyleXfs>
  <cellXfs count="51">
    <xf numFmtId="0" fontId="0" fillId="0" borderId="0" xfId="0"/>
    <xf numFmtId="17" fontId="0" fillId="0" borderId="0" xfId="0" quotePrefix="1" applyNumberFormat="1"/>
    <xf numFmtId="0" fontId="0" fillId="4" borderId="0" xfId="0" applyFill="1"/>
    <xf numFmtId="0" fontId="5" fillId="4" borderId="0" xfId="0" applyFont="1" applyFill="1"/>
    <xf numFmtId="0" fontId="6" fillId="4" borderId="0" xfId="0" applyFont="1" applyFill="1"/>
    <xf numFmtId="0" fontId="6" fillId="0" borderId="0" xfId="0" applyFont="1"/>
    <xf numFmtId="0" fontId="8" fillId="0" borderId="0" xfId="0" applyFont="1"/>
    <xf numFmtId="14" fontId="6" fillId="4" borderId="0" xfId="0" applyNumberFormat="1" applyFont="1" applyFill="1" applyAlignment="1">
      <alignment horizontal="left"/>
    </xf>
    <xf numFmtId="0" fontId="9" fillId="0" borderId="0" xfId="0" applyFont="1"/>
    <xf numFmtId="0" fontId="10" fillId="0" borderId="0" xfId="0" applyFont="1"/>
    <xf numFmtId="1" fontId="10" fillId="0" borderId="0" xfId="0" applyNumberFormat="1" applyFont="1"/>
    <xf numFmtId="1" fontId="9" fillId="0" borderId="0" xfId="0" applyNumberFormat="1" applyFont="1"/>
    <xf numFmtId="1" fontId="9" fillId="0" borderId="0" xfId="0" applyNumberFormat="1" applyFont="1" applyAlignment="1">
      <alignment horizontal="left"/>
    </xf>
    <xf numFmtId="0" fontId="9" fillId="0" borderId="0" xfId="0" applyFont="1" applyAlignment="1">
      <alignment horizontal="left"/>
    </xf>
    <xf numFmtId="0" fontId="9" fillId="0" borderId="0" xfId="0" quotePrefix="1" applyFont="1" applyAlignment="1">
      <alignment horizontal="left"/>
    </xf>
    <xf numFmtId="10" fontId="9" fillId="0" borderId="0" xfId="3" applyNumberFormat="1" applyFont="1"/>
    <xf numFmtId="1" fontId="11" fillId="3" borderId="0" xfId="0" applyNumberFormat="1" applyFont="1" applyFill="1"/>
    <xf numFmtId="0" fontId="11" fillId="3" borderId="0" xfId="0" applyFont="1" applyFill="1"/>
    <xf numFmtId="0" fontId="12" fillId="2" borderId="0" xfId="0" applyFont="1" applyFill="1"/>
    <xf numFmtId="165" fontId="11" fillId="3" borderId="0" xfId="0" applyNumberFormat="1" applyFont="1" applyFill="1"/>
    <xf numFmtId="165" fontId="10" fillId="0" borderId="0" xfId="0" applyNumberFormat="1" applyFont="1"/>
    <xf numFmtId="165" fontId="9" fillId="0" borderId="0" xfId="0" applyNumberFormat="1" applyFont="1"/>
    <xf numFmtId="0" fontId="9" fillId="0" borderId="0" xfId="0" pivotButton="1" applyFont="1"/>
    <xf numFmtId="44" fontId="9" fillId="0" borderId="0" xfId="1" applyFont="1"/>
    <xf numFmtId="0" fontId="9" fillId="3" borderId="0" xfId="0" applyFont="1" applyFill="1"/>
    <xf numFmtId="44" fontId="9" fillId="3" borderId="0" xfId="1" applyFont="1" applyFill="1"/>
    <xf numFmtId="44" fontId="10" fillId="0" borderId="0" xfId="1" applyFont="1"/>
    <xf numFmtId="0" fontId="13" fillId="3" borderId="1" xfId="0" applyFont="1" applyFill="1" applyBorder="1" applyAlignment="1">
      <alignment horizontal="center" vertical="center" wrapText="1"/>
    </xf>
    <xf numFmtId="0" fontId="6" fillId="4" borderId="1" xfId="0" applyFont="1" applyFill="1" applyBorder="1"/>
    <xf numFmtId="0" fontId="6" fillId="4" borderId="1" xfId="0" applyFont="1" applyFill="1" applyBorder="1" applyAlignment="1">
      <alignment horizontal="center"/>
    </xf>
    <xf numFmtId="0" fontId="13" fillId="3" borderId="1" xfId="0" applyFont="1" applyFill="1" applyBorder="1" applyAlignment="1">
      <alignment vertical="center"/>
    </xf>
    <xf numFmtId="166" fontId="6" fillId="4" borderId="1" xfId="0" applyNumberFormat="1" applyFont="1" applyFill="1" applyBorder="1" applyAlignment="1">
      <alignment horizontal="center"/>
    </xf>
    <xf numFmtId="0" fontId="13" fillId="7" borderId="1" xfId="0" applyFont="1" applyFill="1" applyBorder="1" applyAlignment="1">
      <alignment horizontal="center" vertical="center" wrapText="1"/>
    </xf>
    <xf numFmtId="0" fontId="6" fillId="4" borderId="0" xfId="0" applyFont="1" applyFill="1" applyAlignment="1">
      <alignment horizontal="left"/>
    </xf>
    <xf numFmtId="0" fontId="0" fillId="4" borderId="0" xfId="0" applyFill="1" applyAlignment="1">
      <alignment horizontal="left"/>
    </xf>
    <xf numFmtId="0" fontId="13" fillId="3" borderId="1" xfId="0" applyFont="1" applyFill="1" applyBorder="1" applyAlignment="1">
      <alignment horizontal="left" vertical="center" wrapText="1"/>
    </xf>
    <xf numFmtId="0" fontId="6" fillId="4" borderId="1" xfId="0" applyFont="1" applyFill="1" applyBorder="1" applyAlignment="1">
      <alignment horizontal="left"/>
    </xf>
    <xf numFmtId="166" fontId="6" fillId="4" borderId="1" xfId="0" applyNumberFormat="1" applyFont="1" applyFill="1" applyBorder="1" applyAlignment="1">
      <alignment horizontal="left"/>
    </xf>
    <xf numFmtId="0" fontId="6" fillId="5" borderId="1" xfId="0" applyFont="1" applyFill="1" applyBorder="1"/>
    <xf numFmtId="0" fontId="6" fillId="5" borderId="1" xfId="0" applyFont="1" applyFill="1" applyBorder="1" applyAlignment="1">
      <alignment horizontal="center"/>
    </xf>
    <xf numFmtId="0" fontId="6" fillId="5" borderId="1" xfId="0" applyFont="1" applyFill="1" applyBorder="1" applyAlignment="1">
      <alignment horizontal="left"/>
    </xf>
    <xf numFmtId="166" fontId="6" fillId="5" borderId="1" xfId="0" applyNumberFormat="1" applyFont="1" applyFill="1" applyBorder="1" applyAlignment="1">
      <alignment horizontal="left"/>
    </xf>
    <xf numFmtId="166" fontId="6" fillId="5" borderId="1" xfId="0" applyNumberFormat="1" applyFont="1" applyFill="1" applyBorder="1" applyAlignment="1">
      <alignment horizontal="center"/>
    </xf>
    <xf numFmtId="166" fontId="6" fillId="6" borderId="1" xfId="0" applyNumberFormat="1" applyFont="1" applyFill="1" applyBorder="1" applyAlignment="1">
      <alignment horizontal="center"/>
    </xf>
    <xf numFmtId="0" fontId="4" fillId="4" borderId="0" xfId="0" applyFont="1" applyFill="1" applyAlignment="1">
      <alignment horizontal="left" vertical="center"/>
    </xf>
    <xf numFmtId="0" fontId="5" fillId="6" borderId="2" xfId="0" applyFont="1" applyFill="1" applyBorder="1" applyAlignment="1">
      <alignment horizontal="left"/>
    </xf>
    <xf numFmtId="0" fontId="5" fillId="6" borderId="3" xfId="0" applyFont="1" applyFill="1" applyBorder="1" applyAlignment="1">
      <alignment horizontal="left"/>
    </xf>
    <xf numFmtId="0" fontId="5" fillId="6" borderId="4" xfId="0" applyFont="1" applyFill="1" applyBorder="1" applyAlignment="1">
      <alignment horizontal="left"/>
    </xf>
    <xf numFmtId="0" fontId="7" fillId="4" borderId="2" xfId="0" applyFont="1" applyFill="1" applyBorder="1" applyAlignment="1">
      <alignment horizontal="left" vertical="top" wrapText="1"/>
    </xf>
    <xf numFmtId="0" fontId="7" fillId="4" borderId="3" xfId="0" applyFont="1" applyFill="1" applyBorder="1" applyAlignment="1">
      <alignment horizontal="left" vertical="top" wrapText="1"/>
    </xf>
    <xf numFmtId="0" fontId="7" fillId="4" borderId="4" xfId="0" applyFont="1" applyFill="1" applyBorder="1" applyAlignment="1">
      <alignment horizontal="left" vertical="top" wrapText="1"/>
    </xf>
  </cellXfs>
  <cellStyles count="4">
    <cellStyle name="Currency" xfId="1" builtinId="4"/>
    <cellStyle name="Normal" xfId="0" builtinId="0"/>
    <cellStyle name="Normal 2" xfId="2" xr:uid="{DD0B86C2-B353-4ABD-9D2F-6CBAE1503BA9}"/>
    <cellStyle name="Per cent" xfId="3" builtinId="5"/>
  </cellStyles>
  <dxfs count="213">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152400</xdr:rowOff>
    </xdr:from>
    <xdr:to>
      <xdr:col>1</xdr:col>
      <xdr:colOff>1507649</xdr:colOff>
      <xdr:row>4</xdr:row>
      <xdr:rowOff>53975</xdr:rowOff>
    </xdr:to>
    <xdr:pic>
      <xdr:nvPicPr>
        <xdr:cNvPr id="3" name="Picture 2" descr="NHS Supply Chain">
          <a:extLst>
            <a:ext uri="{FF2B5EF4-FFF2-40B4-BE49-F238E27FC236}">
              <a16:creationId xmlns:a16="http://schemas.microsoft.com/office/drawing/2014/main" id="{F074DE24-7671-4865-9D6A-AB7F502A70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52400"/>
          <a:ext cx="1393349" cy="61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urtis Fallows" refreshedDate="45502.384155439817" createdVersion="8" refreshedVersion="8" minRefreshableVersion="3" recordCount="949" xr:uid="{EFA26EBB-9D45-4D8B-97BE-25652B70E817}">
  <cacheSource type="worksheet">
    <worksheetSource ref="T2:CL784" sheet="Data Extract"/>
  </cacheSource>
  <cacheFields count="85">
    <cacheField name="URN" numFmtId="0">
      <sharedItems count="234">
        <s v="CPQ 15883 NEO 24"/>
        <s v="CPQ 15831 ENT 24"/>
        <s v="CPQ 14728 RIG 24"/>
        <s v="CPQ 16042 NEO 24"/>
        <s v="CPQ 18165 MAM 23"/>
        <s v="CPQ 16136 ENT 24"/>
        <s v="CPQ 16137 ENT 24"/>
        <s v="CPQ 16327 PAM 24"/>
        <s v="CPQ 16373 ULT 24"/>
        <s v="CPQ 18768 RIG 23"/>
        <s v="CPQ 16315 ULT 24"/>
        <s v="CPQ 16464 XRS 24"/>
        <s v="CPQ 16411 MIC 24"/>
        <s v="CPQ 16706 RIG 24"/>
        <s v="CPQ 16760 ULT 24"/>
        <s v="CPQ 17527 ENT 23"/>
        <s v="CPQ 15355 NEO 23"/>
        <s v="CPQ 16389 AMV 23"/>
        <s v="CPQ 16390 AMV 23"/>
        <s v="CPQ 18080 ULT 22"/>
        <s v="CPQ 16753 ULT 23"/>
        <s v="CPQ 16751 ULT 23"/>
        <s v="CPQ 16703 ULT 23"/>
        <s v="CPQ 16854 FLE 23"/>
        <s v="CPQ 16912 ENT 23"/>
        <s v="CPQ 16970 ULT 23"/>
        <s v="CPQ 17082 MIC 23"/>
        <s v="CPQ 13691 AMV 23"/>
        <s v="CPQ 17342 AMV 23"/>
        <s v="CPQ 17727 RIG 23"/>
        <s v="CPQ 17829 MII 23"/>
        <s v="CPQ 18126 PAM 23"/>
        <s v="CPQ 18626 OPT 23"/>
        <s v="CPQ 18441 AMV 23"/>
        <s v="CPQ 18733 ULT 23"/>
        <s v="CPQ 18944 PAM 23"/>
        <s v="CPQ 13763 ULT 24"/>
        <s v="CPQ 19241 MAM 23"/>
        <s v="CPQ 19472 NEO 23"/>
        <s v="CPQ 19446 MAM 23"/>
        <s v="CPQ 19984 ULT 23"/>
        <s v="CPQ 13055 RIT 24"/>
        <s v="CPQ 18642 ULT 23"/>
        <s v="CPQ 19758 RIG 23"/>
        <s v="CPQ 19845 ULT 23"/>
        <s v="CPQ 19849 ULT 23"/>
        <s v="CPQ 13065 NEO 24"/>
        <s v="CPQ 19057 ULT 23"/>
        <s v="CPQ 13212 CMI 24"/>
        <s v="CPQ 13334 NEO 24"/>
        <s v="CPQ 14063 OPT 24"/>
        <s v="CPQ 13875 XRS 24"/>
        <s v="CPQ 13119 ULT 24"/>
        <s v="CPQ 14901 DIA 24"/>
        <s v="CPQ 13509 AMV 24"/>
        <s v="CPQ 19138 ULT 23"/>
        <s v="CPQ 14267 ULT 24"/>
        <s v="CPQ 15051 ULT 24"/>
        <s v="CPQ 15061 ULT 24"/>
        <s v="CPQ 14035 PAM 24"/>
        <s v="CPQ 14604 RIG 24"/>
        <s v="CPQ 13965 NEO 24"/>
        <s v="CPQ 15266 ULT 24"/>
        <s v="CPQ 14595 RIG 24"/>
        <s v="CPQ 14620 ULT 24"/>
        <s v="CPQ 14670 ROB 24"/>
        <s v="CPQ 14671 ROB 24"/>
        <s v="CPQ 14673 ROB 24"/>
        <s v="CPQ 14676 ROB 24"/>
        <s v="CPQ 14678 ROB 24"/>
        <s v="CPQ 14669 ROB 24"/>
        <s v="CPQ 14753 MRI 24"/>
        <s v="CPQ 15008 OPT 24"/>
        <s v="CPQ 14872 RQA 24"/>
        <s v="CPQ 15401 AMV 24"/>
        <s v="CPQ 15464 PAM 24"/>
        <s v="CPQ 15286 ULT 24"/>
        <s v="CPQ 14493 ROB 24"/>
        <s v="CPQ 15555 ULT 24"/>
        <s v="CPQ 15375 ULT 24"/>
        <s v="CPQ 15312 MII 24"/>
        <s v="CPQ 15242 ULT 24"/>
        <s v="CPQ 15521 RIG 24"/>
        <s v="CPQ 15626 SAT 24"/>
        <s v="CPQ 15708 CMI 24"/>
        <s v="CPQ 15814 ULT 24"/>
        <s v="CPQ 15770 ULT 24"/>
        <s v="CPQ 15776 PAM 24"/>
        <s v="CPQ 19567 CTS 22"/>
        <s v="CPQ 15630 SAT 23"/>
        <s v="CPQ 3250 AMV 21" u="1"/>
        <s v="CPQ 3400 NEO 21" u="1"/>
        <s v="CPQ 3404 MIC 21" u="1"/>
        <s v="CPQ 3424 ULT 21" u="1"/>
        <s v="CPQ 3653 LTH 21" u="1"/>
        <s v="CPQ 3594 NEO 21" u="1"/>
        <s v="CPQ 3768 MRI 21" u="1"/>
        <s v="CPQ 3775 FLU 21" u="1"/>
        <s v="CPQ 3813 RIG 21" u="1"/>
        <s v="CPQ 3814 FLE 21" u="1"/>
        <s v="CPQ 3815 ENT 21" u="1"/>
        <s v="CPQ 3844 ULT 21" u="1"/>
        <s v="CPQ 3846 XRS 21" u="1"/>
        <s v="CPQ 3868 AMV 21" u="1"/>
        <s v="CPQ 3869 AMV 21" u="1"/>
        <s v="CPQ 3871 AMV 21" u="1"/>
        <s v="CPQ 3872 AMV 21" u="1"/>
        <s v="CPQ 3896 AMV 21" u="1"/>
        <s v="CPQ 3897 AMV 21" u="1"/>
        <s v="CPQ 3873 AMV 21" u="1"/>
        <s v="CPQ 3874 AMV 21" u="1"/>
        <s v="CPQ 3877 AMV 21" u="1"/>
        <s v="CPQ 4267 SPC 22" u="1"/>
        <s v="CPQ 3961 NEO 21" u="1"/>
        <s v="CPQ 3962 PAM 21" u="1"/>
        <s v="CPQ 4125 AMV 21" u="1"/>
        <s v="CPQ 4365 PAM 21" u="1"/>
        <s v="CPQ 3723 NEO 21" u="1"/>
        <s v="CPQ 4789 XRS 22" u="1"/>
        <s v="CPQ 4479 PAM 21" u="1"/>
        <s v="CPQ 3135 SNS 22" u="1"/>
        <s v="CPQ 4776 RIG 21" u="1"/>
        <s v="CPQ 3030 MIC 22" u="1"/>
        <s v="CPQ 3038 ULT 22" u="1"/>
        <s v="CPQ 3045 FLE 22" u="1"/>
        <s v="CPQ 3046 RIG 22" u="1"/>
        <s v="CPQ 3047 ENT 22" u="1"/>
        <s v="CPQ 3158 PAM 22" u="1"/>
        <s v="CPQ 3159 FLE 22" u="1"/>
        <s v="CPQ 3160 ENT 22" u="1"/>
        <s v="CPQ 3161 RIG 22" u="1"/>
        <s v="CPQ 3258 ULT 22" u="1"/>
        <s v="CPQ 5294 CTS 22" u="1"/>
        <s v="CPQ 3332 RIG 22" u="1"/>
        <s v="CPQ 3535 FLE 22" u="1"/>
        <s v="CPQ 3537 ENT 22" u="1"/>
        <s v="CPQ 5613 ULT 22" u="1"/>
        <s v="CPQ 5483 ULT 22" u="1"/>
        <s v="CPQ 3852 ROB 22" u="1"/>
        <s v="CPQ 3461 ULT 22" u="1"/>
        <s v="CPQ 4034 AMV 22" u="1"/>
        <s v="CPQ 4039 FLE 22" u="1"/>
        <s v="CPQ 4155 DEE 22" u="1"/>
        <s v="CPQ 3444 RIG 22" u="1"/>
        <s v="CPQ 4527 RIT 22" u="1"/>
        <s v="CPQ 4436 SAT 22" u="1"/>
        <s v="CPQ 4647 OPT 22" u="1"/>
        <s v="CPQ 4543 RIG 22" u="1"/>
        <s v="CPQ 4636 ULT 22" u="1"/>
        <s v="CPQ 5012 AMV 22" u="1"/>
        <s v="CPQ 5047 PAM 22" u="1"/>
        <s v="CPQ 5364 FLE 22" u="1"/>
        <s v="CPQ 5538 OPT 22" u="1"/>
        <s v="CPQ 5512 ENT 22" u="1"/>
        <s v="CPQ 16946 ULT 23" u="1"/>
        <s v="CPQ 17158 ROB 23" u="1"/>
        <s v="CPQ 17102 ULT 23" u="1"/>
        <s v="CPQ 14318 RIG 23" u="1"/>
        <s v="CPQ 17524 PAM 23" u="1"/>
        <s v="CPQ 18666 CMI 23" u="1"/>
        <s v="CPQ 18750 ULT 23" u="1"/>
        <s v="CPQ 19571 DEE 23" u="1"/>
        <s v="CPQ 18901 RIG 23" u="1"/>
        <s v="CPQ 19219 MAM 23" u="1"/>
        <s v="CPQ 20082 PAM 23" u="1"/>
        <s v="CPQ 20129 PAM 23" u="1"/>
        <s v="CPQ 6606 RIG 22" u="1"/>
        <s v="CPQ 17289 ULT 22" u="1"/>
        <s v="CPQ 6800 ULT 22" u="1"/>
        <s v="CPQ 17693 ULT 22" u="1"/>
        <s v="CPQ 17657 ULT 22" u="1"/>
        <s v="CPQ 6906 PAM 22" u="1"/>
        <s v="CPQ 17248 ULT 22" u="1"/>
        <s v="CPQ 17402 ULT 22" u="1"/>
        <s v="CPQ 6972 ULT 22" u="1"/>
        <s v="CPQ 17346 FLE 22" u="1"/>
        <s v="CPQ 4157 PAM 22" u="1"/>
        <s v="CPQ 17331 RIG 22" u="1"/>
        <s v="CPQ 17332 ENT 22" u="1"/>
        <s v="CPQ 17390 FLE 22" u="1"/>
        <s v="CPQ 17669 ULT 22" u="1"/>
        <s v="CPQ 17581 PAM 22" u="1"/>
        <s v="CPQ 17692 ULT 22" u="1"/>
        <s v="CPQ 17893 MRI 22" u="1"/>
        <s v="CPQ 17894 MRI 22" u="1"/>
        <s v="CPQ 17895 MRI 22" u="1"/>
        <s v="CPQ 17896 MRI 22" u="1"/>
        <s v="CPQ 17897 MRI 22" u="1"/>
        <s v="CPQ 17936 RIG 22" u="1"/>
        <s v="CPQ 18174 MRI 22" u="1"/>
        <s v="CPQ 18176 MRI 22" u="1"/>
        <s v="CPQ 18175 MRI 22" u="1"/>
        <s v="CPQ 17999 PAM 22" u="1"/>
        <s v="CPQ 19263 MAM 22" u="1"/>
        <s v="CPQ 18338 ULT 22" u="1"/>
        <s v="CPQ 18359 FLE 22" u="1"/>
        <s v="CPQ 19262 MAM 22" u="1"/>
        <s v="CPQ 19445 RIT 22" u="1"/>
        <s v="CPQ 19258 ULT 22" u="1"/>
        <s v="CPQ 19822 AMV 22" u="1"/>
        <s v="CPQ 19849 XRS 22" u="1"/>
        <s v="CPQ 13509 ULT 23" u="1"/>
        <s v="CPQ 19316 ASM 22" u="1"/>
        <s v="CPQ 19874 CTS 22" u="1"/>
        <s v="CPQ 19533 OPT 22" u="1"/>
        <s v="CPQ 13154 PAM 23" u="1"/>
        <s v="CPQ 19823 AMV 22" u="1"/>
        <s v="CPQ 19694 DIA 22" u="1"/>
        <s v="CPQ 13695 AMV 23" u="1"/>
        <s v="CPQ 18918 XRS 22" u="1"/>
        <s v="CPQ 19876 CTS 22" u="1"/>
        <s v="CPQ 19996 ULT 22" u="1"/>
        <s v="CPQ 13624 AMV 23" u="1"/>
        <s v="CPQ 13410 RIG 23" u="1"/>
        <s v="CPQ 13760 FLE 23" u="1"/>
        <s v="CPQ 13761 RIG 23" u="1"/>
        <s v="CPQ 13901 ULT 23" u="1"/>
        <s v="CPQ 14035 CMI 23" u="1"/>
        <s v="CPQ 14117 MII 23" u="1"/>
        <s v="CPQ 14177 FLE 23" u="1"/>
        <s v="CPQ 14191 LAS 23" u="1"/>
        <s v="CPQ 14494 DIA 23" u="1"/>
        <s v="CPQ 14437 BSC 23" u="1"/>
        <s v="CPQ 15214 FLE 23" u="1"/>
        <s v="CPQ 15339 PAM 23" u="1"/>
        <s v="CPQ 15750 ULT 23" u="1"/>
        <s v="CPQ 15549 BSC 23" u="1"/>
        <s v="CPQ 15672 ULT 23" u="1"/>
        <s v="CPQ 15821 ULT 23" u="1"/>
        <s v="CPQ 15524 ULT 23" u="1"/>
        <s v="CPQ 15901 LAS 23" u="1"/>
        <s v="CPQ 13611 ULT 23" u="1"/>
        <s v="CPQ 15960 LAS 23" u="1"/>
        <s v="CPQ 16014 RIG 23" u="1"/>
      </sharedItems>
    </cacheField>
    <cacheField name="ID" numFmtId="0">
      <sharedItems/>
    </cacheField>
    <cacheField name="Deal Reference" numFmtId="0">
      <sharedItems containsMixedTypes="1" containsNumber="1" containsInteger="1" minValue="0" maxValue="0"/>
    </cacheField>
    <cacheField name="Duplicate Check" numFmtId="0">
      <sharedItems/>
    </cacheField>
    <cacheField name="Row ID" numFmtId="1">
      <sharedItems containsSemiMixedTypes="0" containsString="0" containsNumber="1" containsInteger="1" minValue="300000092280810" maxValue="300000169575726"/>
    </cacheField>
    <cacheField name="Framework" numFmtId="1">
      <sharedItems count="28">
        <s v="Neonatal Incubators"/>
        <s v="ENT"/>
        <s v="Rigid Endoscopy"/>
        <s v="Digital Mammography"/>
        <s v="Patient Monitoring"/>
        <s v="Ultrasound"/>
        <s v="X-Ray Static"/>
        <s v="Operating Microscopes and Associated Accessories"/>
        <s v="Anaesthesia Machines and Ventilators"/>
        <s v="Flexible Endoscopy"/>
        <s v="Mobile Image Intensifier"/>
        <s v="Operating Tables"/>
        <s v="Radiotherapy IT"/>
        <s v="CMI"/>
        <s v="Diathermy"/>
        <s v="Robotic Medical Equipment"/>
        <s v="MRI Scanners"/>
        <s v="Radiotherapy Ancillary Devices"/>
        <s v="Stretchers and Trolleys"/>
        <s v="CT Scanners"/>
        <s v="Lithotripsy" u="1"/>
        <s v="Fluoroscopy" u="1"/>
        <s v="Specimen Cabinets" u="1"/>
        <s v="Surgical Navigation Systems" u="1"/>
        <s v="Decontamination Capital Equipment" u="1"/>
        <s v="Architectural Surgical Medical Systems" u="1"/>
        <s v="Medical Lasers and Accessories" u="1"/>
        <s v="Bladder Scanners" u="1"/>
      </sharedItems>
    </cacheField>
    <cacheField name="Item Type" numFmtId="0">
      <sharedItems/>
    </cacheField>
    <cacheField name="RTP" numFmtId="0">
      <sharedItems count="3">
        <s v="BAU"/>
        <s v="MTA"/>
        <s v="DH"/>
      </sharedItems>
    </cacheField>
    <cacheField name="Status" numFmtId="0">
      <sharedItems/>
    </cacheField>
    <cacheField name="Core Qty" numFmtId="0">
      <sharedItems containsMixedTypes="1" containsNumber="1" containsInteger="1" minValue="1" maxValue="58"/>
    </cacheField>
    <cacheField name="Sell Price" numFmtId="8">
      <sharedItems containsSemiMixedTypes="0" containsString="0" containsNumber="1" minValue="-8360.4" maxValue="2898840"/>
    </cacheField>
    <cacheField name="Buy Price" numFmtId="8">
      <sharedItems containsSemiMixedTypes="0" containsString="0" containsNumber="1" minValue="-8360.4" maxValue="2898840"/>
    </cacheField>
    <cacheField name="Margin" numFmtId="8">
      <sharedItems containsSemiMixedTypes="0" containsString="0" containsNumber="1" minValue="0" maxValue="20735.569999999949"/>
    </cacheField>
    <cacheField name="Margin £" numFmtId="10">
      <sharedItems containsSemiMixedTypes="0" containsString="0" containsNumber="1" minValue="0" maxValue="0.13021446582614471"/>
    </cacheField>
    <cacheField name="Margin Check" numFmtId="9">
      <sharedItems containsNonDate="0" containsString="0" containsBlank="1"/>
    </cacheField>
    <cacheField name="CPQ Man Fee %" numFmtId="164">
      <sharedItems containsSemiMixedTypes="0" containsString="0" containsNumber="1" minValue="0" maxValue="0.05"/>
    </cacheField>
    <cacheField name="FWK Man Fee %" numFmtId="164">
      <sharedItems containsSemiMixedTypes="0" containsString="0" containsNumber="1" minValue="0" maxValue="0.05"/>
    </cacheField>
    <cacheField name="Turnkey Check" numFmtId="164">
      <sharedItems/>
    </cacheField>
    <cacheField name="Man Fee Check" numFmtId="164">
      <sharedItems/>
    </cacheField>
    <cacheField name="Man Fee" numFmtId="8">
      <sharedItems containsSemiMixedTypes="0" containsString="0" containsNumber="1" minValue="-334.416" maxValue="37900"/>
    </cacheField>
    <cacheField name="Saving Share" numFmtId="8">
      <sharedItems containsSemiMixedTypes="0" containsString="0" containsNumber="1" minValue="0" maxValue="20735.57"/>
    </cacheField>
    <cacheField name="Savings" numFmtId="8">
      <sharedItems containsSemiMixedTypes="0" containsString="0" containsNumber="1" minValue="-3639.6000000000004" maxValue="360279.65108225099"/>
    </cacheField>
    <cacheField name="CPQ Saving" numFmtId="8">
      <sharedItems containsSemiMixedTypes="0" containsString="0" containsNumber="1" minValue="-300.3" maxValue="180000"/>
    </cacheField>
    <cacheField name="Check" numFmtId="8">
      <sharedItems containsSemiMixedTypes="0" containsString="0" containsNumber="1" minValue="-8222.93" maxValue="208197.40108225099"/>
    </cacheField>
    <cacheField name="Savings %" numFmtId="9">
      <sharedItems containsSemiMixedTypes="0" containsString="0" containsNumber="1" minValue="-1" maxValue="8.3616334436284401"/>
    </cacheField>
    <cacheField name="Pos Maintenance" numFmtId="9">
      <sharedItems/>
    </cacheField>
    <cacheField name="Framework2" numFmtId="0">
      <sharedItems/>
    </cacheField>
    <cacheField name="URN Number" numFmtId="0">
      <sharedItems/>
    </cacheField>
    <cacheField name="Created Date" numFmtId="0">
      <sharedItems/>
    </cacheField>
    <cacheField name="URN Issued Date" numFmtId="0">
      <sharedItems count="68">
        <s v="09/04/2024"/>
        <s v="02/04/2024"/>
        <s v="15/04/2024"/>
        <s v="25/04/2024"/>
        <s v="02/05/2024"/>
        <s v="20/05/2024"/>
        <s v="22/05/2024"/>
        <s v="23/05/2024"/>
        <s v="28/05/2024"/>
        <s v="31/05/2024"/>
        <s v="04/06/2024"/>
        <s v="19/06/2024"/>
        <s v="25/06/2024"/>
        <s v="04/08/2023"/>
        <s v="17/04/2023"/>
        <s v="03/05/2023"/>
        <s v="01/06/2023"/>
        <s v="08/06/2023"/>
        <s v="09/06/2023"/>
        <s v="19/06/2023"/>
        <s v="21/06/2023"/>
        <s v="27/06/2023"/>
        <s v="04/07/2023"/>
        <s v="06/07/2023"/>
        <s v="25/07/2023"/>
        <s v="17/08/2023"/>
        <s v="24/08/2023"/>
        <s v="18/09/2023"/>
        <s v="16/10/2023"/>
        <s v="13/10/2023"/>
        <s v="24/10/2023"/>
        <s v="07/11/2023"/>
        <s v="30/01/2024"/>
        <s v="22/11/2023"/>
        <s v="29/11/2023"/>
        <s v="28/11/2023"/>
        <s v="19/12/2023"/>
        <s v="04/01/2024"/>
        <s v="14/12/2023"/>
        <s v="12/12/2023"/>
        <s v="10/01/2024"/>
        <s v="16/01/2024"/>
        <s v="07/02/2024"/>
        <s v="01/02/2024"/>
        <s v="18/01/2024"/>
        <s v="01/03/2024"/>
        <s v="22/01/2024"/>
        <s v="13/02/2024"/>
        <s v="06/03/2024"/>
        <s v="06/02/2024"/>
        <s v="21/02/2024"/>
        <s v="05/02/2024"/>
        <s v="13/03/2024"/>
        <s v="22/02/2024"/>
        <s v="26/02/2024"/>
        <s v="05/03/2024"/>
        <s v="29/02/2024"/>
        <s v="15/03/2024"/>
        <s v="18/03/2024"/>
        <s v="20/03/2024"/>
        <s v="14/03/2024"/>
        <s v="19/03/2024"/>
        <s v="22/03/2024"/>
        <s v="26/03/2024"/>
        <s v="28/03/2024"/>
        <s v="27/03/2024"/>
        <s v="25/01/2023"/>
        <s v="16/03/2023"/>
      </sharedItems>
    </cacheField>
    <cacheField name="Created By" numFmtId="0">
      <sharedItems/>
    </cacheField>
    <cacheField name="Customer Name" numFmtId="0">
      <sharedItems count="1">
        <s v="Barts Health NHS Trust"/>
      </sharedItems>
    </cacheField>
    <cacheField name="Framework Code" numFmtId="0">
      <sharedItems/>
    </cacheField>
    <cacheField name="Hospital Name" numFmtId="0">
      <sharedItems/>
    </cacheField>
    <cacheField name="Department" numFmtId="0">
      <sharedItems/>
    </cacheField>
    <cacheField name="Supplier" numFmtId="0">
      <sharedItems count="32">
        <s v="Draeger Medical UK Limited"/>
        <s v="Karl Storz Endoscopy (UK) Limited"/>
        <s v="Ge Medical Systems Limited"/>
        <s v="Optima Medical Limited"/>
        <s v="Olympus Keymed Group Limited"/>
        <s v="Fujifilm Sonosite Ltd"/>
        <s v="Medical Imaging Systems Limited"/>
        <s v="Carl Zeiss Ltd"/>
        <s v="D.P. Medical Systems Limited"/>
        <s v="Inspiration Healthcare Limited"/>
        <s v="Hamilton Medical Limited"/>
        <s v="Philips Electronics UK Limited"/>
        <s v="Vyaire Medical Products Limited"/>
        <s v="Arthrex Limited"/>
        <s v="Xograph Healthcare Limited"/>
        <s v="Cardiac Services Limited"/>
        <s v="Steris Solutions Limited"/>
        <s v="S.L.E. Limited"/>
        <s v="Welch Allyn (U.K.) Limited"/>
        <s v="Hologic Ltd."/>
        <s v="Elekta Limited"/>
        <s v="BK Medical Public Limited Company"/>
        <s v="Bayer Public Limited Company"/>
        <s v="Canon Medical Systems Limited"/>
        <s v="Erbe Medical UK Limited"/>
        <s v="Hamilton Medical UK Ltd"/>
        <s v="Intuitive Surgical Limited"/>
        <s v="Siemens Healthcare Limited"/>
        <s v="Hill-Rom Limited"/>
        <s v="Xiel Ltd"/>
        <s v="Ferno (UK) Limited"/>
        <s v="Howard Wright Europe Limited"/>
      </sharedItems>
    </cacheField>
    <cacheField name="Modality/Category" numFmtId="0">
      <sharedItems/>
    </cacheField>
    <cacheField name="Sub Category" numFmtId="0">
      <sharedItems/>
    </cacheField>
    <cacheField name="Route to Purchase" numFmtId="0">
      <sharedItems/>
    </cacheField>
    <cacheField name="Status2" numFmtId="0">
      <sharedItems/>
    </cacheField>
    <cacheField name="MTA Ref" numFmtId="0">
      <sharedItems/>
    </cacheField>
    <cacheField name="Transaction Number" numFmtId="0">
      <sharedItems/>
    </cacheField>
    <cacheField name="#" numFmtId="0">
      <sharedItems containsSemiMixedTypes="0" containsString="0" containsNumber="1" containsInteger="1" minValue="1" maxValue="44"/>
    </cacheField>
    <cacheField name="Excl. from NFA disc" numFmtId="0">
      <sharedItems/>
    </cacheField>
    <cacheField name="Orderable" numFmtId="0">
      <sharedItems/>
    </cacheField>
    <cacheField name="Indicative" numFmtId="0">
      <sharedItems/>
    </cacheField>
    <cacheField name="Part Display Number" numFmtId="0">
      <sharedItems/>
    </cacheField>
    <cacheField name="MPC" numFmtId="0">
      <sharedItems/>
    </cacheField>
    <cacheField name="Warranty (months)" numFmtId="0">
      <sharedItems/>
    </cacheField>
    <cacheField name="Product Type" numFmtId="0">
      <sharedItems/>
    </cacheField>
    <cacheField name="Quantity" numFmtId="0">
      <sharedItems containsSemiMixedTypes="0" containsString="0" containsNumber="1" containsInteger="1" minValue="1" maxValue="58"/>
    </cacheField>
    <cacheField name="Direct Price" numFmtId="0">
      <sharedItems containsString="0" containsBlank="1" containsNumber="1" minValue="-12000" maxValue="2898840"/>
    </cacheField>
    <cacheField name="Framework Price" numFmtId="0">
      <sharedItems containsString="0" containsBlank="1" containsNumber="1" minValue="-12000" maxValue="2898840"/>
    </cacheField>
    <cacheField name="NFA Discount %" numFmtId="0">
      <sharedItems containsSemiMixedTypes="0" containsString="0" containsNumber="1" minValue="0" maxValue="20"/>
    </cacheField>
    <cacheField name="Multi System Price" numFmtId="0">
      <sharedItems containsSemiMixedTypes="0" containsString="0" containsNumber="1" minValue="0" maxValue="196009"/>
    </cacheField>
    <cacheField name="Multi System Total Price" numFmtId="0">
      <sharedItems containsSemiMixedTypes="0" containsString="0" containsNumber="1" minValue="0" maxValue="950380.2"/>
    </cacheField>
    <cacheField name="Multi System Total Inc. VAT" numFmtId="0">
      <sharedItems containsSemiMixedTypes="0" containsString="0" containsNumber="1" minValue="0" maxValue="1140456.24"/>
    </cacheField>
    <cacheField name="Discounted Price" numFmtId="0">
      <sharedItems containsSemiMixedTypes="0" containsString="0" containsNumber="1" minValue="-12000" maxValue="2898840"/>
    </cacheField>
    <cacheField name="Total Discounted Price" numFmtId="0">
      <sharedItems containsSemiMixedTypes="0" containsString="0" containsNumber="1" minValue="-12000" maxValue="2898840"/>
    </cacheField>
    <cacheField name="Discount Value" numFmtId="0">
      <sharedItems containsSemiMixedTypes="0" containsString="0" containsNumber="1" minValue="-1.24" maxValue="168000"/>
    </cacheField>
    <cacheField name="Discount Type" numFmtId="0">
      <sharedItems/>
    </cacheField>
    <cacheField name="Final Deal Price" numFmtId="0">
      <sharedItems containsSemiMixedTypes="0" containsString="0" containsNumber="1" minValue="-8360.4" maxValue="2898840"/>
    </cacheField>
    <cacheField name="Total Deal Price" numFmtId="0">
      <sharedItems containsSemiMixedTypes="0" containsString="0" containsNumber="1" minValue="-8360.4" maxValue="2898840"/>
    </cacheField>
    <cacheField name="VAT %" numFmtId="0">
      <sharedItems containsSemiMixedTypes="0" containsString="0" containsNumber="1" containsInteger="1" minValue="0" maxValue="20"/>
    </cacheField>
    <cacheField name="VAT" numFmtId="0">
      <sharedItems containsSemiMixedTypes="0" containsString="0" containsNumber="1" minValue="-3316.67" maxValue="579768"/>
    </cacheField>
    <cacheField name="Savings Share%" numFmtId="0">
      <sharedItems containsSemiMixedTypes="0" containsString="0" containsNumber="1" containsInteger="1" minValue="0" maxValue="20"/>
    </cacheField>
    <cacheField name="Management Fee %" numFmtId="0">
      <sharedItems containsSemiMixedTypes="0" containsString="0" containsNumber="1" minValue="0" maxValue="5"/>
    </cacheField>
    <cacheField name="Management Fee" numFmtId="0">
      <sharedItems containsSemiMixedTypes="0" containsString="0" containsNumber="1" minValue="-0.01" maxValue="21599.55"/>
    </cacheField>
    <cacheField name="Savings Share" numFmtId="0">
      <sharedItems containsSemiMixedTypes="0" containsString="0" containsNumber="1" minValue="0" maxValue="20735.57"/>
    </cacheField>
    <cacheField name="BSA Fee" numFmtId="0">
      <sharedItems containsSemiMixedTypes="0" containsString="0" containsNumber="1" containsInteger="1" minValue="0" maxValue="0"/>
    </cacheField>
    <cacheField name="Sell Price2" numFmtId="0">
      <sharedItems containsSemiMixedTypes="0" containsString="0" containsNumber="1" minValue="-8360.4" maxValue="2898840"/>
    </cacheField>
    <cacheField name="Part Number" numFmtId="0">
      <sharedItems/>
    </cacheField>
    <cacheField name="Price Discrepancy Reason" numFmtId="0">
      <sharedItems/>
    </cacheField>
    <cacheField name="Ex-demo" numFmtId="0">
      <sharedItems/>
    </cacheField>
    <cacheField name="Trust Savings Exc VAT" numFmtId="0">
      <sharedItems containsSemiMixedTypes="0" containsString="0" containsNumber="1" minValue="-300.3" maxValue="180000"/>
    </cacheField>
    <cacheField name="NHS Supply Chain Saving" numFmtId="0">
      <sharedItems containsSemiMixedTypes="0" containsString="0" containsNumber="1" minValue="-300.3" maxValue="180000"/>
    </cacheField>
    <cacheField name="Show Indicative Lease Costs" numFmtId="0">
      <sharedItems/>
    </cacheField>
    <cacheField name="Trading area" numFmtId="0">
      <sharedItems/>
    </cacheField>
    <cacheField name="Month" numFmtId="0">
      <sharedItems/>
    </cacheField>
    <cacheField name="year of URN" numFmtId="0">
      <sharedItems/>
    </cacheField>
    <cacheField name="PO" numFmtId="0">
      <sharedItems containsMixedTypes="1" containsNumber="1" containsInteger="1" minValue="0" maxValue="41004005"/>
    </cacheField>
    <cacheField name="PO Date" numFmtId="0">
      <sharedItems containsDate="1" containsMixedTypes="1" minDate="1899-12-30T00:00:00" maxDate="2024-04-24T00:00:00"/>
    </cacheField>
    <cacheField name="PO Year" numFmtId="0">
      <sharedItems/>
    </cacheField>
    <cacheField name="PO month" numFmtId="0">
      <sharedItems/>
    </cacheField>
    <cacheField name="Year"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49">
  <r>
    <x v="0"/>
    <s v="CPQ 15883 NEO 24NHSSC-13760920/12/2023"/>
    <n v="0"/>
    <s v="No"/>
    <n v="300000156214162"/>
    <x v="0"/>
    <s v="Core"/>
    <x v="0"/>
    <s v="Quote Issued to Trust"/>
    <n v="3"/>
    <n v="38700"/>
    <n v="38700"/>
    <n v="0"/>
    <n v="0"/>
    <m/>
    <n v="0.03"/>
    <n v="0.03"/>
    <s v=""/>
    <s v="OK"/>
    <n v="1161"/>
    <n v="0"/>
    <n v="13134.9852665418"/>
    <n v="13134.99"/>
    <n v="-4.7334581995528424E-3"/>
    <n v="0.33940530404500774"/>
    <b v="0"/>
    <s v="Neonatal Equipment Adult Paediatric and Neonatal P"/>
    <s v="CPQ 15883 NEO 24"/>
    <s v="20/12/2023"/>
    <x v="0"/>
    <s v="Jessica Hastings"/>
    <x v="0"/>
    <s v="NEO"/>
    <s v=""/>
    <s v=""/>
    <x v="0"/>
    <s v="Neonatal Incubators"/>
    <s v="Warmer Resuscitation System"/>
    <s v="BAU"/>
    <s v="URN Issued"/>
    <s v=""/>
    <s v="NHSSC-137609"/>
    <n v="2"/>
    <s v="False"/>
    <s v="Y"/>
    <s v="False"/>
    <s v="OPC4203_BABYROO TN-300 + Resus + Gas mixer"/>
    <s v="OPC4203"/>
    <s v="12"/>
    <s v="Core"/>
    <n v="3"/>
    <n v="17278.328422180599"/>
    <n v="12900"/>
    <n v="0"/>
    <n v="0"/>
    <n v="0"/>
    <n v="0"/>
    <n v="12900"/>
    <n v="38700"/>
    <n v="0"/>
    <s v="%"/>
    <n v="12900"/>
    <n v="38700"/>
    <n v="20"/>
    <n v="7740"/>
    <n v="20"/>
    <n v="3"/>
    <n v="0"/>
    <n v="0"/>
    <n v="0"/>
    <n v="38700"/>
    <s v="300000138131960"/>
    <s v=""/>
    <s v="False"/>
    <n v="0"/>
    <n v="13134.99"/>
    <s v="True"/>
    <s v="Theatres &amp; Ward Based Products"/>
    <s v="Apr"/>
    <s v="24"/>
    <n v="0"/>
    <d v="1899-12-30T00:00:00"/>
    <s v="1900"/>
    <s v="Jan"/>
    <s v="2024"/>
  </r>
  <r>
    <x v="0"/>
    <s v="CPQ 15883 NEO 24NHSSC-13760920/12/2023"/>
    <n v="0"/>
    <s v="No"/>
    <n v="300000156214162"/>
    <x v="0"/>
    <s v=""/>
    <x v="0"/>
    <s v="Quote Issued to Trust"/>
    <s v=""/>
    <n v="0"/>
    <n v="0"/>
    <n v="0"/>
    <n v="0"/>
    <m/>
    <n v="0"/>
    <n v="0.03"/>
    <s v=""/>
    <s v="Check"/>
    <n v="0"/>
    <n v="0"/>
    <n v="0"/>
    <n v="0"/>
    <n v="0"/>
    <n v="0"/>
    <b v="0"/>
    <s v="Neonatal Equipment Adult Paediatric and Neonatal P"/>
    <s v="CPQ 15883 NEO 24"/>
    <s v="20/12/2023"/>
    <x v="0"/>
    <s v="Jessica Hastings"/>
    <x v="0"/>
    <s v="NEO"/>
    <s v=""/>
    <s v=""/>
    <x v="0"/>
    <s v=""/>
    <s v=""/>
    <s v="BAU"/>
    <s v="URN Issued"/>
    <s v=""/>
    <s v="NHSSC-137609"/>
    <n v="1"/>
    <s v="False"/>
    <s v=""/>
    <s v="False"/>
    <s v=""/>
    <s v=""/>
    <s v=""/>
    <s v=""/>
    <n v="1"/>
    <m/>
    <m/>
    <n v="0"/>
    <n v="0"/>
    <n v="0"/>
    <n v="0"/>
    <n v="0"/>
    <n v="0"/>
    <n v="0"/>
    <s v="%"/>
    <n v="0"/>
    <n v="0"/>
    <n v="20"/>
    <n v="0"/>
    <n v="0"/>
    <n v="0"/>
    <n v="0"/>
    <n v="0"/>
    <n v="0"/>
    <n v="0"/>
    <s v=""/>
    <s v=""/>
    <s v="False"/>
    <n v="0"/>
    <n v="0"/>
    <s v="True"/>
    <s v="Theatres &amp; Ward Based Products"/>
    <s v="Apr"/>
    <s v="24"/>
    <n v="0"/>
    <d v="1899-12-30T00:00:00"/>
    <s v="1900"/>
    <s v="Jan"/>
    <s v="2024"/>
  </r>
  <r>
    <x v="0"/>
    <s v="CPQ 15883 NEO 24NHSSC-13760920/12/2023"/>
    <n v="0"/>
    <s v="No"/>
    <n v="300000156214162"/>
    <x v="0"/>
    <s v="Accessory"/>
    <x v="0"/>
    <s v="Quote Issued to Trust"/>
    <s v=""/>
    <n v="41.61"/>
    <n v="41.61"/>
    <n v="0"/>
    <n v="0"/>
    <m/>
    <n v="0.03"/>
    <n v="0.03"/>
    <s v=""/>
    <s v="OK"/>
    <n v="1.2483"/>
    <n v="0"/>
    <n v="216.14999999999998"/>
    <n v="0"/>
    <n v="216.14999999999998"/>
    <n v="5.1946647440519103"/>
    <b v="0"/>
    <s v="Neonatal Equipment Adult Paediatric and Neonatal P"/>
    <s v="CPQ 15883 NEO 24"/>
    <s v="20/12/2023"/>
    <x v="0"/>
    <s v="Jessica Hastings"/>
    <x v="0"/>
    <s v="NEO"/>
    <s v=""/>
    <s v=""/>
    <x v="0"/>
    <s v="Neonatal Incubators"/>
    <s v="Additional Items"/>
    <s v="BAU"/>
    <s v="URN Issued"/>
    <s v=""/>
    <s v="NHSSC-137609"/>
    <n v="16"/>
    <s v="False"/>
    <s v="Y"/>
    <s v="False"/>
    <s v="OPC9525_AIR-Inlet EN850 P/I(pin index)"/>
    <s v="OPC9525"/>
    <s v="12"/>
    <s v="Accessory"/>
    <n v="3"/>
    <n v="85.92"/>
    <n v="85.92"/>
    <n v="0"/>
    <n v="0"/>
    <n v="0"/>
    <n v="0"/>
    <n v="85.92"/>
    <n v="257.76"/>
    <n v="83.86"/>
    <s v="%"/>
    <n v="13.87"/>
    <n v="41.61"/>
    <n v="20"/>
    <n v="51.55"/>
    <n v="20"/>
    <n v="3"/>
    <n v="0"/>
    <n v="0"/>
    <n v="0"/>
    <n v="41.61"/>
    <s v="300000139358101"/>
    <s v=""/>
    <s v="False"/>
    <n v="0"/>
    <n v="0"/>
    <s v="True"/>
    <s v="Theatres &amp; Ward Based Products"/>
    <s v="Apr"/>
    <s v="24"/>
    <n v="0"/>
    <d v="1899-12-30T00:00:00"/>
    <s v="1900"/>
    <s v="Jan"/>
    <s v="2024"/>
  </r>
  <r>
    <x v="0"/>
    <s v="CPQ 15883 NEO 24NHSSC-13760920/12/2023"/>
    <n v="0"/>
    <s v="No"/>
    <n v="300000156214162"/>
    <x v="0"/>
    <s v="Accessory"/>
    <x v="0"/>
    <s v="Quote Issued to Trust"/>
    <s v=""/>
    <n v="91.35"/>
    <n v="91.35"/>
    <n v="0"/>
    <n v="0"/>
    <m/>
    <n v="0.03"/>
    <n v="0.03"/>
    <s v=""/>
    <s v="OK"/>
    <n v="2.7404999999999999"/>
    <n v="0"/>
    <n v="474.68999999999994"/>
    <n v="0"/>
    <n v="474.68999999999994"/>
    <n v="5.1963875205254508"/>
    <b v="0"/>
    <s v="Neonatal Equipment Adult Paediatric and Neonatal P"/>
    <s v="CPQ 15883 NEO 24"/>
    <s v="20/12/2023"/>
    <x v="0"/>
    <s v="Jessica Hastings"/>
    <x v="0"/>
    <s v="NEO"/>
    <s v=""/>
    <s v=""/>
    <x v="0"/>
    <s v="Neonatal Incubators"/>
    <s v="Additional Items"/>
    <s v="BAU"/>
    <s v="URN Issued"/>
    <s v=""/>
    <s v="NHSSC-137609"/>
    <n v="15"/>
    <s v="False"/>
    <s v="Y"/>
    <s v="False"/>
    <s v="MK02753_Hose NIST O2 0.5m"/>
    <s v="MK02753"/>
    <s v="12"/>
    <s v="Accessory"/>
    <n v="3"/>
    <n v="188.68"/>
    <n v="188.68"/>
    <n v="0"/>
    <n v="0"/>
    <n v="0"/>
    <n v="0"/>
    <n v="188.68"/>
    <n v="566.04"/>
    <n v="83.86"/>
    <s v="%"/>
    <n v="30.45"/>
    <n v="91.35"/>
    <n v="20"/>
    <n v="113.21"/>
    <n v="20"/>
    <n v="3"/>
    <n v="0"/>
    <n v="0"/>
    <n v="0"/>
    <n v="91.35"/>
    <s v="300000139357923"/>
    <s v=""/>
    <s v="False"/>
    <n v="0"/>
    <n v="0"/>
    <s v="True"/>
    <s v="Theatres &amp; Ward Based Products"/>
    <s v="Apr"/>
    <s v="24"/>
    <n v="0"/>
    <d v="1899-12-30T00:00:00"/>
    <s v="1900"/>
    <s v="Jan"/>
    <s v="2024"/>
  </r>
  <r>
    <x v="0"/>
    <s v="CPQ 15883 NEO 24NHSSC-13760920/12/2023"/>
    <n v="0"/>
    <s v="No"/>
    <n v="300000156214162"/>
    <x v="0"/>
    <s v="Accessory"/>
    <x v="0"/>
    <s v="Quote Issued to Trust"/>
    <s v=""/>
    <n v="44.04"/>
    <n v="44.04"/>
    <n v="0"/>
    <n v="0"/>
    <m/>
    <n v="0.03"/>
    <n v="0.03"/>
    <s v=""/>
    <s v="OK"/>
    <n v="1.3211999999999999"/>
    <n v="0"/>
    <n v="228.86999999999998"/>
    <n v="0"/>
    <n v="228.86999999999998"/>
    <n v="5.1968664850136239"/>
    <b v="0"/>
    <s v="Neonatal Equipment Adult Paediatric and Neonatal P"/>
    <s v="CPQ 15883 NEO 24"/>
    <s v="20/12/2023"/>
    <x v="0"/>
    <s v="Jessica Hastings"/>
    <x v="0"/>
    <s v="NEO"/>
    <s v=""/>
    <s v=""/>
    <x v="0"/>
    <s v="Neonatal Incubators"/>
    <s v="Additional Items"/>
    <s v="BAU"/>
    <s v="URN Issued"/>
    <s v=""/>
    <s v="NHSSC-137609"/>
    <n v="18"/>
    <s v="False"/>
    <s v="Y"/>
    <s v="False"/>
    <s v="OPC9543_NIST connection AIR, bottom"/>
    <s v="OPC9543"/>
    <s v="12"/>
    <s v="Accessory"/>
    <n v="3"/>
    <n v="90.97"/>
    <n v="90.97"/>
    <n v="0"/>
    <n v="0"/>
    <n v="0"/>
    <n v="0"/>
    <n v="90.97"/>
    <n v="272.91000000000003"/>
    <n v="83.86"/>
    <s v="%"/>
    <n v="14.68"/>
    <n v="44.04"/>
    <n v="20"/>
    <n v="54.58"/>
    <n v="20"/>
    <n v="3"/>
    <n v="0"/>
    <n v="0"/>
    <n v="0"/>
    <n v="44.04"/>
    <s v="300000139358103"/>
    <s v=""/>
    <s v="False"/>
    <n v="0"/>
    <n v="0"/>
    <s v="True"/>
    <s v="Theatres &amp; Ward Based Products"/>
    <s v="Apr"/>
    <s v="24"/>
    <n v="0"/>
    <d v="1899-12-30T00:00:00"/>
    <s v="1900"/>
    <s v="Jan"/>
    <s v="2024"/>
  </r>
  <r>
    <x v="0"/>
    <s v="CPQ 15883 NEO 24NHSSC-13760920/12/2023"/>
    <n v="0"/>
    <s v="No"/>
    <n v="300000156214162"/>
    <x v="0"/>
    <s v="Accessory"/>
    <x v="0"/>
    <s v="Quote Issued to Trust"/>
    <s v=""/>
    <n v="106.71"/>
    <n v="106.71"/>
    <n v="0"/>
    <n v="0"/>
    <m/>
    <n v="0.03"/>
    <n v="0.03"/>
    <s v=""/>
    <s v="OK"/>
    <n v="3.2012999999999998"/>
    <n v="0"/>
    <n v="554.42999999999995"/>
    <n v="0"/>
    <n v="554.42999999999995"/>
    <n v="5.1956705088557769"/>
    <b v="0"/>
    <s v="Neonatal Equipment Adult Paediatric and Neonatal P"/>
    <s v="CPQ 15883 NEO 24"/>
    <s v="20/12/2023"/>
    <x v="0"/>
    <s v="Jessica Hastings"/>
    <x v="0"/>
    <s v="NEO"/>
    <s v=""/>
    <s v=""/>
    <x v="0"/>
    <s v="Neonatal Incubators"/>
    <s v="Additional Items"/>
    <s v="BAU"/>
    <s v="URN Issued"/>
    <s v=""/>
    <s v="NHSSC-137609"/>
    <n v="17"/>
    <s v="False"/>
    <s v="Y"/>
    <s v="False"/>
    <s v="OPC9502_Pressure reducer AIR 200bar"/>
    <s v="OPC9502"/>
    <s v="12"/>
    <s v="Accessory"/>
    <n v="3"/>
    <n v="220.38"/>
    <n v="220.38"/>
    <n v="0"/>
    <n v="0"/>
    <n v="0"/>
    <n v="0"/>
    <n v="220.38"/>
    <n v="661.14"/>
    <n v="83.86"/>
    <s v="%"/>
    <n v="35.57"/>
    <n v="106.71"/>
    <n v="20"/>
    <n v="132.22999999999999"/>
    <n v="20"/>
    <n v="3"/>
    <n v="0"/>
    <n v="0"/>
    <n v="0"/>
    <n v="106.71"/>
    <s v="300000139358102"/>
    <s v=""/>
    <s v="False"/>
    <n v="0"/>
    <n v="0"/>
    <s v="True"/>
    <s v="Theatres &amp; Ward Based Products"/>
    <s v="Apr"/>
    <s v="24"/>
    <n v="0"/>
    <d v="1899-12-30T00:00:00"/>
    <s v="1900"/>
    <s v="Jan"/>
    <s v="2024"/>
  </r>
  <r>
    <x v="0"/>
    <s v="CPQ 15883 NEO 24NHSSC-13760920/12/2023"/>
    <n v="0"/>
    <s v="No"/>
    <n v="300000156214162"/>
    <x v="0"/>
    <s v="Accessory"/>
    <x v="0"/>
    <s v="Quote Issued to Trust"/>
    <s v=""/>
    <n v="91.56"/>
    <n v="91.56"/>
    <n v="0"/>
    <n v="0"/>
    <m/>
    <n v="0.03"/>
    <n v="0.03"/>
    <s v=""/>
    <s v="OK"/>
    <n v="2.7467999999999999"/>
    <n v="0"/>
    <n v="475.08"/>
    <n v="0"/>
    <n v="475.08"/>
    <n v="5.1887287024901703"/>
    <b v="0"/>
    <s v="Neonatal Equipment Adult Paediatric and Neonatal P"/>
    <s v="CPQ 15883 NEO 24"/>
    <s v="20/12/2023"/>
    <x v="0"/>
    <s v="Jessica Hastings"/>
    <x v="0"/>
    <s v="NEO"/>
    <s v=""/>
    <s v=""/>
    <x v="0"/>
    <s v="Neonatal Incubators"/>
    <s v="Additional Items"/>
    <s v="BAU"/>
    <s v="URN Issued"/>
    <s v=""/>
    <s v="NHSSC-137609"/>
    <n v="20"/>
    <s v="False"/>
    <s v="Y"/>
    <s v="False"/>
    <s v="MK02751_Hose NIST AIR 0.5m"/>
    <s v="MK02751"/>
    <s v="12"/>
    <s v="Accessory"/>
    <n v="3"/>
    <n v="188.88"/>
    <n v="188.88"/>
    <n v="0"/>
    <n v="0"/>
    <n v="0"/>
    <n v="0"/>
    <n v="188.88"/>
    <n v="566.64"/>
    <n v="158.36000000000001"/>
    <s v="Amount"/>
    <n v="30.52"/>
    <n v="91.56"/>
    <n v="20"/>
    <n v="113.33"/>
    <n v="20"/>
    <n v="3"/>
    <n v="0"/>
    <n v="0"/>
    <n v="0"/>
    <n v="91.56"/>
    <s v="300000139358105"/>
    <s v=""/>
    <s v="False"/>
    <n v="0"/>
    <n v="0"/>
    <s v="True"/>
    <s v="Theatres &amp; Ward Based Products"/>
    <s v="Apr"/>
    <s v="24"/>
    <n v="0"/>
    <d v="1899-12-30T00:00:00"/>
    <s v="1900"/>
    <s v="Jan"/>
    <s v="2024"/>
  </r>
  <r>
    <x v="0"/>
    <s v="CPQ 15883 NEO 24NHSSC-13760920/12/2023"/>
    <n v="0"/>
    <s v="No"/>
    <n v="300000156214162"/>
    <x v="0"/>
    <s v="Accessory"/>
    <x v="0"/>
    <s v="Quote Issued to Trust"/>
    <s v=""/>
    <n v="10.83"/>
    <n v="10.83"/>
    <n v="0"/>
    <n v="0"/>
    <m/>
    <n v="0.03"/>
    <n v="0.03"/>
    <s v=""/>
    <s v="OK"/>
    <n v="0.32489999999999997"/>
    <n v="0"/>
    <n v="56.34"/>
    <n v="0"/>
    <n v="56.34"/>
    <n v="5.202216066481995"/>
    <b v="0"/>
    <s v="Neonatal Equipment Adult Paediatric and Neonatal P"/>
    <s v="CPQ 15883 NEO 24"/>
    <s v="20/12/2023"/>
    <x v="0"/>
    <s v="Jessica Hastings"/>
    <x v="0"/>
    <s v="NEO"/>
    <s v=""/>
    <s v=""/>
    <x v="0"/>
    <s v="Neonatal Incubators"/>
    <s v="Additional Items"/>
    <s v="BAU"/>
    <s v="URN Issued"/>
    <s v=""/>
    <s v="NHSSC-137609"/>
    <n v="19"/>
    <s v="False"/>
    <s v="Y"/>
    <s v="False"/>
    <s v="OPC9510_Press.gauge 200bar horiz. AIR"/>
    <s v="OPC9510"/>
    <s v="12"/>
    <s v="Accessory"/>
    <n v="3"/>
    <n v="22.39"/>
    <n v="22.39"/>
    <n v="0"/>
    <n v="0"/>
    <n v="0"/>
    <n v="0"/>
    <n v="22.39"/>
    <n v="67.17"/>
    <n v="83.86"/>
    <s v="%"/>
    <n v="3.61"/>
    <n v="10.83"/>
    <n v="20"/>
    <n v="13.43"/>
    <n v="20"/>
    <n v="3"/>
    <n v="0"/>
    <n v="0"/>
    <n v="0"/>
    <n v="10.83"/>
    <s v="300000139358104"/>
    <s v=""/>
    <s v="False"/>
    <n v="0"/>
    <n v="0"/>
    <s v="True"/>
    <s v="Theatres &amp; Ward Based Products"/>
    <s v="Apr"/>
    <s v="24"/>
    <n v="0"/>
    <d v="1899-12-30T00:00:00"/>
    <s v="1900"/>
    <s v="Jan"/>
    <s v="2024"/>
  </r>
  <r>
    <x v="0"/>
    <s v="CPQ 15883 NEO 24NHSSC-13760920/12/2023"/>
    <n v="0"/>
    <s v="No"/>
    <n v="300000156214162"/>
    <x v="0"/>
    <s v="Accessory"/>
    <x v="0"/>
    <s v="Quote Issued to Trust"/>
    <s v=""/>
    <n v="2430.33"/>
    <n v="2430.33"/>
    <n v="0"/>
    <n v="0"/>
    <m/>
    <n v="0.03"/>
    <n v="0.03"/>
    <s v=""/>
    <s v="OK"/>
    <n v="72.909899999999993"/>
    <n v="0"/>
    <n v="12627.539999999999"/>
    <n v="0"/>
    <n v="12627.539999999999"/>
    <n v="5.1958129142955896"/>
    <b v="0"/>
    <s v="Neonatal Equipment Adult Paediatric and Neonatal P"/>
    <s v="CPQ 15883 NEO 24"/>
    <s v="20/12/2023"/>
    <x v="0"/>
    <s v="Jessica Hastings"/>
    <x v="0"/>
    <s v="NEO"/>
    <s v=""/>
    <s v=""/>
    <x v="0"/>
    <s v="Neonatal Incubators"/>
    <s v="Additional Items"/>
    <s v="BAU"/>
    <s v="URN Issued"/>
    <s v=""/>
    <s v="NHSSC-137609"/>
    <n v="4"/>
    <s v="False"/>
    <s v="Y"/>
    <s v="False"/>
    <s v="OPC4206_2 gas cylinder holders"/>
    <s v="OPC4206"/>
    <s v="12"/>
    <s v="Accessory"/>
    <n v="3"/>
    <n v="5019.29"/>
    <n v="5019.29"/>
    <n v="0"/>
    <n v="0"/>
    <n v="0"/>
    <n v="0"/>
    <n v="5019.29"/>
    <n v="15057.87"/>
    <n v="83.86"/>
    <s v="%"/>
    <n v="810.11"/>
    <n v="2430.33"/>
    <n v="20"/>
    <n v="3011.57"/>
    <n v="20"/>
    <n v="3"/>
    <n v="0"/>
    <n v="0"/>
    <n v="0"/>
    <n v="2430.33"/>
    <s v="300000135779097"/>
    <s v=""/>
    <s v="False"/>
    <n v="0"/>
    <n v="0"/>
    <s v="True"/>
    <s v="Theatres &amp; Ward Based Products"/>
    <s v="Apr"/>
    <s v="24"/>
    <n v="0"/>
    <d v="1899-12-30T00:00:00"/>
    <s v="1900"/>
    <s v="Jan"/>
    <s v="2024"/>
  </r>
  <r>
    <x v="0"/>
    <s v="CPQ 15883 NEO 24NHSSC-13760920/12/2023"/>
    <n v="0"/>
    <s v="No"/>
    <n v="300000156214162"/>
    <x v="0"/>
    <s v=""/>
    <x v="0"/>
    <s v="Quote Issued to Trust"/>
    <s v=""/>
    <n v="0"/>
    <n v="0"/>
    <n v="0"/>
    <n v="0"/>
    <m/>
    <n v="0"/>
    <n v="0.03"/>
    <s v=""/>
    <s v="Check"/>
    <n v="0"/>
    <n v="0"/>
    <n v="0"/>
    <n v="0"/>
    <n v="0"/>
    <n v="0"/>
    <b v="0"/>
    <s v="Neonatal Equipment Adult Paediatric and Neonatal P"/>
    <s v="CPQ 15883 NEO 24"/>
    <s v="20/12/2023"/>
    <x v="0"/>
    <s v="Jessica Hastings"/>
    <x v="0"/>
    <s v="NEO"/>
    <s v=""/>
    <s v=""/>
    <x v="0"/>
    <s v=""/>
    <s v=""/>
    <s v="BAU"/>
    <s v="URN Issued"/>
    <s v=""/>
    <s v="NHSSC-137609"/>
    <n v="3"/>
    <s v="False"/>
    <s v=""/>
    <s v="False"/>
    <s v=""/>
    <s v=""/>
    <s v=""/>
    <s v=""/>
    <n v="1"/>
    <m/>
    <m/>
    <n v="0"/>
    <n v="0"/>
    <n v="0"/>
    <n v="0"/>
    <n v="0"/>
    <n v="0"/>
    <n v="0"/>
    <s v="%"/>
    <n v="0"/>
    <n v="0"/>
    <n v="20"/>
    <n v="0"/>
    <n v="0"/>
    <n v="0"/>
    <n v="0"/>
    <n v="0"/>
    <n v="0"/>
    <n v="0"/>
    <s v=""/>
    <s v=""/>
    <s v="False"/>
    <n v="0"/>
    <n v="0"/>
    <s v="True"/>
    <s v="Theatres &amp; Ward Based Products"/>
    <s v="Apr"/>
    <s v="24"/>
    <n v="0"/>
    <d v="1899-12-30T00:00:00"/>
    <s v="1900"/>
    <s v="Jan"/>
    <s v="2024"/>
  </r>
  <r>
    <x v="0"/>
    <s v="CPQ 15883 NEO 24NHSSC-13760920/12/2023"/>
    <n v="0"/>
    <s v="No"/>
    <n v="300000156214162"/>
    <x v="0"/>
    <s v="Accessory"/>
    <x v="0"/>
    <s v="Quote Issued to Trust"/>
    <s v=""/>
    <n v="1627.65"/>
    <n v="1627.65"/>
    <n v="0"/>
    <n v="0"/>
    <m/>
    <n v="0.03"/>
    <n v="0.03"/>
    <s v=""/>
    <s v="OK"/>
    <n v="48.829500000000003"/>
    <n v="0"/>
    <n v="8456.94"/>
    <n v="0"/>
    <n v="8456.94"/>
    <n v="5.1957976223389553"/>
    <b v="0"/>
    <s v="Neonatal Equipment Adult Paediatric and Neonatal P"/>
    <s v="CPQ 15883 NEO 24"/>
    <s v="20/12/2023"/>
    <x v="0"/>
    <s v="Jessica Hastings"/>
    <x v="0"/>
    <s v="NEO"/>
    <s v=""/>
    <s v=""/>
    <x v="0"/>
    <s v="Neonatal Incubators"/>
    <s v="Additional Items"/>
    <s v="BAU"/>
    <s v="URN Issued"/>
    <s v=""/>
    <s v="NHSSC-137609"/>
    <n v="6"/>
    <s v="False"/>
    <s v="Y"/>
    <s v="False"/>
    <s v="OPC4209_Scale, OIML/NAWI compliant"/>
    <s v="OPC4209"/>
    <s v="12"/>
    <s v="Accessory"/>
    <n v="3"/>
    <n v="3361.53"/>
    <n v="3361.53"/>
    <n v="0"/>
    <n v="0"/>
    <n v="0"/>
    <n v="0"/>
    <n v="3361.53"/>
    <n v="10084.59"/>
    <n v="83.86"/>
    <s v="%"/>
    <n v="542.54999999999995"/>
    <n v="1627.65"/>
    <n v="20"/>
    <n v="2016.92"/>
    <n v="20"/>
    <n v="3"/>
    <n v="0"/>
    <n v="0"/>
    <n v="0"/>
    <n v="1627.65"/>
    <s v="300000135779266"/>
    <s v=""/>
    <s v="False"/>
    <n v="0"/>
    <n v="0"/>
    <s v="True"/>
    <s v="Theatres &amp; Ward Based Products"/>
    <s v="Apr"/>
    <s v="24"/>
    <n v="0"/>
    <d v="1899-12-30T00:00:00"/>
    <s v="1900"/>
    <s v="Jan"/>
    <s v="2024"/>
  </r>
  <r>
    <x v="0"/>
    <s v="CPQ 15883 NEO 24NHSSC-13760920/12/2023"/>
    <n v="0"/>
    <s v="No"/>
    <n v="300000156214162"/>
    <x v="0"/>
    <s v="Accessory"/>
    <x v="0"/>
    <s v="Quote Issued to Trust"/>
    <s v=""/>
    <n v="1378.14"/>
    <n v="1378.14"/>
    <n v="0"/>
    <n v="0"/>
    <m/>
    <n v="0.03"/>
    <n v="0.03"/>
    <s v=""/>
    <s v="OK"/>
    <n v="41.344200000000001"/>
    <n v="0"/>
    <n v="7160.5199999999995"/>
    <n v="0"/>
    <n v="7160.5199999999995"/>
    <n v="5.1957856241020499"/>
    <b v="0"/>
    <s v="Neonatal Equipment Adult Paediatric and Neonatal P"/>
    <s v="CPQ 15883 NEO 24"/>
    <s v="20/12/2023"/>
    <x v="0"/>
    <s v="Jessica Hastings"/>
    <x v="0"/>
    <s v="NEO"/>
    <s v=""/>
    <s v=""/>
    <x v="0"/>
    <s v="Neonatal Incubators"/>
    <s v="Additional Items"/>
    <s v="BAU"/>
    <s v="URN Issued"/>
    <s v=""/>
    <s v="NHSSC-137609"/>
    <n v="5"/>
    <s v="False"/>
    <s v="Y"/>
    <s v="False"/>
    <s v="OPC4207_Masimo SET® smart pod"/>
    <s v="OPC4207"/>
    <s v="12"/>
    <s v="Accessory"/>
    <n v="3"/>
    <n v="2846.22"/>
    <n v="2846.22"/>
    <n v="0"/>
    <n v="0"/>
    <n v="0"/>
    <n v="0"/>
    <n v="2846.22"/>
    <n v="8538.66"/>
    <n v="83.86"/>
    <s v="%"/>
    <n v="459.38"/>
    <n v="1378.14"/>
    <n v="20"/>
    <n v="1707.73"/>
    <n v="20"/>
    <n v="3"/>
    <n v="0"/>
    <n v="0"/>
    <n v="0"/>
    <n v="1378.14"/>
    <s v="300000135779264"/>
    <s v=""/>
    <s v="False"/>
    <n v="0"/>
    <n v="0"/>
    <s v="True"/>
    <s v="Theatres &amp; Ward Based Products"/>
    <s v="Apr"/>
    <s v="24"/>
    <n v="0"/>
    <d v="1899-12-30T00:00:00"/>
    <s v="1900"/>
    <s v="Jan"/>
    <s v="2024"/>
  </r>
  <r>
    <x v="0"/>
    <s v="CPQ 15883 NEO 24NHSSC-13760920/12/2023"/>
    <n v="0"/>
    <s v="No"/>
    <n v="300000156214162"/>
    <x v="0"/>
    <s v="Accessory"/>
    <x v="0"/>
    <s v="Quote Issued to Trust"/>
    <s v=""/>
    <n v="1373.82"/>
    <n v="1373.82"/>
    <n v="0"/>
    <n v="0"/>
    <m/>
    <n v="0.03"/>
    <n v="0.03"/>
    <s v=""/>
    <s v="OK"/>
    <n v="41.214599999999997"/>
    <n v="0"/>
    <n v="7138.1400000000012"/>
    <n v="0"/>
    <n v="7138.1400000000012"/>
    <n v="5.1958335153076831"/>
    <b v="0"/>
    <s v="Neonatal Equipment Adult Paediatric and Neonatal P"/>
    <s v="CPQ 15883 NEO 24"/>
    <s v="20/12/2023"/>
    <x v="0"/>
    <s v="Jessica Hastings"/>
    <x v="0"/>
    <s v="NEO"/>
    <s v=""/>
    <s v=""/>
    <x v="0"/>
    <s v="Neonatal Incubators"/>
    <s v="Additional Items"/>
    <s v="BAU"/>
    <s v="URN Issued"/>
    <s v=""/>
    <s v="NHSSC-137609"/>
    <n v="8"/>
    <s v="False"/>
    <s v="Y"/>
    <s v="False"/>
    <s v="OPC4212_Height-adjustable trolley"/>
    <s v="OPC4212"/>
    <s v="12"/>
    <s v="Accessory"/>
    <n v="3"/>
    <n v="2837.32"/>
    <n v="2837.32"/>
    <n v="0"/>
    <n v="0"/>
    <n v="0"/>
    <n v="0"/>
    <n v="2837.32"/>
    <n v="8511.9599999999991"/>
    <n v="83.86"/>
    <s v="%"/>
    <n v="457.94"/>
    <n v="1373.82"/>
    <n v="20"/>
    <n v="1702.39"/>
    <n v="20"/>
    <n v="3"/>
    <n v="0"/>
    <n v="0"/>
    <n v="0"/>
    <n v="1373.82"/>
    <s v="300000135779270"/>
    <s v=""/>
    <s v="False"/>
    <n v="0"/>
    <n v="0"/>
    <s v="True"/>
    <s v="Theatres &amp; Ward Based Products"/>
    <s v="Apr"/>
    <s v="24"/>
    <n v="0"/>
    <d v="1899-12-30T00:00:00"/>
    <s v="1900"/>
    <s v="Jan"/>
    <s v="2024"/>
  </r>
  <r>
    <x v="0"/>
    <s v="CPQ 15883 NEO 24NHSSC-13760920/12/2023"/>
    <n v="0"/>
    <s v="No"/>
    <n v="300000156214162"/>
    <x v="0"/>
    <s v="Accessory"/>
    <x v="0"/>
    <s v="Quote Issued to Trust"/>
    <s v=""/>
    <n v="2072.8200000000002"/>
    <n v="2072.8200000000002"/>
    <n v="0"/>
    <n v="0"/>
    <m/>
    <n v="0.03"/>
    <n v="0.03"/>
    <s v=""/>
    <s v="OK"/>
    <n v="62.184600000000003"/>
    <n v="0"/>
    <n v="10769.88"/>
    <n v="0"/>
    <n v="10769.88"/>
    <n v="5.1957622948447035"/>
    <b v="0"/>
    <s v="Neonatal Equipment Adult Paediatric and Neonatal P"/>
    <s v="CPQ 15883 NEO 24"/>
    <s v="20/12/2023"/>
    <x v="0"/>
    <s v="Jessica Hastings"/>
    <x v="0"/>
    <s v="NEO"/>
    <s v=""/>
    <s v=""/>
    <x v="0"/>
    <s v="Neonatal Incubators"/>
    <s v="Additional Items"/>
    <s v="BAU"/>
    <s v="URN Issued"/>
    <s v=""/>
    <s v="NHSSC-137609"/>
    <n v="7"/>
    <s v="False"/>
    <s v="Y"/>
    <s v="False"/>
    <s v="OPC4210_Bed with heated gel mattress"/>
    <s v="OPC4210"/>
    <s v="12"/>
    <s v="Accessory"/>
    <n v="3"/>
    <n v="4280.8999999999996"/>
    <n v="4280.8999999999996"/>
    <n v="0"/>
    <n v="0"/>
    <n v="0"/>
    <n v="0"/>
    <n v="4280.8999999999996"/>
    <n v="12842.7"/>
    <n v="83.86"/>
    <s v="%"/>
    <n v="690.94"/>
    <n v="2072.8200000000002"/>
    <n v="20"/>
    <n v="2568.54"/>
    <n v="20"/>
    <n v="3"/>
    <n v="0"/>
    <n v="0"/>
    <n v="0"/>
    <n v="2072.8200000000002"/>
    <s v="300000135779268"/>
    <s v=""/>
    <s v="False"/>
    <n v="0"/>
    <n v="0"/>
    <s v="True"/>
    <s v="Theatres &amp; Ward Based Products"/>
    <s v="Apr"/>
    <s v="24"/>
    <n v="0"/>
    <d v="1899-12-30T00:00:00"/>
    <s v="1900"/>
    <s v="Jan"/>
    <s v="2024"/>
  </r>
  <r>
    <x v="0"/>
    <s v="CPQ 15883 NEO 24NHSSC-13760920/12/2023"/>
    <n v="0"/>
    <s v="No"/>
    <n v="300000156214162"/>
    <x v="0"/>
    <s v="Accessory"/>
    <x v="0"/>
    <s v="Quote Issued to Trust"/>
    <s v=""/>
    <n v="0"/>
    <n v="0"/>
    <n v="0"/>
    <n v="0"/>
    <m/>
    <n v="0.03"/>
    <n v="0.03"/>
    <s v=""/>
    <s v="OK"/>
    <n v="0"/>
    <n v="0"/>
    <n v="0"/>
    <n v="0"/>
    <n v="0"/>
    <n v="0"/>
    <b v="0"/>
    <s v="Neonatal Equipment Adult Paediatric and Neonatal P"/>
    <s v="CPQ 15883 NEO 24"/>
    <s v="20/12/2023"/>
    <x v="0"/>
    <s v="Jessica Hastings"/>
    <x v="0"/>
    <s v="NEO"/>
    <s v=""/>
    <s v=""/>
    <x v="0"/>
    <s v="Neonatal Incubators"/>
    <s v="Additional Items"/>
    <s v="BAU"/>
    <s v="URN Issued"/>
    <s v=""/>
    <s v="NHSSC-137609"/>
    <n v="10"/>
    <s v="False"/>
    <s v="Y"/>
    <s v="False"/>
    <s v="MP00100_OxyLine"/>
    <s v="MP00100"/>
    <s v="12"/>
    <s v="Accessory"/>
    <n v="6"/>
    <n v="0"/>
    <n v="0"/>
    <n v="0"/>
    <n v="0"/>
    <n v="0"/>
    <n v="0"/>
    <n v="0"/>
    <n v="0"/>
    <n v="83.86"/>
    <s v="%"/>
    <n v="0"/>
    <n v="0"/>
    <n v="20"/>
    <n v="0"/>
    <n v="20"/>
    <n v="3"/>
    <n v="0"/>
    <n v="0"/>
    <n v="0"/>
    <n v="0"/>
    <s v="300000139357914"/>
    <s v=""/>
    <s v="False"/>
    <n v="0"/>
    <n v="0"/>
    <s v="True"/>
    <s v="Theatres &amp; Ward Based Products"/>
    <s v="Apr"/>
    <s v="24"/>
    <n v="0"/>
    <d v="1899-12-30T00:00:00"/>
    <s v="1900"/>
    <s v="Jan"/>
    <s v="2024"/>
  </r>
  <r>
    <x v="0"/>
    <s v="CPQ 15883 NEO 24NHSSC-13760920/12/2023"/>
    <n v="0"/>
    <s v="No"/>
    <n v="300000156214162"/>
    <x v="0"/>
    <s v="Accessory"/>
    <x v="0"/>
    <s v="Quote Issued to Trust"/>
    <s v=""/>
    <n v="430.08"/>
    <n v="430.08"/>
    <n v="0"/>
    <n v="0"/>
    <m/>
    <n v="0.03"/>
    <n v="0.03"/>
    <s v=""/>
    <s v="OK"/>
    <n v="12.902399999999998"/>
    <n v="0"/>
    <n v="2234.58"/>
    <n v="0"/>
    <n v="2234.58"/>
    <n v="5.1957310267857144"/>
    <b v="0"/>
    <s v="Neonatal Equipment Adult Paediatric and Neonatal P"/>
    <s v="CPQ 15883 NEO 24"/>
    <s v="20/12/2023"/>
    <x v="0"/>
    <s v="Jessica Hastings"/>
    <x v="0"/>
    <s v="NEO"/>
    <s v=""/>
    <s v=""/>
    <x v="0"/>
    <s v="Neonatal Incubators"/>
    <s v="Additional Items"/>
    <s v="BAU"/>
    <s v="URN Issued"/>
    <s v=""/>
    <s v="NHSSC-137609"/>
    <n v="9"/>
    <s v="False"/>
    <s v="Y"/>
    <s v="False"/>
    <s v="OPC4213_Dual swivel drawers"/>
    <s v="OPC4213"/>
    <s v="12"/>
    <s v="Accessory"/>
    <n v="3"/>
    <n v="888.22"/>
    <n v="888.22"/>
    <n v="0"/>
    <n v="0"/>
    <n v="0"/>
    <n v="0"/>
    <n v="888.22"/>
    <n v="2664.66"/>
    <n v="83.86"/>
    <s v="%"/>
    <n v="143.36000000000001"/>
    <n v="430.08"/>
    <n v="20"/>
    <n v="532.92999999999995"/>
    <n v="20"/>
    <n v="3"/>
    <n v="0"/>
    <n v="0"/>
    <n v="0"/>
    <n v="430.08"/>
    <s v="300000135779272"/>
    <s v=""/>
    <s v="False"/>
    <n v="0"/>
    <n v="0"/>
    <s v="True"/>
    <s v="Theatres &amp; Ward Based Products"/>
    <s v="Apr"/>
    <s v="24"/>
    <n v="0"/>
    <d v="1899-12-30T00:00:00"/>
    <s v="1900"/>
    <s v="Jan"/>
    <s v="2024"/>
  </r>
  <r>
    <x v="0"/>
    <s v="CPQ 15883 NEO 24NHSSC-13760920/12/2023"/>
    <n v="0"/>
    <s v="No"/>
    <n v="300000156214162"/>
    <x v="0"/>
    <s v="Accessory"/>
    <x v="0"/>
    <s v="Quote Issued to Trust"/>
    <s v=""/>
    <n v="106.71"/>
    <n v="106.71"/>
    <n v="0"/>
    <n v="0"/>
    <m/>
    <n v="0.03"/>
    <n v="0.03"/>
    <s v=""/>
    <s v="OK"/>
    <n v="3.2012999999999998"/>
    <n v="0"/>
    <n v="554.42999999999995"/>
    <n v="0"/>
    <n v="554.42999999999995"/>
    <n v="5.1956705088557769"/>
    <b v="0"/>
    <s v="Neonatal Equipment Adult Paediatric and Neonatal P"/>
    <s v="CPQ 15883 NEO 24"/>
    <s v="20/12/2023"/>
    <x v="0"/>
    <s v="Jessica Hastings"/>
    <x v="0"/>
    <s v="NEO"/>
    <s v=""/>
    <s v=""/>
    <x v="0"/>
    <s v="Neonatal Incubators"/>
    <s v="Additional Items"/>
    <s v="BAU"/>
    <s v="URN Issued"/>
    <s v=""/>
    <s v="NHSSC-137609"/>
    <n v="12"/>
    <s v="False"/>
    <s v="Y"/>
    <s v="False"/>
    <s v="OPC9546_Pressure reducer O2 200bar"/>
    <s v="OPC9546"/>
    <s v="12"/>
    <s v="Accessory"/>
    <n v="3"/>
    <n v="220.38"/>
    <n v="220.38"/>
    <n v="0"/>
    <n v="0"/>
    <n v="0"/>
    <n v="0"/>
    <n v="220.38"/>
    <n v="661.14"/>
    <n v="83.86"/>
    <s v="%"/>
    <n v="35.57"/>
    <n v="106.71"/>
    <n v="20"/>
    <n v="132.22999999999999"/>
    <n v="20"/>
    <n v="3"/>
    <n v="0"/>
    <n v="0"/>
    <n v="0"/>
    <n v="106.71"/>
    <s v="300000139357916"/>
    <s v=""/>
    <s v="False"/>
    <n v="0"/>
    <n v="0"/>
    <s v="True"/>
    <s v="Theatres &amp; Ward Based Products"/>
    <s v="Apr"/>
    <s v="24"/>
    <n v="0"/>
    <d v="1899-12-30T00:00:00"/>
    <s v="1900"/>
    <s v="Jan"/>
    <s v="2024"/>
  </r>
  <r>
    <x v="0"/>
    <s v="CPQ 15883 NEO 24NHSSC-13760920/12/2023"/>
    <n v="0"/>
    <s v="No"/>
    <n v="300000156214162"/>
    <x v="0"/>
    <s v="Accessory"/>
    <x v="0"/>
    <s v="Quote Issued to Trust"/>
    <s v=""/>
    <n v="41.61"/>
    <n v="41.61"/>
    <n v="0"/>
    <n v="0"/>
    <m/>
    <n v="0.03"/>
    <n v="0.03"/>
    <s v=""/>
    <s v="OK"/>
    <n v="1.2483"/>
    <n v="0"/>
    <n v="216.14999999999998"/>
    <n v="0"/>
    <n v="216.14999999999998"/>
    <n v="5.1946647440519103"/>
    <b v="0"/>
    <s v="Neonatal Equipment Adult Paediatric and Neonatal P"/>
    <s v="CPQ 15883 NEO 24"/>
    <s v="20/12/2023"/>
    <x v="0"/>
    <s v="Jessica Hastings"/>
    <x v="0"/>
    <s v="NEO"/>
    <s v=""/>
    <s v=""/>
    <x v="0"/>
    <s v="Neonatal Incubators"/>
    <s v="Additional Items"/>
    <s v="BAU"/>
    <s v="URN Issued"/>
    <s v=""/>
    <s v="NHSSC-137609"/>
    <n v="11"/>
    <s v="False"/>
    <s v="Y"/>
    <s v="False"/>
    <s v="OPC9518_O2-Inlet EN850 P/I (pin index)"/>
    <s v="OPC9518"/>
    <s v="12"/>
    <s v="Accessory"/>
    <n v="3"/>
    <n v="85.92"/>
    <n v="85.92"/>
    <n v="0"/>
    <n v="0"/>
    <n v="0"/>
    <n v="0"/>
    <n v="85.92"/>
    <n v="257.76"/>
    <n v="83.86"/>
    <s v="%"/>
    <n v="13.87"/>
    <n v="41.61"/>
    <n v="20"/>
    <n v="51.55"/>
    <n v="20"/>
    <n v="3"/>
    <n v="0"/>
    <n v="0"/>
    <n v="0"/>
    <n v="41.61"/>
    <s v="300000139357915"/>
    <s v=""/>
    <s v="False"/>
    <n v="0"/>
    <n v="0"/>
    <s v="True"/>
    <s v="Theatres &amp; Ward Based Products"/>
    <s v="Apr"/>
    <s v="24"/>
    <n v="0"/>
    <d v="1899-12-30T00:00:00"/>
    <s v="1900"/>
    <s v="Jan"/>
    <s v="2024"/>
  </r>
  <r>
    <x v="0"/>
    <s v="CPQ 15883 NEO 24NHSSC-13760920/12/2023"/>
    <n v="0"/>
    <s v="No"/>
    <n v="300000156214162"/>
    <x v="0"/>
    <s v="Accessory"/>
    <x v="0"/>
    <s v="Quote Issued to Trust"/>
    <s v=""/>
    <n v="10.83"/>
    <n v="10.83"/>
    <n v="0"/>
    <n v="0"/>
    <m/>
    <n v="0.03"/>
    <n v="0.03"/>
    <s v=""/>
    <s v="OK"/>
    <n v="0.32489999999999997"/>
    <n v="0"/>
    <n v="56.34"/>
    <n v="0"/>
    <n v="56.34"/>
    <n v="5.202216066481995"/>
    <b v="0"/>
    <s v="Neonatal Equipment Adult Paediatric and Neonatal P"/>
    <s v="CPQ 15883 NEO 24"/>
    <s v="20/12/2023"/>
    <x v="0"/>
    <s v="Jessica Hastings"/>
    <x v="0"/>
    <s v="NEO"/>
    <s v=""/>
    <s v=""/>
    <x v="0"/>
    <s v="Neonatal Incubators"/>
    <s v="Additional Items"/>
    <s v="BAU"/>
    <s v="URN Issued"/>
    <s v=""/>
    <s v="NHSSC-137609"/>
    <n v="14"/>
    <s v="False"/>
    <s v="Y"/>
    <s v="False"/>
    <s v="OPC9506_Press.gauge 200bar horiz. O2"/>
    <s v="OPC9506"/>
    <s v="12"/>
    <s v="Accessory"/>
    <n v="3"/>
    <n v="22.39"/>
    <n v="22.39"/>
    <n v="0"/>
    <n v="0"/>
    <n v="0"/>
    <n v="0"/>
    <n v="22.39"/>
    <n v="67.17"/>
    <n v="83.86"/>
    <s v="%"/>
    <n v="3.61"/>
    <n v="10.83"/>
    <n v="20"/>
    <n v="13.43"/>
    <n v="20"/>
    <n v="3"/>
    <n v="0"/>
    <n v="0"/>
    <n v="0"/>
    <n v="10.83"/>
    <s v="300000139357920"/>
    <s v=""/>
    <s v="False"/>
    <n v="0"/>
    <n v="0"/>
    <s v="True"/>
    <s v="Theatres &amp; Ward Based Products"/>
    <s v="Apr"/>
    <s v="24"/>
    <n v="0"/>
    <d v="1899-12-30T00:00:00"/>
    <s v="1900"/>
    <s v="Jan"/>
    <s v="2024"/>
  </r>
  <r>
    <x v="0"/>
    <s v="CPQ 15883 NEO 24NHSSC-13760920/12/2023"/>
    <n v="0"/>
    <s v="No"/>
    <n v="300000156214162"/>
    <x v="0"/>
    <s v="Accessory"/>
    <x v="0"/>
    <s v="Quote Issued to Trust"/>
    <s v=""/>
    <n v="44.04"/>
    <n v="44.04"/>
    <n v="0"/>
    <n v="0"/>
    <m/>
    <n v="0.03"/>
    <n v="0.03"/>
    <s v=""/>
    <s v="OK"/>
    <n v="1.3211999999999999"/>
    <n v="0"/>
    <n v="228.86999999999998"/>
    <n v="0"/>
    <n v="228.86999999999998"/>
    <n v="5.1968664850136239"/>
    <b v="0"/>
    <s v="Neonatal Equipment Adult Paediatric and Neonatal P"/>
    <s v="CPQ 15883 NEO 24"/>
    <s v="20/12/2023"/>
    <x v="0"/>
    <s v="Jessica Hastings"/>
    <x v="0"/>
    <s v="NEO"/>
    <s v=""/>
    <s v=""/>
    <x v="0"/>
    <s v="Neonatal Incubators"/>
    <s v="Additional Items"/>
    <s v="BAU"/>
    <s v="URN Issued"/>
    <s v=""/>
    <s v="NHSSC-137609"/>
    <n v="13"/>
    <s v="False"/>
    <s v="Y"/>
    <s v="False"/>
    <s v="OPC9541_NIST connection O2, bottom"/>
    <s v="OPC9541"/>
    <s v="12"/>
    <s v="Accessory"/>
    <n v="3"/>
    <n v="90.97"/>
    <n v="90.97"/>
    <n v="0"/>
    <n v="0"/>
    <n v="0"/>
    <n v="0"/>
    <n v="90.97"/>
    <n v="272.91000000000003"/>
    <n v="83.86"/>
    <s v="%"/>
    <n v="14.68"/>
    <n v="44.04"/>
    <n v="20"/>
    <n v="54.58"/>
    <n v="20"/>
    <n v="3"/>
    <n v="0"/>
    <n v="0"/>
    <n v="0"/>
    <n v="44.04"/>
    <s v="300000139357917"/>
    <s v=""/>
    <s v="False"/>
    <n v="0"/>
    <n v="0"/>
    <s v="True"/>
    <s v="Theatres &amp; Ward Based Products"/>
    <s v="Apr"/>
    <s v="24"/>
    <n v="0"/>
    <d v="1899-12-30T00:00:00"/>
    <s v="1900"/>
    <s v="Jan"/>
    <s v="2024"/>
  </r>
  <r>
    <x v="1"/>
    <s v="CPQ 15831 ENT 24NHSSC-14320202/04/2024"/>
    <n v="0"/>
    <s v="No"/>
    <n v="300000166744447"/>
    <x v="1"/>
    <s v="Core"/>
    <x v="0"/>
    <s v="URN Issued - Awaiting PO"/>
    <n v="1"/>
    <n v="777.15"/>
    <n v="777.15"/>
    <n v="0"/>
    <n v="0"/>
    <m/>
    <n v="2.5000000000000001E-2"/>
    <n v="2.5000000000000001E-2"/>
    <s v=""/>
    <s v="OK"/>
    <n v="19.428750000000001"/>
    <n v="0"/>
    <n v="7.8500000000000227"/>
    <n v="0"/>
    <n v="7.8500000000000227"/>
    <n v="1.0101010101010131E-2"/>
    <b v="0"/>
    <s v="ENT Endoscopy 2022"/>
    <s v="CPQ 15831 ENT 24"/>
    <s v="02/04/2024"/>
    <x v="1"/>
    <s v="Ameera Rehman"/>
    <x v="0"/>
    <s v="ENT"/>
    <s v="The Royal London Hospital"/>
    <s v=""/>
    <x v="1"/>
    <s v="ENT"/>
    <s v="Additional Items"/>
    <s v="BAU"/>
    <s v="URN Issued"/>
    <s v=""/>
    <s v="NHSSC-143202"/>
    <n v="2"/>
    <s v="False"/>
    <s v="Y"/>
    <s v="False"/>
    <s v="8403XDP_Connecting Cable"/>
    <s v="8403XDP"/>
    <s v="24"/>
    <s v="Core"/>
    <n v="1"/>
    <n v="785"/>
    <n v="785"/>
    <n v="1"/>
    <n v="0"/>
    <n v="0"/>
    <n v="0"/>
    <n v="777.15"/>
    <n v="777.15"/>
    <n v="0"/>
    <s v="%"/>
    <n v="777.15"/>
    <n v="777.15"/>
    <n v="20"/>
    <n v="155.43"/>
    <n v="20"/>
    <n v="2.5"/>
    <n v="0"/>
    <n v="0"/>
    <n v="0"/>
    <n v="777.15"/>
    <s v="300000125899187"/>
    <s v=""/>
    <s v="False"/>
    <n v="0"/>
    <n v="0"/>
    <s v="True"/>
    <s v="Endoscopy &amp; Ultrasound"/>
    <s v="Apr"/>
    <s v="24"/>
    <n v="0"/>
    <d v="1899-12-30T00:00:00"/>
    <s v="1900"/>
    <s v="Jan"/>
    <s v="2024"/>
  </r>
  <r>
    <x v="1"/>
    <s v="CPQ 15831 ENT 24NHSSC-14320202/04/2024"/>
    <n v="0"/>
    <s v="No"/>
    <n v="300000166744447"/>
    <x v="1"/>
    <s v=""/>
    <x v="0"/>
    <s v="URN Issued - Awaiting PO"/>
    <s v=""/>
    <n v="0"/>
    <n v="0"/>
    <n v="0"/>
    <n v="0"/>
    <m/>
    <n v="0"/>
    <n v="2.5000000000000001E-2"/>
    <s v=""/>
    <s v="Check"/>
    <n v="0"/>
    <n v="0"/>
    <n v="0"/>
    <n v="0"/>
    <n v="0"/>
    <n v="0"/>
    <b v="0"/>
    <s v="ENT Endoscopy 2022"/>
    <s v="CPQ 15831 ENT 24"/>
    <s v="02/04/2024"/>
    <x v="1"/>
    <s v="Ameera Rehman"/>
    <x v="0"/>
    <s v="ENT"/>
    <s v="The Royal London Hospital"/>
    <s v=""/>
    <x v="1"/>
    <s v=""/>
    <s v=""/>
    <s v="BAU"/>
    <s v="URN Issued"/>
    <s v=""/>
    <s v="NHSSC-143202"/>
    <n v="1"/>
    <s v="False"/>
    <s v=""/>
    <s v="False"/>
    <s v=""/>
    <s v=""/>
    <s v=""/>
    <s v=""/>
    <n v="1"/>
    <m/>
    <m/>
    <n v="1"/>
    <n v="0"/>
    <n v="0"/>
    <n v="0"/>
    <n v="0"/>
    <n v="0"/>
    <n v="0"/>
    <s v="%"/>
    <n v="0"/>
    <n v="0"/>
    <n v="20"/>
    <n v="0"/>
    <n v="0"/>
    <n v="0"/>
    <n v="0"/>
    <n v="0"/>
    <n v="0"/>
    <n v="0"/>
    <s v=""/>
    <s v=""/>
    <s v="False"/>
    <n v="0"/>
    <n v="0"/>
    <s v="True"/>
    <s v="Endoscopy &amp; Ultrasound"/>
    <s v="Apr"/>
    <s v="24"/>
    <n v="0"/>
    <d v="1899-12-30T00:00:00"/>
    <s v="1900"/>
    <s v="Jan"/>
    <s v="2024"/>
  </r>
  <r>
    <x v="1"/>
    <s v="CPQ 15831 ENT 24NHSSC-14320202/04/2024"/>
    <n v="0"/>
    <s v="No"/>
    <n v="300000166744447"/>
    <x v="1"/>
    <s v="Core"/>
    <x v="0"/>
    <s v="URN Issued - Awaiting PO"/>
    <n v="1"/>
    <n v="3320.46"/>
    <n v="3320.46"/>
    <n v="0"/>
    <n v="0"/>
    <m/>
    <n v="2.5000000000000001E-2"/>
    <n v="2.5000000000000001E-2"/>
    <s v=""/>
    <s v="OK"/>
    <n v="83.011500000000012"/>
    <n v="0"/>
    <n v="33.539999999999964"/>
    <n v="0"/>
    <n v="33.539999999999964"/>
    <n v="1.010101010101009E-2"/>
    <b v="0"/>
    <s v="ENT Endoscopy 2022"/>
    <s v="CPQ 15831 ENT 24"/>
    <s v="02/04/2024"/>
    <x v="1"/>
    <s v="Ameera Rehman"/>
    <x v="0"/>
    <s v="ENT"/>
    <s v="The Royal London Hospital"/>
    <s v=""/>
    <x v="1"/>
    <s v="ENT"/>
    <s v="ENT Camera Stack"/>
    <s v="BAU"/>
    <s v="URN Issued"/>
    <s v=""/>
    <s v="NHSSC-143202"/>
    <n v="3"/>
    <s v="False"/>
    <s v="Y"/>
    <s v="False"/>
    <s v="8403XSI_C-MAC S Imager"/>
    <s v="8403XSI"/>
    <s v="24"/>
    <s v="Core"/>
    <n v="1"/>
    <n v="3354"/>
    <n v="3354"/>
    <n v="1"/>
    <n v="0"/>
    <n v="0"/>
    <n v="0"/>
    <n v="3320.46"/>
    <n v="3320.46"/>
    <n v="0"/>
    <s v="%"/>
    <n v="3320.46"/>
    <n v="3320.46"/>
    <n v="20"/>
    <n v="664.09"/>
    <n v="20"/>
    <n v="2.5"/>
    <n v="0"/>
    <n v="0"/>
    <n v="0"/>
    <n v="3320.46"/>
    <s v="300000125899192"/>
    <s v=""/>
    <s v="False"/>
    <n v="0"/>
    <n v="0"/>
    <s v="True"/>
    <s v="Endoscopy &amp; Ultrasound"/>
    <s v="Apr"/>
    <s v="24"/>
    <n v="0"/>
    <d v="1899-12-30T00:00:00"/>
    <s v="1900"/>
    <s v="Jan"/>
    <s v="2024"/>
  </r>
  <r>
    <x v="2"/>
    <s v="CPQ 14728 RIG 24NHSSC-14345515/04/2024"/>
    <n v="0"/>
    <s v="No"/>
    <n v="300000165455561"/>
    <x v="2"/>
    <s v="Core"/>
    <x v="0"/>
    <s v="URN Issued - Awaiting PO"/>
    <n v="3"/>
    <n v="397.98"/>
    <n v="397.98"/>
    <n v="0"/>
    <n v="0"/>
    <m/>
    <n v="2.5000000000000001E-2"/>
    <n v="2.5000000000000001E-2"/>
    <s v=""/>
    <s v="OK"/>
    <n v="9.9495000000000005"/>
    <n v="0"/>
    <n v="4.0199999999999818"/>
    <n v="0"/>
    <n v="4.0199999999999818"/>
    <n v="1.0101010101010055E-2"/>
    <b v="0"/>
    <s v="Rigid and Semi Rigid Endoscopes 2022"/>
    <s v="CPQ 14728 RIG 24"/>
    <s v="15/04/2024"/>
    <x v="2"/>
    <s v="James McLaughlin"/>
    <x v="0"/>
    <s v="RIG"/>
    <s v="Whipps Cross University Hospital"/>
    <s v=""/>
    <x v="1"/>
    <s v="Rigid Endoscopy"/>
    <s v="Additional Items"/>
    <s v="BAU"/>
    <s v="URN Issued"/>
    <s v=""/>
    <s v="NHSSC-143455"/>
    <n v="2"/>
    <s v="False"/>
    <s v="Y"/>
    <s v="False"/>
    <s v="XGB00366_Large volume canister (Jumbo Jug)"/>
    <s v="XGB00366"/>
    <s v="24"/>
    <s v="Core"/>
    <n v="3"/>
    <n v="134"/>
    <n v="134"/>
    <n v="1"/>
    <n v="0"/>
    <n v="0"/>
    <n v="0"/>
    <n v="132.66"/>
    <n v="397.98"/>
    <n v="0"/>
    <s v="%"/>
    <n v="132.66"/>
    <n v="397.98"/>
    <n v="20"/>
    <n v="79.599999999999994"/>
    <n v="20"/>
    <n v="2.5"/>
    <n v="0"/>
    <n v="0"/>
    <n v="0"/>
    <n v="397.98"/>
    <s v="300000127004424"/>
    <s v=""/>
    <s v="False"/>
    <n v="0"/>
    <n v="0"/>
    <s v="True"/>
    <s v="Endoscopy &amp; Ultrasound"/>
    <s v="Apr"/>
    <s v="24"/>
    <n v="0"/>
    <d v="1899-12-30T00:00:00"/>
    <s v="1900"/>
    <s v="Jan"/>
    <s v="2024"/>
  </r>
  <r>
    <x v="2"/>
    <s v="CPQ 14728 RIG 24NHSSC-14345515/04/2024"/>
    <n v="0"/>
    <s v="No"/>
    <n v="300000165455561"/>
    <x v="2"/>
    <s v=""/>
    <x v="0"/>
    <s v="URN Issued - Awaiting PO"/>
    <s v=""/>
    <n v="0"/>
    <n v="0"/>
    <n v="0"/>
    <n v="0"/>
    <m/>
    <n v="0"/>
    <n v="2.5000000000000001E-2"/>
    <s v=""/>
    <s v="Check"/>
    <n v="0"/>
    <n v="0"/>
    <n v="0"/>
    <n v="0"/>
    <n v="0"/>
    <n v="0"/>
    <b v="0"/>
    <s v="Rigid and Semi Rigid Endoscopes 2022"/>
    <s v="CPQ 14728 RIG 24"/>
    <s v="15/04/2024"/>
    <x v="2"/>
    <s v="James McLaughlin"/>
    <x v="0"/>
    <s v="RIG"/>
    <s v="Whipps Cross University Hospital"/>
    <s v=""/>
    <x v="1"/>
    <s v=""/>
    <s v=""/>
    <s v="BAU"/>
    <s v="URN Issued"/>
    <s v=""/>
    <s v="NHSSC-143455"/>
    <n v="1"/>
    <s v="False"/>
    <s v=""/>
    <s v="False"/>
    <s v=""/>
    <s v=""/>
    <s v=""/>
    <s v=""/>
    <n v="1"/>
    <m/>
    <m/>
    <n v="1"/>
    <n v="0"/>
    <n v="0"/>
    <n v="0"/>
    <n v="0"/>
    <n v="0"/>
    <n v="0"/>
    <s v="%"/>
    <n v="0"/>
    <n v="0"/>
    <n v="20"/>
    <n v="0"/>
    <n v="0"/>
    <n v="0"/>
    <n v="0"/>
    <n v="0"/>
    <n v="0"/>
    <n v="0"/>
    <s v=""/>
    <s v=""/>
    <s v="False"/>
    <n v="0"/>
    <n v="0"/>
    <s v="True"/>
    <s v="Endoscopy &amp; Ultrasound"/>
    <s v="Apr"/>
    <s v="24"/>
    <n v="0"/>
    <d v="1899-12-30T00:00:00"/>
    <s v="1900"/>
    <s v="Jan"/>
    <s v="2024"/>
  </r>
  <r>
    <x v="2"/>
    <s v="CPQ 14728 RIG 24NHSSC-14345515/04/2024"/>
    <n v="0"/>
    <s v="No"/>
    <n v="300000165455561"/>
    <x v="2"/>
    <s v="Core"/>
    <x v="0"/>
    <s v="URN Issued - Awaiting PO"/>
    <n v="2"/>
    <n v="116.82"/>
    <n v="116.82"/>
    <n v="0"/>
    <n v="0"/>
    <m/>
    <n v="2.5000000000000001E-2"/>
    <n v="2.5000000000000001E-2"/>
    <s v=""/>
    <s v="OK"/>
    <n v="2.9205000000000001"/>
    <n v="0"/>
    <n v="1.1800000000000068"/>
    <n v="0"/>
    <n v="1.1800000000000068"/>
    <n v="1.0101010101010161E-2"/>
    <b v="0"/>
    <s v="Rigid and Semi Rigid Endoscopes 2022"/>
    <s v="CPQ 14728 RIG 24"/>
    <s v="15/04/2024"/>
    <x v="2"/>
    <s v="James McLaughlin"/>
    <x v="0"/>
    <s v="RIG"/>
    <s v="Whipps Cross University Hospital"/>
    <s v=""/>
    <x v="1"/>
    <s v="Rigid Endoscopy"/>
    <s v="Additional Items"/>
    <s v="BAU"/>
    <s v="URN Issued"/>
    <s v=""/>
    <s v="NHSSC-143455"/>
    <n v="4"/>
    <s v="False"/>
    <s v="Y"/>
    <s v="False"/>
    <s v="UP030-500002_Patient Tube"/>
    <s v="UP030-500002"/>
    <s v=""/>
    <s v="Core"/>
    <n v="2"/>
    <n v="59"/>
    <n v="59"/>
    <n v="1"/>
    <n v="0"/>
    <n v="0"/>
    <n v="0"/>
    <n v="58.41"/>
    <n v="116.82"/>
    <n v="0"/>
    <s v="%"/>
    <n v="58.41"/>
    <n v="116.82"/>
    <n v="20"/>
    <n v="23.36"/>
    <n v="20"/>
    <n v="2.5"/>
    <n v="0"/>
    <n v="0"/>
    <n v="0"/>
    <n v="116.82"/>
    <s v="300000151622359"/>
    <s v=""/>
    <s v="False"/>
    <n v="0"/>
    <n v="0"/>
    <s v="True"/>
    <s v="Endoscopy &amp; Ultrasound"/>
    <s v="Apr"/>
    <s v="24"/>
    <n v="0"/>
    <d v="1899-12-30T00:00:00"/>
    <s v="1900"/>
    <s v="Jan"/>
    <s v="2024"/>
  </r>
  <r>
    <x v="2"/>
    <s v="CPQ 14728 RIG 24NHSSC-14345515/04/2024"/>
    <n v="0"/>
    <s v="No"/>
    <n v="300000165455561"/>
    <x v="2"/>
    <s v="Core"/>
    <x v="0"/>
    <s v="URN Issued - Awaiting PO"/>
    <n v="3"/>
    <n v="709.83"/>
    <n v="709.83"/>
    <n v="0"/>
    <n v="0"/>
    <m/>
    <n v="2.5000000000000001E-2"/>
    <n v="2.5000000000000001E-2"/>
    <s v=""/>
    <s v="OK"/>
    <n v="17.745750000000001"/>
    <n v="0"/>
    <n v="7.1699999999999591"/>
    <n v="0"/>
    <n v="7.1699999999999591"/>
    <n v="1.0101010101010043E-2"/>
    <b v="0"/>
    <s v="Rigid and Semi Rigid Endoscopes 2022"/>
    <s v="CPQ 14728 RIG 24"/>
    <s v="15/04/2024"/>
    <x v="2"/>
    <s v="James McLaughlin"/>
    <x v="0"/>
    <s v="RIG"/>
    <s v="Whipps Cross University Hospital"/>
    <s v=""/>
    <x v="1"/>
    <s v="Rigid Endoscopy"/>
    <s v="Additional Items"/>
    <s v="BAU"/>
    <s v="URN Issued"/>
    <s v=""/>
    <s v="NHSSC-143455"/>
    <n v="3"/>
    <s v="False"/>
    <s v="Y"/>
    <s v="False"/>
    <s v="031457-10_Tubing Set, Suction URO, S-PILOT"/>
    <s v="031457-10"/>
    <s v="24"/>
    <s v="Core"/>
    <n v="3"/>
    <n v="239"/>
    <n v="239"/>
    <n v="1"/>
    <n v="0"/>
    <n v="0"/>
    <n v="0"/>
    <n v="236.61"/>
    <n v="709.83"/>
    <n v="0"/>
    <s v="%"/>
    <n v="236.61"/>
    <n v="709.83"/>
    <n v="20"/>
    <n v="141.97"/>
    <n v="20"/>
    <n v="2.5"/>
    <n v="0"/>
    <n v="0"/>
    <n v="0"/>
    <n v="709.83"/>
    <s v="300000127004652"/>
    <s v=""/>
    <s v="False"/>
    <n v="0"/>
    <n v="0"/>
    <s v="True"/>
    <s v="Endoscopy &amp; Ultrasound"/>
    <s v="Apr"/>
    <s v="24"/>
    <n v="0"/>
    <d v="1899-12-30T00:00:00"/>
    <s v="1900"/>
    <s v="Jan"/>
    <s v="2024"/>
  </r>
  <r>
    <x v="3"/>
    <s v="CPQ 16042 NEO 24NHSSC-14374224/04/2024"/>
    <n v="0"/>
    <s v="No"/>
    <n v="300000167437218"/>
    <x v="0"/>
    <s v="Core"/>
    <x v="0"/>
    <s v="URN Issued - Awaiting PO"/>
    <n v="3"/>
    <n v="38832"/>
    <n v="38832"/>
    <n v="0"/>
    <n v="0"/>
    <m/>
    <n v="0.04"/>
    <n v="0.03"/>
    <s v=""/>
    <s v="Check"/>
    <n v="1164.96"/>
    <n v="0"/>
    <n v="337.59000000000378"/>
    <n v="0"/>
    <n v="337.59000000000378"/>
    <n v="8.6936032138443496E-3"/>
    <b v="0"/>
    <s v="Neonatal Equipment Adult Paediatric and Neonatal P"/>
    <s v="CPQ 16042 NEO 24"/>
    <s v="24/04/2024"/>
    <x v="3"/>
    <s v="Danielle Bester"/>
    <x v="0"/>
    <s v="NEO"/>
    <s v=""/>
    <s v=""/>
    <x v="0"/>
    <s v="Neonatal Incubators"/>
    <s v="Transport Incubator minus Vent"/>
    <s v="BAU"/>
    <s v="URN Issued"/>
    <s v=""/>
    <s v="NHSSC-143742"/>
    <n v="2"/>
    <s v="False"/>
    <s v="Y"/>
    <s v="False"/>
    <s v="MU20505_TI-500"/>
    <s v="OPC4030"/>
    <s v="12"/>
    <s v="Core"/>
    <n v="3"/>
    <n v="13056.53"/>
    <n v="13056.53"/>
    <n v="0"/>
    <n v="0"/>
    <n v="0"/>
    <n v="0"/>
    <n v="13056.53"/>
    <n v="39169.589999999997"/>
    <n v="112.53"/>
    <s v="Amount"/>
    <n v="12944"/>
    <n v="38832"/>
    <n v="20"/>
    <n v="7766.4"/>
    <n v="20"/>
    <n v="4"/>
    <n v="0"/>
    <n v="0"/>
    <n v="0"/>
    <n v="38832"/>
    <s v="300000097390435"/>
    <s v=""/>
    <s v="False"/>
    <n v="0"/>
    <n v="0"/>
    <s v="True"/>
    <s v="Theatres &amp; Ward Based Products"/>
    <s v="Apr"/>
    <s v="24"/>
    <n v="0"/>
    <d v="1899-12-30T00:00:00"/>
    <s v="1900"/>
    <s v="Jan"/>
    <s v="2024"/>
  </r>
  <r>
    <x v="3"/>
    <s v="CPQ 16042 NEO 24NHSSC-14374224/04/2024"/>
    <n v="0"/>
    <s v="No"/>
    <n v="300000167437218"/>
    <x v="0"/>
    <s v=""/>
    <x v="0"/>
    <s v="URN Issued - Awaiting PO"/>
    <s v=""/>
    <n v="0"/>
    <n v="0"/>
    <n v="0"/>
    <n v="0"/>
    <m/>
    <n v="0"/>
    <n v="0.03"/>
    <s v=""/>
    <s v="Check"/>
    <n v="0"/>
    <n v="0"/>
    <n v="0"/>
    <n v="0"/>
    <n v="0"/>
    <n v="0"/>
    <b v="0"/>
    <s v="Neonatal Equipment Adult Paediatric and Neonatal P"/>
    <s v="CPQ 16042 NEO 24"/>
    <s v="24/04/2024"/>
    <x v="3"/>
    <s v="Danielle Bester"/>
    <x v="0"/>
    <s v="NEO"/>
    <s v=""/>
    <s v=""/>
    <x v="0"/>
    <s v=""/>
    <s v=""/>
    <s v="BAU"/>
    <s v="URN Issued"/>
    <s v=""/>
    <s v="NHSSC-143742"/>
    <n v="1"/>
    <s v="False"/>
    <s v=""/>
    <s v="False"/>
    <s v=""/>
    <s v=""/>
    <s v=""/>
    <s v=""/>
    <n v="1"/>
    <m/>
    <m/>
    <n v="0"/>
    <n v="0"/>
    <n v="0"/>
    <n v="0"/>
    <n v="0"/>
    <n v="0"/>
    <n v="0"/>
    <s v="%"/>
    <n v="0"/>
    <n v="0"/>
    <n v="20"/>
    <n v="0"/>
    <n v="0"/>
    <n v="0"/>
    <n v="0"/>
    <n v="0"/>
    <n v="0"/>
    <n v="0"/>
    <s v=""/>
    <s v=""/>
    <s v="False"/>
    <n v="0"/>
    <n v="0"/>
    <s v="True"/>
    <s v="Theatres &amp; Ward Based Products"/>
    <s v="Apr"/>
    <s v="24"/>
    <n v="0"/>
    <d v="1899-12-30T00:00:00"/>
    <s v="1900"/>
    <s v="Jan"/>
    <s v="2024"/>
  </r>
  <r>
    <x v="3"/>
    <s v="CPQ 16042 NEO 24NHSSC-14374224/04/2024"/>
    <n v="0"/>
    <s v="No"/>
    <n v="300000167437218"/>
    <x v="0"/>
    <s v="Accessory"/>
    <x v="0"/>
    <s v="URN Issued - Awaiting PO"/>
    <s v=""/>
    <n v="0"/>
    <n v="0"/>
    <n v="0"/>
    <n v="0"/>
    <m/>
    <n v="0.04"/>
    <n v="0.03"/>
    <s v=""/>
    <s v="Check"/>
    <n v="0"/>
    <n v="0"/>
    <n v="0"/>
    <n v="0"/>
    <n v="0"/>
    <n v="0"/>
    <b v="0"/>
    <s v="Neonatal Equipment Adult Paediatric and Neonatal P"/>
    <s v="CPQ 16042 NEO 24"/>
    <s v="24/04/2024"/>
    <x v="3"/>
    <s v="Danielle Bester"/>
    <x v="0"/>
    <s v="NEO"/>
    <s v=""/>
    <s v=""/>
    <x v="0"/>
    <s v="Neonatal Incubators"/>
    <s v="Additional Items"/>
    <s v="BAU"/>
    <s v="URN Issued"/>
    <s v=""/>
    <s v="NHSSC-143742"/>
    <n v="4"/>
    <s v="False"/>
    <s v="Y"/>
    <s v="False"/>
    <s v="300000097390542"/>
    <s v="OPC4031"/>
    <s v="12"/>
    <s v="Accessory"/>
    <n v="3"/>
    <n v="0"/>
    <n v="0"/>
    <n v="0"/>
    <n v="0"/>
    <n v="0"/>
    <n v="0"/>
    <n v="0"/>
    <n v="0"/>
    <n v="100"/>
    <s v="%"/>
    <n v="0"/>
    <n v="0"/>
    <n v="20"/>
    <n v="0"/>
    <n v="20"/>
    <n v="4"/>
    <n v="0"/>
    <n v="0"/>
    <n v="0"/>
    <n v="0"/>
    <s v="300000097390542"/>
    <s v=""/>
    <s v="False"/>
    <n v="0"/>
    <n v="0"/>
    <s v="True"/>
    <s v="Theatres &amp; Ward Based Products"/>
    <s v="Apr"/>
    <s v="24"/>
    <n v="0"/>
    <d v="1899-12-30T00:00:00"/>
    <s v="1900"/>
    <s v="Jan"/>
    <s v="2024"/>
  </r>
  <r>
    <x v="3"/>
    <s v="CPQ 16042 NEO 24NHSSC-14374224/04/2024"/>
    <n v="0"/>
    <s v="No"/>
    <n v="300000167437218"/>
    <x v="0"/>
    <s v=""/>
    <x v="0"/>
    <s v="URN Issued - Awaiting PO"/>
    <s v=""/>
    <n v="0"/>
    <n v="0"/>
    <n v="0"/>
    <n v="0"/>
    <m/>
    <n v="0"/>
    <n v="0.03"/>
    <s v=""/>
    <s v="Check"/>
    <n v="0"/>
    <n v="0"/>
    <n v="0"/>
    <n v="0"/>
    <n v="0"/>
    <n v="0"/>
    <b v="0"/>
    <s v="Neonatal Equipment Adult Paediatric and Neonatal P"/>
    <s v="CPQ 16042 NEO 24"/>
    <s v="24/04/2024"/>
    <x v="3"/>
    <s v="Danielle Bester"/>
    <x v="0"/>
    <s v="NEO"/>
    <s v=""/>
    <s v=""/>
    <x v="0"/>
    <s v=""/>
    <s v=""/>
    <s v="BAU"/>
    <s v="URN Issued"/>
    <s v=""/>
    <s v="NHSSC-143742"/>
    <n v="3"/>
    <s v="False"/>
    <s v=""/>
    <s v="False"/>
    <s v=""/>
    <s v=""/>
    <s v=""/>
    <s v=""/>
    <n v="1"/>
    <m/>
    <m/>
    <n v="0"/>
    <n v="0"/>
    <n v="0"/>
    <n v="0"/>
    <n v="0"/>
    <n v="0"/>
    <n v="0"/>
    <s v="%"/>
    <n v="0"/>
    <n v="0"/>
    <n v="20"/>
    <n v="0"/>
    <n v="0"/>
    <n v="0"/>
    <n v="0"/>
    <n v="0"/>
    <n v="0"/>
    <n v="0"/>
    <s v=""/>
    <s v=""/>
    <s v="False"/>
    <n v="0"/>
    <n v="0"/>
    <s v="True"/>
    <s v="Theatres &amp; Ward Based Products"/>
    <s v="Apr"/>
    <s v="24"/>
    <n v="0"/>
    <d v="1899-12-30T00:00:00"/>
    <s v="1900"/>
    <s v="Jan"/>
    <s v="2024"/>
  </r>
  <r>
    <x v="3"/>
    <s v="CPQ 16042 NEO 24NHSSC-14374224/04/2024"/>
    <n v="0"/>
    <s v="No"/>
    <n v="300000167437218"/>
    <x v="0"/>
    <s v="Accessory"/>
    <x v="0"/>
    <s v="URN Issued - Awaiting PO"/>
    <s v=""/>
    <n v="0"/>
    <n v="0"/>
    <n v="0"/>
    <n v="0"/>
    <m/>
    <n v="0.03"/>
    <n v="0.03"/>
    <s v=""/>
    <s v="OK"/>
    <n v="0"/>
    <n v="0"/>
    <n v="1085"/>
    <n v="0"/>
    <n v="1085"/>
    <n v="0"/>
    <b v="0"/>
    <s v="Neonatal Equipment Adult Paediatric and Neonatal P"/>
    <s v="CPQ 16042 NEO 24"/>
    <s v="24/04/2024"/>
    <x v="3"/>
    <s v="Danielle Bester"/>
    <x v="0"/>
    <s v="NEO"/>
    <s v=""/>
    <s v=""/>
    <x v="0"/>
    <s v="Neonatal Incubators"/>
    <s v="Additional Items"/>
    <s v="BAU"/>
    <s v="URN Issued"/>
    <s v=""/>
    <s v="NHSSC-143742"/>
    <n v="5"/>
    <s v="False"/>
    <s v="Y"/>
    <s v="False"/>
    <s v="300000114753609"/>
    <s v="MQ00096"/>
    <s v=""/>
    <s v="Accessory"/>
    <n v="1"/>
    <n v="1085"/>
    <n v="1085"/>
    <n v="0"/>
    <n v="0"/>
    <n v="0"/>
    <n v="0"/>
    <n v="1085"/>
    <n v="1085"/>
    <n v="100"/>
    <s v="%"/>
    <n v="0"/>
    <n v="0"/>
    <n v="20"/>
    <n v="0"/>
    <n v="20"/>
    <n v="3"/>
    <n v="0"/>
    <n v="0"/>
    <n v="0"/>
    <n v="0"/>
    <s v="300000114753609"/>
    <s v=""/>
    <s v="False"/>
    <n v="0"/>
    <n v="0"/>
    <s v="True"/>
    <s v="Theatres &amp; Ward Based Products"/>
    <s v="Apr"/>
    <s v="24"/>
    <n v="0"/>
    <d v="1899-12-30T00:00:00"/>
    <s v="1900"/>
    <s v="Jan"/>
    <s v="2024"/>
  </r>
  <r>
    <x v="4"/>
    <s v="CPQ 18165 MAM 23NHSSC-14378725/04/2024"/>
    <n v="0"/>
    <s v="No"/>
    <n v="300000158735813"/>
    <x v="3"/>
    <s v="Accessory"/>
    <x v="1"/>
    <s v="URN Issued - Awaiting PO"/>
    <s v=""/>
    <n v="29896.07"/>
    <n v="29523.15"/>
    <n v="372.91999999999825"/>
    <n v="1.2631443460470791E-2"/>
    <m/>
    <n v="2.5000000000000001E-2"/>
    <n v="2.5000000000000001E-2"/>
    <s v=""/>
    <s v="OK"/>
    <n v="747.40174999999999"/>
    <n v="372.92"/>
    <n v="15103.93"/>
    <n v="16458.900000000001"/>
    <n v="-1354.9700000000012"/>
    <n v="0.50521456499131823"/>
    <b v="0"/>
    <s v="Digital Mammography 2022"/>
    <s v="CPQ 18165 MAM 23"/>
    <s v="25/04/2024"/>
    <x v="3"/>
    <s v="Sarah Whittaker"/>
    <x v="0"/>
    <s v="MAM"/>
    <s v="St Bartholomew's"/>
    <s v=""/>
    <x v="2"/>
    <s v="Digital Mammography"/>
    <s v="Additional Items"/>
    <s v="MTA"/>
    <s v="URN Issued"/>
    <s v="MTA3049"/>
    <s v="NHSSC-143787"/>
    <n v="16"/>
    <s v="False"/>
    <s v="Y"/>
    <s v="False"/>
    <s v="300000116926634"/>
    <s v="S30371LG"/>
    <s v="12"/>
    <s v="Accessory"/>
    <n v="1"/>
    <n v="45000"/>
    <n v="45000"/>
    <n v="0"/>
    <n v="0"/>
    <n v="0"/>
    <n v="0"/>
    <n v="45000"/>
    <n v="45000"/>
    <n v="30.94"/>
    <s v="%"/>
    <n v="29523.15"/>
    <n v="29523.15"/>
    <n v="20"/>
    <n v="5904.63"/>
    <n v="20"/>
    <n v="2.5"/>
    <n v="0"/>
    <n v="372.92"/>
    <n v="0"/>
    <n v="29896.07"/>
    <s v="300000116926634"/>
    <s v=""/>
    <s v="False"/>
    <n v="16458.900000000001"/>
    <n v="16458.900000000001"/>
    <s v="True"/>
    <s v="Radiology"/>
    <s v="Apr"/>
    <s v="23"/>
    <n v="40951494"/>
    <d v="2023-12-01T00:00:00"/>
    <s v="2023"/>
    <s v="Dec"/>
    <s v="2024"/>
  </r>
  <r>
    <x v="4"/>
    <s v="CPQ 18165 MAM 23NHSSC-14378725/04/2024"/>
    <n v="0"/>
    <s v="No"/>
    <n v="300000158735813"/>
    <x v="3"/>
    <s v="Accessory"/>
    <x v="1"/>
    <s v="URN Issued - Awaiting PO"/>
    <s v=""/>
    <n v="39861.43"/>
    <n v="39364.199999999997"/>
    <n v="497.2300000000032"/>
    <n v="1.2631528139781915E-2"/>
    <m/>
    <n v="2.5000000000000001E-2"/>
    <n v="2.5000000000000001E-2"/>
    <s v=""/>
    <s v="OK"/>
    <n v="996.53575000000001"/>
    <n v="497.23"/>
    <n v="20138.57"/>
    <n v="21945.200000000001"/>
    <n v="-1806.630000000001"/>
    <n v="0.50521443912072395"/>
    <b v="0"/>
    <s v="Digital Mammography 2022"/>
    <s v="CPQ 18165 MAM 23"/>
    <s v="25/04/2024"/>
    <x v="3"/>
    <s v="Sarah Whittaker"/>
    <x v="0"/>
    <s v="MAM"/>
    <s v="St Bartholomew's"/>
    <s v=""/>
    <x v="2"/>
    <s v="Digital Mammography"/>
    <s v="Additional Items"/>
    <s v="MTA"/>
    <s v="URN Issued"/>
    <s v="MTA3049"/>
    <s v="NHSSC-143787"/>
    <n v="15"/>
    <s v="False"/>
    <s v="Y"/>
    <s v="False"/>
    <s v="S30371KA/A00021MA/S30371KT_Serena - Robotic Stereotaxy Biopsy for Pristina"/>
    <s v="S30371KA/A00021MA/S30371KT"/>
    <s v="12"/>
    <s v="Accessory"/>
    <n v="1"/>
    <n v="60000"/>
    <n v="60000"/>
    <n v="0"/>
    <n v="0"/>
    <n v="0"/>
    <n v="0"/>
    <n v="60000"/>
    <n v="60000"/>
    <n v="30.94"/>
    <s v="%"/>
    <n v="39364.199999999997"/>
    <n v="39364.199999999997"/>
    <n v="20"/>
    <n v="7872.84"/>
    <n v="20"/>
    <n v="2.5"/>
    <n v="0"/>
    <n v="497.23"/>
    <n v="0"/>
    <n v="39861.43"/>
    <s v="300000116926633"/>
    <s v=""/>
    <s v="False"/>
    <n v="21945.200000000001"/>
    <n v="21945.200000000001"/>
    <s v="True"/>
    <s v="Radiology"/>
    <s v="Apr"/>
    <s v="23"/>
    <n v="40951494"/>
    <d v="2023-12-01T00:00:00"/>
    <s v="2023"/>
    <s v="Dec"/>
    <s v="2024"/>
  </r>
  <r>
    <x v="4"/>
    <s v="CPQ 18165 MAM 23NHSSC-14378725/04/2024"/>
    <n v="0"/>
    <s v="No"/>
    <n v="300000158735813"/>
    <x v="3"/>
    <s v="Accessory"/>
    <x v="1"/>
    <s v="URN Issued - Awaiting PO"/>
    <s v=""/>
    <n v="2325.25"/>
    <n v="2296.25"/>
    <n v="29"/>
    <n v="1.2629286880783887E-2"/>
    <m/>
    <n v="2.5000000000000001E-2"/>
    <n v="2.5000000000000001E-2"/>
    <s v=""/>
    <s v="OK"/>
    <n v="58.131250000000001"/>
    <n v="29"/>
    <n v="1174.75"/>
    <n v="1280.1400000000001"/>
    <n v="-105.3900000000001"/>
    <n v="0.50521449306526178"/>
    <b v="0"/>
    <s v="Digital Mammography 2022"/>
    <s v="CPQ 18165 MAM 23"/>
    <s v="25/04/2024"/>
    <x v="3"/>
    <s v="Sarah Whittaker"/>
    <x v="0"/>
    <s v="MAM"/>
    <s v="St Bartholomew's"/>
    <s v=""/>
    <x v="2"/>
    <s v="Digital Mammography"/>
    <s v="Additional Items"/>
    <s v="MTA"/>
    <s v="URN Issued"/>
    <s v="MTA3049"/>
    <s v="NHSSC-143787"/>
    <n v="18"/>
    <s v="False"/>
    <s v="Y"/>
    <s v="False"/>
    <s v="300000116926636"/>
    <s v="S30371LP"/>
    <s v="12"/>
    <s v="Accessory"/>
    <n v="1"/>
    <n v="3500"/>
    <n v="3500"/>
    <n v="0"/>
    <n v="0"/>
    <n v="0"/>
    <n v="0"/>
    <n v="3500"/>
    <n v="3500"/>
    <n v="30.94"/>
    <s v="%"/>
    <n v="2296.25"/>
    <n v="2296.25"/>
    <n v="20"/>
    <n v="459.25"/>
    <n v="20"/>
    <n v="2.5"/>
    <n v="0"/>
    <n v="29"/>
    <n v="0"/>
    <n v="2325.25"/>
    <s v="300000116926636"/>
    <s v=""/>
    <s v="False"/>
    <n v="1280.1400000000001"/>
    <n v="1280.1400000000001"/>
    <s v="True"/>
    <s v="Radiology"/>
    <s v="Apr"/>
    <s v="23"/>
    <n v="40951494"/>
    <d v="2023-12-01T00:00:00"/>
    <s v="2023"/>
    <s v="Dec"/>
    <s v="2024"/>
  </r>
  <r>
    <x v="4"/>
    <s v="CPQ 18165 MAM 23NHSSC-14378725/04/2024"/>
    <n v="0"/>
    <s v="No"/>
    <n v="300000158735813"/>
    <x v="3"/>
    <s v="Accessory"/>
    <x v="1"/>
    <s v="URN Issued - Awaiting PO"/>
    <s v=""/>
    <n v="1162.6199999999999"/>
    <n v="1148.1199999999999"/>
    <n v="14.5"/>
    <n v="1.2629341880639655E-2"/>
    <m/>
    <n v="2.5000000000000001E-2"/>
    <n v="2.5000000000000001E-2"/>
    <s v=""/>
    <s v="OK"/>
    <n v="29.0655"/>
    <n v="14.5"/>
    <n v="587.38000000000011"/>
    <n v="640.05999999999995"/>
    <n v="-52.679999999999836"/>
    <n v="0.50522096643787318"/>
    <b v="0"/>
    <s v="Digital Mammography 2022"/>
    <s v="CPQ 18165 MAM 23"/>
    <s v="25/04/2024"/>
    <x v="3"/>
    <s v="Sarah Whittaker"/>
    <x v="0"/>
    <s v="MAM"/>
    <s v="St Bartholomew's"/>
    <s v=""/>
    <x v="2"/>
    <s v="Digital Mammography"/>
    <s v="Additional Items"/>
    <s v="MTA"/>
    <s v="URN Issued"/>
    <s v="MTA3049"/>
    <s v="NHSSC-143787"/>
    <n v="17"/>
    <s v="False"/>
    <s v="Y"/>
    <s v="False"/>
    <s v="E6315SA_Rollng Cart for Serena Biopsy"/>
    <s v="E6315SA"/>
    <s v="12"/>
    <s v="Accessory"/>
    <n v="1"/>
    <n v="1750"/>
    <n v="1750"/>
    <n v="0"/>
    <n v="0"/>
    <n v="0"/>
    <n v="0"/>
    <n v="1750"/>
    <n v="1750"/>
    <n v="30.94"/>
    <s v="%"/>
    <n v="1148.1199999999999"/>
    <n v="1148.1199999999999"/>
    <n v="20"/>
    <n v="229.62"/>
    <n v="20"/>
    <n v="2.5"/>
    <n v="0"/>
    <n v="14.5"/>
    <n v="0"/>
    <n v="1162.6199999999999"/>
    <s v="300000116926482"/>
    <s v=""/>
    <s v="False"/>
    <n v="640.05999999999995"/>
    <n v="640.05999999999995"/>
    <s v="True"/>
    <s v="Radiology"/>
    <s v="Apr"/>
    <s v="23"/>
    <n v="40951494"/>
    <d v="2023-12-01T00:00:00"/>
    <s v="2023"/>
    <s v="Dec"/>
    <s v="2024"/>
  </r>
  <r>
    <x v="4"/>
    <s v="CPQ 18165 MAM 23NHSSC-14378725/04/2024"/>
    <n v="0"/>
    <s v="No"/>
    <n v="300000158735813"/>
    <x v="3"/>
    <s v="Accessory"/>
    <x v="1"/>
    <s v="URN Issued - Awaiting PO"/>
    <s v=""/>
    <n v="16608.93"/>
    <n v="16401.75"/>
    <n v="207.18000000000029"/>
    <n v="1.2631578947368438E-2"/>
    <m/>
    <n v="2.5000000000000001E-2"/>
    <n v="2.5000000000000001E-2"/>
    <s v=""/>
    <s v="OK"/>
    <n v="415.22325000000001"/>
    <n v="207.18"/>
    <n v="8391.07"/>
    <n v="9143.83"/>
    <n v="-752.76000000000022"/>
    <n v="0.50521436359837746"/>
    <b v="0"/>
    <s v="Digital Mammography 2022"/>
    <s v="CPQ 18165 MAM 23"/>
    <s v="25/04/2024"/>
    <x v="3"/>
    <s v="Sarah Whittaker"/>
    <x v="0"/>
    <s v="MAM"/>
    <s v="St Bartholomew's"/>
    <s v=""/>
    <x v="2"/>
    <s v="Digital Mammography"/>
    <s v="Additional Items"/>
    <s v="MTA"/>
    <s v="URN Issued"/>
    <s v="MTA3049"/>
    <s v="NHSSC-143787"/>
    <n v="20"/>
    <s v="False"/>
    <s v="Y"/>
    <s v="False"/>
    <s v="S30371LN_Sample Imaging"/>
    <s v="S30371LN"/>
    <s v="12"/>
    <s v="Accessory"/>
    <n v="1"/>
    <n v="25000"/>
    <n v="25000"/>
    <n v="0"/>
    <n v="0"/>
    <n v="0"/>
    <n v="0"/>
    <n v="25000"/>
    <n v="25000"/>
    <n v="30.94"/>
    <s v="%"/>
    <n v="16401.75"/>
    <n v="16401.75"/>
    <n v="20"/>
    <n v="3280.35"/>
    <n v="20"/>
    <n v="2.5"/>
    <n v="0"/>
    <n v="207.18"/>
    <n v="0"/>
    <n v="16608.93"/>
    <s v="300000116926632"/>
    <s v=""/>
    <s v="False"/>
    <n v="9143.83"/>
    <n v="9143.83"/>
    <s v="True"/>
    <s v="Radiology"/>
    <s v="Apr"/>
    <s v="23"/>
    <n v="40951494"/>
    <d v="2023-12-01T00:00:00"/>
    <s v="2023"/>
    <s v="Dec"/>
    <s v="2024"/>
  </r>
  <r>
    <x v="4"/>
    <s v="CPQ 18165 MAM 23NHSSC-14378725/04/2024"/>
    <n v="0"/>
    <s v="No"/>
    <n v="300000158735813"/>
    <x v="3"/>
    <s v="Accessory"/>
    <x v="1"/>
    <s v="URN Issued - Awaiting PO"/>
    <s v=""/>
    <n v="3986.14"/>
    <n v="3936.42"/>
    <n v="49.7199999999998"/>
    <n v="1.2630766025982948E-2"/>
    <m/>
    <n v="2.5000000000000001E-2"/>
    <n v="2.5000000000000001E-2"/>
    <s v=""/>
    <s v="OK"/>
    <n v="99.653500000000008"/>
    <n v="49.72"/>
    <n v="2013.8600000000001"/>
    <n v="2194.52"/>
    <n v="-180.65999999999985"/>
    <n v="0.50521557195683042"/>
    <b v="0"/>
    <s v="Digital Mammography 2022"/>
    <s v="CPQ 18165 MAM 23"/>
    <s v="25/04/2024"/>
    <x v="3"/>
    <s v="Sarah Whittaker"/>
    <x v="0"/>
    <s v="MAM"/>
    <s v="St Bartholomew's"/>
    <s v=""/>
    <x v="2"/>
    <s v="Digital Mammography"/>
    <s v="Additional Items"/>
    <s v="MTA"/>
    <s v="URN Issued"/>
    <s v="MTA3049"/>
    <s v="NHSSC-143787"/>
    <n v="19"/>
    <s v="False"/>
    <s v="Y"/>
    <s v="False"/>
    <s v="300000116926637"/>
    <s v="S30371LA"/>
    <s v="12"/>
    <s v="Accessory"/>
    <n v="1"/>
    <n v="6000"/>
    <n v="6000"/>
    <n v="0"/>
    <n v="0"/>
    <n v="0"/>
    <n v="0"/>
    <n v="6000"/>
    <n v="6000"/>
    <n v="30.94"/>
    <s v="%"/>
    <n v="3936.42"/>
    <n v="3936.42"/>
    <n v="20"/>
    <n v="787.28"/>
    <n v="20"/>
    <n v="2.5"/>
    <n v="0"/>
    <n v="49.72"/>
    <n v="0"/>
    <n v="3986.14"/>
    <s v="300000116926637"/>
    <s v=""/>
    <s v="False"/>
    <n v="2194.52"/>
    <n v="2194.52"/>
    <s v="True"/>
    <s v="Radiology"/>
    <s v="Apr"/>
    <s v="23"/>
    <n v="40951494"/>
    <d v="2023-12-01T00:00:00"/>
    <s v="2023"/>
    <s v="Dec"/>
    <s v="2024"/>
  </r>
  <r>
    <x v="4"/>
    <s v="CPQ 18165 MAM 23NHSSC-14378725/04/2024"/>
    <n v="0"/>
    <s v="No"/>
    <n v="300000158735813"/>
    <x v="3"/>
    <s v="Accessory"/>
    <x v="1"/>
    <s v="URN Issued - Awaiting PO"/>
    <s v=""/>
    <n v="4916.25"/>
    <n v="4854.92"/>
    <n v="61.329999999999927"/>
    <n v="1.2632545953383357E-2"/>
    <m/>
    <n v="2.5000000000000001E-2"/>
    <n v="2.5000000000000001E-2"/>
    <s v=""/>
    <s v="OK"/>
    <n v="122.90625"/>
    <n v="61.33"/>
    <n v="2483.75"/>
    <n v="2706.58"/>
    <n v="-222.82999999999993"/>
    <n v="0.5052123061276379"/>
    <b v="0"/>
    <s v="Digital Mammography 2022"/>
    <s v="CPQ 18165 MAM 23"/>
    <s v="25/04/2024"/>
    <x v="3"/>
    <s v="Sarah Whittaker"/>
    <x v="0"/>
    <s v="MAM"/>
    <s v="St Bartholomew's"/>
    <s v=""/>
    <x v="2"/>
    <s v="Digital Mammography"/>
    <s v="Additional Items"/>
    <s v="MTA"/>
    <s v="URN Issued"/>
    <s v="MTA3049"/>
    <s v="NHSSC-143787"/>
    <n v="22"/>
    <s v="False"/>
    <s v="Y"/>
    <s v="False"/>
    <s v="I000939LSI_5MP Singular Monitor - SenoIris Tech Review EIZO GX550"/>
    <s v="I000939LSI"/>
    <s v="12"/>
    <s v="Accessory"/>
    <n v="1"/>
    <n v="7400"/>
    <n v="7400"/>
    <n v="0"/>
    <n v="0"/>
    <n v="0"/>
    <n v="0"/>
    <n v="7400"/>
    <n v="7400"/>
    <n v="30.94"/>
    <s v="%"/>
    <n v="4854.92"/>
    <n v="4854.92"/>
    <n v="20"/>
    <n v="970.98"/>
    <n v="20"/>
    <n v="2.5"/>
    <n v="0"/>
    <n v="61.33"/>
    <n v="0"/>
    <n v="4916.25"/>
    <s v="300000116926479"/>
    <s v=""/>
    <s v="False"/>
    <n v="2706.58"/>
    <n v="2706.58"/>
    <s v="True"/>
    <s v="Radiology"/>
    <s v="Apr"/>
    <s v="23"/>
    <n v="40951494"/>
    <d v="2023-12-01T00:00:00"/>
    <s v="2023"/>
    <s v="Dec"/>
    <s v="2024"/>
  </r>
  <r>
    <x v="4"/>
    <s v="CPQ 18165 MAM 23NHSSC-14378725/04/2024"/>
    <n v="0"/>
    <s v="No"/>
    <n v="300000158735813"/>
    <x v="3"/>
    <s v="Accessory"/>
    <x v="1"/>
    <s v="URN Issued - Awaiting PO"/>
    <s v=""/>
    <n v="664.36"/>
    <n v="656.07"/>
    <n v="8.2899999999999636"/>
    <n v="1.2635846784641826E-2"/>
    <m/>
    <n v="2.5000000000000001E-2"/>
    <n v="2.5000000000000001E-2"/>
    <s v=""/>
    <s v="OK"/>
    <n v="16.609000000000002"/>
    <n v="8.2899999999999991"/>
    <n v="335.64"/>
    <n v="365.75"/>
    <n v="-30.110000000000014"/>
    <n v="0.50520801974832918"/>
    <b v="0"/>
    <s v="Digital Mammography 2022"/>
    <s v="CPQ 18165 MAM 23"/>
    <s v="25/04/2024"/>
    <x v="3"/>
    <s v="Sarah Whittaker"/>
    <x v="0"/>
    <s v="MAM"/>
    <s v="St Bartholomew's"/>
    <s v=""/>
    <x v="2"/>
    <s v="Digital Mammography"/>
    <s v="Additional Items"/>
    <s v="MTA"/>
    <s v="URN Issued"/>
    <s v="MTA3049"/>
    <s v="NHSSC-143787"/>
    <n v="21"/>
    <s v="False"/>
    <s v="Y"/>
    <s v="False"/>
    <s v="300000116926640"/>
    <s v="S30351PT"/>
    <s v="12"/>
    <s v="Accessory"/>
    <n v="1"/>
    <n v="1000"/>
    <n v="1000"/>
    <n v="0"/>
    <n v="0"/>
    <n v="0"/>
    <n v="0"/>
    <n v="1000"/>
    <n v="1000"/>
    <n v="30.94"/>
    <s v="%"/>
    <n v="656.07"/>
    <n v="656.07"/>
    <n v="20"/>
    <n v="131.21"/>
    <n v="20"/>
    <n v="2.5"/>
    <n v="0"/>
    <n v="8.2899999999999991"/>
    <n v="0"/>
    <n v="664.36"/>
    <s v="300000116926640"/>
    <s v=""/>
    <s v="False"/>
    <n v="365.75"/>
    <n v="365.75"/>
    <s v="True"/>
    <s v="Radiology"/>
    <s v="Apr"/>
    <s v="23"/>
    <n v="40951494"/>
    <d v="2023-12-01T00:00:00"/>
    <s v="2023"/>
    <s v="Dec"/>
    <s v="2024"/>
  </r>
  <r>
    <x v="4"/>
    <s v="CPQ 18165 MAM 23NHSSC-14378725/04/2024"/>
    <n v="0"/>
    <s v="No"/>
    <n v="300000158735813"/>
    <x v="3"/>
    <s v="Accessory"/>
    <x v="1"/>
    <s v="URN Issued - Awaiting PO"/>
    <s v=""/>
    <n v="33217.86"/>
    <n v="32803.5"/>
    <n v="414.36000000000058"/>
    <n v="1.2631578947368438E-2"/>
    <m/>
    <n v="2.5000000000000001E-2"/>
    <n v="2.5000000000000001E-2"/>
    <s v=""/>
    <s v="OK"/>
    <n v="830.44650000000001"/>
    <n v="414.36"/>
    <n v="16782.14"/>
    <n v="18287.669999999998"/>
    <n v="-1505.5299999999988"/>
    <n v="0.50521436359837746"/>
    <b v="0"/>
    <s v="Digital Mammography 2022"/>
    <s v="CPQ 18165 MAM 23"/>
    <s v="25/04/2024"/>
    <x v="3"/>
    <s v="Sarah Whittaker"/>
    <x v="0"/>
    <s v="MAM"/>
    <s v="St Bartholomew's"/>
    <s v=""/>
    <x v="2"/>
    <s v="Digital Mammography"/>
    <s v="Additional Items"/>
    <s v="MTA"/>
    <s v="URN Issued"/>
    <s v="MTA3049"/>
    <s v="NHSSC-143787"/>
    <n v="24"/>
    <s v="False"/>
    <s v="Y"/>
    <s v="False"/>
    <s v="300000116926846"/>
    <s v="S30371JA"/>
    <s v="12"/>
    <s v="Accessory"/>
    <n v="1"/>
    <n v="50000"/>
    <n v="50000"/>
    <n v="0"/>
    <n v="0"/>
    <n v="0"/>
    <n v="0"/>
    <n v="50000"/>
    <n v="50000"/>
    <n v="30.94"/>
    <s v="%"/>
    <n v="32803.5"/>
    <n v="32803.5"/>
    <n v="20"/>
    <n v="6560.7"/>
    <n v="20"/>
    <n v="2.5"/>
    <n v="0"/>
    <n v="414.36"/>
    <n v="0"/>
    <n v="33217.86"/>
    <s v="300000116926846"/>
    <s v=""/>
    <s v="False"/>
    <n v="18287.669999999998"/>
    <n v="18287.669999999998"/>
    <s v="True"/>
    <s v="Radiology"/>
    <s v="Apr"/>
    <s v="23"/>
    <n v="40951494"/>
    <d v="2023-12-01T00:00:00"/>
    <s v="2023"/>
    <s v="Dec"/>
    <s v="2024"/>
  </r>
  <r>
    <x v="4"/>
    <s v="CPQ 18165 MAM 23NHSSC-14378725/04/2024"/>
    <n v="0"/>
    <s v="No"/>
    <n v="300000158735813"/>
    <x v="3"/>
    <s v="Accessory"/>
    <x v="1"/>
    <s v="URN Issued - Awaiting PO"/>
    <s v=""/>
    <n v="2989.61"/>
    <n v="2952.32"/>
    <n v="37.289999999999964"/>
    <n v="1.2630744634727929E-2"/>
    <m/>
    <n v="2.5000000000000001E-2"/>
    <n v="2.5000000000000001E-2"/>
    <s v=""/>
    <s v="OK"/>
    <n v="74.740250000000003"/>
    <n v="37.29"/>
    <n v="1510.3899999999999"/>
    <n v="1645.89"/>
    <n v="-135.50000000000023"/>
    <n v="0.50521305454557608"/>
    <b v="0"/>
    <s v="Digital Mammography 2022"/>
    <s v="CPQ 18165 MAM 23"/>
    <s v="25/04/2024"/>
    <x v="3"/>
    <s v="Sarah Whittaker"/>
    <x v="0"/>
    <s v="MAM"/>
    <s v="St Bartholomew's"/>
    <s v=""/>
    <x v="2"/>
    <s v="Digital Mammography"/>
    <s v="Additional Items"/>
    <s v="MTA"/>
    <s v="URN Issued"/>
    <s v="MTA3049"/>
    <s v="NHSSC-143787"/>
    <n v="23"/>
    <s v="False"/>
    <s v="Y"/>
    <s v="False"/>
    <s v="300000116926635"/>
    <s v="S30351RH"/>
    <s v="12"/>
    <s v="Accessory"/>
    <n v="1"/>
    <n v="4500"/>
    <n v="4500"/>
    <n v="0"/>
    <n v="0"/>
    <n v="0"/>
    <n v="0"/>
    <n v="4500"/>
    <n v="4500"/>
    <n v="30.94"/>
    <s v="%"/>
    <n v="2952.32"/>
    <n v="2952.32"/>
    <n v="20"/>
    <n v="590.46"/>
    <n v="20"/>
    <n v="2.5"/>
    <n v="0"/>
    <n v="37.29"/>
    <n v="0"/>
    <n v="2989.61"/>
    <s v="300000116926635"/>
    <s v=""/>
    <s v="False"/>
    <n v="1645.89"/>
    <n v="1645.89"/>
    <s v="True"/>
    <s v="Radiology"/>
    <s v="Apr"/>
    <s v="23"/>
    <n v="40951494"/>
    <d v="2023-12-01T00:00:00"/>
    <s v="2023"/>
    <s v="Dec"/>
    <s v="2024"/>
  </r>
  <r>
    <x v="4"/>
    <s v="CPQ 18165 MAM 23NHSSC-14378725/04/2024"/>
    <n v="0"/>
    <s v="No"/>
    <n v="300000158735813"/>
    <x v="3"/>
    <s v="Accessory"/>
    <x v="1"/>
    <s v="URN Issued - Awaiting PO"/>
    <s v=""/>
    <n v="13601.53"/>
    <n v="13431.86"/>
    <n v="169.67000000000007"/>
    <n v="1.2631906526720801E-2"/>
    <m/>
    <n v="2.5000000000000001E-2"/>
    <n v="2.5000000000000001E-2"/>
    <s v=""/>
    <s v="OK"/>
    <n v="340.03825000000006"/>
    <n v="169.67"/>
    <n v="6872.4699999999993"/>
    <n v="7496.63"/>
    <n v="-624.16000000000076"/>
    <n v="0.5052718333893319"/>
    <b v="0"/>
    <s v="Digital Mammography 2022"/>
    <s v="CPQ 18165 MAM 23"/>
    <s v="25/04/2024"/>
    <x v="3"/>
    <s v="Sarah Whittaker"/>
    <x v="0"/>
    <s v="MAM"/>
    <s v="St Bartholomew's"/>
    <s v=""/>
    <x v="2"/>
    <s v="Digital Mammography"/>
    <s v="Digital Mammography"/>
    <s v="MTA"/>
    <s v="URN Issued"/>
    <s v="MTA3049"/>
    <s v="NHSSC-143787"/>
    <n v="26"/>
    <s v="False"/>
    <s v="Y"/>
    <s v="False"/>
    <s v="E67101AA_Salient Single Head Injector, including Install, training and 1 year warranty"/>
    <s v="E67101AA"/>
    <s v="12"/>
    <s v="Accessory"/>
    <n v="1"/>
    <n v="20474"/>
    <n v="20474"/>
    <n v="0"/>
    <n v="0"/>
    <n v="0"/>
    <n v="0"/>
    <n v="20474"/>
    <n v="20474"/>
    <n v="6335.2"/>
    <s v="Amount"/>
    <n v="13431.86"/>
    <n v="13431.86"/>
    <n v="20"/>
    <n v="2686.37"/>
    <n v="20"/>
    <n v="2.5"/>
    <n v="0"/>
    <n v="169.67"/>
    <n v="0"/>
    <n v="13601.53"/>
    <s v="300000111776975"/>
    <s v=""/>
    <s v="False"/>
    <n v="7496.63"/>
    <n v="7496.63"/>
    <s v="True"/>
    <s v="Radiology"/>
    <s v="Apr"/>
    <s v="23"/>
    <n v="40951494"/>
    <d v="2023-12-01T00:00:00"/>
    <s v="2023"/>
    <s v="Dec"/>
    <s v="2024"/>
  </r>
  <r>
    <x v="4"/>
    <s v="CPQ 18165 MAM 23NHSSC-14378725/04/2024"/>
    <n v="0"/>
    <s v="No"/>
    <n v="300000158735813"/>
    <x v="3"/>
    <s v="Accessory"/>
    <x v="1"/>
    <s v="URN Issued - Awaiting PO"/>
    <s v=""/>
    <n v="47664.97"/>
    <n v="47070.400000000001"/>
    <n v="594.56999999999971"/>
    <n v="1.2631505149733159E-2"/>
    <m/>
    <n v="2.5000000000000001E-2"/>
    <n v="2.5000000000000001E-2"/>
    <s v=""/>
    <s v="OK"/>
    <n v="1191.6242500000001"/>
    <n v="594.57000000000005"/>
    <n v="24081.03"/>
    <n v="26241.34"/>
    <n v="-2160.3100000000013"/>
    <n v="0.50521441637328202"/>
    <b v="0"/>
    <s v="Digital Mammography 2022"/>
    <s v="CPQ 18165 MAM 23"/>
    <s v="25/04/2024"/>
    <x v="3"/>
    <s v="Sarah Whittaker"/>
    <x v="0"/>
    <s v="MAM"/>
    <s v="St Bartholomew's"/>
    <s v=""/>
    <x v="2"/>
    <s v="Digital Mammography"/>
    <s v="Additional Items"/>
    <s v="MTA"/>
    <s v="URN Issued"/>
    <s v="MTA3049"/>
    <s v="NHSSC-143787"/>
    <n v="25"/>
    <s v="False"/>
    <s v="Y"/>
    <s v="False"/>
    <s v="300000116926847"/>
    <s v="S30371NS"/>
    <s v="12"/>
    <s v="Accessory"/>
    <n v="1"/>
    <n v="71746"/>
    <n v="71746"/>
    <n v="0"/>
    <n v="0"/>
    <n v="0"/>
    <n v="0"/>
    <n v="71746"/>
    <n v="71746"/>
    <n v="30.94"/>
    <s v="%"/>
    <n v="47070.400000000001"/>
    <n v="47070.400000000001"/>
    <n v="20"/>
    <n v="9414.08"/>
    <n v="20"/>
    <n v="2.5"/>
    <n v="0"/>
    <n v="594.57000000000005"/>
    <n v="0"/>
    <n v="47664.97"/>
    <s v="300000116926847"/>
    <s v=""/>
    <s v="False"/>
    <n v="26241.34"/>
    <n v="26241.34"/>
    <s v="True"/>
    <s v="Radiology"/>
    <s v="Apr"/>
    <s v="23"/>
    <n v="40951494"/>
    <d v="2023-12-01T00:00:00"/>
    <s v="2023"/>
    <s v="Dec"/>
    <s v="2024"/>
  </r>
  <r>
    <x v="4"/>
    <s v="CPQ 18165 MAM 23NHSSC-14378725/04/2024"/>
    <n v="0"/>
    <s v="No"/>
    <n v="300000158735813"/>
    <x v="3"/>
    <s v="Core"/>
    <x v="1"/>
    <s v="URN Issued - Awaiting PO"/>
    <n v="1"/>
    <n v="129870"/>
    <n v="128250"/>
    <n v="1620"/>
    <n v="1.2631578947368421E-2"/>
    <m/>
    <n v="2.5000000000000001E-2"/>
    <n v="2.5000000000000001E-2"/>
    <s v=""/>
    <s v="OK"/>
    <n v="3246.75"/>
    <n v="1620"/>
    <n v="5129.997000000003"/>
    <n v="5130"/>
    <n v="-2.9999999969732016E-3"/>
    <n v="3.9501016401016421E-2"/>
    <b v="0"/>
    <s v="Digital Mammography 2022"/>
    <s v="CPQ 18165 MAM 23"/>
    <s v="25/04/2024"/>
    <x v="3"/>
    <s v="Sarah Whittaker"/>
    <x v="0"/>
    <s v="MAM"/>
    <s v="St Bartholomew's"/>
    <s v=""/>
    <x v="2"/>
    <s v="Digital Mammography"/>
    <s v="Assessment/Symptomatic"/>
    <s v="MTA"/>
    <s v="URN Issued"/>
    <s v="MTA3049"/>
    <s v="NHSSC-143787"/>
    <n v="2"/>
    <s v="False"/>
    <s v="Y"/>
    <s v="False"/>
    <s v="S30371AF_Senographe Pristina"/>
    <s v="S30371AF"/>
    <s v="12"/>
    <s v="Core"/>
    <n v="1"/>
    <n v="134999.997"/>
    <n v="134999.997"/>
    <n v="0"/>
    <n v="0"/>
    <n v="0"/>
    <n v="0"/>
    <n v="135000"/>
    <n v="135000"/>
    <n v="0"/>
    <s v="%"/>
    <n v="128250"/>
    <n v="128250"/>
    <n v="20"/>
    <n v="25650"/>
    <n v="20"/>
    <n v="2.5"/>
    <n v="0"/>
    <n v="1620"/>
    <n v="0"/>
    <n v="129870"/>
    <s v="300000111776737"/>
    <s v=""/>
    <s v="False"/>
    <n v="5130"/>
    <n v="5130"/>
    <s v="True"/>
    <s v="Radiology"/>
    <s v="Apr"/>
    <s v="23"/>
    <n v="40951494"/>
    <d v="2023-12-01T00:00:00"/>
    <s v="2023"/>
    <s v="Dec"/>
    <s v="2024"/>
  </r>
  <r>
    <x v="4"/>
    <s v="CPQ 18165 MAM 23NHSSC-14378725/04/2024"/>
    <n v="0"/>
    <s v="No"/>
    <n v="300000158735813"/>
    <x v="3"/>
    <s v=""/>
    <x v="1"/>
    <s v="URN Issued - Awaiting PO"/>
    <s v=""/>
    <n v="0"/>
    <n v="0"/>
    <n v="0"/>
    <n v="0"/>
    <m/>
    <n v="0"/>
    <n v="2.5000000000000001E-2"/>
    <s v=""/>
    <s v="Check"/>
    <n v="0"/>
    <n v="0"/>
    <n v="0"/>
    <n v="0"/>
    <n v="0"/>
    <n v="0"/>
    <b v="0"/>
    <s v="Digital Mammography 2022"/>
    <s v="CPQ 18165 MAM 23"/>
    <s v="25/04/2024"/>
    <x v="3"/>
    <s v="Sarah Whittaker"/>
    <x v="0"/>
    <s v="MAM"/>
    <s v="St Bartholomew's"/>
    <s v=""/>
    <x v="2"/>
    <s v=""/>
    <s v=""/>
    <s v="MTA"/>
    <s v="URN Issued"/>
    <s v="MTA3049"/>
    <s v="NHSSC-143787"/>
    <n v="1"/>
    <s v="False"/>
    <s v=""/>
    <s v="False"/>
    <s v=""/>
    <s v=""/>
    <s v=""/>
    <s v=""/>
    <n v="1"/>
    <m/>
    <m/>
    <n v="0"/>
    <n v="0"/>
    <n v="0"/>
    <n v="0"/>
    <n v="0"/>
    <n v="0"/>
    <n v="0"/>
    <s v="%"/>
    <n v="0"/>
    <n v="0"/>
    <n v="20"/>
    <n v="0"/>
    <n v="0"/>
    <n v="0"/>
    <n v="0"/>
    <n v="0"/>
    <n v="0"/>
    <n v="0"/>
    <s v=""/>
    <s v=""/>
    <s v="False"/>
    <n v="0"/>
    <n v="0"/>
    <s v="True"/>
    <s v="Radiology"/>
    <s v="Apr"/>
    <s v="23"/>
    <n v="40951494"/>
    <d v="2023-12-01T00:00:00"/>
    <s v="2023"/>
    <s v="Dec"/>
    <s v="2024"/>
  </r>
  <r>
    <x v="4"/>
    <s v="CPQ 18165 MAM 23NHSSC-14378725/04/2024"/>
    <n v="0"/>
    <s v="No"/>
    <n v="300000158735813"/>
    <x v="3"/>
    <s v="Accessory"/>
    <x v="1"/>
    <s v="URN Issued - Awaiting PO"/>
    <s v=""/>
    <n v="39861.43"/>
    <n v="39364.199999999997"/>
    <n v="497.2300000000032"/>
    <n v="1.2631528139781915E-2"/>
    <m/>
    <n v="0.02"/>
    <n v="2.5000000000000001E-2"/>
    <s v=""/>
    <s v="Check"/>
    <n v="996.53575000000001"/>
    <n v="497.23"/>
    <n v="20138.57"/>
    <n v="21945.200000000001"/>
    <n v="-1806.630000000001"/>
    <n v="0.50521443912072395"/>
    <b v="0"/>
    <s v="Digital Mammography 2022"/>
    <s v="CPQ 18165 MAM 23"/>
    <s v="25/04/2024"/>
    <x v="3"/>
    <s v="Sarah Whittaker"/>
    <x v="0"/>
    <s v="MAM"/>
    <s v="St Bartholomew's"/>
    <s v=""/>
    <x v="2"/>
    <s v="Digital Mammography"/>
    <s v="Additional Items"/>
    <s v="MTA"/>
    <s v="URN Issued"/>
    <s v="MTA3049"/>
    <s v="NHSSC-143787"/>
    <n v="4"/>
    <s v="False"/>
    <s v="Y"/>
    <s v="False"/>
    <s v="300000116578064"/>
    <s v="S30371HA"/>
    <s v="12"/>
    <s v="Accessory"/>
    <n v="1"/>
    <n v="60000"/>
    <n v="60000"/>
    <n v="0"/>
    <n v="0"/>
    <n v="0"/>
    <n v="0"/>
    <n v="60000"/>
    <n v="60000"/>
    <n v="30.94"/>
    <s v="%"/>
    <n v="39364.199999999997"/>
    <n v="39364.199999999997"/>
    <n v="20"/>
    <n v="7872.84"/>
    <n v="20"/>
    <n v="2"/>
    <n v="0"/>
    <n v="497.23"/>
    <n v="0"/>
    <n v="39861.43"/>
    <s v="300000116578064"/>
    <s v=""/>
    <s v="False"/>
    <n v="21945.200000000001"/>
    <n v="21945.200000000001"/>
    <s v="True"/>
    <s v="Radiology"/>
    <s v="Apr"/>
    <s v="23"/>
    <n v="40951494"/>
    <d v="2023-12-01T00:00:00"/>
    <s v="2023"/>
    <s v="Dec"/>
    <s v="2024"/>
  </r>
  <r>
    <x v="4"/>
    <s v="CPQ 18165 MAM 23NHSSC-14378725/04/2024"/>
    <n v="0"/>
    <s v="No"/>
    <n v="300000158735813"/>
    <x v="3"/>
    <s v=""/>
    <x v="1"/>
    <s v="URN Issued - Awaiting PO"/>
    <s v=""/>
    <n v="0"/>
    <n v="0"/>
    <n v="0"/>
    <n v="0"/>
    <m/>
    <n v="0"/>
    <n v="2.5000000000000001E-2"/>
    <s v=""/>
    <s v="Check"/>
    <n v="0"/>
    <n v="0"/>
    <n v="0"/>
    <n v="0"/>
    <n v="0"/>
    <n v="0"/>
    <b v="0"/>
    <s v="Digital Mammography 2022"/>
    <s v="CPQ 18165 MAM 23"/>
    <s v="25/04/2024"/>
    <x v="3"/>
    <s v="Sarah Whittaker"/>
    <x v="0"/>
    <s v="MAM"/>
    <s v="St Bartholomew's"/>
    <s v=""/>
    <x v="2"/>
    <s v=""/>
    <s v=""/>
    <s v="MTA"/>
    <s v="URN Issued"/>
    <s v="MTA3049"/>
    <s v="NHSSC-143787"/>
    <n v="3"/>
    <s v="False"/>
    <s v=""/>
    <s v="False"/>
    <s v=""/>
    <s v=""/>
    <s v=""/>
    <s v=""/>
    <n v="1"/>
    <m/>
    <m/>
    <n v="0"/>
    <n v="0"/>
    <n v="0"/>
    <n v="0"/>
    <n v="0"/>
    <n v="0"/>
    <n v="0"/>
    <s v="%"/>
    <n v="0"/>
    <n v="0"/>
    <n v="20"/>
    <n v="0"/>
    <n v="0"/>
    <n v="0"/>
    <n v="0"/>
    <n v="0"/>
    <n v="0"/>
    <n v="0"/>
    <s v=""/>
    <s v=""/>
    <s v="False"/>
    <n v="0"/>
    <n v="0"/>
    <s v="True"/>
    <s v="Radiology"/>
    <s v="Apr"/>
    <s v="23"/>
    <n v="40951494"/>
    <d v="2023-12-01T00:00:00"/>
    <s v="2023"/>
    <s v="Dec"/>
    <s v="2024"/>
  </r>
  <r>
    <x v="4"/>
    <s v="CPQ 18165 MAM 23NHSSC-14378725/04/2024"/>
    <n v="0"/>
    <s v="No"/>
    <n v="300000158735813"/>
    <x v="3"/>
    <s v="Accessory"/>
    <x v="1"/>
    <s v="URN Issued - Awaiting PO"/>
    <s v=""/>
    <n v="1993.07"/>
    <n v="1968.21"/>
    <n v="24.8599999999999"/>
    <n v="1.2630766025982948E-2"/>
    <m/>
    <n v="2.5000000000000001E-2"/>
    <n v="2.5000000000000001E-2"/>
    <s v=""/>
    <s v="OK"/>
    <n v="49.826750000000004"/>
    <n v="24.86"/>
    <n v="1006.9300000000001"/>
    <n v="1097.26"/>
    <n v="-90.329999999999927"/>
    <n v="0.50521557195683042"/>
    <b v="0"/>
    <s v="Digital Mammography 2022"/>
    <s v="CPQ 18165 MAM 23"/>
    <s v="25/04/2024"/>
    <x v="3"/>
    <s v="Sarah Whittaker"/>
    <x v="0"/>
    <s v="MAM"/>
    <s v="St Bartholomew's"/>
    <s v=""/>
    <x v="2"/>
    <s v="Digital Mammography"/>
    <s v="Additional Items"/>
    <s v="MTA"/>
    <s v="URN Issued"/>
    <s v="MTA3049"/>
    <s v="NHSSC-143787"/>
    <n v="6"/>
    <s v="False"/>
    <s v="Y"/>
    <s v="False"/>
    <s v="S30371FJ_10X23 SMALL BREAST/IMPLANT COMPRESSION PADDLE"/>
    <s v="S30371FJ"/>
    <s v=""/>
    <s v="Accessory"/>
    <n v="1"/>
    <n v="3000"/>
    <n v="3000"/>
    <n v="0"/>
    <n v="0"/>
    <n v="0"/>
    <n v="0"/>
    <n v="3000"/>
    <n v="3000"/>
    <n v="30.94"/>
    <s v="%"/>
    <n v="1968.21"/>
    <n v="1968.21"/>
    <n v="20"/>
    <n v="393.64"/>
    <n v="20"/>
    <n v="2.5"/>
    <n v="0"/>
    <n v="24.86"/>
    <n v="0"/>
    <n v="1993.07"/>
    <s v="300000145339788"/>
    <s v=""/>
    <s v="False"/>
    <n v="1097.26"/>
    <n v="1097.26"/>
    <s v="True"/>
    <s v="Radiology"/>
    <s v="Apr"/>
    <s v="23"/>
    <n v="40951494"/>
    <d v="2023-12-01T00:00:00"/>
    <s v="2023"/>
    <s v="Dec"/>
    <s v="2024"/>
  </r>
  <r>
    <x v="4"/>
    <s v="CPQ 18165 MAM 23NHSSC-14378725/04/2024"/>
    <n v="0"/>
    <s v="No"/>
    <n v="300000158735813"/>
    <x v="3"/>
    <s v="Accessory"/>
    <x v="1"/>
    <s v="URN Issued - Awaiting PO"/>
    <s v=""/>
    <n v="2126.61"/>
    <n v="2100.08"/>
    <n v="26.5300000000002"/>
    <n v="1.263285208182555E-2"/>
    <m/>
    <n v="2.5000000000000001E-2"/>
    <n v="2.5000000000000001E-2"/>
    <s v=""/>
    <s v="OK"/>
    <n v="53.165250000000007"/>
    <n v="26.53"/>
    <n v="1074.3899999999999"/>
    <n v="1170.78"/>
    <n v="-96.3900000000001"/>
    <n v="0.5052125213367753"/>
    <b v="0"/>
    <s v="Digital Mammography 2022"/>
    <s v="CPQ 18165 MAM 23"/>
    <s v="25/04/2024"/>
    <x v="3"/>
    <s v="Sarah Whittaker"/>
    <x v="0"/>
    <s v="MAM"/>
    <s v="St Bartholomew's"/>
    <s v=""/>
    <x v="2"/>
    <s v="Digital Mammography"/>
    <s v="Digital Mammography"/>
    <s v="MTA"/>
    <s v="URN Issued"/>
    <s v="MTA3049"/>
    <s v="NHSSC-143787"/>
    <n v="5"/>
    <s v="False"/>
    <s v="Y"/>
    <s v="False"/>
    <s v="S30371BP_Mag Stand 1.8"/>
    <s v="S30371BP"/>
    <s v="12"/>
    <s v="Accessory"/>
    <n v="1"/>
    <n v="3201"/>
    <n v="3201"/>
    <n v="0"/>
    <n v="0"/>
    <n v="0"/>
    <n v="0"/>
    <n v="3201"/>
    <n v="3201"/>
    <n v="30.94"/>
    <s v="%"/>
    <n v="2100.08"/>
    <n v="2100.08"/>
    <n v="20"/>
    <n v="420.02"/>
    <n v="20"/>
    <n v="2.5"/>
    <n v="0"/>
    <n v="26.53"/>
    <n v="0"/>
    <n v="2126.61"/>
    <s v="300000111776821"/>
    <s v=""/>
    <s v="False"/>
    <n v="1170.78"/>
    <n v="1170.78"/>
    <s v="True"/>
    <s v="Radiology"/>
    <s v="Apr"/>
    <s v="23"/>
    <n v="40951494"/>
    <d v="2023-12-01T00:00:00"/>
    <s v="2023"/>
    <s v="Dec"/>
    <s v="2024"/>
  </r>
  <r>
    <x v="4"/>
    <s v="CPQ 18165 MAM 23NHSSC-14378725/04/2024"/>
    <n v="0"/>
    <s v="No"/>
    <n v="300000158735813"/>
    <x v="3"/>
    <s v="Accessory"/>
    <x v="1"/>
    <s v="URN Issued - Awaiting PO"/>
    <s v=""/>
    <n v="1993.07"/>
    <n v="1968.21"/>
    <n v="24.8599999999999"/>
    <n v="1.2630766025982948E-2"/>
    <m/>
    <n v="2.5000000000000001E-2"/>
    <n v="2.5000000000000001E-2"/>
    <s v=""/>
    <s v="OK"/>
    <n v="49.826750000000004"/>
    <n v="24.86"/>
    <n v="1006.9300000000001"/>
    <n v="1097.26"/>
    <n v="-90.329999999999927"/>
    <n v="0.50521557195683042"/>
    <b v="0"/>
    <s v="Digital Mammography 2022"/>
    <s v="CPQ 18165 MAM 23"/>
    <s v="25/04/2024"/>
    <x v="3"/>
    <s v="Sarah Whittaker"/>
    <x v="0"/>
    <s v="MAM"/>
    <s v="St Bartholomew's"/>
    <s v=""/>
    <x v="2"/>
    <s v="Digital Mammography"/>
    <s v="Additional Items"/>
    <s v="MTA"/>
    <s v="URN Issued"/>
    <s v="MTA3049"/>
    <s v="NHSSC-143787"/>
    <n v="8"/>
    <s v="False"/>
    <s v="Y"/>
    <s v="False"/>
    <s v="S30371FC_24X29CM FLEXIBLE &amp; SLIDING COMPRESSION PADDLE"/>
    <s v="S30371FC"/>
    <s v=""/>
    <s v="Accessory"/>
    <n v="1"/>
    <n v="3000"/>
    <n v="3000"/>
    <n v="0"/>
    <n v="0"/>
    <n v="0"/>
    <n v="0"/>
    <n v="3000"/>
    <n v="3000"/>
    <n v="30.94"/>
    <s v="%"/>
    <n v="1968.21"/>
    <n v="1968.21"/>
    <n v="20"/>
    <n v="393.64"/>
    <n v="20"/>
    <n v="2.5"/>
    <n v="0"/>
    <n v="24.86"/>
    <n v="0"/>
    <n v="1993.07"/>
    <s v="300000145339790"/>
    <s v=""/>
    <s v="False"/>
    <n v="1097.26"/>
    <n v="1097.26"/>
    <s v="True"/>
    <s v="Radiology"/>
    <s v="Apr"/>
    <s v="23"/>
    <n v="40951494"/>
    <d v="2023-12-01T00:00:00"/>
    <s v="2023"/>
    <s v="Dec"/>
    <s v="2024"/>
  </r>
  <r>
    <x v="4"/>
    <s v="CPQ 18165 MAM 23NHSSC-14378725/04/2024"/>
    <n v="0"/>
    <s v="No"/>
    <n v="300000158735813"/>
    <x v="3"/>
    <s v="Accessory"/>
    <x v="1"/>
    <s v="URN Issued - Awaiting PO"/>
    <s v=""/>
    <n v="1993.07"/>
    <n v="1968.21"/>
    <n v="24.8599999999999"/>
    <n v="1.2630766025982948E-2"/>
    <m/>
    <n v="2.5000000000000001E-2"/>
    <n v="2.5000000000000001E-2"/>
    <s v=""/>
    <s v="OK"/>
    <n v="49.826750000000004"/>
    <n v="24.86"/>
    <n v="1006.9300000000001"/>
    <n v="1097.26"/>
    <n v="-90.329999999999927"/>
    <n v="0.50521557195683042"/>
    <b v="0"/>
    <s v="Digital Mammography 2022"/>
    <s v="CPQ 18165 MAM 23"/>
    <s v="25/04/2024"/>
    <x v="3"/>
    <s v="Sarah Whittaker"/>
    <x v="0"/>
    <s v="MAM"/>
    <s v="St Bartholomew's"/>
    <s v=""/>
    <x v="2"/>
    <s v="Digital Mammography"/>
    <s v="Additional Items"/>
    <s v="MTA"/>
    <s v="URN Issued"/>
    <s v="MTA3049"/>
    <s v="NHSSC-143787"/>
    <n v="7"/>
    <s v="False"/>
    <s v="Y"/>
    <s v="False"/>
    <s v="S30371FD_19X23CM FLEXIBLE AND SLIDING COMPRESSION PADDLE"/>
    <s v="S30371FD"/>
    <s v=""/>
    <s v="Accessory"/>
    <n v="1"/>
    <n v="3000"/>
    <n v="3000"/>
    <n v="0"/>
    <n v="0"/>
    <n v="0"/>
    <n v="0"/>
    <n v="3000"/>
    <n v="3000"/>
    <n v="30.94"/>
    <s v="%"/>
    <n v="1968.21"/>
    <n v="1968.21"/>
    <n v="20"/>
    <n v="393.64"/>
    <n v="20"/>
    <n v="2.5"/>
    <n v="0"/>
    <n v="24.86"/>
    <n v="0"/>
    <n v="1993.07"/>
    <s v="300000145339789"/>
    <s v=""/>
    <s v="False"/>
    <n v="1097.26"/>
    <n v="1097.26"/>
    <s v="True"/>
    <s v="Radiology"/>
    <s v="Apr"/>
    <s v="23"/>
    <n v="40951494"/>
    <d v="2023-12-01T00:00:00"/>
    <s v="2023"/>
    <s v="Dec"/>
    <s v="2024"/>
  </r>
  <r>
    <x v="4"/>
    <s v="CPQ 18165 MAM 23NHSSC-14378725/04/2024"/>
    <n v="0"/>
    <s v="No"/>
    <n v="300000158735813"/>
    <x v="3"/>
    <s v="Accessory"/>
    <x v="1"/>
    <s v="URN Issued - Awaiting PO"/>
    <s v=""/>
    <n v="1993.07"/>
    <n v="1968.21"/>
    <n v="24.8599999999999"/>
    <n v="1.2630766025982948E-2"/>
    <m/>
    <n v="2.5000000000000001E-2"/>
    <n v="2.5000000000000001E-2"/>
    <s v=""/>
    <s v="OK"/>
    <n v="49.826750000000004"/>
    <n v="24.86"/>
    <n v="1006.9300000000001"/>
    <n v="1097.26"/>
    <n v="-90.329999999999927"/>
    <n v="0.50521557195683042"/>
    <b v="0"/>
    <s v="Digital Mammography 2022"/>
    <s v="CPQ 18165 MAM 23"/>
    <s v="25/04/2024"/>
    <x v="3"/>
    <s v="Sarah Whittaker"/>
    <x v="0"/>
    <s v="MAM"/>
    <s v="St Bartholomew's"/>
    <s v=""/>
    <x v="2"/>
    <s v="Digital Mammography"/>
    <s v="Additional Items"/>
    <s v="MTA"/>
    <s v="URN Issued"/>
    <s v="MTA3049"/>
    <s v="NHSSC-143787"/>
    <n v="10"/>
    <s v="False"/>
    <s v="Y"/>
    <s v="False"/>
    <s v="S30371FB_ADDITIONAL 19X23CM SLIDING COMPRESSION PADDLE"/>
    <s v="S30371FB"/>
    <s v=""/>
    <s v="Accessory"/>
    <n v="1"/>
    <n v="3000"/>
    <n v="3000"/>
    <n v="0"/>
    <n v="0"/>
    <n v="0"/>
    <n v="0"/>
    <n v="3000"/>
    <n v="3000"/>
    <n v="30.94"/>
    <s v="%"/>
    <n v="1968.21"/>
    <n v="1968.21"/>
    <n v="20"/>
    <n v="393.64"/>
    <n v="20"/>
    <n v="2.5"/>
    <n v="0"/>
    <n v="24.86"/>
    <n v="0"/>
    <n v="1993.07"/>
    <s v="300000145339791"/>
    <s v=""/>
    <s v="False"/>
    <n v="1097.26"/>
    <n v="1097.26"/>
    <s v="True"/>
    <s v="Radiology"/>
    <s v="Apr"/>
    <s v="23"/>
    <n v="40951494"/>
    <d v="2023-12-01T00:00:00"/>
    <s v="2023"/>
    <s v="Dec"/>
    <s v="2024"/>
  </r>
  <r>
    <x v="4"/>
    <s v="CPQ 18165 MAM 23NHSSC-14378725/04/2024"/>
    <n v="0"/>
    <s v="No"/>
    <n v="300000158735813"/>
    <x v="3"/>
    <s v="Accessory"/>
    <x v="1"/>
    <s v="URN Issued - Awaiting PO"/>
    <s v=""/>
    <n v="2989.61"/>
    <n v="2952.32"/>
    <n v="37.289999999999964"/>
    <n v="1.2630744634727929E-2"/>
    <m/>
    <n v="2.5000000000000001E-2"/>
    <n v="2.5000000000000001E-2"/>
    <s v=""/>
    <s v="OK"/>
    <n v="74.740250000000003"/>
    <n v="37.29"/>
    <n v="1510.3899999999999"/>
    <n v="1645.89"/>
    <n v="-135.50000000000023"/>
    <n v="0.50521305454557608"/>
    <b v="0"/>
    <s v="Digital Mammography 2022"/>
    <s v="CPQ 18165 MAM 23"/>
    <s v="25/04/2024"/>
    <x v="3"/>
    <s v="Sarah Whittaker"/>
    <x v="0"/>
    <s v="MAM"/>
    <s v="St Bartholomew's"/>
    <s v=""/>
    <x v="2"/>
    <s v="Digital Mammography"/>
    <s v="Additional Items"/>
    <s v="MTA"/>
    <s v="URN Issued"/>
    <s v="MTA3049"/>
    <s v="NHSSC-143787"/>
    <n v="9"/>
    <s v="False"/>
    <s v="Y"/>
    <s v="False"/>
    <s v="S30331JR_3MP MONITOR FOR PRISTINA"/>
    <s v="S30331JR"/>
    <s v=""/>
    <s v="Accessory"/>
    <n v="1"/>
    <n v="4500"/>
    <n v="4500"/>
    <n v="0"/>
    <n v="0"/>
    <n v="0"/>
    <n v="0"/>
    <n v="4500"/>
    <n v="4500"/>
    <n v="30.94"/>
    <s v="%"/>
    <n v="2952.32"/>
    <n v="2952.32"/>
    <n v="20"/>
    <n v="590.46"/>
    <n v="20"/>
    <n v="2.5"/>
    <n v="0"/>
    <n v="37.29"/>
    <n v="0"/>
    <n v="2989.61"/>
    <s v="300000145339793"/>
    <s v=""/>
    <s v="False"/>
    <n v="1645.89"/>
    <n v="1645.89"/>
    <s v="True"/>
    <s v="Radiology"/>
    <s v="Apr"/>
    <s v="23"/>
    <n v="40951494"/>
    <d v="2023-12-01T00:00:00"/>
    <s v="2023"/>
    <s v="Dec"/>
    <s v="2024"/>
  </r>
  <r>
    <x v="4"/>
    <s v="CPQ 18165 MAM 23NHSSC-14378725/04/2024"/>
    <n v="0"/>
    <s v="No"/>
    <n v="300000158735813"/>
    <x v="3"/>
    <s v="Accessory"/>
    <x v="1"/>
    <s v="URN Issued - Awaiting PO"/>
    <s v=""/>
    <n v="734.78"/>
    <n v="725.61"/>
    <n v="9.1699999999999591"/>
    <n v="1.263764281087631E-2"/>
    <m/>
    <n v="2.5000000000000001E-2"/>
    <n v="2.5000000000000001E-2"/>
    <s v=""/>
    <s v="OK"/>
    <n v="18.369499999999999"/>
    <n v="9.17"/>
    <n v="371.22"/>
    <n v="404.52"/>
    <n v="-33.299999999999955"/>
    <n v="0.50521244454122327"/>
    <b v="0"/>
    <s v="Digital Mammography 2022"/>
    <s v="CPQ 18165 MAM 23"/>
    <s v="25/04/2024"/>
    <x v="3"/>
    <s v="Sarah Whittaker"/>
    <x v="0"/>
    <s v="MAM"/>
    <s v="St Bartholomew's"/>
    <s v=""/>
    <x v="2"/>
    <s v="Digital Mammography"/>
    <s v="Digital Mammography"/>
    <s v="MTA"/>
    <s v="URN Issued"/>
    <s v="MTA3049"/>
    <s v="NHSSC-143787"/>
    <n v="12"/>
    <s v="False"/>
    <s v="Y"/>
    <s v="False"/>
    <s v="S30371FF_Sliding Square Spot Compression Paddle"/>
    <s v="S30371FF"/>
    <s v="12"/>
    <s v="Accessory"/>
    <n v="1"/>
    <n v="1106"/>
    <n v="1106"/>
    <n v="0"/>
    <n v="0"/>
    <n v="0"/>
    <n v="0"/>
    <n v="1106"/>
    <n v="1106"/>
    <n v="30.94"/>
    <s v="%"/>
    <n v="725.61"/>
    <n v="725.61"/>
    <n v="20"/>
    <n v="145.12"/>
    <n v="20"/>
    <n v="2.5"/>
    <n v="0"/>
    <n v="9.17"/>
    <n v="0"/>
    <n v="734.78"/>
    <s v="300000111776856"/>
    <s v=""/>
    <s v="False"/>
    <n v="404.52"/>
    <n v="404.52"/>
    <s v="True"/>
    <s v="Radiology"/>
    <s v="Apr"/>
    <s v="23"/>
    <n v="40951494"/>
    <d v="2023-12-01T00:00:00"/>
    <s v="2023"/>
    <s v="Dec"/>
    <s v="2024"/>
  </r>
  <r>
    <x v="4"/>
    <s v="CPQ 18165 MAM 23NHSSC-14378725/04/2024"/>
    <n v="0"/>
    <s v="No"/>
    <n v="300000158735813"/>
    <x v="3"/>
    <s v="Accessory"/>
    <x v="1"/>
    <s v="URN Issued - Awaiting PO"/>
    <s v=""/>
    <n v="734.78"/>
    <n v="725.61"/>
    <n v="9.1699999999999591"/>
    <n v="1.263764281087631E-2"/>
    <m/>
    <n v="2.5000000000000001E-2"/>
    <n v="2.5000000000000001E-2"/>
    <s v=""/>
    <s v="OK"/>
    <n v="18.369499999999999"/>
    <n v="9.17"/>
    <n v="371.22"/>
    <n v="404.52"/>
    <n v="-33.299999999999955"/>
    <n v="0.50521244454122327"/>
    <b v="0"/>
    <s v="Digital Mammography 2022"/>
    <s v="CPQ 18165 MAM 23"/>
    <s v="25/04/2024"/>
    <x v="3"/>
    <s v="Sarah Whittaker"/>
    <x v="0"/>
    <s v="MAM"/>
    <s v="St Bartholomew's"/>
    <s v=""/>
    <x v="2"/>
    <s v="Digital Mammography"/>
    <s v="Digital Mammography"/>
    <s v="MTA"/>
    <s v="URN Issued"/>
    <s v="MTA3049"/>
    <s v="NHSSC-143787"/>
    <n v="11"/>
    <s v="False"/>
    <s v="Y"/>
    <s v="False"/>
    <s v="S30371FE_Round Spot Compression Paddle"/>
    <s v="S30371FE"/>
    <s v="12"/>
    <s v="Accessory"/>
    <n v="1"/>
    <n v="1106"/>
    <n v="1106"/>
    <n v="0"/>
    <n v="0"/>
    <n v="0"/>
    <n v="0"/>
    <n v="1106"/>
    <n v="1106"/>
    <n v="30.94"/>
    <s v="%"/>
    <n v="725.61"/>
    <n v="725.61"/>
    <n v="20"/>
    <n v="145.12"/>
    <n v="20"/>
    <n v="2.5"/>
    <n v="0"/>
    <n v="9.17"/>
    <n v="0"/>
    <n v="734.78"/>
    <s v="300000111776862"/>
    <s v=""/>
    <s v="False"/>
    <n v="404.52"/>
    <n v="404.52"/>
    <s v="True"/>
    <s v="Radiology"/>
    <s v="Apr"/>
    <s v="23"/>
    <n v="40951494"/>
    <d v="2023-12-01T00:00:00"/>
    <s v="2023"/>
    <s v="Dec"/>
    <s v="2024"/>
  </r>
  <r>
    <x v="4"/>
    <s v="CPQ 18165 MAM 23NHSSC-14378725/04/2024"/>
    <n v="0"/>
    <s v="No"/>
    <n v="300000158735813"/>
    <x v="3"/>
    <s v="Accessory"/>
    <x v="1"/>
    <s v="URN Issued - Awaiting PO"/>
    <s v=""/>
    <n v="458.4"/>
    <n v="452.68"/>
    <n v="5.7199999999999704"/>
    <n v="1.263585755942381E-2"/>
    <m/>
    <n v="2.5000000000000001E-2"/>
    <n v="2.5000000000000001E-2"/>
    <s v=""/>
    <s v="OK"/>
    <n v="11.46"/>
    <n v="5.72"/>
    <n v="231.60000000000002"/>
    <n v="252.37"/>
    <n v="-20.769999999999982"/>
    <n v="0.5052356020942409"/>
    <b v="0"/>
    <s v="Digital Mammography 2022"/>
    <s v="CPQ 18165 MAM 23"/>
    <s v="25/04/2024"/>
    <x v="3"/>
    <s v="Sarah Whittaker"/>
    <x v="0"/>
    <s v="MAM"/>
    <s v="St Bartholomew's"/>
    <s v=""/>
    <x v="2"/>
    <s v="Digital Mammography"/>
    <s v="Additional Items"/>
    <s v="MTA"/>
    <s v="URN Issued"/>
    <s v="MTA3049"/>
    <s v="NHSSC-143787"/>
    <n v="14"/>
    <s v="False"/>
    <s v="Y"/>
    <s v="False"/>
    <s v="S30341EB_BREAST PADDLE AND ACCESSORY  WALL MOUNTED STAND"/>
    <s v="S30341EB"/>
    <s v=""/>
    <s v="Accessory"/>
    <n v="1"/>
    <n v="690"/>
    <n v="690"/>
    <n v="0"/>
    <n v="0"/>
    <n v="0"/>
    <n v="0"/>
    <n v="690"/>
    <n v="690"/>
    <n v="30.94"/>
    <s v="%"/>
    <n v="452.68"/>
    <n v="452.68"/>
    <n v="20"/>
    <n v="90.54"/>
    <n v="20"/>
    <n v="2.5"/>
    <n v="0"/>
    <n v="5.72"/>
    <n v="0"/>
    <n v="458.4"/>
    <s v="300000145339794"/>
    <s v=""/>
    <s v="False"/>
    <n v="252.37"/>
    <n v="252.37"/>
    <s v="True"/>
    <s v="Radiology"/>
    <s v="Apr"/>
    <s v="23"/>
    <n v="40951494"/>
    <d v="2023-12-01T00:00:00"/>
    <s v="2023"/>
    <s v="Dec"/>
    <s v="2024"/>
  </r>
  <r>
    <x v="4"/>
    <s v="CPQ 18165 MAM 23NHSSC-14378725/04/2024"/>
    <n v="0"/>
    <s v="No"/>
    <n v="300000158735813"/>
    <x v="3"/>
    <s v="Accessory"/>
    <x v="1"/>
    <s v="URN Issued - Awaiting PO"/>
    <s v=""/>
    <n v="1993.07"/>
    <n v="1968.21"/>
    <n v="24.8599999999999"/>
    <n v="1.2630766025982948E-2"/>
    <m/>
    <n v="2.5000000000000001E-2"/>
    <n v="2.5000000000000001E-2"/>
    <s v=""/>
    <s v="OK"/>
    <n v="49.826750000000004"/>
    <n v="24.86"/>
    <n v="1006.9300000000001"/>
    <n v="1097.26"/>
    <n v="-90.329999999999927"/>
    <n v="0.50521557195683042"/>
    <b v="0"/>
    <s v="Digital Mammography 2022"/>
    <s v="CPQ 18165 MAM 23"/>
    <s v="25/04/2024"/>
    <x v="3"/>
    <s v="Sarah Whittaker"/>
    <x v="0"/>
    <s v="MAM"/>
    <s v="St Bartholomew's"/>
    <s v=""/>
    <x v="2"/>
    <s v="Digital Mammography"/>
    <s v="Digital Mammography"/>
    <s v="MTA"/>
    <s v="URN Issued"/>
    <s v="MTA3049"/>
    <s v="NHSSC-143787"/>
    <n v="13"/>
    <s v="False"/>
    <s v="Y"/>
    <s v="False"/>
    <s v="S30371BM_Single Pedal X-ray Foot switch"/>
    <s v="S30371BM"/>
    <s v="12"/>
    <s v="Accessory"/>
    <n v="1"/>
    <n v="3000"/>
    <n v="3000"/>
    <n v="0"/>
    <n v="0"/>
    <n v="0"/>
    <n v="0"/>
    <n v="3000"/>
    <n v="3000"/>
    <n v="30.94"/>
    <s v="%"/>
    <n v="1968.21"/>
    <n v="1968.21"/>
    <n v="20"/>
    <n v="393.64"/>
    <n v="20"/>
    <n v="2.5"/>
    <n v="0"/>
    <n v="24.86"/>
    <n v="0"/>
    <n v="1993.07"/>
    <s v="300000111776776"/>
    <s v=""/>
    <s v="False"/>
    <n v="1097.26"/>
    <n v="1097.26"/>
    <s v="True"/>
    <s v="Radiology"/>
    <s v="Apr"/>
    <s v="23"/>
    <n v="40951494"/>
    <d v="2023-12-01T00:00:00"/>
    <s v="2023"/>
    <s v="Dec"/>
    <s v="2024"/>
  </r>
  <r>
    <x v="5"/>
    <s v="CPQ 16136 ENT 24NHSSC-14399202/05/2024"/>
    <n v="0"/>
    <s v="No"/>
    <n v="300000167844928"/>
    <x v="1"/>
    <s v="Core"/>
    <x v="0"/>
    <s v="URN Issued - Awaiting PO"/>
    <n v="1"/>
    <n v="3566.97"/>
    <n v="3566.97"/>
    <n v="0"/>
    <n v="0"/>
    <m/>
    <n v="2.5000000000000001E-2"/>
    <n v="2.5000000000000001E-2"/>
    <s v=""/>
    <s v="OK"/>
    <n v="89.174250000000001"/>
    <n v="0"/>
    <n v="36.0300000000002"/>
    <n v="0"/>
    <n v="36.0300000000002"/>
    <n v="1.0101010101010157E-2"/>
    <b v="0"/>
    <s v="ENT Endoscopy 2022"/>
    <s v="CPQ 16136 ENT 24"/>
    <s v="02/05/2024"/>
    <x v="4"/>
    <s v="Ameera Rehman"/>
    <x v="0"/>
    <s v="ENT"/>
    <s v="The Royal London Hospital"/>
    <s v=""/>
    <x v="1"/>
    <s v="ENT"/>
    <s v="ENT Camera Stack"/>
    <s v="BAU"/>
    <s v="URN Issued"/>
    <s v=""/>
    <s v="NHSSC-143992"/>
    <n v="2"/>
    <s v="False"/>
    <s v="Y"/>
    <s v="False"/>
    <s v="8403XDK_C-MAC Pocket Monitor Set"/>
    <s v="8403XDK"/>
    <s v="24"/>
    <s v="Core"/>
    <n v="1"/>
    <n v="3603"/>
    <n v="3603"/>
    <n v="1"/>
    <n v="0"/>
    <n v="0"/>
    <n v="0"/>
    <n v="3566.97"/>
    <n v="3566.97"/>
    <n v="0"/>
    <s v="%"/>
    <n v="3566.97"/>
    <n v="3566.97"/>
    <n v="20"/>
    <n v="713.39"/>
    <n v="20"/>
    <n v="2.5"/>
    <n v="0"/>
    <n v="0"/>
    <n v="0"/>
    <n v="3566.97"/>
    <s v="300000125899182"/>
    <s v=""/>
    <s v="False"/>
    <n v="0"/>
    <n v="0"/>
    <s v="True"/>
    <s v="Endoscopy &amp; Ultrasound"/>
    <s v="May"/>
    <s v="24"/>
    <n v="0"/>
    <d v="1899-12-30T00:00:00"/>
    <s v="1900"/>
    <s v="Jan"/>
    <s v="2024"/>
  </r>
  <r>
    <x v="5"/>
    <s v="CPQ 16136 ENT 24NHSSC-14399202/05/2024"/>
    <n v="0"/>
    <s v="No"/>
    <n v="300000167844928"/>
    <x v="1"/>
    <s v=""/>
    <x v="0"/>
    <s v="URN Issued - Awaiting PO"/>
    <s v=""/>
    <n v="0"/>
    <n v="0"/>
    <n v="0"/>
    <n v="0"/>
    <m/>
    <n v="0"/>
    <n v="2.5000000000000001E-2"/>
    <s v=""/>
    <s v="Check"/>
    <n v="0"/>
    <n v="0"/>
    <n v="0"/>
    <n v="0"/>
    <n v="0"/>
    <n v="0"/>
    <b v="0"/>
    <s v="ENT Endoscopy 2022"/>
    <s v="CPQ 16136 ENT 24"/>
    <s v="02/05/2024"/>
    <x v="4"/>
    <s v="Ameera Rehman"/>
    <x v="0"/>
    <s v="ENT"/>
    <s v="The Royal London Hospital"/>
    <s v=""/>
    <x v="1"/>
    <s v=""/>
    <s v=""/>
    <s v="BAU"/>
    <s v="URN Issued"/>
    <s v=""/>
    <s v="NHSSC-143992"/>
    <n v="1"/>
    <s v="False"/>
    <s v=""/>
    <s v="False"/>
    <s v=""/>
    <s v=""/>
    <s v=""/>
    <s v=""/>
    <n v="1"/>
    <m/>
    <m/>
    <n v="1"/>
    <n v="0"/>
    <n v="0"/>
    <n v="0"/>
    <n v="0"/>
    <n v="0"/>
    <n v="0"/>
    <s v="%"/>
    <n v="0"/>
    <n v="0"/>
    <n v="20"/>
    <n v="0"/>
    <n v="0"/>
    <n v="0"/>
    <n v="0"/>
    <n v="0"/>
    <n v="0"/>
    <n v="0"/>
    <s v=""/>
    <s v=""/>
    <s v="False"/>
    <n v="0"/>
    <n v="0"/>
    <s v="True"/>
    <s v="Endoscopy &amp; Ultrasound"/>
    <s v="May"/>
    <s v="24"/>
    <n v="0"/>
    <d v="1899-12-30T00:00:00"/>
    <s v="1900"/>
    <s v="Jan"/>
    <s v="2024"/>
  </r>
  <r>
    <x v="6"/>
    <s v="CPQ 16137 ENT 24NHSSC-14399402/05/2024"/>
    <n v="0"/>
    <s v="No"/>
    <n v="300000167844933"/>
    <x v="1"/>
    <s v="Core"/>
    <x v="0"/>
    <s v="URN Issued - Awaiting PO"/>
    <n v="1"/>
    <n v="614.79"/>
    <n v="614.79"/>
    <n v="0"/>
    <n v="0"/>
    <m/>
    <n v="2.5000000000000001E-2"/>
    <n v="2.5000000000000001E-2"/>
    <s v=""/>
    <s v="OK"/>
    <n v="15.36975"/>
    <n v="0"/>
    <n v="6.2100000000000364"/>
    <n v="0"/>
    <n v="6.2100000000000364"/>
    <n v="1.0101010101010161E-2"/>
    <b v="0"/>
    <s v="ENT Endoscopy 2022"/>
    <s v="CPQ 16137 ENT 24"/>
    <s v="02/05/2024"/>
    <x v="4"/>
    <s v="Ameera Rehman"/>
    <x v="0"/>
    <s v="ENT"/>
    <s v="The Royal London Hospital"/>
    <s v=""/>
    <x v="1"/>
    <s v="ENT"/>
    <s v="Additional Items"/>
    <s v="BAU"/>
    <s v="URN Issued"/>
    <s v=""/>
    <s v="NHSSC-143994"/>
    <n v="2"/>
    <s v="False"/>
    <s v="Y"/>
    <s v="False"/>
    <s v="8403XDL_Charging Unit for C-MAC PM"/>
    <s v="8403XDL"/>
    <s v="24"/>
    <s v="Core"/>
    <n v="1"/>
    <n v="621"/>
    <n v="621"/>
    <n v="1"/>
    <n v="0"/>
    <n v="0"/>
    <n v="0"/>
    <n v="614.79"/>
    <n v="614.79"/>
    <n v="0"/>
    <s v="%"/>
    <n v="614.79"/>
    <n v="614.79"/>
    <n v="20"/>
    <n v="122.96"/>
    <n v="20"/>
    <n v="2.5"/>
    <n v="0"/>
    <n v="0"/>
    <n v="0"/>
    <n v="614.79"/>
    <s v="300000125899185"/>
    <s v=""/>
    <s v="False"/>
    <n v="0"/>
    <n v="0"/>
    <s v="True"/>
    <s v="Endoscopy &amp; Ultrasound"/>
    <s v="May"/>
    <s v="24"/>
    <n v="0"/>
    <d v="1899-12-30T00:00:00"/>
    <s v="1900"/>
    <s v="Jan"/>
    <s v="2024"/>
  </r>
  <r>
    <x v="6"/>
    <s v="CPQ 16137 ENT 24NHSSC-14399402/05/2024"/>
    <n v="0"/>
    <s v="No"/>
    <n v="300000167844933"/>
    <x v="1"/>
    <s v=""/>
    <x v="0"/>
    <s v="URN Issued - Awaiting PO"/>
    <s v=""/>
    <n v="0"/>
    <n v="0"/>
    <n v="0"/>
    <n v="0"/>
    <m/>
    <n v="0"/>
    <n v="2.5000000000000001E-2"/>
    <s v=""/>
    <s v="Check"/>
    <n v="0"/>
    <n v="0"/>
    <n v="0"/>
    <n v="0"/>
    <n v="0"/>
    <n v="0"/>
    <b v="0"/>
    <s v="ENT Endoscopy 2022"/>
    <s v="CPQ 16137 ENT 24"/>
    <s v="02/05/2024"/>
    <x v="4"/>
    <s v="Ameera Rehman"/>
    <x v="0"/>
    <s v="ENT"/>
    <s v="The Royal London Hospital"/>
    <s v=""/>
    <x v="1"/>
    <s v=""/>
    <s v=""/>
    <s v="BAU"/>
    <s v="URN Issued"/>
    <s v=""/>
    <s v="NHSSC-143994"/>
    <n v="1"/>
    <s v="False"/>
    <s v=""/>
    <s v="False"/>
    <s v=""/>
    <s v=""/>
    <s v=""/>
    <s v=""/>
    <n v="1"/>
    <m/>
    <m/>
    <n v="1"/>
    <n v="0"/>
    <n v="0"/>
    <n v="0"/>
    <n v="0"/>
    <n v="0"/>
    <n v="0"/>
    <s v="%"/>
    <n v="0"/>
    <n v="0"/>
    <n v="20"/>
    <n v="0"/>
    <n v="0"/>
    <n v="0"/>
    <n v="0"/>
    <n v="0"/>
    <n v="0"/>
    <n v="0"/>
    <s v=""/>
    <s v=""/>
    <s v="False"/>
    <n v="0"/>
    <n v="0"/>
    <s v="True"/>
    <s v="Endoscopy &amp; Ultrasound"/>
    <s v="May"/>
    <s v="24"/>
    <n v="0"/>
    <d v="1899-12-30T00:00:00"/>
    <s v="1900"/>
    <s v="Jan"/>
    <s v="2024"/>
  </r>
  <r>
    <x v="7"/>
    <s v="CPQ 16327 PAM 24NHSSC-14437017/05/2024"/>
    <n v="0"/>
    <s v="No"/>
    <n v="300000168281906"/>
    <x v="4"/>
    <s v="Accessory"/>
    <x v="0"/>
    <s v="URN Issued - Awaiting PO"/>
    <s v=""/>
    <n v="5319.17"/>
    <n v="5319.17"/>
    <n v="0"/>
    <n v="0"/>
    <m/>
    <n v="2.5000000000000001E-2"/>
    <n v="2.5000000000000001E-2"/>
    <s v=""/>
    <s v="OK"/>
    <n v="132.97925000000001"/>
    <n v="0"/>
    <n v="275.82999999999993"/>
    <n v="0"/>
    <n v="275.82999999999993"/>
    <n v="5.1855834650894765E-2"/>
    <b v="0"/>
    <s v="Patient Monitoring Equipment"/>
    <s v="CPQ 16327 PAM 24"/>
    <s v="17/05/2024"/>
    <x v="5"/>
    <s v="Dan Hannan"/>
    <x v="0"/>
    <s v="PAM"/>
    <s v=""/>
    <s v=""/>
    <x v="3"/>
    <s v="Patient Monitoring"/>
    <s v="Additional Items"/>
    <s v="BAU"/>
    <s v="URN Issued"/>
    <s v=""/>
    <s v="NHSSC-144370"/>
    <n v="2"/>
    <s v="False"/>
    <s v="Y"/>
    <s v="False"/>
    <s v="Nicolet V32 AMPLIFIER (32 CHANNELS)"/>
    <s v="2020 - 842-683100"/>
    <s v="12"/>
    <s v="Accessory"/>
    <n v="1"/>
    <n v="5595"/>
    <n v="5595"/>
    <n v="0"/>
    <n v="0"/>
    <n v="0"/>
    <n v="0"/>
    <n v="5595"/>
    <n v="5595"/>
    <n v="4.93"/>
    <s v="%"/>
    <n v="5319.17"/>
    <n v="5319.17"/>
    <n v="20"/>
    <n v="1063.83"/>
    <n v="20"/>
    <n v="2.5"/>
    <n v="0"/>
    <n v="0"/>
    <n v="0"/>
    <n v="5319.17"/>
    <s v="300000087774959"/>
    <s v=""/>
    <s v="False"/>
    <n v="0"/>
    <n v="0"/>
    <s v="True"/>
    <s v="Theatres &amp; Ward Based Products"/>
    <s v="May"/>
    <s v="24"/>
    <e v="#N/A"/>
    <e v="#N/A"/>
    <e v="#N/A"/>
    <e v="#N/A"/>
    <s v="2024"/>
  </r>
  <r>
    <x v="7"/>
    <s v="CPQ 16327 PAM 24NHSSC-14437017/05/2024"/>
    <n v="0"/>
    <s v="No"/>
    <n v="300000168281906"/>
    <x v="4"/>
    <s v=""/>
    <x v="0"/>
    <s v="URN Issued - Awaiting PO"/>
    <s v=""/>
    <n v="0"/>
    <n v="0"/>
    <n v="0"/>
    <n v="0"/>
    <m/>
    <n v="0"/>
    <n v="2.5000000000000001E-2"/>
    <s v=""/>
    <s v="Check"/>
    <n v="0"/>
    <n v="0"/>
    <n v="0"/>
    <n v="0"/>
    <n v="0"/>
    <n v="0"/>
    <b v="0"/>
    <s v="Patient Monitoring Equipment"/>
    <s v="CPQ 16327 PAM 24"/>
    <s v="17/05/2024"/>
    <x v="5"/>
    <s v="Dan Hannan"/>
    <x v="0"/>
    <s v="PAM"/>
    <s v=""/>
    <s v=""/>
    <x v="3"/>
    <s v=""/>
    <s v=""/>
    <s v="BAU"/>
    <s v="URN Issued"/>
    <s v=""/>
    <s v="NHSSC-144370"/>
    <n v="1"/>
    <s v="False"/>
    <s v=""/>
    <s v="False"/>
    <s v=""/>
    <s v=""/>
    <s v=""/>
    <s v=""/>
    <n v="1"/>
    <m/>
    <m/>
    <n v="0"/>
    <n v="0"/>
    <n v="0"/>
    <n v="0"/>
    <n v="0"/>
    <n v="0"/>
    <n v="0"/>
    <s v="%"/>
    <n v="0"/>
    <n v="0"/>
    <n v="20"/>
    <n v="0"/>
    <n v="0"/>
    <n v="0"/>
    <n v="0"/>
    <n v="0"/>
    <n v="0"/>
    <n v="0"/>
    <s v=""/>
    <s v=""/>
    <s v="False"/>
    <n v="0"/>
    <n v="0"/>
    <s v="True"/>
    <s v="Theatres &amp; Ward Based Products"/>
    <s v="May"/>
    <s v="24"/>
    <e v="#N/A"/>
    <e v="#N/A"/>
    <e v="#N/A"/>
    <e v="#N/A"/>
    <s v="2024"/>
  </r>
  <r>
    <x v="7"/>
    <s v="CPQ 16327 PAM 24NHSSC-14437017/05/2024"/>
    <n v="0"/>
    <s v="No"/>
    <n v="300000168281906"/>
    <x v="4"/>
    <s v="Accessory"/>
    <x v="0"/>
    <s v="URN Issued - Awaiting PO"/>
    <s v=""/>
    <n v="1136.0899999999999"/>
    <n v="1136.0899999999999"/>
    <n v="0"/>
    <n v="0"/>
    <m/>
    <n v="2.5000000000000001E-2"/>
    <n v="2.5000000000000001E-2"/>
    <s v=""/>
    <s v="OK"/>
    <n v="28.402249999999999"/>
    <n v="0"/>
    <n v="58.910000000000082"/>
    <n v="0"/>
    <n v="58.910000000000082"/>
    <n v="5.185328627133421E-2"/>
    <b v="0"/>
    <s v="Patient Monitoring Equipment"/>
    <s v="CPQ 16327 PAM 24"/>
    <s v="17/05/2024"/>
    <x v="5"/>
    <s v="Dan Hannan"/>
    <x v="0"/>
    <s v="PAM"/>
    <s v=""/>
    <s v=""/>
    <x v="3"/>
    <s v="Patient Monitoring"/>
    <s v="Additional Items"/>
    <s v="BAU"/>
    <s v="URN Issued"/>
    <s v=""/>
    <s v="NHSSC-144370"/>
    <n v="4"/>
    <s v="False"/>
    <s v="Y"/>
    <s v="False"/>
    <s v="HB3 HEADBOX FOR V SERIES AMPLIFIERS"/>
    <s v="2020 - 515-002002"/>
    <s v="12"/>
    <s v="Accessory"/>
    <n v="1"/>
    <n v="1195"/>
    <n v="1195"/>
    <n v="0"/>
    <n v="0"/>
    <n v="0"/>
    <n v="0"/>
    <n v="1195"/>
    <n v="1195"/>
    <n v="4.93"/>
    <s v="%"/>
    <n v="1136.0899999999999"/>
    <n v="1136.0899999999999"/>
    <n v="20"/>
    <n v="227.22"/>
    <n v="20"/>
    <n v="2.5"/>
    <n v="0"/>
    <n v="0"/>
    <n v="0"/>
    <n v="1136.0899999999999"/>
    <s v="300000087773786"/>
    <s v=""/>
    <s v="False"/>
    <n v="0"/>
    <n v="0"/>
    <s v="True"/>
    <s v="Theatres &amp; Ward Based Products"/>
    <s v="May"/>
    <s v="24"/>
    <e v="#N/A"/>
    <e v="#N/A"/>
    <e v="#N/A"/>
    <e v="#N/A"/>
    <s v="2024"/>
  </r>
  <r>
    <x v="7"/>
    <s v="CPQ 16327 PAM 24NHSSC-14437017/05/2024"/>
    <n v="0"/>
    <s v="No"/>
    <n v="300000168281906"/>
    <x v="4"/>
    <s v="Accessory"/>
    <x v="0"/>
    <s v="URN Issued - Awaiting PO"/>
    <s v=""/>
    <n v="4.75"/>
    <n v="4.75"/>
    <n v="0"/>
    <n v="0"/>
    <m/>
    <n v="2.5000000000000001E-2"/>
    <n v="2.5000000000000001E-2"/>
    <s v=""/>
    <s v="OK"/>
    <n v="0.11875000000000001"/>
    <n v="0"/>
    <n v="0.25"/>
    <n v="0"/>
    <n v="0.25"/>
    <n v="5.2631578947368418E-2"/>
    <b v="0"/>
    <s v="Patient Monitoring Equipment"/>
    <s v="CPQ 16327 PAM 24"/>
    <s v="17/05/2024"/>
    <x v="5"/>
    <s v="Dan Hannan"/>
    <x v="0"/>
    <s v="PAM"/>
    <s v=""/>
    <s v=""/>
    <x v="3"/>
    <s v="Patient Monitoring"/>
    <s v="Additional Items"/>
    <s v="BAU"/>
    <s v="URN Issued"/>
    <s v=""/>
    <s v="NHSSC-144370"/>
    <n v="3"/>
    <s v="False"/>
    <s v="Y"/>
    <s v="False"/>
    <s v="OP3842-678400_UK/Irish Power Cord"/>
    <s v="OP3842-678400"/>
    <s v="12"/>
    <s v="Accessory"/>
    <n v="1"/>
    <n v="5"/>
    <n v="5"/>
    <n v="0"/>
    <n v="0"/>
    <n v="0"/>
    <n v="0"/>
    <n v="5"/>
    <n v="5"/>
    <n v="4.93"/>
    <s v="%"/>
    <n v="4.75"/>
    <n v="4.75"/>
    <n v="20"/>
    <n v="0.95"/>
    <n v="20"/>
    <n v="2.5"/>
    <n v="0"/>
    <n v="0"/>
    <n v="0"/>
    <n v="4.75"/>
    <s v="300000164682088"/>
    <s v=""/>
    <s v="False"/>
    <n v="0"/>
    <n v="0"/>
    <s v="True"/>
    <s v="Theatres &amp; Ward Based Products"/>
    <s v="May"/>
    <s v="24"/>
    <e v="#N/A"/>
    <e v="#N/A"/>
    <e v="#N/A"/>
    <e v="#N/A"/>
    <s v="2024"/>
  </r>
  <r>
    <x v="7"/>
    <s v="CPQ 16327 PAM 24NHSSC-14437017/05/2024"/>
    <n v="0"/>
    <s v="No"/>
    <n v="300000168281906"/>
    <x v="4"/>
    <s v="Accessory"/>
    <x v="0"/>
    <s v="URN Issued - Awaiting PO"/>
    <s v=""/>
    <n v="1267.72"/>
    <n v="1267.72"/>
    <n v="0"/>
    <n v="0"/>
    <m/>
    <n v="2.5000000000000001E-2"/>
    <n v="2.5000000000000001E-2"/>
    <s v=""/>
    <s v="OK"/>
    <n v="31.693000000000001"/>
    <n v="0"/>
    <n v="65.740000000000009"/>
    <n v="0"/>
    <n v="65.740000000000009"/>
    <n v="5.1856876912882974E-2"/>
    <b v="0"/>
    <s v="Patient Monitoring Equipment"/>
    <s v="CPQ 16327 PAM 24"/>
    <s v="17/05/2024"/>
    <x v="5"/>
    <s v="Dan Hannan"/>
    <x v="0"/>
    <s v="PAM"/>
    <s v=""/>
    <s v=""/>
    <x v="3"/>
    <s v="Patient Monitoring"/>
    <s v="Additional Items"/>
    <s v="BAU"/>
    <s v="URN Issued"/>
    <s v=""/>
    <s v="NHSSC-144370"/>
    <n v="6"/>
    <s v="False"/>
    <s v="Y"/>
    <s v="False"/>
    <s v="PAN/TILT/ZOOM DOME CAMERA MONITOR MOUNT WITH CAMERA"/>
    <s v="2020 - 842-683500"/>
    <s v="12"/>
    <s v="Accessory"/>
    <n v="1"/>
    <n v="1333.46"/>
    <n v="1333.46"/>
    <n v="0"/>
    <n v="0"/>
    <n v="0"/>
    <n v="0"/>
    <n v="1333.46"/>
    <n v="1333.46"/>
    <n v="4.93"/>
    <s v="%"/>
    <n v="1267.72"/>
    <n v="1267.72"/>
    <n v="20"/>
    <n v="253.54"/>
    <n v="20"/>
    <n v="2.5"/>
    <n v="0"/>
    <n v="0"/>
    <n v="0"/>
    <n v="1267.72"/>
    <s v="300000087774968"/>
    <s v=""/>
    <s v="False"/>
    <n v="0"/>
    <n v="0"/>
    <s v="True"/>
    <s v="Theatres &amp; Ward Based Products"/>
    <s v="May"/>
    <s v="24"/>
    <e v="#N/A"/>
    <e v="#N/A"/>
    <e v="#N/A"/>
    <e v="#N/A"/>
    <s v="2024"/>
  </r>
  <r>
    <x v="7"/>
    <s v="CPQ 16327 PAM 24NHSSC-14437017/05/2024"/>
    <n v="0"/>
    <s v="No"/>
    <n v="300000168281906"/>
    <x v="4"/>
    <s v="Accessory"/>
    <x v="0"/>
    <s v="URN Issued - Awaiting PO"/>
    <s v=""/>
    <n v="660.74"/>
    <n v="660.74"/>
    <n v="0"/>
    <n v="0"/>
    <m/>
    <n v="2.5000000000000001E-2"/>
    <n v="2.5000000000000001E-2"/>
    <s v=""/>
    <s v="OK"/>
    <n v="16.5185"/>
    <n v="0"/>
    <n v="34.259999999999991"/>
    <n v="0"/>
    <n v="34.259999999999991"/>
    <n v="5.1850954989859838E-2"/>
    <b v="0"/>
    <s v="Patient Monitoring Equipment"/>
    <s v="CPQ 16327 PAM 24"/>
    <s v="17/05/2024"/>
    <x v="5"/>
    <s v="Dan Hannan"/>
    <x v="0"/>
    <s v="PAM"/>
    <s v=""/>
    <s v=""/>
    <x v="3"/>
    <s v="Patient Monitoring"/>
    <s v="Additional Items"/>
    <s v="BAU"/>
    <s v="URN Issued"/>
    <s v=""/>
    <s v="NHSSC-144370"/>
    <n v="5"/>
    <s v="False"/>
    <s v="Y"/>
    <s v="False"/>
    <s v="Nicolet 220V Isobox"/>
    <s v="2020 - 842-670500"/>
    <s v="12"/>
    <s v="Accessory"/>
    <n v="1"/>
    <n v="695"/>
    <n v="695"/>
    <n v="0"/>
    <n v="0"/>
    <n v="0"/>
    <n v="0"/>
    <n v="695"/>
    <n v="695"/>
    <n v="4.93"/>
    <s v="%"/>
    <n v="660.74"/>
    <n v="660.74"/>
    <n v="20"/>
    <n v="132.15"/>
    <n v="20"/>
    <n v="2.5"/>
    <n v="0"/>
    <n v="0"/>
    <n v="0"/>
    <n v="660.74"/>
    <s v="300000087774837"/>
    <s v=""/>
    <s v="False"/>
    <n v="0"/>
    <n v="0"/>
    <s v="True"/>
    <s v="Theatres &amp; Ward Based Products"/>
    <s v="May"/>
    <s v="24"/>
    <e v="#N/A"/>
    <e v="#N/A"/>
    <e v="#N/A"/>
    <e v="#N/A"/>
    <s v="2024"/>
  </r>
  <r>
    <x v="7"/>
    <s v="CPQ 16327 PAM 24NHSSC-14437017/05/2024"/>
    <n v="0"/>
    <s v="No"/>
    <n v="300000168281906"/>
    <x v="4"/>
    <s v="Accessory"/>
    <x v="0"/>
    <s v="URN Issued - Awaiting PO"/>
    <s v=""/>
    <n v="1326.23"/>
    <n v="1326.23"/>
    <n v="0"/>
    <n v="0"/>
    <m/>
    <n v="2.5000000000000001E-2"/>
    <n v="2.5000000000000001E-2"/>
    <s v=""/>
    <s v="OK"/>
    <n v="33.155750000000005"/>
    <n v="0"/>
    <n v="68.769999999999982"/>
    <n v="0"/>
    <n v="68.769999999999982"/>
    <n v="5.185375085769435E-2"/>
    <b v="0"/>
    <s v="Patient Monitoring Equipment"/>
    <s v="CPQ 16327 PAM 24"/>
    <s v="17/05/2024"/>
    <x v="5"/>
    <s v="Dan Hannan"/>
    <x v="0"/>
    <s v="PAM"/>
    <s v=""/>
    <s v=""/>
    <x v="3"/>
    <s v="Patient Monitoring"/>
    <s v="Additional Items"/>
    <s v="BAU"/>
    <s v="URN Issued"/>
    <s v=""/>
    <s v="NHSSC-144370"/>
    <n v="8"/>
    <s v="False"/>
    <s v="Y"/>
    <s v="False"/>
    <s v="DOME IR WITH MOUNT"/>
    <s v="2020 - 842-683800"/>
    <s v="12"/>
    <s v="Accessory"/>
    <n v="1"/>
    <n v="1395"/>
    <n v="1395"/>
    <n v="0"/>
    <n v="0"/>
    <n v="0"/>
    <n v="0"/>
    <n v="1395"/>
    <n v="1395"/>
    <n v="4.93"/>
    <s v="%"/>
    <n v="1326.23"/>
    <n v="1326.23"/>
    <n v="20"/>
    <n v="265.25"/>
    <n v="20"/>
    <n v="2.5"/>
    <n v="0"/>
    <n v="0"/>
    <n v="0"/>
    <n v="1326.23"/>
    <s v="300000087774989"/>
    <s v=""/>
    <s v="False"/>
    <n v="0"/>
    <n v="0"/>
    <s v="True"/>
    <s v="Theatres &amp; Ward Based Products"/>
    <s v="May"/>
    <s v="24"/>
    <e v="#N/A"/>
    <e v="#N/A"/>
    <e v="#N/A"/>
    <e v="#N/A"/>
    <s v="2024"/>
  </r>
  <r>
    <x v="7"/>
    <s v="CPQ 16327 PAM 24NHSSC-14437017/05/2024"/>
    <n v="0"/>
    <s v="No"/>
    <n v="300000168281906"/>
    <x v="4"/>
    <s v="Accessory"/>
    <x v="0"/>
    <s v="URN Issued - Awaiting PO"/>
    <s v=""/>
    <n v="2942.42"/>
    <n v="2942.42"/>
    <n v="0"/>
    <n v="0"/>
    <m/>
    <n v="2.5000000000000001E-2"/>
    <n v="2.5000000000000001E-2"/>
    <s v=""/>
    <s v="OK"/>
    <n v="73.560500000000005"/>
    <n v="0"/>
    <n v="152.57999999999993"/>
    <n v="0"/>
    <n v="152.57999999999993"/>
    <n v="5.1855275589480741E-2"/>
    <b v="0"/>
    <s v="Patient Monitoring Equipment"/>
    <s v="CPQ 16327 PAM 24"/>
    <s v="17/05/2024"/>
    <x v="5"/>
    <s v="Dan Hannan"/>
    <x v="0"/>
    <s v="PAM"/>
    <s v=""/>
    <s v=""/>
    <x v="3"/>
    <s v="Patient Monitoring"/>
    <s v="Additional Items"/>
    <s v="BAU"/>
    <s v="URN Issued"/>
    <s v=""/>
    <s v="NHSSC-144370"/>
    <n v="7"/>
    <s v="False"/>
    <s v="Y"/>
    <s v="False"/>
    <s v="NIC1 WIN-7 VIDEO PCIe BOARD WITH LICENCE"/>
    <s v="2020 - 842-693800"/>
    <s v="12"/>
    <s v="Accessory"/>
    <n v="1"/>
    <n v="3095"/>
    <n v="3095"/>
    <n v="0"/>
    <n v="0"/>
    <n v="0"/>
    <n v="0"/>
    <n v="3095"/>
    <n v="3095"/>
    <n v="4.93"/>
    <s v="%"/>
    <n v="2942.42"/>
    <n v="2942.42"/>
    <n v="20"/>
    <n v="588.48"/>
    <n v="20"/>
    <n v="2.5"/>
    <n v="0"/>
    <n v="0"/>
    <n v="0"/>
    <n v="2942.42"/>
    <s v="300000087775152"/>
    <s v=""/>
    <s v="False"/>
    <n v="0"/>
    <n v="0"/>
    <s v="True"/>
    <s v="Theatres &amp; Ward Based Products"/>
    <s v="May"/>
    <s v="24"/>
    <e v="#N/A"/>
    <e v="#N/A"/>
    <e v="#N/A"/>
    <e v="#N/A"/>
    <s v="2024"/>
  </r>
  <r>
    <x v="7"/>
    <s v="CPQ 16327 PAM 24NHSSC-14437017/05/2024"/>
    <n v="0"/>
    <s v="No"/>
    <n v="300000168281906"/>
    <x v="4"/>
    <s v="Accessory"/>
    <x v="0"/>
    <s v="URN Issued - Awaiting PO"/>
    <s v=""/>
    <n v="1041.02"/>
    <n v="1041.02"/>
    <n v="0"/>
    <n v="0"/>
    <m/>
    <n v="2.5000000000000001E-2"/>
    <n v="2.5000000000000001E-2"/>
    <s v=""/>
    <s v="OK"/>
    <n v="26.025500000000001"/>
    <n v="0"/>
    <n v="53.980000000000018"/>
    <n v="0"/>
    <n v="53.980000000000018"/>
    <n v="5.1852990336400853E-2"/>
    <b v="0"/>
    <s v="Patient Monitoring Equipment"/>
    <s v="CPQ 16327 PAM 24"/>
    <s v="17/05/2024"/>
    <x v="5"/>
    <s v="Dan Hannan"/>
    <x v="0"/>
    <s v="PAM"/>
    <s v=""/>
    <s v=""/>
    <x v="3"/>
    <s v="Patient Monitoring"/>
    <s v="Additional Items"/>
    <s v="BAU"/>
    <s v="URN Issued"/>
    <s v=""/>
    <s v="NHSSC-144370"/>
    <n v="10"/>
    <s v="False"/>
    <s v="Y"/>
    <s v="False"/>
    <s v="NICVUE v308 License"/>
    <s v="2020 - 022055"/>
    <s v="12"/>
    <s v="Accessory"/>
    <n v="1"/>
    <n v="1095"/>
    <n v="1095"/>
    <n v="0"/>
    <n v="0"/>
    <n v="0"/>
    <n v="0"/>
    <n v="1095"/>
    <n v="1095"/>
    <n v="4.93"/>
    <s v="%"/>
    <n v="1041.02"/>
    <n v="1041.02"/>
    <n v="20"/>
    <n v="208.2"/>
    <n v="20"/>
    <n v="2.5"/>
    <n v="0"/>
    <n v="0"/>
    <n v="0"/>
    <n v="1041.02"/>
    <s v="300000087784301"/>
    <s v=""/>
    <s v="False"/>
    <n v="0"/>
    <n v="0"/>
    <s v="True"/>
    <s v="Theatres &amp; Ward Based Products"/>
    <s v="May"/>
    <s v="24"/>
    <e v="#N/A"/>
    <e v="#N/A"/>
    <e v="#N/A"/>
    <e v="#N/A"/>
    <s v="2024"/>
  </r>
  <r>
    <x v="7"/>
    <s v="CPQ 16327 PAM 24NHSSC-14437017/05/2024"/>
    <n v="0"/>
    <s v="No"/>
    <n v="300000168281906"/>
    <x v="4"/>
    <s v="Accessory"/>
    <x v="0"/>
    <s v="URN Issued - Awaiting PO"/>
    <s v=""/>
    <n v="755.81"/>
    <n v="755.81"/>
    <n v="0"/>
    <n v="0"/>
    <m/>
    <n v="2.5000000000000001E-2"/>
    <n v="2.5000000000000001E-2"/>
    <s v=""/>
    <s v="OK"/>
    <n v="18.895250000000001"/>
    <n v="0"/>
    <n v="39.190000000000055"/>
    <n v="0"/>
    <n v="39.190000000000055"/>
    <n v="5.1851655839430619E-2"/>
    <b v="0"/>
    <s v="Patient Monitoring Equipment"/>
    <s v="CPQ 16327 PAM 24"/>
    <s v="17/05/2024"/>
    <x v="5"/>
    <s v="Dan Hannan"/>
    <x v="0"/>
    <s v="PAM"/>
    <s v=""/>
    <s v=""/>
    <x v="3"/>
    <s v="Patient Monitoring"/>
    <s v="Additional Items"/>
    <s v="BAU"/>
    <s v="URN Issued"/>
    <s v=""/>
    <s v="NHSSC-144370"/>
    <n v="9"/>
    <s v="False"/>
    <s v="Y"/>
    <s v="False"/>
    <s v="PAN/TILT/ZOOM DOME CAMERA NICMONITOR MOUNT NO CAMERA"/>
    <s v="2020 - 842-683600"/>
    <s v="12"/>
    <s v="Accessory"/>
    <n v="1"/>
    <n v="795"/>
    <n v="795"/>
    <n v="0"/>
    <n v="0"/>
    <n v="0"/>
    <n v="0"/>
    <n v="795"/>
    <n v="795"/>
    <n v="4.93"/>
    <s v="%"/>
    <n v="755.81"/>
    <n v="755.81"/>
    <n v="20"/>
    <n v="151.16"/>
    <n v="20"/>
    <n v="2.5"/>
    <n v="0"/>
    <n v="0"/>
    <n v="0"/>
    <n v="755.81"/>
    <s v="300000087774979"/>
    <s v=""/>
    <s v="False"/>
    <n v="0"/>
    <n v="0"/>
    <s v="True"/>
    <s v="Theatres &amp; Ward Based Products"/>
    <s v="May"/>
    <s v="24"/>
    <e v="#N/A"/>
    <e v="#N/A"/>
    <e v="#N/A"/>
    <e v="#N/A"/>
    <s v="2024"/>
  </r>
  <r>
    <x v="7"/>
    <s v="CPQ 16327 PAM 24NHSSC-14437017/05/2024"/>
    <n v="0"/>
    <s v="No"/>
    <n v="300000168281906"/>
    <x v="4"/>
    <s v="Accessory"/>
    <x v="0"/>
    <s v="URN Issued - Awaiting PO"/>
    <s v=""/>
    <n v="850.88"/>
    <n v="850.88"/>
    <n v="0"/>
    <n v="0"/>
    <m/>
    <n v="2.5000000000000001E-2"/>
    <n v="2.5000000000000001E-2"/>
    <s v=""/>
    <s v="OK"/>
    <n v="21.272000000000002"/>
    <n v="0"/>
    <n v="44.120000000000005"/>
    <n v="0"/>
    <n v="44.120000000000005"/>
    <n v="5.1852200075216251E-2"/>
    <b v="0"/>
    <s v="Patient Monitoring Equipment"/>
    <s v="CPQ 16327 PAM 24"/>
    <s v="17/05/2024"/>
    <x v="5"/>
    <s v="Dan Hannan"/>
    <x v="0"/>
    <s v="PAM"/>
    <s v=""/>
    <s v=""/>
    <x v="3"/>
    <s v="Patient Monitoring"/>
    <s v="Additional Items"/>
    <s v="BAU"/>
    <s v="URN Issued"/>
    <s v=""/>
    <s v="NHSSC-144370"/>
    <n v="12"/>
    <s v="False"/>
    <s v="Y"/>
    <s v="False"/>
    <s v="24 FP Monitor"/>
    <s v="2020 - 105075XL"/>
    <s v="12"/>
    <s v="Accessory"/>
    <n v="1"/>
    <n v="895"/>
    <n v="895"/>
    <n v="0"/>
    <n v="0"/>
    <n v="0"/>
    <n v="0"/>
    <n v="895"/>
    <n v="895"/>
    <n v="4.93"/>
    <s v="%"/>
    <n v="850.88"/>
    <n v="850.88"/>
    <n v="20"/>
    <n v="170.18"/>
    <n v="20"/>
    <n v="2.5"/>
    <n v="0"/>
    <n v="0"/>
    <n v="0"/>
    <n v="850.88"/>
    <s v="300000087773635"/>
    <s v=""/>
    <s v="False"/>
    <n v="0"/>
    <n v="0"/>
    <s v="True"/>
    <s v="Theatres &amp; Ward Based Products"/>
    <s v="May"/>
    <s v="24"/>
    <e v="#N/A"/>
    <e v="#N/A"/>
    <e v="#N/A"/>
    <e v="#N/A"/>
    <s v="2024"/>
  </r>
  <r>
    <x v="7"/>
    <s v="CPQ 16327 PAM 24NHSSC-14437017/05/2024"/>
    <n v="0"/>
    <s v="No"/>
    <n v="300000168281906"/>
    <x v="4"/>
    <s v="Accessory"/>
    <x v="0"/>
    <s v="URN Issued - Awaiting PO"/>
    <s v=""/>
    <n v="1231.1600000000001"/>
    <n v="1231.1600000000001"/>
    <n v="0"/>
    <n v="0"/>
    <m/>
    <n v="2.5000000000000001E-2"/>
    <n v="2.5000000000000001E-2"/>
    <s v=""/>
    <s v="OK"/>
    <n v="30.779000000000003"/>
    <n v="0"/>
    <n v="63.839999999999918"/>
    <n v="0"/>
    <n v="63.839999999999918"/>
    <n v="5.1853536502160492E-2"/>
    <b v="0"/>
    <s v="Patient Monitoring Equipment"/>
    <s v="CPQ 16327 PAM 24"/>
    <s v="17/05/2024"/>
    <x v="5"/>
    <s v="Dan Hannan"/>
    <x v="0"/>
    <s v="PAM"/>
    <s v=""/>
    <s v=""/>
    <x v="3"/>
    <s v="Patient Monitoring"/>
    <s v="Additional Items"/>
    <s v="BAU"/>
    <s v="URN Issued"/>
    <s v=""/>
    <s v="NHSSC-144370"/>
    <n v="11"/>
    <s v="False"/>
    <s v="Y"/>
    <s v="False"/>
    <s v="NicVue Connect Workstation License"/>
    <s v="2020 - 828-054600"/>
    <s v="12"/>
    <s v="Accessory"/>
    <n v="1"/>
    <n v="1295"/>
    <n v="1295"/>
    <n v="0"/>
    <n v="0"/>
    <n v="0"/>
    <n v="0"/>
    <n v="1295"/>
    <n v="1295"/>
    <n v="4.93"/>
    <s v="%"/>
    <n v="1231.1600000000001"/>
    <n v="1231.1600000000001"/>
    <n v="20"/>
    <n v="246.23"/>
    <n v="20"/>
    <n v="2.5"/>
    <n v="0"/>
    <n v="0"/>
    <n v="0"/>
    <n v="1231.1600000000001"/>
    <s v="300000087774292"/>
    <s v=""/>
    <s v="False"/>
    <n v="0"/>
    <n v="0"/>
    <s v="True"/>
    <s v="Theatres &amp; Ward Based Products"/>
    <s v="May"/>
    <s v="24"/>
    <e v="#N/A"/>
    <e v="#N/A"/>
    <e v="#N/A"/>
    <e v="#N/A"/>
    <s v="2024"/>
  </r>
  <r>
    <x v="7"/>
    <s v="CPQ 16327 PAM 24NHSSC-14437017/05/2024"/>
    <n v="0"/>
    <s v="No"/>
    <n v="300000168281906"/>
    <x v="4"/>
    <s v="Accessory"/>
    <x v="0"/>
    <s v="URN Issued - Awaiting PO"/>
    <s v=""/>
    <n v="1896.65"/>
    <n v="1896.65"/>
    <n v="0"/>
    <n v="0"/>
    <m/>
    <n v="2.5000000000000001E-2"/>
    <n v="2.5000000000000001E-2"/>
    <s v=""/>
    <s v="OK"/>
    <n v="47.416250000000005"/>
    <n v="0"/>
    <n v="98.349999999999909"/>
    <n v="0"/>
    <n v="98.349999999999909"/>
    <n v="5.1854585716921892E-2"/>
    <b v="0"/>
    <s v="Patient Monitoring Equipment"/>
    <s v="CPQ 16327 PAM 24"/>
    <s v="17/05/2024"/>
    <x v="5"/>
    <s v="Dan Hannan"/>
    <x v="0"/>
    <s v="PAM"/>
    <s v=""/>
    <s v=""/>
    <x v="3"/>
    <s v="Patient Monitoring"/>
    <s v="Additional Items"/>
    <s v="BAU"/>
    <s v="URN Issued"/>
    <s v=""/>
    <s v="NHSSC-144370"/>
    <n v="13"/>
    <s v="False"/>
    <s v="Y"/>
    <s v="False"/>
    <s v="EXP1014_Review/Monitoring Desktop"/>
    <s v="EXP1014"/>
    <s v="12"/>
    <s v="Accessory"/>
    <n v="1"/>
    <n v="1995"/>
    <n v="1995"/>
    <n v="0"/>
    <n v="0"/>
    <n v="0"/>
    <n v="0"/>
    <n v="1995"/>
    <n v="1995"/>
    <n v="4.93"/>
    <s v="%"/>
    <n v="1896.65"/>
    <n v="1896.65"/>
    <n v="20"/>
    <n v="379.33"/>
    <n v="20"/>
    <n v="2.5"/>
    <n v="0"/>
    <n v="0"/>
    <n v="0"/>
    <n v="1896.65"/>
    <s v="300000166394065"/>
    <s v=""/>
    <s v="False"/>
    <n v="0"/>
    <n v="0"/>
    <s v="True"/>
    <s v="Theatres &amp; Ward Based Products"/>
    <s v="May"/>
    <s v="24"/>
    <e v="#N/A"/>
    <e v="#N/A"/>
    <e v="#N/A"/>
    <e v="#N/A"/>
    <s v="2024"/>
  </r>
  <r>
    <x v="7"/>
    <s v="CPQ 16327 PAM 24NHSSC-14437017/05/2024"/>
    <n v="0"/>
    <s v="No"/>
    <n v="300000168281906"/>
    <x v="4"/>
    <s v="Accessory"/>
    <x v="0"/>
    <s v="URN Issued - Awaiting PO"/>
    <s v=""/>
    <n v="0"/>
    <n v="0"/>
    <n v="0"/>
    <n v="0"/>
    <m/>
    <n v="2.5000000000000001E-2"/>
    <n v="2.5000000000000001E-2"/>
    <s v=""/>
    <s v="OK"/>
    <n v="0"/>
    <n v="0"/>
    <n v="0"/>
    <n v="0"/>
    <n v="0"/>
    <n v="0"/>
    <b v="0"/>
    <s v="Patient Monitoring Equipment"/>
    <s v="CPQ 16327 PAM 24"/>
    <s v="17/05/2024"/>
    <x v="5"/>
    <s v="Dan Hannan"/>
    <x v="0"/>
    <s v="PAM"/>
    <s v=""/>
    <s v=""/>
    <x v="3"/>
    <s v="Patient Monitoring"/>
    <s v="Additional Items"/>
    <s v="BAU"/>
    <s v="URN Issued"/>
    <s v=""/>
    <s v="NHSSC-144370"/>
    <n v="16"/>
    <s v="False"/>
    <s v="Y"/>
    <s v="False"/>
    <s v="842-696700_Items for Panel PC for Nicolet EEG - Monitor Computerless Systems - Windows 7"/>
    <s v="842-696700"/>
    <s v="12"/>
    <s v="Accessory"/>
    <n v="1"/>
    <n v="0"/>
    <n v="0"/>
    <n v="0"/>
    <n v="0"/>
    <n v="0"/>
    <n v="0"/>
    <n v="0"/>
    <n v="0"/>
    <n v="4.93"/>
    <s v="%"/>
    <n v="0"/>
    <n v="0"/>
    <n v="20"/>
    <n v="0"/>
    <n v="20"/>
    <n v="2.5"/>
    <n v="0"/>
    <n v="0"/>
    <n v="0"/>
    <n v="0"/>
    <s v="300000168352756"/>
    <s v=""/>
    <s v="False"/>
    <n v="0"/>
    <n v="0"/>
    <s v="True"/>
    <s v="Theatres &amp; Ward Based Products"/>
    <s v="May"/>
    <s v="24"/>
    <e v="#N/A"/>
    <e v="#N/A"/>
    <e v="#N/A"/>
    <e v="#N/A"/>
    <s v="2024"/>
  </r>
  <r>
    <x v="7"/>
    <s v="CPQ 16327 PAM 24NHSSC-14437017/05/2024"/>
    <n v="0"/>
    <s v="No"/>
    <n v="300000168281906"/>
    <x v="4"/>
    <s v="Accessory"/>
    <x v="0"/>
    <s v="URN Issued - Awaiting PO"/>
    <s v=""/>
    <n v="5082.66"/>
    <n v="5082.66"/>
    <n v="0"/>
    <n v="0"/>
    <m/>
    <n v="2.5000000000000001E-2"/>
    <n v="2.5000000000000001E-2"/>
    <s v=""/>
    <s v="OK"/>
    <n v="127.0665"/>
    <n v="0"/>
    <n v="263.56999999999971"/>
    <n v="0"/>
    <n v="263.56999999999971"/>
    <n v="5.1856704953705285E-2"/>
    <b v="0"/>
    <s v="Patient Monitoring Equipment"/>
    <s v="CPQ 16327 PAM 24"/>
    <s v="17/05/2024"/>
    <x v="5"/>
    <s v="Dan Hannan"/>
    <x v="0"/>
    <s v="PAM"/>
    <s v=""/>
    <s v=""/>
    <x v="3"/>
    <s v="Patient Monitoring"/>
    <s v="Additional Items"/>
    <s v="BAU"/>
    <s v="URN Issued"/>
    <s v=""/>
    <s v="NHSSC-144370"/>
    <n v="15"/>
    <s v="False"/>
    <s v="Y"/>
    <s v="False"/>
    <s v="022778_Nicolet ICU Monitor 21 Inch Panel PC Windows 10"/>
    <s v="022778"/>
    <s v="12"/>
    <s v="Accessory"/>
    <n v="1"/>
    <n v="5346.23"/>
    <n v="5346.23"/>
    <n v="0"/>
    <n v="0"/>
    <n v="0"/>
    <n v="0"/>
    <n v="5346.23"/>
    <n v="5346.23"/>
    <n v="4.93"/>
    <s v="%"/>
    <n v="5082.66"/>
    <n v="5082.66"/>
    <n v="20"/>
    <n v="1016.53"/>
    <n v="20"/>
    <n v="2.5"/>
    <n v="0"/>
    <n v="0"/>
    <n v="0"/>
    <n v="5082.66"/>
    <s v="300000168352755"/>
    <s v=""/>
    <s v="False"/>
    <n v="0"/>
    <n v="0"/>
    <s v="True"/>
    <s v="Theatres &amp; Ward Based Products"/>
    <s v="May"/>
    <s v="24"/>
    <e v="#N/A"/>
    <e v="#N/A"/>
    <e v="#N/A"/>
    <e v="#N/A"/>
    <s v="2024"/>
  </r>
  <r>
    <x v="7"/>
    <s v="CPQ 16327 PAM 24NHSSC-14437017/05/2024"/>
    <n v="0"/>
    <s v="No"/>
    <n v="300000168281906"/>
    <x v="4"/>
    <s v="Accessory"/>
    <x v="0"/>
    <s v="URN Issued - Awaiting PO"/>
    <s v=""/>
    <n v="43.97"/>
    <n v="43.97"/>
    <n v="0"/>
    <n v="0"/>
    <m/>
    <n v="2.5000000000000001E-2"/>
    <n v="2.5000000000000001E-2"/>
    <s v=""/>
    <s v="OK"/>
    <n v="1.0992500000000001"/>
    <n v="0"/>
    <n v="2.2800000000000011"/>
    <n v="0"/>
    <n v="2.2800000000000011"/>
    <n v="5.185353650216059E-2"/>
    <b v="0"/>
    <s v="Patient Monitoring Equipment"/>
    <s v="CPQ 16327 PAM 24"/>
    <s v="17/05/2024"/>
    <x v="5"/>
    <s v="Dan Hannan"/>
    <x v="0"/>
    <s v="PAM"/>
    <s v=""/>
    <s v=""/>
    <x v="3"/>
    <s v="Patient Monitoring"/>
    <s v="Additional Items"/>
    <s v="BAU"/>
    <s v="URN Issued"/>
    <s v=""/>
    <s v="NHSSC-144370"/>
    <n v="18"/>
    <s v="False"/>
    <s v="Y"/>
    <s v="False"/>
    <s v="023035_SOFT/NICOLETONE v5.95.1 b.17"/>
    <s v="023035"/>
    <s v="12"/>
    <s v="Accessory"/>
    <n v="1"/>
    <n v="46.25"/>
    <n v="46.25"/>
    <n v="0"/>
    <n v="0"/>
    <n v="0"/>
    <n v="0"/>
    <n v="46.25"/>
    <n v="46.25"/>
    <n v="4.93"/>
    <s v="%"/>
    <n v="43.97"/>
    <n v="43.97"/>
    <n v="20"/>
    <n v="8.7899999999999991"/>
    <n v="20"/>
    <n v="2.5"/>
    <n v="0"/>
    <n v="0"/>
    <n v="0"/>
    <n v="43.97"/>
    <s v="300000168352757"/>
    <s v=""/>
    <s v="False"/>
    <n v="0"/>
    <n v="0"/>
    <s v="True"/>
    <s v="Theatres &amp; Ward Based Products"/>
    <s v="May"/>
    <s v="24"/>
    <e v="#N/A"/>
    <e v="#N/A"/>
    <e v="#N/A"/>
    <e v="#N/A"/>
    <s v="2024"/>
  </r>
  <r>
    <x v="7"/>
    <s v="CPQ 16327 PAM 24NHSSC-14437017/05/2024"/>
    <n v="0"/>
    <s v="No"/>
    <n v="300000168281906"/>
    <x v="4"/>
    <s v="Accessory"/>
    <x v="0"/>
    <s v="URN Issued - Awaiting PO"/>
    <s v=""/>
    <n v="5840.96"/>
    <n v="5840.96"/>
    <n v="0"/>
    <n v="0"/>
    <m/>
    <n v="2.5000000000000001E-2"/>
    <n v="2.5000000000000001E-2"/>
    <s v=""/>
    <s v="OK"/>
    <n v="146.024"/>
    <n v="0"/>
    <n v="302.89000000000033"/>
    <n v="0"/>
    <n v="302.89000000000033"/>
    <n v="5.185620172026522E-2"/>
    <b v="0"/>
    <s v="Patient Monitoring Equipment"/>
    <s v="CPQ 16327 PAM 24"/>
    <s v="17/05/2024"/>
    <x v="5"/>
    <s v="Dan Hannan"/>
    <x v="0"/>
    <s v="PAM"/>
    <s v=""/>
    <s v=""/>
    <x v="3"/>
    <s v="Patient Monitoring"/>
    <s v="Additional Items"/>
    <s v="BAU"/>
    <s v="URN Issued"/>
    <s v=""/>
    <s v="NHSSC-144370"/>
    <n v="17"/>
    <s v="False"/>
    <s v="Y"/>
    <s v="False"/>
    <s v="982A0479_Nicolet EEG - Monitor System"/>
    <s v="982A0479"/>
    <s v="12"/>
    <s v="Accessory"/>
    <n v="1"/>
    <n v="6143.85"/>
    <n v="6143.85"/>
    <n v="0"/>
    <n v="0"/>
    <n v="0"/>
    <n v="0"/>
    <n v="6143.85"/>
    <n v="6143.85"/>
    <n v="4.93"/>
    <s v="%"/>
    <n v="5840.96"/>
    <n v="5840.96"/>
    <n v="20"/>
    <n v="1168.19"/>
    <n v="20"/>
    <n v="2.5"/>
    <n v="0"/>
    <n v="0"/>
    <n v="0"/>
    <n v="5840.96"/>
    <s v="300000168352958"/>
    <s v=""/>
    <s v="False"/>
    <n v="0"/>
    <n v="0"/>
    <s v="True"/>
    <s v="Theatres &amp; Ward Based Products"/>
    <s v="May"/>
    <s v="24"/>
    <e v="#N/A"/>
    <e v="#N/A"/>
    <e v="#N/A"/>
    <e v="#N/A"/>
    <s v="2024"/>
  </r>
  <r>
    <x v="7"/>
    <s v="CPQ 16327 PAM 24NHSSC-14437017/05/2024"/>
    <n v="0"/>
    <s v="No"/>
    <n v="300000168281906"/>
    <x v="4"/>
    <s v="Accessory"/>
    <x v="0"/>
    <s v="URN Issued - Awaiting PO"/>
    <s v=""/>
    <n v="182.04"/>
    <n v="182.04"/>
    <n v="0"/>
    <n v="0"/>
    <m/>
    <n v="2.5000000000000001E-2"/>
    <n v="2.5000000000000001E-2"/>
    <s v=""/>
    <s v="OK"/>
    <n v="4.5510000000000002"/>
    <n v="0"/>
    <n v="9.4399999999999977"/>
    <n v="0"/>
    <n v="9.4399999999999977"/>
    <n v="5.1856734783564042E-2"/>
    <b v="0"/>
    <s v="Patient Monitoring Equipment"/>
    <s v="CPQ 16327 PAM 24"/>
    <s v="17/05/2024"/>
    <x v="5"/>
    <s v="Dan Hannan"/>
    <x v="0"/>
    <s v="PAM"/>
    <s v=""/>
    <s v=""/>
    <x v="3"/>
    <s v="Patient Monitoring"/>
    <s v="Additional Items"/>
    <s v="BAU"/>
    <s v="URN Issued"/>
    <s v=""/>
    <s v="NHSSC-144370"/>
    <n v="20"/>
    <s v="False"/>
    <s v="Y"/>
    <s v="False"/>
    <s v="515-000201_USB-RS485 VIDEO CONVERTER"/>
    <s v="515-000201"/>
    <s v="12"/>
    <s v="Accessory"/>
    <n v="1"/>
    <n v="191.48"/>
    <n v="191.48"/>
    <n v="0"/>
    <n v="0"/>
    <n v="0"/>
    <n v="0"/>
    <n v="191.48"/>
    <n v="191.48"/>
    <n v="4.93"/>
    <s v="%"/>
    <n v="182.04"/>
    <n v="182.04"/>
    <n v="20"/>
    <n v="36.409999999999997"/>
    <n v="20"/>
    <n v="2.5"/>
    <n v="0"/>
    <n v="0"/>
    <n v="0"/>
    <n v="182.04"/>
    <s v="300000168352759"/>
    <s v=""/>
    <s v="False"/>
    <n v="0"/>
    <n v="0"/>
    <s v="True"/>
    <s v="Theatres &amp; Ward Based Products"/>
    <s v="May"/>
    <s v="24"/>
    <e v="#N/A"/>
    <e v="#N/A"/>
    <e v="#N/A"/>
    <e v="#N/A"/>
    <s v="2024"/>
  </r>
  <r>
    <x v="7"/>
    <s v="CPQ 16327 PAM 24NHSSC-14437017/05/2024"/>
    <n v="0"/>
    <s v="No"/>
    <n v="300000168281906"/>
    <x v="4"/>
    <s v="Accessory"/>
    <x v="0"/>
    <s v="URN Issued - Awaiting PO"/>
    <s v=""/>
    <n v="1820.35"/>
    <n v="1820.35"/>
    <n v="0"/>
    <n v="0"/>
    <m/>
    <n v="2.5000000000000001E-2"/>
    <n v="2.5000000000000001E-2"/>
    <s v=""/>
    <s v="OK"/>
    <n v="45.508749999999999"/>
    <n v="0"/>
    <n v="94.400000000000091"/>
    <n v="0"/>
    <n v="94.400000000000091"/>
    <n v="5.1858159145219379E-2"/>
    <b v="0"/>
    <s v="Patient Monitoring Equipment"/>
    <s v="CPQ 16327 PAM 24"/>
    <s v="17/05/2024"/>
    <x v="5"/>
    <s v="Dan Hannan"/>
    <x v="0"/>
    <s v="PAM"/>
    <s v=""/>
    <s v=""/>
    <x v="3"/>
    <s v="Patient Monitoring"/>
    <s v="Additional Items"/>
    <s v="BAU"/>
    <s v="URN Issued"/>
    <s v=""/>
    <s v="NHSSC-144370"/>
    <n v="19"/>
    <s v="False"/>
    <s v="Y"/>
    <s v="False"/>
    <s v="842-674500_NIC1 MONITOR ICU POLE CART WITH POWER STRIP"/>
    <s v="842-674500"/>
    <s v="12"/>
    <s v="Accessory"/>
    <n v="1"/>
    <n v="1914.75"/>
    <n v="1914.75"/>
    <n v="0"/>
    <n v="0"/>
    <n v="0"/>
    <n v="0"/>
    <n v="1914.75"/>
    <n v="1914.75"/>
    <n v="4.93"/>
    <s v="%"/>
    <n v="1820.35"/>
    <n v="1820.35"/>
    <n v="20"/>
    <n v="364.07"/>
    <n v="20"/>
    <n v="2.5"/>
    <n v="0"/>
    <n v="0"/>
    <n v="0"/>
    <n v="1820.35"/>
    <s v="300000168352758"/>
    <s v=""/>
    <s v="False"/>
    <n v="0"/>
    <n v="0"/>
    <s v="True"/>
    <s v="Theatres &amp; Ward Based Products"/>
    <s v="May"/>
    <s v="24"/>
    <e v="#N/A"/>
    <e v="#N/A"/>
    <e v="#N/A"/>
    <e v="#N/A"/>
    <s v="2024"/>
  </r>
  <r>
    <x v="7"/>
    <s v="CPQ 16327 PAM 24NHSSC-14437017/05/2024"/>
    <n v="0"/>
    <s v="No"/>
    <n v="300000168281906"/>
    <x v="4"/>
    <s v="Accessory"/>
    <x v="0"/>
    <s v="URN Issued - Awaiting PO"/>
    <s v=""/>
    <n v="699.13"/>
    <n v="699.13"/>
    <n v="0"/>
    <n v="0"/>
    <m/>
    <n v="2.5000000000000001E-2"/>
    <n v="2.5000000000000001E-2"/>
    <s v=""/>
    <s v="OK"/>
    <n v="17.478249999999999"/>
    <n v="0"/>
    <n v="36.25"/>
    <n v="0"/>
    <n v="36.25"/>
    <n v="5.1850156623231732E-2"/>
    <b v="0"/>
    <s v="Patient Monitoring Equipment"/>
    <s v="CPQ 16327 PAM 24"/>
    <s v="17/05/2024"/>
    <x v="5"/>
    <s v="Dan Hannan"/>
    <x v="0"/>
    <s v="PAM"/>
    <s v=""/>
    <s v=""/>
    <x v="3"/>
    <s v="Patient Monitoring"/>
    <s v="Additional Items"/>
    <s v="BAU"/>
    <s v="URN Issued"/>
    <s v=""/>
    <s v="NHSSC-144370"/>
    <n v="22"/>
    <s v="False"/>
    <s v="Y"/>
    <s v="False"/>
    <s v="828-062900_NICVUE v3.0 License"/>
    <s v="828-062900"/>
    <s v="12"/>
    <s v="Accessory"/>
    <n v="1"/>
    <n v="735.38"/>
    <n v="735.38"/>
    <n v="0"/>
    <n v="0"/>
    <n v="0"/>
    <n v="0"/>
    <n v="735.38"/>
    <n v="735.38"/>
    <n v="4.93"/>
    <s v="%"/>
    <n v="699.13"/>
    <n v="699.13"/>
    <n v="20"/>
    <n v="139.83000000000001"/>
    <n v="20"/>
    <n v="2.5"/>
    <n v="0"/>
    <n v="0"/>
    <n v="0"/>
    <n v="699.13"/>
    <s v="300000168352761"/>
    <s v=""/>
    <s v="False"/>
    <n v="0"/>
    <n v="0"/>
    <s v="True"/>
    <s v="Theatres &amp; Ward Based Products"/>
    <s v="May"/>
    <s v="24"/>
    <e v="#N/A"/>
    <e v="#N/A"/>
    <e v="#N/A"/>
    <e v="#N/A"/>
    <s v="2024"/>
  </r>
  <r>
    <x v="7"/>
    <s v="CPQ 16327 PAM 24NHSSC-14437017/05/2024"/>
    <n v="0"/>
    <s v="No"/>
    <n v="300000168281906"/>
    <x v="4"/>
    <s v="Accessory"/>
    <x v="0"/>
    <s v="URN Issued - Awaiting PO"/>
    <s v=""/>
    <n v="660.43"/>
    <n v="660.43"/>
    <n v="0"/>
    <n v="0"/>
    <m/>
    <n v="2.5000000000000001E-2"/>
    <n v="2.5000000000000001E-2"/>
    <s v=""/>
    <s v="OK"/>
    <n v="16.510749999999998"/>
    <n v="0"/>
    <n v="34.25"/>
    <n v="0"/>
    <n v="34.25"/>
    <n v="5.1860151719334377E-2"/>
    <b v="0"/>
    <s v="Patient Monitoring Equipment"/>
    <s v="CPQ 16327 PAM 24"/>
    <s v="17/05/2024"/>
    <x v="5"/>
    <s v="Dan Hannan"/>
    <x v="0"/>
    <s v="PAM"/>
    <s v=""/>
    <s v=""/>
    <x v="3"/>
    <s v="Patient Monitoring"/>
    <s v="Additional Items"/>
    <s v="BAU"/>
    <s v="URN Issued"/>
    <s v=""/>
    <s v="NHSSC-144370"/>
    <n v="21"/>
    <s v="False"/>
    <s v="Y"/>
    <s v="False"/>
    <s v="515-021800_PANEL PC AMP &amp; HEADBOX BRACKET"/>
    <s v="515-021800"/>
    <s v="12"/>
    <s v="Accessory"/>
    <n v="1"/>
    <n v="694.68"/>
    <n v="694.68"/>
    <n v="0"/>
    <n v="0"/>
    <n v="0"/>
    <n v="0"/>
    <n v="694.68"/>
    <n v="694.68"/>
    <n v="4.93"/>
    <s v="%"/>
    <n v="660.43"/>
    <n v="660.43"/>
    <n v="20"/>
    <n v="132.09"/>
    <n v="20"/>
    <n v="2.5"/>
    <n v="0"/>
    <n v="0"/>
    <n v="0"/>
    <n v="660.43"/>
    <s v="300000168352760"/>
    <s v=""/>
    <s v="False"/>
    <n v="0"/>
    <n v="0"/>
    <s v="True"/>
    <s v="Theatres &amp; Ward Based Products"/>
    <s v="May"/>
    <s v="24"/>
    <e v="#N/A"/>
    <e v="#N/A"/>
    <e v="#N/A"/>
    <e v="#N/A"/>
    <s v="2024"/>
  </r>
  <r>
    <x v="7"/>
    <s v="CPQ 16327 PAM 24NHSSC-14437017/05/2024"/>
    <n v="0"/>
    <s v="No"/>
    <n v="300000168281906"/>
    <x v="4"/>
    <s v="Accessory"/>
    <x v="0"/>
    <s v="URN Issued - Awaiting PO"/>
    <s v=""/>
    <n v="475.92"/>
    <n v="475.92"/>
    <n v="0"/>
    <n v="0"/>
    <m/>
    <n v="2.5000000000000001E-2"/>
    <n v="2.5000000000000001E-2"/>
    <s v=""/>
    <s v="OK"/>
    <n v="11.898000000000001"/>
    <n v="0"/>
    <n v="24.509999999999991"/>
    <n v="0"/>
    <n v="24.509999999999991"/>
    <n v="5.1500252143217323E-2"/>
    <b v="0"/>
    <s v="Patient Monitoring Equipment"/>
    <s v="CPQ 16327 PAM 24"/>
    <s v="17/05/2024"/>
    <x v="5"/>
    <s v="Dan Hannan"/>
    <x v="0"/>
    <s v="PAM"/>
    <s v=""/>
    <s v=""/>
    <x v="3"/>
    <s v="Patient Monitoring"/>
    <s v="Additional Items"/>
    <s v="BAU"/>
    <s v="URN Issued"/>
    <s v=""/>
    <s v="NHSSC-144370"/>
    <n v="23"/>
    <s v="False"/>
    <s v="Y"/>
    <s v="False"/>
    <s v="023627_NicoletOne Reader Licence - WIN 10"/>
    <s v="023627"/>
    <s v="12"/>
    <s v="Accessory"/>
    <n v="1"/>
    <n v="500.43"/>
    <n v="500.43"/>
    <n v="0"/>
    <n v="0"/>
    <n v="0"/>
    <n v="0"/>
    <n v="500.43"/>
    <n v="500.43"/>
    <n v="24.51"/>
    <s v="Amount"/>
    <n v="475.92"/>
    <n v="475.92"/>
    <n v="20"/>
    <n v="95.18"/>
    <n v="20"/>
    <n v="2.5"/>
    <n v="0"/>
    <n v="0"/>
    <n v="0"/>
    <n v="475.92"/>
    <s v="300000168352762"/>
    <s v=""/>
    <s v="False"/>
    <n v="0"/>
    <n v="0"/>
    <s v="True"/>
    <s v="Theatres &amp; Ward Based Products"/>
    <s v="May"/>
    <s v="24"/>
    <e v="#N/A"/>
    <e v="#N/A"/>
    <e v="#N/A"/>
    <e v="#N/A"/>
    <s v="2024"/>
  </r>
  <r>
    <x v="7"/>
    <s v="CPQ 16327 PAM 24NHSSC-14437017/05/2024"/>
    <n v="0"/>
    <s v="No"/>
    <n v="300000168281906"/>
    <x v="4"/>
    <s v=""/>
    <x v="0"/>
    <s v="URN Issued - Awaiting PO"/>
    <s v=""/>
    <n v="0"/>
    <n v="0"/>
    <n v="0"/>
    <n v="0"/>
    <m/>
    <n v="0"/>
    <n v="2.5000000000000001E-2"/>
    <s v=""/>
    <s v="Check"/>
    <n v="0"/>
    <n v="0"/>
    <n v="0"/>
    <n v="0"/>
    <n v="0"/>
    <n v="0"/>
    <b v="0"/>
    <s v="Patient Monitoring Equipment"/>
    <s v="CPQ 16327 PAM 24"/>
    <s v="17/05/2024"/>
    <x v="5"/>
    <s v="Dan Hannan"/>
    <x v="0"/>
    <s v="PAM"/>
    <s v=""/>
    <s v=""/>
    <x v="3"/>
    <s v=""/>
    <s v=""/>
    <s v="BAU"/>
    <s v="URN Issued"/>
    <s v=""/>
    <s v="NHSSC-144370"/>
    <n v="14"/>
    <s v="False"/>
    <s v=""/>
    <s v="False"/>
    <s v=""/>
    <s v=""/>
    <s v=""/>
    <s v=""/>
    <n v="1"/>
    <m/>
    <m/>
    <n v="0"/>
    <n v="0"/>
    <n v="0"/>
    <n v="0"/>
    <n v="0"/>
    <n v="0"/>
    <n v="0"/>
    <s v="%"/>
    <n v="0"/>
    <n v="0"/>
    <n v="20"/>
    <n v="0"/>
    <n v="0"/>
    <n v="0"/>
    <n v="0"/>
    <n v="0"/>
    <n v="0"/>
    <n v="0"/>
    <s v=""/>
    <s v=""/>
    <s v="False"/>
    <n v="0"/>
    <n v="0"/>
    <s v="True"/>
    <s v="Theatres &amp; Ward Based Products"/>
    <s v="May"/>
    <s v="24"/>
    <e v="#N/A"/>
    <e v="#N/A"/>
    <e v="#N/A"/>
    <e v="#N/A"/>
    <s v="2024"/>
  </r>
  <r>
    <x v="8"/>
    <s v="CPQ 16373 ULT 24NHSSC-14456022/05/2024"/>
    <n v="0"/>
    <s v="No"/>
    <n v="300000168324185"/>
    <x v="5"/>
    <s v="Accessory"/>
    <x v="0"/>
    <s v="Closed/PO Received"/>
    <s v=""/>
    <n v="13200"/>
    <n v="13200"/>
    <n v="0"/>
    <n v="0"/>
    <m/>
    <n v="2.5000000000000001E-2"/>
    <n v="2.5000000000000001E-2"/>
    <s v=""/>
    <s v="OK"/>
    <n v="330"/>
    <n v="0"/>
    <n v="0"/>
    <n v="0"/>
    <n v="0"/>
    <n v="0"/>
    <b v="0"/>
    <s v="Ultrasound 2022"/>
    <s v="CPQ 16373 ULT 24"/>
    <s v="22/05/2024"/>
    <x v="6"/>
    <s v="Amy Hughes"/>
    <x v="0"/>
    <s v="ULT"/>
    <s v="Royal London"/>
    <s v=""/>
    <x v="2"/>
    <s v="Ultrasound - Accessories"/>
    <s v="Additional Items"/>
    <s v="BAU"/>
    <s v="URN Issued"/>
    <s v=""/>
    <s v="NHSSC-144560"/>
    <n v="2"/>
    <s v="False"/>
    <s v="Y"/>
    <s v="False"/>
    <s v="BARTS-6M-GE-VOL-SWIFT-MAY24_6 months rental - GE - Voluson Swift - May 24"/>
    <s v="BARTS-6M-GE-VOL-SWIFT-MAY24"/>
    <s v=""/>
    <s v="Accessory"/>
    <n v="2"/>
    <n v="6600"/>
    <n v="6600"/>
    <n v="0"/>
    <n v="0"/>
    <n v="0"/>
    <n v="0"/>
    <n v="6600"/>
    <n v="13200"/>
    <n v="0"/>
    <s v="%"/>
    <n v="6600"/>
    <n v="13200"/>
    <n v="20"/>
    <n v="2640"/>
    <n v="20"/>
    <n v="2.5"/>
    <n v="0"/>
    <n v="0"/>
    <n v="0"/>
    <n v="13200"/>
    <s v="300000168413694"/>
    <s v=""/>
    <s v="False"/>
    <n v="0"/>
    <n v="0"/>
    <s v="True"/>
    <s v="Endoscopy &amp; Ultrasound"/>
    <s v="May"/>
    <s v="24"/>
    <e v="#N/A"/>
    <e v="#N/A"/>
    <e v="#N/A"/>
    <e v="#N/A"/>
    <s v="2024"/>
  </r>
  <r>
    <x v="8"/>
    <s v="CPQ 16373 ULT 24NHSSC-14456022/05/2024"/>
    <n v="0"/>
    <s v="No"/>
    <n v="300000168324185"/>
    <x v="5"/>
    <s v=""/>
    <x v="0"/>
    <s v="Closed/PO Received"/>
    <s v=""/>
    <n v="0"/>
    <n v="0"/>
    <n v="0"/>
    <n v="0"/>
    <m/>
    <n v="0"/>
    <n v="2.5000000000000001E-2"/>
    <s v=""/>
    <s v="Check"/>
    <n v="0"/>
    <n v="0"/>
    <n v="0"/>
    <n v="0"/>
    <n v="0"/>
    <n v="0"/>
    <b v="0"/>
    <s v="Ultrasound 2022"/>
    <s v="CPQ 16373 ULT 24"/>
    <s v="22/05/2024"/>
    <x v="6"/>
    <s v="Amy Hughes"/>
    <x v="0"/>
    <s v="ULT"/>
    <s v="Royal London"/>
    <s v=""/>
    <x v="2"/>
    <s v=""/>
    <s v=""/>
    <s v="BAU"/>
    <s v="URN Issued"/>
    <s v=""/>
    <s v="NHSSC-144560"/>
    <n v="1"/>
    <s v="False"/>
    <s v=""/>
    <s v="False"/>
    <s v=""/>
    <s v=""/>
    <s v=""/>
    <s v=""/>
    <n v="1"/>
    <m/>
    <m/>
    <n v="0"/>
    <n v="0"/>
    <n v="0"/>
    <n v="0"/>
    <n v="0"/>
    <n v="0"/>
    <n v="0"/>
    <s v="%"/>
    <n v="0"/>
    <n v="0"/>
    <n v="20"/>
    <n v="0"/>
    <n v="0"/>
    <n v="0"/>
    <n v="0"/>
    <n v="0"/>
    <n v="0"/>
    <n v="0"/>
    <s v=""/>
    <s v=""/>
    <s v="False"/>
    <n v="0"/>
    <n v="0"/>
    <s v="True"/>
    <s v="Endoscopy &amp; Ultrasound"/>
    <s v="May"/>
    <s v="24"/>
    <e v="#N/A"/>
    <e v="#N/A"/>
    <e v="#N/A"/>
    <e v="#N/A"/>
    <s v="2024"/>
  </r>
  <r>
    <x v="9"/>
    <s v="CPQ 18768 RIG 23NHSSC-14460323/05/2024"/>
    <n v="0"/>
    <s v="No"/>
    <n v="300000160298220"/>
    <x v="2"/>
    <s v="Core"/>
    <x v="0"/>
    <s v="Closed/PO Received"/>
    <n v="2"/>
    <n v="1350"/>
    <n v="1350"/>
    <n v="0"/>
    <n v="0"/>
    <m/>
    <n v="2.5000000000000001E-2"/>
    <n v="2.5000000000000001E-2"/>
    <s v=""/>
    <s v="OK"/>
    <n v="33.75"/>
    <n v="0"/>
    <n v="0"/>
    <n v="0"/>
    <n v="0"/>
    <n v="0"/>
    <b v="0"/>
    <s v="Rigid and Semi Rigid Endoscopes 2022"/>
    <s v="CPQ 18768 RIG 23"/>
    <s v="23/05/2024"/>
    <x v="7"/>
    <s v="Michelle Walker"/>
    <x v="0"/>
    <s v="RIG"/>
    <s v="St Bartholomews Hospital"/>
    <s v=""/>
    <x v="4"/>
    <s v="Rigid Endoscopy"/>
    <s v="Additional Items"/>
    <s v="BAU"/>
    <s v="URN Issued"/>
    <s v=""/>
    <s v="NHSSC-144603"/>
    <n v="2"/>
    <s v="False"/>
    <s v="Y"/>
    <s v="False"/>
    <s v="1112067_A3213 STORZ/WOLF LGC TO OLY L/S"/>
    <s v="1112067"/>
    <s v="12"/>
    <s v="Core"/>
    <n v="2"/>
    <n v="675"/>
    <n v="675"/>
    <n v="0"/>
    <n v="0"/>
    <n v="0"/>
    <n v="0"/>
    <n v="675"/>
    <n v="1350"/>
    <n v="0"/>
    <s v="%"/>
    <n v="675"/>
    <n v="1350"/>
    <n v="20"/>
    <n v="270"/>
    <n v="20"/>
    <n v="2.5"/>
    <n v="0"/>
    <n v="0"/>
    <n v="0"/>
    <n v="1350"/>
    <s v="300000113468688"/>
    <s v=""/>
    <s v="False"/>
    <n v="0"/>
    <n v="0"/>
    <s v="True"/>
    <s v="Endoscopy &amp; Ultrasound"/>
    <s v="May"/>
    <s v="23"/>
    <n v="0"/>
    <d v="1899-12-30T00:00:00"/>
    <s v="1900"/>
    <s v="Jan"/>
    <s v="2024"/>
  </r>
  <r>
    <x v="9"/>
    <s v="CPQ 18768 RIG 23NHSSC-14460323/05/2024"/>
    <n v="0"/>
    <s v="No"/>
    <n v="300000160298220"/>
    <x v="2"/>
    <s v=""/>
    <x v="0"/>
    <s v="Closed/PO Received"/>
    <s v=""/>
    <n v="0"/>
    <n v="0"/>
    <n v="0"/>
    <n v="0"/>
    <m/>
    <n v="0"/>
    <n v="2.5000000000000001E-2"/>
    <s v=""/>
    <s v="Check"/>
    <n v="0"/>
    <n v="0"/>
    <n v="0"/>
    <n v="0"/>
    <n v="0"/>
    <n v="0"/>
    <b v="0"/>
    <s v="Rigid and Semi Rigid Endoscopes 2022"/>
    <s v="CPQ 18768 RIG 23"/>
    <s v="23/05/2024"/>
    <x v="7"/>
    <s v="Michelle Walker"/>
    <x v="0"/>
    <s v="RIG"/>
    <s v="St Bartholomews Hospital"/>
    <s v=""/>
    <x v="4"/>
    <s v=""/>
    <s v=""/>
    <s v="BAU"/>
    <s v="URN Issued"/>
    <s v=""/>
    <s v="NHSSC-144603"/>
    <n v="1"/>
    <s v="False"/>
    <s v=""/>
    <s v="False"/>
    <s v=""/>
    <s v=""/>
    <s v=""/>
    <s v=""/>
    <n v="1"/>
    <m/>
    <m/>
    <n v="0"/>
    <n v="0"/>
    <n v="0"/>
    <n v="0"/>
    <n v="0"/>
    <n v="0"/>
    <n v="0"/>
    <s v="%"/>
    <n v="0"/>
    <n v="0"/>
    <n v="20"/>
    <n v="0"/>
    <n v="0"/>
    <n v="0"/>
    <n v="0"/>
    <n v="0"/>
    <n v="0"/>
    <n v="0"/>
    <s v=""/>
    <s v=""/>
    <s v="False"/>
    <n v="0"/>
    <n v="0"/>
    <s v="True"/>
    <s v="Endoscopy &amp; Ultrasound"/>
    <s v="May"/>
    <s v="23"/>
    <n v="0"/>
    <d v="1899-12-30T00:00:00"/>
    <s v="1900"/>
    <s v="Jan"/>
    <s v="2024"/>
  </r>
  <r>
    <x v="10"/>
    <s v="CPQ 16315 ULT 24NHSSC-14465628/05/2024"/>
    <s v="Sonosite Ultrasound 3 LX"/>
    <s v="No"/>
    <n v="300000167837145"/>
    <x v="5"/>
    <s v="Core"/>
    <x v="2"/>
    <s v="Closed/PO Received"/>
    <n v="2"/>
    <n v="79790.740000000005"/>
    <n v="78461.5"/>
    <n v="1329.2400000000052"/>
    <n v="1.6941302422207136E-2"/>
    <m/>
    <n v="2.5000000000000001E-2"/>
    <n v="2.5000000000000001E-2"/>
    <s v=""/>
    <s v="OK"/>
    <n v="1961.54"/>
    <n v="1329.24"/>
    <n v="19032.789411764796"/>
    <n v="19032.78"/>
    <n v="9.4117647968232632E-3"/>
    <n v="0.23853381246702055"/>
    <b v="0"/>
    <s v="Ultrasound 2022"/>
    <s v="CPQ 16315 ULT 24"/>
    <s v="28/05/2024"/>
    <x v="8"/>
    <s v="Iwona Doniec"/>
    <x v="0"/>
    <s v="ULT"/>
    <s v="Whipps Cross Hospital"/>
    <s v="POC - fixed cart"/>
    <x v="5"/>
    <s v="Ultrasound - Fixed Cart"/>
    <s v="Ultrasound"/>
    <s v="DH"/>
    <s v="URN Issued"/>
    <s v=""/>
    <s v="NHSSC-144656"/>
    <n v="2"/>
    <s v="False"/>
    <s v="Y"/>
    <s v="False"/>
    <s v="L28354_Sonosite LX"/>
    <s v="L28354"/>
    <s v="60"/>
    <s v="Core"/>
    <n v="2"/>
    <n v="49411.7647058824"/>
    <n v="42000"/>
    <n v="0"/>
    <n v="42000"/>
    <n v="84000"/>
    <n v="100800"/>
    <n v="39230.75"/>
    <n v="78461.5"/>
    <n v="0"/>
    <s v="%"/>
    <n v="39230.75"/>
    <n v="78461.5"/>
    <n v="20"/>
    <n v="15692.3"/>
    <n v="20"/>
    <n v="2.5"/>
    <n v="1961.54"/>
    <n v="1329.24"/>
    <n v="0"/>
    <n v="79790.740000000005"/>
    <s v="300000144203071"/>
    <s v=""/>
    <s v="False"/>
    <n v="4209.26"/>
    <n v="19032.78"/>
    <s v="True"/>
    <s v="Endoscopy &amp; Ultrasound"/>
    <s v="May"/>
    <s v="24"/>
    <e v="#N/A"/>
    <e v="#N/A"/>
    <e v="#N/A"/>
    <e v="#N/A"/>
    <s v="2024"/>
  </r>
  <r>
    <x v="10"/>
    <s v="CPQ 16315 ULT 24NHSSC-14465628/05/2024"/>
    <s v="Sonosite Ultrasound 3 LX"/>
    <s v="No"/>
    <n v="300000167837145"/>
    <x v="5"/>
    <s v=""/>
    <x v="2"/>
    <s v="Closed/PO Received"/>
    <s v=""/>
    <n v="0"/>
    <n v="0"/>
    <n v="0"/>
    <n v="0"/>
    <m/>
    <n v="0"/>
    <n v="2.5000000000000001E-2"/>
    <s v=""/>
    <s v="Check"/>
    <n v="0"/>
    <n v="0"/>
    <n v="0"/>
    <n v="0"/>
    <n v="0"/>
    <n v="0"/>
    <b v="0"/>
    <s v="Ultrasound 2022"/>
    <s v="CPQ 16315 ULT 24"/>
    <s v="28/05/2024"/>
    <x v="8"/>
    <s v="Iwona Doniec"/>
    <x v="0"/>
    <s v="ULT"/>
    <s v="Whipps Cross Hospital"/>
    <s v="POC - fixed cart"/>
    <x v="5"/>
    <s v=""/>
    <s v=""/>
    <s v="DH"/>
    <s v="URN Issued"/>
    <s v=""/>
    <s v="NHSSC-144656"/>
    <n v="1"/>
    <s v="False"/>
    <s v=""/>
    <s v="False"/>
    <s v=""/>
    <s v=""/>
    <s v=""/>
    <s v=""/>
    <n v="1"/>
    <m/>
    <m/>
    <n v="0"/>
    <n v="0"/>
    <n v="0"/>
    <n v="0"/>
    <n v="0"/>
    <n v="0"/>
    <n v="0"/>
    <s v="%"/>
    <n v="0"/>
    <n v="0"/>
    <n v="20"/>
    <n v="0"/>
    <n v="0"/>
    <n v="0"/>
    <n v="0"/>
    <n v="0"/>
    <n v="0"/>
    <n v="0"/>
    <s v=""/>
    <s v=""/>
    <s v="False"/>
    <n v="0"/>
    <n v="0"/>
    <s v="True"/>
    <s v="Endoscopy &amp; Ultrasound"/>
    <s v="May"/>
    <s v="24"/>
    <e v="#N/A"/>
    <e v="#N/A"/>
    <e v="#N/A"/>
    <e v="#N/A"/>
    <s v="2024"/>
  </r>
  <r>
    <x v="10"/>
    <s v="CPQ 16315 ULT 24NHSSC-14465628/05/2024"/>
    <s v="Sonosite Ultrasound 3 LX"/>
    <s v="No"/>
    <n v="300000167837145"/>
    <x v="5"/>
    <s v="Accessory"/>
    <x v="2"/>
    <s v="Closed/PO Received"/>
    <s v=""/>
    <n v="8892"/>
    <n v="8892"/>
    <n v="0"/>
    <n v="0"/>
    <m/>
    <n v="2.5000000000000001E-2"/>
    <n v="2.5000000000000001E-2"/>
    <s v=""/>
    <s v="OK"/>
    <n v="222.3"/>
    <n v="0"/>
    <n v="2508"/>
    <n v="2474.94"/>
    <n v="33.059999999999945"/>
    <n v="0.28205128205128205"/>
    <b v="0"/>
    <s v="Ultrasound 2022"/>
    <s v="CPQ 16315 ULT 24"/>
    <s v="28/05/2024"/>
    <x v="8"/>
    <s v="Iwona Doniec"/>
    <x v="0"/>
    <s v="ULT"/>
    <s v="Whipps Cross Hospital"/>
    <s v="POC - fixed cart"/>
    <x v="5"/>
    <s v="Ultrasound - Accessories"/>
    <s v="Additional Items"/>
    <s v="DH"/>
    <s v="URN Issued"/>
    <s v=""/>
    <s v="NHSSC-144656"/>
    <n v="4"/>
    <s v="False"/>
    <s v="Y"/>
    <s v="False"/>
    <s v="L23119_Transducer C5-1"/>
    <s v="L23119"/>
    <s v="60"/>
    <s v="Accessory"/>
    <n v="2"/>
    <n v="5700"/>
    <n v="5700"/>
    <n v="0"/>
    <n v="5700"/>
    <n v="11400"/>
    <n v="13680"/>
    <n v="5700"/>
    <n v="11400"/>
    <n v="22"/>
    <s v="%"/>
    <n v="4446"/>
    <n v="8892"/>
    <n v="20"/>
    <n v="1778.4"/>
    <n v="20"/>
    <n v="2.5"/>
    <n v="222.3"/>
    <n v="0"/>
    <n v="0"/>
    <n v="8892"/>
    <s v="300000111877842"/>
    <s v=""/>
    <s v="False"/>
    <n v="2474.94"/>
    <n v="2474.94"/>
    <s v="True"/>
    <s v="Endoscopy &amp; Ultrasound"/>
    <s v="May"/>
    <s v="24"/>
    <e v="#N/A"/>
    <e v="#N/A"/>
    <e v="#N/A"/>
    <e v="#N/A"/>
    <s v="2024"/>
  </r>
  <r>
    <x v="10"/>
    <s v="CPQ 16315 ULT 24NHSSC-14465628/05/2024"/>
    <s v="Sonosite Ultrasound 3 LX"/>
    <s v="No"/>
    <n v="300000167837145"/>
    <x v="5"/>
    <s v=""/>
    <x v="2"/>
    <s v="Closed/PO Received"/>
    <s v=""/>
    <n v="0"/>
    <n v="0"/>
    <n v="0"/>
    <n v="0"/>
    <m/>
    <n v="0"/>
    <n v="2.5000000000000001E-2"/>
    <s v=""/>
    <s v="Check"/>
    <n v="0"/>
    <n v="0"/>
    <n v="0"/>
    <n v="0"/>
    <n v="0"/>
    <n v="0"/>
    <b v="0"/>
    <s v="Ultrasound 2022"/>
    <s v="CPQ 16315 ULT 24"/>
    <s v="28/05/2024"/>
    <x v="8"/>
    <s v="Iwona Doniec"/>
    <x v="0"/>
    <s v="ULT"/>
    <s v="Whipps Cross Hospital"/>
    <s v="POC - fixed cart"/>
    <x v="5"/>
    <s v=""/>
    <s v=""/>
    <s v="DH"/>
    <s v="URN Issued"/>
    <s v=""/>
    <s v="NHSSC-144656"/>
    <n v="3"/>
    <s v="False"/>
    <s v=""/>
    <s v="False"/>
    <s v=""/>
    <s v=""/>
    <s v=""/>
    <s v=""/>
    <n v="1"/>
    <m/>
    <m/>
    <n v="0"/>
    <n v="0"/>
    <n v="0"/>
    <n v="0"/>
    <n v="0"/>
    <n v="0"/>
    <n v="0"/>
    <s v="%"/>
    <n v="0"/>
    <n v="0"/>
    <n v="20"/>
    <n v="0"/>
    <n v="0"/>
    <n v="0"/>
    <n v="0"/>
    <n v="0"/>
    <n v="0"/>
    <n v="0"/>
    <s v=""/>
    <s v=""/>
    <s v="False"/>
    <n v="0"/>
    <n v="0"/>
    <s v="True"/>
    <s v="Endoscopy &amp; Ultrasound"/>
    <s v="May"/>
    <s v="24"/>
    <e v="#N/A"/>
    <e v="#N/A"/>
    <e v="#N/A"/>
    <e v="#N/A"/>
    <s v="2024"/>
  </r>
  <r>
    <x v="10"/>
    <s v="CPQ 16315 ULT 24NHSSC-14465628/05/2024"/>
    <s v="Sonosite Ultrasound 3 LX"/>
    <s v="No"/>
    <n v="300000167837145"/>
    <x v="5"/>
    <s v="Accessory"/>
    <x v="2"/>
    <s v="Closed/PO Received"/>
    <s v=""/>
    <n v="8892"/>
    <n v="8892"/>
    <n v="0"/>
    <n v="0"/>
    <m/>
    <n v="2.5000000000000001E-2"/>
    <n v="2.5000000000000001E-2"/>
    <s v=""/>
    <s v="OK"/>
    <n v="222.3"/>
    <n v="0"/>
    <n v="2508"/>
    <n v="2474.12"/>
    <n v="33.880000000000109"/>
    <n v="0.28205128205128205"/>
    <b v="0"/>
    <s v="Ultrasound 2022"/>
    <s v="CPQ 16315 ULT 24"/>
    <s v="28/05/2024"/>
    <x v="8"/>
    <s v="Iwona Doniec"/>
    <x v="0"/>
    <s v="ULT"/>
    <s v="Whipps Cross Hospital"/>
    <s v="POC - fixed cart"/>
    <x v="5"/>
    <s v="Ultrasound - Accessories"/>
    <s v="Additional Items"/>
    <s v="DH"/>
    <s v="URN Issued"/>
    <s v=""/>
    <s v="NHSSC-144656"/>
    <n v="6"/>
    <s v="False"/>
    <s v="Y"/>
    <s v="False"/>
    <s v="L24087_Transducer P5-1"/>
    <s v="L24087"/>
    <s v="60"/>
    <s v="Accessory"/>
    <n v="2"/>
    <n v="5700"/>
    <n v="5700"/>
    <n v="0"/>
    <n v="5700"/>
    <n v="11400"/>
    <n v="13680"/>
    <n v="5700"/>
    <n v="11400"/>
    <n v="22"/>
    <s v="%"/>
    <n v="4446"/>
    <n v="8892"/>
    <n v="20"/>
    <n v="1778.4"/>
    <n v="20"/>
    <n v="2.5"/>
    <n v="222.3"/>
    <n v="0"/>
    <n v="0"/>
    <n v="8892"/>
    <s v="300000111877847"/>
    <s v=""/>
    <s v="False"/>
    <n v="2474.12"/>
    <n v="2474.12"/>
    <s v="True"/>
    <s v="Endoscopy &amp; Ultrasound"/>
    <s v="May"/>
    <s v="24"/>
    <e v="#N/A"/>
    <e v="#N/A"/>
    <e v="#N/A"/>
    <e v="#N/A"/>
    <s v="2024"/>
  </r>
  <r>
    <x v="10"/>
    <s v="CPQ 16315 ULT 24NHSSC-14465628/05/2024"/>
    <s v="Sonosite Ultrasound 3 LX"/>
    <s v="No"/>
    <n v="300000167837145"/>
    <x v="5"/>
    <s v="Accessory"/>
    <x v="2"/>
    <s v="Closed/PO Received"/>
    <s v=""/>
    <n v="8892"/>
    <n v="8892"/>
    <n v="0"/>
    <n v="0"/>
    <m/>
    <n v="2.5000000000000001E-2"/>
    <n v="2.5000000000000001E-2"/>
    <s v=""/>
    <s v="OK"/>
    <n v="222.3"/>
    <n v="0"/>
    <n v="2508"/>
    <n v="2474.94"/>
    <n v="33.059999999999945"/>
    <n v="0.28205128205128205"/>
    <b v="0"/>
    <s v="Ultrasound 2022"/>
    <s v="CPQ 16315 ULT 24"/>
    <s v="28/05/2024"/>
    <x v="8"/>
    <s v="Iwona Doniec"/>
    <x v="0"/>
    <s v="ULT"/>
    <s v="Whipps Cross Hospital"/>
    <s v="POC - fixed cart"/>
    <x v="5"/>
    <s v="Ultrasound - Accessories"/>
    <s v="Additional Items"/>
    <s v="DH"/>
    <s v="URN Issued"/>
    <s v=""/>
    <s v="NHSSC-144656"/>
    <n v="5"/>
    <s v="False"/>
    <s v="Y"/>
    <s v="False"/>
    <s v="L22916_Transducer L12-3"/>
    <s v="L22916"/>
    <s v="60"/>
    <s v="Accessory"/>
    <n v="2"/>
    <n v="5700"/>
    <n v="5700"/>
    <n v="0"/>
    <n v="5700"/>
    <n v="11400"/>
    <n v="13680"/>
    <n v="5700"/>
    <n v="11400"/>
    <n v="22"/>
    <s v="%"/>
    <n v="4446"/>
    <n v="8892"/>
    <n v="20"/>
    <n v="1778.4"/>
    <n v="20"/>
    <n v="2.5"/>
    <n v="222.3"/>
    <n v="0"/>
    <n v="0"/>
    <n v="8892"/>
    <s v="300000111877844"/>
    <s v=""/>
    <s v="False"/>
    <n v="2474.94"/>
    <n v="2474.94"/>
    <s v="True"/>
    <s v="Endoscopy &amp; Ultrasound"/>
    <s v="May"/>
    <s v="24"/>
    <e v="#N/A"/>
    <e v="#N/A"/>
    <e v="#N/A"/>
    <e v="#N/A"/>
    <s v="2024"/>
  </r>
  <r>
    <x v="11"/>
    <s v="CPQ 16464 XRS 24NHSSC-14472329/05/2024"/>
    <s v="MIS Various 4"/>
    <s v="No"/>
    <n v="300000166145089"/>
    <x v="6"/>
    <s v="Core"/>
    <x v="2"/>
    <s v="URN Issued - Awaiting PO"/>
    <n v="1"/>
    <n v="167942.16"/>
    <n v="155000"/>
    <n v="12942.160000000003"/>
    <n v="8.3497806451612921E-2"/>
    <m/>
    <n v="2.5000000000000001E-2"/>
    <n v="2.5000000000000001E-2"/>
    <s v=""/>
    <s v="OK"/>
    <n v="3875"/>
    <n v="9067.16"/>
    <n v="38383.103157894686"/>
    <n v="38383.1"/>
    <n v="3.1578946873196401E-3"/>
    <n v="0.22854953847142781"/>
    <b v="0"/>
    <s v="X-Ray Static 2022"/>
    <s v="CPQ 16464 XRS 24"/>
    <s v="29/05/2024"/>
    <x v="9"/>
    <s v="Lucy Wolstenholme"/>
    <x v="0"/>
    <s v="XRS"/>
    <s v="Whipps Cross Hospital"/>
    <s v=""/>
    <x v="6"/>
    <s v="X-Ray Static"/>
    <s v="UD Rad XRS Two Detectors"/>
    <s v="DH"/>
    <s v="URN Issued"/>
    <s v=""/>
    <s v="NHSSC-144723"/>
    <n v="2"/>
    <s v="False"/>
    <s v="Y"/>
    <s v="False"/>
    <s v="GC85A_GC85 AccE 2 Detectors"/>
    <s v="GC85-2D"/>
    <s v="12"/>
    <s v="Core"/>
    <n v="1"/>
    <n v="206325.26315789469"/>
    <n v="196009"/>
    <n v="0"/>
    <n v="196009"/>
    <n v="196009"/>
    <n v="235210.8"/>
    <n v="155000"/>
    <n v="155000"/>
    <n v="0"/>
    <s v="%"/>
    <n v="155000"/>
    <n v="155000"/>
    <n v="20"/>
    <n v="31000"/>
    <n v="20"/>
    <n v="2.5"/>
    <n v="3875"/>
    <n v="9067.16"/>
    <n v="0"/>
    <n v="167942.16"/>
    <s v="300000116317544"/>
    <s v=""/>
    <s v="False"/>
    <n v="28066.84"/>
    <n v="38383.1"/>
    <s v="True"/>
    <s v="Radiology"/>
    <s v="May"/>
    <s v="24"/>
    <e v="#N/A"/>
    <e v="#N/A"/>
    <e v="#N/A"/>
    <e v="#N/A"/>
    <s v="2024"/>
  </r>
  <r>
    <x v="11"/>
    <s v="CPQ 16464 XRS 24NHSSC-14472329/05/2024"/>
    <s v="MIS Various 4"/>
    <s v="No"/>
    <n v="300000166145089"/>
    <x v="6"/>
    <s v=""/>
    <x v="2"/>
    <s v="URN Issued - Awaiting PO"/>
    <s v=""/>
    <n v="0"/>
    <n v="0"/>
    <n v="0"/>
    <n v="0"/>
    <m/>
    <n v="0"/>
    <n v="2.5000000000000001E-2"/>
    <s v=""/>
    <s v="Check"/>
    <n v="0"/>
    <n v="0"/>
    <n v="0"/>
    <n v="0"/>
    <n v="0"/>
    <n v="0"/>
    <b v="0"/>
    <s v="X-Ray Static 2022"/>
    <s v="CPQ 16464 XRS 24"/>
    <s v="29/05/2024"/>
    <x v="9"/>
    <s v="Lucy Wolstenholme"/>
    <x v="0"/>
    <s v="XRS"/>
    <s v="Whipps Cross Hospital"/>
    <s v=""/>
    <x v="6"/>
    <s v=""/>
    <s v=""/>
    <s v="DH"/>
    <s v="URN Issued"/>
    <s v=""/>
    <s v="NHSSC-144723"/>
    <n v="1"/>
    <s v="False"/>
    <s v=""/>
    <s v="False"/>
    <s v=""/>
    <s v=""/>
    <s v=""/>
    <s v=""/>
    <n v="1"/>
    <m/>
    <m/>
    <n v="0"/>
    <n v="0"/>
    <n v="0"/>
    <n v="0"/>
    <n v="0"/>
    <n v="0"/>
    <n v="0"/>
    <s v="%"/>
    <n v="0"/>
    <n v="0"/>
    <n v="20"/>
    <n v="0"/>
    <n v="0"/>
    <n v="0"/>
    <n v="0"/>
    <n v="0"/>
    <n v="0"/>
    <n v="0"/>
    <s v=""/>
    <s v=""/>
    <s v="False"/>
    <n v="0"/>
    <n v="0"/>
    <s v="True"/>
    <s v="Radiology"/>
    <s v="May"/>
    <s v="24"/>
    <e v="#N/A"/>
    <e v="#N/A"/>
    <e v="#N/A"/>
    <e v="#N/A"/>
    <s v="2024"/>
  </r>
  <r>
    <x v="11"/>
    <s v="CPQ 16464 XRS 24NHSSC-14472329/05/2024"/>
    <s v="MIS Various 4"/>
    <s v="No"/>
    <n v="300000166145089"/>
    <x v="6"/>
    <s v="Accessory"/>
    <x v="2"/>
    <s v="URN Issued - Awaiting PO"/>
    <s v=""/>
    <n v="1125.27"/>
    <n v="1097.82"/>
    <n v="27.450000000000045"/>
    <n v="2.5004099032628343E-2"/>
    <m/>
    <n v="2.5000000000000001E-2"/>
    <n v="2.5000000000000001E-2"/>
    <s v=""/>
    <s v="OK"/>
    <n v="27.45"/>
    <n v="0"/>
    <n v="674.73"/>
    <n v="-45"/>
    <n v="719.73"/>
    <n v="0.59961609213788691"/>
    <b v="0"/>
    <s v="X-Ray Static 2022"/>
    <s v="CPQ 16464 XRS 24"/>
    <s v="29/05/2024"/>
    <x v="9"/>
    <s v="Lucy Wolstenholme"/>
    <x v="0"/>
    <s v="XRS"/>
    <s v="Whipps Cross Hospital"/>
    <s v=""/>
    <x v="6"/>
    <s v="X-Ray Static"/>
    <s v="Additional Items"/>
    <s v="DH"/>
    <s v="URN Issued"/>
    <s v=""/>
    <s v="NHSSC-144723"/>
    <n v="4"/>
    <s v="False"/>
    <s v="Y"/>
    <s v="False"/>
    <s v="1305/3/1_Portable Lateral Detector Holder"/>
    <s v="1305/3/1-XRS"/>
    <s v="12"/>
    <s v="Accessory"/>
    <n v="1"/>
    <n v="1800"/>
    <n v="1800"/>
    <n v="0"/>
    <n v="1800"/>
    <n v="1800"/>
    <n v="2160"/>
    <n v="1800"/>
    <n v="1800"/>
    <n v="39.01"/>
    <s v="%"/>
    <n v="1097.82"/>
    <n v="1097.82"/>
    <n v="20"/>
    <n v="360"/>
    <n v="20"/>
    <n v="2.5"/>
    <n v="27.45"/>
    <n v="0"/>
    <n v="0"/>
    <n v="1125.27"/>
    <s v="300000113119260"/>
    <s v=""/>
    <s v="False"/>
    <n v="-45"/>
    <n v="-45"/>
    <s v="True"/>
    <s v="Radiology"/>
    <s v="May"/>
    <s v="24"/>
    <e v="#N/A"/>
    <e v="#N/A"/>
    <e v="#N/A"/>
    <e v="#N/A"/>
    <s v="2024"/>
  </r>
  <r>
    <x v="11"/>
    <s v="CPQ 16464 XRS 24NHSSC-14472329/05/2024"/>
    <s v="MIS Various 4"/>
    <s v="No"/>
    <n v="300000166145089"/>
    <x v="6"/>
    <s v=""/>
    <x v="2"/>
    <s v="URN Issued - Awaiting PO"/>
    <s v=""/>
    <n v="0"/>
    <n v="0"/>
    <n v="0"/>
    <n v="0"/>
    <m/>
    <n v="0"/>
    <n v="2.5000000000000001E-2"/>
    <s v=""/>
    <s v="Check"/>
    <n v="0"/>
    <n v="0"/>
    <n v="0"/>
    <n v="0"/>
    <n v="0"/>
    <n v="0"/>
    <b v="0"/>
    <s v="X-Ray Static 2022"/>
    <s v="CPQ 16464 XRS 24"/>
    <s v="29/05/2024"/>
    <x v="9"/>
    <s v="Lucy Wolstenholme"/>
    <x v="0"/>
    <s v="XRS"/>
    <s v="Whipps Cross Hospital"/>
    <s v=""/>
    <x v="6"/>
    <s v=""/>
    <s v=""/>
    <s v="DH"/>
    <s v="URN Issued"/>
    <s v=""/>
    <s v="NHSSC-144723"/>
    <n v="3"/>
    <s v="False"/>
    <s v=""/>
    <s v="False"/>
    <s v=""/>
    <s v=""/>
    <s v=""/>
    <s v=""/>
    <n v="1"/>
    <m/>
    <m/>
    <n v="0"/>
    <n v="0"/>
    <n v="0"/>
    <n v="0"/>
    <n v="0"/>
    <n v="0"/>
    <n v="0"/>
    <s v="%"/>
    <n v="0"/>
    <n v="0"/>
    <n v="20"/>
    <n v="0"/>
    <n v="0"/>
    <n v="0"/>
    <n v="0"/>
    <n v="0"/>
    <n v="0"/>
    <n v="0"/>
    <s v=""/>
    <s v=""/>
    <s v="False"/>
    <n v="0"/>
    <n v="0"/>
    <s v="True"/>
    <s v="Radiology"/>
    <s v="May"/>
    <s v="24"/>
    <e v="#N/A"/>
    <e v="#N/A"/>
    <e v="#N/A"/>
    <e v="#N/A"/>
    <s v="2024"/>
  </r>
  <r>
    <x v="11"/>
    <s v="CPQ 16464 XRS 24NHSSC-14472329/05/2024"/>
    <s v="MIS Various 4"/>
    <s v="No"/>
    <n v="300000166145089"/>
    <x v="6"/>
    <s v="Accessory"/>
    <x v="2"/>
    <s v="URN Issued - Awaiting PO"/>
    <s v=""/>
    <n v="5313.75"/>
    <n v="5184.1499999999996"/>
    <n v="129.60000000000036"/>
    <n v="2.4999276641300961E-2"/>
    <m/>
    <n v="2.5000000000000001E-2"/>
    <n v="2.5000000000000001E-2"/>
    <s v=""/>
    <s v="OK"/>
    <n v="129.6"/>
    <n v="0"/>
    <n v="3186.25"/>
    <n v="-212.5"/>
    <n v="3398.75"/>
    <n v="0.59962361797224184"/>
    <b v="0"/>
    <s v="X-Ray Static 2022"/>
    <s v="CPQ 16464 XRS 24"/>
    <s v="29/05/2024"/>
    <x v="9"/>
    <s v="Lucy Wolstenholme"/>
    <x v="0"/>
    <s v="XRS"/>
    <s v="Whipps Cross Hospital"/>
    <s v=""/>
    <x v="6"/>
    <s v="X-Ray Static"/>
    <s v="Additional Items"/>
    <s v="DH"/>
    <s v="URN Issued"/>
    <s v=""/>
    <s v="NHSSC-144723"/>
    <n v="6"/>
    <s v="False"/>
    <s v="Y"/>
    <s v="False"/>
    <s v="SWBSPR_Bone Suppression"/>
    <s v="SWBSPR-XRS"/>
    <s v="12"/>
    <s v="Accessory"/>
    <n v="1"/>
    <n v="8500"/>
    <n v="8500"/>
    <n v="0"/>
    <n v="8500"/>
    <n v="8500"/>
    <n v="10200"/>
    <n v="8500"/>
    <n v="8500"/>
    <n v="39.01"/>
    <s v="%"/>
    <n v="5184.1499999999996"/>
    <n v="5184.1499999999996"/>
    <n v="20"/>
    <n v="1700"/>
    <n v="20"/>
    <n v="2.5"/>
    <n v="129.6"/>
    <n v="0"/>
    <n v="0"/>
    <n v="5313.75"/>
    <s v="300000113119313"/>
    <s v=""/>
    <s v="False"/>
    <n v="-212.5"/>
    <n v="-212.5"/>
    <s v="True"/>
    <s v="Radiology"/>
    <s v="May"/>
    <s v="24"/>
    <e v="#N/A"/>
    <e v="#N/A"/>
    <e v="#N/A"/>
    <e v="#N/A"/>
    <s v="2024"/>
  </r>
  <r>
    <x v="11"/>
    <s v="CPQ 16464 XRS 24NHSSC-14472329/05/2024"/>
    <s v="MIS Various 4"/>
    <s v="No"/>
    <n v="300000166145089"/>
    <x v="6"/>
    <s v="Accessory"/>
    <x v="2"/>
    <s v="URN Issued - Awaiting PO"/>
    <s v=""/>
    <n v="1791.04"/>
    <n v="1747.36"/>
    <n v="43.680000000000064"/>
    <n v="2.49977108323414E-2"/>
    <m/>
    <n v="2.5000000000000001E-2"/>
    <n v="2.5000000000000001E-2"/>
    <s v=""/>
    <s v="OK"/>
    <n v="43.68"/>
    <n v="0"/>
    <n v="1073.96"/>
    <n v="-71.63"/>
    <n v="1145.5900000000001"/>
    <n v="0.59962926567804187"/>
    <b v="0"/>
    <s v="X-Ray Static 2022"/>
    <s v="CPQ 16464 XRS 24"/>
    <s v="29/05/2024"/>
    <x v="9"/>
    <s v="Lucy Wolstenholme"/>
    <x v="0"/>
    <s v="XRS"/>
    <s v="Whipps Cross Hospital"/>
    <s v=""/>
    <x v="6"/>
    <s v="X-Ray Static"/>
    <s v="Additional Items"/>
    <s v="DH"/>
    <s v="URN Issued"/>
    <s v=""/>
    <s v="NHSSC-144723"/>
    <n v="5"/>
    <s v="False"/>
    <s v="Y"/>
    <s v="False"/>
    <s v="MISSALIGN-GC85 1D_S-Align"/>
    <s v="MISSALIGN-XRS"/>
    <s v="12"/>
    <s v="Accessory"/>
    <n v="1"/>
    <n v="2865"/>
    <n v="2865"/>
    <n v="0"/>
    <n v="2865"/>
    <n v="2865"/>
    <n v="3438"/>
    <n v="2865"/>
    <n v="2865"/>
    <n v="39.01"/>
    <s v="%"/>
    <n v="1747.36"/>
    <n v="1747.36"/>
    <n v="20"/>
    <n v="573"/>
    <n v="20"/>
    <n v="2.5"/>
    <n v="43.68"/>
    <n v="0"/>
    <n v="0"/>
    <n v="1791.04"/>
    <s v="300000113390404"/>
    <s v=""/>
    <s v="False"/>
    <n v="-71.63"/>
    <n v="-71.63"/>
    <s v="True"/>
    <s v="Radiology"/>
    <s v="May"/>
    <s v="24"/>
    <e v="#N/A"/>
    <e v="#N/A"/>
    <e v="#N/A"/>
    <e v="#N/A"/>
    <s v="2024"/>
  </r>
  <r>
    <x v="11"/>
    <s v="CPQ 16464 XRS 24NHSSC-14472329/05/2024"/>
    <s v="MIS Various 4"/>
    <s v="No"/>
    <n v="300000166145089"/>
    <x v="6"/>
    <s v="Accessory"/>
    <x v="2"/>
    <s v="URN Issued - Awaiting PO"/>
    <s v=""/>
    <n v="2812.49"/>
    <n v="2743.89"/>
    <n v="68.599999999999909"/>
    <n v="2.5001002226765618E-2"/>
    <m/>
    <n v="2.5000000000000001E-2"/>
    <n v="2.5000000000000001E-2"/>
    <s v=""/>
    <s v="OK"/>
    <n v="68.599999999999994"/>
    <n v="0"/>
    <n v="1687.5100000000002"/>
    <n v="-112.5"/>
    <n v="1800.0100000000002"/>
    <n v="0.60000568890911621"/>
    <b v="0"/>
    <s v="X-Ray Static 2022"/>
    <s v="CPQ 16464 XRS 24"/>
    <s v="29/05/2024"/>
    <x v="9"/>
    <s v="Lucy Wolstenholme"/>
    <x v="0"/>
    <s v="XRS"/>
    <s v="Whipps Cross Hospital"/>
    <s v=""/>
    <x v="6"/>
    <s v="X-Ray Static"/>
    <s v="Additional Items"/>
    <s v="DH"/>
    <s v="URN Issued"/>
    <s v=""/>
    <s v="NHSSC-144723"/>
    <n v="8"/>
    <s v="False"/>
    <s v="Y"/>
    <s v="False"/>
    <s v="MISSHARE_S-Share"/>
    <s v="MISSHARE-XRS"/>
    <s v="12"/>
    <s v="Accessory"/>
    <n v="1"/>
    <n v="4500"/>
    <n v="4500"/>
    <n v="0"/>
    <n v="4500"/>
    <n v="4500"/>
    <n v="5400"/>
    <n v="4500"/>
    <n v="4500"/>
    <n v="1756.11"/>
    <s v="Amount"/>
    <n v="2743.89"/>
    <n v="2743.89"/>
    <n v="20"/>
    <n v="900"/>
    <n v="20"/>
    <n v="2.5"/>
    <n v="68.599999999999994"/>
    <n v="0"/>
    <n v="0"/>
    <n v="2812.49"/>
    <s v="300000113390331"/>
    <s v=""/>
    <s v="False"/>
    <n v="-112.5"/>
    <n v="-112.5"/>
    <s v="True"/>
    <s v="Radiology"/>
    <s v="May"/>
    <s v="24"/>
    <e v="#N/A"/>
    <e v="#N/A"/>
    <e v="#N/A"/>
    <e v="#N/A"/>
    <s v="2024"/>
  </r>
  <r>
    <x v="11"/>
    <s v="CPQ 16464 XRS 24NHSSC-14472329/05/2024"/>
    <s v="MIS Various 4"/>
    <s v="No"/>
    <n v="300000166145089"/>
    <x v="6"/>
    <s v="Accessory"/>
    <x v="2"/>
    <s v="URN Issued - Awaiting PO"/>
    <s v=""/>
    <n v="1375.32"/>
    <n v="1341.78"/>
    <n v="33.539999999999964"/>
    <n v="2.4996646246031366E-2"/>
    <m/>
    <n v="2.5000000000000001E-2"/>
    <n v="2.5000000000000001E-2"/>
    <s v=""/>
    <s v="OK"/>
    <n v="33.54"/>
    <n v="0"/>
    <n v="824.68000000000006"/>
    <n v="-55"/>
    <n v="879.68000000000006"/>
    <n v="0.59962772300264677"/>
    <b v="0"/>
    <s v="X-Ray Static 2022"/>
    <s v="CPQ 16464 XRS 24"/>
    <s v="29/05/2024"/>
    <x v="9"/>
    <s v="Lucy Wolstenholme"/>
    <x v="0"/>
    <s v="XRS"/>
    <s v="Whipps Cross Hospital"/>
    <s v=""/>
    <x v="6"/>
    <s v="X-Ray Static"/>
    <s v="Additional Items"/>
    <s v="DH"/>
    <s v="URN Issued"/>
    <s v=""/>
    <s v="NHSSC-144723"/>
    <n v="7"/>
    <s v="False"/>
    <s v="Y"/>
    <s v="False"/>
    <s v="SWSGRD_SIM-Grid"/>
    <s v="SWSGRD-XRS"/>
    <s v="12"/>
    <s v="Accessory"/>
    <n v="1"/>
    <n v="2200"/>
    <n v="2200"/>
    <n v="0"/>
    <n v="2200"/>
    <n v="2200"/>
    <n v="2640"/>
    <n v="2200"/>
    <n v="2200"/>
    <n v="39.01"/>
    <s v="%"/>
    <n v="1341.78"/>
    <n v="1341.78"/>
    <n v="20"/>
    <n v="440"/>
    <n v="20"/>
    <n v="2.5"/>
    <n v="33.54"/>
    <n v="0"/>
    <n v="0"/>
    <n v="1375.32"/>
    <s v="300000113390323"/>
    <s v=""/>
    <s v="False"/>
    <n v="-55"/>
    <n v="-55"/>
    <s v="True"/>
    <s v="Radiology"/>
    <s v="May"/>
    <s v="24"/>
    <e v="#N/A"/>
    <e v="#N/A"/>
    <e v="#N/A"/>
    <e v="#N/A"/>
    <s v="2024"/>
  </r>
  <r>
    <x v="12"/>
    <s v="CPQ 16411 MIC 24NHSSC-14487204/06/2024"/>
    <n v="0"/>
    <s v="No"/>
    <n v="300000168699468"/>
    <x v="7"/>
    <s v="Accessory"/>
    <x v="0"/>
    <s v="URN Issued - Awaiting PO"/>
    <s v=""/>
    <n v="0"/>
    <n v="0"/>
    <n v="0"/>
    <n v="0"/>
    <m/>
    <n v="0.03"/>
    <n v="0.03"/>
    <s v=""/>
    <s v="OK"/>
    <n v="0"/>
    <n v="0"/>
    <n v="47.29"/>
    <n v="47.29"/>
    <n v="0"/>
    <n v="0"/>
    <b v="0"/>
    <s v="Operating Microscopes"/>
    <s v="CPQ 16411 MIC 24"/>
    <s v="04/06/2024"/>
    <x v="10"/>
    <s v="Sarah Whittaker"/>
    <x v="0"/>
    <s v="MIC"/>
    <s v="Barts and The London NHS Trust"/>
    <s v=""/>
    <x v="7"/>
    <s v="Operating Microscopes"/>
    <s v="Additional Items"/>
    <s v="BAU"/>
    <s v="URN Issued"/>
    <s v=""/>
    <s v="NHSSC-144872"/>
    <n v="15"/>
    <s v="False"/>
    <s v="Y"/>
    <s v="False"/>
    <s v="60CABSET_Set of cable binders (20 pieces)"/>
    <s v="60CABSET"/>
    <s v="24"/>
    <s v="Accessory"/>
    <n v="1"/>
    <n v="47.29"/>
    <n v="47.29"/>
    <n v="0"/>
    <n v="0"/>
    <n v="0"/>
    <n v="0"/>
    <n v="47.29"/>
    <n v="47.29"/>
    <n v="100"/>
    <s v="%"/>
    <n v="0"/>
    <n v="0"/>
    <n v="20"/>
    <n v="0"/>
    <n v="20"/>
    <n v="3"/>
    <n v="0"/>
    <n v="0"/>
    <n v="0"/>
    <n v="0"/>
    <s v="300000144161186"/>
    <s v=""/>
    <s v="False"/>
    <n v="47.29"/>
    <n v="47.29"/>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172.81"/>
    <n v="172.81"/>
    <n v="0"/>
    <n v="0"/>
    <b v="0"/>
    <s v="Operating Microscopes"/>
    <s v="CPQ 16411 MIC 24"/>
    <s v="04/06/2024"/>
    <x v="10"/>
    <s v="Sarah Whittaker"/>
    <x v="0"/>
    <s v="MIC"/>
    <s v="Barts and The London NHS Trust"/>
    <s v=""/>
    <x v="7"/>
    <s v="Operating Microscopes"/>
    <s v="Additional Items"/>
    <s v="BAU"/>
    <s v="URN Issued"/>
    <s v=""/>
    <s v="NHSSC-144872"/>
    <n v="14"/>
    <s v="False"/>
    <s v="Y"/>
    <s v="False"/>
    <s v="60ACBSET_Basic set including: 22mm asepsis caps, 2 packs of 6 resterilizable handgrips"/>
    <s v="60ACBSET"/>
    <s v="24"/>
    <s v="Accessory"/>
    <n v="1"/>
    <n v="172.81"/>
    <n v="172.81"/>
    <n v="0"/>
    <n v="0"/>
    <n v="0"/>
    <n v="0"/>
    <n v="172.81"/>
    <n v="172.81"/>
    <n v="100"/>
    <s v="%"/>
    <n v="0"/>
    <n v="0"/>
    <n v="20"/>
    <n v="0"/>
    <n v="20"/>
    <n v="3"/>
    <n v="0"/>
    <n v="0"/>
    <n v="0"/>
    <n v="0"/>
    <s v="300000144161185"/>
    <s v=""/>
    <s v="False"/>
    <n v="172.81"/>
    <n v="172.81"/>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1064.0999999999999"/>
    <n v="1064.0999999999999"/>
    <n v="0"/>
    <n v="0"/>
    <b v="0"/>
    <s v="Operating Microscopes"/>
    <s v="CPQ 16411 MIC 24"/>
    <s v="04/06/2024"/>
    <x v="10"/>
    <s v="Sarah Whittaker"/>
    <x v="0"/>
    <s v="MIC"/>
    <s v="Barts and The London NHS Trust"/>
    <s v=""/>
    <x v="7"/>
    <s v="Operating Microscopes"/>
    <s v="Additional Items"/>
    <s v="BAU"/>
    <s v="URN Issued"/>
    <s v=""/>
    <s v="NHSSC-144872"/>
    <n v="16"/>
    <s v="False"/>
    <s v="Y"/>
    <s v="False"/>
    <s v="60TBL7SU_Transport box for OPMI Lumera 700 / VARIO 700 floor stand (single use)"/>
    <s v="60TBL7SU"/>
    <s v="24"/>
    <s v="Accessory"/>
    <n v="1"/>
    <n v="1064.0999999999999"/>
    <n v="1064.0999999999999"/>
    <n v="0"/>
    <n v="0"/>
    <n v="0"/>
    <n v="0"/>
    <n v="1064.0999999999999"/>
    <n v="1064.0999999999999"/>
    <n v="100"/>
    <s v="%"/>
    <n v="0"/>
    <n v="0"/>
    <n v="20"/>
    <n v="0"/>
    <n v="20"/>
    <n v="3"/>
    <n v="0"/>
    <n v="0"/>
    <n v="0"/>
    <n v="0"/>
    <s v="300000144161187"/>
    <s v=""/>
    <s v="False"/>
    <n v="1064.0999999999999"/>
    <n v="1064.0999999999999"/>
    <s v="False"/>
    <s v="Theatres &amp; Ward Based Products"/>
    <s v="Jun"/>
    <s v="24"/>
    <e v="#N/A"/>
    <e v="#N/A"/>
    <e v="#N/A"/>
    <e v="#N/A"/>
    <s v="2024"/>
  </r>
  <r>
    <x v="12"/>
    <s v="CPQ 16411 MIC 24NHSSC-14487204/06/2024"/>
    <n v="0"/>
    <s v="No"/>
    <n v="300000168699468"/>
    <x v="7"/>
    <s v="Core"/>
    <x v="0"/>
    <s v="URN Issued - Awaiting PO"/>
    <n v="1"/>
    <n v="98106.67"/>
    <n v="98106.67"/>
    <n v="0"/>
    <n v="0"/>
    <m/>
    <n v="0.03"/>
    <n v="0.03"/>
    <s v=""/>
    <s v="OK"/>
    <n v="2943.2001"/>
    <n v="0"/>
    <n v="13147.210000000006"/>
    <n v="16102.45"/>
    <n v="-2955.2399999999943"/>
    <n v="0.13400933901843787"/>
    <b v="0"/>
    <s v="Operating Microscopes"/>
    <s v="CPQ 16411 MIC 24"/>
    <s v="04/06/2024"/>
    <x v="10"/>
    <s v="Sarah Whittaker"/>
    <x v="0"/>
    <s v="MIC"/>
    <s v="Barts and The London NHS Trust"/>
    <s v=""/>
    <x v="7"/>
    <s v="Operating Microscopes"/>
    <s v="Ophthalmic"/>
    <s v="BAU"/>
    <s v="URN Issued"/>
    <s v=""/>
    <s v="NHSSC-144872"/>
    <n v="2"/>
    <s v="False"/>
    <s v="Y"/>
    <s v="False"/>
    <s v="000000-2306-382PTeach_Lumera 700 Posterior Teaching c/w HD Camera and Monitor"/>
    <s v="000000-2306-382PTeach"/>
    <s v="24"/>
    <s v="Core"/>
    <n v="1"/>
    <n v="111253.88"/>
    <n v="111253.88"/>
    <n v="3"/>
    <n v="0"/>
    <n v="0"/>
    <n v="0"/>
    <n v="107916.26"/>
    <n v="107916.26"/>
    <n v="9.09"/>
    <s v="%"/>
    <n v="98106.67"/>
    <n v="98106.67"/>
    <n v="20"/>
    <n v="19621.330000000002"/>
    <n v="20"/>
    <n v="3"/>
    <n v="0"/>
    <n v="0"/>
    <n v="0"/>
    <n v="98106.67"/>
    <s v="300000144161941"/>
    <s v="Special offer (including Save promotion)"/>
    <s v="False"/>
    <n v="16102.45"/>
    <n v="16102.45"/>
    <s v="False"/>
    <s v="Theatres &amp; Ward Based Products"/>
    <s v="Jun"/>
    <s v="24"/>
    <e v="#N/A"/>
    <e v="#N/A"/>
    <e v="#N/A"/>
    <e v="#N/A"/>
    <s v="2024"/>
  </r>
  <r>
    <x v="12"/>
    <s v="CPQ 16411 MIC 24NHSSC-14487204/06/2024"/>
    <n v="0"/>
    <s v="No"/>
    <n v="300000168699468"/>
    <x v="7"/>
    <s v=""/>
    <x v="0"/>
    <s v="URN Issued - Awaiting PO"/>
    <s v=""/>
    <n v="0"/>
    <n v="0"/>
    <n v="0"/>
    <n v="0"/>
    <m/>
    <n v="0"/>
    <n v="0.03"/>
    <s v=""/>
    <s v="Check"/>
    <n v="0"/>
    <n v="0"/>
    <n v="0"/>
    <n v="0"/>
    <n v="0"/>
    <n v="0"/>
    <b v="0"/>
    <s v="Operating Microscopes"/>
    <s v="CPQ 16411 MIC 24"/>
    <s v="04/06/2024"/>
    <x v="10"/>
    <s v="Sarah Whittaker"/>
    <x v="0"/>
    <s v="MIC"/>
    <s v="Barts and The London NHS Trust"/>
    <s v=""/>
    <x v="7"/>
    <s v=""/>
    <s v=""/>
    <s v="BAU"/>
    <s v="URN Issued"/>
    <s v=""/>
    <s v="NHSSC-144872"/>
    <n v="1"/>
    <s v="False"/>
    <s v=""/>
    <s v="False"/>
    <s v=""/>
    <s v=""/>
    <s v=""/>
    <s v=""/>
    <n v="1"/>
    <m/>
    <m/>
    <n v="0"/>
    <n v="0"/>
    <n v="0"/>
    <n v="0"/>
    <n v="0"/>
    <n v="0"/>
    <n v="0"/>
    <s v="%"/>
    <n v="0"/>
    <n v="0"/>
    <n v="20"/>
    <n v="0"/>
    <n v="0"/>
    <n v="0"/>
    <n v="0"/>
    <n v="0"/>
    <n v="0"/>
    <n v="0"/>
    <s v=""/>
    <s v=""/>
    <s v="False"/>
    <n v="0"/>
    <n v="0"/>
    <s v="False"/>
    <s v="Theatres &amp; Ward Based Products"/>
    <s v="Jun"/>
    <s v="24"/>
    <e v="#N/A"/>
    <e v="#N/A"/>
    <e v="#N/A"/>
    <e v="#N/A"/>
    <s v="2024"/>
  </r>
  <r>
    <x v="12"/>
    <s v="CPQ 16411 MIC 24NHSSC-14487204/06/2024"/>
    <n v="0"/>
    <s v="No"/>
    <n v="300000168699468"/>
    <x v="7"/>
    <s v=""/>
    <x v="0"/>
    <s v="URN Issued - Awaiting PO"/>
    <s v=""/>
    <n v="0"/>
    <n v="0"/>
    <n v="0"/>
    <n v="0"/>
    <m/>
    <n v="0"/>
    <n v="0.03"/>
    <s v=""/>
    <s v="Check"/>
    <n v="0"/>
    <n v="0"/>
    <n v="0"/>
    <n v="0"/>
    <n v="0"/>
    <n v="0"/>
    <b v="0"/>
    <s v="Operating Microscopes"/>
    <s v="CPQ 16411 MIC 24"/>
    <s v="04/06/2024"/>
    <x v="10"/>
    <s v="Sarah Whittaker"/>
    <x v="0"/>
    <s v="MIC"/>
    <s v="Barts and The London NHS Trust"/>
    <s v=""/>
    <x v="7"/>
    <s v=""/>
    <s v=""/>
    <s v="BAU"/>
    <s v="URN Issued"/>
    <s v=""/>
    <s v="NHSSC-144872"/>
    <n v="3"/>
    <s v="False"/>
    <s v=""/>
    <s v="False"/>
    <s v=""/>
    <s v=""/>
    <s v=""/>
    <s v=""/>
    <n v="1"/>
    <m/>
    <m/>
    <n v="0"/>
    <n v="0"/>
    <n v="0"/>
    <n v="0"/>
    <n v="0"/>
    <n v="0"/>
    <n v="0"/>
    <s v="%"/>
    <n v="0"/>
    <n v="0"/>
    <n v="20"/>
    <n v="0"/>
    <n v="0"/>
    <n v="0"/>
    <n v="0"/>
    <n v="0"/>
    <n v="0"/>
    <n v="0"/>
    <s v=""/>
    <s v=""/>
    <s v="False"/>
    <n v="0"/>
    <n v="0"/>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0"/>
    <n v="0"/>
    <n v="0"/>
    <n v="0"/>
    <b v="0"/>
    <s v="Operating Microscopes"/>
    <s v="CPQ 16411 MIC 24"/>
    <s v="04/06/2024"/>
    <x v="10"/>
    <s v="Sarah Whittaker"/>
    <x v="0"/>
    <s v="MIC"/>
    <s v="Barts and The London NHS Trust"/>
    <s v=""/>
    <x v="7"/>
    <s v="Operating Microscopes"/>
    <s v="Additional Items"/>
    <s v="BAU"/>
    <s v="URN Issued"/>
    <s v=""/>
    <s v="NHSSC-144872"/>
    <n v="5"/>
    <s v="False"/>
    <s v="Y"/>
    <s v="False"/>
    <s v="10TILTMA (LUMERA 700)_Manual Tilt"/>
    <s v="10TILTMA (LUMERA 700)"/>
    <s v="24"/>
    <s v="Accessory"/>
    <n v="1"/>
    <n v="0"/>
    <n v="0"/>
    <n v="0"/>
    <n v="0"/>
    <n v="0"/>
    <n v="0"/>
    <n v="0"/>
    <n v="0"/>
    <n v="100"/>
    <s v="%"/>
    <n v="0"/>
    <n v="0"/>
    <n v="20"/>
    <n v="0"/>
    <n v="20"/>
    <n v="3"/>
    <n v="0"/>
    <n v="0"/>
    <n v="0"/>
    <n v="0"/>
    <s v="300000144161481"/>
    <s v=""/>
    <s v="False"/>
    <n v="0"/>
    <n v="0"/>
    <s v="False"/>
    <s v="Theatres &amp; Ward Based Products"/>
    <s v="Jun"/>
    <s v="24"/>
    <e v="#N/A"/>
    <e v="#N/A"/>
    <e v="#N/A"/>
    <e v="#N/A"/>
    <s v="2024"/>
  </r>
  <r>
    <x v="12"/>
    <s v="CPQ 16411 MIC 24NHSSC-14487204/06/2024"/>
    <n v="0"/>
    <s v="No"/>
    <n v="300000168699468"/>
    <x v="7"/>
    <s v=""/>
    <x v="0"/>
    <s v="URN Issued - Awaiting PO"/>
    <s v=""/>
    <n v="0"/>
    <n v="0"/>
    <n v="0"/>
    <n v="0"/>
    <m/>
    <n v="0"/>
    <n v="0.03"/>
    <s v=""/>
    <s v="Check"/>
    <n v="0"/>
    <n v="0"/>
    <n v="0"/>
    <n v="0"/>
    <n v="0"/>
    <n v="0"/>
    <b v="0"/>
    <s v="Operating Microscopes"/>
    <s v="CPQ 16411 MIC 24"/>
    <s v="04/06/2024"/>
    <x v="10"/>
    <s v="Sarah Whittaker"/>
    <x v="0"/>
    <s v="MIC"/>
    <s v="Barts and The London NHS Trust"/>
    <s v=""/>
    <x v="7"/>
    <s v=""/>
    <s v=""/>
    <s v="BAU"/>
    <s v="URN Issued"/>
    <s v=""/>
    <s v="NHSSC-144872"/>
    <n v="4"/>
    <s v="False"/>
    <s v=""/>
    <s v="False"/>
    <s v=""/>
    <s v=""/>
    <s v=""/>
    <s v=""/>
    <n v="1"/>
    <m/>
    <m/>
    <n v="0"/>
    <n v="0"/>
    <n v="0"/>
    <n v="0"/>
    <n v="0"/>
    <n v="0"/>
    <n v="0"/>
    <s v="%"/>
    <n v="0"/>
    <n v="0"/>
    <n v="20"/>
    <n v="0"/>
    <n v="0"/>
    <n v="0"/>
    <n v="0"/>
    <n v="0"/>
    <n v="0"/>
    <n v="0"/>
    <s v=""/>
    <s v=""/>
    <s v="False"/>
    <n v="0"/>
    <n v="0"/>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131.88"/>
    <n v="131.88"/>
    <n v="0"/>
    <n v="0"/>
    <b v="0"/>
    <s v="Operating Microscopes"/>
    <s v="CPQ 16411 MIC 24"/>
    <s v="04/06/2024"/>
    <x v="10"/>
    <s v="Sarah Whittaker"/>
    <x v="0"/>
    <s v="MIC"/>
    <s v="Barts and The London NHS Trust"/>
    <s v=""/>
    <x v="7"/>
    <s v="Operating Microscopes"/>
    <s v="Additional Items"/>
    <s v="BAU"/>
    <s v="URN Issued"/>
    <s v=""/>
    <s v="NHSSC-144872"/>
    <n v="7"/>
    <s v="False"/>
    <s v="Y"/>
    <s v="False"/>
    <s v="10FCPC3M_Cable 3m for foot control panel (backup for wireless version)"/>
    <s v="10FCPC3M"/>
    <s v="24"/>
    <s v="Accessory"/>
    <n v="1"/>
    <n v="131.88"/>
    <n v="131.88"/>
    <n v="0"/>
    <n v="0"/>
    <n v="0"/>
    <n v="0"/>
    <n v="131.88"/>
    <n v="131.88"/>
    <n v="100"/>
    <s v="%"/>
    <n v="0"/>
    <n v="0"/>
    <n v="20"/>
    <n v="0"/>
    <n v="20"/>
    <n v="3"/>
    <n v="0"/>
    <n v="0"/>
    <n v="0"/>
    <n v="0"/>
    <s v="300000144161033"/>
    <s v=""/>
    <s v="False"/>
    <n v="131.88"/>
    <n v="131.88"/>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4938.53"/>
    <n v="4938.53"/>
    <n v="0"/>
    <n v="0"/>
    <b v="0"/>
    <s v="Operating Microscopes"/>
    <s v="CPQ 16411 MIC 24"/>
    <s v="04/06/2024"/>
    <x v="10"/>
    <s v="Sarah Whittaker"/>
    <x v="0"/>
    <s v="MIC"/>
    <s v="Barts and The London NHS Trust"/>
    <s v=""/>
    <x v="7"/>
    <s v="Operating Microscopes"/>
    <s v="Additional Items"/>
    <s v="BAU"/>
    <s v="URN Issued"/>
    <s v=""/>
    <s v="NHSSC-144872"/>
    <n v="6"/>
    <s v="False"/>
    <s v="Y"/>
    <s v="False"/>
    <s v="10SCIXEN_Xenon Superlux Eye"/>
    <s v="10SCIXEN"/>
    <s v="24"/>
    <s v="Accessory"/>
    <n v="1"/>
    <n v="4938.53"/>
    <n v="4938.53"/>
    <n v="0"/>
    <n v="0"/>
    <n v="0"/>
    <n v="0"/>
    <n v="4938.53"/>
    <n v="4938.53"/>
    <n v="100"/>
    <s v="%"/>
    <n v="0"/>
    <n v="0"/>
    <n v="20"/>
    <n v="0"/>
    <n v="20"/>
    <n v="3"/>
    <n v="0"/>
    <n v="0"/>
    <n v="0"/>
    <n v="0"/>
    <s v="300000144161028"/>
    <s v=""/>
    <s v="False"/>
    <n v="4938.53"/>
    <n v="4938.53"/>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12150.81"/>
    <n v="12150.81"/>
    <n v="0"/>
    <n v="0"/>
    <b v="0"/>
    <s v="Operating Microscopes"/>
    <s v="CPQ 16411 MIC 24"/>
    <s v="04/06/2024"/>
    <x v="10"/>
    <s v="Sarah Whittaker"/>
    <x v="0"/>
    <s v="MIC"/>
    <s v="Barts and The London NHS Trust"/>
    <s v=""/>
    <x v="7"/>
    <s v="Operating Microscopes"/>
    <s v="Additional Items"/>
    <s v="BAU"/>
    <s v="URN Issued"/>
    <s v=""/>
    <s v="NHSSC-144872"/>
    <n v="9"/>
    <s v="False"/>
    <s v="Y"/>
    <s v="False"/>
    <s v="90TINVES_Motorized Invertertube E"/>
    <s v="90TINVES"/>
    <s v="24"/>
    <s v="Accessory"/>
    <n v="1"/>
    <n v="12150.81"/>
    <n v="12150.81"/>
    <n v="0"/>
    <n v="0"/>
    <n v="0"/>
    <n v="0"/>
    <n v="12150.81"/>
    <n v="12150.81"/>
    <n v="100"/>
    <s v="%"/>
    <n v="0"/>
    <n v="0"/>
    <n v="20"/>
    <n v="0"/>
    <n v="20"/>
    <n v="3"/>
    <n v="0"/>
    <n v="0"/>
    <n v="0"/>
    <n v="0"/>
    <s v="300000144161281"/>
    <s v=""/>
    <s v="False"/>
    <n v="12150.81"/>
    <n v="12150.81"/>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613.91"/>
    <n v="613.91"/>
    <n v="0"/>
    <n v="0"/>
    <b v="0"/>
    <s v="Operating Microscopes"/>
    <s v="CPQ 16411 MIC 24"/>
    <s v="04/06/2024"/>
    <x v="10"/>
    <s v="Sarah Whittaker"/>
    <x v="0"/>
    <s v="MIC"/>
    <s v="Barts and The London NHS Trust"/>
    <s v=""/>
    <x v="7"/>
    <s v="Operating Microscopes"/>
    <s v="Additional Items"/>
    <s v="BAU"/>
    <s v="URN Issued"/>
    <s v=""/>
    <s v="NHSSC-144872"/>
    <n v="8"/>
    <s v="False"/>
    <s v="Y"/>
    <s v="False"/>
    <s v="90O200MM_Objective lens f=200, apochromatic"/>
    <s v="90O200MM"/>
    <s v="24"/>
    <s v="Accessory"/>
    <n v="1"/>
    <n v="613.91"/>
    <n v="613.91"/>
    <n v="0"/>
    <n v="0"/>
    <n v="0"/>
    <n v="0"/>
    <n v="613.91"/>
    <n v="613.91"/>
    <n v="100"/>
    <s v="%"/>
    <n v="0"/>
    <n v="0"/>
    <n v="20"/>
    <n v="0"/>
    <n v="20"/>
    <n v="3"/>
    <n v="0"/>
    <n v="0"/>
    <n v="0"/>
    <n v="0"/>
    <s v="300000144161031"/>
    <s v=""/>
    <s v="False"/>
    <n v="613.91"/>
    <n v="613.91"/>
    <s v="False"/>
    <s v="Theatres &amp; Ward Based Products"/>
    <s v="Jun"/>
    <s v="24"/>
    <e v="#N/A"/>
    <e v="#N/A"/>
    <e v="#N/A"/>
    <e v="#N/A"/>
    <s v="2024"/>
  </r>
  <r>
    <x v="12"/>
    <s v="CPQ 16411 MIC 24NHSSC-14487204/06/2024"/>
    <n v="0"/>
    <s v="No"/>
    <n v="300000168699468"/>
    <x v="7"/>
    <s v=""/>
    <x v="0"/>
    <s v="URN Issued - Awaiting PO"/>
    <s v=""/>
    <n v="0"/>
    <n v="0"/>
    <n v="0"/>
    <n v="0"/>
    <m/>
    <n v="0"/>
    <n v="0.03"/>
    <s v=""/>
    <s v="Check"/>
    <n v="0"/>
    <n v="0"/>
    <n v="0"/>
    <n v="0"/>
    <n v="0"/>
    <n v="0"/>
    <b v="0"/>
    <s v="Operating Microscopes"/>
    <s v="CPQ 16411 MIC 24"/>
    <s v="04/06/2024"/>
    <x v="10"/>
    <s v="Sarah Whittaker"/>
    <x v="0"/>
    <s v="MIC"/>
    <s v="Barts and The London NHS Trust"/>
    <s v=""/>
    <x v="7"/>
    <s v=""/>
    <s v=""/>
    <s v="BAU"/>
    <s v="URN Issued"/>
    <s v=""/>
    <s v="NHSSC-144872"/>
    <n v="11"/>
    <s v="False"/>
    <s v=""/>
    <s v="False"/>
    <s v=""/>
    <s v=""/>
    <s v=""/>
    <s v=""/>
    <n v="1"/>
    <m/>
    <m/>
    <n v="0"/>
    <n v="0"/>
    <n v="0"/>
    <n v="0"/>
    <n v="0"/>
    <n v="0"/>
    <n v="0"/>
    <s v="%"/>
    <n v="0"/>
    <n v="0"/>
    <n v="20"/>
    <n v="0"/>
    <n v="0"/>
    <n v="0"/>
    <n v="0"/>
    <n v="0"/>
    <n v="0"/>
    <n v="0"/>
    <s v=""/>
    <s v=""/>
    <s v="False"/>
    <n v="0"/>
    <n v="0"/>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913.13"/>
    <n v="913.13"/>
    <n v="0"/>
    <n v="0"/>
    <b v="0"/>
    <s v="Operating Microscopes"/>
    <s v="CPQ 16411 MIC 24"/>
    <s v="04/06/2024"/>
    <x v="10"/>
    <s v="Sarah Whittaker"/>
    <x v="0"/>
    <s v="MIC"/>
    <s v="Barts and The London NHS Trust"/>
    <s v=""/>
    <x v="7"/>
    <s v="Operating Microscopes"/>
    <s v="Additional Items"/>
    <s v="BAU"/>
    <s v="URN Issued"/>
    <s v=""/>
    <s v="NHSSC-144872"/>
    <n v="10"/>
    <s v="False"/>
    <s v="Y"/>
    <s v="False"/>
    <s v="90EP10XM_2x Widefield push-in eye pieces 10x"/>
    <s v="90EP10XM"/>
    <s v="24"/>
    <s v="Accessory"/>
    <n v="1"/>
    <n v="913.13"/>
    <n v="913.13"/>
    <n v="0"/>
    <n v="0"/>
    <n v="0"/>
    <n v="0"/>
    <n v="913.13"/>
    <n v="913.13"/>
    <n v="100"/>
    <s v="%"/>
    <n v="0"/>
    <n v="0"/>
    <n v="20"/>
    <n v="0"/>
    <n v="20"/>
    <n v="3"/>
    <n v="0"/>
    <n v="0"/>
    <n v="0"/>
    <n v="0"/>
    <s v="300000144161030"/>
    <s v=""/>
    <s v="False"/>
    <n v="913.13"/>
    <n v="913.13"/>
    <s v="False"/>
    <s v="Theatres &amp; Ward Based Products"/>
    <s v="Jun"/>
    <s v="24"/>
    <e v="#N/A"/>
    <e v="#N/A"/>
    <e v="#N/A"/>
    <e v="#N/A"/>
    <s v="2024"/>
  </r>
  <r>
    <x v="12"/>
    <s v="CPQ 16411 MIC 24NHSSC-14487204/06/2024"/>
    <n v="0"/>
    <s v="No"/>
    <n v="300000168699468"/>
    <x v="7"/>
    <s v=""/>
    <x v="0"/>
    <s v="URN Issued - Awaiting PO"/>
    <s v=""/>
    <n v="0"/>
    <n v="0"/>
    <n v="0"/>
    <n v="0"/>
    <m/>
    <n v="0"/>
    <n v="0.03"/>
    <s v=""/>
    <s v="Check"/>
    <n v="0"/>
    <n v="0"/>
    <n v="0"/>
    <n v="0"/>
    <n v="0"/>
    <n v="0"/>
    <b v="0"/>
    <s v="Operating Microscopes"/>
    <s v="CPQ 16411 MIC 24"/>
    <s v="04/06/2024"/>
    <x v="10"/>
    <s v="Sarah Whittaker"/>
    <x v="0"/>
    <s v="MIC"/>
    <s v="Barts and The London NHS Trust"/>
    <s v=""/>
    <x v="7"/>
    <s v=""/>
    <s v=""/>
    <s v="BAU"/>
    <s v="URN Issued"/>
    <s v=""/>
    <s v="NHSSC-144872"/>
    <n v="13"/>
    <s v="False"/>
    <s v=""/>
    <s v="False"/>
    <s v=""/>
    <s v=""/>
    <s v=""/>
    <s v=""/>
    <n v="1"/>
    <m/>
    <m/>
    <n v="0"/>
    <n v="0"/>
    <n v="0"/>
    <n v="0"/>
    <n v="0"/>
    <n v="0"/>
    <n v="0"/>
    <s v="%"/>
    <n v="0"/>
    <n v="0"/>
    <n v="20"/>
    <n v="0"/>
    <n v="0"/>
    <n v="0"/>
    <n v="0"/>
    <n v="0"/>
    <n v="0"/>
    <n v="0"/>
    <s v=""/>
    <s v=""/>
    <s v="False"/>
    <n v="0"/>
    <n v="0"/>
    <s v="False"/>
    <s v="Theatres &amp; Ward Based Products"/>
    <s v="Jun"/>
    <s v="24"/>
    <e v="#N/A"/>
    <e v="#N/A"/>
    <e v="#N/A"/>
    <e v="#N/A"/>
    <s v="2024"/>
  </r>
  <r>
    <x v="12"/>
    <s v="CPQ 16411 MIC 24NHSSC-14487204/06/2024"/>
    <n v="0"/>
    <s v="No"/>
    <n v="300000168699468"/>
    <x v="7"/>
    <s v="Core"/>
    <x v="0"/>
    <s v="URN Issued - Awaiting PO"/>
    <n v="1"/>
    <n v="49267.41"/>
    <n v="49267.41"/>
    <n v="0"/>
    <n v="0"/>
    <m/>
    <n v="0.03"/>
    <n v="0.03"/>
    <s v=""/>
    <s v="OK"/>
    <n v="1478.0223000000001"/>
    <n v="0"/>
    <n v="6609.9399999999951"/>
    <n v="8092.66"/>
    <n v="-1482.7200000000048"/>
    <n v="0.13416455218571455"/>
    <b v="0"/>
    <s v="Operating Microscopes"/>
    <s v="CPQ 16411 MIC 24"/>
    <s v="04/06/2024"/>
    <x v="10"/>
    <s v="Sarah Whittaker"/>
    <x v="0"/>
    <s v="MIC"/>
    <s v="Barts and The London NHS Trust"/>
    <s v=""/>
    <x v="7"/>
    <s v="Operating Microscopes"/>
    <s v="Ophthalmic"/>
    <s v="BAU"/>
    <s v="URN Issued"/>
    <s v=""/>
    <s v="NHSSC-144872"/>
    <n v="12"/>
    <s v="False"/>
    <s v="Y"/>
    <s v="False"/>
    <s v="01PL7POS_Lumera 700 Posterior Ceiling"/>
    <s v="01PL7POS"/>
    <s v="24"/>
    <s v="Core"/>
    <n v="1"/>
    <n v="55877.35"/>
    <n v="55877.35"/>
    <n v="3"/>
    <n v="0"/>
    <n v="0"/>
    <n v="0"/>
    <n v="54201.03"/>
    <n v="54201.03"/>
    <n v="4933.62"/>
    <s v="Amount"/>
    <n v="49267.41"/>
    <n v="49267.41"/>
    <n v="20"/>
    <n v="9853.48"/>
    <n v="20"/>
    <n v="3"/>
    <n v="0"/>
    <n v="0"/>
    <n v="0"/>
    <n v="49267.41"/>
    <s v="300000144161947"/>
    <s v="Special offer (including Save promotion)"/>
    <s v="False"/>
    <n v="8092.66"/>
    <n v="8092.66"/>
    <s v="False"/>
    <s v="Theatres &amp; Ward Based Products"/>
    <s v="Jun"/>
    <s v="24"/>
    <e v="#N/A"/>
    <e v="#N/A"/>
    <e v="#N/A"/>
    <e v="#N/A"/>
    <s v="2024"/>
  </r>
  <r>
    <x v="12"/>
    <s v="CPQ 16411 MIC 24NHSSC-14487204/06/2024"/>
    <n v="0"/>
    <s v="No"/>
    <n v="300000168699468"/>
    <x v="7"/>
    <s v=""/>
    <x v="0"/>
    <s v="URN Issued - Awaiting PO"/>
    <s v=""/>
    <n v="0"/>
    <n v="0"/>
    <n v="0"/>
    <n v="0"/>
    <m/>
    <n v="0"/>
    <n v="0.03"/>
    <s v=""/>
    <s v="Check"/>
    <n v="0"/>
    <n v="0"/>
    <n v="0"/>
    <n v="0"/>
    <n v="0"/>
    <n v="0"/>
    <b v="0"/>
    <s v="Operating Microscopes"/>
    <s v="CPQ 16411 MIC 24"/>
    <s v="04/06/2024"/>
    <x v="10"/>
    <s v="Sarah Whittaker"/>
    <x v="0"/>
    <s v="MIC"/>
    <s v="Barts and The London NHS Trust"/>
    <s v=""/>
    <x v="7"/>
    <s v=""/>
    <s v=""/>
    <s v="BAU"/>
    <s v="URN Issued"/>
    <s v=""/>
    <s v="NHSSC-144872"/>
    <n v="17"/>
    <s v="False"/>
    <s v=""/>
    <s v="False"/>
    <s v=""/>
    <s v=""/>
    <s v=""/>
    <s v=""/>
    <n v="1"/>
    <m/>
    <m/>
    <n v="0"/>
    <n v="0"/>
    <n v="0"/>
    <n v="0"/>
    <n v="0"/>
    <n v="0"/>
    <n v="0"/>
    <s v="%"/>
    <n v="0"/>
    <n v="0"/>
    <n v="20"/>
    <n v="0"/>
    <n v="0"/>
    <n v="0"/>
    <n v="0"/>
    <n v="0"/>
    <n v="0"/>
    <n v="0"/>
    <s v=""/>
    <s v=""/>
    <s v="False"/>
    <n v="0"/>
    <n v="0"/>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9322.2900000000009"/>
    <n v="0"/>
    <n v="9322.2900000000009"/>
    <n v="0"/>
    <b v="0"/>
    <s v="Operating Microscopes"/>
    <s v="CPQ 16411 MIC 24"/>
    <s v="04/06/2024"/>
    <x v="10"/>
    <s v="Sarah Whittaker"/>
    <x v="0"/>
    <s v="MIC"/>
    <s v="Barts and The London NHS Trust"/>
    <s v=""/>
    <x v="7"/>
    <s v="Operating Microscopes"/>
    <s v="Additional Items"/>
    <s v="BAU"/>
    <s v="URN Issued"/>
    <s v=""/>
    <s v="NHSSC-144872"/>
    <n v="19"/>
    <s v="False"/>
    <s v="Y"/>
    <s v="False"/>
    <s v="30IDISYS_IDIS - integrated data injection system for data input by CALLISTO eye 30UCIDIS"/>
    <s v="30IDISYS"/>
    <s v="24"/>
    <s v="Accessory"/>
    <n v="1"/>
    <n v="9322.2900000000009"/>
    <n v="9322.2900000000009"/>
    <n v="0"/>
    <n v="0"/>
    <n v="0"/>
    <n v="0"/>
    <n v="9322.2900000000009"/>
    <n v="9322.2900000000009"/>
    <n v="100"/>
    <s v="%"/>
    <n v="0"/>
    <n v="0"/>
    <n v="20"/>
    <n v="0"/>
    <n v="20"/>
    <n v="3"/>
    <n v="0"/>
    <n v="0"/>
    <n v="0"/>
    <n v="0"/>
    <s v="300000144161188"/>
    <s v=""/>
    <s v="False"/>
    <n v="0"/>
    <n v="0"/>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13207.4"/>
    <n v="0"/>
    <n v="13207.4"/>
    <n v="0"/>
    <b v="0"/>
    <s v="Operating Microscopes"/>
    <s v="CPQ 16411 MIC 24"/>
    <s v="04/06/2024"/>
    <x v="10"/>
    <s v="Sarah Whittaker"/>
    <x v="0"/>
    <s v="MIC"/>
    <s v="Barts and The London NHS Trust"/>
    <s v=""/>
    <x v="7"/>
    <s v="Operating Microscopes"/>
    <s v="Additional Items"/>
    <s v="BAU"/>
    <s v="URN Issued"/>
    <s v=""/>
    <s v="NHSSC-144872"/>
    <n v="18"/>
    <s v="False"/>
    <s v="Y"/>
    <s v="False"/>
    <s v="90TINVEA_Invertertube Assistant"/>
    <s v="90TINVEA"/>
    <s v="24"/>
    <s v="Accessory"/>
    <n v="1"/>
    <n v="13207.4"/>
    <n v="13207.4"/>
    <n v="0"/>
    <n v="0"/>
    <n v="0"/>
    <n v="0"/>
    <n v="13207.4"/>
    <n v="13207.4"/>
    <n v="100"/>
    <s v="%"/>
    <n v="0"/>
    <n v="0"/>
    <n v="20"/>
    <n v="0"/>
    <n v="20"/>
    <n v="3"/>
    <n v="0"/>
    <n v="0"/>
    <n v="0"/>
    <n v="0"/>
    <s v="300000144161559"/>
    <s v=""/>
    <s v="False"/>
    <n v="0"/>
    <n v="0"/>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1373"/>
    <n v="0"/>
    <n v="1373"/>
    <n v="0"/>
    <b v="0"/>
    <s v="Operating Microscopes"/>
    <s v="CPQ 16411 MIC 24"/>
    <s v="04/06/2024"/>
    <x v="10"/>
    <s v="Sarah Whittaker"/>
    <x v="0"/>
    <s v="MIC"/>
    <s v="Barts and The London NHS Trust"/>
    <s v=""/>
    <x v="7"/>
    <s v="Operating Microscopes"/>
    <s v="Additional Items"/>
    <s v="BAU"/>
    <s v="URN Issued"/>
    <s v=""/>
    <s v="NHSSC-144872"/>
    <n v="21"/>
    <s v="False"/>
    <s v="Y"/>
    <s v="False"/>
    <s v="30SLH200_Steril Lens� holder f=200"/>
    <s v="30SLH200"/>
    <s v="24"/>
    <s v="Accessory"/>
    <n v="1"/>
    <n v="1373"/>
    <n v="1373"/>
    <n v="0"/>
    <n v="0"/>
    <n v="0"/>
    <n v="0"/>
    <n v="1373"/>
    <n v="1373"/>
    <n v="100"/>
    <s v="%"/>
    <n v="0"/>
    <n v="0"/>
    <n v="20"/>
    <n v="0"/>
    <n v="20"/>
    <n v="3"/>
    <n v="0"/>
    <n v="0"/>
    <n v="0"/>
    <n v="0"/>
    <s v="300000144160594"/>
    <s v=""/>
    <s v="False"/>
    <n v="0"/>
    <n v="0"/>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5163.84"/>
    <n v="0"/>
    <n v="5163.84"/>
    <n v="0"/>
    <b v="0"/>
    <s v="Operating Microscopes"/>
    <s v="CPQ 16411 MIC 24"/>
    <s v="04/06/2024"/>
    <x v="10"/>
    <s v="Sarah Whittaker"/>
    <x v="0"/>
    <s v="MIC"/>
    <s v="Barts and The London NHS Trust"/>
    <s v=""/>
    <x v="7"/>
    <s v="Operating Microscopes"/>
    <s v="Additional Items"/>
    <s v="BAU"/>
    <s v="URN Issued"/>
    <s v=""/>
    <s v="NHSSC-144872"/>
    <n v="20"/>
    <s v="False"/>
    <s v="Y"/>
    <s v="False"/>
    <s v="30RES700_RESIGHT 700 - electrical"/>
    <s v="30RES700"/>
    <s v="24"/>
    <s v="Accessory"/>
    <n v="1"/>
    <n v="5163.84"/>
    <n v="5163.84"/>
    <n v="0"/>
    <n v="0"/>
    <n v="0"/>
    <n v="0"/>
    <n v="5163.84"/>
    <n v="5163.84"/>
    <n v="100"/>
    <s v="%"/>
    <n v="0"/>
    <n v="0"/>
    <n v="20"/>
    <n v="0"/>
    <n v="20"/>
    <n v="3"/>
    <n v="0"/>
    <n v="0"/>
    <n v="0"/>
    <n v="0"/>
    <s v="300000144160425"/>
    <s v=""/>
    <s v="False"/>
    <n v="0"/>
    <n v="0"/>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1407.45"/>
    <n v="0"/>
    <n v="1407.45"/>
    <n v="0"/>
    <b v="0"/>
    <s v="Operating Microscopes"/>
    <s v="CPQ 16411 MIC 24"/>
    <s v="04/06/2024"/>
    <x v="10"/>
    <s v="Sarah Whittaker"/>
    <x v="0"/>
    <s v="MIC"/>
    <s v="Barts and The London NHS Trust"/>
    <s v=""/>
    <x v="7"/>
    <s v="Operating Microscopes"/>
    <s v="Additional Items"/>
    <s v="BAU"/>
    <s v="URN Issued"/>
    <s v=""/>
    <s v="NHSSC-144872"/>
    <n v="23"/>
    <s v="False"/>
    <s v="Y"/>
    <s v="False"/>
    <s v="30AL60DM_60D Aspheric Lens"/>
    <s v="30AL60DM"/>
    <s v="24"/>
    <s v="Accessory"/>
    <n v="1"/>
    <n v="1407.45"/>
    <n v="1407.45"/>
    <n v="0"/>
    <n v="0"/>
    <n v="0"/>
    <n v="0"/>
    <n v="1407.45"/>
    <n v="1407.45"/>
    <n v="100"/>
    <s v="%"/>
    <n v="0"/>
    <n v="0"/>
    <n v="20"/>
    <n v="0"/>
    <n v="20"/>
    <n v="3"/>
    <n v="0"/>
    <n v="0"/>
    <n v="0"/>
    <n v="0"/>
    <s v="300000144160436"/>
    <s v=""/>
    <s v="False"/>
    <n v="0"/>
    <n v="0"/>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1407.45"/>
    <n v="0"/>
    <n v="1407.45"/>
    <n v="0"/>
    <b v="0"/>
    <s v="Operating Microscopes"/>
    <s v="CPQ 16411 MIC 24"/>
    <s v="04/06/2024"/>
    <x v="10"/>
    <s v="Sarah Whittaker"/>
    <x v="0"/>
    <s v="MIC"/>
    <s v="Barts and The London NHS Trust"/>
    <s v=""/>
    <x v="7"/>
    <s v="Operating Microscopes"/>
    <s v="Additional Items"/>
    <s v="BAU"/>
    <s v="URN Issued"/>
    <s v=""/>
    <s v="NHSSC-144872"/>
    <n v="22"/>
    <s v="False"/>
    <s v="Y"/>
    <s v="False"/>
    <s v="30AL128D_128D Aspheric Lens"/>
    <s v="30AL128D"/>
    <s v="24"/>
    <s v="Accessory"/>
    <n v="1"/>
    <n v="1407.45"/>
    <n v="1407.45"/>
    <n v="0"/>
    <n v="0"/>
    <n v="0"/>
    <n v="0"/>
    <n v="1407.45"/>
    <n v="1407.45"/>
    <n v="100"/>
    <s v="%"/>
    <n v="0"/>
    <n v="0"/>
    <n v="20"/>
    <n v="0"/>
    <n v="20"/>
    <n v="3"/>
    <n v="0"/>
    <n v="0"/>
    <n v="0"/>
    <n v="0"/>
    <s v="300000144160430"/>
    <s v=""/>
    <s v="False"/>
    <n v="0"/>
    <n v="0"/>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17280"/>
    <n v="0"/>
    <n v="17280"/>
    <n v="0"/>
    <b v="0"/>
    <s v="Operating Microscopes"/>
    <s v="CPQ 16411 MIC 24"/>
    <s v="04/06/2024"/>
    <x v="10"/>
    <s v="Sarah Whittaker"/>
    <x v="0"/>
    <s v="MIC"/>
    <s v="Barts and The London NHS Trust"/>
    <s v=""/>
    <x v="7"/>
    <s v="Operating Microscopes"/>
    <s v="Additional Items"/>
    <s v="BAU"/>
    <s v="URN Issued"/>
    <s v=""/>
    <s v="NHSSC-144872"/>
    <n v="25"/>
    <s v="False"/>
    <s v="Y"/>
    <s v="False"/>
    <s v="50CV372B_CALLISTO eye P2, SW 3.7.2"/>
    <s v="50CV372B"/>
    <s v="24"/>
    <s v="Accessory"/>
    <n v="1"/>
    <n v="17280"/>
    <n v="17280"/>
    <n v="0"/>
    <n v="0"/>
    <n v="0"/>
    <n v="0"/>
    <n v="17280"/>
    <n v="17280"/>
    <n v="100"/>
    <s v="%"/>
    <n v="0"/>
    <n v="0"/>
    <n v="20"/>
    <n v="0"/>
    <n v="20"/>
    <n v="3"/>
    <n v="0"/>
    <n v="0"/>
    <n v="0"/>
    <n v="0"/>
    <s v="300000163040110"/>
    <s v=""/>
    <s v="False"/>
    <n v="0"/>
    <n v="0"/>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998.63"/>
    <n v="0"/>
    <n v="998.63"/>
    <n v="0"/>
    <b v="0"/>
    <s v="Operating Microscopes"/>
    <s v="CPQ 16411 MIC 24"/>
    <s v="04/06/2024"/>
    <x v="10"/>
    <s v="Sarah Whittaker"/>
    <x v="0"/>
    <s v="MIC"/>
    <s v="Barts and The London NHS Trust"/>
    <s v=""/>
    <x v="7"/>
    <s v="Operating Microscopes"/>
    <s v="Additional Items"/>
    <s v="BAU"/>
    <s v="URN Issued"/>
    <s v=""/>
    <s v="NHSSC-144872"/>
    <n v="24"/>
    <s v="False"/>
    <s v="Y"/>
    <s v="False"/>
    <s v="30MTRAYR_RESIGHT Metal Tray"/>
    <s v="30MTRAYR"/>
    <s v="24"/>
    <s v="Accessory"/>
    <n v="1"/>
    <n v="998.63"/>
    <n v="998.63"/>
    <n v="0"/>
    <n v="0"/>
    <n v="0"/>
    <n v="0"/>
    <n v="998.63"/>
    <n v="998.63"/>
    <n v="100"/>
    <s v="%"/>
    <n v="0"/>
    <n v="0"/>
    <n v="20"/>
    <n v="0"/>
    <n v="20"/>
    <n v="3"/>
    <n v="0"/>
    <n v="0"/>
    <n v="0"/>
    <n v="0"/>
    <s v="300000144160600"/>
    <s v=""/>
    <s v="False"/>
    <n v="0"/>
    <n v="0"/>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1591.62"/>
    <n v="0"/>
    <n v="1591.62"/>
    <n v="0"/>
    <b v="0"/>
    <s v="Operating Microscopes"/>
    <s v="CPQ 16411 MIC 24"/>
    <s v="04/06/2024"/>
    <x v="10"/>
    <s v="Sarah Whittaker"/>
    <x v="0"/>
    <s v="MIC"/>
    <s v="Barts and The London NHS Trust"/>
    <s v=""/>
    <x v="7"/>
    <s v="Operating Microscopes"/>
    <s v="Additional Items"/>
    <s v="BAU"/>
    <s v="URN Issued"/>
    <s v=""/>
    <s v="NHSSC-144872"/>
    <n v="27"/>
    <s v="False"/>
    <s v="Y"/>
    <s v="False"/>
    <s v="50CEONFS_Integrated CALLISTO eye on floor stand"/>
    <s v="50CEONFS"/>
    <s v="24"/>
    <s v="Accessory"/>
    <n v="1"/>
    <n v="1591.62"/>
    <n v="1591.62"/>
    <n v="0"/>
    <n v="0"/>
    <n v="0"/>
    <n v="0"/>
    <n v="1591.62"/>
    <n v="1591.62"/>
    <n v="100"/>
    <s v="%"/>
    <n v="0"/>
    <n v="0"/>
    <n v="20"/>
    <n v="0"/>
    <n v="20"/>
    <n v="3"/>
    <n v="0"/>
    <n v="0"/>
    <n v="0"/>
    <n v="0"/>
    <s v="300000144161279"/>
    <s v=""/>
    <s v="False"/>
    <n v="0"/>
    <n v="0"/>
    <s v="False"/>
    <s v="Theatres &amp; Ward Based Products"/>
    <s v="Jun"/>
    <s v="24"/>
    <e v="#N/A"/>
    <e v="#N/A"/>
    <e v="#N/A"/>
    <e v="#N/A"/>
    <s v="2024"/>
  </r>
  <r>
    <x v="12"/>
    <s v="CPQ 16411 MIC 24NHSSC-14487204/06/2024"/>
    <n v="0"/>
    <s v="No"/>
    <n v="300000168699468"/>
    <x v="7"/>
    <s v="Accessory"/>
    <x v="0"/>
    <s v="URN Issued - Awaiting PO"/>
    <s v=""/>
    <n v="0"/>
    <n v="0"/>
    <n v="0"/>
    <n v="0"/>
    <m/>
    <n v="0.03"/>
    <n v="0.03"/>
    <s v=""/>
    <s v="OK"/>
    <n v="0"/>
    <n v="0"/>
    <n v="16018"/>
    <n v="0"/>
    <n v="16018"/>
    <n v="0"/>
    <b v="0"/>
    <s v="Operating Microscopes"/>
    <s v="CPQ 16411 MIC 24"/>
    <s v="04/06/2024"/>
    <x v="10"/>
    <s v="Sarah Whittaker"/>
    <x v="0"/>
    <s v="MIC"/>
    <s v="Barts and The London NHS Trust"/>
    <s v=""/>
    <x v="7"/>
    <s v="Operating Microscopes"/>
    <s v="Additional Items"/>
    <s v="BAU"/>
    <s v="URN Issued"/>
    <s v=""/>
    <s v="NHSSC-144872"/>
    <n v="26"/>
    <s v="False"/>
    <s v="Y"/>
    <s v="False"/>
    <s v="50CLICML_CALLISTO eye Software ASSISTANCE markerless license"/>
    <s v="50CLICML"/>
    <s v=""/>
    <s v="Accessory"/>
    <n v="1"/>
    <n v="16018"/>
    <n v="16018"/>
    <n v="0"/>
    <n v="0"/>
    <n v="0"/>
    <n v="0"/>
    <n v="16018"/>
    <n v="16018"/>
    <n v="100"/>
    <s v="%"/>
    <n v="0"/>
    <n v="0"/>
    <n v="20"/>
    <n v="0"/>
    <n v="20"/>
    <n v="3"/>
    <n v="0"/>
    <n v="0"/>
    <n v="0"/>
    <n v="0"/>
    <s v="300000157301472"/>
    <s v=""/>
    <s v="False"/>
    <n v="0"/>
    <n v="0"/>
    <s v="False"/>
    <s v="Theatres &amp; Ward Based Products"/>
    <s v="Jun"/>
    <s v="24"/>
    <e v="#N/A"/>
    <e v="#N/A"/>
    <e v="#N/A"/>
    <e v="#N/A"/>
    <s v="2024"/>
  </r>
  <r>
    <x v="13"/>
    <s v="CPQ 16706 RIG 24NHSSC-14537219/06/2024"/>
    <n v="0"/>
    <s v="No"/>
    <n v="300000169572469"/>
    <x v="2"/>
    <s v="Core"/>
    <x v="0"/>
    <s v="URN Issued - Awaiting PO"/>
    <n v="1"/>
    <n v="168.3"/>
    <n v="168.3"/>
    <n v="0"/>
    <n v="0"/>
    <m/>
    <n v="2.5000000000000001E-2"/>
    <n v="2.5000000000000001E-2"/>
    <s v=""/>
    <s v="OK"/>
    <n v="4.2075000000000005"/>
    <n v="0"/>
    <n v="1.6999999999999886"/>
    <n v="0"/>
    <n v="1.6999999999999886"/>
    <n v="1.0101010101010032E-2"/>
    <b v="0"/>
    <s v="Rigid and Semi Rigid Endoscopes 2022"/>
    <s v="CPQ 16706 RIG 24"/>
    <s v="19/06/2024"/>
    <x v="11"/>
    <s v="James McLaughlin"/>
    <x v="0"/>
    <s v="RIG"/>
    <s v=""/>
    <s v=""/>
    <x v="1"/>
    <s v="Rigid Endoscopy"/>
    <s v="Additional Items"/>
    <s v="BAU"/>
    <s v="URN Issued"/>
    <s v=""/>
    <s v="NHSSC-145372"/>
    <n v="2"/>
    <s v="False"/>
    <s v="Y"/>
    <s v="False"/>
    <s v="XGB00331_32&quot; Monitor Cover Wireless"/>
    <s v="XGB00331"/>
    <s v="24"/>
    <s v="Core"/>
    <n v="1"/>
    <n v="170"/>
    <n v="170"/>
    <n v="1"/>
    <n v="0"/>
    <n v="0"/>
    <n v="0"/>
    <n v="168.3"/>
    <n v="168.3"/>
    <n v="0"/>
    <s v="%"/>
    <n v="168.3"/>
    <n v="168.3"/>
    <n v="20"/>
    <n v="33.659999999999997"/>
    <n v="20"/>
    <n v="2.5"/>
    <n v="0"/>
    <n v="0"/>
    <n v="0"/>
    <n v="168.3"/>
    <s v="300000127000493"/>
    <s v=""/>
    <s v="False"/>
    <n v="0"/>
    <n v="0"/>
    <s v="True"/>
    <s v="Endoscopy &amp; Ultrasound"/>
    <s v="Jun"/>
    <s v="24"/>
    <e v="#N/A"/>
    <e v="#N/A"/>
    <e v="#N/A"/>
    <e v="#N/A"/>
    <s v="2024"/>
  </r>
  <r>
    <x v="13"/>
    <s v="CPQ 16706 RIG 24NHSSC-14537219/06/2024"/>
    <n v="0"/>
    <s v="No"/>
    <n v="300000169572469"/>
    <x v="2"/>
    <s v=""/>
    <x v="0"/>
    <s v="URN Issued - Awaiting PO"/>
    <s v=""/>
    <n v="0"/>
    <n v="0"/>
    <n v="0"/>
    <n v="0"/>
    <m/>
    <n v="0"/>
    <n v="2.5000000000000001E-2"/>
    <s v=""/>
    <s v="Check"/>
    <n v="0"/>
    <n v="0"/>
    <n v="0"/>
    <n v="0"/>
    <n v="0"/>
    <n v="0"/>
    <b v="0"/>
    <s v="Rigid and Semi Rigid Endoscopes 2022"/>
    <s v="CPQ 16706 RIG 24"/>
    <s v="19/06/2024"/>
    <x v="11"/>
    <s v="James McLaughlin"/>
    <x v="0"/>
    <s v="RIG"/>
    <s v=""/>
    <s v=""/>
    <x v="1"/>
    <s v=""/>
    <s v=""/>
    <s v="BAU"/>
    <s v="URN Issued"/>
    <s v=""/>
    <s v="NHSSC-145372"/>
    <n v="1"/>
    <s v="False"/>
    <s v=""/>
    <s v="False"/>
    <s v=""/>
    <s v=""/>
    <s v=""/>
    <s v=""/>
    <n v="1"/>
    <m/>
    <m/>
    <n v="1"/>
    <n v="0"/>
    <n v="0"/>
    <n v="0"/>
    <n v="0"/>
    <n v="0"/>
    <n v="0"/>
    <s v="%"/>
    <n v="0"/>
    <n v="0"/>
    <n v="20"/>
    <n v="0"/>
    <n v="0"/>
    <n v="0"/>
    <n v="0"/>
    <n v="0"/>
    <n v="0"/>
    <n v="0"/>
    <s v=""/>
    <s v=""/>
    <s v="False"/>
    <n v="0"/>
    <n v="0"/>
    <s v="True"/>
    <s v="Endoscopy &amp; Ultrasound"/>
    <s v="Jun"/>
    <s v="24"/>
    <e v="#N/A"/>
    <e v="#N/A"/>
    <e v="#N/A"/>
    <e v="#N/A"/>
    <s v="2024"/>
  </r>
  <r>
    <x v="13"/>
    <s v="CPQ 16706 RIG 24NHSSC-14537219/06/2024"/>
    <n v="0"/>
    <s v="No"/>
    <n v="300000169572469"/>
    <x v="2"/>
    <s v="Core"/>
    <x v="0"/>
    <s v="URN Issued - Awaiting PO"/>
    <n v="1"/>
    <n v="141.57"/>
    <n v="141.57"/>
    <n v="0"/>
    <n v="0"/>
    <m/>
    <n v="2.5000000000000001E-2"/>
    <n v="2.5000000000000001E-2"/>
    <s v=""/>
    <s v="OK"/>
    <n v="3.53925"/>
    <n v="0"/>
    <n v="1.4300000000000068"/>
    <n v="0"/>
    <n v="1.4300000000000068"/>
    <n v="1.010101010101015E-2"/>
    <b v="0"/>
    <s v="Rigid and Semi Rigid Endoscopes 2022"/>
    <s v="CPQ 16706 RIG 24"/>
    <s v="19/06/2024"/>
    <x v="11"/>
    <s v="James McLaughlin"/>
    <x v="0"/>
    <s v="RIG"/>
    <s v=""/>
    <s v=""/>
    <x v="1"/>
    <s v="Rigid Endoscopy"/>
    <s v="Additional Items"/>
    <s v="BAU"/>
    <s v="URN Issued"/>
    <s v=""/>
    <s v="NHSSC-145372"/>
    <n v="3"/>
    <s v="False"/>
    <s v="Y"/>
    <s v="False"/>
    <s v="XGB00302_21.5&quot; Monitor Cover for Touchscreen."/>
    <s v="XGB00302"/>
    <s v="24"/>
    <s v="Core"/>
    <n v="1"/>
    <n v="143"/>
    <n v="143"/>
    <n v="1"/>
    <n v="0"/>
    <n v="0"/>
    <n v="0"/>
    <n v="141.57"/>
    <n v="141.57"/>
    <n v="0"/>
    <s v="%"/>
    <n v="141.57"/>
    <n v="141.57"/>
    <n v="20"/>
    <n v="28.31"/>
    <n v="20"/>
    <n v="2.5"/>
    <n v="0"/>
    <n v="0"/>
    <n v="0"/>
    <n v="141.57"/>
    <s v="300000127000434"/>
    <s v=""/>
    <s v="False"/>
    <n v="0"/>
    <n v="0"/>
    <s v="True"/>
    <s v="Endoscopy &amp; Ultrasound"/>
    <s v="Jun"/>
    <s v="24"/>
    <e v="#N/A"/>
    <e v="#N/A"/>
    <e v="#N/A"/>
    <e v="#N/A"/>
    <s v="2024"/>
  </r>
  <r>
    <x v="14"/>
    <s v="CPQ 16760 ULT 24NHSSC-14556924/06/2024"/>
    <n v="0"/>
    <s v="No"/>
    <n v="300000169575726"/>
    <x v="5"/>
    <s v="Accessory"/>
    <x v="0"/>
    <s v="URN Issued - Awaiting PO"/>
    <s v=""/>
    <n v="27900"/>
    <n v="27900"/>
    <n v="0"/>
    <n v="0"/>
    <m/>
    <n v="2.5000000000000001E-2"/>
    <n v="2.5000000000000001E-2"/>
    <s v=""/>
    <s v="OK"/>
    <n v="697.5"/>
    <n v="0"/>
    <n v="0"/>
    <n v="0"/>
    <n v="0"/>
    <n v="0"/>
    <b v="0"/>
    <s v="Ultrasound 2022"/>
    <s v="CPQ 16760 ULT 24"/>
    <s v="24/06/2024"/>
    <x v="12"/>
    <s v="Amy Hughes"/>
    <x v="0"/>
    <s v="ULT"/>
    <s v="Whipps Cross"/>
    <s v=""/>
    <x v="2"/>
    <s v="Ultrasound - Accessories"/>
    <s v="Additional Items"/>
    <s v="BAU"/>
    <s v="URN Issued"/>
    <s v=""/>
    <s v="NHSSC-145569"/>
    <n v="2"/>
    <s v="False"/>
    <s v="Y"/>
    <s v="False"/>
    <s v="Barts-12M-GE-E10-June24_12 Month Rental -GE-VolusonE10-June 24"/>
    <s v="Barts-12M-GE-E10-June24"/>
    <s v=""/>
    <s v="Accessory"/>
    <n v="1"/>
    <n v="27900"/>
    <n v="27900"/>
    <n v="0"/>
    <n v="0"/>
    <n v="0"/>
    <n v="0"/>
    <n v="27900"/>
    <n v="27900"/>
    <n v="0"/>
    <s v="%"/>
    <n v="27900"/>
    <n v="27900"/>
    <n v="20"/>
    <n v="5580"/>
    <n v="20"/>
    <n v="2.5"/>
    <n v="0"/>
    <n v="0"/>
    <n v="0"/>
    <n v="27900"/>
    <s v="300000169575732"/>
    <s v=""/>
    <s v="False"/>
    <n v="0"/>
    <n v="0"/>
    <s v="True"/>
    <s v="Endoscopy &amp; Ultrasound"/>
    <s v="Jun"/>
    <s v="24"/>
    <e v="#N/A"/>
    <e v="#N/A"/>
    <e v="#N/A"/>
    <e v="#N/A"/>
    <s v="2024"/>
  </r>
  <r>
    <x v="14"/>
    <s v="CPQ 16760 ULT 24NHSSC-14556924/06/2024"/>
    <n v="0"/>
    <s v="No"/>
    <n v="300000169575726"/>
    <x v="5"/>
    <s v=""/>
    <x v="0"/>
    <s v="URN Issued - Awaiting PO"/>
    <s v=""/>
    <n v="0"/>
    <n v="0"/>
    <n v="0"/>
    <n v="0"/>
    <m/>
    <n v="0"/>
    <n v="2.5000000000000001E-2"/>
    <s v=""/>
    <s v="Check"/>
    <n v="0"/>
    <n v="0"/>
    <n v="0"/>
    <n v="0"/>
    <n v="0"/>
    <n v="0"/>
    <b v="0"/>
    <s v="Ultrasound 2022"/>
    <s v="CPQ 16760 ULT 24"/>
    <s v="24/06/2024"/>
    <x v="12"/>
    <s v="Amy Hughes"/>
    <x v="0"/>
    <s v="ULT"/>
    <s v="Whipps Cross"/>
    <s v=""/>
    <x v="2"/>
    <s v=""/>
    <s v=""/>
    <s v="BAU"/>
    <s v="URN Issued"/>
    <s v=""/>
    <s v="NHSSC-145569"/>
    <n v="1"/>
    <s v="False"/>
    <s v=""/>
    <s v="False"/>
    <s v=""/>
    <s v=""/>
    <s v=""/>
    <s v=""/>
    <n v="1"/>
    <m/>
    <m/>
    <n v="0"/>
    <n v="0"/>
    <n v="0"/>
    <n v="0"/>
    <n v="0"/>
    <n v="0"/>
    <n v="0"/>
    <s v="%"/>
    <n v="0"/>
    <n v="0"/>
    <n v="20"/>
    <n v="0"/>
    <n v="0"/>
    <n v="0"/>
    <n v="0"/>
    <n v="0"/>
    <n v="0"/>
    <n v="0"/>
    <s v=""/>
    <s v=""/>
    <s v="False"/>
    <n v="0"/>
    <n v="0"/>
    <s v="True"/>
    <s v="Endoscopy &amp; Ultrasound"/>
    <s v="Jun"/>
    <s v="24"/>
    <e v="#N/A"/>
    <e v="#N/A"/>
    <e v="#N/A"/>
    <e v="#N/A"/>
    <s v="2024"/>
  </r>
  <r>
    <x v="15"/>
    <s v="CPQ 17527 ENT 23CPQ-12738423/03/2023"/>
    <s v="DP Medical Various 2"/>
    <s v="No"/>
    <n v="300000152391933"/>
    <x v="1"/>
    <s v=""/>
    <x v="2"/>
    <s v="Closed/PO Received"/>
    <s v=""/>
    <n v="0"/>
    <n v="0"/>
    <n v="0"/>
    <n v="0"/>
    <m/>
    <n v="0"/>
    <n v="2.5000000000000001E-2"/>
    <s v=""/>
    <s v="Check"/>
    <n v="0"/>
    <n v="0"/>
    <n v="0"/>
    <n v="0"/>
    <n v="0"/>
    <n v="0"/>
    <b v="0"/>
    <s v="ENT Endoscopy 2022"/>
    <s v="CPQ 17527 ENT 23"/>
    <s v="23/03/2023"/>
    <x v="13"/>
    <s v="Thomas Holland"/>
    <x v="0"/>
    <s v="ENT"/>
    <s v="Royal London Hospital"/>
    <s v=""/>
    <x v="8"/>
    <s v=""/>
    <s v=""/>
    <s v="DH"/>
    <s v="URN Issued"/>
    <s v=""/>
    <s v="CPQ-127384"/>
    <n v="1"/>
    <s v="False"/>
    <s v=""/>
    <s v="False"/>
    <s v=""/>
    <s v=""/>
    <s v=""/>
    <s v=""/>
    <n v="1"/>
    <m/>
    <m/>
    <n v="1"/>
    <n v="0"/>
    <n v="0"/>
    <n v="0"/>
    <n v="0"/>
    <n v="0"/>
    <n v="0"/>
    <s v="%"/>
    <n v="0"/>
    <n v="0"/>
    <n v="0"/>
    <n v="0"/>
    <n v="0"/>
    <n v="0"/>
    <n v="0"/>
    <n v="0"/>
    <n v="0"/>
    <n v="0"/>
    <s v=""/>
    <s v=""/>
    <s v="False"/>
    <n v="0"/>
    <n v="0"/>
    <s v="False"/>
    <s v="Endoscopy &amp; Ultrasound"/>
    <s v="Aug"/>
    <s v="23"/>
    <n v="40911814"/>
    <d v="2023-08-14T00:00:00"/>
    <s v="2023"/>
    <s v="Aug"/>
    <s v="2023"/>
  </r>
  <r>
    <x v="15"/>
    <s v="CPQ 17527 ENT 23CPQ-12738423/03/2023"/>
    <s v="DP Medical Various 2"/>
    <s v="No"/>
    <n v="300000152391933"/>
    <x v="1"/>
    <s v="Core"/>
    <x v="2"/>
    <s v="Closed/PO Received"/>
    <n v="1"/>
    <n v="10510.89"/>
    <n v="10060.969999999999"/>
    <n v="449.92000000000007"/>
    <n v="4.4719346146544527E-2"/>
    <m/>
    <n v="2.5000000000000001E-2"/>
    <n v="2.5000000000000001E-2"/>
    <s v=""/>
    <s v="OK"/>
    <n v="251.52"/>
    <n v="198.4"/>
    <n v="1023.1100000000006"/>
    <n v="1023.11"/>
    <n v="0"/>
    <n v="9.7338094110013582E-2"/>
    <b v="0"/>
    <s v="ENT Endoscopy 2022"/>
    <s v="CPQ 17527 ENT 23"/>
    <s v="23/03/2023"/>
    <x v="13"/>
    <s v="Thomas Holland"/>
    <x v="0"/>
    <s v="ENT"/>
    <s v="Royal London Hospital"/>
    <s v=""/>
    <x v="8"/>
    <s v="ENT"/>
    <s v="ENT Videoscope"/>
    <s v="DH"/>
    <s v="URN Issued"/>
    <s v=""/>
    <s v="CPQ-127384"/>
    <n v="3"/>
    <s v="False"/>
    <s v="Y"/>
    <s v="False"/>
    <s v="EVNC SCOPE BULK DEAL_Video Nasopharyngoscope EV-NC dia 3.4mm, 320mm ergonomic handpiece"/>
    <s v="EVNC SCOPE BULK DEAL"/>
    <s v="12"/>
    <s v="Core"/>
    <n v="1"/>
    <n v="11534"/>
    <n v="11418.66"/>
    <n v="1"/>
    <n v="11304.47"/>
    <n v="11304.47"/>
    <n v="13565.36"/>
    <n v="10060.969999999999"/>
    <n v="10060.969999999999"/>
    <n v="0"/>
    <s v="%"/>
    <n v="10060.969999999999"/>
    <n v="10060.969999999999"/>
    <n v="0"/>
    <n v="0"/>
    <n v="20"/>
    <n v="2.5"/>
    <n v="251.52"/>
    <n v="198.4"/>
    <n v="0"/>
    <n v="10510.89"/>
    <s v="300000113464432"/>
    <s v=""/>
    <s v="False"/>
    <n v="907.77"/>
    <n v="1023.11"/>
    <s v="False"/>
    <s v="Endoscopy &amp; Ultrasound"/>
    <s v="Aug"/>
    <s v="23"/>
    <n v="40911814"/>
    <d v="2023-08-14T00:00:00"/>
    <s v="2023"/>
    <s v="Aug"/>
    <s v="2023"/>
  </r>
  <r>
    <x v="15"/>
    <s v="CPQ 17527 ENT 23CPQ-12738423/03/2023"/>
    <s v="DP Medical Various 2"/>
    <s v="No"/>
    <n v="300000152391933"/>
    <x v="1"/>
    <s v="Core"/>
    <x v="2"/>
    <s v="Closed/PO Received"/>
    <n v="1"/>
    <n v="27779.06"/>
    <n v="26589.98"/>
    <n v="1189.0800000000017"/>
    <n v="4.4719100954570171E-2"/>
    <m/>
    <n v="2.5000000000000001E-2"/>
    <n v="2.5000000000000001E-2"/>
    <s v=""/>
    <s v="OK"/>
    <n v="664.75"/>
    <n v="524.33000000000004"/>
    <n v="2703.9399999999987"/>
    <n v="2703.94"/>
    <n v="0"/>
    <n v="9.7337346908066669E-2"/>
    <b v="0"/>
    <s v="ENT Endoscopy 2022"/>
    <s v="CPQ 17527 ENT 23"/>
    <s v="23/03/2023"/>
    <x v="13"/>
    <s v="Thomas Holland"/>
    <x v="0"/>
    <s v="ENT"/>
    <s v="Royal London Hospital"/>
    <s v=""/>
    <x v="8"/>
    <s v="ENT"/>
    <s v="ENT Camera Stack"/>
    <s v="DH"/>
    <s v="URN Issued"/>
    <s v=""/>
    <s v="CPQ-127384"/>
    <n v="2"/>
    <s v="False"/>
    <s v="Y"/>
    <s v="False"/>
    <s v="ENDOFLEX BULK DEAL 2022_ENDOFLEX BULK DEAL 2022"/>
    <s v="ENDOFLEX BULK DEAL 2022"/>
    <s v="12"/>
    <s v="Core"/>
    <n v="1"/>
    <n v="30483"/>
    <n v="30178.17"/>
    <n v="1"/>
    <n v="29876.39"/>
    <n v="29876.39"/>
    <n v="35851.67"/>
    <n v="26589.98"/>
    <n v="26589.98"/>
    <n v="0"/>
    <s v="%"/>
    <n v="26589.98"/>
    <n v="26589.98"/>
    <n v="0"/>
    <n v="0"/>
    <n v="20"/>
    <n v="2.5"/>
    <n v="664.75"/>
    <n v="524.33000000000004"/>
    <n v="0"/>
    <n v="27779.06"/>
    <s v="300000138164980"/>
    <s v=""/>
    <s v="False"/>
    <n v="2399.11"/>
    <n v="2703.94"/>
    <s v="False"/>
    <s v="Endoscopy &amp; Ultrasound"/>
    <s v="Aug"/>
    <s v="23"/>
    <n v="40911814"/>
    <d v="2023-08-14T00:00:00"/>
    <s v="2023"/>
    <s v="Aug"/>
    <s v="2023"/>
  </r>
  <r>
    <x v="16"/>
    <s v="CPQ 15355 NEO 23CPQ-12801912/04/2023"/>
    <n v="0"/>
    <s v="No"/>
    <n v="300000148399799"/>
    <x v="0"/>
    <s v="Accessory"/>
    <x v="0"/>
    <s v="Closed/Reconciled"/>
    <s v=""/>
    <n v="35109.760000000002"/>
    <n v="35109.760000000002"/>
    <n v="0"/>
    <n v="0"/>
    <m/>
    <n v="0.03"/>
    <n v="0.03"/>
    <s v=""/>
    <s v="OK"/>
    <n v="1053.2927999999999"/>
    <n v="0"/>
    <n v="9690.239999999998"/>
    <n v="0"/>
    <n v="9690.239999999998"/>
    <n v="0.27599846880183737"/>
    <b v="0"/>
    <s v="Neonatal Equipment Adult Paediatric and Neonatal P"/>
    <s v="CPQ 15355 NEO 23"/>
    <s v="12/04/2023"/>
    <x v="14"/>
    <s v="Jessica Hastings"/>
    <x v="0"/>
    <s v="NEO"/>
    <s v=""/>
    <s v=""/>
    <x v="9"/>
    <s v="Neonatal Incubators"/>
    <s v="Additional Items"/>
    <s v="BAU"/>
    <s v="URN Issued"/>
    <s v=""/>
    <s v="CPQ-128019"/>
    <n v="2"/>
    <s v="False"/>
    <s v="Y"/>
    <s v="False"/>
    <s v="300000110660608"/>
    <s v="BM2003i"/>
    <s v=""/>
    <s v="Accessory"/>
    <n v="32"/>
    <n v="1400"/>
    <n v="1400"/>
    <n v="0"/>
    <n v="0"/>
    <n v="0"/>
    <n v="0"/>
    <n v="1400"/>
    <n v="44800"/>
    <n v="21.63"/>
    <s v="%"/>
    <n v="1097.18"/>
    <n v="35109.760000000002"/>
    <n v="20"/>
    <n v="8960"/>
    <n v="20"/>
    <n v="3"/>
    <n v="0"/>
    <n v="0"/>
    <n v="0"/>
    <n v="35109.760000000002"/>
    <s v="300000110660608"/>
    <s v=""/>
    <s v="False"/>
    <n v="0"/>
    <n v="0"/>
    <s v="True"/>
    <s v="Theatres &amp; Ward Based Products"/>
    <s v="Apr"/>
    <s v="23"/>
    <n v="40880104"/>
    <d v="2023-05-19T00:00:00"/>
    <s v="2023"/>
    <s v="May"/>
    <s v="2023"/>
  </r>
  <r>
    <x v="16"/>
    <s v="CPQ 15355 NEO 23CPQ-12801912/04/2023"/>
    <n v="0"/>
    <s v="No"/>
    <n v="300000148399799"/>
    <x v="0"/>
    <s v=""/>
    <x v="0"/>
    <s v="Closed/Reconciled"/>
    <s v=""/>
    <n v="0"/>
    <n v="0"/>
    <n v="0"/>
    <n v="0"/>
    <m/>
    <n v="0"/>
    <n v="0.03"/>
    <s v=""/>
    <s v="Check"/>
    <n v="0"/>
    <n v="0"/>
    <n v="0"/>
    <n v="0"/>
    <n v="0"/>
    <n v="0"/>
    <b v="0"/>
    <s v="Neonatal Equipment Adult Paediatric and Neonatal P"/>
    <s v="CPQ 15355 NEO 23"/>
    <s v="12/04/2023"/>
    <x v="14"/>
    <s v="Jessica Hastings"/>
    <x v="0"/>
    <s v="NEO"/>
    <s v=""/>
    <s v=""/>
    <x v="9"/>
    <s v=""/>
    <s v=""/>
    <s v="BAU"/>
    <s v="URN Issued"/>
    <s v=""/>
    <s v="CPQ-128019"/>
    <n v="1"/>
    <s v="False"/>
    <s v=""/>
    <s v="False"/>
    <s v=""/>
    <s v=""/>
    <s v=""/>
    <s v=""/>
    <n v="1"/>
    <m/>
    <m/>
    <n v="0"/>
    <n v="0"/>
    <n v="0"/>
    <n v="0"/>
    <n v="0"/>
    <n v="0"/>
    <n v="0"/>
    <s v="%"/>
    <n v="0"/>
    <n v="0"/>
    <n v="20"/>
    <n v="0"/>
    <n v="0"/>
    <n v="0"/>
    <n v="0"/>
    <n v="0"/>
    <n v="0"/>
    <n v="0"/>
    <s v=""/>
    <s v=""/>
    <s v="False"/>
    <n v="0"/>
    <n v="0"/>
    <s v="True"/>
    <s v="Theatres &amp; Ward Based Products"/>
    <s v="Apr"/>
    <s v="23"/>
    <n v="40880104"/>
    <d v="2023-05-19T00:00:00"/>
    <s v="2023"/>
    <s v="May"/>
    <s v="2023"/>
  </r>
  <r>
    <x v="16"/>
    <s v="CPQ 15355 NEO 23CPQ-12801912/04/2023"/>
    <n v="0"/>
    <s v="No"/>
    <n v="300000148399799"/>
    <x v="0"/>
    <s v="Accessory"/>
    <x v="0"/>
    <s v="Closed/Reconciled"/>
    <s v=""/>
    <n v="1881.6"/>
    <n v="1881.6"/>
    <n v="0"/>
    <n v="0"/>
    <m/>
    <n v="0.03"/>
    <n v="0.03"/>
    <s v=""/>
    <s v="OK"/>
    <n v="56.447999999999993"/>
    <n v="0"/>
    <n v="518.40000000000009"/>
    <n v="0"/>
    <n v="518.40000000000009"/>
    <n v="0.27551020408163274"/>
    <b v="0"/>
    <s v="Neonatal Equipment Adult Paediatric and Neonatal P"/>
    <s v="CPQ 15355 NEO 23"/>
    <s v="12/04/2023"/>
    <x v="14"/>
    <s v="Jessica Hastings"/>
    <x v="0"/>
    <s v="NEO"/>
    <s v=""/>
    <s v=""/>
    <x v="9"/>
    <s v="Neonatal Incubators"/>
    <s v="Additional Items"/>
    <s v="BAU"/>
    <s v="URN Issued"/>
    <s v=""/>
    <s v="CPQ-128019"/>
    <n v="4"/>
    <s v="False"/>
    <s v="Y"/>
    <s v="False"/>
    <s v="300000110660973"/>
    <s v="IHCRMB1"/>
    <s v=""/>
    <s v="Accessory"/>
    <n v="32"/>
    <n v="75"/>
    <n v="75"/>
    <n v="0"/>
    <n v="0"/>
    <n v="0"/>
    <n v="0"/>
    <n v="75"/>
    <n v="2400"/>
    <n v="16.2"/>
    <s v="Amount"/>
    <n v="58.8"/>
    <n v="1881.6"/>
    <n v="20"/>
    <n v="480"/>
    <n v="20"/>
    <n v="3"/>
    <n v="0"/>
    <n v="0"/>
    <n v="0"/>
    <n v="1881.6"/>
    <s v="300000110660973"/>
    <s v=""/>
    <s v="False"/>
    <n v="0"/>
    <n v="0"/>
    <s v="True"/>
    <s v="Theatres &amp; Ward Based Products"/>
    <s v="Apr"/>
    <s v="23"/>
    <n v="40880104"/>
    <d v="2023-05-19T00:00:00"/>
    <s v="2023"/>
    <s v="May"/>
    <s v="2023"/>
  </r>
  <r>
    <x v="16"/>
    <s v="CPQ 15355 NEO 23CPQ-12801912/04/2023"/>
    <n v="0"/>
    <s v="No"/>
    <n v="300000148399799"/>
    <x v="0"/>
    <s v="Accessory"/>
    <x v="0"/>
    <s v="Closed/Reconciled"/>
    <s v=""/>
    <n v="1504.64"/>
    <n v="1504.64"/>
    <n v="0"/>
    <n v="0"/>
    <m/>
    <n v="0.03"/>
    <n v="0.03"/>
    <s v=""/>
    <s v="OK"/>
    <n v="45.139200000000002"/>
    <n v="0"/>
    <n v="415.3599999999999"/>
    <n v="0"/>
    <n v="415.3599999999999"/>
    <n v="0.27605274351339848"/>
    <b v="0"/>
    <s v="Neonatal Equipment Adult Paediatric and Neonatal P"/>
    <s v="CPQ 15355 NEO 23"/>
    <s v="12/04/2023"/>
    <x v="14"/>
    <s v="Jessica Hastings"/>
    <x v="0"/>
    <s v="NEO"/>
    <s v=""/>
    <s v=""/>
    <x v="9"/>
    <s v="Neonatal Incubators"/>
    <s v="Additional Items"/>
    <s v="BAU"/>
    <s v="URN Issued"/>
    <s v=""/>
    <s v="CPQ-128019"/>
    <n v="3"/>
    <s v="False"/>
    <s v="Y"/>
    <s v="False"/>
    <s v="300000110660971"/>
    <s v="ZZ20004"/>
    <s v=""/>
    <s v="Accessory"/>
    <n v="32"/>
    <n v="60"/>
    <n v="60"/>
    <n v="0"/>
    <n v="0"/>
    <n v="0"/>
    <n v="0"/>
    <n v="60"/>
    <n v="1920"/>
    <n v="21.63"/>
    <s v="%"/>
    <n v="47.02"/>
    <n v="1504.64"/>
    <n v="20"/>
    <n v="384"/>
    <n v="20"/>
    <n v="3"/>
    <n v="0"/>
    <n v="0"/>
    <n v="0"/>
    <n v="1504.64"/>
    <s v="300000110660971"/>
    <s v=""/>
    <s v="False"/>
    <n v="0"/>
    <n v="0"/>
    <s v="True"/>
    <s v="Theatres &amp; Ward Based Products"/>
    <s v="Apr"/>
    <s v="23"/>
    <n v="40880104"/>
    <d v="2023-05-19T00:00:00"/>
    <s v="2023"/>
    <s v="May"/>
    <s v="2023"/>
  </r>
  <r>
    <x v="17"/>
    <s v="CPQ 16389 AMV 23CPQ-12850426/04/2023"/>
    <n v="0"/>
    <s v="No"/>
    <n v="300000153441121"/>
    <x v="8"/>
    <s v="Core"/>
    <x v="0"/>
    <s v="Closed/Reconciled"/>
    <n v="1"/>
    <n v="28000"/>
    <n v="28000"/>
    <n v="0"/>
    <n v="0"/>
    <m/>
    <n v="0.04"/>
    <n v="0.04"/>
    <s v=""/>
    <s v="OK"/>
    <n v="1120"/>
    <n v="0"/>
    <n v="6146.3414634146029"/>
    <n v="6146.34"/>
    <n v="1.4634146027674433E-3"/>
    <n v="0.21951219512195011"/>
    <b v="0"/>
    <s v="Anaesthesia Machines, Ventilator Equipment and Rel"/>
    <s v="CPQ 16389 AMV 23"/>
    <s v="26/04/2023"/>
    <x v="15"/>
    <s v="Amy Hughes"/>
    <x v="0"/>
    <s v="AMV"/>
    <s v=""/>
    <s v=""/>
    <x v="10"/>
    <s v="Anaesthesia Machines and Vent"/>
    <s v="V - Intensive Care Neo"/>
    <s v="BAU"/>
    <s v="URN Issued"/>
    <s v=""/>
    <s v="CPQ-128504"/>
    <n v="2"/>
    <s v="False"/>
    <s v="Y"/>
    <s v="False"/>
    <s v="1610100_HAMILTON-MR1"/>
    <s v="1610100"/>
    <s v="24"/>
    <s v="Core"/>
    <n v="1"/>
    <n v="34146.341463414603"/>
    <n v="28000"/>
    <n v="0"/>
    <n v="0"/>
    <n v="0"/>
    <n v="0"/>
    <n v="28000"/>
    <n v="28000"/>
    <n v="0"/>
    <s v="%"/>
    <n v="28000"/>
    <n v="28000"/>
    <n v="20"/>
    <n v="5600"/>
    <n v="20"/>
    <n v="4"/>
    <n v="0"/>
    <n v="0"/>
    <n v="0"/>
    <n v="28000"/>
    <s v="300000111634378"/>
    <s v=""/>
    <s v="False"/>
    <n v="0"/>
    <n v="6146.34"/>
    <s v="False"/>
    <s v="Theatres &amp; Ward Based Products"/>
    <s v="May"/>
    <s v="23"/>
    <n v="40878042"/>
    <d v="2023-05-15T00:00:00"/>
    <s v="2023"/>
    <s v="May"/>
    <s v="2023"/>
  </r>
  <r>
    <x v="17"/>
    <s v="CPQ 16389 AMV 23CPQ-12850426/04/2023"/>
    <n v="0"/>
    <s v="No"/>
    <n v="300000153441121"/>
    <x v="8"/>
    <s v=""/>
    <x v="0"/>
    <s v="Closed/Reconciled"/>
    <s v=""/>
    <n v="0"/>
    <n v="0"/>
    <n v="0"/>
    <n v="0"/>
    <m/>
    <n v="0"/>
    <n v="0.04"/>
    <s v=""/>
    <s v="Check"/>
    <n v="0"/>
    <n v="0"/>
    <n v="0"/>
    <n v="0"/>
    <n v="0"/>
    <n v="0"/>
    <b v="0"/>
    <s v="Anaesthesia Machines, Ventilator Equipment and Rel"/>
    <s v="CPQ 16389 AMV 23"/>
    <s v="26/04/2023"/>
    <x v="15"/>
    <s v="Amy Hughes"/>
    <x v="0"/>
    <s v="AMV"/>
    <s v=""/>
    <s v=""/>
    <x v="10"/>
    <s v=""/>
    <s v=""/>
    <s v="BAU"/>
    <s v="URN Issued"/>
    <s v=""/>
    <s v="CPQ-128504"/>
    <n v="1"/>
    <s v="False"/>
    <s v=""/>
    <s v="False"/>
    <s v=""/>
    <s v=""/>
    <s v=""/>
    <s v=""/>
    <n v="1"/>
    <m/>
    <m/>
    <n v="0"/>
    <n v="0"/>
    <n v="0"/>
    <n v="0"/>
    <n v="0"/>
    <n v="0"/>
    <n v="0"/>
    <s v="%"/>
    <n v="0"/>
    <n v="0"/>
    <n v="20"/>
    <n v="0"/>
    <n v="0"/>
    <n v="0"/>
    <n v="0"/>
    <n v="0"/>
    <n v="0"/>
    <n v="0"/>
    <s v=""/>
    <s v=""/>
    <s v="False"/>
    <n v="0"/>
    <n v="0"/>
    <s v="False"/>
    <s v="Theatres &amp; Ward Based Products"/>
    <s v="May"/>
    <s v="23"/>
    <n v="40878042"/>
    <d v="2023-05-15T00:00:00"/>
    <s v="2023"/>
    <s v="May"/>
    <s v="2023"/>
  </r>
  <r>
    <x v="17"/>
    <s v="CPQ 16389 AMV 23CPQ-12850426/04/2023"/>
    <n v="0"/>
    <s v="No"/>
    <n v="300000153441121"/>
    <x v="8"/>
    <s v="Accessory"/>
    <x v="0"/>
    <s v="Closed/Reconciled"/>
    <s v=""/>
    <n v="26.75"/>
    <n v="26.75"/>
    <n v="0"/>
    <n v="0"/>
    <m/>
    <n v="0.04"/>
    <n v="0.04"/>
    <s v=""/>
    <s v="OK"/>
    <n v="1.07"/>
    <n v="0"/>
    <n v="223.25"/>
    <n v="0"/>
    <n v="223.25"/>
    <n v="8.3457943925233646"/>
    <b v="0"/>
    <s v="Anaesthesia Machines, Ventilator Equipment and Rel"/>
    <s v="CPQ 16389 AMV 23"/>
    <s v="26/04/2023"/>
    <x v="15"/>
    <s v="Amy Hughes"/>
    <x v="0"/>
    <s v="AMV"/>
    <s v=""/>
    <s v=""/>
    <x v="10"/>
    <s v="Anaesthesia Machines and Vent"/>
    <s v="V - Accessories"/>
    <s v="BAU"/>
    <s v="URN Issued"/>
    <s v=""/>
    <s v="CPQ-128504"/>
    <n v="16"/>
    <s v="False"/>
    <s v="Y"/>
    <s v="False"/>
    <s v="161071_MR1 SW-OPTION DUOPAP / APRV"/>
    <s v="161071"/>
    <s v="12"/>
    <s v="Accessory"/>
    <n v="1"/>
    <n v="250"/>
    <n v="250"/>
    <n v="0"/>
    <n v="0"/>
    <n v="0"/>
    <n v="0"/>
    <n v="250"/>
    <n v="250"/>
    <n v="89.3"/>
    <s v="%"/>
    <n v="26.75"/>
    <n v="26.75"/>
    <n v="20"/>
    <n v="50"/>
    <n v="20"/>
    <n v="4"/>
    <n v="0"/>
    <n v="0"/>
    <n v="0"/>
    <n v="26.75"/>
    <s v="300000111635565"/>
    <s v=""/>
    <s v="False"/>
    <n v="0"/>
    <n v="0"/>
    <s v="False"/>
    <s v="Theatres &amp; Ward Based Products"/>
    <s v="May"/>
    <s v="23"/>
    <n v="40878042"/>
    <d v="2023-05-15T00:00:00"/>
    <s v="2023"/>
    <s v="May"/>
    <s v="2023"/>
  </r>
  <r>
    <x v="17"/>
    <s v="CPQ 16389 AMV 23CPQ-12850426/04/2023"/>
    <n v="0"/>
    <s v="No"/>
    <n v="300000153441121"/>
    <x v="8"/>
    <s v="Accessory"/>
    <x v="0"/>
    <s v="Closed/Reconciled"/>
    <s v=""/>
    <n v="8.0299999999999994"/>
    <n v="8.0299999999999994"/>
    <n v="0"/>
    <n v="0"/>
    <m/>
    <n v="0.04"/>
    <n v="0.04"/>
    <s v=""/>
    <s v="OK"/>
    <n v="0.32119999999999999"/>
    <n v="0"/>
    <n v="66.97"/>
    <n v="0"/>
    <n v="66.97"/>
    <n v="8.339975093399751"/>
    <b v="0"/>
    <s v="Anaesthesia Machines, Ventilator Equipment and Rel"/>
    <s v="CPQ 16389 AMV 23"/>
    <s v="26/04/2023"/>
    <x v="15"/>
    <s v="Amy Hughes"/>
    <x v="0"/>
    <s v="AMV"/>
    <s v=""/>
    <s v=""/>
    <x v="10"/>
    <s v="Anaesthesia Machines and Vent"/>
    <s v="V - Accessories"/>
    <s v="BAU"/>
    <s v="URN Issued"/>
    <s v=""/>
    <s v="CPQ-128504"/>
    <n v="15"/>
    <s v="False"/>
    <s v="Y"/>
    <s v="False"/>
    <s v="161690_MR1 TETHER"/>
    <s v="161690"/>
    <s v="12"/>
    <s v="Accessory"/>
    <n v="1"/>
    <n v="75"/>
    <n v="75"/>
    <n v="0"/>
    <n v="0"/>
    <n v="0"/>
    <n v="0"/>
    <n v="75"/>
    <n v="75"/>
    <n v="89.3"/>
    <s v="%"/>
    <n v="8.0299999999999994"/>
    <n v="8.0299999999999994"/>
    <n v="20"/>
    <n v="15"/>
    <n v="20"/>
    <n v="4"/>
    <n v="0"/>
    <n v="0"/>
    <n v="0"/>
    <n v="8.0299999999999994"/>
    <s v="300000111635563"/>
    <s v=""/>
    <s v="False"/>
    <n v="0"/>
    <n v="0"/>
    <s v="False"/>
    <s v="Theatres &amp; Ward Based Products"/>
    <s v="May"/>
    <s v="23"/>
    <n v="40878042"/>
    <d v="2023-05-15T00:00:00"/>
    <s v="2023"/>
    <s v="May"/>
    <s v="2023"/>
  </r>
  <r>
    <x v="17"/>
    <s v="CPQ 16389 AMV 23CPQ-12850426/04/2023"/>
    <n v="0"/>
    <s v="No"/>
    <n v="300000153441121"/>
    <x v="8"/>
    <s v="Accessory"/>
    <x v="0"/>
    <s v="Closed/Reconciled"/>
    <s v=""/>
    <n v="37.450000000000003"/>
    <n v="37.450000000000003"/>
    <n v="0"/>
    <n v="0"/>
    <m/>
    <n v="0.04"/>
    <n v="0.04"/>
    <s v=""/>
    <s v="OK"/>
    <n v="1.4980000000000002"/>
    <n v="0"/>
    <n v="312.55"/>
    <n v="0"/>
    <n v="312.55"/>
    <n v="8.3457943925233646"/>
    <b v="0"/>
    <s v="Anaesthesia Machines, Ventilator Equipment and Rel"/>
    <s v="CPQ 16389 AMV 23"/>
    <s v="26/04/2023"/>
    <x v="15"/>
    <s v="Amy Hughes"/>
    <x v="0"/>
    <s v="AMV"/>
    <s v=""/>
    <s v=""/>
    <x v="10"/>
    <s v="Anaesthesia Machines and Vent"/>
    <s v="V - Accessories"/>
    <s v="BAU"/>
    <s v="URN Issued"/>
    <s v=""/>
    <s v="CPQ-128504"/>
    <n v="18"/>
    <s v="False"/>
    <s v="Y"/>
    <s v="False"/>
    <s v="161073_MR1 SW-OPTION NIV / NIV-ST"/>
    <s v="161073"/>
    <s v="12"/>
    <s v="Accessory"/>
    <n v="1"/>
    <n v="350"/>
    <n v="350"/>
    <n v="0"/>
    <n v="0"/>
    <n v="0"/>
    <n v="0"/>
    <n v="350"/>
    <n v="350"/>
    <n v="89.3"/>
    <s v="%"/>
    <n v="37.450000000000003"/>
    <n v="37.450000000000003"/>
    <n v="20"/>
    <n v="70"/>
    <n v="20"/>
    <n v="4"/>
    <n v="0"/>
    <n v="0"/>
    <n v="0"/>
    <n v="37.450000000000003"/>
    <s v="300000111635569"/>
    <s v=""/>
    <s v="False"/>
    <n v="0"/>
    <n v="0"/>
    <s v="False"/>
    <s v="Theatres &amp; Ward Based Products"/>
    <s v="May"/>
    <s v="23"/>
    <n v="40878042"/>
    <d v="2023-05-15T00:00:00"/>
    <s v="2023"/>
    <s v="May"/>
    <s v="2023"/>
  </r>
  <r>
    <x v="17"/>
    <s v="CPQ 16389 AMV 23CPQ-12850426/04/2023"/>
    <n v="0"/>
    <s v="No"/>
    <n v="300000153441121"/>
    <x v="8"/>
    <s v="Accessory"/>
    <x v="0"/>
    <s v="Closed/Reconciled"/>
    <s v=""/>
    <n v="26.75"/>
    <n v="26.75"/>
    <n v="0"/>
    <n v="0"/>
    <m/>
    <n v="0.04"/>
    <n v="0.04"/>
    <s v=""/>
    <s v="OK"/>
    <n v="1.07"/>
    <n v="0"/>
    <n v="223.25"/>
    <n v="0"/>
    <n v="223.25"/>
    <n v="8.3457943925233646"/>
    <b v="0"/>
    <s v="Anaesthesia Machines, Ventilator Equipment and Rel"/>
    <s v="CPQ 16389 AMV 23"/>
    <s v="26/04/2023"/>
    <x v="15"/>
    <s v="Amy Hughes"/>
    <x v="0"/>
    <s v="AMV"/>
    <s v=""/>
    <s v=""/>
    <x v="10"/>
    <s v="Anaesthesia Machines and Vent"/>
    <s v="V - Accessories"/>
    <s v="BAU"/>
    <s v="URN Issued"/>
    <s v=""/>
    <s v="CPQ-128504"/>
    <n v="17"/>
    <s v="False"/>
    <s v="Y"/>
    <s v="False"/>
    <s v="161072_MR1 SW-OPTION TRENDS / LOOPS"/>
    <s v="161072"/>
    <s v="12"/>
    <s v="Accessory"/>
    <n v="1"/>
    <n v="250"/>
    <n v="250"/>
    <n v="0"/>
    <n v="0"/>
    <n v="0"/>
    <n v="0"/>
    <n v="250"/>
    <n v="250"/>
    <n v="89.3"/>
    <s v="%"/>
    <n v="26.75"/>
    <n v="26.75"/>
    <n v="20"/>
    <n v="50"/>
    <n v="20"/>
    <n v="4"/>
    <n v="0"/>
    <n v="0"/>
    <n v="0"/>
    <n v="26.75"/>
    <s v="300000111635567"/>
    <s v=""/>
    <s v="False"/>
    <n v="0"/>
    <n v="0"/>
    <s v="False"/>
    <s v="Theatres &amp; Ward Based Products"/>
    <s v="May"/>
    <s v="23"/>
    <n v="40878042"/>
    <d v="2023-05-15T00:00:00"/>
    <s v="2023"/>
    <s v="May"/>
    <s v="2023"/>
  </r>
  <r>
    <x v="17"/>
    <s v="CPQ 16389 AMV 23CPQ-12850426/04/2023"/>
    <n v="0"/>
    <s v="No"/>
    <n v="300000153441121"/>
    <x v="8"/>
    <s v="Accessory"/>
    <x v="0"/>
    <s v="Closed/Reconciled"/>
    <s v=""/>
    <n v="123.91"/>
    <n v="123.91"/>
    <n v="0"/>
    <n v="0"/>
    <m/>
    <n v="0.04"/>
    <n v="0.04"/>
    <s v=""/>
    <s v="OK"/>
    <n v="4.9564000000000004"/>
    <n v="0"/>
    <n v="1036.0899999999999"/>
    <n v="0"/>
    <n v="1036.0899999999999"/>
    <n v="8.3616334436284401"/>
    <b v="0"/>
    <s v="Anaesthesia Machines, Ventilator Equipment and Rel"/>
    <s v="CPQ 16389 AMV 23"/>
    <s v="26/04/2023"/>
    <x v="15"/>
    <s v="Amy Hughes"/>
    <x v="0"/>
    <s v="AMV"/>
    <s v=""/>
    <s v=""/>
    <x v="10"/>
    <s v="Anaesthesia Machines and Vent"/>
    <s v="V - Accessories"/>
    <s v="BAU"/>
    <s v="URN Issued"/>
    <s v=""/>
    <s v="CPQ-128504"/>
    <n v="20"/>
    <s v="False"/>
    <s v="Y"/>
    <s v="False"/>
    <s v="161089_MR1 HW-OPTION HIFLOWO2"/>
    <s v="161089"/>
    <s v="12"/>
    <s v="Accessory"/>
    <n v="1"/>
    <n v="1160"/>
    <n v="1160"/>
    <n v="0"/>
    <n v="0"/>
    <n v="0"/>
    <n v="0"/>
    <n v="1160"/>
    <n v="1160"/>
    <n v="1036.0899999999999"/>
    <s v="Amount"/>
    <n v="123.91"/>
    <n v="123.91"/>
    <n v="20"/>
    <n v="232"/>
    <n v="20"/>
    <n v="4"/>
    <n v="0"/>
    <n v="0"/>
    <n v="0"/>
    <n v="123.91"/>
    <s v="300000111635573"/>
    <s v=""/>
    <s v="False"/>
    <n v="0"/>
    <n v="0"/>
    <s v="False"/>
    <s v="Theatres &amp; Ward Based Products"/>
    <s v="May"/>
    <s v="23"/>
    <n v="40878042"/>
    <d v="2023-05-15T00:00:00"/>
    <s v="2023"/>
    <s v="May"/>
    <s v="2023"/>
  </r>
  <r>
    <x v="17"/>
    <s v="CPQ 16389 AMV 23CPQ-12850426/04/2023"/>
    <n v="0"/>
    <s v="No"/>
    <n v="300000153441121"/>
    <x v="8"/>
    <s v="Accessory"/>
    <x v="0"/>
    <s v="Closed/Reconciled"/>
    <s v=""/>
    <n v="190.46"/>
    <n v="190.46"/>
    <n v="0"/>
    <n v="0"/>
    <m/>
    <n v="0.04"/>
    <n v="0.04"/>
    <s v=""/>
    <s v="OK"/>
    <n v="7.6184000000000003"/>
    <n v="0"/>
    <n v="1589.54"/>
    <n v="0"/>
    <n v="1589.54"/>
    <n v="8.3457943925233646"/>
    <b v="0"/>
    <s v="Anaesthesia Machines, Ventilator Equipment and Rel"/>
    <s v="CPQ 16389 AMV 23"/>
    <s v="26/04/2023"/>
    <x v="15"/>
    <s v="Amy Hughes"/>
    <x v="0"/>
    <s v="AMV"/>
    <s v=""/>
    <s v=""/>
    <x v="10"/>
    <s v="Anaesthesia Machines and Vent"/>
    <s v="V - Accessories"/>
    <s v="BAU"/>
    <s v="URN Issued"/>
    <s v=""/>
    <s v="CPQ-128504"/>
    <n v="19"/>
    <s v="False"/>
    <s v="Y"/>
    <s v="False"/>
    <s v="161081_MR1 SW-OPTION NCPAP"/>
    <s v="161081"/>
    <s v="12"/>
    <s v="Accessory"/>
    <n v="1"/>
    <n v="1780"/>
    <n v="1780"/>
    <n v="0"/>
    <n v="0"/>
    <n v="0"/>
    <n v="0"/>
    <n v="1780"/>
    <n v="1780"/>
    <n v="89.3"/>
    <s v="%"/>
    <n v="190.46"/>
    <n v="190.46"/>
    <n v="20"/>
    <n v="356"/>
    <n v="20"/>
    <n v="4"/>
    <n v="0"/>
    <n v="0"/>
    <n v="0"/>
    <n v="190.46"/>
    <s v="300000111635571"/>
    <s v=""/>
    <s v="False"/>
    <n v="0"/>
    <n v="0"/>
    <s v="False"/>
    <s v="Theatres &amp; Ward Based Products"/>
    <s v="May"/>
    <s v="23"/>
    <n v="40878042"/>
    <d v="2023-05-15T00:00:00"/>
    <s v="2023"/>
    <s v="May"/>
    <s v="2023"/>
  </r>
  <r>
    <x v="17"/>
    <s v="CPQ 16389 AMV 23CPQ-12850426/04/2023"/>
    <n v="0"/>
    <s v="No"/>
    <n v="300000153441121"/>
    <x v="8"/>
    <s v="Accessory"/>
    <x v="0"/>
    <s v="Closed/Reconciled"/>
    <s v=""/>
    <n v="10.7"/>
    <n v="10.7"/>
    <n v="0"/>
    <n v="0"/>
    <m/>
    <n v="0.04"/>
    <n v="0.04"/>
    <s v=""/>
    <s v="OK"/>
    <n v="0.42799999999999999"/>
    <n v="0"/>
    <n v="89.3"/>
    <n v="0"/>
    <n v="89.3"/>
    <n v="8.3457943925233646"/>
    <b v="0"/>
    <s v="Anaesthesia Machines, Ventilator Equipment and Rel"/>
    <s v="CPQ 16389 AMV 23"/>
    <s v="26/04/2023"/>
    <x v="15"/>
    <s v="Amy Hughes"/>
    <x v="0"/>
    <s v="AMV"/>
    <s v=""/>
    <s v=""/>
    <x v="10"/>
    <s v="Anaesthesia Machines and Vent"/>
    <s v="V - Accessories"/>
    <s v="BAU"/>
    <s v="URN Issued"/>
    <s v=""/>
    <s v="CPQ-128504"/>
    <n v="4"/>
    <s v="False"/>
    <s v="Y"/>
    <s v="False"/>
    <s v="10102164_INTERNATIONAL CUSTOMISATION"/>
    <s v="10102164"/>
    <s v="12"/>
    <s v="Accessory"/>
    <n v="1"/>
    <n v="100"/>
    <n v="100"/>
    <n v="0"/>
    <n v="0"/>
    <n v="0"/>
    <n v="0"/>
    <n v="100"/>
    <n v="100"/>
    <n v="89.3"/>
    <s v="%"/>
    <n v="10.7"/>
    <n v="10.7"/>
    <n v="20"/>
    <n v="20"/>
    <n v="20"/>
    <n v="4"/>
    <n v="0"/>
    <n v="0"/>
    <n v="0"/>
    <n v="10.7"/>
    <s v="300000111628230"/>
    <s v=""/>
    <s v="False"/>
    <n v="0"/>
    <n v="0"/>
    <s v="False"/>
    <s v="Theatres &amp; Ward Based Products"/>
    <s v="May"/>
    <s v="23"/>
    <n v="40878042"/>
    <d v="2023-05-15T00:00:00"/>
    <s v="2023"/>
    <s v="May"/>
    <s v="2023"/>
  </r>
  <r>
    <x v="17"/>
    <s v="CPQ 16389 AMV 23CPQ-12850426/04/2023"/>
    <n v="0"/>
    <s v="No"/>
    <n v="300000153441121"/>
    <x v="8"/>
    <s v=""/>
    <x v="0"/>
    <s v="Closed/Reconciled"/>
    <s v=""/>
    <n v="0"/>
    <n v="0"/>
    <n v="0"/>
    <n v="0"/>
    <m/>
    <n v="0"/>
    <n v="0.04"/>
    <s v=""/>
    <s v="Check"/>
    <n v="0"/>
    <n v="0"/>
    <n v="0"/>
    <n v="0"/>
    <n v="0"/>
    <n v="0"/>
    <b v="0"/>
    <s v="Anaesthesia Machines, Ventilator Equipment and Rel"/>
    <s v="CPQ 16389 AMV 23"/>
    <s v="26/04/2023"/>
    <x v="15"/>
    <s v="Amy Hughes"/>
    <x v="0"/>
    <s v="AMV"/>
    <s v=""/>
    <s v=""/>
    <x v="10"/>
    <s v=""/>
    <s v=""/>
    <s v="BAU"/>
    <s v="URN Issued"/>
    <s v=""/>
    <s v="CPQ-128504"/>
    <n v="3"/>
    <s v="False"/>
    <s v=""/>
    <s v="False"/>
    <s v=""/>
    <s v=""/>
    <s v=""/>
    <s v=""/>
    <n v="1"/>
    <m/>
    <m/>
    <n v="0"/>
    <n v="0"/>
    <n v="0"/>
    <n v="0"/>
    <n v="0"/>
    <n v="0"/>
    <n v="0"/>
    <s v="%"/>
    <n v="0"/>
    <n v="0"/>
    <n v="20"/>
    <n v="0"/>
    <n v="0"/>
    <n v="0"/>
    <n v="0"/>
    <n v="0"/>
    <n v="0"/>
    <n v="0"/>
    <s v=""/>
    <s v=""/>
    <s v="False"/>
    <n v="0"/>
    <n v="0"/>
    <s v="False"/>
    <s v="Theatres &amp; Ward Based Products"/>
    <s v="May"/>
    <s v="23"/>
    <n v="40878042"/>
    <d v="2023-05-15T00:00:00"/>
    <s v="2023"/>
    <s v="May"/>
    <s v="2023"/>
  </r>
  <r>
    <x v="17"/>
    <s v="CPQ 16389 AMV 23CPQ-12850426/04/2023"/>
    <n v="0"/>
    <s v="No"/>
    <n v="300000153441121"/>
    <x v="8"/>
    <s v="Accessory"/>
    <x v="0"/>
    <s v="Closed/Reconciled"/>
    <s v=""/>
    <n v="16.05"/>
    <n v="16.05"/>
    <n v="0"/>
    <n v="0"/>
    <m/>
    <n v="0.04"/>
    <n v="0.04"/>
    <s v=""/>
    <s v="OK"/>
    <n v="0.64200000000000002"/>
    <n v="0"/>
    <n v="133.94999999999999"/>
    <n v="0"/>
    <n v="133.94999999999999"/>
    <n v="8.3457943925233629"/>
    <b v="0"/>
    <s v="Anaesthesia Machines, Ventilator Equipment and Rel"/>
    <s v="CPQ 16389 AMV 23"/>
    <s v="26/04/2023"/>
    <x v="15"/>
    <s v="Amy Hughes"/>
    <x v="0"/>
    <s v="AMV"/>
    <s v=""/>
    <s v=""/>
    <x v="10"/>
    <s v="Anaesthesia Machines and Vent"/>
    <s v="V - Accessories"/>
    <s v="BAU"/>
    <s v="URN Issued"/>
    <s v=""/>
    <s v="CPQ-128504"/>
    <n v="6"/>
    <s v="False"/>
    <s v="Y"/>
    <s v="False"/>
    <s v="10102171_ENGLISH LANGUAGE KIT"/>
    <s v="10102171"/>
    <s v="12"/>
    <s v="Accessory"/>
    <n v="1"/>
    <n v="150"/>
    <n v="150"/>
    <n v="0"/>
    <n v="0"/>
    <n v="0"/>
    <n v="0"/>
    <n v="150"/>
    <n v="150"/>
    <n v="89.3"/>
    <s v="%"/>
    <n v="16.05"/>
    <n v="16.05"/>
    <n v="20"/>
    <n v="30"/>
    <n v="20"/>
    <n v="4"/>
    <n v="0"/>
    <n v="0"/>
    <n v="0"/>
    <n v="16.05"/>
    <s v="300000111628239"/>
    <s v=""/>
    <s v="False"/>
    <n v="0"/>
    <n v="0"/>
    <s v="False"/>
    <s v="Theatres &amp; Ward Based Products"/>
    <s v="May"/>
    <s v="23"/>
    <n v="40878042"/>
    <d v="2023-05-15T00:00:00"/>
    <s v="2023"/>
    <s v="May"/>
    <s v="2023"/>
  </r>
  <r>
    <x v="17"/>
    <s v="CPQ 16389 AMV 23CPQ-12850426/04/2023"/>
    <n v="0"/>
    <s v="No"/>
    <n v="300000153441121"/>
    <x v="8"/>
    <s v="Accessory"/>
    <x v="0"/>
    <s v="Closed/Reconciled"/>
    <s v=""/>
    <n v="3.75"/>
    <n v="3.75"/>
    <n v="0"/>
    <n v="0"/>
    <m/>
    <n v="0.04"/>
    <n v="0.04"/>
    <s v=""/>
    <s v="OK"/>
    <n v="0.15"/>
    <n v="0"/>
    <n v="31.25"/>
    <n v="0"/>
    <n v="31.25"/>
    <n v="8.3333333333333339"/>
    <b v="0"/>
    <s v="Anaesthesia Machines, Ventilator Equipment and Rel"/>
    <s v="CPQ 16389 AMV 23"/>
    <s v="26/04/2023"/>
    <x v="15"/>
    <s v="Amy Hughes"/>
    <x v="0"/>
    <s v="AMV"/>
    <s v=""/>
    <s v=""/>
    <x v="10"/>
    <s v="Anaesthesia Machines and Vent"/>
    <s v="V - Accessories"/>
    <s v="BAU"/>
    <s v="URN Issued"/>
    <s v=""/>
    <s v="CPQ-128504"/>
    <n v="5"/>
    <s v="False"/>
    <s v="Y"/>
    <s v="False"/>
    <s v="355272_POWER CORD"/>
    <s v="355272"/>
    <s v="12"/>
    <s v="Accessory"/>
    <n v="1"/>
    <n v="35"/>
    <n v="35"/>
    <n v="0"/>
    <n v="0"/>
    <n v="0"/>
    <n v="0"/>
    <n v="35"/>
    <n v="35"/>
    <n v="89.3"/>
    <s v="%"/>
    <n v="3.75"/>
    <n v="3.75"/>
    <n v="20"/>
    <n v="7"/>
    <n v="20"/>
    <n v="4"/>
    <n v="0"/>
    <n v="0"/>
    <n v="0"/>
    <n v="3.75"/>
    <s v="300000111628236"/>
    <s v=""/>
    <s v="False"/>
    <n v="0"/>
    <n v="0"/>
    <s v="False"/>
    <s v="Theatres &amp; Ward Based Products"/>
    <s v="May"/>
    <s v="23"/>
    <n v="40878042"/>
    <d v="2023-05-15T00:00:00"/>
    <s v="2023"/>
    <s v="May"/>
    <s v="2023"/>
  </r>
  <r>
    <x v="17"/>
    <s v="CPQ 16389 AMV 23CPQ-12850426/04/2023"/>
    <n v="0"/>
    <s v="No"/>
    <n v="300000153441121"/>
    <x v="8"/>
    <s v="Accessory"/>
    <x v="0"/>
    <s v="Closed/Reconciled"/>
    <s v=""/>
    <n v="7.49"/>
    <n v="7.49"/>
    <n v="0"/>
    <n v="0"/>
    <m/>
    <n v="0.04"/>
    <n v="0.04"/>
    <s v=""/>
    <s v="OK"/>
    <n v="0.29960000000000003"/>
    <n v="0"/>
    <n v="62.51"/>
    <n v="0"/>
    <n v="62.51"/>
    <n v="8.3457943925233646"/>
    <b v="0"/>
    <s v="Anaesthesia Machines, Ventilator Equipment and Rel"/>
    <s v="CPQ 16389 AMV 23"/>
    <s v="26/04/2023"/>
    <x v="15"/>
    <s v="Amy Hughes"/>
    <x v="0"/>
    <s v="AMV"/>
    <s v=""/>
    <s v=""/>
    <x v="10"/>
    <s v="Anaesthesia Machines and Vent"/>
    <s v="V - Accessories"/>
    <s v="BAU"/>
    <s v="URN Issued"/>
    <s v=""/>
    <s v="CPQ-128504"/>
    <n v="8"/>
    <s v="False"/>
    <s v="Y"/>
    <s v="False"/>
    <s v="160471_HIGH PRESSURE OXYGEN NIST"/>
    <s v="160471"/>
    <s v="12"/>
    <s v="Accessory"/>
    <n v="1"/>
    <n v="70"/>
    <n v="70"/>
    <n v="0"/>
    <n v="0"/>
    <n v="0"/>
    <n v="0"/>
    <n v="70"/>
    <n v="70"/>
    <n v="89.3"/>
    <s v="%"/>
    <n v="7.49"/>
    <n v="7.49"/>
    <n v="20"/>
    <n v="14"/>
    <n v="20"/>
    <n v="4"/>
    <n v="0"/>
    <n v="0"/>
    <n v="0"/>
    <n v="7.49"/>
    <s v="300000111628282"/>
    <s v=""/>
    <s v="False"/>
    <n v="0"/>
    <n v="0"/>
    <s v="False"/>
    <s v="Theatres &amp; Ward Based Products"/>
    <s v="May"/>
    <s v="23"/>
    <n v="40878042"/>
    <d v="2023-05-15T00:00:00"/>
    <s v="2023"/>
    <s v="May"/>
    <s v="2023"/>
  </r>
  <r>
    <x v="17"/>
    <s v="CPQ 16389 AMV 23CPQ-12850426/04/2023"/>
    <n v="0"/>
    <s v="No"/>
    <n v="300000153441121"/>
    <x v="8"/>
    <s v="Accessory"/>
    <x v="0"/>
    <s v="Closed/Reconciled"/>
    <s v=""/>
    <n v="8.56"/>
    <n v="8.56"/>
    <n v="0"/>
    <n v="0"/>
    <m/>
    <n v="0.04"/>
    <n v="0.04"/>
    <s v=""/>
    <s v="OK"/>
    <n v="0.34240000000000004"/>
    <n v="0"/>
    <n v="71.44"/>
    <n v="0"/>
    <n v="71.44"/>
    <n v="8.3457943925233629"/>
    <b v="0"/>
    <s v="Anaesthesia Machines, Ventilator Equipment and Rel"/>
    <s v="CPQ 16389 AMV 23"/>
    <s v="26/04/2023"/>
    <x v="15"/>
    <s v="Amy Hughes"/>
    <x v="0"/>
    <s v="AMV"/>
    <s v=""/>
    <s v=""/>
    <x v="10"/>
    <s v="Anaesthesia Machines and Vent"/>
    <s v="V - Accessories"/>
    <s v="BAU"/>
    <s v="URN Issued"/>
    <s v=""/>
    <s v="CPQ-128504"/>
    <n v="7"/>
    <s v="False"/>
    <s v="Y"/>
    <s v="False"/>
    <s v="300000117057899"/>
    <s v="10087340"/>
    <s v="47"/>
    <s v="Accessory"/>
    <n v="1"/>
    <n v="80"/>
    <n v="80"/>
    <n v="0"/>
    <n v="0"/>
    <n v="0"/>
    <n v="0"/>
    <n v="80"/>
    <n v="80"/>
    <n v="89.3"/>
    <s v="%"/>
    <n v="8.56"/>
    <n v="8.56"/>
    <n v="20"/>
    <n v="16"/>
    <n v="20"/>
    <n v="4"/>
    <n v="0"/>
    <n v="0"/>
    <n v="0"/>
    <n v="8.56"/>
    <s v="300000117057899"/>
    <s v=""/>
    <s v="False"/>
    <n v="0"/>
    <n v="0"/>
    <s v="False"/>
    <s v="Theatres &amp; Ward Based Products"/>
    <s v="May"/>
    <s v="23"/>
    <n v="40878042"/>
    <d v="2023-05-15T00:00:00"/>
    <s v="2023"/>
    <s v="May"/>
    <s v="2023"/>
  </r>
  <r>
    <x v="17"/>
    <s v="CPQ 16389 AMV 23CPQ-12850426/04/2023"/>
    <n v="0"/>
    <s v="No"/>
    <n v="300000153441121"/>
    <x v="8"/>
    <s v="Accessory"/>
    <x v="0"/>
    <s v="Closed/Reconciled"/>
    <s v=""/>
    <n v="101.65"/>
    <n v="101.65"/>
    <n v="0"/>
    <n v="0"/>
    <m/>
    <n v="0.04"/>
    <n v="0.04"/>
    <s v=""/>
    <s v="OK"/>
    <n v="4.0660000000000007"/>
    <n v="0"/>
    <n v="848.35"/>
    <n v="0"/>
    <n v="848.35"/>
    <n v="8.3457943925233646"/>
    <b v="0"/>
    <s v="Anaesthesia Machines, Ventilator Equipment and Rel"/>
    <s v="CPQ 16389 AMV 23"/>
    <s v="26/04/2023"/>
    <x v="15"/>
    <s v="Amy Hughes"/>
    <x v="0"/>
    <s v="AMV"/>
    <s v=""/>
    <s v=""/>
    <x v="10"/>
    <s v="Anaesthesia Machines and Vent"/>
    <s v="V - Accessories"/>
    <s v="BAU"/>
    <s v="URN Issued"/>
    <s v=""/>
    <s v="CPQ-128504"/>
    <n v="10"/>
    <s v="False"/>
    <s v="Y"/>
    <s v="False"/>
    <s v="10102170_MR1 Transport kit"/>
    <s v="10102170"/>
    <s v="12"/>
    <s v="Accessory"/>
    <n v="1"/>
    <n v="950"/>
    <n v="950"/>
    <n v="0"/>
    <n v="0"/>
    <n v="0"/>
    <n v="0"/>
    <n v="950"/>
    <n v="950"/>
    <n v="89.3"/>
    <s v="%"/>
    <n v="101.65"/>
    <n v="101.65"/>
    <n v="20"/>
    <n v="190"/>
    <n v="20"/>
    <n v="4"/>
    <n v="0"/>
    <n v="0"/>
    <n v="0"/>
    <n v="101.65"/>
    <s v="300000111635555"/>
    <s v=""/>
    <s v="False"/>
    <n v="0"/>
    <n v="0"/>
    <s v="False"/>
    <s v="Theatres &amp; Ward Based Products"/>
    <s v="May"/>
    <s v="23"/>
    <n v="40878042"/>
    <d v="2023-05-15T00:00:00"/>
    <s v="2023"/>
    <s v="May"/>
    <s v="2023"/>
  </r>
  <r>
    <x v="17"/>
    <s v="CPQ 16389 AMV 23CPQ-12850426/04/2023"/>
    <n v="0"/>
    <s v="No"/>
    <n v="300000153441121"/>
    <x v="8"/>
    <s v="Accessory"/>
    <x v="0"/>
    <s v="Closed/Reconciled"/>
    <s v=""/>
    <n v="267.5"/>
    <n v="267.5"/>
    <n v="0"/>
    <n v="0"/>
    <m/>
    <n v="0.04"/>
    <n v="0.04"/>
    <s v=""/>
    <s v="OK"/>
    <n v="10.700000000000001"/>
    <n v="0"/>
    <n v="2232.5"/>
    <n v="0"/>
    <n v="2232.5"/>
    <n v="8.3457943925233646"/>
    <b v="0"/>
    <s v="Anaesthesia Machines, Ventilator Equipment and Rel"/>
    <s v="CPQ 16389 AMV 23"/>
    <s v="26/04/2023"/>
    <x v="15"/>
    <s v="Amy Hughes"/>
    <x v="0"/>
    <s v="AMV"/>
    <s v=""/>
    <s v=""/>
    <x v="10"/>
    <s v="Anaesthesia Machines and Vent"/>
    <s v="V - Accessories"/>
    <s v="BAU"/>
    <s v="URN Issued"/>
    <s v=""/>
    <s v="CPQ-128504"/>
    <n v="9"/>
    <s v="False"/>
    <s v="Y"/>
    <s v="False"/>
    <s v="10102163_UNIVERSAL"/>
    <s v="10102163"/>
    <s v="12"/>
    <s v="Accessory"/>
    <n v="1"/>
    <n v="2500"/>
    <n v="2500"/>
    <n v="0"/>
    <n v="0"/>
    <n v="0"/>
    <n v="0"/>
    <n v="2500"/>
    <n v="2500"/>
    <n v="89.3"/>
    <s v="%"/>
    <n v="267.5"/>
    <n v="267.5"/>
    <n v="20"/>
    <n v="500"/>
    <n v="20"/>
    <n v="4"/>
    <n v="0"/>
    <n v="0"/>
    <n v="0"/>
    <n v="267.5"/>
    <s v="300000111628293"/>
    <s v=""/>
    <s v="False"/>
    <n v="0"/>
    <n v="0"/>
    <s v="False"/>
    <s v="Theatres &amp; Ward Based Products"/>
    <s v="May"/>
    <s v="23"/>
    <n v="40878042"/>
    <d v="2023-05-15T00:00:00"/>
    <s v="2023"/>
    <s v="May"/>
    <s v="2023"/>
  </r>
  <r>
    <x v="17"/>
    <s v="CPQ 16389 AMV 23CPQ-12850426/04/2023"/>
    <n v="0"/>
    <s v="No"/>
    <n v="300000153441121"/>
    <x v="8"/>
    <s v="Accessory"/>
    <x v="0"/>
    <s v="Closed/Reconciled"/>
    <s v=""/>
    <n v="28.89"/>
    <n v="28.89"/>
    <n v="0"/>
    <n v="0"/>
    <m/>
    <n v="0.04"/>
    <n v="0.04"/>
    <s v=""/>
    <s v="OK"/>
    <n v="1.1556"/>
    <n v="0"/>
    <n v="241.11"/>
    <n v="0"/>
    <n v="241.11"/>
    <n v="8.3457943925233646"/>
    <b v="0"/>
    <s v="Anaesthesia Machines, Ventilator Equipment and Rel"/>
    <s v="CPQ 16389 AMV 23"/>
    <s v="26/04/2023"/>
    <x v="15"/>
    <s v="Amy Hughes"/>
    <x v="0"/>
    <s v="AMV"/>
    <s v=""/>
    <s v=""/>
    <x v="10"/>
    <s v="Anaesthesia Machines and Vent"/>
    <s v="V - Accessories"/>
    <s v="BAU"/>
    <s v="URN Issued"/>
    <s v=""/>
    <s v="CPQ-128504"/>
    <n v="12"/>
    <s v="False"/>
    <s v="Y"/>
    <s v="False"/>
    <s v="10118358_MR1 WITH LEAD-FREE ITG OXYGEN SENSOR (ROHS COMPLIANT)"/>
    <s v="10118358"/>
    <s v="12"/>
    <s v="Accessory"/>
    <n v="1"/>
    <n v="270"/>
    <n v="270"/>
    <n v="0"/>
    <n v="0"/>
    <n v="0"/>
    <n v="0"/>
    <n v="270"/>
    <n v="270"/>
    <n v="89.3"/>
    <s v="%"/>
    <n v="28.89"/>
    <n v="28.89"/>
    <n v="20"/>
    <n v="54"/>
    <n v="20"/>
    <n v="4"/>
    <n v="0"/>
    <n v="0"/>
    <n v="0"/>
    <n v="28.89"/>
    <s v="300000111635561"/>
    <s v=""/>
    <s v="False"/>
    <n v="0"/>
    <n v="0"/>
    <s v="False"/>
    <s v="Theatres &amp; Ward Based Products"/>
    <s v="May"/>
    <s v="23"/>
    <n v="40878042"/>
    <d v="2023-05-15T00:00:00"/>
    <s v="2023"/>
    <s v="May"/>
    <s v="2023"/>
  </r>
  <r>
    <x v="17"/>
    <s v="CPQ 16389 AMV 23CPQ-12850426/04/2023"/>
    <n v="0"/>
    <s v="No"/>
    <n v="300000153441121"/>
    <x v="8"/>
    <s v="Accessory"/>
    <x v="0"/>
    <s v="Closed/Reconciled"/>
    <s v=""/>
    <n v="37.450000000000003"/>
    <n v="37.450000000000003"/>
    <n v="0"/>
    <n v="0"/>
    <m/>
    <n v="0.04"/>
    <n v="0.04"/>
    <s v=""/>
    <s v="OK"/>
    <n v="1.4980000000000002"/>
    <n v="0"/>
    <n v="312.55"/>
    <n v="0"/>
    <n v="312.55"/>
    <n v="8.3457943925233646"/>
    <b v="0"/>
    <s v="Anaesthesia Machines, Ventilator Equipment and Rel"/>
    <s v="CPQ 16389 AMV 23"/>
    <s v="26/04/2023"/>
    <x v="15"/>
    <s v="Amy Hughes"/>
    <x v="0"/>
    <s v="AMV"/>
    <s v=""/>
    <s v=""/>
    <x v="10"/>
    <s v="Anaesthesia Machines and Vent"/>
    <s v="V - Accessories"/>
    <s v="BAU"/>
    <s v="URN Issued"/>
    <s v=""/>
    <s v="CPQ-128504"/>
    <n v="11"/>
    <s v="False"/>
    <s v="Y"/>
    <s v="False"/>
    <s v="10103230_MR1 battery (2 pieces)"/>
    <s v="10103230"/>
    <s v="12"/>
    <s v="Accessory"/>
    <n v="1"/>
    <n v="350"/>
    <n v="350"/>
    <n v="0"/>
    <n v="0"/>
    <n v="0"/>
    <n v="0"/>
    <n v="350"/>
    <n v="350"/>
    <n v="89.3"/>
    <s v="%"/>
    <n v="37.450000000000003"/>
    <n v="37.450000000000003"/>
    <n v="20"/>
    <n v="70"/>
    <n v="20"/>
    <n v="4"/>
    <n v="0"/>
    <n v="0"/>
    <n v="0"/>
    <n v="37.450000000000003"/>
    <s v="300000111635557"/>
    <s v=""/>
    <s v="False"/>
    <n v="0"/>
    <n v="0"/>
    <s v="False"/>
    <s v="Theatres &amp; Ward Based Products"/>
    <s v="May"/>
    <s v="23"/>
    <n v="40878042"/>
    <d v="2023-05-15T00:00:00"/>
    <s v="2023"/>
    <s v="May"/>
    <s v="2023"/>
  </r>
  <r>
    <x v="17"/>
    <s v="CPQ 16389 AMV 23CPQ-12850426/04/2023"/>
    <n v="0"/>
    <s v="No"/>
    <n v="300000153441121"/>
    <x v="8"/>
    <s v="Accessory"/>
    <x v="0"/>
    <s v="Closed/Reconciled"/>
    <s v=""/>
    <n v="74.900000000000006"/>
    <n v="74.900000000000006"/>
    <n v="0"/>
    <n v="0"/>
    <m/>
    <n v="0.04"/>
    <n v="0.04"/>
    <s v=""/>
    <s v="OK"/>
    <n v="2.9960000000000004"/>
    <n v="0"/>
    <n v="625.1"/>
    <n v="0"/>
    <n v="625.1"/>
    <n v="8.3457943925233646"/>
    <b v="0"/>
    <s v="Anaesthesia Machines, Ventilator Equipment and Rel"/>
    <s v="CPQ 16389 AMV 23"/>
    <s v="26/04/2023"/>
    <x v="15"/>
    <s v="Amy Hughes"/>
    <x v="0"/>
    <s v="AMV"/>
    <s v=""/>
    <s v=""/>
    <x v="10"/>
    <s v="Anaesthesia Machines and Vent"/>
    <s v="V - Accessories"/>
    <s v="BAU"/>
    <s v="URN Issued"/>
    <s v=""/>
    <s v="CPQ-128504"/>
    <n v="14"/>
    <s v="False"/>
    <s v="Y"/>
    <s v="False"/>
    <s v="161152_C1/T1 TROLLEY"/>
    <s v="161152"/>
    <s v="12"/>
    <s v="Accessory"/>
    <n v="1"/>
    <n v="700"/>
    <n v="700"/>
    <n v="0"/>
    <n v="0"/>
    <n v="0"/>
    <n v="0"/>
    <n v="700"/>
    <n v="700"/>
    <n v="89.3"/>
    <s v="%"/>
    <n v="74.900000000000006"/>
    <n v="74.900000000000006"/>
    <n v="20"/>
    <n v="140"/>
    <n v="20"/>
    <n v="4"/>
    <n v="0"/>
    <n v="0"/>
    <n v="0"/>
    <n v="74.900000000000006"/>
    <s v="300000111636049"/>
    <s v=""/>
    <s v="False"/>
    <n v="0"/>
    <n v="0"/>
    <s v="False"/>
    <s v="Theatres &amp; Ward Based Products"/>
    <s v="May"/>
    <s v="23"/>
    <n v="40878042"/>
    <d v="2023-05-15T00:00:00"/>
    <s v="2023"/>
    <s v="May"/>
    <s v="2023"/>
  </r>
  <r>
    <x v="17"/>
    <s v="CPQ 16389 AMV 23CPQ-12850426/04/2023"/>
    <n v="0"/>
    <s v="No"/>
    <n v="300000153441121"/>
    <x v="8"/>
    <s v="Accessory"/>
    <x v="0"/>
    <s v="Closed/Reconciled"/>
    <s v=""/>
    <n v="119.84"/>
    <n v="119.84"/>
    <n v="0"/>
    <n v="0"/>
    <m/>
    <n v="0.04"/>
    <n v="0.04"/>
    <s v=""/>
    <s v="OK"/>
    <n v="4.7936000000000005"/>
    <n v="0"/>
    <n v="1000.16"/>
    <n v="0"/>
    <n v="1000.16"/>
    <n v="8.3457943925233646"/>
    <b v="0"/>
    <s v="Anaesthesia Machines, Ventilator Equipment and Rel"/>
    <s v="CPQ 16389 AMV 23"/>
    <s v="26/04/2023"/>
    <x v="15"/>
    <s v="Amy Hughes"/>
    <x v="0"/>
    <s v="AMV"/>
    <s v=""/>
    <s v=""/>
    <x v="10"/>
    <s v="Anaesthesia Machines and Vent"/>
    <s v="V - Accessories"/>
    <s v="BAU"/>
    <s v="URN Issued"/>
    <s v=""/>
    <s v="CPQ-128504"/>
    <n v="13"/>
    <s v="False"/>
    <s v="Y"/>
    <s v="False"/>
    <s v="161160_TROLLEY"/>
    <s v="161160"/>
    <s v="12"/>
    <s v="Accessory"/>
    <n v="1"/>
    <n v="1120"/>
    <n v="1120"/>
    <n v="0"/>
    <n v="0"/>
    <n v="0"/>
    <n v="0"/>
    <n v="1120"/>
    <n v="1120"/>
    <n v="89.3"/>
    <s v="%"/>
    <n v="119.84"/>
    <n v="119.84"/>
    <n v="20"/>
    <n v="224"/>
    <n v="20"/>
    <n v="4"/>
    <n v="0"/>
    <n v="0"/>
    <n v="0"/>
    <n v="119.84"/>
    <s v="300000111628243"/>
    <s v=""/>
    <s v="False"/>
    <n v="0"/>
    <n v="0"/>
    <s v="False"/>
    <s v="Theatres &amp; Ward Based Products"/>
    <s v="May"/>
    <s v="23"/>
    <n v="40878042"/>
    <d v="2023-05-15T00:00:00"/>
    <s v="2023"/>
    <s v="May"/>
    <s v="2023"/>
  </r>
  <r>
    <x v="18"/>
    <s v="CPQ 16390 AMV 23CPQ-12866403/05/2023"/>
    <n v="0"/>
    <s v="No"/>
    <n v="300000153789905"/>
    <x v="8"/>
    <s v="Accessory"/>
    <x v="0"/>
    <s v="Closed/Reconciled"/>
    <s v=""/>
    <n v="9600"/>
    <n v="9600"/>
    <n v="0"/>
    <n v="0"/>
    <m/>
    <n v="0.04"/>
    <n v="0.04"/>
    <s v=""/>
    <s v="OK"/>
    <n v="384"/>
    <n v="0"/>
    <n v="3200"/>
    <n v="3200"/>
    <n v="0"/>
    <n v="0.33333333333333331"/>
    <b v="0"/>
    <s v="Anaesthesia Machines, Ventilator Equipment and Rel"/>
    <s v="CPQ 16390 AMV 23"/>
    <s v="03/05/2023"/>
    <x v="15"/>
    <s v="Amy Hughes"/>
    <x v="0"/>
    <s v="AMV"/>
    <s v=""/>
    <s v=""/>
    <x v="10"/>
    <s v="Anaesthesia Machines and Vent"/>
    <s v="V - Accessories"/>
    <s v="BAU"/>
    <s v="URN Issued"/>
    <s v=""/>
    <s v="CPQ-128664"/>
    <n v="2"/>
    <s v="False"/>
    <s v="Y"/>
    <s v="False"/>
    <s v="262900 - Barts_FULL MAINTENANCE HAMILTON-MR1 - 8 YEARS"/>
    <s v="262900 - Barts"/>
    <s v=""/>
    <s v="Accessory"/>
    <n v="1"/>
    <n v="12800"/>
    <n v="12800"/>
    <n v="0"/>
    <n v="0"/>
    <n v="0"/>
    <n v="0"/>
    <n v="12800"/>
    <n v="12800"/>
    <n v="3200"/>
    <s v="Amount"/>
    <n v="9600"/>
    <n v="9600"/>
    <n v="20"/>
    <n v="1920"/>
    <n v="20"/>
    <n v="4"/>
    <n v="0"/>
    <n v="0"/>
    <n v="0"/>
    <n v="9600"/>
    <s v="300000153789903"/>
    <s v=""/>
    <s v="False"/>
    <n v="3200"/>
    <n v="3200"/>
    <s v="False"/>
    <s v="Theatres &amp; Ward Based Products"/>
    <s v="May"/>
    <s v="23"/>
    <n v="40875876"/>
    <d v="2023-05-09T00:00:00"/>
    <s v="2023"/>
    <s v="May"/>
    <s v="2023"/>
  </r>
  <r>
    <x v="18"/>
    <s v="CPQ 16390 AMV 23CPQ-12866403/05/2023"/>
    <n v="0"/>
    <s v="No"/>
    <n v="300000153789905"/>
    <x v="8"/>
    <s v=""/>
    <x v="0"/>
    <s v="Closed/Reconciled"/>
    <s v=""/>
    <n v="0"/>
    <n v="0"/>
    <n v="0"/>
    <n v="0"/>
    <m/>
    <n v="0"/>
    <n v="0.04"/>
    <s v=""/>
    <s v="Check"/>
    <n v="0"/>
    <n v="0"/>
    <n v="0"/>
    <n v="0"/>
    <n v="0"/>
    <n v="0"/>
    <b v="0"/>
    <s v="Anaesthesia Machines, Ventilator Equipment and Rel"/>
    <s v="CPQ 16390 AMV 23"/>
    <s v="03/05/2023"/>
    <x v="15"/>
    <s v="Amy Hughes"/>
    <x v="0"/>
    <s v="AMV"/>
    <s v=""/>
    <s v=""/>
    <x v="10"/>
    <s v=""/>
    <s v=""/>
    <s v="BAU"/>
    <s v="URN Issued"/>
    <s v=""/>
    <s v="CPQ-128664"/>
    <n v="1"/>
    <s v="False"/>
    <s v=""/>
    <s v="False"/>
    <s v=""/>
    <s v=""/>
    <s v=""/>
    <s v=""/>
    <n v="1"/>
    <m/>
    <m/>
    <n v="0"/>
    <n v="0"/>
    <n v="0"/>
    <n v="0"/>
    <n v="0"/>
    <n v="0"/>
    <n v="0"/>
    <s v="%"/>
    <n v="0"/>
    <n v="0"/>
    <n v="20"/>
    <n v="0"/>
    <n v="0"/>
    <n v="0"/>
    <n v="0"/>
    <n v="0"/>
    <n v="0"/>
    <n v="0"/>
    <s v=""/>
    <s v=""/>
    <s v="False"/>
    <n v="0"/>
    <n v="0"/>
    <s v="False"/>
    <s v="Theatres &amp; Ward Based Products"/>
    <s v="May"/>
    <s v="23"/>
    <n v="40875876"/>
    <d v="2023-05-09T00:00:00"/>
    <s v="2023"/>
    <s v="May"/>
    <s v="2023"/>
  </r>
  <r>
    <x v="19"/>
    <s v="CPQ 18080 ULT 22CPQ-12951901/06/2023"/>
    <n v="0"/>
    <s v="No"/>
    <n v="300000134818002"/>
    <x v="5"/>
    <s v=""/>
    <x v="0"/>
    <s v="Closed/PO Received"/>
    <s v=""/>
    <n v="0"/>
    <n v="0"/>
    <n v="0"/>
    <n v="0"/>
    <m/>
    <n v="0"/>
    <n v="2.5000000000000001E-2"/>
    <s v=""/>
    <s v="Check"/>
    <n v="0"/>
    <n v="0"/>
    <n v="0"/>
    <n v="0"/>
    <n v="0"/>
    <n v="0"/>
    <b v="0"/>
    <s v="Ultrasound 2022"/>
    <s v="CPQ 18080 ULT 22"/>
    <s v="01/06/2023"/>
    <x v="16"/>
    <s v="Paris Lowcock"/>
    <x v="0"/>
    <s v="ULT"/>
    <s v="Newham Hospital"/>
    <s v=""/>
    <x v="2"/>
    <s v=""/>
    <s v=""/>
    <s v="BAU"/>
    <s v="URN Issued"/>
    <s v=""/>
    <s v="CPQ-129519"/>
    <n v="1"/>
    <s v="False"/>
    <s v=""/>
    <s v="False"/>
    <s v=""/>
    <s v=""/>
    <s v=""/>
    <s v=""/>
    <n v="1"/>
    <m/>
    <m/>
    <n v="0"/>
    <n v="0"/>
    <n v="0"/>
    <n v="0"/>
    <n v="0"/>
    <n v="0"/>
    <n v="0"/>
    <s v="%"/>
    <n v="0"/>
    <n v="0"/>
    <n v="20"/>
    <n v="0"/>
    <n v="0"/>
    <n v="0"/>
    <n v="0"/>
    <n v="0"/>
    <n v="0"/>
    <n v="0"/>
    <s v=""/>
    <s v=""/>
    <s v="False"/>
    <n v="0"/>
    <n v="0"/>
    <s v="True"/>
    <s v="Endoscopy &amp; Ultrasound"/>
    <s v="Jun"/>
    <s v="22"/>
    <n v="40887993"/>
    <d v="2023-06-09T00:00:00"/>
    <s v="2023"/>
    <s v="Jun"/>
    <s v="2023"/>
  </r>
  <r>
    <x v="19"/>
    <s v="CPQ 18080 ULT 22CPQ-12951901/06/2023"/>
    <n v="0"/>
    <s v="No"/>
    <n v="300000134818002"/>
    <x v="5"/>
    <s v="Accessory"/>
    <x v="0"/>
    <s v="Closed/PO Received"/>
    <s v=""/>
    <n v="34800"/>
    <n v="34800"/>
    <n v="0"/>
    <n v="0"/>
    <m/>
    <n v="2.5000000000000001E-2"/>
    <n v="2.5000000000000001E-2"/>
    <s v=""/>
    <s v="OK"/>
    <n v="870"/>
    <n v="0"/>
    <n v="0"/>
    <n v="0"/>
    <n v="0"/>
    <n v="0"/>
    <b v="0"/>
    <s v="Ultrasound 2022"/>
    <s v="CPQ 18080 ULT 22"/>
    <s v="01/06/2023"/>
    <x v="16"/>
    <s v="Paris Lowcock"/>
    <x v="0"/>
    <s v="ULT"/>
    <s v="Newham Hospital"/>
    <s v=""/>
    <x v="2"/>
    <s v="Ultrasound - Accessories"/>
    <s v="Additional Items"/>
    <s v="BAU"/>
    <s v="URN Issued"/>
    <s v=""/>
    <s v="CPQ-129519"/>
    <n v="2"/>
    <s v="False"/>
    <s v="Y"/>
    <s v="False"/>
    <s v="BARTS-12M-GE-VOLE8X2_12 Month Rental - Voluson E8 x2"/>
    <s v="BARTS-12M-GE-VOLE8X2"/>
    <s v="0"/>
    <s v="Accessory"/>
    <n v="1"/>
    <n v="34800"/>
    <n v="34800"/>
    <n v="0"/>
    <n v="0"/>
    <n v="0"/>
    <n v="0"/>
    <n v="34800"/>
    <n v="34800"/>
    <n v="0"/>
    <s v="%"/>
    <n v="34800"/>
    <n v="34800"/>
    <n v="20"/>
    <n v="6960"/>
    <n v="0"/>
    <n v="2.5"/>
    <n v="0"/>
    <n v="0"/>
    <n v="0"/>
    <n v="34800"/>
    <s v="300000136319054"/>
    <s v=""/>
    <s v="False"/>
    <n v="0"/>
    <n v="0"/>
    <s v="True"/>
    <s v="Endoscopy &amp; Ultrasound"/>
    <s v="Jun"/>
    <s v="22"/>
    <n v="40887993"/>
    <d v="2023-06-09T00:00:00"/>
    <s v="2023"/>
    <s v="Jun"/>
    <s v="2023"/>
  </r>
  <r>
    <x v="20"/>
    <s v="CPQ 16753 ULT 23CPQ-12971008/06/2023"/>
    <s v=""/>
    <s v="No"/>
    <n v="300000150235556"/>
    <x v="5"/>
    <s v=""/>
    <x v="0"/>
    <s v="Closed/PO Received"/>
    <s v=""/>
    <n v="0"/>
    <n v="0"/>
    <n v="0"/>
    <n v="0"/>
    <m/>
    <n v="0"/>
    <n v="2.5000000000000001E-2"/>
    <s v=""/>
    <s v="Check"/>
    <n v="0"/>
    <n v="0"/>
    <n v="0"/>
    <n v="0"/>
    <n v="0"/>
    <n v="0"/>
    <b v="0"/>
    <s v="Ultrasound 2022"/>
    <s v="CPQ 16753 ULT 23"/>
    <s v="08/06/2023"/>
    <x v="17"/>
    <s v="Paris Lowcock"/>
    <x v="0"/>
    <s v="ULT"/>
    <s v="Whipps Cross"/>
    <s v="Rental"/>
    <x v="2"/>
    <s v=""/>
    <s v=""/>
    <s v="BAU"/>
    <s v="Sent To Customer"/>
    <s v=""/>
    <s v="CPQ-129710"/>
    <n v="1"/>
    <s v="False"/>
    <s v=""/>
    <s v="False"/>
    <s v=""/>
    <s v=""/>
    <s v=""/>
    <s v=""/>
    <n v="1"/>
    <m/>
    <m/>
    <n v="0"/>
    <n v="0"/>
    <n v="0"/>
    <n v="0"/>
    <n v="0"/>
    <n v="0"/>
    <n v="0"/>
    <s v="%"/>
    <n v="0"/>
    <n v="0"/>
    <n v="20"/>
    <n v="0"/>
    <n v="0"/>
    <n v="0"/>
    <n v="0"/>
    <n v="0"/>
    <n v="0"/>
    <n v="0"/>
    <s v=""/>
    <s v=""/>
    <s v="False"/>
    <n v="0"/>
    <n v="0"/>
    <s v="True"/>
    <s v="Endoscopy &amp; Ultrasound"/>
    <s v="Jun"/>
    <s v="23"/>
    <s v="40887204 and 40887221"/>
    <d v="2023-06-08T00:00:00"/>
    <s v="2023"/>
    <s v="Jun"/>
    <s v="2023"/>
  </r>
  <r>
    <x v="20"/>
    <s v="CPQ 16753 ULT 23CPQ-12971008/06/2023"/>
    <s v=""/>
    <s v="No"/>
    <n v="300000150235556"/>
    <x v="5"/>
    <s v="Accessory"/>
    <x v="0"/>
    <s v="Closed/PO Received"/>
    <s v=""/>
    <n v="24000"/>
    <n v="24000"/>
    <n v="0"/>
    <n v="0"/>
    <m/>
    <n v="2.5000000000000001E-2"/>
    <n v="2.5000000000000001E-2"/>
    <s v=""/>
    <s v="OK"/>
    <n v="600"/>
    <n v="0"/>
    <n v="0"/>
    <n v="0"/>
    <n v="0"/>
    <n v="0"/>
    <b v="0"/>
    <s v="Ultrasound 2022"/>
    <s v="CPQ 16753 ULT 23"/>
    <s v="08/06/2023"/>
    <x v="17"/>
    <s v="Paris Lowcock"/>
    <x v="0"/>
    <s v="ULT"/>
    <s v="Whipps Cross"/>
    <s v="Rental"/>
    <x v="2"/>
    <s v="Ultrasound - Accessories"/>
    <s v="Additional Items"/>
    <s v="BAU"/>
    <s v="Sent To Customer"/>
    <s v=""/>
    <s v="CPQ-129710"/>
    <n v="2"/>
    <s v="False"/>
    <s v="Y"/>
    <s v="False"/>
    <s v="BARTS-12M-GE-VOLSWIFTx2_12 Month Rental - Voluson Swift x2"/>
    <s v="BARTS-12M-GE-VOLSWIFTx2"/>
    <s v=""/>
    <s v="Accessory"/>
    <n v="1"/>
    <n v="24000"/>
    <n v="24000"/>
    <n v="0"/>
    <n v="0"/>
    <n v="0"/>
    <n v="0"/>
    <n v="24000"/>
    <n v="24000"/>
    <n v="0"/>
    <s v="%"/>
    <n v="24000"/>
    <n v="24000"/>
    <n v="20"/>
    <n v="4800"/>
    <n v="20"/>
    <n v="2.5"/>
    <n v="0"/>
    <n v="0"/>
    <n v="0"/>
    <n v="24000"/>
    <s v="300000155194990"/>
    <s v=""/>
    <s v="False"/>
    <n v="0"/>
    <n v="0"/>
    <s v="True"/>
    <s v="Endoscopy &amp; Ultrasound"/>
    <s v="Jun"/>
    <s v="23"/>
    <s v="40887204 and 40887221"/>
    <d v="2023-06-08T00:00:00"/>
    <s v="2023"/>
    <s v="Jun"/>
    <s v="2023"/>
  </r>
  <r>
    <x v="21"/>
    <s v="CPQ 16751 ULT 23CPQ-12971108/06/2023"/>
    <n v="0"/>
    <s v="No"/>
    <n v="300000155194999"/>
    <x v="5"/>
    <s v="Accessory"/>
    <x v="0"/>
    <s v="Closed/PO Received"/>
    <s v=""/>
    <n v="34800"/>
    <n v="34800"/>
    <n v="0"/>
    <n v="0"/>
    <m/>
    <n v="2.5000000000000001E-2"/>
    <n v="2.5000000000000001E-2"/>
    <s v=""/>
    <s v="OK"/>
    <n v="870"/>
    <n v="0"/>
    <n v="0"/>
    <n v="0"/>
    <n v="0"/>
    <n v="0"/>
    <b v="0"/>
    <s v="Ultrasound 2022"/>
    <s v="CPQ 16751 ULT 23"/>
    <s v="08/06/2023"/>
    <x v="17"/>
    <s v="Paris Lowcock"/>
    <x v="0"/>
    <s v="ULT"/>
    <s v="Whipps Cross"/>
    <s v="Rental"/>
    <x v="2"/>
    <s v="Ultrasound - Accessories"/>
    <s v="Additional Items"/>
    <s v="BAU"/>
    <s v="URN Issued"/>
    <s v=""/>
    <s v="CPQ-129711"/>
    <n v="2"/>
    <s v="False"/>
    <s v="Y"/>
    <s v="False"/>
    <s v="BARTS-12M-GE-VOLE8X2_12 Month Rental - Voluson E8 x2"/>
    <s v="BARTS-12M-GE-VOLE8X2"/>
    <s v="0"/>
    <s v="Accessory"/>
    <n v="1"/>
    <n v="34800"/>
    <n v="34800"/>
    <n v="0"/>
    <n v="0"/>
    <n v="0"/>
    <n v="0"/>
    <n v="34800"/>
    <n v="34800"/>
    <n v="0"/>
    <s v="%"/>
    <n v="34800"/>
    <n v="34800"/>
    <n v="20"/>
    <n v="6960"/>
    <n v="0"/>
    <n v="2.5"/>
    <n v="0"/>
    <n v="0"/>
    <n v="0"/>
    <n v="34800"/>
    <s v="300000136319054"/>
    <s v=""/>
    <s v="False"/>
    <n v="0"/>
    <n v="0"/>
    <s v="True"/>
    <s v="Endoscopy &amp; Ultrasound"/>
    <s v="Jun"/>
    <s v="23"/>
    <n v="40887993"/>
    <d v="2023-06-09T00:00:00"/>
    <s v="2023"/>
    <s v="Jun"/>
    <s v="2023"/>
  </r>
  <r>
    <x v="21"/>
    <s v="CPQ 16751 ULT 23CPQ-12971108/06/2023"/>
    <n v="0"/>
    <s v="No"/>
    <n v="300000155194999"/>
    <x v="5"/>
    <s v=""/>
    <x v="0"/>
    <s v="Closed/PO Received"/>
    <s v=""/>
    <n v="0"/>
    <n v="0"/>
    <n v="0"/>
    <n v="0"/>
    <m/>
    <n v="0"/>
    <n v="2.5000000000000001E-2"/>
    <s v=""/>
    <s v="Check"/>
    <n v="0"/>
    <n v="0"/>
    <n v="0"/>
    <n v="0"/>
    <n v="0"/>
    <n v="0"/>
    <b v="0"/>
    <s v="Ultrasound 2022"/>
    <s v="CPQ 16751 ULT 23"/>
    <s v="08/06/2023"/>
    <x v="17"/>
    <s v="Paris Lowcock"/>
    <x v="0"/>
    <s v="ULT"/>
    <s v="Whipps Cross"/>
    <s v="Rental"/>
    <x v="2"/>
    <s v=""/>
    <s v=""/>
    <s v="BAU"/>
    <s v="URN Issued"/>
    <s v=""/>
    <s v="CPQ-129711"/>
    <n v="1"/>
    <s v="False"/>
    <s v=""/>
    <s v="False"/>
    <s v=""/>
    <s v=""/>
    <s v=""/>
    <s v=""/>
    <n v="1"/>
    <m/>
    <m/>
    <n v="0"/>
    <n v="0"/>
    <n v="0"/>
    <n v="0"/>
    <n v="0"/>
    <n v="0"/>
    <n v="0"/>
    <s v="%"/>
    <n v="0"/>
    <n v="0"/>
    <n v="20"/>
    <n v="0"/>
    <n v="0"/>
    <n v="0"/>
    <n v="0"/>
    <n v="0"/>
    <n v="0"/>
    <n v="0"/>
    <s v=""/>
    <s v=""/>
    <s v="False"/>
    <n v="0"/>
    <n v="0"/>
    <s v="True"/>
    <s v="Endoscopy &amp; Ultrasound"/>
    <s v="Jun"/>
    <s v="23"/>
    <n v="40887993"/>
    <d v="2023-06-09T00:00:00"/>
    <s v="2023"/>
    <s v="Jun"/>
    <s v="2023"/>
  </r>
  <r>
    <x v="22"/>
    <s v="CPQ 16703 ULT 23CPQ-12980909/06/2023"/>
    <n v="0"/>
    <s v="No"/>
    <n v="300000154998760"/>
    <x v="5"/>
    <s v="Core"/>
    <x v="0"/>
    <s v="Closed/Reconciled"/>
    <n v="1"/>
    <n v="9500"/>
    <n v="9500"/>
    <n v="0"/>
    <n v="0"/>
    <m/>
    <n v="2.5000000000000001E-2"/>
    <n v="2.5000000000000001E-2"/>
    <s v=""/>
    <s v="OK"/>
    <n v="237.5"/>
    <n v="0"/>
    <n v="5206.7929902779997"/>
    <n v="5206.79"/>
    <n v="2.9902779997428297E-3"/>
    <n v="0.54808347266084212"/>
    <b v="0"/>
    <s v="Ultrasound 2022"/>
    <s v="CPQ 16703 ULT 23"/>
    <s v="09/06/2023"/>
    <x v="18"/>
    <s v="Paris Lowcock"/>
    <x v="0"/>
    <s v="ULT"/>
    <s v="BARTS HEALTH NHS TRUST"/>
    <s v=""/>
    <x v="11"/>
    <s v="Ultrasound - Handheld"/>
    <s v="Ultrasound"/>
    <s v="BAU"/>
    <s v="URN Issued"/>
    <s v=""/>
    <s v="CPQ-129809"/>
    <n v="2"/>
    <s v="False"/>
    <s v="Y"/>
    <s v="False"/>
    <s v="FUS68851_Lumify L12-4 / S4-1 Bundle"/>
    <s v="FUS68851"/>
    <s v="60"/>
    <s v="Core"/>
    <n v="1"/>
    <n v="14706.792990278"/>
    <n v="9500"/>
    <n v="0"/>
    <n v="0"/>
    <n v="0"/>
    <n v="0"/>
    <n v="9500"/>
    <n v="9500"/>
    <n v="0"/>
    <s v="%"/>
    <n v="9500"/>
    <n v="9500"/>
    <n v="0"/>
    <n v="0"/>
    <n v="20"/>
    <n v="2.5"/>
    <n v="0"/>
    <n v="0"/>
    <n v="0"/>
    <n v="9500"/>
    <s v="300000111881406"/>
    <s v=""/>
    <s v="False"/>
    <n v="0"/>
    <n v="5206.79"/>
    <s v="True"/>
    <s v="Endoscopy &amp; Ultrasound"/>
    <s v="Jun"/>
    <s v="23"/>
    <n v="40894055"/>
    <d v="2023-06-27T00:00:00"/>
    <s v="2023"/>
    <s v="Jun"/>
    <s v="2023"/>
  </r>
  <r>
    <x v="22"/>
    <s v="CPQ 16703 ULT 23CPQ-12980909/06/2023"/>
    <n v="0"/>
    <s v="No"/>
    <n v="300000154998760"/>
    <x v="5"/>
    <s v=""/>
    <x v="0"/>
    <s v="Closed/Reconciled"/>
    <s v=""/>
    <n v="0"/>
    <n v="0"/>
    <n v="0"/>
    <n v="0"/>
    <m/>
    <n v="0"/>
    <n v="2.5000000000000001E-2"/>
    <s v=""/>
    <s v="Check"/>
    <n v="0"/>
    <n v="0"/>
    <n v="0"/>
    <n v="0"/>
    <n v="0"/>
    <n v="0"/>
    <b v="0"/>
    <s v="Ultrasound 2022"/>
    <s v="CPQ 16703 ULT 23"/>
    <s v="09/06/2023"/>
    <x v="18"/>
    <s v="Paris Lowcock"/>
    <x v="0"/>
    <s v="ULT"/>
    <s v="BARTS HEALTH NHS TRUST"/>
    <s v=""/>
    <x v="11"/>
    <s v=""/>
    <s v=""/>
    <s v="BAU"/>
    <s v="URN Issued"/>
    <s v=""/>
    <s v="CPQ-129809"/>
    <n v="1"/>
    <s v="False"/>
    <s v=""/>
    <s v="False"/>
    <s v=""/>
    <s v=""/>
    <s v=""/>
    <s v=""/>
    <n v="1"/>
    <m/>
    <m/>
    <n v="0"/>
    <n v="0"/>
    <n v="0"/>
    <n v="0"/>
    <n v="0"/>
    <n v="0"/>
    <n v="0"/>
    <s v="%"/>
    <n v="0"/>
    <n v="0"/>
    <n v="0"/>
    <n v="0"/>
    <n v="0"/>
    <n v="0"/>
    <n v="0"/>
    <n v="0"/>
    <n v="0"/>
    <n v="0"/>
    <s v=""/>
    <s v=""/>
    <s v="False"/>
    <n v="0"/>
    <n v="0"/>
    <s v="True"/>
    <s v="Endoscopy &amp; Ultrasound"/>
    <s v="Jun"/>
    <s v="23"/>
    <n v="40894055"/>
    <d v="2023-06-27T00:00:00"/>
    <s v="2023"/>
    <s v="Jun"/>
    <s v="2023"/>
  </r>
  <r>
    <x v="23"/>
    <s v="CPQ 16854 FLE 23CPQ-13004519/06/2023"/>
    <n v="0"/>
    <s v="No"/>
    <n v="300000155484263"/>
    <x v="9"/>
    <s v="Core"/>
    <x v="0"/>
    <s v="Closed/Reconciled"/>
    <n v="3"/>
    <n v="118335.15"/>
    <n v="118335.15"/>
    <n v="0"/>
    <n v="0"/>
    <m/>
    <n v="2.5000000000000001E-2"/>
    <n v="2.5000000000000001E-2"/>
    <s v=""/>
    <s v="OK"/>
    <n v="2958.3787499999999"/>
    <n v="0"/>
    <n v="3659.8500000000058"/>
    <n v="0"/>
    <n v="3659.8500000000058"/>
    <n v="3.0927835051546441E-2"/>
    <b v="0"/>
    <s v="Flexible Endoscopy 2022"/>
    <s v="CPQ 16854 FLE 23"/>
    <s v="19/06/2023"/>
    <x v="19"/>
    <s v="Ben Naylor"/>
    <x v="0"/>
    <s v="FLE"/>
    <s v="Whipps Cross Hospital"/>
    <s v=""/>
    <x v="4"/>
    <s v="Flexible Endoscopy"/>
    <s v="FLEX Gastroscope"/>
    <s v="BAU"/>
    <s v="URN Issued"/>
    <s v=""/>
    <s v="CPQ-130045"/>
    <n v="2"/>
    <s v="False"/>
    <s v="Y"/>
    <s v="False"/>
    <s v="N4505840_GIF-1TH190 EVIS GASTRO VIDEOSCOPE"/>
    <s v="N4505850"/>
    <s v="36"/>
    <s v="Core"/>
    <n v="3"/>
    <n v="40665"/>
    <n v="40665"/>
    <n v="3"/>
    <n v="0"/>
    <n v="0"/>
    <n v="0"/>
    <n v="39445.050000000003"/>
    <n v="118335.15"/>
    <n v="0"/>
    <s v="%"/>
    <n v="39445.050000000003"/>
    <n v="118335.15"/>
    <n v="20"/>
    <n v="23667.03"/>
    <n v="20"/>
    <n v="2.5"/>
    <n v="0"/>
    <n v="0"/>
    <n v="0"/>
    <n v="118335.15"/>
    <s v="300000122337671"/>
    <s v=""/>
    <s v="False"/>
    <n v="0"/>
    <n v="0"/>
    <s v="True"/>
    <s v="Endoscopy &amp; Ultrasound"/>
    <s v="Jun"/>
    <s v="23"/>
    <n v="40898759"/>
    <d v="2023-07-10T00:00:00"/>
    <s v="2023"/>
    <s v="Jul"/>
    <s v="2023"/>
  </r>
  <r>
    <x v="23"/>
    <s v="CPQ 16854 FLE 23CPQ-13004519/06/2023"/>
    <n v="0"/>
    <s v="No"/>
    <n v="300000155484263"/>
    <x v="9"/>
    <s v=""/>
    <x v="0"/>
    <s v="Closed/Reconciled"/>
    <s v=""/>
    <n v="0"/>
    <n v="0"/>
    <n v="0"/>
    <n v="0"/>
    <m/>
    <n v="0"/>
    <n v="2.5000000000000001E-2"/>
    <s v=""/>
    <s v="Check"/>
    <n v="0"/>
    <n v="0"/>
    <n v="0"/>
    <n v="0"/>
    <n v="0"/>
    <n v="0"/>
    <b v="0"/>
    <s v="Flexible Endoscopy 2022"/>
    <s v="CPQ 16854 FLE 23"/>
    <s v="19/06/2023"/>
    <x v="19"/>
    <s v="Ben Naylor"/>
    <x v="0"/>
    <s v="FLE"/>
    <s v="Whipps Cross Hospital"/>
    <s v=""/>
    <x v="4"/>
    <s v=""/>
    <s v=""/>
    <s v="BAU"/>
    <s v="URN Issued"/>
    <s v=""/>
    <s v="CPQ-130045"/>
    <n v="1"/>
    <s v="False"/>
    <s v=""/>
    <s v="False"/>
    <s v=""/>
    <s v=""/>
    <s v=""/>
    <s v=""/>
    <n v="1"/>
    <m/>
    <m/>
    <n v="3"/>
    <n v="0"/>
    <n v="0"/>
    <n v="0"/>
    <n v="0"/>
    <n v="0"/>
    <n v="0"/>
    <s v="%"/>
    <n v="0"/>
    <n v="0"/>
    <n v="20"/>
    <n v="0"/>
    <n v="0"/>
    <n v="0"/>
    <n v="0"/>
    <n v="0"/>
    <n v="0"/>
    <n v="0"/>
    <s v=""/>
    <s v=""/>
    <s v="False"/>
    <n v="0"/>
    <n v="0"/>
    <s v="True"/>
    <s v="Endoscopy &amp; Ultrasound"/>
    <s v="Jun"/>
    <s v="23"/>
    <n v="40898759"/>
    <d v="2023-07-10T00:00:00"/>
    <s v="2023"/>
    <s v="Jul"/>
    <s v="2023"/>
  </r>
  <r>
    <x v="23"/>
    <s v="CPQ 16854 FLE 23CPQ-13004519/06/2023"/>
    <n v="0"/>
    <s v="No"/>
    <n v="300000155484263"/>
    <x v="9"/>
    <s v="Core"/>
    <x v="0"/>
    <s v="Closed/Reconciled"/>
    <n v="2"/>
    <n v="40.74"/>
    <n v="40.74"/>
    <n v="0"/>
    <n v="0"/>
    <m/>
    <n v="2.5000000000000001E-2"/>
    <n v="2.5000000000000001E-2"/>
    <s v=""/>
    <s v="OK"/>
    <n v="1.0185000000000002"/>
    <n v="0"/>
    <n v="1.259999999999998"/>
    <n v="0"/>
    <n v="1.259999999999998"/>
    <n v="3.0927835051546341E-2"/>
    <b v="0"/>
    <s v="Flexible Endoscopy 2022"/>
    <s v="CPQ 16854 FLE 23"/>
    <s v="19/06/2023"/>
    <x v="19"/>
    <s v="Ben Naylor"/>
    <x v="0"/>
    <s v="FLE"/>
    <s v="Whipps Cross Hospital"/>
    <s v=""/>
    <x v="4"/>
    <s v="Flexible Endoscopy"/>
    <s v="Additional Items"/>
    <s v="BAU"/>
    <s v="URN Issued"/>
    <s v=""/>
    <s v="CPQ-130045"/>
    <n v="4"/>
    <s v="False"/>
    <s v="Y"/>
    <s v="False"/>
    <s v="K10026428_5M MALE TO FEMALE IEC MAINS LEAD"/>
    <s v="K10026428"/>
    <s v="12"/>
    <s v="Core"/>
    <n v="2"/>
    <n v="21"/>
    <n v="21"/>
    <n v="3"/>
    <n v="0"/>
    <n v="0"/>
    <n v="0"/>
    <n v="20.37"/>
    <n v="40.74"/>
    <n v="0"/>
    <s v="%"/>
    <n v="20.37"/>
    <n v="40.74"/>
    <n v="20"/>
    <n v="8.15"/>
    <n v="20"/>
    <n v="2.5"/>
    <n v="0"/>
    <n v="0"/>
    <n v="0"/>
    <n v="40.74"/>
    <s v="300000113434778"/>
    <s v=""/>
    <s v="False"/>
    <n v="0"/>
    <n v="0"/>
    <s v="True"/>
    <s v="Endoscopy &amp; Ultrasound"/>
    <s v="Jun"/>
    <s v="23"/>
    <n v="40898759"/>
    <d v="2023-07-10T00:00:00"/>
    <s v="2023"/>
    <s v="Jul"/>
    <s v="2023"/>
  </r>
  <r>
    <x v="23"/>
    <s v="CPQ 16854 FLE 23CPQ-13004519/06/2023"/>
    <n v="0"/>
    <s v="No"/>
    <n v="300000155484263"/>
    <x v="9"/>
    <s v="Core"/>
    <x v="0"/>
    <s v="Closed/Reconciled"/>
    <n v="1"/>
    <n v="43125.23"/>
    <n v="43125.23"/>
    <n v="0"/>
    <n v="0"/>
    <m/>
    <n v="2.5000000000000001E-2"/>
    <n v="2.5000000000000001E-2"/>
    <s v=""/>
    <s v="OK"/>
    <n v="1078.13075"/>
    <n v="0"/>
    <n v="1333.7699999999968"/>
    <n v="0"/>
    <n v="1333.7699999999968"/>
    <n v="3.0927835051546317E-2"/>
    <b v="0"/>
    <s v="Flexible Endoscopy 2022"/>
    <s v="CPQ 16854 FLE 23"/>
    <s v="19/06/2023"/>
    <x v="19"/>
    <s v="Ben Naylor"/>
    <x v="0"/>
    <s v="FLE"/>
    <s v="Whipps Cross Hospital"/>
    <s v=""/>
    <x v="4"/>
    <s v="Flexible Endoscopy"/>
    <s v="FLEX Camera Stack"/>
    <s v="BAU"/>
    <s v="URN Issued"/>
    <s v=""/>
    <s v="CPQ-130045"/>
    <n v="3"/>
    <s v="False"/>
    <s v="Y"/>
    <s v="False"/>
    <s v="N6011250_CV-1500 EVIS X1 PROCESSOR"/>
    <s v="N6011250"/>
    <s v="12"/>
    <s v="Core"/>
    <n v="1"/>
    <n v="44459"/>
    <n v="44459"/>
    <n v="3"/>
    <n v="0"/>
    <n v="0"/>
    <n v="0"/>
    <n v="43125.23"/>
    <n v="43125.23"/>
    <n v="0"/>
    <s v="%"/>
    <n v="43125.23"/>
    <n v="43125.23"/>
    <n v="20"/>
    <n v="8625.0499999999993"/>
    <n v="20"/>
    <n v="2.5"/>
    <n v="0"/>
    <n v="0"/>
    <n v="0"/>
    <n v="43125.23"/>
    <s v="300000122337689"/>
    <s v=""/>
    <s v="False"/>
    <n v="0"/>
    <n v="0"/>
    <s v="True"/>
    <s v="Endoscopy &amp; Ultrasound"/>
    <s v="Jun"/>
    <s v="23"/>
    <n v="40898759"/>
    <d v="2023-07-10T00:00:00"/>
    <s v="2023"/>
    <s v="Jul"/>
    <s v="2023"/>
  </r>
  <r>
    <x v="23"/>
    <s v="CPQ 16854 FLE 23CPQ-13004519/06/2023"/>
    <n v="0"/>
    <s v="No"/>
    <n v="300000155484263"/>
    <x v="9"/>
    <s v="Core"/>
    <x v="0"/>
    <s v="Closed/Reconciled"/>
    <n v="1"/>
    <n v="643.11"/>
    <n v="643.11"/>
    <n v="0"/>
    <n v="0"/>
    <m/>
    <n v="2.5000000000000001E-2"/>
    <n v="2.5000000000000001E-2"/>
    <s v=""/>
    <s v="OK"/>
    <n v="16.077750000000002"/>
    <n v="0"/>
    <n v="19.889999999999986"/>
    <n v="0"/>
    <n v="19.889999999999986"/>
    <n v="3.0927835051546369E-2"/>
    <b v="0"/>
    <s v="Flexible Endoscopy 2022"/>
    <s v="CPQ 16854 FLE 23"/>
    <s v="19/06/2023"/>
    <x v="19"/>
    <s v="Ben Naylor"/>
    <x v="0"/>
    <s v="FLE"/>
    <s v="Whipps Cross Hospital"/>
    <s v=""/>
    <x v="4"/>
    <s v="Flexible Endoscopy"/>
    <s v="Additional Items"/>
    <s v="BAU"/>
    <s v="URN Issued"/>
    <s v=""/>
    <s v="CPQ-130045"/>
    <n v="6"/>
    <s v="False"/>
    <s v="Y"/>
    <s v="False"/>
    <s v="N6019900_MAJ-2477 EE III AND ELE CONNECTION SET"/>
    <s v="N6019900"/>
    <s v="12"/>
    <s v="Core"/>
    <n v="1"/>
    <n v="663"/>
    <n v="663"/>
    <n v="3"/>
    <n v="0"/>
    <n v="0"/>
    <n v="0"/>
    <n v="643.11"/>
    <n v="643.11"/>
    <n v="0"/>
    <s v="%"/>
    <n v="643.11"/>
    <n v="643.11"/>
    <n v="20"/>
    <n v="128.62"/>
    <n v="20"/>
    <n v="2.5"/>
    <n v="0"/>
    <n v="0"/>
    <n v="0"/>
    <n v="643.11"/>
    <s v="300000113436780"/>
    <s v=""/>
    <s v="False"/>
    <n v="0"/>
    <n v="0"/>
    <s v="True"/>
    <s v="Endoscopy &amp; Ultrasound"/>
    <s v="Jun"/>
    <s v="23"/>
    <n v="40898759"/>
    <d v="2023-07-10T00:00:00"/>
    <s v="2023"/>
    <s v="Jul"/>
    <s v="2023"/>
  </r>
  <r>
    <x v="23"/>
    <s v="CPQ 16854 FLE 23CPQ-13004519/06/2023"/>
    <n v="0"/>
    <s v="No"/>
    <n v="300000155484263"/>
    <x v="9"/>
    <s v="Core"/>
    <x v="0"/>
    <s v="Closed/Reconciled"/>
    <n v="2"/>
    <n v="157.13999999999999"/>
    <n v="157.13999999999999"/>
    <n v="0"/>
    <n v="0"/>
    <m/>
    <n v="2.5000000000000001E-2"/>
    <n v="2.5000000000000001E-2"/>
    <s v=""/>
    <s v="OK"/>
    <n v="3.9284999999999997"/>
    <n v="0"/>
    <n v="4.8600000000000136"/>
    <n v="0"/>
    <n v="4.8600000000000136"/>
    <n v="3.092783505154648E-2"/>
    <b v="0"/>
    <s v="Flexible Endoscopy 2022"/>
    <s v="CPQ 16854 FLE 23"/>
    <s v="19/06/2023"/>
    <x v="19"/>
    <s v="Ben Naylor"/>
    <x v="0"/>
    <s v="FLE"/>
    <s v="Whipps Cross Hospital"/>
    <s v=""/>
    <x v="4"/>
    <s v="Flexible Endoscopy"/>
    <s v="Additional Items"/>
    <s v="BAU"/>
    <s v="URN Issued"/>
    <s v=""/>
    <s v="CPQ-130045"/>
    <n v="5"/>
    <s v="False"/>
    <s v="Y"/>
    <s v="False"/>
    <s v="N4491400_MAJ-2015 3G-SDI CABLE 3M"/>
    <s v="N4491400"/>
    <s v="12"/>
    <s v="Core"/>
    <n v="2"/>
    <n v="81"/>
    <n v="81"/>
    <n v="3"/>
    <n v="0"/>
    <n v="0"/>
    <n v="0"/>
    <n v="78.569999999999993"/>
    <n v="157.13999999999999"/>
    <n v="0"/>
    <s v="%"/>
    <n v="78.569999999999993"/>
    <n v="157.13999999999999"/>
    <n v="20"/>
    <n v="31.43"/>
    <n v="20"/>
    <n v="2.5"/>
    <n v="0"/>
    <n v="0"/>
    <n v="0"/>
    <n v="157.13999999999999"/>
    <s v="300000113436747"/>
    <s v=""/>
    <s v="False"/>
    <n v="0"/>
    <n v="0"/>
    <s v="True"/>
    <s v="Endoscopy &amp; Ultrasound"/>
    <s v="Jun"/>
    <s v="23"/>
    <n v="40898759"/>
    <d v="2023-07-10T00:00:00"/>
    <s v="2023"/>
    <s v="Jul"/>
    <s v="2023"/>
  </r>
  <r>
    <x v="24"/>
    <s v="CPQ 16912 ENT 23CPQ-13020921/06/2023"/>
    <n v="0"/>
    <s v="No"/>
    <n v="300000155720539"/>
    <x v="1"/>
    <s v="Core"/>
    <x v="0"/>
    <s v="Closed/Reconciled"/>
    <n v="14"/>
    <n v="79074.52"/>
    <n v="79074.52"/>
    <n v="0"/>
    <n v="0"/>
    <m/>
    <n v="2.5000000000000001E-2"/>
    <n v="2.5000000000000001E-2"/>
    <s v=""/>
    <s v="OK"/>
    <n v="1976.8630000000003"/>
    <n v="0"/>
    <n v="52007.479999999996"/>
    <n v="0"/>
    <n v="52007.479999999996"/>
    <n v="0.65770212705685716"/>
    <b v="0"/>
    <s v="ENT Endoscopy 2022"/>
    <s v="CPQ 16912 ENT 23"/>
    <s v="21/06/2023"/>
    <x v="20"/>
    <s v="James McLaughlin"/>
    <x v="0"/>
    <s v="ENT"/>
    <s v=""/>
    <s v=""/>
    <x v="1"/>
    <s v="ENT"/>
    <s v="ENT Videoscope"/>
    <s v="BAU"/>
    <s v="URN Issued"/>
    <s v=""/>
    <s v="CPQ-130209"/>
    <n v="2"/>
    <s v="False"/>
    <s v="Y"/>
    <s v="False"/>
    <s v="11102CMK_CMOS Video Rhino-Laryngoscope, 2.9mm KIT"/>
    <s v="11102CMK"/>
    <s v="24"/>
    <s v="Core"/>
    <n v="14"/>
    <n v="9363"/>
    <n v="9363"/>
    <n v="15"/>
    <n v="0"/>
    <n v="0"/>
    <n v="0"/>
    <n v="7958.55"/>
    <n v="111419.7"/>
    <n v="29.03"/>
    <s v="%"/>
    <n v="5648.18"/>
    <n v="79074.52"/>
    <n v="20"/>
    <n v="15814.9"/>
    <n v="20"/>
    <n v="2.5"/>
    <n v="0"/>
    <n v="0"/>
    <n v="0"/>
    <n v="79074.52"/>
    <s v="300000126014350"/>
    <s v=""/>
    <s v="False"/>
    <n v="0"/>
    <n v="0"/>
    <s v="True"/>
    <s v="Endoscopy &amp; Ultrasound"/>
    <s v="Jun"/>
    <s v="23"/>
    <n v="40897127"/>
    <d v="2023-07-05T00:00:00"/>
    <s v="2023"/>
    <s v="Jul"/>
    <s v="2023"/>
  </r>
  <r>
    <x v="24"/>
    <s v="CPQ 16912 ENT 23CPQ-13020921/06/2023"/>
    <n v="0"/>
    <s v="No"/>
    <n v="300000155720539"/>
    <x v="1"/>
    <s v=""/>
    <x v="0"/>
    <s v="Closed/Reconciled"/>
    <s v=""/>
    <n v="0"/>
    <n v="0"/>
    <n v="0"/>
    <n v="0"/>
    <m/>
    <n v="0"/>
    <n v="2.5000000000000001E-2"/>
    <s v=""/>
    <s v="Check"/>
    <n v="0"/>
    <n v="0"/>
    <n v="0"/>
    <n v="0"/>
    <n v="0"/>
    <n v="0"/>
    <b v="0"/>
    <s v="ENT Endoscopy 2022"/>
    <s v="CPQ 16912 ENT 23"/>
    <s v="21/06/2023"/>
    <x v="20"/>
    <s v="James McLaughlin"/>
    <x v="0"/>
    <s v="ENT"/>
    <s v=""/>
    <s v=""/>
    <x v="1"/>
    <s v=""/>
    <s v=""/>
    <s v="BAU"/>
    <s v="URN Issued"/>
    <s v=""/>
    <s v="CPQ-130209"/>
    <n v="1"/>
    <s v="False"/>
    <s v=""/>
    <s v="False"/>
    <s v=""/>
    <s v=""/>
    <s v=""/>
    <s v=""/>
    <n v="1"/>
    <m/>
    <m/>
    <n v="15"/>
    <n v="0"/>
    <n v="0"/>
    <n v="0"/>
    <n v="0"/>
    <n v="0"/>
    <n v="0"/>
    <s v="%"/>
    <n v="0"/>
    <n v="0"/>
    <n v="20"/>
    <n v="0"/>
    <n v="0"/>
    <n v="0"/>
    <n v="0"/>
    <n v="0"/>
    <n v="0"/>
    <n v="0"/>
    <s v=""/>
    <s v=""/>
    <s v="False"/>
    <n v="0"/>
    <n v="0"/>
    <s v="True"/>
    <s v="Endoscopy &amp; Ultrasound"/>
    <s v="Jun"/>
    <s v="23"/>
    <n v="40897127"/>
    <d v="2023-07-05T00:00:00"/>
    <s v="2023"/>
    <s v="Jul"/>
    <s v="2023"/>
  </r>
  <r>
    <x v="24"/>
    <s v="CPQ 16912 ENT 23CPQ-13020921/06/2023"/>
    <n v="0"/>
    <s v="No"/>
    <n v="300000155720539"/>
    <x v="1"/>
    <s v="Core"/>
    <x v="0"/>
    <s v="Closed/Reconciled"/>
    <n v="14"/>
    <n v="731.78"/>
    <n v="731.78"/>
    <n v="0"/>
    <n v="0"/>
    <m/>
    <n v="2.5000000000000001E-2"/>
    <n v="2.5000000000000001E-2"/>
    <s v=""/>
    <s v="OK"/>
    <n v="18.294499999999999"/>
    <n v="0"/>
    <n v="486.22"/>
    <n v="0"/>
    <n v="486.22"/>
    <n v="0.66443466615649516"/>
    <b v="0"/>
    <s v="ENT Endoscopy 2022"/>
    <s v="CPQ 16912 ENT 23"/>
    <s v="21/06/2023"/>
    <x v="20"/>
    <s v="James McLaughlin"/>
    <x v="0"/>
    <s v="ENT"/>
    <s v=""/>
    <s v=""/>
    <x v="1"/>
    <s v="ENT"/>
    <s v="Additional Items"/>
    <s v="BAU"/>
    <s v="URN Issued"/>
    <s v=""/>
    <s v="CPQ-130209"/>
    <n v="3"/>
    <s v="False"/>
    <s v="Y"/>
    <s v="False"/>
    <s v="8403YZ_Protection Cap, C-MAC Vid Laryng.8403xxx"/>
    <s v="8403YZ"/>
    <s v="24"/>
    <s v="Core"/>
    <n v="14"/>
    <n v="87"/>
    <n v="87"/>
    <n v="15"/>
    <n v="0"/>
    <n v="0"/>
    <n v="0"/>
    <n v="73.95"/>
    <n v="1035.3"/>
    <n v="21.68"/>
    <s v="Amount"/>
    <n v="52.27"/>
    <n v="731.78"/>
    <n v="20"/>
    <n v="146.36000000000001"/>
    <n v="20"/>
    <n v="2.5"/>
    <n v="0"/>
    <n v="0"/>
    <n v="0"/>
    <n v="731.78"/>
    <s v="300000125899205"/>
    <s v=""/>
    <s v="False"/>
    <n v="0"/>
    <n v="0"/>
    <s v="True"/>
    <s v="Endoscopy &amp; Ultrasound"/>
    <s v="Jun"/>
    <s v="23"/>
    <n v="40897127"/>
    <d v="2023-07-05T00:00:00"/>
    <s v="2023"/>
    <s v="Jul"/>
    <s v="2023"/>
  </r>
  <r>
    <x v="25"/>
    <s v="CPQ 16970 ULT 23CPQ-13038527/06/2023"/>
    <n v="0"/>
    <s v="No"/>
    <n v="300000155783059"/>
    <x v="5"/>
    <s v="Core"/>
    <x v="0"/>
    <s v="Closed/Reconciled"/>
    <n v="3"/>
    <n v="11190"/>
    <n v="11190"/>
    <n v="0"/>
    <n v="0"/>
    <m/>
    <n v="2.5000000000000001E-2"/>
    <n v="2.5000000000000001E-2"/>
    <s v=""/>
    <s v="OK"/>
    <n v="279.75"/>
    <n v="0"/>
    <n v="2654.8275862068003"/>
    <n v="1860.03"/>
    <n v="794.79758620680036"/>
    <n v="0.23725000770391425"/>
    <b v="0"/>
    <s v="Ultrasound 2022"/>
    <s v="CPQ 16970 ULT 23"/>
    <s v="27/06/2023"/>
    <x v="21"/>
    <s v="Amy Jones"/>
    <x v="0"/>
    <s v="ULT"/>
    <s v="BARTS HEALTH NHS TRUST"/>
    <s v=""/>
    <x v="2"/>
    <s v="Ultrasound - Handheld"/>
    <s v="Ultrasound"/>
    <s v="BAU"/>
    <s v="URN Issued"/>
    <s v=""/>
    <s v="CPQ-130385"/>
    <n v="2"/>
    <s v="False"/>
    <s v="Y"/>
    <s v="False"/>
    <s v="H45611CS_Vscan Air"/>
    <s v="H45611CS"/>
    <s v="36"/>
    <s v="Core"/>
    <n v="3"/>
    <n v="4614.9425287355998"/>
    <n v="4015"/>
    <n v="0.5"/>
    <n v="0"/>
    <n v="0"/>
    <n v="0"/>
    <n v="3994.93"/>
    <n v="11984.79"/>
    <n v="264.93"/>
    <s v="Amount"/>
    <n v="3730"/>
    <n v="11190"/>
    <n v="20"/>
    <n v="2238"/>
    <n v="0"/>
    <n v="2.5"/>
    <n v="0"/>
    <n v="0"/>
    <n v="0"/>
    <n v="11190"/>
    <s v="300000111880016"/>
    <s v=""/>
    <s v="False"/>
    <n v="60.21"/>
    <n v="1860.03"/>
    <s v="True"/>
    <s v="Endoscopy &amp; Ultrasound"/>
    <s v="Jun"/>
    <s v="23"/>
    <n v="40895543"/>
    <d v="2023-06-30T00:00:00"/>
    <s v="2023"/>
    <s v="Jun"/>
    <s v="2023"/>
  </r>
  <r>
    <x v="25"/>
    <s v="CPQ 16970 ULT 23CPQ-13038527/06/2023"/>
    <n v="0"/>
    <s v="No"/>
    <n v="300000155783059"/>
    <x v="5"/>
    <s v=""/>
    <x v="0"/>
    <s v="Closed/Reconciled"/>
    <s v=""/>
    <n v="0"/>
    <n v="0"/>
    <n v="0"/>
    <n v="0"/>
    <m/>
    <n v="0"/>
    <n v="2.5000000000000001E-2"/>
    <s v=""/>
    <s v="Check"/>
    <n v="0"/>
    <n v="0"/>
    <n v="0"/>
    <n v="0"/>
    <n v="0"/>
    <n v="0"/>
    <b v="0"/>
    <s v="Ultrasound 2022"/>
    <s v="CPQ 16970 ULT 23"/>
    <s v="27/06/2023"/>
    <x v="21"/>
    <s v="Amy Jones"/>
    <x v="0"/>
    <s v="ULT"/>
    <s v="BARTS HEALTH NHS TRUST"/>
    <s v=""/>
    <x v="2"/>
    <s v=""/>
    <s v=""/>
    <s v="BAU"/>
    <s v="URN Issued"/>
    <s v=""/>
    <s v="CPQ-130385"/>
    <n v="1"/>
    <s v="False"/>
    <s v=""/>
    <s v="False"/>
    <s v=""/>
    <s v=""/>
    <s v=""/>
    <s v=""/>
    <n v="1"/>
    <m/>
    <m/>
    <n v="0"/>
    <n v="0"/>
    <n v="0"/>
    <n v="0"/>
    <n v="0"/>
    <n v="0"/>
    <n v="0"/>
    <s v="%"/>
    <n v="0"/>
    <n v="0"/>
    <n v="20"/>
    <n v="0"/>
    <n v="0"/>
    <n v="0"/>
    <n v="0"/>
    <n v="0"/>
    <n v="0"/>
    <n v="0"/>
    <s v=""/>
    <s v=""/>
    <s v="False"/>
    <n v="0"/>
    <n v="0"/>
    <s v="True"/>
    <s v="Endoscopy &amp; Ultrasound"/>
    <s v="Jun"/>
    <s v="23"/>
    <n v="40895543"/>
    <d v="2023-06-30T00:00:00"/>
    <s v="2023"/>
    <s v="Jun"/>
    <s v="2023"/>
  </r>
  <r>
    <x v="25"/>
    <s v="CPQ 16970 ULT 23CPQ-13038527/06/2023"/>
    <n v="0"/>
    <s v="No"/>
    <n v="300000155783059"/>
    <x v="5"/>
    <s v="Accessory"/>
    <x v="0"/>
    <s v="Closed/Reconciled"/>
    <s v=""/>
    <n v="0"/>
    <n v="0"/>
    <n v="0"/>
    <n v="0"/>
    <m/>
    <n v="2.5000000000000001E-2"/>
    <n v="2.5000000000000001E-2"/>
    <s v=""/>
    <s v="OK"/>
    <n v="0"/>
    <n v="0"/>
    <n v="0"/>
    <n v="0"/>
    <n v="0"/>
    <n v="0"/>
    <b v="0"/>
    <s v="Ultrasound 2022"/>
    <s v="CPQ 16970 ULT 23"/>
    <s v="27/06/2023"/>
    <x v="21"/>
    <s v="Amy Jones"/>
    <x v="0"/>
    <s v="ULT"/>
    <s v="BARTS HEALTH NHS TRUST"/>
    <s v=""/>
    <x v="2"/>
    <s v="Ultrasound - Accessories"/>
    <s v="Additional Items"/>
    <s v="BAU"/>
    <s v="URN Issued"/>
    <s v=""/>
    <s v="CPQ-130385"/>
    <n v="4"/>
    <s v="False"/>
    <s v="Y"/>
    <s v="False"/>
    <s v="H91229US_UltrasoundCare Included Service Coverage for Years 2 &amp; 3"/>
    <s v="H91229US"/>
    <s v=""/>
    <s v="Accessory"/>
    <n v="3"/>
    <n v="0"/>
    <n v="0"/>
    <n v="0"/>
    <n v="0"/>
    <n v="0"/>
    <n v="0"/>
    <n v="0"/>
    <n v="0"/>
    <n v="100"/>
    <s v="%"/>
    <n v="0"/>
    <n v="0"/>
    <n v="20"/>
    <n v="0"/>
    <n v="0"/>
    <n v="2.5"/>
    <n v="0"/>
    <n v="0"/>
    <n v="0"/>
    <n v="0"/>
    <s v="300000127319328"/>
    <s v=""/>
    <s v="False"/>
    <n v="0"/>
    <n v="0"/>
    <s v="True"/>
    <s v="Endoscopy &amp; Ultrasound"/>
    <s v="Jun"/>
    <s v="23"/>
    <n v="40895543"/>
    <d v="2023-06-30T00:00:00"/>
    <s v="2023"/>
    <s v="Jun"/>
    <s v="2023"/>
  </r>
  <r>
    <x v="25"/>
    <s v="CPQ 16970 ULT 23CPQ-13038527/06/2023"/>
    <n v="0"/>
    <s v="No"/>
    <n v="300000155783059"/>
    <x v="5"/>
    <s v=""/>
    <x v="0"/>
    <s v="Closed/Reconciled"/>
    <s v=""/>
    <n v="0"/>
    <n v="0"/>
    <n v="0"/>
    <n v="0"/>
    <m/>
    <n v="0"/>
    <n v="2.5000000000000001E-2"/>
    <s v=""/>
    <s v="Check"/>
    <n v="0"/>
    <n v="0"/>
    <n v="0"/>
    <n v="0"/>
    <n v="0"/>
    <n v="0"/>
    <b v="0"/>
    <s v="Ultrasound 2022"/>
    <s v="CPQ 16970 ULT 23"/>
    <s v="27/06/2023"/>
    <x v="21"/>
    <s v="Amy Jones"/>
    <x v="0"/>
    <s v="ULT"/>
    <s v="BARTS HEALTH NHS TRUST"/>
    <s v=""/>
    <x v="2"/>
    <s v=""/>
    <s v=""/>
    <s v="BAU"/>
    <s v="URN Issued"/>
    <s v=""/>
    <s v="CPQ-130385"/>
    <n v="3"/>
    <s v="False"/>
    <s v=""/>
    <s v="False"/>
    <s v=""/>
    <s v=""/>
    <s v=""/>
    <s v=""/>
    <n v="1"/>
    <m/>
    <m/>
    <n v="0"/>
    <n v="0"/>
    <n v="0"/>
    <n v="0"/>
    <n v="0"/>
    <n v="0"/>
    <n v="0"/>
    <s v="%"/>
    <n v="0"/>
    <n v="0"/>
    <n v="20"/>
    <n v="0"/>
    <n v="0"/>
    <n v="0"/>
    <n v="0"/>
    <n v="0"/>
    <n v="0"/>
    <n v="0"/>
    <s v=""/>
    <s v=""/>
    <s v="False"/>
    <n v="0"/>
    <n v="0"/>
    <s v="True"/>
    <s v="Endoscopy &amp; Ultrasound"/>
    <s v="Jun"/>
    <s v="23"/>
    <n v="40895543"/>
    <d v="2023-06-30T00:00:00"/>
    <s v="2023"/>
    <s v="Jun"/>
    <s v="2023"/>
  </r>
  <r>
    <x v="26"/>
    <s v="CPQ 17082 MIC 23CPQ-13064804/07/2023"/>
    <n v="0"/>
    <s v="No"/>
    <n v="300000156127642"/>
    <x v="7"/>
    <s v="Core"/>
    <x v="0"/>
    <s v="Closed/Reconciled"/>
    <n v="1"/>
    <n v="124389.53"/>
    <n v="124389.53"/>
    <n v="0"/>
    <n v="0"/>
    <m/>
    <n v="0.03"/>
    <n v="0.03"/>
    <s v=""/>
    <s v="OK"/>
    <n v="3731.6858999999999"/>
    <n v="0"/>
    <n v="8743.1499999999942"/>
    <n v="0"/>
    <n v="8743.1499999999942"/>
    <n v="7.0288472028152166E-2"/>
    <b v="0"/>
    <s v="Operating Microscopes"/>
    <s v="CPQ 17082 MIC 23"/>
    <s v="04/07/2023"/>
    <x v="22"/>
    <s v="Amy Jones"/>
    <x v="0"/>
    <s v="MIC"/>
    <s v="Barts and The London NHS Trust"/>
    <s v=""/>
    <x v="7"/>
    <s v="Operating Microscopes"/>
    <s v="ENT Operating Microscope"/>
    <s v="BAU"/>
    <s v="URN Issued"/>
    <s v=""/>
    <s v="CPQ-130648"/>
    <n v="2"/>
    <s v="False"/>
    <s v="Y"/>
    <s v="False"/>
    <s v="000000-2235-392-PREMIUM-ENT-P&amp;_Tivato 700 Premium Package"/>
    <s v="000000-2235-392-PREMIUM-ENT-P&amp;R"/>
    <s v="24"/>
    <s v="Core"/>
    <n v="1"/>
    <n v="133132.68"/>
    <n v="133132.68"/>
    <n v="0"/>
    <n v="0"/>
    <n v="0"/>
    <n v="0"/>
    <n v="133132.68"/>
    <n v="133132.68"/>
    <n v="8743.15"/>
    <s v="Amount"/>
    <n v="124389.53"/>
    <n v="124389.53"/>
    <n v="20"/>
    <n v="24877.91"/>
    <n v="20"/>
    <n v="3"/>
    <n v="0"/>
    <n v="0"/>
    <n v="0"/>
    <n v="124389.53"/>
    <s v="300000144161807"/>
    <s v=""/>
    <s v="False"/>
    <n v="0"/>
    <n v="0"/>
    <s v="True"/>
    <s v="Theatres &amp; Ward Based Products"/>
    <s v="Jul"/>
    <s v="23"/>
    <n v="40904655"/>
    <d v="2023-07-26T00:00:00"/>
    <s v="2023"/>
    <s v="Jul"/>
    <s v="2023"/>
  </r>
  <r>
    <x v="26"/>
    <s v="CPQ 17082 MIC 23CPQ-13064804/07/2023"/>
    <n v="0"/>
    <s v="No"/>
    <n v="300000156127642"/>
    <x v="7"/>
    <s v=""/>
    <x v="0"/>
    <s v="Closed/Reconciled"/>
    <s v=""/>
    <n v="0"/>
    <n v="0"/>
    <n v="0"/>
    <n v="0"/>
    <m/>
    <n v="0"/>
    <n v="0.03"/>
    <s v=""/>
    <s v="Check"/>
    <n v="0"/>
    <n v="0"/>
    <n v="0"/>
    <n v="0"/>
    <n v="0"/>
    <n v="0"/>
    <b v="0"/>
    <s v="Operating Microscopes"/>
    <s v="CPQ 17082 MIC 23"/>
    <s v="04/07/2023"/>
    <x v="22"/>
    <s v="Amy Jones"/>
    <x v="0"/>
    <s v="MIC"/>
    <s v="Barts and The London NHS Trust"/>
    <s v=""/>
    <x v="7"/>
    <s v=""/>
    <s v=""/>
    <s v="BAU"/>
    <s v="URN Issued"/>
    <s v=""/>
    <s v="CPQ-130648"/>
    <n v="1"/>
    <s v="False"/>
    <s v=""/>
    <s v="False"/>
    <s v=""/>
    <s v=""/>
    <s v=""/>
    <s v=""/>
    <n v="1"/>
    <m/>
    <m/>
    <n v="0"/>
    <n v="0"/>
    <n v="0"/>
    <n v="0"/>
    <n v="0"/>
    <n v="0"/>
    <n v="0"/>
    <s v="%"/>
    <n v="0"/>
    <n v="0"/>
    <n v="20"/>
    <n v="0"/>
    <n v="0"/>
    <n v="0"/>
    <n v="0"/>
    <n v="0"/>
    <n v="0"/>
    <n v="0"/>
    <s v=""/>
    <s v=""/>
    <s v="False"/>
    <n v="0"/>
    <n v="0"/>
    <s v="True"/>
    <s v="Theatres &amp; Ward Based Products"/>
    <s v="Jul"/>
    <s v="23"/>
    <n v="40904655"/>
    <d v="2023-07-26T00:00:00"/>
    <s v="2023"/>
    <s v="Jul"/>
    <s v="2023"/>
  </r>
  <r>
    <x v="27"/>
    <s v="CPQ 13691 AMV 23CPQ-13070005/07/2023"/>
    <n v="0"/>
    <s v="No"/>
    <n v="300000148356749"/>
    <x v="8"/>
    <s v=""/>
    <x v="0"/>
    <s v="Closed/PO Received"/>
    <s v=""/>
    <n v="0"/>
    <n v="0"/>
    <n v="0"/>
    <n v="0"/>
    <m/>
    <n v="0"/>
    <n v="0.04"/>
    <s v=""/>
    <s v="Check"/>
    <n v="0"/>
    <n v="0"/>
    <n v="0"/>
    <n v="0"/>
    <n v="0"/>
    <n v="0"/>
    <b v="0"/>
    <s v="Anaesthesia Machines, Ventilator Equipment and Rel"/>
    <s v="CPQ 13691 AMV 23"/>
    <s v="05/07/2023"/>
    <x v="23"/>
    <s v="Jessica Hastings"/>
    <x v="0"/>
    <s v="AMV"/>
    <s v=""/>
    <s v=""/>
    <x v="12"/>
    <s v=""/>
    <s v=""/>
    <s v="BAU"/>
    <s v="URN Issued"/>
    <s v=""/>
    <s v="CPQ-130700"/>
    <n v="1"/>
    <s v="False"/>
    <s v=""/>
    <s v="False"/>
    <s v=""/>
    <s v=""/>
    <s v=""/>
    <s v=""/>
    <n v="1"/>
    <m/>
    <m/>
    <n v="0"/>
    <n v="0"/>
    <n v="0"/>
    <n v="0"/>
    <n v="0"/>
    <n v="0"/>
    <n v="0"/>
    <s v="%"/>
    <n v="0"/>
    <n v="0"/>
    <n v="20"/>
    <n v="0"/>
    <n v="0"/>
    <n v="0"/>
    <n v="0"/>
    <n v="0"/>
    <n v="0"/>
    <n v="0"/>
    <s v=""/>
    <s v=""/>
    <s v="False"/>
    <n v="0"/>
    <n v="0"/>
    <s v="True"/>
    <s v="Theatres &amp; Ward Based Products"/>
    <s v="Jul"/>
    <s v="23"/>
    <n v="40942702"/>
    <d v="2023-11-08T00:00:00"/>
    <s v="2023"/>
    <s v="Nov"/>
    <s v="2023"/>
  </r>
  <r>
    <x v="27"/>
    <s v="CPQ 13691 AMV 23CPQ-13070005/07/2023"/>
    <n v="0"/>
    <s v="No"/>
    <n v="300000148356749"/>
    <x v="8"/>
    <s v="Core"/>
    <x v="0"/>
    <s v="Closed/PO Received"/>
    <n v="4"/>
    <n v="33150"/>
    <n v="33150"/>
    <n v="0"/>
    <n v="0"/>
    <m/>
    <n v="0.04"/>
    <n v="0.04"/>
    <s v=""/>
    <s v="OK"/>
    <n v="1326"/>
    <n v="0"/>
    <n v="850"/>
    <n v="850"/>
    <n v="0"/>
    <n v="2.564102564102564E-2"/>
    <b v="0"/>
    <s v="Anaesthesia Machines, Ventilator Equipment and Rel"/>
    <s v="CPQ 13691 AMV 23"/>
    <s v="05/07/2023"/>
    <x v="23"/>
    <s v="Jessica Hastings"/>
    <x v="0"/>
    <s v="AMV"/>
    <s v=""/>
    <s v=""/>
    <x v="12"/>
    <s v="Anaesthesia Machines and Vent"/>
    <s v="V - Non-Invasive CPAP"/>
    <s v="BAU"/>
    <s v="URN Issued"/>
    <s v=""/>
    <s v="CPQ-130700"/>
    <n v="2"/>
    <s v="False"/>
    <s v="Y"/>
    <s v="False"/>
    <s v="121001_Fabian Therapy Evolution NIV ventilator"/>
    <s v="121001"/>
    <s v="12"/>
    <s v="Core"/>
    <n v="4"/>
    <n v="8500"/>
    <n v="8500"/>
    <n v="2.5"/>
    <n v="0"/>
    <n v="0"/>
    <n v="0"/>
    <n v="8287.5"/>
    <n v="33150"/>
    <n v="0"/>
    <s v="%"/>
    <n v="8287.5"/>
    <n v="33150"/>
    <n v="20"/>
    <n v="6630"/>
    <n v="20"/>
    <n v="4"/>
    <n v="0"/>
    <n v="0"/>
    <n v="0"/>
    <n v="33150"/>
    <s v="300000111634655"/>
    <s v=""/>
    <s v="False"/>
    <n v="850"/>
    <n v="850"/>
    <s v="True"/>
    <s v="Theatres &amp; Ward Based Products"/>
    <s v="Jul"/>
    <s v="23"/>
    <n v="40942702"/>
    <d v="2023-11-08T00:00:00"/>
    <s v="2023"/>
    <s v="Nov"/>
    <s v="2023"/>
  </r>
  <r>
    <x v="27"/>
    <s v="CPQ 13691 AMV 23CPQ-13070005/07/2023"/>
    <n v="0"/>
    <s v="No"/>
    <n v="300000148356749"/>
    <x v="8"/>
    <s v="Accessory"/>
    <x v="0"/>
    <s v="Closed/PO Received"/>
    <s v=""/>
    <n v="780"/>
    <n v="780"/>
    <n v="0"/>
    <n v="0"/>
    <m/>
    <n v="0.04"/>
    <n v="0.04"/>
    <s v=""/>
    <s v="OK"/>
    <n v="31.2"/>
    <n v="0"/>
    <n v="20"/>
    <n v="0"/>
    <n v="20"/>
    <n v="2.564102564102564E-2"/>
    <b v="0"/>
    <s v="Anaesthesia Machines, Ventilator Equipment and Rel"/>
    <s v="CPQ 13691 AMV 23"/>
    <s v="05/07/2023"/>
    <x v="23"/>
    <s v="Jessica Hastings"/>
    <x v="0"/>
    <s v="AMV"/>
    <s v=""/>
    <s v=""/>
    <x v="12"/>
    <s v="Anaesthesia Machines and Vent"/>
    <s v="V - Accessories"/>
    <s v="BAU"/>
    <s v="URN Issued"/>
    <s v=""/>
    <s v="CPQ-130700"/>
    <n v="7"/>
    <s v="False"/>
    <s v="Y"/>
    <s v="False"/>
    <s v="401202_Mounting plate only for evo Cart"/>
    <s v="401202"/>
    <s v="12"/>
    <s v="Accessory"/>
    <n v="4"/>
    <n v="200"/>
    <n v="200"/>
    <n v="0"/>
    <n v="0"/>
    <n v="0"/>
    <n v="0"/>
    <n v="200"/>
    <n v="800"/>
    <n v="2.5"/>
    <s v="%"/>
    <n v="195"/>
    <n v="780"/>
    <n v="20"/>
    <n v="160"/>
    <n v="20"/>
    <n v="4"/>
    <n v="0"/>
    <n v="0"/>
    <n v="0"/>
    <n v="780"/>
    <s v="300000111634812"/>
    <s v=""/>
    <s v="False"/>
    <n v="0"/>
    <n v="0"/>
    <s v="True"/>
    <s v="Theatres &amp; Ward Based Products"/>
    <s v="Jul"/>
    <s v="23"/>
    <n v="40942702"/>
    <d v="2023-11-08T00:00:00"/>
    <s v="2023"/>
    <s v="Nov"/>
    <s v="2023"/>
  </r>
  <r>
    <x v="27"/>
    <s v="CPQ 13691 AMV 23CPQ-13070005/07/2023"/>
    <n v="0"/>
    <s v="No"/>
    <n v="300000148356749"/>
    <x v="8"/>
    <s v="Accessory"/>
    <x v="0"/>
    <s v="Closed/PO Received"/>
    <s v=""/>
    <n v="351"/>
    <n v="351"/>
    <n v="0"/>
    <n v="0"/>
    <m/>
    <n v="0.04"/>
    <n v="0.04"/>
    <s v=""/>
    <s v="OK"/>
    <n v="14.040000000000001"/>
    <n v="0"/>
    <n v="9"/>
    <n v="0"/>
    <n v="9"/>
    <n v="2.564102564102564E-2"/>
    <b v="0"/>
    <s v="Anaesthesia Machines, Ventilator Equipment and Rel"/>
    <s v="CPQ 13691 AMV 23"/>
    <s v="05/07/2023"/>
    <x v="23"/>
    <s v="Jessica Hastings"/>
    <x v="0"/>
    <s v="AMV"/>
    <s v=""/>
    <s v=""/>
    <x v="12"/>
    <s v="Anaesthesia Machines and Vent"/>
    <s v="V - Accessories"/>
    <s v="BAU"/>
    <s v="URN Issued"/>
    <s v=""/>
    <s v="CPQ-130700"/>
    <n v="6"/>
    <s v="False"/>
    <s v="Y"/>
    <s v="False"/>
    <s v="400013_Basket for Fabian Evo and nCPAP trolley"/>
    <s v="400013"/>
    <s v="12"/>
    <s v="Accessory"/>
    <n v="4"/>
    <n v="90"/>
    <n v="90"/>
    <n v="0"/>
    <n v="0"/>
    <n v="0"/>
    <n v="0"/>
    <n v="90"/>
    <n v="360"/>
    <n v="2.5"/>
    <s v="%"/>
    <n v="87.75"/>
    <n v="351"/>
    <n v="20"/>
    <n v="72"/>
    <n v="20"/>
    <n v="4"/>
    <n v="0"/>
    <n v="0"/>
    <n v="0"/>
    <n v="351"/>
    <s v="300000111628064"/>
    <s v=""/>
    <s v="False"/>
    <n v="0"/>
    <n v="0"/>
    <s v="True"/>
    <s v="Theatres &amp; Ward Based Products"/>
    <s v="Jul"/>
    <s v="23"/>
    <n v="40942702"/>
    <d v="2023-11-08T00:00:00"/>
    <s v="2023"/>
    <s v="Nov"/>
    <s v="2023"/>
  </r>
  <r>
    <x v="27"/>
    <s v="CPQ 13691 AMV 23CPQ-13070005/07/2023"/>
    <n v="0"/>
    <s v="No"/>
    <n v="300000148356749"/>
    <x v="8"/>
    <s v="Accessory"/>
    <x v="0"/>
    <s v="Closed/PO Received"/>
    <s v=""/>
    <n v="897"/>
    <n v="897"/>
    <n v="0"/>
    <n v="0"/>
    <m/>
    <n v="0.04"/>
    <n v="0.04"/>
    <s v=""/>
    <s v="OK"/>
    <n v="35.880000000000003"/>
    <n v="0"/>
    <n v="23"/>
    <n v="0"/>
    <n v="23"/>
    <n v="2.564102564102564E-2"/>
    <b v="0"/>
    <s v="Anaesthesia Machines, Ventilator Equipment and Rel"/>
    <s v="CPQ 13691 AMV 23"/>
    <s v="05/07/2023"/>
    <x v="23"/>
    <s v="Jessica Hastings"/>
    <x v="0"/>
    <s v="AMV"/>
    <s v=""/>
    <s v=""/>
    <x v="12"/>
    <s v="Anaesthesia Machines and Vent"/>
    <s v="V - Accessories"/>
    <s v="BAU"/>
    <s v="URN Issued"/>
    <s v=""/>
    <s v="CPQ-130700"/>
    <n v="8"/>
    <s v="False"/>
    <s v="Y"/>
    <s v="False"/>
    <s v="499230.BS_02 and Air hose SET 3M NIST BS5682"/>
    <s v="499230.BS"/>
    <s v="12"/>
    <s v="Accessory"/>
    <n v="4"/>
    <n v="230"/>
    <n v="230"/>
    <n v="0"/>
    <n v="0"/>
    <n v="0"/>
    <n v="0"/>
    <n v="230"/>
    <n v="920"/>
    <n v="2.5"/>
    <s v="%"/>
    <n v="224.25"/>
    <n v="897"/>
    <n v="20"/>
    <n v="184"/>
    <n v="20"/>
    <n v="4"/>
    <n v="0"/>
    <n v="0"/>
    <n v="0"/>
    <n v="897"/>
    <s v="300000111628046"/>
    <s v=""/>
    <s v="False"/>
    <n v="0"/>
    <n v="0"/>
    <s v="True"/>
    <s v="Theatres &amp; Ward Based Products"/>
    <s v="Jul"/>
    <s v="23"/>
    <n v="40942702"/>
    <d v="2023-11-08T00:00:00"/>
    <s v="2023"/>
    <s v="Nov"/>
    <s v="2023"/>
  </r>
  <r>
    <x v="27"/>
    <s v="CPQ 13691 AMV 23CPQ-13070005/07/2023"/>
    <n v="0"/>
    <s v="No"/>
    <n v="300000148356749"/>
    <x v="8"/>
    <s v=""/>
    <x v="0"/>
    <s v="Closed/PO Received"/>
    <s v=""/>
    <n v="0"/>
    <n v="0"/>
    <n v="0"/>
    <n v="0"/>
    <m/>
    <n v="0"/>
    <n v="0.04"/>
    <s v=""/>
    <s v="Check"/>
    <n v="0"/>
    <n v="0"/>
    <n v="0"/>
    <n v="0"/>
    <n v="0"/>
    <n v="0"/>
    <b v="0"/>
    <s v="Anaesthesia Machines, Ventilator Equipment and Rel"/>
    <s v="CPQ 13691 AMV 23"/>
    <s v="05/07/2023"/>
    <x v="23"/>
    <s v="Jessica Hastings"/>
    <x v="0"/>
    <s v="AMV"/>
    <s v=""/>
    <s v=""/>
    <x v="12"/>
    <s v=""/>
    <s v=""/>
    <s v="BAU"/>
    <s v="URN Issued"/>
    <s v=""/>
    <s v="CPQ-130700"/>
    <n v="3"/>
    <s v="False"/>
    <s v=""/>
    <s v="False"/>
    <s v=""/>
    <s v=""/>
    <s v=""/>
    <s v=""/>
    <n v="1"/>
    <m/>
    <m/>
    <n v="0"/>
    <n v="0"/>
    <n v="0"/>
    <n v="0"/>
    <n v="0"/>
    <n v="0"/>
    <n v="0"/>
    <s v="%"/>
    <n v="0"/>
    <n v="0"/>
    <n v="20"/>
    <n v="0"/>
    <n v="0"/>
    <n v="0"/>
    <n v="0"/>
    <n v="0"/>
    <n v="0"/>
    <n v="0"/>
    <s v=""/>
    <s v=""/>
    <s v="False"/>
    <n v="0"/>
    <n v="0"/>
    <s v="True"/>
    <s v="Theatres &amp; Ward Based Products"/>
    <s v="Jul"/>
    <s v="23"/>
    <n v="40942702"/>
    <d v="2023-11-08T00:00:00"/>
    <s v="2023"/>
    <s v="Nov"/>
    <s v="2023"/>
  </r>
  <r>
    <x v="27"/>
    <s v="CPQ 13691 AMV 23CPQ-13070005/07/2023"/>
    <n v="0"/>
    <s v="No"/>
    <n v="300000148356749"/>
    <x v="8"/>
    <s v="Accessory"/>
    <x v="0"/>
    <s v="Closed/PO Received"/>
    <s v=""/>
    <n v="780"/>
    <n v="780"/>
    <n v="0"/>
    <n v="0"/>
    <m/>
    <n v="0.04"/>
    <n v="0.04"/>
    <s v=""/>
    <s v="OK"/>
    <n v="31.2"/>
    <n v="0"/>
    <n v="20"/>
    <n v="0"/>
    <n v="20"/>
    <n v="2.564102564102564E-2"/>
    <b v="0"/>
    <s v="Anaesthesia Machines, Ventilator Equipment and Rel"/>
    <s v="CPQ 13691 AMV 23"/>
    <s v="05/07/2023"/>
    <x v="23"/>
    <s v="Jessica Hastings"/>
    <x v="0"/>
    <s v="AMV"/>
    <s v=""/>
    <s v=""/>
    <x v="12"/>
    <s v="Anaesthesia Machines and Vent"/>
    <s v="V - Accessories"/>
    <s v="BAU"/>
    <s v="URN Issued"/>
    <s v=""/>
    <s v="CPQ-130700"/>
    <n v="5"/>
    <s v="False"/>
    <s v="Y"/>
    <s v="False"/>
    <s v="400011.01_IV - Pole with clamp for Fabian Trolley"/>
    <s v="400011.01"/>
    <s v="12"/>
    <s v="Accessory"/>
    <n v="4"/>
    <n v="200"/>
    <n v="200"/>
    <n v="0"/>
    <n v="0"/>
    <n v="0"/>
    <n v="0"/>
    <n v="200"/>
    <n v="800"/>
    <n v="2.5"/>
    <s v="%"/>
    <n v="195"/>
    <n v="780"/>
    <n v="20"/>
    <n v="160"/>
    <n v="20"/>
    <n v="4"/>
    <n v="0"/>
    <n v="0"/>
    <n v="0"/>
    <n v="780"/>
    <s v="300000111628024"/>
    <s v=""/>
    <s v="False"/>
    <n v="0"/>
    <n v="0"/>
    <s v="True"/>
    <s v="Theatres &amp; Ward Based Products"/>
    <s v="Jul"/>
    <s v="23"/>
    <n v="40942702"/>
    <d v="2023-11-08T00:00:00"/>
    <s v="2023"/>
    <s v="Nov"/>
    <s v="2023"/>
  </r>
  <r>
    <x v="27"/>
    <s v="CPQ 13691 AMV 23CPQ-13070005/07/2023"/>
    <n v="0"/>
    <s v="No"/>
    <n v="300000148356749"/>
    <x v="8"/>
    <s v="Accessory"/>
    <x v="0"/>
    <s v="Closed/PO Received"/>
    <s v=""/>
    <n v="2496"/>
    <n v="2496"/>
    <n v="0"/>
    <n v="0"/>
    <m/>
    <n v="0.04"/>
    <n v="0.04"/>
    <s v=""/>
    <s v="OK"/>
    <n v="99.84"/>
    <n v="0"/>
    <n v="64"/>
    <n v="0"/>
    <n v="64"/>
    <n v="2.564102564102564E-2"/>
    <b v="0"/>
    <s v="Anaesthesia Machines, Ventilator Equipment and Rel"/>
    <s v="CPQ 13691 AMV 23"/>
    <s v="05/07/2023"/>
    <x v="23"/>
    <s v="Jessica Hastings"/>
    <x v="0"/>
    <s v="AMV"/>
    <s v=""/>
    <s v=""/>
    <x v="12"/>
    <s v="Anaesthesia Machines and Vent"/>
    <s v="V - Accessories"/>
    <s v="BAU"/>
    <s v="URN Issued"/>
    <s v=""/>
    <s v="CPQ-130700"/>
    <n v="4"/>
    <s v="False"/>
    <s v="Y"/>
    <s v="False"/>
    <s v="150226_Data Trend 5 Days Licence Key"/>
    <s v="150226"/>
    <s v="12"/>
    <s v="Accessory"/>
    <n v="4"/>
    <n v="640"/>
    <n v="640"/>
    <n v="0"/>
    <n v="0"/>
    <n v="0"/>
    <n v="0"/>
    <n v="640"/>
    <n v="2560"/>
    <n v="2.5"/>
    <s v="%"/>
    <n v="624"/>
    <n v="2496"/>
    <n v="20"/>
    <n v="512"/>
    <n v="20"/>
    <n v="4"/>
    <n v="0"/>
    <n v="0"/>
    <n v="0"/>
    <n v="2496"/>
    <s v="300000111627991"/>
    <s v=""/>
    <s v="False"/>
    <n v="0"/>
    <n v="0"/>
    <s v="True"/>
    <s v="Theatres &amp; Ward Based Products"/>
    <s v="Jul"/>
    <s v="23"/>
    <n v="40942702"/>
    <d v="2023-11-08T00:00:00"/>
    <s v="2023"/>
    <s v="Nov"/>
    <s v="2023"/>
  </r>
  <r>
    <x v="27"/>
    <s v="CPQ 13691 AMV 23CPQ-13070005/07/2023"/>
    <n v="0"/>
    <s v="No"/>
    <n v="300000148356749"/>
    <x v="8"/>
    <s v=""/>
    <x v="0"/>
    <s v="Closed/PO Received"/>
    <s v=""/>
    <n v="0"/>
    <n v="0"/>
    <n v="0"/>
    <n v="0"/>
    <m/>
    <n v="0"/>
    <n v="0.04"/>
    <s v=""/>
    <s v="Check"/>
    <n v="0"/>
    <n v="0"/>
    <n v="0"/>
    <n v="0"/>
    <n v="0"/>
    <n v="0"/>
    <b v="0"/>
    <s v="Anaesthesia Machines, Ventilator Equipment and Rel"/>
    <s v="CPQ 13691 AMV 23"/>
    <s v="05/07/2023"/>
    <x v="23"/>
    <s v="Jessica Hastings"/>
    <x v="0"/>
    <s v="AMV"/>
    <s v=""/>
    <s v=""/>
    <x v="12"/>
    <s v=""/>
    <s v=""/>
    <s v="BAU"/>
    <s v="URN Issued"/>
    <s v=""/>
    <s v="CPQ-130700"/>
    <n v="9"/>
    <s v="False"/>
    <s v=""/>
    <s v="False"/>
    <s v=""/>
    <s v=""/>
    <s v=""/>
    <s v=""/>
    <n v="1"/>
    <m/>
    <m/>
    <n v="0"/>
    <n v="0"/>
    <n v="0"/>
    <n v="0"/>
    <n v="0"/>
    <n v="0"/>
    <n v="0"/>
    <s v="%"/>
    <n v="0"/>
    <n v="0"/>
    <n v="20"/>
    <n v="0"/>
    <n v="0"/>
    <n v="0"/>
    <n v="0"/>
    <n v="0"/>
    <n v="0"/>
    <n v="0"/>
    <s v=""/>
    <s v=""/>
    <s v="False"/>
    <n v="0"/>
    <n v="0"/>
    <s v="True"/>
    <s v="Theatres &amp; Ward Based Products"/>
    <s v="Jul"/>
    <s v="23"/>
    <n v="40942702"/>
    <d v="2023-11-08T00:00:00"/>
    <s v="2023"/>
    <s v="Nov"/>
    <s v="2023"/>
  </r>
  <r>
    <x v="27"/>
    <s v="CPQ 13691 AMV 23CPQ-13070005/07/2023"/>
    <n v="0"/>
    <s v="No"/>
    <n v="300000148356749"/>
    <x v="8"/>
    <s v="Accessory"/>
    <x v="0"/>
    <s v="Closed/PO Received"/>
    <s v=""/>
    <n v="3120"/>
    <n v="3120"/>
    <n v="0"/>
    <n v="0"/>
    <m/>
    <n v="0.04"/>
    <n v="0.04"/>
    <s v=""/>
    <s v="OK"/>
    <n v="124.8"/>
    <n v="0"/>
    <n v="80"/>
    <n v="0"/>
    <n v="80"/>
    <n v="2.564102564102564E-2"/>
    <b v="0"/>
    <s v="Anaesthesia Machines, Ventilator Equipment and Rel"/>
    <s v="CPQ 13691 AMV 23"/>
    <s v="05/07/2023"/>
    <x v="23"/>
    <s v="Jessica Hastings"/>
    <x v="0"/>
    <s v="AMV"/>
    <s v=""/>
    <s v=""/>
    <x v="12"/>
    <s v="Anaesthesia Machines and Vent"/>
    <s v="V - Accessories"/>
    <s v="BAU"/>
    <s v="URN Issued"/>
    <s v=""/>
    <s v="CPQ-130700"/>
    <n v="10"/>
    <s v="False"/>
    <s v="Y"/>
    <s v="False"/>
    <s v="400002_Trolley ACUTRONIC light"/>
    <s v="400002"/>
    <s v="12"/>
    <s v="Accessory"/>
    <n v="4"/>
    <n v="800"/>
    <n v="800"/>
    <n v="0"/>
    <n v="0"/>
    <n v="0"/>
    <n v="0"/>
    <n v="800"/>
    <n v="3200"/>
    <n v="2.5"/>
    <s v="%"/>
    <n v="780"/>
    <n v="3120"/>
    <n v="20"/>
    <n v="640"/>
    <n v="20"/>
    <n v="4"/>
    <n v="0"/>
    <n v="0"/>
    <n v="0"/>
    <n v="3120"/>
    <s v="300000111634811"/>
    <s v=""/>
    <s v="False"/>
    <n v="0"/>
    <n v="0"/>
    <s v="True"/>
    <s v="Theatres &amp; Ward Based Products"/>
    <s v="Jul"/>
    <s v="23"/>
    <n v="40942702"/>
    <d v="2023-11-08T00:00:00"/>
    <s v="2023"/>
    <s v="Nov"/>
    <s v="2023"/>
  </r>
  <r>
    <x v="27"/>
    <s v="CPQ 13691 AMV 23CPQ-13070005/07/2023"/>
    <n v="0"/>
    <s v="No"/>
    <n v="300000148356749"/>
    <x v="8"/>
    <s v=""/>
    <x v="0"/>
    <s v="Closed/PO Received"/>
    <s v=""/>
    <n v="0"/>
    <n v="0"/>
    <n v="0"/>
    <n v="0"/>
    <m/>
    <n v="0"/>
    <n v="0.04"/>
    <s v=""/>
    <s v="Check"/>
    <n v="0"/>
    <n v="0"/>
    <n v="0"/>
    <n v="0"/>
    <n v="0"/>
    <n v="0"/>
    <b v="0"/>
    <s v="Anaesthesia Machines, Ventilator Equipment and Rel"/>
    <s v="CPQ 13691 AMV 23"/>
    <s v="05/07/2023"/>
    <x v="23"/>
    <s v="Jessica Hastings"/>
    <x v="0"/>
    <s v="AMV"/>
    <s v=""/>
    <s v=""/>
    <x v="12"/>
    <s v=""/>
    <s v=""/>
    <s v="BAU"/>
    <s v="URN Issued"/>
    <s v=""/>
    <s v="CPQ-130700"/>
    <n v="11"/>
    <s v="False"/>
    <s v=""/>
    <s v="False"/>
    <s v=""/>
    <s v=""/>
    <s v=""/>
    <s v=""/>
    <n v="1"/>
    <m/>
    <m/>
    <n v="0"/>
    <n v="0"/>
    <n v="0"/>
    <n v="0"/>
    <n v="0"/>
    <n v="0"/>
    <n v="0"/>
    <s v="%"/>
    <n v="0"/>
    <n v="0"/>
    <n v="20"/>
    <n v="0"/>
    <n v="0"/>
    <n v="0"/>
    <n v="0"/>
    <n v="0"/>
    <n v="0"/>
    <n v="0"/>
    <s v=""/>
    <s v=""/>
    <s v="False"/>
    <n v="0"/>
    <n v="0"/>
    <s v="True"/>
    <s v="Theatres &amp; Ward Based Products"/>
    <s v="Jul"/>
    <s v="23"/>
    <n v="40942702"/>
    <d v="2023-11-08T00:00:00"/>
    <s v="2023"/>
    <s v="Nov"/>
    <s v="2023"/>
  </r>
  <r>
    <x v="27"/>
    <s v="CPQ 13691 AMV 23CPQ-13070005/07/2023"/>
    <n v="0"/>
    <s v="No"/>
    <n v="300000148356749"/>
    <x v="8"/>
    <s v="Accessory"/>
    <x v="0"/>
    <s v="Closed/PO Received"/>
    <s v=""/>
    <n v="0"/>
    <n v="0"/>
    <n v="0"/>
    <n v="0"/>
    <m/>
    <n v="0.04"/>
    <n v="0.04"/>
    <s v=""/>
    <s v="OK"/>
    <n v="0"/>
    <n v="0"/>
    <n v="0"/>
    <n v="0"/>
    <n v="0"/>
    <n v="0"/>
    <b v="0"/>
    <s v="Anaesthesia Machines, Ventilator Equipment and Rel"/>
    <s v="CPQ 13691 AMV 23"/>
    <s v="05/07/2023"/>
    <x v="23"/>
    <s v="Jessica Hastings"/>
    <x v="0"/>
    <s v="AMV"/>
    <s v=""/>
    <s v=""/>
    <x v="12"/>
    <s v="Anaesthesia Machines and Vent"/>
    <s v="V - Accessories"/>
    <s v="BAU"/>
    <s v="URN Issued"/>
    <s v=""/>
    <s v="CPQ-130700"/>
    <n v="13"/>
    <s v="False"/>
    <s v="Y"/>
    <s v="False"/>
    <s v="499504.BS_Hose 2- Linked to AIR/O2 HOSE SET, 3M, BL/WH, NIST-BS5682- 499230.BS- Confirmed"/>
    <s v="499504.BS"/>
    <s v=""/>
    <s v="Accessory"/>
    <n v="4"/>
    <n v="0"/>
    <n v="0"/>
    <n v="0"/>
    <n v="0"/>
    <n v="0"/>
    <n v="0"/>
    <n v="0"/>
    <n v="0"/>
    <n v="2.5"/>
    <s v="%"/>
    <n v="0"/>
    <n v="0"/>
    <n v="20"/>
    <n v="0"/>
    <n v="20"/>
    <n v="4"/>
    <n v="0"/>
    <n v="0"/>
    <n v="0"/>
    <n v="0"/>
    <s v="300000156201952"/>
    <s v=""/>
    <s v="False"/>
    <n v="0"/>
    <n v="0"/>
    <s v="True"/>
    <s v="Theatres &amp; Ward Based Products"/>
    <s v="Jul"/>
    <s v="23"/>
    <n v="40942702"/>
    <d v="2023-11-08T00:00:00"/>
    <s v="2023"/>
    <s v="Nov"/>
    <s v="2023"/>
  </r>
  <r>
    <x v="27"/>
    <s v="CPQ 13691 AMV 23CPQ-13070005/07/2023"/>
    <n v="0"/>
    <s v="No"/>
    <n v="300000148356749"/>
    <x v="8"/>
    <s v="Accessory"/>
    <x v="0"/>
    <s v="Closed/PO Received"/>
    <s v=""/>
    <n v="0"/>
    <n v="0"/>
    <n v="0"/>
    <n v="0"/>
    <m/>
    <n v="0.04"/>
    <n v="0.04"/>
    <s v=""/>
    <s v="OK"/>
    <n v="0"/>
    <n v="0"/>
    <n v="0"/>
    <n v="0"/>
    <n v="0"/>
    <n v="0"/>
    <b v="0"/>
    <s v="Anaesthesia Machines, Ventilator Equipment and Rel"/>
    <s v="CPQ 13691 AMV 23"/>
    <s v="05/07/2023"/>
    <x v="23"/>
    <s v="Jessica Hastings"/>
    <x v="0"/>
    <s v="AMV"/>
    <s v=""/>
    <s v=""/>
    <x v="12"/>
    <s v="Anaesthesia Machines and Vent"/>
    <s v="V - Accessories"/>
    <s v="BAU"/>
    <s v="URN Issued"/>
    <s v=""/>
    <s v="CPQ-130700"/>
    <n v="12"/>
    <s v="False"/>
    <s v="Y"/>
    <s v="False"/>
    <s v="499503.BS_Hose 1- Linked to AIR/O2 HOSE SET, 3M, BL/WH, NIST-BS5682- 499230.BS- Confirmed"/>
    <s v="499503.BS"/>
    <s v=""/>
    <s v="Accessory"/>
    <n v="4"/>
    <n v="0"/>
    <n v="0"/>
    <n v="0"/>
    <n v="0"/>
    <n v="0"/>
    <n v="0"/>
    <n v="0"/>
    <n v="0"/>
    <n v="2.5"/>
    <s v="%"/>
    <n v="0"/>
    <n v="0"/>
    <n v="20"/>
    <n v="0"/>
    <n v="20"/>
    <n v="4"/>
    <n v="0"/>
    <n v="0"/>
    <n v="0"/>
    <n v="0"/>
    <s v="300000156201948"/>
    <s v=""/>
    <s v="False"/>
    <n v="0"/>
    <n v="0"/>
    <s v="True"/>
    <s v="Theatres &amp; Ward Based Products"/>
    <s v="Jul"/>
    <s v="23"/>
    <n v="40942702"/>
    <d v="2023-11-08T00:00:00"/>
    <s v="2023"/>
    <s v="Nov"/>
    <s v="2023"/>
  </r>
  <r>
    <x v="28"/>
    <s v="CPQ 17342 AMV 23CPQ-13137024/07/2023"/>
    <n v="0"/>
    <s v="No"/>
    <n v="300000156739473"/>
    <x v="8"/>
    <s v="Core"/>
    <x v="0"/>
    <s v="Closed/PO Received"/>
    <n v="2"/>
    <n v="28000"/>
    <n v="28000"/>
    <n v="0"/>
    <n v="0"/>
    <m/>
    <n v="0.04"/>
    <n v="0.04"/>
    <s v=""/>
    <s v="OK"/>
    <n v="1120"/>
    <n v="0"/>
    <n v="1166.6666666665988"/>
    <n v="1166.6600000000001"/>
    <n v="6.6666665986758744E-3"/>
    <n v="4.1666666666664243E-2"/>
    <b v="0"/>
    <s v="Anaesthesia Machines, Ventilator Equipment and Rel"/>
    <s v="CPQ 17342 AMV 23"/>
    <s v="24/07/2023"/>
    <x v="24"/>
    <s v="Amy Hughes"/>
    <x v="0"/>
    <s v="AMV"/>
    <s v=""/>
    <s v=""/>
    <x v="10"/>
    <s v="Anaesthesia Machines and Vent"/>
    <s v="V - Portable/Transport"/>
    <s v="BAU"/>
    <s v="URN Issued"/>
    <s v=""/>
    <s v="CPQ-131370"/>
    <n v="2"/>
    <s v="False"/>
    <s v="Y"/>
    <s v="False"/>
    <s v="1610060_HAMILTON-T1"/>
    <s v="1610060"/>
    <s v="24"/>
    <s v="Core"/>
    <n v="2"/>
    <n v="14583.333333333299"/>
    <n v="14000"/>
    <n v="0"/>
    <n v="0"/>
    <n v="0"/>
    <n v="0"/>
    <n v="14000"/>
    <n v="28000"/>
    <n v="0"/>
    <s v="%"/>
    <n v="14000"/>
    <n v="28000"/>
    <n v="20"/>
    <n v="5600"/>
    <n v="20"/>
    <n v="4"/>
    <n v="0"/>
    <n v="0"/>
    <n v="0"/>
    <n v="28000"/>
    <s v="300000111634386"/>
    <s v=""/>
    <s v="False"/>
    <n v="0"/>
    <n v="1166.6600000000001"/>
    <s v="True"/>
    <s v="Theatres &amp; Ward Based Products"/>
    <s v="Jul"/>
    <s v="23"/>
    <n v="40911494"/>
    <d v="2023-08-14T00:00:00"/>
    <s v="2023"/>
    <s v="Aug"/>
    <s v="2023"/>
  </r>
  <r>
    <x v="28"/>
    <s v="CPQ 17342 AMV 23CPQ-13137024/07/2023"/>
    <n v="0"/>
    <s v="No"/>
    <n v="300000156739473"/>
    <x v="8"/>
    <s v=""/>
    <x v="0"/>
    <s v="Closed/PO Received"/>
    <s v=""/>
    <n v="0"/>
    <n v="0"/>
    <n v="0"/>
    <n v="0"/>
    <m/>
    <n v="0"/>
    <n v="0.04"/>
    <s v=""/>
    <s v="Check"/>
    <n v="0"/>
    <n v="0"/>
    <n v="0"/>
    <n v="0"/>
    <n v="0"/>
    <n v="0"/>
    <b v="0"/>
    <s v="Anaesthesia Machines, Ventilator Equipment and Rel"/>
    <s v="CPQ 17342 AMV 23"/>
    <s v="24/07/2023"/>
    <x v="24"/>
    <s v="Amy Hughes"/>
    <x v="0"/>
    <s v="AMV"/>
    <s v=""/>
    <s v=""/>
    <x v="10"/>
    <s v=""/>
    <s v=""/>
    <s v="BAU"/>
    <s v="URN Issued"/>
    <s v=""/>
    <s v="CPQ-131370"/>
    <n v="1"/>
    <s v="False"/>
    <s v=""/>
    <s v="False"/>
    <s v=""/>
    <s v=""/>
    <s v=""/>
    <s v=""/>
    <n v="1"/>
    <m/>
    <m/>
    <n v="0"/>
    <n v="0"/>
    <n v="0"/>
    <n v="0"/>
    <n v="0"/>
    <n v="0"/>
    <n v="0"/>
    <s v="%"/>
    <n v="0"/>
    <n v="0"/>
    <n v="20"/>
    <n v="0"/>
    <n v="0"/>
    <n v="0"/>
    <n v="0"/>
    <n v="0"/>
    <n v="0"/>
    <n v="0"/>
    <s v=""/>
    <s v=""/>
    <s v="False"/>
    <n v="0"/>
    <n v="0"/>
    <s v="True"/>
    <s v="Theatres &amp; Ward Based Products"/>
    <s v="Jul"/>
    <s v="23"/>
    <n v="40911494"/>
    <d v="2023-08-14T00:00:00"/>
    <s v="2023"/>
    <s v="Aug"/>
    <s v="2023"/>
  </r>
  <r>
    <x v="28"/>
    <s v="CPQ 17342 AMV 23CPQ-13137024/07/2023"/>
    <n v="0"/>
    <s v="No"/>
    <n v="300000156739473"/>
    <x v="8"/>
    <s v="Accessory"/>
    <x v="0"/>
    <s v="Closed/PO Received"/>
    <s v=""/>
    <n v="366.28"/>
    <n v="366.28"/>
    <n v="0"/>
    <n v="0"/>
    <m/>
    <n v="0.04"/>
    <n v="0.04"/>
    <s v=""/>
    <s v="OK"/>
    <n v="14.651199999999999"/>
    <n v="0"/>
    <n v="153.72000000000003"/>
    <n v="0"/>
    <n v="153.72000000000003"/>
    <n v="0.4196789341487388"/>
    <b v="0"/>
    <s v="Anaesthesia Machines, Ventilator Equipment and Rel"/>
    <s v="CPQ 17342 AMV 23"/>
    <s v="24/07/2023"/>
    <x v="24"/>
    <s v="Amy Hughes"/>
    <x v="0"/>
    <s v="AMV"/>
    <s v=""/>
    <s v=""/>
    <x v="10"/>
    <s v="Anaesthesia Machines and Vent"/>
    <s v="V - Accessories"/>
    <s v="BAU"/>
    <s v="URN Issued"/>
    <s v=""/>
    <s v="CPQ-131370"/>
    <n v="16"/>
    <s v="False"/>
    <s v="Y"/>
    <s v="False"/>
    <s v="161065_T1 SW-OPTION TRENDS / LOOPS"/>
    <s v="161065"/>
    <s v="12"/>
    <s v="Accessory"/>
    <n v="2"/>
    <n v="260"/>
    <n v="260"/>
    <n v="0"/>
    <n v="0"/>
    <n v="0"/>
    <n v="0"/>
    <n v="260"/>
    <n v="520"/>
    <n v="29.56"/>
    <s v="%"/>
    <n v="183.14"/>
    <n v="366.28"/>
    <n v="20"/>
    <n v="104"/>
    <n v="20"/>
    <n v="4"/>
    <n v="0"/>
    <n v="0"/>
    <n v="0"/>
    <n v="366.28"/>
    <s v="300000111635216"/>
    <s v=""/>
    <s v="False"/>
    <n v="0"/>
    <n v="0"/>
    <s v="True"/>
    <s v="Theatres &amp; Ward Based Products"/>
    <s v="Jul"/>
    <s v="23"/>
    <n v="40911494"/>
    <d v="2023-08-14T00:00:00"/>
    <s v="2023"/>
    <s v="Aug"/>
    <s v="2023"/>
  </r>
  <r>
    <x v="28"/>
    <s v="CPQ 17342 AMV 23CPQ-13137024/07/2023"/>
    <n v="0"/>
    <s v="No"/>
    <n v="300000156739473"/>
    <x v="8"/>
    <s v="Accessory"/>
    <x v="0"/>
    <s v="Closed/PO Received"/>
    <s v=""/>
    <n v="366.28"/>
    <n v="366.28"/>
    <n v="0"/>
    <n v="0"/>
    <m/>
    <n v="0.04"/>
    <n v="0.04"/>
    <s v=""/>
    <s v="OK"/>
    <n v="14.651199999999999"/>
    <n v="0"/>
    <n v="153.72000000000003"/>
    <n v="0"/>
    <n v="153.72000000000003"/>
    <n v="0.4196789341487388"/>
    <b v="0"/>
    <s v="Anaesthesia Machines, Ventilator Equipment and Rel"/>
    <s v="CPQ 17342 AMV 23"/>
    <s v="24/07/2023"/>
    <x v="24"/>
    <s v="Amy Hughes"/>
    <x v="0"/>
    <s v="AMV"/>
    <s v=""/>
    <s v=""/>
    <x v="10"/>
    <s v="Anaesthesia Machines and Vent"/>
    <s v="V - Accessories"/>
    <s v="BAU"/>
    <s v="URN Issued"/>
    <s v=""/>
    <s v="CPQ-131370"/>
    <n v="15"/>
    <s v="False"/>
    <s v="Y"/>
    <s v="False"/>
    <s v="161064_T1 SW-OPTION DUOPAP / APRV"/>
    <s v="161064"/>
    <s v="12"/>
    <s v="Accessory"/>
    <n v="2"/>
    <n v="260"/>
    <n v="260"/>
    <n v="0"/>
    <n v="0"/>
    <n v="0"/>
    <n v="0"/>
    <n v="260"/>
    <n v="520"/>
    <n v="29.56"/>
    <s v="%"/>
    <n v="183.14"/>
    <n v="366.28"/>
    <n v="20"/>
    <n v="104"/>
    <n v="20"/>
    <n v="4"/>
    <n v="0"/>
    <n v="0"/>
    <n v="0"/>
    <n v="366.28"/>
    <s v="300000111635209"/>
    <s v=""/>
    <s v="False"/>
    <n v="0"/>
    <n v="0"/>
    <s v="True"/>
    <s v="Theatres &amp; Ward Based Products"/>
    <s v="Jul"/>
    <s v="23"/>
    <n v="40911494"/>
    <d v="2023-08-14T00:00:00"/>
    <s v="2023"/>
    <s v="Aug"/>
    <s v="2023"/>
  </r>
  <r>
    <x v="28"/>
    <s v="CPQ 17342 AMV 23CPQ-13137024/07/2023"/>
    <n v="0"/>
    <s v="No"/>
    <n v="300000156739473"/>
    <x v="8"/>
    <s v="Accessory"/>
    <x v="0"/>
    <s v="Closed/PO Received"/>
    <s v=""/>
    <n v="1634.58"/>
    <n v="1634.58"/>
    <n v="0"/>
    <n v="0"/>
    <m/>
    <n v="0.04"/>
    <n v="0.04"/>
    <s v=""/>
    <s v="OK"/>
    <n v="65.383200000000002"/>
    <n v="0"/>
    <n v="685.42000000000007"/>
    <n v="0"/>
    <n v="685.42000000000007"/>
    <n v="0.41932484185540025"/>
    <b v="0"/>
    <s v="Anaesthesia Machines, Ventilator Equipment and Rel"/>
    <s v="CPQ 17342 AMV 23"/>
    <s v="24/07/2023"/>
    <x v="24"/>
    <s v="Amy Hughes"/>
    <x v="0"/>
    <s v="AMV"/>
    <s v=""/>
    <s v=""/>
    <x v="10"/>
    <s v="Anaesthesia Machines and Vent"/>
    <s v="V - Accessories"/>
    <s v="BAU"/>
    <s v="URN Issued"/>
    <s v=""/>
    <s v="CPQ-131370"/>
    <n v="18"/>
    <s v="False"/>
    <s v="Y"/>
    <s v="False"/>
    <s v="161088_T1 HW-OPTION HIFLOWO2"/>
    <s v="161088"/>
    <s v="12"/>
    <s v="Accessory"/>
    <n v="2"/>
    <n v="1160"/>
    <n v="1160"/>
    <n v="0"/>
    <n v="0"/>
    <n v="0"/>
    <n v="0"/>
    <n v="1160"/>
    <n v="2320"/>
    <n v="342.71"/>
    <s v="Amount"/>
    <n v="817.29"/>
    <n v="1634.58"/>
    <n v="20"/>
    <n v="464"/>
    <n v="20"/>
    <n v="4"/>
    <n v="0"/>
    <n v="0"/>
    <n v="0"/>
    <n v="1634.58"/>
    <s v="300000111635224"/>
    <s v=""/>
    <s v="False"/>
    <n v="0"/>
    <n v="0"/>
    <s v="True"/>
    <s v="Theatres &amp; Ward Based Products"/>
    <s v="Jul"/>
    <s v="23"/>
    <n v="40911494"/>
    <d v="2023-08-14T00:00:00"/>
    <s v="2023"/>
    <s v="Aug"/>
    <s v="2023"/>
  </r>
  <r>
    <x v="28"/>
    <s v="CPQ 17342 AMV 23CPQ-13137024/07/2023"/>
    <n v="0"/>
    <s v="No"/>
    <n v="300000156739473"/>
    <x v="8"/>
    <s v="Accessory"/>
    <x v="0"/>
    <s v="Closed/PO Received"/>
    <s v=""/>
    <n v="493.08"/>
    <n v="493.08"/>
    <n v="0"/>
    <n v="0"/>
    <m/>
    <n v="0.04"/>
    <n v="0.04"/>
    <s v=""/>
    <s v="OK"/>
    <n v="19.723199999999999"/>
    <n v="0"/>
    <n v="206.92000000000002"/>
    <n v="0"/>
    <n v="206.92000000000002"/>
    <n v="0.41964792731402617"/>
    <b v="0"/>
    <s v="Anaesthesia Machines, Ventilator Equipment and Rel"/>
    <s v="CPQ 17342 AMV 23"/>
    <s v="24/07/2023"/>
    <x v="24"/>
    <s v="Amy Hughes"/>
    <x v="0"/>
    <s v="AMV"/>
    <s v=""/>
    <s v=""/>
    <x v="10"/>
    <s v="Anaesthesia Machines and Vent"/>
    <s v="V - Accessories"/>
    <s v="BAU"/>
    <s v="URN Issued"/>
    <s v=""/>
    <s v="CPQ-131370"/>
    <n v="17"/>
    <s v="False"/>
    <s v="Y"/>
    <s v="False"/>
    <s v="161066_T1 SW-OPTION NIV / NIV-ST"/>
    <s v="161066"/>
    <s v="12"/>
    <s v="Accessory"/>
    <n v="2"/>
    <n v="350"/>
    <n v="350"/>
    <n v="0"/>
    <n v="0"/>
    <n v="0"/>
    <n v="0"/>
    <n v="350"/>
    <n v="700"/>
    <n v="29.56"/>
    <s v="%"/>
    <n v="246.54"/>
    <n v="493.08"/>
    <n v="20"/>
    <n v="140"/>
    <n v="20"/>
    <n v="4"/>
    <n v="0"/>
    <n v="0"/>
    <n v="0"/>
    <n v="493.08"/>
    <s v="300000111635218"/>
    <s v=""/>
    <s v="False"/>
    <n v="0"/>
    <n v="0"/>
    <s v="True"/>
    <s v="Theatres &amp; Ward Based Products"/>
    <s v="Jul"/>
    <s v="23"/>
    <n v="40911494"/>
    <d v="2023-08-14T00:00:00"/>
    <s v="2023"/>
    <s v="Aug"/>
    <s v="2023"/>
  </r>
  <r>
    <x v="28"/>
    <s v="CPQ 17342 AMV 23CPQ-13137024/07/2023"/>
    <n v="0"/>
    <s v="No"/>
    <n v="300000156739473"/>
    <x v="8"/>
    <s v="Accessory"/>
    <x v="0"/>
    <s v="Closed/PO Received"/>
    <s v=""/>
    <n v="0"/>
    <n v="0"/>
    <n v="0"/>
    <n v="0"/>
    <m/>
    <n v="0.04"/>
    <n v="0.04"/>
    <s v=""/>
    <s v="OK"/>
    <n v="0"/>
    <n v="0"/>
    <n v="0"/>
    <n v="0"/>
    <n v="0"/>
    <n v="0"/>
    <b v="0"/>
    <s v="Anaesthesia Machines, Ventilator Equipment and Rel"/>
    <s v="CPQ 17342 AMV 23"/>
    <s v="24/07/2023"/>
    <x v="24"/>
    <s v="Amy Hughes"/>
    <x v="0"/>
    <s v="AMV"/>
    <s v=""/>
    <s v=""/>
    <x v="10"/>
    <s v="Anaesthesia Machines and Vent"/>
    <s v="V - Accessories"/>
    <s v="BAU"/>
    <s v="URN Issued"/>
    <s v=""/>
    <s v="CPQ-131370"/>
    <n v="4"/>
    <s v="False"/>
    <s v="Y"/>
    <s v="False"/>
    <s v="10102122_T1 ADULT PAEDIATRIC CONFIGURATION"/>
    <s v="10102122"/>
    <s v="12"/>
    <s v="Accessory"/>
    <n v="2"/>
    <n v="0"/>
    <n v="0"/>
    <n v="0"/>
    <n v="0"/>
    <n v="0"/>
    <n v="0"/>
    <n v="0"/>
    <n v="0"/>
    <n v="29.56"/>
    <s v="%"/>
    <n v="0"/>
    <n v="0"/>
    <n v="20"/>
    <n v="0"/>
    <n v="20"/>
    <n v="4"/>
    <n v="0"/>
    <n v="0"/>
    <n v="0"/>
    <n v="0"/>
    <s v="300000111628309"/>
    <s v=""/>
    <s v="False"/>
    <n v="0"/>
    <n v="0"/>
    <s v="True"/>
    <s v="Theatres &amp; Ward Based Products"/>
    <s v="Jul"/>
    <s v="23"/>
    <n v="40911494"/>
    <d v="2023-08-14T00:00:00"/>
    <s v="2023"/>
    <s v="Aug"/>
    <s v="2023"/>
  </r>
  <r>
    <x v="28"/>
    <s v="CPQ 17342 AMV 23CPQ-13137024/07/2023"/>
    <n v="0"/>
    <s v="No"/>
    <n v="300000156739473"/>
    <x v="8"/>
    <s v=""/>
    <x v="0"/>
    <s v="Closed/PO Received"/>
    <s v=""/>
    <n v="0"/>
    <n v="0"/>
    <n v="0"/>
    <n v="0"/>
    <m/>
    <n v="0"/>
    <n v="0.04"/>
    <s v=""/>
    <s v="Check"/>
    <n v="0"/>
    <n v="0"/>
    <n v="0"/>
    <n v="0"/>
    <n v="0"/>
    <n v="0"/>
    <b v="0"/>
    <s v="Anaesthesia Machines, Ventilator Equipment and Rel"/>
    <s v="CPQ 17342 AMV 23"/>
    <s v="24/07/2023"/>
    <x v="24"/>
    <s v="Amy Hughes"/>
    <x v="0"/>
    <s v="AMV"/>
    <s v=""/>
    <s v=""/>
    <x v="10"/>
    <s v=""/>
    <s v=""/>
    <s v="BAU"/>
    <s v="URN Issued"/>
    <s v=""/>
    <s v="CPQ-131370"/>
    <n v="3"/>
    <s v="False"/>
    <s v=""/>
    <s v="False"/>
    <s v=""/>
    <s v=""/>
    <s v=""/>
    <s v=""/>
    <n v="1"/>
    <m/>
    <m/>
    <n v="0"/>
    <n v="0"/>
    <n v="0"/>
    <n v="0"/>
    <n v="0"/>
    <n v="0"/>
    <n v="0"/>
    <s v="%"/>
    <n v="0"/>
    <n v="0"/>
    <n v="20"/>
    <n v="0"/>
    <n v="0"/>
    <n v="0"/>
    <n v="0"/>
    <n v="0"/>
    <n v="0"/>
    <n v="0"/>
    <s v=""/>
    <s v=""/>
    <s v="False"/>
    <n v="0"/>
    <n v="0"/>
    <s v="True"/>
    <s v="Theatres &amp; Ward Based Products"/>
    <s v="Jul"/>
    <s v="23"/>
    <n v="40911494"/>
    <d v="2023-08-14T00:00:00"/>
    <s v="2023"/>
    <s v="Aug"/>
    <s v="2023"/>
  </r>
  <r>
    <x v="28"/>
    <s v="CPQ 17342 AMV 23CPQ-13137024/07/2023"/>
    <n v="0"/>
    <s v="No"/>
    <n v="300000156739473"/>
    <x v="8"/>
    <s v="Accessory"/>
    <x v="0"/>
    <s v="Closed/PO Received"/>
    <s v=""/>
    <n v="77.48"/>
    <n v="77.48"/>
    <n v="0"/>
    <n v="0"/>
    <m/>
    <n v="0.04"/>
    <n v="0.04"/>
    <s v=""/>
    <s v="OK"/>
    <n v="3.0992000000000002"/>
    <n v="0"/>
    <n v="32.519999999999996"/>
    <n v="0"/>
    <n v="32.519999999999996"/>
    <n v="0.41972121837893644"/>
    <b v="0"/>
    <s v="Anaesthesia Machines, Ventilator Equipment and Rel"/>
    <s v="CPQ 17342 AMV 23"/>
    <s v="24/07/2023"/>
    <x v="24"/>
    <s v="Amy Hughes"/>
    <x v="0"/>
    <s v="AMV"/>
    <s v=""/>
    <s v=""/>
    <x v="10"/>
    <s v="Anaesthesia Machines and Vent"/>
    <s v="V - Accessories"/>
    <s v="BAU"/>
    <s v="URN Issued"/>
    <s v=""/>
    <s v="CPQ-131370"/>
    <n v="6"/>
    <s v="False"/>
    <s v="Y"/>
    <s v="False"/>
    <s v="10102137_T1 UniversalMount handle configuration"/>
    <s v="10102137"/>
    <s v="12"/>
    <s v="Accessory"/>
    <n v="2"/>
    <n v="55"/>
    <n v="55"/>
    <n v="0"/>
    <n v="0"/>
    <n v="0"/>
    <n v="0"/>
    <n v="55"/>
    <n v="110"/>
    <n v="29.56"/>
    <s v="%"/>
    <n v="38.74"/>
    <n v="77.48"/>
    <n v="20"/>
    <n v="22"/>
    <n v="20"/>
    <n v="4"/>
    <n v="0"/>
    <n v="0"/>
    <n v="0"/>
    <n v="77.48"/>
    <s v="300000111634775"/>
    <s v=""/>
    <s v="False"/>
    <n v="0"/>
    <n v="0"/>
    <s v="True"/>
    <s v="Theatres &amp; Ward Based Products"/>
    <s v="Jul"/>
    <s v="23"/>
    <n v="40911494"/>
    <d v="2023-08-14T00:00:00"/>
    <s v="2023"/>
    <s v="Aug"/>
    <s v="2023"/>
  </r>
  <r>
    <x v="28"/>
    <s v="CPQ 17342 AMV 23CPQ-13137024/07/2023"/>
    <n v="0"/>
    <s v="No"/>
    <n v="300000156739473"/>
    <x v="8"/>
    <s v="Accessory"/>
    <x v="0"/>
    <s v="Closed/PO Received"/>
    <s v=""/>
    <n v="140.88"/>
    <n v="140.88"/>
    <n v="0"/>
    <n v="0"/>
    <m/>
    <n v="0.04"/>
    <n v="0.04"/>
    <s v=""/>
    <s v="OK"/>
    <n v="5.6352000000000002"/>
    <n v="0"/>
    <n v="59.120000000000005"/>
    <n v="0"/>
    <n v="59.120000000000005"/>
    <n v="0.41964792731402617"/>
    <b v="0"/>
    <s v="Anaesthesia Machines, Ventilator Equipment and Rel"/>
    <s v="CPQ 17342 AMV 23"/>
    <s v="24/07/2023"/>
    <x v="24"/>
    <s v="Amy Hughes"/>
    <x v="0"/>
    <s v="AMV"/>
    <s v=""/>
    <s v=""/>
    <x v="10"/>
    <s v="Anaesthesia Machines and Vent"/>
    <s v="V - Accessories"/>
    <s v="BAU"/>
    <s v="URN Issued"/>
    <s v=""/>
    <s v="CPQ-131370"/>
    <n v="5"/>
    <s v="False"/>
    <s v="Y"/>
    <s v="False"/>
    <s v="10102124_INTERNATIONAL CUSTOMISATION"/>
    <s v="10102124"/>
    <s v="12"/>
    <s v="Accessory"/>
    <n v="2"/>
    <n v="100"/>
    <n v="100"/>
    <n v="0"/>
    <n v="0"/>
    <n v="0"/>
    <n v="0"/>
    <n v="100"/>
    <n v="200"/>
    <n v="29.56"/>
    <s v="%"/>
    <n v="70.44"/>
    <n v="140.88"/>
    <n v="20"/>
    <n v="40"/>
    <n v="20"/>
    <n v="4"/>
    <n v="0"/>
    <n v="0"/>
    <n v="0"/>
    <n v="140.88"/>
    <s v="300000111628195"/>
    <s v=""/>
    <s v="False"/>
    <n v="0"/>
    <n v="0"/>
    <s v="True"/>
    <s v="Theatres &amp; Ward Based Products"/>
    <s v="Jul"/>
    <s v="23"/>
    <n v="40911494"/>
    <d v="2023-08-14T00:00:00"/>
    <s v="2023"/>
    <s v="Aug"/>
    <s v="2023"/>
  </r>
  <r>
    <x v="28"/>
    <s v="CPQ 17342 AMV 23CPQ-13137024/07/2023"/>
    <n v="0"/>
    <s v="No"/>
    <n v="300000156739473"/>
    <x v="8"/>
    <s v="Accessory"/>
    <x v="0"/>
    <s v="Closed/PO Received"/>
    <s v=""/>
    <n v="549.44000000000005"/>
    <n v="549.44000000000005"/>
    <n v="0"/>
    <n v="0"/>
    <m/>
    <n v="0.04"/>
    <n v="0.04"/>
    <s v=""/>
    <s v="OK"/>
    <n v="21.977600000000002"/>
    <n v="0"/>
    <n v="230.55999999999995"/>
    <n v="0"/>
    <n v="230.55999999999995"/>
    <n v="0.41962725684333124"/>
    <b v="0"/>
    <s v="Anaesthesia Machines, Ventilator Equipment and Rel"/>
    <s v="CPQ 17342 AMV 23"/>
    <s v="24/07/2023"/>
    <x v="24"/>
    <s v="Amy Hughes"/>
    <x v="0"/>
    <s v="AMV"/>
    <s v=""/>
    <s v=""/>
    <x v="10"/>
    <s v="Anaesthesia Machines and Vent"/>
    <s v="V - Accessories"/>
    <s v="BAU"/>
    <s v="URN Issued"/>
    <s v=""/>
    <s v="CPQ-131370"/>
    <n v="8"/>
    <s v="False"/>
    <s v="Y"/>
    <s v="False"/>
    <s v="10102143_T1 EXT-COM(SpO2, CO2, H900)"/>
    <s v="10102143"/>
    <s v="12"/>
    <s v="Accessory"/>
    <n v="2"/>
    <n v="390"/>
    <n v="390"/>
    <n v="0"/>
    <n v="0"/>
    <n v="0"/>
    <n v="0"/>
    <n v="390"/>
    <n v="780"/>
    <n v="29.56"/>
    <s v="%"/>
    <n v="274.72000000000003"/>
    <n v="549.44000000000005"/>
    <n v="20"/>
    <n v="156"/>
    <n v="20"/>
    <n v="4"/>
    <n v="0"/>
    <n v="0"/>
    <n v="0"/>
    <n v="549.44000000000005"/>
    <s v="300000111634778"/>
    <s v=""/>
    <s v="False"/>
    <n v="0"/>
    <n v="0"/>
    <s v="True"/>
    <s v="Theatres &amp; Ward Based Products"/>
    <s v="Jul"/>
    <s v="23"/>
    <n v="40911494"/>
    <d v="2023-08-14T00:00:00"/>
    <s v="2023"/>
    <s v="Aug"/>
    <s v="2023"/>
  </r>
  <r>
    <x v="28"/>
    <s v="CPQ 17342 AMV 23CPQ-13137024/07/2023"/>
    <n v="0"/>
    <s v="No"/>
    <n v="300000156739473"/>
    <x v="8"/>
    <s v="Accessory"/>
    <x v="0"/>
    <s v="Closed/PO Received"/>
    <s v=""/>
    <n v="98.62"/>
    <n v="98.62"/>
    <n v="0"/>
    <n v="0"/>
    <m/>
    <n v="0.04"/>
    <n v="0.04"/>
    <s v=""/>
    <s v="OK"/>
    <n v="3.9448000000000003"/>
    <n v="0"/>
    <n v="41.379999999999995"/>
    <n v="0"/>
    <n v="41.379999999999995"/>
    <n v="0.41959034678564178"/>
    <b v="0"/>
    <s v="Anaesthesia Machines, Ventilator Equipment and Rel"/>
    <s v="CPQ 17342 AMV 23"/>
    <s v="24/07/2023"/>
    <x v="24"/>
    <s v="Amy Hughes"/>
    <x v="0"/>
    <s v="AMV"/>
    <s v=""/>
    <s v=""/>
    <x v="10"/>
    <s v="Anaesthesia Machines and Vent"/>
    <s v="V - Accessories"/>
    <s v="BAU"/>
    <s v="URN Issued"/>
    <s v=""/>
    <s v="CPQ-131370"/>
    <n v="7"/>
    <s v="False"/>
    <s v="Y"/>
    <s v="False"/>
    <s v="160471_HIGH PRESSURE OXYGEN NIST"/>
    <s v="160471"/>
    <s v="12"/>
    <s v="Accessory"/>
    <n v="2"/>
    <n v="70"/>
    <n v="70"/>
    <n v="0"/>
    <n v="0"/>
    <n v="0"/>
    <n v="0"/>
    <n v="70"/>
    <n v="140"/>
    <n v="29.56"/>
    <s v="%"/>
    <n v="49.31"/>
    <n v="98.62"/>
    <n v="20"/>
    <n v="28"/>
    <n v="20"/>
    <n v="4"/>
    <n v="0"/>
    <n v="0"/>
    <n v="0"/>
    <n v="98.62"/>
    <s v="300000111628282"/>
    <s v=""/>
    <s v="False"/>
    <n v="0"/>
    <n v="0"/>
    <s v="True"/>
    <s v="Theatres &amp; Ward Based Products"/>
    <s v="Jul"/>
    <s v="23"/>
    <n v="40911494"/>
    <d v="2023-08-14T00:00:00"/>
    <s v="2023"/>
    <s v="Aug"/>
    <s v="2023"/>
  </r>
  <r>
    <x v="28"/>
    <s v="CPQ 17342 AMV 23CPQ-13137024/07/2023"/>
    <n v="0"/>
    <s v="No"/>
    <n v="300000156739473"/>
    <x v="8"/>
    <s v="Accessory"/>
    <x v="0"/>
    <s v="Closed/PO Received"/>
    <s v=""/>
    <n v="14.08"/>
    <n v="14.08"/>
    <n v="0"/>
    <n v="0"/>
    <m/>
    <n v="0.04"/>
    <n v="0.04"/>
    <s v=""/>
    <s v="OK"/>
    <n v="0.56320000000000003"/>
    <n v="0"/>
    <n v="5.92"/>
    <n v="0"/>
    <n v="5.92"/>
    <n v="0.42045454545454547"/>
    <b v="0"/>
    <s v="Anaesthesia Machines, Ventilator Equipment and Rel"/>
    <s v="CPQ 17342 AMV 23"/>
    <s v="24/07/2023"/>
    <x v="24"/>
    <s v="Amy Hughes"/>
    <x v="0"/>
    <s v="AMV"/>
    <s v=""/>
    <s v=""/>
    <x v="10"/>
    <s v="Anaesthesia Machines and Vent"/>
    <s v="V - Accessories"/>
    <s v="BAU"/>
    <s v="URN Issued"/>
    <s v=""/>
    <s v="CPQ-131370"/>
    <n v="10"/>
    <s v="False"/>
    <s v="Y"/>
    <s v="False"/>
    <s v="355199_UK POWER CORD"/>
    <s v="355199"/>
    <s v="12"/>
    <s v="Accessory"/>
    <n v="2"/>
    <n v="10"/>
    <n v="10"/>
    <n v="0"/>
    <n v="0"/>
    <n v="0"/>
    <n v="0"/>
    <n v="10"/>
    <n v="20"/>
    <n v="29.56"/>
    <s v="%"/>
    <n v="7.04"/>
    <n v="14.08"/>
    <n v="20"/>
    <n v="4"/>
    <n v="20"/>
    <n v="4"/>
    <n v="0"/>
    <n v="0"/>
    <n v="0"/>
    <n v="14.08"/>
    <s v="300000111628276"/>
    <s v=""/>
    <s v="False"/>
    <n v="0"/>
    <n v="0"/>
    <s v="True"/>
    <s v="Theatres &amp; Ward Based Products"/>
    <s v="Jul"/>
    <s v="23"/>
    <n v="40911494"/>
    <d v="2023-08-14T00:00:00"/>
    <s v="2023"/>
    <s v="Aug"/>
    <s v="2023"/>
  </r>
  <r>
    <x v="28"/>
    <s v="CPQ 17342 AMV 23CPQ-13137024/07/2023"/>
    <n v="0"/>
    <s v="No"/>
    <n v="300000156739473"/>
    <x v="8"/>
    <s v="Accessory"/>
    <x v="0"/>
    <s v="Closed/PO Received"/>
    <s v=""/>
    <n v="493.08"/>
    <n v="493.08"/>
    <n v="0"/>
    <n v="0"/>
    <m/>
    <n v="0.04"/>
    <n v="0.04"/>
    <s v=""/>
    <s v="OK"/>
    <n v="19.723199999999999"/>
    <n v="0"/>
    <n v="206.92000000000002"/>
    <n v="0"/>
    <n v="206.92000000000002"/>
    <n v="0.41964792731402617"/>
    <b v="0"/>
    <s v="Anaesthesia Machines, Ventilator Equipment and Rel"/>
    <s v="CPQ 17342 AMV 23"/>
    <s v="24/07/2023"/>
    <x v="24"/>
    <s v="Amy Hughes"/>
    <x v="0"/>
    <s v="AMV"/>
    <s v=""/>
    <s v=""/>
    <x v="10"/>
    <s v="Anaesthesia Machines and Vent"/>
    <s v="V - Accessories"/>
    <s v="BAU"/>
    <s v="URN Issued"/>
    <s v=""/>
    <s v="CPQ-131370"/>
    <n v="9"/>
    <s v="False"/>
    <s v="Y"/>
    <s v="False"/>
    <s v="10102150_T1 battery (2 piece)"/>
    <s v="10102150"/>
    <s v="12"/>
    <s v="Accessory"/>
    <n v="2"/>
    <n v="350"/>
    <n v="350"/>
    <n v="0"/>
    <n v="0"/>
    <n v="0"/>
    <n v="0"/>
    <n v="350"/>
    <n v="700"/>
    <n v="29.56"/>
    <s v="%"/>
    <n v="246.54"/>
    <n v="493.08"/>
    <n v="20"/>
    <n v="140"/>
    <n v="20"/>
    <n v="4"/>
    <n v="0"/>
    <n v="0"/>
    <n v="0"/>
    <n v="493.08"/>
    <s v="300000111634783"/>
    <s v=""/>
    <s v="False"/>
    <n v="0"/>
    <n v="0"/>
    <s v="True"/>
    <s v="Theatres &amp; Ward Based Products"/>
    <s v="Jul"/>
    <s v="23"/>
    <n v="40911494"/>
    <d v="2023-08-14T00:00:00"/>
    <s v="2023"/>
    <s v="Aug"/>
    <s v="2023"/>
  </r>
  <r>
    <x v="28"/>
    <s v="CPQ 17342 AMV 23CPQ-13137024/07/2023"/>
    <n v="0"/>
    <s v="No"/>
    <n v="300000156739473"/>
    <x v="8"/>
    <s v="Accessory"/>
    <x v="0"/>
    <s v="Closed/PO Received"/>
    <s v=""/>
    <n v="380.38"/>
    <n v="380.38"/>
    <n v="0"/>
    <n v="0"/>
    <m/>
    <n v="0.04"/>
    <n v="0.04"/>
    <s v=""/>
    <s v="OK"/>
    <n v="15.215199999999999"/>
    <n v="0"/>
    <n v="159.62"/>
    <n v="0"/>
    <n v="159.62"/>
    <n v="0.41963299858036701"/>
    <b v="0"/>
    <s v="Anaesthesia Machines, Ventilator Equipment and Rel"/>
    <s v="CPQ 17342 AMV 23"/>
    <s v="24/07/2023"/>
    <x v="24"/>
    <s v="Amy Hughes"/>
    <x v="0"/>
    <s v="AMV"/>
    <s v=""/>
    <s v=""/>
    <x v="10"/>
    <s v="Anaesthesia Machines and Vent"/>
    <s v="V - Accessories"/>
    <s v="BAU"/>
    <s v="URN Issued"/>
    <s v=""/>
    <s v="CPQ-131370"/>
    <n v="12"/>
    <s v="False"/>
    <s v="Y"/>
    <s v="False"/>
    <s v="10118356_T1 WITH LEAD-FREE ITG OXYGEN SENSOR (ROHS COMPLIANT);"/>
    <s v="10118356"/>
    <s v="12"/>
    <s v="Accessory"/>
    <n v="2"/>
    <n v="270"/>
    <n v="270"/>
    <n v="0"/>
    <n v="0"/>
    <n v="0"/>
    <n v="0"/>
    <n v="270"/>
    <n v="540"/>
    <n v="29.56"/>
    <s v="%"/>
    <n v="190.19"/>
    <n v="380.38"/>
    <n v="20"/>
    <n v="108"/>
    <n v="20"/>
    <n v="4"/>
    <n v="0"/>
    <n v="0"/>
    <n v="0"/>
    <n v="380.38"/>
    <s v="300000111634784"/>
    <s v=""/>
    <s v="False"/>
    <n v="0"/>
    <n v="0"/>
    <s v="True"/>
    <s v="Theatres &amp; Ward Based Products"/>
    <s v="Jul"/>
    <s v="23"/>
    <n v="40911494"/>
    <d v="2023-08-14T00:00:00"/>
    <s v="2023"/>
    <s v="Aug"/>
    <s v="2023"/>
  </r>
  <r>
    <x v="28"/>
    <s v="CPQ 17342 AMV 23CPQ-13137024/07/2023"/>
    <n v="0"/>
    <s v="No"/>
    <n v="300000156739473"/>
    <x v="8"/>
    <s v="Accessory"/>
    <x v="0"/>
    <s v="Closed/PO Received"/>
    <s v=""/>
    <n v="211.32"/>
    <n v="211.32"/>
    <n v="0"/>
    <n v="0"/>
    <m/>
    <n v="0.04"/>
    <n v="0.04"/>
    <s v=""/>
    <s v="OK"/>
    <n v="8.4527999999999999"/>
    <n v="0"/>
    <n v="88.68"/>
    <n v="0"/>
    <n v="88.68"/>
    <n v="0.41964792731402617"/>
    <b v="0"/>
    <s v="Anaesthesia Machines, Ventilator Equipment and Rel"/>
    <s v="CPQ 17342 AMV 23"/>
    <s v="24/07/2023"/>
    <x v="24"/>
    <s v="Amy Hughes"/>
    <x v="0"/>
    <s v="AMV"/>
    <s v=""/>
    <s v=""/>
    <x v="10"/>
    <s v="Anaesthesia Machines and Vent"/>
    <s v="V - Accessories"/>
    <s v="BAU"/>
    <s v="URN Issued"/>
    <s v=""/>
    <s v="CPQ-131370"/>
    <n v="11"/>
    <s v="False"/>
    <s v="Y"/>
    <s v="False"/>
    <s v="10102152_ENGLISH LANGUAGE KIT"/>
    <s v="10102152"/>
    <s v="12"/>
    <s v="Accessory"/>
    <n v="2"/>
    <n v="150"/>
    <n v="150"/>
    <n v="0"/>
    <n v="0"/>
    <n v="0"/>
    <n v="0"/>
    <n v="150"/>
    <n v="300"/>
    <n v="29.56"/>
    <s v="%"/>
    <n v="105.66"/>
    <n v="211.32"/>
    <n v="20"/>
    <n v="60"/>
    <n v="20"/>
    <n v="4"/>
    <n v="0"/>
    <n v="0"/>
    <n v="0"/>
    <n v="211.32"/>
    <s v="300000111628203"/>
    <s v=""/>
    <s v="False"/>
    <n v="0"/>
    <n v="0"/>
    <s v="True"/>
    <s v="Theatres &amp; Ward Based Products"/>
    <s v="Jul"/>
    <s v="23"/>
    <n v="40911494"/>
    <d v="2023-08-14T00:00:00"/>
    <s v="2023"/>
    <s v="Aug"/>
    <s v="2023"/>
  </r>
  <r>
    <x v="28"/>
    <s v="CPQ 17342 AMV 23CPQ-13137024/07/2023"/>
    <n v="0"/>
    <s v="No"/>
    <n v="300000156739473"/>
    <x v="8"/>
    <s v="Accessory"/>
    <x v="0"/>
    <s v="Closed/PO Received"/>
    <s v=""/>
    <n v="704.4"/>
    <n v="704.4"/>
    <n v="0"/>
    <n v="0"/>
    <m/>
    <n v="0.04"/>
    <n v="0.04"/>
    <s v=""/>
    <s v="OK"/>
    <n v="28.175999999999998"/>
    <n v="0"/>
    <n v="295.60000000000002"/>
    <n v="0"/>
    <n v="295.60000000000002"/>
    <n v="0.41964792731402617"/>
    <b v="0"/>
    <s v="Anaesthesia Machines, Ventilator Equipment and Rel"/>
    <s v="CPQ 17342 AMV 23"/>
    <s v="24/07/2023"/>
    <x v="24"/>
    <s v="Amy Hughes"/>
    <x v="0"/>
    <s v="AMV"/>
    <s v=""/>
    <s v=""/>
    <x v="10"/>
    <s v="Anaesthesia Machines and Vent"/>
    <s v="V - Accessories"/>
    <s v="BAU"/>
    <s v="URN Issued"/>
    <s v=""/>
    <s v="CPQ-131370"/>
    <n v="14"/>
    <s v="False"/>
    <s v="Y"/>
    <s v="False"/>
    <s v="161757_T1 HAMILTON connect module"/>
    <s v="161757"/>
    <s v="12"/>
    <s v="Accessory"/>
    <n v="2"/>
    <n v="500"/>
    <n v="500"/>
    <n v="0"/>
    <n v="0"/>
    <n v="0"/>
    <n v="0"/>
    <n v="500"/>
    <n v="1000"/>
    <n v="29.56"/>
    <s v="%"/>
    <n v="352.2"/>
    <n v="704.4"/>
    <n v="20"/>
    <n v="200"/>
    <n v="20"/>
    <n v="4"/>
    <n v="0"/>
    <n v="0"/>
    <n v="0"/>
    <n v="704.4"/>
    <s v="300000111634787"/>
    <s v=""/>
    <s v="False"/>
    <n v="0"/>
    <n v="0"/>
    <s v="True"/>
    <s v="Theatres &amp; Ward Based Products"/>
    <s v="Jul"/>
    <s v="23"/>
    <n v="40911494"/>
    <d v="2023-08-14T00:00:00"/>
    <s v="2023"/>
    <s v="Aug"/>
    <s v="2023"/>
  </r>
  <r>
    <x v="28"/>
    <s v="CPQ 17342 AMV 23CPQ-13137024/07/2023"/>
    <n v="0"/>
    <s v="No"/>
    <n v="300000156739473"/>
    <x v="8"/>
    <s v="Accessory"/>
    <x v="0"/>
    <s v="Closed/PO Received"/>
    <s v=""/>
    <n v="126.8"/>
    <n v="126.8"/>
    <n v="0"/>
    <n v="0"/>
    <m/>
    <n v="0.04"/>
    <n v="0.04"/>
    <s v=""/>
    <s v="OK"/>
    <n v="5.0720000000000001"/>
    <n v="0"/>
    <n v="53.2"/>
    <n v="0"/>
    <n v="53.2"/>
    <n v="0.41955835962145116"/>
    <b v="0"/>
    <s v="Anaesthesia Machines, Ventilator Equipment and Rel"/>
    <s v="CPQ 17342 AMV 23"/>
    <s v="24/07/2023"/>
    <x v="24"/>
    <s v="Amy Hughes"/>
    <x v="0"/>
    <s v="AMV"/>
    <s v=""/>
    <s v=""/>
    <x v="10"/>
    <s v="Anaesthesia Machines and Vent"/>
    <s v="V - Accessories"/>
    <s v="BAU"/>
    <s v="URN Issued"/>
    <s v=""/>
    <s v="CPQ-131370"/>
    <n v="13"/>
    <s v="False"/>
    <s v="Y"/>
    <s v="False"/>
    <s v="10145367_Oxygen Hose right angled 3m"/>
    <s v="10145367"/>
    <s v="12"/>
    <s v="Accessory"/>
    <n v="2"/>
    <n v="90"/>
    <n v="90"/>
    <n v="0"/>
    <n v="0"/>
    <n v="0"/>
    <n v="0"/>
    <n v="90"/>
    <n v="180"/>
    <n v="29.56"/>
    <s v="%"/>
    <n v="63.4"/>
    <n v="126.8"/>
    <n v="20"/>
    <n v="36"/>
    <n v="20"/>
    <n v="4"/>
    <n v="0"/>
    <n v="0"/>
    <n v="0"/>
    <n v="126.8"/>
    <s v="300000149677900"/>
    <s v=""/>
    <s v="False"/>
    <n v="0"/>
    <n v="0"/>
    <s v="True"/>
    <s v="Theatres &amp; Ward Based Products"/>
    <s v="Jul"/>
    <s v="23"/>
    <n v="40911494"/>
    <d v="2023-08-14T00:00:00"/>
    <s v="2023"/>
    <s v="Aug"/>
    <s v="2023"/>
  </r>
  <r>
    <x v="29"/>
    <s v="CPQ 17727 RIG 23CPQ-13206910/08/2023"/>
    <n v="0"/>
    <s v="No"/>
    <n v="300000157502286"/>
    <x v="2"/>
    <s v="Core"/>
    <x v="0"/>
    <s v="Closed/Reconciled"/>
    <n v="1"/>
    <n v="36.96"/>
    <n v="36.96"/>
    <n v="0"/>
    <n v="0"/>
    <m/>
    <n v="2.5000000000000001E-2"/>
    <n v="2.5000000000000001E-2"/>
    <s v=""/>
    <s v="OK"/>
    <n v="0.92400000000000004"/>
    <n v="0"/>
    <n v="13.04"/>
    <n v="12.5"/>
    <n v="0.53999999999999915"/>
    <n v="0.3528138528138528"/>
    <b v="0"/>
    <s v="Rigid and Semi Rigid Endoscopes 2022"/>
    <s v="CPQ 17727 RIG 23"/>
    <s v="10/08/2023"/>
    <x v="25"/>
    <s v="James McLaughlin"/>
    <x v="0"/>
    <s v="RIG"/>
    <s v=""/>
    <s v=""/>
    <x v="13"/>
    <s v="Rigid Endoscopy"/>
    <s v="Additional Items"/>
    <s v="BAU"/>
    <s v="URN Issued"/>
    <s v=""/>
    <s v="CPQ-132069"/>
    <n v="16"/>
    <s v="False"/>
    <s v="Y"/>
    <s v="False"/>
    <s v="ZV.9860.799_Power supply cord 240 V, 5 m"/>
    <s v="ZV.9860.799"/>
    <s v="24"/>
    <s v="Core"/>
    <n v="1"/>
    <n v="50"/>
    <n v="37.5"/>
    <n v="1"/>
    <n v="0"/>
    <n v="0"/>
    <n v="0"/>
    <n v="37.130000000000003"/>
    <n v="37.130000000000003"/>
    <n v="0.45"/>
    <s v="%"/>
    <n v="36.96"/>
    <n v="36.96"/>
    <n v="20"/>
    <n v="7.39"/>
    <n v="20"/>
    <n v="2.5"/>
    <n v="0"/>
    <n v="0"/>
    <n v="0"/>
    <n v="36.96"/>
    <s v="300000130910906"/>
    <s v=""/>
    <s v="False"/>
    <n v="0"/>
    <n v="12.5"/>
    <s v="True"/>
    <s v="Endoscopy &amp; Ultrasound"/>
    <s v="Aug"/>
    <s v="23"/>
    <n v="40926626"/>
    <d v="2023-09-26T00:00:00"/>
    <s v="2023"/>
    <s v="Sep"/>
    <s v="2023"/>
  </r>
  <r>
    <x v="29"/>
    <s v="CPQ 17727 RIG 23CPQ-13206910/08/2023"/>
    <n v="0"/>
    <s v="No"/>
    <n v="300000157502286"/>
    <x v="2"/>
    <s v="Core"/>
    <x v="0"/>
    <s v="Closed/Reconciled"/>
    <n v="1"/>
    <n v="20.7"/>
    <n v="20.7"/>
    <n v="0"/>
    <n v="0"/>
    <m/>
    <n v="2.5000000000000001E-2"/>
    <n v="2.5000000000000001E-2"/>
    <s v=""/>
    <s v="OK"/>
    <n v="0.51749999999999996"/>
    <n v="0"/>
    <n v="7.3000000000000007"/>
    <n v="7"/>
    <n v="0.30000000000000071"/>
    <n v="0.35265700483091794"/>
    <b v="0"/>
    <s v="Rigid and Semi Rigid Endoscopes 2022"/>
    <s v="CPQ 17727 RIG 23"/>
    <s v="10/08/2023"/>
    <x v="25"/>
    <s v="James McLaughlin"/>
    <x v="0"/>
    <s v="RIG"/>
    <s v=""/>
    <s v=""/>
    <x v="13"/>
    <s v="Rigid Endoscopy"/>
    <s v="Additional Items"/>
    <s v="BAU"/>
    <s v="URN Issued"/>
    <s v=""/>
    <s v="CPQ-132069"/>
    <n v="15"/>
    <s v="False"/>
    <s v="Y"/>
    <s v="False"/>
    <s v="80367_3M 75 OHM BNC Cable"/>
    <s v="80367"/>
    <s v="24"/>
    <s v="Core"/>
    <n v="1"/>
    <n v="28"/>
    <n v="21"/>
    <n v="1"/>
    <n v="0"/>
    <n v="0"/>
    <n v="0"/>
    <n v="20.79"/>
    <n v="20.79"/>
    <n v="0.45"/>
    <s v="%"/>
    <n v="20.7"/>
    <n v="20.7"/>
    <n v="20"/>
    <n v="4.1399999999999997"/>
    <n v="20"/>
    <n v="2.5"/>
    <n v="0"/>
    <n v="0"/>
    <n v="0"/>
    <n v="20.7"/>
    <s v="300000130910907"/>
    <s v=""/>
    <s v="False"/>
    <n v="0"/>
    <n v="7"/>
    <s v="True"/>
    <s v="Endoscopy &amp; Ultrasound"/>
    <s v="Aug"/>
    <s v="23"/>
    <n v="40926626"/>
    <d v="2023-09-26T00:00:00"/>
    <s v="2023"/>
    <s v="Sep"/>
    <s v="2023"/>
  </r>
  <r>
    <x v="29"/>
    <s v="CPQ 17727 RIG 23CPQ-13206910/08/2023"/>
    <n v="0"/>
    <s v="No"/>
    <n v="300000157502286"/>
    <x v="2"/>
    <s v="Core"/>
    <x v="0"/>
    <s v="Closed/Reconciled"/>
    <n v="1"/>
    <n v="92.83"/>
    <n v="92.83"/>
    <n v="0"/>
    <n v="0"/>
    <m/>
    <n v="2.5000000000000001E-2"/>
    <n v="2.5000000000000001E-2"/>
    <s v=""/>
    <s v="OK"/>
    <n v="2.3207499999999999"/>
    <n v="0"/>
    <n v="32.756666666699999"/>
    <n v="31.4"/>
    <n v="1.3566666667000007"/>
    <n v="0.35286724837552513"/>
    <b v="0"/>
    <s v="Rigid and Semi Rigid Endoscopes 2022"/>
    <s v="CPQ 17727 RIG 23"/>
    <s v="10/08/2023"/>
    <x v="25"/>
    <s v="James McLaughlin"/>
    <x v="0"/>
    <s v="RIG"/>
    <s v=""/>
    <s v=""/>
    <x v="13"/>
    <s v="Rigid Endoscopy"/>
    <s v="Additional Items"/>
    <s v="BAU"/>
    <s v="URN Issued"/>
    <s v=""/>
    <s v="CPQ-132069"/>
    <n v="18"/>
    <s v="False"/>
    <s v="Y"/>
    <s v="False"/>
    <s v="300000131044559"/>
    <s v="GN.4640.920"/>
    <s v="24"/>
    <s v="Core"/>
    <n v="1"/>
    <n v="125.5866666667"/>
    <n v="94.19"/>
    <n v="1"/>
    <n v="0"/>
    <n v="0"/>
    <n v="0"/>
    <n v="93.25"/>
    <n v="93.25"/>
    <n v="0.45"/>
    <s v="%"/>
    <n v="92.83"/>
    <n v="92.83"/>
    <n v="20"/>
    <n v="18.57"/>
    <n v="20"/>
    <n v="2.5"/>
    <n v="0"/>
    <n v="0"/>
    <n v="0"/>
    <n v="92.83"/>
    <s v="300000131044559"/>
    <s v=""/>
    <s v="False"/>
    <n v="0"/>
    <n v="31.4"/>
    <s v="True"/>
    <s v="Endoscopy &amp; Ultrasound"/>
    <s v="Aug"/>
    <s v="23"/>
    <n v="40926626"/>
    <d v="2023-09-26T00:00:00"/>
    <s v="2023"/>
    <s v="Sep"/>
    <s v="2023"/>
  </r>
  <r>
    <x v="29"/>
    <s v="CPQ 17727 RIG 23CPQ-13206910/08/2023"/>
    <n v="0"/>
    <s v="No"/>
    <n v="300000157502286"/>
    <x v="2"/>
    <s v="Core"/>
    <x v="0"/>
    <s v="Closed/Reconciled"/>
    <n v="1"/>
    <n v="110.88"/>
    <n v="110.88"/>
    <n v="0"/>
    <n v="0"/>
    <m/>
    <n v="2.5000000000000001E-2"/>
    <n v="2.5000000000000001E-2"/>
    <s v=""/>
    <s v="OK"/>
    <n v="2.7720000000000002"/>
    <n v="0"/>
    <n v="45.370000000000005"/>
    <n v="43.75"/>
    <n v="1.6200000000000045"/>
    <n v="0.40918109668109676"/>
    <b v="0"/>
    <s v="Rigid and Semi Rigid Endoscopes 2022"/>
    <s v="CPQ 17727 RIG 23"/>
    <s v="10/08/2023"/>
    <x v="25"/>
    <s v="James McLaughlin"/>
    <x v="0"/>
    <s v="RIG"/>
    <s v=""/>
    <s v=""/>
    <x v="13"/>
    <s v="Rigid Endoscopy"/>
    <s v="Additional Items"/>
    <s v="BAU"/>
    <s v="URN Issued"/>
    <s v=""/>
    <s v="CPQ-132069"/>
    <n v="17"/>
    <s v="False"/>
    <s v="Y"/>
    <s v="False"/>
    <s v="AR-3200-1040_SYNERGY CABLE KIT,ARTHREX SHAVER &amp; PUMP"/>
    <s v="AR-3200-1040"/>
    <s v="24"/>
    <s v="Core"/>
    <n v="1"/>
    <n v="156.25"/>
    <n v="112.5"/>
    <n v="1"/>
    <n v="0"/>
    <n v="0"/>
    <n v="0"/>
    <n v="111.38"/>
    <n v="111.38"/>
    <n v="0.45"/>
    <s v="%"/>
    <n v="110.88"/>
    <n v="110.88"/>
    <n v="20"/>
    <n v="22.18"/>
    <n v="20"/>
    <n v="2.5"/>
    <n v="0"/>
    <n v="0"/>
    <n v="0"/>
    <n v="110.88"/>
    <s v="300000130910911"/>
    <s v=""/>
    <s v="False"/>
    <n v="0"/>
    <n v="43.75"/>
    <s v="True"/>
    <s v="Endoscopy &amp; Ultrasound"/>
    <s v="Aug"/>
    <s v="23"/>
    <n v="40926626"/>
    <d v="2023-09-26T00:00:00"/>
    <s v="2023"/>
    <s v="Sep"/>
    <s v="2023"/>
  </r>
  <r>
    <x v="29"/>
    <s v="CPQ 17727 RIG 23CPQ-13206910/08/2023"/>
    <n v="0"/>
    <s v="No"/>
    <n v="300000157502286"/>
    <x v="2"/>
    <s v="Core"/>
    <x v="0"/>
    <s v="Closed/Reconciled"/>
    <n v="1"/>
    <n v="11.91"/>
    <n v="11.91"/>
    <n v="0"/>
    <n v="0"/>
    <m/>
    <n v="2.5000000000000001E-2"/>
    <n v="2.5000000000000001E-2"/>
    <s v=""/>
    <s v="OK"/>
    <n v="0.29775000000000001"/>
    <n v="0"/>
    <n v="4.1966666667000005"/>
    <n v="4.03"/>
    <n v="0.1666666667000003"/>
    <n v="0.35236495942065493"/>
    <b v="0"/>
    <s v="Rigid and Semi Rigid Endoscopes 2022"/>
    <s v="CPQ 17727 RIG 23"/>
    <s v="10/08/2023"/>
    <x v="25"/>
    <s v="James McLaughlin"/>
    <x v="0"/>
    <s v="RIG"/>
    <s v=""/>
    <s v=""/>
    <x v="13"/>
    <s v="Rigid Endoscopy"/>
    <s v="Additional Items"/>
    <s v="BAU"/>
    <s v="URN Issued"/>
    <s v=""/>
    <s v="CPQ-132069"/>
    <n v="20"/>
    <s v="False"/>
    <s v="Y"/>
    <s v="False"/>
    <s v="300000131157583"/>
    <s v="ZV.9960.799"/>
    <s v="24"/>
    <s v="Core"/>
    <n v="1"/>
    <n v="16.106666666700001"/>
    <n v="12.08"/>
    <n v="1"/>
    <n v="0"/>
    <n v="0"/>
    <n v="0"/>
    <n v="11.96"/>
    <n v="11.96"/>
    <n v="0.45"/>
    <s v="%"/>
    <n v="11.91"/>
    <n v="11.91"/>
    <n v="20"/>
    <n v="2.38"/>
    <n v="20"/>
    <n v="2.5"/>
    <n v="0"/>
    <n v="0"/>
    <n v="0"/>
    <n v="11.91"/>
    <s v="300000131157583"/>
    <s v=""/>
    <s v="False"/>
    <n v="0"/>
    <n v="4.03"/>
    <s v="True"/>
    <s v="Endoscopy &amp; Ultrasound"/>
    <s v="Aug"/>
    <s v="23"/>
    <n v="40926626"/>
    <d v="2023-09-26T00:00:00"/>
    <s v="2023"/>
    <s v="Sep"/>
    <s v="2023"/>
  </r>
  <r>
    <x v="29"/>
    <s v="CPQ 17727 RIG 23CPQ-13206910/08/2023"/>
    <n v="0"/>
    <s v="No"/>
    <n v="300000157502286"/>
    <x v="2"/>
    <s v="Core"/>
    <x v="0"/>
    <s v="Closed/Reconciled"/>
    <n v="3"/>
    <n v="324.54000000000002"/>
    <n v="324.54000000000002"/>
    <n v="0"/>
    <n v="0"/>
    <m/>
    <n v="2.5000000000000001E-2"/>
    <n v="2.5000000000000001E-2"/>
    <s v=""/>
    <s v="OK"/>
    <n v="8.1135000000000002"/>
    <n v="0"/>
    <n v="114.54000000000002"/>
    <n v="109.77"/>
    <n v="4.7700000000000244"/>
    <n v="0.35293030134960257"/>
    <b v="0"/>
    <s v="Rigid and Semi Rigid Endoscopes 2022"/>
    <s v="CPQ 17727 RIG 23"/>
    <s v="10/08/2023"/>
    <x v="25"/>
    <s v="James McLaughlin"/>
    <x v="0"/>
    <s v="RIG"/>
    <s v=""/>
    <s v=""/>
    <x v="13"/>
    <s v="Rigid Endoscopy"/>
    <s v="Additional Items"/>
    <s v="BAU"/>
    <s v="URN Issued"/>
    <s v=""/>
    <s v="CPQ-132069"/>
    <n v="19"/>
    <s v="False"/>
    <s v="Y"/>
    <s v="False"/>
    <s v="300000131157565"/>
    <s v="GN.4600.993"/>
    <s v="24"/>
    <s v="Core"/>
    <n v="3"/>
    <n v="146.36000000000001"/>
    <n v="109.77"/>
    <n v="1"/>
    <n v="0"/>
    <n v="0"/>
    <n v="0"/>
    <n v="108.67"/>
    <n v="326.01"/>
    <n v="0.45"/>
    <s v="%"/>
    <n v="108.18"/>
    <n v="324.54000000000002"/>
    <n v="20"/>
    <n v="64.91"/>
    <n v="20"/>
    <n v="2.5"/>
    <n v="0"/>
    <n v="0"/>
    <n v="0"/>
    <n v="324.54000000000002"/>
    <s v="300000131157565"/>
    <s v=""/>
    <s v="False"/>
    <n v="0"/>
    <n v="109.77"/>
    <s v="True"/>
    <s v="Endoscopy &amp; Ultrasound"/>
    <s v="Aug"/>
    <s v="23"/>
    <n v="40926626"/>
    <d v="2023-09-26T00:00:00"/>
    <s v="2023"/>
    <s v="Sep"/>
    <s v="2023"/>
  </r>
  <r>
    <x v="29"/>
    <s v="CPQ 17727 RIG 23CPQ-13206910/08/2023"/>
    <n v="0"/>
    <s v="No"/>
    <n v="300000157502286"/>
    <x v="2"/>
    <s v="Core"/>
    <x v="0"/>
    <s v="Closed/Reconciled"/>
    <n v="1"/>
    <n v="68.67"/>
    <n v="68.67"/>
    <n v="0"/>
    <n v="0"/>
    <m/>
    <n v="2.5000000000000001E-2"/>
    <n v="2.5000000000000001E-2"/>
    <s v=""/>
    <s v="OK"/>
    <n v="1.7167500000000002"/>
    <n v="0"/>
    <n v="23.33"/>
    <n v="23"/>
    <n v="0.32999999999999829"/>
    <n v="0.33974078928207363"/>
    <b v="0"/>
    <s v="Rigid and Semi Rigid Endoscopes 2022"/>
    <s v="CPQ 17727 RIG 23"/>
    <s v="10/08/2023"/>
    <x v="25"/>
    <s v="James McLaughlin"/>
    <x v="0"/>
    <s v="RIG"/>
    <s v=""/>
    <s v=""/>
    <x v="13"/>
    <s v="Rigid Endoscopy"/>
    <s v="Additional Items"/>
    <s v="BAU"/>
    <s v="URN Issued"/>
    <s v=""/>
    <s v="CPQ-132069"/>
    <n v="21"/>
    <s v="False"/>
    <s v="Y"/>
    <s v="False"/>
    <s v="300000131157584"/>
    <s v="ZV.9488.999"/>
    <s v="24"/>
    <s v="Core"/>
    <n v="1"/>
    <n v="92"/>
    <n v="69"/>
    <n v="1"/>
    <n v="0"/>
    <n v="0"/>
    <n v="0"/>
    <n v="68.31"/>
    <n v="68.31"/>
    <n v="-0.36"/>
    <s v="Amount"/>
    <n v="68.67"/>
    <n v="68.67"/>
    <n v="20"/>
    <n v="13.73"/>
    <n v="20"/>
    <n v="2.5"/>
    <n v="0"/>
    <n v="0"/>
    <n v="0"/>
    <n v="68.67"/>
    <s v="300000131157584"/>
    <s v=""/>
    <s v="False"/>
    <n v="0"/>
    <n v="23"/>
    <s v="True"/>
    <s v="Endoscopy &amp; Ultrasound"/>
    <s v="Aug"/>
    <s v="23"/>
    <n v="40926626"/>
    <d v="2023-09-26T00:00:00"/>
    <s v="2023"/>
    <s v="Sep"/>
    <s v="2023"/>
  </r>
  <r>
    <x v="29"/>
    <s v="CPQ 17727 RIG 23CPQ-13206910/08/2023"/>
    <n v="0"/>
    <s v="No"/>
    <n v="300000157502286"/>
    <x v="2"/>
    <s v="Core"/>
    <x v="0"/>
    <s v="Closed/Reconciled"/>
    <n v="1"/>
    <n v="1776.02"/>
    <n v="1776.02"/>
    <n v="0"/>
    <n v="0"/>
    <m/>
    <n v="2.5000000000000001E-2"/>
    <n v="2.5000000000000001E-2"/>
    <s v=""/>
    <s v="OK"/>
    <n v="44.400500000000001"/>
    <n v="0"/>
    <n v="626.74000000000024"/>
    <n v="600.69000000000005"/>
    <n v="26.050000000000182"/>
    <n v="0.35289017015574164"/>
    <b v="0"/>
    <s v="Rigid and Semi Rigid Endoscopes 2022"/>
    <s v="CPQ 17727 RIG 23"/>
    <s v="10/08/2023"/>
    <x v="25"/>
    <s v="James McLaughlin"/>
    <x v="0"/>
    <s v="RIG"/>
    <s v=""/>
    <s v=""/>
    <x v="13"/>
    <s v="Rigid Endoscopy"/>
    <s v="Additional Items"/>
    <s v="BAU"/>
    <s v="URN Issued"/>
    <s v=""/>
    <s v="CPQ-132069"/>
    <n v="2"/>
    <s v="False"/>
    <s v="Y"/>
    <s v="False"/>
    <s v="KU.8345.800_Endo-Symbio Cart W450"/>
    <s v="KU.8345.800"/>
    <s v="24"/>
    <s v="Core"/>
    <n v="1"/>
    <n v="2402.7600000000002"/>
    <n v="1802.07"/>
    <n v="1"/>
    <n v="0"/>
    <n v="0"/>
    <n v="0"/>
    <n v="1784.05"/>
    <n v="1784.05"/>
    <n v="0.45"/>
    <s v="%"/>
    <n v="1776.02"/>
    <n v="1776.02"/>
    <n v="20"/>
    <n v="355.2"/>
    <n v="20"/>
    <n v="2.5"/>
    <n v="0"/>
    <n v="0"/>
    <n v="0"/>
    <n v="1776.02"/>
    <s v="300000130445474"/>
    <s v=""/>
    <s v="False"/>
    <n v="0"/>
    <n v="600.69000000000005"/>
    <s v="True"/>
    <s v="Endoscopy &amp; Ultrasound"/>
    <s v="Aug"/>
    <s v="23"/>
    <n v="40926626"/>
    <d v="2023-09-26T00:00:00"/>
    <s v="2023"/>
    <s v="Sep"/>
    <s v="2023"/>
  </r>
  <r>
    <x v="29"/>
    <s v="CPQ 17727 RIG 23CPQ-13206910/08/2023"/>
    <n v="0"/>
    <s v="No"/>
    <n v="300000157502286"/>
    <x v="2"/>
    <s v=""/>
    <x v="0"/>
    <s v="Closed/Reconciled"/>
    <s v=""/>
    <n v="0"/>
    <n v="0"/>
    <n v="0"/>
    <n v="0"/>
    <m/>
    <n v="0"/>
    <n v="2.5000000000000001E-2"/>
    <s v=""/>
    <s v="Check"/>
    <n v="0"/>
    <n v="0"/>
    <n v="0"/>
    <n v="0"/>
    <n v="0"/>
    <n v="0"/>
    <b v="0"/>
    <s v="Rigid and Semi Rigid Endoscopes 2022"/>
    <s v="CPQ 17727 RIG 23"/>
    <s v="10/08/2023"/>
    <x v="25"/>
    <s v="James McLaughlin"/>
    <x v="0"/>
    <s v="RIG"/>
    <s v=""/>
    <s v=""/>
    <x v="13"/>
    <s v=""/>
    <s v=""/>
    <s v="BAU"/>
    <s v="URN Issued"/>
    <s v=""/>
    <s v="CPQ-132069"/>
    <n v="1"/>
    <s v="False"/>
    <s v=""/>
    <s v="False"/>
    <s v=""/>
    <s v=""/>
    <s v=""/>
    <s v=""/>
    <n v="1"/>
    <m/>
    <m/>
    <n v="1"/>
    <n v="0"/>
    <n v="0"/>
    <n v="0"/>
    <n v="0"/>
    <n v="0"/>
    <n v="0"/>
    <s v="%"/>
    <n v="0"/>
    <n v="0"/>
    <n v="20"/>
    <n v="0"/>
    <n v="0"/>
    <n v="0"/>
    <n v="0"/>
    <n v="0"/>
    <n v="0"/>
    <n v="0"/>
    <s v=""/>
    <s v=""/>
    <s v="False"/>
    <n v="0"/>
    <n v="0"/>
    <s v="True"/>
    <s v="Endoscopy &amp; Ultrasound"/>
    <s v="Aug"/>
    <s v="23"/>
    <n v="40926626"/>
    <d v="2023-09-26T00:00:00"/>
    <s v="2023"/>
    <s v="Sep"/>
    <s v="2023"/>
  </r>
  <r>
    <x v="29"/>
    <s v="CPQ 17727 RIG 23CPQ-13206910/08/2023"/>
    <n v="0"/>
    <s v="No"/>
    <n v="300000157502286"/>
    <x v="2"/>
    <s v="Core"/>
    <x v="0"/>
    <s v="Closed/Reconciled"/>
    <n v="1"/>
    <n v="5075.07"/>
    <n v="5075.07"/>
    <n v="0"/>
    <n v="0"/>
    <m/>
    <n v="2.5000000000000001E-2"/>
    <n v="2.5000000000000001E-2"/>
    <s v=""/>
    <s v="OK"/>
    <n v="126.87675"/>
    <n v="0"/>
    <n v="1790.9300000000003"/>
    <n v="1716.5"/>
    <n v="74.430000000000291"/>
    <n v="0.35288774342028789"/>
    <b v="0"/>
    <s v="Rigid and Semi Rigid Endoscopes 2022"/>
    <s v="CPQ 17727 RIG 23"/>
    <s v="10/08/2023"/>
    <x v="25"/>
    <s v="James McLaughlin"/>
    <x v="0"/>
    <s v="RIG"/>
    <s v=""/>
    <s v=""/>
    <x v="13"/>
    <s v="Rigid Endoscopy"/>
    <s v="Camera Systems"/>
    <s v="BAU"/>
    <s v="URN Issued"/>
    <s v=""/>
    <s v="CPQ-132069"/>
    <n v="4"/>
    <s v="False"/>
    <s v="Y"/>
    <s v="False"/>
    <s v="32HL710S-W_Monitor, UHD/4K, 31.5&quot;, LG"/>
    <s v="32HL710S-W"/>
    <s v="24"/>
    <s v="Core"/>
    <n v="1"/>
    <n v="6866"/>
    <n v="5149.5"/>
    <n v="1"/>
    <n v="0"/>
    <n v="0"/>
    <n v="0"/>
    <n v="5098.01"/>
    <n v="5098.01"/>
    <n v="0.45"/>
    <s v="%"/>
    <n v="5075.07"/>
    <n v="5075.07"/>
    <n v="20"/>
    <n v="1015.01"/>
    <n v="20"/>
    <n v="2.5"/>
    <n v="0"/>
    <n v="0"/>
    <n v="0"/>
    <n v="5075.07"/>
    <s v="300000113439709"/>
    <s v=""/>
    <s v="False"/>
    <n v="0"/>
    <n v="1716.5"/>
    <s v="True"/>
    <s v="Endoscopy &amp; Ultrasound"/>
    <s v="Aug"/>
    <s v="23"/>
    <n v="40926626"/>
    <d v="2023-09-26T00:00:00"/>
    <s v="2023"/>
    <s v="Sep"/>
    <s v="2023"/>
  </r>
  <r>
    <x v="29"/>
    <s v="CPQ 17727 RIG 23CPQ-13206910/08/2023"/>
    <n v="0"/>
    <s v="No"/>
    <n v="300000157502286"/>
    <x v="2"/>
    <s v="Core"/>
    <x v="0"/>
    <s v="Closed/Reconciled"/>
    <n v="1"/>
    <n v="678.55"/>
    <n v="678.55"/>
    <n v="0"/>
    <n v="0"/>
    <m/>
    <n v="2.5000000000000001E-2"/>
    <n v="2.5000000000000001E-2"/>
    <s v=""/>
    <s v="OK"/>
    <n v="16.963750000000001"/>
    <n v="0"/>
    <n v="239.45000000000005"/>
    <n v="229.5"/>
    <n v="9.9500000000000455"/>
    <n v="0.3528848279419351"/>
    <b v="0"/>
    <s v="Rigid and Semi Rigid Endoscopes 2022"/>
    <s v="CPQ 17727 RIG 23"/>
    <s v="10/08/2023"/>
    <x v="25"/>
    <s v="James McLaughlin"/>
    <x v="0"/>
    <s v="RIG"/>
    <s v=""/>
    <s v=""/>
    <x v="13"/>
    <s v="Rigid Endoscopy"/>
    <s v="Additional Items"/>
    <s v="BAU"/>
    <s v="URN Issued"/>
    <s v=""/>
    <s v="CPQ-132069"/>
    <n v="3"/>
    <s v="False"/>
    <s v="Y"/>
    <s v="False"/>
    <s v="KU.8366.921_Flexion-Port 300 Swivel Arm"/>
    <s v="KU.8366.921"/>
    <s v="24"/>
    <s v="Core"/>
    <n v="1"/>
    <n v="918"/>
    <n v="688.5"/>
    <n v="1"/>
    <n v="0"/>
    <n v="0"/>
    <n v="0"/>
    <n v="681.62"/>
    <n v="681.62"/>
    <n v="0.45"/>
    <s v="%"/>
    <n v="678.55"/>
    <n v="678.55"/>
    <n v="20"/>
    <n v="135.71"/>
    <n v="20"/>
    <n v="2.5"/>
    <n v="0"/>
    <n v="0"/>
    <n v="0"/>
    <n v="678.55"/>
    <s v="300000130445632"/>
    <s v=""/>
    <s v="False"/>
    <n v="0"/>
    <n v="229.5"/>
    <s v="True"/>
    <s v="Endoscopy &amp; Ultrasound"/>
    <s v="Aug"/>
    <s v="23"/>
    <n v="40926626"/>
    <d v="2023-09-26T00:00:00"/>
    <s v="2023"/>
    <s v="Sep"/>
    <s v="2023"/>
  </r>
  <r>
    <x v="29"/>
    <s v="CPQ 17727 RIG 23CPQ-13206910/08/2023"/>
    <n v="0"/>
    <s v="No"/>
    <n v="300000157502286"/>
    <x v="2"/>
    <s v="Core"/>
    <x v="0"/>
    <s v="Closed/Reconciled"/>
    <n v="1"/>
    <n v="107.62"/>
    <n v="107.62"/>
    <n v="0"/>
    <n v="0"/>
    <m/>
    <n v="2.5000000000000001E-2"/>
    <n v="2.5000000000000001E-2"/>
    <s v=""/>
    <s v="OK"/>
    <n v="2.6905000000000001"/>
    <n v="0"/>
    <n v="37.97999999999999"/>
    <n v="36.4"/>
    <n v="1.5799999999999912"/>
    <n v="0.35290838134175795"/>
    <b v="0"/>
    <s v="Rigid and Semi Rigid Endoscopes 2022"/>
    <s v="CPQ 17727 RIG 23"/>
    <s v="10/08/2023"/>
    <x v="25"/>
    <s v="James McLaughlin"/>
    <x v="0"/>
    <s v="RIG"/>
    <s v=""/>
    <s v=""/>
    <x v="13"/>
    <s v="Rigid Endoscopy"/>
    <s v="Additional Items"/>
    <s v="BAU"/>
    <s v="URN Issued"/>
    <s v=""/>
    <s v="CPQ-132069"/>
    <n v="6"/>
    <s v="False"/>
    <s v="Y"/>
    <s v="False"/>
    <s v="300000131044410"/>
    <s v="KU.8355.993"/>
    <s v="24"/>
    <s v="Core"/>
    <n v="1"/>
    <n v="145.6"/>
    <n v="109.2"/>
    <n v="1"/>
    <n v="0"/>
    <n v="0"/>
    <n v="0"/>
    <n v="108.11"/>
    <n v="108.11"/>
    <n v="0.45"/>
    <s v="%"/>
    <n v="107.62"/>
    <n v="107.62"/>
    <n v="20"/>
    <n v="21.52"/>
    <n v="20"/>
    <n v="2.5"/>
    <n v="0"/>
    <n v="0"/>
    <n v="0"/>
    <n v="107.62"/>
    <s v="300000131044410"/>
    <s v=""/>
    <s v="False"/>
    <n v="0"/>
    <n v="36.4"/>
    <s v="True"/>
    <s v="Endoscopy &amp; Ultrasound"/>
    <s v="Aug"/>
    <s v="23"/>
    <n v="40926626"/>
    <d v="2023-09-26T00:00:00"/>
    <s v="2023"/>
    <s v="Sep"/>
    <s v="2023"/>
  </r>
  <r>
    <x v="29"/>
    <s v="CPQ 17727 RIG 23CPQ-13206910/08/2023"/>
    <n v="0"/>
    <s v="No"/>
    <n v="300000157502286"/>
    <x v="2"/>
    <s v="Core"/>
    <x v="0"/>
    <s v="Closed/Reconciled"/>
    <n v="1"/>
    <n v="7.3"/>
    <n v="7.3"/>
    <n v="0"/>
    <n v="0"/>
    <m/>
    <n v="2.5000000000000001E-2"/>
    <n v="2.5000000000000001E-2"/>
    <s v=""/>
    <s v="OK"/>
    <n v="0.1825"/>
    <n v="0"/>
    <n v="2.5666666667000007"/>
    <n v="2.4700000000000002"/>
    <n v="9.6666666700000459E-2"/>
    <n v="0.35159817352054806"/>
    <b v="0"/>
    <s v="Rigid and Semi Rigid Endoscopes 2022"/>
    <s v="CPQ 17727 RIG 23"/>
    <s v="10/08/2023"/>
    <x v="25"/>
    <s v="James McLaughlin"/>
    <x v="0"/>
    <s v="RIG"/>
    <s v=""/>
    <s v=""/>
    <x v="13"/>
    <s v="Rigid Endoscopy"/>
    <s v="Additional Items"/>
    <s v="BAU"/>
    <s v="URN Issued"/>
    <s v=""/>
    <s v="CPQ-132069"/>
    <n v="5"/>
    <s v="False"/>
    <s v="Y"/>
    <s v="False"/>
    <s v="300000130445635"/>
    <s v="PI5000-030"/>
    <s v="24"/>
    <s v="Core"/>
    <n v="1"/>
    <n v="9.8666666667000005"/>
    <n v="7.4"/>
    <n v="1"/>
    <n v="0"/>
    <n v="0"/>
    <n v="0"/>
    <n v="7.33"/>
    <n v="7.33"/>
    <n v="0.45"/>
    <s v="%"/>
    <n v="7.3"/>
    <n v="7.3"/>
    <n v="20"/>
    <n v="1.46"/>
    <n v="20"/>
    <n v="2.5"/>
    <n v="0"/>
    <n v="0"/>
    <n v="0"/>
    <n v="7.3"/>
    <s v="300000130445635"/>
    <s v=""/>
    <s v="False"/>
    <n v="0"/>
    <n v="2.4700000000000002"/>
    <s v="True"/>
    <s v="Endoscopy &amp; Ultrasound"/>
    <s v="Aug"/>
    <s v="23"/>
    <n v="40926626"/>
    <d v="2023-09-26T00:00:00"/>
    <s v="2023"/>
    <s v="Sep"/>
    <s v="2023"/>
  </r>
  <r>
    <x v="29"/>
    <s v="CPQ 17727 RIG 23CPQ-13206910/08/2023"/>
    <n v="0"/>
    <s v="No"/>
    <n v="300000157502286"/>
    <x v="2"/>
    <s v="Core"/>
    <x v="0"/>
    <s v="Closed/Reconciled"/>
    <n v="1"/>
    <n v="17555.03"/>
    <n v="17555.03"/>
    <n v="0"/>
    <n v="0"/>
    <m/>
    <n v="2.5000000000000001E-2"/>
    <n v="2.5000000000000001E-2"/>
    <s v=""/>
    <s v="OK"/>
    <n v="438.87574999999998"/>
    <n v="0"/>
    <n v="6194.9700000000012"/>
    <n v="5937.5"/>
    <n v="257.47000000000116"/>
    <n v="0.35288860229803093"/>
    <b v="0"/>
    <s v="Rigid and Semi Rigid Endoscopes 2022"/>
    <s v="CPQ 17727 RIG 23"/>
    <s v="10/08/2023"/>
    <x v="25"/>
    <s v="James McLaughlin"/>
    <x v="0"/>
    <s v="RIG"/>
    <s v=""/>
    <s v=""/>
    <x v="13"/>
    <s v="Rigid Endoscopy"/>
    <s v="Camera Systems"/>
    <s v="BAU"/>
    <s v="URN Issued"/>
    <s v=""/>
    <s v="CPQ-132069"/>
    <n v="8"/>
    <s v="False"/>
    <s v="Y"/>
    <s v="False"/>
    <s v="AR-3200-0025_CCU, ARTHREX SYNERGY ID"/>
    <s v="AR-3200-0025"/>
    <s v="24"/>
    <s v="Core"/>
    <n v="1"/>
    <n v="23750"/>
    <n v="17812.5"/>
    <n v="1"/>
    <n v="0"/>
    <n v="0"/>
    <n v="0"/>
    <n v="17634.38"/>
    <n v="17634.38"/>
    <n v="0.45"/>
    <s v="%"/>
    <n v="17555.03"/>
    <n v="17555.03"/>
    <n v="20"/>
    <n v="3511.01"/>
    <n v="20"/>
    <n v="2.5"/>
    <n v="0"/>
    <n v="0"/>
    <n v="0"/>
    <n v="17555.03"/>
    <s v="300000130910900"/>
    <s v=""/>
    <s v="False"/>
    <n v="0"/>
    <n v="5937.5"/>
    <s v="True"/>
    <s v="Endoscopy &amp; Ultrasound"/>
    <s v="Aug"/>
    <s v="23"/>
    <n v="40926626"/>
    <d v="2023-09-26T00:00:00"/>
    <s v="2023"/>
    <s v="Sep"/>
    <s v="2023"/>
  </r>
  <r>
    <x v="29"/>
    <s v="CPQ 17727 RIG 23CPQ-13206910/08/2023"/>
    <n v="0"/>
    <s v="No"/>
    <n v="300000157502286"/>
    <x v="2"/>
    <s v="Core"/>
    <x v="0"/>
    <s v="Closed/Reconciled"/>
    <n v="1"/>
    <n v="2557.56"/>
    <n v="2557.56"/>
    <n v="0"/>
    <n v="0"/>
    <m/>
    <n v="2.5000000000000001E-2"/>
    <n v="2.5000000000000001E-2"/>
    <s v=""/>
    <s v="OK"/>
    <n v="63.939"/>
    <n v="0"/>
    <n v="902.53333333330011"/>
    <n v="865.02"/>
    <n v="37.513333333300125"/>
    <n v="0.35288843011827686"/>
    <b v="0"/>
    <s v="Rigid and Semi Rigid Endoscopes 2022"/>
    <s v="CPQ 17727 RIG 23"/>
    <s v="10/08/2023"/>
    <x v="25"/>
    <s v="James McLaughlin"/>
    <x v="0"/>
    <s v="RIG"/>
    <s v=""/>
    <s v=""/>
    <x v="13"/>
    <s v="Rigid Endoscopy"/>
    <s v="Camera Systems"/>
    <s v="BAU"/>
    <s v="URN Issued"/>
    <s v=""/>
    <s v="CPQ-132069"/>
    <n v="7"/>
    <s v="False"/>
    <s v="Y"/>
    <s v="False"/>
    <s v="AR-3200-1013_SynergyUHD4 Digital Doc Tablet"/>
    <s v="AR-3200-1013"/>
    <s v="24"/>
    <s v="Core"/>
    <n v="1"/>
    <n v="3460.0933333333001"/>
    <n v="2595.0700000000002"/>
    <n v="1"/>
    <n v="0"/>
    <n v="0"/>
    <n v="0"/>
    <n v="2569.12"/>
    <n v="2569.12"/>
    <n v="0.45"/>
    <s v="%"/>
    <n v="2557.56"/>
    <n v="2557.56"/>
    <n v="20"/>
    <n v="511.51"/>
    <n v="20"/>
    <n v="2.5"/>
    <n v="0"/>
    <n v="0"/>
    <n v="0"/>
    <n v="2557.56"/>
    <s v="300000130910898"/>
    <s v=""/>
    <s v="False"/>
    <n v="0"/>
    <n v="865.02"/>
    <s v="True"/>
    <s v="Endoscopy &amp; Ultrasound"/>
    <s v="Aug"/>
    <s v="23"/>
    <n v="40926626"/>
    <d v="2023-09-26T00:00:00"/>
    <s v="2023"/>
    <s v="Sep"/>
    <s v="2023"/>
  </r>
  <r>
    <x v="29"/>
    <s v="CPQ 17727 RIG 23CPQ-13206910/08/2023"/>
    <n v="0"/>
    <s v="No"/>
    <n v="300000157502286"/>
    <x v="2"/>
    <s v="Core"/>
    <x v="0"/>
    <s v="Closed/Reconciled"/>
    <n v="1"/>
    <n v="195.02"/>
    <n v="195.02"/>
    <n v="0"/>
    <n v="0"/>
    <m/>
    <n v="2.5000000000000001E-2"/>
    <n v="2.5000000000000001E-2"/>
    <s v=""/>
    <s v="OK"/>
    <n v="4.8755000000000006"/>
    <n v="0"/>
    <n v="68.819999999999965"/>
    <n v="65.959999999999994"/>
    <n v="2.859999999999971"/>
    <n v="0.35288688339657454"/>
    <b v="0"/>
    <s v="Rigid and Semi Rigid Endoscopes 2022"/>
    <s v="CPQ 17727 RIG 23"/>
    <s v="10/08/2023"/>
    <x v="25"/>
    <s v="James McLaughlin"/>
    <x v="0"/>
    <s v="RIG"/>
    <s v=""/>
    <s v=""/>
    <x v="13"/>
    <s v="Rigid Endoscopy"/>
    <s v="Additional Items"/>
    <s v="BAU"/>
    <s v="URN Issued"/>
    <s v=""/>
    <s v="CPQ-132069"/>
    <n v="10"/>
    <s v="False"/>
    <s v="Y"/>
    <s v="False"/>
    <s v="300000131044429"/>
    <s v="UPC-R80MD"/>
    <s v="24"/>
    <s v="Core"/>
    <n v="1"/>
    <n v="263.83999999999997"/>
    <n v="197.88"/>
    <n v="1"/>
    <n v="0"/>
    <n v="0"/>
    <n v="0"/>
    <n v="195.9"/>
    <n v="195.9"/>
    <n v="0.45"/>
    <s v="%"/>
    <n v="195.02"/>
    <n v="195.02"/>
    <n v="20"/>
    <n v="39"/>
    <n v="20"/>
    <n v="2.5"/>
    <n v="0"/>
    <n v="0"/>
    <n v="0"/>
    <n v="195.02"/>
    <s v="300000131044429"/>
    <s v=""/>
    <s v="False"/>
    <n v="0"/>
    <n v="65.959999999999994"/>
    <s v="True"/>
    <s v="Endoscopy &amp; Ultrasound"/>
    <s v="Aug"/>
    <s v="23"/>
    <n v="40926626"/>
    <d v="2023-09-26T00:00:00"/>
    <s v="2023"/>
    <s v="Sep"/>
    <s v="2023"/>
  </r>
  <r>
    <x v="29"/>
    <s v="CPQ 17727 RIG 23CPQ-13206910/08/2023"/>
    <n v="0"/>
    <s v="No"/>
    <n v="300000157502286"/>
    <x v="2"/>
    <s v="Core"/>
    <x v="0"/>
    <s v="Closed/Reconciled"/>
    <n v="1"/>
    <n v="1320.41"/>
    <n v="1320.41"/>
    <n v="0"/>
    <n v="0"/>
    <m/>
    <n v="2.5000000000000001E-2"/>
    <n v="2.5000000000000001E-2"/>
    <s v=""/>
    <s v="OK"/>
    <n v="33.010250000000006"/>
    <n v="0"/>
    <n v="465.96333333329994"/>
    <n v="446.59"/>
    <n v="19.373333333299968"/>
    <n v="0.35289291457448818"/>
    <b v="0"/>
    <s v="Rigid and Semi Rigid Endoscopes 2022"/>
    <s v="CPQ 17727 RIG 23"/>
    <s v="10/08/2023"/>
    <x v="25"/>
    <s v="James McLaughlin"/>
    <x v="0"/>
    <s v="RIG"/>
    <s v=""/>
    <s v=""/>
    <x v="13"/>
    <s v="Rigid Endoscopy"/>
    <s v="Camera Systems"/>
    <s v="BAU"/>
    <s v="URN Issued"/>
    <s v=""/>
    <s v="CPQ-132069"/>
    <n v="9"/>
    <s v="False"/>
    <s v="Y"/>
    <s v="False"/>
    <s v="UP-DR80MD_COLOR PRINTER DIGITAL MED SONY UP-DR80MD"/>
    <s v="UP-DR80MD"/>
    <s v="24"/>
    <s v="Core"/>
    <n v="1"/>
    <n v="1786.3733333333"/>
    <n v="1339.78"/>
    <n v="1"/>
    <n v="0"/>
    <n v="0"/>
    <n v="0"/>
    <n v="1326.38"/>
    <n v="1326.38"/>
    <n v="0.45"/>
    <s v="%"/>
    <n v="1320.41"/>
    <n v="1320.41"/>
    <n v="20"/>
    <n v="264.08"/>
    <n v="20"/>
    <n v="2.5"/>
    <n v="0"/>
    <n v="0"/>
    <n v="0"/>
    <n v="1320.41"/>
    <s v="300000130910899"/>
    <s v=""/>
    <s v="False"/>
    <n v="0"/>
    <n v="446.59"/>
    <s v="True"/>
    <s v="Endoscopy &amp; Ultrasound"/>
    <s v="Aug"/>
    <s v="23"/>
    <n v="40926626"/>
    <d v="2023-09-26T00:00:00"/>
    <s v="2023"/>
    <s v="Sep"/>
    <s v="2023"/>
  </r>
  <r>
    <x v="29"/>
    <s v="CPQ 17727 RIG 23CPQ-13206910/08/2023"/>
    <n v="0"/>
    <s v="No"/>
    <n v="300000157502286"/>
    <x v="2"/>
    <s v="Core"/>
    <x v="0"/>
    <s v="Closed/Reconciled"/>
    <n v="1"/>
    <n v="114.57"/>
    <n v="114.57"/>
    <n v="0"/>
    <n v="0"/>
    <m/>
    <n v="2.5000000000000001E-2"/>
    <n v="2.5000000000000001E-2"/>
    <s v=""/>
    <s v="OK"/>
    <n v="2.8642500000000002"/>
    <n v="0"/>
    <n v="40.430000000000007"/>
    <n v="38.75"/>
    <n v="1.6800000000000068"/>
    <n v="0.35288469931046529"/>
    <b v="0"/>
    <s v="Rigid and Semi Rigid Endoscopes 2022"/>
    <s v="CPQ 17727 RIG 23"/>
    <s v="10/08/2023"/>
    <x v="25"/>
    <s v="James McLaughlin"/>
    <x v="0"/>
    <s v="RIG"/>
    <s v=""/>
    <s v=""/>
    <x v="13"/>
    <s v="Rigid Endoscopy"/>
    <s v="Additional Items"/>
    <s v="BAU"/>
    <s v="URN Issued"/>
    <s v=""/>
    <s v="CPQ-132069"/>
    <n v="12"/>
    <s v="False"/>
    <s v="Y"/>
    <s v="False"/>
    <s v="2820_TABLET COVER 10'' BLACK"/>
    <s v="2820"/>
    <s v="24"/>
    <s v="Core"/>
    <n v="1"/>
    <n v="155"/>
    <n v="116.25"/>
    <n v="1"/>
    <n v="0"/>
    <n v="0"/>
    <n v="0"/>
    <n v="115.09"/>
    <n v="115.09"/>
    <n v="0.45"/>
    <s v="%"/>
    <n v="114.57"/>
    <n v="114.57"/>
    <n v="20"/>
    <n v="22.91"/>
    <n v="20"/>
    <n v="2.5"/>
    <n v="0"/>
    <n v="0"/>
    <n v="0"/>
    <n v="114.57"/>
    <s v="300000130910905"/>
    <s v=""/>
    <s v="False"/>
    <n v="0"/>
    <n v="38.75"/>
    <s v="True"/>
    <s v="Endoscopy &amp; Ultrasound"/>
    <s v="Aug"/>
    <s v="23"/>
    <n v="40926626"/>
    <d v="2023-09-26T00:00:00"/>
    <s v="2023"/>
    <s v="Sep"/>
    <s v="2023"/>
  </r>
  <r>
    <x v="29"/>
    <s v="CPQ 17727 RIG 23CPQ-13206910/08/2023"/>
    <n v="0"/>
    <s v="No"/>
    <n v="300000157502286"/>
    <x v="2"/>
    <s v="Core"/>
    <x v="0"/>
    <s v="Closed/Reconciled"/>
    <n v="1"/>
    <n v="255.01"/>
    <n v="255.01"/>
    <n v="0"/>
    <n v="0"/>
    <m/>
    <n v="2.5000000000000001E-2"/>
    <n v="2.5000000000000001E-2"/>
    <s v=""/>
    <s v="OK"/>
    <n v="6.3752500000000003"/>
    <n v="0"/>
    <n v="89.990000000000009"/>
    <n v="86.25"/>
    <n v="3.7400000000000091"/>
    <n v="0.3528881220344301"/>
    <b v="0"/>
    <s v="Rigid and Semi Rigid Endoscopes 2022"/>
    <s v="CPQ 17727 RIG 23"/>
    <s v="10/08/2023"/>
    <x v="25"/>
    <s v="James McLaughlin"/>
    <x v="0"/>
    <s v="RIG"/>
    <s v=""/>
    <s v=""/>
    <x v="13"/>
    <s v="Rigid Endoscopy"/>
    <s v="Camera Systems"/>
    <s v="BAU"/>
    <s v="URN Issued"/>
    <s v=""/>
    <s v="CPQ-132069"/>
    <n v="11"/>
    <s v="False"/>
    <s v="Y"/>
    <s v="False"/>
    <s v="2823_MONITOR COVER 32'' BLACK"/>
    <s v="2823"/>
    <s v="24"/>
    <s v="Core"/>
    <n v="1"/>
    <n v="345"/>
    <n v="258.75"/>
    <n v="1"/>
    <n v="0"/>
    <n v="0"/>
    <n v="0"/>
    <n v="256.16000000000003"/>
    <n v="256.16000000000003"/>
    <n v="0.45"/>
    <s v="%"/>
    <n v="255.01"/>
    <n v="255.01"/>
    <n v="20"/>
    <n v="51"/>
    <n v="20"/>
    <n v="2.5"/>
    <n v="0"/>
    <n v="0"/>
    <n v="0"/>
    <n v="255.01"/>
    <s v="300000113439708"/>
    <s v=""/>
    <s v="False"/>
    <n v="0"/>
    <n v="86.25"/>
    <s v="True"/>
    <s v="Endoscopy &amp; Ultrasound"/>
    <s v="Aug"/>
    <s v="23"/>
    <n v="40926626"/>
    <d v="2023-09-26T00:00:00"/>
    <s v="2023"/>
    <s v="Sep"/>
    <s v="2023"/>
  </r>
  <r>
    <x v="29"/>
    <s v="CPQ 17727 RIG 23CPQ-13206910/08/2023"/>
    <n v="0"/>
    <s v="No"/>
    <n v="300000157502286"/>
    <x v="2"/>
    <s v="Core"/>
    <x v="0"/>
    <s v="Closed/Reconciled"/>
    <n v="1"/>
    <n v="49.16"/>
    <n v="49.16"/>
    <n v="0"/>
    <n v="0"/>
    <m/>
    <n v="2.5000000000000001E-2"/>
    <n v="2.5000000000000001E-2"/>
    <s v=""/>
    <s v="OK"/>
    <n v="1.2290000000000001"/>
    <n v="0"/>
    <n v="17.346666666700003"/>
    <n v="16.63"/>
    <n v="0.71666666670000367"/>
    <n v="0.35286140493694068"/>
    <b v="0"/>
    <s v="Rigid and Semi Rigid Endoscopes 2022"/>
    <s v="CPQ 17727 RIG 23"/>
    <s v="10/08/2023"/>
    <x v="25"/>
    <s v="James McLaughlin"/>
    <x v="0"/>
    <s v="RIG"/>
    <s v=""/>
    <s v=""/>
    <x v="13"/>
    <s v="Rigid Endoscopy"/>
    <s v="Additional Items"/>
    <s v="BAU"/>
    <s v="URN Issued"/>
    <s v=""/>
    <s v="CPQ-132069"/>
    <n v="14"/>
    <s v="False"/>
    <s v="Y"/>
    <s v="False"/>
    <s v="300000131222151"/>
    <s v="ZV.9199.993"/>
    <s v="24"/>
    <s v="Core"/>
    <n v="1"/>
    <n v="66.506666666699999"/>
    <n v="49.88"/>
    <n v="1"/>
    <n v="0"/>
    <n v="0"/>
    <n v="0"/>
    <n v="49.38"/>
    <n v="49.38"/>
    <n v="0.45"/>
    <s v="%"/>
    <n v="49.16"/>
    <n v="49.16"/>
    <n v="20"/>
    <n v="9.83"/>
    <n v="20"/>
    <n v="2.5"/>
    <n v="0"/>
    <n v="0"/>
    <n v="0"/>
    <n v="49.16"/>
    <s v="300000131222151"/>
    <s v=""/>
    <s v="False"/>
    <n v="0"/>
    <n v="16.63"/>
    <s v="True"/>
    <s v="Endoscopy &amp; Ultrasound"/>
    <s v="Aug"/>
    <s v="23"/>
    <n v="40926626"/>
    <d v="2023-09-26T00:00:00"/>
    <s v="2023"/>
    <s v="Sep"/>
    <s v="2023"/>
  </r>
  <r>
    <x v="29"/>
    <s v="CPQ 17727 RIG 23CPQ-13206910/08/2023"/>
    <n v="0"/>
    <s v="No"/>
    <n v="300000157502286"/>
    <x v="2"/>
    <s v="Core"/>
    <x v="0"/>
    <s v="Closed/Reconciled"/>
    <n v="1"/>
    <n v="5898.09"/>
    <n v="5898.09"/>
    <n v="0"/>
    <n v="0"/>
    <m/>
    <n v="2.5000000000000001E-2"/>
    <n v="2.5000000000000001E-2"/>
    <s v=""/>
    <s v="OK"/>
    <n v="147.45225000000002"/>
    <n v="0"/>
    <n v="2081.3766666666997"/>
    <n v="1994.87"/>
    <n v="86.506666666699857"/>
    <n v="0.35288994685850839"/>
    <b v="0"/>
    <s v="Rigid and Semi Rigid Endoscopes 2022"/>
    <s v="CPQ 17727 RIG 23"/>
    <s v="10/08/2023"/>
    <x v="25"/>
    <s v="James McLaughlin"/>
    <x v="0"/>
    <s v="RIG"/>
    <s v=""/>
    <s v=""/>
    <x v="13"/>
    <s v="Rigid Endoscopy"/>
    <s v="Camera Systems"/>
    <s v="BAU"/>
    <s v="URN Issued"/>
    <s v=""/>
    <s v="CPQ-132069"/>
    <n v="13"/>
    <s v="False"/>
    <s v="Y"/>
    <s v="False"/>
    <s v="AR-3210-0031_4K SynergyUHD4 Ultra, Autoclavable"/>
    <s v="AR-3210-0031"/>
    <s v="24"/>
    <s v="Core"/>
    <n v="1"/>
    <n v="7979.4666666666999"/>
    <n v="5984.6"/>
    <n v="1"/>
    <n v="0"/>
    <n v="0"/>
    <n v="0"/>
    <n v="5924.75"/>
    <n v="5924.75"/>
    <n v="0.45"/>
    <s v="%"/>
    <n v="5898.09"/>
    <n v="5898.09"/>
    <n v="20"/>
    <n v="1179.6199999999999"/>
    <n v="20"/>
    <n v="2.5"/>
    <n v="0"/>
    <n v="0"/>
    <n v="0"/>
    <n v="5898.09"/>
    <s v="300000130910912"/>
    <s v=""/>
    <s v="False"/>
    <n v="0"/>
    <n v="1994.87"/>
    <s v="True"/>
    <s v="Endoscopy &amp; Ultrasound"/>
    <s v="Aug"/>
    <s v="23"/>
    <n v="40926626"/>
    <d v="2023-09-26T00:00:00"/>
    <s v="2023"/>
    <s v="Sep"/>
    <s v="2023"/>
  </r>
  <r>
    <x v="30"/>
    <s v="CPQ 17829 MII 23CPQ-13256624/08/2023"/>
    <n v="0"/>
    <s v="No"/>
    <n v="300000158162855"/>
    <x v="10"/>
    <s v="Accessory"/>
    <x v="0"/>
    <s v="Closed/Reconciled"/>
    <s v=""/>
    <n v="21600"/>
    <n v="21600"/>
    <n v="0"/>
    <n v="0"/>
    <m/>
    <n v="2.5000000000000001E-2"/>
    <n v="2.5000000000000001E-2"/>
    <s v=""/>
    <s v="OK"/>
    <n v="540"/>
    <n v="0"/>
    <n v="0"/>
    <n v="0"/>
    <n v="0"/>
    <n v="0"/>
    <b v="0"/>
    <s v="Mobile Image Intensifiers 2022"/>
    <s v="CPQ 17829 MII 23"/>
    <s v="24/08/2023"/>
    <x v="26"/>
    <s v="Nina Thompson"/>
    <x v="0"/>
    <s v="MII"/>
    <s v="The Royal London Hospital"/>
    <s v=""/>
    <x v="14"/>
    <s v="Mobile Image Intensifier"/>
    <s v="Additional Items"/>
    <s v="BAU"/>
    <s v="URN Issued"/>
    <s v=""/>
    <s v="CPQ-132566"/>
    <n v="2"/>
    <s v="False"/>
    <s v="Y"/>
    <s v="False"/>
    <s v="Q15353-Rev07 The Royal London _Ziehm Vision R - Rental for 4 months"/>
    <s v="Q15353-Rev07 The Royal London Hospital"/>
    <s v=""/>
    <s v="Accessory"/>
    <n v="4"/>
    <n v="5400"/>
    <n v="5400"/>
    <n v="0"/>
    <n v="0"/>
    <n v="0"/>
    <n v="0"/>
    <n v="5400"/>
    <n v="21600"/>
    <n v="0"/>
    <s v="%"/>
    <n v="5400"/>
    <n v="21600"/>
    <n v="20"/>
    <n v="4320"/>
    <n v="20"/>
    <n v="2.5"/>
    <n v="0"/>
    <n v="0"/>
    <n v="0"/>
    <n v="21600"/>
    <s v="300000158162822"/>
    <s v=""/>
    <s v="False"/>
    <n v="0"/>
    <n v="0"/>
    <s v="True"/>
    <s v="Radiology"/>
    <s v="Aug"/>
    <s v="23"/>
    <n v="40915618"/>
    <d v="2023-08-24T00:00:00"/>
    <s v="2023"/>
    <s v="Aug"/>
    <s v="2023"/>
  </r>
  <r>
    <x v="30"/>
    <s v="CPQ 17829 MII 23CPQ-13256624/08/2023"/>
    <n v="0"/>
    <s v="No"/>
    <n v="300000158162855"/>
    <x v="10"/>
    <s v=""/>
    <x v="0"/>
    <s v="Closed/Reconciled"/>
    <s v=""/>
    <n v="0"/>
    <n v="0"/>
    <n v="0"/>
    <n v="0"/>
    <m/>
    <n v="0"/>
    <n v="2.5000000000000001E-2"/>
    <s v=""/>
    <s v="Check"/>
    <n v="0"/>
    <n v="0"/>
    <n v="0"/>
    <n v="0"/>
    <n v="0"/>
    <n v="0"/>
    <b v="0"/>
    <s v="Mobile Image Intensifiers 2022"/>
    <s v="CPQ 17829 MII 23"/>
    <s v="24/08/2023"/>
    <x v="26"/>
    <s v="Nina Thompson"/>
    <x v="0"/>
    <s v="MII"/>
    <s v="The Royal London Hospital"/>
    <s v=""/>
    <x v="14"/>
    <s v=""/>
    <s v=""/>
    <s v="BAU"/>
    <s v="URN Issued"/>
    <s v=""/>
    <s v="CPQ-132566"/>
    <n v="1"/>
    <s v="False"/>
    <s v=""/>
    <s v="False"/>
    <s v=""/>
    <s v=""/>
    <s v=""/>
    <s v=""/>
    <n v="1"/>
    <m/>
    <m/>
    <n v="0"/>
    <n v="0"/>
    <n v="0"/>
    <n v="0"/>
    <n v="0"/>
    <n v="0"/>
    <n v="0"/>
    <s v="%"/>
    <n v="0"/>
    <n v="0"/>
    <n v="20"/>
    <n v="0"/>
    <n v="0"/>
    <n v="0"/>
    <n v="0"/>
    <n v="0"/>
    <n v="0"/>
    <n v="0"/>
    <s v=""/>
    <s v=""/>
    <s v="False"/>
    <n v="0"/>
    <n v="0"/>
    <s v="True"/>
    <s v="Radiology"/>
    <s v="Aug"/>
    <s v="23"/>
    <n v="40915618"/>
    <d v="2023-08-24T00:00:00"/>
    <s v="2023"/>
    <s v="Aug"/>
    <s v="2023"/>
  </r>
  <r>
    <x v="31"/>
    <s v="CPQ 18126 PAM 23CPQ-13324513/09/2023"/>
    <n v="0"/>
    <s v="No"/>
    <n v="300000158748267"/>
    <x v="4"/>
    <s v="Core"/>
    <x v="0"/>
    <s v="Closed/Reconciled"/>
    <n v="8"/>
    <n v="31992"/>
    <n v="31992"/>
    <n v="0"/>
    <n v="0"/>
    <m/>
    <n v="2.5000000000000001E-2"/>
    <n v="2.5000000000000001E-2"/>
    <s v=""/>
    <s v="OK"/>
    <n v="799.80000000000007"/>
    <n v="0"/>
    <n v="0"/>
    <n v="0"/>
    <n v="0"/>
    <n v="0"/>
    <b v="0"/>
    <s v="Patient Monitoring Equipment"/>
    <s v="CPQ 18126 PAM 23"/>
    <s v="13/09/2023"/>
    <x v="27"/>
    <s v="Dan Hannan"/>
    <x v="0"/>
    <s v="PAM"/>
    <s v=""/>
    <s v=""/>
    <x v="15"/>
    <s v="Lot 2 - Specialised"/>
    <s v="Foetal Monitoring"/>
    <s v="BAU"/>
    <s v="URN Issued"/>
    <s v=""/>
    <s v="CPQ-133245"/>
    <n v="2"/>
    <s v="False"/>
    <s v="Y"/>
    <s v="False"/>
    <s v="Avalon FM30 Intrapartum Fetal Monitor"/>
    <s v="M2703A"/>
    <s v="12"/>
    <s v="Core"/>
    <n v="8"/>
    <n v="3999"/>
    <n v="3999"/>
    <n v="0"/>
    <n v="0"/>
    <n v="0"/>
    <n v="0"/>
    <n v="3999"/>
    <n v="31992"/>
    <n v="0"/>
    <s v="%"/>
    <n v="3999"/>
    <n v="31992"/>
    <n v="20"/>
    <n v="6398.4"/>
    <n v="20"/>
    <n v="2.5"/>
    <n v="0"/>
    <n v="0"/>
    <n v="0"/>
    <n v="31992"/>
    <s v="300000087774590"/>
    <s v=""/>
    <s v="False"/>
    <n v="0"/>
    <n v="0"/>
    <s v="True"/>
    <s v="Theatres &amp; Ward Based Products"/>
    <s v="Sep"/>
    <s v="23"/>
    <n v="40930708"/>
    <d v="2023-10-06T00:00:00"/>
    <s v="2023"/>
    <s v="Oct"/>
    <s v="2023"/>
  </r>
  <r>
    <x v="31"/>
    <s v="CPQ 18126 PAM 23CPQ-13324513/09/2023"/>
    <n v="0"/>
    <s v="No"/>
    <n v="300000158748267"/>
    <x v="4"/>
    <s v=""/>
    <x v="0"/>
    <s v="Closed/Reconciled"/>
    <s v=""/>
    <n v="0"/>
    <n v="0"/>
    <n v="0"/>
    <n v="0"/>
    <m/>
    <n v="0"/>
    <n v="2.5000000000000001E-2"/>
    <s v=""/>
    <s v="Check"/>
    <n v="0"/>
    <n v="0"/>
    <n v="0"/>
    <n v="0"/>
    <n v="0"/>
    <n v="0"/>
    <b v="0"/>
    <s v="Patient Monitoring Equipment"/>
    <s v="CPQ 18126 PAM 23"/>
    <s v="13/09/2023"/>
    <x v="27"/>
    <s v="Dan Hannan"/>
    <x v="0"/>
    <s v="PAM"/>
    <s v=""/>
    <s v=""/>
    <x v="15"/>
    <s v=""/>
    <s v=""/>
    <s v="BAU"/>
    <s v="URN Issued"/>
    <s v=""/>
    <s v="CPQ-133245"/>
    <n v="1"/>
    <s v="False"/>
    <s v=""/>
    <s v="False"/>
    <s v=""/>
    <s v=""/>
    <s v=""/>
    <s v=""/>
    <n v="1"/>
    <m/>
    <m/>
    <n v="0"/>
    <n v="0"/>
    <n v="0"/>
    <n v="0"/>
    <n v="0"/>
    <n v="0"/>
    <n v="0"/>
    <s v="%"/>
    <n v="0"/>
    <n v="0"/>
    <n v="20"/>
    <n v="0"/>
    <n v="0"/>
    <n v="0"/>
    <n v="0"/>
    <n v="0"/>
    <n v="0"/>
    <n v="0"/>
    <s v=""/>
    <s v=""/>
    <s v="False"/>
    <n v="0"/>
    <n v="0"/>
    <s v="True"/>
    <s v="Theatres &amp; Ward Based Products"/>
    <s v="Sep"/>
    <s v="23"/>
    <n v="40930708"/>
    <d v="2023-10-06T00:00:00"/>
    <s v="2023"/>
    <s v="Oct"/>
    <s v="2023"/>
  </r>
  <r>
    <x v="31"/>
    <s v="CPQ 18126 PAM 23CPQ-13324513/09/2023"/>
    <n v="0"/>
    <s v="No"/>
    <n v="300000158748267"/>
    <x v="4"/>
    <s v="Accessory"/>
    <x v="0"/>
    <s v="Closed/Reconciled"/>
    <s v=""/>
    <n v="442.08"/>
    <n v="442.08"/>
    <n v="0"/>
    <n v="0"/>
    <m/>
    <n v="2.5000000000000001E-2"/>
    <n v="2.5000000000000001E-2"/>
    <s v=""/>
    <s v="OK"/>
    <n v="11.052"/>
    <n v="0"/>
    <n v="1.9200000000000159"/>
    <n v="0"/>
    <n v="1.9200000000000159"/>
    <n v="4.3431053203040531E-3"/>
    <b v="0"/>
    <s v="Patient Monitoring Equipment"/>
    <s v="CPQ 18126 PAM 23"/>
    <s v="13/09/2023"/>
    <x v="27"/>
    <s v="Dan Hannan"/>
    <x v="0"/>
    <s v="PAM"/>
    <s v=""/>
    <s v=""/>
    <x v="15"/>
    <s v="Patient Monitoring"/>
    <s v="Additional Items"/>
    <s v="BAU"/>
    <s v="URN Issued"/>
    <s v=""/>
    <s v="CPQ-133245"/>
    <n v="16"/>
    <s v="False"/>
    <s v="Y"/>
    <s v="False"/>
    <s v="M1599B_Adult NIBP Air Hose 30m"/>
    <s v="M1599B"/>
    <s v="12"/>
    <s v="Accessory"/>
    <n v="8"/>
    <n v="55.5"/>
    <n v="55.5"/>
    <n v="0"/>
    <n v="0"/>
    <n v="0"/>
    <n v="0"/>
    <n v="55.5"/>
    <n v="444"/>
    <n v="0.24"/>
    <s v="Amount"/>
    <n v="55.26"/>
    <n v="442.08"/>
    <n v="20"/>
    <n v="88.42"/>
    <n v="20"/>
    <n v="2.5"/>
    <n v="0"/>
    <n v="0"/>
    <n v="0"/>
    <n v="442.08"/>
    <s v="300000100685520"/>
    <s v=""/>
    <s v="False"/>
    <n v="0"/>
    <n v="0"/>
    <s v="True"/>
    <s v="Theatres &amp; Ward Based Products"/>
    <s v="Sep"/>
    <s v="23"/>
    <n v="40930708"/>
    <d v="2023-10-06T00:00:00"/>
    <s v="2023"/>
    <s v="Oct"/>
    <s v="2023"/>
  </r>
  <r>
    <x v="31"/>
    <s v="CPQ 18126 PAM 23CPQ-13324513/09/2023"/>
    <n v="0"/>
    <s v="No"/>
    <n v="300000158748267"/>
    <x v="4"/>
    <s v="Accessory"/>
    <x v="0"/>
    <s v="Closed/Reconciled"/>
    <s v=""/>
    <n v="1718.08"/>
    <n v="1718.08"/>
    <n v="0"/>
    <n v="0"/>
    <m/>
    <n v="2.5000000000000001E-2"/>
    <n v="2.5000000000000001E-2"/>
    <s v=""/>
    <s v="OK"/>
    <n v="42.951999999999998"/>
    <n v="0"/>
    <n v="1.9200000000000728"/>
    <n v="0"/>
    <n v="1.9200000000000728"/>
    <n v="1.1175265412553973E-3"/>
    <b v="0"/>
    <s v="Patient Monitoring Equipment"/>
    <s v="CPQ 18126 PAM 23"/>
    <s v="13/09/2023"/>
    <x v="27"/>
    <s v="Dan Hannan"/>
    <x v="0"/>
    <s v="PAM"/>
    <s v=""/>
    <s v=""/>
    <x v="15"/>
    <s v="Patient Monitoring"/>
    <s v="Additional Items"/>
    <s v="BAU"/>
    <s v="URN Issued"/>
    <s v=""/>
    <s v="CPQ-133245"/>
    <n v="15"/>
    <s v="False"/>
    <s v="Y"/>
    <s v="False"/>
    <s v="M1191B_Reusable Adult SpO2 Sensor Each"/>
    <s v="M1191B"/>
    <s v="12"/>
    <s v="Accessory"/>
    <n v="8"/>
    <n v="215"/>
    <n v="215"/>
    <n v="0"/>
    <n v="0"/>
    <n v="0"/>
    <n v="0"/>
    <n v="215"/>
    <n v="1720"/>
    <n v="0.11"/>
    <s v="%"/>
    <n v="214.76"/>
    <n v="1718.08"/>
    <n v="20"/>
    <n v="343.62"/>
    <n v="20"/>
    <n v="2.5"/>
    <n v="0"/>
    <n v="0"/>
    <n v="0"/>
    <n v="1718.08"/>
    <s v="300000098690042"/>
    <s v=""/>
    <s v="False"/>
    <n v="0"/>
    <n v="0"/>
    <s v="True"/>
    <s v="Theatres &amp; Ward Based Products"/>
    <s v="Sep"/>
    <s v="23"/>
    <n v="40930708"/>
    <d v="2023-10-06T00:00:00"/>
    <s v="2023"/>
    <s v="Oct"/>
    <s v="2023"/>
  </r>
  <r>
    <x v="31"/>
    <s v="CPQ 18126 PAM 23CPQ-13324513/09/2023"/>
    <n v="0"/>
    <s v="No"/>
    <n v="300000158748267"/>
    <x v="4"/>
    <s v="Accessory"/>
    <x v="0"/>
    <s v="Closed/Reconciled"/>
    <s v=""/>
    <n v="20377.599999999999"/>
    <n v="20377.599999999999"/>
    <n v="0"/>
    <n v="0"/>
    <m/>
    <n v="2.5000000000000001E-2"/>
    <n v="2.5000000000000001E-2"/>
    <s v=""/>
    <s v="OK"/>
    <n v="509.44"/>
    <n v="0"/>
    <n v="22.400000000001455"/>
    <n v="0"/>
    <n v="22.400000000001455"/>
    <n v="1.0992462311558504E-3"/>
    <b v="0"/>
    <s v="Patient Monitoring Equipment"/>
    <s v="CPQ 18126 PAM 23"/>
    <s v="13/09/2023"/>
    <x v="27"/>
    <s v="Dan Hannan"/>
    <x v="0"/>
    <s v="PAM"/>
    <s v=""/>
    <s v=""/>
    <x v="15"/>
    <s v="Patient Monitoring"/>
    <s v="Additional Items"/>
    <s v="BAU"/>
    <s v="URN Issued"/>
    <s v=""/>
    <s v="CPQ-133245"/>
    <n v="4"/>
    <s v="False"/>
    <s v="Y"/>
    <s v="False"/>
    <s v="300000095717961"/>
    <s v="M2703A_B73"/>
    <s v=""/>
    <s v="Accessory"/>
    <n v="8"/>
    <n v="2550"/>
    <n v="2550"/>
    <n v="0"/>
    <n v="0"/>
    <n v="0"/>
    <n v="0"/>
    <n v="2550"/>
    <n v="20400"/>
    <n v="0.11"/>
    <s v="%"/>
    <n v="2547.1999999999998"/>
    <n v="20377.599999999999"/>
    <n v="20"/>
    <n v="4075.52"/>
    <n v="20"/>
    <n v="2.5"/>
    <n v="0"/>
    <n v="0"/>
    <n v="0"/>
    <n v="20377.599999999999"/>
    <s v="300000095717961"/>
    <s v=""/>
    <s v="False"/>
    <n v="0"/>
    <n v="0"/>
    <s v="True"/>
    <s v="Theatres &amp; Ward Based Products"/>
    <s v="Sep"/>
    <s v="23"/>
    <n v="40930708"/>
    <d v="2023-10-06T00:00:00"/>
    <s v="2023"/>
    <s v="Oct"/>
    <s v="2023"/>
  </r>
  <r>
    <x v="31"/>
    <s v="CPQ 18126 PAM 23CPQ-13324513/09/2023"/>
    <n v="0"/>
    <s v="No"/>
    <n v="300000158748267"/>
    <x v="4"/>
    <s v=""/>
    <x v="0"/>
    <s v="Closed/Reconciled"/>
    <s v=""/>
    <n v="0"/>
    <n v="0"/>
    <n v="0"/>
    <n v="0"/>
    <m/>
    <n v="0"/>
    <n v="2.5000000000000001E-2"/>
    <s v=""/>
    <s v="Check"/>
    <n v="0"/>
    <n v="0"/>
    <n v="0"/>
    <n v="0"/>
    <n v="0"/>
    <n v="0"/>
    <b v="0"/>
    <s v="Patient Monitoring Equipment"/>
    <s v="CPQ 18126 PAM 23"/>
    <s v="13/09/2023"/>
    <x v="27"/>
    <s v="Dan Hannan"/>
    <x v="0"/>
    <s v="PAM"/>
    <s v=""/>
    <s v=""/>
    <x v="15"/>
    <s v=""/>
    <s v=""/>
    <s v="BAU"/>
    <s v="URN Issued"/>
    <s v=""/>
    <s v="CPQ-133245"/>
    <n v="3"/>
    <s v="False"/>
    <s v=""/>
    <s v="False"/>
    <s v=""/>
    <s v=""/>
    <s v=""/>
    <s v=""/>
    <n v="1"/>
    <m/>
    <m/>
    <n v="0"/>
    <n v="0"/>
    <n v="0"/>
    <n v="0"/>
    <n v="0"/>
    <n v="0"/>
    <n v="0"/>
    <s v="%"/>
    <n v="0"/>
    <n v="0"/>
    <n v="20"/>
    <n v="0"/>
    <n v="0"/>
    <n v="0"/>
    <n v="0"/>
    <n v="0"/>
    <n v="0"/>
    <n v="0"/>
    <s v=""/>
    <s v=""/>
    <s v="False"/>
    <n v="0"/>
    <n v="0"/>
    <s v="True"/>
    <s v="Theatres &amp; Ward Based Products"/>
    <s v="Sep"/>
    <s v="23"/>
    <n v="40930708"/>
    <d v="2023-10-06T00:00:00"/>
    <s v="2023"/>
    <s v="Oct"/>
    <s v="2023"/>
  </r>
  <r>
    <x v="31"/>
    <s v="CPQ 18126 PAM 23CPQ-13324513/09/2023"/>
    <n v="0"/>
    <s v="No"/>
    <n v="300000158748267"/>
    <x v="4"/>
    <s v="Accessory"/>
    <x v="0"/>
    <s v="Closed/Reconciled"/>
    <s v=""/>
    <n v="0"/>
    <n v="0"/>
    <n v="0"/>
    <n v="0"/>
    <m/>
    <n v="2.5000000000000001E-2"/>
    <n v="2.5000000000000001E-2"/>
    <s v=""/>
    <s v="OK"/>
    <n v="0"/>
    <n v="0"/>
    <n v="0"/>
    <n v="0"/>
    <n v="0"/>
    <n v="0"/>
    <b v="0"/>
    <s v="Patient Monitoring Equipment"/>
    <s v="CPQ 18126 PAM 23"/>
    <s v="13/09/2023"/>
    <x v="27"/>
    <s v="Dan Hannan"/>
    <x v="0"/>
    <s v="PAM"/>
    <s v=""/>
    <s v=""/>
    <x v="15"/>
    <s v="Patient Monitoring"/>
    <s v="Additional Items"/>
    <s v="BAU"/>
    <s v="URN Issued"/>
    <s v=""/>
    <s v="CPQ-133245"/>
    <n v="6"/>
    <s v="False"/>
    <s v="Y"/>
    <s v="False"/>
    <s v="Maternal Pulse"/>
    <s v="M2703A_C72"/>
    <s v="12"/>
    <s v="Accessory"/>
    <n v="8"/>
    <n v="0"/>
    <n v="0"/>
    <n v="0"/>
    <n v="0"/>
    <n v="0"/>
    <n v="0"/>
    <n v="0"/>
    <n v="0"/>
    <n v="0.11"/>
    <s v="%"/>
    <n v="0"/>
    <n v="0"/>
    <n v="20"/>
    <n v="0"/>
    <n v="20"/>
    <n v="2.5"/>
    <n v="0"/>
    <n v="0"/>
    <n v="0"/>
    <n v="0"/>
    <s v="300000087775354"/>
    <s v=""/>
    <s v="False"/>
    <n v="0"/>
    <n v="0"/>
    <s v="True"/>
    <s v="Theatres &amp; Ward Based Products"/>
    <s v="Sep"/>
    <s v="23"/>
    <n v="40930708"/>
    <d v="2023-10-06T00:00:00"/>
    <s v="2023"/>
    <s v="Oct"/>
    <s v="2023"/>
  </r>
  <r>
    <x v="31"/>
    <s v="CPQ 18126 PAM 23CPQ-13324513/09/2023"/>
    <n v="0"/>
    <s v="No"/>
    <n v="300000158748267"/>
    <x v="4"/>
    <s v="Accessory"/>
    <x v="0"/>
    <s v="Closed/Reconciled"/>
    <s v=""/>
    <n v="3987.6"/>
    <n v="3987.6"/>
    <n v="0"/>
    <n v="0"/>
    <m/>
    <n v="2.5000000000000001E-2"/>
    <n v="2.5000000000000001E-2"/>
    <s v=""/>
    <s v="OK"/>
    <n v="99.69"/>
    <n v="0"/>
    <n v="4.4000000000000909"/>
    <n v="0"/>
    <n v="4.4000000000000909"/>
    <n v="1.1034206038720261E-3"/>
    <b v="0"/>
    <s v="Patient Monitoring Equipment"/>
    <s v="CPQ 18126 PAM 23"/>
    <s v="13/09/2023"/>
    <x v="27"/>
    <s v="Dan Hannan"/>
    <x v="0"/>
    <s v="PAM"/>
    <s v=""/>
    <s v=""/>
    <x v="15"/>
    <s v="Patient Monitoring"/>
    <s v="Additional Items"/>
    <s v="BAU"/>
    <s v="URN Issued"/>
    <s v=""/>
    <s v="CPQ-133245"/>
    <n v="5"/>
    <s v="False"/>
    <s v="Y"/>
    <s v="False"/>
    <s v="M2703A_C71_C71 NST Trace Interpretation"/>
    <s v="M2703A_C71"/>
    <s v="12"/>
    <s v="Accessory"/>
    <n v="8"/>
    <n v="499"/>
    <n v="499"/>
    <n v="0"/>
    <n v="0"/>
    <n v="0"/>
    <n v="0"/>
    <n v="499"/>
    <n v="3992"/>
    <n v="0.11"/>
    <s v="%"/>
    <n v="498.45"/>
    <n v="3987.6"/>
    <n v="20"/>
    <n v="797.52"/>
    <n v="20"/>
    <n v="2.5"/>
    <n v="0"/>
    <n v="0"/>
    <n v="0"/>
    <n v="3987.6"/>
    <s v="300000087775348"/>
    <s v=""/>
    <s v="False"/>
    <n v="0"/>
    <n v="0"/>
    <s v="True"/>
    <s v="Theatres &amp; Ward Based Products"/>
    <s v="Sep"/>
    <s v="23"/>
    <n v="40930708"/>
    <d v="2023-10-06T00:00:00"/>
    <s v="2023"/>
    <s v="Oct"/>
    <s v="2023"/>
  </r>
  <r>
    <x v="31"/>
    <s v="CPQ 18126 PAM 23CPQ-13324513/09/2023"/>
    <n v="0"/>
    <s v="No"/>
    <n v="300000158748267"/>
    <x v="4"/>
    <s v="Accessory"/>
    <x v="0"/>
    <s v="Closed/Reconciled"/>
    <s v=""/>
    <n v="5585.84"/>
    <n v="5585.84"/>
    <n v="0"/>
    <n v="0"/>
    <m/>
    <n v="2.5000000000000001E-2"/>
    <n v="2.5000000000000001E-2"/>
    <s v=""/>
    <s v="OK"/>
    <n v="139.64600000000002"/>
    <n v="0"/>
    <n v="6.1599999999998545"/>
    <n v="0"/>
    <n v="6.1599999999998545"/>
    <n v="1.1027884794408459E-3"/>
    <b v="0"/>
    <s v="Patient Monitoring Equipment"/>
    <s v="CPQ 18126 PAM 23"/>
    <s v="13/09/2023"/>
    <x v="27"/>
    <s v="Dan Hannan"/>
    <x v="0"/>
    <s v="PAM"/>
    <s v=""/>
    <s v=""/>
    <x v="15"/>
    <s v="Patient Monitoring"/>
    <s v="Additional Items"/>
    <s v="BAU"/>
    <s v="URN Issued"/>
    <s v=""/>
    <s v="CPQ-133245"/>
    <n v="8"/>
    <s v="False"/>
    <s v="Y"/>
    <s v="False"/>
    <s v="867245_Avalon Toco+ MP Transducer"/>
    <s v="867245"/>
    <s v="12"/>
    <s v="Accessory"/>
    <n v="8"/>
    <n v="699"/>
    <n v="699"/>
    <n v="0"/>
    <n v="0"/>
    <n v="0"/>
    <n v="0"/>
    <n v="699"/>
    <n v="5592"/>
    <n v="0.11"/>
    <s v="%"/>
    <n v="698.23"/>
    <n v="5585.84"/>
    <n v="20"/>
    <n v="1117.17"/>
    <n v="20"/>
    <n v="2.5"/>
    <n v="0"/>
    <n v="0"/>
    <n v="0"/>
    <n v="5585.84"/>
    <s v="300000096683874"/>
    <s v=""/>
    <s v="False"/>
    <n v="0"/>
    <n v="0"/>
    <s v="True"/>
    <s v="Theatres &amp; Ward Based Products"/>
    <s v="Sep"/>
    <s v="23"/>
    <n v="40930708"/>
    <d v="2023-10-06T00:00:00"/>
    <s v="2023"/>
    <s v="Oct"/>
    <s v="2023"/>
  </r>
  <r>
    <x v="31"/>
    <s v="CPQ 18126 PAM 23CPQ-13324513/09/2023"/>
    <n v="0"/>
    <s v="No"/>
    <n v="300000158748267"/>
    <x v="4"/>
    <s v="Accessory"/>
    <x v="0"/>
    <s v="Closed/Reconciled"/>
    <s v=""/>
    <n v="4674.88"/>
    <n v="4674.88"/>
    <n v="0"/>
    <n v="0"/>
    <m/>
    <n v="2.5000000000000001E-2"/>
    <n v="2.5000000000000001E-2"/>
    <s v=""/>
    <s v="OK"/>
    <n v="116.87200000000001"/>
    <n v="0"/>
    <n v="5.1199999999998909"/>
    <n v="0"/>
    <n v="5.1199999999998909"/>
    <n v="1.0952152782531083E-3"/>
    <b v="0"/>
    <s v="Patient Monitoring Equipment"/>
    <s v="CPQ 18126 PAM 23"/>
    <s v="13/09/2023"/>
    <x v="27"/>
    <s v="Dan Hannan"/>
    <x v="0"/>
    <s v="PAM"/>
    <s v=""/>
    <s v=""/>
    <x v="15"/>
    <s v="Patient Monitoring"/>
    <s v="Additional Items"/>
    <s v="BAU"/>
    <s v="URN Issued"/>
    <s v=""/>
    <s v="CPQ-133245"/>
    <n v="7"/>
    <s v="False"/>
    <s v="Y"/>
    <s v="False"/>
    <s v="M2703A_J70_J70 System Interface"/>
    <s v="M2703A_J70"/>
    <s v="12"/>
    <s v="Accessory"/>
    <n v="8"/>
    <n v="585"/>
    <n v="585"/>
    <n v="0"/>
    <n v="0"/>
    <n v="0"/>
    <n v="0"/>
    <n v="585"/>
    <n v="4680"/>
    <n v="0.11"/>
    <s v="%"/>
    <n v="584.36"/>
    <n v="4674.88"/>
    <n v="20"/>
    <n v="934.98"/>
    <n v="20"/>
    <n v="2.5"/>
    <n v="0"/>
    <n v="0"/>
    <n v="0"/>
    <n v="4674.88"/>
    <s v="300000087775405"/>
    <s v=""/>
    <s v="False"/>
    <n v="0"/>
    <n v="0"/>
    <s v="True"/>
    <s v="Theatres &amp; Ward Based Products"/>
    <s v="Sep"/>
    <s v="23"/>
    <n v="40930708"/>
    <d v="2023-10-06T00:00:00"/>
    <s v="2023"/>
    <s v="Oct"/>
    <s v="2023"/>
  </r>
  <r>
    <x v="31"/>
    <s v="CPQ 18126 PAM 23CPQ-13324513/09/2023"/>
    <n v="0"/>
    <s v="No"/>
    <n v="300000158748267"/>
    <x v="4"/>
    <s v="Accessory"/>
    <x v="0"/>
    <s v="Closed/Reconciled"/>
    <s v=""/>
    <n v="4195.3599999999997"/>
    <n v="4195.3599999999997"/>
    <n v="0"/>
    <n v="0"/>
    <m/>
    <n v="2.5000000000000001E-2"/>
    <n v="2.5000000000000001E-2"/>
    <s v=""/>
    <s v="OK"/>
    <n v="104.884"/>
    <n v="0"/>
    <n v="4.6400000000003274"/>
    <n v="0"/>
    <n v="4.6400000000003274"/>
    <n v="1.1059837534801132E-3"/>
    <b v="0"/>
    <s v="Patient Monitoring Equipment"/>
    <s v="CPQ 18126 PAM 23"/>
    <s v="13/09/2023"/>
    <x v="27"/>
    <s v="Dan Hannan"/>
    <x v="0"/>
    <s v="PAM"/>
    <s v=""/>
    <s v=""/>
    <x v="15"/>
    <s v="Patient Monitoring"/>
    <s v="Additional Items"/>
    <s v="BAU"/>
    <s v="URN Issued"/>
    <s v=""/>
    <s v="CPQ-133245"/>
    <n v="10"/>
    <s v="False"/>
    <s v="Y"/>
    <s v="False"/>
    <s v="R01 GCX Rollstand FM20/30"/>
    <s v="M2740A_R01"/>
    <s v="12"/>
    <s v="Accessory"/>
    <n v="8"/>
    <n v="525"/>
    <n v="525"/>
    <n v="0"/>
    <n v="0"/>
    <n v="0"/>
    <n v="0"/>
    <n v="525"/>
    <n v="4200"/>
    <n v="0.11"/>
    <s v="%"/>
    <n v="524.41999999999996"/>
    <n v="4195.3599999999997"/>
    <n v="20"/>
    <n v="839.07"/>
    <n v="20"/>
    <n v="2.5"/>
    <n v="0"/>
    <n v="0"/>
    <n v="0"/>
    <n v="4195.3599999999997"/>
    <s v="300000087775839"/>
    <s v=""/>
    <s v="False"/>
    <n v="0"/>
    <n v="0"/>
    <s v="True"/>
    <s v="Theatres &amp; Ward Based Products"/>
    <s v="Sep"/>
    <s v="23"/>
    <n v="40930708"/>
    <d v="2023-10-06T00:00:00"/>
    <s v="2023"/>
    <s v="Oct"/>
    <s v="2023"/>
  </r>
  <r>
    <x v="31"/>
    <s v="CPQ 18126 PAM 23CPQ-13324513/09/2023"/>
    <n v="0"/>
    <s v="No"/>
    <n v="300000158748267"/>
    <x v="4"/>
    <s v="Accessory"/>
    <x v="0"/>
    <s v="Closed/Reconciled"/>
    <s v=""/>
    <n v="6552.8"/>
    <n v="6552.8"/>
    <n v="0"/>
    <n v="0"/>
    <m/>
    <n v="2.5000000000000001E-2"/>
    <n v="2.5000000000000001E-2"/>
    <s v=""/>
    <s v="OK"/>
    <n v="163.82000000000002"/>
    <n v="0"/>
    <n v="7.1999999999998181"/>
    <n v="0"/>
    <n v="7.1999999999998181"/>
    <n v="1.0987669393236201E-3"/>
    <b v="0"/>
    <s v="Patient Monitoring Equipment"/>
    <s v="CPQ 18126 PAM 23"/>
    <s v="13/09/2023"/>
    <x v="27"/>
    <s v="Dan Hannan"/>
    <x v="0"/>
    <s v="PAM"/>
    <s v=""/>
    <s v=""/>
    <x v="15"/>
    <s v="Patient Monitoring"/>
    <s v="Additional Items"/>
    <s v="BAU"/>
    <s v="URN Issued"/>
    <s v=""/>
    <s v="CPQ-133245"/>
    <n v="9"/>
    <s v="False"/>
    <s v="Y"/>
    <s v="False"/>
    <s v="867246_Avalon US Transducer"/>
    <s v="867246"/>
    <s v="12"/>
    <s v="Accessory"/>
    <n v="8"/>
    <n v="820"/>
    <n v="820"/>
    <n v="0"/>
    <n v="0"/>
    <n v="0"/>
    <n v="0"/>
    <n v="820"/>
    <n v="6560"/>
    <n v="0.11"/>
    <s v="%"/>
    <n v="819.1"/>
    <n v="6552.8"/>
    <n v="20"/>
    <n v="1310.56"/>
    <n v="20"/>
    <n v="2.5"/>
    <n v="0"/>
    <n v="0"/>
    <n v="0"/>
    <n v="6552.8"/>
    <s v="300000096683875"/>
    <s v=""/>
    <s v="False"/>
    <n v="0"/>
    <n v="0"/>
    <s v="True"/>
    <s v="Theatres &amp; Ward Based Products"/>
    <s v="Sep"/>
    <s v="23"/>
    <n v="40930708"/>
    <d v="2023-10-06T00:00:00"/>
    <s v="2023"/>
    <s v="Oct"/>
    <s v="2023"/>
  </r>
  <r>
    <x v="31"/>
    <s v="CPQ 18126 PAM 23CPQ-13324513/09/2023"/>
    <n v="0"/>
    <s v="No"/>
    <n v="300000158748267"/>
    <x v="4"/>
    <s v="Accessory"/>
    <x v="0"/>
    <s v="Closed/Reconciled"/>
    <s v=""/>
    <n v="271.68"/>
    <n v="271.68"/>
    <n v="0"/>
    <n v="0"/>
    <m/>
    <n v="2.5000000000000001E-2"/>
    <n v="2.5000000000000001E-2"/>
    <s v=""/>
    <s v="OK"/>
    <n v="6.7920000000000007"/>
    <n v="0"/>
    <n v="0.31999999999999318"/>
    <n v="0"/>
    <n v="0.31999999999999318"/>
    <n v="1.177856301531188E-3"/>
    <b v="0"/>
    <s v="Patient Monitoring Equipment"/>
    <s v="CPQ 18126 PAM 23"/>
    <s v="13/09/2023"/>
    <x v="27"/>
    <s v="Dan Hannan"/>
    <x v="0"/>
    <s v="PAM"/>
    <s v=""/>
    <s v=""/>
    <x v="15"/>
    <s v="Patient Monitoring"/>
    <s v="Additional Items"/>
    <s v="BAU"/>
    <s v="URN Issued"/>
    <s v=""/>
    <s v="CPQ-133245"/>
    <n v="12"/>
    <s v="False"/>
    <s v="Y"/>
    <s v="False"/>
    <s v="M1573A_Reusable NIBP Comfort Cuff/small adult"/>
    <s v="989803104161"/>
    <s v="12"/>
    <s v="Accessory"/>
    <n v="8"/>
    <n v="34"/>
    <n v="34"/>
    <n v="0"/>
    <n v="0"/>
    <n v="0"/>
    <n v="0"/>
    <n v="34"/>
    <n v="272"/>
    <n v="0.11"/>
    <s v="%"/>
    <n v="33.96"/>
    <n v="271.68"/>
    <n v="20"/>
    <n v="54.34"/>
    <n v="20"/>
    <n v="2.5"/>
    <n v="0"/>
    <n v="0"/>
    <n v="0"/>
    <n v="271.68"/>
    <s v="300000087775170"/>
    <s v=""/>
    <s v="False"/>
    <n v="0"/>
    <n v="0"/>
    <s v="True"/>
    <s v="Theatres &amp; Ward Based Products"/>
    <s v="Sep"/>
    <s v="23"/>
    <n v="40930708"/>
    <d v="2023-10-06T00:00:00"/>
    <s v="2023"/>
    <s v="Oct"/>
    <s v="2023"/>
  </r>
  <r>
    <x v="31"/>
    <s v="CPQ 18126 PAM 23CPQ-13324513/09/2023"/>
    <n v="0"/>
    <s v="No"/>
    <n v="300000158748267"/>
    <x v="4"/>
    <s v="Accessory"/>
    <x v="0"/>
    <s v="Closed/Reconciled"/>
    <s v=""/>
    <n v="1054.8"/>
    <n v="1054.8"/>
    <n v="0"/>
    <n v="0"/>
    <m/>
    <n v="2.5000000000000001E-2"/>
    <n v="2.5000000000000001E-2"/>
    <s v=""/>
    <s v="OK"/>
    <n v="26.37"/>
    <n v="0"/>
    <n v="1.2000000000000455"/>
    <n v="0"/>
    <n v="1.2000000000000455"/>
    <n v="1.1376564277588599E-3"/>
    <b v="0"/>
    <s v="Patient Monitoring Equipment"/>
    <s v="CPQ 18126 PAM 23"/>
    <s v="13/09/2023"/>
    <x v="27"/>
    <s v="Dan Hannan"/>
    <x v="0"/>
    <s v="PAM"/>
    <s v=""/>
    <s v=""/>
    <x v="15"/>
    <s v="Patient Monitoring"/>
    <s v="Additional Items"/>
    <s v="BAU"/>
    <s v="URN Issued"/>
    <s v=""/>
    <s v="CPQ-133245"/>
    <n v="11"/>
    <s v="False"/>
    <s v="Y"/>
    <s v="False"/>
    <s v="989803000000_Remote Event Marker"/>
    <s v="989803143411"/>
    <s v="12"/>
    <s v="Accessory"/>
    <n v="8"/>
    <n v="132"/>
    <n v="132"/>
    <n v="0"/>
    <n v="0"/>
    <n v="0"/>
    <n v="0"/>
    <n v="132"/>
    <n v="1056"/>
    <n v="0.11"/>
    <s v="%"/>
    <n v="131.85"/>
    <n v="1054.8"/>
    <n v="20"/>
    <n v="210.96"/>
    <n v="20"/>
    <n v="2.5"/>
    <n v="0"/>
    <n v="0"/>
    <n v="0"/>
    <n v="1054.8"/>
    <s v="300000087774230"/>
    <s v=""/>
    <s v="False"/>
    <n v="0"/>
    <n v="0"/>
    <s v="True"/>
    <s v="Theatres &amp; Ward Based Products"/>
    <s v="Sep"/>
    <s v="23"/>
    <n v="40930708"/>
    <d v="2023-10-06T00:00:00"/>
    <s v="2023"/>
    <s v="Oct"/>
    <s v="2023"/>
  </r>
  <r>
    <x v="31"/>
    <s v="CPQ 18126 PAM 23CPQ-13324513/09/2023"/>
    <n v="0"/>
    <s v="No"/>
    <n v="300000158748267"/>
    <x v="4"/>
    <s v="Accessory"/>
    <x v="0"/>
    <s v="Closed/Reconciled"/>
    <s v=""/>
    <n v="331.6"/>
    <n v="331.6"/>
    <n v="0"/>
    <n v="0"/>
    <m/>
    <n v="2.5000000000000001E-2"/>
    <n v="2.5000000000000001E-2"/>
    <s v=""/>
    <s v="OK"/>
    <n v="8.2900000000000009"/>
    <n v="0"/>
    <n v="0.39999999999997726"/>
    <n v="0"/>
    <n v="0.39999999999997726"/>
    <n v="1.2062726176115116E-3"/>
    <b v="0"/>
    <s v="Patient Monitoring Equipment"/>
    <s v="CPQ 18126 PAM 23"/>
    <s v="13/09/2023"/>
    <x v="27"/>
    <s v="Dan Hannan"/>
    <x v="0"/>
    <s v="PAM"/>
    <s v=""/>
    <s v=""/>
    <x v="15"/>
    <s v="Patient Monitoring"/>
    <s v="Additional Items"/>
    <s v="BAU"/>
    <s v="URN Issued"/>
    <s v=""/>
    <s v="CPQ-133245"/>
    <n v="14"/>
    <s v="False"/>
    <s v="Y"/>
    <s v="False"/>
    <s v="M1575A_NiBP Cuff"/>
    <s v="989803104181"/>
    <s v="18"/>
    <s v="Accessory"/>
    <n v="8"/>
    <n v="41.5"/>
    <n v="41.5"/>
    <n v="0"/>
    <n v="0"/>
    <n v="0"/>
    <n v="0"/>
    <n v="41.5"/>
    <n v="332"/>
    <n v="0.11"/>
    <s v="%"/>
    <n v="41.45"/>
    <n v="331.6"/>
    <n v="20"/>
    <n v="66.319999999999993"/>
    <n v="20"/>
    <n v="2.5"/>
    <n v="0"/>
    <n v="0"/>
    <n v="0"/>
    <n v="331.6"/>
    <s v="300000100685539"/>
    <s v=""/>
    <s v="False"/>
    <n v="0"/>
    <n v="0"/>
    <s v="True"/>
    <s v="Theatres &amp; Ward Based Products"/>
    <s v="Sep"/>
    <s v="23"/>
    <n v="40930708"/>
    <d v="2023-10-06T00:00:00"/>
    <s v="2023"/>
    <s v="Oct"/>
    <s v="2023"/>
  </r>
  <r>
    <x v="31"/>
    <s v="CPQ 18126 PAM 23CPQ-13324513/09/2023"/>
    <n v="0"/>
    <s v="No"/>
    <n v="300000158748267"/>
    <x v="4"/>
    <s v="Accessory"/>
    <x v="0"/>
    <s v="Closed/Reconciled"/>
    <s v=""/>
    <n v="279.68"/>
    <n v="279.68"/>
    <n v="0"/>
    <n v="0"/>
    <m/>
    <n v="2.5000000000000001E-2"/>
    <n v="2.5000000000000001E-2"/>
    <s v=""/>
    <s v="OK"/>
    <n v="6.9920000000000009"/>
    <n v="0"/>
    <n v="0.31999999999999318"/>
    <n v="0"/>
    <n v="0.31999999999999318"/>
    <n v="1.144164759725376E-3"/>
    <b v="0"/>
    <s v="Patient Monitoring Equipment"/>
    <s v="CPQ 18126 PAM 23"/>
    <s v="13/09/2023"/>
    <x v="27"/>
    <s v="Dan Hannan"/>
    <x v="0"/>
    <s v="PAM"/>
    <s v=""/>
    <s v=""/>
    <x v="15"/>
    <s v="Patient Monitoring"/>
    <s v="Additional Items"/>
    <s v="BAU"/>
    <s v="URN Issued"/>
    <s v=""/>
    <s v="CPQ-133245"/>
    <n v="13"/>
    <s v="False"/>
    <s v="Y"/>
    <s v="False"/>
    <s v="M1574A_Reusable NIBP Comfort Cuff/ adult"/>
    <s v="989803104171"/>
    <s v="12"/>
    <s v="Accessory"/>
    <n v="8"/>
    <n v="35"/>
    <n v="35"/>
    <n v="0"/>
    <n v="0"/>
    <n v="0"/>
    <n v="0"/>
    <n v="35"/>
    <n v="280"/>
    <n v="0.11"/>
    <s v="%"/>
    <n v="34.96"/>
    <n v="279.68"/>
    <n v="20"/>
    <n v="55.94"/>
    <n v="20"/>
    <n v="2.5"/>
    <n v="0"/>
    <n v="0"/>
    <n v="0"/>
    <n v="279.68"/>
    <s v="300000087775179"/>
    <s v=""/>
    <s v="False"/>
    <n v="0"/>
    <n v="0"/>
    <s v="True"/>
    <s v="Theatres &amp; Ward Based Products"/>
    <s v="Sep"/>
    <s v="23"/>
    <n v="40930708"/>
    <d v="2023-10-06T00:00:00"/>
    <s v="2023"/>
    <s v="Oct"/>
    <s v="2023"/>
  </r>
  <r>
    <x v="32"/>
    <s v="CPQ 18626 OPT 23CPQ-13422710/10/2023"/>
    <n v="0"/>
    <s v="No"/>
    <n v="300000159512025"/>
    <x v="11"/>
    <s v="Core"/>
    <x v="0"/>
    <s v="Closed/PO Received"/>
    <n v="6"/>
    <n v="138435.9"/>
    <n v="138435.9"/>
    <n v="0"/>
    <n v="0"/>
    <m/>
    <n v="0.03"/>
    <n v="0.03"/>
    <s v=""/>
    <s v="OK"/>
    <n v="4153.0769999999993"/>
    <n v="0"/>
    <n v="86533.995328372199"/>
    <n v="86533.98"/>
    <n v="1.5328372202930041E-2"/>
    <n v="0.62508348866422803"/>
    <b v="0"/>
    <s v="Operating Tables and Related Accessories"/>
    <s v="CPQ 18626 OPT 23"/>
    <s v="10/10/2023"/>
    <x v="28"/>
    <s v="Brandon Fuller"/>
    <x v="0"/>
    <s v="OPT"/>
    <s v=""/>
    <s v=""/>
    <x v="16"/>
    <s v="Operating Tables"/>
    <s v="General Operating Tables"/>
    <s v="BAU"/>
    <s v="URN Issued"/>
    <s v=""/>
    <s v="CPQ-134227"/>
    <n v="2"/>
    <s v="False"/>
    <s v="Y"/>
    <s v="False"/>
    <s v="CMAX3E_CMAX3E Surgical Table"/>
    <s v="CMAX3E"/>
    <s v="24"/>
    <s v="Core"/>
    <n v="6"/>
    <n v="37494.982554728696"/>
    <n v="24287"/>
    <n v="5"/>
    <n v="0"/>
    <n v="0"/>
    <n v="0"/>
    <n v="23072.65"/>
    <n v="138435.9"/>
    <n v="0"/>
    <s v="%"/>
    <n v="23072.65"/>
    <n v="138435.9"/>
    <n v="20"/>
    <n v="27687.18"/>
    <n v="20"/>
    <n v="3"/>
    <n v="0"/>
    <n v="0"/>
    <n v="0"/>
    <n v="138435.9"/>
    <s v="300000152150012"/>
    <s v=""/>
    <s v="False"/>
    <n v="7286.1"/>
    <n v="86533.98"/>
    <s v="True"/>
    <s v="Theatres &amp; Ward Based Products"/>
    <s v="Oct"/>
    <s v="23"/>
    <n v="40941886"/>
    <d v="2023-11-07T00:00:00"/>
    <s v="2023"/>
    <s v="Nov"/>
    <s v="2023"/>
  </r>
  <r>
    <x v="32"/>
    <s v="CPQ 18626 OPT 23CPQ-13422710/10/2023"/>
    <n v="0"/>
    <s v="No"/>
    <n v="300000159512025"/>
    <x v="11"/>
    <s v=""/>
    <x v="0"/>
    <s v="Closed/PO Received"/>
    <s v=""/>
    <n v="0"/>
    <n v="0"/>
    <n v="0"/>
    <n v="0"/>
    <m/>
    <n v="0"/>
    <n v="0.03"/>
    <s v=""/>
    <s v="Check"/>
    <n v="0"/>
    <n v="0"/>
    <n v="0"/>
    <n v="0"/>
    <n v="0"/>
    <n v="0"/>
    <b v="0"/>
    <s v="Operating Tables and Related Accessories"/>
    <s v="CPQ 18626 OPT 23"/>
    <s v="10/10/2023"/>
    <x v="28"/>
    <s v="Brandon Fuller"/>
    <x v="0"/>
    <s v="OPT"/>
    <s v=""/>
    <s v=""/>
    <x v="16"/>
    <s v=""/>
    <s v=""/>
    <s v="BAU"/>
    <s v="URN Issued"/>
    <s v=""/>
    <s v="CPQ-134227"/>
    <n v="1"/>
    <s v="False"/>
    <s v=""/>
    <s v="False"/>
    <s v=""/>
    <s v=""/>
    <s v=""/>
    <s v=""/>
    <n v="1"/>
    <m/>
    <m/>
    <n v="0"/>
    <n v="0"/>
    <n v="0"/>
    <n v="0"/>
    <n v="0"/>
    <n v="0"/>
    <n v="0"/>
    <s v="%"/>
    <n v="0"/>
    <n v="0"/>
    <n v="20"/>
    <n v="0"/>
    <n v="0"/>
    <n v="0"/>
    <n v="0"/>
    <n v="0"/>
    <n v="0"/>
    <n v="0"/>
    <s v=""/>
    <s v=""/>
    <s v="False"/>
    <n v="0"/>
    <n v="0"/>
    <s v="True"/>
    <s v="Theatres &amp; Ward Based Products"/>
    <s v="Oct"/>
    <s v="23"/>
    <n v="40941886"/>
    <d v="2023-11-07T00:00:00"/>
    <s v="2023"/>
    <s v="Nov"/>
    <s v="2023"/>
  </r>
  <r>
    <x v="32"/>
    <s v="CPQ 18626 OPT 23CPQ-13422710/10/2023"/>
    <n v="0"/>
    <s v="No"/>
    <n v="300000159512025"/>
    <x v="11"/>
    <s v="Accessory"/>
    <x v="0"/>
    <s v="Closed/PO Received"/>
    <s v=""/>
    <n v="3952.38"/>
    <n v="3952.38"/>
    <n v="0"/>
    <n v="0"/>
    <m/>
    <n v="0.03"/>
    <n v="0.03"/>
    <s v=""/>
    <s v="OK"/>
    <n v="118.5714"/>
    <n v="0"/>
    <n v="3447.7199999999993"/>
    <n v="0"/>
    <n v="3447.7199999999993"/>
    <n v="0.87231490899154418"/>
    <b v="0"/>
    <s v="Operating Tables and Related Accessories"/>
    <s v="CPQ 18626 OPT 23"/>
    <s v="10/10/2023"/>
    <x v="28"/>
    <s v="Brandon Fuller"/>
    <x v="0"/>
    <s v="OPT"/>
    <s v=""/>
    <s v=""/>
    <x v="16"/>
    <s v="Operating Tables"/>
    <s v="Additional Items"/>
    <s v="BAU"/>
    <s v="URN Issued"/>
    <s v=""/>
    <s v="CPQ-134227"/>
    <n v="4"/>
    <s v="False"/>
    <s v="Y"/>
    <s v="False"/>
    <s v="HEAD05BE_SNAPLINX STANDARD_x000a_HEADREST_x000a_SnapLINX version of HEAD05B_x000a_(Mattress not included)"/>
    <s v="HEAD05BE"/>
    <s v="12"/>
    <s v="Accessory"/>
    <n v="6"/>
    <n v="1233.3499999999999"/>
    <n v="1233.3499999999999"/>
    <n v="0"/>
    <n v="0"/>
    <n v="0"/>
    <n v="0"/>
    <n v="1233.3499999999999"/>
    <n v="7400.1"/>
    <n v="46.59"/>
    <s v="%"/>
    <n v="658.73"/>
    <n v="3952.38"/>
    <n v="20"/>
    <n v="790.48"/>
    <n v="20"/>
    <n v="3"/>
    <n v="0"/>
    <n v="0"/>
    <n v="0"/>
    <n v="3952.38"/>
    <s v="300000086888278"/>
    <s v=""/>
    <s v="False"/>
    <n v="0"/>
    <n v="0"/>
    <s v="True"/>
    <s v="Theatres &amp; Ward Based Products"/>
    <s v="Oct"/>
    <s v="23"/>
    <n v="40941886"/>
    <d v="2023-11-07T00:00:00"/>
    <s v="2023"/>
    <s v="Nov"/>
    <s v="2023"/>
  </r>
  <r>
    <x v="32"/>
    <s v="CPQ 18626 OPT 23CPQ-13422710/10/2023"/>
    <n v="0"/>
    <s v="No"/>
    <n v="300000159512025"/>
    <x v="11"/>
    <s v=""/>
    <x v="0"/>
    <s v="Closed/PO Received"/>
    <s v=""/>
    <n v="0"/>
    <n v="0"/>
    <n v="0"/>
    <n v="0"/>
    <m/>
    <n v="0"/>
    <n v="0.03"/>
    <s v=""/>
    <s v="Check"/>
    <n v="0"/>
    <n v="0"/>
    <n v="0"/>
    <n v="0"/>
    <n v="0"/>
    <n v="0"/>
    <b v="0"/>
    <s v="Operating Tables and Related Accessories"/>
    <s v="CPQ 18626 OPT 23"/>
    <s v="10/10/2023"/>
    <x v="28"/>
    <s v="Brandon Fuller"/>
    <x v="0"/>
    <s v="OPT"/>
    <s v=""/>
    <s v=""/>
    <x v="16"/>
    <s v=""/>
    <s v=""/>
    <s v="BAU"/>
    <s v="URN Issued"/>
    <s v=""/>
    <s v="CPQ-134227"/>
    <n v="3"/>
    <s v="False"/>
    <s v=""/>
    <s v="False"/>
    <s v=""/>
    <s v=""/>
    <s v=""/>
    <s v=""/>
    <n v="1"/>
    <m/>
    <m/>
    <n v="0"/>
    <n v="0"/>
    <n v="0"/>
    <n v="0"/>
    <n v="0"/>
    <n v="0"/>
    <n v="0"/>
    <s v="%"/>
    <n v="0"/>
    <n v="0"/>
    <n v="20"/>
    <n v="0"/>
    <n v="0"/>
    <n v="0"/>
    <n v="0"/>
    <n v="0"/>
    <n v="0"/>
    <n v="0"/>
    <s v=""/>
    <s v=""/>
    <s v="False"/>
    <n v="0"/>
    <n v="0"/>
    <s v="True"/>
    <s v="Theatres &amp; Ward Based Products"/>
    <s v="Oct"/>
    <s v="23"/>
    <n v="40941886"/>
    <d v="2023-11-07T00:00:00"/>
    <s v="2023"/>
    <s v="Nov"/>
    <s v="2023"/>
  </r>
  <r>
    <x v="32"/>
    <s v="CPQ 18626 OPT 23CPQ-13422710/10/2023"/>
    <n v="0"/>
    <s v="No"/>
    <n v="300000159512025"/>
    <x v="11"/>
    <s v="Accessory"/>
    <x v="0"/>
    <s v="Closed/PO Received"/>
    <s v=""/>
    <n v="9198.66"/>
    <n v="9198.66"/>
    <n v="0"/>
    <n v="0"/>
    <m/>
    <n v="0.03"/>
    <n v="0.03"/>
    <s v=""/>
    <s v="OK"/>
    <n v="275.95979999999997"/>
    <n v="0"/>
    <n v="8024.0399999999972"/>
    <n v="0"/>
    <n v="8024.0399999999972"/>
    <n v="0.87230531403486999"/>
    <b v="0"/>
    <s v="Operating Tables and Related Accessories"/>
    <s v="CPQ 18626 OPT 23"/>
    <s v="10/10/2023"/>
    <x v="28"/>
    <s v="Brandon Fuller"/>
    <x v="0"/>
    <s v="OPT"/>
    <s v=""/>
    <s v=""/>
    <x v="16"/>
    <s v="Operating Tables"/>
    <s v="Additional Items"/>
    <s v="BAU"/>
    <s v="URN Issued"/>
    <s v=""/>
    <s v="CPQ-134227"/>
    <n v="6"/>
    <s v="False"/>
    <s v="Y"/>
    <s v="False"/>
    <s v="300000101211339"/>
    <s v="EXT06CE"/>
    <s v="12"/>
    <s v="Accessory"/>
    <n v="6"/>
    <n v="2870.45"/>
    <n v="2870.45"/>
    <n v="0"/>
    <n v="0"/>
    <n v="0"/>
    <n v="0"/>
    <n v="2870.45"/>
    <n v="17222.7"/>
    <n v="46.59"/>
    <s v="%"/>
    <n v="1533.11"/>
    <n v="9198.66"/>
    <n v="20"/>
    <n v="1839.73"/>
    <n v="20"/>
    <n v="3"/>
    <n v="0"/>
    <n v="0"/>
    <n v="0"/>
    <n v="9198.66"/>
    <s v="300000101211339"/>
    <s v=""/>
    <s v="False"/>
    <n v="0"/>
    <n v="0"/>
    <s v="True"/>
    <s v="Theatres &amp; Ward Based Products"/>
    <s v="Oct"/>
    <s v="23"/>
    <n v="40941886"/>
    <d v="2023-11-07T00:00:00"/>
    <s v="2023"/>
    <s v="Nov"/>
    <s v="2023"/>
  </r>
  <r>
    <x v="32"/>
    <s v="CPQ 18626 OPT 23CPQ-13422710/10/2023"/>
    <n v="0"/>
    <s v="No"/>
    <n v="300000159512025"/>
    <x v="11"/>
    <s v="Accessory"/>
    <x v="0"/>
    <s v="Closed/PO Received"/>
    <s v=""/>
    <n v="5205.54"/>
    <n v="5205.54"/>
    <n v="0"/>
    <n v="0"/>
    <m/>
    <n v="0.03"/>
    <n v="0.03"/>
    <s v=""/>
    <s v="OK"/>
    <n v="156.1662"/>
    <n v="0"/>
    <n v="4540.8"/>
    <n v="0"/>
    <n v="4540.8"/>
    <n v="0.87230143270438809"/>
    <b v="0"/>
    <s v="Operating Tables and Related Accessories"/>
    <s v="CPQ 18626 OPT 23"/>
    <s v="10/10/2023"/>
    <x v="28"/>
    <s v="Brandon Fuller"/>
    <x v="0"/>
    <s v="OPT"/>
    <s v=""/>
    <s v=""/>
    <x v="16"/>
    <s v="Operating Tables"/>
    <s v="Additional Items"/>
    <s v="BAU"/>
    <s v="URN Issued"/>
    <s v=""/>
    <s v="CPQ-134227"/>
    <n v="5"/>
    <s v="False"/>
    <s v="Y"/>
    <s v="False"/>
    <s v="BACK02CE_SNAPLINX SIMPLE SEAT/BACK_x000a_EXTENSION NO URO CUT_x000a_SnapLINX version of BACK02C"/>
    <s v="BACK02CE"/>
    <s v="12"/>
    <s v="Accessory"/>
    <n v="6"/>
    <n v="1624.39"/>
    <n v="1624.39"/>
    <n v="0"/>
    <n v="0"/>
    <n v="0"/>
    <n v="0"/>
    <n v="1624.39"/>
    <n v="9746.34"/>
    <n v="46.59"/>
    <s v="%"/>
    <n v="867.59"/>
    <n v="5205.54"/>
    <n v="20"/>
    <n v="1041.1099999999999"/>
    <n v="20"/>
    <n v="3"/>
    <n v="0"/>
    <n v="0"/>
    <n v="0"/>
    <n v="5205.54"/>
    <s v="300000086890797"/>
    <s v=""/>
    <s v="False"/>
    <n v="0"/>
    <n v="0"/>
    <s v="True"/>
    <s v="Theatres &amp; Ward Based Products"/>
    <s v="Oct"/>
    <s v="23"/>
    <n v="40941886"/>
    <d v="2023-11-07T00:00:00"/>
    <s v="2023"/>
    <s v="Nov"/>
    <s v="2023"/>
  </r>
  <r>
    <x v="32"/>
    <s v="CPQ 18626 OPT 23CPQ-13422710/10/2023"/>
    <n v="0"/>
    <s v="No"/>
    <n v="300000159512025"/>
    <x v="11"/>
    <s v="Accessory"/>
    <x v="0"/>
    <s v="Closed/PO Received"/>
    <s v=""/>
    <n v="509.4"/>
    <n v="509.4"/>
    <n v="0"/>
    <n v="0"/>
    <m/>
    <n v="0.03"/>
    <n v="0.03"/>
    <s v=""/>
    <s v="OK"/>
    <n v="15.281999999999998"/>
    <n v="0"/>
    <n v="444.29999999999995"/>
    <n v="0"/>
    <n v="444.29999999999995"/>
    <n v="0.87220259128386335"/>
    <b v="0"/>
    <s v="Operating Tables and Related Accessories"/>
    <s v="CPQ 18626 OPT 23"/>
    <s v="10/10/2023"/>
    <x v="28"/>
    <s v="Brandon Fuller"/>
    <x v="0"/>
    <s v="OPT"/>
    <s v=""/>
    <s v=""/>
    <x v="16"/>
    <s v="Operating Tables"/>
    <s v="Additional Items"/>
    <s v="BAU"/>
    <s v="URN Issued"/>
    <s v=""/>
    <s v="CPQ-134227"/>
    <n v="8"/>
    <s v="False"/>
    <s v="Y"/>
    <s v="False"/>
    <s v="B02CX3_80MM SNAPLINX CUSHION_x000a_FOR BACK02CE"/>
    <s v="B02CX3"/>
    <s v="12"/>
    <s v="Accessory"/>
    <n v="6"/>
    <n v="158.94999999999999"/>
    <n v="158.94999999999999"/>
    <n v="0"/>
    <n v="0"/>
    <n v="0"/>
    <n v="0"/>
    <n v="158.94999999999999"/>
    <n v="953.7"/>
    <n v="46.59"/>
    <s v="%"/>
    <n v="84.9"/>
    <n v="509.4"/>
    <n v="20"/>
    <n v="101.88"/>
    <n v="20"/>
    <n v="3"/>
    <n v="0"/>
    <n v="0"/>
    <n v="0"/>
    <n v="509.4"/>
    <s v="300000086890844"/>
    <s v=""/>
    <s v="False"/>
    <n v="0"/>
    <n v="0"/>
    <s v="True"/>
    <s v="Theatres &amp; Ward Based Products"/>
    <s v="Oct"/>
    <s v="23"/>
    <n v="40941886"/>
    <d v="2023-11-07T00:00:00"/>
    <s v="2023"/>
    <s v="Nov"/>
    <s v="2023"/>
  </r>
  <r>
    <x v="32"/>
    <s v="CPQ 18626 OPT 23CPQ-13422710/10/2023"/>
    <n v="0"/>
    <s v="No"/>
    <n v="300000159512025"/>
    <x v="11"/>
    <s v="Accessory"/>
    <x v="0"/>
    <s v="Closed/PO Received"/>
    <s v=""/>
    <n v="400.44"/>
    <n v="400.44"/>
    <n v="0"/>
    <n v="0"/>
    <m/>
    <n v="0.03"/>
    <n v="0.03"/>
    <s v=""/>
    <s v="OK"/>
    <n v="12.013199999999999"/>
    <n v="0"/>
    <n v="349.26000000000005"/>
    <n v="0"/>
    <n v="349.26000000000005"/>
    <n v="0.87219059035061441"/>
    <b v="0"/>
    <s v="Operating Tables and Related Accessories"/>
    <s v="CPQ 18626 OPT 23"/>
    <s v="10/10/2023"/>
    <x v="28"/>
    <s v="Brandon Fuller"/>
    <x v="0"/>
    <s v="OPT"/>
    <s v=""/>
    <s v=""/>
    <x v="16"/>
    <s v="Operating Tables"/>
    <s v="Additional Items"/>
    <s v="BAU"/>
    <s v="URN Issued"/>
    <s v=""/>
    <s v="CPQ-134227"/>
    <n v="7"/>
    <s v="False"/>
    <s v="Y"/>
    <s v="False"/>
    <s v="H05CX3_80MM SNAPLINX CUSHION_x000a_FOR HEAD05BE_x000a_SnapLINX version of H05CV3.Multi_x000a_density foam"/>
    <s v="H05CX3"/>
    <s v="12"/>
    <s v="Accessory"/>
    <n v="6"/>
    <n v="124.95"/>
    <n v="124.95"/>
    <n v="0"/>
    <n v="0"/>
    <n v="0"/>
    <n v="0"/>
    <n v="124.95"/>
    <n v="749.7"/>
    <n v="46.59"/>
    <s v="%"/>
    <n v="66.739999999999995"/>
    <n v="400.44"/>
    <n v="20"/>
    <n v="80.09"/>
    <n v="20"/>
    <n v="3"/>
    <n v="0"/>
    <n v="0"/>
    <n v="0"/>
    <n v="400.44"/>
    <s v="300000086890832"/>
    <s v=""/>
    <s v="False"/>
    <n v="0"/>
    <n v="0"/>
    <s v="True"/>
    <s v="Theatres &amp; Ward Based Products"/>
    <s v="Oct"/>
    <s v="23"/>
    <n v="40941886"/>
    <d v="2023-11-07T00:00:00"/>
    <s v="2023"/>
    <s v="Nov"/>
    <s v="2023"/>
  </r>
  <r>
    <x v="32"/>
    <s v="CPQ 18626 OPT 23CPQ-13422710/10/2023"/>
    <n v="0"/>
    <s v="No"/>
    <n v="300000159512025"/>
    <x v="11"/>
    <s v="Accessory"/>
    <x v="0"/>
    <s v="Closed/PO Received"/>
    <s v=""/>
    <n v="1242.1199999999999"/>
    <n v="1242.1199999999999"/>
    <n v="0"/>
    <n v="0"/>
    <m/>
    <n v="0.03"/>
    <n v="0.03"/>
    <s v=""/>
    <s v="OK"/>
    <n v="37.263599999999997"/>
    <n v="0"/>
    <n v="1083.4800000000005"/>
    <n v="0"/>
    <n v="1083.4800000000005"/>
    <n v="0.87228287122017245"/>
    <b v="0"/>
    <s v="Operating Tables and Related Accessories"/>
    <s v="CPQ 18626 OPT 23"/>
    <s v="10/10/2023"/>
    <x v="28"/>
    <s v="Brandon Fuller"/>
    <x v="0"/>
    <s v="OPT"/>
    <s v=""/>
    <s v=""/>
    <x v="16"/>
    <s v="Operating Tables"/>
    <s v="Additional Items"/>
    <s v="BAU"/>
    <s v="URN Issued"/>
    <s v=""/>
    <s v="CPQ-134227"/>
    <n v="10"/>
    <s v="False"/>
    <s v="Y"/>
    <s v="False"/>
    <s v="300000101199068"/>
    <s v="S01CX3"/>
    <s v="12"/>
    <s v="Accessory"/>
    <n v="6"/>
    <n v="387.6"/>
    <n v="387.6"/>
    <n v="0"/>
    <n v="0"/>
    <n v="0"/>
    <n v="0"/>
    <n v="387.6"/>
    <n v="2325.6"/>
    <n v="46.59"/>
    <s v="%"/>
    <n v="207.02"/>
    <n v="1242.1199999999999"/>
    <n v="20"/>
    <n v="248.42"/>
    <n v="20"/>
    <n v="3"/>
    <n v="0"/>
    <n v="0"/>
    <n v="0"/>
    <n v="1242.1199999999999"/>
    <s v="300000101199068"/>
    <s v=""/>
    <s v="False"/>
    <n v="0"/>
    <n v="0"/>
    <s v="True"/>
    <s v="Theatres &amp; Ward Based Products"/>
    <s v="Oct"/>
    <s v="23"/>
    <n v="40941886"/>
    <d v="2023-11-07T00:00:00"/>
    <s v="2023"/>
    <s v="Nov"/>
    <s v="2023"/>
  </r>
  <r>
    <x v="32"/>
    <s v="CPQ 18626 OPT 23CPQ-13422710/10/2023"/>
    <n v="0"/>
    <s v="No"/>
    <n v="300000159512025"/>
    <x v="11"/>
    <s v="Accessory"/>
    <x v="0"/>
    <s v="Closed/PO Received"/>
    <s v=""/>
    <n v="795.36"/>
    <n v="795.36"/>
    <n v="0"/>
    <n v="0"/>
    <m/>
    <n v="0.03"/>
    <n v="0.03"/>
    <s v=""/>
    <s v="OK"/>
    <n v="23.860800000000001"/>
    <n v="0"/>
    <n v="693.8399999999998"/>
    <n v="0"/>
    <n v="693.8399999999998"/>
    <n v="0.87235968617984283"/>
    <b v="0"/>
    <s v="Operating Tables and Related Accessories"/>
    <s v="CPQ 18626 OPT 23"/>
    <s v="10/10/2023"/>
    <x v="28"/>
    <s v="Brandon Fuller"/>
    <x v="0"/>
    <s v="OPT"/>
    <s v=""/>
    <s v=""/>
    <x v="16"/>
    <s v="Operating Tables"/>
    <s v="Additional Items"/>
    <s v="BAU"/>
    <s v="URN Issued"/>
    <s v=""/>
    <s v="CPQ-134227"/>
    <n v="9"/>
    <s v="False"/>
    <s v="Y"/>
    <s v="False"/>
    <s v="300000101211342"/>
    <s v="E06CX3"/>
    <s v="12"/>
    <s v="Accessory"/>
    <n v="6"/>
    <n v="248.2"/>
    <n v="248.2"/>
    <n v="0"/>
    <n v="0"/>
    <n v="0"/>
    <n v="0"/>
    <n v="248.2"/>
    <n v="1489.2"/>
    <n v="46.59"/>
    <s v="%"/>
    <n v="132.56"/>
    <n v="795.36"/>
    <n v="20"/>
    <n v="159.07"/>
    <n v="20"/>
    <n v="3"/>
    <n v="0"/>
    <n v="0"/>
    <n v="0"/>
    <n v="795.36"/>
    <s v="300000101211342"/>
    <s v=""/>
    <s v="False"/>
    <n v="0"/>
    <n v="0"/>
    <s v="True"/>
    <s v="Theatres &amp; Ward Based Products"/>
    <s v="Oct"/>
    <s v="23"/>
    <n v="40941886"/>
    <d v="2023-11-07T00:00:00"/>
    <s v="2023"/>
    <s v="Nov"/>
    <s v="2023"/>
  </r>
  <r>
    <x v="32"/>
    <s v="CPQ 18626 OPT 23CPQ-13422710/10/2023"/>
    <n v="0"/>
    <s v="No"/>
    <n v="300000159512025"/>
    <x v="11"/>
    <s v="Accessory"/>
    <x v="0"/>
    <s v="Closed/PO Received"/>
    <s v=""/>
    <n v="104.22"/>
    <n v="104.22"/>
    <n v="0"/>
    <n v="0"/>
    <m/>
    <n v="0.03"/>
    <n v="0.03"/>
    <s v=""/>
    <s v="OK"/>
    <n v="3.1265999999999998"/>
    <n v="0"/>
    <n v="93.78"/>
    <n v="0"/>
    <n v="93.78"/>
    <n v="0.89982728842832471"/>
    <b v="0"/>
    <s v="Operating Tables and Related Accessories"/>
    <s v="CPQ 18626 OPT 23"/>
    <s v="10/10/2023"/>
    <x v="28"/>
    <s v="Brandon Fuller"/>
    <x v="0"/>
    <s v="OPT"/>
    <s v=""/>
    <s v=""/>
    <x v="16"/>
    <s v="Operating Tables"/>
    <s v="Additional Items"/>
    <s v="BAU"/>
    <s v="URN Issued"/>
    <s v=""/>
    <s v="CPQ-134227"/>
    <n v="12"/>
    <s v="False"/>
    <s v="Y"/>
    <s v="False"/>
    <s v="300000102967468"/>
    <s v="EXLPCUK"/>
    <s v=""/>
    <s v="Accessory"/>
    <n v="6"/>
    <n v="33"/>
    <n v="33"/>
    <n v="0"/>
    <n v="0"/>
    <n v="0"/>
    <n v="0"/>
    <n v="33"/>
    <n v="198"/>
    <n v="15.63"/>
    <s v="Amount"/>
    <n v="17.37"/>
    <n v="104.22"/>
    <n v="20"/>
    <n v="20.84"/>
    <n v="20"/>
    <n v="3"/>
    <n v="0"/>
    <n v="0"/>
    <n v="0"/>
    <n v="104.22"/>
    <s v="300000102967468"/>
    <s v=""/>
    <s v="False"/>
    <n v="0"/>
    <n v="0"/>
    <s v="True"/>
    <s v="Theatres &amp; Ward Based Products"/>
    <s v="Oct"/>
    <s v="23"/>
    <n v="40941886"/>
    <d v="2023-11-07T00:00:00"/>
    <s v="2023"/>
    <s v="Nov"/>
    <s v="2023"/>
  </r>
  <r>
    <x v="32"/>
    <s v="CPQ 18626 OPT 23CPQ-13422710/10/2023"/>
    <n v="0"/>
    <s v="No"/>
    <n v="300000159512025"/>
    <x v="11"/>
    <s v="Accessory"/>
    <x v="0"/>
    <s v="Closed/PO Received"/>
    <s v=""/>
    <n v="2155.98"/>
    <n v="2155.98"/>
    <n v="0"/>
    <n v="0"/>
    <m/>
    <n v="0.03"/>
    <n v="0.03"/>
    <s v=""/>
    <s v="OK"/>
    <n v="64.679400000000001"/>
    <n v="0"/>
    <n v="1880.6999999999998"/>
    <n v="0"/>
    <n v="1880.6999999999998"/>
    <n v="0.87231792502713379"/>
    <b v="0"/>
    <s v="Operating Tables and Related Accessories"/>
    <s v="CPQ 18626 OPT 23"/>
    <s v="10/10/2023"/>
    <x v="28"/>
    <s v="Brandon Fuller"/>
    <x v="0"/>
    <s v="OPT"/>
    <s v=""/>
    <s v=""/>
    <x v="16"/>
    <s v="Operating Tables"/>
    <s v="Additional Items"/>
    <s v="BAU"/>
    <s v="URN Issued"/>
    <s v=""/>
    <s v="CPQ-134227"/>
    <n v="11"/>
    <s v="False"/>
    <s v="Y"/>
    <s v="False"/>
    <s v="V543810995_Handset for KERNA / CMAX tables"/>
    <s v="V543810995"/>
    <s v=""/>
    <s v="Accessory"/>
    <n v="6"/>
    <n v="672.78"/>
    <n v="672.78"/>
    <n v="0"/>
    <n v="0"/>
    <n v="0"/>
    <n v="0"/>
    <n v="672.78"/>
    <n v="4036.68"/>
    <n v="46.59"/>
    <s v="%"/>
    <n v="359.33"/>
    <n v="2155.98"/>
    <n v="20"/>
    <n v="431.2"/>
    <n v="20"/>
    <n v="3"/>
    <n v="0"/>
    <n v="0"/>
    <n v="0"/>
    <n v="2155.98"/>
    <s v="300000094366613"/>
    <s v=""/>
    <s v="False"/>
    <n v="0"/>
    <n v="0"/>
    <s v="True"/>
    <s v="Theatres &amp; Ward Based Products"/>
    <s v="Oct"/>
    <s v="23"/>
    <n v="40941886"/>
    <d v="2023-11-07T00:00:00"/>
    <s v="2023"/>
    <s v="Nov"/>
    <s v="2023"/>
  </r>
  <r>
    <x v="33"/>
    <s v="CPQ 18441 AMV 23CPQ-13444913/10/2023"/>
    <n v="0"/>
    <s v="No"/>
    <n v="300000159511554"/>
    <x v="8"/>
    <s v="Accessory"/>
    <x v="0"/>
    <s v="Closed/PO Received"/>
    <s v=""/>
    <n v="279.45"/>
    <n v="279.45"/>
    <n v="0"/>
    <n v="0"/>
    <m/>
    <n v="0.04"/>
    <n v="0.04"/>
    <s v=""/>
    <s v="OK"/>
    <n v="11.177999999999999"/>
    <n v="0"/>
    <n v="120.55000000000001"/>
    <n v="0"/>
    <n v="120.55000000000001"/>
    <n v="0.43138307389515124"/>
    <b v="0"/>
    <s v="Anaesthesia Machines, Ventilator Equipment and Rel"/>
    <s v="CPQ 18441 AMV 23"/>
    <s v="13/10/2023"/>
    <x v="29"/>
    <s v="Amy Hughes"/>
    <x v="0"/>
    <s v="AMV"/>
    <s v=""/>
    <s v=""/>
    <x v="17"/>
    <s v="Anaesthesia Machines and Vent"/>
    <s v="V - Accessories"/>
    <s v="BAU"/>
    <s v="URN Issued"/>
    <s v=""/>
    <s v="CPQ-134449"/>
    <n v="25"/>
    <s v="False"/>
    <s v="Y"/>
    <s v="False"/>
    <s v="L6000/UK4_SLE6000H Configuration kit - English"/>
    <s v="L6000/UK4"/>
    <s v="12"/>
    <s v="Accessory"/>
    <n v="8"/>
    <n v="50"/>
    <n v="50"/>
    <n v="0"/>
    <n v="0"/>
    <n v="0"/>
    <n v="0"/>
    <n v="50"/>
    <n v="400"/>
    <n v="15.07"/>
    <s v="Amount"/>
    <n v="34.93"/>
    <n v="279.45"/>
    <n v="20"/>
    <n v="80"/>
    <n v="20"/>
    <n v="4"/>
    <n v="0"/>
    <n v="0"/>
    <n v="0"/>
    <n v="279.45"/>
    <s v="300000159511293"/>
    <s v=""/>
    <s v="False"/>
    <n v="0"/>
    <n v="0"/>
    <s v="False"/>
    <s v="Theatres &amp; Ward Based Products"/>
    <s v="Oct"/>
    <s v="23"/>
    <n v="40940471"/>
    <d v="2023-11-02T00:00:00"/>
    <s v="2023"/>
    <s v="Nov"/>
    <s v="2023"/>
  </r>
  <r>
    <x v="33"/>
    <s v="CPQ 18441 AMV 23CPQ-13444913/10/2023"/>
    <n v="0"/>
    <s v="No"/>
    <n v="300000159511554"/>
    <x v="8"/>
    <s v="Accessory"/>
    <x v="0"/>
    <s v="Closed/PO Received"/>
    <s v=""/>
    <n v="1566.08"/>
    <n v="1566.08"/>
    <n v="0"/>
    <n v="0"/>
    <m/>
    <n v="0.04"/>
    <n v="0.04"/>
    <s v=""/>
    <s v="OK"/>
    <n v="62.6432"/>
    <n v="0"/>
    <n v="681.76000000000022"/>
    <n v="0"/>
    <n v="681.76000000000022"/>
    <n v="0.43532897425418898"/>
    <b v="0"/>
    <s v="Anaesthesia Machines, Ventilator Equipment and Rel"/>
    <s v="CPQ 18441 AMV 23"/>
    <s v="13/10/2023"/>
    <x v="29"/>
    <s v="Amy Hughes"/>
    <x v="0"/>
    <s v="AMV"/>
    <s v=""/>
    <s v=""/>
    <x v="17"/>
    <s v="Anaesthesia Machines and Vent"/>
    <s v="V - Accessories"/>
    <s v="BAU"/>
    <s v="URN Issued"/>
    <s v=""/>
    <s v="CPQ-134449"/>
    <n v="14"/>
    <s v="False"/>
    <s v="Y"/>
    <s v="False"/>
    <s v="Z0060/NST/0UK/3M_Air &amp; Oxygen hose pack 90� NIST to BS probe"/>
    <s v="Z0060/NST/0UK/3M"/>
    <s v="12"/>
    <s v="Accessory"/>
    <n v="8"/>
    <n v="280.98"/>
    <n v="280.98"/>
    <n v="0"/>
    <n v="0"/>
    <n v="0"/>
    <n v="0"/>
    <n v="280.98"/>
    <n v="2247.84"/>
    <n v="30.33"/>
    <s v="%"/>
    <n v="195.76"/>
    <n v="1566.08"/>
    <n v="20"/>
    <n v="449.57"/>
    <n v="20"/>
    <n v="4"/>
    <n v="0"/>
    <n v="0"/>
    <n v="0"/>
    <n v="1566.08"/>
    <s v="300000111627873"/>
    <s v=""/>
    <s v="False"/>
    <n v="0"/>
    <n v="0"/>
    <s v="False"/>
    <s v="Theatres &amp; Ward Based Products"/>
    <s v="Oct"/>
    <s v="23"/>
    <n v="40940471"/>
    <d v="2023-11-02T00:00:00"/>
    <s v="2023"/>
    <s v="Nov"/>
    <s v="2023"/>
  </r>
  <r>
    <x v="33"/>
    <s v="CPQ 18441 AMV 23CPQ-13444913/10/2023"/>
    <n v="0"/>
    <s v="No"/>
    <n v="300000159511554"/>
    <x v="8"/>
    <s v="Accessory"/>
    <x v="0"/>
    <s v="Closed/PO Received"/>
    <s v=""/>
    <n v="567.04"/>
    <n v="567.04"/>
    <n v="0"/>
    <n v="0"/>
    <m/>
    <n v="0.04"/>
    <n v="0.04"/>
    <s v=""/>
    <s v="OK"/>
    <n v="22.6816"/>
    <n v="0"/>
    <n v="246.88"/>
    <n v="0"/>
    <n v="246.88"/>
    <n v="0.43538374717832962"/>
    <b v="0"/>
    <s v="Anaesthesia Machines, Ventilator Equipment and Rel"/>
    <s v="CPQ 18441 AMV 23"/>
    <s v="13/10/2023"/>
    <x v="29"/>
    <s v="Amy Hughes"/>
    <x v="0"/>
    <s v="AMV"/>
    <s v=""/>
    <s v=""/>
    <x v="17"/>
    <s v="Anaesthesia Machines and Vent"/>
    <s v="V - Accessories"/>
    <s v="BAU"/>
    <s v="URN Issued"/>
    <s v=""/>
    <s v="CPQ-134449"/>
    <n v="13"/>
    <s v="False"/>
    <s v="Y"/>
    <s v="False"/>
    <s v="L6000/KIT_SLE6000 accessory kit."/>
    <s v="L6000/KIT"/>
    <s v="12"/>
    <s v="Accessory"/>
    <n v="8"/>
    <n v="101.74"/>
    <n v="101.74"/>
    <n v="0"/>
    <n v="0"/>
    <n v="0"/>
    <n v="0"/>
    <n v="101.74"/>
    <n v="813.92"/>
    <n v="30.33"/>
    <s v="%"/>
    <n v="70.88"/>
    <n v="567.04"/>
    <n v="20"/>
    <n v="162.78"/>
    <n v="20"/>
    <n v="4"/>
    <n v="0"/>
    <n v="0"/>
    <n v="0"/>
    <n v="567.04"/>
    <s v="300000111627895"/>
    <s v=""/>
    <s v="False"/>
    <n v="0"/>
    <n v="0"/>
    <s v="False"/>
    <s v="Theatres &amp; Ward Based Products"/>
    <s v="Oct"/>
    <s v="23"/>
    <n v="40940471"/>
    <d v="2023-11-02T00:00:00"/>
    <s v="2023"/>
    <s v="Nov"/>
    <s v="2023"/>
  </r>
  <r>
    <x v="33"/>
    <s v="CPQ 18441 AMV 23CPQ-13444913/10/2023"/>
    <n v="0"/>
    <s v="No"/>
    <n v="300000159511554"/>
    <x v="8"/>
    <s v="Accessory"/>
    <x v="0"/>
    <s v="Closed/PO Received"/>
    <s v=""/>
    <n v="56.88"/>
    <n v="56.88"/>
    <n v="0"/>
    <n v="0"/>
    <m/>
    <n v="0.04"/>
    <n v="0.04"/>
    <s v=""/>
    <s v="OK"/>
    <n v="2.2752000000000003"/>
    <n v="0"/>
    <n v="24.719999999999992"/>
    <n v="0"/>
    <n v="24.719999999999992"/>
    <n v="0.43459915611814331"/>
    <b v="0"/>
    <s v="Anaesthesia Machines, Ventilator Equipment and Rel"/>
    <s v="CPQ 18441 AMV 23"/>
    <s v="13/10/2023"/>
    <x v="29"/>
    <s v="Amy Hughes"/>
    <x v="0"/>
    <s v="AMV"/>
    <s v=""/>
    <s v=""/>
    <x v="17"/>
    <s v="Anaesthesia Machines and Vent"/>
    <s v="V - Accessories"/>
    <s v="BAU"/>
    <s v="URN Issued"/>
    <s v=""/>
    <s v="CPQ-134449"/>
    <n v="16"/>
    <s v="False"/>
    <s v="Y"/>
    <s v="False"/>
    <s v="M0255/095_Mains cable Right Angled 3 metre UK-R/A C13 STK136-2"/>
    <s v="M0255/095"/>
    <s v="12"/>
    <s v="Accessory"/>
    <n v="8"/>
    <n v="10.199999999999999"/>
    <n v="10.199999999999999"/>
    <n v="0"/>
    <n v="0"/>
    <n v="0"/>
    <n v="0"/>
    <n v="10.199999999999999"/>
    <n v="81.599999999999994"/>
    <n v="30.33"/>
    <s v="%"/>
    <n v="7.11"/>
    <n v="56.88"/>
    <n v="20"/>
    <n v="16.32"/>
    <n v="20"/>
    <n v="4"/>
    <n v="0"/>
    <n v="0"/>
    <n v="0"/>
    <n v="56.88"/>
    <s v="300000111627924"/>
    <s v=""/>
    <s v="False"/>
    <n v="0"/>
    <n v="0"/>
    <s v="False"/>
    <s v="Theatres &amp; Ward Based Products"/>
    <s v="Oct"/>
    <s v="23"/>
    <n v="40940471"/>
    <d v="2023-11-02T00:00:00"/>
    <s v="2023"/>
    <s v="Nov"/>
    <s v="2023"/>
  </r>
  <r>
    <x v="33"/>
    <s v="CPQ 18441 AMV 23CPQ-13444913/10/2023"/>
    <n v="0"/>
    <s v="No"/>
    <n v="300000159511554"/>
    <x v="8"/>
    <s v="Accessory"/>
    <x v="0"/>
    <s v="Closed/PO Received"/>
    <s v=""/>
    <n v="4060.48"/>
    <n v="4060.48"/>
    <n v="0"/>
    <n v="0"/>
    <m/>
    <n v="0.04"/>
    <n v="0.04"/>
    <s v=""/>
    <s v="OK"/>
    <n v="162.41920000000002"/>
    <n v="0"/>
    <n v="1767.6799999999998"/>
    <n v="0"/>
    <n v="1767.6799999999998"/>
    <n v="0.4353376940657262"/>
    <b v="0"/>
    <s v="Anaesthesia Machines, Ventilator Equipment and Rel"/>
    <s v="CPQ 18441 AMV 23"/>
    <s v="13/10/2023"/>
    <x v="29"/>
    <s v="Amy Hughes"/>
    <x v="0"/>
    <s v="AMV"/>
    <s v=""/>
    <s v=""/>
    <x v="17"/>
    <s v="Anaesthesia Machines and Vent"/>
    <s v="V - Accessories"/>
    <s v="BAU"/>
    <s v="URN Issued"/>
    <s v=""/>
    <s v="CPQ-134449"/>
    <n v="15"/>
    <s v="False"/>
    <s v="Y"/>
    <s v="False"/>
    <s v="N6690_Medicart ventilator trolley"/>
    <s v="N6690"/>
    <s v="12"/>
    <s v="Accessory"/>
    <n v="8"/>
    <n v="728.52"/>
    <n v="728.52"/>
    <n v="0"/>
    <n v="0"/>
    <n v="0"/>
    <n v="0"/>
    <n v="728.52"/>
    <n v="5828.16"/>
    <n v="30.33"/>
    <s v="%"/>
    <n v="507.56"/>
    <n v="4060.48"/>
    <n v="20"/>
    <n v="1165.6300000000001"/>
    <n v="20"/>
    <n v="4"/>
    <n v="0"/>
    <n v="0"/>
    <n v="0"/>
    <n v="4060.48"/>
    <s v="300000111627901"/>
    <s v=""/>
    <s v="False"/>
    <n v="0"/>
    <n v="0"/>
    <s v="False"/>
    <s v="Theatres &amp; Ward Based Products"/>
    <s v="Oct"/>
    <s v="23"/>
    <n v="40940471"/>
    <d v="2023-11-02T00:00:00"/>
    <s v="2023"/>
    <s v="Nov"/>
    <s v="2023"/>
  </r>
  <r>
    <x v="33"/>
    <s v="CPQ 18441 AMV 23CPQ-13444913/10/2023"/>
    <n v="0"/>
    <s v="No"/>
    <n v="300000159511554"/>
    <x v="8"/>
    <s v="Accessory"/>
    <x v="0"/>
    <s v="Closed/PO Received"/>
    <s v=""/>
    <n v="8165.36"/>
    <n v="8165.36"/>
    <n v="0"/>
    <n v="0"/>
    <m/>
    <n v="0.04"/>
    <n v="0.04"/>
    <s v=""/>
    <s v="OK"/>
    <n v="326.61439999999999"/>
    <n v="0"/>
    <n v="3554.6400000000003"/>
    <n v="0"/>
    <n v="3554.6400000000003"/>
    <n v="0.43533169388734855"/>
    <b v="0"/>
    <s v="Anaesthesia Machines, Ventilator Equipment and Rel"/>
    <s v="CPQ 18441 AMV 23"/>
    <s v="13/10/2023"/>
    <x v="29"/>
    <s v="Amy Hughes"/>
    <x v="0"/>
    <s v="AMV"/>
    <s v=""/>
    <s v=""/>
    <x v="17"/>
    <s v="Anaesthesia Machines and Vent"/>
    <s v="V - Accessories"/>
    <s v="BAU"/>
    <s v="URN Issued"/>
    <s v=""/>
    <s v="CPQ-134449"/>
    <n v="18"/>
    <s v="False"/>
    <s v="Y"/>
    <s v="False"/>
    <s v="Z1012/30_FP850 Humidifier Kit (230v) for SLE4000/5000/6000 UK."/>
    <s v="Z1012/30"/>
    <s v="12"/>
    <s v="Accessory"/>
    <n v="8"/>
    <n v="1465"/>
    <n v="1465"/>
    <n v="0"/>
    <n v="0"/>
    <n v="0"/>
    <n v="0"/>
    <n v="1465"/>
    <n v="11720"/>
    <n v="30.33"/>
    <s v="%"/>
    <n v="1020.67"/>
    <n v="8165.36"/>
    <n v="20"/>
    <n v="2344"/>
    <n v="20"/>
    <n v="4"/>
    <n v="0"/>
    <n v="0"/>
    <n v="0"/>
    <n v="8165.36"/>
    <s v="300000111627950"/>
    <s v=""/>
    <s v="False"/>
    <n v="0"/>
    <n v="0"/>
    <s v="False"/>
    <s v="Theatres &amp; Ward Based Products"/>
    <s v="Oct"/>
    <s v="23"/>
    <n v="40940471"/>
    <d v="2023-11-02T00:00:00"/>
    <s v="2023"/>
    <s v="Nov"/>
    <s v="2023"/>
  </r>
  <r>
    <x v="33"/>
    <s v="CPQ 18441 AMV 23CPQ-13444913/10/2023"/>
    <n v="0"/>
    <s v="No"/>
    <n v="300000159511554"/>
    <x v="8"/>
    <s v="Accessory"/>
    <x v="0"/>
    <s v="Closed/PO Received"/>
    <s v=""/>
    <n v="557.36"/>
    <n v="557.36"/>
    <n v="0"/>
    <n v="0"/>
    <m/>
    <n v="0.04"/>
    <n v="0.04"/>
    <s v=""/>
    <s v="OK"/>
    <n v="22.2944"/>
    <n v="0"/>
    <n v="242.64"/>
    <n v="0"/>
    <n v="242.64"/>
    <n v="0.43533802210420552"/>
    <b v="0"/>
    <s v="Anaesthesia Machines, Ventilator Equipment and Rel"/>
    <s v="CPQ 18441 AMV 23"/>
    <s v="13/10/2023"/>
    <x v="29"/>
    <s v="Amy Hughes"/>
    <x v="0"/>
    <s v="AMV"/>
    <s v=""/>
    <s v=""/>
    <x v="17"/>
    <s v="Anaesthesia Machines and Vent"/>
    <s v="V - Accessories"/>
    <s v="BAU"/>
    <s v="URN Issued"/>
    <s v=""/>
    <s v="CPQ-134449"/>
    <n v="17"/>
    <s v="False"/>
    <s v="Y"/>
    <s v="False"/>
    <s v="300000126957112"/>
    <s v="UM165/UK"/>
    <s v=""/>
    <s v="Accessory"/>
    <n v="8"/>
    <n v="100"/>
    <n v="100"/>
    <n v="0"/>
    <n v="0"/>
    <n v="0"/>
    <n v="0"/>
    <n v="100"/>
    <n v="800"/>
    <n v="30.33"/>
    <s v="%"/>
    <n v="69.67"/>
    <n v="557.36"/>
    <n v="20"/>
    <n v="160"/>
    <n v="20"/>
    <n v="4"/>
    <n v="0"/>
    <n v="0"/>
    <n v="0"/>
    <n v="557.36"/>
    <s v="300000126957112"/>
    <s v=""/>
    <s v="False"/>
    <n v="0"/>
    <n v="0"/>
    <s v="False"/>
    <s v="Theatres &amp; Ward Based Products"/>
    <s v="Oct"/>
    <s v="23"/>
    <n v="40940471"/>
    <d v="2023-11-02T00:00:00"/>
    <s v="2023"/>
    <s v="Nov"/>
    <s v="2023"/>
  </r>
  <r>
    <x v="33"/>
    <s v="CPQ 18441 AMV 23CPQ-13444913/10/2023"/>
    <n v="0"/>
    <s v="No"/>
    <n v="300000159511554"/>
    <x v="8"/>
    <s v="Accessory"/>
    <x v="0"/>
    <s v="Closed/PO Received"/>
    <s v=""/>
    <n v="278.72000000000003"/>
    <n v="278.72000000000003"/>
    <n v="0"/>
    <n v="0"/>
    <m/>
    <n v="0.04"/>
    <n v="0.04"/>
    <s v=""/>
    <s v="OK"/>
    <n v="11.148800000000001"/>
    <n v="0"/>
    <n v="121.27999999999997"/>
    <n v="0"/>
    <n v="121.27999999999997"/>
    <n v="0.43513203214695739"/>
    <b v="0"/>
    <s v="Anaesthesia Machines, Ventilator Equipment and Rel"/>
    <s v="CPQ 18441 AMV 23"/>
    <s v="13/10/2023"/>
    <x v="29"/>
    <s v="Amy Hughes"/>
    <x v="0"/>
    <s v="AMV"/>
    <s v=""/>
    <s v=""/>
    <x v="17"/>
    <s v="Anaesthesia Machines and Vent"/>
    <s v="V - Accessories"/>
    <s v="BAU"/>
    <s v="URN Issued"/>
    <s v=""/>
    <s v="CPQ-134449"/>
    <n v="19"/>
    <s v="False"/>
    <s v="Y"/>
    <s v="False"/>
    <s v="300000126957116"/>
    <s v="N6675/DRP/038"/>
    <s v="12"/>
    <s v="Accessory"/>
    <n v="8"/>
    <n v="50"/>
    <n v="50"/>
    <n v="0"/>
    <n v="0"/>
    <n v="0"/>
    <n v="0"/>
    <n v="50"/>
    <n v="400"/>
    <n v="30.33"/>
    <s v="%"/>
    <n v="34.840000000000003"/>
    <n v="278.72000000000003"/>
    <n v="20"/>
    <n v="80"/>
    <n v="20"/>
    <n v="4"/>
    <n v="0"/>
    <n v="0"/>
    <n v="0"/>
    <n v="278.72000000000003"/>
    <s v="300000126957116"/>
    <s v=""/>
    <s v="False"/>
    <n v="0"/>
    <n v="0"/>
    <s v="False"/>
    <s v="Theatres &amp; Ward Based Products"/>
    <s v="Oct"/>
    <s v="23"/>
    <n v="40940471"/>
    <d v="2023-11-02T00:00:00"/>
    <s v="2023"/>
    <s v="Nov"/>
    <s v="2023"/>
  </r>
  <r>
    <x v="33"/>
    <s v="CPQ 18441 AMV 23CPQ-13444913/10/2023"/>
    <n v="0"/>
    <s v="No"/>
    <n v="300000159511554"/>
    <x v="8"/>
    <s v="Accessory"/>
    <x v="0"/>
    <s v="Closed/PO Received"/>
    <s v=""/>
    <n v="13646.88"/>
    <n v="13646.88"/>
    <n v="0"/>
    <n v="0"/>
    <m/>
    <n v="0.04"/>
    <n v="0.04"/>
    <s v=""/>
    <s v="OK"/>
    <n v="545.87519999999995"/>
    <n v="0"/>
    <n v="5940.9600000000009"/>
    <n v="0"/>
    <n v="5940.9600000000009"/>
    <n v="0.43533466990257125"/>
    <b v="0"/>
    <s v="Anaesthesia Machines, Ventilator Equipment and Rel"/>
    <s v="CPQ 18441 AMV 23"/>
    <s v="13/10/2023"/>
    <x v="29"/>
    <s v="Amy Hughes"/>
    <x v="0"/>
    <s v="AMV"/>
    <s v=""/>
    <s v=""/>
    <x v="17"/>
    <s v="Anaesthesia Machines and Vent"/>
    <s v="V - Accessories"/>
    <s v="BAU"/>
    <s v="URN Issued"/>
    <s v=""/>
    <s v="CPQ-134449"/>
    <n v="21"/>
    <s v="False"/>
    <s v="Y"/>
    <s v="False"/>
    <s v="LETC2/KIT_Micropod etCO2 Starter Kit for SLE6000 Ventilator Micropod EtCO2 Starter Kit for"/>
    <s v="LETC2/KIT"/>
    <s v="12"/>
    <s v="Accessory"/>
    <n v="8"/>
    <n v="2448.48"/>
    <n v="2448.48"/>
    <n v="0"/>
    <n v="0"/>
    <n v="0"/>
    <n v="0"/>
    <n v="2448.48"/>
    <n v="19587.84"/>
    <n v="30.33"/>
    <s v="%"/>
    <n v="1705.86"/>
    <n v="13646.88"/>
    <n v="20"/>
    <n v="3917.57"/>
    <n v="20"/>
    <n v="4"/>
    <n v="0"/>
    <n v="0"/>
    <n v="0"/>
    <n v="13646.88"/>
    <s v="300000158481461"/>
    <s v=""/>
    <s v="False"/>
    <n v="0"/>
    <n v="0"/>
    <s v="False"/>
    <s v="Theatres &amp; Ward Based Products"/>
    <s v="Oct"/>
    <s v="23"/>
    <n v="40940471"/>
    <d v="2023-11-02T00:00:00"/>
    <s v="2023"/>
    <s v="Nov"/>
    <s v="2023"/>
  </r>
  <r>
    <x v="33"/>
    <s v="CPQ 18441 AMV 23CPQ-13444913/10/2023"/>
    <n v="0"/>
    <s v="No"/>
    <n v="300000159511554"/>
    <x v="8"/>
    <s v="Accessory"/>
    <x v="0"/>
    <s v="Closed/PO Received"/>
    <s v=""/>
    <n v="278.72000000000003"/>
    <n v="278.72000000000003"/>
    <n v="0"/>
    <n v="0"/>
    <m/>
    <n v="0.04"/>
    <n v="0.04"/>
    <s v=""/>
    <s v="OK"/>
    <n v="11.148800000000001"/>
    <n v="0"/>
    <n v="121.27999999999997"/>
    <n v="0"/>
    <n v="121.27999999999997"/>
    <n v="0.43513203214695739"/>
    <b v="0"/>
    <s v="Anaesthesia Machines, Ventilator Equipment and Rel"/>
    <s v="CPQ 18441 AMV 23"/>
    <s v="13/10/2023"/>
    <x v="29"/>
    <s v="Amy Hughes"/>
    <x v="0"/>
    <s v="AMV"/>
    <s v=""/>
    <s v=""/>
    <x v="17"/>
    <s v="Anaesthesia Machines and Vent"/>
    <s v="V - Accessories"/>
    <s v="BAU"/>
    <s v="URN Issued"/>
    <s v=""/>
    <s v="CPQ-134449"/>
    <n v="20"/>
    <s v="False"/>
    <s v="Y"/>
    <s v="False"/>
    <s v="300000126957117"/>
    <s v="N6675/DRP/039"/>
    <s v="12"/>
    <s v="Accessory"/>
    <n v="8"/>
    <n v="50"/>
    <n v="50"/>
    <n v="0"/>
    <n v="0"/>
    <n v="0"/>
    <n v="0"/>
    <n v="50"/>
    <n v="400"/>
    <n v="30.33"/>
    <s v="%"/>
    <n v="34.840000000000003"/>
    <n v="278.72000000000003"/>
    <n v="20"/>
    <n v="80"/>
    <n v="20"/>
    <n v="4"/>
    <n v="0"/>
    <n v="0"/>
    <n v="0"/>
    <n v="278.72000000000003"/>
    <s v="300000126957117"/>
    <s v=""/>
    <s v="False"/>
    <n v="0"/>
    <n v="0"/>
    <s v="False"/>
    <s v="Theatres &amp; Ward Based Products"/>
    <s v="Oct"/>
    <s v="23"/>
    <n v="40940471"/>
    <d v="2023-11-02T00:00:00"/>
    <s v="2023"/>
    <s v="Nov"/>
    <s v="2023"/>
  </r>
  <r>
    <x v="33"/>
    <s v="CPQ 18441 AMV 23CPQ-13444913/10/2023"/>
    <n v="0"/>
    <s v="No"/>
    <n v="300000159511554"/>
    <x v="8"/>
    <s v="Accessory"/>
    <x v="0"/>
    <s v="Closed/PO Received"/>
    <s v=""/>
    <n v="7315.35"/>
    <n v="7315.35"/>
    <n v="0"/>
    <n v="0"/>
    <m/>
    <n v="0.04"/>
    <n v="0.04"/>
    <s v=""/>
    <s v="OK"/>
    <n v="292.61400000000003"/>
    <n v="0"/>
    <n v="3184.6499999999996"/>
    <n v="3102.75"/>
    <n v="81.899999999999636"/>
    <n v="0.43533802210420547"/>
    <b v="0"/>
    <s v="Anaesthesia Machines, Ventilator Equipment and Rel"/>
    <s v="CPQ 18441 AMV 23"/>
    <s v="13/10/2023"/>
    <x v="29"/>
    <s v="Amy Hughes"/>
    <x v="0"/>
    <s v="AMV"/>
    <s v=""/>
    <s v=""/>
    <x v="17"/>
    <s v="Anaesthesia Machines and Vent"/>
    <s v="V - Accessories"/>
    <s v="BAU"/>
    <s v="URN Issued"/>
    <s v=""/>
    <s v="CPQ-134449"/>
    <n v="23"/>
    <s v="False"/>
    <s v="Y"/>
    <s v="False"/>
    <s v="300000131355508"/>
    <s v="Y0100/033/001"/>
    <s v=""/>
    <s v="Accessory"/>
    <n v="3"/>
    <n v="3500"/>
    <n v="3500"/>
    <n v="0"/>
    <n v="0"/>
    <n v="0"/>
    <n v="0"/>
    <n v="3500"/>
    <n v="10500"/>
    <n v="30.33"/>
    <s v="%"/>
    <n v="2438.4499999999998"/>
    <n v="7315.35"/>
    <n v="20"/>
    <n v="1479.45"/>
    <n v="20"/>
    <n v="4"/>
    <n v="0"/>
    <n v="0"/>
    <n v="0"/>
    <n v="7315.35"/>
    <s v="300000131355508"/>
    <s v=""/>
    <s v="False"/>
    <n v="3102.75"/>
    <n v="3102.75"/>
    <s v="False"/>
    <s v="Theatres &amp; Ward Based Products"/>
    <s v="Oct"/>
    <s v="23"/>
    <n v="40940471"/>
    <d v="2023-11-02T00:00:00"/>
    <s v="2023"/>
    <s v="Nov"/>
    <s v="2023"/>
  </r>
  <r>
    <x v="33"/>
    <s v="CPQ 18441 AMV 23CPQ-13444913/10/2023"/>
    <n v="0"/>
    <s v="No"/>
    <n v="300000159511554"/>
    <x v="8"/>
    <s v="Accessory"/>
    <x v="0"/>
    <s v="Closed/PO Received"/>
    <s v=""/>
    <n v="8360.4"/>
    <n v="8360.4"/>
    <n v="0"/>
    <n v="0"/>
    <m/>
    <n v="0.04"/>
    <n v="0.04"/>
    <s v=""/>
    <s v="OK"/>
    <n v="334.416"/>
    <n v="0"/>
    <n v="3639.6000000000004"/>
    <n v="0"/>
    <n v="3639.6000000000004"/>
    <n v="0.43533802210420558"/>
    <b v="0"/>
    <s v="Anaesthesia Machines, Ventilator Equipment and Rel"/>
    <s v="CPQ 18441 AMV 23"/>
    <s v="13/10/2023"/>
    <x v="29"/>
    <s v="Amy Hughes"/>
    <x v="0"/>
    <s v="AMV"/>
    <s v=""/>
    <s v=""/>
    <x v="17"/>
    <s v="Anaesthesia Machines and Vent"/>
    <s v="V - Accessories"/>
    <s v="BAU"/>
    <s v="URN Issued"/>
    <s v=""/>
    <s v="CPQ-134449"/>
    <n v="22"/>
    <s v="False"/>
    <s v="Y"/>
    <s v="False"/>
    <s v="300000131355510"/>
    <s v="Y6000/WAR/001"/>
    <s v=""/>
    <s v="Accessory"/>
    <n v="8"/>
    <n v="1500"/>
    <n v="1500"/>
    <n v="0"/>
    <n v="0"/>
    <n v="0"/>
    <n v="0"/>
    <n v="1500"/>
    <n v="12000"/>
    <n v="30.33"/>
    <s v="%"/>
    <n v="1045.05"/>
    <n v="8360.4"/>
    <n v="20"/>
    <n v="2400"/>
    <n v="20"/>
    <n v="4"/>
    <n v="0"/>
    <n v="0"/>
    <n v="0"/>
    <n v="8360.4"/>
    <s v="300000131355510"/>
    <s v=""/>
    <s v="False"/>
    <n v="0"/>
    <n v="0"/>
    <s v="False"/>
    <s v="Theatres &amp; Ward Based Products"/>
    <s v="Oct"/>
    <s v="23"/>
    <n v="40940471"/>
    <d v="2023-11-02T00:00:00"/>
    <s v="2023"/>
    <s v="Nov"/>
    <s v="2023"/>
  </r>
  <r>
    <x v="33"/>
    <s v="CPQ 18441 AMV 23CPQ-13444913/10/2023"/>
    <n v="0"/>
    <s v="No"/>
    <n v="300000159511554"/>
    <x v="8"/>
    <s v="Accessory"/>
    <x v="0"/>
    <s v="Closed/PO Received"/>
    <s v=""/>
    <n v="-8360.4"/>
    <n v="-8360.4"/>
    <n v="0"/>
    <n v="0"/>
    <m/>
    <n v="0.04"/>
    <n v="0.04"/>
    <s v=""/>
    <s v="OK"/>
    <n v="-334.416"/>
    <n v="0"/>
    <n v="-3639.6000000000004"/>
    <n v="4583.33"/>
    <n v="-8222.93"/>
    <n v="0.43533802210420558"/>
    <b v="0"/>
    <s v="Anaesthesia Machines, Ventilator Equipment and Rel"/>
    <s v="CPQ 18441 AMV 23"/>
    <s v="13/10/2023"/>
    <x v="29"/>
    <s v="Amy Hughes"/>
    <x v="0"/>
    <s v="AMV"/>
    <s v=""/>
    <s v=""/>
    <x v="17"/>
    <s v="Anaesthesia Machines and Vent"/>
    <s v="V - Accessories"/>
    <s v="BAU"/>
    <s v="URN Issued"/>
    <s v=""/>
    <s v="CPQ-134449"/>
    <n v="24"/>
    <s v="False"/>
    <s v="Y"/>
    <s v="False"/>
    <s v="000-Barts-PQ23500380-SLE5000_SLE5000 Trade In"/>
    <s v="000-Barts-PQ23500380-SLE5000"/>
    <s v=""/>
    <s v="Accessory"/>
    <n v="1"/>
    <n v="-12000"/>
    <n v="-12000"/>
    <n v="0"/>
    <n v="0"/>
    <n v="0"/>
    <n v="0"/>
    <n v="-12000"/>
    <n v="-12000"/>
    <n v="30.33"/>
    <s v="%"/>
    <n v="-8360.4"/>
    <n v="-8360.4"/>
    <n v="20"/>
    <n v="-3316.67"/>
    <n v="20"/>
    <n v="4"/>
    <n v="0"/>
    <n v="0"/>
    <n v="0"/>
    <n v="-8360.4"/>
    <s v="300000159511677"/>
    <s v=""/>
    <s v="False"/>
    <n v="4583.33"/>
    <n v="4583.33"/>
    <s v="False"/>
    <s v="Theatres &amp; Ward Based Products"/>
    <s v="Oct"/>
    <s v="23"/>
    <n v="40940471"/>
    <d v="2023-11-02T00:00:00"/>
    <s v="2023"/>
    <s v="Nov"/>
    <s v="2023"/>
  </r>
  <r>
    <x v="33"/>
    <s v="CPQ 18441 AMV 23CPQ-13444913/10/2023"/>
    <n v="0"/>
    <s v="No"/>
    <n v="300000159511554"/>
    <x v="8"/>
    <s v="Core"/>
    <x v="0"/>
    <s v="Closed/PO Received"/>
    <n v="8"/>
    <n v="139728"/>
    <n v="139728"/>
    <n v="0"/>
    <n v="0"/>
    <m/>
    <n v="0.04"/>
    <n v="0.04"/>
    <s v=""/>
    <s v="OK"/>
    <n v="5589.12"/>
    <n v="0"/>
    <n v="0"/>
    <n v="0"/>
    <n v="0"/>
    <n v="0"/>
    <b v="0"/>
    <s v="Anaesthesia Machines, Ventilator Equipment and Rel"/>
    <s v="CPQ 18441 AMV 23"/>
    <s v="13/10/2023"/>
    <x v="29"/>
    <s v="Amy Hughes"/>
    <x v="0"/>
    <s v="AMV"/>
    <s v=""/>
    <s v=""/>
    <x v="17"/>
    <s v="Anaesthesia Machines and Vent"/>
    <s v="V - Intensive Care Neo"/>
    <s v="BAU"/>
    <s v="URN Issued"/>
    <s v=""/>
    <s v="CPQ-134449"/>
    <n v="2"/>
    <s v="False"/>
    <s v="Y"/>
    <s v="False"/>
    <s v="Z6000_SLE6000"/>
    <s v="Z6000"/>
    <s v="12"/>
    <s v="Core"/>
    <n v="8"/>
    <n v="17466"/>
    <n v="17466"/>
    <n v="0"/>
    <n v="0"/>
    <n v="0"/>
    <n v="0"/>
    <n v="17466"/>
    <n v="139728"/>
    <n v="0"/>
    <s v="%"/>
    <n v="17466"/>
    <n v="139728"/>
    <n v="20"/>
    <n v="27945.599999999999"/>
    <n v="20"/>
    <n v="4"/>
    <n v="0"/>
    <n v="0"/>
    <n v="0"/>
    <n v="139728"/>
    <s v="300000111634662"/>
    <s v=""/>
    <s v="False"/>
    <n v="0"/>
    <n v="0"/>
    <s v="False"/>
    <s v="Theatres &amp; Ward Based Products"/>
    <s v="Oct"/>
    <s v="23"/>
    <n v="40940471"/>
    <d v="2023-11-02T00:00:00"/>
    <s v="2023"/>
    <s v="Nov"/>
    <s v="2023"/>
  </r>
  <r>
    <x v="33"/>
    <s v="CPQ 18441 AMV 23CPQ-13444913/10/2023"/>
    <n v="0"/>
    <s v="No"/>
    <n v="300000159511554"/>
    <x v="8"/>
    <s v=""/>
    <x v="0"/>
    <s v="Closed/PO Received"/>
    <s v=""/>
    <n v="0"/>
    <n v="0"/>
    <n v="0"/>
    <n v="0"/>
    <m/>
    <n v="0"/>
    <n v="0.04"/>
    <s v=""/>
    <s v="Check"/>
    <n v="0"/>
    <n v="0"/>
    <n v="0"/>
    <n v="0"/>
    <n v="0"/>
    <n v="0"/>
    <b v="0"/>
    <s v="Anaesthesia Machines, Ventilator Equipment and Rel"/>
    <s v="CPQ 18441 AMV 23"/>
    <s v="13/10/2023"/>
    <x v="29"/>
    <s v="Amy Hughes"/>
    <x v="0"/>
    <s v="AMV"/>
    <s v=""/>
    <s v=""/>
    <x v="17"/>
    <s v=""/>
    <s v=""/>
    <s v="BAU"/>
    <s v="URN Issued"/>
    <s v=""/>
    <s v="CPQ-134449"/>
    <n v="1"/>
    <s v="False"/>
    <s v=""/>
    <s v="False"/>
    <s v=""/>
    <s v=""/>
    <s v=""/>
    <s v=""/>
    <n v="1"/>
    <m/>
    <m/>
    <n v="0"/>
    <n v="0"/>
    <n v="0"/>
    <n v="0"/>
    <n v="0"/>
    <n v="0"/>
    <n v="0"/>
    <s v="%"/>
    <n v="0"/>
    <n v="0"/>
    <n v="20"/>
    <n v="0"/>
    <n v="0"/>
    <n v="0"/>
    <n v="0"/>
    <n v="0"/>
    <n v="0"/>
    <n v="0"/>
    <s v=""/>
    <s v=""/>
    <s v="False"/>
    <n v="0"/>
    <n v="0"/>
    <s v="False"/>
    <s v="Theatres &amp; Ward Based Products"/>
    <s v="Oct"/>
    <s v="23"/>
    <n v="40940471"/>
    <d v="2023-11-02T00:00:00"/>
    <s v="2023"/>
    <s v="Nov"/>
    <s v="2023"/>
  </r>
  <r>
    <x v="33"/>
    <s v="CPQ 18441 AMV 23CPQ-13444913/10/2023"/>
    <n v="0"/>
    <s v="No"/>
    <n v="300000159511554"/>
    <x v="8"/>
    <s v="Accessory"/>
    <x v="0"/>
    <s v="Closed/PO Received"/>
    <s v=""/>
    <n v="0"/>
    <n v="0"/>
    <n v="0"/>
    <n v="0"/>
    <m/>
    <n v="0.04"/>
    <n v="0.04"/>
    <s v=""/>
    <s v="OK"/>
    <n v="0"/>
    <n v="0"/>
    <n v="0"/>
    <n v="0"/>
    <n v="0"/>
    <n v="0"/>
    <b v="0"/>
    <s v="Anaesthesia Machines, Ventilator Equipment and Rel"/>
    <s v="CPQ 18441 AMV 23"/>
    <s v="13/10/2023"/>
    <x v="29"/>
    <s v="Amy Hughes"/>
    <x v="0"/>
    <s v="AMV"/>
    <s v=""/>
    <s v=""/>
    <x v="17"/>
    <s v="Anaesthesia Machines and Vent"/>
    <s v="V - Accessories"/>
    <s v="BAU"/>
    <s v="URN Issued"/>
    <s v=""/>
    <s v="CPQ-134449"/>
    <n v="4"/>
    <s v="False"/>
    <s v="Y"/>
    <s v="False"/>
    <s v="300000126956746"/>
    <s v="Z6000/NST"/>
    <s v=""/>
    <s v="Accessory"/>
    <n v="8"/>
    <n v="0"/>
    <n v="0"/>
    <n v="0"/>
    <n v="0"/>
    <n v="0"/>
    <n v="0"/>
    <n v="0"/>
    <n v="0"/>
    <n v="30.33"/>
    <s v="%"/>
    <n v="0"/>
    <n v="0"/>
    <n v="20"/>
    <n v="0"/>
    <n v="20"/>
    <n v="4"/>
    <n v="0"/>
    <n v="0"/>
    <n v="0"/>
    <n v="0"/>
    <s v="300000126956746"/>
    <s v=""/>
    <s v="False"/>
    <n v="0"/>
    <n v="0"/>
    <s v="False"/>
    <s v="Theatres &amp; Ward Based Products"/>
    <s v="Oct"/>
    <s v="23"/>
    <n v="40940471"/>
    <d v="2023-11-02T00:00:00"/>
    <s v="2023"/>
    <s v="Nov"/>
    <s v="2023"/>
  </r>
  <r>
    <x v="33"/>
    <s v="CPQ 18441 AMV 23CPQ-13444913/10/2023"/>
    <n v="0"/>
    <s v="No"/>
    <n v="300000159511554"/>
    <x v="8"/>
    <s v=""/>
    <x v="0"/>
    <s v="Closed/PO Received"/>
    <s v=""/>
    <n v="0"/>
    <n v="0"/>
    <n v="0"/>
    <n v="0"/>
    <m/>
    <n v="0"/>
    <n v="0.04"/>
    <s v=""/>
    <s v="Check"/>
    <n v="0"/>
    <n v="0"/>
    <n v="0"/>
    <n v="0"/>
    <n v="0"/>
    <n v="0"/>
    <b v="0"/>
    <s v="Anaesthesia Machines, Ventilator Equipment and Rel"/>
    <s v="CPQ 18441 AMV 23"/>
    <s v="13/10/2023"/>
    <x v="29"/>
    <s v="Amy Hughes"/>
    <x v="0"/>
    <s v="AMV"/>
    <s v=""/>
    <s v=""/>
    <x v="17"/>
    <s v=""/>
    <s v=""/>
    <s v="BAU"/>
    <s v="URN Issued"/>
    <s v=""/>
    <s v="CPQ-134449"/>
    <n v="3"/>
    <s v="False"/>
    <s v=""/>
    <s v="False"/>
    <s v=""/>
    <s v=""/>
    <s v=""/>
    <s v=""/>
    <n v="1"/>
    <m/>
    <m/>
    <n v="0"/>
    <n v="0"/>
    <n v="0"/>
    <n v="0"/>
    <n v="0"/>
    <n v="0"/>
    <n v="0"/>
    <s v="%"/>
    <n v="0"/>
    <n v="0"/>
    <n v="20"/>
    <n v="0"/>
    <n v="0"/>
    <n v="0"/>
    <n v="0"/>
    <n v="0"/>
    <n v="0"/>
    <n v="0"/>
    <s v=""/>
    <s v=""/>
    <s v="False"/>
    <n v="0"/>
    <n v="0"/>
    <s v="False"/>
    <s v="Theatres &amp; Ward Based Products"/>
    <s v="Oct"/>
    <s v="23"/>
    <n v="40940471"/>
    <d v="2023-11-02T00:00:00"/>
    <s v="2023"/>
    <s v="Nov"/>
    <s v="2023"/>
  </r>
  <r>
    <x v="33"/>
    <s v="CPQ 18441 AMV 23CPQ-13444913/10/2023"/>
    <n v="0"/>
    <s v="No"/>
    <n v="300000159511554"/>
    <x v="8"/>
    <s v="Accessory"/>
    <x v="0"/>
    <s v="Closed/PO Received"/>
    <s v=""/>
    <n v="36500.800000000003"/>
    <n v="36500.800000000003"/>
    <n v="0"/>
    <n v="0"/>
    <m/>
    <n v="0.04"/>
    <n v="0.04"/>
    <s v=""/>
    <s v="OK"/>
    <n v="1460.0320000000002"/>
    <n v="0"/>
    <n v="15890.159999999996"/>
    <n v="0"/>
    <n v="15890.159999999996"/>
    <n v="0.43533730767544809"/>
    <b v="0"/>
    <s v="Anaesthesia Machines, Ventilator Equipment and Rel"/>
    <s v="CPQ 18441 AMV 23"/>
    <s v="13/10/2023"/>
    <x v="29"/>
    <s v="Amy Hughes"/>
    <x v="0"/>
    <s v="AMV"/>
    <s v=""/>
    <s v=""/>
    <x v="17"/>
    <s v="Anaesthesia Machines and Vent"/>
    <s v="V - Accessories"/>
    <s v="BAU"/>
    <s v="URN Issued"/>
    <s v=""/>
    <s v="CPQ-134449"/>
    <n v="5"/>
    <s v="False"/>
    <s v="Y"/>
    <s v="False"/>
    <s v="300000126956753"/>
    <s v="Z6000/HFO"/>
    <s v=""/>
    <s v="Accessory"/>
    <n v="8"/>
    <n v="6548.87"/>
    <n v="6548.87"/>
    <n v="0"/>
    <n v="0"/>
    <n v="0"/>
    <n v="0"/>
    <n v="6548.87"/>
    <n v="52390.96"/>
    <n v="30.33"/>
    <s v="%"/>
    <n v="4562.6000000000004"/>
    <n v="36500.800000000003"/>
    <n v="20"/>
    <n v="10478.19"/>
    <n v="20"/>
    <n v="4"/>
    <n v="0"/>
    <n v="0"/>
    <n v="0"/>
    <n v="36500.800000000003"/>
    <s v="300000126956753"/>
    <s v=""/>
    <s v="False"/>
    <n v="0"/>
    <n v="0"/>
    <s v="False"/>
    <s v="Theatres &amp; Ward Based Products"/>
    <s v="Oct"/>
    <s v="23"/>
    <n v="40940471"/>
    <d v="2023-11-02T00:00:00"/>
    <s v="2023"/>
    <s v="Nov"/>
    <s v="2023"/>
  </r>
  <r>
    <x v="33"/>
    <s v="CPQ 18441 AMV 23CPQ-13444913/10/2023"/>
    <n v="0"/>
    <s v="No"/>
    <n v="300000159511554"/>
    <x v="8"/>
    <s v="Accessory"/>
    <x v="0"/>
    <s v="Closed/PO Received"/>
    <s v=""/>
    <n v="9131.36"/>
    <n v="9131.36"/>
    <n v="0"/>
    <n v="0"/>
    <m/>
    <n v="0.04"/>
    <n v="0.04"/>
    <s v=""/>
    <s v="OK"/>
    <n v="365.25440000000003"/>
    <n v="0"/>
    <n v="3975.1999999999989"/>
    <n v="0"/>
    <n v="3975.1999999999989"/>
    <n v="0.43533493367910131"/>
    <b v="0"/>
    <s v="Anaesthesia Machines, Ventilator Equipment and Rel"/>
    <s v="CPQ 18441 AMV 23"/>
    <s v="13/10/2023"/>
    <x v="29"/>
    <s v="Amy Hughes"/>
    <x v="0"/>
    <s v="AMV"/>
    <s v=""/>
    <s v=""/>
    <x v="17"/>
    <s v="Anaesthesia Machines and Vent"/>
    <s v="V - Accessories"/>
    <s v="BAU"/>
    <s v="URN Issued"/>
    <s v=""/>
    <s v="CPQ-134449"/>
    <n v="7"/>
    <s v="False"/>
    <s v="Y"/>
    <s v="False"/>
    <s v="Z6000/O2T_SLE6000 Oxygen Therapy Module for use with flows of 2-30 l/min."/>
    <s v="Z6000/O2T"/>
    <s v="12"/>
    <s v="Accessory"/>
    <n v="8"/>
    <n v="1638.32"/>
    <n v="1638.32"/>
    <n v="0"/>
    <n v="0"/>
    <n v="0"/>
    <n v="0"/>
    <n v="1638.32"/>
    <n v="13106.56"/>
    <n v="30.33"/>
    <s v="%"/>
    <n v="1141.42"/>
    <n v="9131.36"/>
    <n v="20"/>
    <n v="2621.31"/>
    <n v="20"/>
    <n v="4"/>
    <n v="0"/>
    <n v="0"/>
    <n v="0"/>
    <n v="9131.36"/>
    <s v="300000111627789"/>
    <s v=""/>
    <s v="False"/>
    <n v="0"/>
    <n v="0"/>
    <s v="False"/>
    <s v="Theatres &amp; Ward Based Products"/>
    <s v="Oct"/>
    <s v="23"/>
    <n v="40940471"/>
    <d v="2023-11-02T00:00:00"/>
    <s v="2023"/>
    <s v="Nov"/>
    <s v="2023"/>
  </r>
  <r>
    <x v="33"/>
    <s v="CPQ 18441 AMV 23CPQ-13444913/10/2023"/>
    <n v="0"/>
    <s v="No"/>
    <n v="300000159511554"/>
    <x v="8"/>
    <s v="Accessory"/>
    <x v="0"/>
    <s v="Closed/PO Received"/>
    <s v=""/>
    <n v="16418.72"/>
    <n v="16418.72"/>
    <n v="0"/>
    <n v="0"/>
    <m/>
    <n v="0.04"/>
    <n v="0.04"/>
    <s v=""/>
    <s v="OK"/>
    <n v="656.74880000000007"/>
    <n v="0"/>
    <n v="7147.68"/>
    <n v="0"/>
    <n v="7147.68"/>
    <n v="0.43533722482629583"/>
    <b v="0"/>
    <s v="Anaesthesia Machines, Ventilator Equipment and Rel"/>
    <s v="CPQ 18441 AMV 23"/>
    <s v="13/10/2023"/>
    <x v="29"/>
    <s v="Amy Hughes"/>
    <x v="0"/>
    <s v="AMV"/>
    <s v=""/>
    <s v=""/>
    <x v="17"/>
    <s v="Anaesthesia Machines and Vent"/>
    <s v="V - Accessories"/>
    <s v="BAU"/>
    <s v="URN Issued"/>
    <s v=""/>
    <s v="CPQ-134449"/>
    <n v="6"/>
    <s v="False"/>
    <s v="Y"/>
    <s v="False"/>
    <s v="Z6000/CLP_SLE6000 OxyGenie closed loop oxygen control module."/>
    <s v="Z6000/CLP"/>
    <s v="12"/>
    <s v="Accessory"/>
    <n v="8"/>
    <n v="2945.8"/>
    <n v="2945.8"/>
    <n v="0"/>
    <n v="0"/>
    <n v="0"/>
    <n v="0"/>
    <n v="2945.8"/>
    <n v="23566.400000000001"/>
    <n v="30.33"/>
    <s v="%"/>
    <n v="2052.34"/>
    <n v="16418.72"/>
    <n v="20"/>
    <n v="4713.28"/>
    <n v="20"/>
    <n v="4"/>
    <n v="0"/>
    <n v="0"/>
    <n v="0"/>
    <n v="16418.72"/>
    <s v="300000111627832"/>
    <s v=""/>
    <s v="False"/>
    <n v="0"/>
    <n v="0"/>
    <s v="False"/>
    <s v="Theatres &amp; Ward Based Products"/>
    <s v="Oct"/>
    <s v="23"/>
    <n v="40940471"/>
    <d v="2023-11-02T00:00:00"/>
    <s v="2023"/>
    <s v="Nov"/>
    <s v="2023"/>
  </r>
  <r>
    <x v="33"/>
    <s v="CPQ 18441 AMV 23CPQ-13444913/10/2023"/>
    <n v="0"/>
    <s v="No"/>
    <n v="300000159511554"/>
    <x v="8"/>
    <s v="Accessory"/>
    <x v="0"/>
    <s v="Closed/PO Received"/>
    <s v=""/>
    <n v="3043.76"/>
    <n v="3043.76"/>
    <n v="0"/>
    <n v="0"/>
    <m/>
    <n v="0.04"/>
    <n v="0.04"/>
    <s v=""/>
    <s v="OK"/>
    <n v="121.75040000000001"/>
    <n v="0"/>
    <n v="1325.12"/>
    <n v="0"/>
    <n v="1325.12"/>
    <n v="0.43535626987673132"/>
    <b v="0"/>
    <s v="Anaesthesia Machines, Ventilator Equipment and Rel"/>
    <s v="CPQ 18441 AMV 23"/>
    <s v="13/10/2023"/>
    <x v="29"/>
    <s v="Amy Hughes"/>
    <x v="0"/>
    <s v="AMV"/>
    <s v=""/>
    <s v=""/>
    <x v="17"/>
    <s v="Anaesthesia Machines and Vent"/>
    <s v="V - Accessories"/>
    <s v="BAU"/>
    <s v="URN Issued"/>
    <s v=""/>
    <s v="CPQ-134449"/>
    <n v="9"/>
    <s v="False"/>
    <s v="Y"/>
    <s v="False"/>
    <s v="300000126956750"/>
    <s v="Z6000/VTV"/>
    <s v=""/>
    <s v="Accessory"/>
    <n v="8"/>
    <n v="546.11"/>
    <n v="546.11"/>
    <n v="0"/>
    <n v="0"/>
    <n v="0"/>
    <n v="0"/>
    <n v="546.11"/>
    <n v="4368.88"/>
    <n v="30.33"/>
    <s v="%"/>
    <n v="380.47"/>
    <n v="3043.76"/>
    <n v="20"/>
    <n v="873.78"/>
    <n v="20"/>
    <n v="4"/>
    <n v="0"/>
    <n v="0"/>
    <n v="0"/>
    <n v="3043.76"/>
    <s v="300000126956750"/>
    <s v=""/>
    <s v="False"/>
    <n v="0"/>
    <n v="0"/>
    <s v="False"/>
    <s v="Theatres &amp; Ward Based Products"/>
    <s v="Oct"/>
    <s v="23"/>
    <n v="40940471"/>
    <d v="2023-11-02T00:00:00"/>
    <s v="2023"/>
    <s v="Nov"/>
    <s v="2023"/>
  </r>
  <r>
    <x v="33"/>
    <s v="CPQ 18441 AMV 23CPQ-13444913/10/2023"/>
    <n v="0"/>
    <s v="No"/>
    <n v="300000159511554"/>
    <x v="8"/>
    <s v="Accessory"/>
    <x v="0"/>
    <s v="Closed/PO Received"/>
    <s v=""/>
    <n v="9131.36"/>
    <n v="9131.36"/>
    <n v="0"/>
    <n v="0"/>
    <m/>
    <n v="0.04"/>
    <n v="0.04"/>
    <s v=""/>
    <s v="OK"/>
    <n v="365.25440000000003"/>
    <n v="0"/>
    <n v="3975.1999999999989"/>
    <n v="0"/>
    <n v="3975.1999999999989"/>
    <n v="0.43533493367910131"/>
    <b v="0"/>
    <s v="Anaesthesia Machines, Ventilator Equipment and Rel"/>
    <s v="CPQ 18441 AMV 23"/>
    <s v="13/10/2023"/>
    <x v="29"/>
    <s v="Amy Hughes"/>
    <x v="0"/>
    <s v="AMV"/>
    <s v=""/>
    <s v=""/>
    <x v="17"/>
    <s v="Anaesthesia Machines and Vent"/>
    <s v="V - Accessories"/>
    <s v="BAU"/>
    <s v="URN Issued"/>
    <s v=""/>
    <s v="CPQ-134449"/>
    <n v="8"/>
    <s v="False"/>
    <s v="Y"/>
    <s v="False"/>
    <s v="Z6000/SLN_SLE6000 Single Limb NIV Module."/>
    <s v="Z6000/SLN"/>
    <s v="12"/>
    <s v="Accessory"/>
    <n v="8"/>
    <n v="1638.32"/>
    <n v="1638.32"/>
    <n v="0"/>
    <n v="0"/>
    <n v="0"/>
    <n v="0"/>
    <n v="1638.32"/>
    <n v="13106.56"/>
    <n v="30.33"/>
    <s v="%"/>
    <n v="1141.42"/>
    <n v="9131.36"/>
    <n v="20"/>
    <n v="2621.31"/>
    <n v="20"/>
    <n v="4"/>
    <n v="0"/>
    <n v="0"/>
    <n v="0"/>
    <n v="9131.36"/>
    <s v="300000111627802"/>
    <s v=""/>
    <s v="False"/>
    <n v="0"/>
    <n v="0"/>
    <s v="False"/>
    <s v="Theatres &amp; Ward Based Products"/>
    <s v="Oct"/>
    <s v="23"/>
    <n v="40940471"/>
    <d v="2023-11-02T00:00:00"/>
    <s v="2023"/>
    <s v="Nov"/>
    <s v="2023"/>
  </r>
  <r>
    <x v="33"/>
    <s v="CPQ 18441 AMV 23CPQ-13444913/10/2023"/>
    <n v="0"/>
    <s v="No"/>
    <n v="300000159511554"/>
    <x v="8"/>
    <s v="Accessory"/>
    <x v="0"/>
    <s v="Closed/PO Received"/>
    <s v=""/>
    <n v="1218.8"/>
    <n v="1218.8"/>
    <n v="0"/>
    <n v="0"/>
    <m/>
    <n v="0.04"/>
    <n v="0.04"/>
    <s v=""/>
    <s v="OK"/>
    <n v="48.752000000000002"/>
    <n v="0"/>
    <n v="530.55999999999995"/>
    <n v="0"/>
    <n v="530.55999999999995"/>
    <n v="0.43531342303905479"/>
    <b v="0"/>
    <s v="Anaesthesia Machines, Ventilator Equipment and Rel"/>
    <s v="CPQ 18441 AMV 23"/>
    <s v="13/10/2023"/>
    <x v="29"/>
    <s v="Amy Hughes"/>
    <x v="0"/>
    <s v="AMV"/>
    <s v=""/>
    <s v=""/>
    <x v="17"/>
    <s v="Anaesthesia Machines and Vent"/>
    <s v="V - Accessories"/>
    <s v="BAU"/>
    <s v="URN Issued"/>
    <s v=""/>
    <s v="CPQ-134449"/>
    <n v="11"/>
    <s v="False"/>
    <s v="Y"/>
    <s v="False"/>
    <s v="Z6000/ETC_SLE6000 End Tidal CO2 Monitoring software module."/>
    <s v="Z6000/ETC"/>
    <s v="12"/>
    <s v="Accessory"/>
    <n v="8"/>
    <n v="218.67"/>
    <n v="218.67"/>
    <n v="0"/>
    <n v="0"/>
    <n v="0"/>
    <n v="0"/>
    <n v="218.67"/>
    <n v="1749.36"/>
    <n v="30.33"/>
    <s v="%"/>
    <n v="152.35"/>
    <n v="1218.8"/>
    <n v="20"/>
    <n v="349.87"/>
    <n v="20"/>
    <n v="4"/>
    <n v="0"/>
    <n v="0"/>
    <n v="0"/>
    <n v="1218.8"/>
    <s v="300000111627856"/>
    <s v=""/>
    <s v="False"/>
    <n v="0"/>
    <n v="0"/>
    <s v="False"/>
    <s v="Theatres &amp; Ward Based Products"/>
    <s v="Oct"/>
    <s v="23"/>
    <n v="40940471"/>
    <d v="2023-11-02T00:00:00"/>
    <s v="2023"/>
    <s v="Nov"/>
    <s v="2023"/>
  </r>
  <r>
    <x v="33"/>
    <s v="CPQ 18441 AMV 23CPQ-13444913/10/2023"/>
    <n v="0"/>
    <s v="No"/>
    <n v="300000159511554"/>
    <x v="8"/>
    <s v="Accessory"/>
    <x v="0"/>
    <s v="Closed/PO Received"/>
    <s v=""/>
    <n v="1218.8"/>
    <n v="1218.8"/>
    <n v="0"/>
    <n v="0"/>
    <m/>
    <n v="0.04"/>
    <n v="0.04"/>
    <s v=""/>
    <s v="OK"/>
    <n v="48.752000000000002"/>
    <n v="0"/>
    <n v="530.55999999999995"/>
    <n v="0"/>
    <n v="530.55999999999995"/>
    <n v="0.43531342303905479"/>
    <b v="0"/>
    <s v="Anaesthesia Machines, Ventilator Equipment and Rel"/>
    <s v="CPQ 18441 AMV 23"/>
    <s v="13/10/2023"/>
    <x v="29"/>
    <s v="Amy Hughes"/>
    <x v="0"/>
    <s v="AMV"/>
    <s v=""/>
    <s v=""/>
    <x v="17"/>
    <s v="Anaesthesia Machines and Vent"/>
    <s v="V - Accessories"/>
    <s v="BAU"/>
    <s v="URN Issued"/>
    <s v=""/>
    <s v="CPQ-134449"/>
    <n v="10"/>
    <s v="False"/>
    <s v="Y"/>
    <s v="False"/>
    <s v="Z6000/SPO_SLE6000 Masimo SPO2 Monitoring Software Module"/>
    <s v="Z6000/SPO"/>
    <s v="12"/>
    <s v="Accessory"/>
    <n v="8"/>
    <n v="218.67"/>
    <n v="218.67"/>
    <n v="0"/>
    <n v="0"/>
    <n v="0"/>
    <n v="0"/>
    <n v="218.67"/>
    <n v="1749.36"/>
    <n v="30.33"/>
    <s v="%"/>
    <n v="152.35"/>
    <n v="1218.8"/>
    <n v="20"/>
    <n v="349.87"/>
    <n v="20"/>
    <n v="4"/>
    <n v="0"/>
    <n v="0"/>
    <n v="0"/>
    <n v="1218.8"/>
    <s v="300000111627842"/>
    <s v=""/>
    <s v="False"/>
    <n v="0"/>
    <n v="0"/>
    <s v="False"/>
    <s v="Theatres &amp; Ward Based Products"/>
    <s v="Oct"/>
    <s v="23"/>
    <n v="40940471"/>
    <d v="2023-11-02T00:00:00"/>
    <s v="2023"/>
    <s v="Nov"/>
    <s v="2023"/>
  </r>
  <r>
    <x v="33"/>
    <s v="CPQ 18441 AMV 23CPQ-13444913/10/2023"/>
    <n v="0"/>
    <s v="No"/>
    <n v="300000159511554"/>
    <x v="8"/>
    <s v="Accessory"/>
    <x v="0"/>
    <s v="Closed/PO Received"/>
    <s v=""/>
    <n v="0"/>
    <n v="0"/>
    <n v="0"/>
    <n v="0"/>
    <m/>
    <n v="0.04"/>
    <n v="0.04"/>
    <s v=""/>
    <s v="OK"/>
    <n v="0"/>
    <n v="0"/>
    <n v="0"/>
    <n v="0"/>
    <n v="0"/>
    <n v="0"/>
    <b v="0"/>
    <s v="Anaesthesia Machines, Ventilator Equipment and Rel"/>
    <s v="CPQ 18441 AMV 23"/>
    <s v="13/10/2023"/>
    <x v="29"/>
    <s v="Amy Hughes"/>
    <x v="0"/>
    <s v="AMV"/>
    <s v=""/>
    <s v=""/>
    <x v="17"/>
    <s v="Anaesthesia Machines and Vent"/>
    <s v="V - Accessories"/>
    <s v="BAU"/>
    <s v="URN Issued"/>
    <s v=""/>
    <s v="CPQ-134449"/>
    <n v="12"/>
    <s v="False"/>
    <s v="Y"/>
    <s v="False"/>
    <s v="300000126956752"/>
    <s v="Z6000/NIP"/>
    <s v=""/>
    <s v="Accessory"/>
    <n v="8"/>
    <n v="0"/>
    <n v="0"/>
    <n v="0"/>
    <n v="0"/>
    <n v="0"/>
    <n v="0"/>
    <n v="0"/>
    <n v="0"/>
    <n v="30.33"/>
    <s v="%"/>
    <n v="0"/>
    <n v="0"/>
    <n v="20"/>
    <n v="0"/>
    <n v="20"/>
    <n v="4"/>
    <n v="0"/>
    <n v="0"/>
    <n v="0"/>
    <n v="0"/>
    <s v="300000126956752"/>
    <s v=""/>
    <s v="False"/>
    <n v="0"/>
    <n v="0"/>
    <s v="False"/>
    <s v="Theatres &amp; Ward Based Products"/>
    <s v="Oct"/>
    <s v="23"/>
    <n v="40940471"/>
    <d v="2023-11-02T00:00:00"/>
    <s v="2023"/>
    <s v="Nov"/>
    <s v="2023"/>
  </r>
  <r>
    <x v="34"/>
    <s v="CPQ 18733 ULT 23CPQ-13483924/10/2023"/>
    <n v="0"/>
    <s v="No"/>
    <n v="300000159155694"/>
    <x v="5"/>
    <s v="Core"/>
    <x v="0"/>
    <s v="Closed/PO Received"/>
    <n v="2"/>
    <n v="190000"/>
    <n v="190000"/>
    <n v="0"/>
    <n v="0"/>
    <m/>
    <n v="2.5000000000000001E-2"/>
    <n v="2.5000000000000001E-2"/>
    <s v=""/>
    <s v="OK"/>
    <n v="4750"/>
    <n v="0"/>
    <n v="0"/>
    <n v="0"/>
    <n v="0"/>
    <n v="0"/>
    <b v="0"/>
    <s v="Ultrasound 2022"/>
    <s v="CPQ 18733 ULT 23"/>
    <s v="24/10/2023"/>
    <x v="30"/>
    <s v="Iwona Doniec"/>
    <x v="0"/>
    <s v="ULT"/>
    <s v="Newham General"/>
    <s v="Obstetrics &amp; Gynaecology Fixed Cart"/>
    <x v="2"/>
    <s v="Ultrasound - Fixed Cart"/>
    <s v="Ultrasound"/>
    <s v="BAU"/>
    <s v="URN Issued"/>
    <s v=""/>
    <s v="CPQ-134839"/>
    <n v="2"/>
    <s v="False"/>
    <s v="Y"/>
    <s v="False"/>
    <s v="300000130658675"/>
    <s v="H48711PE"/>
    <s v="12"/>
    <s v="Core"/>
    <n v="2"/>
    <n v="95000"/>
    <n v="95000"/>
    <n v="0"/>
    <n v="0"/>
    <n v="0"/>
    <n v="0"/>
    <n v="95000"/>
    <n v="190000"/>
    <n v="0"/>
    <s v="%"/>
    <n v="95000"/>
    <n v="190000"/>
    <n v="20"/>
    <n v="38000"/>
    <n v="20"/>
    <n v="2.5"/>
    <n v="0"/>
    <n v="0"/>
    <n v="0"/>
    <n v="190000"/>
    <s v="300000130658675"/>
    <s v=""/>
    <s v="False"/>
    <n v="0"/>
    <n v="0"/>
    <s v="True"/>
    <s v="Endoscopy &amp; Ultrasound"/>
    <s v="Oct"/>
    <s v="23"/>
    <n v="40939062"/>
    <d v="2023-10-30T00:00:00"/>
    <s v="2023"/>
    <s v="Oct"/>
    <s v="2023"/>
  </r>
  <r>
    <x v="34"/>
    <s v="CPQ 18733 ULT 23CPQ-13483924/10/2023"/>
    <n v="0"/>
    <s v="No"/>
    <n v="300000159155694"/>
    <x v="5"/>
    <s v=""/>
    <x v="0"/>
    <s v="Closed/PO Received"/>
    <s v=""/>
    <n v="0"/>
    <n v="0"/>
    <n v="0"/>
    <n v="0"/>
    <m/>
    <n v="0"/>
    <n v="2.5000000000000001E-2"/>
    <s v=""/>
    <s v="Check"/>
    <n v="0"/>
    <n v="0"/>
    <n v="0"/>
    <n v="0"/>
    <n v="0"/>
    <n v="0"/>
    <b v="0"/>
    <s v="Ultrasound 2022"/>
    <s v="CPQ 18733 ULT 23"/>
    <s v="24/10/2023"/>
    <x v="30"/>
    <s v="Iwona Doniec"/>
    <x v="0"/>
    <s v="ULT"/>
    <s v="Newham General"/>
    <s v="Obstetrics &amp; Gynaecology Fixed Cart"/>
    <x v="2"/>
    <s v=""/>
    <s v=""/>
    <s v="BAU"/>
    <s v="URN Issued"/>
    <s v=""/>
    <s v="CPQ-134839"/>
    <n v="1"/>
    <s v="False"/>
    <s v=""/>
    <s v="False"/>
    <s v=""/>
    <s v=""/>
    <s v=""/>
    <s v=""/>
    <n v="1"/>
    <m/>
    <m/>
    <n v="0"/>
    <n v="0"/>
    <n v="0"/>
    <n v="0"/>
    <n v="0"/>
    <n v="0"/>
    <n v="0"/>
    <s v="%"/>
    <n v="0"/>
    <n v="0"/>
    <n v="20"/>
    <n v="0"/>
    <n v="0"/>
    <n v="0"/>
    <n v="0"/>
    <n v="0"/>
    <n v="0"/>
    <n v="0"/>
    <s v=""/>
    <s v=""/>
    <s v="False"/>
    <n v="0"/>
    <n v="0"/>
    <s v="True"/>
    <s v="Endoscopy &amp; Ultrasound"/>
    <s v="Oct"/>
    <s v="23"/>
    <n v="40939062"/>
    <d v="2023-10-30T00:00:00"/>
    <s v="2023"/>
    <s v="Oct"/>
    <s v="2023"/>
  </r>
  <r>
    <x v="34"/>
    <s v="CPQ 18733 ULT 23CPQ-13483924/10/2023"/>
    <n v="0"/>
    <s v="No"/>
    <n v="300000159155694"/>
    <x v="5"/>
    <s v="Accessory"/>
    <x v="0"/>
    <s v="Closed/PO Received"/>
    <s v=""/>
    <n v="1330.9"/>
    <n v="1330.9"/>
    <n v="0"/>
    <n v="0"/>
    <m/>
    <n v="2.5000000000000001E-2"/>
    <n v="2.5000000000000001E-2"/>
    <s v=""/>
    <s v="OK"/>
    <n v="33.272500000000001"/>
    <n v="0"/>
    <n v="10054.1"/>
    <n v="6649.98"/>
    <n v="3404.1200000000008"/>
    <n v="7.5543617101209701"/>
    <b v="0"/>
    <s v="Ultrasound 2022"/>
    <s v="CPQ 18733 ULT 23"/>
    <s v="24/10/2023"/>
    <x v="30"/>
    <s v="Iwona Doniec"/>
    <x v="0"/>
    <s v="ULT"/>
    <s v="Newham General"/>
    <s v="Obstetrics &amp; Gynaecology Fixed Cart"/>
    <x v="2"/>
    <s v="Ultrasound - Accessories"/>
    <s v="Additional Items"/>
    <s v="BAU"/>
    <s v="URN Issued"/>
    <s v=""/>
    <s v="CPQ-134839"/>
    <n v="4"/>
    <s v="False"/>
    <s v="Y"/>
    <s v="False"/>
    <s v="H40472LT_C1-6-D XDclear Convex Array Probe"/>
    <s v="H40472LT"/>
    <s v="12"/>
    <s v="Accessory"/>
    <n v="2"/>
    <n v="5692.5"/>
    <n v="5692.5"/>
    <n v="0"/>
    <n v="0"/>
    <n v="0"/>
    <n v="0"/>
    <n v="5692.5"/>
    <n v="11385"/>
    <n v="88.31"/>
    <s v="%"/>
    <n v="665.45"/>
    <n v="1330.9"/>
    <n v="20"/>
    <n v="266.18"/>
    <n v="0"/>
    <n v="2.5"/>
    <n v="0"/>
    <n v="0"/>
    <n v="0"/>
    <n v="1330.9"/>
    <s v="300000111881322"/>
    <s v=""/>
    <s v="False"/>
    <n v="6649.98"/>
    <n v="6649.98"/>
    <s v="True"/>
    <s v="Endoscopy &amp; Ultrasound"/>
    <s v="Oct"/>
    <s v="23"/>
    <n v="40939062"/>
    <d v="2023-10-30T00:00:00"/>
    <s v="2023"/>
    <s v="Oct"/>
    <s v="2023"/>
  </r>
  <r>
    <x v="34"/>
    <s v="CPQ 18733 ULT 23CPQ-13483924/10/2023"/>
    <n v="0"/>
    <s v="No"/>
    <n v="300000159155694"/>
    <x v="5"/>
    <s v=""/>
    <x v="0"/>
    <s v="Closed/PO Received"/>
    <s v=""/>
    <n v="0"/>
    <n v="0"/>
    <n v="0"/>
    <n v="0"/>
    <m/>
    <n v="0"/>
    <n v="2.5000000000000001E-2"/>
    <s v=""/>
    <s v="Check"/>
    <n v="0"/>
    <n v="0"/>
    <n v="0"/>
    <n v="0"/>
    <n v="0"/>
    <n v="0"/>
    <b v="0"/>
    <s v="Ultrasound 2022"/>
    <s v="CPQ 18733 ULT 23"/>
    <s v="24/10/2023"/>
    <x v="30"/>
    <s v="Iwona Doniec"/>
    <x v="0"/>
    <s v="ULT"/>
    <s v="Newham General"/>
    <s v="Obstetrics &amp; Gynaecology Fixed Cart"/>
    <x v="2"/>
    <s v=""/>
    <s v=""/>
    <s v="BAU"/>
    <s v="URN Issued"/>
    <s v=""/>
    <s v="CPQ-134839"/>
    <n v="3"/>
    <s v="False"/>
    <s v=""/>
    <s v="False"/>
    <s v=""/>
    <s v=""/>
    <s v=""/>
    <s v=""/>
    <n v="1"/>
    <m/>
    <m/>
    <n v="0"/>
    <n v="0"/>
    <n v="0"/>
    <n v="0"/>
    <n v="0"/>
    <n v="0"/>
    <n v="0"/>
    <s v="%"/>
    <n v="0"/>
    <n v="0"/>
    <n v="20"/>
    <n v="0"/>
    <n v="0"/>
    <n v="0"/>
    <n v="0"/>
    <n v="0"/>
    <n v="0"/>
    <n v="0"/>
    <s v=""/>
    <s v=""/>
    <s v="False"/>
    <n v="0"/>
    <n v="0"/>
    <s v="True"/>
    <s v="Endoscopy &amp; Ultrasound"/>
    <s v="Oct"/>
    <s v="23"/>
    <n v="40939062"/>
    <d v="2023-10-30T00:00:00"/>
    <s v="2023"/>
    <s v="Oct"/>
    <s v="2023"/>
  </r>
  <r>
    <x v="34"/>
    <s v="CPQ 18733 ULT 23CPQ-13483924/10/2023"/>
    <n v="0"/>
    <s v="No"/>
    <n v="300000159155694"/>
    <x v="5"/>
    <s v="Accessory"/>
    <x v="0"/>
    <s v="Closed/PO Received"/>
    <s v=""/>
    <n v="1622.3"/>
    <n v="1622.3"/>
    <n v="0"/>
    <n v="0"/>
    <m/>
    <n v="2.5000000000000001E-2"/>
    <n v="2.5000000000000001E-2"/>
    <s v=""/>
    <s v="OK"/>
    <n v="40.557500000000005"/>
    <n v="0"/>
    <n v="12255.300000000001"/>
    <n v="8105.9"/>
    <n v="4149.4000000000015"/>
    <n v="7.5542747950440745"/>
    <b v="0"/>
    <s v="Ultrasound 2022"/>
    <s v="CPQ 18733 ULT 23"/>
    <s v="24/10/2023"/>
    <x v="30"/>
    <s v="Iwona Doniec"/>
    <x v="0"/>
    <s v="ULT"/>
    <s v="Newham General"/>
    <s v="Obstetrics &amp; Gynaecology Fixed Cart"/>
    <x v="2"/>
    <s v="Ultrasound - Accessories"/>
    <s v="Additional Items"/>
    <s v="BAU"/>
    <s v="URN Issued"/>
    <s v=""/>
    <s v="CPQ-134839"/>
    <n v="6"/>
    <s v="False"/>
    <s v="Y"/>
    <s v="False"/>
    <s v="H48651MS_RIC5-9-D Volume Endocavitay Probe"/>
    <s v="H48651MS"/>
    <s v="12"/>
    <s v="Accessory"/>
    <n v="2"/>
    <n v="6938.8"/>
    <n v="6938.8"/>
    <n v="0"/>
    <n v="0"/>
    <n v="0"/>
    <n v="0"/>
    <n v="6938.8"/>
    <n v="13877.6"/>
    <n v="88.31"/>
    <s v="%"/>
    <n v="811.15"/>
    <n v="1622.3"/>
    <n v="20"/>
    <n v="324.45999999999998"/>
    <n v="0"/>
    <n v="2.5"/>
    <n v="0"/>
    <n v="0"/>
    <n v="0"/>
    <n v="1622.3"/>
    <s v="300000111881340"/>
    <s v=""/>
    <s v="False"/>
    <n v="8105.9"/>
    <n v="8105.9"/>
    <s v="True"/>
    <s v="Endoscopy &amp; Ultrasound"/>
    <s v="Oct"/>
    <s v="23"/>
    <n v="40939062"/>
    <d v="2023-10-30T00:00:00"/>
    <s v="2023"/>
    <s v="Oct"/>
    <s v="2023"/>
  </r>
  <r>
    <x v="34"/>
    <s v="CPQ 18733 ULT 23CPQ-13483924/10/2023"/>
    <n v="0"/>
    <s v="No"/>
    <n v="300000159155694"/>
    <x v="5"/>
    <s v="Accessory"/>
    <x v="0"/>
    <s v="Closed/PO Received"/>
    <s v=""/>
    <n v="2254.44"/>
    <n v="2254.44"/>
    <n v="0"/>
    <n v="0"/>
    <m/>
    <n v="2.5000000000000001E-2"/>
    <n v="2.5000000000000001E-2"/>
    <s v=""/>
    <s v="OK"/>
    <n v="56.361000000000004"/>
    <n v="0"/>
    <n v="17030.760000000002"/>
    <n v="11264.48"/>
    <n v="5766.2800000000025"/>
    <n v="7.5543194762335668"/>
    <b v="0"/>
    <s v="Ultrasound 2022"/>
    <s v="CPQ 18733 ULT 23"/>
    <s v="24/10/2023"/>
    <x v="30"/>
    <s v="Iwona Doniec"/>
    <x v="0"/>
    <s v="ULT"/>
    <s v="Newham General"/>
    <s v="Obstetrics &amp; Gynaecology Fixed Cart"/>
    <x v="2"/>
    <s v="Ultrasound - Accessories"/>
    <s v="Additional Items"/>
    <s v="BAU"/>
    <s v="URN Issued"/>
    <s v=""/>
    <s v="CPQ-134839"/>
    <n v="5"/>
    <s v="False"/>
    <s v="Y"/>
    <s v="False"/>
    <s v="H44901AR _RM7C-D AMA Abdominal Probe"/>
    <s v="H44901AR"/>
    <s v="12"/>
    <s v="Accessory"/>
    <n v="2"/>
    <n v="9642.6"/>
    <n v="9642.6"/>
    <n v="0"/>
    <n v="0"/>
    <n v="0"/>
    <n v="0"/>
    <n v="9642.6"/>
    <n v="19285.2"/>
    <n v="88.31"/>
    <s v="%"/>
    <n v="1127.22"/>
    <n v="2254.44"/>
    <n v="20"/>
    <n v="450.89"/>
    <n v="0"/>
    <n v="2.5"/>
    <n v="0"/>
    <n v="0"/>
    <n v="0"/>
    <n v="2254.44"/>
    <s v="300000111874815"/>
    <s v=""/>
    <s v="False"/>
    <n v="11264.48"/>
    <n v="11264.48"/>
    <s v="True"/>
    <s v="Endoscopy &amp; Ultrasound"/>
    <s v="Oct"/>
    <s v="23"/>
    <n v="40939062"/>
    <d v="2023-10-30T00:00:00"/>
    <s v="2023"/>
    <s v="Oct"/>
    <s v="2023"/>
  </r>
  <r>
    <x v="34"/>
    <s v="CPQ 18733 ULT 23CPQ-13483924/10/2023"/>
    <n v="0"/>
    <s v="No"/>
    <n v="300000159155694"/>
    <x v="5"/>
    <s v="Accessory"/>
    <x v="0"/>
    <s v="Closed/PO Received"/>
    <s v=""/>
    <n v="0"/>
    <n v="0"/>
    <n v="0"/>
    <n v="0"/>
    <m/>
    <n v="2.5000000000000001E-2"/>
    <n v="2.5000000000000001E-2"/>
    <s v=""/>
    <s v="OK"/>
    <n v="0"/>
    <n v="0"/>
    <n v="0"/>
    <n v="0"/>
    <n v="0"/>
    <n v="0"/>
    <b v="0"/>
    <s v="Ultrasound 2022"/>
    <s v="CPQ 18733 ULT 23"/>
    <s v="24/10/2023"/>
    <x v="30"/>
    <s v="Iwona Doniec"/>
    <x v="0"/>
    <s v="ULT"/>
    <s v="Newham General"/>
    <s v="Obstetrics &amp; Gynaecology Fixed Cart"/>
    <x v="2"/>
    <s v="Ultrasound - Accessories"/>
    <s v="Additional Items"/>
    <s v="BAU"/>
    <s v="URN Issued"/>
    <s v=""/>
    <s v="CPQ-134839"/>
    <n v="8"/>
    <s v="False"/>
    <s v="Y"/>
    <s v="False"/>
    <s v="H48691NZ_CW Software Option (H48691NZ)"/>
    <s v="H48691NZ"/>
    <s v="12"/>
    <s v="Accessory"/>
    <n v="2"/>
    <n v="0"/>
    <n v="0"/>
    <n v="0"/>
    <n v="0"/>
    <n v="0"/>
    <n v="0"/>
    <n v="0"/>
    <n v="0"/>
    <n v="88.31"/>
    <s v="%"/>
    <n v="0"/>
    <n v="0"/>
    <n v="20"/>
    <n v="0"/>
    <n v="0"/>
    <n v="2.5"/>
    <n v="0"/>
    <n v="0"/>
    <n v="0"/>
    <n v="0"/>
    <s v="300000111874676"/>
    <s v=""/>
    <s v="False"/>
    <n v="0"/>
    <n v="0"/>
    <s v="True"/>
    <s v="Endoscopy &amp; Ultrasound"/>
    <s v="Oct"/>
    <s v="23"/>
    <n v="40939062"/>
    <d v="2023-10-30T00:00:00"/>
    <s v="2023"/>
    <s v="Oct"/>
    <s v="2023"/>
  </r>
  <r>
    <x v="34"/>
    <s v="CPQ 18733 ULT 23CPQ-13483924/10/2023"/>
    <n v="0"/>
    <s v="No"/>
    <n v="300000159155694"/>
    <x v="5"/>
    <s v="Accessory"/>
    <x v="0"/>
    <s v="Closed/PO Received"/>
    <s v=""/>
    <n v="677.7"/>
    <n v="677.7"/>
    <n v="0"/>
    <n v="0"/>
    <m/>
    <n v="2.5000000000000001E-2"/>
    <n v="2.5000000000000001E-2"/>
    <s v=""/>
    <s v="OK"/>
    <n v="16.942500000000003"/>
    <n v="0"/>
    <n v="5119.4800000000005"/>
    <n v="3386.14"/>
    <n v="1733.3400000000006"/>
    <n v="7.5541980227239192"/>
    <b v="0"/>
    <s v="Ultrasound 2022"/>
    <s v="CPQ 18733 ULT 23"/>
    <s v="24/10/2023"/>
    <x v="30"/>
    <s v="Iwona Doniec"/>
    <x v="0"/>
    <s v="ULT"/>
    <s v="Newham General"/>
    <s v="Obstetrics &amp; Gynaecology Fixed Cart"/>
    <x v="2"/>
    <s v="Ultrasound - Accessories"/>
    <s v="Additional Items"/>
    <s v="BAU"/>
    <s v="URN Issued"/>
    <s v=""/>
    <s v="CPQ-134839"/>
    <n v="7"/>
    <s v="False"/>
    <s v="Y"/>
    <s v="False"/>
    <s v="H48681FP_Advanced VCI- Volume Contrast Imaging (H48681FP)"/>
    <s v="H48681FP"/>
    <s v="12"/>
    <s v="Accessory"/>
    <n v="2"/>
    <n v="2898.59"/>
    <n v="2898.59"/>
    <n v="0"/>
    <n v="0"/>
    <n v="0"/>
    <n v="0"/>
    <n v="2898.59"/>
    <n v="5797.18"/>
    <n v="88.31"/>
    <s v="%"/>
    <n v="338.85"/>
    <n v="677.7"/>
    <n v="20"/>
    <n v="135.54"/>
    <n v="0"/>
    <n v="2.5"/>
    <n v="0"/>
    <n v="0"/>
    <n v="0"/>
    <n v="677.7"/>
    <s v="300000111874669"/>
    <s v=""/>
    <s v="False"/>
    <n v="3386.14"/>
    <n v="3386.14"/>
    <s v="True"/>
    <s v="Endoscopy &amp; Ultrasound"/>
    <s v="Oct"/>
    <s v="23"/>
    <n v="40939062"/>
    <d v="2023-10-30T00:00:00"/>
    <s v="2023"/>
    <s v="Oct"/>
    <s v="2023"/>
  </r>
  <r>
    <x v="34"/>
    <s v="CPQ 18733 ULT 23CPQ-13483924/10/2023"/>
    <n v="0"/>
    <s v="No"/>
    <n v="300000159155694"/>
    <x v="5"/>
    <s v="Accessory"/>
    <x v="0"/>
    <s v="Closed/PO Received"/>
    <s v=""/>
    <n v="204.58"/>
    <n v="204.58"/>
    <n v="0"/>
    <n v="0"/>
    <m/>
    <n v="2.5000000000000001E-2"/>
    <n v="2.5000000000000001E-2"/>
    <s v=""/>
    <s v="OK"/>
    <n v="5.1145000000000005"/>
    <n v="0"/>
    <n v="1545.42"/>
    <n v="1022.18"/>
    <n v="523.24000000000012"/>
    <n v="7.5541108612767625"/>
    <b v="0"/>
    <s v="Ultrasound 2022"/>
    <s v="CPQ 18733 ULT 23"/>
    <s v="24/10/2023"/>
    <x v="30"/>
    <s v="Iwona Doniec"/>
    <x v="0"/>
    <s v="ULT"/>
    <s v="Newham General"/>
    <s v="Obstetrics &amp; Gynaecology Fixed Cart"/>
    <x v="2"/>
    <s v="Ultrasound - Accessories"/>
    <s v="Additional Items"/>
    <s v="BAU"/>
    <s v="URN Issued"/>
    <s v=""/>
    <s v="CPQ-134839"/>
    <n v="10"/>
    <s v="False"/>
    <s v="Y"/>
    <s v="False"/>
    <s v="H48711NT_Respond Probe Holder"/>
    <s v="H48711NT"/>
    <s v="12"/>
    <s v="Accessory"/>
    <n v="2"/>
    <n v="875"/>
    <n v="875"/>
    <n v="0"/>
    <n v="0"/>
    <n v="0"/>
    <n v="0"/>
    <n v="875"/>
    <n v="1750"/>
    <n v="88.31"/>
    <s v="%"/>
    <n v="102.29"/>
    <n v="204.58"/>
    <n v="20"/>
    <n v="40.92"/>
    <n v="0"/>
    <n v="2.5"/>
    <n v="0"/>
    <n v="0"/>
    <n v="0"/>
    <n v="204.58"/>
    <s v="300000130647925"/>
    <s v=""/>
    <s v="False"/>
    <n v="1022.18"/>
    <n v="1022.18"/>
    <s v="True"/>
    <s v="Endoscopy &amp; Ultrasound"/>
    <s v="Oct"/>
    <s v="23"/>
    <n v="40939062"/>
    <d v="2023-10-30T00:00:00"/>
    <s v="2023"/>
    <s v="Oct"/>
    <s v="2023"/>
  </r>
  <r>
    <x v="34"/>
    <s v="CPQ 18733 ULT 23CPQ-13483924/10/2023"/>
    <n v="0"/>
    <s v="No"/>
    <n v="300000159155694"/>
    <x v="5"/>
    <s v="Accessory"/>
    <x v="0"/>
    <s v="Closed/PO Received"/>
    <s v=""/>
    <n v="298.8"/>
    <n v="298.8"/>
    <n v="0"/>
    <n v="0"/>
    <m/>
    <n v="2.5000000000000001E-2"/>
    <n v="2.5000000000000001E-2"/>
    <s v=""/>
    <s v="OK"/>
    <n v="7.4700000000000006"/>
    <n v="0"/>
    <n v="2257.1999999999998"/>
    <n v="1492.96"/>
    <n v="764.23999999999978"/>
    <n v="7.5542168674698784"/>
    <b v="0"/>
    <s v="Ultrasound 2022"/>
    <s v="CPQ 18733 ULT 23"/>
    <s v="24/10/2023"/>
    <x v="30"/>
    <s v="Iwona Doniec"/>
    <x v="0"/>
    <s v="ULT"/>
    <s v="Newham General"/>
    <s v="Obstetrics &amp; Gynaecology Fixed Cart"/>
    <x v="2"/>
    <s v="Ultrasound - Accessories"/>
    <s v="Additional Items"/>
    <s v="BAU"/>
    <s v="URN Issued"/>
    <s v=""/>
    <s v="CPQ-134839"/>
    <n v="9"/>
    <s v="False"/>
    <s v="Y"/>
    <s v="False"/>
    <s v="H48711NH_Gel Warmer"/>
    <s v="H48711NH"/>
    <s v="12"/>
    <s v="Accessory"/>
    <n v="2"/>
    <n v="1278"/>
    <n v="1278"/>
    <n v="0"/>
    <n v="0"/>
    <n v="0"/>
    <n v="0"/>
    <n v="1278"/>
    <n v="2556"/>
    <n v="88.31"/>
    <s v="%"/>
    <n v="149.4"/>
    <n v="298.8"/>
    <n v="20"/>
    <n v="59.76"/>
    <n v="0"/>
    <n v="2.5"/>
    <n v="0"/>
    <n v="0"/>
    <n v="0"/>
    <n v="298.8"/>
    <s v="300000130647924"/>
    <s v=""/>
    <s v="False"/>
    <n v="1492.96"/>
    <n v="1492.96"/>
    <s v="True"/>
    <s v="Endoscopy &amp; Ultrasound"/>
    <s v="Oct"/>
    <s v="23"/>
    <n v="40939062"/>
    <d v="2023-10-30T00:00:00"/>
    <s v="2023"/>
    <s v="Oct"/>
    <s v="2023"/>
  </r>
  <r>
    <x v="34"/>
    <s v="CPQ 18733 ULT 23CPQ-13483924/10/2023"/>
    <n v="0"/>
    <s v="No"/>
    <n v="300000159155694"/>
    <x v="5"/>
    <s v="Accessory"/>
    <x v="0"/>
    <s v="Closed/PO Received"/>
    <s v=""/>
    <n v="7.2"/>
    <n v="7.2"/>
    <n v="0"/>
    <n v="0"/>
    <m/>
    <n v="2.5000000000000001E-2"/>
    <n v="2.5000000000000001E-2"/>
    <s v=""/>
    <s v="OK"/>
    <n v="0.18000000000000002"/>
    <n v="0"/>
    <n v="54.459999999999994"/>
    <n v="36.020000000000003"/>
    <n v="18.439999999999991"/>
    <n v="7.5638888888888882"/>
    <b v="0"/>
    <s v="Ultrasound 2022"/>
    <s v="CPQ 18733 ULT 23"/>
    <s v="24/10/2023"/>
    <x v="30"/>
    <s v="Iwona Doniec"/>
    <x v="0"/>
    <s v="ULT"/>
    <s v="Newham General"/>
    <s v="Obstetrics &amp; Gynaecology Fixed Cart"/>
    <x v="2"/>
    <s v="Ultrasound - Accessories"/>
    <s v="Additional Items"/>
    <s v="BAU"/>
    <s v="URN Issued"/>
    <s v=""/>
    <s v="CPQ-134839"/>
    <n v="12"/>
    <s v="False"/>
    <s v="Y"/>
    <s v="False"/>
    <s v="H46811A_High Gloss Paper for B/W Printer (H46811A)"/>
    <s v="H46811A"/>
    <s v="12"/>
    <s v="Accessory"/>
    <n v="2"/>
    <n v="30.83"/>
    <n v="30.83"/>
    <n v="0"/>
    <n v="0"/>
    <n v="0"/>
    <n v="0"/>
    <n v="30.83"/>
    <n v="61.66"/>
    <n v="88.31"/>
    <s v="%"/>
    <n v="3.6"/>
    <n v="7.2"/>
    <n v="20"/>
    <n v="1.44"/>
    <n v="0"/>
    <n v="2.5"/>
    <n v="0"/>
    <n v="0"/>
    <n v="0"/>
    <n v="7.2"/>
    <s v="300000111874809"/>
    <s v=""/>
    <s v="False"/>
    <n v="36.020000000000003"/>
    <n v="36.020000000000003"/>
    <s v="True"/>
    <s v="Endoscopy &amp; Ultrasound"/>
    <s v="Oct"/>
    <s v="23"/>
    <n v="40939062"/>
    <d v="2023-10-30T00:00:00"/>
    <s v="2023"/>
    <s v="Oct"/>
    <s v="2023"/>
  </r>
  <r>
    <x v="34"/>
    <s v="CPQ 18733 ULT 23CPQ-13483924/10/2023"/>
    <n v="0"/>
    <s v="No"/>
    <n v="300000159155694"/>
    <x v="5"/>
    <s v="Accessory"/>
    <x v="0"/>
    <s v="Closed/PO Received"/>
    <s v=""/>
    <n v="162.24"/>
    <n v="162.24"/>
    <n v="0"/>
    <n v="0"/>
    <m/>
    <n v="2.5000000000000001E-2"/>
    <n v="2.5000000000000001E-2"/>
    <s v=""/>
    <s v="OK"/>
    <n v="4.056"/>
    <n v="0"/>
    <n v="1225.58"/>
    <n v="810.62"/>
    <n v="414.95999999999992"/>
    <n v="7.5541173570019717"/>
    <b v="0"/>
    <s v="Ultrasound 2022"/>
    <s v="CPQ 18733 ULT 23"/>
    <s v="24/10/2023"/>
    <x v="30"/>
    <s v="Iwona Doniec"/>
    <x v="0"/>
    <s v="ULT"/>
    <s v="Newham General"/>
    <s v="Obstetrics &amp; Gynaecology Fixed Cart"/>
    <x v="2"/>
    <s v="Ultrasound - Accessories"/>
    <s v="Additional Items"/>
    <s v="BAU"/>
    <s v="URN Issued"/>
    <s v=""/>
    <s v="CPQ-134839"/>
    <n v="11"/>
    <s v="False"/>
    <s v="Y"/>
    <s v="False"/>
    <s v="H48052BG_B/W Printer"/>
    <s v="H48052BG"/>
    <s v="12"/>
    <s v="Accessory"/>
    <n v="2"/>
    <n v="693.91"/>
    <n v="693.91"/>
    <n v="0"/>
    <n v="0"/>
    <n v="0"/>
    <n v="0"/>
    <n v="693.91"/>
    <n v="1387.82"/>
    <n v="88.31"/>
    <s v="%"/>
    <n v="81.12"/>
    <n v="162.24"/>
    <n v="20"/>
    <n v="32.450000000000003"/>
    <n v="0"/>
    <n v="2.5"/>
    <n v="0"/>
    <n v="0"/>
    <n v="0"/>
    <n v="162.24"/>
    <s v="300000111874985"/>
    <s v=""/>
    <s v="False"/>
    <n v="810.62"/>
    <n v="810.62"/>
    <s v="True"/>
    <s v="Endoscopy &amp; Ultrasound"/>
    <s v="Oct"/>
    <s v="23"/>
    <n v="40939062"/>
    <d v="2023-10-30T00:00:00"/>
    <s v="2023"/>
    <s v="Oct"/>
    <s v="2023"/>
  </r>
  <r>
    <x v="34"/>
    <s v="CPQ 18733 ULT 23CPQ-13483924/10/2023"/>
    <n v="0"/>
    <s v="No"/>
    <n v="300000159155694"/>
    <x v="5"/>
    <s v="Accessory"/>
    <x v="0"/>
    <s v="Closed/PO Received"/>
    <s v=""/>
    <n v="1.84"/>
    <n v="1.84"/>
    <n v="0"/>
    <n v="0"/>
    <m/>
    <n v="2.5000000000000001E-2"/>
    <n v="2.5000000000000001E-2"/>
    <s v=""/>
    <s v="OK"/>
    <n v="4.6000000000000006E-2"/>
    <n v="0"/>
    <n v="-1.84"/>
    <n v="-1.04"/>
    <n v="-0.8"/>
    <n v="-1"/>
    <b v="0"/>
    <s v="Ultrasound 2022"/>
    <s v="CPQ 18733 ULT 23"/>
    <s v="24/10/2023"/>
    <x v="30"/>
    <s v="Iwona Doniec"/>
    <x v="0"/>
    <s v="ULT"/>
    <s v="Newham General"/>
    <s v="Obstetrics &amp; Gynaecology Fixed Cart"/>
    <x v="2"/>
    <s v="Ultrasound - Accessories"/>
    <s v="Additional Items"/>
    <s v="BAU"/>
    <s v="URN Issued"/>
    <s v=""/>
    <s v="CPQ-134839"/>
    <n v="13"/>
    <s v="False"/>
    <s v="Y"/>
    <s v="False"/>
    <s v="H48651NZ_UK Destination Kit (H48651NZ)"/>
    <s v="H48651NZ"/>
    <s v="12"/>
    <s v="Accessory"/>
    <n v="2"/>
    <n v="0"/>
    <n v="0"/>
    <n v="0"/>
    <n v="0"/>
    <n v="0"/>
    <n v="0"/>
    <n v="0"/>
    <n v="0"/>
    <n v="-0.92"/>
    <s v="Amount"/>
    <n v="0.92"/>
    <n v="1.84"/>
    <n v="20"/>
    <n v="0.37"/>
    <n v="0"/>
    <n v="2.5"/>
    <n v="0"/>
    <n v="0"/>
    <n v="0"/>
    <n v="1.84"/>
    <s v="300000111874820"/>
    <s v=""/>
    <s v="False"/>
    <n v="-1.04"/>
    <n v="-1.04"/>
    <s v="True"/>
    <s v="Endoscopy &amp; Ultrasound"/>
    <s v="Oct"/>
    <s v="23"/>
    <n v="40939062"/>
    <d v="2023-10-30T00:00:00"/>
    <s v="2023"/>
    <s v="Oct"/>
    <s v="2023"/>
  </r>
  <r>
    <x v="35"/>
    <s v="CPQ 18944 PAM 23CPQ-13530902/11/2023"/>
    <s v="Welch Allyn Vital Sign 1"/>
    <s v="No"/>
    <n v="300000160879553"/>
    <x v="4"/>
    <s v="Core"/>
    <x v="2"/>
    <s v="Closed/Customer Invoiced"/>
    <n v="5"/>
    <n v="7551.6"/>
    <n v="7308"/>
    <n v="243.60000000000036"/>
    <n v="3.3333333333333381E-2"/>
    <m/>
    <n v="2.5000000000000001E-2"/>
    <n v="2.5000000000000001E-2"/>
    <s v=""/>
    <s v="OK"/>
    <n v="182.7"/>
    <n v="60.9"/>
    <n v="1470.6222222220003"/>
    <n v="1470.6"/>
    <n v="2.2222222000436886E-2"/>
    <n v="0.19474313022697182"/>
    <b v="0"/>
    <s v="Patient Monitoring Equipment"/>
    <s v="CPQ 18944 PAM 23"/>
    <s v="02/11/2023"/>
    <x v="31"/>
    <s v="Dan Hannan"/>
    <x v="0"/>
    <s v="PAM"/>
    <s v=""/>
    <s v=""/>
    <x v="18"/>
    <s v="Lot 1 - Non-Specialised"/>
    <s v="Ward Based Monitoring"/>
    <s v="DH"/>
    <s v="URN Issued"/>
    <s v=""/>
    <s v="CPQ-135309"/>
    <n v="2"/>
    <s v="False"/>
    <s v="Y"/>
    <s v="False"/>
    <s v="75CE-4-DH_CSM WIFI included"/>
    <s v="75CE-4-DH"/>
    <s v="24"/>
    <s v="Core"/>
    <n v="5"/>
    <n v="1804.4444444444"/>
    <n v="1624"/>
    <n v="5"/>
    <n v="1542.8"/>
    <n v="7714"/>
    <n v="9256.7999999999993"/>
    <n v="1461.6"/>
    <n v="7308"/>
    <n v="0"/>
    <s v="%"/>
    <n v="1461.6"/>
    <n v="7308"/>
    <n v="20"/>
    <n v="1461.6"/>
    <n v="20"/>
    <n v="2.5"/>
    <n v="182.7"/>
    <n v="60.9"/>
    <n v="0"/>
    <n v="7551.6"/>
    <s v="300000114739653"/>
    <s v=""/>
    <s v="False"/>
    <n v="568.4"/>
    <n v="1470.6"/>
    <s v="False"/>
    <s v="Theatres &amp; Ward Based Products"/>
    <s v="Nov"/>
    <s v="23"/>
    <n v="40943017"/>
    <d v="2023-11-09T00:00:00"/>
    <s v="2023"/>
    <s v="Nov"/>
    <s v="2023"/>
  </r>
  <r>
    <x v="35"/>
    <s v="CPQ 18944 PAM 23CPQ-13530902/11/2023"/>
    <s v="Welch Allyn Vital Sign 1"/>
    <s v="No"/>
    <n v="300000160879553"/>
    <x v="4"/>
    <s v=""/>
    <x v="2"/>
    <s v="Closed/Customer Invoiced"/>
    <s v=""/>
    <n v="0"/>
    <n v="0"/>
    <n v="0"/>
    <n v="0"/>
    <m/>
    <n v="0"/>
    <n v="2.5000000000000001E-2"/>
    <s v=""/>
    <s v="Check"/>
    <n v="0"/>
    <n v="0"/>
    <n v="0"/>
    <n v="0"/>
    <n v="0"/>
    <n v="0"/>
    <b v="0"/>
    <s v="Patient Monitoring Equipment"/>
    <s v="CPQ 18944 PAM 23"/>
    <s v="02/11/2023"/>
    <x v="31"/>
    <s v="Dan Hannan"/>
    <x v="0"/>
    <s v="PAM"/>
    <s v=""/>
    <s v=""/>
    <x v="18"/>
    <s v=""/>
    <s v=""/>
    <s v="DH"/>
    <s v="URN Issued"/>
    <s v=""/>
    <s v="CPQ-135309"/>
    <n v="1"/>
    <s v="False"/>
    <s v=""/>
    <s v="False"/>
    <s v=""/>
    <s v=""/>
    <s v=""/>
    <s v=""/>
    <n v="1"/>
    <m/>
    <m/>
    <n v="0"/>
    <n v="0"/>
    <n v="0"/>
    <n v="0"/>
    <n v="0"/>
    <n v="0"/>
    <n v="0"/>
    <s v="%"/>
    <n v="0"/>
    <n v="0"/>
    <n v="20"/>
    <n v="0"/>
    <n v="0"/>
    <n v="0"/>
    <n v="0"/>
    <n v="0"/>
    <n v="0"/>
    <n v="0"/>
    <s v=""/>
    <s v=""/>
    <s v="False"/>
    <n v="0"/>
    <n v="0"/>
    <s v="False"/>
    <s v="Theatres &amp; Ward Based Products"/>
    <s v="Nov"/>
    <s v="23"/>
    <n v="40943017"/>
    <d v="2023-11-09T00:00:00"/>
    <s v="2023"/>
    <s v="Nov"/>
    <s v="2023"/>
  </r>
  <r>
    <x v="35"/>
    <s v="CPQ 18944 PAM 23CPQ-13530902/11/2023"/>
    <s v="Welch Allyn Vital Sign 1"/>
    <s v="No"/>
    <n v="300000160879553"/>
    <x v="4"/>
    <s v="Accessory"/>
    <x v="2"/>
    <s v="Closed/Customer Invoiced"/>
    <s v=""/>
    <n v="1290.3699999999999"/>
    <n v="1258.9000000000001"/>
    <n v="31.4699999999998"/>
    <n v="2.4998014139327823E-2"/>
    <m/>
    <n v="2.5000000000000001E-2"/>
    <n v="2.5000000000000001E-2"/>
    <s v=""/>
    <s v="OK"/>
    <n v="31.47"/>
    <n v="0"/>
    <n v="108.38000000000011"/>
    <n v="108.38"/>
    <n v="1.1368683772161603E-13"/>
    <n v="8.3991413315560745E-2"/>
    <b v="0"/>
    <s v="Patient Monitoring Equipment"/>
    <s v="CPQ 18944 PAM 23"/>
    <s v="02/11/2023"/>
    <x v="31"/>
    <s v="Dan Hannan"/>
    <x v="0"/>
    <s v="PAM"/>
    <s v=""/>
    <s v=""/>
    <x v="18"/>
    <s v="Patient Monitoring"/>
    <s v="Additional Items"/>
    <s v="DH"/>
    <s v="URN Issued"/>
    <s v=""/>
    <s v="CPQ-135309"/>
    <n v="4"/>
    <s v="False"/>
    <s v="Y"/>
    <s v="False"/>
    <s v="7000-MWS-DH_CSM Mobile Work Stand"/>
    <s v="7000-MWS-DH"/>
    <s v="24"/>
    <s v="Accessory"/>
    <n v="5"/>
    <n v="279.75"/>
    <n v="279.75"/>
    <n v="0"/>
    <n v="279.75"/>
    <n v="1398.75"/>
    <n v="1678.5"/>
    <n v="251.78"/>
    <n v="1258.9000000000001"/>
    <n v="0"/>
    <s v="%"/>
    <n v="251.78"/>
    <n v="1258.9000000000001"/>
    <n v="20"/>
    <n v="251.78"/>
    <n v="20"/>
    <n v="2.5"/>
    <n v="31.47"/>
    <n v="0"/>
    <n v="0"/>
    <n v="1290.3699999999999"/>
    <s v="300000144213468"/>
    <s v=""/>
    <s v="False"/>
    <n v="108.38"/>
    <n v="108.38"/>
    <s v="False"/>
    <s v="Theatres &amp; Ward Based Products"/>
    <s v="Nov"/>
    <s v="23"/>
    <n v="40943017"/>
    <d v="2023-11-09T00:00:00"/>
    <s v="2023"/>
    <s v="Nov"/>
    <s v="2023"/>
  </r>
  <r>
    <x v="35"/>
    <s v="CPQ 18944 PAM 23CPQ-13530902/11/2023"/>
    <s v="Welch Allyn Vital Sign 1"/>
    <s v="No"/>
    <n v="300000160879553"/>
    <x v="4"/>
    <s v=""/>
    <x v="2"/>
    <s v="Closed/Customer Invoiced"/>
    <s v=""/>
    <n v="0"/>
    <n v="0"/>
    <n v="0"/>
    <n v="0"/>
    <m/>
    <n v="0"/>
    <n v="2.5000000000000001E-2"/>
    <s v=""/>
    <s v="Check"/>
    <n v="0"/>
    <n v="0"/>
    <n v="0"/>
    <n v="0"/>
    <n v="0"/>
    <n v="0"/>
    <b v="0"/>
    <s v="Patient Monitoring Equipment"/>
    <s v="CPQ 18944 PAM 23"/>
    <s v="02/11/2023"/>
    <x v="31"/>
    <s v="Dan Hannan"/>
    <x v="0"/>
    <s v="PAM"/>
    <s v=""/>
    <s v=""/>
    <x v="18"/>
    <s v=""/>
    <s v=""/>
    <s v="DH"/>
    <s v="URN Issued"/>
    <s v=""/>
    <s v="CPQ-135309"/>
    <n v="3"/>
    <s v="False"/>
    <s v=""/>
    <s v="False"/>
    <s v=""/>
    <s v=""/>
    <s v=""/>
    <s v=""/>
    <n v="1"/>
    <m/>
    <m/>
    <n v="0"/>
    <n v="0"/>
    <n v="0"/>
    <n v="0"/>
    <n v="0"/>
    <n v="0"/>
    <n v="0"/>
    <s v="%"/>
    <n v="0"/>
    <n v="0"/>
    <n v="20"/>
    <n v="0"/>
    <n v="0"/>
    <n v="0"/>
    <n v="0"/>
    <n v="0"/>
    <n v="0"/>
    <n v="0"/>
    <s v=""/>
    <s v=""/>
    <s v="False"/>
    <n v="0"/>
    <n v="0"/>
    <s v="False"/>
    <s v="Theatres &amp; Ward Based Products"/>
    <s v="Nov"/>
    <s v="23"/>
    <n v="40943017"/>
    <d v="2023-11-09T00:00:00"/>
    <s v="2023"/>
    <s v="Nov"/>
    <s v="2023"/>
  </r>
  <r>
    <x v="36"/>
    <s v="CPQ 13763 ULT 24NHSSC-13597817/11/2023"/>
    <s v="GE Ultrasound 14"/>
    <s v="No"/>
    <n v="300000161458415"/>
    <x v="5"/>
    <s v="Core"/>
    <x v="2"/>
    <s v="Closed/PO Received"/>
    <n v="1"/>
    <n v="22638"/>
    <n v="22050"/>
    <n v="588"/>
    <n v="2.6666666666666668E-2"/>
    <m/>
    <n v="2.5000000000000001E-2"/>
    <n v="2.5000000000000001E-2"/>
    <s v=""/>
    <s v="OK"/>
    <n v="551.25"/>
    <n v="588"/>
    <n v="1862"/>
    <n v="1862"/>
    <n v="0"/>
    <n v="8.2251082251082255E-2"/>
    <b v="0"/>
    <s v="Ultrasound 2022"/>
    <s v="CPQ 13763 ULT 24"/>
    <s v="17/11/2023"/>
    <x v="32"/>
    <s v="Paris Lowcock"/>
    <x v="0"/>
    <s v="ULT"/>
    <s v="Newham General"/>
    <s v="Obstetrics &amp; Gynaecology Fixed Cart"/>
    <x v="2"/>
    <s v="Ultrasound - Fixed Cart"/>
    <s v="Ultrasound"/>
    <s v="DH"/>
    <s v="Closed Complete"/>
    <s v=""/>
    <s v="NHSSC-135978"/>
    <n v="2"/>
    <s v="False"/>
    <s v="Y"/>
    <s v="False"/>
    <s v="H43222LJ_Voluson SWIFT BT23"/>
    <s v="H43222LJ"/>
    <s v="12"/>
    <s v="Core"/>
    <n v="1"/>
    <n v="24500"/>
    <n v="24500"/>
    <n v="0"/>
    <n v="24500"/>
    <n v="24500"/>
    <n v="29400"/>
    <n v="22050"/>
    <n v="22050"/>
    <n v="0"/>
    <s v="%"/>
    <n v="22050"/>
    <n v="22050"/>
    <n v="20"/>
    <n v="4410"/>
    <n v="20"/>
    <n v="2.5"/>
    <n v="551.25"/>
    <n v="588"/>
    <n v="0"/>
    <n v="22638"/>
    <s v="300000155288776"/>
    <s v=""/>
    <s v="False"/>
    <n v="1862"/>
    <n v="1862"/>
    <s v="True"/>
    <s v="Endoscopy &amp; Ultrasound"/>
    <s v="Jan"/>
    <s v="24"/>
    <n v="40977603"/>
    <d v="2024-02-27T00:00:00"/>
    <s v="2024"/>
    <s v="Feb"/>
    <s v="2024"/>
  </r>
  <r>
    <x v="36"/>
    <s v="CPQ 13763 ULT 24NHSSC-13597817/11/2023"/>
    <s v="GE Ultrasound 14"/>
    <s v="No"/>
    <n v="300000161458415"/>
    <x v="5"/>
    <s v=""/>
    <x v="2"/>
    <s v="Closed/PO Received"/>
    <s v=""/>
    <n v="0"/>
    <n v="0"/>
    <n v="0"/>
    <n v="0"/>
    <m/>
    <n v="0"/>
    <n v="2.5000000000000001E-2"/>
    <s v=""/>
    <s v="Check"/>
    <n v="0"/>
    <n v="0"/>
    <n v="0"/>
    <n v="0"/>
    <n v="0"/>
    <n v="0"/>
    <b v="0"/>
    <s v="Ultrasound 2022"/>
    <s v="CPQ 13763 ULT 24"/>
    <s v="17/11/2023"/>
    <x v="32"/>
    <s v="Paris Lowcock"/>
    <x v="0"/>
    <s v="ULT"/>
    <s v="Newham General"/>
    <s v="Obstetrics &amp; Gynaecology Fixed Cart"/>
    <x v="2"/>
    <s v=""/>
    <s v=""/>
    <s v="DH"/>
    <s v="Closed Complete"/>
    <s v=""/>
    <s v="NHSSC-135978"/>
    <n v="1"/>
    <s v="False"/>
    <s v=""/>
    <s v="False"/>
    <s v=""/>
    <s v=""/>
    <s v=""/>
    <s v=""/>
    <n v="1"/>
    <m/>
    <m/>
    <n v="0"/>
    <n v="0"/>
    <n v="0"/>
    <n v="0"/>
    <n v="0"/>
    <n v="0"/>
    <n v="0"/>
    <s v="%"/>
    <n v="0"/>
    <n v="0"/>
    <n v="20"/>
    <n v="0"/>
    <n v="0"/>
    <n v="0"/>
    <n v="0"/>
    <n v="0"/>
    <n v="0"/>
    <n v="0"/>
    <s v=""/>
    <s v=""/>
    <s v="False"/>
    <n v="0"/>
    <n v="0"/>
    <s v="True"/>
    <s v="Endoscopy &amp; Ultrasound"/>
    <s v="Jan"/>
    <s v="24"/>
    <n v="40977603"/>
    <d v="2024-02-27T00:00:00"/>
    <s v="2024"/>
    <s v="Feb"/>
    <s v="2024"/>
  </r>
  <r>
    <x v="36"/>
    <s v="CPQ 13763 ULT 24NHSSC-13597817/11/2023"/>
    <s v="GE Ultrasound 14"/>
    <s v="No"/>
    <n v="300000161458415"/>
    <x v="5"/>
    <s v="Accessory"/>
    <x v="2"/>
    <s v="Closed/PO Received"/>
    <s v=""/>
    <n v="0"/>
    <n v="0"/>
    <n v="0"/>
    <n v="0"/>
    <m/>
    <n v="2.5000000000000001E-2"/>
    <n v="2.5000000000000001E-2"/>
    <s v=""/>
    <s v="OK"/>
    <n v="0"/>
    <n v="0"/>
    <n v="0"/>
    <n v="0"/>
    <n v="0"/>
    <n v="0"/>
    <b v="0"/>
    <s v="Ultrasound 2022"/>
    <s v="CPQ 13763 ULT 24"/>
    <s v="17/11/2023"/>
    <x v="32"/>
    <s v="Paris Lowcock"/>
    <x v="0"/>
    <s v="ULT"/>
    <s v="Newham General"/>
    <s v="Obstetrics &amp; Gynaecology Fixed Cart"/>
    <x v="2"/>
    <s v="Ultrasound - Accessories"/>
    <s v="Additional Items"/>
    <s v="DH"/>
    <s v="Closed Complete"/>
    <s v=""/>
    <s v="NHSSC-135978"/>
    <n v="16"/>
    <s v="False"/>
    <s v="Y"/>
    <s v="False"/>
    <s v="H46712LM_Destination Set ? UK (H46712LM)"/>
    <s v="H46712LM"/>
    <s v="12"/>
    <s v="Accessory"/>
    <n v="1"/>
    <n v="0"/>
    <n v="0"/>
    <n v="0"/>
    <n v="0"/>
    <n v="0"/>
    <n v="0"/>
    <n v="0"/>
    <n v="0"/>
    <n v="47.37"/>
    <s v="%"/>
    <n v="0"/>
    <n v="0"/>
    <n v="20"/>
    <n v="0"/>
    <n v="0"/>
    <n v="2.5"/>
    <n v="0"/>
    <n v="0"/>
    <n v="0"/>
    <n v="0"/>
    <s v="300000124117721"/>
    <s v=""/>
    <s v="False"/>
    <n v="0"/>
    <n v="0"/>
    <s v="True"/>
    <s v="Endoscopy &amp; Ultrasound"/>
    <s v="Jan"/>
    <s v="24"/>
    <n v="40977603"/>
    <d v="2024-02-27T00:00:00"/>
    <s v="2024"/>
    <s v="Feb"/>
    <s v="2024"/>
  </r>
  <r>
    <x v="36"/>
    <s v="CPQ 13763 ULT 24NHSSC-13597817/11/2023"/>
    <s v="GE Ultrasound 14"/>
    <s v="No"/>
    <n v="300000161458415"/>
    <x v="5"/>
    <s v="Accessory"/>
    <x v="2"/>
    <s v="Closed/PO Received"/>
    <s v=""/>
    <n v="14.6"/>
    <n v="14.6"/>
    <n v="0"/>
    <n v="0"/>
    <m/>
    <n v="2.5000000000000001E-2"/>
    <n v="2.5000000000000001E-2"/>
    <s v=""/>
    <s v="OK"/>
    <n v="0.37"/>
    <n v="0"/>
    <n v="16.229999999999997"/>
    <n v="3.08"/>
    <n v="13.149999999999997"/>
    <n v="1.1116438356164382"/>
    <b v="0"/>
    <s v="Ultrasound 2022"/>
    <s v="CPQ 13763 ULT 24"/>
    <s v="17/11/2023"/>
    <x v="32"/>
    <s v="Paris Lowcock"/>
    <x v="0"/>
    <s v="ULT"/>
    <s v="Newham General"/>
    <s v="Obstetrics &amp; Gynaecology Fixed Cart"/>
    <x v="2"/>
    <s v="Ultrasound - Accessories"/>
    <s v="Additional Items"/>
    <s v="DH"/>
    <s v="Closed Complete"/>
    <s v=""/>
    <s v="NHSSC-135978"/>
    <n v="15"/>
    <s v="False"/>
    <s v="Y"/>
    <s v="False"/>
    <s v="H46811A_High Gloss Paper for B/W Printer (H46811A)"/>
    <s v="H46811A"/>
    <s v="12"/>
    <s v="Accessory"/>
    <n v="1"/>
    <n v="30.83"/>
    <n v="30.83"/>
    <n v="0"/>
    <n v="30.83"/>
    <n v="30.83"/>
    <n v="37"/>
    <n v="27.75"/>
    <n v="27.75"/>
    <n v="47.37"/>
    <s v="%"/>
    <n v="14.6"/>
    <n v="14.6"/>
    <n v="20"/>
    <n v="2.92"/>
    <n v="0"/>
    <n v="2.5"/>
    <n v="0.37"/>
    <n v="0"/>
    <n v="0"/>
    <n v="14.6"/>
    <s v="300000111874809"/>
    <s v=""/>
    <s v="False"/>
    <n v="3.08"/>
    <n v="3.08"/>
    <s v="True"/>
    <s v="Endoscopy &amp; Ultrasound"/>
    <s v="Jan"/>
    <s v="24"/>
    <n v="40977603"/>
    <d v="2024-02-27T00:00:00"/>
    <s v="2024"/>
    <s v="Feb"/>
    <s v="2024"/>
  </r>
  <r>
    <x v="36"/>
    <s v="CPQ 13763 ULT 24NHSSC-13597817/11/2023"/>
    <s v="GE Ultrasound 14"/>
    <s v="No"/>
    <n v="300000161458415"/>
    <x v="5"/>
    <s v="Accessory"/>
    <x v="2"/>
    <s v="Closed/PO Received"/>
    <s v=""/>
    <n v="-0.26"/>
    <n v="-0.26"/>
    <n v="0"/>
    <n v="0"/>
    <m/>
    <n v="2.5000000000000001E-2"/>
    <n v="2.5000000000000001E-2"/>
    <s v=""/>
    <s v="OK"/>
    <n v="-0.01"/>
    <n v="0"/>
    <n v="0.26"/>
    <n v="0"/>
    <n v="0.26"/>
    <n v="-1"/>
    <b v="0"/>
    <s v="Ultrasound 2022"/>
    <s v="CPQ 13763 ULT 24"/>
    <s v="17/11/2023"/>
    <x v="32"/>
    <s v="Paris Lowcock"/>
    <x v="0"/>
    <s v="ULT"/>
    <s v="Newham General"/>
    <s v="Obstetrics &amp; Gynaecology Fixed Cart"/>
    <x v="2"/>
    <s v="Ultrasound - Accessories"/>
    <s v="Additional Items"/>
    <s v="DH"/>
    <s v="Closed Complete"/>
    <s v=""/>
    <s v="NHSSC-135978"/>
    <n v="17"/>
    <s v="False"/>
    <s v="Y"/>
    <s v="False"/>
    <s v="H91201US_Incl. 3 years Service for Voluson Swift"/>
    <s v="H91201US"/>
    <s v=""/>
    <s v="Accessory"/>
    <n v="1"/>
    <n v="0"/>
    <n v="0"/>
    <n v="0"/>
    <n v="0"/>
    <n v="0"/>
    <n v="0"/>
    <n v="0"/>
    <n v="0"/>
    <n v="0.26"/>
    <s v="Amount"/>
    <n v="-0.26"/>
    <n v="-0.26"/>
    <n v="20"/>
    <n v="-0.05"/>
    <n v="0"/>
    <n v="2.5"/>
    <n v="-0.01"/>
    <n v="0"/>
    <n v="0"/>
    <n v="-0.26"/>
    <s v="300000132376708"/>
    <s v=""/>
    <s v="False"/>
    <n v="0"/>
    <n v="0"/>
    <s v="True"/>
    <s v="Endoscopy &amp; Ultrasound"/>
    <s v="Jan"/>
    <s v="24"/>
    <n v="40977603"/>
    <d v="2024-02-27T00:00:00"/>
    <s v="2024"/>
    <s v="Feb"/>
    <s v="2024"/>
  </r>
  <r>
    <x v="36"/>
    <s v="CPQ 13763 ULT 24NHSSC-13597817/11/2023"/>
    <s v="GE Ultrasound 14"/>
    <s v="No"/>
    <n v="300000161458415"/>
    <x v="5"/>
    <s v="Accessory"/>
    <x v="2"/>
    <s v="Closed/PO Received"/>
    <s v=""/>
    <n v="2053.9299999999998"/>
    <n v="2053.9299999999998"/>
    <n v="0"/>
    <n v="0"/>
    <m/>
    <n v="2.5000000000000001E-2"/>
    <n v="2.5000000000000001E-2"/>
    <s v=""/>
    <s v="OK"/>
    <n v="51.35"/>
    <n v="0"/>
    <n v="2282.27"/>
    <n v="433.62"/>
    <n v="1848.65"/>
    <n v="1.1111722405340008"/>
    <b v="0"/>
    <s v="Ultrasound 2022"/>
    <s v="CPQ 13763 ULT 24"/>
    <s v="17/11/2023"/>
    <x v="32"/>
    <s v="Paris Lowcock"/>
    <x v="0"/>
    <s v="ULT"/>
    <s v="Newham General"/>
    <s v="Obstetrics &amp; Gynaecology Fixed Cart"/>
    <x v="2"/>
    <s v="Ultrasound - Accessories"/>
    <s v="Additional Items"/>
    <s v="DH"/>
    <s v="Closed Complete"/>
    <s v=""/>
    <s v="NHSSC-135978"/>
    <n v="4"/>
    <s v="False"/>
    <s v="Y"/>
    <s v="False"/>
    <s v="H40462LA_C1-5-RS Probe"/>
    <s v="H40462LA"/>
    <s v="12"/>
    <s v="Accessory"/>
    <n v="1"/>
    <n v="4336.2"/>
    <n v="4336.2"/>
    <n v="0"/>
    <n v="4336.2"/>
    <n v="4336.2"/>
    <n v="5203.4399999999996"/>
    <n v="3902.58"/>
    <n v="3902.58"/>
    <n v="47.37"/>
    <s v="%"/>
    <n v="2053.9299999999998"/>
    <n v="2053.9299999999998"/>
    <n v="20"/>
    <n v="410.79"/>
    <n v="0"/>
    <n v="2.5"/>
    <n v="51.35"/>
    <n v="0"/>
    <n v="0"/>
    <n v="2053.9299999999998"/>
    <s v="300000111880288"/>
    <s v=""/>
    <s v="False"/>
    <n v="433.62"/>
    <n v="433.62"/>
    <s v="True"/>
    <s v="Endoscopy &amp; Ultrasound"/>
    <s v="Jan"/>
    <s v="24"/>
    <n v="40977603"/>
    <d v="2024-02-27T00:00:00"/>
    <s v="2024"/>
    <s v="Feb"/>
    <s v="2024"/>
  </r>
  <r>
    <x v="36"/>
    <s v="CPQ 13763 ULT 24NHSSC-13597817/11/2023"/>
    <s v="GE Ultrasound 14"/>
    <s v="No"/>
    <n v="300000161458415"/>
    <x v="5"/>
    <s v=""/>
    <x v="2"/>
    <s v="Closed/PO Received"/>
    <s v=""/>
    <n v="0"/>
    <n v="0"/>
    <n v="0"/>
    <n v="0"/>
    <m/>
    <n v="0"/>
    <n v="2.5000000000000001E-2"/>
    <s v=""/>
    <s v="Check"/>
    <n v="0"/>
    <n v="0"/>
    <n v="0"/>
    <n v="0"/>
    <n v="0"/>
    <n v="0"/>
    <b v="0"/>
    <s v="Ultrasound 2022"/>
    <s v="CPQ 13763 ULT 24"/>
    <s v="17/11/2023"/>
    <x v="32"/>
    <s v="Paris Lowcock"/>
    <x v="0"/>
    <s v="ULT"/>
    <s v="Newham General"/>
    <s v="Obstetrics &amp; Gynaecology Fixed Cart"/>
    <x v="2"/>
    <s v=""/>
    <s v=""/>
    <s v="DH"/>
    <s v="Closed Complete"/>
    <s v=""/>
    <s v="NHSSC-135978"/>
    <n v="3"/>
    <s v="False"/>
    <s v=""/>
    <s v="False"/>
    <s v=""/>
    <s v=""/>
    <s v=""/>
    <s v=""/>
    <n v="1"/>
    <m/>
    <m/>
    <n v="0"/>
    <n v="0"/>
    <n v="0"/>
    <n v="0"/>
    <n v="0"/>
    <n v="0"/>
    <n v="0"/>
    <s v="%"/>
    <n v="0"/>
    <n v="0"/>
    <n v="20"/>
    <n v="0"/>
    <n v="0"/>
    <n v="0"/>
    <n v="0"/>
    <n v="0"/>
    <n v="0"/>
    <n v="0"/>
    <s v=""/>
    <s v=""/>
    <s v="False"/>
    <n v="0"/>
    <n v="0"/>
    <s v="True"/>
    <s v="Endoscopy &amp; Ultrasound"/>
    <s v="Jan"/>
    <s v="24"/>
    <n v="40977603"/>
    <d v="2024-02-27T00:00:00"/>
    <s v="2024"/>
    <s v="Feb"/>
    <s v="2024"/>
  </r>
  <r>
    <x v="36"/>
    <s v="CPQ 13763 ULT 24NHSSC-13597817/11/2023"/>
    <s v="GE Ultrasound 14"/>
    <s v="No"/>
    <n v="300000161458415"/>
    <x v="5"/>
    <s v="Accessory"/>
    <x v="2"/>
    <s v="Closed/PO Received"/>
    <s v=""/>
    <n v="947.25"/>
    <n v="947.25"/>
    <n v="0"/>
    <n v="0"/>
    <m/>
    <n v="2.5000000000000001E-2"/>
    <n v="2.5000000000000001E-2"/>
    <s v=""/>
    <s v="OK"/>
    <n v="23.68"/>
    <n v="0"/>
    <n v="1052.55"/>
    <n v="199.98"/>
    <n v="852.56999999999994"/>
    <n v="1.1111638954869358"/>
    <b v="0"/>
    <s v="Ultrasound 2022"/>
    <s v="CPQ 13763 ULT 24"/>
    <s v="17/11/2023"/>
    <x v="32"/>
    <s v="Paris Lowcock"/>
    <x v="0"/>
    <s v="ULT"/>
    <s v="Newham General"/>
    <s v="Obstetrics &amp; Gynaecology Fixed Cart"/>
    <x v="2"/>
    <s v="Ultrasound - Accessories"/>
    <s v="Additional Items"/>
    <s v="DH"/>
    <s v="Closed Complete"/>
    <s v=""/>
    <s v="NHSSC-135978"/>
    <n v="6"/>
    <s v="False"/>
    <s v="Y"/>
    <s v="False"/>
    <s v="H43252LN_Labor &amp; Delivery Software"/>
    <s v="H43252LN"/>
    <s v="12"/>
    <s v="Accessory"/>
    <n v="1"/>
    <n v="1999.8"/>
    <n v="1999.8"/>
    <n v="0"/>
    <n v="1999.8"/>
    <n v="1999.8"/>
    <n v="2399.7600000000002"/>
    <n v="1799.82"/>
    <n v="1799.82"/>
    <n v="47.37"/>
    <s v="%"/>
    <n v="947.25"/>
    <n v="947.25"/>
    <n v="20"/>
    <n v="189.45"/>
    <n v="0"/>
    <n v="2.5"/>
    <n v="23.68"/>
    <n v="0"/>
    <n v="0"/>
    <n v="947.25"/>
    <s v="300000111877392"/>
    <s v=""/>
    <s v="False"/>
    <n v="199.98"/>
    <n v="199.98"/>
    <s v="True"/>
    <s v="Endoscopy &amp; Ultrasound"/>
    <s v="Jan"/>
    <s v="24"/>
    <n v="40977603"/>
    <d v="2024-02-27T00:00:00"/>
    <s v="2024"/>
    <s v="Feb"/>
    <s v="2024"/>
  </r>
  <r>
    <x v="36"/>
    <s v="CPQ 13763 ULT 24NHSSC-13597817/11/2023"/>
    <s v="GE Ultrasound 14"/>
    <s v="No"/>
    <n v="300000161458415"/>
    <x v="5"/>
    <s v="Accessory"/>
    <x v="2"/>
    <s v="Closed/PO Received"/>
    <s v=""/>
    <n v="1864.27"/>
    <n v="1864.27"/>
    <n v="0"/>
    <n v="0"/>
    <m/>
    <n v="2.5000000000000001E-2"/>
    <n v="2.5000000000000001E-2"/>
    <s v=""/>
    <s v="OK"/>
    <n v="46.61"/>
    <n v="0"/>
    <n v="2071.5300000000002"/>
    <n v="393.58"/>
    <n v="1677.9500000000003"/>
    <n v="1.1111748834664508"/>
    <b v="0"/>
    <s v="Ultrasound 2022"/>
    <s v="CPQ 13763 ULT 24"/>
    <s v="17/11/2023"/>
    <x v="32"/>
    <s v="Paris Lowcock"/>
    <x v="0"/>
    <s v="ULT"/>
    <s v="Newham General"/>
    <s v="Obstetrics &amp; Gynaecology Fixed Cart"/>
    <x v="2"/>
    <s v="Ultrasound - Accessories"/>
    <s v="Additional Items"/>
    <s v="DH"/>
    <s v="Closed Complete"/>
    <s v=""/>
    <s v="NHSSC-135978"/>
    <n v="5"/>
    <s v="False"/>
    <s v="Y"/>
    <s v="False"/>
    <s v="H48691PJ_IC9-RS Probe"/>
    <s v="H48691PJ"/>
    <s v="12"/>
    <s v="Accessory"/>
    <n v="1"/>
    <n v="3935.8"/>
    <n v="3935.8"/>
    <n v="0"/>
    <n v="3935.8"/>
    <n v="3935.8"/>
    <n v="4722.96"/>
    <n v="3542.22"/>
    <n v="3542.22"/>
    <n v="47.37"/>
    <s v="%"/>
    <n v="1864.27"/>
    <n v="1864.27"/>
    <n v="20"/>
    <n v="372.85"/>
    <n v="0"/>
    <n v="2.5"/>
    <n v="46.61"/>
    <n v="0"/>
    <n v="0"/>
    <n v="1864.27"/>
    <s v="300000111873058"/>
    <s v=""/>
    <s v="False"/>
    <n v="393.58"/>
    <n v="393.58"/>
    <s v="True"/>
    <s v="Endoscopy &amp; Ultrasound"/>
    <s v="Jan"/>
    <s v="24"/>
    <n v="40977603"/>
    <d v="2024-02-27T00:00:00"/>
    <s v="2024"/>
    <s v="Feb"/>
    <s v="2024"/>
  </r>
  <r>
    <x v="36"/>
    <s v="CPQ 13763 ULT 24NHSSC-13597817/11/2023"/>
    <s v="GE Ultrasound 14"/>
    <s v="No"/>
    <n v="300000161458415"/>
    <x v="5"/>
    <s v="Accessory"/>
    <x v="2"/>
    <s v="Closed/PO Received"/>
    <s v=""/>
    <n v="0"/>
    <n v="0"/>
    <n v="0"/>
    <n v="0"/>
    <m/>
    <n v="2.5000000000000001E-2"/>
    <n v="2.5000000000000001E-2"/>
    <s v=""/>
    <s v="OK"/>
    <n v="0"/>
    <n v="0"/>
    <n v="0"/>
    <n v="0"/>
    <n v="0"/>
    <n v="0"/>
    <b v="0"/>
    <s v="Ultrasound 2022"/>
    <s v="CPQ 13763 ULT 24"/>
    <s v="17/11/2023"/>
    <x v="32"/>
    <s v="Paris Lowcock"/>
    <x v="0"/>
    <s v="ULT"/>
    <s v="Newham General"/>
    <s v="Obstetrics &amp; Gynaecology Fixed Cart"/>
    <x v="2"/>
    <s v="Ultrasound - Accessories"/>
    <s v="Additional Items"/>
    <s v="DH"/>
    <s v="Closed Complete"/>
    <s v=""/>
    <s v="NHSSC-135978"/>
    <n v="8"/>
    <s v="False"/>
    <s v="Y"/>
    <s v="False"/>
    <s v="H48711KH_Voluson Remote Updates"/>
    <s v="H48711KH"/>
    <s v=""/>
    <s v="Accessory"/>
    <n v="1"/>
    <n v="0"/>
    <n v="0"/>
    <n v="0"/>
    <n v="0"/>
    <n v="0"/>
    <n v="0"/>
    <n v="0"/>
    <n v="0"/>
    <n v="47.37"/>
    <s v="%"/>
    <n v="0"/>
    <n v="0"/>
    <n v="20"/>
    <n v="0"/>
    <n v="0"/>
    <n v="2.5"/>
    <n v="0"/>
    <n v="0"/>
    <n v="0"/>
    <n v="0"/>
    <s v="300000126479292"/>
    <s v=""/>
    <s v="False"/>
    <n v="0"/>
    <n v="0"/>
    <s v="True"/>
    <s v="Endoscopy &amp; Ultrasound"/>
    <s v="Jan"/>
    <s v="24"/>
    <n v="40977603"/>
    <d v="2024-02-27T00:00:00"/>
    <s v="2024"/>
    <s v="Feb"/>
    <s v="2024"/>
  </r>
  <r>
    <x v="36"/>
    <s v="CPQ 13763 ULT 24NHSSC-13597817/11/2023"/>
    <s v="GE Ultrasound 14"/>
    <s v="No"/>
    <n v="300000161458415"/>
    <x v="5"/>
    <s v="Accessory"/>
    <x v="2"/>
    <s v="Closed/PO Received"/>
    <s v=""/>
    <n v="442.88"/>
    <n v="442.88"/>
    <n v="0"/>
    <n v="0"/>
    <m/>
    <n v="2.5000000000000001E-2"/>
    <n v="2.5000000000000001E-2"/>
    <s v=""/>
    <s v="OK"/>
    <n v="11.07"/>
    <n v="0"/>
    <n v="492.12"/>
    <n v="93.5"/>
    <n v="398.62"/>
    <n v="1.1111813583815029"/>
    <b v="0"/>
    <s v="Ultrasound 2022"/>
    <s v="CPQ 13763 ULT 24"/>
    <s v="17/11/2023"/>
    <x v="32"/>
    <s v="Paris Lowcock"/>
    <x v="0"/>
    <s v="ULT"/>
    <s v="Newham General"/>
    <s v="Obstetrics &amp; Gynaecology Fixed Cart"/>
    <x v="2"/>
    <s v="Ultrasound - Accessories"/>
    <s v="Additional Items"/>
    <s v="DH"/>
    <s v="Closed Complete"/>
    <s v=""/>
    <s v="NHSSC-135978"/>
    <n v="7"/>
    <s v="False"/>
    <s v="Y"/>
    <s v="False"/>
    <s v="H43252LS_Integrated Software DVR USB Recorder"/>
    <s v="H43252LS"/>
    <s v="12"/>
    <s v="Accessory"/>
    <n v="1"/>
    <n v="935"/>
    <n v="935"/>
    <n v="0"/>
    <n v="935"/>
    <n v="935"/>
    <n v="1122"/>
    <n v="841.5"/>
    <n v="841.5"/>
    <n v="47.37"/>
    <s v="%"/>
    <n v="442.88"/>
    <n v="442.88"/>
    <n v="20"/>
    <n v="88.58"/>
    <n v="0"/>
    <n v="2.5"/>
    <n v="11.07"/>
    <n v="0"/>
    <n v="0"/>
    <n v="442.88"/>
    <s v="300000111877390"/>
    <s v=""/>
    <s v="False"/>
    <n v="93.5"/>
    <n v="93.5"/>
    <s v="True"/>
    <s v="Endoscopy &amp; Ultrasound"/>
    <s v="Jan"/>
    <s v="24"/>
    <n v="40977603"/>
    <d v="2024-02-27T00:00:00"/>
    <s v="2024"/>
    <s v="Feb"/>
    <s v="2024"/>
  </r>
  <r>
    <x v="36"/>
    <s v="CPQ 13763 ULT 24NHSSC-13597817/11/2023"/>
    <s v="GE Ultrasound 14"/>
    <s v="No"/>
    <n v="300000161458415"/>
    <x v="5"/>
    <s v="Accessory"/>
    <x v="2"/>
    <s v="Closed/PO Received"/>
    <s v=""/>
    <n v="28.66"/>
    <n v="28.66"/>
    <n v="0"/>
    <n v="0"/>
    <m/>
    <n v="2.5000000000000001E-2"/>
    <n v="2.5000000000000001E-2"/>
    <s v=""/>
    <s v="OK"/>
    <n v="0.72"/>
    <n v="0"/>
    <n v="31.84"/>
    <n v="6.05"/>
    <n v="25.79"/>
    <n v="1.1109560362875086"/>
    <b v="0"/>
    <s v="Ultrasound 2022"/>
    <s v="CPQ 13763 ULT 24"/>
    <s v="17/11/2023"/>
    <x v="32"/>
    <s v="Paris Lowcock"/>
    <x v="0"/>
    <s v="ULT"/>
    <s v="Newham General"/>
    <s v="Obstetrics &amp; Gynaecology Fixed Cart"/>
    <x v="2"/>
    <s v="Ultrasound - Accessories"/>
    <s v="Additional Items"/>
    <s v="DH"/>
    <s v="Closed Complete"/>
    <s v=""/>
    <s v="NHSSC-135978"/>
    <n v="10"/>
    <s v="False"/>
    <s v="Y"/>
    <s v="False"/>
    <s v="H43252LB_Side Basket"/>
    <s v="H43252LB"/>
    <s v="12"/>
    <s v="Accessory"/>
    <n v="1"/>
    <n v="60.5"/>
    <n v="60.5"/>
    <n v="0"/>
    <n v="60.5"/>
    <n v="60.5"/>
    <n v="72.599999999999994"/>
    <n v="54.45"/>
    <n v="54.45"/>
    <n v="47.37"/>
    <s v="%"/>
    <n v="28.66"/>
    <n v="28.66"/>
    <n v="20"/>
    <n v="5.73"/>
    <n v="0"/>
    <n v="2.5"/>
    <n v="0.72"/>
    <n v="0"/>
    <n v="0"/>
    <n v="28.66"/>
    <s v="300000111877402"/>
    <s v=""/>
    <s v="False"/>
    <n v="6.05"/>
    <n v="6.05"/>
    <s v="True"/>
    <s v="Endoscopy &amp; Ultrasound"/>
    <s v="Jan"/>
    <s v="24"/>
    <n v="40977603"/>
    <d v="2024-02-27T00:00:00"/>
    <s v="2024"/>
    <s v="Feb"/>
    <s v="2024"/>
  </r>
  <r>
    <x v="36"/>
    <s v="CPQ 13763 ULT 24NHSSC-13597817/11/2023"/>
    <s v="GE Ultrasound 14"/>
    <s v="No"/>
    <n v="300000161458415"/>
    <x v="5"/>
    <s v="Accessory"/>
    <x v="2"/>
    <s v="Closed/PO Received"/>
    <s v=""/>
    <n v="0"/>
    <n v="0"/>
    <n v="0"/>
    <n v="0"/>
    <m/>
    <n v="2.5000000000000001E-2"/>
    <n v="2.5000000000000001E-2"/>
    <s v=""/>
    <s v="OK"/>
    <n v="0"/>
    <n v="0"/>
    <n v="0"/>
    <n v="0"/>
    <n v="0"/>
    <n v="0"/>
    <b v="0"/>
    <s v="Ultrasound 2022"/>
    <s v="CPQ 13763 ULT 24"/>
    <s v="17/11/2023"/>
    <x v="32"/>
    <s v="Paris Lowcock"/>
    <x v="0"/>
    <s v="ULT"/>
    <s v="Newham General"/>
    <s v="Obstetrics &amp; Gynaecology Fixed Cart"/>
    <x v="2"/>
    <s v="Ultrasound - Accessories"/>
    <s v="Additional Items"/>
    <s v="DH"/>
    <s v="Closed Complete"/>
    <s v=""/>
    <s v="NHSSC-135978"/>
    <n v="9"/>
    <s v="False"/>
    <s v="Y"/>
    <s v="False"/>
    <s v="H43262LA_C1-5-RS Probe Activation"/>
    <s v="H43262LA"/>
    <s v="12"/>
    <s v="Accessory"/>
    <n v="1"/>
    <n v="0"/>
    <n v="0"/>
    <n v="0"/>
    <n v="0"/>
    <n v="0"/>
    <n v="0"/>
    <n v="0"/>
    <n v="0"/>
    <n v="47.37"/>
    <s v="%"/>
    <n v="0"/>
    <n v="0"/>
    <n v="20"/>
    <n v="0"/>
    <n v="0"/>
    <n v="2.5"/>
    <n v="0"/>
    <n v="0"/>
    <n v="0"/>
    <n v="0"/>
    <s v="300000111877362"/>
    <s v=""/>
    <s v="False"/>
    <n v="0"/>
    <n v="0"/>
    <s v="True"/>
    <s v="Endoscopy &amp; Ultrasound"/>
    <s v="Jan"/>
    <s v="24"/>
    <n v="40977603"/>
    <d v="2024-02-27T00:00:00"/>
    <s v="2024"/>
    <s v="Feb"/>
    <s v="2024"/>
  </r>
  <r>
    <x v="36"/>
    <s v="CPQ 13763 ULT 24NHSSC-13597817/11/2023"/>
    <s v="GE Ultrasound 14"/>
    <s v="No"/>
    <n v="300000161458415"/>
    <x v="5"/>
    <s v="Accessory"/>
    <x v="2"/>
    <s v="Closed/PO Received"/>
    <s v=""/>
    <n v="287.61"/>
    <n v="287.61"/>
    <n v="0"/>
    <n v="0"/>
    <m/>
    <n v="2.5000000000000001E-2"/>
    <n v="2.5000000000000001E-2"/>
    <s v=""/>
    <s v="OK"/>
    <n v="7.19"/>
    <n v="0"/>
    <n v="319.59000000000003"/>
    <n v="60.72"/>
    <n v="258.87"/>
    <n v="1.1111922394909775"/>
    <b v="0"/>
    <s v="Ultrasound 2022"/>
    <s v="CPQ 13763 ULT 24"/>
    <s v="17/11/2023"/>
    <x v="32"/>
    <s v="Paris Lowcock"/>
    <x v="0"/>
    <s v="ULT"/>
    <s v="Newham General"/>
    <s v="Obstetrics &amp; Gynaecology Fixed Cart"/>
    <x v="2"/>
    <s v="Ultrasound - Accessories"/>
    <s v="Additional Items"/>
    <s v="DH"/>
    <s v="Closed Complete"/>
    <s v=""/>
    <s v="NHSSC-135978"/>
    <n v="12"/>
    <s v="False"/>
    <s v="Y"/>
    <s v="False"/>
    <s v="H43262LD_Battery Pack"/>
    <s v="H43262LD"/>
    <s v="12"/>
    <s v="Accessory"/>
    <n v="1"/>
    <n v="607.20000000000005"/>
    <n v="607.20000000000005"/>
    <n v="0"/>
    <n v="607.20000000000005"/>
    <n v="607.20000000000005"/>
    <n v="728.64"/>
    <n v="546.48"/>
    <n v="546.48"/>
    <n v="47.37"/>
    <s v="%"/>
    <n v="287.61"/>
    <n v="287.61"/>
    <n v="20"/>
    <n v="57.52"/>
    <n v="0"/>
    <n v="2.5"/>
    <n v="7.19"/>
    <n v="0"/>
    <n v="0"/>
    <n v="287.61"/>
    <s v="300000111877358"/>
    <s v=""/>
    <s v="False"/>
    <n v="60.72"/>
    <n v="60.72"/>
    <s v="True"/>
    <s v="Endoscopy &amp; Ultrasound"/>
    <s v="Jan"/>
    <s v="24"/>
    <n v="40977603"/>
    <d v="2024-02-27T00:00:00"/>
    <s v="2024"/>
    <s v="Feb"/>
    <s v="2024"/>
  </r>
  <r>
    <x v="36"/>
    <s v="CPQ 13763 ULT 24NHSSC-13597817/11/2023"/>
    <s v="GE Ultrasound 14"/>
    <s v="No"/>
    <n v="300000161458415"/>
    <x v="5"/>
    <s v="Accessory"/>
    <x v="2"/>
    <s v="Closed/PO Received"/>
    <s v=""/>
    <n v="14.59"/>
    <n v="14.59"/>
    <n v="0"/>
    <n v="0"/>
    <m/>
    <n v="2.5000000000000001E-2"/>
    <n v="2.5000000000000001E-2"/>
    <s v=""/>
    <s v="OK"/>
    <n v="0.36"/>
    <n v="0"/>
    <n v="16.21"/>
    <n v="3.08"/>
    <n v="13.13"/>
    <n v="1.1110349554489376"/>
    <b v="0"/>
    <s v="Ultrasound 2022"/>
    <s v="CPQ 13763 ULT 24"/>
    <s v="17/11/2023"/>
    <x v="32"/>
    <s v="Paris Lowcock"/>
    <x v="0"/>
    <s v="ULT"/>
    <s v="Newham General"/>
    <s v="Obstetrics &amp; Gynaecology Fixed Cart"/>
    <x v="2"/>
    <s v="Ultrasound - Accessories"/>
    <s v="Additional Items"/>
    <s v="DH"/>
    <s v="Closed Complete"/>
    <s v=""/>
    <s v="NHSSC-135978"/>
    <n v="11"/>
    <s v="False"/>
    <s v="Y"/>
    <s v="False"/>
    <s v="H43282LT_Voluson SWIFT: Vertical TV Probe Holder Inserts - Right and Left Side."/>
    <s v="H43282LT"/>
    <s v="12"/>
    <s v="Accessory"/>
    <n v="1"/>
    <n v="30.8"/>
    <n v="30.8"/>
    <n v="0"/>
    <n v="30.8"/>
    <n v="30.8"/>
    <n v="36.96"/>
    <n v="27.72"/>
    <n v="27.72"/>
    <n v="47.37"/>
    <s v="%"/>
    <n v="14.59"/>
    <n v="14.59"/>
    <n v="20"/>
    <n v="2.92"/>
    <n v="0"/>
    <n v="2.5"/>
    <n v="0.36"/>
    <n v="0"/>
    <n v="0"/>
    <n v="14.59"/>
    <s v="300000157098751"/>
    <s v=""/>
    <s v="False"/>
    <n v="3.08"/>
    <n v="3.08"/>
    <s v="True"/>
    <s v="Endoscopy &amp; Ultrasound"/>
    <s v="Jan"/>
    <s v="24"/>
    <n v="40977603"/>
    <d v="2024-02-27T00:00:00"/>
    <s v="2024"/>
    <s v="Feb"/>
    <s v="2024"/>
  </r>
  <r>
    <x v="36"/>
    <s v="CPQ 13763 ULT 24NHSSC-13597817/11/2023"/>
    <s v="GE Ultrasound 14"/>
    <s v="No"/>
    <n v="300000161458415"/>
    <x v="5"/>
    <s v="Accessory"/>
    <x v="2"/>
    <s v="Closed/PO Received"/>
    <s v=""/>
    <n v="245.93"/>
    <n v="245.93"/>
    <n v="0"/>
    <n v="0"/>
    <m/>
    <n v="2.5000000000000001E-2"/>
    <n v="2.5000000000000001E-2"/>
    <s v=""/>
    <s v="OK"/>
    <n v="6.15"/>
    <n v="0"/>
    <n v="273.27000000000004"/>
    <n v="51.92"/>
    <n v="221.35000000000002"/>
    <n v="1.1111698450778678"/>
    <b v="0"/>
    <s v="Ultrasound 2022"/>
    <s v="CPQ 13763 ULT 24"/>
    <s v="17/11/2023"/>
    <x v="32"/>
    <s v="Paris Lowcock"/>
    <x v="0"/>
    <s v="ULT"/>
    <s v="Newham General"/>
    <s v="Obstetrics &amp; Gynaecology Fixed Cart"/>
    <x v="2"/>
    <s v="Ultrasound - Accessories"/>
    <s v="Additional Items"/>
    <s v="DH"/>
    <s v="Closed Complete"/>
    <s v=""/>
    <s v="NHSSC-135978"/>
    <n v="14"/>
    <s v="False"/>
    <s v="Y"/>
    <s v="False"/>
    <s v="H43272LD_BW Printer Kit: Voluson SWIFT, Voluson SWIFT+"/>
    <s v="H43272LD"/>
    <s v="12"/>
    <s v="Accessory"/>
    <n v="1"/>
    <n v="519.20000000000005"/>
    <n v="519.20000000000005"/>
    <n v="0"/>
    <n v="519.20000000000005"/>
    <n v="519.20000000000005"/>
    <n v="623.04"/>
    <n v="467.28"/>
    <n v="467.28"/>
    <n v="47.37"/>
    <s v="%"/>
    <n v="245.93"/>
    <n v="245.93"/>
    <n v="20"/>
    <n v="49.19"/>
    <n v="0"/>
    <n v="2.5"/>
    <n v="6.15"/>
    <n v="0"/>
    <n v="0"/>
    <n v="245.93"/>
    <s v="300000111877360"/>
    <s v=""/>
    <s v="False"/>
    <n v="51.92"/>
    <n v="51.92"/>
    <s v="True"/>
    <s v="Endoscopy &amp; Ultrasound"/>
    <s v="Jan"/>
    <s v="24"/>
    <n v="40977603"/>
    <d v="2024-02-27T00:00:00"/>
    <s v="2024"/>
    <s v="Feb"/>
    <s v="2024"/>
  </r>
  <r>
    <x v="36"/>
    <s v="CPQ 13763 ULT 24NHSSC-13597817/11/2023"/>
    <s v="GE Ultrasound 14"/>
    <s v="No"/>
    <n v="300000161458415"/>
    <x v="5"/>
    <s v="Accessory"/>
    <x v="2"/>
    <s v="Closed/PO Received"/>
    <s v=""/>
    <n v="50.54"/>
    <n v="50.54"/>
    <n v="0"/>
    <n v="0"/>
    <m/>
    <n v="2.5000000000000001E-2"/>
    <n v="2.5000000000000001E-2"/>
    <s v=""/>
    <s v="OK"/>
    <n v="1.26"/>
    <n v="0"/>
    <n v="56.160000000000004"/>
    <n v="10.67"/>
    <n v="45.49"/>
    <n v="1.111199050257222"/>
    <b v="0"/>
    <s v="Ultrasound 2022"/>
    <s v="CPQ 13763 ULT 24"/>
    <s v="17/11/2023"/>
    <x v="32"/>
    <s v="Paris Lowcock"/>
    <x v="0"/>
    <s v="ULT"/>
    <s v="Newham General"/>
    <s v="Obstetrics &amp; Gynaecology Fixed Cart"/>
    <x v="2"/>
    <s v="Ultrasound - Accessories"/>
    <s v="Additional Items"/>
    <s v="DH"/>
    <s v="Closed Complete"/>
    <s v=""/>
    <s v="NHSSC-135978"/>
    <n v="13"/>
    <s v="False"/>
    <s v="Y"/>
    <s v="False"/>
    <s v="H43262LG_WLAN, Voluson SWIFT"/>
    <s v="H43262LG"/>
    <s v="12"/>
    <s v="Accessory"/>
    <n v="1"/>
    <n v="106.7"/>
    <n v="106.7"/>
    <n v="0"/>
    <n v="106.7"/>
    <n v="106.7"/>
    <n v="128.04"/>
    <n v="96.03"/>
    <n v="96.03"/>
    <n v="47.37"/>
    <s v="%"/>
    <n v="50.54"/>
    <n v="50.54"/>
    <n v="20"/>
    <n v="10.11"/>
    <n v="0"/>
    <n v="2.5"/>
    <n v="1.26"/>
    <n v="0"/>
    <n v="0"/>
    <n v="50.54"/>
    <s v="300000111877421"/>
    <s v=""/>
    <s v="False"/>
    <n v="10.67"/>
    <n v="10.67"/>
    <s v="True"/>
    <s v="Endoscopy &amp; Ultrasound"/>
    <s v="Jan"/>
    <s v="24"/>
    <n v="40977603"/>
    <d v="2024-02-27T00:00:00"/>
    <s v="2024"/>
    <s v="Feb"/>
    <s v="2024"/>
  </r>
  <r>
    <x v="37"/>
    <s v="CPQ 19241 MAM 23NHSSC-13617822/11/2023"/>
    <n v="0"/>
    <s v="No"/>
    <n v="300000161616407"/>
    <x v="3"/>
    <s v="Accessory"/>
    <x v="0"/>
    <s v="Closed/Reconciled"/>
    <s v=""/>
    <n v="17159"/>
    <n v="17159"/>
    <n v="0"/>
    <n v="0"/>
    <m/>
    <n v="0"/>
    <n v="2.5000000000000001E-2"/>
    <s v="Y"/>
    <s v="Check"/>
    <n v="0"/>
    <n v="0"/>
    <n v="0"/>
    <n v="0"/>
    <n v="0"/>
    <n v="0"/>
    <b v="0"/>
    <s v="Digital Mammography 2022"/>
    <s v="CPQ 19241 MAM 23"/>
    <s v="22/11/2023"/>
    <x v="33"/>
    <s v="Sarah Whittaker"/>
    <x v="0"/>
    <s v="MAM"/>
    <s v="Mile End Hospital"/>
    <s v=""/>
    <x v="19"/>
    <s v="Digital Mammography"/>
    <s v="Digital Mammography"/>
    <s v="BAU"/>
    <s v="URN Issued"/>
    <s v=""/>
    <s v="NHSSC-136178"/>
    <n v="2"/>
    <s v="False"/>
    <s v="Y"/>
    <s v="False"/>
    <s v="Turnkey - Mile End, Barts - Ho_Turnkey - Mile End, Barts - Hologic"/>
    <s v="Turnkey - Mile End, Barts - Hologic"/>
    <s v=""/>
    <s v="Accessory"/>
    <n v="1"/>
    <n v="17159"/>
    <n v="17159"/>
    <n v="0"/>
    <n v="0"/>
    <n v="0"/>
    <n v="0"/>
    <n v="17159"/>
    <n v="17159"/>
    <n v="0"/>
    <s v="%"/>
    <n v="17159"/>
    <n v="17159"/>
    <n v="20"/>
    <n v="3431.8"/>
    <n v="20"/>
    <n v="0"/>
    <n v="0"/>
    <n v="0"/>
    <n v="0"/>
    <n v="17159"/>
    <s v="300000160166115"/>
    <s v=""/>
    <s v="False"/>
    <n v="0"/>
    <n v="0"/>
    <s v="False"/>
    <s v="Radiology"/>
    <s v="Nov"/>
    <s v="23"/>
    <n v="40951495"/>
    <d v="2023-12-01T00:00:00"/>
    <s v="2023"/>
    <s v="Dec"/>
    <s v="2023"/>
  </r>
  <r>
    <x v="37"/>
    <s v="CPQ 19241 MAM 23NHSSC-13617822/11/2023"/>
    <n v="0"/>
    <s v="No"/>
    <n v="300000161616407"/>
    <x v="3"/>
    <s v=""/>
    <x v="0"/>
    <s v="Closed/Reconciled"/>
    <s v=""/>
    <n v="0"/>
    <n v="0"/>
    <n v="0"/>
    <n v="0"/>
    <m/>
    <n v="0"/>
    <n v="2.5000000000000001E-2"/>
    <s v=""/>
    <s v="Check"/>
    <n v="0"/>
    <n v="0"/>
    <n v="0"/>
    <n v="0"/>
    <n v="0"/>
    <n v="0"/>
    <b v="0"/>
    <s v="Digital Mammography 2022"/>
    <s v="CPQ 19241 MAM 23"/>
    <s v="22/11/2023"/>
    <x v="33"/>
    <s v="Sarah Whittaker"/>
    <x v="0"/>
    <s v="MAM"/>
    <s v="Mile End Hospital"/>
    <s v=""/>
    <x v="19"/>
    <s v=""/>
    <s v=""/>
    <s v="BAU"/>
    <s v="URN Issued"/>
    <s v=""/>
    <s v="NHSSC-136178"/>
    <n v="1"/>
    <s v="False"/>
    <s v=""/>
    <s v="False"/>
    <s v=""/>
    <s v=""/>
    <s v=""/>
    <s v=""/>
    <n v="1"/>
    <m/>
    <m/>
    <n v="0"/>
    <n v="0"/>
    <n v="0"/>
    <n v="0"/>
    <n v="0"/>
    <n v="0"/>
    <n v="0"/>
    <s v="%"/>
    <n v="0"/>
    <n v="0"/>
    <n v="20"/>
    <n v="0"/>
    <n v="0"/>
    <n v="0"/>
    <n v="0"/>
    <n v="0"/>
    <n v="0"/>
    <n v="0"/>
    <s v=""/>
    <s v=""/>
    <s v="False"/>
    <n v="0"/>
    <n v="0"/>
    <s v="False"/>
    <s v="Radiology"/>
    <s v="Nov"/>
    <s v="23"/>
    <n v="40951495"/>
    <d v="2023-12-01T00:00:00"/>
    <s v="2023"/>
    <s v="Dec"/>
    <s v="2023"/>
  </r>
  <r>
    <x v="38"/>
    <s v="CPQ 19472 NEO 23NHSSC-13639127/11/2023"/>
    <n v="0"/>
    <s v="No"/>
    <n v="300000141043458"/>
    <x v="0"/>
    <s v="Core"/>
    <x v="0"/>
    <s v="Closed/PO Received"/>
    <n v="6"/>
    <n v="154088.04"/>
    <n v="154088.04"/>
    <n v="0"/>
    <n v="0"/>
    <m/>
    <n v="0.03"/>
    <n v="0.03"/>
    <s v=""/>
    <s v="OK"/>
    <n v="4622.6412"/>
    <n v="0"/>
    <n v="1242.6600000000035"/>
    <n v="0"/>
    <n v="1242.6600000000035"/>
    <n v="8.0646103357535307E-3"/>
    <b v="0"/>
    <s v="Neonatal Equipment Adult Paediatric and Neonatal P"/>
    <s v="CPQ 19472 NEO 23"/>
    <s v="27/11/2023"/>
    <x v="34"/>
    <s v="Amy Hughes"/>
    <x v="0"/>
    <s v="NEO"/>
    <s v=""/>
    <s v=""/>
    <x v="2"/>
    <s v="Neonatal Incubators"/>
    <s v="Combined Incubator and Warmer"/>
    <s v="BAU"/>
    <s v="URN Issued"/>
    <s v=""/>
    <s v="NHSSC-136391"/>
    <n v="2"/>
    <s v="False"/>
    <s v="Y"/>
    <s v="False"/>
    <s v="2078815-004_Giraffe Omnibed Carestation - 115/230V WITH COLOR DISPLAY"/>
    <s v="2078815-004"/>
    <s v="12"/>
    <s v="Core"/>
    <n v="6"/>
    <n v="25888.45"/>
    <n v="25888.45"/>
    <n v="0.8"/>
    <n v="0"/>
    <n v="0"/>
    <n v="0"/>
    <n v="25681.34"/>
    <n v="154088.04"/>
    <n v="0"/>
    <s v="%"/>
    <n v="25681.34"/>
    <n v="154088.04"/>
    <n v="20"/>
    <n v="31066.14"/>
    <n v="20"/>
    <n v="3"/>
    <n v="0"/>
    <n v="0"/>
    <n v="0"/>
    <n v="154088.04"/>
    <s v="300000096945575"/>
    <s v=""/>
    <s v="False"/>
    <n v="0"/>
    <n v="0"/>
    <s v="True"/>
    <s v="Theatres &amp; Ward Based Products"/>
    <s v="Nov"/>
    <s v="23"/>
    <n v="40954544"/>
    <d v="2023-12-12T00:00:00"/>
    <s v="2023"/>
    <s v="Dec"/>
    <s v="2023"/>
  </r>
  <r>
    <x v="38"/>
    <s v="CPQ 19472 NEO 23NHSSC-13639127/11/2023"/>
    <n v="0"/>
    <s v="No"/>
    <n v="300000141043458"/>
    <x v="0"/>
    <s v=""/>
    <x v="0"/>
    <s v="Closed/PO Received"/>
    <s v=""/>
    <n v="0"/>
    <n v="0"/>
    <n v="0"/>
    <n v="0"/>
    <m/>
    <n v="0"/>
    <n v="0.03"/>
    <s v=""/>
    <s v="Check"/>
    <n v="0"/>
    <n v="0"/>
    <n v="0"/>
    <n v="0"/>
    <n v="0"/>
    <n v="0"/>
    <b v="0"/>
    <s v="Neonatal Equipment Adult Paediatric and Neonatal P"/>
    <s v="CPQ 19472 NEO 23"/>
    <s v="27/11/2023"/>
    <x v="34"/>
    <s v="Amy Hughes"/>
    <x v="0"/>
    <s v="NEO"/>
    <s v=""/>
    <s v=""/>
    <x v="2"/>
    <s v=""/>
    <s v=""/>
    <s v="BAU"/>
    <s v="URN Issued"/>
    <s v=""/>
    <s v="NHSSC-136391"/>
    <n v="1"/>
    <s v="False"/>
    <s v=""/>
    <s v="False"/>
    <s v=""/>
    <s v=""/>
    <s v=""/>
    <s v=""/>
    <n v="1"/>
    <m/>
    <m/>
    <n v="0"/>
    <n v="0"/>
    <n v="0"/>
    <n v="0"/>
    <n v="0"/>
    <n v="0"/>
    <n v="0"/>
    <s v="%"/>
    <n v="0"/>
    <n v="0"/>
    <n v="20"/>
    <n v="0"/>
    <n v="0"/>
    <n v="0"/>
    <n v="0"/>
    <n v="0"/>
    <n v="0"/>
    <n v="0"/>
    <s v=""/>
    <s v=""/>
    <s v="False"/>
    <n v="0"/>
    <n v="0"/>
    <s v="True"/>
    <s v="Theatres &amp; Ward Based Products"/>
    <s v="Nov"/>
    <s v="23"/>
    <n v="40954544"/>
    <d v="2023-12-12T00:00:00"/>
    <s v="2023"/>
    <s v="Dec"/>
    <s v="2023"/>
  </r>
  <r>
    <x v="38"/>
    <s v="CPQ 19472 NEO 23NHSSC-13639127/11/2023"/>
    <n v="0"/>
    <s v="No"/>
    <n v="300000141043458"/>
    <x v="0"/>
    <s v="Accessory"/>
    <x v="0"/>
    <s v="Closed/PO Received"/>
    <s v=""/>
    <n v="2052"/>
    <n v="2052"/>
    <n v="0"/>
    <n v="0"/>
    <m/>
    <n v="0.03"/>
    <n v="0.03"/>
    <s v=""/>
    <s v="OK"/>
    <n v="61.559999999999995"/>
    <n v="0"/>
    <n v="556"/>
    <n v="0"/>
    <n v="556"/>
    <n v="0.27095516569200778"/>
    <b v="0"/>
    <s v="Neonatal Equipment Adult Paediatric and Neonatal P"/>
    <s v="CPQ 19472 NEO 23"/>
    <s v="27/11/2023"/>
    <x v="34"/>
    <s v="Amy Hughes"/>
    <x v="0"/>
    <s v="NEO"/>
    <s v=""/>
    <s v=""/>
    <x v="2"/>
    <s v="Neonatal Incubators"/>
    <s v="Additional Items"/>
    <s v="BAU"/>
    <s v="URN Issued"/>
    <s v=""/>
    <s v="NHSSC-136391"/>
    <n v="16"/>
    <s v="False"/>
    <s v="Y"/>
    <s v="False"/>
    <s v="6600-0825-800_Omnibed Hood Cover"/>
    <s v="6600-0825-800"/>
    <s v="0"/>
    <s v="Accessory"/>
    <n v="16"/>
    <n v="163"/>
    <n v="163"/>
    <n v="0"/>
    <n v="0"/>
    <n v="0"/>
    <n v="0"/>
    <n v="163"/>
    <n v="2608"/>
    <n v="21.32"/>
    <s v="%"/>
    <n v="128.25"/>
    <n v="2052"/>
    <n v="20"/>
    <n v="521.6"/>
    <n v="20"/>
    <n v="3"/>
    <n v="0"/>
    <n v="0"/>
    <n v="0"/>
    <n v="2052"/>
    <s v="300000096944260"/>
    <s v=""/>
    <s v="False"/>
    <n v="0"/>
    <n v="0"/>
    <s v="True"/>
    <s v="Theatres &amp; Ward Based Products"/>
    <s v="Nov"/>
    <s v="23"/>
    <n v="40954544"/>
    <d v="2023-12-12T00:00:00"/>
    <s v="2023"/>
    <s v="Dec"/>
    <s v="2023"/>
  </r>
  <r>
    <x v="38"/>
    <s v="CPQ 19472 NEO 23NHSSC-13639127/11/2023"/>
    <n v="0"/>
    <s v="No"/>
    <n v="300000141043458"/>
    <x v="0"/>
    <s v="Accessory"/>
    <x v="0"/>
    <s v="Closed/PO Received"/>
    <s v=""/>
    <n v="14341.8"/>
    <n v="14341.8"/>
    <n v="0"/>
    <n v="0"/>
    <m/>
    <n v="0.03"/>
    <n v="0.03"/>
    <s v=""/>
    <s v="OK"/>
    <n v="430.25399999999996"/>
    <n v="0"/>
    <n v="3886.2000000000007"/>
    <n v="0"/>
    <n v="3886.2000000000007"/>
    <n v="0.27097017110822913"/>
    <b v="0"/>
    <s v="Neonatal Equipment Adult Paediatric and Neonatal P"/>
    <s v="CPQ 19472 NEO 23"/>
    <s v="27/11/2023"/>
    <x v="34"/>
    <s v="Amy Hughes"/>
    <x v="0"/>
    <s v="NEO"/>
    <s v=""/>
    <s v=""/>
    <x v="2"/>
    <s v="Neonatal Incubators"/>
    <s v="Additional Items"/>
    <s v="BAU"/>
    <s v="URN Issued"/>
    <s v=""/>
    <s v="NHSSC-136391"/>
    <n v="15"/>
    <s v="False"/>
    <s v="Y"/>
    <s v="False"/>
    <s v="M1231533_OEM PART, Giraffe Blue Spot PT ENG, IEC"/>
    <s v="M1231533"/>
    <s v="12"/>
    <s v="Accessory"/>
    <n v="6"/>
    <n v="3038"/>
    <n v="3038"/>
    <n v="0"/>
    <n v="0"/>
    <n v="0"/>
    <n v="0"/>
    <n v="3038"/>
    <n v="18228"/>
    <n v="21.32"/>
    <s v="%"/>
    <n v="2390.3000000000002"/>
    <n v="14341.8"/>
    <n v="20"/>
    <n v="3645.6"/>
    <n v="20"/>
    <n v="3"/>
    <n v="0"/>
    <n v="0"/>
    <n v="0"/>
    <n v="14341.8"/>
    <s v="300000096945331"/>
    <s v=""/>
    <s v="False"/>
    <n v="0"/>
    <n v="0"/>
    <s v="True"/>
    <s v="Theatres &amp; Ward Based Products"/>
    <s v="Nov"/>
    <s v="23"/>
    <n v="40954544"/>
    <d v="2023-12-12T00:00:00"/>
    <s v="2023"/>
    <s v="Dec"/>
    <s v="2023"/>
  </r>
  <r>
    <x v="38"/>
    <s v="CPQ 19472 NEO 23NHSSC-13639127/11/2023"/>
    <n v="0"/>
    <s v="No"/>
    <n v="300000141043458"/>
    <x v="0"/>
    <s v="Accessory"/>
    <x v="0"/>
    <s v="Closed/PO Received"/>
    <s v=""/>
    <n v="0"/>
    <n v="0"/>
    <n v="0"/>
    <n v="0"/>
    <m/>
    <n v="0.03"/>
    <n v="0.03"/>
    <s v=""/>
    <s v="OK"/>
    <n v="0"/>
    <n v="0"/>
    <n v="0"/>
    <n v="0"/>
    <n v="0"/>
    <n v="0"/>
    <b v="0"/>
    <s v="Neonatal Equipment Adult Paediatric and Neonatal P"/>
    <s v="CPQ 19472 NEO 23"/>
    <s v="27/11/2023"/>
    <x v="34"/>
    <s v="Amy Hughes"/>
    <x v="0"/>
    <s v="NEO"/>
    <s v=""/>
    <s v=""/>
    <x v="2"/>
    <s v="Neonatal Incubators"/>
    <s v="Additional Items"/>
    <s v="BAU"/>
    <s v="URN Issued"/>
    <s v=""/>
    <s v="NHSSC-136391"/>
    <n v="4"/>
    <s v="False"/>
    <s v="Y"/>
    <s v="False"/>
    <s v="2071262-206_UNITED KINGDOM"/>
    <s v="2071262-206"/>
    <s v="0"/>
    <s v="Accessory"/>
    <n v="6"/>
    <n v="0"/>
    <n v="0"/>
    <n v="0"/>
    <n v="0"/>
    <n v="0"/>
    <n v="0"/>
    <n v="0"/>
    <n v="0"/>
    <n v="21.32"/>
    <s v="%"/>
    <n v="0"/>
    <n v="0"/>
    <n v="20"/>
    <n v="0"/>
    <n v="20"/>
    <n v="3"/>
    <n v="0"/>
    <n v="0"/>
    <n v="0"/>
    <n v="0"/>
    <s v="300000096945537"/>
    <s v=""/>
    <s v="False"/>
    <n v="0"/>
    <n v="0"/>
    <s v="True"/>
    <s v="Theatres &amp; Ward Based Products"/>
    <s v="Nov"/>
    <s v="23"/>
    <n v="40954544"/>
    <d v="2023-12-12T00:00:00"/>
    <s v="2023"/>
    <s v="Dec"/>
    <s v="2023"/>
  </r>
  <r>
    <x v="38"/>
    <s v="CPQ 19472 NEO 23NHSSC-13639127/11/2023"/>
    <n v="0"/>
    <s v="No"/>
    <n v="300000141043458"/>
    <x v="0"/>
    <s v=""/>
    <x v="0"/>
    <s v="Closed/PO Received"/>
    <s v=""/>
    <n v="0"/>
    <n v="0"/>
    <n v="0"/>
    <n v="0"/>
    <m/>
    <n v="0"/>
    <n v="0.03"/>
    <s v=""/>
    <s v="Check"/>
    <n v="0"/>
    <n v="0"/>
    <n v="0"/>
    <n v="0"/>
    <n v="0"/>
    <n v="0"/>
    <b v="0"/>
    <s v="Neonatal Equipment Adult Paediatric and Neonatal P"/>
    <s v="CPQ 19472 NEO 23"/>
    <s v="27/11/2023"/>
    <x v="34"/>
    <s v="Amy Hughes"/>
    <x v="0"/>
    <s v="NEO"/>
    <s v=""/>
    <s v=""/>
    <x v="2"/>
    <s v=""/>
    <s v=""/>
    <s v="BAU"/>
    <s v="URN Issued"/>
    <s v=""/>
    <s v="NHSSC-136391"/>
    <n v="3"/>
    <s v="False"/>
    <s v=""/>
    <s v="False"/>
    <s v=""/>
    <s v=""/>
    <s v=""/>
    <s v=""/>
    <n v="1"/>
    <m/>
    <m/>
    <n v="0"/>
    <n v="0"/>
    <n v="0"/>
    <n v="0"/>
    <n v="0"/>
    <n v="0"/>
    <n v="0"/>
    <s v="%"/>
    <n v="0"/>
    <n v="0"/>
    <n v="20"/>
    <n v="0"/>
    <n v="0"/>
    <n v="0"/>
    <n v="0"/>
    <n v="0"/>
    <n v="0"/>
    <n v="0"/>
    <s v=""/>
    <s v=""/>
    <s v="False"/>
    <n v="0"/>
    <n v="0"/>
    <s v="True"/>
    <s v="Theatres &amp; Ward Based Products"/>
    <s v="Nov"/>
    <s v="23"/>
    <n v="40954544"/>
    <d v="2023-12-12T00:00:00"/>
    <s v="2023"/>
    <s v="Dec"/>
    <s v="2023"/>
  </r>
  <r>
    <x v="38"/>
    <s v="CPQ 19472 NEO 23NHSSC-13639127/11/2023"/>
    <n v="0"/>
    <s v="No"/>
    <n v="300000141043458"/>
    <x v="0"/>
    <s v="Accessory"/>
    <x v="0"/>
    <s v="Closed/PO Received"/>
    <s v=""/>
    <n v="0"/>
    <n v="0"/>
    <n v="0"/>
    <n v="0"/>
    <m/>
    <n v="0.03"/>
    <n v="0.03"/>
    <s v=""/>
    <s v="OK"/>
    <n v="0"/>
    <n v="0"/>
    <n v="0"/>
    <n v="0"/>
    <n v="0"/>
    <n v="0"/>
    <b v="0"/>
    <s v="Neonatal Equipment Adult Paediatric and Neonatal P"/>
    <s v="CPQ 19472 NEO 23"/>
    <s v="27/11/2023"/>
    <x v="34"/>
    <s v="Amy Hughes"/>
    <x v="0"/>
    <s v="NEO"/>
    <s v=""/>
    <s v=""/>
    <x v="2"/>
    <s v="Neonatal Incubators"/>
    <s v="Additional Items"/>
    <s v="BAU"/>
    <s v="URN Issued"/>
    <s v=""/>
    <s v="NHSSC-136391"/>
    <n v="6"/>
    <s v="False"/>
    <s v="Y"/>
    <s v="False"/>
    <s v="300000113659688"/>
    <s v="2075962-100"/>
    <s v=""/>
    <s v="Accessory"/>
    <n v="6"/>
    <n v="0"/>
    <n v="0"/>
    <n v="0"/>
    <n v="0"/>
    <n v="0"/>
    <n v="0"/>
    <n v="0"/>
    <n v="0"/>
    <n v="21.32"/>
    <s v="%"/>
    <n v="0"/>
    <n v="0"/>
    <n v="20"/>
    <n v="0"/>
    <n v="20"/>
    <n v="3"/>
    <n v="0"/>
    <n v="0"/>
    <n v="0"/>
    <n v="0"/>
    <s v="300000113659688"/>
    <s v=""/>
    <s v="False"/>
    <n v="0"/>
    <n v="0"/>
    <s v="True"/>
    <s v="Theatres &amp; Ward Based Products"/>
    <s v="Nov"/>
    <s v="23"/>
    <n v="40954544"/>
    <d v="2023-12-12T00:00:00"/>
    <s v="2023"/>
    <s v="Dec"/>
    <s v="2023"/>
  </r>
  <r>
    <x v="38"/>
    <s v="CPQ 19472 NEO 23NHSSC-13639127/11/2023"/>
    <n v="0"/>
    <s v="No"/>
    <n v="300000141043458"/>
    <x v="0"/>
    <s v="Accessory"/>
    <x v="0"/>
    <s v="Closed/PO Received"/>
    <s v=""/>
    <n v="0"/>
    <n v="0"/>
    <n v="0"/>
    <n v="0"/>
    <m/>
    <n v="0.03"/>
    <n v="0.03"/>
    <s v=""/>
    <s v="OK"/>
    <n v="0"/>
    <n v="0"/>
    <n v="0"/>
    <n v="0"/>
    <n v="0"/>
    <n v="0"/>
    <b v="0"/>
    <s v="Neonatal Equipment Adult Paediatric and Neonatal P"/>
    <s v="CPQ 19472 NEO 23"/>
    <s v="27/11/2023"/>
    <x v="34"/>
    <s v="Amy Hughes"/>
    <x v="0"/>
    <s v="NEO"/>
    <s v=""/>
    <s v=""/>
    <x v="2"/>
    <s v="Neonatal Incubators"/>
    <s v="Additional Items"/>
    <s v="BAU"/>
    <s v="URN Issued"/>
    <s v=""/>
    <s v="NHSSC-136391"/>
    <n v="5"/>
    <s v="False"/>
    <s v="Y"/>
    <s v="False"/>
    <s v="2094033-005_NIST, Language Group 1"/>
    <s v="2094033-005"/>
    <s v="12"/>
    <s v="Accessory"/>
    <n v="6"/>
    <n v="0"/>
    <n v="0"/>
    <n v="0"/>
    <n v="0"/>
    <n v="0"/>
    <n v="0"/>
    <n v="0"/>
    <n v="0"/>
    <n v="21.32"/>
    <s v="%"/>
    <n v="0"/>
    <n v="0"/>
    <n v="20"/>
    <n v="0"/>
    <n v="20"/>
    <n v="3"/>
    <n v="0"/>
    <n v="0"/>
    <n v="0"/>
    <n v="0"/>
    <s v="300000096944050"/>
    <s v=""/>
    <s v="False"/>
    <n v="0"/>
    <n v="0"/>
    <s v="True"/>
    <s v="Theatres &amp; Ward Based Products"/>
    <s v="Nov"/>
    <s v="23"/>
    <n v="40954544"/>
    <d v="2023-12-12T00:00:00"/>
    <s v="2023"/>
    <s v="Dec"/>
    <s v="2023"/>
  </r>
  <r>
    <x v="38"/>
    <s v="CPQ 19472 NEO 23NHSSC-13639127/11/2023"/>
    <n v="0"/>
    <s v="No"/>
    <n v="300000141043458"/>
    <x v="0"/>
    <s v="Accessory"/>
    <x v="0"/>
    <s v="Closed/PO Received"/>
    <s v=""/>
    <n v="0"/>
    <n v="0"/>
    <n v="0"/>
    <n v="0"/>
    <m/>
    <n v="0.04"/>
    <n v="0.03"/>
    <s v=""/>
    <s v="Check"/>
    <n v="0"/>
    <n v="0"/>
    <n v="0"/>
    <n v="0"/>
    <n v="0"/>
    <n v="0"/>
    <b v="0"/>
    <s v="Neonatal Equipment Adult Paediatric and Neonatal P"/>
    <s v="CPQ 19472 NEO 23"/>
    <s v="27/11/2023"/>
    <x v="34"/>
    <s v="Amy Hughes"/>
    <x v="0"/>
    <s v="NEO"/>
    <s v=""/>
    <s v=""/>
    <x v="2"/>
    <s v="Neonatal Incubators"/>
    <s v="Additional Items"/>
    <s v="BAU"/>
    <s v="URN Issued"/>
    <s v=""/>
    <s v="NHSSC-136391"/>
    <n v="8"/>
    <s v="False"/>
    <s v="Y"/>
    <s v="False"/>
    <s v="300000109365388"/>
    <s v="2075966-005"/>
    <s v="0"/>
    <s v="Accessory"/>
    <n v="6"/>
    <n v="0"/>
    <n v="0"/>
    <n v="0"/>
    <n v="0"/>
    <n v="0"/>
    <n v="0"/>
    <n v="0"/>
    <n v="0"/>
    <n v="21.32"/>
    <s v="%"/>
    <n v="0"/>
    <n v="0"/>
    <n v="20"/>
    <n v="0"/>
    <n v="20"/>
    <n v="4"/>
    <n v="0"/>
    <n v="0"/>
    <n v="0"/>
    <n v="0"/>
    <s v="300000109365388"/>
    <s v=""/>
    <s v="False"/>
    <n v="0"/>
    <n v="0"/>
    <s v="True"/>
    <s v="Theatres &amp; Ward Based Products"/>
    <s v="Nov"/>
    <s v="23"/>
    <n v="40954544"/>
    <d v="2023-12-12T00:00:00"/>
    <s v="2023"/>
    <s v="Dec"/>
    <s v="2023"/>
  </r>
  <r>
    <x v="38"/>
    <s v="CPQ 19472 NEO 23NHSSC-13639127/11/2023"/>
    <n v="0"/>
    <s v="No"/>
    <n v="300000141043458"/>
    <x v="0"/>
    <s v="Accessory"/>
    <x v="0"/>
    <s v="Closed/PO Received"/>
    <s v=""/>
    <n v="0"/>
    <n v="0"/>
    <n v="0"/>
    <n v="0"/>
    <m/>
    <n v="0.03"/>
    <n v="0.03"/>
    <s v=""/>
    <s v="OK"/>
    <n v="0"/>
    <n v="0"/>
    <n v="0"/>
    <n v="0"/>
    <n v="0"/>
    <n v="0"/>
    <b v="0"/>
    <s v="Neonatal Equipment Adult Paediatric and Neonatal P"/>
    <s v="CPQ 19472 NEO 23"/>
    <s v="27/11/2023"/>
    <x v="34"/>
    <s v="Amy Hughes"/>
    <x v="0"/>
    <s v="NEO"/>
    <s v=""/>
    <s v=""/>
    <x v="2"/>
    <s v="Neonatal Incubators"/>
    <s v="Additional Items"/>
    <s v="BAU"/>
    <s v="URN Issued"/>
    <s v=""/>
    <s v="NHSSC-136391"/>
    <n v="7"/>
    <s v="False"/>
    <s v="Y"/>
    <s v="False"/>
    <s v="2075957-004_220/230/240 Volt Option"/>
    <s v="2075957-004"/>
    <s v="0"/>
    <s v="Accessory"/>
    <n v="6"/>
    <n v="0"/>
    <n v="0"/>
    <n v="0"/>
    <n v="0"/>
    <n v="0"/>
    <n v="0"/>
    <n v="0"/>
    <n v="0"/>
    <n v="21.32"/>
    <s v="%"/>
    <n v="0"/>
    <n v="0"/>
    <n v="20"/>
    <n v="0"/>
    <n v="20"/>
    <n v="3"/>
    <n v="0"/>
    <n v="0"/>
    <n v="0"/>
    <n v="0"/>
    <s v="300000096943844"/>
    <s v=""/>
    <s v="False"/>
    <n v="0"/>
    <n v="0"/>
    <s v="True"/>
    <s v="Theatres &amp; Ward Based Products"/>
    <s v="Nov"/>
    <s v="23"/>
    <n v="40954544"/>
    <d v="2023-12-12T00:00:00"/>
    <s v="2023"/>
    <s v="Dec"/>
    <s v="2023"/>
  </r>
  <r>
    <x v="38"/>
    <s v="CPQ 19472 NEO 23NHSSC-13639127/11/2023"/>
    <n v="0"/>
    <s v="No"/>
    <n v="300000141043458"/>
    <x v="0"/>
    <s v="Accessory"/>
    <x v="0"/>
    <s v="Closed/PO Received"/>
    <s v=""/>
    <n v="0"/>
    <n v="0"/>
    <n v="0"/>
    <n v="0"/>
    <m/>
    <n v="0.03"/>
    <n v="0.03"/>
    <s v=""/>
    <s v="OK"/>
    <n v="0"/>
    <n v="0"/>
    <n v="0"/>
    <n v="0"/>
    <n v="0"/>
    <n v="0"/>
    <b v="0"/>
    <s v="Neonatal Equipment Adult Paediatric and Neonatal P"/>
    <s v="CPQ 19472 NEO 23"/>
    <s v="27/11/2023"/>
    <x v="34"/>
    <s v="Amy Hughes"/>
    <x v="0"/>
    <s v="NEO"/>
    <s v=""/>
    <s v=""/>
    <x v="2"/>
    <s v="Neonatal Incubators"/>
    <s v="Additional Items"/>
    <s v="BAU"/>
    <s v="URN Issued"/>
    <s v=""/>
    <s v="NHSSC-136391"/>
    <n v="10"/>
    <s v="False"/>
    <s v="Y"/>
    <s v="False"/>
    <s v="2075969-001_ENGLISH SOFTWARE"/>
    <s v="2075969-001"/>
    <s v="0"/>
    <s v="Accessory"/>
    <n v="6"/>
    <n v="0"/>
    <n v="0"/>
    <n v="0"/>
    <n v="0"/>
    <n v="0"/>
    <n v="0"/>
    <n v="0"/>
    <n v="0"/>
    <n v="21.32"/>
    <s v="%"/>
    <n v="0"/>
    <n v="0"/>
    <n v="20"/>
    <n v="0"/>
    <n v="20"/>
    <n v="3"/>
    <n v="0"/>
    <n v="0"/>
    <n v="0"/>
    <n v="0"/>
    <s v="300000096945536"/>
    <s v=""/>
    <s v="False"/>
    <n v="0"/>
    <n v="0"/>
    <s v="True"/>
    <s v="Theatres &amp; Ward Based Products"/>
    <s v="Nov"/>
    <s v="23"/>
    <n v="40954544"/>
    <d v="2023-12-12T00:00:00"/>
    <s v="2023"/>
    <s v="Dec"/>
    <s v="2023"/>
  </r>
  <r>
    <x v="38"/>
    <s v="CPQ 19472 NEO 23NHSSC-13639127/11/2023"/>
    <n v="0"/>
    <s v="No"/>
    <n v="300000141043458"/>
    <x v="0"/>
    <s v="Accessory"/>
    <x v="0"/>
    <s v="Closed/PO Received"/>
    <s v=""/>
    <n v="0"/>
    <n v="0"/>
    <n v="0"/>
    <n v="0"/>
    <m/>
    <n v="0.03"/>
    <n v="0.03"/>
    <s v=""/>
    <s v="OK"/>
    <n v="0"/>
    <n v="0"/>
    <n v="0"/>
    <n v="0"/>
    <n v="0"/>
    <n v="0"/>
    <b v="0"/>
    <s v="Neonatal Equipment Adult Paediatric and Neonatal P"/>
    <s v="CPQ 19472 NEO 23"/>
    <s v="27/11/2023"/>
    <x v="34"/>
    <s v="Amy Hughes"/>
    <x v="0"/>
    <s v="NEO"/>
    <s v=""/>
    <s v=""/>
    <x v="2"/>
    <s v="Neonatal Incubators"/>
    <s v="Additional Items"/>
    <s v="BAU"/>
    <s v="URN Issued"/>
    <s v=""/>
    <s v="NHSSC-136391"/>
    <n v="9"/>
    <s v="False"/>
    <s v="Y"/>
    <s v="False"/>
    <s v="2075964-003_UK Power Cord (BS-1363)"/>
    <s v="2075964-003"/>
    <s v="0"/>
    <s v="Accessory"/>
    <n v="6"/>
    <n v="0"/>
    <n v="0"/>
    <n v="0"/>
    <n v="0"/>
    <n v="0"/>
    <n v="0"/>
    <n v="0"/>
    <n v="0"/>
    <n v="21.32"/>
    <s v="%"/>
    <n v="0"/>
    <n v="0"/>
    <n v="20"/>
    <n v="0"/>
    <n v="20"/>
    <n v="3"/>
    <n v="0"/>
    <n v="0"/>
    <n v="0"/>
    <n v="0"/>
    <s v="300000096945535"/>
    <s v=""/>
    <s v="False"/>
    <n v="0"/>
    <n v="0"/>
    <s v="True"/>
    <s v="Theatres &amp; Ward Based Products"/>
    <s v="Nov"/>
    <s v="23"/>
    <n v="40954544"/>
    <d v="2023-12-12T00:00:00"/>
    <s v="2023"/>
    <s v="Dec"/>
    <s v="2023"/>
  </r>
  <r>
    <x v="38"/>
    <s v="CPQ 19472 NEO 23NHSSC-13639127/11/2023"/>
    <n v="0"/>
    <s v="No"/>
    <n v="300000141043458"/>
    <x v="0"/>
    <s v="Accessory"/>
    <x v="0"/>
    <s v="Closed/PO Received"/>
    <s v=""/>
    <n v="1123.56"/>
    <n v="1123.56"/>
    <n v="0"/>
    <n v="0"/>
    <m/>
    <n v="0.03"/>
    <n v="0.03"/>
    <s v=""/>
    <s v="OK"/>
    <n v="33.706799999999994"/>
    <n v="0"/>
    <n v="304.44000000000005"/>
    <n v="0"/>
    <n v="304.44000000000005"/>
    <n v="0.27096016234113002"/>
    <b v="0"/>
    <s v="Neonatal Equipment Adult Paediatric and Neonatal P"/>
    <s v="CPQ 19472 NEO 23"/>
    <s v="27/11/2023"/>
    <x v="34"/>
    <s v="Amy Hughes"/>
    <x v="0"/>
    <s v="NEO"/>
    <s v=""/>
    <s v=""/>
    <x v="2"/>
    <s v="Neonatal Incubators"/>
    <s v="Additional Items"/>
    <s v="BAU"/>
    <s v="URN Issued"/>
    <s v=""/>
    <s v="NHSSC-136391"/>
    <n v="12"/>
    <s v="False"/>
    <s v="Y"/>
    <s v="False"/>
    <s v="M1159084_NORTH END HANDLE"/>
    <s v="M1159084"/>
    <s v="0"/>
    <s v="Accessory"/>
    <n v="12"/>
    <n v="119"/>
    <n v="119"/>
    <n v="0"/>
    <n v="0"/>
    <n v="0"/>
    <n v="0"/>
    <n v="119"/>
    <n v="1428"/>
    <n v="21.32"/>
    <s v="%"/>
    <n v="93.63"/>
    <n v="1123.56"/>
    <n v="20"/>
    <n v="285.60000000000002"/>
    <n v="20"/>
    <n v="3"/>
    <n v="0"/>
    <n v="0"/>
    <n v="0"/>
    <n v="1123.56"/>
    <s v="300000096945429"/>
    <s v=""/>
    <s v="False"/>
    <n v="0"/>
    <n v="0"/>
    <s v="True"/>
    <s v="Theatres &amp; Ward Based Products"/>
    <s v="Nov"/>
    <s v="23"/>
    <n v="40954544"/>
    <d v="2023-12-12T00:00:00"/>
    <s v="2023"/>
    <s v="Dec"/>
    <s v="2023"/>
  </r>
  <r>
    <x v="38"/>
    <s v="CPQ 19472 NEO 23NHSSC-13639127/11/2023"/>
    <n v="0"/>
    <s v="No"/>
    <n v="300000141043458"/>
    <x v="0"/>
    <s v="Accessory"/>
    <x v="0"/>
    <s v="Closed/PO Received"/>
    <s v=""/>
    <n v="5924.58"/>
    <n v="5924.58"/>
    <n v="0"/>
    <n v="0"/>
    <m/>
    <n v="0.03"/>
    <n v="0.03"/>
    <s v=""/>
    <s v="OK"/>
    <n v="177.73739999999998"/>
    <n v="0"/>
    <n v="1605.42"/>
    <n v="0"/>
    <n v="1605.42"/>
    <n v="0.27097617046271638"/>
    <b v="0"/>
    <s v="Neonatal Equipment Adult Paediatric and Neonatal P"/>
    <s v="CPQ 19472 NEO 23"/>
    <s v="27/11/2023"/>
    <x v="34"/>
    <s v="Amy Hughes"/>
    <x v="0"/>
    <s v="NEO"/>
    <s v=""/>
    <s v=""/>
    <x v="2"/>
    <s v="Neonatal Incubators"/>
    <s v="Additional Items"/>
    <s v="BAU"/>
    <s v="URN Issued"/>
    <s v=""/>
    <s v="NHSSC-136391"/>
    <n v="11"/>
    <s v="False"/>
    <s v="Y"/>
    <s v="False"/>
    <s v="M1147630_NAWI Scale - Giraffe - Gravity Zone 8"/>
    <s v="M1147630"/>
    <s v="0"/>
    <s v="Accessory"/>
    <n v="6"/>
    <n v="1255"/>
    <n v="1255"/>
    <n v="0"/>
    <n v="0"/>
    <n v="0"/>
    <n v="0"/>
    <n v="1255"/>
    <n v="7530"/>
    <n v="21.32"/>
    <s v="%"/>
    <n v="987.43"/>
    <n v="5924.58"/>
    <n v="20"/>
    <n v="1506"/>
    <n v="20"/>
    <n v="3"/>
    <n v="0"/>
    <n v="0"/>
    <n v="0"/>
    <n v="5924.58"/>
    <s v="300000096944081"/>
    <s v=""/>
    <s v="False"/>
    <n v="0"/>
    <n v="0"/>
    <s v="True"/>
    <s v="Theatres &amp; Ward Based Products"/>
    <s v="Nov"/>
    <s v="23"/>
    <n v="40954544"/>
    <d v="2023-12-12T00:00:00"/>
    <s v="2023"/>
    <s v="Dec"/>
    <s v="2023"/>
  </r>
  <r>
    <x v="38"/>
    <s v="CPQ 19472 NEO 23NHSSC-13639127/11/2023"/>
    <n v="0"/>
    <s v="No"/>
    <n v="300000141043458"/>
    <x v="0"/>
    <s v="Accessory"/>
    <x v="0"/>
    <s v="Closed/PO Received"/>
    <s v=""/>
    <n v="0"/>
    <n v="0"/>
    <n v="0"/>
    <n v="0"/>
    <m/>
    <n v="0.03"/>
    <n v="0.03"/>
    <s v=""/>
    <s v="OK"/>
    <n v="0"/>
    <n v="0"/>
    <n v="0"/>
    <n v="0"/>
    <n v="0"/>
    <n v="0"/>
    <b v="0"/>
    <s v="Neonatal Equipment Adult Paediatric and Neonatal P"/>
    <s v="CPQ 19472 NEO 23"/>
    <s v="27/11/2023"/>
    <x v="34"/>
    <s v="Amy Hughes"/>
    <x v="0"/>
    <s v="NEO"/>
    <s v=""/>
    <s v=""/>
    <x v="2"/>
    <s v="Neonatal Incubators"/>
    <s v="Additional Items"/>
    <s v="BAU"/>
    <s v="URN Issued"/>
    <s v=""/>
    <s v="NHSSC-136391"/>
    <n v="14"/>
    <s v="False"/>
    <s v="Y"/>
    <s v="False"/>
    <s v="300000113659689"/>
    <s v="SVC-MIC-CM-1+1"/>
    <s v=""/>
    <s v="Accessory"/>
    <n v="6"/>
    <n v="0"/>
    <n v="0"/>
    <n v="0"/>
    <n v="0"/>
    <n v="0"/>
    <n v="0"/>
    <n v="0"/>
    <n v="0"/>
    <n v="21.32"/>
    <s v="%"/>
    <n v="0"/>
    <n v="0"/>
    <n v="20"/>
    <n v="0"/>
    <n v="20"/>
    <n v="3"/>
    <n v="0"/>
    <n v="0"/>
    <n v="0"/>
    <n v="0"/>
    <s v="300000113659689"/>
    <s v=""/>
    <s v="False"/>
    <n v="0"/>
    <n v="0"/>
    <s v="True"/>
    <s v="Theatres &amp; Ward Based Products"/>
    <s v="Nov"/>
    <s v="23"/>
    <n v="40954544"/>
    <d v="2023-12-12T00:00:00"/>
    <s v="2023"/>
    <s v="Dec"/>
    <s v="2023"/>
  </r>
  <r>
    <x v="38"/>
    <s v="CPQ 19472 NEO 23NHSSC-13639127/11/2023"/>
    <n v="0"/>
    <s v="No"/>
    <n v="300000141043458"/>
    <x v="0"/>
    <s v="Accessory"/>
    <x v="0"/>
    <s v="Closed/PO Received"/>
    <s v=""/>
    <n v="3186.54"/>
    <n v="3186.54"/>
    <n v="0"/>
    <n v="0"/>
    <m/>
    <n v="0.03"/>
    <n v="0.03"/>
    <s v=""/>
    <s v="OK"/>
    <n v="95.596199999999996"/>
    <n v="0"/>
    <n v="863.46"/>
    <n v="0"/>
    <n v="863.46"/>
    <n v="0.2709710218607016"/>
    <b v="0"/>
    <s v="Neonatal Equipment Adult Paediatric and Neonatal P"/>
    <s v="CPQ 19472 NEO 23"/>
    <s v="27/11/2023"/>
    <x v="34"/>
    <s v="Amy Hughes"/>
    <x v="0"/>
    <s v="NEO"/>
    <s v=""/>
    <s v=""/>
    <x v="2"/>
    <s v="Neonatal Incubators"/>
    <s v="Additional Items"/>
    <s v="BAU"/>
    <s v="URN Issued"/>
    <s v=""/>
    <s v="NHSSC-136391"/>
    <n v="13"/>
    <s v="False"/>
    <s v="Y"/>
    <s v="False"/>
    <s v="2111193-001_LED Exam Light System IEC Global"/>
    <s v="2111193-001"/>
    <s v="0"/>
    <s v="Accessory"/>
    <n v="6"/>
    <n v="675"/>
    <n v="675"/>
    <n v="0"/>
    <n v="0"/>
    <n v="0"/>
    <n v="0"/>
    <n v="675"/>
    <n v="4050"/>
    <n v="21.32"/>
    <s v="%"/>
    <n v="531.09"/>
    <n v="3186.54"/>
    <n v="20"/>
    <n v="810"/>
    <n v="20"/>
    <n v="3"/>
    <n v="0"/>
    <n v="0"/>
    <n v="0"/>
    <n v="3186.54"/>
    <s v="300000096944118"/>
    <s v=""/>
    <s v="False"/>
    <n v="0"/>
    <n v="0"/>
    <s v="True"/>
    <s v="Theatres &amp; Ward Based Products"/>
    <s v="Nov"/>
    <s v="23"/>
    <n v="40954544"/>
    <d v="2023-12-12T00:00:00"/>
    <s v="2023"/>
    <s v="Dec"/>
    <s v="2023"/>
  </r>
  <r>
    <x v="38"/>
    <s v="CPQ 19472 NEO 23NHSSC-13639127/11/2023"/>
    <n v="0"/>
    <s v="No"/>
    <n v="300000141043458"/>
    <x v="0"/>
    <s v="Accessory"/>
    <x v="0"/>
    <s v="Closed/PO Received"/>
    <s v=""/>
    <n v="9333"/>
    <n v="9333"/>
    <n v="0"/>
    <n v="0"/>
    <m/>
    <n v="0.03"/>
    <n v="0.03"/>
    <s v=""/>
    <s v="OK"/>
    <n v="279.99"/>
    <n v="0"/>
    <n v="2529"/>
    <n v="0"/>
    <n v="2529"/>
    <n v="0.27097396335583412"/>
    <b v="0"/>
    <s v="Neonatal Equipment Adult Paediatric and Neonatal P"/>
    <s v="CPQ 19472 NEO 23"/>
    <s v="27/11/2023"/>
    <x v="34"/>
    <s v="Amy Hughes"/>
    <x v="0"/>
    <s v="NEO"/>
    <s v=""/>
    <s v=""/>
    <x v="2"/>
    <s v="Neonatal Incubators"/>
    <s v="Additional Items"/>
    <s v="BAU"/>
    <s v="URN Issued"/>
    <s v=""/>
    <s v="NHSSC-136391"/>
    <n v="18"/>
    <s v="False"/>
    <s v="Y"/>
    <s v="False"/>
    <s v="2078815-009_Servo Option for Giraffe Omnibed (added to core price)"/>
    <s v="2078815-009"/>
    <s v="12"/>
    <s v="Accessory"/>
    <n v="6"/>
    <n v="1977"/>
    <n v="1977"/>
    <n v="0"/>
    <n v="0"/>
    <n v="0"/>
    <n v="0"/>
    <n v="1977"/>
    <n v="11862"/>
    <n v="21.32"/>
    <s v="%"/>
    <n v="1555.5"/>
    <n v="9333"/>
    <n v="20"/>
    <n v="2372.4"/>
    <n v="20"/>
    <n v="3"/>
    <n v="0"/>
    <n v="0"/>
    <n v="0"/>
    <n v="9333"/>
    <s v="300000149499696"/>
    <s v=""/>
    <s v="False"/>
    <n v="0"/>
    <n v="0"/>
    <s v="True"/>
    <s v="Theatres &amp; Ward Based Products"/>
    <s v="Nov"/>
    <s v="23"/>
    <n v="40954544"/>
    <d v="2023-12-12T00:00:00"/>
    <s v="2023"/>
    <s v="Dec"/>
    <s v="2023"/>
  </r>
  <r>
    <x v="38"/>
    <s v="CPQ 19472 NEO 23NHSSC-13639127/11/2023"/>
    <n v="0"/>
    <s v="No"/>
    <n v="300000141043458"/>
    <x v="0"/>
    <s v=""/>
    <x v="0"/>
    <s v="Closed/PO Received"/>
    <s v=""/>
    <n v="0"/>
    <n v="0"/>
    <n v="0"/>
    <n v="0"/>
    <m/>
    <n v="0"/>
    <n v="0.03"/>
    <s v=""/>
    <s v="Check"/>
    <n v="0"/>
    <n v="0"/>
    <n v="0"/>
    <n v="0"/>
    <n v="0"/>
    <n v="0"/>
    <b v="0"/>
    <s v="Neonatal Equipment Adult Paediatric and Neonatal P"/>
    <s v="CPQ 19472 NEO 23"/>
    <s v="27/11/2023"/>
    <x v="34"/>
    <s v="Amy Hughes"/>
    <x v="0"/>
    <s v="NEO"/>
    <s v=""/>
    <s v=""/>
    <x v="2"/>
    <s v=""/>
    <s v=""/>
    <s v="BAU"/>
    <s v="URN Issued"/>
    <s v=""/>
    <s v="NHSSC-136391"/>
    <n v="17"/>
    <s v="False"/>
    <s v=""/>
    <s v="False"/>
    <s v=""/>
    <s v=""/>
    <s v=""/>
    <s v=""/>
    <n v="1"/>
    <m/>
    <m/>
    <n v="0"/>
    <n v="0"/>
    <n v="0"/>
    <n v="0"/>
    <n v="0"/>
    <n v="0"/>
    <n v="0"/>
    <s v="%"/>
    <n v="0"/>
    <n v="0"/>
    <n v="20"/>
    <n v="0"/>
    <n v="0"/>
    <n v="0"/>
    <n v="0"/>
    <n v="0"/>
    <n v="0"/>
    <n v="0"/>
    <s v=""/>
    <s v=""/>
    <s v="False"/>
    <n v="0"/>
    <n v="0"/>
    <s v="True"/>
    <s v="Theatres &amp; Ward Based Products"/>
    <s v="Nov"/>
    <s v="23"/>
    <n v="40954544"/>
    <d v="2023-12-12T00:00:00"/>
    <s v="2023"/>
    <s v="Dec"/>
    <s v="2023"/>
  </r>
  <r>
    <x v="38"/>
    <s v="CPQ 19472 NEO 23NHSSC-13639127/11/2023"/>
    <n v="0"/>
    <s v="No"/>
    <n v="300000141043458"/>
    <x v="0"/>
    <s v="Accessory"/>
    <x v="0"/>
    <s v="Closed/PO Received"/>
    <s v=""/>
    <n v="100.56"/>
    <n v="100.56"/>
    <n v="0"/>
    <n v="0"/>
    <m/>
    <n v="0.03"/>
    <n v="0.03"/>
    <s v=""/>
    <s v="OK"/>
    <n v="3.0167999999999999"/>
    <n v="0"/>
    <n v="27.240000000000009"/>
    <n v="0"/>
    <n v="27.240000000000009"/>
    <n v="0.2708830548926015"/>
    <b v="0"/>
    <s v="Neonatal Equipment Adult Paediatric and Neonatal P"/>
    <s v="CPQ 19472 NEO 23"/>
    <s v="27/11/2023"/>
    <x v="34"/>
    <s v="Amy Hughes"/>
    <x v="0"/>
    <s v="NEO"/>
    <s v=""/>
    <s v=""/>
    <x v="2"/>
    <s v="Neonatal Incubators"/>
    <s v="Additional Items"/>
    <s v="BAU"/>
    <s v="URN Issued"/>
    <s v=""/>
    <s v="NHSSC-136391"/>
    <n v="20"/>
    <s v="False"/>
    <s v="Y"/>
    <s v="False"/>
    <s v="SVC-MIC-ONESUPPORT-Q-04056368-_&quot;ONE Support offering - Fast access to GE Technical Experts for 5 yea"/>
    <s v="SVC-MIC-ONESUPPORT-Q-04056368-Barts-Bluespot"/>
    <s v=""/>
    <s v="Accessory"/>
    <n v="6"/>
    <n v="21.3"/>
    <n v="21.3"/>
    <n v="0"/>
    <n v="0"/>
    <n v="0"/>
    <n v="0"/>
    <n v="21.3"/>
    <n v="127.8"/>
    <n v="21.32"/>
    <s v="%"/>
    <n v="16.760000000000002"/>
    <n v="100.56"/>
    <n v="20"/>
    <n v="25.56"/>
    <n v="20"/>
    <n v="3"/>
    <n v="0"/>
    <n v="0"/>
    <n v="0"/>
    <n v="100.56"/>
    <s v="300000161736577"/>
    <s v=""/>
    <s v="False"/>
    <n v="0"/>
    <n v="0"/>
    <s v="True"/>
    <s v="Theatres &amp; Ward Based Products"/>
    <s v="Nov"/>
    <s v="23"/>
    <n v="40954544"/>
    <d v="2023-12-12T00:00:00"/>
    <s v="2023"/>
    <s v="Dec"/>
    <s v="2023"/>
  </r>
  <r>
    <x v="38"/>
    <s v="CPQ 19472 NEO 23NHSSC-13639127/11/2023"/>
    <n v="0"/>
    <s v="No"/>
    <n v="300000141043458"/>
    <x v="0"/>
    <s v=""/>
    <x v="0"/>
    <s v="Closed/PO Received"/>
    <s v=""/>
    <n v="0"/>
    <n v="0"/>
    <n v="0"/>
    <n v="0"/>
    <m/>
    <n v="0"/>
    <n v="0.03"/>
    <s v=""/>
    <s v="Check"/>
    <n v="0"/>
    <n v="0"/>
    <n v="0"/>
    <n v="0"/>
    <n v="0"/>
    <n v="0"/>
    <b v="0"/>
    <s v="Neonatal Equipment Adult Paediatric and Neonatal P"/>
    <s v="CPQ 19472 NEO 23"/>
    <s v="27/11/2023"/>
    <x v="34"/>
    <s v="Amy Hughes"/>
    <x v="0"/>
    <s v="NEO"/>
    <s v=""/>
    <s v=""/>
    <x v="2"/>
    <s v=""/>
    <s v=""/>
    <s v="BAU"/>
    <s v="URN Issued"/>
    <s v=""/>
    <s v="NHSSC-136391"/>
    <n v="19"/>
    <s v="False"/>
    <s v=""/>
    <s v="False"/>
    <s v=""/>
    <s v=""/>
    <s v=""/>
    <s v=""/>
    <n v="1"/>
    <m/>
    <m/>
    <n v="0"/>
    <n v="0"/>
    <n v="0"/>
    <n v="0"/>
    <n v="0"/>
    <n v="0"/>
    <n v="0"/>
    <s v="%"/>
    <n v="0"/>
    <n v="0"/>
    <n v="20"/>
    <n v="0"/>
    <n v="0"/>
    <n v="0"/>
    <n v="0"/>
    <n v="0"/>
    <n v="0"/>
    <n v="0"/>
    <s v=""/>
    <s v=""/>
    <s v="False"/>
    <n v="0"/>
    <n v="0"/>
    <s v="True"/>
    <s v="Theatres &amp; Ward Based Products"/>
    <s v="Nov"/>
    <s v="23"/>
    <n v="40954544"/>
    <d v="2023-12-12T00:00:00"/>
    <s v="2023"/>
    <s v="Dec"/>
    <s v="2023"/>
  </r>
  <r>
    <x v="38"/>
    <s v="CPQ 19472 NEO 23NHSSC-13639127/11/2023"/>
    <n v="0"/>
    <s v="No"/>
    <n v="300000141043458"/>
    <x v="0"/>
    <s v="Accessory"/>
    <x v="0"/>
    <s v="Closed/PO Received"/>
    <s v=""/>
    <n v="1070.1099999999999"/>
    <n v="1070.1099999999999"/>
    <n v="0"/>
    <n v="0"/>
    <m/>
    <n v="0.03"/>
    <n v="0.03"/>
    <s v=""/>
    <s v="OK"/>
    <n v="32.103299999999997"/>
    <n v="0"/>
    <n v="289.73"/>
    <n v="0"/>
    <n v="289.73"/>
    <n v="0.27074786704170606"/>
    <b v="0"/>
    <s v="Neonatal Equipment Adult Paediatric and Neonatal P"/>
    <s v="CPQ 19472 NEO 23"/>
    <s v="27/11/2023"/>
    <x v="34"/>
    <s v="Amy Hughes"/>
    <x v="0"/>
    <s v="NEO"/>
    <s v=""/>
    <s v=""/>
    <x v="2"/>
    <s v="Neonatal Incubators"/>
    <s v="Additional Items"/>
    <s v="BAU"/>
    <s v="URN Issued"/>
    <s v=""/>
    <s v="NHSSC-136391"/>
    <n v="21"/>
    <s v="False"/>
    <s v="Y"/>
    <s v="False"/>
    <s v="SVC-MIC-ONESUPPORT-Q-04056368-_&quot;ONE Support offering - Fast access to GE Technical Experts for 5 yea"/>
    <s v="SVC-MIC-ONESUPPORT-Q-04056368-Barts-Giraffe"/>
    <s v=""/>
    <s v="Accessory"/>
    <n v="6"/>
    <n v="226.64"/>
    <n v="226.64"/>
    <n v="0"/>
    <n v="0"/>
    <n v="0"/>
    <n v="0"/>
    <n v="226.64"/>
    <n v="1359.84"/>
    <n v="48.29"/>
    <s v="Amount"/>
    <n v="178.35"/>
    <n v="1070.1099999999999"/>
    <n v="20"/>
    <n v="271.97000000000003"/>
    <n v="20"/>
    <n v="3"/>
    <n v="0"/>
    <n v="0"/>
    <n v="0"/>
    <n v="1070.1099999999999"/>
    <s v="300000161736576"/>
    <s v=""/>
    <s v="False"/>
    <n v="0"/>
    <n v="0"/>
    <s v="True"/>
    <s v="Theatres &amp; Ward Based Products"/>
    <s v="Nov"/>
    <s v="23"/>
    <n v="40954544"/>
    <d v="2023-12-12T00:00:00"/>
    <s v="2023"/>
    <s v="Dec"/>
    <s v="2023"/>
  </r>
  <r>
    <x v="39"/>
    <s v="CPQ 19446 MAM 23NHSSC-13642428/11/2023"/>
    <n v="0"/>
    <s v="No"/>
    <n v="300000161900345"/>
    <x v="3"/>
    <s v="Accessory"/>
    <x v="0"/>
    <s v="Closed/PO Received"/>
    <s v=""/>
    <n v="56352"/>
    <n v="56352"/>
    <n v="0"/>
    <n v="0"/>
    <m/>
    <n v="0"/>
    <n v="2.5000000000000001E-2"/>
    <s v=""/>
    <s v="Check"/>
    <n v="1408.8000000000002"/>
    <n v="0"/>
    <n v="0"/>
    <n v="0"/>
    <n v="0"/>
    <n v="0"/>
    <b v="0"/>
    <s v="Digital Mammography 2022"/>
    <s v="CPQ 19446 MAM 23"/>
    <s v="28/11/2023"/>
    <x v="35"/>
    <s v="Sarah Whittaker"/>
    <x v="0"/>
    <s v="MAM"/>
    <s v="St Bartholomew's"/>
    <s v=""/>
    <x v="2"/>
    <s v="Digital Mammography"/>
    <s v="Additional Items"/>
    <s v="BAU"/>
    <s v="URN Issued"/>
    <s v=""/>
    <s v="NHSSC-136424"/>
    <n v="2"/>
    <s v="False"/>
    <s v="Y"/>
    <s v="False"/>
    <s v="GE.GC.2304_Pre Instillation Civil Works - Rm 5 Lvl 2 West Wing - Quote GE.GC.2304"/>
    <s v="GE.GC.2304"/>
    <s v=""/>
    <s v="Accessory"/>
    <n v="1"/>
    <n v="56352"/>
    <n v="56352"/>
    <n v="0"/>
    <n v="0"/>
    <n v="0"/>
    <n v="0"/>
    <n v="56352"/>
    <n v="56352"/>
    <n v="0"/>
    <s v="%"/>
    <n v="56352"/>
    <n v="56352"/>
    <n v="20"/>
    <n v="11270.4"/>
    <n v="20"/>
    <n v="0"/>
    <n v="0"/>
    <n v="0"/>
    <n v="0"/>
    <n v="56352"/>
    <s v="300000161900332"/>
    <s v=""/>
    <s v="False"/>
    <n v="0"/>
    <n v="0"/>
    <s v="False"/>
    <s v="Radiology"/>
    <s v="Nov"/>
    <s v="23"/>
    <n v="40951496"/>
    <d v="2023-12-01T00:00:00"/>
    <s v="2023"/>
    <s v="Dec"/>
    <s v="2023"/>
  </r>
  <r>
    <x v="39"/>
    <s v="CPQ 19446 MAM 23NHSSC-13642428/11/2023"/>
    <n v="0"/>
    <s v="No"/>
    <n v="300000161900345"/>
    <x v="3"/>
    <s v=""/>
    <x v="0"/>
    <s v="Closed/PO Received"/>
    <s v=""/>
    <n v="0"/>
    <n v="0"/>
    <n v="0"/>
    <n v="0"/>
    <m/>
    <n v="0"/>
    <n v="2.5000000000000001E-2"/>
    <s v=""/>
    <s v="Check"/>
    <n v="0"/>
    <n v="0"/>
    <n v="0"/>
    <n v="0"/>
    <n v="0"/>
    <n v="0"/>
    <b v="0"/>
    <s v="Digital Mammography 2022"/>
    <s v="CPQ 19446 MAM 23"/>
    <s v="28/11/2023"/>
    <x v="35"/>
    <s v="Sarah Whittaker"/>
    <x v="0"/>
    <s v="MAM"/>
    <s v="St Bartholomew's"/>
    <s v=""/>
    <x v="2"/>
    <s v=""/>
    <s v=""/>
    <s v="BAU"/>
    <s v="URN Issued"/>
    <s v=""/>
    <s v="NHSSC-136424"/>
    <n v="1"/>
    <s v="False"/>
    <s v=""/>
    <s v="False"/>
    <s v=""/>
    <s v=""/>
    <s v=""/>
    <s v=""/>
    <n v="1"/>
    <m/>
    <m/>
    <n v="0"/>
    <n v="0"/>
    <n v="0"/>
    <n v="0"/>
    <n v="0"/>
    <n v="0"/>
    <n v="0"/>
    <s v="%"/>
    <n v="0"/>
    <n v="0"/>
    <n v="20"/>
    <n v="0"/>
    <n v="0"/>
    <n v="0"/>
    <n v="0"/>
    <n v="0"/>
    <n v="0"/>
    <n v="0"/>
    <s v=""/>
    <s v=""/>
    <s v="False"/>
    <n v="0"/>
    <n v="0"/>
    <s v="False"/>
    <s v="Radiology"/>
    <s v="Nov"/>
    <s v="23"/>
    <n v="40951496"/>
    <d v="2023-12-01T00:00:00"/>
    <s v="2023"/>
    <s v="Dec"/>
    <s v="2023"/>
  </r>
  <r>
    <x v="40"/>
    <s v="CPQ 19984 ULT 23NHSSC-13642528/11/2023"/>
    <s v="GE Ultrasound 14"/>
    <s v="No"/>
    <n v="300000161900340"/>
    <x v="5"/>
    <s v="Accessory"/>
    <x v="2"/>
    <s v="Closed/PO Received"/>
    <s v=""/>
    <n v="6000"/>
    <n v="6000"/>
    <n v="0"/>
    <n v="0"/>
    <m/>
    <n v="2.5000000000000001E-2"/>
    <n v="2.5000000000000001E-2"/>
    <s v=""/>
    <s v="OK"/>
    <n v="150"/>
    <n v="0"/>
    <n v="3800"/>
    <n v="980"/>
    <n v="2820"/>
    <n v="0.6333333333333333"/>
    <b v="0"/>
    <s v="Ultrasound 2022"/>
    <s v="CPQ 19984 ULT 23"/>
    <s v="28/11/2023"/>
    <x v="36"/>
    <s v="Iwona Doniec"/>
    <x v="0"/>
    <s v="ULT"/>
    <s v="Barts"/>
    <s v="Probe"/>
    <x v="2"/>
    <s v="Ultrasound - Accessories"/>
    <s v="Additional Items"/>
    <s v="DH"/>
    <s v="URN Issued"/>
    <s v=""/>
    <s v="NHSSC-136425"/>
    <n v="1"/>
    <s v="False"/>
    <s v="Y"/>
    <s v="False"/>
    <s v="H44901AU_ML4-20D Matrix Linear Array Probe"/>
    <s v="H44901AU"/>
    <s v="0"/>
    <s v="Accessory"/>
    <n v="1"/>
    <n v="9800"/>
    <n v="9800"/>
    <n v="0"/>
    <n v="9800"/>
    <n v="9800"/>
    <n v="11760"/>
    <n v="8820"/>
    <n v="8820"/>
    <n v="2820"/>
    <s v="Amount"/>
    <n v="6000"/>
    <n v="6000"/>
    <n v="20"/>
    <n v="1200"/>
    <n v="0"/>
    <n v="2.5"/>
    <n v="150"/>
    <n v="0"/>
    <n v="0"/>
    <n v="6000"/>
    <s v="300000101138338"/>
    <s v=""/>
    <s v="False"/>
    <n v="980"/>
    <n v="980"/>
    <s v="False"/>
    <s v="Endoscopy &amp; Ultrasound"/>
    <s v="Dec"/>
    <s v="23"/>
    <n v="40960936"/>
    <d v="2023-12-29T00:00:00"/>
    <s v="2023"/>
    <s v="Dec"/>
    <s v="2023"/>
  </r>
  <r>
    <x v="41"/>
    <s v="CPQ 13055 RIT 24NHSSC-13684006/12/2023"/>
    <s v="Elekta Pro Know"/>
    <s v="No"/>
    <n v="300000092280810"/>
    <x v="12"/>
    <s v=""/>
    <x v="2"/>
    <s v="Closed/PO Received"/>
    <s v=""/>
    <n v="0"/>
    <n v="0"/>
    <n v="0"/>
    <n v="0"/>
    <m/>
    <n v="0"/>
    <n v="2.5000000000000001E-2"/>
    <s v=""/>
    <s v="Check"/>
    <n v="0"/>
    <n v="0"/>
    <n v="0"/>
    <n v="0"/>
    <n v="0"/>
    <n v="0"/>
    <b v="0"/>
    <s v="Radiotherapy Planning &amp; IT Solutions 2022"/>
    <s v="CPQ 13055 RIT 24"/>
    <s v="06/12/2023"/>
    <x v="37"/>
    <s v="Chelsey Burkes"/>
    <x v="0"/>
    <s v="RIT"/>
    <s v="BARTS HEALTH NHS TRUST"/>
    <s v="Radiotherapy"/>
    <x v="20"/>
    <s v=""/>
    <s v=""/>
    <s v="DH"/>
    <s v="URN Issued"/>
    <s v=""/>
    <s v="NHSSC-136840"/>
    <n v="1"/>
    <s v="False"/>
    <s v=""/>
    <s v="False"/>
    <s v=""/>
    <s v=""/>
    <s v=""/>
    <s v=""/>
    <n v="1"/>
    <m/>
    <m/>
    <n v="0"/>
    <n v="0"/>
    <n v="0"/>
    <n v="0"/>
    <n v="0"/>
    <n v="0"/>
    <n v="0"/>
    <s v="%"/>
    <n v="0"/>
    <n v="0"/>
    <n v="20"/>
    <n v="0"/>
    <n v="0"/>
    <n v="0"/>
    <n v="0"/>
    <n v="0"/>
    <n v="0"/>
    <n v="0"/>
    <s v=""/>
    <s v=""/>
    <s v="False"/>
    <n v="0"/>
    <n v="0"/>
    <s v="False"/>
    <s v="Oncology &amp; Robotics"/>
    <s v="Jan"/>
    <s v="24"/>
    <n v="40968921"/>
    <d v="2024-01-23T00:00:00"/>
    <s v="2024"/>
    <s v="Jan"/>
    <s v="2024"/>
  </r>
  <r>
    <x v="41"/>
    <s v="CPQ 13055 RIT 24NHSSC-13684006/12/2023"/>
    <s v="Elekta Pro Know"/>
    <s v="No"/>
    <n v="300000092280810"/>
    <x v="12"/>
    <s v="Accessory"/>
    <x v="2"/>
    <s v="Closed/PO Received"/>
    <s v=""/>
    <n v="0"/>
    <n v="0"/>
    <n v="0"/>
    <n v="0"/>
    <m/>
    <n v="0"/>
    <n v="2.5000000000000001E-2"/>
    <s v=""/>
    <s v="Check"/>
    <n v="0"/>
    <n v="0"/>
    <n v="20387"/>
    <n v="20387"/>
    <n v="0"/>
    <n v="0"/>
    <b v="0"/>
    <s v="Radiotherapy Planning &amp; IT Solutions 2022"/>
    <s v="CPQ 13055 RIT 24"/>
    <s v="06/12/2023"/>
    <x v="37"/>
    <s v="Chelsey Burkes"/>
    <x v="0"/>
    <s v="RIT"/>
    <s v="BARTS HEALTH NHS TRUST"/>
    <s v="Radiotherapy"/>
    <x v="20"/>
    <s v="Radiotherapy IT"/>
    <s v="Treatment Planning System"/>
    <s v="DH"/>
    <s v="URN Issued"/>
    <s v=""/>
    <s v="NHSSC-136840"/>
    <n v="3"/>
    <s v="False"/>
    <s v="Y"/>
    <s v="False"/>
    <s v="PK-SAVE_ProKnow Saving"/>
    <s v="PK-SAVE"/>
    <s v="0"/>
    <s v="Accessory"/>
    <n v="1"/>
    <n v="20387"/>
    <n v="20387"/>
    <n v="0"/>
    <n v="20387"/>
    <n v="20387"/>
    <n v="24464.400000000001"/>
    <n v="0"/>
    <n v="0"/>
    <n v="0"/>
    <s v="%"/>
    <n v="0"/>
    <n v="0"/>
    <n v="20"/>
    <n v="0"/>
    <n v="0"/>
    <n v="0"/>
    <n v="0"/>
    <n v="0"/>
    <n v="0"/>
    <n v="0"/>
    <s v="300000139983812"/>
    <s v=""/>
    <s v="False"/>
    <n v="20387"/>
    <n v="20387"/>
    <s v="False"/>
    <s v="Oncology &amp; Robotics"/>
    <s v="Jan"/>
    <s v="24"/>
    <n v="40968921"/>
    <d v="2024-01-23T00:00:00"/>
    <s v="2024"/>
    <s v="Jan"/>
    <s v="2024"/>
  </r>
  <r>
    <x v="41"/>
    <s v="CPQ 13055 RIT 24NHSSC-13684006/12/2023"/>
    <s v="Elekta Pro Know"/>
    <s v="No"/>
    <n v="300000092280810"/>
    <x v="12"/>
    <s v="Accessory"/>
    <x v="2"/>
    <s v="Closed/PO Received"/>
    <s v=""/>
    <n v="7876.26"/>
    <n v="7802.34"/>
    <n v="73.920000000000073"/>
    <n v="9.474080852667285E-3"/>
    <m/>
    <n v="2.5000000000000001E-2"/>
    <n v="2.5000000000000001E-2"/>
    <s v=""/>
    <s v="OK"/>
    <n v="195.06"/>
    <n v="73.92"/>
    <n v="336.73999999999978"/>
    <n v="336.74"/>
    <n v="0"/>
    <n v="4.2753794313544723E-2"/>
    <b v="0"/>
    <s v="Radiotherapy Planning &amp; IT Solutions 2022"/>
    <s v="CPQ 13055 RIT 24"/>
    <s v="06/12/2023"/>
    <x v="37"/>
    <s v="Chelsey Burkes"/>
    <x v="0"/>
    <s v="RIT"/>
    <s v="BARTS HEALTH NHS TRUST"/>
    <s v="Radiotherapy"/>
    <x v="20"/>
    <s v="Radiotherapy IT"/>
    <s v="Treatment Planning System"/>
    <s v="DH"/>
    <s v="URN Issued"/>
    <s v=""/>
    <s v="NHSSC-136840"/>
    <n v="2"/>
    <s v="False"/>
    <s v="Y"/>
    <s v="False"/>
    <s v="C#NHSEPK_ProKnow NHSE wide domain per Trust - unlimited users, unlimted data storage"/>
    <s v="C#NHSEPK"/>
    <s v="12"/>
    <s v="Accessory"/>
    <n v="1"/>
    <n v="8213"/>
    <n v="8213"/>
    <n v="0"/>
    <n v="8213"/>
    <n v="8213"/>
    <n v="9855.6"/>
    <n v="7802.34"/>
    <n v="7802.34"/>
    <n v="0"/>
    <s v="%"/>
    <n v="7802.34"/>
    <n v="7802.34"/>
    <n v="20"/>
    <n v="1560.47"/>
    <n v="15"/>
    <n v="2.5"/>
    <n v="195.06"/>
    <n v="73.92"/>
    <n v="0"/>
    <n v="7876.26"/>
    <s v="300000139983788"/>
    <s v=""/>
    <s v="False"/>
    <n v="336.74"/>
    <n v="336.74"/>
    <s v="False"/>
    <s v="Oncology &amp; Robotics"/>
    <s v="Jan"/>
    <s v="24"/>
    <n v="40968921"/>
    <d v="2024-01-23T00:00:00"/>
    <s v="2024"/>
    <s v="Jan"/>
    <s v="2024"/>
  </r>
  <r>
    <x v="42"/>
    <s v="CPQ 18642 ULT 23NHSSC-13688106/12/2023"/>
    <s v="Sonosite Ultrasound 2 S-Series II"/>
    <s v="No"/>
    <n v="300000160127661"/>
    <x v="5"/>
    <s v="Core"/>
    <x v="2"/>
    <s v="Closed/Reconciled"/>
    <n v="2"/>
    <n v="25523.200000000001"/>
    <n v="23920"/>
    <n v="1603.2000000000007"/>
    <n v="6.702341137123749E-2"/>
    <m/>
    <n v="2.5000000000000001E-2"/>
    <n v="2.5000000000000001E-2"/>
    <s v=""/>
    <s v="OK"/>
    <n v="598"/>
    <n v="1603.2"/>
    <n v="13607.234782608601"/>
    <n v="13790.84"/>
    <n v="-183.60521739139949"/>
    <n v="0.53313200470977773"/>
    <b v="0"/>
    <s v="Ultrasound 2022"/>
    <s v="CPQ 18642 ULT 23"/>
    <s v="06/12/2023"/>
    <x v="38"/>
    <s v="Iwona Doniec"/>
    <x v="0"/>
    <s v="ULT"/>
    <s v="St Bart's Hospital"/>
    <s v="POC - trolley"/>
    <x v="5"/>
    <s v="Ultrasound - Trolley"/>
    <s v="Ultrasound"/>
    <s v="DH"/>
    <s v="Closed Complete"/>
    <s v=""/>
    <s v="NHSSC-136881"/>
    <n v="2"/>
    <s v="False"/>
    <s v="Y"/>
    <s v="False"/>
    <s v="L22406_Sonosite SII"/>
    <s v="L22406"/>
    <s v="60"/>
    <s v="Core"/>
    <n v="2"/>
    <n v="19565.217391304301"/>
    <n v="15300"/>
    <n v="0"/>
    <n v="15300"/>
    <n v="30600"/>
    <n v="36720"/>
    <n v="11960"/>
    <n v="23920"/>
    <n v="0"/>
    <s v="%"/>
    <n v="11960"/>
    <n v="23920"/>
    <n v="20"/>
    <n v="4784"/>
    <n v="20"/>
    <n v="2.5"/>
    <n v="598"/>
    <n v="1603.2"/>
    <n v="0"/>
    <n v="25523.200000000001"/>
    <s v="300000111877655"/>
    <s v=""/>
    <s v="False"/>
    <n v="5260.4"/>
    <n v="13790.84"/>
    <s v="True"/>
    <s v="Endoscopy &amp; Ultrasound"/>
    <s v="Dec"/>
    <s v="23"/>
    <n v="40945107"/>
    <d v="2023-11-15T00:00:00"/>
    <s v="2023"/>
    <s v="Nov"/>
    <s v="2023"/>
  </r>
  <r>
    <x v="42"/>
    <s v="CPQ 18642 ULT 23NHSSC-13688106/12/2023"/>
    <s v="Sonosite Ultrasound 2 S-Series II"/>
    <s v="No"/>
    <n v="300000160127661"/>
    <x v="5"/>
    <s v=""/>
    <x v="2"/>
    <s v="Closed/Reconciled"/>
    <s v=""/>
    <n v="0"/>
    <n v="0"/>
    <n v="0"/>
    <n v="0"/>
    <m/>
    <n v="0"/>
    <n v="2.5000000000000001E-2"/>
    <s v=""/>
    <s v="Check"/>
    <n v="0"/>
    <n v="0"/>
    <n v="0"/>
    <n v="0"/>
    <n v="0"/>
    <n v="0"/>
    <b v="0"/>
    <s v="Ultrasound 2022"/>
    <s v="CPQ 18642 ULT 23"/>
    <s v="06/12/2023"/>
    <x v="38"/>
    <s v="Iwona Doniec"/>
    <x v="0"/>
    <s v="ULT"/>
    <s v="St Bart's Hospital"/>
    <s v="POC - trolley"/>
    <x v="5"/>
    <s v=""/>
    <s v=""/>
    <s v="DH"/>
    <s v="Closed Complete"/>
    <s v=""/>
    <s v="NHSSC-136881"/>
    <n v="1"/>
    <s v="False"/>
    <s v=""/>
    <s v="False"/>
    <s v=""/>
    <s v=""/>
    <s v=""/>
    <s v=""/>
    <n v="1"/>
    <m/>
    <m/>
    <n v="0"/>
    <n v="0"/>
    <n v="0"/>
    <n v="0"/>
    <n v="0"/>
    <n v="0"/>
    <n v="0"/>
    <s v="%"/>
    <n v="0"/>
    <n v="0"/>
    <n v="20"/>
    <n v="0"/>
    <n v="0"/>
    <n v="0"/>
    <n v="0"/>
    <n v="0"/>
    <n v="0"/>
    <n v="0"/>
    <s v=""/>
    <s v=""/>
    <s v="False"/>
    <n v="0"/>
    <n v="0"/>
    <s v="True"/>
    <s v="Endoscopy &amp; Ultrasound"/>
    <s v="Dec"/>
    <s v="23"/>
    <n v="40945107"/>
    <d v="2023-11-15T00:00:00"/>
    <s v="2023"/>
    <s v="Nov"/>
    <s v="2023"/>
  </r>
  <r>
    <x v="42"/>
    <s v="CPQ 18642 ULT 23NHSSC-13688106/12/2023"/>
    <s v="Sonosite Ultrasound 2 S-Series II"/>
    <s v="No"/>
    <n v="300000160127661"/>
    <x v="5"/>
    <s v="Accessory"/>
    <x v="2"/>
    <s v="Closed/Reconciled"/>
    <s v=""/>
    <n v="8206.9"/>
    <n v="8206.9"/>
    <n v="0"/>
    <n v="0"/>
    <m/>
    <n v="2.5000000000000001E-2"/>
    <n v="2.5000000000000001E-2"/>
    <s v=""/>
    <s v="OK"/>
    <n v="205.17"/>
    <n v="0"/>
    <n v="3593.1000000000004"/>
    <n v="0"/>
    <n v="3593.1000000000004"/>
    <n v="0.43781452192667153"/>
    <b v="0"/>
    <s v="Ultrasound 2022"/>
    <s v="CPQ 18642 ULT 23"/>
    <s v="06/12/2023"/>
    <x v="38"/>
    <s v="Iwona Doniec"/>
    <x v="0"/>
    <s v="ULT"/>
    <s v="St Bart's Hospital"/>
    <s v="POC - trolley"/>
    <x v="5"/>
    <s v="Ultrasound - Accessories"/>
    <s v="Additional Items"/>
    <s v="DH"/>
    <s v="Closed Complete"/>
    <s v=""/>
    <s v="NHSSC-136881"/>
    <n v="4"/>
    <s v="False"/>
    <s v="Y"/>
    <s v="False"/>
    <s v="P20311_HFL38xi Linear transducer 13-6 MHZ"/>
    <s v="P20311"/>
    <s v="60"/>
    <s v="Accessory"/>
    <n v="2"/>
    <n v="5900"/>
    <n v="5900"/>
    <n v="0"/>
    <n v="5900"/>
    <n v="11800"/>
    <n v="14160"/>
    <n v="5900"/>
    <n v="11800"/>
    <n v="30.45"/>
    <s v="%"/>
    <n v="4103.45"/>
    <n v="8206.9"/>
    <n v="20"/>
    <n v="1641.38"/>
    <n v="20"/>
    <n v="2.5"/>
    <n v="205.17"/>
    <n v="0"/>
    <n v="0"/>
    <n v="8206.9"/>
    <s v="300000111879397"/>
    <s v=""/>
    <s v="False"/>
    <n v="0"/>
    <n v="0"/>
    <s v="True"/>
    <s v="Endoscopy &amp; Ultrasound"/>
    <s v="Dec"/>
    <s v="23"/>
    <n v="40945107"/>
    <d v="2023-11-15T00:00:00"/>
    <s v="2023"/>
    <s v="Nov"/>
    <s v="2023"/>
  </r>
  <r>
    <x v="42"/>
    <s v="CPQ 18642 ULT 23NHSSC-13688106/12/2023"/>
    <s v="Sonosite Ultrasound 2 S-Series II"/>
    <s v="No"/>
    <n v="300000160127661"/>
    <x v="5"/>
    <s v=""/>
    <x v="2"/>
    <s v="Closed/Reconciled"/>
    <s v=""/>
    <n v="0"/>
    <n v="0"/>
    <n v="0"/>
    <n v="0"/>
    <m/>
    <n v="0"/>
    <n v="2.5000000000000001E-2"/>
    <s v=""/>
    <s v="Check"/>
    <n v="0"/>
    <n v="0"/>
    <n v="0"/>
    <n v="0"/>
    <n v="0"/>
    <n v="0"/>
    <b v="0"/>
    <s v="Ultrasound 2022"/>
    <s v="CPQ 18642 ULT 23"/>
    <s v="06/12/2023"/>
    <x v="38"/>
    <s v="Iwona Doniec"/>
    <x v="0"/>
    <s v="ULT"/>
    <s v="St Bart's Hospital"/>
    <s v="POC - trolley"/>
    <x v="5"/>
    <s v=""/>
    <s v=""/>
    <s v="DH"/>
    <s v="Closed Complete"/>
    <s v=""/>
    <s v="NHSSC-136881"/>
    <n v="3"/>
    <s v="False"/>
    <s v=""/>
    <s v="False"/>
    <s v=""/>
    <s v=""/>
    <s v=""/>
    <s v=""/>
    <n v="1"/>
    <m/>
    <m/>
    <n v="0"/>
    <n v="0"/>
    <n v="0"/>
    <n v="0"/>
    <n v="0"/>
    <n v="0"/>
    <n v="0"/>
    <s v="%"/>
    <n v="0"/>
    <n v="0"/>
    <n v="20"/>
    <n v="0"/>
    <n v="0"/>
    <n v="0"/>
    <n v="0"/>
    <n v="0"/>
    <n v="0"/>
    <n v="0"/>
    <s v=""/>
    <s v=""/>
    <s v="False"/>
    <n v="0"/>
    <n v="0"/>
    <s v="True"/>
    <s v="Endoscopy &amp; Ultrasound"/>
    <s v="Dec"/>
    <s v="23"/>
    <n v="40945107"/>
    <d v="2023-11-15T00:00:00"/>
    <s v="2023"/>
    <s v="Nov"/>
    <s v="2023"/>
  </r>
  <r>
    <x v="42"/>
    <s v="CPQ 18642 ULT 23NHSSC-13688106/12/2023"/>
    <s v="Sonosite Ultrasound 2 S-Series II"/>
    <s v="No"/>
    <n v="300000160127661"/>
    <x v="5"/>
    <s v="Accessory"/>
    <x v="2"/>
    <s v="Closed/Reconciled"/>
    <s v=""/>
    <n v="8206.2999999999993"/>
    <n v="8206.2999999999993"/>
    <n v="0"/>
    <n v="0"/>
    <m/>
    <n v="2.5000000000000001E-2"/>
    <n v="2.5000000000000001E-2"/>
    <s v=""/>
    <s v="OK"/>
    <n v="205.16"/>
    <n v="0"/>
    <n v="3593.7000000000007"/>
    <n v="0"/>
    <n v="3593.7000000000007"/>
    <n v="0.4379196471003986"/>
    <b v="0"/>
    <s v="Ultrasound 2022"/>
    <s v="CPQ 18642 ULT 23"/>
    <s v="06/12/2023"/>
    <x v="38"/>
    <s v="Iwona Doniec"/>
    <x v="0"/>
    <s v="ULT"/>
    <s v="St Bart's Hospital"/>
    <s v="POC - trolley"/>
    <x v="5"/>
    <s v="Ultrasound - Accessories"/>
    <s v="Additional Items"/>
    <s v="DH"/>
    <s v="Closed Complete"/>
    <s v=""/>
    <s v="NHSSC-136881"/>
    <n v="5"/>
    <s v="False"/>
    <s v="Y"/>
    <s v="False"/>
    <s v="P21015_rP19x phased transducer 5-1 MHZ"/>
    <s v="P21015"/>
    <s v="60"/>
    <s v="Accessory"/>
    <n v="2"/>
    <n v="5900"/>
    <n v="5900"/>
    <n v="0"/>
    <n v="5900"/>
    <n v="11800"/>
    <n v="14160"/>
    <n v="5900"/>
    <n v="11800"/>
    <n v="1796.85"/>
    <s v="Amount"/>
    <n v="4103.1499999999996"/>
    <n v="8206.2999999999993"/>
    <n v="20"/>
    <n v="1641.26"/>
    <n v="20"/>
    <n v="2.5"/>
    <n v="205.16"/>
    <n v="0"/>
    <n v="0"/>
    <n v="8206.2999999999993"/>
    <s v="300000111878089"/>
    <s v=""/>
    <s v="False"/>
    <n v="0"/>
    <n v="0"/>
    <s v="True"/>
    <s v="Endoscopy &amp; Ultrasound"/>
    <s v="Dec"/>
    <s v="23"/>
    <n v="40945107"/>
    <d v="2023-11-15T00:00:00"/>
    <s v="2023"/>
    <s v="Nov"/>
    <s v="2023"/>
  </r>
  <r>
    <x v="43"/>
    <s v="CPQ 19758 RIG 23NHSSC-13714212/12/2023"/>
    <n v="0"/>
    <s v="No"/>
    <n v="300000162322872"/>
    <x v="2"/>
    <s v="Core"/>
    <x v="0"/>
    <s v="Closed/PO Received"/>
    <n v="1"/>
    <n v="21000"/>
    <n v="21000"/>
    <n v="0"/>
    <n v="0"/>
    <m/>
    <n v="2.5000000000000001E-2"/>
    <n v="2.5000000000000001E-2"/>
    <s v=""/>
    <s v="OK"/>
    <n v="525"/>
    <n v="0"/>
    <n v="0"/>
    <n v="0"/>
    <n v="0"/>
    <n v="0"/>
    <b v="0"/>
    <s v="Rigid and Semi Rigid Endoscopes 2022"/>
    <s v="CPQ 19758 RIG 23"/>
    <s v="12/12/2023"/>
    <x v="39"/>
    <s v="Sian Causon"/>
    <x v="0"/>
    <s v="RIG"/>
    <s v="Newham General"/>
    <s v=""/>
    <x v="13"/>
    <s v="Rigid Endoscopy"/>
    <s v="Camera Systems"/>
    <s v="BAU"/>
    <s v="URN Issued"/>
    <s v=""/>
    <s v="NHSSC-137142"/>
    <n v="2"/>
    <s v="True"/>
    <s v="Y"/>
    <s v="False"/>
    <s v="Synergy-Rental-Newham-20143079_Synergy 6 Month Rental"/>
    <s v="Synergy-Rental-Newham-20143079"/>
    <s v="12"/>
    <s v="Core"/>
    <n v="1"/>
    <n v="21000"/>
    <n v="21000"/>
    <n v="0"/>
    <n v="0"/>
    <n v="0"/>
    <n v="0"/>
    <n v="21000"/>
    <n v="21000"/>
    <n v="0"/>
    <s v="%"/>
    <n v="21000"/>
    <n v="21000"/>
    <n v="20"/>
    <n v="4200"/>
    <n v="20"/>
    <n v="2.5"/>
    <n v="0"/>
    <n v="0"/>
    <n v="0"/>
    <n v="21000"/>
    <s v="300000162322845"/>
    <s v=""/>
    <s v="False"/>
    <n v="0"/>
    <n v="0"/>
    <s v="False"/>
    <s v="Endoscopy &amp; Ultrasound"/>
    <s v="Dec"/>
    <s v="23"/>
    <n v="40956892"/>
    <d v="2023-12-15T00:00:00"/>
    <s v="2023"/>
    <s v="Dec"/>
    <s v="2023"/>
  </r>
  <r>
    <x v="43"/>
    <s v="CPQ 19758 RIG 23NHSSC-13714212/12/2023"/>
    <n v="0"/>
    <s v="No"/>
    <n v="300000162322872"/>
    <x v="2"/>
    <s v=""/>
    <x v="0"/>
    <s v="Closed/PO Received"/>
    <s v=""/>
    <n v="0"/>
    <n v="0"/>
    <n v="0"/>
    <n v="0"/>
    <m/>
    <n v="0"/>
    <n v="2.5000000000000001E-2"/>
    <s v=""/>
    <s v="Check"/>
    <n v="0"/>
    <n v="0"/>
    <n v="0"/>
    <n v="0"/>
    <n v="0"/>
    <n v="0"/>
    <b v="0"/>
    <s v="Rigid and Semi Rigid Endoscopes 2022"/>
    <s v="CPQ 19758 RIG 23"/>
    <s v="12/12/2023"/>
    <x v="39"/>
    <s v="Sian Causon"/>
    <x v="0"/>
    <s v="RIG"/>
    <s v="Newham General"/>
    <s v=""/>
    <x v="13"/>
    <s v=""/>
    <s v=""/>
    <s v="BAU"/>
    <s v="URN Issued"/>
    <s v=""/>
    <s v="NHSSC-137142"/>
    <n v="1"/>
    <s v="False"/>
    <s v=""/>
    <s v="False"/>
    <s v=""/>
    <s v=""/>
    <s v=""/>
    <s v=""/>
    <n v="1"/>
    <m/>
    <m/>
    <n v="0"/>
    <n v="0"/>
    <n v="0"/>
    <n v="0"/>
    <n v="0"/>
    <n v="0"/>
    <n v="0"/>
    <s v="%"/>
    <n v="0"/>
    <n v="0"/>
    <n v="20"/>
    <n v="0"/>
    <n v="0"/>
    <n v="0"/>
    <n v="0"/>
    <n v="0"/>
    <n v="0"/>
    <n v="0"/>
    <s v=""/>
    <s v=""/>
    <s v="False"/>
    <n v="0"/>
    <n v="0"/>
    <s v="False"/>
    <s v="Endoscopy &amp; Ultrasound"/>
    <s v="Dec"/>
    <s v="23"/>
    <n v="40956892"/>
    <d v="2023-12-15T00:00:00"/>
    <s v="2023"/>
    <s v="Dec"/>
    <s v="2023"/>
  </r>
  <r>
    <x v="44"/>
    <s v="CPQ 19845 ULT 23NHSSC-13730514/12/2023"/>
    <n v="0"/>
    <s v="No"/>
    <n v="300000162322461"/>
    <x v="5"/>
    <s v="Accessory"/>
    <x v="0"/>
    <s v="Closed/PO Received"/>
    <s v=""/>
    <n v="15300"/>
    <n v="15300"/>
    <n v="0"/>
    <n v="0"/>
    <m/>
    <n v="2.5000000000000001E-2"/>
    <n v="2.5000000000000001E-2"/>
    <s v=""/>
    <s v="OK"/>
    <n v="382.5"/>
    <n v="0"/>
    <n v="0"/>
    <n v="0"/>
    <n v="0"/>
    <n v="0"/>
    <b v="0"/>
    <s v="Ultrasound 2022"/>
    <s v="CPQ 19845 ULT 23"/>
    <s v="14/12/2023"/>
    <x v="38"/>
    <s v="Iwona Doniec"/>
    <x v="0"/>
    <s v="ULT"/>
    <s v="Royal London Hospital"/>
    <s v="Obs and Gynae  - Fixed Cart"/>
    <x v="2"/>
    <s v="Ultrasound - Accessories"/>
    <s v="Additional Items"/>
    <s v="BAU"/>
    <s v="URN Issued"/>
    <s v=""/>
    <s v="NHSSC-137305"/>
    <n v="2"/>
    <s v="False"/>
    <s v="Y"/>
    <s v="False"/>
    <s v="BARTS-12M-GE-VOLS8T_12 months rental Voluson S8t"/>
    <s v="BARTS-12M-GE-VOLS8T"/>
    <s v="0"/>
    <s v="Accessory"/>
    <n v="1"/>
    <n v="15300"/>
    <n v="15300"/>
    <n v="0"/>
    <n v="0"/>
    <n v="0"/>
    <n v="0"/>
    <n v="15300"/>
    <n v="15300"/>
    <n v="0"/>
    <s v="%"/>
    <n v="15300"/>
    <n v="15300"/>
    <n v="20"/>
    <n v="3060"/>
    <n v="20"/>
    <n v="2.5"/>
    <n v="0"/>
    <n v="0"/>
    <n v="0"/>
    <n v="15300"/>
    <s v="300000162471913"/>
    <s v=""/>
    <s v="False"/>
    <n v="0"/>
    <n v="0"/>
    <s v="False"/>
    <s v="Endoscopy &amp; Ultrasound"/>
    <s v="Dec"/>
    <s v="23"/>
    <n v="40958774"/>
    <d v="2023-12-20T00:00:00"/>
    <s v="2023"/>
    <s v="Dec"/>
    <s v="2023"/>
  </r>
  <r>
    <x v="44"/>
    <s v="CPQ 19845 ULT 23NHSSC-13730514/12/2023"/>
    <n v="0"/>
    <s v="No"/>
    <n v="300000162322461"/>
    <x v="5"/>
    <s v=""/>
    <x v="0"/>
    <s v="Closed/PO Received"/>
    <s v=""/>
    <n v="0"/>
    <n v="0"/>
    <n v="0"/>
    <n v="0"/>
    <m/>
    <n v="0"/>
    <n v="2.5000000000000001E-2"/>
    <s v=""/>
    <s v="Check"/>
    <n v="0"/>
    <n v="0"/>
    <n v="0"/>
    <n v="0"/>
    <n v="0"/>
    <n v="0"/>
    <b v="0"/>
    <s v="Ultrasound 2022"/>
    <s v="CPQ 19845 ULT 23"/>
    <s v="14/12/2023"/>
    <x v="38"/>
    <s v="Iwona Doniec"/>
    <x v="0"/>
    <s v="ULT"/>
    <s v="Royal London Hospital"/>
    <s v="Obs and Gynae  - Fixed Cart"/>
    <x v="2"/>
    <s v=""/>
    <s v=""/>
    <s v="BAU"/>
    <s v="URN Issued"/>
    <s v=""/>
    <s v="NHSSC-137305"/>
    <n v="1"/>
    <s v="False"/>
    <s v=""/>
    <s v="False"/>
    <s v=""/>
    <s v=""/>
    <s v=""/>
    <s v=""/>
    <n v="1"/>
    <m/>
    <m/>
    <n v="0"/>
    <n v="0"/>
    <n v="0"/>
    <n v="0"/>
    <n v="0"/>
    <n v="0"/>
    <n v="0"/>
    <s v="%"/>
    <n v="0"/>
    <n v="0"/>
    <n v="20"/>
    <n v="0"/>
    <n v="0"/>
    <n v="0"/>
    <n v="0"/>
    <n v="0"/>
    <n v="0"/>
    <n v="0"/>
    <s v=""/>
    <s v=""/>
    <s v="False"/>
    <n v="0"/>
    <n v="0"/>
    <s v="False"/>
    <s v="Endoscopy &amp; Ultrasound"/>
    <s v="Dec"/>
    <s v="23"/>
    <n v="40958774"/>
    <d v="2023-12-20T00:00:00"/>
    <s v="2023"/>
    <s v="Dec"/>
    <s v="2023"/>
  </r>
  <r>
    <x v="45"/>
    <s v="CPQ 19849 ULT 23NHSSC-13730614/12/2023"/>
    <n v="0"/>
    <s v="No"/>
    <n v="300000162522532"/>
    <x v="5"/>
    <s v="Accessory"/>
    <x v="0"/>
    <s v="Closed/PO Received"/>
    <s v=""/>
    <n v="44520"/>
    <n v="44520"/>
    <n v="0"/>
    <n v="0"/>
    <m/>
    <n v="2.5000000000000001E-2"/>
    <n v="2.5000000000000001E-2"/>
    <s v=""/>
    <s v="OK"/>
    <n v="1113"/>
    <n v="0"/>
    <n v="0"/>
    <n v="0"/>
    <n v="0"/>
    <n v="0"/>
    <b v="0"/>
    <s v="Ultrasound 2022"/>
    <s v="CPQ 19849 ULT 23"/>
    <s v="14/12/2023"/>
    <x v="38"/>
    <s v="Iwona Doniec"/>
    <x v="0"/>
    <s v="ULT"/>
    <s v="Royal London Hospital"/>
    <s v="WH - Rental"/>
    <x v="2"/>
    <s v="Ultrasound - Accessories"/>
    <s v="Additional Items"/>
    <s v="BAU"/>
    <s v="URN Issued"/>
    <s v=""/>
    <s v="NHSSC-137306"/>
    <n v="2"/>
    <s v="False"/>
    <s v="Y"/>
    <s v="False"/>
    <s v="BARTS-12M- GE-VOLE8x2_12 Monts Rental - Voluson E8 x2"/>
    <s v="BARTS-12M- GE-VOLE8x2"/>
    <s v="0"/>
    <s v="Accessory"/>
    <n v="1"/>
    <n v="44520"/>
    <n v="44520"/>
    <n v="0"/>
    <n v="0"/>
    <n v="0"/>
    <n v="0"/>
    <n v="44520"/>
    <n v="44520"/>
    <n v="0"/>
    <s v="%"/>
    <n v="44520"/>
    <n v="44520"/>
    <n v="20"/>
    <n v="8904"/>
    <n v="20"/>
    <n v="2.5"/>
    <n v="0"/>
    <n v="0"/>
    <n v="0"/>
    <n v="44520"/>
    <s v="300000162472045"/>
    <s v=""/>
    <s v="False"/>
    <n v="0"/>
    <n v="0"/>
    <s v="False"/>
    <s v="Endoscopy &amp; Ultrasound"/>
    <s v="Dec"/>
    <s v="23"/>
    <n v="40958991"/>
    <d v="2023-12-20T00:00:00"/>
    <s v="2023"/>
    <s v="Dec"/>
    <s v="2023"/>
  </r>
  <r>
    <x v="45"/>
    <s v="CPQ 19849 ULT 23NHSSC-13730614/12/2023"/>
    <n v="0"/>
    <s v="No"/>
    <n v="300000162522532"/>
    <x v="5"/>
    <s v=""/>
    <x v="0"/>
    <s v="Closed/PO Received"/>
    <s v=""/>
    <n v="0"/>
    <n v="0"/>
    <n v="0"/>
    <n v="0"/>
    <m/>
    <n v="0"/>
    <n v="2.5000000000000001E-2"/>
    <s v=""/>
    <s v="Check"/>
    <n v="0"/>
    <n v="0"/>
    <n v="0"/>
    <n v="0"/>
    <n v="0"/>
    <n v="0"/>
    <b v="0"/>
    <s v="Ultrasound 2022"/>
    <s v="CPQ 19849 ULT 23"/>
    <s v="14/12/2023"/>
    <x v="38"/>
    <s v="Iwona Doniec"/>
    <x v="0"/>
    <s v="ULT"/>
    <s v="Royal London Hospital"/>
    <s v="WH - Rental"/>
    <x v="2"/>
    <s v=""/>
    <s v=""/>
    <s v="BAU"/>
    <s v="URN Issued"/>
    <s v=""/>
    <s v="NHSSC-137306"/>
    <n v="1"/>
    <s v="False"/>
    <s v=""/>
    <s v="False"/>
    <s v=""/>
    <s v=""/>
    <s v=""/>
    <s v=""/>
    <n v="1"/>
    <m/>
    <m/>
    <n v="0"/>
    <n v="0"/>
    <n v="0"/>
    <n v="0"/>
    <n v="0"/>
    <n v="0"/>
    <n v="0"/>
    <s v="%"/>
    <n v="0"/>
    <n v="0"/>
    <n v="20"/>
    <n v="0"/>
    <n v="0"/>
    <n v="0"/>
    <n v="0"/>
    <n v="0"/>
    <n v="0"/>
    <n v="0"/>
    <s v=""/>
    <s v=""/>
    <s v="False"/>
    <n v="0"/>
    <n v="0"/>
    <s v="False"/>
    <s v="Endoscopy &amp; Ultrasound"/>
    <s v="Dec"/>
    <s v="23"/>
    <n v="40958991"/>
    <d v="2023-12-20T00:00:00"/>
    <s v="2023"/>
    <s v="Dec"/>
    <s v="2023"/>
  </r>
  <r>
    <x v="46"/>
    <s v="CPQ 13065 NEO 24NHSSC-13796102/01/2024"/>
    <s v="Draeger Neonatal 11 JM-105"/>
    <s v="No"/>
    <n v="300000163035714"/>
    <x v="0"/>
    <s v="Core"/>
    <x v="2"/>
    <s v="Closed/PO Received"/>
    <n v="2"/>
    <n v="8060.68"/>
    <n v="7328.74"/>
    <n v="731.94000000000051"/>
    <n v="9.9872556537685953E-2"/>
    <m/>
    <n v="0.03"/>
    <n v="0.03"/>
    <s v=""/>
    <s v="OK"/>
    <n v="219.86"/>
    <n v="512.08000000000004"/>
    <n v="1584.9599999999991"/>
    <n v="1584.96"/>
    <n v="0"/>
    <n v="0.19662857227926167"/>
    <b v="0"/>
    <s v="Neonatal Equipment Adult Paediatric and Neonatal P"/>
    <s v="CPQ 13065 NEO 24"/>
    <s v="02/01/2024"/>
    <x v="37"/>
    <s v="Amy Hughes"/>
    <x v="0"/>
    <s v="NEO"/>
    <s v=""/>
    <s v=""/>
    <x v="0"/>
    <s v="Neonatal Incubators"/>
    <s v="Jaundice Meter"/>
    <s v="DH"/>
    <s v="URN Issued"/>
    <s v=""/>
    <s v="NHSSC-137961"/>
    <n v="2"/>
    <s v="False"/>
    <s v="Y"/>
    <s v="False"/>
    <s v="OPC4181_JM-105 Deal 11"/>
    <s v="OPC4181"/>
    <s v="12"/>
    <s v="Core"/>
    <n v="2"/>
    <n v="4822.82"/>
    <n v="4822.82"/>
    <n v="0"/>
    <n v="4822.82"/>
    <n v="9645.64"/>
    <n v="11574.77"/>
    <n v="3664.37"/>
    <n v="7328.74"/>
    <n v="0"/>
    <s v="%"/>
    <n v="3664.37"/>
    <n v="7328.74"/>
    <n v="20"/>
    <n v="1465.75"/>
    <n v="20"/>
    <n v="3"/>
    <n v="219.86"/>
    <n v="512.08000000000004"/>
    <n v="0"/>
    <n v="8060.68"/>
    <s v="300000151842836"/>
    <s v=""/>
    <s v="False"/>
    <n v="1584.96"/>
    <n v="1584.96"/>
    <s v="False"/>
    <s v="Theatres &amp; Ward Based Products"/>
    <s v="Jan"/>
    <s v="24"/>
    <s v="40964410/40964791"/>
    <d v="2024-01-11T00:00:00"/>
    <s v="2024"/>
    <s v="Jan"/>
    <s v="2024"/>
  </r>
  <r>
    <x v="46"/>
    <s v="CPQ 13065 NEO 24NHSSC-13796102/01/2024"/>
    <s v="Draeger Neonatal 11 JM-105"/>
    <s v="No"/>
    <n v="300000163035714"/>
    <x v="0"/>
    <s v=""/>
    <x v="2"/>
    <s v="Closed/PO Received"/>
    <s v=""/>
    <n v="0"/>
    <n v="0"/>
    <n v="0"/>
    <n v="0"/>
    <m/>
    <n v="0"/>
    <n v="0.03"/>
    <s v=""/>
    <s v="Check"/>
    <n v="0"/>
    <n v="0"/>
    <n v="0"/>
    <n v="0"/>
    <n v="0"/>
    <n v="0"/>
    <b v="0"/>
    <s v="Neonatal Equipment Adult Paediatric and Neonatal P"/>
    <s v="CPQ 13065 NEO 24"/>
    <s v="02/01/2024"/>
    <x v="37"/>
    <s v="Amy Hughes"/>
    <x v="0"/>
    <s v="NEO"/>
    <s v=""/>
    <s v=""/>
    <x v="0"/>
    <s v=""/>
    <s v=""/>
    <s v="DH"/>
    <s v="URN Issued"/>
    <s v=""/>
    <s v="NHSSC-137961"/>
    <n v="1"/>
    <s v="False"/>
    <s v=""/>
    <s v="False"/>
    <s v=""/>
    <s v=""/>
    <s v=""/>
    <s v=""/>
    <n v="1"/>
    <m/>
    <m/>
    <n v="0"/>
    <n v="0"/>
    <n v="0"/>
    <n v="0"/>
    <n v="0"/>
    <n v="0"/>
    <n v="0"/>
    <s v="%"/>
    <n v="0"/>
    <n v="0"/>
    <n v="20"/>
    <n v="0"/>
    <n v="0"/>
    <n v="0"/>
    <n v="0"/>
    <n v="0"/>
    <n v="0"/>
    <n v="0"/>
    <s v=""/>
    <s v=""/>
    <s v="False"/>
    <n v="0"/>
    <n v="0"/>
    <s v="False"/>
    <s v="Theatres &amp; Ward Based Products"/>
    <s v="Jan"/>
    <s v="24"/>
    <s v="40964410/40964791"/>
    <d v="2024-01-11T00:00:00"/>
    <s v="2024"/>
    <s v="Jan"/>
    <s v="2024"/>
  </r>
  <r>
    <x v="47"/>
    <s v="CPQ 19057 ULT 23NHSSC-13830710/01/2024"/>
    <n v="0"/>
    <s v="No"/>
    <n v="300000159395380"/>
    <x v="5"/>
    <s v="Core"/>
    <x v="0"/>
    <s v="Closed/PO Received"/>
    <n v="1"/>
    <n v="25000"/>
    <n v="25000"/>
    <n v="0"/>
    <n v="0"/>
    <m/>
    <n v="2.5000000000000001E-2"/>
    <n v="2.5000000000000001E-2"/>
    <s v=""/>
    <s v="OK"/>
    <n v="625"/>
    <n v="0"/>
    <n v="0"/>
    <n v="0"/>
    <n v="0"/>
    <n v="0"/>
    <b v="0"/>
    <s v="Ultrasound 2022"/>
    <s v="CPQ 19057 ULT 23"/>
    <s v="10/01/2024"/>
    <x v="40"/>
    <s v="Iwona Doniec"/>
    <x v="0"/>
    <s v="ULT"/>
    <s v="Whipps Cross"/>
    <s v="Urology Fixed Cart"/>
    <x v="21"/>
    <s v="Ultrasound - Fixed Cart"/>
    <s v="Ultrasound"/>
    <s v="BAU"/>
    <s v="URN Issued"/>
    <s v=""/>
    <s v="NHSSC-138307"/>
    <n v="2"/>
    <s v="False"/>
    <s v="Y"/>
    <s v="False"/>
    <s v="1300-21_BK Specto Ultrasound Machine"/>
    <s v="1300-21"/>
    <s v="12"/>
    <s v="Core"/>
    <n v="1"/>
    <n v="25000"/>
    <n v="25000"/>
    <n v="0"/>
    <n v="0"/>
    <n v="0"/>
    <n v="0"/>
    <n v="25000"/>
    <n v="25000"/>
    <n v="0"/>
    <s v="%"/>
    <n v="25000"/>
    <n v="25000"/>
    <n v="20"/>
    <n v="5000"/>
    <n v="20"/>
    <n v="2.5"/>
    <n v="0"/>
    <n v="0"/>
    <n v="0"/>
    <n v="25000"/>
    <s v="300000135332510"/>
    <s v=""/>
    <s v="False"/>
    <n v="0"/>
    <n v="0"/>
    <s v="True"/>
    <s v="Endoscopy &amp; Ultrasound"/>
    <s v="Jan"/>
    <s v="23"/>
    <n v="40969476"/>
    <d v="2024-01-24T00:00:00"/>
    <s v="2024"/>
    <s v="Jan"/>
    <s v="2024"/>
  </r>
  <r>
    <x v="47"/>
    <s v="CPQ 19057 ULT 23NHSSC-13830710/01/2024"/>
    <n v="0"/>
    <s v="No"/>
    <n v="300000159395380"/>
    <x v="5"/>
    <s v=""/>
    <x v="0"/>
    <s v="Closed/PO Received"/>
    <s v=""/>
    <n v="0"/>
    <n v="0"/>
    <n v="0"/>
    <n v="0"/>
    <m/>
    <n v="0"/>
    <n v="2.5000000000000001E-2"/>
    <s v=""/>
    <s v="Check"/>
    <n v="0"/>
    <n v="0"/>
    <n v="0"/>
    <n v="0"/>
    <n v="0"/>
    <n v="0"/>
    <b v="0"/>
    <s v="Ultrasound 2022"/>
    <s v="CPQ 19057 ULT 23"/>
    <s v="10/01/2024"/>
    <x v="40"/>
    <s v="Iwona Doniec"/>
    <x v="0"/>
    <s v="ULT"/>
    <s v="Whipps Cross"/>
    <s v="Urology Fixed Cart"/>
    <x v="21"/>
    <s v=""/>
    <s v=""/>
    <s v="BAU"/>
    <s v="URN Issued"/>
    <s v=""/>
    <s v="NHSSC-138307"/>
    <n v="1"/>
    <s v="False"/>
    <s v=""/>
    <s v="False"/>
    <s v=""/>
    <s v=""/>
    <s v=""/>
    <s v=""/>
    <n v="1"/>
    <m/>
    <m/>
    <n v="0"/>
    <n v="0"/>
    <n v="0"/>
    <n v="0"/>
    <n v="0"/>
    <n v="0"/>
    <n v="0"/>
    <s v="%"/>
    <n v="0"/>
    <n v="0"/>
    <n v="20"/>
    <n v="0"/>
    <n v="0"/>
    <n v="0"/>
    <n v="0"/>
    <n v="0"/>
    <n v="0"/>
    <n v="0"/>
    <s v=""/>
    <s v=""/>
    <s v="False"/>
    <n v="0"/>
    <n v="0"/>
    <s v="True"/>
    <s v="Endoscopy &amp; Ultrasound"/>
    <s v="Jan"/>
    <s v="23"/>
    <n v="40969476"/>
    <d v="2024-01-24T00:00:00"/>
    <s v="2024"/>
    <s v="Jan"/>
    <s v="2024"/>
  </r>
  <r>
    <x v="47"/>
    <s v="CPQ 19057 ULT 23NHSSC-13830710/01/2024"/>
    <n v="0"/>
    <s v="No"/>
    <n v="300000159395380"/>
    <x v="5"/>
    <s v="Accessory"/>
    <x v="0"/>
    <s v="Closed/PO Received"/>
    <s v=""/>
    <n v="10854.8"/>
    <n v="10854.8"/>
    <n v="0"/>
    <n v="0"/>
    <m/>
    <n v="2.5000000000000001E-2"/>
    <n v="2.5000000000000001E-2"/>
    <s v=""/>
    <s v="OK"/>
    <n v="271.37"/>
    <n v="0"/>
    <n v="145.20000000000073"/>
    <n v="0"/>
    <n v="145.20000000000073"/>
    <n v="1.3376570733684706E-2"/>
    <b v="0"/>
    <s v="Ultrasound 2022"/>
    <s v="CPQ 19057 ULT 23"/>
    <s v="10/01/2024"/>
    <x v="40"/>
    <s v="Iwona Doniec"/>
    <x v="0"/>
    <s v="ULT"/>
    <s v="Whipps Cross"/>
    <s v="Urology Fixed Cart"/>
    <x v="21"/>
    <s v="Ultrasound - Accessories"/>
    <s v="Additional Items"/>
    <s v="BAU"/>
    <s v="URN Issued"/>
    <s v=""/>
    <s v="NHSSC-138307"/>
    <n v="4"/>
    <s v="False"/>
    <s v="Y"/>
    <s v="False"/>
    <s v="UA2640_Pelvic floor app pack for bkspecto"/>
    <s v="UA2640"/>
    <s v=""/>
    <s v="Accessory"/>
    <n v="1"/>
    <n v="11000"/>
    <n v="11000"/>
    <n v="0"/>
    <n v="0"/>
    <n v="0"/>
    <n v="0"/>
    <n v="11000"/>
    <n v="11000"/>
    <n v="1.32"/>
    <s v="%"/>
    <n v="10854.8"/>
    <n v="10854.8"/>
    <n v="20"/>
    <n v="2170.96"/>
    <n v="20"/>
    <n v="2.5"/>
    <n v="0"/>
    <n v="0"/>
    <n v="0"/>
    <n v="10854.8"/>
    <s v="300000144153516"/>
    <s v=""/>
    <s v="False"/>
    <n v="0"/>
    <n v="0"/>
    <s v="True"/>
    <s v="Endoscopy &amp; Ultrasound"/>
    <s v="Jan"/>
    <s v="23"/>
    <n v="40969476"/>
    <d v="2024-01-24T00:00:00"/>
    <s v="2024"/>
    <s v="Jan"/>
    <s v="2024"/>
  </r>
  <r>
    <x v="47"/>
    <s v="CPQ 19057 ULT 23NHSSC-13830710/01/2024"/>
    <n v="0"/>
    <s v="No"/>
    <n v="300000159395380"/>
    <x v="5"/>
    <s v=""/>
    <x v="0"/>
    <s v="Closed/PO Received"/>
    <s v=""/>
    <n v="0"/>
    <n v="0"/>
    <n v="0"/>
    <n v="0"/>
    <m/>
    <n v="0"/>
    <n v="2.5000000000000001E-2"/>
    <s v=""/>
    <s v="Check"/>
    <n v="0"/>
    <n v="0"/>
    <n v="0"/>
    <n v="0"/>
    <n v="0"/>
    <n v="0"/>
    <b v="0"/>
    <s v="Ultrasound 2022"/>
    <s v="CPQ 19057 ULT 23"/>
    <s v="10/01/2024"/>
    <x v="40"/>
    <s v="Iwona Doniec"/>
    <x v="0"/>
    <s v="ULT"/>
    <s v="Whipps Cross"/>
    <s v="Urology Fixed Cart"/>
    <x v="21"/>
    <s v=""/>
    <s v=""/>
    <s v="BAU"/>
    <s v="URN Issued"/>
    <s v=""/>
    <s v="NHSSC-138307"/>
    <n v="3"/>
    <s v="False"/>
    <s v=""/>
    <s v="False"/>
    <s v=""/>
    <s v=""/>
    <s v=""/>
    <s v=""/>
    <n v="1"/>
    <m/>
    <m/>
    <n v="0"/>
    <n v="0"/>
    <n v="0"/>
    <n v="0"/>
    <n v="0"/>
    <n v="0"/>
    <n v="0"/>
    <s v="%"/>
    <n v="0"/>
    <n v="0"/>
    <n v="20"/>
    <n v="0"/>
    <n v="0"/>
    <n v="0"/>
    <n v="0"/>
    <n v="0"/>
    <n v="0"/>
    <n v="0"/>
    <s v=""/>
    <s v=""/>
    <s v="False"/>
    <n v="0"/>
    <n v="0"/>
    <s v="True"/>
    <s v="Endoscopy &amp; Ultrasound"/>
    <s v="Jan"/>
    <s v="23"/>
    <n v="40969476"/>
    <d v="2024-01-24T00:00:00"/>
    <s v="2024"/>
    <s v="Jan"/>
    <s v="2024"/>
  </r>
  <r>
    <x v="47"/>
    <s v="CPQ 19057 ULT 23NHSSC-13830710/01/2024"/>
    <n v="0"/>
    <s v="No"/>
    <n v="300000159395380"/>
    <x v="5"/>
    <s v="Accessory"/>
    <x v="0"/>
    <s v="Closed/PO Received"/>
    <s v=""/>
    <n v="9414.07"/>
    <n v="9414.07"/>
    <n v="0"/>
    <n v="0"/>
    <m/>
    <n v="2.5000000000000001E-2"/>
    <n v="2.5000000000000001E-2"/>
    <s v=""/>
    <s v="OK"/>
    <n v="235.35175000000001"/>
    <n v="0"/>
    <n v="125.93000000000029"/>
    <n v="0"/>
    <n v="125.93000000000029"/>
    <n v="1.3376786023473407E-2"/>
    <b v="0"/>
    <s v="Ultrasound 2022"/>
    <s v="CPQ 19057 ULT 23"/>
    <s v="10/01/2024"/>
    <x v="40"/>
    <s v="Iwona Doniec"/>
    <x v="0"/>
    <s v="ULT"/>
    <s v="Whipps Cross"/>
    <s v="Urology Fixed Cart"/>
    <x v="21"/>
    <s v="Ultrasound - Accessories"/>
    <s v="Additional Items"/>
    <s v="BAU"/>
    <s v="URN Issued"/>
    <s v=""/>
    <s v="NHSSC-138307"/>
    <n v="5"/>
    <s v="False"/>
    <s v="Y"/>
    <s v="False"/>
    <s v="UA2472_3D Professional License"/>
    <s v="UA2472"/>
    <s v=""/>
    <s v="Accessory"/>
    <n v="1"/>
    <n v="9540"/>
    <n v="9540"/>
    <n v="0"/>
    <n v="0"/>
    <n v="0"/>
    <n v="0"/>
    <n v="9540"/>
    <n v="9540"/>
    <n v="1.32"/>
    <s v="%"/>
    <n v="9414.07"/>
    <n v="9414.07"/>
    <n v="20"/>
    <n v="1882.81"/>
    <n v="20"/>
    <n v="2.5"/>
    <n v="0"/>
    <n v="0"/>
    <n v="0"/>
    <n v="9414.07"/>
    <s v="300000137029790"/>
    <s v=""/>
    <s v="False"/>
    <n v="0"/>
    <n v="0"/>
    <s v="True"/>
    <s v="Endoscopy &amp; Ultrasound"/>
    <s v="Jan"/>
    <s v="23"/>
    <n v="40969476"/>
    <d v="2024-01-24T00:00:00"/>
    <s v="2024"/>
    <s v="Jan"/>
    <s v="2024"/>
  </r>
  <r>
    <x v="47"/>
    <s v="CPQ 19057 ULT 23NHSSC-13830710/01/2024"/>
    <n v="0"/>
    <s v="No"/>
    <n v="300000159395380"/>
    <x v="5"/>
    <s v="Accessory"/>
    <x v="0"/>
    <s v="Closed/PO Received"/>
    <s v=""/>
    <n v="0"/>
    <n v="0"/>
    <n v="0"/>
    <n v="0"/>
    <m/>
    <n v="2.5000000000000001E-2"/>
    <n v="2.5000000000000001E-2"/>
    <s v=""/>
    <s v="OK"/>
    <n v="0"/>
    <n v="0"/>
    <n v="671"/>
    <n v="671"/>
    <n v="0"/>
    <n v="0"/>
    <b v="0"/>
    <s v="Ultrasound 2022"/>
    <s v="CPQ 19057 ULT 23"/>
    <s v="10/01/2024"/>
    <x v="40"/>
    <s v="Iwona Doniec"/>
    <x v="0"/>
    <s v="ULT"/>
    <s v="Whipps Cross"/>
    <s v="Urology Fixed Cart"/>
    <x v="21"/>
    <s v="Ultrasound - Accessories"/>
    <s v="Additional Items"/>
    <s v="BAU"/>
    <s v="URN Issued"/>
    <s v=""/>
    <s v="NHSSC-138307"/>
    <n v="9"/>
    <s v="False"/>
    <s v="Y"/>
    <s v="True"/>
    <s v="UA0671_Water standoff collar"/>
    <s v="UA0671"/>
    <s v=""/>
    <s v="Accessory"/>
    <n v="1"/>
    <n v="671"/>
    <n v="671"/>
    <n v="0"/>
    <n v="0"/>
    <n v="0"/>
    <n v="0"/>
    <n v="0"/>
    <n v="0"/>
    <n v="0"/>
    <s v="%"/>
    <n v="0"/>
    <n v="0"/>
    <n v="20"/>
    <n v="0"/>
    <n v="20"/>
    <n v="2.5"/>
    <n v="0"/>
    <n v="0"/>
    <n v="0"/>
    <n v="0"/>
    <s v="300000141022390"/>
    <s v=""/>
    <s v="False"/>
    <n v="671"/>
    <n v="671"/>
    <s v="True"/>
    <s v="Endoscopy &amp; Ultrasound"/>
    <s v="Jan"/>
    <s v="23"/>
    <n v="40969476"/>
    <d v="2024-01-24T00:00:00"/>
    <s v="2024"/>
    <s v="Jan"/>
    <s v="2024"/>
  </r>
  <r>
    <x v="47"/>
    <s v="CPQ 19057 ULT 23NHSSC-13830710/01/2024"/>
    <n v="0"/>
    <s v="No"/>
    <n v="300000159395380"/>
    <x v="5"/>
    <s v="Accessory"/>
    <x v="0"/>
    <s v="Closed/PO Received"/>
    <s v=""/>
    <n v="18749.2"/>
    <n v="18749.2"/>
    <n v="0"/>
    <n v="0"/>
    <m/>
    <n v="2.5000000000000001E-2"/>
    <n v="2.5000000000000001E-2"/>
    <s v=""/>
    <s v="OK"/>
    <n v="468.73"/>
    <n v="0"/>
    <n v="250.79999999999927"/>
    <n v="0"/>
    <n v="250.79999999999927"/>
    <n v="1.3376570733684598E-2"/>
    <b v="0"/>
    <s v="Ultrasound 2022"/>
    <s v="CPQ 19057 ULT 23"/>
    <s v="10/01/2024"/>
    <x v="40"/>
    <s v="Iwona Doniec"/>
    <x v="0"/>
    <s v="ULT"/>
    <s v="Whipps Cross"/>
    <s v="Urology Fixed Cart"/>
    <x v="21"/>
    <s v="Ultrasound - Accessories"/>
    <s v="Additional Items"/>
    <s v="BAU"/>
    <s v="URN Issued"/>
    <s v=""/>
    <s v="NHSSC-138307"/>
    <n v="6"/>
    <s v="False"/>
    <s v="Y"/>
    <s v="False"/>
    <s v="9052_Anorectal 3D 20R3"/>
    <s v="9052"/>
    <s v="12"/>
    <s v="Accessory"/>
    <n v="1"/>
    <n v="19000"/>
    <n v="19000"/>
    <n v="0"/>
    <n v="0"/>
    <n v="0"/>
    <n v="0"/>
    <n v="19000"/>
    <n v="19000"/>
    <n v="1.32"/>
    <s v="%"/>
    <n v="18749.2"/>
    <n v="18749.2"/>
    <n v="20"/>
    <n v="3749.84"/>
    <n v="20"/>
    <n v="2.5"/>
    <n v="0"/>
    <n v="0"/>
    <n v="0"/>
    <n v="18749.2"/>
    <s v="300000111871745"/>
    <s v=""/>
    <s v="False"/>
    <n v="0"/>
    <n v="0"/>
    <s v="True"/>
    <s v="Endoscopy &amp; Ultrasound"/>
    <s v="Jan"/>
    <s v="23"/>
    <n v="40969476"/>
    <d v="2024-01-24T00:00:00"/>
    <s v="2024"/>
    <s v="Jan"/>
    <s v="2024"/>
  </r>
  <r>
    <x v="47"/>
    <s v="CPQ 19057 ULT 23NHSSC-13830710/01/2024"/>
    <n v="0"/>
    <s v="No"/>
    <n v="300000159395380"/>
    <x v="5"/>
    <s v="Accessory"/>
    <x v="0"/>
    <s v="Closed/PO Received"/>
    <s v=""/>
    <n v="0"/>
    <n v="0"/>
    <n v="0"/>
    <n v="0"/>
    <m/>
    <n v="2.5000000000000001E-2"/>
    <n v="2.5000000000000001E-2"/>
    <s v=""/>
    <s v="OK"/>
    <n v="0"/>
    <n v="0"/>
    <n v="4876"/>
    <n v="4876"/>
    <n v="0"/>
    <n v="0"/>
    <b v="0"/>
    <s v="Ultrasound 2022"/>
    <s v="CPQ 19057 ULT 23"/>
    <s v="10/01/2024"/>
    <x v="40"/>
    <s v="Iwona Doniec"/>
    <x v="0"/>
    <s v="ULT"/>
    <s v="Whipps Cross"/>
    <s v="Urology Fixed Cart"/>
    <x v="21"/>
    <s v="Ultrasound - Accessories"/>
    <s v="Additional Items"/>
    <s v="BAU"/>
    <s v="URN Issued"/>
    <s v=""/>
    <s v="NHSSC-138307"/>
    <n v="8"/>
    <s v="False"/>
    <s v="Y"/>
    <s v="True"/>
    <s v="UA7001_BKViewer Standalone Software Tool"/>
    <s v="UA7001"/>
    <s v=""/>
    <s v="Accessory"/>
    <n v="1"/>
    <n v="4876"/>
    <n v="4876"/>
    <n v="0"/>
    <n v="0"/>
    <n v="0"/>
    <n v="0"/>
    <n v="0"/>
    <n v="0"/>
    <n v="0"/>
    <s v="%"/>
    <n v="0"/>
    <n v="0"/>
    <n v="20"/>
    <n v="0"/>
    <n v="20"/>
    <n v="2.5"/>
    <n v="0"/>
    <n v="0"/>
    <n v="0"/>
    <n v="0"/>
    <s v="300000159407583"/>
    <s v=""/>
    <s v="False"/>
    <n v="4876"/>
    <n v="4876"/>
    <s v="True"/>
    <s v="Endoscopy &amp; Ultrasound"/>
    <s v="Jan"/>
    <s v="23"/>
    <n v="40969476"/>
    <d v="2024-01-24T00:00:00"/>
    <s v="2024"/>
    <s v="Jan"/>
    <s v="2024"/>
  </r>
  <r>
    <x v="47"/>
    <s v="CPQ 19057 ULT 23NHSSC-13830710/01/2024"/>
    <n v="0"/>
    <s v="No"/>
    <n v="300000159395380"/>
    <x v="5"/>
    <s v="Accessory"/>
    <x v="0"/>
    <s v="Closed/PO Received"/>
    <s v=""/>
    <n v="1231.93"/>
    <n v="1231.93"/>
    <n v="0"/>
    <n v="0"/>
    <m/>
    <n v="2.5000000000000001E-2"/>
    <n v="2.5000000000000001E-2"/>
    <s v=""/>
    <s v="OK"/>
    <n v="30.798250000000003"/>
    <n v="0"/>
    <n v="18.069999999999936"/>
    <n v="0"/>
    <n v="18.069999999999936"/>
    <n v="1.4668041203639764E-2"/>
    <b v="0"/>
    <s v="Ultrasound 2022"/>
    <s v="CPQ 19057 ULT 23"/>
    <s v="10/01/2024"/>
    <x v="40"/>
    <s v="Iwona Doniec"/>
    <x v="0"/>
    <s v="ULT"/>
    <s v="Whipps Cross"/>
    <s v="Urology Fixed Cart"/>
    <x v="21"/>
    <s v="Ultrasound - Accessories"/>
    <s v="Additional Items"/>
    <s v="BAU"/>
    <s v="URN Issued"/>
    <s v=""/>
    <s v="NHSSC-138307"/>
    <n v="7"/>
    <s v="False"/>
    <s v="Y"/>
    <s v="False"/>
    <s v="UA4104_Integrated Printer kit"/>
    <s v="UA4104"/>
    <s v="12"/>
    <s v="Accessory"/>
    <n v="1"/>
    <n v="1250"/>
    <n v="1250"/>
    <n v="0"/>
    <n v="0"/>
    <n v="0"/>
    <n v="0"/>
    <n v="1250"/>
    <n v="1250"/>
    <n v="18.07"/>
    <s v="Amount"/>
    <n v="1231.93"/>
    <n v="1231.93"/>
    <n v="20"/>
    <n v="246.39"/>
    <n v="20"/>
    <n v="2.5"/>
    <n v="0"/>
    <n v="0"/>
    <n v="0"/>
    <n v="1231.93"/>
    <s v="300000111871405"/>
    <s v=""/>
    <s v="False"/>
    <n v="0"/>
    <n v="0"/>
    <s v="True"/>
    <s v="Endoscopy &amp; Ultrasound"/>
    <s v="Jan"/>
    <s v="23"/>
    <n v="40969476"/>
    <d v="2024-01-24T00:00:00"/>
    <s v="2024"/>
    <s v="Jan"/>
    <s v="2024"/>
  </r>
  <r>
    <x v="48"/>
    <s v="CPQ 13212 CMI 24NHSSC-13838910/01/2024"/>
    <n v="0"/>
    <s v="No"/>
    <n v="300000143296171"/>
    <x v="13"/>
    <s v="Core"/>
    <x v="0"/>
    <s v="Closed/PO Received"/>
    <n v="3"/>
    <n v="75527.399999999994"/>
    <n v="75527.399999999994"/>
    <n v="0"/>
    <n v="0"/>
    <m/>
    <n v="2.5000000000000001E-2"/>
    <n v="2.5000000000000001E-2"/>
    <s v=""/>
    <s v="OK"/>
    <n v="1888.1849999999999"/>
    <n v="0"/>
    <n v="60863.170655674505"/>
    <n v="45863.16"/>
    <n v="15000.010655674501"/>
    <n v="0.80584225930820486"/>
    <b v="0"/>
    <s v="Contrast Injectors &amp; Consumables 2022"/>
    <s v="CPQ 13212 CMI 24"/>
    <s v="10/01/2024"/>
    <x v="40"/>
    <s v="Lucy Wolstenholme"/>
    <x v="0"/>
    <s v="CMI"/>
    <s v="Whipps Cross Hospital"/>
    <s v=""/>
    <x v="22"/>
    <s v="Contrast Media Injectors"/>
    <s v="CT Dual Head"/>
    <s v="BAU"/>
    <s v="URN Issued"/>
    <s v=""/>
    <s v="NHSSC-138389"/>
    <n v="2"/>
    <s v="False"/>
    <s v="Y"/>
    <s v="False"/>
    <s v="CENT-SYS-BAT_MEDRAD Centargo Pedestal with Battery"/>
    <s v="CENT-SYS-BAT"/>
    <s v="12"/>
    <s v="Core"/>
    <n v="3"/>
    <n v="45463.5235518915"/>
    <n v="31764"/>
    <n v="5"/>
    <n v="0"/>
    <n v="0"/>
    <n v="0"/>
    <n v="30175.8"/>
    <n v="90527.4"/>
    <n v="5000"/>
    <s v="Amount"/>
    <n v="25175.8"/>
    <n v="75527.399999999994"/>
    <n v="20"/>
    <n v="15105.48"/>
    <n v="20"/>
    <n v="2.5"/>
    <n v="0"/>
    <n v="0"/>
    <n v="0"/>
    <n v="75527.399999999994"/>
    <s v="300000155033825"/>
    <s v=""/>
    <s v="False"/>
    <n v="4764.6000000000004"/>
    <n v="45863.16"/>
    <s v="True"/>
    <s v="Radiology"/>
    <s v="Jan"/>
    <s v="24"/>
    <n v="40972995"/>
    <d v="2024-02-01T00:00:00"/>
    <s v="2024"/>
    <s v="Feb"/>
    <s v="2024"/>
  </r>
  <r>
    <x v="48"/>
    <s v="CPQ 13212 CMI 24NHSSC-13838910/01/2024"/>
    <n v="0"/>
    <s v="No"/>
    <n v="300000143296171"/>
    <x v="13"/>
    <s v=""/>
    <x v="0"/>
    <s v="Closed/PO Received"/>
    <s v=""/>
    <n v="0"/>
    <n v="0"/>
    <n v="0"/>
    <n v="0"/>
    <m/>
    <n v="0"/>
    <n v="2.5000000000000001E-2"/>
    <s v=""/>
    <s v="Check"/>
    <n v="0"/>
    <n v="0"/>
    <n v="0"/>
    <n v="0"/>
    <n v="0"/>
    <n v="0"/>
    <b v="0"/>
    <s v="Contrast Injectors &amp; Consumables 2022"/>
    <s v="CPQ 13212 CMI 24"/>
    <s v="10/01/2024"/>
    <x v="40"/>
    <s v="Lucy Wolstenholme"/>
    <x v="0"/>
    <s v="CMI"/>
    <s v="Whipps Cross Hospital"/>
    <s v=""/>
    <x v="22"/>
    <s v=""/>
    <s v=""/>
    <s v="BAU"/>
    <s v="URN Issued"/>
    <s v=""/>
    <s v="NHSSC-138389"/>
    <n v="1"/>
    <s v="False"/>
    <s v=""/>
    <s v="False"/>
    <s v=""/>
    <s v=""/>
    <s v=""/>
    <s v=""/>
    <n v="1"/>
    <m/>
    <m/>
    <n v="0"/>
    <n v="0"/>
    <n v="0"/>
    <n v="0"/>
    <n v="0"/>
    <n v="0"/>
    <n v="0"/>
    <s v="%"/>
    <n v="0"/>
    <n v="0"/>
    <n v="20"/>
    <n v="0"/>
    <n v="0"/>
    <n v="0"/>
    <n v="0"/>
    <n v="0"/>
    <n v="0"/>
    <n v="0"/>
    <s v=""/>
    <s v=""/>
    <s v="False"/>
    <n v="0"/>
    <n v="0"/>
    <s v="True"/>
    <s v="Radiology"/>
    <s v="Jan"/>
    <s v="24"/>
    <n v="40972995"/>
    <d v="2024-02-01T00:00:00"/>
    <s v="2024"/>
    <s v="Feb"/>
    <s v="2024"/>
  </r>
  <r>
    <x v="49"/>
    <s v="CPQ 13334 NEO 24NHSSC-13852015/01/2024"/>
    <n v="0"/>
    <s v="No"/>
    <n v="300000163504256"/>
    <x v="0"/>
    <s v="Core"/>
    <x v="0"/>
    <s v="Closed/PO Received"/>
    <n v="1"/>
    <n v="12944.2"/>
    <n v="12944.2"/>
    <n v="0"/>
    <n v="0"/>
    <m/>
    <n v="0.04"/>
    <n v="0.03"/>
    <s v=""/>
    <s v="Check"/>
    <n v="388.32600000000002"/>
    <n v="0"/>
    <n v="112.32999999999993"/>
    <n v="112.33"/>
    <n v="0"/>
    <n v="8.6780179539871077E-3"/>
    <b v="0"/>
    <s v="Neonatal Equipment Adult Paediatric and Neonatal P"/>
    <s v="CPQ 13334 NEO 24"/>
    <s v="15/01/2024"/>
    <x v="41"/>
    <s v="Amy Hughes"/>
    <x v="0"/>
    <s v="NEO"/>
    <s v=""/>
    <s v=""/>
    <x v="0"/>
    <s v="Neonatal Incubators"/>
    <s v="Transport Incubator minus Vent"/>
    <s v="BAU"/>
    <s v="URN Issued"/>
    <s v=""/>
    <s v="NHSSC-138520"/>
    <n v="2"/>
    <s v="False"/>
    <s v="Y"/>
    <s v="False"/>
    <s v="MU20505_TI-500"/>
    <s v="OPC4030"/>
    <s v="12"/>
    <s v="Core"/>
    <n v="1"/>
    <n v="13056.53"/>
    <n v="13056.53"/>
    <n v="0"/>
    <n v="0"/>
    <n v="0"/>
    <n v="0"/>
    <n v="13056.53"/>
    <n v="13056.53"/>
    <n v="112.33"/>
    <s v="Amount"/>
    <n v="12944.2"/>
    <n v="12944.2"/>
    <n v="0"/>
    <n v="0"/>
    <n v="20"/>
    <n v="4"/>
    <n v="0"/>
    <n v="0"/>
    <n v="0"/>
    <n v="12944.2"/>
    <s v="300000097390435"/>
    <s v=""/>
    <s v="False"/>
    <n v="112.33"/>
    <n v="112.33"/>
    <s v="False"/>
    <s v="Theatres &amp; Ward Based Products"/>
    <s v="Jan"/>
    <s v="24"/>
    <n v="40972537"/>
    <d v="2024-02-01T00:00:00"/>
    <s v="2024"/>
    <s v="Feb"/>
    <s v="2024"/>
  </r>
  <r>
    <x v="49"/>
    <s v="CPQ 13334 NEO 24NHSSC-13852015/01/2024"/>
    <n v="0"/>
    <s v="No"/>
    <n v="300000163504256"/>
    <x v="0"/>
    <s v=""/>
    <x v="0"/>
    <s v="Closed/PO Received"/>
    <s v=""/>
    <n v="0"/>
    <n v="0"/>
    <n v="0"/>
    <n v="0"/>
    <m/>
    <n v="0"/>
    <n v="0.03"/>
    <s v=""/>
    <s v="Check"/>
    <n v="0"/>
    <n v="0"/>
    <n v="0"/>
    <n v="0"/>
    <n v="0"/>
    <n v="0"/>
    <b v="0"/>
    <s v="Neonatal Equipment Adult Paediatric and Neonatal P"/>
    <s v="CPQ 13334 NEO 24"/>
    <s v="15/01/2024"/>
    <x v="41"/>
    <s v="Amy Hughes"/>
    <x v="0"/>
    <s v="NEO"/>
    <s v=""/>
    <s v=""/>
    <x v="0"/>
    <s v=""/>
    <s v=""/>
    <s v="BAU"/>
    <s v="URN Issued"/>
    <s v=""/>
    <s v="NHSSC-138520"/>
    <n v="1"/>
    <s v="False"/>
    <s v=""/>
    <s v="False"/>
    <s v=""/>
    <s v=""/>
    <s v=""/>
    <s v=""/>
    <n v="1"/>
    <m/>
    <m/>
    <n v="0"/>
    <n v="0"/>
    <n v="0"/>
    <n v="0"/>
    <n v="0"/>
    <n v="0"/>
    <n v="0"/>
    <s v="%"/>
    <n v="0"/>
    <n v="0"/>
    <n v="0"/>
    <n v="0"/>
    <n v="0"/>
    <n v="0"/>
    <n v="0"/>
    <n v="0"/>
    <n v="0"/>
    <n v="0"/>
    <s v=""/>
    <s v=""/>
    <s v="False"/>
    <n v="0"/>
    <n v="0"/>
    <s v="False"/>
    <s v="Theatres &amp; Ward Based Products"/>
    <s v="Jan"/>
    <s v="24"/>
    <n v="40972537"/>
    <d v="2024-02-01T00:00:00"/>
    <s v="2024"/>
    <s v="Feb"/>
    <s v="2024"/>
  </r>
  <r>
    <x v="49"/>
    <s v="CPQ 13334 NEO 24NHSSC-13852015/01/2024"/>
    <n v="0"/>
    <s v="No"/>
    <n v="300000163504256"/>
    <x v="0"/>
    <s v="Accessory"/>
    <x v="0"/>
    <s v="Closed/PO Received"/>
    <s v=""/>
    <n v="0"/>
    <n v="0"/>
    <n v="0"/>
    <n v="0"/>
    <m/>
    <n v="0.04"/>
    <n v="0.03"/>
    <s v=""/>
    <s v="Check"/>
    <n v="0"/>
    <n v="0"/>
    <n v="0"/>
    <n v="0"/>
    <n v="0"/>
    <n v="0"/>
    <b v="0"/>
    <s v="Neonatal Equipment Adult Paediatric and Neonatal P"/>
    <s v="CPQ 13334 NEO 24"/>
    <s v="15/01/2024"/>
    <x v="41"/>
    <s v="Amy Hughes"/>
    <x v="0"/>
    <s v="NEO"/>
    <s v=""/>
    <s v=""/>
    <x v="0"/>
    <s v="Neonatal Incubators"/>
    <s v="Additional Items"/>
    <s v="BAU"/>
    <s v="URN Issued"/>
    <s v=""/>
    <s v="NHSSC-138520"/>
    <n v="4"/>
    <s v="False"/>
    <s v="Y"/>
    <s v="False"/>
    <s v="300000097390542"/>
    <s v="OPC4031"/>
    <s v="12"/>
    <s v="Accessory"/>
    <n v="1"/>
    <n v="0"/>
    <n v="0"/>
    <n v="0"/>
    <n v="0"/>
    <n v="0"/>
    <n v="0"/>
    <n v="0"/>
    <n v="0"/>
    <n v="100"/>
    <s v="%"/>
    <n v="0"/>
    <n v="0"/>
    <n v="0"/>
    <n v="0"/>
    <n v="20"/>
    <n v="4"/>
    <n v="0"/>
    <n v="0"/>
    <n v="0"/>
    <n v="0"/>
    <s v="300000097390542"/>
    <s v=""/>
    <s v="False"/>
    <n v="0"/>
    <n v="0"/>
    <s v="False"/>
    <s v="Theatres &amp; Ward Based Products"/>
    <s v="Jan"/>
    <s v="24"/>
    <n v="40972537"/>
    <d v="2024-02-01T00:00:00"/>
    <s v="2024"/>
    <s v="Feb"/>
    <s v="2024"/>
  </r>
  <r>
    <x v="49"/>
    <s v="CPQ 13334 NEO 24NHSSC-13852015/01/2024"/>
    <n v="0"/>
    <s v="No"/>
    <n v="300000163504256"/>
    <x v="0"/>
    <s v=""/>
    <x v="0"/>
    <s v="Closed/PO Received"/>
    <s v=""/>
    <n v="0"/>
    <n v="0"/>
    <n v="0"/>
    <n v="0"/>
    <m/>
    <n v="0"/>
    <n v="0.03"/>
    <s v=""/>
    <s v="Check"/>
    <n v="0"/>
    <n v="0"/>
    <n v="0"/>
    <n v="0"/>
    <n v="0"/>
    <n v="0"/>
    <b v="0"/>
    <s v="Neonatal Equipment Adult Paediatric and Neonatal P"/>
    <s v="CPQ 13334 NEO 24"/>
    <s v="15/01/2024"/>
    <x v="41"/>
    <s v="Amy Hughes"/>
    <x v="0"/>
    <s v="NEO"/>
    <s v=""/>
    <s v=""/>
    <x v="0"/>
    <s v=""/>
    <s v=""/>
    <s v="BAU"/>
    <s v="URN Issued"/>
    <s v=""/>
    <s v="NHSSC-138520"/>
    <n v="3"/>
    <s v="False"/>
    <s v=""/>
    <s v="False"/>
    <s v=""/>
    <s v=""/>
    <s v=""/>
    <s v=""/>
    <n v="1"/>
    <m/>
    <m/>
    <n v="0"/>
    <n v="0"/>
    <n v="0"/>
    <n v="0"/>
    <n v="0"/>
    <n v="0"/>
    <n v="0"/>
    <s v="%"/>
    <n v="0"/>
    <n v="0"/>
    <n v="0"/>
    <n v="0"/>
    <n v="0"/>
    <n v="0"/>
    <n v="0"/>
    <n v="0"/>
    <n v="0"/>
    <n v="0"/>
    <s v=""/>
    <s v=""/>
    <s v="False"/>
    <n v="0"/>
    <n v="0"/>
    <s v="False"/>
    <s v="Theatres &amp; Ward Based Products"/>
    <s v="Jan"/>
    <s v="24"/>
    <n v="40972537"/>
    <d v="2024-02-01T00:00:00"/>
    <s v="2024"/>
    <s v="Feb"/>
    <s v="2024"/>
  </r>
  <r>
    <x v="49"/>
    <s v="CPQ 13334 NEO 24NHSSC-13852015/01/2024"/>
    <n v="0"/>
    <s v="No"/>
    <n v="300000163504256"/>
    <x v="0"/>
    <s v="Accessory"/>
    <x v="0"/>
    <s v="Closed/PO Received"/>
    <s v=""/>
    <n v="0"/>
    <n v="0"/>
    <n v="0"/>
    <n v="0"/>
    <m/>
    <n v="0.03"/>
    <n v="0.03"/>
    <s v=""/>
    <s v="OK"/>
    <n v="0"/>
    <n v="0"/>
    <n v="1085"/>
    <n v="1085"/>
    <n v="0"/>
    <n v="0"/>
    <b v="0"/>
    <s v="Neonatal Equipment Adult Paediatric and Neonatal P"/>
    <s v="CPQ 13334 NEO 24"/>
    <s v="15/01/2024"/>
    <x v="41"/>
    <s v="Amy Hughes"/>
    <x v="0"/>
    <s v="NEO"/>
    <s v=""/>
    <s v=""/>
    <x v="0"/>
    <s v="Neonatal Incubators"/>
    <s v="Additional Items"/>
    <s v="BAU"/>
    <s v="URN Issued"/>
    <s v=""/>
    <s v="NHSSC-138520"/>
    <n v="5"/>
    <s v="False"/>
    <s v="Y"/>
    <s v="False"/>
    <s v="300000114753609"/>
    <s v="MQ00096"/>
    <s v=""/>
    <s v="Accessory"/>
    <n v="1"/>
    <n v="1085"/>
    <n v="1085"/>
    <n v="0"/>
    <n v="0"/>
    <n v="0"/>
    <n v="0"/>
    <n v="1085"/>
    <n v="1085"/>
    <n v="100"/>
    <s v="%"/>
    <n v="0"/>
    <n v="0"/>
    <n v="0"/>
    <n v="0"/>
    <n v="20"/>
    <n v="3"/>
    <n v="0"/>
    <n v="0"/>
    <n v="0"/>
    <n v="0"/>
    <s v="300000114753609"/>
    <s v=""/>
    <s v="False"/>
    <n v="1085"/>
    <n v="1085"/>
    <s v="False"/>
    <s v="Theatres &amp; Ward Based Products"/>
    <s v="Jan"/>
    <s v="24"/>
    <n v="40972537"/>
    <d v="2024-02-01T00:00:00"/>
    <s v="2024"/>
    <s v="Feb"/>
    <s v="2024"/>
  </r>
  <r>
    <x v="50"/>
    <s v="CPQ 14063 OPT 24NHSSC-13865716/01/2024"/>
    <n v="0"/>
    <s v="No"/>
    <n v="300000163652846"/>
    <x v="11"/>
    <s v="Core"/>
    <x v="0"/>
    <s v="Closed/PO Received"/>
    <n v="1"/>
    <n v="24287"/>
    <n v="24287"/>
    <n v="0"/>
    <n v="0"/>
    <m/>
    <n v="0.03"/>
    <n v="0.03"/>
    <s v=""/>
    <s v="OK"/>
    <n v="728.61"/>
    <n v="0"/>
    <n v="13207.982554728696"/>
    <n v="13207.98"/>
    <n v="2.5547286968503613E-3"/>
    <n v="0.54382931423101644"/>
    <b v="0"/>
    <s v="Operating Tables and Related Accessories"/>
    <s v="CPQ 14063 OPT 24"/>
    <s v="16/01/2024"/>
    <x v="42"/>
    <s v="Brandon Fuller"/>
    <x v="0"/>
    <s v="OPT"/>
    <s v=""/>
    <s v=""/>
    <x v="16"/>
    <s v="Operating Tables"/>
    <s v="General Operating Tables"/>
    <s v="BAU"/>
    <s v="URN Issued"/>
    <s v=""/>
    <s v="NHSSC-138657"/>
    <n v="2"/>
    <s v="False"/>
    <s v="Y"/>
    <s v="False"/>
    <s v="CMAX3E_CMAX3E Surgical Table"/>
    <s v="CMAX3E"/>
    <s v="24"/>
    <s v="Core"/>
    <n v="1"/>
    <n v="37494.982554728696"/>
    <n v="24287"/>
    <n v="0"/>
    <n v="0"/>
    <n v="0"/>
    <n v="0"/>
    <n v="24287"/>
    <n v="24287"/>
    <n v="0"/>
    <s v="%"/>
    <n v="24287"/>
    <n v="24287"/>
    <n v="20"/>
    <n v="4857.3999999999996"/>
    <n v="20"/>
    <n v="3"/>
    <n v="0"/>
    <n v="0"/>
    <n v="0"/>
    <n v="24287"/>
    <s v="300000152150012"/>
    <s v=""/>
    <s v="False"/>
    <n v="0"/>
    <n v="13207.98"/>
    <s v="True"/>
    <s v="Theatres &amp; Ward Based Products"/>
    <s v="Feb"/>
    <s v="24"/>
    <n v="40976570"/>
    <d v="2024-02-12T00:00:00"/>
    <s v="2024"/>
    <s v="Feb"/>
    <s v="2024"/>
  </r>
  <r>
    <x v="50"/>
    <s v="CPQ 14063 OPT 24NHSSC-13865716/01/2024"/>
    <n v="0"/>
    <s v="No"/>
    <n v="300000163652846"/>
    <x v="11"/>
    <s v=""/>
    <x v="0"/>
    <s v="Closed/PO Received"/>
    <s v=""/>
    <n v="0"/>
    <n v="0"/>
    <n v="0"/>
    <n v="0"/>
    <m/>
    <n v="0"/>
    <n v="0.03"/>
    <s v=""/>
    <s v="Check"/>
    <n v="0"/>
    <n v="0"/>
    <n v="0"/>
    <n v="0"/>
    <n v="0"/>
    <n v="0"/>
    <b v="0"/>
    <s v="Operating Tables and Related Accessories"/>
    <s v="CPQ 14063 OPT 24"/>
    <s v="16/01/2024"/>
    <x v="42"/>
    <s v="Brandon Fuller"/>
    <x v="0"/>
    <s v="OPT"/>
    <s v=""/>
    <s v=""/>
    <x v="16"/>
    <s v=""/>
    <s v=""/>
    <s v="BAU"/>
    <s v="URN Issued"/>
    <s v=""/>
    <s v="NHSSC-138657"/>
    <n v="1"/>
    <s v="False"/>
    <s v=""/>
    <s v="False"/>
    <s v=""/>
    <s v=""/>
    <s v=""/>
    <s v=""/>
    <n v="1"/>
    <m/>
    <m/>
    <n v="0"/>
    <n v="0"/>
    <n v="0"/>
    <n v="0"/>
    <n v="0"/>
    <n v="0"/>
    <n v="0"/>
    <s v="%"/>
    <n v="0"/>
    <n v="0"/>
    <n v="20"/>
    <n v="0"/>
    <n v="0"/>
    <n v="0"/>
    <n v="0"/>
    <n v="0"/>
    <n v="0"/>
    <n v="0"/>
    <s v=""/>
    <s v=""/>
    <s v="False"/>
    <n v="0"/>
    <n v="0"/>
    <s v="True"/>
    <s v="Theatres &amp; Ward Based Products"/>
    <s v="Feb"/>
    <s v="24"/>
    <n v="40976570"/>
    <d v="2024-02-12T00:00:00"/>
    <s v="2024"/>
    <s v="Feb"/>
    <s v="2024"/>
  </r>
  <r>
    <x v="50"/>
    <s v="CPQ 14063 OPT 24NHSSC-13865716/01/2024"/>
    <n v="0"/>
    <s v="No"/>
    <n v="300000163652846"/>
    <x v="11"/>
    <s v="Accessory"/>
    <x v="0"/>
    <s v="Closed/PO Received"/>
    <s v=""/>
    <n v="1165.3499999999999"/>
    <n v="1165.3499999999999"/>
    <n v="0"/>
    <n v="0"/>
    <m/>
    <n v="0.03"/>
    <n v="0.03"/>
    <s v=""/>
    <s v="OK"/>
    <n v="34.960499999999996"/>
    <n v="0"/>
    <n v="0"/>
    <n v="0"/>
    <n v="0"/>
    <n v="0"/>
    <b v="0"/>
    <s v="Operating Tables and Related Accessories"/>
    <s v="CPQ 14063 OPT 24"/>
    <s v="16/01/2024"/>
    <x v="42"/>
    <s v="Brandon Fuller"/>
    <x v="0"/>
    <s v="OPT"/>
    <s v=""/>
    <s v=""/>
    <x v="16"/>
    <s v="Operating Tables"/>
    <s v="Additional Items"/>
    <s v="BAU"/>
    <s v="URN Issued"/>
    <s v=""/>
    <s v="NHSSC-138657"/>
    <n v="16"/>
    <s v="False"/>
    <s v="Y"/>
    <s v="False"/>
    <s v="300000099258703"/>
    <s v="10-421"/>
    <s v=""/>
    <s v="Accessory"/>
    <n v="1"/>
    <n v="1165.3499999999999"/>
    <n v="1165.3499999999999"/>
    <n v="0"/>
    <n v="0"/>
    <n v="0"/>
    <n v="0"/>
    <n v="1165.3499999999999"/>
    <n v="1165.3499999999999"/>
    <n v="0"/>
    <s v="%"/>
    <n v="1165.3499999999999"/>
    <n v="1165.3499999999999"/>
    <n v="20"/>
    <n v="233.07"/>
    <n v="20"/>
    <n v="3"/>
    <n v="0"/>
    <n v="0"/>
    <n v="0"/>
    <n v="1165.3499999999999"/>
    <s v="300000099258703"/>
    <s v=""/>
    <s v="False"/>
    <n v="0"/>
    <n v="0"/>
    <s v="True"/>
    <s v="Theatres &amp; Ward Based Products"/>
    <s v="Feb"/>
    <s v="24"/>
    <n v="40976570"/>
    <d v="2024-02-12T00:00:00"/>
    <s v="2024"/>
    <s v="Feb"/>
    <s v="2024"/>
  </r>
  <r>
    <x v="50"/>
    <s v="CPQ 14063 OPT 24NHSSC-13865716/01/2024"/>
    <n v="0"/>
    <s v="No"/>
    <n v="300000163652846"/>
    <x v="11"/>
    <s v="Accessory"/>
    <x v="0"/>
    <s v="Closed/PO Received"/>
    <s v=""/>
    <n v="639"/>
    <n v="639"/>
    <n v="0"/>
    <n v="0"/>
    <m/>
    <n v="0.03"/>
    <n v="0.03"/>
    <s v=""/>
    <s v="OK"/>
    <n v="19.169999999999998"/>
    <n v="0"/>
    <n v="0"/>
    <n v="0"/>
    <n v="0"/>
    <n v="0"/>
    <b v="0"/>
    <s v="Operating Tables and Related Accessories"/>
    <s v="CPQ 14063 OPT 24"/>
    <s v="16/01/2024"/>
    <x v="42"/>
    <s v="Brandon Fuller"/>
    <x v="0"/>
    <s v="OPT"/>
    <s v=""/>
    <s v=""/>
    <x v="16"/>
    <s v="Operating Tables"/>
    <s v="Additional Items"/>
    <s v="BAU"/>
    <s v="URN Issued"/>
    <s v=""/>
    <s v="NHSSC-138657"/>
    <n v="15"/>
    <s v="False"/>
    <s v="Y"/>
    <s v="False"/>
    <s v="L30CX3_80MM SNAPLINX Cushion For LEG30CE LEG20CE (PAIR)"/>
    <s v="L30CX3"/>
    <s v="12"/>
    <s v="Accessory"/>
    <n v="1"/>
    <n v="639"/>
    <n v="639"/>
    <n v="0"/>
    <n v="0"/>
    <n v="0"/>
    <n v="0"/>
    <n v="639"/>
    <n v="639"/>
    <n v="0"/>
    <s v="%"/>
    <n v="639"/>
    <n v="639"/>
    <n v="20"/>
    <n v="127.8"/>
    <n v="20"/>
    <n v="3"/>
    <n v="0"/>
    <n v="0"/>
    <n v="0"/>
    <n v="639"/>
    <s v="300000146959092"/>
    <s v=""/>
    <s v="False"/>
    <n v="0"/>
    <n v="0"/>
    <s v="True"/>
    <s v="Theatres &amp; Ward Based Products"/>
    <s v="Feb"/>
    <s v="24"/>
    <n v="40976570"/>
    <d v="2024-02-12T00:00:00"/>
    <s v="2024"/>
    <s v="Feb"/>
    <s v="2024"/>
  </r>
  <r>
    <x v="50"/>
    <s v="CPQ 14063 OPT 24NHSSC-13865716/01/2024"/>
    <n v="0"/>
    <s v="No"/>
    <n v="300000163652846"/>
    <x v="11"/>
    <s v="Accessory"/>
    <x v="0"/>
    <s v="Closed/PO Received"/>
    <s v=""/>
    <n v="141.1"/>
    <n v="141.1"/>
    <n v="0"/>
    <n v="0"/>
    <m/>
    <n v="0.03"/>
    <n v="0.03"/>
    <s v=""/>
    <s v="OK"/>
    <n v="4.2329999999999997"/>
    <n v="0"/>
    <n v="0"/>
    <n v="0"/>
    <n v="0"/>
    <n v="0"/>
    <b v="0"/>
    <s v="Operating Tables and Related Accessories"/>
    <s v="CPQ 14063 OPT 24"/>
    <s v="16/01/2024"/>
    <x v="42"/>
    <s v="Brandon Fuller"/>
    <x v="0"/>
    <s v="OPT"/>
    <s v=""/>
    <s v=""/>
    <x v="16"/>
    <s v="Operating Tables"/>
    <s v="Additional Items"/>
    <s v="BAU"/>
    <s v="URN Issued"/>
    <s v=""/>
    <s v="NHSSC-138657"/>
    <n v="18"/>
    <s v="False"/>
    <s v="Y"/>
    <s v="False"/>
    <s v="300000099258705"/>
    <s v="10-714-80"/>
    <s v=""/>
    <s v="Accessory"/>
    <n v="2"/>
    <n v="70.55"/>
    <n v="70.55"/>
    <n v="0"/>
    <n v="0"/>
    <n v="0"/>
    <n v="0"/>
    <n v="70.55"/>
    <n v="141.1"/>
    <n v="0"/>
    <s v="%"/>
    <n v="70.55"/>
    <n v="141.1"/>
    <n v="20"/>
    <n v="28.22"/>
    <n v="20"/>
    <n v="3"/>
    <n v="0"/>
    <n v="0"/>
    <n v="0"/>
    <n v="141.1"/>
    <s v="300000099258705"/>
    <s v=""/>
    <s v="False"/>
    <n v="0"/>
    <n v="0"/>
    <s v="True"/>
    <s v="Theatres &amp; Ward Based Products"/>
    <s v="Feb"/>
    <s v="24"/>
    <n v="40976570"/>
    <d v="2024-02-12T00:00:00"/>
    <s v="2024"/>
    <s v="Feb"/>
    <s v="2024"/>
  </r>
  <r>
    <x v="50"/>
    <s v="CPQ 14063 OPT 24NHSSC-13865716/01/2024"/>
    <n v="0"/>
    <s v="No"/>
    <n v="300000163652846"/>
    <x v="11"/>
    <s v="Accessory"/>
    <x v="0"/>
    <s v="Closed/PO Received"/>
    <s v=""/>
    <n v="1377"/>
    <n v="1377"/>
    <n v="0"/>
    <n v="0"/>
    <m/>
    <n v="0.03"/>
    <n v="0.03"/>
    <s v=""/>
    <s v="OK"/>
    <n v="41.309999999999995"/>
    <n v="0"/>
    <n v="0"/>
    <n v="0"/>
    <n v="0"/>
    <n v="0"/>
    <b v="0"/>
    <s v="Operating Tables and Related Accessories"/>
    <s v="CPQ 14063 OPT 24"/>
    <s v="16/01/2024"/>
    <x v="42"/>
    <s v="Brandon Fuller"/>
    <x v="0"/>
    <s v="OPT"/>
    <s v=""/>
    <s v=""/>
    <x v="16"/>
    <s v="Operating Tables"/>
    <s v="Additional Items"/>
    <s v="BAU"/>
    <s v="URN Issued"/>
    <s v=""/>
    <s v="NHSSC-138657"/>
    <n v="17"/>
    <s v="False"/>
    <s v="Y"/>
    <s v="False"/>
    <s v="300000099258787"/>
    <s v="10-422"/>
    <s v=""/>
    <s v="Accessory"/>
    <n v="1"/>
    <n v="1377"/>
    <n v="1377"/>
    <n v="0"/>
    <n v="0"/>
    <n v="0"/>
    <n v="0"/>
    <n v="1377"/>
    <n v="1377"/>
    <n v="0"/>
    <s v="%"/>
    <n v="1377"/>
    <n v="1377"/>
    <n v="20"/>
    <n v="275.39999999999998"/>
    <n v="20"/>
    <n v="3"/>
    <n v="0"/>
    <n v="0"/>
    <n v="0"/>
    <n v="1377"/>
    <s v="300000099258787"/>
    <s v=""/>
    <s v="False"/>
    <n v="0"/>
    <n v="0"/>
    <s v="True"/>
    <s v="Theatres &amp; Ward Based Products"/>
    <s v="Feb"/>
    <s v="24"/>
    <n v="40976570"/>
    <d v="2024-02-12T00:00:00"/>
    <s v="2024"/>
    <s v="Feb"/>
    <s v="2024"/>
  </r>
  <r>
    <x v="50"/>
    <s v="CPQ 14063 OPT 24NHSSC-13865716/01/2024"/>
    <n v="0"/>
    <s v="No"/>
    <n v="300000163652846"/>
    <x v="11"/>
    <s v="Accessory"/>
    <x v="0"/>
    <s v="Closed/PO Received"/>
    <s v=""/>
    <n v="168.3"/>
    <n v="168.3"/>
    <n v="0"/>
    <n v="0"/>
    <m/>
    <n v="0.03"/>
    <n v="0.03"/>
    <s v=""/>
    <s v="OK"/>
    <n v="5.0490000000000004"/>
    <n v="0"/>
    <n v="0"/>
    <n v="0"/>
    <n v="0"/>
    <n v="0"/>
    <b v="0"/>
    <s v="Operating Tables and Related Accessories"/>
    <s v="CPQ 14063 OPT 24"/>
    <s v="16/01/2024"/>
    <x v="42"/>
    <s v="Brandon Fuller"/>
    <x v="0"/>
    <s v="OPT"/>
    <s v=""/>
    <s v=""/>
    <x v="16"/>
    <s v="Operating Tables"/>
    <s v="Additional Items"/>
    <s v="BAU"/>
    <s v="URN Issued"/>
    <s v=""/>
    <s v="NHSSC-138657"/>
    <n v="19"/>
    <s v="False"/>
    <s v="Y"/>
    <s v="False"/>
    <s v="300000099258791"/>
    <s v="10-710-80"/>
    <s v=""/>
    <s v="Accessory"/>
    <n v="2"/>
    <n v="84.15"/>
    <n v="84.15"/>
    <n v="0"/>
    <n v="0"/>
    <n v="0"/>
    <n v="0"/>
    <n v="84.15"/>
    <n v="168.3"/>
    <n v="0"/>
    <s v="%"/>
    <n v="84.15"/>
    <n v="168.3"/>
    <n v="20"/>
    <n v="33.659999999999997"/>
    <n v="20"/>
    <n v="3"/>
    <n v="0"/>
    <n v="0"/>
    <n v="0"/>
    <n v="168.3"/>
    <s v="300000099258791"/>
    <s v=""/>
    <s v="False"/>
    <n v="0"/>
    <n v="0"/>
    <s v="True"/>
    <s v="Theatres &amp; Ward Based Products"/>
    <s v="Feb"/>
    <s v="24"/>
    <n v="40976570"/>
    <d v="2024-02-12T00:00:00"/>
    <s v="2024"/>
    <s v="Feb"/>
    <s v="2024"/>
  </r>
  <r>
    <x v="50"/>
    <s v="CPQ 14063 OPT 24NHSSC-13865716/01/2024"/>
    <n v="0"/>
    <s v="No"/>
    <n v="300000163652846"/>
    <x v="11"/>
    <s v="Accessory"/>
    <x v="0"/>
    <s v="Closed/PO Received"/>
    <s v=""/>
    <n v="1233.3499999999999"/>
    <n v="1233.3499999999999"/>
    <n v="0"/>
    <n v="0"/>
    <m/>
    <n v="0.03"/>
    <n v="0.03"/>
    <s v=""/>
    <s v="OK"/>
    <n v="37.000499999999995"/>
    <n v="0"/>
    <n v="0"/>
    <n v="0"/>
    <n v="0"/>
    <n v="0"/>
    <b v="0"/>
    <s v="Operating Tables and Related Accessories"/>
    <s v="CPQ 14063 OPT 24"/>
    <s v="16/01/2024"/>
    <x v="42"/>
    <s v="Brandon Fuller"/>
    <x v="0"/>
    <s v="OPT"/>
    <s v=""/>
    <s v=""/>
    <x v="16"/>
    <s v="Operating Tables"/>
    <s v="Additional Items"/>
    <s v="BAU"/>
    <s v="URN Issued"/>
    <s v=""/>
    <s v="NHSSC-138657"/>
    <n v="4"/>
    <s v="False"/>
    <s v="Y"/>
    <s v="False"/>
    <s v="HEAD05BE_SNAPLINX STANDARD_x000a_HEADREST_x000a_SnapLINX version of HEAD05B_x000a_(Mattress not included)"/>
    <s v="HEAD05BE"/>
    <s v="12"/>
    <s v="Accessory"/>
    <n v="1"/>
    <n v="1233.3499999999999"/>
    <n v="1233.3499999999999"/>
    <n v="0"/>
    <n v="0"/>
    <n v="0"/>
    <n v="0"/>
    <n v="1233.3499999999999"/>
    <n v="1233.3499999999999"/>
    <n v="0"/>
    <s v="%"/>
    <n v="1233.3499999999999"/>
    <n v="1233.3499999999999"/>
    <n v="20"/>
    <n v="246.67"/>
    <n v="20"/>
    <n v="3"/>
    <n v="0"/>
    <n v="0"/>
    <n v="0"/>
    <n v="1233.3499999999999"/>
    <s v="300000086888278"/>
    <s v=""/>
    <s v="False"/>
    <n v="0"/>
    <n v="0"/>
    <s v="True"/>
    <s v="Theatres &amp; Ward Based Products"/>
    <s v="Feb"/>
    <s v="24"/>
    <n v="40976570"/>
    <d v="2024-02-12T00:00:00"/>
    <s v="2024"/>
    <s v="Feb"/>
    <s v="2024"/>
  </r>
  <r>
    <x v="50"/>
    <s v="CPQ 14063 OPT 24NHSSC-13865716/01/2024"/>
    <n v="0"/>
    <s v="No"/>
    <n v="300000163652846"/>
    <x v="11"/>
    <s v=""/>
    <x v="0"/>
    <s v="Closed/PO Received"/>
    <s v=""/>
    <n v="0"/>
    <n v="0"/>
    <n v="0"/>
    <n v="0"/>
    <m/>
    <n v="0"/>
    <n v="0.03"/>
    <s v=""/>
    <s v="Check"/>
    <n v="0"/>
    <n v="0"/>
    <n v="0"/>
    <n v="0"/>
    <n v="0"/>
    <n v="0"/>
    <b v="0"/>
    <s v="Operating Tables and Related Accessories"/>
    <s v="CPQ 14063 OPT 24"/>
    <s v="16/01/2024"/>
    <x v="42"/>
    <s v="Brandon Fuller"/>
    <x v="0"/>
    <s v="OPT"/>
    <s v=""/>
    <s v=""/>
    <x v="16"/>
    <s v=""/>
    <s v=""/>
    <s v="BAU"/>
    <s v="URN Issued"/>
    <s v=""/>
    <s v="NHSSC-138657"/>
    <n v="3"/>
    <s v="False"/>
    <s v=""/>
    <s v="False"/>
    <s v=""/>
    <s v=""/>
    <s v=""/>
    <s v=""/>
    <n v="1"/>
    <m/>
    <m/>
    <n v="0"/>
    <n v="0"/>
    <n v="0"/>
    <n v="0"/>
    <n v="0"/>
    <n v="0"/>
    <n v="0"/>
    <s v="%"/>
    <n v="0"/>
    <n v="0"/>
    <n v="20"/>
    <n v="0"/>
    <n v="0"/>
    <n v="0"/>
    <n v="0"/>
    <n v="0"/>
    <n v="0"/>
    <n v="0"/>
    <s v=""/>
    <s v=""/>
    <s v="False"/>
    <n v="0"/>
    <n v="0"/>
    <s v="True"/>
    <s v="Theatres &amp; Ward Based Products"/>
    <s v="Feb"/>
    <s v="24"/>
    <n v="40976570"/>
    <d v="2024-02-12T00:00:00"/>
    <s v="2024"/>
    <s v="Feb"/>
    <s v="2024"/>
  </r>
  <r>
    <x v="50"/>
    <s v="CPQ 14063 OPT 24NHSSC-13865716/01/2024"/>
    <n v="0"/>
    <s v="No"/>
    <n v="300000163652846"/>
    <x v="11"/>
    <s v="Accessory"/>
    <x v="0"/>
    <s v="Closed/PO Received"/>
    <s v=""/>
    <n v="2124"/>
    <n v="2124"/>
    <n v="0"/>
    <n v="0"/>
    <m/>
    <n v="0.03"/>
    <n v="0.03"/>
    <s v=""/>
    <s v="OK"/>
    <n v="63.72"/>
    <n v="0"/>
    <n v="0"/>
    <n v="0"/>
    <n v="0"/>
    <n v="0"/>
    <b v="0"/>
    <s v="Operating Tables and Related Accessories"/>
    <s v="CPQ 14063 OPT 24"/>
    <s v="16/01/2024"/>
    <x v="42"/>
    <s v="Brandon Fuller"/>
    <x v="0"/>
    <s v="OPT"/>
    <s v=""/>
    <s v=""/>
    <x v="16"/>
    <s v="Operating Tables"/>
    <s v="Additional Items"/>
    <s v="BAU"/>
    <s v="URN Issued"/>
    <s v=""/>
    <s v="NHSSC-138657"/>
    <n v="6"/>
    <s v="False"/>
    <s v="Y"/>
    <s v="False"/>
    <s v="BACK02BE_SNAPLINX Simple Seat/Back Extension With Uro Cut"/>
    <s v="BACK02BE"/>
    <s v="12"/>
    <s v="Accessory"/>
    <n v="1"/>
    <n v="2124"/>
    <n v="2124"/>
    <n v="0"/>
    <n v="0"/>
    <n v="0"/>
    <n v="0"/>
    <n v="2124"/>
    <n v="2124"/>
    <n v="0"/>
    <s v="%"/>
    <n v="2124"/>
    <n v="2124"/>
    <n v="20"/>
    <n v="424.8"/>
    <n v="20"/>
    <n v="3"/>
    <n v="0"/>
    <n v="0"/>
    <n v="0"/>
    <n v="2124"/>
    <s v="300000146959089"/>
    <s v=""/>
    <s v="False"/>
    <n v="0"/>
    <n v="0"/>
    <s v="True"/>
    <s v="Theatres &amp; Ward Based Products"/>
    <s v="Feb"/>
    <s v="24"/>
    <n v="40976570"/>
    <d v="2024-02-12T00:00:00"/>
    <s v="2024"/>
    <s v="Feb"/>
    <s v="2024"/>
  </r>
  <r>
    <x v="50"/>
    <s v="CPQ 14063 OPT 24NHSSC-13865716/01/2024"/>
    <n v="0"/>
    <s v="No"/>
    <n v="300000163652846"/>
    <x v="11"/>
    <s v="Accessory"/>
    <x v="0"/>
    <s v="Closed/PO Received"/>
    <s v=""/>
    <n v="1778"/>
    <n v="1778"/>
    <n v="0"/>
    <n v="0"/>
    <m/>
    <n v="0.03"/>
    <n v="0.03"/>
    <s v=""/>
    <s v="OK"/>
    <n v="53.339999999999996"/>
    <n v="0"/>
    <n v="0"/>
    <n v="0"/>
    <n v="0"/>
    <n v="0"/>
    <b v="0"/>
    <s v="Operating Tables and Related Accessories"/>
    <s v="CPQ 14063 OPT 24"/>
    <s v="16/01/2024"/>
    <x v="42"/>
    <s v="Brandon Fuller"/>
    <x v="0"/>
    <s v="OPT"/>
    <s v=""/>
    <s v=""/>
    <x v="16"/>
    <s v="Operating Tables"/>
    <s v="Additional Items"/>
    <s v="BAU"/>
    <s v="URN Issued"/>
    <s v=""/>
    <s v="NHSSC-138657"/>
    <n v="5"/>
    <s v="False"/>
    <s v="Y"/>
    <s v="False"/>
    <s v="300000129500230"/>
    <s v="LEG07CE"/>
    <s v="12"/>
    <s v="Accessory"/>
    <n v="1"/>
    <n v="1778"/>
    <n v="1778"/>
    <n v="0"/>
    <n v="0"/>
    <n v="0"/>
    <n v="0"/>
    <n v="1778"/>
    <n v="1778"/>
    <n v="0"/>
    <s v="%"/>
    <n v="1778"/>
    <n v="1778"/>
    <n v="20"/>
    <n v="355.6"/>
    <n v="20"/>
    <n v="3"/>
    <n v="0"/>
    <n v="0"/>
    <n v="0"/>
    <n v="1778"/>
    <s v="300000129500230"/>
    <s v=""/>
    <s v="False"/>
    <n v="0"/>
    <n v="0"/>
    <s v="True"/>
    <s v="Theatres &amp; Ward Based Products"/>
    <s v="Feb"/>
    <s v="24"/>
    <n v="40976570"/>
    <d v="2024-02-12T00:00:00"/>
    <s v="2024"/>
    <s v="Feb"/>
    <s v="2024"/>
  </r>
  <r>
    <x v="50"/>
    <s v="CPQ 14063 OPT 24NHSSC-13865716/01/2024"/>
    <n v="0"/>
    <s v="No"/>
    <n v="300000163652846"/>
    <x v="11"/>
    <s v="Accessory"/>
    <x v="0"/>
    <s v="Closed/PO Received"/>
    <s v=""/>
    <n v="124.95"/>
    <n v="124.95"/>
    <n v="0"/>
    <n v="0"/>
    <m/>
    <n v="0.03"/>
    <n v="0.03"/>
    <s v=""/>
    <s v="OK"/>
    <n v="3.7484999999999999"/>
    <n v="0"/>
    <n v="0"/>
    <n v="0"/>
    <n v="0"/>
    <n v="0"/>
    <b v="0"/>
    <s v="Operating Tables and Related Accessories"/>
    <s v="CPQ 14063 OPT 24"/>
    <s v="16/01/2024"/>
    <x v="42"/>
    <s v="Brandon Fuller"/>
    <x v="0"/>
    <s v="OPT"/>
    <s v=""/>
    <s v=""/>
    <x v="16"/>
    <s v="Operating Tables"/>
    <s v="Additional Items"/>
    <s v="BAU"/>
    <s v="URN Issued"/>
    <s v=""/>
    <s v="NHSSC-138657"/>
    <n v="8"/>
    <s v="False"/>
    <s v="Y"/>
    <s v="False"/>
    <s v="H05CX3_80MM SNAPLINX CUSHION_x000a_FOR HEAD05BE_x000a_SnapLINX version of H05CV3.Multi_x000a_density foam"/>
    <s v="H05CX3"/>
    <s v="12"/>
    <s v="Accessory"/>
    <n v="1"/>
    <n v="124.95"/>
    <n v="124.95"/>
    <n v="0"/>
    <n v="0"/>
    <n v="0"/>
    <n v="0"/>
    <n v="124.95"/>
    <n v="124.95"/>
    <n v="0"/>
    <s v="%"/>
    <n v="124.95"/>
    <n v="124.95"/>
    <n v="20"/>
    <n v="24.99"/>
    <n v="20"/>
    <n v="3"/>
    <n v="0"/>
    <n v="0"/>
    <n v="0"/>
    <n v="124.95"/>
    <s v="300000086890832"/>
    <s v=""/>
    <s v="False"/>
    <n v="0"/>
    <n v="0"/>
    <s v="True"/>
    <s v="Theatres &amp; Ward Based Products"/>
    <s v="Feb"/>
    <s v="24"/>
    <n v="40976570"/>
    <d v="2024-02-12T00:00:00"/>
    <s v="2024"/>
    <s v="Feb"/>
    <s v="2024"/>
  </r>
  <r>
    <x v="50"/>
    <s v="CPQ 14063 OPT 24NHSSC-13865716/01/2024"/>
    <n v="0"/>
    <s v="No"/>
    <n v="300000163652846"/>
    <x v="11"/>
    <s v="Accessory"/>
    <x v="0"/>
    <s v="Closed/PO Received"/>
    <s v=""/>
    <n v="387.6"/>
    <n v="387.6"/>
    <n v="0"/>
    <n v="0"/>
    <m/>
    <n v="0.03"/>
    <n v="0.03"/>
    <s v=""/>
    <s v="OK"/>
    <n v="11.628"/>
    <n v="0"/>
    <n v="0"/>
    <n v="0"/>
    <n v="0"/>
    <n v="0"/>
    <b v="0"/>
    <s v="Operating Tables and Related Accessories"/>
    <s v="CPQ 14063 OPT 24"/>
    <s v="16/01/2024"/>
    <x v="42"/>
    <s v="Brandon Fuller"/>
    <x v="0"/>
    <s v="OPT"/>
    <s v=""/>
    <s v=""/>
    <x v="16"/>
    <s v="Operating Tables"/>
    <s v="Additional Items"/>
    <s v="BAU"/>
    <s v="URN Issued"/>
    <s v=""/>
    <s v="NHSSC-138657"/>
    <n v="7"/>
    <s v="False"/>
    <s v="Y"/>
    <s v="False"/>
    <s v="300000101199068"/>
    <s v="S01CX3"/>
    <s v="12"/>
    <s v="Accessory"/>
    <n v="1"/>
    <n v="387.6"/>
    <n v="387.6"/>
    <n v="0"/>
    <n v="0"/>
    <n v="0"/>
    <n v="0"/>
    <n v="387.6"/>
    <n v="387.6"/>
    <n v="0"/>
    <s v="%"/>
    <n v="387.6"/>
    <n v="387.6"/>
    <n v="20"/>
    <n v="77.52"/>
    <n v="20"/>
    <n v="3"/>
    <n v="0"/>
    <n v="0"/>
    <n v="0"/>
    <n v="387.6"/>
    <s v="300000101199068"/>
    <s v=""/>
    <s v="False"/>
    <n v="0"/>
    <n v="0"/>
    <s v="True"/>
    <s v="Theatres &amp; Ward Based Products"/>
    <s v="Feb"/>
    <s v="24"/>
    <n v="40976570"/>
    <d v="2024-02-12T00:00:00"/>
    <s v="2024"/>
    <s v="Feb"/>
    <s v="2024"/>
  </r>
  <r>
    <x v="50"/>
    <s v="CPQ 14063 OPT 24NHSSC-13865716/01/2024"/>
    <n v="0"/>
    <s v="No"/>
    <n v="300000163652846"/>
    <x v="11"/>
    <s v="Accessory"/>
    <x v="0"/>
    <s v="Closed/PO Received"/>
    <s v=""/>
    <n v="220"/>
    <n v="220"/>
    <n v="0"/>
    <n v="0"/>
    <m/>
    <n v="0.03"/>
    <n v="0.03"/>
    <s v=""/>
    <s v="OK"/>
    <n v="6.6"/>
    <n v="0"/>
    <n v="0"/>
    <n v="0"/>
    <n v="0"/>
    <n v="0"/>
    <b v="0"/>
    <s v="Operating Tables and Related Accessories"/>
    <s v="CPQ 14063 OPT 24"/>
    <s v="16/01/2024"/>
    <x v="42"/>
    <s v="Brandon Fuller"/>
    <x v="0"/>
    <s v="OPT"/>
    <s v=""/>
    <s v=""/>
    <x v="16"/>
    <s v="Operating Tables"/>
    <s v="Additional Items"/>
    <s v="BAU"/>
    <s v="URN Issued"/>
    <s v=""/>
    <s v="NHSSC-138657"/>
    <n v="10"/>
    <s v="False"/>
    <s v="Y"/>
    <s v="False"/>
    <s v="B02BX3_80MM SNAPLINX Cushion For BACK02BE"/>
    <s v="B02BX3"/>
    <s v="12"/>
    <s v="Accessory"/>
    <n v="1"/>
    <n v="220"/>
    <n v="220"/>
    <n v="0"/>
    <n v="0"/>
    <n v="0"/>
    <n v="0"/>
    <n v="220"/>
    <n v="220"/>
    <n v="0"/>
    <s v="%"/>
    <n v="220"/>
    <n v="220"/>
    <n v="20"/>
    <n v="44"/>
    <n v="20"/>
    <n v="3"/>
    <n v="0"/>
    <n v="0"/>
    <n v="0"/>
    <n v="220"/>
    <s v="300000146959090"/>
    <s v=""/>
    <s v="False"/>
    <n v="0"/>
    <n v="0"/>
    <s v="True"/>
    <s v="Theatres &amp; Ward Based Products"/>
    <s v="Feb"/>
    <s v="24"/>
    <n v="40976570"/>
    <d v="2024-02-12T00:00:00"/>
    <s v="2024"/>
    <s v="Feb"/>
    <s v="2024"/>
  </r>
  <r>
    <x v="50"/>
    <s v="CPQ 14063 OPT 24NHSSC-13865716/01/2024"/>
    <n v="0"/>
    <s v="No"/>
    <n v="300000163652846"/>
    <x v="11"/>
    <s v="Accessory"/>
    <x v="0"/>
    <s v="Closed/PO Received"/>
    <s v=""/>
    <n v="248.2"/>
    <n v="248.2"/>
    <n v="0"/>
    <n v="0"/>
    <m/>
    <n v="0.03"/>
    <n v="0.03"/>
    <s v=""/>
    <s v="OK"/>
    <n v="7.4459999999999997"/>
    <n v="0"/>
    <n v="0"/>
    <n v="0"/>
    <n v="0"/>
    <n v="0"/>
    <b v="0"/>
    <s v="Operating Tables and Related Accessories"/>
    <s v="CPQ 14063 OPT 24"/>
    <s v="16/01/2024"/>
    <x v="42"/>
    <s v="Brandon Fuller"/>
    <x v="0"/>
    <s v="OPT"/>
    <s v=""/>
    <s v=""/>
    <x v="16"/>
    <s v="Operating Tables"/>
    <s v="Additional Items"/>
    <s v="BAU"/>
    <s v="URN Issued"/>
    <s v=""/>
    <s v="NHSSC-138657"/>
    <n v="9"/>
    <s v="False"/>
    <s v="Y"/>
    <s v="False"/>
    <s v="300000101211342"/>
    <s v="E06CX3"/>
    <s v="12"/>
    <s v="Accessory"/>
    <n v="1"/>
    <n v="248.2"/>
    <n v="248.2"/>
    <n v="0"/>
    <n v="0"/>
    <n v="0"/>
    <n v="0"/>
    <n v="248.2"/>
    <n v="248.2"/>
    <n v="0"/>
    <s v="%"/>
    <n v="248.2"/>
    <n v="248.2"/>
    <n v="20"/>
    <n v="49.64"/>
    <n v="20"/>
    <n v="3"/>
    <n v="0"/>
    <n v="0"/>
    <n v="0"/>
    <n v="248.2"/>
    <s v="300000101211342"/>
    <s v=""/>
    <s v="False"/>
    <n v="0"/>
    <n v="0"/>
    <s v="True"/>
    <s v="Theatres &amp; Ward Based Products"/>
    <s v="Feb"/>
    <s v="24"/>
    <n v="40976570"/>
    <d v="2024-02-12T00:00:00"/>
    <s v="2024"/>
    <s v="Feb"/>
    <s v="2024"/>
  </r>
  <r>
    <x v="50"/>
    <s v="CPQ 14063 OPT 24NHSSC-13865716/01/2024"/>
    <n v="0"/>
    <s v="No"/>
    <n v="300000163652846"/>
    <x v="11"/>
    <s v="Accessory"/>
    <x v="0"/>
    <s v="Closed/PO Received"/>
    <s v=""/>
    <n v="672.78"/>
    <n v="672.78"/>
    <n v="0"/>
    <n v="0"/>
    <m/>
    <n v="0.03"/>
    <n v="0.03"/>
    <s v=""/>
    <s v="OK"/>
    <n v="20.183399999999999"/>
    <n v="0"/>
    <n v="0"/>
    <n v="0"/>
    <n v="0"/>
    <n v="0"/>
    <b v="0"/>
    <s v="Operating Tables and Related Accessories"/>
    <s v="CPQ 14063 OPT 24"/>
    <s v="16/01/2024"/>
    <x v="42"/>
    <s v="Brandon Fuller"/>
    <x v="0"/>
    <s v="OPT"/>
    <s v=""/>
    <s v=""/>
    <x v="16"/>
    <s v="Operating Tables"/>
    <s v="Additional Items"/>
    <s v="BAU"/>
    <s v="URN Issued"/>
    <s v=""/>
    <s v="NHSSC-138657"/>
    <n v="12"/>
    <s v="False"/>
    <s v="Y"/>
    <s v="False"/>
    <s v="V543810995_Handset for KERNA / CMAX tables"/>
    <s v="V543810995"/>
    <s v=""/>
    <s v="Accessory"/>
    <n v="1"/>
    <n v="672.78"/>
    <n v="672.78"/>
    <n v="0"/>
    <n v="0"/>
    <n v="0"/>
    <n v="0"/>
    <n v="672.78"/>
    <n v="672.78"/>
    <n v="0"/>
    <s v="%"/>
    <n v="672.78"/>
    <n v="672.78"/>
    <n v="20"/>
    <n v="134.56"/>
    <n v="20"/>
    <n v="3"/>
    <n v="0"/>
    <n v="0"/>
    <n v="0"/>
    <n v="672.78"/>
    <s v="300000094366613"/>
    <s v=""/>
    <s v="False"/>
    <n v="0"/>
    <n v="0"/>
    <s v="True"/>
    <s v="Theatres &amp; Ward Based Products"/>
    <s v="Feb"/>
    <s v="24"/>
    <n v="40976570"/>
    <d v="2024-02-12T00:00:00"/>
    <s v="2024"/>
    <s v="Feb"/>
    <s v="2024"/>
  </r>
  <r>
    <x v="50"/>
    <s v="CPQ 14063 OPT 24NHSSC-13865716/01/2024"/>
    <n v="0"/>
    <s v="No"/>
    <n v="300000163652846"/>
    <x v="11"/>
    <s v="Accessory"/>
    <x v="0"/>
    <s v="Closed/PO Received"/>
    <s v=""/>
    <n v="33"/>
    <n v="33"/>
    <n v="0"/>
    <n v="0"/>
    <m/>
    <n v="0.03"/>
    <n v="0.03"/>
    <s v=""/>
    <s v="OK"/>
    <n v="0.99"/>
    <n v="0"/>
    <n v="0"/>
    <n v="0"/>
    <n v="0"/>
    <n v="0"/>
    <b v="0"/>
    <s v="Operating Tables and Related Accessories"/>
    <s v="CPQ 14063 OPT 24"/>
    <s v="16/01/2024"/>
    <x v="42"/>
    <s v="Brandon Fuller"/>
    <x v="0"/>
    <s v="OPT"/>
    <s v=""/>
    <s v=""/>
    <x v="16"/>
    <s v="Operating Tables"/>
    <s v="Additional Items"/>
    <s v="BAU"/>
    <s v="URN Issued"/>
    <s v=""/>
    <s v="NHSSC-138657"/>
    <n v="11"/>
    <s v="False"/>
    <s v="Y"/>
    <s v="False"/>
    <s v="300000102967468"/>
    <s v="EXLPCUK"/>
    <s v=""/>
    <s v="Accessory"/>
    <n v="1"/>
    <n v="33"/>
    <n v="33"/>
    <n v="0"/>
    <n v="0"/>
    <n v="0"/>
    <n v="0"/>
    <n v="33"/>
    <n v="33"/>
    <n v="0"/>
    <s v="%"/>
    <n v="33"/>
    <n v="33"/>
    <n v="20"/>
    <n v="6.6"/>
    <n v="20"/>
    <n v="3"/>
    <n v="0"/>
    <n v="0"/>
    <n v="0"/>
    <n v="33"/>
    <s v="300000102967468"/>
    <s v=""/>
    <s v="False"/>
    <n v="0"/>
    <n v="0"/>
    <s v="True"/>
    <s v="Theatres &amp; Ward Based Products"/>
    <s v="Feb"/>
    <s v="24"/>
    <n v="40976570"/>
    <d v="2024-02-12T00:00:00"/>
    <s v="2024"/>
    <s v="Feb"/>
    <s v="2024"/>
  </r>
  <r>
    <x v="50"/>
    <s v="CPQ 14063 OPT 24NHSSC-13865716/01/2024"/>
    <n v="0"/>
    <s v="No"/>
    <n v="300000163652846"/>
    <x v="11"/>
    <s v="Accessory"/>
    <x v="0"/>
    <s v="Closed/PO Received"/>
    <s v=""/>
    <n v="7940"/>
    <n v="7940"/>
    <n v="0"/>
    <n v="0"/>
    <m/>
    <n v="0.03"/>
    <n v="0.03"/>
    <s v=""/>
    <s v="OK"/>
    <n v="238.2"/>
    <n v="0"/>
    <n v="0"/>
    <n v="0"/>
    <n v="0"/>
    <n v="0"/>
    <b v="0"/>
    <s v="Operating Tables and Related Accessories"/>
    <s v="CPQ 14063 OPT 24"/>
    <s v="16/01/2024"/>
    <x v="42"/>
    <s v="Brandon Fuller"/>
    <x v="0"/>
    <s v="OPT"/>
    <s v=""/>
    <s v=""/>
    <x v="16"/>
    <s v="Operating Tables"/>
    <s v="Additional Items"/>
    <s v="BAU"/>
    <s v="URN Issued"/>
    <s v=""/>
    <s v="NHSSC-138657"/>
    <n v="14"/>
    <s v="False"/>
    <s v="Y"/>
    <s v="False"/>
    <s v="LEG20CE_SNAPLINX Legmatic Leg Supports"/>
    <s v="LEG20CE"/>
    <s v="12"/>
    <s v="Accessory"/>
    <n v="1"/>
    <n v="7940"/>
    <n v="7940"/>
    <n v="0"/>
    <n v="0"/>
    <n v="0"/>
    <n v="0"/>
    <n v="7940"/>
    <n v="7940"/>
    <n v="0"/>
    <s v="%"/>
    <n v="7940"/>
    <n v="7940"/>
    <n v="20"/>
    <n v="1588"/>
    <n v="20"/>
    <n v="3"/>
    <n v="0"/>
    <n v="0"/>
    <n v="0"/>
    <n v="7940"/>
    <s v="300000146959091"/>
    <s v=""/>
    <s v="False"/>
    <n v="0"/>
    <n v="0"/>
    <s v="True"/>
    <s v="Theatres &amp; Ward Based Products"/>
    <s v="Feb"/>
    <s v="24"/>
    <n v="40976570"/>
    <d v="2024-02-12T00:00:00"/>
    <s v="2024"/>
    <s v="Feb"/>
    <s v="2024"/>
  </r>
  <r>
    <x v="50"/>
    <s v="CPQ 14063 OPT 24NHSSC-13865716/01/2024"/>
    <n v="0"/>
    <s v="No"/>
    <n v="300000163652846"/>
    <x v="11"/>
    <s v="Accessory"/>
    <x v="0"/>
    <s v="Closed/PO Received"/>
    <s v=""/>
    <n v="2011.95"/>
    <n v="2011.95"/>
    <n v="0"/>
    <n v="0"/>
    <m/>
    <n v="0.03"/>
    <n v="0.03"/>
    <s v=""/>
    <s v="OK"/>
    <n v="60.358499999999999"/>
    <n v="0"/>
    <n v="0"/>
    <n v="0"/>
    <n v="0"/>
    <n v="0"/>
    <b v="0"/>
    <s v="Operating Tables and Related Accessories"/>
    <s v="CPQ 14063 OPT 24"/>
    <s v="16/01/2024"/>
    <x v="42"/>
    <s v="Brandon Fuller"/>
    <x v="0"/>
    <s v="OPT"/>
    <s v=""/>
    <s v=""/>
    <x v="16"/>
    <s v="Operating Tables"/>
    <s v="Additional Items"/>
    <s v="BAU"/>
    <s v="URN Issued"/>
    <s v=""/>
    <s v="NHSSC-138657"/>
    <n v="13"/>
    <s v="False"/>
    <s v="Y"/>
    <s v="False"/>
    <s v="TAB750A_Accessory Trolley"/>
    <s v="TAB750A"/>
    <s v="12"/>
    <s v="Accessory"/>
    <n v="1"/>
    <n v="2011.95"/>
    <n v="2011.95"/>
    <n v="0"/>
    <n v="0"/>
    <n v="0"/>
    <n v="0"/>
    <n v="2011.95"/>
    <n v="2011.95"/>
    <n v="0"/>
    <s v="%"/>
    <n v="2011.95"/>
    <n v="2011.95"/>
    <n v="20"/>
    <n v="402.39"/>
    <n v="20"/>
    <n v="3"/>
    <n v="0"/>
    <n v="0"/>
    <n v="0"/>
    <n v="2011.95"/>
    <s v="300000086892007"/>
    <s v=""/>
    <s v="False"/>
    <n v="0"/>
    <n v="0"/>
    <s v="True"/>
    <s v="Theatres &amp; Ward Based Products"/>
    <s v="Feb"/>
    <s v="24"/>
    <n v="40976570"/>
    <d v="2024-02-12T00:00:00"/>
    <s v="2024"/>
    <s v="Feb"/>
    <s v="2024"/>
  </r>
  <r>
    <x v="51"/>
    <s v="CPQ 13875 XRS 24NHSSC-13879718/01/2024"/>
    <s v="MIS Various 4"/>
    <s v="No"/>
    <n v="300000138372680"/>
    <x v="6"/>
    <s v="Core"/>
    <x v="2"/>
    <s v="Closed/PO Received"/>
    <n v="1"/>
    <n v="167942.16"/>
    <n v="155000"/>
    <n v="12942.160000000003"/>
    <n v="8.3497806451612921E-2"/>
    <m/>
    <n v="2.5000000000000001E-2"/>
    <n v="2.5000000000000001E-2"/>
    <s v=""/>
    <s v="OK"/>
    <n v="3875"/>
    <n v="9067.16"/>
    <n v="38383.103157894686"/>
    <n v="38383.1"/>
    <n v="3.1578946873196401E-3"/>
    <n v="0.22854953847142781"/>
    <b v="0"/>
    <s v="X-Ray Static 2022"/>
    <s v="CPQ 13875 XRS 24"/>
    <s v="18/01/2024"/>
    <x v="43"/>
    <s v="Lucy Wolstenholme"/>
    <x v="0"/>
    <s v="XRS"/>
    <s v="Whipps Cross Hospital"/>
    <s v=""/>
    <x v="6"/>
    <s v="X-Ray Static"/>
    <s v="UD Rad XRS Two Detectors"/>
    <s v="DH"/>
    <s v="URN Issued"/>
    <s v=""/>
    <s v="NHSSC-138797"/>
    <n v="2"/>
    <s v="False"/>
    <s v="Y"/>
    <s v="False"/>
    <s v="GC85A_GC85 AccE 2 Detectors"/>
    <s v="GC85-2D"/>
    <s v="12"/>
    <s v="Core"/>
    <n v="1"/>
    <n v="206325.26315789469"/>
    <n v="196009"/>
    <n v="0"/>
    <n v="196009"/>
    <n v="196009"/>
    <n v="235210.8"/>
    <n v="155000"/>
    <n v="155000"/>
    <n v="0"/>
    <s v="%"/>
    <n v="155000"/>
    <n v="155000"/>
    <n v="20"/>
    <n v="31000"/>
    <n v="20"/>
    <n v="2.5"/>
    <n v="3875"/>
    <n v="9067.16"/>
    <n v="0"/>
    <n v="167942.16"/>
    <s v="300000116317544"/>
    <s v=""/>
    <s v="False"/>
    <n v="28066.84"/>
    <n v="38383.1"/>
    <s v="True"/>
    <s v="Radiology"/>
    <s v="Feb"/>
    <s v="24"/>
    <n v="40973897"/>
    <d v="2024-02-28T00:00:00"/>
    <s v="2024"/>
    <s v="Feb"/>
    <s v="2024"/>
  </r>
  <r>
    <x v="51"/>
    <s v="CPQ 13875 XRS 24NHSSC-13879718/01/2024"/>
    <s v="MIS Various 4"/>
    <s v="No"/>
    <n v="300000138372680"/>
    <x v="6"/>
    <s v=""/>
    <x v="2"/>
    <s v="Closed/PO Received"/>
    <s v=""/>
    <n v="0"/>
    <n v="0"/>
    <n v="0"/>
    <n v="0"/>
    <m/>
    <n v="0"/>
    <n v="2.5000000000000001E-2"/>
    <s v=""/>
    <s v="Check"/>
    <n v="0"/>
    <n v="0"/>
    <n v="0"/>
    <n v="0"/>
    <n v="0"/>
    <n v="0"/>
    <b v="0"/>
    <s v="X-Ray Static 2022"/>
    <s v="CPQ 13875 XRS 24"/>
    <s v="18/01/2024"/>
    <x v="43"/>
    <s v="Lucy Wolstenholme"/>
    <x v="0"/>
    <s v="XRS"/>
    <s v="Whipps Cross Hospital"/>
    <s v=""/>
    <x v="6"/>
    <s v=""/>
    <s v=""/>
    <s v="DH"/>
    <s v="URN Issued"/>
    <s v=""/>
    <s v="NHSSC-138797"/>
    <n v="1"/>
    <s v="False"/>
    <s v=""/>
    <s v="False"/>
    <s v=""/>
    <s v=""/>
    <s v=""/>
    <s v=""/>
    <n v="1"/>
    <m/>
    <m/>
    <n v="0"/>
    <n v="0"/>
    <n v="0"/>
    <n v="0"/>
    <n v="0"/>
    <n v="0"/>
    <n v="0"/>
    <s v="%"/>
    <n v="0"/>
    <n v="0"/>
    <n v="20"/>
    <n v="0"/>
    <n v="0"/>
    <n v="0"/>
    <n v="0"/>
    <n v="0"/>
    <n v="0"/>
    <n v="0"/>
    <s v=""/>
    <s v=""/>
    <s v="False"/>
    <n v="0"/>
    <n v="0"/>
    <s v="True"/>
    <s v="Radiology"/>
    <s v="Feb"/>
    <s v="24"/>
    <n v="40973897"/>
    <d v="2024-02-28T00:00:00"/>
    <s v="2024"/>
    <s v="Feb"/>
    <s v="2024"/>
  </r>
  <r>
    <x v="51"/>
    <s v="CPQ 13875 XRS 24NHSSC-13879718/01/2024"/>
    <s v="MIS Various 4"/>
    <s v="No"/>
    <n v="300000138372680"/>
    <x v="6"/>
    <s v="Accessory"/>
    <x v="2"/>
    <s v="Closed/PO Received"/>
    <s v=""/>
    <n v="1688.73"/>
    <n v="1647.54"/>
    <n v="41.190000000000055"/>
    <n v="2.500091044830478E-2"/>
    <m/>
    <n v="2.5000000000000001E-2"/>
    <n v="2.5000000000000001E-2"/>
    <s v=""/>
    <s v="OK"/>
    <n v="41.19"/>
    <n v="0"/>
    <n v="111.26999999999998"/>
    <n v="-45"/>
    <n v="156.26999999999998"/>
    <n v="6.5889751470039601E-2"/>
    <b v="0"/>
    <s v="X-Ray Static 2022"/>
    <s v="CPQ 13875 XRS 24"/>
    <s v="18/01/2024"/>
    <x v="43"/>
    <s v="Lucy Wolstenholme"/>
    <x v="0"/>
    <s v="XRS"/>
    <s v="Whipps Cross Hospital"/>
    <s v=""/>
    <x v="6"/>
    <s v="X-Ray Static"/>
    <s v="Additional Items"/>
    <s v="DH"/>
    <s v="URN Issued"/>
    <s v=""/>
    <s v="NHSSC-138797"/>
    <n v="4"/>
    <s v="False"/>
    <s v="Y"/>
    <s v="False"/>
    <s v="1305/3/1_Portable Lateral Detector Holder"/>
    <s v="1305/3/1-XRS"/>
    <s v="12"/>
    <s v="Accessory"/>
    <n v="1"/>
    <n v="1800"/>
    <n v="1800"/>
    <n v="0"/>
    <n v="1800"/>
    <n v="1800"/>
    <n v="2160"/>
    <n v="1800"/>
    <n v="1800"/>
    <n v="8.4700000000000006"/>
    <s v="%"/>
    <n v="1647.54"/>
    <n v="1647.54"/>
    <n v="20"/>
    <n v="360"/>
    <n v="20"/>
    <n v="2.5"/>
    <n v="41.19"/>
    <n v="0"/>
    <n v="0"/>
    <n v="1688.73"/>
    <s v="300000113119260"/>
    <s v=""/>
    <s v="False"/>
    <n v="-45"/>
    <n v="-45"/>
    <s v="True"/>
    <s v="Radiology"/>
    <s v="Feb"/>
    <s v="24"/>
    <n v="40973897"/>
    <d v="2024-02-28T00:00:00"/>
    <s v="2024"/>
    <s v="Feb"/>
    <s v="2024"/>
  </r>
  <r>
    <x v="51"/>
    <s v="CPQ 13875 XRS 24NHSSC-13879718/01/2024"/>
    <s v="MIS Various 4"/>
    <s v="No"/>
    <n v="300000138372680"/>
    <x v="6"/>
    <s v=""/>
    <x v="2"/>
    <s v="Closed/PO Received"/>
    <s v=""/>
    <n v="0"/>
    <n v="0"/>
    <n v="0"/>
    <n v="0"/>
    <m/>
    <n v="0"/>
    <n v="2.5000000000000001E-2"/>
    <s v=""/>
    <s v="Check"/>
    <n v="0"/>
    <n v="0"/>
    <n v="0"/>
    <n v="0"/>
    <n v="0"/>
    <n v="0"/>
    <b v="0"/>
    <s v="X-Ray Static 2022"/>
    <s v="CPQ 13875 XRS 24"/>
    <s v="18/01/2024"/>
    <x v="43"/>
    <s v="Lucy Wolstenholme"/>
    <x v="0"/>
    <s v="XRS"/>
    <s v="Whipps Cross Hospital"/>
    <s v=""/>
    <x v="6"/>
    <s v=""/>
    <s v=""/>
    <s v="DH"/>
    <s v="URN Issued"/>
    <s v=""/>
    <s v="NHSSC-138797"/>
    <n v="3"/>
    <s v="False"/>
    <s v=""/>
    <s v="False"/>
    <s v=""/>
    <s v=""/>
    <s v=""/>
    <s v=""/>
    <n v="1"/>
    <m/>
    <m/>
    <n v="0"/>
    <n v="0"/>
    <n v="0"/>
    <n v="0"/>
    <n v="0"/>
    <n v="0"/>
    <n v="0"/>
    <s v="%"/>
    <n v="0"/>
    <n v="0"/>
    <n v="20"/>
    <n v="0"/>
    <n v="0"/>
    <n v="0"/>
    <n v="0"/>
    <n v="0"/>
    <n v="0"/>
    <n v="0"/>
    <s v=""/>
    <s v=""/>
    <s v="False"/>
    <n v="0"/>
    <n v="0"/>
    <s v="True"/>
    <s v="Radiology"/>
    <s v="Feb"/>
    <s v="24"/>
    <n v="40973897"/>
    <d v="2024-02-28T00:00:00"/>
    <s v="2024"/>
    <s v="Feb"/>
    <s v="2024"/>
  </r>
  <r>
    <x v="51"/>
    <s v="CPQ 13875 XRS 24NHSSC-13879718/01/2024"/>
    <s v="MIS Various 4"/>
    <s v="No"/>
    <n v="300000138372680"/>
    <x v="6"/>
    <s v="Accessory"/>
    <x v="2"/>
    <s v="Closed/PO Received"/>
    <s v=""/>
    <n v="844.36"/>
    <n v="823.77"/>
    <n v="20.590000000000032"/>
    <n v="2.4994840792939815E-2"/>
    <m/>
    <n v="2.5000000000000001E-2"/>
    <n v="2.5000000000000001E-2"/>
    <s v=""/>
    <s v="OK"/>
    <n v="20.59"/>
    <n v="0"/>
    <n v="55.639999999999986"/>
    <n v="-22.5"/>
    <n v="78.139999999999986"/>
    <n v="6.5896063290539569E-2"/>
    <b v="0"/>
    <s v="X-Ray Static 2022"/>
    <s v="CPQ 13875 XRS 24"/>
    <s v="18/01/2024"/>
    <x v="43"/>
    <s v="Lucy Wolstenholme"/>
    <x v="0"/>
    <s v="XRS"/>
    <s v="Whipps Cross Hospital"/>
    <s v=""/>
    <x v="6"/>
    <s v="X-Ray Static"/>
    <s v="Additional Items"/>
    <s v="DH"/>
    <s v="URN Issued"/>
    <s v=""/>
    <s v="NHSSC-138797"/>
    <n v="6"/>
    <s v="False"/>
    <s v="Y"/>
    <s v="False"/>
    <s v="MIS2476_Towel Roll Holder"/>
    <s v="MIS2476-XRS"/>
    <s v="12"/>
    <s v="Accessory"/>
    <n v="1"/>
    <n v="900"/>
    <n v="900"/>
    <n v="0"/>
    <n v="900"/>
    <n v="900"/>
    <n v="1080"/>
    <n v="900"/>
    <n v="900"/>
    <n v="8.4700000000000006"/>
    <s v="%"/>
    <n v="823.77"/>
    <n v="823.77"/>
    <n v="20"/>
    <n v="180"/>
    <n v="20"/>
    <n v="2.5"/>
    <n v="20.59"/>
    <n v="0"/>
    <n v="0"/>
    <n v="844.36"/>
    <s v="300000116396595"/>
    <s v=""/>
    <s v="False"/>
    <n v="-22.5"/>
    <n v="-22.5"/>
    <s v="True"/>
    <s v="Radiology"/>
    <s v="Feb"/>
    <s v="24"/>
    <n v="40973897"/>
    <d v="2024-02-28T00:00:00"/>
    <s v="2024"/>
    <s v="Feb"/>
    <s v="2024"/>
  </r>
  <r>
    <x v="51"/>
    <s v="CPQ 13875 XRS 24NHSSC-13879718/01/2024"/>
    <s v="MIS Various 4"/>
    <s v="No"/>
    <n v="300000138372680"/>
    <x v="6"/>
    <s v="Accessory"/>
    <x v="2"/>
    <s v="Closed/PO Received"/>
    <s v=""/>
    <n v="2687.89"/>
    <n v="2622.33"/>
    <n v="65.559999999999945"/>
    <n v="2.5000667345452306E-2"/>
    <m/>
    <n v="2.5000000000000001E-2"/>
    <n v="2.5000000000000001E-2"/>
    <s v=""/>
    <s v="OK"/>
    <n v="65.56"/>
    <n v="0"/>
    <n v="177.11000000000013"/>
    <n v="-71.63"/>
    <n v="248.74000000000012"/>
    <n v="6.5891833371157352E-2"/>
    <b v="0"/>
    <s v="X-Ray Static 2022"/>
    <s v="CPQ 13875 XRS 24"/>
    <s v="18/01/2024"/>
    <x v="43"/>
    <s v="Lucy Wolstenholme"/>
    <x v="0"/>
    <s v="XRS"/>
    <s v="Whipps Cross Hospital"/>
    <s v=""/>
    <x v="6"/>
    <s v="X-Ray Static"/>
    <s v="Additional Items"/>
    <s v="DH"/>
    <s v="URN Issued"/>
    <s v=""/>
    <s v="NHSSC-138797"/>
    <n v="5"/>
    <s v="False"/>
    <s v="Y"/>
    <s v="False"/>
    <s v="MISSALIGN-GC85 1D_S-Align"/>
    <s v="MISSALIGN-XRS"/>
    <s v="12"/>
    <s v="Accessory"/>
    <n v="1"/>
    <n v="2865"/>
    <n v="2865"/>
    <n v="0"/>
    <n v="2865"/>
    <n v="2865"/>
    <n v="3438"/>
    <n v="2865"/>
    <n v="2865"/>
    <n v="8.4700000000000006"/>
    <s v="%"/>
    <n v="2622.33"/>
    <n v="2622.33"/>
    <n v="20"/>
    <n v="573"/>
    <n v="20"/>
    <n v="2.5"/>
    <n v="65.56"/>
    <n v="0"/>
    <n v="0"/>
    <n v="2687.89"/>
    <s v="300000113390404"/>
    <s v=""/>
    <s v="False"/>
    <n v="-71.63"/>
    <n v="-71.63"/>
    <s v="True"/>
    <s v="Radiology"/>
    <s v="Feb"/>
    <s v="24"/>
    <n v="40973897"/>
    <d v="2024-02-28T00:00:00"/>
    <s v="2024"/>
    <s v="Feb"/>
    <s v="2024"/>
  </r>
  <r>
    <x v="51"/>
    <s v="CPQ 13875 XRS 24NHSSC-13879718/01/2024"/>
    <s v="MIS Various 4"/>
    <s v="No"/>
    <n v="300000138372680"/>
    <x v="6"/>
    <s v="Accessory"/>
    <x v="2"/>
    <s v="Closed/PO Received"/>
    <s v=""/>
    <n v="2064.38"/>
    <n v="2014.03"/>
    <n v="50.350000000000136"/>
    <n v="2.4999627612299787E-2"/>
    <m/>
    <n v="2.5000000000000001E-2"/>
    <n v="2.5000000000000001E-2"/>
    <s v=""/>
    <s v="OK"/>
    <n v="50.35"/>
    <n v="0"/>
    <n v="135.61999999999989"/>
    <n v="-55"/>
    <n v="190.61999999999989"/>
    <n v="6.5695269281818208E-2"/>
    <b v="0"/>
    <s v="X-Ray Static 2022"/>
    <s v="CPQ 13875 XRS 24"/>
    <s v="18/01/2024"/>
    <x v="43"/>
    <s v="Lucy Wolstenholme"/>
    <x v="0"/>
    <s v="XRS"/>
    <s v="Whipps Cross Hospital"/>
    <s v=""/>
    <x v="6"/>
    <s v="X-Ray Static"/>
    <s v="Additional Items"/>
    <s v="DH"/>
    <s v="URN Issued"/>
    <s v=""/>
    <s v="NHSSC-138797"/>
    <n v="8"/>
    <s v="False"/>
    <s v="Y"/>
    <s v="False"/>
    <s v="SWSGRD_SIM-Grid"/>
    <s v="SWSGRD-XRS"/>
    <s v="12"/>
    <s v="Accessory"/>
    <n v="1"/>
    <n v="2200"/>
    <n v="2200"/>
    <n v="0"/>
    <n v="2200"/>
    <n v="2200"/>
    <n v="2640"/>
    <n v="2200"/>
    <n v="2200"/>
    <n v="185.97"/>
    <s v="Amount"/>
    <n v="2014.03"/>
    <n v="2014.03"/>
    <n v="20"/>
    <n v="440"/>
    <n v="20"/>
    <n v="2.5"/>
    <n v="50.35"/>
    <n v="0"/>
    <n v="0"/>
    <n v="2064.38"/>
    <s v="300000113390323"/>
    <s v=""/>
    <s v="False"/>
    <n v="-55"/>
    <n v="-55"/>
    <s v="True"/>
    <s v="Radiology"/>
    <s v="Feb"/>
    <s v="24"/>
    <n v="40973897"/>
    <d v="2024-02-28T00:00:00"/>
    <s v="2024"/>
    <s v="Feb"/>
    <s v="2024"/>
  </r>
  <r>
    <x v="51"/>
    <s v="CPQ 13875 XRS 24NHSSC-13879718/01/2024"/>
    <s v="MIS Various 4"/>
    <s v="No"/>
    <n v="300000138372680"/>
    <x v="6"/>
    <s v="Accessory"/>
    <x v="2"/>
    <s v="Closed/PO Received"/>
    <s v=""/>
    <n v="2687.89"/>
    <n v="2622.33"/>
    <n v="65.559999999999945"/>
    <n v="2.5000667345452306E-2"/>
    <m/>
    <n v="2.5000000000000001E-2"/>
    <n v="2.5000000000000001E-2"/>
    <s v=""/>
    <s v="OK"/>
    <n v="65.56"/>
    <n v="0"/>
    <n v="177.11000000000013"/>
    <n v="-71.63"/>
    <n v="248.74000000000012"/>
    <n v="6.5891833371157352E-2"/>
    <b v="0"/>
    <s v="X-Ray Static 2022"/>
    <s v="CPQ 13875 XRS 24"/>
    <s v="18/01/2024"/>
    <x v="43"/>
    <s v="Lucy Wolstenholme"/>
    <x v="0"/>
    <s v="XRS"/>
    <s v="Whipps Cross Hospital"/>
    <s v=""/>
    <x v="6"/>
    <s v="X-Ray Static"/>
    <s v="Additional Items"/>
    <s v="DH"/>
    <s v="URN Issued"/>
    <s v=""/>
    <s v="NHSSC-138797"/>
    <n v="7"/>
    <s v="False"/>
    <s v="Y"/>
    <s v="False"/>
    <s v="SWSEHN_S-Enhance"/>
    <s v="SWSEHN-XRS"/>
    <s v="12"/>
    <s v="Accessory"/>
    <n v="1"/>
    <n v="2865"/>
    <n v="2865"/>
    <n v="0"/>
    <n v="2865"/>
    <n v="2865"/>
    <n v="3438"/>
    <n v="2865"/>
    <n v="2865"/>
    <n v="8.4700000000000006"/>
    <s v="%"/>
    <n v="2622.33"/>
    <n v="2622.33"/>
    <n v="20"/>
    <n v="573"/>
    <n v="20"/>
    <n v="2.5"/>
    <n v="65.56"/>
    <n v="0"/>
    <n v="0"/>
    <n v="2687.89"/>
    <s v="300000113119308"/>
    <s v=""/>
    <s v="False"/>
    <n v="-71.63"/>
    <n v="-71.63"/>
    <s v="True"/>
    <s v="Radiology"/>
    <s v="Feb"/>
    <s v="24"/>
    <n v="40973897"/>
    <d v="2024-02-28T00:00:00"/>
    <s v="2024"/>
    <s v="Feb"/>
    <s v="2024"/>
  </r>
  <r>
    <x v="52"/>
    <s v="CPQ 13119 ULT 24NHSSC-13887818/01/2024"/>
    <n v="0"/>
    <s v="No"/>
    <n v="300000160817256"/>
    <x v="5"/>
    <s v="Core"/>
    <x v="0"/>
    <s v="Closed/PO Received"/>
    <n v="2"/>
    <n v="99820.800000000003"/>
    <n v="99820.800000000003"/>
    <n v="0"/>
    <n v="0"/>
    <m/>
    <n v="2.5000000000000001E-2"/>
    <n v="2.5000000000000001E-2"/>
    <s v=""/>
    <s v="OK"/>
    <n v="2495.5200000000004"/>
    <n v="0"/>
    <n v="15712.533333333398"/>
    <n v="15712.54"/>
    <n v="-6.6666666025412269E-3"/>
    <n v="0.15740740740740805"/>
    <b v="0"/>
    <s v="Ultrasound 2022"/>
    <s v="CPQ 13119 ULT 24"/>
    <s v="18/01/2024"/>
    <x v="44"/>
    <s v="Iwona Doniec"/>
    <x v="0"/>
    <s v="ULT"/>
    <s v="The Royal London Hospital"/>
    <s v="Radiology - fixed cart"/>
    <x v="23"/>
    <s v="Ultrasound - Fixed Cart"/>
    <s v="Ultrasound"/>
    <s v="BAU"/>
    <s v="URN Issued"/>
    <s v=""/>
    <s v="NHSSC-138878"/>
    <n v="2"/>
    <s v="False"/>
    <s v="Y"/>
    <s v="False"/>
    <s v="TUS-AI800/AE_Aplio i800"/>
    <s v="TUS-AI800/AE"/>
    <s v="12"/>
    <s v="Core"/>
    <n v="2"/>
    <n v="57766.666666666701"/>
    <n v="51990"/>
    <n v="4"/>
    <n v="0"/>
    <n v="0"/>
    <n v="0"/>
    <n v="49910.400000000001"/>
    <n v="99820.800000000003"/>
    <n v="0"/>
    <s v="%"/>
    <n v="49910.400000000001"/>
    <n v="99820.800000000003"/>
    <n v="20"/>
    <n v="19964.16"/>
    <n v="20"/>
    <n v="2.5"/>
    <n v="0"/>
    <n v="0"/>
    <n v="0"/>
    <n v="99820.800000000003"/>
    <s v="300000111874256"/>
    <s v=""/>
    <s v="False"/>
    <n v="4159.2"/>
    <n v="15712.54"/>
    <s v="True"/>
    <s v="Endoscopy &amp; Ultrasound"/>
    <s v="Jan"/>
    <s v="24"/>
    <n v="40971584"/>
    <d v="2024-01-30T00:00:00"/>
    <s v="2024"/>
    <s v="Jan"/>
    <s v="2024"/>
  </r>
  <r>
    <x v="52"/>
    <s v="CPQ 13119 ULT 24NHSSC-13887818/01/2024"/>
    <n v="0"/>
    <s v="No"/>
    <n v="300000160817256"/>
    <x v="5"/>
    <s v=""/>
    <x v="0"/>
    <s v="Closed/PO Received"/>
    <s v=""/>
    <n v="0"/>
    <n v="0"/>
    <n v="0"/>
    <n v="0"/>
    <m/>
    <n v="0"/>
    <n v="2.5000000000000001E-2"/>
    <s v=""/>
    <s v="Check"/>
    <n v="0"/>
    <n v="0"/>
    <n v="0"/>
    <n v="0"/>
    <n v="0"/>
    <n v="0"/>
    <b v="0"/>
    <s v="Ultrasound 2022"/>
    <s v="CPQ 13119 ULT 24"/>
    <s v="18/01/2024"/>
    <x v="44"/>
    <s v="Iwona Doniec"/>
    <x v="0"/>
    <s v="ULT"/>
    <s v="The Royal London Hospital"/>
    <s v="Radiology - fixed cart"/>
    <x v="23"/>
    <s v=""/>
    <s v=""/>
    <s v="BAU"/>
    <s v="URN Issued"/>
    <s v=""/>
    <s v="NHSSC-138878"/>
    <n v="1"/>
    <s v="False"/>
    <s v=""/>
    <s v="False"/>
    <s v=""/>
    <s v=""/>
    <s v=""/>
    <s v=""/>
    <n v="1"/>
    <m/>
    <m/>
    <n v="0"/>
    <n v="0"/>
    <n v="0"/>
    <n v="0"/>
    <n v="0"/>
    <n v="0"/>
    <n v="0"/>
    <s v="%"/>
    <n v="0"/>
    <n v="0"/>
    <n v="20"/>
    <n v="0"/>
    <n v="0"/>
    <n v="0"/>
    <n v="0"/>
    <n v="0"/>
    <n v="0"/>
    <n v="0"/>
    <s v=""/>
    <s v=""/>
    <s v="False"/>
    <n v="0"/>
    <n v="0"/>
    <s v="True"/>
    <s v="Endoscopy &amp; Ultrasound"/>
    <s v="Jan"/>
    <s v="24"/>
    <n v="40971584"/>
    <d v="2024-01-30T00:00:00"/>
    <s v="2024"/>
    <s v="Jan"/>
    <s v="2024"/>
  </r>
  <r>
    <x v="52"/>
    <s v="CPQ 13119 ULT 24NHSSC-13887818/01/2024"/>
    <n v="0"/>
    <s v="No"/>
    <n v="300000160817256"/>
    <x v="5"/>
    <s v="Accessory"/>
    <x v="0"/>
    <s v="Closed/PO Received"/>
    <s v=""/>
    <n v="4495.9399999999996"/>
    <n v="4495.9399999999996"/>
    <n v="0"/>
    <n v="0"/>
    <m/>
    <n v="2.5000000000000001E-2"/>
    <n v="2.5000000000000001E-2"/>
    <s v=""/>
    <s v="OK"/>
    <n v="112.3985"/>
    <n v="0"/>
    <n v="3484.0600000000004"/>
    <n v="0"/>
    <n v="3484.0600000000004"/>
    <n v="0.77493471887970056"/>
    <b v="0"/>
    <s v="Ultrasound 2022"/>
    <s v="CPQ 13119 ULT 24"/>
    <s v="18/01/2024"/>
    <x v="44"/>
    <s v="Iwona Doniec"/>
    <x v="0"/>
    <s v="ULT"/>
    <s v="The Royal London Hospital"/>
    <s v="Radiology - fixed cart"/>
    <x v="23"/>
    <s v="Ultrasound - Accessories"/>
    <s v="Additional Items"/>
    <s v="BAU"/>
    <s v="URN Issued"/>
    <s v=""/>
    <s v="NHSSC-138878"/>
    <n v="4"/>
    <s v="False"/>
    <s v="Y"/>
    <s v="False"/>
    <s v="USHI-AI900A/EL_CHI Radiology CHI"/>
    <s v="USHI-AI900A/EL"/>
    <s v="12"/>
    <s v="Accessory"/>
    <n v="2"/>
    <n v="3990"/>
    <n v="3990"/>
    <n v="0"/>
    <n v="0"/>
    <n v="0"/>
    <n v="0"/>
    <n v="3990"/>
    <n v="7980"/>
    <n v="43.66"/>
    <s v="%"/>
    <n v="2247.9699999999998"/>
    <n v="4495.9399999999996"/>
    <n v="20"/>
    <n v="899.19"/>
    <n v="20"/>
    <n v="2.5"/>
    <n v="0"/>
    <n v="0"/>
    <n v="0"/>
    <n v="4495.9399999999996"/>
    <s v="300000111879251"/>
    <s v=""/>
    <s v="False"/>
    <n v="0"/>
    <n v="0"/>
    <s v="True"/>
    <s v="Endoscopy &amp; Ultrasound"/>
    <s v="Jan"/>
    <s v="24"/>
    <n v="40971584"/>
    <d v="2024-01-30T00:00:00"/>
    <s v="2024"/>
    <s v="Jan"/>
    <s v="2024"/>
  </r>
  <r>
    <x v="52"/>
    <s v="CPQ 13119 ULT 24NHSSC-13887818/01/2024"/>
    <n v="0"/>
    <s v="No"/>
    <n v="300000160817256"/>
    <x v="5"/>
    <s v=""/>
    <x v="0"/>
    <s v="Closed/PO Received"/>
    <s v=""/>
    <n v="0"/>
    <n v="0"/>
    <n v="0"/>
    <n v="0"/>
    <m/>
    <n v="0"/>
    <n v="2.5000000000000001E-2"/>
    <s v=""/>
    <s v="Check"/>
    <n v="0"/>
    <n v="0"/>
    <n v="0"/>
    <n v="0"/>
    <n v="0"/>
    <n v="0"/>
    <b v="0"/>
    <s v="Ultrasound 2022"/>
    <s v="CPQ 13119 ULT 24"/>
    <s v="18/01/2024"/>
    <x v="44"/>
    <s v="Iwona Doniec"/>
    <x v="0"/>
    <s v="ULT"/>
    <s v="The Royal London Hospital"/>
    <s v="Radiology - fixed cart"/>
    <x v="23"/>
    <s v=""/>
    <s v=""/>
    <s v="BAU"/>
    <s v="URN Issued"/>
    <s v=""/>
    <s v="NHSSC-138878"/>
    <n v="3"/>
    <s v="False"/>
    <s v=""/>
    <s v="False"/>
    <s v=""/>
    <s v=""/>
    <s v=""/>
    <s v=""/>
    <n v="1"/>
    <m/>
    <m/>
    <n v="0"/>
    <n v="0"/>
    <n v="0"/>
    <n v="0"/>
    <n v="0"/>
    <n v="0"/>
    <n v="0"/>
    <s v="%"/>
    <n v="0"/>
    <n v="0"/>
    <n v="20"/>
    <n v="0"/>
    <n v="0"/>
    <n v="0"/>
    <n v="0"/>
    <n v="0"/>
    <n v="0"/>
    <n v="0"/>
    <s v=""/>
    <s v=""/>
    <s v="False"/>
    <n v="0"/>
    <n v="0"/>
    <s v="True"/>
    <s v="Endoscopy &amp; Ultrasound"/>
    <s v="Jan"/>
    <s v="24"/>
    <n v="40971584"/>
    <d v="2024-01-30T00:00:00"/>
    <s v="2024"/>
    <s v="Jan"/>
    <s v="2024"/>
  </r>
  <r>
    <x v="52"/>
    <s v="CPQ 13119 ULT 24NHSSC-13887818/01/2024"/>
    <n v="0"/>
    <s v="No"/>
    <n v="300000160817256"/>
    <x v="5"/>
    <s v="Accessory"/>
    <x v="0"/>
    <s v="Closed/PO Received"/>
    <s v=""/>
    <n v="11256.74"/>
    <n v="11256.74"/>
    <n v="0"/>
    <n v="0"/>
    <m/>
    <n v="2.5000000000000001E-2"/>
    <n v="2.5000000000000001E-2"/>
    <s v=""/>
    <s v="OK"/>
    <n v="281.41849999999999"/>
    <n v="0"/>
    <n v="8723.26"/>
    <n v="0"/>
    <n v="8723.26"/>
    <n v="0.77493661575198503"/>
    <b v="0"/>
    <s v="Ultrasound 2022"/>
    <s v="CPQ 13119 ULT 24"/>
    <s v="18/01/2024"/>
    <x v="44"/>
    <s v="Iwona Doniec"/>
    <x v="0"/>
    <s v="ULT"/>
    <s v="The Royal London Hospital"/>
    <s v="Radiology - fixed cart"/>
    <x v="23"/>
    <s v="Ultrasound - Accessories"/>
    <s v="Additional Items"/>
    <s v="BAU"/>
    <s v="URN Issued"/>
    <s v=""/>
    <s v="NHSSC-138878"/>
    <n v="6"/>
    <s v="False"/>
    <s v="Y"/>
    <s v="False"/>
    <s v="USAT-AI900A/EL_ATTENUATION IMAGING"/>
    <s v="USAT-AI900A/EL"/>
    <s v="12"/>
    <s v="Accessory"/>
    <n v="2"/>
    <n v="9990"/>
    <n v="9990"/>
    <n v="0"/>
    <n v="0"/>
    <n v="0"/>
    <n v="0"/>
    <n v="9990"/>
    <n v="19980"/>
    <n v="43.66"/>
    <s v="%"/>
    <n v="5628.37"/>
    <n v="11256.74"/>
    <n v="20"/>
    <n v="2251.35"/>
    <n v="20"/>
    <n v="2.5"/>
    <n v="0"/>
    <n v="0"/>
    <n v="0"/>
    <n v="11256.74"/>
    <s v="300000111879057"/>
    <s v=""/>
    <s v="False"/>
    <n v="0"/>
    <n v="0"/>
    <s v="True"/>
    <s v="Endoscopy &amp; Ultrasound"/>
    <s v="Jan"/>
    <s v="24"/>
    <n v="40971584"/>
    <d v="2024-01-30T00:00:00"/>
    <s v="2024"/>
    <s v="Jan"/>
    <s v="2024"/>
  </r>
  <r>
    <x v="52"/>
    <s v="CPQ 13119 ULT 24NHSSC-13887818/01/2024"/>
    <n v="0"/>
    <s v="No"/>
    <n v="300000160817256"/>
    <x v="5"/>
    <s v="Accessory"/>
    <x v="0"/>
    <s v="Closed/PO Received"/>
    <s v=""/>
    <n v="2242.34"/>
    <n v="2242.34"/>
    <n v="0"/>
    <n v="0"/>
    <m/>
    <n v="2.5000000000000001E-2"/>
    <n v="2.5000000000000001E-2"/>
    <s v=""/>
    <s v="OK"/>
    <n v="56.058500000000009"/>
    <n v="0"/>
    <n v="1737.6599999999999"/>
    <n v="0"/>
    <n v="1737.6599999999999"/>
    <n v="0.774931544725599"/>
    <b v="0"/>
    <s v="Ultrasound 2022"/>
    <s v="CPQ 13119 ULT 24"/>
    <s v="18/01/2024"/>
    <x v="44"/>
    <s v="Iwona Doniec"/>
    <x v="0"/>
    <s v="ULT"/>
    <s v="The Royal London Hospital"/>
    <s v="Radiology - fixed cart"/>
    <x v="23"/>
    <s v="Ultrasound - Accessories"/>
    <s v="Additional Items"/>
    <s v="BAU"/>
    <s v="URN Issued"/>
    <s v=""/>
    <s v="NHSSC-138878"/>
    <n v="5"/>
    <s v="False"/>
    <s v="Y"/>
    <s v="False"/>
    <s v="USMV-AI900A/EL_MECHA 4D UNIT"/>
    <s v="USMV-AI900A/EL"/>
    <s v="12"/>
    <s v="Accessory"/>
    <n v="2"/>
    <n v="1990"/>
    <n v="1990"/>
    <n v="0"/>
    <n v="0"/>
    <n v="0"/>
    <n v="0"/>
    <n v="1990"/>
    <n v="3980"/>
    <n v="43.66"/>
    <s v="%"/>
    <n v="1121.17"/>
    <n v="2242.34"/>
    <n v="20"/>
    <n v="448.47"/>
    <n v="20"/>
    <n v="2.5"/>
    <n v="0"/>
    <n v="0"/>
    <n v="0"/>
    <n v="2242.34"/>
    <s v="300000111879259"/>
    <s v=""/>
    <s v="False"/>
    <n v="0"/>
    <n v="0"/>
    <s v="True"/>
    <s v="Endoscopy &amp; Ultrasound"/>
    <s v="Jan"/>
    <s v="24"/>
    <n v="40971584"/>
    <d v="2024-01-30T00:00:00"/>
    <s v="2024"/>
    <s v="Jan"/>
    <s v="2024"/>
  </r>
  <r>
    <x v="52"/>
    <s v="CPQ 13119 ULT 24NHSSC-13887818/01/2024"/>
    <n v="0"/>
    <s v="No"/>
    <n v="300000160817256"/>
    <x v="5"/>
    <s v="Accessory"/>
    <x v="0"/>
    <s v="Closed/PO Received"/>
    <s v=""/>
    <n v="11256.74"/>
    <n v="11256.74"/>
    <n v="0"/>
    <n v="0"/>
    <m/>
    <n v="2.5000000000000001E-2"/>
    <n v="2.5000000000000001E-2"/>
    <s v=""/>
    <s v="OK"/>
    <n v="281.41849999999999"/>
    <n v="0"/>
    <n v="8723.26"/>
    <n v="0"/>
    <n v="8723.26"/>
    <n v="0.77493661575198503"/>
    <b v="0"/>
    <s v="Ultrasound 2022"/>
    <s v="CPQ 13119 ULT 24"/>
    <s v="18/01/2024"/>
    <x v="44"/>
    <s v="Iwona Doniec"/>
    <x v="0"/>
    <s v="ULT"/>
    <s v="The Royal London Hospital"/>
    <s v="Radiology - fixed cart"/>
    <x v="23"/>
    <s v="Ultrasound - Accessories"/>
    <s v="Additional Items"/>
    <s v="BAU"/>
    <s v="URN Issued"/>
    <s v=""/>
    <s v="NHSSC-138878"/>
    <n v="8"/>
    <s v="False"/>
    <s v="Y"/>
    <s v="False"/>
    <s v="USSW-AI900A/EL_SHEAR WAVE KIT"/>
    <s v="USSW-AI900A/EL"/>
    <s v="12"/>
    <s v="Accessory"/>
    <n v="2"/>
    <n v="9990"/>
    <n v="9990"/>
    <n v="0"/>
    <n v="0"/>
    <n v="0"/>
    <n v="0"/>
    <n v="9990"/>
    <n v="19980"/>
    <n v="43.66"/>
    <s v="%"/>
    <n v="5628.37"/>
    <n v="11256.74"/>
    <n v="20"/>
    <n v="2251.35"/>
    <n v="20"/>
    <n v="2.5"/>
    <n v="0"/>
    <n v="0"/>
    <n v="0"/>
    <n v="11256.74"/>
    <s v="300000111879286"/>
    <s v=""/>
    <s v="False"/>
    <n v="0"/>
    <n v="0"/>
    <s v="True"/>
    <s v="Endoscopy &amp; Ultrasound"/>
    <s v="Jan"/>
    <s v="24"/>
    <n v="40971584"/>
    <d v="2024-01-30T00:00:00"/>
    <s v="2024"/>
    <s v="Jan"/>
    <s v="2024"/>
  </r>
  <r>
    <x v="52"/>
    <s v="CPQ 13119 ULT 24NHSSC-13887818/01/2024"/>
    <n v="0"/>
    <s v="No"/>
    <n v="300000160817256"/>
    <x v="5"/>
    <s v="Accessory"/>
    <x v="0"/>
    <s v="Closed/PO Received"/>
    <s v=""/>
    <n v="5622.74"/>
    <n v="5622.74"/>
    <n v="0"/>
    <n v="0"/>
    <m/>
    <n v="2.5000000000000001E-2"/>
    <n v="2.5000000000000001E-2"/>
    <s v=""/>
    <s v="OK"/>
    <n v="140.5685"/>
    <n v="0"/>
    <n v="4357.26"/>
    <n v="0"/>
    <n v="4357.26"/>
    <n v="0.77493535180356909"/>
    <b v="0"/>
    <s v="Ultrasound 2022"/>
    <s v="CPQ 13119 ULT 24"/>
    <s v="18/01/2024"/>
    <x v="44"/>
    <s v="Iwona Doniec"/>
    <x v="0"/>
    <s v="ULT"/>
    <s v="The Royal London Hospital"/>
    <s v="Radiology - fixed cart"/>
    <x v="23"/>
    <s v="Ultrasound - Accessories"/>
    <s v="Additional Items"/>
    <s v="BAU"/>
    <s v="URN Issued"/>
    <s v=""/>
    <s v="NHSSC-138878"/>
    <n v="7"/>
    <s v="False"/>
    <s v="Y"/>
    <s v="False"/>
    <s v="USDL-Ai900A/EL_Multi Parametric Report Kit-"/>
    <s v="USDL-Ai900A/EL"/>
    <s v=""/>
    <s v="Accessory"/>
    <n v="2"/>
    <n v="4990"/>
    <n v="4990"/>
    <n v="0"/>
    <n v="0"/>
    <n v="0"/>
    <n v="0"/>
    <n v="4990"/>
    <n v="9980"/>
    <n v="43.66"/>
    <s v="%"/>
    <n v="2811.37"/>
    <n v="5622.74"/>
    <n v="20"/>
    <n v="1124.55"/>
    <n v="20"/>
    <n v="2.5"/>
    <n v="0"/>
    <n v="0"/>
    <n v="0"/>
    <n v="5622.74"/>
    <s v="300000135527670"/>
    <s v=""/>
    <s v="False"/>
    <n v="0"/>
    <n v="0"/>
    <s v="True"/>
    <s v="Endoscopy &amp; Ultrasound"/>
    <s v="Jan"/>
    <s v="24"/>
    <n v="40971584"/>
    <d v="2024-01-30T00:00:00"/>
    <s v="2024"/>
    <s v="Jan"/>
    <s v="2024"/>
  </r>
  <r>
    <x v="52"/>
    <s v="CPQ 13119 ULT 24NHSSC-13887818/01/2024"/>
    <n v="0"/>
    <s v="No"/>
    <n v="300000160817256"/>
    <x v="5"/>
    <s v="Accessory"/>
    <x v="0"/>
    <s v="Closed/PO Received"/>
    <s v=""/>
    <n v="664.82"/>
    <n v="664.82"/>
    <n v="0"/>
    <n v="0"/>
    <m/>
    <n v="2.5000000000000001E-2"/>
    <n v="2.5000000000000001E-2"/>
    <s v=""/>
    <s v="OK"/>
    <n v="16.620500000000003"/>
    <n v="0"/>
    <n v="515.17999999999995"/>
    <n v="0"/>
    <n v="515.17999999999995"/>
    <n v="0.77491651875695666"/>
    <b v="0"/>
    <s v="Ultrasound 2022"/>
    <s v="CPQ 13119 ULT 24"/>
    <s v="18/01/2024"/>
    <x v="44"/>
    <s v="Iwona Doniec"/>
    <x v="0"/>
    <s v="ULT"/>
    <s v="The Royal London Hospital"/>
    <s v="Radiology - fixed cart"/>
    <x v="23"/>
    <s v="Ultrasound - Accessories"/>
    <s v="Additional Items"/>
    <s v="BAU"/>
    <s v="URN Issued"/>
    <s v=""/>
    <s v="NHSSC-138878"/>
    <n v="10"/>
    <s v="False"/>
    <s v="Y"/>
    <s v="False"/>
    <s v="UZGW-008A_GEL WARMER"/>
    <s v="UZGW-008A"/>
    <s v="12"/>
    <s v="Accessory"/>
    <n v="2"/>
    <n v="590"/>
    <n v="590"/>
    <n v="0"/>
    <n v="0"/>
    <n v="0"/>
    <n v="0"/>
    <n v="590"/>
    <n v="1180"/>
    <n v="43.66"/>
    <s v="%"/>
    <n v="332.41"/>
    <n v="664.82"/>
    <n v="20"/>
    <n v="132.96"/>
    <n v="20"/>
    <n v="2.5"/>
    <n v="0"/>
    <n v="0"/>
    <n v="0"/>
    <n v="664.82"/>
    <s v="300000111879039"/>
    <s v=""/>
    <s v="False"/>
    <n v="0"/>
    <n v="0"/>
    <s v="True"/>
    <s v="Endoscopy &amp; Ultrasound"/>
    <s v="Jan"/>
    <s v="24"/>
    <n v="40971584"/>
    <d v="2024-01-30T00:00:00"/>
    <s v="2024"/>
    <s v="Jan"/>
    <s v="2024"/>
  </r>
  <r>
    <x v="52"/>
    <s v="CPQ 13119 ULT 24NHSSC-13887818/01/2024"/>
    <n v="0"/>
    <s v="No"/>
    <n v="300000160817256"/>
    <x v="5"/>
    <s v="Accessory"/>
    <x v="0"/>
    <s v="Closed/PO Received"/>
    <s v=""/>
    <n v="4495.9399999999996"/>
    <n v="4495.9399999999996"/>
    <n v="0"/>
    <n v="0"/>
    <m/>
    <n v="2.5000000000000001E-2"/>
    <n v="2.5000000000000001E-2"/>
    <s v=""/>
    <s v="OK"/>
    <n v="112.3985"/>
    <n v="0"/>
    <n v="3484.0600000000004"/>
    <n v="0"/>
    <n v="3484.0600000000004"/>
    <n v="0.77493471887970056"/>
    <b v="0"/>
    <s v="Ultrasound 2022"/>
    <s v="CPQ 13119 ULT 24"/>
    <s v="18/01/2024"/>
    <x v="44"/>
    <s v="Iwona Doniec"/>
    <x v="0"/>
    <s v="ULT"/>
    <s v="The Royal London Hospital"/>
    <s v="Radiology - fixed cart"/>
    <x v="23"/>
    <s v="Ultrasound - Accessories"/>
    <s v="Additional Items"/>
    <s v="BAU"/>
    <s v="URN Issued"/>
    <s v=""/>
    <s v="NHSSC-138878"/>
    <n v="9"/>
    <s v="False"/>
    <s v="Y"/>
    <s v="False"/>
    <s v="USPV-AI900A/EL_PANORAMIC VIEW KIT"/>
    <s v="USPV-AI900A/EL"/>
    <s v="12"/>
    <s v="Accessory"/>
    <n v="2"/>
    <n v="3990"/>
    <n v="3990"/>
    <n v="0"/>
    <n v="0"/>
    <n v="0"/>
    <n v="0"/>
    <n v="3990"/>
    <n v="7980"/>
    <n v="43.66"/>
    <s v="%"/>
    <n v="2247.9699999999998"/>
    <n v="4495.9399999999996"/>
    <n v="20"/>
    <n v="899.19"/>
    <n v="20"/>
    <n v="2.5"/>
    <n v="0"/>
    <n v="0"/>
    <n v="0"/>
    <n v="4495.9399999999996"/>
    <s v="300000111879268"/>
    <s v=""/>
    <s v="False"/>
    <n v="0"/>
    <n v="0"/>
    <s v="True"/>
    <s v="Endoscopy &amp; Ultrasound"/>
    <s v="Jan"/>
    <s v="24"/>
    <n v="40971584"/>
    <d v="2024-01-30T00:00:00"/>
    <s v="2024"/>
    <s v="Jan"/>
    <s v="2024"/>
  </r>
  <r>
    <x v="52"/>
    <s v="CPQ 13119 ULT 24NHSSC-13887818/01/2024"/>
    <n v="0"/>
    <s v="No"/>
    <n v="300000160817256"/>
    <x v="5"/>
    <s v="Accessory"/>
    <x v="0"/>
    <s v="Closed/PO Received"/>
    <s v=""/>
    <n v="664.82"/>
    <n v="664.82"/>
    <n v="0"/>
    <n v="0"/>
    <m/>
    <n v="2.5000000000000001E-2"/>
    <n v="2.5000000000000001E-2"/>
    <s v=""/>
    <s v="OK"/>
    <n v="16.620500000000003"/>
    <n v="0"/>
    <n v="515.17999999999995"/>
    <n v="0"/>
    <n v="515.17999999999995"/>
    <n v="0.77491651875695666"/>
    <b v="0"/>
    <s v="Ultrasound 2022"/>
    <s v="CPQ 13119 ULT 24"/>
    <s v="18/01/2024"/>
    <x v="44"/>
    <s v="Iwona Doniec"/>
    <x v="0"/>
    <s v="ULT"/>
    <s v="The Royal London Hospital"/>
    <s v="Radiology - fixed cart"/>
    <x v="23"/>
    <s v="Ultrasound - Accessories"/>
    <s v="Additional Items"/>
    <s v="BAU"/>
    <s v="URN Issued"/>
    <s v=""/>
    <s v="NHSSC-138878"/>
    <n v="12"/>
    <s v="False"/>
    <s v="Y"/>
    <s v="False"/>
    <s v="300000129398386"/>
    <s v="UIST-Ai901A"/>
    <s v="0"/>
    <s v="Accessory"/>
    <n v="2"/>
    <n v="590"/>
    <n v="590"/>
    <n v="0"/>
    <n v="0"/>
    <n v="0"/>
    <n v="0"/>
    <n v="590"/>
    <n v="1180"/>
    <n v="43.66"/>
    <s v="%"/>
    <n v="332.41"/>
    <n v="664.82"/>
    <n v="20"/>
    <n v="132.96"/>
    <n v="20"/>
    <n v="2.5"/>
    <n v="0"/>
    <n v="0"/>
    <n v="0"/>
    <n v="664.82"/>
    <s v="300000129398386"/>
    <s v=""/>
    <s v="False"/>
    <n v="0"/>
    <n v="0"/>
    <s v="True"/>
    <s v="Endoscopy &amp; Ultrasound"/>
    <s v="Jan"/>
    <s v="24"/>
    <n v="40971584"/>
    <d v="2024-01-30T00:00:00"/>
    <s v="2024"/>
    <s v="Jan"/>
    <s v="2024"/>
  </r>
  <r>
    <x v="52"/>
    <s v="CPQ 13119 ULT 24NHSSC-13887818/01/2024"/>
    <n v="0"/>
    <s v="No"/>
    <n v="300000160817256"/>
    <x v="5"/>
    <s v="Accessory"/>
    <x v="0"/>
    <s v="Closed/PO Received"/>
    <s v=""/>
    <n v="664.82"/>
    <n v="664.82"/>
    <n v="0"/>
    <n v="0"/>
    <m/>
    <n v="2.5000000000000001E-2"/>
    <n v="2.5000000000000001E-2"/>
    <s v=""/>
    <s v="OK"/>
    <n v="16.620500000000003"/>
    <n v="0"/>
    <n v="515.17999999999995"/>
    <n v="0"/>
    <n v="515.17999999999995"/>
    <n v="0.77491651875695666"/>
    <b v="0"/>
    <s v="Ultrasound 2022"/>
    <s v="CPQ 13119 ULT 24"/>
    <s v="18/01/2024"/>
    <x v="44"/>
    <s v="Iwona Doniec"/>
    <x v="0"/>
    <s v="ULT"/>
    <s v="The Royal London Hospital"/>
    <s v="Radiology - fixed cart"/>
    <x v="23"/>
    <s v="Ultrasound - Accessories"/>
    <s v="Additional Items"/>
    <s v="BAU"/>
    <s v="URN Issued"/>
    <s v=""/>
    <s v="NHSSC-138878"/>
    <n v="11"/>
    <s v="False"/>
    <s v="Y"/>
    <s v="False"/>
    <s v="UZPH-AI900A_EV/ER TRANSDUCER HOLDER KIT"/>
    <s v="UZPH-AI900A"/>
    <s v="12"/>
    <s v="Accessory"/>
    <n v="2"/>
    <n v="590"/>
    <n v="590"/>
    <n v="0"/>
    <n v="0"/>
    <n v="0"/>
    <n v="0"/>
    <n v="590"/>
    <n v="1180"/>
    <n v="43.66"/>
    <s v="%"/>
    <n v="332.41"/>
    <n v="664.82"/>
    <n v="20"/>
    <n v="132.96"/>
    <n v="20"/>
    <n v="2.5"/>
    <n v="0"/>
    <n v="0"/>
    <n v="0"/>
    <n v="664.82"/>
    <s v="300000111879310"/>
    <s v=""/>
    <s v="False"/>
    <n v="0"/>
    <n v="0"/>
    <s v="True"/>
    <s v="Endoscopy &amp; Ultrasound"/>
    <s v="Jan"/>
    <s v="24"/>
    <n v="40971584"/>
    <d v="2024-01-30T00:00:00"/>
    <s v="2024"/>
    <s v="Jan"/>
    <s v="2024"/>
  </r>
  <r>
    <x v="52"/>
    <s v="CPQ 13119 ULT 24NHSSC-13887818/01/2024"/>
    <n v="0"/>
    <s v="No"/>
    <n v="300000160817256"/>
    <x v="5"/>
    <s v="Accessory"/>
    <x v="0"/>
    <s v="Closed/PO Received"/>
    <s v=""/>
    <n v="9003.14"/>
    <n v="9003.14"/>
    <n v="0"/>
    <n v="0"/>
    <m/>
    <n v="2.5000000000000001E-2"/>
    <n v="2.5000000000000001E-2"/>
    <s v=""/>
    <s v="OK"/>
    <n v="225.07849999999999"/>
    <n v="0"/>
    <n v="6976.8600000000006"/>
    <n v="0"/>
    <n v="6976.8600000000006"/>
    <n v="0.77493630000199942"/>
    <b v="0"/>
    <s v="Ultrasound 2022"/>
    <s v="CPQ 13119 ULT 24"/>
    <s v="18/01/2024"/>
    <x v="44"/>
    <s v="Iwona Doniec"/>
    <x v="0"/>
    <s v="ULT"/>
    <s v="The Royal London Hospital"/>
    <s v="Radiology - fixed cart"/>
    <x v="23"/>
    <s v="Ultrasound - Accessories"/>
    <s v="Additional Items"/>
    <s v="BAU"/>
    <s v="URN Issued"/>
    <s v=""/>
    <s v="NHSSC-138878"/>
    <n v="14"/>
    <s v="False"/>
    <s v="Y"/>
    <s v="False"/>
    <s v="PLI-2002BT_Hockey Stick 8-22MHz"/>
    <s v="PLI-2002BT"/>
    <s v=""/>
    <s v="Accessory"/>
    <n v="2"/>
    <n v="7990"/>
    <n v="7990"/>
    <n v="0"/>
    <n v="0"/>
    <n v="0"/>
    <n v="0"/>
    <n v="7990"/>
    <n v="15980"/>
    <n v="43.66"/>
    <s v="%"/>
    <n v="4501.57"/>
    <n v="9003.14"/>
    <n v="20"/>
    <n v="1800.63"/>
    <n v="20"/>
    <n v="2.5"/>
    <n v="0"/>
    <n v="0"/>
    <n v="0"/>
    <n v="9003.14"/>
    <s v="300000140806860"/>
    <s v=""/>
    <s v="False"/>
    <n v="0"/>
    <n v="0"/>
    <s v="True"/>
    <s v="Endoscopy &amp; Ultrasound"/>
    <s v="Jan"/>
    <s v="24"/>
    <n v="40971584"/>
    <d v="2024-01-30T00:00:00"/>
    <s v="2024"/>
    <s v="Jan"/>
    <s v="2024"/>
  </r>
  <r>
    <x v="52"/>
    <s v="CPQ 13119 ULT 24NHSSC-13887818/01/2024"/>
    <n v="0"/>
    <s v="No"/>
    <n v="300000160817256"/>
    <x v="5"/>
    <s v="Accessory"/>
    <x v="0"/>
    <s v="Closed/PO Received"/>
    <s v=""/>
    <n v="9003.14"/>
    <n v="9003.14"/>
    <n v="0"/>
    <n v="0"/>
    <m/>
    <n v="2.5000000000000001E-2"/>
    <n v="2.5000000000000001E-2"/>
    <s v=""/>
    <s v="OK"/>
    <n v="225.07849999999999"/>
    <n v="0"/>
    <n v="6976.8600000000006"/>
    <n v="0"/>
    <n v="6976.8600000000006"/>
    <n v="0.77493630000199942"/>
    <b v="0"/>
    <s v="Ultrasound 2022"/>
    <s v="CPQ 13119 ULT 24"/>
    <s v="18/01/2024"/>
    <x v="44"/>
    <s v="Iwona Doniec"/>
    <x v="0"/>
    <s v="ULT"/>
    <s v="The Royal London Hospital"/>
    <s v="Radiology - fixed cart"/>
    <x v="23"/>
    <s v="Ultrasound - Accessories"/>
    <s v="Additional Items"/>
    <s v="BAU"/>
    <s v="URN Issued"/>
    <s v=""/>
    <s v="NHSSC-138878"/>
    <n v="13"/>
    <s v="False"/>
    <s v="Y"/>
    <s v="False"/>
    <s v="PVI-475BX_CONVEX ARRAY TRANSDUCER"/>
    <s v="PVI-475BX"/>
    <s v="12"/>
    <s v="Accessory"/>
    <n v="2"/>
    <n v="7990"/>
    <n v="7990"/>
    <n v="0"/>
    <n v="0"/>
    <n v="0"/>
    <n v="0"/>
    <n v="7990"/>
    <n v="15980"/>
    <n v="43.66"/>
    <s v="%"/>
    <n v="4501.57"/>
    <n v="9003.14"/>
    <n v="20"/>
    <n v="1800.63"/>
    <n v="20"/>
    <n v="2.5"/>
    <n v="0"/>
    <n v="0"/>
    <n v="0"/>
    <n v="9003.14"/>
    <s v="300000111876005"/>
    <s v=""/>
    <s v="False"/>
    <n v="0"/>
    <n v="0"/>
    <s v="True"/>
    <s v="Endoscopy &amp; Ultrasound"/>
    <s v="Jan"/>
    <s v="24"/>
    <n v="40971584"/>
    <d v="2024-01-30T00:00:00"/>
    <s v="2024"/>
    <s v="Jan"/>
    <s v="2024"/>
  </r>
  <r>
    <x v="52"/>
    <s v="CPQ 13119 ULT 24NHSSC-13887818/01/2024"/>
    <n v="0"/>
    <s v="No"/>
    <n v="300000160817256"/>
    <x v="5"/>
    <s v="Accessory"/>
    <x v="0"/>
    <s v="Closed/PO Received"/>
    <s v=""/>
    <n v="11256.74"/>
    <n v="11256.74"/>
    <n v="0"/>
    <n v="0"/>
    <m/>
    <n v="2.5000000000000001E-2"/>
    <n v="2.5000000000000001E-2"/>
    <s v=""/>
    <s v="OK"/>
    <n v="281.41849999999999"/>
    <n v="0"/>
    <n v="8723.26"/>
    <n v="0"/>
    <n v="8723.26"/>
    <n v="0.77493661575198503"/>
    <b v="0"/>
    <s v="Ultrasound 2022"/>
    <s v="CPQ 13119 ULT 24"/>
    <s v="18/01/2024"/>
    <x v="44"/>
    <s v="Iwona Doniec"/>
    <x v="0"/>
    <s v="ULT"/>
    <s v="The Royal London Hospital"/>
    <s v="Radiology - fixed cart"/>
    <x v="23"/>
    <s v="Ultrasound - Accessories"/>
    <s v="Additional Items"/>
    <s v="BAU"/>
    <s v="URN Issued"/>
    <s v=""/>
    <s v="NHSSC-138878"/>
    <n v="16"/>
    <s v="False"/>
    <s v="Y"/>
    <s v="False"/>
    <s v="PLI-605BX _Matrix Linear Vascular Probe, 2-9MHz"/>
    <s v="PLI-605BX"/>
    <s v=""/>
    <s v="Accessory"/>
    <n v="2"/>
    <n v="9990"/>
    <n v="9990"/>
    <n v="0"/>
    <n v="0"/>
    <n v="0"/>
    <n v="0"/>
    <n v="9990"/>
    <n v="19980"/>
    <n v="43.66"/>
    <s v="%"/>
    <n v="5628.37"/>
    <n v="11256.74"/>
    <n v="20"/>
    <n v="2251.35"/>
    <n v="20"/>
    <n v="2.5"/>
    <n v="0"/>
    <n v="0"/>
    <n v="0"/>
    <n v="11256.74"/>
    <s v="300000146429783"/>
    <s v=""/>
    <s v="False"/>
    <n v="0"/>
    <n v="0"/>
    <s v="True"/>
    <s v="Endoscopy &amp; Ultrasound"/>
    <s v="Jan"/>
    <s v="24"/>
    <n v="40971584"/>
    <d v="2024-01-30T00:00:00"/>
    <s v="2024"/>
    <s v="Jan"/>
    <s v="2024"/>
  </r>
  <r>
    <x v="52"/>
    <s v="CPQ 13119 ULT 24NHSSC-13887818/01/2024"/>
    <n v="0"/>
    <s v="No"/>
    <n v="300000160817256"/>
    <x v="5"/>
    <s v="Accessory"/>
    <x v="0"/>
    <s v="Closed/PO Received"/>
    <s v=""/>
    <n v="11256.74"/>
    <n v="11256.74"/>
    <n v="0"/>
    <n v="0"/>
    <m/>
    <n v="2.5000000000000001E-2"/>
    <n v="2.5000000000000001E-2"/>
    <s v=""/>
    <s v="OK"/>
    <n v="281.41849999999999"/>
    <n v="0"/>
    <n v="8723.26"/>
    <n v="0"/>
    <n v="8723.26"/>
    <n v="0.77493661575198503"/>
    <b v="0"/>
    <s v="Ultrasound 2022"/>
    <s v="CPQ 13119 ULT 24"/>
    <s v="18/01/2024"/>
    <x v="44"/>
    <s v="Iwona Doniec"/>
    <x v="0"/>
    <s v="ULT"/>
    <s v="The Royal London Hospital"/>
    <s v="Radiology - fixed cart"/>
    <x v="23"/>
    <s v="Ultrasound - Accessories"/>
    <s v="Additional Items"/>
    <s v="BAU"/>
    <s v="URN Issued"/>
    <s v=""/>
    <s v="NHSSC-138878"/>
    <n v="15"/>
    <s v="False"/>
    <s v="Y"/>
    <s v="False"/>
    <s v="PLI-2004BX_LINEAR ARRAY TRANSDUCER"/>
    <s v="PLI-2004BX"/>
    <s v="12"/>
    <s v="Accessory"/>
    <n v="2"/>
    <n v="9990"/>
    <n v="9990"/>
    <n v="0"/>
    <n v="0"/>
    <n v="0"/>
    <n v="0"/>
    <n v="9990"/>
    <n v="19980"/>
    <n v="43.66"/>
    <s v="%"/>
    <n v="5628.37"/>
    <n v="11256.74"/>
    <n v="20"/>
    <n v="2251.35"/>
    <n v="20"/>
    <n v="2.5"/>
    <n v="0"/>
    <n v="0"/>
    <n v="0"/>
    <n v="11256.74"/>
    <s v="300000111876003"/>
    <s v=""/>
    <s v="False"/>
    <n v="0"/>
    <n v="0"/>
    <s v="True"/>
    <s v="Endoscopy &amp; Ultrasound"/>
    <s v="Jan"/>
    <s v="24"/>
    <n v="40971584"/>
    <d v="2024-01-30T00:00:00"/>
    <s v="2024"/>
    <s v="Jan"/>
    <s v="2024"/>
  </r>
  <r>
    <x v="52"/>
    <s v="CPQ 13119 ULT 24NHSSC-13887818/01/2024"/>
    <n v="0"/>
    <s v="No"/>
    <n v="300000160817256"/>
    <x v="5"/>
    <s v="Accessory"/>
    <x v="0"/>
    <s v="Closed/PO Received"/>
    <s v=""/>
    <n v="9007.7999999999993"/>
    <n v="9007.7999999999993"/>
    <n v="0"/>
    <n v="0"/>
    <m/>
    <n v="2.5000000000000001E-2"/>
    <n v="2.5000000000000001E-2"/>
    <s v=""/>
    <s v="OK"/>
    <n v="225.19499999999999"/>
    <n v="0"/>
    <n v="6972.2000000000007"/>
    <n v="0"/>
    <n v="6972.2000000000007"/>
    <n v="0.77401807322542704"/>
    <b v="0"/>
    <s v="Ultrasound 2022"/>
    <s v="CPQ 13119 ULT 24"/>
    <s v="18/01/2024"/>
    <x v="44"/>
    <s v="Iwona Doniec"/>
    <x v="0"/>
    <s v="ULT"/>
    <s v="The Royal London Hospital"/>
    <s v="Radiology - fixed cart"/>
    <x v="23"/>
    <s v="Ultrasound - Accessories"/>
    <s v="Additional Items"/>
    <s v="BAU"/>
    <s v="URN Issued"/>
    <s v=""/>
    <s v="NHSSC-138878"/>
    <n v="18"/>
    <s v="False"/>
    <s v="Y"/>
    <s v="False"/>
    <s v="PVT-681MVL_4D ENDO CAVITY PROBE"/>
    <s v="PVT-681MVL"/>
    <s v="12"/>
    <s v="Accessory"/>
    <n v="2"/>
    <n v="7990"/>
    <n v="7990"/>
    <n v="0"/>
    <n v="0"/>
    <n v="0"/>
    <n v="0"/>
    <n v="7990"/>
    <n v="15980"/>
    <n v="3486.1"/>
    <s v="Amount"/>
    <n v="4503.8999999999996"/>
    <n v="9007.7999999999993"/>
    <n v="20"/>
    <n v="1801.56"/>
    <n v="20"/>
    <n v="2.5"/>
    <n v="0"/>
    <n v="0"/>
    <n v="0"/>
    <n v="9007.7999999999993"/>
    <s v="300000111876050"/>
    <s v=""/>
    <s v="False"/>
    <n v="0"/>
    <n v="0"/>
    <s v="True"/>
    <s v="Endoscopy &amp; Ultrasound"/>
    <s v="Jan"/>
    <s v="24"/>
    <n v="40971584"/>
    <d v="2024-01-30T00:00:00"/>
    <s v="2024"/>
    <s v="Jan"/>
    <s v="2024"/>
  </r>
  <r>
    <x v="52"/>
    <s v="CPQ 13119 ULT 24NHSSC-13887818/01/2024"/>
    <n v="0"/>
    <s v="No"/>
    <n v="300000160817256"/>
    <x v="5"/>
    <s v="Accessory"/>
    <x v="0"/>
    <s v="Closed/PO Received"/>
    <s v=""/>
    <n v="11256.74"/>
    <n v="11256.74"/>
    <n v="0"/>
    <n v="0"/>
    <m/>
    <n v="2.5000000000000001E-2"/>
    <n v="2.5000000000000001E-2"/>
    <s v=""/>
    <s v="OK"/>
    <n v="281.41849999999999"/>
    <n v="0"/>
    <n v="8723.26"/>
    <n v="0"/>
    <n v="8723.26"/>
    <n v="0.77493661575198503"/>
    <b v="0"/>
    <s v="Ultrasound 2022"/>
    <s v="CPQ 13119 ULT 24"/>
    <s v="18/01/2024"/>
    <x v="44"/>
    <s v="Iwona Doniec"/>
    <x v="0"/>
    <s v="ULT"/>
    <s v="The Royal London Hospital"/>
    <s v="Radiology - fixed cart"/>
    <x v="23"/>
    <s v="Ultrasound - Accessories"/>
    <s v="Additional Items"/>
    <s v="BAU"/>
    <s v="URN Issued"/>
    <s v=""/>
    <s v="NHSSC-138878"/>
    <n v="17"/>
    <s v="False"/>
    <s v="Y"/>
    <s v="False"/>
    <s v="PLI-1205BX_LINEAR ARRAY TRANSDUCER"/>
    <s v="PLI-1205BX"/>
    <s v="12"/>
    <s v="Accessory"/>
    <n v="2"/>
    <n v="9990"/>
    <n v="9990"/>
    <n v="0"/>
    <n v="0"/>
    <n v="0"/>
    <n v="0"/>
    <n v="9990"/>
    <n v="19980"/>
    <n v="43.66"/>
    <s v="%"/>
    <n v="5628.37"/>
    <n v="11256.74"/>
    <n v="20"/>
    <n v="2251.35"/>
    <n v="20"/>
    <n v="2.5"/>
    <n v="0"/>
    <n v="0"/>
    <n v="0"/>
    <n v="11256.74"/>
    <s v="300000111876002"/>
    <s v=""/>
    <s v="False"/>
    <n v="0"/>
    <n v="0"/>
    <s v="True"/>
    <s v="Endoscopy &amp; Ultrasound"/>
    <s v="Jan"/>
    <s v="24"/>
    <n v="40971584"/>
    <d v="2024-01-30T00:00:00"/>
    <s v="2024"/>
    <s v="Jan"/>
    <s v="2024"/>
  </r>
  <r>
    <x v="53"/>
    <s v="CPQ 14901 DIA 24NHSSC-13888819/01/2024"/>
    <n v="0"/>
    <s v="No"/>
    <n v="300000163727691"/>
    <x v="14"/>
    <s v="Core"/>
    <x v="0"/>
    <s v="Closed/PO Received"/>
    <n v="1"/>
    <n v="13000"/>
    <n v="13000"/>
    <n v="0"/>
    <n v="0"/>
    <m/>
    <n v="0.05"/>
    <n v="0.05"/>
    <s v=""/>
    <s v="OK"/>
    <n v="650"/>
    <n v="0"/>
    <n v="65.329999999999927"/>
    <n v="65.33"/>
    <n v="0"/>
    <n v="5.0253846153846095E-3"/>
    <b v="0"/>
    <s v="Diathermy"/>
    <s v="CPQ 14901 DIA 24"/>
    <s v="19/01/2024"/>
    <x v="45"/>
    <s v="Amy Hughes"/>
    <x v="0"/>
    <s v="DIA"/>
    <s v=""/>
    <s v=""/>
    <x v="24"/>
    <s v="Diathermy"/>
    <s v="Electrosurgical Machine"/>
    <s v="BAU"/>
    <s v="URN Issued"/>
    <s v=""/>
    <s v="NHSSC-138888"/>
    <n v="2"/>
    <s v="False"/>
    <s v="Y"/>
    <s v="False"/>
    <s v="10160-0003_VIO 3 3 SOCKETS &amp;1 NESSY"/>
    <s v="10160-0003"/>
    <s v="36"/>
    <s v="Core"/>
    <n v="1"/>
    <n v="13065.33"/>
    <n v="13000"/>
    <n v="0"/>
    <n v="0"/>
    <n v="0"/>
    <n v="0"/>
    <n v="13000"/>
    <n v="13000"/>
    <n v="0"/>
    <s v="%"/>
    <n v="13000"/>
    <n v="13000"/>
    <n v="20"/>
    <n v="2600"/>
    <n v="20"/>
    <n v="5"/>
    <n v="0"/>
    <n v="0"/>
    <n v="0"/>
    <n v="13000"/>
    <s v="300000094917258"/>
    <s v=""/>
    <s v="False"/>
    <n v="0"/>
    <n v="65.33"/>
    <s v="False"/>
    <s v="Theatres &amp; Ward Based Products"/>
    <s v="Mar"/>
    <s v="24"/>
    <n v="0"/>
    <d v="1899-12-30T00:00:00"/>
    <s v="1900"/>
    <s v="Jan"/>
    <s v="2024"/>
  </r>
  <r>
    <x v="53"/>
    <s v="CPQ 14901 DIA 24NHSSC-13888819/01/2024"/>
    <n v="0"/>
    <s v="No"/>
    <n v="300000163727691"/>
    <x v="14"/>
    <s v=""/>
    <x v="0"/>
    <s v="Closed/PO Received"/>
    <s v=""/>
    <n v="0"/>
    <n v="0"/>
    <n v="0"/>
    <n v="0"/>
    <m/>
    <n v="0"/>
    <n v="0.05"/>
    <s v=""/>
    <s v="Check"/>
    <n v="0"/>
    <n v="0"/>
    <n v="0"/>
    <n v="0"/>
    <n v="0"/>
    <n v="0"/>
    <b v="0"/>
    <s v="Diathermy"/>
    <s v="CPQ 14901 DIA 24"/>
    <s v="19/01/2024"/>
    <x v="45"/>
    <s v="Amy Hughes"/>
    <x v="0"/>
    <s v="DIA"/>
    <s v=""/>
    <s v=""/>
    <x v="24"/>
    <s v=""/>
    <s v=""/>
    <s v="BAU"/>
    <s v="URN Issued"/>
    <s v=""/>
    <s v="NHSSC-138888"/>
    <n v="1"/>
    <s v="False"/>
    <s v=""/>
    <s v="False"/>
    <s v=""/>
    <s v=""/>
    <s v=""/>
    <s v=""/>
    <n v="1"/>
    <m/>
    <m/>
    <n v="0"/>
    <n v="0"/>
    <n v="0"/>
    <n v="0"/>
    <n v="0"/>
    <n v="0"/>
    <n v="0"/>
    <s v="%"/>
    <n v="0"/>
    <n v="0"/>
    <n v="20"/>
    <n v="0"/>
    <n v="0"/>
    <n v="0"/>
    <n v="0"/>
    <n v="0"/>
    <n v="0"/>
    <n v="0"/>
    <s v=""/>
    <s v=""/>
    <s v="False"/>
    <n v="0"/>
    <n v="0"/>
    <s v="False"/>
    <s v="Theatres &amp; Ward Based Products"/>
    <s v="Mar"/>
    <s v="24"/>
    <n v="0"/>
    <d v="1899-12-30T00:00:00"/>
    <s v="1900"/>
    <s v="Jan"/>
    <s v="2024"/>
  </r>
  <r>
    <x v="53"/>
    <s v="CPQ 14901 DIA 24NHSSC-13888819/01/2024"/>
    <n v="0"/>
    <s v="No"/>
    <n v="300000163727691"/>
    <x v="14"/>
    <s v="Accessory"/>
    <x v="0"/>
    <s v="Closed/PO Received"/>
    <s v=""/>
    <n v="1312.5"/>
    <n v="1312.5"/>
    <n v="0"/>
    <n v="0"/>
    <m/>
    <n v="0.05"/>
    <n v="0.05"/>
    <s v=""/>
    <s v="OK"/>
    <n v="65.625"/>
    <n v="0"/>
    <n v="0"/>
    <n v="0"/>
    <n v="0"/>
    <n v="0"/>
    <b v="0"/>
    <s v="Diathermy"/>
    <s v="CPQ 14901 DIA 24"/>
    <s v="19/01/2024"/>
    <x v="45"/>
    <s v="Amy Hughes"/>
    <x v="0"/>
    <s v="DIA"/>
    <s v=""/>
    <s v=""/>
    <x v="24"/>
    <s v="Diathermy"/>
    <s v="Electrosurgical Machine"/>
    <s v="BAU"/>
    <s v="URN Issued"/>
    <s v=""/>
    <s v="NHSSC-138888"/>
    <n v="4"/>
    <s v="False"/>
    <s v="Y"/>
    <s v="False"/>
    <s v="20180-000_VIO Cart, system carrier for VIO family and modules"/>
    <s v="20180-000"/>
    <s v="12"/>
    <s v="Accessory"/>
    <n v="1"/>
    <n v="1312.5"/>
    <n v="1312.5"/>
    <n v="0"/>
    <n v="0"/>
    <n v="0"/>
    <n v="0"/>
    <n v="1312.5"/>
    <n v="1312.5"/>
    <n v="0"/>
    <s v="%"/>
    <n v="1312.5"/>
    <n v="1312.5"/>
    <n v="20"/>
    <n v="262.5"/>
    <n v="20"/>
    <n v="5"/>
    <n v="0"/>
    <n v="0"/>
    <n v="0"/>
    <n v="1312.5"/>
    <s v="300000094921868"/>
    <s v=""/>
    <s v="False"/>
    <n v="0"/>
    <n v="0"/>
    <s v="False"/>
    <s v="Theatres &amp; Ward Based Products"/>
    <s v="Mar"/>
    <s v="24"/>
    <n v="0"/>
    <d v="1899-12-30T00:00:00"/>
    <s v="1900"/>
    <s v="Jan"/>
    <s v="2024"/>
  </r>
  <r>
    <x v="53"/>
    <s v="CPQ 14901 DIA 24NHSSC-13888819/01/2024"/>
    <n v="0"/>
    <s v="No"/>
    <n v="300000163727691"/>
    <x v="14"/>
    <s v=""/>
    <x v="0"/>
    <s v="Closed/PO Received"/>
    <s v=""/>
    <n v="0"/>
    <n v="0"/>
    <n v="0"/>
    <n v="0"/>
    <m/>
    <n v="0"/>
    <n v="0.05"/>
    <s v=""/>
    <s v="Check"/>
    <n v="0"/>
    <n v="0"/>
    <n v="0"/>
    <n v="0"/>
    <n v="0"/>
    <n v="0"/>
    <b v="0"/>
    <s v="Diathermy"/>
    <s v="CPQ 14901 DIA 24"/>
    <s v="19/01/2024"/>
    <x v="45"/>
    <s v="Amy Hughes"/>
    <x v="0"/>
    <s v="DIA"/>
    <s v=""/>
    <s v=""/>
    <x v="24"/>
    <s v=""/>
    <s v=""/>
    <s v="BAU"/>
    <s v="URN Issued"/>
    <s v=""/>
    <s v="NHSSC-138888"/>
    <n v="3"/>
    <s v="False"/>
    <s v=""/>
    <s v="False"/>
    <s v=""/>
    <s v=""/>
    <s v=""/>
    <s v=""/>
    <n v="1"/>
    <m/>
    <m/>
    <n v="0"/>
    <n v="0"/>
    <n v="0"/>
    <n v="0"/>
    <n v="0"/>
    <n v="0"/>
    <n v="0"/>
    <s v="%"/>
    <n v="0"/>
    <n v="0"/>
    <n v="20"/>
    <n v="0"/>
    <n v="0"/>
    <n v="0"/>
    <n v="0"/>
    <n v="0"/>
    <n v="0"/>
    <n v="0"/>
    <s v=""/>
    <s v=""/>
    <s v="False"/>
    <n v="0"/>
    <n v="0"/>
    <s v="False"/>
    <s v="Theatres &amp; Ward Based Products"/>
    <s v="Mar"/>
    <s v="24"/>
    <n v="0"/>
    <d v="1899-12-30T00:00:00"/>
    <s v="1900"/>
    <s v="Jan"/>
    <s v="2024"/>
  </r>
  <r>
    <x v="53"/>
    <s v="CPQ 14901 DIA 24NHSSC-13888819/01/2024"/>
    <n v="0"/>
    <s v="No"/>
    <n v="300000163727691"/>
    <x v="14"/>
    <s v="Accessory"/>
    <x v="0"/>
    <s v="Closed/PO Received"/>
    <s v=""/>
    <n v="56.5"/>
    <n v="56.5"/>
    <n v="0"/>
    <n v="0"/>
    <m/>
    <n v="0.05"/>
    <n v="0.05"/>
    <s v=""/>
    <s v="OK"/>
    <n v="2.8250000000000002"/>
    <n v="0"/>
    <n v="0"/>
    <n v="0"/>
    <n v="0"/>
    <n v="0"/>
    <b v="0"/>
    <s v="Diathermy"/>
    <s v="CPQ 14901 DIA 24"/>
    <s v="19/01/2024"/>
    <x v="45"/>
    <s v="Amy Hughes"/>
    <x v="0"/>
    <s v="DIA"/>
    <s v=""/>
    <s v=""/>
    <x v="24"/>
    <s v="Diathermy"/>
    <s v="Electrosurgical Machine"/>
    <s v="BAU"/>
    <s v="URN Issued"/>
    <s v=""/>
    <s v="NHSSC-138888"/>
    <n v="6"/>
    <s v="False"/>
    <s v="Y"/>
    <s v="False"/>
    <s v="20180-140_Fixing Kit"/>
    <s v="20180-140"/>
    <s v="12"/>
    <s v="Accessory"/>
    <n v="1"/>
    <n v="56.5"/>
    <n v="56.5"/>
    <n v="0"/>
    <n v="0"/>
    <n v="0"/>
    <n v="0"/>
    <n v="56.5"/>
    <n v="56.5"/>
    <n v="0"/>
    <s v="%"/>
    <n v="56.5"/>
    <n v="56.5"/>
    <n v="20"/>
    <n v="11.3"/>
    <n v="20"/>
    <n v="5"/>
    <n v="0"/>
    <n v="0"/>
    <n v="0"/>
    <n v="56.5"/>
    <s v="300000094921872"/>
    <s v=""/>
    <s v="False"/>
    <n v="0"/>
    <n v="0"/>
    <s v="False"/>
    <s v="Theatres &amp; Ward Based Products"/>
    <s v="Mar"/>
    <s v="24"/>
    <n v="0"/>
    <d v="1899-12-30T00:00:00"/>
    <s v="1900"/>
    <s v="Jan"/>
    <s v="2024"/>
  </r>
  <r>
    <x v="53"/>
    <s v="CPQ 14901 DIA 24NHSSC-13888819/01/2024"/>
    <n v="0"/>
    <s v="No"/>
    <n v="300000163727691"/>
    <x v="14"/>
    <s v="Accessory"/>
    <x v="0"/>
    <s v="Closed/PO Received"/>
    <s v=""/>
    <n v="93.71"/>
    <n v="93.71"/>
    <n v="0"/>
    <n v="0"/>
    <m/>
    <n v="0.05"/>
    <n v="0.05"/>
    <s v=""/>
    <s v="OK"/>
    <n v="4.6855000000000002"/>
    <n v="0"/>
    <n v="0"/>
    <n v="0"/>
    <n v="0"/>
    <n v="0"/>
    <b v="0"/>
    <s v="Diathermy"/>
    <s v="CPQ 14901 DIA 24"/>
    <s v="19/01/2024"/>
    <x v="45"/>
    <s v="Amy Hughes"/>
    <x v="0"/>
    <s v="DIA"/>
    <s v=""/>
    <s v=""/>
    <x v="24"/>
    <s v="Diathermy"/>
    <s v="Electrosurgical Machine"/>
    <s v="BAU"/>
    <s v="URN Issued"/>
    <s v=""/>
    <s v="NHSSC-138888"/>
    <n v="5"/>
    <s v="False"/>
    <s v="Y"/>
    <s v="False"/>
    <s v="20180-010_Wire Basket 339 x 100/155 x 205mm  (wxhxd)"/>
    <s v="20180-010"/>
    <s v="12"/>
    <s v="Accessory"/>
    <n v="1"/>
    <n v="93.71"/>
    <n v="93.71"/>
    <n v="0"/>
    <n v="0"/>
    <n v="0"/>
    <n v="0"/>
    <n v="93.71"/>
    <n v="93.71"/>
    <n v="0"/>
    <s v="%"/>
    <n v="93.71"/>
    <n v="93.71"/>
    <n v="20"/>
    <n v="18.739999999999998"/>
    <n v="20"/>
    <n v="5"/>
    <n v="0"/>
    <n v="0"/>
    <n v="0"/>
    <n v="93.71"/>
    <s v="300000094921869"/>
    <s v=""/>
    <s v="False"/>
    <n v="0"/>
    <n v="0"/>
    <s v="False"/>
    <s v="Theatres &amp; Ward Based Products"/>
    <s v="Mar"/>
    <s v="24"/>
    <n v="0"/>
    <d v="1899-12-30T00:00:00"/>
    <s v="1900"/>
    <s v="Jan"/>
    <s v="2024"/>
  </r>
  <r>
    <x v="53"/>
    <s v="CPQ 14901 DIA 24NHSSC-13888819/01/2024"/>
    <n v="0"/>
    <s v="No"/>
    <n v="300000163727691"/>
    <x v="14"/>
    <s v="Accessory"/>
    <x v="0"/>
    <s v="Closed/PO Received"/>
    <s v=""/>
    <n v="8472.19"/>
    <n v="8472.19"/>
    <n v="0"/>
    <n v="0"/>
    <m/>
    <n v="0.05"/>
    <n v="0.05"/>
    <s v=""/>
    <s v="OK"/>
    <n v="423.60950000000003"/>
    <n v="0"/>
    <n v="0"/>
    <n v="0"/>
    <n v="0"/>
    <n v="0"/>
    <b v="0"/>
    <s v="Diathermy"/>
    <s v="CPQ 14901 DIA 24"/>
    <s v="19/01/2024"/>
    <x v="45"/>
    <s v="Amy Hughes"/>
    <x v="0"/>
    <s v="DIA"/>
    <s v=""/>
    <s v=""/>
    <x v="24"/>
    <s v="Diathermy"/>
    <s v="Additional Items"/>
    <s v="BAU"/>
    <s v="URN Issued"/>
    <s v=""/>
    <s v="NHSSC-138888"/>
    <n v="8"/>
    <s v="False"/>
    <s v="Y"/>
    <s v="False"/>
    <s v="10135-0001 _APC 3 Argon Coagulation Unit 1 Sockets"/>
    <s v="10135-0001"/>
    <s v="0"/>
    <s v="Accessory"/>
    <n v="1"/>
    <n v="8472.19"/>
    <n v="8472.19"/>
    <n v="0"/>
    <n v="0"/>
    <n v="0"/>
    <n v="0"/>
    <n v="8472.19"/>
    <n v="8472.19"/>
    <n v="0"/>
    <s v="%"/>
    <n v="8472.19"/>
    <n v="8472.19"/>
    <n v="20"/>
    <n v="1694.44"/>
    <n v="20"/>
    <n v="5"/>
    <n v="0"/>
    <n v="0"/>
    <n v="0"/>
    <n v="8472.19"/>
    <s v="300000087277555"/>
    <s v=""/>
    <s v="False"/>
    <n v="0"/>
    <n v="0"/>
    <s v="False"/>
    <s v="Theatres &amp; Ward Based Products"/>
    <s v="Mar"/>
    <s v="24"/>
    <n v="0"/>
    <d v="1899-12-30T00:00:00"/>
    <s v="1900"/>
    <s v="Jan"/>
    <s v="2024"/>
  </r>
  <r>
    <x v="53"/>
    <s v="CPQ 14901 DIA 24NHSSC-13888819/01/2024"/>
    <n v="0"/>
    <s v="No"/>
    <n v="300000163727691"/>
    <x v="14"/>
    <s v="Accessory"/>
    <x v="0"/>
    <s v="Closed/PO Received"/>
    <s v=""/>
    <n v="67.739999999999995"/>
    <n v="67.739999999999995"/>
    <n v="0"/>
    <n v="0"/>
    <m/>
    <n v="0.05"/>
    <n v="0.05"/>
    <s v=""/>
    <s v="OK"/>
    <n v="3.387"/>
    <n v="0"/>
    <n v="0"/>
    <n v="0"/>
    <n v="0"/>
    <n v="0"/>
    <b v="0"/>
    <s v="Diathermy"/>
    <s v="CPQ 14901 DIA 24"/>
    <s v="19/01/2024"/>
    <x v="45"/>
    <s v="Amy Hughes"/>
    <x v="0"/>
    <s v="DIA"/>
    <s v=""/>
    <s v=""/>
    <x v="24"/>
    <s v="Diathermy"/>
    <s v="Electrosurgical Machine"/>
    <s v="BAU"/>
    <s v="URN Issued"/>
    <s v=""/>
    <s v="NHSSC-138888"/>
    <n v="7"/>
    <s v="False"/>
    <s v="Y"/>
    <s v="False"/>
    <s v="20192-117_Monopolar Connecting Cable"/>
    <s v="20192-117"/>
    <s v="12"/>
    <s v="Accessory"/>
    <n v="1"/>
    <n v="67.739999999999995"/>
    <n v="67.739999999999995"/>
    <n v="0"/>
    <n v="0"/>
    <n v="0"/>
    <n v="0"/>
    <n v="67.739999999999995"/>
    <n v="67.739999999999995"/>
    <n v="0"/>
    <s v="%"/>
    <n v="67.739999999999995"/>
    <n v="67.739999999999995"/>
    <n v="20"/>
    <n v="13.55"/>
    <n v="20"/>
    <n v="5"/>
    <n v="0"/>
    <n v="0"/>
    <n v="0"/>
    <n v="67.739999999999995"/>
    <s v="300000094921877"/>
    <s v=""/>
    <s v="False"/>
    <n v="0"/>
    <n v="0"/>
    <s v="False"/>
    <s v="Theatres &amp; Ward Based Products"/>
    <s v="Mar"/>
    <s v="24"/>
    <n v="0"/>
    <d v="1899-12-30T00:00:00"/>
    <s v="1900"/>
    <s v="Jan"/>
    <s v="2024"/>
  </r>
  <r>
    <x v="53"/>
    <s v="CPQ 14901 DIA 24NHSSC-13888819/01/2024"/>
    <n v="0"/>
    <s v="No"/>
    <n v="300000163727691"/>
    <x v="14"/>
    <s v="Accessory"/>
    <x v="0"/>
    <s v="Closed/PO Received"/>
    <s v=""/>
    <n v="400"/>
    <n v="400"/>
    <n v="0"/>
    <n v="0"/>
    <m/>
    <n v="0.05"/>
    <n v="0.05"/>
    <s v=""/>
    <s v="OK"/>
    <n v="20"/>
    <n v="0"/>
    <n v="0"/>
    <n v="0"/>
    <n v="0"/>
    <n v="0"/>
    <b v="0"/>
    <s v="Diathermy"/>
    <s v="CPQ 14901 DIA 24"/>
    <s v="19/01/2024"/>
    <x v="45"/>
    <s v="Amy Hughes"/>
    <x v="0"/>
    <s v="DIA"/>
    <s v=""/>
    <s v=""/>
    <x v="24"/>
    <s v="Diathermy"/>
    <s v="Electrosurgical Machine"/>
    <s v="BAU"/>
    <s v="URN Issued"/>
    <s v=""/>
    <s v="NHSSC-138888"/>
    <n v="10"/>
    <s v="False"/>
    <s v="Y"/>
    <s v="False"/>
    <s v="20189-350_Two Pedal Footswitch VIO 3 Remode"/>
    <s v="20189-350"/>
    <s v="12"/>
    <s v="Accessory"/>
    <n v="1"/>
    <n v="400"/>
    <n v="400"/>
    <n v="0"/>
    <n v="0"/>
    <n v="0"/>
    <n v="0"/>
    <n v="400"/>
    <n v="400"/>
    <n v="0"/>
    <s v="%"/>
    <n v="400"/>
    <n v="400"/>
    <n v="20"/>
    <n v="80"/>
    <n v="20"/>
    <n v="5"/>
    <n v="0"/>
    <n v="0"/>
    <n v="0"/>
    <n v="400"/>
    <s v="300000094921876"/>
    <s v=""/>
    <s v="False"/>
    <n v="0"/>
    <n v="0"/>
    <s v="False"/>
    <s v="Theatres &amp; Ward Based Products"/>
    <s v="Mar"/>
    <s v="24"/>
    <n v="0"/>
    <d v="1899-12-30T00:00:00"/>
    <s v="1900"/>
    <s v="Jan"/>
    <s v="2024"/>
  </r>
  <r>
    <x v="53"/>
    <s v="CPQ 14901 DIA 24NHSSC-13888819/01/2024"/>
    <n v="0"/>
    <s v="No"/>
    <n v="300000163727691"/>
    <x v="14"/>
    <s v="Accessory"/>
    <x v="0"/>
    <s v="Closed/PO Received"/>
    <s v=""/>
    <n v="53"/>
    <n v="53"/>
    <n v="0"/>
    <n v="0"/>
    <m/>
    <n v="0.05"/>
    <n v="0.05"/>
    <s v=""/>
    <s v="OK"/>
    <n v="2.6500000000000004"/>
    <n v="0"/>
    <n v="0"/>
    <n v="0"/>
    <n v="0"/>
    <n v="0"/>
    <b v="0"/>
    <s v="Diathermy"/>
    <s v="CPQ 14901 DIA 24"/>
    <s v="19/01/2024"/>
    <x v="45"/>
    <s v="Amy Hughes"/>
    <x v="0"/>
    <s v="DIA"/>
    <s v=""/>
    <s v=""/>
    <x v="24"/>
    <s v="Diathermy"/>
    <s v="Electrosurgical Machine"/>
    <s v="BAU"/>
    <s v="URN Issued"/>
    <s v=""/>
    <s v="NHSSC-138888"/>
    <n v="9"/>
    <s v="False"/>
    <s v="Y"/>
    <s v="False"/>
    <s v="20180-141_Fixing Kit VIO to APC"/>
    <s v="20180-141"/>
    <s v="12"/>
    <s v="Accessory"/>
    <n v="1"/>
    <n v="53"/>
    <n v="53"/>
    <n v="0"/>
    <n v="0"/>
    <n v="0"/>
    <n v="0"/>
    <n v="53"/>
    <n v="53"/>
    <n v="0"/>
    <s v="%"/>
    <n v="53"/>
    <n v="53"/>
    <n v="20"/>
    <n v="10.6"/>
    <n v="20"/>
    <n v="5"/>
    <n v="0"/>
    <n v="0"/>
    <n v="0"/>
    <n v="53"/>
    <s v="300000094921873"/>
    <s v=""/>
    <s v="False"/>
    <n v="0"/>
    <n v="0"/>
    <s v="False"/>
    <s v="Theatres &amp; Ward Based Products"/>
    <s v="Mar"/>
    <s v="24"/>
    <n v="0"/>
    <d v="1899-12-30T00:00:00"/>
    <s v="1900"/>
    <s v="Jan"/>
    <s v="2024"/>
  </r>
  <r>
    <x v="53"/>
    <s v="CPQ 14901 DIA 24NHSSC-13888819/01/2024"/>
    <n v="0"/>
    <s v="No"/>
    <n v="300000163727691"/>
    <x v="14"/>
    <s v="Accessory"/>
    <x v="0"/>
    <s v="Closed/PO Received"/>
    <s v=""/>
    <n v="606.28"/>
    <n v="606.28"/>
    <n v="0"/>
    <n v="0"/>
    <m/>
    <n v="0.05"/>
    <n v="0.05"/>
    <s v=""/>
    <s v="OK"/>
    <n v="30.314"/>
    <n v="0"/>
    <n v="0.10000000000002274"/>
    <n v="0"/>
    <n v="0.10000000000002274"/>
    <n v="1.6494029161447308E-4"/>
    <b v="0"/>
    <s v="Diathermy"/>
    <s v="CPQ 14901 DIA 24"/>
    <s v="19/01/2024"/>
    <x v="45"/>
    <s v="Amy Hughes"/>
    <x v="0"/>
    <s v="DIA"/>
    <s v=""/>
    <s v=""/>
    <x v="24"/>
    <s v="Diathermy"/>
    <s v="Electrosurgical Machine"/>
    <s v="BAU"/>
    <s v="URN Issued"/>
    <s v=""/>
    <s v="NHSSC-138888"/>
    <n v="11"/>
    <s v="False"/>
    <s v="Y"/>
    <s v="False"/>
    <s v="20134-003_Pressure Reducer"/>
    <s v="20134-003"/>
    <s v="12"/>
    <s v="Accessory"/>
    <n v="1"/>
    <n v="606.38"/>
    <n v="606.38"/>
    <n v="0"/>
    <n v="0"/>
    <n v="0"/>
    <n v="0"/>
    <n v="606.38"/>
    <n v="606.38"/>
    <n v="0.1"/>
    <s v="Amount"/>
    <n v="606.28"/>
    <n v="606.28"/>
    <n v="20"/>
    <n v="121.28"/>
    <n v="20"/>
    <n v="5"/>
    <n v="0"/>
    <n v="0"/>
    <n v="0"/>
    <n v="606.28"/>
    <s v="300000094921867"/>
    <s v=""/>
    <s v="False"/>
    <n v="0"/>
    <n v="0"/>
    <s v="False"/>
    <s v="Theatres &amp; Ward Based Products"/>
    <s v="Mar"/>
    <s v="24"/>
    <n v="0"/>
    <d v="1899-12-30T00:00:00"/>
    <s v="1900"/>
    <s v="Jan"/>
    <s v="2024"/>
  </r>
  <r>
    <x v="54"/>
    <s v="CPQ 13509 AMV 24NHSSC-13891019/01/2024"/>
    <n v="0"/>
    <s v="No"/>
    <n v="300000163727771"/>
    <x v="8"/>
    <s v="Core"/>
    <x v="0"/>
    <s v="Closed/PO Received"/>
    <n v="1"/>
    <n v="14000"/>
    <n v="14000"/>
    <n v="0"/>
    <n v="0"/>
    <m/>
    <n v="0.04"/>
    <n v="0.04"/>
    <s v=""/>
    <s v="OK"/>
    <n v="560"/>
    <n v="0"/>
    <n v="583.33333333329938"/>
    <n v="583.33000000000004"/>
    <n v="3.3333332993379372E-3"/>
    <n v="4.1666666666664243E-2"/>
    <b v="0"/>
    <s v="Anaesthesia Machines, Ventilator Equipment and Rel"/>
    <s v="CPQ 13509 AMV 24"/>
    <s v="19/01/2024"/>
    <x v="46"/>
    <s v="Amy Hughes"/>
    <x v="0"/>
    <s v="AMV"/>
    <s v=""/>
    <s v=""/>
    <x v="25"/>
    <s v="Anaesthesia Machines and Vent"/>
    <s v="V - Portable/Transport"/>
    <s v="BAU"/>
    <s v="URN Issued"/>
    <s v=""/>
    <s v="NHSSC-138910"/>
    <n v="2"/>
    <s v="False"/>
    <s v="Y"/>
    <s v="False"/>
    <s v="1610060_HAMILTON-T1"/>
    <s v="1610060"/>
    <s v="24"/>
    <s v="Core"/>
    <n v="1"/>
    <n v="14583.333333333299"/>
    <n v="14000"/>
    <n v="0"/>
    <n v="0"/>
    <n v="0"/>
    <n v="0"/>
    <n v="14000"/>
    <n v="14000"/>
    <n v="0"/>
    <s v="%"/>
    <n v="14000"/>
    <n v="14000"/>
    <n v="20"/>
    <n v="2800"/>
    <n v="20"/>
    <n v="4"/>
    <n v="0"/>
    <n v="0"/>
    <n v="0"/>
    <n v="14000"/>
    <s v="300000111634386"/>
    <s v=""/>
    <s v="False"/>
    <n v="0"/>
    <n v="583.33000000000004"/>
    <s v="False"/>
    <s v="Theatres &amp; Ward Based Products"/>
    <s v="Jan"/>
    <s v="24"/>
    <n v="40976193"/>
    <d v="2024-02-09T00:00:00"/>
    <s v="2024"/>
    <s v="Feb"/>
    <s v="2024"/>
  </r>
  <r>
    <x v="54"/>
    <s v="CPQ 13509 AMV 24NHSSC-13891019/01/2024"/>
    <n v="0"/>
    <s v="No"/>
    <n v="300000163727771"/>
    <x v="8"/>
    <s v=""/>
    <x v="0"/>
    <s v="Closed/PO Received"/>
    <s v=""/>
    <n v="0"/>
    <n v="0"/>
    <n v="0"/>
    <n v="0"/>
    <m/>
    <n v="0"/>
    <n v="0.04"/>
    <s v=""/>
    <s v="Check"/>
    <n v="0"/>
    <n v="0"/>
    <n v="0"/>
    <n v="0"/>
    <n v="0"/>
    <n v="0"/>
    <b v="0"/>
    <s v="Anaesthesia Machines, Ventilator Equipment and Rel"/>
    <s v="CPQ 13509 AMV 24"/>
    <s v="19/01/2024"/>
    <x v="46"/>
    <s v="Amy Hughes"/>
    <x v="0"/>
    <s v="AMV"/>
    <s v=""/>
    <s v=""/>
    <x v="25"/>
    <s v=""/>
    <s v=""/>
    <s v="BAU"/>
    <s v="URN Issued"/>
    <s v=""/>
    <s v="NHSSC-138910"/>
    <n v="1"/>
    <s v="False"/>
    <s v=""/>
    <s v="False"/>
    <s v=""/>
    <s v=""/>
    <s v=""/>
    <s v=""/>
    <n v="1"/>
    <m/>
    <m/>
    <n v="0"/>
    <n v="0"/>
    <n v="0"/>
    <n v="0"/>
    <n v="0"/>
    <n v="0"/>
    <n v="0"/>
    <s v="%"/>
    <n v="0"/>
    <n v="0"/>
    <n v="20"/>
    <n v="0"/>
    <n v="0"/>
    <n v="0"/>
    <n v="0"/>
    <n v="0"/>
    <n v="0"/>
    <n v="0"/>
    <s v=""/>
    <s v=""/>
    <s v="False"/>
    <n v="0"/>
    <n v="0"/>
    <s v="False"/>
    <s v="Theatres &amp; Ward Based Products"/>
    <s v="Jan"/>
    <s v="24"/>
    <n v="40976193"/>
    <d v="2024-02-09T00:00:00"/>
    <s v="2024"/>
    <s v="Feb"/>
    <s v="2024"/>
  </r>
  <r>
    <x v="54"/>
    <s v="CPQ 13509 AMV 24NHSSC-13891019/01/2024"/>
    <n v="0"/>
    <s v="No"/>
    <n v="300000163727771"/>
    <x v="8"/>
    <s v="Accessory"/>
    <x v="0"/>
    <s v="Closed/PO Received"/>
    <s v=""/>
    <n v="206.6"/>
    <n v="206.6"/>
    <n v="0"/>
    <n v="0"/>
    <m/>
    <n v="0.04"/>
    <n v="0.04"/>
    <s v=""/>
    <s v="OK"/>
    <n v="8.2639999999999993"/>
    <n v="0"/>
    <n v="53.400000000000006"/>
    <n v="0"/>
    <n v="53.400000000000006"/>
    <n v="0.25847047434656345"/>
    <b v="0"/>
    <s v="Anaesthesia Machines, Ventilator Equipment and Rel"/>
    <s v="CPQ 13509 AMV 24"/>
    <s v="19/01/2024"/>
    <x v="46"/>
    <s v="Amy Hughes"/>
    <x v="0"/>
    <s v="AMV"/>
    <s v=""/>
    <s v=""/>
    <x v="25"/>
    <s v="Anaesthesia Machines and Vent"/>
    <s v="V - Accessories"/>
    <s v="BAU"/>
    <s v="URN Issued"/>
    <s v=""/>
    <s v="NHSSC-138910"/>
    <n v="16"/>
    <s v="False"/>
    <s v="Y"/>
    <s v="False"/>
    <s v="161065_T1 SW-OPTION TRENDS / LOOPS"/>
    <s v="161065"/>
    <s v="12"/>
    <s v="Accessory"/>
    <n v="1"/>
    <n v="260"/>
    <n v="260"/>
    <n v="0"/>
    <n v="0"/>
    <n v="0"/>
    <n v="0"/>
    <n v="260"/>
    <n v="260"/>
    <n v="20.54"/>
    <s v="%"/>
    <n v="206.6"/>
    <n v="206.6"/>
    <n v="20"/>
    <n v="52"/>
    <n v="20"/>
    <n v="4"/>
    <n v="0"/>
    <n v="0"/>
    <n v="0"/>
    <n v="206.6"/>
    <s v="300000111635216"/>
    <s v=""/>
    <s v="False"/>
    <n v="0"/>
    <n v="0"/>
    <s v="False"/>
    <s v="Theatres &amp; Ward Based Products"/>
    <s v="Jan"/>
    <s v="24"/>
    <n v="40976193"/>
    <d v="2024-02-09T00:00:00"/>
    <s v="2024"/>
    <s v="Feb"/>
    <s v="2024"/>
  </r>
  <r>
    <x v="54"/>
    <s v="CPQ 13509 AMV 24NHSSC-13891019/01/2024"/>
    <n v="0"/>
    <s v="No"/>
    <n v="300000163727771"/>
    <x v="8"/>
    <s v="Accessory"/>
    <x v="0"/>
    <s v="Closed/PO Received"/>
    <s v=""/>
    <n v="206.6"/>
    <n v="206.6"/>
    <n v="0"/>
    <n v="0"/>
    <m/>
    <n v="0.04"/>
    <n v="0.04"/>
    <s v=""/>
    <s v="OK"/>
    <n v="8.2639999999999993"/>
    <n v="0"/>
    <n v="53.400000000000006"/>
    <n v="0"/>
    <n v="53.400000000000006"/>
    <n v="0.25847047434656345"/>
    <b v="0"/>
    <s v="Anaesthesia Machines, Ventilator Equipment and Rel"/>
    <s v="CPQ 13509 AMV 24"/>
    <s v="19/01/2024"/>
    <x v="46"/>
    <s v="Amy Hughes"/>
    <x v="0"/>
    <s v="AMV"/>
    <s v=""/>
    <s v=""/>
    <x v="25"/>
    <s v="Anaesthesia Machines and Vent"/>
    <s v="V - Accessories"/>
    <s v="BAU"/>
    <s v="URN Issued"/>
    <s v=""/>
    <s v="NHSSC-138910"/>
    <n v="15"/>
    <s v="False"/>
    <s v="Y"/>
    <s v="False"/>
    <s v="161064_T1 SW-OPTION DUOPAP / APRV"/>
    <s v="161064"/>
    <s v="12"/>
    <s v="Accessory"/>
    <n v="1"/>
    <n v="260"/>
    <n v="260"/>
    <n v="0"/>
    <n v="0"/>
    <n v="0"/>
    <n v="0"/>
    <n v="260"/>
    <n v="260"/>
    <n v="20.54"/>
    <s v="%"/>
    <n v="206.6"/>
    <n v="206.6"/>
    <n v="20"/>
    <n v="52"/>
    <n v="20"/>
    <n v="4"/>
    <n v="0"/>
    <n v="0"/>
    <n v="0"/>
    <n v="206.6"/>
    <s v="300000111635209"/>
    <s v=""/>
    <s v="False"/>
    <n v="0"/>
    <n v="0"/>
    <s v="False"/>
    <s v="Theatres &amp; Ward Based Products"/>
    <s v="Jan"/>
    <s v="24"/>
    <n v="40976193"/>
    <d v="2024-02-09T00:00:00"/>
    <s v="2024"/>
    <s v="Feb"/>
    <s v="2024"/>
  </r>
  <r>
    <x v="54"/>
    <s v="CPQ 13509 AMV 24NHSSC-13891019/01/2024"/>
    <n v="0"/>
    <s v="No"/>
    <n v="300000163727771"/>
    <x v="8"/>
    <s v="Accessory"/>
    <x v="0"/>
    <s v="Closed/PO Received"/>
    <s v=""/>
    <n v="921.67"/>
    <n v="921.67"/>
    <n v="0"/>
    <n v="0"/>
    <m/>
    <n v="0.04"/>
    <n v="0.04"/>
    <s v=""/>
    <s v="OK"/>
    <n v="36.866799999999998"/>
    <n v="0"/>
    <n v="238.33000000000004"/>
    <n v="0"/>
    <n v="238.33000000000004"/>
    <n v="0.25858495990972913"/>
    <b v="0"/>
    <s v="Anaesthesia Machines, Ventilator Equipment and Rel"/>
    <s v="CPQ 13509 AMV 24"/>
    <s v="19/01/2024"/>
    <x v="46"/>
    <s v="Amy Hughes"/>
    <x v="0"/>
    <s v="AMV"/>
    <s v=""/>
    <s v=""/>
    <x v="25"/>
    <s v="Anaesthesia Machines and Vent"/>
    <s v="V - Accessories"/>
    <s v="BAU"/>
    <s v="URN Issued"/>
    <s v=""/>
    <s v="NHSSC-138910"/>
    <n v="18"/>
    <s v="False"/>
    <s v="Y"/>
    <s v="False"/>
    <s v="161088_T1 HW-OPTION HIFLOWO2"/>
    <s v="161088"/>
    <s v="12"/>
    <s v="Accessory"/>
    <n v="1"/>
    <n v="1160"/>
    <n v="1160"/>
    <n v="0"/>
    <n v="0"/>
    <n v="0"/>
    <n v="0"/>
    <n v="1160"/>
    <n v="1160"/>
    <n v="238.33"/>
    <s v="Amount"/>
    <n v="921.67"/>
    <n v="921.67"/>
    <n v="20"/>
    <n v="232"/>
    <n v="20"/>
    <n v="4"/>
    <n v="0"/>
    <n v="0"/>
    <n v="0"/>
    <n v="921.67"/>
    <s v="300000111635224"/>
    <s v=""/>
    <s v="False"/>
    <n v="0"/>
    <n v="0"/>
    <s v="False"/>
    <s v="Theatres &amp; Ward Based Products"/>
    <s v="Jan"/>
    <s v="24"/>
    <n v="40976193"/>
    <d v="2024-02-09T00:00:00"/>
    <s v="2024"/>
    <s v="Feb"/>
    <s v="2024"/>
  </r>
  <r>
    <x v="54"/>
    <s v="CPQ 13509 AMV 24NHSSC-13891019/01/2024"/>
    <n v="0"/>
    <s v="No"/>
    <n v="300000163727771"/>
    <x v="8"/>
    <s v="Accessory"/>
    <x v="0"/>
    <s v="Closed/PO Received"/>
    <s v=""/>
    <n v="278.11"/>
    <n v="278.11"/>
    <n v="0"/>
    <n v="0"/>
    <m/>
    <n v="0.04"/>
    <n v="0.04"/>
    <s v=""/>
    <s v="OK"/>
    <n v="11.124400000000001"/>
    <n v="0"/>
    <n v="71.889999999999986"/>
    <n v="0"/>
    <n v="71.889999999999986"/>
    <n v="0.25849484017115526"/>
    <b v="0"/>
    <s v="Anaesthesia Machines, Ventilator Equipment and Rel"/>
    <s v="CPQ 13509 AMV 24"/>
    <s v="19/01/2024"/>
    <x v="46"/>
    <s v="Amy Hughes"/>
    <x v="0"/>
    <s v="AMV"/>
    <s v=""/>
    <s v=""/>
    <x v="25"/>
    <s v="Anaesthesia Machines and Vent"/>
    <s v="V - Accessories"/>
    <s v="BAU"/>
    <s v="URN Issued"/>
    <s v=""/>
    <s v="NHSSC-138910"/>
    <n v="17"/>
    <s v="False"/>
    <s v="Y"/>
    <s v="False"/>
    <s v="161066_T1 SW-OPTION NIV / NIV-ST"/>
    <s v="161066"/>
    <s v="12"/>
    <s v="Accessory"/>
    <n v="1"/>
    <n v="350"/>
    <n v="350"/>
    <n v="0"/>
    <n v="0"/>
    <n v="0"/>
    <n v="0"/>
    <n v="350"/>
    <n v="350"/>
    <n v="20.54"/>
    <s v="%"/>
    <n v="278.11"/>
    <n v="278.11"/>
    <n v="20"/>
    <n v="70"/>
    <n v="20"/>
    <n v="4"/>
    <n v="0"/>
    <n v="0"/>
    <n v="0"/>
    <n v="278.11"/>
    <s v="300000111635218"/>
    <s v=""/>
    <s v="False"/>
    <n v="0"/>
    <n v="0"/>
    <s v="False"/>
    <s v="Theatres &amp; Ward Based Products"/>
    <s v="Jan"/>
    <s v="24"/>
    <n v="40976193"/>
    <d v="2024-02-09T00:00:00"/>
    <s v="2024"/>
    <s v="Feb"/>
    <s v="2024"/>
  </r>
  <r>
    <x v="54"/>
    <s v="CPQ 13509 AMV 24NHSSC-13891019/01/2024"/>
    <n v="0"/>
    <s v="No"/>
    <n v="300000163727771"/>
    <x v="8"/>
    <s v="Accessory"/>
    <x v="0"/>
    <s v="Closed/PO Received"/>
    <s v=""/>
    <n v="0"/>
    <n v="0"/>
    <n v="0"/>
    <n v="0"/>
    <m/>
    <n v="0.04"/>
    <n v="0.04"/>
    <s v=""/>
    <s v="OK"/>
    <n v="0"/>
    <n v="0"/>
    <n v="0"/>
    <n v="0"/>
    <n v="0"/>
    <n v="0"/>
    <b v="0"/>
    <s v="Anaesthesia Machines, Ventilator Equipment and Rel"/>
    <s v="CPQ 13509 AMV 24"/>
    <s v="19/01/2024"/>
    <x v="46"/>
    <s v="Amy Hughes"/>
    <x v="0"/>
    <s v="AMV"/>
    <s v=""/>
    <s v=""/>
    <x v="25"/>
    <s v="Anaesthesia Machines and Vent"/>
    <s v="V - Accessories"/>
    <s v="BAU"/>
    <s v="URN Issued"/>
    <s v=""/>
    <s v="NHSSC-138910"/>
    <n v="4"/>
    <s v="False"/>
    <s v="Y"/>
    <s v="False"/>
    <s v="10102122_T1 ADULT PAEDIATRIC CONFIGURATION"/>
    <s v="10102122"/>
    <s v="12"/>
    <s v="Accessory"/>
    <n v="1"/>
    <n v="0"/>
    <n v="0"/>
    <n v="0"/>
    <n v="0"/>
    <n v="0"/>
    <n v="0"/>
    <n v="0"/>
    <n v="0"/>
    <n v="20.54"/>
    <s v="%"/>
    <n v="0"/>
    <n v="0"/>
    <n v="20"/>
    <n v="0"/>
    <n v="20"/>
    <n v="4"/>
    <n v="0"/>
    <n v="0"/>
    <n v="0"/>
    <n v="0"/>
    <s v="300000111628309"/>
    <s v=""/>
    <s v="False"/>
    <n v="0"/>
    <n v="0"/>
    <s v="False"/>
    <s v="Theatres &amp; Ward Based Products"/>
    <s v="Jan"/>
    <s v="24"/>
    <n v="40976193"/>
    <d v="2024-02-09T00:00:00"/>
    <s v="2024"/>
    <s v="Feb"/>
    <s v="2024"/>
  </r>
  <r>
    <x v="54"/>
    <s v="CPQ 13509 AMV 24NHSSC-13891019/01/2024"/>
    <n v="0"/>
    <s v="No"/>
    <n v="300000163727771"/>
    <x v="8"/>
    <s v=""/>
    <x v="0"/>
    <s v="Closed/PO Received"/>
    <s v=""/>
    <n v="0"/>
    <n v="0"/>
    <n v="0"/>
    <n v="0"/>
    <m/>
    <n v="0"/>
    <n v="0.04"/>
    <s v=""/>
    <s v="Check"/>
    <n v="0"/>
    <n v="0"/>
    <n v="0"/>
    <n v="0"/>
    <n v="0"/>
    <n v="0"/>
    <b v="0"/>
    <s v="Anaesthesia Machines, Ventilator Equipment and Rel"/>
    <s v="CPQ 13509 AMV 24"/>
    <s v="19/01/2024"/>
    <x v="46"/>
    <s v="Amy Hughes"/>
    <x v="0"/>
    <s v="AMV"/>
    <s v=""/>
    <s v=""/>
    <x v="25"/>
    <s v=""/>
    <s v=""/>
    <s v="BAU"/>
    <s v="URN Issued"/>
    <s v=""/>
    <s v="NHSSC-138910"/>
    <n v="3"/>
    <s v="False"/>
    <s v=""/>
    <s v="False"/>
    <s v=""/>
    <s v=""/>
    <s v=""/>
    <s v=""/>
    <n v="1"/>
    <m/>
    <m/>
    <n v="0"/>
    <n v="0"/>
    <n v="0"/>
    <n v="0"/>
    <n v="0"/>
    <n v="0"/>
    <n v="0"/>
    <s v="%"/>
    <n v="0"/>
    <n v="0"/>
    <n v="20"/>
    <n v="0"/>
    <n v="0"/>
    <n v="0"/>
    <n v="0"/>
    <n v="0"/>
    <n v="0"/>
    <n v="0"/>
    <s v=""/>
    <s v=""/>
    <s v="False"/>
    <n v="0"/>
    <n v="0"/>
    <s v="False"/>
    <s v="Theatres &amp; Ward Based Products"/>
    <s v="Jan"/>
    <s v="24"/>
    <n v="40976193"/>
    <d v="2024-02-09T00:00:00"/>
    <s v="2024"/>
    <s v="Feb"/>
    <s v="2024"/>
  </r>
  <r>
    <x v="54"/>
    <s v="CPQ 13509 AMV 24NHSSC-13891019/01/2024"/>
    <n v="0"/>
    <s v="No"/>
    <n v="300000163727771"/>
    <x v="8"/>
    <s v="Accessory"/>
    <x v="0"/>
    <s v="Closed/PO Received"/>
    <s v=""/>
    <n v="43.7"/>
    <n v="43.7"/>
    <n v="0"/>
    <n v="0"/>
    <m/>
    <n v="0.04"/>
    <n v="0.04"/>
    <s v=""/>
    <s v="OK"/>
    <n v="1.7480000000000002"/>
    <n v="0"/>
    <n v="11.299999999999997"/>
    <n v="0"/>
    <n v="11.299999999999997"/>
    <n v="0.25858123569794045"/>
    <b v="0"/>
    <s v="Anaesthesia Machines, Ventilator Equipment and Rel"/>
    <s v="CPQ 13509 AMV 24"/>
    <s v="19/01/2024"/>
    <x v="46"/>
    <s v="Amy Hughes"/>
    <x v="0"/>
    <s v="AMV"/>
    <s v=""/>
    <s v=""/>
    <x v="25"/>
    <s v="Anaesthesia Machines and Vent"/>
    <s v="V - Accessories"/>
    <s v="BAU"/>
    <s v="URN Issued"/>
    <s v=""/>
    <s v="NHSSC-138910"/>
    <n v="6"/>
    <s v="False"/>
    <s v="Y"/>
    <s v="False"/>
    <s v="10102137_T1 UniversalMount handle configuration"/>
    <s v="10102137"/>
    <s v="12"/>
    <s v="Accessory"/>
    <n v="1"/>
    <n v="55"/>
    <n v="55"/>
    <n v="0"/>
    <n v="0"/>
    <n v="0"/>
    <n v="0"/>
    <n v="55"/>
    <n v="55"/>
    <n v="20.54"/>
    <s v="%"/>
    <n v="43.7"/>
    <n v="43.7"/>
    <n v="20"/>
    <n v="11"/>
    <n v="20"/>
    <n v="4"/>
    <n v="0"/>
    <n v="0"/>
    <n v="0"/>
    <n v="43.7"/>
    <s v="300000111634775"/>
    <s v=""/>
    <s v="False"/>
    <n v="0"/>
    <n v="0"/>
    <s v="False"/>
    <s v="Theatres &amp; Ward Based Products"/>
    <s v="Jan"/>
    <s v="24"/>
    <n v="40976193"/>
    <d v="2024-02-09T00:00:00"/>
    <s v="2024"/>
    <s v="Feb"/>
    <s v="2024"/>
  </r>
  <r>
    <x v="54"/>
    <s v="CPQ 13509 AMV 24NHSSC-13891019/01/2024"/>
    <n v="0"/>
    <s v="No"/>
    <n v="300000163727771"/>
    <x v="8"/>
    <s v="Accessory"/>
    <x v="0"/>
    <s v="Closed/PO Received"/>
    <s v=""/>
    <n v="79.459999999999994"/>
    <n v="79.459999999999994"/>
    <n v="0"/>
    <n v="0"/>
    <m/>
    <n v="0.04"/>
    <n v="0.04"/>
    <s v=""/>
    <s v="OK"/>
    <n v="3.1783999999999999"/>
    <n v="0"/>
    <n v="20.540000000000006"/>
    <n v="0"/>
    <n v="20.540000000000006"/>
    <n v="0.25849484017115537"/>
    <b v="0"/>
    <s v="Anaesthesia Machines, Ventilator Equipment and Rel"/>
    <s v="CPQ 13509 AMV 24"/>
    <s v="19/01/2024"/>
    <x v="46"/>
    <s v="Amy Hughes"/>
    <x v="0"/>
    <s v="AMV"/>
    <s v=""/>
    <s v=""/>
    <x v="25"/>
    <s v="Anaesthesia Machines and Vent"/>
    <s v="V - Accessories"/>
    <s v="BAU"/>
    <s v="URN Issued"/>
    <s v=""/>
    <s v="NHSSC-138910"/>
    <n v="5"/>
    <s v="False"/>
    <s v="Y"/>
    <s v="False"/>
    <s v="10102124_INTERNATIONAL CUSTOMISATION"/>
    <s v="10102124"/>
    <s v="12"/>
    <s v="Accessory"/>
    <n v="1"/>
    <n v="100"/>
    <n v="100"/>
    <n v="0"/>
    <n v="0"/>
    <n v="0"/>
    <n v="0"/>
    <n v="100"/>
    <n v="100"/>
    <n v="20.54"/>
    <s v="%"/>
    <n v="79.459999999999994"/>
    <n v="79.459999999999994"/>
    <n v="20"/>
    <n v="20"/>
    <n v="20"/>
    <n v="4"/>
    <n v="0"/>
    <n v="0"/>
    <n v="0"/>
    <n v="79.459999999999994"/>
    <s v="300000111628195"/>
    <s v=""/>
    <s v="False"/>
    <n v="0"/>
    <n v="0"/>
    <s v="False"/>
    <s v="Theatres &amp; Ward Based Products"/>
    <s v="Jan"/>
    <s v="24"/>
    <n v="40976193"/>
    <d v="2024-02-09T00:00:00"/>
    <s v="2024"/>
    <s v="Feb"/>
    <s v="2024"/>
  </r>
  <r>
    <x v="54"/>
    <s v="CPQ 13509 AMV 24NHSSC-13891019/01/2024"/>
    <n v="0"/>
    <s v="No"/>
    <n v="300000163727771"/>
    <x v="8"/>
    <s v="Accessory"/>
    <x v="0"/>
    <s v="Closed/PO Received"/>
    <s v=""/>
    <n v="309.89"/>
    <n v="309.89"/>
    <n v="0"/>
    <n v="0"/>
    <m/>
    <n v="0.04"/>
    <n v="0.04"/>
    <s v=""/>
    <s v="OK"/>
    <n v="12.3956"/>
    <n v="0"/>
    <n v="80.110000000000014"/>
    <n v="0"/>
    <n v="80.110000000000014"/>
    <n v="0.25851108457839883"/>
    <b v="0"/>
    <s v="Anaesthesia Machines, Ventilator Equipment and Rel"/>
    <s v="CPQ 13509 AMV 24"/>
    <s v="19/01/2024"/>
    <x v="46"/>
    <s v="Amy Hughes"/>
    <x v="0"/>
    <s v="AMV"/>
    <s v=""/>
    <s v=""/>
    <x v="25"/>
    <s v="Anaesthesia Machines and Vent"/>
    <s v="V - Accessories"/>
    <s v="BAU"/>
    <s v="URN Issued"/>
    <s v=""/>
    <s v="NHSSC-138910"/>
    <n v="8"/>
    <s v="False"/>
    <s v="Y"/>
    <s v="False"/>
    <s v="10102143_T1 EXT-COM(SpO2, CO2, H900)"/>
    <s v="10102143"/>
    <s v="12"/>
    <s v="Accessory"/>
    <n v="1"/>
    <n v="390"/>
    <n v="390"/>
    <n v="0"/>
    <n v="0"/>
    <n v="0"/>
    <n v="0"/>
    <n v="390"/>
    <n v="390"/>
    <n v="20.54"/>
    <s v="%"/>
    <n v="309.89"/>
    <n v="309.89"/>
    <n v="20"/>
    <n v="78"/>
    <n v="20"/>
    <n v="4"/>
    <n v="0"/>
    <n v="0"/>
    <n v="0"/>
    <n v="309.89"/>
    <s v="300000111634778"/>
    <s v=""/>
    <s v="False"/>
    <n v="0"/>
    <n v="0"/>
    <s v="False"/>
    <s v="Theatres &amp; Ward Based Products"/>
    <s v="Jan"/>
    <s v="24"/>
    <n v="40976193"/>
    <d v="2024-02-09T00:00:00"/>
    <s v="2024"/>
    <s v="Feb"/>
    <s v="2024"/>
  </r>
  <r>
    <x v="54"/>
    <s v="CPQ 13509 AMV 24NHSSC-13891019/01/2024"/>
    <n v="0"/>
    <s v="No"/>
    <n v="300000163727771"/>
    <x v="8"/>
    <s v="Accessory"/>
    <x v="0"/>
    <s v="Closed/PO Received"/>
    <s v=""/>
    <n v="55.62"/>
    <n v="55.62"/>
    <n v="0"/>
    <n v="0"/>
    <m/>
    <n v="0.04"/>
    <n v="0.04"/>
    <s v=""/>
    <s v="OK"/>
    <n v="2.2248000000000001"/>
    <n v="0"/>
    <n v="14.380000000000003"/>
    <n v="0"/>
    <n v="14.380000000000003"/>
    <n v="0.25854009349154988"/>
    <b v="0"/>
    <s v="Anaesthesia Machines, Ventilator Equipment and Rel"/>
    <s v="CPQ 13509 AMV 24"/>
    <s v="19/01/2024"/>
    <x v="46"/>
    <s v="Amy Hughes"/>
    <x v="0"/>
    <s v="AMV"/>
    <s v=""/>
    <s v=""/>
    <x v="25"/>
    <s v="Anaesthesia Machines and Vent"/>
    <s v="V - Accessories"/>
    <s v="BAU"/>
    <s v="URN Issued"/>
    <s v=""/>
    <s v="NHSSC-138910"/>
    <n v="7"/>
    <s v="False"/>
    <s v="Y"/>
    <s v="False"/>
    <s v="160471_HIGH PRESSURE OXYGEN NIST"/>
    <s v="160471"/>
    <s v="12"/>
    <s v="Accessory"/>
    <n v="1"/>
    <n v="70"/>
    <n v="70"/>
    <n v="0"/>
    <n v="0"/>
    <n v="0"/>
    <n v="0"/>
    <n v="70"/>
    <n v="70"/>
    <n v="20.54"/>
    <s v="%"/>
    <n v="55.62"/>
    <n v="55.62"/>
    <n v="20"/>
    <n v="14"/>
    <n v="20"/>
    <n v="4"/>
    <n v="0"/>
    <n v="0"/>
    <n v="0"/>
    <n v="55.62"/>
    <s v="300000111628282"/>
    <s v=""/>
    <s v="False"/>
    <n v="0"/>
    <n v="0"/>
    <s v="False"/>
    <s v="Theatres &amp; Ward Based Products"/>
    <s v="Jan"/>
    <s v="24"/>
    <n v="40976193"/>
    <d v="2024-02-09T00:00:00"/>
    <s v="2024"/>
    <s v="Feb"/>
    <s v="2024"/>
  </r>
  <r>
    <x v="54"/>
    <s v="CPQ 13509 AMV 24NHSSC-13891019/01/2024"/>
    <n v="0"/>
    <s v="No"/>
    <n v="300000163727771"/>
    <x v="8"/>
    <s v="Accessory"/>
    <x v="0"/>
    <s v="Closed/PO Received"/>
    <s v=""/>
    <n v="7.95"/>
    <n v="7.95"/>
    <n v="0"/>
    <n v="0"/>
    <m/>
    <n v="0.04"/>
    <n v="0.04"/>
    <s v=""/>
    <s v="OK"/>
    <n v="0.318"/>
    <n v="0"/>
    <n v="2.0499999999999998"/>
    <n v="0"/>
    <n v="2.0499999999999998"/>
    <n v="0.25786163522012578"/>
    <b v="0"/>
    <s v="Anaesthesia Machines, Ventilator Equipment and Rel"/>
    <s v="CPQ 13509 AMV 24"/>
    <s v="19/01/2024"/>
    <x v="46"/>
    <s v="Amy Hughes"/>
    <x v="0"/>
    <s v="AMV"/>
    <s v=""/>
    <s v=""/>
    <x v="25"/>
    <s v="Anaesthesia Machines and Vent"/>
    <s v="V - Accessories"/>
    <s v="BAU"/>
    <s v="URN Issued"/>
    <s v=""/>
    <s v="NHSSC-138910"/>
    <n v="10"/>
    <s v="False"/>
    <s v="Y"/>
    <s v="False"/>
    <s v="355199_UK POWER CORD"/>
    <s v="355199"/>
    <s v="12"/>
    <s v="Accessory"/>
    <n v="1"/>
    <n v="10"/>
    <n v="10"/>
    <n v="0"/>
    <n v="0"/>
    <n v="0"/>
    <n v="0"/>
    <n v="10"/>
    <n v="10"/>
    <n v="20.54"/>
    <s v="%"/>
    <n v="7.95"/>
    <n v="7.95"/>
    <n v="20"/>
    <n v="2"/>
    <n v="20"/>
    <n v="4"/>
    <n v="0"/>
    <n v="0"/>
    <n v="0"/>
    <n v="7.95"/>
    <s v="300000111628276"/>
    <s v=""/>
    <s v="False"/>
    <n v="0"/>
    <n v="0"/>
    <s v="False"/>
    <s v="Theatres &amp; Ward Based Products"/>
    <s v="Jan"/>
    <s v="24"/>
    <n v="40976193"/>
    <d v="2024-02-09T00:00:00"/>
    <s v="2024"/>
    <s v="Feb"/>
    <s v="2024"/>
  </r>
  <r>
    <x v="54"/>
    <s v="CPQ 13509 AMV 24NHSSC-13891019/01/2024"/>
    <n v="0"/>
    <s v="No"/>
    <n v="300000163727771"/>
    <x v="8"/>
    <s v="Accessory"/>
    <x v="0"/>
    <s v="Closed/PO Received"/>
    <s v=""/>
    <n v="278.11"/>
    <n v="278.11"/>
    <n v="0"/>
    <n v="0"/>
    <m/>
    <n v="0.04"/>
    <n v="0.04"/>
    <s v=""/>
    <s v="OK"/>
    <n v="11.124400000000001"/>
    <n v="0"/>
    <n v="71.889999999999986"/>
    <n v="0"/>
    <n v="71.889999999999986"/>
    <n v="0.25849484017115526"/>
    <b v="0"/>
    <s v="Anaesthesia Machines, Ventilator Equipment and Rel"/>
    <s v="CPQ 13509 AMV 24"/>
    <s v="19/01/2024"/>
    <x v="46"/>
    <s v="Amy Hughes"/>
    <x v="0"/>
    <s v="AMV"/>
    <s v=""/>
    <s v=""/>
    <x v="25"/>
    <s v="Anaesthesia Machines and Vent"/>
    <s v="V - Accessories"/>
    <s v="BAU"/>
    <s v="URN Issued"/>
    <s v=""/>
    <s v="NHSSC-138910"/>
    <n v="9"/>
    <s v="False"/>
    <s v="Y"/>
    <s v="False"/>
    <s v="10102150_T1 battery (2 piece)"/>
    <s v="10102150"/>
    <s v="12"/>
    <s v="Accessory"/>
    <n v="1"/>
    <n v="350"/>
    <n v="350"/>
    <n v="0"/>
    <n v="0"/>
    <n v="0"/>
    <n v="0"/>
    <n v="350"/>
    <n v="350"/>
    <n v="20.54"/>
    <s v="%"/>
    <n v="278.11"/>
    <n v="278.11"/>
    <n v="20"/>
    <n v="70"/>
    <n v="20"/>
    <n v="4"/>
    <n v="0"/>
    <n v="0"/>
    <n v="0"/>
    <n v="278.11"/>
    <s v="300000111634783"/>
    <s v=""/>
    <s v="False"/>
    <n v="0"/>
    <n v="0"/>
    <s v="False"/>
    <s v="Theatres &amp; Ward Based Products"/>
    <s v="Jan"/>
    <s v="24"/>
    <n v="40976193"/>
    <d v="2024-02-09T00:00:00"/>
    <s v="2024"/>
    <s v="Feb"/>
    <s v="2024"/>
  </r>
  <r>
    <x v="54"/>
    <s v="CPQ 13509 AMV 24NHSSC-13891019/01/2024"/>
    <n v="0"/>
    <s v="No"/>
    <n v="300000163727771"/>
    <x v="8"/>
    <s v="Accessory"/>
    <x v="0"/>
    <s v="Closed/PO Received"/>
    <s v=""/>
    <n v="214.54"/>
    <n v="214.54"/>
    <n v="0"/>
    <n v="0"/>
    <m/>
    <n v="0.04"/>
    <n v="0.04"/>
    <s v=""/>
    <s v="OK"/>
    <n v="8.5815999999999999"/>
    <n v="0"/>
    <n v="55.460000000000008"/>
    <n v="0"/>
    <n v="55.460000000000008"/>
    <n v="0.25850657220098822"/>
    <b v="0"/>
    <s v="Anaesthesia Machines, Ventilator Equipment and Rel"/>
    <s v="CPQ 13509 AMV 24"/>
    <s v="19/01/2024"/>
    <x v="46"/>
    <s v="Amy Hughes"/>
    <x v="0"/>
    <s v="AMV"/>
    <s v=""/>
    <s v=""/>
    <x v="25"/>
    <s v="Anaesthesia Machines and Vent"/>
    <s v="V - Accessories"/>
    <s v="BAU"/>
    <s v="URN Issued"/>
    <s v=""/>
    <s v="NHSSC-138910"/>
    <n v="12"/>
    <s v="False"/>
    <s v="Y"/>
    <s v="False"/>
    <s v="10118356_T1 WITH LEAD-FREE ITG OXYGEN SENSOR (ROHS COMPLIANT);"/>
    <s v="10118356"/>
    <s v="12"/>
    <s v="Accessory"/>
    <n v="1"/>
    <n v="270"/>
    <n v="270"/>
    <n v="0"/>
    <n v="0"/>
    <n v="0"/>
    <n v="0"/>
    <n v="270"/>
    <n v="270"/>
    <n v="20.54"/>
    <s v="%"/>
    <n v="214.54"/>
    <n v="214.54"/>
    <n v="20"/>
    <n v="54"/>
    <n v="20"/>
    <n v="4"/>
    <n v="0"/>
    <n v="0"/>
    <n v="0"/>
    <n v="214.54"/>
    <s v="300000111634784"/>
    <s v=""/>
    <s v="False"/>
    <n v="0"/>
    <n v="0"/>
    <s v="False"/>
    <s v="Theatres &amp; Ward Based Products"/>
    <s v="Jan"/>
    <s v="24"/>
    <n v="40976193"/>
    <d v="2024-02-09T00:00:00"/>
    <s v="2024"/>
    <s v="Feb"/>
    <s v="2024"/>
  </r>
  <r>
    <x v="54"/>
    <s v="CPQ 13509 AMV 24NHSSC-13891019/01/2024"/>
    <n v="0"/>
    <s v="No"/>
    <n v="300000163727771"/>
    <x v="8"/>
    <s v="Accessory"/>
    <x v="0"/>
    <s v="Closed/PO Received"/>
    <s v=""/>
    <n v="119.19"/>
    <n v="119.19"/>
    <n v="0"/>
    <n v="0"/>
    <m/>
    <n v="0.04"/>
    <n v="0.04"/>
    <s v=""/>
    <s v="OK"/>
    <n v="4.7675999999999998"/>
    <n v="0"/>
    <n v="30.810000000000002"/>
    <n v="0"/>
    <n v="30.810000000000002"/>
    <n v="0.25849484017115532"/>
    <b v="0"/>
    <s v="Anaesthesia Machines, Ventilator Equipment and Rel"/>
    <s v="CPQ 13509 AMV 24"/>
    <s v="19/01/2024"/>
    <x v="46"/>
    <s v="Amy Hughes"/>
    <x v="0"/>
    <s v="AMV"/>
    <s v=""/>
    <s v=""/>
    <x v="25"/>
    <s v="Anaesthesia Machines and Vent"/>
    <s v="V - Accessories"/>
    <s v="BAU"/>
    <s v="URN Issued"/>
    <s v=""/>
    <s v="NHSSC-138910"/>
    <n v="11"/>
    <s v="False"/>
    <s v="Y"/>
    <s v="False"/>
    <s v="10102152_ENGLISH LANGUAGE KIT"/>
    <s v="10102152"/>
    <s v="12"/>
    <s v="Accessory"/>
    <n v="1"/>
    <n v="150"/>
    <n v="150"/>
    <n v="0"/>
    <n v="0"/>
    <n v="0"/>
    <n v="0"/>
    <n v="150"/>
    <n v="150"/>
    <n v="20.54"/>
    <s v="%"/>
    <n v="119.19"/>
    <n v="119.19"/>
    <n v="20"/>
    <n v="30"/>
    <n v="20"/>
    <n v="4"/>
    <n v="0"/>
    <n v="0"/>
    <n v="0"/>
    <n v="119.19"/>
    <s v="300000111628203"/>
    <s v=""/>
    <s v="False"/>
    <n v="0"/>
    <n v="0"/>
    <s v="False"/>
    <s v="Theatres &amp; Ward Based Products"/>
    <s v="Jan"/>
    <s v="24"/>
    <n v="40976193"/>
    <d v="2024-02-09T00:00:00"/>
    <s v="2024"/>
    <s v="Feb"/>
    <s v="2024"/>
  </r>
  <r>
    <x v="54"/>
    <s v="CPQ 13509 AMV 24NHSSC-13891019/01/2024"/>
    <n v="0"/>
    <s v="No"/>
    <n v="300000163727771"/>
    <x v="8"/>
    <s v="Accessory"/>
    <x v="0"/>
    <s v="Closed/PO Received"/>
    <s v=""/>
    <n v="397.3"/>
    <n v="397.3"/>
    <n v="0"/>
    <n v="0"/>
    <m/>
    <n v="0.04"/>
    <n v="0.04"/>
    <s v=""/>
    <s v="OK"/>
    <n v="15.892000000000001"/>
    <n v="0"/>
    <n v="102.69999999999999"/>
    <n v="0"/>
    <n v="102.69999999999999"/>
    <n v="0.25849484017115526"/>
    <b v="0"/>
    <s v="Anaesthesia Machines, Ventilator Equipment and Rel"/>
    <s v="CPQ 13509 AMV 24"/>
    <s v="19/01/2024"/>
    <x v="46"/>
    <s v="Amy Hughes"/>
    <x v="0"/>
    <s v="AMV"/>
    <s v=""/>
    <s v=""/>
    <x v="25"/>
    <s v="Anaesthesia Machines and Vent"/>
    <s v="V - Accessories"/>
    <s v="BAU"/>
    <s v="URN Issued"/>
    <s v=""/>
    <s v="NHSSC-138910"/>
    <n v="14"/>
    <s v="False"/>
    <s v="Y"/>
    <s v="False"/>
    <s v="161757_T1 HAMILTON connect module"/>
    <s v="161757"/>
    <s v="12"/>
    <s v="Accessory"/>
    <n v="1"/>
    <n v="500"/>
    <n v="500"/>
    <n v="0"/>
    <n v="0"/>
    <n v="0"/>
    <n v="0"/>
    <n v="500"/>
    <n v="500"/>
    <n v="20.54"/>
    <s v="%"/>
    <n v="397.3"/>
    <n v="397.3"/>
    <n v="20"/>
    <n v="100"/>
    <n v="20"/>
    <n v="4"/>
    <n v="0"/>
    <n v="0"/>
    <n v="0"/>
    <n v="397.3"/>
    <s v="300000111634787"/>
    <s v=""/>
    <s v="False"/>
    <n v="0"/>
    <n v="0"/>
    <s v="False"/>
    <s v="Theatres &amp; Ward Based Products"/>
    <s v="Jan"/>
    <s v="24"/>
    <n v="40976193"/>
    <d v="2024-02-09T00:00:00"/>
    <s v="2024"/>
    <s v="Feb"/>
    <s v="2024"/>
  </r>
  <r>
    <x v="54"/>
    <s v="CPQ 13509 AMV 24NHSSC-13891019/01/2024"/>
    <n v="0"/>
    <s v="No"/>
    <n v="300000163727771"/>
    <x v="8"/>
    <s v="Accessory"/>
    <x v="0"/>
    <s v="Closed/PO Received"/>
    <s v=""/>
    <n v="71.510000000000005"/>
    <n v="71.510000000000005"/>
    <n v="0"/>
    <n v="0"/>
    <m/>
    <n v="0.04"/>
    <n v="0.04"/>
    <s v=""/>
    <s v="OK"/>
    <n v="2.8604000000000003"/>
    <n v="0"/>
    <n v="18.489999999999995"/>
    <n v="0"/>
    <n v="18.489999999999995"/>
    <n v="0.25856523563138012"/>
    <b v="0"/>
    <s v="Anaesthesia Machines, Ventilator Equipment and Rel"/>
    <s v="CPQ 13509 AMV 24"/>
    <s v="19/01/2024"/>
    <x v="46"/>
    <s v="Amy Hughes"/>
    <x v="0"/>
    <s v="AMV"/>
    <s v=""/>
    <s v=""/>
    <x v="25"/>
    <s v="Anaesthesia Machines and Vent"/>
    <s v="V - Accessories"/>
    <s v="BAU"/>
    <s v="URN Issued"/>
    <s v=""/>
    <s v="NHSSC-138910"/>
    <n v="13"/>
    <s v="False"/>
    <s v="Y"/>
    <s v="False"/>
    <s v="10145367_Oxygen Hose right angled 3m"/>
    <s v="10145367"/>
    <s v="12"/>
    <s v="Accessory"/>
    <n v="1"/>
    <n v="90"/>
    <n v="90"/>
    <n v="0"/>
    <n v="0"/>
    <n v="0"/>
    <n v="0"/>
    <n v="90"/>
    <n v="90"/>
    <n v="20.54"/>
    <s v="%"/>
    <n v="71.510000000000005"/>
    <n v="71.510000000000005"/>
    <n v="20"/>
    <n v="18"/>
    <n v="20"/>
    <n v="4"/>
    <n v="0"/>
    <n v="0"/>
    <n v="0"/>
    <n v="71.510000000000005"/>
    <s v="300000149677900"/>
    <s v=""/>
    <s v="False"/>
    <n v="0"/>
    <n v="0"/>
    <s v="False"/>
    <s v="Theatres &amp; Ward Based Products"/>
    <s v="Jan"/>
    <s v="24"/>
    <n v="40976193"/>
    <d v="2024-02-09T00:00:00"/>
    <s v="2024"/>
    <s v="Feb"/>
    <s v="2024"/>
  </r>
  <r>
    <x v="55"/>
    <s v="CPQ 19138 ULT 23NHSSC-13901822/01/2024"/>
    <s v="GE Ultrasound 14"/>
    <s v="No"/>
    <n v="300000155807189"/>
    <x v="5"/>
    <s v="Core"/>
    <x v="2"/>
    <s v="Closed/Customer Invoiced"/>
    <n v="1"/>
    <n v="45738"/>
    <n v="44550"/>
    <n v="1188"/>
    <n v="2.6666666666666668E-2"/>
    <m/>
    <n v="2.5000000000000001E-2"/>
    <n v="2.5000000000000001E-2"/>
    <s v=""/>
    <s v="OK"/>
    <n v="1113.75"/>
    <n v="1188"/>
    <n v="3762"/>
    <n v="3762"/>
    <n v="0"/>
    <n v="8.2251082251082255E-2"/>
    <b v="0"/>
    <s v="Ultrasound 2022"/>
    <s v="CPQ 19138 ULT 23"/>
    <s v="22/01/2024"/>
    <x v="46"/>
    <s v="Iwona Doniec"/>
    <x v="0"/>
    <s v="ULT"/>
    <s v="BARTS HEALTH NHS TRUST"/>
    <s v="Radiology - fixed cart"/>
    <x v="2"/>
    <s v="Ultrasound - Fixed Cart"/>
    <s v="Ultrasound"/>
    <s v="DH"/>
    <s v="URN Issued"/>
    <s v=""/>
    <s v="NHSSC-139018"/>
    <n v="2"/>
    <s v="False"/>
    <s v="Y"/>
    <s v="False"/>
    <s v="H46612EC_Logiq E10S R3"/>
    <s v="H46652EC"/>
    <s v="12"/>
    <s v="Core"/>
    <n v="1"/>
    <n v="49500"/>
    <n v="49500"/>
    <n v="0"/>
    <n v="49500"/>
    <n v="49500"/>
    <n v="59400"/>
    <n v="44550"/>
    <n v="44550"/>
    <n v="0"/>
    <s v="%"/>
    <n v="44550"/>
    <n v="44550"/>
    <n v="20"/>
    <n v="8910"/>
    <n v="20"/>
    <n v="2.5"/>
    <n v="1113.75"/>
    <n v="1188"/>
    <n v="0"/>
    <n v="45738"/>
    <s v="300000124117755"/>
    <s v=""/>
    <s v="False"/>
    <n v="3762"/>
    <n v="3762"/>
    <s v="True"/>
    <s v="Endoscopy &amp; Ultrasound"/>
    <s v="Jan"/>
    <s v="23"/>
    <n v="40971580"/>
    <d v="2024-01-30T00:00:00"/>
    <s v="2024"/>
    <s v="Jan"/>
    <s v="2024"/>
  </r>
  <r>
    <x v="55"/>
    <s v="CPQ 19138 ULT 23NHSSC-13901822/01/2024"/>
    <s v="GE Ultrasound 14"/>
    <s v="No"/>
    <n v="300000155807189"/>
    <x v="5"/>
    <s v=""/>
    <x v="2"/>
    <s v="Closed/Customer Invoiced"/>
    <s v=""/>
    <n v="0"/>
    <n v="0"/>
    <n v="0"/>
    <n v="0"/>
    <m/>
    <n v="0"/>
    <n v="2.5000000000000001E-2"/>
    <s v=""/>
    <s v="Check"/>
    <n v="0"/>
    <n v="0"/>
    <n v="0"/>
    <n v="0"/>
    <n v="0"/>
    <n v="0"/>
    <b v="0"/>
    <s v="Ultrasound 2022"/>
    <s v="CPQ 19138 ULT 23"/>
    <s v="22/01/2024"/>
    <x v="46"/>
    <s v="Iwona Doniec"/>
    <x v="0"/>
    <s v="ULT"/>
    <s v="BARTS HEALTH NHS TRUST"/>
    <s v="Radiology - fixed cart"/>
    <x v="2"/>
    <s v=""/>
    <s v=""/>
    <s v="DH"/>
    <s v="URN Issued"/>
    <s v=""/>
    <s v="NHSSC-139018"/>
    <n v="1"/>
    <s v="False"/>
    <s v=""/>
    <s v="False"/>
    <s v=""/>
    <s v=""/>
    <s v=""/>
    <s v=""/>
    <n v="1"/>
    <m/>
    <m/>
    <n v="0"/>
    <n v="0"/>
    <n v="0"/>
    <n v="0"/>
    <n v="0"/>
    <n v="0"/>
    <n v="0"/>
    <s v="%"/>
    <n v="0"/>
    <n v="0"/>
    <n v="20"/>
    <n v="0"/>
    <n v="0"/>
    <n v="0"/>
    <n v="0"/>
    <n v="0"/>
    <n v="0"/>
    <n v="0"/>
    <s v=""/>
    <s v=""/>
    <s v="False"/>
    <n v="0"/>
    <n v="0"/>
    <s v="True"/>
    <s v="Endoscopy &amp; Ultrasound"/>
    <s v="Jan"/>
    <s v="23"/>
    <n v="40971580"/>
    <d v="2024-01-30T00:00:00"/>
    <s v="2024"/>
    <s v="Jan"/>
    <s v="2024"/>
  </r>
  <r>
    <x v="55"/>
    <s v="CPQ 19138 ULT 23NHSSC-13901822/01/2024"/>
    <s v="GE Ultrasound 14"/>
    <s v="No"/>
    <n v="300000155807189"/>
    <x v="5"/>
    <s v=""/>
    <x v="2"/>
    <s v="Closed/Customer Invoiced"/>
    <s v=""/>
    <n v="0"/>
    <n v="0"/>
    <n v="0"/>
    <n v="0"/>
    <m/>
    <n v="0"/>
    <n v="2.5000000000000001E-2"/>
    <s v=""/>
    <s v="Check"/>
    <n v="0"/>
    <n v="0"/>
    <n v="0"/>
    <n v="0"/>
    <n v="0"/>
    <n v="0"/>
    <b v="0"/>
    <s v="Ultrasound 2022"/>
    <s v="CPQ 19138 ULT 23"/>
    <s v="22/01/2024"/>
    <x v="46"/>
    <s v="Iwona Doniec"/>
    <x v="0"/>
    <s v="ULT"/>
    <s v="BARTS HEALTH NHS TRUST"/>
    <s v="Radiology - fixed cart"/>
    <x v="2"/>
    <s v=""/>
    <s v=""/>
    <s v="DH"/>
    <s v="URN Issued"/>
    <s v=""/>
    <s v="NHSSC-139018"/>
    <n v="3"/>
    <s v="False"/>
    <s v=""/>
    <s v="False"/>
    <s v=""/>
    <s v=""/>
    <s v=""/>
    <s v=""/>
    <n v="1"/>
    <m/>
    <m/>
    <n v="0"/>
    <n v="0"/>
    <n v="0"/>
    <n v="0"/>
    <n v="0"/>
    <n v="0"/>
    <n v="0"/>
    <s v="%"/>
    <n v="0"/>
    <n v="0"/>
    <n v="20"/>
    <n v="0"/>
    <n v="0"/>
    <n v="0"/>
    <n v="0"/>
    <n v="0"/>
    <n v="0"/>
    <n v="0"/>
    <s v=""/>
    <s v=""/>
    <s v="False"/>
    <n v="0"/>
    <n v="0"/>
    <s v="True"/>
    <s v="Endoscopy &amp; Ultrasound"/>
    <s v="Jan"/>
    <s v="23"/>
    <n v="40971580"/>
    <d v="2024-01-30T00:00:00"/>
    <s v="2024"/>
    <s v="Jan"/>
    <s v="2024"/>
  </r>
  <r>
    <x v="55"/>
    <s v="CPQ 19138 ULT 23NHSSC-13901822/01/2024"/>
    <s v="GE Ultrasound 14"/>
    <s v="No"/>
    <n v="300000155807189"/>
    <x v="5"/>
    <s v="Accessory"/>
    <x v="2"/>
    <s v="Closed/Customer Invoiced"/>
    <s v=""/>
    <n v="3237.82"/>
    <n v="3237.82"/>
    <n v="0"/>
    <n v="0"/>
    <m/>
    <n v="2.5000000000000001E-2"/>
    <n v="2.5000000000000001E-2"/>
    <s v=""/>
    <s v="OK"/>
    <n v="80.95"/>
    <n v="0"/>
    <n v="6562.18"/>
    <n v="980"/>
    <n v="5582.18"/>
    <n v="2.0267278601034029"/>
    <b v="0"/>
    <s v="Ultrasound 2022"/>
    <s v="CPQ 19138 ULT 23"/>
    <s v="22/01/2024"/>
    <x v="46"/>
    <s v="Iwona Doniec"/>
    <x v="0"/>
    <s v="ULT"/>
    <s v="BARTS HEALTH NHS TRUST"/>
    <s v="Radiology - fixed cart"/>
    <x v="2"/>
    <s v="Ultrasound - Accessories"/>
    <s v="Additional Items"/>
    <s v="DH"/>
    <s v="URN Issued"/>
    <s v=""/>
    <s v="NHSSC-139018"/>
    <n v="5"/>
    <s v="False"/>
    <s v="Y"/>
    <s v="False"/>
    <s v="H44901AT_ML4-20-D Matrix Linear Array Probe"/>
    <s v="H44901AT"/>
    <s v="12"/>
    <s v="Accessory"/>
    <n v="1"/>
    <n v="9800"/>
    <n v="9800"/>
    <n v="0"/>
    <n v="9800"/>
    <n v="9800"/>
    <n v="11760"/>
    <n v="8820"/>
    <n v="8820"/>
    <n v="63.29"/>
    <s v="%"/>
    <n v="3237.82"/>
    <n v="3237.82"/>
    <n v="20"/>
    <n v="647.55999999999995"/>
    <n v="0"/>
    <n v="2.5"/>
    <n v="80.95"/>
    <n v="0"/>
    <n v="0"/>
    <n v="3237.82"/>
    <s v="300000124117722"/>
    <s v=""/>
    <s v="False"/>
    <n v="980"/>
    <n v="980"/>
    <s v="True"/>
    <s v="Endoscopy &amp; Ultrasound"/>
    <s v="Jan"/>
    <s v="23"/>
    <n v="40971580"/>
    <d v="2024-01-30T00:00:00"/>
    <s v="2024"/>
    <s v="Jan"/>
    <s v="2024"/>
  </r>
  <r>
    <x v="55"/>
    <s v="CPQ 19138 ULT 23NHSSC-13901822/01/2024"/>
    <s v="GE Ultrasound 14"/>
    <s v="No"/>
    <n v="300000155807189"/>
    <x v="5"/>
    <s v="Accessory"/>
    <x v="2"/>
    <s v="Closed/Customer Invoiced"/>
    <s v=""/>
    <n v="2544"/>
    <n v="2544"/>
    <n v="0"/>
    <n v="0"/>
    <m/>
    <n v="2.5000000000000001E-2"/>
    <n v="2.5000000000000001E-2"/>
    <s v=""/>
    <s v="OK"/>
    <n v="63.6"/>
    <n v="0"/>
    <n v="5156"/>
    <n v="770"/>
    <n v="4386"/>
    <n v="2.0267295597484276"/>
    <b v="0"/>
    <s v="Ultrasound 2022"/>
    <s v="CPQ 19138 ULT 23"/>
    <s v="22/01/2024"/>
    <x v="46"/>
    <s v="Iwona Doniec"/>
    <x v="0"/>
    <s v="ULT"/>
    <s v="BARTS HEALTH NHS TRUST"/>
    <s v="Radiology - fixed cart"/>
    <x v="2"/>
    <s v="Ultrasound - Accessories"/>
    <s v="Additional Items"/>
    <s v="DH"/>
    <s v="URN Issued"/>
    <s v=""/>
    <s v="NHSSC-139018"/>
    <n v="4"/>
    <s v="False"/>
    <s v="Y"/>
    <s v="False"/>
    <s v="H44901AI_L2-9-D Probe"/>
    <s v="H44901AI"/>
    <s v="12"/>
    <s v="Accessory"/>
    <n v="1"/>
    <n v="7700"/>
    <n v="7700"/>
    <n v="0"/>
    <n v="7700"/>
    <n v="7700"/>
    <n v="9240"/>
    <n v="6930"/>
    <n v="6930"/>
    <n v="63.29"/>
    <s v="%"/>
    <n v="2544"/>
    <n v="2544"/>
    <n v="20"/>
    <n v="508.8"/>
    <n v="0"/>
    <n v="2.5"/>
    <n v="63.6"/>
    <n v="0"/>
    <n v="0"/>
    <n v="2544"/>
    <s v="300000111874332"/>
    <s v=""/>
    <s v="False"/>
    <n v="770"/>
    <n v="770"/>
    <s v="True"/>
    <s v="Endoscopy &amp; Ultrasound"/>
    <s v="Jan"/>
    <s v="23"/>
    <n v="40971580"/>
    <d v="2024-01-30T00:00:00"/>
    <s v="2024"/>
    <s v="Jan"/>
    <s v="2024"/>
  </r>
  <r>
    <x v="55"/>
    <s v="CPQ 19138 ULT 23NHSSC-13901822/01/2024"/>
    <s v="GE Ultrasound 14"/>
    <s v="No"/>
    <n v="300000155807189"/>
    <x v="5"/>
    <s v="Accessory"/>
    <x v="2"/>
    <s v="Closed/Customer Invoiced"/>
    <s v=""/>
    <n v="1880.75"/>
    <n v="1880.75"/>
    <n v="0"/>
    <n v="0"/>
    <m/>
    <n v="2.5000000000000001E-2"/>
    <n v="2.5000000000000001E-2"/>
    <s v=""/>
    <s v="OK"/>
    <n v="47.02"/>
    <n v="0"/>
    <n v="3811.75"/>
    <n v="569.25"/>
    <n v="3242.5"/>
    <n v="2.0267180646018876"/>
    <b v="0"/>
    <s v="Ultrasound 2022"/>
    <s v="CPQ 19138 ULT 23"/>
    <s v="22/01/2024"/>
    <x v="46"/>
    <s v="Iwona Doniec"/>
    <x v="0"/>
    <s v="ULT"/>
    <s v="BARTS HEALTH NHS TRUST"/>
    <s v="Radiology - fixed cart"/>
    <x v="2"/>
    <s v="Ultrasound - Accessories"/>
    <s v="Additional Items"/>
    <s v="DH"/>
    <s v="URN Issued"/>
    <s v=""/>
    <s v="NHSSC-139018"/>
    <n v="7"/>
    <s v="False"/>
    <s v="Y"/>
    <s v="False"/>
    <s v="H40472LT_C1-6-D XDclear Convex Array Probe"/>
    <s v="H40472LT"/>
    <s v="12"/>
    <s v="Accessory"/>
    <n v="1"/>
    <n v="5692.5"/>
    <n v="5692.5"/>
    <n v="0"/>
    <n v="5692.5"/>
    <n v="5692.5"/>
    <n v="6831"/>
    <n v="5123.25"/>
    <n v="5123.25"/>
    <n v="63.29"/>
    <s v="%"/>
    <n v="1880.75"/>
    <n v="1880.75"/>
    <n v="20"/>
    <n v="376.15"/>
    <n v="0"/>
    <n v="2.5"/>
    <n v="47.02"/>
    <n v="0"/>
    <n v="0"/>
    <n v="1880.75"/>
    <s v="300000111881322"/>
    <s v=""/>
    <s v="False"/>
    <n v="569.25"/>
    <n v="569.25"/>
    <s v="True"/>
    <s v="Endoscopy &amp; Ultrasound"/>
    <s v="Jan"/>
    <s v="23"/>
    <n v="40971580"/>
    <d v="2024-01-30T00:00:00"/>
    <s v="2024"/>
    <s v="Jan"/>
    <s v="2024"/>
  </r>
  <r>
    <x v="55"/>
    <s v="CPQ 19138 ULT 23NHSSC-13901822/01/2024"/>
    <s v="GE Ultrasound 14"/>
    <s v="No"/>
    <n v="300000155807189"/>
    <x v="5"/>
    <s v="Accessory"/>
    <x v="2"/>
    <s v="Closed/Customer Invoiced"/>
    <s v=""/>
    <n v="1880.75"/>
    <n v="1880.75"/>
    <n v="0"/>
    <n v="0"/>
    <m/>
    <n v="2.5000000000000001E-2"/>
    <n v="2.5000000000000001E-2"/>
    <s v=""/>
    <s v="OK"/>
    <n v="47.02"/>
    <n v="0"/>
    <n v="3811.75"/>
    <n v="569.25"/>
    <n v="3242.5"/>
    <n v="2.0267180646018876"/>
    <b v="0"/>
    <s v="Ultrasound 2022"/>
    <s v="CPQ 19138 ULT 23"/>
    <s v="22/01/2024"/>
    <x v="46"/>
    <s v="Iwona Doniec"/>
    <x v="0"/>
    <s v="ULT"/>
    <s v="BARTS HEALTH NHS TRUST"/>
    <s v="Radiology - fixed cart"/>
    <x v="2"/>
    <s v="Ultrasound - Accessories"/>
    <s v="Additional Items"/>
    <s v="DH"/>
    <s v="URN Issued"/>
    <s v=""/>
    <s v="NHSSC-139018"/>
    <n v="6"/>
    <s v="False"/>
    <s v="Y"/>
    <s v="False"/>
    <s v="H4920HF_L6-24-D Linear HockeystickProbe"/>
    <s v="H4920HF"/>
    <s v="12"/>
    <s v="Accessory"/>
    <n v="1"/>
    <n v="5692.5"/>
    <n v="5692.5"/>
    <n v="0"/>
    <n v="5692.5"/>
    <n v="5692.5"/>
    <n v="6831"/>
    <n v="5123.25"/>
    <n v="5123.25"/>
    <n v="63.29"/>
    <s v="%"/>
    <n v="1880.75"/>
    <n v="1880.75"/>
    <n v="20"/>
    <n v="376.15"/>
    <n v="0"/>
    <n v="2.5"/>
    <n v="47.02"/>
    <n v="0"/>
    <n v="0"/>
    <n v="1880.75"/>
    <s v="300000111881320"/>
    <s v=""/>
    <s v="False"/>
    <n v="569.25"/>
    <n v="569.25"/>
    <s v="True"/>
    <s v="Endoscopy &amp; Ultrasound"/>
    <s v="Jan"/>
    <s v="23"/>
    <n v="40971580"/>
    <d v="2024-01-30T00:00:00"/>
    <s v="2024"/>
    <s v="Jan"/>
    <s v="2024"/>
  </r>
  <r>
    <x v="55"/>
    <s v="CPQ 19138 ULT 23NHSSC-13901822/01/2024"/>
    <s v="GE Ultrasound 14"/>
    <s v="No"/>
    <n v="300000155807189"/>
    <x v="5"/>
    <s v="Accessory"/>
    <x v="2"/>
    <s v="Closed/Customer Invoiced"/>
    <s v=""/>
    <n v="2019.21"/>
    <n v="2019.21"/>
    <n v="0"/>
    <n v="0"/>
    <m/>
    <n v="2.5000000000000001E-2"/>
    <n v="2.5000000000000001E-2"/>
    <s v=""/>
    <s v="OK"/>
    <n v="50.48"/>
    <n v="0"/>
    <n v="4092.3900000000003"/>
    <n v="611.16"/>
    <n v="3481.2300000000005"/>
    <n v="2.0267282749193991"/>
    <b v="0"/>
    <s v="Ultrasound 2022"/>
    <s v="CPQ 19138 ULT 23"/>
    <s v="22/01/2024"/>
    <x v="46"/>
    <s v="Iwona Doniec"/>
    <x v="0"/>
    <s v="ULT"/>
    <s v="BARTS HEALTH NHS TRUST"/>
    <s v="Radiology - fixed cart"/>
    <x v="2"/>
    <s v="Ultrasound - Accessories"/>
    <s v="Additional Items"/>
    <s v="DH"/>
    <s v="URN Issued"/>
    <s v=""/>
    <s v="NHSSC-139018"/>
    <n v="9"/>
    <s v="False"/>
    <s v="Y"/>
    <s v="False"/>
    <s v="H40482LB_C3-10-D XDclear Microconvex Probe"/>
    <s v="H40482LB"/>
    <s v="12"/>
    <s v="Accessory"/>
    <n v="1"/>
    <n v="6111.6"/>
    <n v="6111.6"/>
    <n v="0"/>
    <n v="6111.6"/>
    <n v="6111.6"/>
    <n v="7333.92"/>
    <n v="5500.44"/>
    <n v="5500.44"/>
    <n v="63.29"/>
    <s v="%"/>
    <n v="2019.21"/>
    <n v="2019.21"/>
    <n v="20"/>
    <n v="403.84"/>
    <n v="0"/>
    <n v="2.5"/>
    <n v="50.48"/>
    <n v="0"/>
    <n v="0"/>
    <n v="2019.21"/>
    <s v="300000111881327"/>
    <s v=""/>
    <s v="False"/>
    <n v="611.16"/>
    <n v="611.16"/>
    <s v="True"/>
    <s v="Endoscopy &amp; Ultrasound"/>
    <s v="Jan"/>
    <s v="23"/>
    <n v="40971580"/>
    <d v="2024-01-30T00:00:00"/>
    <s v="2024"/>
    <s v="Jan"/>
    <s v="2024"/>
  </r>
  <r>
    <x v="55"/>
    <s v="CPQ 19138 ULT 23NHSSC-13901822/01/2024"/>
    <s v="GE Ultrasound 14"/>
    <s v="No"/>
    <n v="300000155807189"/>
    <x v="5"/>
    <s v="Accessory"/>
    <x v="2"/>
    <s v="Closed/Customer Invoiced"/>
    <s v=""/>
    <n v="1880.75"/>
    <n v="1880.75"/>
    <n v="0"/>
    <n v="0"/>
    <m/>
    <n v="2.5000000000000001E-2"/>
    <n v="2.5000000000000001E-2"/>
    <s v=""/>
    <s v="OK"/>
    <n v="47.02"/>
    <n v="0"/>
    <n v="3811.75"/>
    <n v="569.25"/>
    <n v="3242.5"/>
    <n v="2.0267180646018876"/>
    <b v="0"/>
    <s v="Ultrasound 2022"/>
    <s v="CPQ 19138 ULT 23"/>
    <s v="22/01/2024"/>
    <x v="46"/>
    <s v="Iwona Doniec"/>
    <x v="0"/>
    <s v="ULT"/>
    <s v="BARTS HEALTH NHS TRUST"/>
    <s v="Radiology - fixed cart"/>
    <x v="2"/>
    <s v="Ultrasound - Accessories"/>
    <s v="Additional Items"/>
    <s v="DH"/>
    <s v="URN Issued"/>
    <s v=""/>
    <s v="NHSSC-139018"/>
    <n v="8"/>
    <s v="False"/>
    <s v="Y"/>
    <s v="False"/>
    <s v="H40462LN_C2-9-D XDclear Convex Array Probe"/>
    <s v="H40462LN"/>
    <s v="12"/>
    <s v="Accessory"/>
    <n v="1"/>
    <n v="5692.5"/>
    <n v="5692.5"/>
    <n v="0"/>
    <n v="5692.5"/>
    <n v="5692.5"/>
    <n v="6831"/>
    <n v="5123.25"/>
    <n v="5123.25"/>
    <n v="63.29"/>
    <s v="%"/>
    <n v="1880.75"/>
    <n v="1880.75"/>
    <n v="20"/>
    <n v="376.15"/>
    <n v="0"/>
    <n v="2.5"/>
    <n v="47.02"/>
    <n v="0"/>
    <n v="0"/>
    <n v="1880.75"/>
    <s v="300000111881321"/>
    <s v=""/>
    <s v="False"/>
    <n v="569.25"/>
    <n v="569.25"/>
    <s v="True"/>
    <s v="Endoscopy &amp; Ultrasound"/>
    <s v="Jan"/>
    <s v="23"/>
    <n v="40971580"/>
    <d v="2024-01-30T00:00:00"/>
    <s v="2024"/>
    <s v="Jan"/>
    <s v="2024"/>
  </r>
  <r>
    <x v="55"/>
    <s v="CPQ 19138 ULT 23NHSSC-13901822/01/2024"/>
    <s v="GE Ultrasound 14"/>
    <s v="No"/>
    <n v="300000155807189"/>
    <x v="5"/>
    <s v="Accessory"/>
    <x v="2"/>
    <s v="Closed/Customer Invoiced"/>
    <s v=""/>
    <n v="259.12"/>
    <n v="259.12"/>
    <n v="0"/>
    <n v="0"/>
    <m/>
    <n v="2.5000000000000001E-2"/>
    <n v="2.5000000000000001E-2"/>
    <s v=""/>
    <s v="OK"/>
    <n v="6.48"/>
    <n v="0"/>
    <n v="525.17999999999995"/>
    <n v="78.430000000000007"/>
    <n v="446.74999999999994"/>
    <n v="2.0267829577029945"/>
    <b v="0"/>
    <s v="Ultrasound 2022"/>
    <s v="CPQ 19138 ULT 23"/>
    <s v="22/01/2024"/>
    <x v="46"/>
    <s v="Iwona Doniec"/>
    <x v="0"/>
    <s v="ULT"/>
    <s v="BARTS HEALTH NHS TRUST"/>
    <s v="Radiology - fixed cart"/>
    <x v="2"/>
    <s v="Ultrasound - Accessories"/>
    <s v="Additional Items"/>
    <s v="DH"/>
    <s v="URN Issued"/>
    <s v=""/>
    <s v="NHSSC-139018"/>
    <n v="11"/>
    <s v="False"/>
    <s v="Y"/>
    <s v="False"/>
    <s v="H4920SR_LOGIQ E10 SRI HD Type 2"/>
    <s v="H4920SR"/>
    <s v="12"/>
    <s v="Accessory"/>
    <n v="1"/>
    <n v="784.3"/>
    <n v="784.3"/>
    <n v="0"/>
    <n v="784.3"/>
    <n v="784.3"/>
    <n v="941.16"/>
    <n v="705.87"/>
    <n v="705.87"/>
    <n v="63.29"/>
    <s v="%"/>
    <n v="259.12"/>
    <n v="259.12"/>
    <n v="20"/>
    <n v="51.82"/>
    <n v="0"/>
    <n v="2.5"/>
    <n v="6.48"/>
    <n v="0"/>
    <n v="0"/>
    <n v="259.12"/>
    <s v="300000111788135"/>
    <s v=""/>
    <s v="False"/>
    <n v="78.430000000000007"/>
    <n v="78.430000000000007"/>
    <s v="True"/>
    <s v="Endoscopy &amp; Ultrasound"/>
    <s v="Jan"/>
    <s v="23"/>
    <n v="40971580"/>
    <d v="2024-01-30T00:00:00"/>
    <s v="2024"/>
    <s v="Jan"/>
    <s v="2024"/>
  </r>
  <r>
    <x v="55"/>
    <s v="CPQ 19138 ULT 23NHSSC-13901822/01/2024"/>
    <s v="GE Ultrasound 14"/>
    <s v="No"/>
    <n v="300000155807189"/>
    <x v="5"/>
    <s v="Accessory"/>
    <x v="2"/>
    <s v="Closed/Customer Invoiced"/>
    <s v=""/>
    <n v="72.69"/>
    <n v="72.69"/>
    <n v="0"/>
    <n v="0"/>
    <m/>
    <n v="2.5000000000000001E-2"/>
    <n v="2.5000000000000001E-2"/>
    <s v=""/>
    <s v="OK"/>
    <n v="1.82"/>
    <n v="0"/>
    <n v="147.31"/>
    <n v="22"/>
    <n v="125.31"/>
    <n v="2.0265511074425646"/>
    <b v="0"/>
    <s v="Ultrasound 2022"/>
    <s v="CPQ 19138 ULT 23"/>
    <s v="22/01/2024"/>
    <x v="46"/>
    <s v="Iwona Doniec"/>
    <x v="0"/>
    <s v="ULT"/>
    <s v="BARTS HEALTH NHS TRUST"/>
    <s v="Radiology - fixed cart"/>
    <x v="2"/>
    <s v="Ultrasound - Accessories"/>
    <s v="Additional Items"/>
    <s v="DH"/>
    <s v="URN Issued"/>
    <s v=""/>
    <s v="NHSSC-139018"/>
    <n v="10"/>
    <s v="False"/>
    <s v="Y"/>
    <s v="False"/>
    <s v="H46622LM_CodedContrast"/>
    <s v="H46622LM"/>
    <s v="12"/>
    <s v="Accessory"/>
    <n v="1"/>
    <n v="220"/>
    <n v="220"/>
    <n v="0"/>
    <n v="220"/>
    <n v="220"/>
    <n v="264"/>
    <n v="198"/>
    <n v="198"/>
    <n v="63.29"/>
    <s v="%"/>
    <n v="72.69"/>
    <n v="72.69"/>
    <n v="20"/>
    <n v="14.54"/>
    <n v="0"/>
    <n v="2.5"/>
    <n v="1.82"/>
    <n v="0"/>
    <n v="0"/>
    <n v="72.69"/>
    <s v="300000111874327"/>
    <s v=""/>
    <s v="False"/>
    <n v="22"/>
    <n v="22"/>
    <s v="True"/>
    <s v="Endoscopy &amp; Ultrasound"/>
    <s v="Jan"/>
    <s v="23"/>
    <n v="40971580"/>
    <d v="2024-01-30T00:00:00"/>
    <s v="2024"/>
    <s v="Jan"/>
    <s v="2024"/>
  </r>
  <r>
    <x v="55"/>
    <s v="CPQ 19138 ULT 23NHSSC-13901822/01/2024"/>
    <s v="GE Ultrasound 14"/>
    <s v="No"/>
    <n v="300000155807189"/>
    <x v="5"/>
    <s v="Accessory"/>
    <x v="2"/>
    <s v="Closed/Customer Invoiced"/>
    <s v=""/>
    <n v="0"/>
    <n v="0"/>
    <n v="0"/>
    <n v="0"/>
    <m/>
    <n v="2.5000000000000001E-2"/>
    <n v="2.5000000000000001E-2"/>
    <s v=""/>
    <s v="OK"/>
    <n v="0"/>
    <n v="0"/>
    <n v="0"/>
    <n v="0"/>
    <n v="0"/>
    <n v="0"/>
    <b v="0"/>
    <s v="Ultrasound 2022"/>
    <s v="CPQ 19138 ULT 23"/>
    <s v="22/01/2024"/>
    <x v="46"/>
    <s v="Iwona Doniec"/>
    <x v="0"/>
    <s v="ULT"/>
    <s v="BARTS HEALTH NHS TRUST"/>
    <s v="Radiology - fixed cart"/>
    <x v="2"/>
    <s v="Ultrasound - Accessories"/>
    <s v="Additional Items"/>
    <s v="DH"/>
    <s v="URN Issued"/>
    <s v=""/>
    <s v="NHSSC-139018"/>
    <n v="13"/>
    <s v="False"/>
    <s v="Y"/>
    <s v="False"/>
    <s v="H4921ED_LOGIQ E10-series Fortis R3 eDelivery"/>
    <s v="H4921ED"/>
    <s v="12"/>
    <s v="Accessory"/>
    <n v="1"/>
    <n v="0"/>
    <n v="0"/>
    <n v="0"/>
    <n v="0"/>
    <n v="0"/>
    <n v="0"/>
    <n v="0"/>
    <n v="0"/>
    <n v="63.29"/>
    <s v="%"/>
    <n v="0"/>
    <n v="0"/>
    <n v="20"/>
    <n v="0"/>
    <n v="0"/>
    <n v="2.5"/>
    <n v="0"/>
    <n v="0"/>
    <n v="0"/>
    <n v="0"/>
    <s v="300000160299437"/>
    <s v=""/>
    <s v="False"/>
    <n v="0"/>
    <n v="0"/>
    <s v="True"/>
    <s v="Endoscopy &amp; Ultrasound"/>
    <s v="Jan"/>
    <s v="23"/>
    <n v="40971580"/>
    <d v="2024-01-30T00:00:00"/>
    <s v="2024"/>
    <s v="Jan"/>
    <s v="2024"/>
  </r>
  <r>
    <x v="55"/>
    <s v="CPQ 19138 ULT 23NHSSC-13901822/01/2024"/>
    <s v="GE Ultrasound 14"/>
    <s v="No"/>
    <n v="300000155807189"/>
    <x v="5"/>
    <s v="Accessory"/>
    <x v="2"/>
    <s v="Closed/Customer Invoiced"/>
    <s v=""/>
    <n v="1095.43"/>
    <n v="1095.43"/>
    <n v="0"/>
    <n v="0"/>
    <m/>
    <n v="2.5000000000000001E-2"/>
    <n v="2.5000000000000001E-2"/>
    <s v=""/>
    <s v="OK"/>
    <n v="27.39"/>
    <n v="0"/>
    <n v="1888.57"/>
    <n v="0"/>
    <n v="1888.57"/>
    <n v="1.724044439170006"/>
    <b v="0"/>
    <s v="Ultrasound 2022"/>
    <s v="CPQ 19138 ULT 23"/>
    <s v="22/01/2024"/>
    <x v="46"/>
    <s v="Iwona Doniec"/>
    <x v="0"/>
    <s v="ULT"/>
    <s v="BARTS HEALTH NHS TRUST"/>
    <s v="Radiology - fixed cart"/>
    <x v="2"/>
    <s v="Ultrasound - Accessories"/>
    <s v="Additional Items"/>
    <s v="DH"/>
    <s v="URN Issued"/>
    <s v=""/>
    <s v="NHSSC-139018"/>
    <n v="12"/>
    <s v="False"/>
    <s v="Y"/>
    <s v="False"/>
    <s v="H46672LT_Logiq E10s Hepatic Assistant"/>
    <s v="H46672LT"/>
    <s v=""/>
    <s v="Accessory"/>
    <n v="1"/>
    <n v="2984"/>
    <n v="2984"/>
    <n v="0"/>
    <n v="2984"/>
    <n v="2984"/>
    <n v="3580.8"/>
    <n v="2984"/>
    <n v="2984"/>
    <n v="63.29"/>
    <s v="%"/>
    <n v="1095.43"/>
    <n v="1095.43"/>
    <n v="20"/>
    <n v="219.09"/>
    <n v="0"/>
    <n v="2.5"/>
    <n v="27.39"/>
    <n v="0"/>
    <n v="0"/>
    <n v="1095.43"/>
    <s v="300000136115376"/>
    <s v=""/>
    <s v="False"/>
    <n v="0"/>
    <n v="0"/>
    <s v="True"/>
    <s v="Endoscopy &amp; Ultrasound"/>
    <s v="Jan"/>
    <s v="23"/>
    <n v="40971580"/>
    <d v="2024-01-30T00:00:00"/>
    <s v="2024"/>
    <s v="Jan"/>
    <s v="2024"/>
  </r>
  <r>
    <x v="55"/>
    <s v="CPQ 19138 ULT 23NHSSC-13901822/01/2024"/>
    <s v="GE Ultrasound 14"/>
    <s v="No"/>
    <n v="300000155807189"/>
    <x v="5"/>
    <s v="Accessory"/>
    <x v="2"/>
    <s v="Closed/Customer Invoiced"/>
    <s v=""/>
    <n v="109.03"/>
    <n v="109.03"/>
    <n v="0"/>
    <n v="0"/>
    <m/>
    <n v="2.5000000000000001E-2"/>
    <n v="2.5000000000000001E-2"/>
    <s v=""/>
    <s v="OK"/>
    <n v="2.73"/>
    <n v="0"/>
    <n v="220.97"/>
    <n v="33"/>
    <n v="187.97"/>
    <n v="2.0266899018618729"/>
    <b v="0"/>
    <s v="Ultrasound 2022"/>
    <s v="CPQ 19138 ULT 23"/>
    <s v="22/01/2024"/>
    <x v="46"/>
    <s v="Iwona Doniec"/>
    <x v="0"/>
    <s v="ULT"/>
    <s v="BARTS HEALTH NHS TRUST"/>
    <s v="Radiology - fixed cart"/>
    <x v="2"/>
    <s v="Ultrasound - Accessories"/>
    <s v="Additional Items"/>
    <s v="DH"/>
    <s v="URN Issued"/>
    <s v=""/>
    <s v="NHSSC-139018"/>
    <n v="15"/>
    <s v="False"/>
    <s v="Y"/>
    <s v="False"/>
    <s v="H46612LH_Wireless Option kit"/>
    <s v="H46612LH"/>
    <s v="12"/>
    <s v="Accessory"/>
    <n v="1"/>
    <n v="330"/>
    <n v="330"/>
    <n v="0"/>
    <n v="330"/>
    <n v="330"/>
    <n v="396"/>
    <n v="297"/>
    <n v="297"/>
    <n v="63.29"/>
    <s v="%"/>
    <n v="109.03"/>
    <n v="109.03"/>
    <n v="20"/>
    <n v="21.81"/>
    <n v="0"/>
    <n v="2.5"/>
    <n v="2.73"/>
    <n v="0"/>
    <n v="0"/>
    <n v="109.03"/>
    <s v="300000111874354"/>
    <s v=""/>
    <s v="False"/>
    <n v="33"/>
    <n v="33"/>
    <s v="True"/>
    <s v="Endoscopy &amp; Ultrasound"/>
    <s v="Jan"/>
    <s v="23"/>
    <n v="40971580"/>
    <d v="2024-01-30T00:00:00"/>
    <s v="2024"/>
    <s v="Jan"/>
    <s v="2024"/>
  </r>
  <r>
    <x v="55"/>
    <s v="CPQ 19138 ULT 23NHSSC-13901822/01/2024"/>
    <s v="GE Ultrasound 14"/>
    <s v="No"/>
    <n v="300000155807189"/>
    <x v="5"/>
    <s v="Accessory"/>
    <x v="2"/>
    <s v="Closed/Customer Invoiced"/>
    <s v=""/>
    <n v="581.49"/>
    <n v="581.49"/>
    <n v="0"/>
    <n v="0"/>
    <m/>
    <n v="2.5000000000000001E-2"/>
    <n v="2.5000000000000001E-2"/>
    <s v=""/>
    <s v="OK"/>
    <n v="14.54"/>
    <n v="0"/>
    <n v="1178.51"/>
    <n v="176"/>
    <n v="1002.51"/>
    <n v="2.0267072520593645"/>
    <b v="0"/>
    <s v="Ultrasound 2022"/>
    <s v="CPQ 19138 ULT 23"/>
    <s v="22/01/2024"/>
    <x v="46"/>
    <s v="Iwona Doniec"/>
    <x v="0"/>
    <s v="ULT"/>
    <s v="BARTS HEALTH NHS TRUST"/>
    <s v="Radiology - fixed cart"/>
    <x v="2"/>
    <s v="Ultrasound - Accessories"/>
    <s v="Additional Items"/>
    <s v="DH"/>
    <s v="URN Issued"/>
    <s v=""/>
    <s v="NHSSC-139018"/>
    <n v="14"/>
    <s v="False"/>
    <s v="Y"/>
    <s v="False"/>
    <s v="H46672LK_Scan on Battery option R3"/>
    <s v="H46672LK"/>
    <s v="12"/>
    <s v="Accessory"/>
    <n v="1"/>
    <n v="1760"/>
    <n v="1760"/>
    <n v="0"/>
    <n v="1760"/>
    <n v="1760"/>
    <n v="2112"/>
    <n v="1584"/>
    <n v="1584"/>
    <n v="63.29"/>
    <s v="%"/>
    <n v="581.49"/>
    <n v="581.49"/>
    <n v="20"/>
    <n v="116.3"/>
    <n v="0"/>
    <n v="2.5"/>
    <n v="14.54"/>
    <n v="0"/>
    <n v="0"/>
    <n v="581.49"/>
    <s v="300000124117871"/>
    <s v=""/>
    <s v="False"/>
    <n v="176"/>
    <n v="176"/>
    <s v="True"/>
    <s v="Endoscopy &amp; Ultrasound"/>
    <s v="Jan"/>
    <s v="23"/>
    <n v="40971580"/>
    <d v="2024-01-30T00:00:00"/>
    <s v="2024"/>
    <s v="Jan"/>
    <s v="2024"/>
  </r>
  <r>
    <x v="55"/>
    <s v="CPQ 19138 ULT 23NHSSC-13901822/01/2024"/>
    <s v="GE Ultrasound 14"/>
    <s v="No"/>
    <n v="300000155807189"/>
    <x v="5"/>
    <s v="Accessory"/>
    <x v="2"/>
    <s v="Closed/Customer Invoiced"/>
    <s v=""/>
    <n v="6.91"/>
    <n v="6.91"/>
    <n v="0"/>
    <n v="0"/>
    <m/>
    <n v="2.5000000000000001E-2"/>
    <n v="2.5000000000000001E-2"/>
    <s v=""/>
    <s v="OK"/>
    <n v="0.17"/>
    <n v="0"/>
    <n v="13.989999999999998"/>
    <n v="2.09"/>
    <n v="11.899999999999999"/>
    <n v="2.0246020260492039"/>
    <b v="0"/>
    <s v="Ultrasound 2022"/>
    <s v="CPQ 19138 ULT 23"/>
    <s v="22/01/2024"/>
    <x v="46"/>
    <s v="Iwona Doniec"/>
    <x v="0"/>
    <s v="ULT"/>
    <s v="BARTS HEALTH NHS TRUST"/>
    <s v="Radiology - fixed cart"/>
    <x v="2"/>
    <s v="Ultrasound - Accessories"/>
    <s v="Additional Items"/>
    <s v="DH"/>
    <s v="URN Issued"/>
    <s v=""/>
    <s v="NHSSC-139018"/>
    <n v="17"/>
    <s v="False"/>
    <s v="Y"/>
    <s v="False"/>
    <s v="H4915P_Probe Holder Insert small"/>
    <s v="H4915P"/>
    <s v="12"/>
    <s v="Accessory"/>
    <n v="1"/>
    <n v="20.9"/>
    <n v="20.9"/>
    <n v="0"/>
    <n v="20.9"/>
    <n v="20.9"/>
    <n v="25.08"/>
    <n v="18.809999999999999"/>
    <n v="18.809999999999999"/>
    <n v="63.29"/>
    <s v="%"/>
    <n v="6.91"/>
    <n v="6.91"/>
    <n v="20"/>
    <n v="1.38"/>
    <n v="0"/>
    <n v="2.5"/>
    <n v="0.17"/>
    <n v="0"/>
    <n v="0"/>
    <n v="6.91"/>
    <s v="300000111788201"/>
    <s v=""/>
    <s v="False"/>
    <n v="2.09"/>
    <n v="2.09"/>
    <s v="True"/>
    <s v="Endoscopy &amp; Ultrasound"/>
    <s v="Jan"/>
    <s v="23"/>
    <n v="40971580"/>
    <d v="2024-01-30T00:00:00"/>
    <s v="2024"/>
    <s v="Jan"/>
    <s v="2024"/>
  </r>
  <r>
    <x v="55"/>
    <s v="CPQ 19138 ULT 23NHSSC-13901822/01/2024"/>
    <s v="GE Ultrasound 14"/>
    <s v="No"/>
    <n v="300000155807189"/>
    <x v="5"/>
    <s v="Accessory"/>
    <x v="2"/>
    <s v="Closed/Customer Invoiced"/>
    <s v=""/>
    <n v="98.13"/>
    <n v="98.13"/>
    <n v="0"/>
    <n v="0"/>
    <m/>
    <n v="2.5000000000000001E-2"/>
    <n v="2.5000000000000001E-2"/>
    <s v=""/>
    <s v="OK"/>
    <n v="2.4500000000000002"/>
    <n v="0"/>
    <n v="198.87"/>
    <n v="29.7"/>
    <n v="169.17000000000002"/>
    <n v="2.0265973708346072"/>
    <b v="0"/>
    <s v="Ultrasound 2022"/>
    <s v="CPQ 19138 ULT 23"/>
    <s v="22/01/2024"/>
    <x v="46"/>
    <s v="Iwona Doniec"/>
    <x v="0"/>
    <s v="ULT"/>
    <s v="BARTS HEALTH NHS TRUST"/>
    <s v="Radiology - fixed cart"/>
    <x v="2"/>
    <s v="Ultrasound - Accessories"/>
    <s v="Additional Items"/>
    <s v="DH"/>
    <s v="URN Issued"/>
    <s v=""/>
    <s v="NHSSC-139018"/>
    <n v="16"/>
    <s v="False"/>
    <s v="Y"/>
    <s v="False"/>
    <s v="H4918BT_LOGIQ E10 Bin - Twin"/>
    <s v="H4918BT"/>
    <s v="12"/>
    <s v="Accessory"/>
    <n v="1"/>
    <n v="297"/>
    <n v="297"/>
    <n v="0"/>
    <n v="297"/>
    <n v="297"/>
    <n v="356.4"/>
    <n v="267.3"/>
    <n v="267.3"/>
    <n v="63.29"/>
    <s v="%"/>
    <n v="98.13"/>
    <n v="98.13"/>
    <n v="20"/>
    <n v="19.63"/>
    <n v="0"/>
    <n v="2.5"/>
    <n v="2.4500000000000002"/>
    <n v="0"/>
    <n v="0"/>
    <n v="98.13"/>
    <s v="300000111788210"/>
    <s v=""/>
    <s v="False"/>
    <n v="29.7"/>
    <n v="29.7"/>
    <s v="True"/>
    <s v="Endoscopy &amp; Ultrasound"/>
    <s v="Jan"/>
    <s v="23"/>
    <n v="40971580"/>
    <d v="2024-01-30T00:00:00"/>
    <s v="2024"/>
    <s v="Jan"/>
    <s v="2024"/>
  </r>
  <r>
    <x v="55"/>
    <s v="CPQ 19138 ULT 23NHSSC-13901822/01/2024"/>
    <s v="GE Ultrasound 14"/>
    <s v="No"/>
    <n v="300000155807189"/>
    <x v="5"/>
    <s v="Accessory"/>
    <x v="2"/>
    <s v="Closed/Customer Invoiced"/>
    <s v=""/>
    <n v="0"/>
    <n v="0"/>
    <n v="0"/>
    <n v="0"/>
    <m/>
    <n v="2.5000000000000001E-2"/>
    <n v="2.5000000000000001E-2"/>
    <s v=""/>
    <s v="OK"/>
    <n v="0"/>
    <n v="0"/>
    <n v="0"/>
    <n v="0"/>
    <n v="0"/>
    <n v="0"/>
    <b v="0"/>
    <s v="Ultrasound 2022"/>
    <s v="CPQ 19138 ULT 23"/>
    <s v="22/01/2024"/>
    <x v="46"/>
    <s v="Iwona Doniec"/>
    <x v="0"/>
    <s v="ULT"/>
    <s v="BARTS HEALTH NHS TRUST"/>
    <s v="Radiology - fixed cart"/>
    <x v="2"/>
    <s v="Ultrasound - Accessories"/>
    <s v="Additional Items"/>
    <s v="DH"/>
    <s v="URN Issued"/>
    <s v=""/>
    <s v="NHSSC-139018"/>
    <n v="19"/>
    <s v="False"/>
    <s v="Y"/>
    <s v="False"/>
    <s v="H91209US_Expert Live Support"/>
    <s v="H91209US"/>
    <s v="12"/>
    <s v="Accessory"/>
    <n v="1"/>
    <n v="0"/>
    <n v="0"/>
    <n v="0"/>
    <n v="0"/>
    <n v="0"/>
    <n v="0"/>
    <n v="0"/>
    <n v="0"/>
    <n v="63.29"/>
    <s v="%"/>
    <n v="0"/>
    <n v="0"/>
    <n v="20"/>
    <n v="0"/>
    <n v="0"/>
    <n v="2.5"/>
    <n v="0"/>
    <n v="0"/>
    <n v="0"/>
    <n v="0"/>
    <s v="300000130892093"/>
    <s v=""/>
    <s v="False"/>
    <n v="0"/>
    <n v="0"/>
    <s v="True"/>
    <s v="Endoscopy &amp; Ultrasound"/>
    <s v="Jan"/>
    <s v="23"/>
    <n v="40971580"/>
    <d v="2024-01-30T00:00:00"/>
    <s v="2024"/>
    <s v="Jan"/>
    <s v="2024"/>
  </r>
  <r>
    <x v="55"/>
    <s v="CPQ 19138 ULT 23NHSSC-13901822/01/2024"/>
    <s v="GE Ultrasound 14"/>
    <s v="No"/>
    <n v="300000155807189"/>
    <x v="5"/>
    <s v="Accessory"/>
    <x v="2"/>
    <s v="Closed/Customer Invoiced"/>
    <s v=""/>
    <n v="0"/>
    <n v="0"/>
    <n v="0"/>
    <n v="0"/>
    <m/>
    <n v="2.5000000000000001E-2"/>
    <n v="2.5000000000000001E-2"/>
    <s v=""/>
    <s v="OK"/>
    <n v="0"/>
    <n v="0"/>
    <n v="0"/>
    <n v="0"/>
    <n v="0"/>
    <n v="0"/>
    <b v="0"/>
    <s v="Ultrasound 2022"/>
    <s v="CPQ 19138 ULT 23"/>
    <s v="22/01/2024"/>
    <x v="46"/>
    <s v="Iwona Doniec"/>
    <x v="0"/>
    <s v="ULT"/>
    <s v="BARTS HEALTH NHS TRUST"/>
    <s v="Radiology - fixed cart"/>
    <x v="2"/>
    <s v="Ultrasound - Accessories"/>
    <s v="Additional Items"/>
    <s v="DH"/>
    <s v="URN Issued"/>
    <s v=""/>
    <s v="NHSSC-139018"/>
    <n v="18"/>
    <s v="False"/>
    <s v="Y"/>
    <s v="False"/>
    <s v="H46712LM_Destination Set ? UK (H46712LM)"/>
    <s v="H46712LM"/>
    <s v="12"/>
    <s v="Accessory"/>
    <n v="1"/>
    <n v="0"/>
    <n v="0"/>
    <n v="0"/>
    <n v="0"/>
    <n v="0"/>
    <n v="0"/>
    <n v="0"/>
    <n v="0"/>
    <n v="63.29"/>
    <s v="%"/>
    <n v="0"/>
    <n v="0"/>
    <n v="20"/>
    <n v="0"/>
    <n v="0"/>
    <n v="2.5"/>
    <n v="0"/>
    <n v="0"/>
    <n v="0"/>
    <n v="0"/>
    <s v="300000124117721"/>
    <s v=""/>
    <s v="False"/>
    <n v="0"/>
    <n v="0"/>
    <s v="True"/>
    <s v="Endoscopy &amp; Ultrasound"/>
    <s v="Jan"/>
    <s v="23"/>
    <n v="40971580"/>
    <d v="2024-01-30T00:00:00"/>
    <s v="2024"/>
    <s v="Jan"/>
    <s v="2024"/>
  </r>
  <r>
    <x v="55"/>
    <s v="CPQ 19138 ULT 23NHSSC-13901822/01/2024"/>
    <s v="GE Ultrasound 14"/>
    <s v="No"/>
    <n v="300000155807189"/>
    <x v="5"/>
    <s v="Accessory"/>
    <x v="2"/>
    <s v="Closed/Customer Invoiced"/>
    <s v=""/>
    <n v="472.46"/>
    <n v="472.46"/>
    <n v="0"/>
    <n v="0"/>
    <m/>
    <n v="2.5000000000000001E-2"/>
    <n v="2.5000000000000001E-2"/>
    <s v=""/>
    <s v="OK"/>
    <n v="11.81"/>
    <n v="0"/>
    <n v="957.54"/>
    <n v="143"/>
    <n v="814.54"/>
    <n v="2.0267112559793423"/>
    <b v="0"/>
    <s v="Ultrasound 2022"/>
    <s v="CPQ 19138 ULT 23"/>
    <s v="22/01/2024"/>
    <x v="46"/>
    <s v="Iwona Doniec"/>
    <x v="0"/>
    <s v="ULT"/>
    <s v="BARTS HEALTH NHS TRUST"/>
    <s v="Radiology - fixed cart"/>
    <x v="2"/>
    <s v="Ultrasound - Accessories"/>
    <s v="Additional Items"/>
    <s v="DH"/>
    <s v="URN Issued"/>
    <s v=""/>
    <s v="NHSSC-139018"/>
    <n v="21"/>
    <s v="False"/>
    <s v="Y"/>
    <s v="False"/>
    <s v="H4918PA_LOGIQ E10 Power Assistant"/>
    <s v="H4918PA"/>
    <s v="12"/>
    <s v="Accessory"/>
    <n v="1"/>
    <n v="1430"/>
    <n v="1430"/>
    <n v="0"/>
    <n v="1430"/>
    <n v="1430"/>
    <n v="1716"/>
    <n v="1287"/>
    <n v="1287"/>
    <n v="63.29"/>
    <s v="%"/>
    <n v="472.46"/>
    <n v="472.46"/>
    <n v="20"/>
    <n v="94.49"/>
    <n v="0"/>
    <n v="2.5"/>
    <n v="11.81"/>
    <n v="0"/>
    <n v="0"/>
    <n v="472.46"/>
    <s v="300000111788159"/>
    <s v=""/>
    <s v="False"/>
    <n v="143"/>
    <n v="143"/>
    <s v="True"/>
    <s v="Endoscopy &amp; Ultrasound"/>
    <s v="Jan"/>
    <s v="23"/>
    <n v="40971580"/>
    <d v="2024-01-30T00:00:00"/>
    <s v="2024"/>
    <s v="Jan"/>
    <s v="2024"/>
  </r>
  <r>
    <x v="55"/>
    <s v="CPQ 19138 ULT 23NHSSC-13901822/01/2024"/>
    <s v="GE Ultrasound 14"/>
    <s v="No"/>
    <n v="300000155807189"/>
    <x v="5"/>
    <s v="Accessory"/>
    <x v="2"/>
    <s v="Closed/Customer Invoiced"/>
    <s v=""/>
    <n v="1156.3699999999999"/>
    <n v="1156.3699999999999"/>
    <n v="0"/>
    <n v="0"/>
    <m/>
    <n v="2.5000000000000001E-2"/>
    <n v="2.5000000000000001E-2"/>
    <s v=""/>
    <s v="OK"/>
    <n v="28.91"/>
    <n v="0"/>
    <n v="2343.63"/>
    <n v="350"/>
    <n v="1993.63"/>
    <n v="2.0267129033094946"/>
    <b v="0"/>
    <s v="Ultrasound 2022"/>
    <s v="CPQ 19138 ULT 23"/>
    <s v="22/01/2024"/>
    <x v="46"/>
    <s v="Iwona Doniec"/>
    <x v="0"/>
    <s v="ULT"/>
    <s v="BARTS HEALTH NHS TRUST"/>
    <s v="Radiology - fixed cart"/>
    <x v="2"/>
    <s v="Ultrasound - Accessories"/>
    <s v="Additional Items"/>
    <s v="DH"/>
    <s v="URN Issued"/>
    <s v=""/>
    <s v="NHSSC-139018"/>
    <n v="20"/>
    <s v="False"/>
    <s v="Y"/>
    <s v="False"/>
    <s v="H91358US_UltrasoundCare Service Coverage for LOGIQ E10s"/>
    <s v="H91358US"/>
    <s v=""/>
    <s v="Accessory"/>
    <n v="1"/>
    <n v="3500"/>
    <n v="3500"/>
    <n v="0"/>
    <n v="3500"/>
    <n v="3500"/>
    <n v="4200"/>
    <n v="3150"/>
    <n v="3150"/>
    <n v="63.29"/>
    <s v="%"/>
    <n v="1156.3699999999999"/>
    <n v="1156.3699999999999"/>
    <n v="20"/>
    <n v="231.27"/>
    <n v="0"/>
    <n v="2.5"/>
    <n v="28.91"/>
    <n v="0"/>
    <n v="0"/>
    <n v="1156.3699999999999"/>
    <s v="300000161182465"/>
    <s v=""/>
    <s v="False"/>
    <n v="350"/>
    <n v="350"/>
    <s v="True"/>
    <s v="Endoscopy &amp; Ultrasound"/>
    <s v="Jan"/>
    <s v="23"/>
    <n v="40971580"/>
    <d v="2024-01-30T00:00:00"/>
    <s v="2024"/>
    <s v="Jan"/>
    <s v="2024"/>
  </r>
  <r>
    <x v="55"/>
    <s v="CPQ 19138 ULT 23NHSSC-13901822/01/2024"/>
    <s v="GE Ultrasound 14"/>
    <s v="No"/>
    <n v="300000155807189"/>
    <x v="5"/>
    <s v="Accessory"/>
    <x v="2"/>
    <s v="Closed/Customer Invoiced"/>
    <s v=""/>
    <n v="255.09"/>
    <n v="255.09"/>
    <n v="0"/>
    <n v="0"/>
    <m/>
    <n v="2.5000000000000001E-2"/>
    <n v="2.5000000000000001E-2"/>
    <s v=""/>
    <s v="OK"/>
    <n v="6.38"/>
    <n v="0"/>
    <n v="517.11"/>
    <n v="77.22"/>
    <n v="439.89"/>
    <n v="2.0271668822768434"/>
    <b v="0"/>
    <s v="Ultrasound 2022"/>
    <s v="CPQ 19138 ULT 23"/>
    <s v="22/01/2024"/>
    <x v="46"/>
    <s v="Iwona Doniec"/>
    <x v="0"/>
    <s v="ULT"/>
    <s v="BARTS HEALTH NHS TRUST"/>
    <s v="Radiology - fixed cart"/>
    <x v="2"/>
    <s v="Ultrasound - Accessories"/>
    <s v="Additional Items"/>
    <s v="DH"/>
    <s v="URN Issued"/>
    <s v=""/>
    <s v="NHSSC-139018"/>
    <n v="22"/>
    <s v="False"/>
    <s v="Y"/>
    <s v="False"/>
    <s v="H4920WL_LOGIQ E10 Wireless LAN"/>
    <s v="H4920WL"/>
    <s v="12"/>
    <s v="Accessory"/>
    <n v="1"/>
    <n v="772.2"/>
    <n v="772.2"/>
    <n v="0"/>
    <n v="772.2"/>
    <n v="772.2"/>
    <n v="926.64"/>
    <n v="694.98"/>
    <n v="694.98"/>
    <n v="439.89"/>
    <s v="Amount"/>
    <n v="255.09"/>
    <n v="255.09"/>
    <n v="20"/>
    <n v="51.02"/>
    <n v="0"/>
    <n v="2.5"/>
    <n v="6.38"/>
    <n v="0"/>
    <n v="0"/>
    <n v="255.09"/>
    <s v="300000111788184"/>
    <s v=""/>
    <s v="False"/>
    <n v="77.22"/>
    <n v="77.22"/>
    <s v="True"/>
    <s v="Endoscopy &amp; Ultrasound"/>
    <s v="Jan"/>
    <s v="23"/>
    <n v="40971580"/>
    <d v="2024-01-30T00:00:00"/>
    <s v="2024"/>
    <s v="Jan"/>
    <s v="2024"/>
  </r>
  <r>
    <x v="56"/>
    <s v="CPQ 14267 ULT 24NHSSC-13922524/01/2024"/>
    <s v="GE Ultrasound 14"/>
    <s v="No"/>
    <n v="300000152056494"/>
    <x v="5"/>
    <s v="Accessory"/>
    <x v="2"/>
    <s v="Closed/PO Received"/>
    <s v=""/>
    <n v="0"/>
    <n v="0"/>
    <n v="0"/>
    <n v="0"/>
    <m/>
    <n v="2.5000000000000001E-2"/>
    <n v="2.5000000000000001E-2"/>
    <s v=""/>
    <s v="OK"/>
    <n v="0"/>
    <n v="0"/>
    <n v="0"/>
    <n v="0"/>
    <n v="0"/>
    <n v="0"/>
    <b v="0"/>
    <s v="Ultrasound 2022"/>
    <s v="CPQ 14267 ULT 24"/>
    <s v="24/01/2024"/>
    <x v="47"/>
    <s v="Iwona Doniec"/>
    <x v="0"/>
    <s v="ULT"/>
    <s v="St Bart's Hospital"/>
    <s v="Obs and Gynae  - Fixed Cart"/>
    <x v="2"/>
    <s v="Ultrasound - Accessories"/>
    <s v="Additional Items"/>
    <s v="DH"/>
    <s v="URN Issued"/>
    <s v=""/>
    <s v="NHSSC-139225"/>
    <n v="15"/>
    <s v="False"/>
    <s v="Y"/>
    <s v="False"/>
    <s v="H46712LM_Destination Set ? UK (H46712LM)"/>
    <s v="H46712LM"/>
    <s v="12"/>
    <s v="Accessory"/>
    <n v="1"/>
    <n v="0"/>
    <n v="0"/>
    <n v="0"/>
    <n v="0"/>
    <n v="0"/>
    <n v="0"/>
    <n v="0"/>
    <n v="0"/>
    <n v="100"/>
    <s v="%"/>
    <n v="0"/>
    <n v="0"/>
    <n v="20"/>
    <n v="0"/>
    <n v="0"/>
    <n v="2.5"/>
    <n v="0"/>
    <n v="0"/>
    <n v="0"/>
    <n v="0"/>
    <s v="300000124117721"/>
    <s v=""/>
    <s v="False"/>
    <n v="0"/>
    <n v="0"/>
    <s v="True"/>
    <s v="Endoscopy &amp; Ultrasound"/>
    <s v="Feb"/>
    <s v="24"/>
    <n v="40979892"/>
    <d v="2024-02-20T00:00:00"/>
    <s v="2024"/>
    <s v="Feb"/>
    <s v="2024"/>
  </r>
  <r>
    <x v="56"/>
    <s v="CPQ 14267 ULT 24NHSSC-13922524/01/2024"/>
    <s v="GE Ultrasound 14"/>
    <s v="No"/>
    <n v="300000152056494"/>
    <x v="5"/>
    <s v="Accessory"/>
    <x v="2"/>
    <s v="Closed/PO Received"/>
    <s v=""/>
    <n v="0"/>
    <n v="0"/>
    <n v="0"/>
    <n v="0"/>
    <m/>
    <n v="2.5000000000000001E-2"/>
    <n v="2.5000000000000001E-2"/>
    <s v=""/>
    <s v="OK"/>
    <n v="0"/>
    <n v="0"/>
    <n v="30.83"/>
    <n v="3.08"/>
    <n v="27.75"/>
    <n v="0"/>
    <b v="0"/>
    <s v="Ultrasound 2022"/>
    <s v="CPQ 14267 ULT 24"/>
    <s v="24/01/2024"/>
    <x v="47"/>
    <s v="Iwona Doniec"/>
    <x v="0"/>
    <s v="ULT"/>
    <s v="St Bart's Hospital"/>
    <s v="Obs and Gynae  - Fixed Cart"/>
    <x v="2"/>
    <s v="Ultrasound - Accessories"/>
    <s v="Additional Items"/>
    <s v="DH"/>
    <s v="URN Issued"/>
    <s v=""/>
    <s v="NHSSC-139225"/>
    <n v="14"/>
    <s v="False"/>
    <s v="Y"/>
    <s v="False"/>
    <s v="H46811A_High Gloss Paper for B/W Printer (H46811A)"/>
    <s v="H46811A"/>
    <s v="12"/>
    <s v="Accessory"/>
    <n v="1"/>
    <n v="30.83"/>
    <n v="30.83"/>
    <n v="0"/>
    <n v="30.83"/>
    <n v="30.83"/>
    <n v="37"/>
    <n v="27.75"/>
    <n v="27.75"/>
    <n v="100"/>
    <s v="%"/>
    <n v="0"/>
    <n v="0"/>
    <n v="20"/>
    <n v="0"/>
    <n v="0"/>
    <n v="2.5"/>
    <n v="0"/>
    <n v="0"/>
    <n v="0"/>
    <n v="0"/>
    <s v="300000111874809"/>
    <s v=""/>
    <s v="False"/>
    <n v="3.08"/>
    <n v="3.08"/>
    <s v="True"/>
    <s v="Endoscopy &amp; Ultrasound"/>
    <s v="Feb"/>
    <s v="24"/>
    <n v="40979892"/>
    <d v="2024-02-20T00:00:00"/>
    <s v="2024"/>
    <s v="Feb"/>
    <s v="2024"/>
  </r>
  <r>
    <x v="56"/>
    <s v="CPQ 14267 ULT 24NHSSC-13922524/01/2024"/>
    <s v="GE Ultrasound 14"/>
    <s v="No"/>
    <n v="300000152056494"/>
    <x v="5"/>
    <s v="Core"/>
    <x v="2"/>
    <s v="Closed/PO Received"/>
    <n v="1"/>
    <n v="37484"/>
    <n v="36500"/>
    <n v="984"/>
    <n v="2.6958904109589042E-2"/>
    <m/>
    <n v="2.5000000000000001E-2"/>
    <n v="2.5000000000000001E-2"/>
    <s v=""/>
    <s v="OK"/>
    <n v="912.5"/>
    <n v="984"/>
    <n v="3516"/>
    <n v="3116"/>
    <n v="400"/>
    <n v="9.3800021342439435E-2"/>
    <b v="0"/>
    <s v="Ultrasound 2022"/>
    <s v="CPQ 14267 ULT 24"/>
    <s v="24/01/2024"/>
    <x v="47"/>
    <s v="Iwona Doniec"/>
    <x v="0"/>
    <s v="ULT"/>
    <s v="St Bart's Hospital"/>
    <s v="Obs and Gynae  - Fixed Cart"/>
    <x v="2"/>
    <s v="Ultrasound - Fixed Cart"/>
    <s v="Ultrasound"/>
    <s v="DH"/>
    <s v="URN Issued"/>
    <s v=""/>
    <s v="NHSSC-139225"/>
    <n v="2"/>
    <s v="False"/>
    <s v="Y"/>
    <s v="False"/>
    <s v="H43282LK_Voluson S10 Expert BT22"/>
    <s v="H43282LK_AT"/>
    <s v="12"/>
    <s v="Core"/>
    <n v="1"/>
    <n v="41000"/>
    <n v="41000"/>
    <n v="0"/>
    <n v="41000"/>
    <n v="41000"/>
    <n v="49200"/>
    <n v="36900"/>
    <n v="36900"/>
    <n v="400"/>
    <s v="Amount"/>
    <n v="36500"/>
    <n v="36500"/>
    <n v="20"/>
    <n v="7300"/>
    <n v="20"/>
    <n v="2.5"/>
    <n v="912.5"/>
    <n v="984"/>
    <n v="0"/>
    <n v="37484"/>
    <s v="300000124117959"/>
    <s v=""/>
    <s v="False"/>
    <n v="3116"/>
    <n v="3116"/>
    <s v="True"/>
    <s v="Endoscopy &amp; Ultrasound"/>
    <s v="Feb"/>
    <s v="24"/>
    <n v="40979892"/>
    <d v="2024-02-20T00:00:00"/>
    <s v="2024"/>
    <s v="Feb"/>
    <s v="2024"/>
  </r>
  <r>
    <x v="56"/>
    <s v="CPQ 14267 ULT 24NHSSC-13922524/01/2024"/>
    <s v="GE Ultrasound 14"/>
    <s v="No"/>
    <n v="300000152056494"/>
    <x v="5"/>
    <s v=""/>
    <x v="2"/>
    <s v="Closed/PO Received"/>
    <s v=""/>
    <n v="0"/>
    <n v="0"/>
    <n v="0"/>
    <n v="0"/>
    <m/>
    <n v="0"/>
    <n v="2.5000000000000001E-2"/>
    <s v=""/>
    <s v="Check"/>
    <n v="0"/>
    <n v="0"/>
    <n v="0"/>
    <n v="0"/>
    <n v="0"/>
    <n v="0"/>
    <b v="0"/>
    <s v="Ultrasound 2022"/>
    <s v="CPQ 14267 ULT 24"/>
    <s v="24/01/2024"/>
    <x v="47"/>
    <s v="Iwona Doniec"/>
    <x v="0"/>
    <s v="ULT"/>
    <s v="St Bart's Hospital"/>
    <s v="Obs and Gynae  - Fixed Cart"/>
    <x v="2"/>
    <s v=""/>
    <s v=""/>
    <s v="DH"/>
    <s v="URN Issued"/>
    <s v=""/>
    <s v="NHSSC-139225"/>
    <n v="1"/>
    <s v="False"/>
    <s v=""/>
    <s v="False"/>
    <s v=""/>
    <s v=""/>
    <s v=""/>
    <s v=""/>
    <n v="1"/>
    <m/>
    <m/>
    <n v="0"/>
    <n v="0"/>
    <n v="0"/>
    <n v="0"/>
    <n v="0"/>
    <n v="0"/>
    <n v="0"/>
    <s v="%"/>
    <n v="0"/>
    <n v="0"/>
    <n v="20"/>
    <n v="0"/>
    <n v="0"/>
    <n v="0"/>
    <n v="0"/>
    <n v="0"/>
    <n v="0"/>
    <n v="0"/>
    <s v=""/>
    <s v=""/>
    <s v="False"/>
    <n v="0"/>
    <n v="0"/>
    <s v="True"/>
    <s v="Endoscopy &amp; Ultrasound"/>
    <s v="Feb"/>
    <s v="24"/>
    <n v="40979892"/>
    <d v="2024-02-20T00:00:00"/>
    <s v="2024"/>
    <s v="Feb"/>
    <s v="2024"/>
  </r>
  <r>
    <x v="56"/>
    <s v="CPQ 14267 ULT 24NHSSC-13922524/01/2024"/>
    <s v="GE Ultrasound 14"/>
    <s v="No"/>
    <n v="300000152056494"/>
    <x v="5"/>
    <s v="Accessory"/>
    <x v="2"/>
    <s v="Closed/PO Received"/>
    <s v=""/>
    <n v="0"/>
    <n v="0"/>
    <n v="0"/>
    <n v="0"/>
    <m/>
    <n v="2.5000000000000001E-2"/>
    <n v="2.5000000000000001E-2"/>
    <s v=""/>
    <s v="OK"/>
    <n v="0"/>
    <n v="0"/>
    <n v="4336.2"/>
    <n v="433.62"/>
    <n v="3902.58"/>
    <n v="0"/>
    <b v="0"/>
    <s v="Ultrasound 2022"/>
    <s v="CPQ 14267 ULT 24"/>
    <s v="24/01/2024"/>
    <x v="47"/>
    <s v="Iwona Doniec"/>
    <x v="0"/>
    <s v="ULT"/>
    <s v="St Bart's Hospital"/>
    <s v="Obs and Gynae  - Fixed Cart"/>
    <x v="2"/>
    <s v="Ultrasound - Accessories"/>
    <s v="Additional Items"/>
    <s v="DH"/>
    <s v="URN Issued"/>
    <s v=""/>
    <s v="NHSSC-139225"/>
    <n v="4"/>
    <s v="False"/>
    <s v="Y"/>
    <s v="False"/>
    <s v="H40462LA_C1-5-RS Probe"/>
    <s v="H40462LA"/>
    <s v="12"/>
    <s v="Accessory"/>
    <n v="1"/>
    <n v="4336.2"/>
    <n v="4336.2"/>
    <n v="0"/>
    <n v="4336.2"/>
    <n v="4336.2"/>
    <n v="5203.4399999999996"/>
    <n v="3902.58"/>
    <n v="3902.58"/>
    <n v="100"/>
    <s v="%"/>
    <n v="0"/>
    <n v="0"/>
    <n v="20"/>
    <n v="0"/>
    <n v="0"/>
    <n v="2.5"/>
    <n v="0"/>
    <n v="0"/>
    <n v="0"/>
    <n v="0"/>
    <s v="300000111880288"/>
    <s v=""/>
    <s v="False"/>
    <n v="433.62"/>
    <n v="433.62"/>
    <s v="True"/>
    <s v="Endoscopy &amp; Ultrasound"/>
    <s v="Feb"/>
    <s v="24"/>
    <n v="40979892"/>
    <d v="2024-02-20T00:00:00"/>
    <s v="2024"/>
    <s v="Feb"/>
    <s v="2024"/>
  </r>
  <r>
    <x v="56"/>
    <s v="CPQ 14267 ULT 24NHSSC-13922524/01/2024"/>
    <s v="GE Ultrasound 14"/>
    <s v="No"/>
    <n v="300000152056494"/>
    <x v="5"/>
    <s v=""/>
    <x v="2"/>
    <s v="Closed/PO Received"/>
    <s v=""/>
    <n v="0"/>
    <n v="0"/>
    <n v="0"/>
    <n v="0"/>
    <m/>
    <n v="0"/>
    <n v="2.5000000000000001E-2"/>
    <s v=""/>
    <s v="Check"/>
    <n v="0"/>
    <n v="0"/>
    <n v="0"/>
    <n v="0"/>
    <n v="0"/>
    <n v="0"/>
    <b v="0"/>
    <s v="Ultrasound 2022"/>
    <s v="CPQ 14267 ULT 24"/>
    <s v="24/01/2024"/>
    <x v="47"/>
    <s v="Iwona Doniec"/>
    <x v="0"/>
    <s v="ULT"/>
    <s v="St Bart's Hospital"/>
    <s v="Obs and Gynae  - Fixed Cart"/>
    <x v="2"/>
    <s v=""/>
    <s v=""/>
    <s v="DH"/>
    <s v="URN Issued"/>
    <s v=""/>
    <s v="NHSSC-139225"/>
    <n v="3"/>
    <s v="False"/>
    <s v=""/>
    <s v="False"/>
    <s v=""/>
    <s v=""/>
    <s v=""/>
    <s v=""/>
    <n v="1"/>
    <m/>
    <m/>
    <n v="0"/>
    <n v="0"/>
    <n v="0"/>
    <n v="0"/>
    <n v="0"/>
    <n v="0"/>
    <n v="0"/>
    <s v="%"/>
    <n v="0"/>
    <n v="0"/>
    <n v="20"/>
    <n v="0"/>
    <n v="0"/>
    <n v="0"/>
    <n v="0"/>
    <n v="0"/>
    <n v="0"/>
    <n v="0"/>
    <s v=""/>
    <s v=""/>
    <s v="False"/>
    <n v="0"/>
    <n v="0"/>
    <s v="True"/>
    <s v="Endoscopy &amp; Ultrasound"/>
    <s v="Feb"/>
    <s v="24"/>
    <n v="40979892"/>
    <d v="2024-02-20T00:00:00"/>
    <s v="2024"/>
    <s v="Feb"/>
    <s v="2024"/>
  </r>
  <r>
    <x v="56"/>
    <s v="CPQ 14267 ULT 24NHSSC-13922524/01/2024"/>
    <s v="GE Ultrasound 14"/>
    <s v="No"/>
    <n v="300000152056494"/>
    <x v="5"/>
    <s v="Accessory"/>
    <x v="2"/>
    <s v="Closed/PO Received"/>
    <s v=""/>
    <n v="0"/>
    <n v="0"/>
    <n v="0"/>
    <n v="0"/>
    <m/>
    <n v="2.5000000000000001E-2"/>
    <n v="2.5000000000000001E-2"/>
    <s v=""/>
    <s v="OK"/>
    <n v="0"/>
    <n v="0"/>
    <n v="3935.8"/>
    <n v="393.58"/>
    <n v="3542.2200000000003"/>
    <n v="0"/>
    <b v="0"/>
    <s v="Ultrasound 2022"/>
    <s v="CPQ 14267 ULT 24"/>
    <s v="24/01/2024"/>
    <x v="47"/>
    <s v="Iwona Doniec"/>
    <x v="0"/>
    <s v="ULT"/>
    <s v="St Bart's Hospital"/>
    <s v="Obs and Gynae  - Fixed Cart"/>
    <x v="2"/>
    <s v="Ultrasound - Accessories"/>
    <s v="Additional Items"/>
    <s v="DH"/>
    <s v="URN Issued"/>
    <s v=""/>
    <s v="NHSSC-139225"/>
    <n v="5"/>
    <s v="False"/>
    <s v="Y"/>
    <s v="False"/>
    <s v="H48062AK_IC9B-RS"/>
    <s v="H48062AK"/>
    <s v="12"/>
    <s v="Accessory"/>
    <n v="1"/>
    <n v="3935.8"/>
    <n v="3935.8"/>
    <n v="0"/>
    <n v="3935.8"/>
    <n v="3935.8"/>
    <n v="4722.96"/>
    <n v="3542.22"/>
    <n v="3542.22"/>
    <n v="100"/>
    <s v="%"/>
    <n v="0"/>
    <n v="0"/>
    <n v="20"/>
    <n v="0"/>
    <n v="0"/>
    <n v="2.5"/>
    <n v="0"/>
    <n v="0"/>
    <n v="0"/>
    <n v="0"/>
    <s v="300000111877388"/>
    <s v=""/>
    <s v="False"/>
    <n v="393.58"/>
    <n v="393.58"/>
    <s v="True"/>
    <s v="Endoscopy &amp; Ultrasound"/>
    <s v="Feb"/>
    <s v="24"/>
    <n v="40979892"/>
    <d v="2024-02-20T00:00:00"/>
    <s v="2024"/>
    <s v="Feb"/>
    <s v="2024"/>
  </r>
  <r>
    <x v="56"/>
    <s v="CPQ 14267 ULT 24NHSSC-13922524/01/2024"/>
    <s v="GE Ultrasound 14"/>
    <s v="No"/>
    <n v="300000152056494"/>
    <x v="5"/>
    <s v="Accessory"/>
    <x v="2"/>
    <s v="Closed/PO Received"/>
    <s v=""/>
    <n v="0"/>
    <n v="0"/>
    <n v="0"/>
    <n v="0"/>
    <m/>
    <n v="2.5000000000000001E-2"/>
    <n v="2.5000000000000001E-2"/>
    <s v=""/>
    <s v="OK"/>
    <n v="0"/>
    <n v="0"/>
    <n v="1999.8"/>
    <n v="199.98"/>
    <n v="1799.82"/>
    <n v="0"/>
    <b v="0"/>
    <s v="Ultrasound 2022"/>
    <s v="CPQ 14267 ULT 24"/>
    <s v="24/01/2024"/>
    <x v="47"/>
    <s v="Iwona Doniec"/>
    <x v="0"/>
    <s v="ULT"/>
    <s v="St Bart's Hospital"/>
    <s v="Obs and Gynae  - Fixed Cart"/>
    <x v="2"/>
    <s v="Ultrasound - Accessories"/>
    <s v="Additional Items"/>
    <s v="DH"/>
    <s v="URN Issued"/>
    <s v=""/>
    <s v="NHSSC-139225"/>
    <n v="7"/>
    <s v="False"/>
    <s v="Y"/>
    <s v="False"/>
    <s v="H43292LE_Uterine Trace (H43292LE)"/>
    <s v="H43292LE"/>
    <s v="12"/>
    <s v="Accessory"/>
    <n v="1"/>
    <n v="1999.8"/>
    <n v="1999.8"/>
    <n v="0"/>
    <n v="1999.8"/>
    <n v="1999.8"/>
    <n v="2399.7600000000002"/>
    <n v="1799.82"/>
    <n v="1799.82"/>
    <n v="100"/>
    <s v="%"/>
    <n v="0"/>
    <n v="0"/>
    <n v="20"/>
    <n v="0"/>
    <n v="0"/>
    <n v="2.5"/>
    <n v="0"/>
    <n v="0"/>
    <n v="0"/>
    <n v="0"/>
    <s v="300000124117956"/>
    <s v=""/>
    <s v="False"/>
    <n v="199.98"/>
    <n v="199.98"/>
    <s v="True"/>
    <s v="Endoscopy &amp; Ultrasound"/>
    <s v="Feb"/>
    <s v="24"/>
    <n v="40979892"/>
    <d v="2024-02-20T00:00:00"/>
    <s v="2024"/>
    <s v="Feb"/>
    <s v="2024"/>
  </r>
  <r>
    <x v="56"/>
    <s v="CPQ 14267 ULT 24NHSSC-13922524/01/2024"/>
    <s v="GE Ultrasound 14"/>
    <s v="No"/>
    <n v="300000152056494"/>
    <x v="5"/>
    <s v="Accessory"/>
    <x v="2"/>
    <s v="Closed/PO Received"/>
    <s v=""/>
    <n v="0"/>
    <n v="0"/>
    <n v="0"/>
    <n v="0"/>
    <m/>
    <n v="2.5000000000000001E-2"/>
    <n v="2.5000000000000001E-2"/>
    <s v=""/>
    <s v="OK"/>
    <n v="0"/>
    <n v="0"/>
    <n v="3253.8"/>
    <n v="325.38"/>
    <n v="2928.42"/>
    <n v="0"/>
    <b v="0"/>
    <s v="Ultrasound 2022"/>
    <s v="CPQ 14267 ULT 24"/>
    <s v="24/01/2024"/>
    <x v="47"/>
    <s v="Iwona Doniec"/>
    <x v="0"/>
    <s v="ULT"/>
    <s v="St Bart's Hospital"/>
    <s v="Obs and Gynae  - Fixed Cart"/>
    <x v="2"/>
    <s v="Ultrasound - Accessories"/>
    <s v="Additional Items"/>
    <s v="DH"/>
    <s v="URN Issued"/>
    <s v=""/>
    <s v="NHSSC-139225"/>
    <n v="6"/>
    <s v="False"/>
    <s v="Y"/>
    <s v="False"/>
    <s v="H44872LA_Advanced 3D 4D Package (H44872LA)"/>
    <s v="H44872LA"/>
    <s v="12"/>
    <s v="Accessory"/>
    <n v="1"/>
    <n v="3253.8"/>
    <n v="3253.8"/>
    <n v="0"/>
    <n v="3253.8"/>
    <n v="3253.8"/>
    <n v="3904.56"/>
    <n v="2928.42"/>
    <n v="2928.42"/>
    <n v="100"/>
    <s v="%"/>
    <n v="0"/>
    <n v="0"/>
    <n v="20"/>
    <n v="0"/>
    <n v="0"/>
    <n v="2.5"/>
    <n v="0"/>
    <n v="0"/>
    <n v="0"/>
    <n v="0"/>
    <s v="300000111873034"/>
    <s v=""/>
    <s v="False"/>
    <n v="325.38"/>
    <n v="325.38"/>
    <s v="True"/>
    <s v="Endoscopy &amp; Ultrasound"/>
    <s v="Feb"/>
    <s v="24"/>
    <n v="40979892"/>
    <d v="2024-02-20T00:00:00"/>
    <s v="2024"/>
    <s v="Feb"/>
    <s v="2024"/>
  </r>
  <r>
    <x v="56"/>
    <s v="CPQ 14267 ULT 24NHSSC-13922524/01/2024"/>
    <s v="GE Ultrasound 14"/>
    <s v="No"/>
    <n v="300000152056494"/>
    <x v="5"/>
    <s v="Accessory"/>
    <x v="2"/>
    <s v="Closed/PO Received"/>
    <s v=""/>
    <n v="0"/>
    <n v="0"/>
    <n v="0"/>
    <n v="0"/>
    <m/>
    <n v="2.5000000000000001E-2"/>
    <n v="2.5000000000000001E-2"/>
    <s v=""/>
    <s v="OK"/>
    <n v="0"/>
    <n v="0"/>
    <n v="2839.1"/>
    <n v="283.91000000000003"/>
    <n v="2555.19"/>
    <n v="0"/>
    <b v="0"/>
    <s v="Ultrasound 2022"/>
    <s v="CPQ 14267 ULT 24"/>
    <s v="24/01/2024"/>
    <x v="47"/>
    <s v="Iwona Doniec"/>
    <x v="0"/>
    <s v="ULT"/>
    <s v="St Bart's Hospital"/>
    <s v="Obs and Gynae  - Fixed Cart"/>
    <x v="2"/>
    <s v="Ultrasound - Accessories"/>
    <s v="Additional Items"/>
    <s v="DH"/>
    <s v="URN Issued"/>
    <s v=""/>
    <s v="NHSSC-139225"/>
    <n v="9"/>
    <s v="False"/>
    <s v="Y"/>
    <s v="False"/>
    <s v="H43182LW_Radiantflow (H43182LW)"/>
    <s v="H43182LW"/>
    <s v="12"/>
    <s v="Accessory"/>
    <n v="1"/>
    <n v="2839.1"/>
    <n v="2839.1"/>
    <n v="0"/>
    <n v="2839.1"/>
    <n v="2839.1"/>
    <n v="3406.92"/>
    <n v="2555.19"/>
    <n v="2555.19"/>
    <n v="100"/>
    <s v="%"/>
    <n v="0"/>
    <n v="0"/>
    <n v="20"/>
    <n v="0"/>
    <n v="0"/>
    <n v="2.5"/>
    <n v="0"/>
    <n v="0"/>
    <n v="0"/>
    <n v="0"/>
    <s v="300000111875013"/>
    <s v=""/>
    <s v="False"/>
    <n v="283.91000000000003"/>
    <n v="283.91000000000003"/>
    <s v="True"/>
    <s v="Endoscopy &amp; Ultrasound"/>
    <s v="Feb"/>
    <s v="24"/>
    <n v="40979892"/>
    <d v="2024-02-20T00:00:00"/>
    <s v="2024"/>
    <s v="Feb"/>
    <s v="2024"/>
  </r>
  <r>
    <x v="56"/>
    <s v="CPQ 14267 ULT 24NHSSC-13922524/01/2024"/>
    <s v="GE Ultrasound 14"/>
    <s v="No"/>
    <n v="300000152056494"/>
    <x v="5"/>
    <s v="Accessory"/>
    <x v="2"/>
    <s v="Closed/PO Received"/>
    <s v=""/>
    <n v="0"/>
    <n v="0"/>
    <n v="0"/>
    <n v="0"/>
    <m/>
    <n v="2.5000000000000001E-2"/>
    <n v="2.5000000000000001E-2"/>
    <s v=""/>
    <s v="OK"/>
    <n v="0"/>
    <n v="0"/>
    <n v="3253.8"/>
    <n v="325.38"/>
    <n v="2928.42"/>
    <n v="0"/>
    <b v="0"/>
    <s v="Ultrasound 2022"/>
    <s v="CPQ 14267 ULT 24"/>
    <s v="24/01/2024"/>
    <x v="47"/>
    <s v="Iwona Doniec"/>
    <x v="0"/>
    <s v="ULT"/>
    <s v="St Bart's Hospital"/>
    <s v="Obs and Gynae  - Fixed Cart"/>
    <x v="2"/>
    <s v="Ultrasound - Accessories"/>
    <s v="Additional Items"/>
    <s v="DH"/>
    <s v="URN Issued"/>
    <s v=""/>
    <s v="NHSSC-139225"/>
    <n v="8"/>
    <s v="False"/>
    <s v="Y"/>
    <s v="False"/>
    <s v="H44842LF_SonoAVC (H44842LF)"/>
    <s v="H44842LF"/>
    <s v="12"/>
    <s v="Accessory"/>
    <n v="1"/>
    <n v="3253.8"/>
    <n v="3253.8"/>
    <n v="0"/>
    <n v="3253.8"/>
    <n v="3253.8"/>
    <n v="3904.56"/>
    <n v="2928.42"/>
    <n v="2928.42"/>
    <n v="100"/>
    <s v="%"/>
    <n v="0"/>
    <n v="0"/>
    <n v="20"/>
    <n v="0"/>
    <n v="0"/>
    <n v="2.5"/>
    <n v="0"/>
    <n v="0"/>
    <n v="0"/>
    <n v="0"/>
    <s v="300000111873067"/>
    <s v=""/>
    <s v="False"/>
    <n v="325.38"/>
    <n v="325.38"/>
    <s v="True"/>
    <s v="Endoscopy &amp; Ultrasound"/>
    <s v="Feb"/>
    <s v="24"/>
    <n v="40979892"/>
    <d v="2024-02-20T00:00:00"/>
    <s v="2024"/>
    <s v="Feb"/>
    <s v="2024"/>
  </r>
  <r>
    <x v="56"/>
    <s v="CPQ 14267 ULT 24NHSSC-13922524/01/2024"/>
    <s v="GE Ultrasound 14"/>
    <s v="No"/>
    <n v="300000152056494"/>
    <x v="5"/>
    <s v="Accessory"/>
    <x v="2"/>
    <s v="Closed/PO Received"/>
    <s v=""/>
    <n v="0"/>
    <n v="0"/>
    <n v="0"/>
    <n v="0"/>
    <m/>
    <n v="2.5000000000000001E-2"/>
    <n v="2.5000000000000001E-2"/>
    <s v=""/>
    <s v="OK"/>
    <n v="0"/>
    <n v="0"/>
    <n v="0"/>
    <n v="0"/>
    <n v="0"/>
    <n v="0"/>
    <b v="0"/>
    <s v="Ultrasound 2022"/>
    <s v="CPQ 14267 ULT 24"/>
    <s v="24/01/2024"/>
    <x v="47"/>
    <s v="Iwona Doniec"/>
    <x v="0"/>
    <s v="ULT"/>
    <s v="St Bart's Hospital"/>
    <s v="Obs and Gynae  - Fixed Cart"/>
    <x v="2"/>
    <s v="Ultrasound - Accessories"/>
    <s v="Additional Items"/>
    <s v="DH"/>
    <s v="URN Issued"/>
    <s v=""/>
    <s v="NHSSC-139225"/>
    <n v="11"/>
    <s v="False"/>
    <s v="Y"/>
    <s v="False"/>
    <s v="H44852LL_S10 Drawer"/>
    <s v="H44852LL"/>
    <s v="12"/>
    <s v="Accessory"/>
    <n v="1"/>
    <n v="0"/>
    <n v="0"/>
    <n v="0"/>
    <n v="0"/>
    <n v="0"/>
    <n v="0"/>
    <n v="0"/>
    <n v="0"/>
    <n v="100"/>
    <s v="%"/>
    <n v="0"/>
    <n v="0"/>
    <n v="20"/>
    <n v="0"/>
    <n v="0"/>
    <n v="2.5"/>
    <n v="0"/>
    <n v="0"/>
    <n v="0"/>
    <n v="0"/>
    <s v="300000111875015"/>
    <s v=""/>
    <s v="False"/>
    <n v="0"/>
    <n v="0"/>
    <s v="True"/>
    <s v="Endoscopy &amp; Ultrasound"/>
    <s v="Feb"/>
    <s v="24"/>
    <n v="40979892"/>
    <d v="2024-02-20T00:00:00"/>
    <s v="2024"/>
    <s v="Feb"/>
    <s v="2024"/>
  </r>
  <r>
    <x v="56"/>
    <s v="CPQ 14267 ULT 24NHSSC-13922524/01/2024"/>
    <s v="GE Ultrasound 14"/>
    <s v="No"/>
    <n v="300000152056494"/>
    <x v="5"/>
    <s v="Accessory"/>
    <x v="2"/>
    <s v="Closed/PO Received"/>
    <s v=""/>
    <n v="0"/>
    <n v="0"/>
    <n v="0"/>
    <n v="0"/>
    <m/>
    <n v="2.5000000000000001E-2"/>
    <n v="2.5000000000000001E-2"/>
    <s v=""/>
    <s v="OK"/>
    <n v="0"/>
    <n v="0"/>
    <n v="935"/>
    <n v="93.5"/>
    <n v="841.5"/>
    <n v="0"/>
    <b v="0"/>
    <s v="Ultrasound 2022"/>
    <s v="CPQ 14267 ULT 24"/>
    <s v="24/01/2024"/>
    <x v="47"/>
    <s v="Iwona Doniec"/>
    <x v="0"/>
    <s v="ULT"/>
    <s v="St Bart's Hospital"/>
    <s v="Obs and Gynae  - Fixed Cart"/>
    <x v="2"/>
    <s v="Ultrasound - Accessories"/>
    <s v="Additional Items"/>
    <s v="DH"/>
    <s v="URN Issued"/>
    <s v=""/>
    <s v="NHSSC-139225"/>
    <n v="10"/>
    <s v="False"/>
    <s v="Y"/>
    <s v="False"/>
    <s v="H43192LB_DVD and USB Recorder (Software DVR)  (H43192LB)"/>
    <s v="H43192LB"/>
    <s v="12"/>
    <s v="Accessory"/>
    <n v="1"/>
    <n v="935"/>
    <n v="935"/>
    <n v="0"/>
    <n v="935"/>
    <n v="935"/>
    <n v="1122"/>
    <n v="841.5"/>
    <n v="841.5"/>
    <n v="100"/>
    <s v="%"/>
    <n v="0"/>
    <n v="0"/>
    <n v="20"/>
    <n v="0"/>
    <n v="0"/>
    <n v="2.5"/>
    <n v="0"/>
    <n v="0"/>
    <n v="0"/>
    <n v="0"/>
    <s v="300000111873048"/>
    <s v=""/>
    <s v="False"/>
    <n v="93.5"/>
    <n v="93.5"/>
    <s v="True"/>
    <s v="Endoscopy &amp; Ultrasound"/>
    <s v="Feb"/>
    <s v="24"/>
    <n v="40979892"/>
    <d v="2024-02-20T00:00:00"/>
    <s v="2024"/>
    <s v="Feb"/>
    <s v="2024"/>
  </r>
  <r>
    <x v="56"/>
    <s v="CPQ 14267 ULT 24NHSSC-13922524/01/2024"/>
    <s v="GE Ultrasound 14"/>
    <s v="No"/>
    <n v="300000152056494"/>
    <x v="5"/>
    <s v="Accessory"/>
    <x v="2"/>
    <s v="Closed/PO Received"/>
    <s v=""/>
    <n v="0"/>
    <n v="0"/>
    <n v="0"/>
    <n v="0"/>
    <m/>
    <n v="2.5000000000000001E-2"/>
    <n v="2.5000000000000001E-2"/>
    <s v=""/>
    <s v="OK"/>
    <n v="0"/>
    <n v="0"/>
    <n v="1569.7"/>
    <n v="156.97"/>
    <n v="1412.73"/>
    <n v="0"/>
    <b v="0"/>
    <s v="Ultrasound 2022"/>
    <s v="CPQ 14267 ULT 24"/>
    <s v="24/01/2024"/>
    <x v="47"/>
    <s v="Iwona Doniec"/>
    <x v="0"/>
    <s v="ULT"/>
    <s v="St Bart's Hospital"/>
    <s v="Obs and Gynae  - Fixed Cart"/>
    <x v="2"/>
    <s v="Ultrasound - Accessories"/>
    <s v="Additional Items"/>
    <s v="DH"/>
    <s v="URN Issued"/>
    <s v=""/>
    <s v="NHSSC-139225"/>
    <n v="13"/>
    <s v="False"/>
    <s v="Y"/>
    <s v="False"/>
    <s v="H44972LB_BW Printer Kit, VS10 Expert &amp; VS10 BT18  (H44972LB)"/>
    <s v="H44972LB"/>
    <s v="12"/>
    <s v="Accessory"/>
    <n v="1"/>
    <n v="1569.7"/>
    <n v="1569.7"/>
    <n v="0"/>
    <n v="1569.7"/>
    <n v="1569.7"/>
    <n v="1883.64"/>
    <n v="1412.73"/>
    <n v="1412.73"/>
    <n v="100"/>
    <s v="%"/>
    <n v="0"/>
    <n v="0"/>
    <n v="20"/>
    <n v="0"/>
    <n v="0"/>
    <n v="2.5"/>
    <n v="0"/>
    <n v="0"/>
    <n v="0"/>
    <n v="0"/>
    <s v="300000111873042"/>
    <s v=""/>
    <s v="False"/>
    <n v="156.97"/>
    <n v="156.97"/>
    <s v="True"/>
    <s v="Endoscopy &amp; Ultrasound"/>
    <s v="Feb"/>
    <s v="24"/>
    <n v="40979892"/>
    <d v="2024-02-20T00:00:00"/>
    <s v="2024"/>
    <s v="Feb"/>
    <s v="2024"/>
  </r>
  <r>
    <x v="56"/>
    <s v="CPQ 14267 ULT 24NHSSC-13922524/01/2024"/>
    <s v="GE Ultrasound 14"/>
    <s v="No"/>
    <n v="300000152056494"/>
    <x v="5"/>
    <s v="Accessory"/>
    <x v="2"/>
    <s v="Closed/PO Received"/>
    <s v=""/>
    <n v="0"/>
    <n v="0"/>
    <n v="0"/>
    <n v="0"/>
    <m/>
    <n v="2.5000000000000001E-2"/>
    <n v="2.5000000000000001E-2"/>
    <s v=""/>
    <s v="OK"/>
    <n v="0"/>
    <n v="0"/>
    <n v="825"/>
    <n v="82.5"/>
    <n v="742.5"/>
    <n v="0"/>
    <b v="0"/>
    <s v="Ultrasound 2022"/>
    <s v="CPQ 14267 ULT 24"/>
    <s v="24/01/2024"/>
    <x v="47"/>
    <s v="Iwona Doniec"/>
    <x v="0"/>
    <s v="ULT"/>
    <s v="St Bart's Hospital"/>
    <s v="Obs and Gynae  - Fixed Cart"/>
    <x v="2"/>
    <s v="Ultrasound - Accessories"/>
    <s v="Additional Items"/>
    <s v="DH"/>
    <s v="URN Issued"/>
    <s v=""/>
    <s v="NHSSC-139225"/>
    <n v="12"/>
    <s v="False"/>
    <s v="Y"/>
    <s v="False"/>
    <s v="H43192LF_Internal UVC  (H43192LF)"/>
    <s v="H43192LF"/>
    <s v="12"/>
    <s v="Accessory"/>
    <n v="1"/>
    <n v="825"/>
    <n v="825"/>
    <n v="0"/>
    <n v="825"/>
    <n v="825"/>
    <n v="990"/>
    <n v="742.5"/>
    <n v="742.5"/>
    <n v="100"/>
    <s v="%"/>
    <n v="0"/>
    <n v="0"/>
    <n v="20"/>
    <n v="0"/>
    <n v="0"/>
    <n v="2.5"/>
    <n v="0"/>
    <n v="0"/>
    <n v="0"/>
    <n v="0"/>
    <s v="300000111873060"/>
    <s v=""/>
    <s v="False"/>
    <n v="82.5"/>
    <n v="82.5"/>
    <s v="True"/>
    <s v="Endoscopy &amp; Ultrasound"/>
    <s v="Feb"/>
    <s v="24"/>
    <n v="40979892"/>
    <d v="2024-02-20T00:00:00"/>
    <s v="2024"/>
    <s v="Feb"/>
    <s v="2024"/>
  </r>
  <r>
    <x v="57"/>
    <s v="CPQ 15051 ULT 24NHSSC-13953229/01/2024"/>
    <s v="GE Ultrasound 14"/>
    <s v="No"/>
    <n v="300000164282409"/>
    <x v="5"/>
    <s v="Core"/>
    <x v="2"/>
    <s v="Closed/PO Received"/>
    <n v="3"/>
    <n v="150393.32999999999"/>
    <n v="146677.5"/>
    <n v="3715.8299999999872"/>
    <n v="2.5333333333333246E-2"/>
    <m/>
    <n v="2.5000000000000001E-2"/>
    <n v="2.5000000000000001E-2"/>
    <s v=""/>
    <s v="OK"/>
    <n v="3666.94"/>
    <n v="3715.83"/>
    <n v="12581.670000000013"/>
    <n v="12581.67"/>
    <n v="0"/>
    <n v="8.3658430862592198E-2"/>
    <b v="0"/>
    <s v="Ultrasound 2022"/>
    <s v="CPQ 15051 ULT 24"/>
    <s v="29/01/2024"/>
    <x v="48"/>
    <s v="Iwona Doniec"/>
    <x v="0"/>
    <s v="ULT"/>
    <s v="Newham General"/>
    <s v="Obs and Gynae  - Fixed Cart"/>
    <x v="2"/>
    <s v="Ultrasound - Fixed Cart"/>
    <s v="Obstetrics and Gynaecology"/>
    <s v="DH"/>
    <s v="URN Issued"/>
    <s v=""/>
    <s v="NHSSC-139532"/>
    <n v="2"/>
    <s v="False"/>
    <s v="Y"/>
    <s v="False"/>
    <s v="H48711FD_Voluson E8 BT21"/>
    <s v="H48711LE"/>
    <s v="12"/>
    <s v="Core"/>
    <n v="3"/>
    <n v="54325"/>
    <n v="54325"/>
    <n v="0.5"/>
    <n v="54053.38"/>
    <n v="162160.14000000001"/>
    <n v="194592.17"/>
    <n v="48892.5"/>
    <n v="146677.5"/>
    <n v="0"/>
    <s v="%"/>
    <n v="48892.5"/>
    <n v="146677.5"/>
    <n v="20"/>
    <n v="29335.5"/>
    <n v="20"/>
    <n v="2.5"/>
    <n v="3666.94"/>
    <n v="3715.83"/>
    <n v="0"/>
    <n v="150393.32999999999"/>
    <s v="300000111880005"/>
    <s v=""/>
    <s v="False"/>
    <n v="12581.67"/>
    <n v="12581.67"/>
    <s v="True"/>
    <s v="Endoscopy &amp; Ultrasound"/>
    <s v="Mar"/>
    <s v="24"/>
    <n v="40987338"/>
    <d v="2024-03-14T00:00:00"/>
    <s v="2024"/>
    <s v="Mar"/>
    <s v="2024"/>
  </r>
  <r>
    <x v="57"/>
    <s v="CPQ 15051 ULT 24NHSSC-13953229/01/2024"/>
    <s v="GE Ultrasound 14"/>
    <s v="No"/>
    <n v="300000164282409"/>
    <x v="5"/>
    <s v=""/>
    <x v="2"/>
    <s v="Closed/PO Received"/>
    <s v=""/>
    <n v="0"/>
    <n v="0"/>
    <n v="0"/>
    <n v="0"/>
    <m/>
    <n v="0"/>
    <n v="2.5000000000000001E-2"/>
    <s v=""/>
    <s v="Check"/>
    <n v="0"/>
    <n v="0"/>
    <n v="0"/>
    <n v="0"/>
    <n v="0"/>
    <n v="0"/>
    <b v="0"/>
    <s v="Ultrasound 2022"/>
    <s v="CPQ 15051 ULT 24"/>
    <s v="29/01/2024"/>
    <x v="48"/>
    <s v="Iwona Doniec"/>
    <x v="0"/>
    <s v="ULT"/>
    <s v="Newham General"/>
    <s v="Obs and Gynae  - Fixed Cart"/>
    <x v="2"/>
    <s v=""/>
    <s v=""/>
    <s v="DH"/>
    <s v="URN Issued"/>
    <s v=""/>
    <s v="NHSSC-139532"/>
    <n v="1"/>
    <s v="False"/>
    <s v=""/>
    <s v="False"/>
    <s v=""/>
    <s v=""/>
    <s v=""/>
    <s v=""/>
    <n v="1"/>
    <m/>
    <m/>
    <n v="0"/>
    <n v="0"/>
    <n v="0"/>
    <n v="0"/>
    <n v="0"/>
    <n v="0"/>
    <n v="0"/>
    <s v="%"/>
    <n v="0"/>
    <n v="0"/>
    <n v="20"/>
    <n v="0"/>
    <n v="0"/>
    <n v="0"/>
    <n v="0"/>
    <n v="0"/>
    <n v="0"/>
    <n v="0"/>
    <s v=""/>
    <s v=""/>
    <s v="False"/>
    <n v="0"/>
    <n v="0"/>
    <s v="True"/>
    <s v="Endoscopy &amp; Ultrasound"/>
    <s v="Mar"/>
    <s v="24"/>
    <n v="40987338"/>
    <d v="2024-03-14T00:00:00"/>
    <s v="2024"/>
    <s v="Mar"/>
    <s v="2024"/>
  </r>
  <r>
    <x v="57"/>
    <s v="CPQ 15051 ULT 24NHSSC-13953229/01/2024"/>
    <s v="GE Ultrasound 14"/>
    <s v="No"/>
    <n v="300000164282409"/>
    <x v="5"/>
    <s v="Accessory"/>
    <x v="2"/>
    <s v="Closed/PO Received"/>
    <s v=""/>
    <n v="3347.52"/>
    <n v="3347.52"/>
    <n v="0"/>
    <n v="0"/>
    <m/>
    <n v="2.5000000000000001E-2"/>
    <n v="2.5000000000000001E-2"/>
    <s v=""/>
    <s v="OK"/>
    <n v="83.69"/>
    <n v="0"/>
    <n v="13729.98"/>
    <n v="1707.75"/>
    <n v="12022.23"/>
    <n v="4.1015378548895898"/>
    <b v="0"/>
    <s v="Ultrasound 2022"/>
    <s v="CPQ 15051 ULT 24"/>
    <s v="29/01/2024"/>
    <x v="48"/>
    <s v="Iwona Doniec"/>
    <x v="0"/>
    <s v="ULT"/>
    <s v="Newham General"/>
    <s v="Obs and Gynae  - Fixed Cart"/>
    <x v="2"/>
    <s v="Ultrasound - Accessories"/>
    <s v="Additional Items"/>
    <s v="DH"/>
    <s v="URN Issued"/>
    <s v=""/>
    <s v="NHSSC-139532"/>
    <n v="4"/>
    <s v="False"/>
    <s v="Y"/>
    <s v="False"/>
    <s v="H40462LN_C2-9-D XDclear Convex Array Probe"/>
    <s v="H40462LN"/>
    <s v="12"/>
    <s v="Accessory"/>
    <n v="3"/>
    <n v="5692.5"/>
    <n v="5692.5"/>
    <n v="0"/>
    <n v="5692.5"/>
    <n v="17077.5"/>
    <n v="20493"/>
    <n v="5123.25"/>
    <n v="15369.75"/>
    <n v="78.22"/>
    <s v="%"/>
    <n v="1115.8399999999999"/>
    <n v="3347.52"/>
    <n v="20"/>
    <n v="669.5"/>
    <n v="0"/>
    <n v="2.5"/>
    <n v="83.69"/>
    <n v="0"/>
    <n v="0"/>
    <n v="3347.52"/>
    <s v="300000111881321"/>
    <s v=""/>
    <s v="False"/>
    <n v="1707.75"/>
    <n v="1707.75"/>
    <s v="True"/>
    <s v="Endoscopy &amp; Ultrasound"/>
    <s v="Mar"/>
    <s v="24"/>
    <n v="40987338"/>
    <d v="2024-03-14T00:00:00"/>
    <s v="2024"/>
    <s v="Mar"/>
    <s v="2024"/>
  </r>
  <r>
    <x v="57"/>
    <s v="CPQ 15051 ULT 24NHSSC-13953229/01/2024"/>
    <s v="GE Ultrasound 14"/>
    <s v="No"/>
    <n v="300000164282409"/>
    <x v="5"/>
    <s v=""/>
    <x v="2"/>
    <s v="Closed/PO Received"/>
    <s v=""/>
    <n v="0"/>
    <n v="0"/>
    <n v="0"/>
    <n v="0"/>
    <m/>
    <n v="0"/>
    <n v="2.5000000000000001E-2"/>
    <s v=""/>
    <s v="Check"/>
    <n v="0"/>
    <n v="0"/>
    <n v="0"/>
    <n v="0"/>
    <n v="0"/>
    <n v="0"/>
    <b v="0"/>
    <s v="Ultrasound 2022"/>
    <s v="CPQ 15051 ULT 24"/>
    <s v="29/01/2024"/>
    <x v="48"/>
    <s v="Iwona Doniec"/>
    <x v="0"/>
    <s v="ULT"/>
    <s v="Newham General"/>
    <s v="Obs and Gynae  - Fixed Cart"/>
    <x v="2"/>
    <s v=""/>
    <s v=""/>
    <s v="DH"/>
    <s v="URN Issued"/>
    <s v=""/>
    <s v="NHSSC-139532"/>
    <n v="3"/>
    <s v="False"/>
    <s v=""/>
    <s v="False"/>
    <s v=""/>
    <s v=""/>
    <s v=""/>
    <s v=""/>
    <n v="1"/>
    <m/>
    <m/>
    <n v="0"/>
    <n v="0"/>
    <n v="0"/>
    <n v="0"/>
    <n v="0"/>
    <n v="0"/>
    <n v="0"/>
    <s v="%"/>
    <n v="0"/>
    <n v="0"/>
    <n v="20"/>
    <n v="0"/>
    <n v="0"/>
    <n v="0"/>
    <n v="0"/>
    <n v="0"/>
    <n v="0"/>
    <n v="0"/>
    <s v=""/>
    <s v=""/>
    <s v="False"/>
    <n v="0"/>
    <n v="0"/>
    <s v="True"/>
    <s v="Endoscopy &amp; Ultrasound"/>
    <s v="Mar"/>
    <s v="24"/>
    <n v="40987338"/>
    <d v="2024-03-14T00:00:00"/>
    <s v="2024"/>
    <s v="Mar"/>
    <s v="2024"/>
  </r>
  <r>
    <x v="57"/>
    <s v="CPQ 15051 ULT 24NHSSC-13953229/01/2024"/>
    <s v="GE Ultrasound 14"/>
    <s v="No"/>
    <n v="300000164282409"/>
    <x v="5"/>
    <s v="Accessory"/>
    <x v="2"/>
    <s v="Closed/PO Received"/>
    <s v=""/>
    <n v="5498.37"/>
    <n v="5498.37"/>
    <n v="0"/>
    <n v="0"/>
    <m/>
    <n v="2.5000000000000001E-2"/>
    <n v="2.5000000000000001E-2"/>
    <s v=""/>
    <s v="OK"/>
    <n v="137.46"/>
    <n v="0"/>
    <n v="22551.63"/>
    <n v="2805"/>
    <n v="19746.63"/>
    <n v="4.1015119026184124"/>
    <b v="0"/>
    <s v="Ultrasound 2022"/>
    <s v="CPQ 15051 ULT 24"/>
    <s v="29/01/2024"/>
    <x v="48"/>
    <s v="Iwona Doniec"/>
    <x v="0"/>
    <s v="ULT"/>
    <s v="Newham General"/>
    <s v="Obs and Gynae  - Fixed Cart"/>
    <x v="2"/>
    <s v="Ultrasound - Accessories"/>
    <s v="Additional Items"/>
    <s v="DH"/>
    <s v="URN Issued"/>
    <s v=""/>
    <s v="NHSSC-139532"/>
    <n v="6"/>
    <s v="False"/>
    <s v="Y"/>
    <s v="False"/>
    <s v="H48681MG_RAB6-D Volume Convex Probe"/>
    <s v="H48681MG"/>
    <s v="12"/>
    <s v="Accessory"/>
    <n v="3"/>
    <n v="9350"/>
    <n v="9350"/>
    <n v="0"/>
    <n v="9350"/>
    <n v="28050"/>
    <n v="33660"/>
    <n v="8415"/>
    <n v="25245"/>
    <n v="78.22"/>
    <s v="%"/>
    <n v="1832.79"/>
    <n v="5498.37"/>
    <n v="20"/>
    <n v="1099.67"/>
    <n v="0"/>
    <n v="2.5"/>
    <n v="137.46"/>
    <n v="0"/>
    <n v="0"/>
    <n v="5498.37"/>
    <s v="300000111881341"/>
    <s v=""/>
    <s v="False"/>
    <n v="2805"/>
    <n v="2805"/>
    <s v="True"/>
    <s v="Endoscopy &amp; Ultrasound"/>
    <s v="Mar"/>
    <s v="24"/>
    <n v="40987338"/>
    <d v="2024-03-14T00:00:00"/>
    <s v="2024"/>
    <s v="Mar"/>
    <s v="2024"/>
  </r>
  <r>
    <x v="57"/>
    <s v="CPQ 15051 ULT 24NHSSC-13953229/01/2024"/>
    <s v="GE Ultrasound 14"/>
    <s v="No"/>
    <n v="300000164282409"/>
    <x v="5"/>
    <s v="Accessory"/>
    <x v="2"/>
    <s v="Closed/PO Received"/>
    <s v=""/>
    <n v="3347.52"/>
    <n v="3347.52"/>
    <n v="0"/>
    <n v="0"/>
    <m/>
    <n v="2.5000000000000001E-2"/>
    <n v="2.5000000000000001E-2"/>
    <s v=""/>
    <s v="OK"/>
    <n v="83.69"/>
    <n v="0"/>
    <n v="13729.98"/>
    <n v="1707.75"/>
    <n v="12022.23"/>
    <n v="4.1015378548895898"/>
    <b v="0"/>
    <s v="Ultrasound 2022"/>
    <s v="CPQ 15051 ULT 24"/>
    <s v="29/01/2024"/>
    <x v="48"/>
    <s v="Iwona Doniec"/>
    <x v="0"/>
    <s v="ULT"/>
    <s v="Newham General"/>
    <s v="Obs and Gynae  - Fixed Cart"/>
    <x v="2"/>
    <s v="Ultrasound - Accessories"/>
    <s v="Additional Items"/>
    <s v="DH"/>
    <s v="URN Issued"/>
    <s v=""/>
    <s v="NHSSC-139532"/>
    <n v="5"/>
    <s v="False"/>
    <s v="Y"/>
    <s v="False"/>
    <s v="H40472LT_C1-6-D XDclear Convex Array Probe"/>
    <s v="H40472LT"/>
    <s v="12"/>
    <s v="Accessory"/>
    <n v="3"/>
    <n v="5692.5"/>
    <n v="5692.5"/>
    <n v="0"/>
    <n v="5692.5"/>
    <n v="17077.5"/>
    <n v="20493"/>
    <n v="5123.25"/>
    <n v="15369.75"/>
    <n v="78.22"/>
    <s v="%"/>
    <n v="1115.8399999999999"/>
    <n v="3347.52"/>
    <n v="20"/>
    <n v="669.5"/>
    <n v="0"/>
    <n v="2.5"/>
    <n v="83.69"/>
    <n v="0"/>
    <n v="0"/>
    <n v="3347.52"/>
    <s v="300000111881322"/>
    <s v=""/>
    <s v="False"/>
    <n v="1707.75"/>
    <n v="1707.75"/>
    <s v="True"/>
    <s v="Endoscopy &amp; Ultrasound"/>
    <s v="Mar"/>
    <s v="24"/>
    <n v="40987338"/>
    <d v="2024-03-14T00:00:00"/>
    <s v="2024"/>
    <s v="Mar"/>
    <s v="2024"/>
  </r>
  <r>
    <x v="57"/>
    <s v="CPQ 15051 ULT 24NHSSC-13953229/01/2024"/>
    <s v="GE Ultrasound 14"/>
    <s v="No"/>
    <n v="300000164282409"/>
    <x v="5"/>
    <s v="Accessory"/>
    <x v="2"/>
    <s v="Closed/PO Received"/>
    <s v=""/>
    <n v="2838.45"/>
    <n v="2838.45"/>
    <n v="0"/>
    <n v="0"/>
    <m/>
    <n v="2.5000000000000001E-2"/>
    <n v="2.5000000000000001E-2"/>
    <s v=""/>
    <s v="OK"/>
    <n v="70.959999999999994"/>
    <n v="0"/>
    <n v="11641.95"/>
    <n v="1448.04"/>
    <n v="10193.91"/>
    <n v="4.1015166728320036"/>
    <b v="0"/>
    <s v="Ultrasound 2022"/>
    <s v="CPQ 15051 ULT 24"/>
    <s v="29/01/2024"/>
    <x v="48"/>
    <s v="Iwona Doniec"/>
    <x v="0"/>
    <s v="ULT"/>
    <s v="Newham General"/>
    <s v="Obs and Gynae  - Fixed Cart"/>
    <x v="2"/>
    <s v="Ultrasound - Accessories"/>
    <s v="Additional Items"/>
    <s v="DH"/>
    <s v="URN Issued"/>
    <s v=""/>
    <s v="NHSSC-139532"/>
    <n v="8"/>
    <s v="False"/>
    <s v="Y"/>
    <s v="False"/>
    <s v="H48681FM_Advanced 4D (H48681FM)"/>
    <s v="H48681FM"/>
    <s v="12"/>
    <s v="Accessory"/>
    <n v="3"/>
    <n v="4826.8"/>
    <n v="4826.8"/>
    <n v="0"/>
    <n v="4826.8"/>
    <n v="14480.4"/>
    <n v="17376.48"/>
    <n v="4344.12"/>
    <n v="13032.36"/>
    <n v="78.22"/>
    <s v="%"/>
    <n v="946.15"/>
    <n v="2838.45"/>
    <n v="20"/>
    <n v="567.69000000000005"/>
    <n v="0"/>
    <n v="2.5"/>
    <n v="70.959999999999994"/>
    <n v="0"/>
    <n v="0"/>
    <n v="2838.45"/>
    <s v="300000111874663"/>
    <s v=""/>
    <s v="False"/>
    <n v="1448.04"/>
    <n v="1448.04"/>
    <s v="True"/>
    <s v="Endoscopy &amp; Ultrasound"/>
    <s v="Mar"/>
    <s v="24"/>
    <n v="40987338"/>
    <d v="2024-03-14T00:00:00"/>
    <s v="2024"/>
    <s v="Mar"/>
    <s v="2024"/>
  </r>
  <r>
    <x v="57"/>
    <s v="CPQ 15051 ULT 24NHSSC-13953229/01/2024"/>
    <s v="GE Ultrasound 14"/>
    <s v="No"/>
    <n v="300000164282409"/>
    <x v="5"/>
    <s v="Accessory"/>
    <x v="2"/>
    <s v="Closed/PO Received"/>
    <s v=""/>
    <n v="4080.42"/>
    <n v="4080.42"/>
    <n v="0"/>
    <n v="0"/>
    <m/>
    <n v="2.5000000000000001E-2"/>
    <n v="2.5000000000000001E-2"/>
    <s v=""/>
    <s v="OK"/>
    <n v="102.01"/>
    <n v="0"/>
    <n v="16735.980000000003"/>
    <n v="2081.64"/>
    <n v="14654.340000000004"/>
    <n v="4.1015336656520658"/>
    <b v="0"/>
    <s v="Ultrasound 2022"/>
    <s v="CPQ 15051 ULT 24"/>
    <s v="29/01/2024"/>
    <x v="48"/>
    <s v="Iwona Doniec"/>
    <x v="0"/>
    <s v="ULT"/>
    <s v="Newham General"/>
    <s v="Obs and Gynae  - Fixed Cart"/>
    <x v="2"/>
    <s v="Ultrasound - Accessories"/>
    <s v="Additional Items"/>
    <s v="DH"/>
    <s v="URN Issued"/>
    <s v=""/>
    <s v="NHSSC-139532"/>
    <n v="7"/>
    <s v="False"/>
    <s v="Y"/>
    <s v="False"/>
    <s v="H48651MS_RIC5-9-D Volume Endocavitay Probe"/>
    <s v="H48651MS"/>
    <s v="12"/>
    <s v="Accessory"/>
    <n v="3"/>
    <n v="6938.8"/>
    <n v="6938.8"/>
    <n v="0"/>
    <n v="6938.8"/>
    <n v="20816.400000000001"/>
    <n v="24979.68"/>
    <n v="6244.92"/>
    <n v="18734.759999999998"/>
    <n v="78.22"/>
    <s v="%"/>
    <n v="1360.14"/>
    <n v="4080.42"/>
    <n v="20"/>
    <n v="816.08"/>
    <n v="0"/>
    <n v="2.5"/>
    <n v="102.01"/>
    <n v="0"/>
    <n v="0"/>
    <n v="4080.42"/>
    <s v="300000111881340"/>
    <s v=""/>
    <s v="False"/>
    <n v="2081.64"/>
    <n v="2081.64"/>
    <s v="True"/>
    <s v="Endoscopy &amp; Ultrasound"/>
    <s v="Mar"/>
    <s v="24"/>
    <n v="40987338"/>
    <d v="2024-03-14T00:00:00"/>
    <s v="2024"/>
    <s v="Mar"/>
    <s v="2024"/>
  </r>
  <r>
    <x v="57"/>
    <s v="CPQ 15051 ULT 24NHSSC-13953229/01/2024"/>
    <s v="GE Ultrasound 14"/>
    <s v="No"/>
    <n v="300000164282409"/>
    <x v="5"/>
    <s v="Accessory"/>
    <x v="2"/>
    <s v="Closed/PO Received"/>
    <s v=""/>
    <n v="424.35"/>
    <n v="424.35"/>
    <n v="0"/>
    <n v="0"/>
    <m/>
    <n v="2.5000000000000001E-2"/>
    <n v="2.5000000000000001E-2"/>
    <s v=""/>
    <s v="OK"/>
    <n v="10.61"/>
    <n v="0"/>
    <n v="1740.4500000000003"/>
    <n v="216.48"/>
    <n v="1523.9700000000003"/>
    <n v="4.1014492753623193"/>
    <b v="0"/>
    <s v="Ultrasound 2022"/>
    <s v="CPQ 15051 ULT 24"/>
    <s v="29/01/2024"/>
    <x v="48"/>
    <s v="Iwona Doniec"/>
    <x v="0"/>
    <s v="ULT"/>
    <s v="Newham General"/>
    <s v="Obs and Gynae  - Fixed Cart"/>
    <x v="2"/>
    <s v="Ultrasound - Accessories"/>
    <s v="Additional Items"/>
    <s v="DH"/>
    <s v="URN Issued"/>
    <s v=""/>
    <s v="NHSSC-139532"/>
    <n v="10"/>
    <s v="False"/>
    <s v="Y"/>
    <s v="False"/>
    <s v="H48701WR_DVD and USB Recorder (H48701WR)"/>
    <s v="H48701WR"/>
    <s v="12"/>
    <s v="Accessory"/>
    <n v="3"/>
    <n v="721.6"/>
    <n v="721.6"/>
    <n v="0"/>
    <n v="721.6"/>
    <n v="2164.8000000000002"/>
    <n v="2597.7600000000002"/>
    <n v="649.44000000000005"/>
    <n v="1948.32"/>
    <n v="78.22"/>
    <s v="%"/>
    <n v="141.44999999999999"/>
    <n v="424.35"/>
    <n v="20"/>
    <n v="84.87"/>
    <n v="0"/>
    <n v="2.5"/>
    <n v="10.61"/>
    <n v="0"/>
    <n v="0"/>
    <n v="424.35"/>
    <s v="300000111874677"/>
    <s v=""/>
    <s v="False"/>
    <n v="216.48"/>
    <n v="216.48"/>
    <s v="True"/>
    <s v="Endoscopy &amp; Ultrasound"/>
    <s v="Mar"/>
    <s v="24"/>
    <n v="40987338"/>
    <d v="2024-03-14T00:00:00"/>
    <s v="2024"/>
    <s v="Mar"/>
    <s v="2024"/>
  </r>
  <r>
    <x v="57"/>
    <s v="CPQ 15051 ULT 24NHSSC-13953229/01/2024"/>
    <s v="GE Ultrasound 14"/>
    <s v="No"/>
    <n v="300000164282409"/>
    <x v="5"/>
    <s v="Accessory"/>
    <x v="2"/>
    <s v="Closed/PO Received"/>
    <s v=""/>
    <n v="1704.54"/>
    <n v="1704.54"/>
    <n v="0"/>
    <n v="0"/>
    <m/>
    <n v="2.5000000000000001E-2"/>
    <n v="2.5000000000000001E-2"/>
    <s v=""/>
    <s v="OK"/>
    <n v="42.61"/>
    <n v="0"/>
    <n v="6991.2300000000005"/>
    <n v="869.58"/>
    <n v="6121.6500000000005"/>
    <n v="4.1015347249111205"/>
    <b v="0"/>
    <s v="Ultrasound 2022"/>
    <s v="CPQ 15051 ULT 24"/>
    <s v="29/01/2024"/>
    <x v="48"/>
    <s v="Iwona Doniec"/>
    <x v="0"/>
    <s v="ULT"/>
    <s v="Newham General"/>
    <s v="Obs and Gynae  - Fixed Cart"/>
    <x v="2"/>
    <s v="Ultrasound - Accessories"/>
    <s v="Additional Items"/>
    <s v="DH"/>
    <s v="URN Issued"/>
    <s v=""/>
    <s v="NHSSC-139532"/>
    <n v="9"/>
    <s v="False"/>
    <s v="Y"/>
    <s v="False"/>
    <s v="H48681FP_Advanced VCI- Volume Contrast Imaging (H48681FP)"/>
    <s v="H48681FP"/>
    <s v="12"/>
    <s v="Accessory"/>
    <n v="3"/>
    <n v="2898.59"/>
    <n v="2898.59"/>
    <n v="0"/>
    <n v="2898.59"/>
    <n v="8695.77"/>
    <n v="10434.92"/>
    <n v="2608.73"/>
    <n v="7826.19"/>
    <n v="78.22"/>
    <s v="%"/>
    <n v="568.17999999999995"/>
    <n v="1704.54"/>
    <n v="20"/>
    <n v="340.91"/>
    <n v="0"/>
    <n v="2.5"/>
    <n v="42.61"/>
    <n v="0"/>
    <n v="0"/>
    <n v="1704.54"/>
    <s v="300000111874669"/>
    <s v=""/>
    <s v="False"/>
    <n v="869.58"/>
    <n v="869.58"/>
    <s v="True"/>
    <s v="Endoscopy &amp; Ultrasound"/>
    <s v="Mar"/>
    <s v="24"/>
    <n v="40987338"/>
    <d v="2024-03-14T00:00:00"/>
    <s v="2024"/>
    <s v="Mar"/>
    <s v="2024"/>
  </r>
  <r>
    <x v="57"/>
    <s v="CPQ 15051 ULT 24NHSSC-13953229/01/2024"/>
    <s v="GE Ultrasound 14"/>
    <s v="No"/>
    <n v="300000164282409"/>
    <x v="5"/>
    <s v="Accessory"/>
    <x v="2"/>
    <s v="Closed/PO Received"/>
    <s v=""/>
    <n v="408.06"/>
    <n v="408.06"/>
    <n v="0"/>
    <n v="0"/>
    <m/>
    <n v="2.5000000000000001E-2"/>
    <n v="2.5000000000000001E-2"/>
    <s v=""/>
    <s v="OK"/>
    <n v="10.199999999999999"/>
    <n v="0"/>
    <n v="1673.67"/>
    <n v="208.17"/>
    <n v="1465.5"/>
    <n v="4.1015291868842816"/>
    <b v="0"/>
    <s v="Ultrasound 2022"/>
    <s v="CPQ 15051 ULT 24"/>
    <s v="29/01/2024"/>
    <x v="48"/>
    <s v="Iwona Doniec"/>
    <x v="0"/>
    <s v="ULT"/>
    <s v="Newham General"/>
    <s v="Obs and Gynae  - Fixed Cart"/>
    <x v="2"/>
    <s v="Ultrasound - Accessories"/>
    <s v="Additional Items"/>
    <s v="DH"/>
    <s v="URN Issued"/>
    <s v=""/>
    <s v="NHSSC-139532"/>
    <n v="12"/>
    <s v="False"/>
    <s v="Y"/>
    <s v="False"/>
    <s v="H48052BG_B/W Printer"/>
    <s v="H48052BG"/>
    <s v="12"/>
    <s v="Accessory"/>
    <n v="3"/>
    <n v="693.91"/>
    <n v="693.91"/>
    <n v="0"/>
    <n v="693.91"/>
    <n v="2081.73"/>
    <n v="2498.08"/>
    <n v="624.52"/>
    <n v="1873.56"/>
    <n v="78.22"/>
    <s v="%"/>
    <n v="136.02000000000001"/>
    <n v="408.06"/>
    <n v="20"/>
    <n v="81.61"/>
    <n v="0"/>
    <n v="2.5"/>
    <n v="10.199999999999999"/>
    <n v="0"/>
    <n v="0"/>
    <n v="408.06"/>
    <s v="300000111874985"/>
    <s v=""/>
    <s v="False"/>
    <n v="208.17"/>
    <n v="208.17"/>
    <s v="True"/>
    <s v="Endoscopy &amp; Ultrasound"/>
    <s v="Mar"/>
    <s v="24"/>
    <n v="40987338"/>
    <d v="2024-03-14T00:00:00"/>
    <s v="2024"/>
    <s v="Mar"/>
    <s v="2024"/>
  </r>
  <r>
    <x v="57"/>
    <s v="CPQ 15051 ULT 24NHSSC-13953229/01/2024"/>
    <s v="GE Ultrasound 14"/>
    <s v="No"/>
    <n v="300000164282409"/>
    <x v="5"/>
    <s v="Accessory"/>
    <x v="2"/>
    <s v="Closed/PO Received"/>
    <s v=""/>
    <n v="1669.56"/>
    <n v="1669.56"/>
    <n v="0"/>
    <n v="0"/>
    <m/>
    <n v="2.5000000000000001E-2"/>
    <n v="2.5000000000000001E-2"/>
    <s v=""/>
    <s v="OK"/>
    <n v="41.74"/>
    <n v="0"/>
    <n v="6847.74"/>
    <n v="851.73"/>
    <n v="5996.01"/>
    <n v="4.1015237547617334"/>
    <b v="0"/>
    <s v="Ultrasound 2022"/>
    <s v="CPQ 15051 ULT 24"/>
    <s v="29/01/2024"/>
    <x v="48"/>
    <s v="Iwona Doniec"/>
    <x v="0"/>
    <s v="ULT"/>
    <s v="Newham General"/>
    <s v="Obs and Gynae  - Fixed Cart"/>
    <x v="2"/>
    <s v="Ultrasound - Accessories"/>
    <s v="Additional Items"/>
    <s v="DH"/>
    <s v="URN Issued"/>
    <s v=""/>
    <s v="NHSSC-139532"/>
    <n v="11"/>
    <s v="False"/>
    <s v="Y"/>
    <s v="False"/>
    <s v="H48711ED_Radiantflow (including SlowFlowHD) (H48711ED)"/>
    <s v="H48711ED"/>
    <s v="12"/>
    <s v="Accessory"/>
    <n v="3"/>
    <n v="2839.1"/>
    <n v="2839.1"/>
    <n v="0"/>
    <n v="2839.1"/>
    <n v="8517.2999999999993"/>
    <n v="10220.76"/>
    <n v="2555.19"/>
    <n v="7665.57"/>
    <n v="78.22"/>
    <s v="%"/>
    <n v="556.52"/>
    <n v="1669.56"/>
    <n v="20"/>
    <n v="333.91"/>
    <n v="0"/>
    <n v="2.5"/>
    <n v="41.74"/>
    <n v="0"/>
    <n v="0"/>
    <n v="1669.56"/>
    <s v="300000111874994"/>
    <s v=""/>
    <s v="False"/>
    <n v="851.73"/>
    <n v="851.73"/>
    <s v="True"/>
    <s v="Endoscopy &amp; Ultrasound"/>
    <s v="Mar"/>
    <s v="24"/>
    <n v="40987338"/>
    <d v="2024-03-14T00:00:00"/>
    <s v="2024"/>
    <s v="Mar"/>
    <s v="2024"/>
  </r>
  <r>
    <x v="57"/>
    <s v="CPQ 15051 ULT 24NHSSC-13953229/01/2024"/>
    <s v="GE Ultrasound 14"/>
    <s v="No"/>
    <n v="300000164282409"/>
    <x v="5"/>
    <s v="Accessory"/>
    <x v="2"/>
    <s v="Closed/PO Received"/>
    <s v=""/>
    <n v="3.71"/>
    <n v="3.71"/>
    <n v="0"/>
    <n v="0"/>
    <m/>
    <n v="2.5000000000000001E-2"/>
    <n v="2.5000000000000001E-2"/>
    <s v=""/>
    <s v="OK"/>
    <n v="0.09"/>
    <n v="0"/>
    <n v="-3.71"/>
    <n v="0"/>
    <n v="-3.71"/>
    <n v="-1"/>
    <b v="0"/>
    <s v="Ultrasound 2022"/>
    <s v="CPQ 15051 ULT 24"/>
    <s v="29/01/2024"/>
    <x v="48"/>
    <s v="Iwona Doniec"/>
    <x v="0"/>
    <s v="ULT"/>
    <s v="Newham General"/>
    <s v="Obs and Gynae  - Fixed Cart"/>
    <x v="2"/>
    <s v="Ultrasound - Accessories"/>
    <s v="Additional Items"/>
    <s v="DH"/>
    <s v="URN Issued"/>
    <s v=""/>
    <s v="NHSSC-139532"/>
    <n v="14"/>
    <s v="False"/>
    <s v="Y"/>
    <s v="False"/>
    <s v="H48651NZ_UK Destination Kit (H48651NZ)"/>
    <s v="H48651NZ"/>
    <s v="12"/>
    <s v="Accessory"/>
    <n v="3"/>
    <n v="0"/>
    <n v="0"/>
    <n v="0"/>
    <n v="0"/>
    <n v="0"/>
    <n v="0"/>
    <n v="0"/>
    <n v="0"/>
    <n v="-1.24"/>
    <s v="Amount"/>
    <n v="1.24"/>
    <n v="3.71"/>
    <n v="20"/>
    <n v="0.74"/>
    <n v="0"/>
    <n v="2.5"/>
    <n v="0.09"/>
    <n v="0"/>
    <n v="0"/>
    <n v="3.71"/>
    <s v="300000111874820"/>
    <s v=""/>
    <s v="False"/>
    <n v="0"/>
    <n v="0"/>
    <s v="True"/>
    <s v="Endoscopy &amp; Ultrasound"/>
    <s v="Mar"/>
    <s v="24"/>
    <n v="40987338"/>
    <d v="2024-03-14T00:00:00"/>
    <s v="2024"/>
    <s v="Mar"/>
    <s v="2024"/>
  </r>
  <r>
    <x v="57"/>
    <s v="CPQ 15051 ULT 24NHSSC-13953229/01/2024"/>
    <s v="GE Ultrasound 14"/>
    <s v="No"/>
    <n v="300000164282409"/>
    <x v="5"/>
    <s v="Accessory"/>
    <x v="2"/>
    <s v="Closed/PO Received"/>
    <s v=""/>
    <n v="0"/>
    <n v="0"/>
    <n v="0"/>
    <n v="0"/>
    <m/>
    <n v="2.5000000000000001E-2"/>
    <n v="2.5000000000000001E-2"/>
    <s v=""/>
    <s v="OK"/>
    <n v="0"/>
    <n v="0"/>
    <n v="0"/>
    <n v="0"/>
    <n v="0"/>
    <n v="0"/>
    <b v="0"/>
    <s v="Ultrasound 2022"/>
    <s v="CPQ 15051 ULT 24"/>
    <s v="29/01/2024"/>
    <x v="48"/>
    <s v="Iwona Doniec"/>
    <x v="0"/>
    <s v="ULT"/>
    <s v="Newham General"/>
    <s v="Obs and Gynae  - Fixed Cart"/>
    <x v="2"/>
    <s v="Ultrasound - Accessories"/>
    <s v="Additional Items"/>
    <s v="DH"/>
    <s v="URN Issued"/>
    <s v=""/>
    <s v="NHSSC-139532"/>
    <n v="13"/>
    <s v="False"/>
    <s v="Y"/>
    <s v="False"/>
    <s v="H48711NG_HD Paper for B/W Printer (Biosphenol-free)"/>
    <s v="H48711NG"/>
    <s v="12"/>
    <s v="Accessory"/>
    <n v="3"/>
    <n v="0"/>
    <n v="0"/>
    <n v="0"/>
    <n v="0"/>
    <n v="0"/>
    <n v="0"/>
    <n v="0"/>
    <n v="0"/>
    <n v="78.22"/>
    <s v="%"/>
    <n v="0"/>
    <n v="0"/>
    <n v="20"/>
    <n v="0"/>
    <n v="0"/>
    <n v="2.5"/>
    <n v="0"/>
    <n v="0"/>
    <n v="0"/>
    <n v="0"/>
    <s v="300000126479174"/>
    <s v=""/>
    <s v="False"/>
    <n v="0"/>
    <n v="0"/>
    <s v="True"/>
    <s v="Endoscopy &amp; Ultrasound"/>
    <s v="Mar"/>
    <s v="24"/>
    <n v="40987338"/>
    <d v="2024-03-14T00:00:00"/>
    <s v="2024"/>
    <s v="Mar"/>
    <s v="2024"/>
  </r>
  <r>
    <x v="58"/>
    <s v="CPQ 15061 ULT 24NHSSC-13960530/01/2024"/>
    <s v="GE Ultrasound 14"/>
    <s v="No"/>
    <n v="300000164237719"/>
    <x v="5"/>
    <s v="Core"/>
    <x v="2"/>
    <s v="Closed/PO Received"/>
    <n v="1"/>
    <n v="45738"/>
    <n v="44550"/>
    <n v="1188"/>
    <n v="2.6666666666666668E-2"/>
    <m/>
    <n v="2.5000000000000001E-2"/>
    <n v="2.5000000000000001E-2"/>
    <s v=""/>
    <s v="OK"/>
    <n v="1113.75"/>
    <n v="1188"/>
    <n v="3762"/>
    <n v="3762"/>
    <n v="0"/>
    <n v="8.2251082251082255E-2"/>
    <b v="0"/>
    <s v="Ultrasound 2022"/>
    <s v="CPQ 15061 ULT 24"/>
    <s v="30/01/2024"/>
    <x v="48"/>
    <s v="Michelle Walker"/>
    <x v="0"/>
    <s v="ULT"/>
    <s v="Newham Hospital"/>
    <s v="Radiology"/>
    <x v="2"/>
    <s v="Ultrasound - Fixed Cart"/>
    <s v="Ultrasound"/>
    <s v="DH"/>
    <s v="URN Issued"/>
    <s v=""/>
    <s v="NHSSC-139605"/>
    <n v="2"/>
    <s v="False"/>
    <s v="Y"/>
    <s v="False"/>
    <s v="H46612EC_Logiq E10S R3"/>
    <s v="H46652EC"/>
    <s v="12"/>
    <s v="Core"/>
    <n v="1"/>
    <n v="49500"/>
    <n v="49500"/>
    <n v="0"/>
    <n v="49500"/>
    <n v="49500"/>
    <n v="59400"/>
    <n v="44550"/>
    <n v="44550"/>
    <n v="0"/>
    <s v="%"/>
    <n v="44550"/>
    <n v="44550"/>
    <n v="20"/>
    <n v="8910"/>
    <n v="20"/>
    <n v="2.5"/>
    <n v="1113.75"/>
    <n v="1188"/>
    <n v="0"/>
    <n v="45738"/>
    <s v="300000124117755"/>
    <s v=""/>
    <s v="False"/>
    <n v="3762"/>
    <n v="3762"/>
    <s v="True"/>
    <s v="Endoscopy &amp; Ultrasound"/>
    <s v="Mar"/>
    <s v="24"/>
    <n v="40987331"/>
    <d v="2024-03-14T00:00:00"/>
    <s v="2024"/>
    <s v="Mar"/>
    <s v="2024"/>
  </r>
  <r>
    <x v="58"/>
    <s v="CPQ 15061 ULT 24NHSSC-13960530/01/2024"/>
    <s v="GE Ultrasound 14"/>
    <s v="No"/>
    <n v="300000164237719"/>
    <x v="5"/>
    <s v=""/>
    <x v="2"/>
    <s v="Closed/PO Received"/>
    <s v=""/>
    <n v="0"/>
    <n v="0"/>
    <n v="0"/>
    <n v="0"/>
    <m/>
    <n v="0"/>
    <n v="2.5000000000000001E-2"/>
    <s v=""/>
    <s v="Check"/>
    <n v="0"/>
    <n v="0"/>
    <n v="0"/>
    <n v="0"/>
    <n v="0"/>
    <n v="0"/>
    <b v="0"/>
    <s v="Ultrasound 2022"/>
    <s v="CPQ 15061 ULT 24"/>
    <s v="30/01/2024"/>
    <x v="48"/>
    <s v="Michelle Walker"/>
    <x v="0"/>
    <s v="ULT"/>
    <s v="Newham Hospital"/>
    <s v="Radiology"/>
    <x v="2"/>
    <s v=""/>
    <s v=""/>
    <s v="DH"/>
    <s v="URN Issued"/>
    <s v=""/>
    <s v="NHSSC-139605"/>
    <n v="1"/>
    <s v="False"/>
    <s v=""/>
    <s v="False"/>
    <s v=""/>
    <s v=""/>
    <s v=""/>
    <s v=""/>
    <n v="1"/>
    <m/>
    <m/>
    <n v="0"/>
    <n v="0"/>
    <n v="0"/>
    <n v="0"/>
    <n v="0"/>
    <n v="0"/>
    <n v="0"/>
    <s v="%"/>
    <n v="0"/>
    <n v="0"/>
    <n v="20"/>
    <n v="0"/>
    <n v="0"/>
    <n v="0"/>
    <n v="0"/>
    <n v="0"/>
    <n v="0"/>
    <n v="0"/>
    <s v=""/>
    <s v=""/>
    <s v="False"/>
    <n v="0"/>
    <n v="0"/>
    <s v="True"/>
    <s v="Endoscopy &amp; Ultrasound"/>
    <s v="Mar"/>
    <s v="24"/>
    <n v="40987331"/>
    <d v="2024-03-14T00:00:00"/>
    <s v="2024"/>
    <s v="Mar"/>
    <s v="2024"/>
  </r>
  <r>
    <x v="58"/>
    <s v="CPQ 15061 ULT 24NHSSC-13960530/01/2024"/>
    <s v="GE Ultrasound 14"/>
    <s v="No"/>
    <n v="300000164237719"/>
    <x v="5"/>
    <s v="Accessory"/>
    <x v="2"/>
    <s v="Closed/PO Received"/>
    <s v=""/>
    <n v="0"/>
    <n v="0"/>
    <n v="0"/>
    <n v="0"/>
    <m/>
    <n v="2.5000000000000001E-2"/>
    <n v="2.5000000000000001E-2"/>
    <s v=""/>
    <s v="OK"/>
    <n v="0"/>
    <n v="0"/>
    <n v="0"/>
    <n v="0"/>
    <n v="0"/>
    <n v="0"/>
    <b v="0"/>
    <s v="Ultrasound 2022"/>
    <s v="CPQ 15061 ULT 24"/>
    <s v="30/01/2024"/>
    <x v="48"/>
    <s v="Michelle Walker"/>
    <x v="0"/>
    <s v="ULT"/>
    <s v="Newham Hospital"/>
    <s v="Radiology"/>
    <x v="2"/>
    <s v="Ultrasound - Accessories"/>
    <s v="Additional Items"/>
    <s v="DH"/>
    <s v="URN Issued"/>
    <s v=""/>
    <s v="NHSSC-139605"/>
    <n v="16"/>
    <s v="False"/>
    <s v="Y"/>
    <s v="False"/>
    <s v="H91209US_Expert Live Support"/>
    <s v="H91209US"/>
    <s v="12"/>
    <s v="Accessory"/>
    <n v="1"/>
    <n v="0"/>
    <n v="0"/>
    <n v="0"/>
    <n v="0"/>
    <n v="0"/>
    <n v="0"/>
    <n v="0"/>
    <n v="0"/>
    <n v="56.32"/>
    <s v="%"/>
    <n v="0"/>
    <n v="0"/>
    <n v="20"/>
    <n v="0"/>
    <n v="0"/>
    <n v="2.5"/>
    <n v="0"/>
    <n v="0"/>
    <n v="0"/>
    <n v="0"/>
    <s v="300000130892093"/>
    <s v=""/>
    <s v="False"/>
    <n v="0"/>
    <n v="0"/>
    <s v="True"/>
    <s v="Endoscopy &amp; Ultrasound"/>
    <s v="Mar"/>
    <s v="24"/>
    <n v="40987331"/>
    <d v="2024-03-14T00:00:00"/>
    <s v="2024"/>
    <s v="Mar"/>
    <s v="2024"/>
  </r>
  <r>
    <x v="58"/>
    <s v="CPQ 15061 ULT 24NHSSC-13960530/01/2024"/>
    <s v="GE Ultrasound 14"/>
    <s v="No"/>
    <n v="300000164237719"/>
    <x v="5"/>
    <s v="Accessory"/>
    <x v="2"/>
    <s v="Closed/PO Received"/>
    <s v=""/>
    <n v="0"/>
    <n v="0"/>
    <n v="0"/>
    <n v="0"/>
    <m/>
    <n v="2.5000000000000001E-2"/>
    <n v="2.5000000000000001E-2"/>
    <s v=""/>
    <s v="OK"/>
    <n v="0"/>
    <n v="0"/>
    <n v="0"/>
    <n v="0"/>
    <n v="0"/>
    <n v="0"/>
    <b v="0"/>
    <s v="Ultrasound 2022"/>
    <s v="CPQ 15061 ULT 24"/>
    <s v="30/01/2024"/>
    <x v="48"/>
    <s v="Michelle Walker"/>
    <x v="0"/>
    <s v="ULT"/>
    <s v="Newham Hospital"/>
    <s v="Radiology"/>
    <x v="2"/>
    <s v="Ultrasound - Accessories"/>
    <s v="Additional Items"/>
    <s v="DH"/>
    <s v="URN Issued"/>
    <s v=""/>
    <s v="NHSSC-139605"/>
    <n v="15"/>
    <s v="False"/>
    <s v="Y"/>
    <s v="False"/>
    <s v="H46712LM_Destination Set ? UK (H46712LM)"/>
    <s v="H46712LM"/>
    <s v="12"/>
    <s v="Accessory"/>
    <n v="1"/>
    <n v="0"/>
    <n v="0"/>
    <n v="0"/>
    <n v="0"/>
    <n v="0"/>
    <n v="0"/>
    <n v="0"/>
    <n v="0"/>
    <n v="56.32"/>
    <s v="%"/>
    <n v="0"/>
    <n v="0"/>
    <n v="20"/>
    <n v="0"/>
    <n v="0"/>
    <n v="2.5"/>
    <n v="0"/>
    <n v="0"/>
    <n v="0"/>
    <n v="0"/>
    <s v="300000124117721"/>
    <s v=""/>
    <s v="False"/>
    <n v="0"/>
    <n v="0"/>
    <s v="True"/>
    <s v="Endoscopy &amp; Ultrasound"/>
    <s v="Mar"/>
    <s v="24"/>
    <n v="40987331"/>
    <d v="2024-03-14T00:00:00"/>
    <s v="2024"/>
    <s v="Mar"/>
    <s v="2024"/>
  </r>
  <r>
    <x v="58"/>
    <s v="CPQ 15061 ULT 24NHSSC-13960530/01/2024"/>
    <s v="GE Ultrasound 14"/>
    <s v="No"/>
    <n v="300000164237719"/>
    <x v="5"/>
    <s v="Accessory"/>
    <x v="2"/>
    <s v="Closed/PO Received"/>
    <s v=""/>
    <n v="0"/>
    <n v="0"/>
    <n v="0"/>
    <n v="0"/>
    <m/>
    <n v="2.5000000000000001E-2"/>
    <n v="2.5000000000000001E-2"/>
    <s v=""/>
    <s v="OK"/>
    <n v="0"/>
    <n v="0"/>
    <n v="0"/>
    <n v="0"/>
    <n v="0"/>
    <n v="0"/>
    <b v="0"/>
    <s v="Ultrasound 2022"/>
    <s v="CPQ 15061 ULT 24"/>
    <s v="30/01/2024"/>
    <x v="48"/>
    <s v="Michelle Walker"/>
    <x v="0"/>
    <s v="ULT"/>
    <s v="Newham Hospital"/>
    <s v="Radiology"/>
    <x v="2"/>
    <s v="Ultrasound - Accessories"/>
    <s v="Additional Items"/>
    <s v="DH"/>
    <s v="URN Issued"/>
    <s v=""/>
    <s v="NHSSC-139605"/>
    <n v="18"/>
    <s v="False"/>
    <s v="Y"/>
    <s v="False"/>
    <s v="H95003US_Custom Configuration"/>
    <s v="H95003US"/>
    <s v=""/>
    <s v="Accessory"/>
    <n v="1"/>
    <n v="0"/>
    <n v="0"/>
    <n v="0"/>
    <n v="0"/>
    <n v="0"/>
    <n v="0"/>
    <n v="0"/>
    <n v="0"/>
    <n v="56.32"/>
    <s v="%"/>
    <n v="0"/>
    <n v="0"/>
    <n v="20"/>
    <n v="0"/>
    <n v="0"/>
    <n v="2.5"/>
    <n v="0"/>
    <n v="0"/>
    <n v="0"/>
    <n v="0"/>
    <s v="300000130458147"/>
    <s v=""/>
    <s v="False"/>
    <n v="0"/>
    <n v="0"/>
    <s v="True"/>
    <s v="Endoscopy &amp; Ultrasound"/>
    <s v="Mar"/>
    <s v="24"/>
    <n v="40987331"/>
    <d v="2024-03-14T00:00:00"/>
    <s v="2024"/>
    <s v="Mar"/>
    <s v="2024"/>
  </r>
  <r>
    <x v="58"/>
    <s v="CPQ 15061 ULT 24NHSSC-13960530/01/2024"/>
    <s v="GE Ultrasound 14"/>
    <s v="No"/>
    <n v="300000164237719"/>
    <x v="5"/>
    <s v="Accessory"/>
    <x v="2"/>
    <s v="Closed/PO Received"/>
    <s v=""/>
    <n v="1375.92"/>
    <n v="1375.92"/>
    <n v="0"/>
    <n v="0"/>
    <m/>
    <n v="2.5000000000000001E-2"/>
    <n v="2.5000000000000001E-2"/>
    <s v=""/>
    <s v="OK"/>
    <n v="34.4"/>
    <n v="0"/>
    <n v="2124.08"/>
    <n v="350"/>
    <n v="1774.08"/>
    <n v="1.5437525437525437"/>
    <b v="0"/>
    <s v="Ultrasound 2022"/>
    <s v="CPQ 15061 ULT 24"/>
    <s v="30/01/2024"/>
    <x v="48"/>
    <s v="Michelle Walker"/>
    <x v="0"/>
    <s v="ULT"/>
    <s v="Newham Hospital"/>
    <s v="Radiology"/>
    <x v="2"/>
    <s v="Ultrasound - Accessories"/>
    <s v="Additional Items"/>
    <s v="DH"/>
    <s v="URN Issued"/>
    <s v=""/>
    <s v="NHSSC-139605"/>
    <n v="17"/>
    <s v="False"/>
    <s v="Y"/>
    <s v="False"/>
    <s v="H91358US_UltrasoundCare Service Coverage for LOGIQ E10s"/>
    <s v="H91358US"/>
    <s v=""/>
    <s v="Accessory"/>
    <n v="1"/>
    <n v="3500"/>
    <n v="3500"/>
    <n v="0"/>
    <n v="3500"/>
    <n v="3500"/>
    <n v="4200"/>
    <n v="3150"/>
    <n v="3150"/>
    <n v="56.32"/>
    <s v="%"/>
    <n v="1375.92"/>
    <n v="1375.92"/>
    <n v="20"/>
    <n v="275.18"/>
    <n v="0"/>
    <n v="2.5"/>
    <n v="34.4"/>
    <n v="0"/>
    <n v="0"/>
    <n v="1375.92"/>
    <s v="300000161182465"/>
    <s v=""/>
    <s v="False"/>
    <n v="350"/>
    <n v="350"/>
    <s v="True"/>
    <s v="Endoscopy &amp; Ultrasound"/>
    <s v="Mar"/>
    <s v="24"/>
    <n v="40987331"/>
    <d v="2024-03-14T00:00:00"/>
    <s v="2024"/>
    <s v="Mar"/>
    <s v="2024"/>
  </r>
  <r>
    <x v="58"/>
    <s v="CPQ 15061 ULT 24NHSSC-13960530/01/2024"/>
    <s v="GE Ultrasound 14"/>
    <s v="No"/>
    <n v="300000164237719"/>
    <x v="5"/>
    <s v="Accessory"/>
    <x v="2"/>
    <s v="Closed/PO Received"/>
    <s v=""/>
    <n v="3027.02"/>
    <n v="3027.02"/>
    <n v="0"/>
    <n v="0"/>
    <m/>
    <n v="2.5000000000000001E-2"/>
    <n v="2.5000000000000001E-2"/>
    <s v=""/>
    <s v="OK"/>
    <n v="75.680000000000007"/>
    <n v="0"/>
    <n v="4672.9799999999996"/>
    <n v="770"/>
    <n v="3902.9799999999996"/>
    <n v="1.5437559051476368"/>
    <b v="0"/>
    <s v="Ultrasound 2022"/>
    <s v="CPQ 15061 ULT 24"/>
    <s v="30/01/2024"/>
    <x v="48"/>
    <s v="Michelle Walker"/>
    <x v="0"/>
    <s v="ULT"/>
    <s v="Newham Hospital"/>
    <s v="Radiology"/>
    <x v="2"/>
    <s v="Ultrasound - Accessories"/>
    <s v="Additional Items"/>
    <s v="DH"/>
    <s v="URN Issued"/>
    <s v=""/>
    <s v="NHSSC-139605"/>
    <n v="4"/>
    <s v="False"/>
    <s v="Y"/>
    <s v="False"/>
    <s v="H44901AI_L2-9-D Probe"/>
    <s v="H44901AI"/>
    <s v="12"/>
    <s v="Accessory"/>
    <n v="1"/>
    <n v="7700"/>
    <n v="7700"/>
    <n v="0"/>
    <n v="7700"/>
    <n v="7700"/>
    <n v="9240"/>
    <n v="6930"/>
    <n v="6930"/>
    <n v="56.32"/>
    <s v="%"/>
    <n v="3027.02"/>
    <n v="3027.02"/>
    <n v="20"/>
    <n v="605.4"/>
    <n v="0"/>
    <n v="2.5"/>
    <n v="75.680000000000007"/>
    <n v="0"/>
    <n v="0"/>
    <n v="3027.02"/>
    <s v="300000111874332"/>
    <s v=""/>
    <s v="False"/>
    <n v="770"/>
    <n v="770"/>
    <s v="True"/>
    <s v="Endoscopy &amp; Ultrasound"/>
    <s v="Mar"/>
    <s v="24"/>
    <n v="40987331"/>
    <d v="2024-03-14T00:00:00"/>
    <s v="2024"/>
    <s v="Mar"/>
    <s v="2024"/>
  </r>
  <r>
    <x v="58"/>
    <s v="CPQ 15061 ULT 24NHSSC-13960530/01/2024"/>
    <s v="GE Ultrasound 14"/>
    <s v="No"/>
    <n v="300000164237719"/>
    <x v="5"/>
    <s v=""/>
    <x v="2"/>
    <s v="Closed/PO Received"/>
    <s v=""/>
    <n v="0"/>
    <n v="0"/>
    <n v="0"/>
    <n v="0"/>
    <m/>
    <n v="0"/>
    <n v="2.5000000000000001E-2"/>
    <s v=""/>
    <s v="Check"/>
    <n v="0"/>
    <n v="0"/>
    <n v="0"/>
    <n v="0"/>
    <n v="0"/>
    <n v="0"/>
    <b v="0"/>
    <s v="Ultrasound 2022"/>
    <s v="CPQ 15061 ULT 24"/>
    <s v="30/01/2024"/>
    <x v="48"/>
    <s v="Michelle Walker"/>
    <x v="0"/>
    <s v="ULT"/>
    <s v="Newham Hospital"/>
    <s v="Radiology"/>
    <x v="2"/>
    <s v=""/>
    <s v=""/>
    <s v="DH"/>
    <s v="URN Issued"/>
    <s v=""/>
    <s v="NHSSC-139605"/>
    <n v="3"/>
    <s v="False"/>
    <s v=""/>
    <s v="False"/>
    <s v=""/>
    <s v=""/>
    <s v=""/>
    <s v=""/>
    <n v="1"/>
    <m/>
    <m/>
    <n v="0"/>
    <n v="0"/>
    <n v="0"/>
    <n v="0"/>
    <n v="0"/>
    <n v="0"/>
    <n v="0"/>
    <s v="%"/>
    <n v="0"/>
    <n v="0"/>
    <n v="20"/>
    <n v="0"/>
    <n v="0"/>
    <n v="0"/>
    <n v="0"/>
    <n v="0"/>
    <n v="0"/>
    <n v="0"/>
    <s v=""/>
    <s v=""/>
    <s v="False"/>
    <n v="0"/>
    <n v="0"/>
    <s v="True"/>
    <s v="Endoscopy &amp; Ultrasound"/>
    <s v="Mar"/>
    <s v="24"/>
    <n v="40987331"/>
    <d v="2024-03-14T00:00:00"/>
    <s v="2024"/>
    <s v="Mar"/>
    <s v="2024"/>
  </r>
  <r>
    <x v="58"/>
    <s v="CPQ 15061 ULT 24NHSSC-13960530/01/2024"/>
    <s v="GE Ultrasound 14"/>
    <s v="No"/>
    <n v="300000164237719"/>
    <x v="5"/>
    <s v="Accessory"/>
    <x v="2"/>
    <s v="Closed/PO Received"/>
    <s v=""/>
    <n v="2237.84"/>
    <n v="2237.84"/>
    <n v="0"/>
    <n v="0"/>
    <m/>
    <n v="2.5000000000000001E-2"/>
    <n v="2.5000000000000001E-2"/>
    <s v=""/>
    <s v="OK"/>
    <n v="55.95"/>
    <n v="0"/>
    <n v="3454.66"/>
    <n v="569.25"/>
    <n v="2885.41"/>
    <n v="1.5437475422729059"/>
    <b v="0"/>
    <s v="Ultrasound 2022"/>
    <s v="CPQ 15061 ULT 24"/>
    <s v="30/01/2024"/>
    <x v="48"/>
    <s v="Michelle Walker"/>
    <x v="0"/>
    <s v="ULT"/>
    <s v="Newham Hospital"/>
    <s v="Radiology"/>
    <x v="2"/>
    <s v="Ultrasound - Accessories"/>
    <s v="Additional Items"/>
    <s v="DH"/>
    <s v="URN Issued"/>
    <s v=""/>
    <s v="NHSSC-139605"/>
    <n v="6"/>
    <s v="False"/>
    <s v="Y"/>
    <s v="False"/>
    <s v="H4920HF_L6-24-D Linear HockeystickProbe"/>
    <s v="H4920HF"/>
    <s v="12"/>
    <s v="Accessory"/>
    <n v="1"/>
    <n v="5692.5"/>
    <n v="5692.5"/>
    <n v="0"/>
    <n v="5692.5"/>
    <n v="5692.5"/>
    <n v="6831"/>
    <n v="5123.25"/>
    <n v="5123.25"/>
    <n v="56.32"/>
    <s v="%"/>
    <n v="2237.84"/>
    <n v="2237.84"/>
    <n v="20"/>
    <n v="447.57"/>
    <n v="0"/>
    <n v="2.5"/>
    <n v="55.95"/>
    <n v="0"/>
    <n v="0"/>
    <n v="2237.84"/>
    <s v="300000111881320"/>
    <s v=""/>
    <s v="False"/>
    <n v="569.25"/>
    <n v="569.25"/>
    <s v="True"/>
    <s v="Endoscopy &amp; Ultrasound"/>
    <s v="Mar"/>
    <s v="24"/>
    <n v="40987331"/>
    <d v="2024-03-14T00:00:00"/>
    <s v="2024"/>
    <s v="Mar"/>
    <s v="2024"/>
  </r>
  <r>
    <x v="58"/>
    <s v="CPQ 15061 ULT 24NHSSC-13960530/01/2024"/>
    <s v="GE Ultrasound 14"/>
    <s v="No"/>
    <n v="300000164237719"/>
    <x v="5"/>
    <s v="Accessory"/>
    <x v="2"/>
    <s v="Closed/PO Received"/>
    <s v=""/>
    <n v="3852.58"/>
    <n v="3852.58"/>
    <n v="0"/>
    <n v="0"/>
    <m/>
    <n v="2.5000000000000001E-2"/>
    <n v="2.5000000000000001E-2"/>
    <s v=""/>
    <s v="OK"/>
    <n v="96.31"/>
    <n v="0"/>
    <n v="5947.42"/>
    <n v="980"/>
    <n v="4967.42"/>
    <n v="1.5437499026626313"/>
    <b v="0"/>
    <s v="Ultrasound 2022"/>
    <s v="CPQ 15061 ULT 24"/>
    <s v="30/01/2024"/>
    <x v="48"/>
    <s v="Michelle Walker"/>
    <x v="0"/>
    <s v="ULT"/>
    <s v="Newham Hospital"/>
    <s v="Radiology"/>
    <x v="2"/>
    <s v="Ultrasound - Accessories"/>
    <s v="Additional Items"/>
    <s v="DH"/>
    <s v="URN Issued"/>
    <s v=""/>
    <s v="NHSSC-139605"/>
    <n v="5"/>
    <s v="False"/>
    <s v="Y"/>
    <s v="False"/>
    <s v="H44901AT_ML4-20-D Matrix Linear Array Probe"/>
    <s v="H44901AT"/>
    <s v="12"/>
    <s v="Accessory"/>
    <n v="1"/>
    <n v="9800"/>
    <n v="9800"/>
    <n v="0"/>
    <n v="9800"/>
    <n v="9800"/>
    <n v="11760"/>
    <n v="8820"/>
    <n v="8820"/>
    <n v="56.32"/>
    <s v="%"/>
    <n v="3852.58"/>
    <n v="3852.58"/>
    <n v="20"/>
    <n v="770.52"/>
    <n v="0"/>
    <n v="2.5"/>
    <n v="96.31"/>
    <n v="0"/>
    <n v="0"/>
    <n v="3852.58"/>
    <s v="300000124117722"/>
    <s v=""/>
    <s v="False"/>
    <n v="980"/>
    <n v="980"/>
    <s v="True"/>
    <s v="Endoscopy &amp; Ultrasound"/>
    <s v="Mar"/>
    <s v="24"/>
    <n v="40987331"/>
    <d v="2024-03-14T00:00:00"/>
    <s v="2024"/>
    <s v="Mar"/>
    <s v="2024"/>
  </r>
  <r>
    <x v="58"/>
    <s v="CPQ 15061 ULT 24NHSSC-13960530/01/2024"/>
    <s v="GE Ultrasound 14"/>
    <s v="No"/>
    <n v="300000164237719"/>
    <x v="5"/>
    <s v="Accessory"/>
    <x v="2"/>
    <s v="Closed/PO Received"/>
    <s v=""/>
    <n v="2402.59"/>
    <n v="2402.59"/>
    <n v="0"/>
    <n v="0"/>
    <m/>
    <n v="2.5000000000000001E-2"/>
    <n v="2.5000000000000001E-2"/>
    <s v=""/>
    <s v="OK"/>
    <n v="60.06"/>
    <n v="0"/>
    <n v="3709.01"/>
    <n v="611.16"/>
    <n v="3097.8500000000004"/>
    <n v="1.5437548645420152"/>
    <b v="0"/>
    <s v="Ultrasound 2022"/>
    <s v="CPQ 15061 ULT 24"/>
    <s v="30/01/2024"/>
    <x v="48"/>
    <s v="Michelle Walker"/>
    <x v="0"/>
    <s v="ULT"/>
    <s v="Newham Hospital"/>
    <s v="Radiology"/>
    <x v="2"/>
    <s v="Ultrasound - Accessories"/>
    <s v="Additional Items"/>
    <s v="DH"/>
    <s v="URN Issued"/>
    <s v=""/>
    <s v="NHSSC-139605"/>
    <n v="8"/>
    <s v="False"/>
    <s v="Y"/>
    <s v="False"/>
    <s v="H40482LB_C3-10-D XDclear Microconvex Probe"/>
    <s v="H40482LB"/>
    <s v="12"/>
    <s v="Accessory"/>
    <n v="1"/>
    <n v="6111.6"/>
    <n v="6111.6"/>
    <n v="0"/>
    <n v="6111.6"/>
    <n v="6111.6"/>
    <n v="7333.92"/>
    <n v="5500.44"/>
    <n v="5500.44"/>
    <n v="56.32"/>
    <s v="%"/>
    <n v="2402.59"/>
    <n v="2402.59"/>
    <n v="20"/>
    <n v="480.52"/>
    <n v="0"/>
    <n v="2.5"/>
    <n v="60.06"/>
    <n v="0"/>
    <n v="0"/>
    <n v="2402.59"/>
    <s v="300000111881327"/>
    <s v=""/>
    <s v="False"/>
    <n v="611.16"/>
    <n v="611.16"/>
    <s v="True"/>
    <s v="Endoscopy &amp; Ultrasound"/>
    <s v="Mar"/>
    <s v="24"/>
    <n v="40987331"/>
    <d v="2024-03-14T00:00:00"/>
    <s v="2024"/>
    <s v="Mar"/>
    <s v="2024"/>
  </r>
  <r>
    <x v="58"/>
    <s v="CPQ 15061 ULT 24NHSSC-13960530/01/2024"/>
    <s v="GE Ultrasound 14"/>
    <s v="No"/>
    <n v="300000164237719"/>
    <x v="5"/>
    <s v="Accessory"/>
    <x v="2"/>
    <s v="Closed/PO Received"/>
    <s v=""/>
    <n v="2237.84"/>
    <n v="2237.84"/>
    <n v="0"/>
    <n v="0"/>
    <m/>
    <n v="2.5000000000000001E-2"/>
    <n v="2.5000000000000001E-2"/>
    <s v=""/>
    <s v="OK"/>
    <n v="55.95"/>
    <n v="0"/>
    <n v="3454.66"/>
    <n v="569.25"/>
    <n v="2885.41"/>
    <n v="1.5437475422729059"/>
    <b v="0"/>
    <s v="Ultrasound 2022"/>
    <s v="CPQ 15061 ULT 24"/>
    <s v="30/01/2024"/>
    <x v="48"/>
    <s v="Michelle Walker"/>
    <x v="0"/>
    <s v="ULT"/>
    <s v="Newham Hospital"/>
    <s v="Radiology"/>
    <x v="2"/>
    <s v="Ultrasound - Accessories"/>
    <s v="Additional Items"/>
    <s v="DH"/>
    <s v="URN Issued"/>
    <s v=""/>
    <s v="NHSSC-139605"/>
    <n v="7"/>
    <s v="False"/>
    <s v="Y"/>
    <s v="False"/>
    <s v="H40472LT_C1-6-D XDclear Convex Array Probe"/>
    <s v="H40472LT"/>
    <s v="12"/>
    <s v="Accessory"/>
    <n v="1"/>
    <n v="5692.5"/>
    <n v="5692.5"/>
    <n v="0"/>
    <n v="5692.5"/>
    <n v="5692.5"/>
    <n v="6831"/>
    <n v="5123.25"/>
    <n v="5123.25"/>
    <n v="56.32"/>
    <s v="%"/>
    <n v="2237.84"/>
    <n v="2237.84"/>
    <n v="20"/>
    <n v="447.57"/>
    <n v="0"/>
    <n v="2.5"/>
    <n v="55.95"/>
    <n v="0"/>
    <n v="0"/>
    <n v="2237.84"/>
    <s v="300000111881322"/>
    <s v=""/>
    <s v="False"/>
    <n v="569.25"/>
    <n v="569.25"/>
    <s v="True"/>
    <s v="Endoscopy &amp; Ultrasound"/>
    <s v="Mar"/>
    <s v="24"/>
    <n v="40987331"/>
    <d v="2024-03-14T00:00:00"/>
    <s v="2024"/>
    <s v="Mar"/>
    <s v="2024"/>
  </r>
  <r>
    <x v="58"/>
    <s v="CPQ 15061 ULT 24NHSSC-13960530/01/2024"/>
    <s v="GE Ultrasound 14"/>
    <s v="No"/>
    <n v="300000164237719"/>
    <x v="5"/>
    <s v="Accessory"/>
    <x v="2"/>
    <s v="Closed/PO Received"/>
    <s v=""/>
    <n v="308.32"/>
    <n v="308.32"/>
    <n v="0"/>
    <n v="0"/>
    <m/>
    <n v="2.5000000000000001E-2"/>
    <n v="2.5000000000000001E-2"/>
    <s v=""/>
    <s v="OK"/>
    <n v="7.71"/>
    <n v="0"/>
    <n v="475.97999999999996"/>
    <n v="78.430000000000007"/>
    <n v="397.54999999999995"/>
    <n v="1.5437856772184742"/>
    <b v="0"/>
    <s v="Ultrasound 2022"/>
    <s v="CPQ 15061 ULT 24"/>
    <s v="30/01/2024"/>
    <x v="48"/>
    <s v="Michelle Walker"/>
    <x v="0"/>
    <s v="ULT"/>
    <s v="Newham Hospital"/>
    <s v="Radiology"/>
    <x v="2"/>
    <s v="Ultrasound - Accessories"/>
    <s v="Additional Items"/>
    <s v="DH"/>
    <s v="URN Issued"/>
    <s v=""/>
    <s v="NHSSC-139605"/>
    <n v="10"/>
    <s v="False"/>
    <s v="Y"/>
    <s v="False"/>
    <s v="H4920SR_LOGIQ E10 SRI HD Type 2"/>
    <s v="H4920SR"/>
    <s v="12"/>
    <s v="Accessory"/>
    <n v="1"/>
    <n v="784.3"/>
    <n v="784.3"/>
    <n v="0"/>
    <n v="784.3"/>
    <n v="784.3"/>
    <n v="941.16"/>
    <n v="705.87"/>
    <n v="705.87"/>
    <n v="56.32"/>
    <s v="%"/>
    <n v="308.32"/>
    <n v="308.32"/>
    <n v="20"/>
    <n v="61.66"/>
    <n v="0"/>
    <n v="2.5"/>
    <n v="7.71"/>
    <n v="0"/>
    <n v="0"/>
    <n v="308.32"/>
    <s v="300000111788135"/>
    <s v=""/>
    <s v="False"/>
    <n v="78.430000000000007"/>
    <n v="78.430000000000007"/>
    <s v="True"/>
    <s v="Endoscopy &amp; Ultrasound"/>
    <s v="Mar"/>
    <s v="24"/>
    <n v="40987331"/>
    <d v="2024-03-14T00:00:00"/>
    <s v="2024"/>
    <s v="Mar"/>
    <s v="2024"/>
  </r>
  <r>
    <x v="58"/>
    <s v="CPQ 15061 ULT 24NHSSC-13960530/01/2024"/>
    <s v="GE Ultrasound 14"/>
    <s v="No"/>
    <n v="300000164237719"/>
    <x v="5"/>
    <s v="Accessory"/>
    <x v="2"/>
    <s v="Closed/PO Received"/>
    <s v=""/>
    <n v="864.86"/>
    <n v="864.86"/>
    <n v="0"/>
    <n v="0"/>
    <m/>
    <n v="2.5000000000000001E-2"/>
    <n v="2.5000000000000001E-2"/>
    <s v=""/>
    <s v="OK"/>
    <n v="21.62"/>
    <n v="0"/>
    <n v="1335.1399999999999"/>
    <n v="220"/>
    <n v="1115.1399999999999"/>
    <n v="1.5437643086742361"/>
    <b v="0"/>
    <s v="Ultrasound 2022"/>
    <s v="CPQ 15061 ULT 24"/>
    <s v="30/01/2024"/>
    <x v="48"/>
    <s v="Michelle Walker"/>
    <x v="0"/>
    <s v="ULT"/>
    <s v="Newham Hospital"/>
    <s v="Radiology"/>
    <x v="2"/>
    <s v="Ultrasound - Accessories"/>
    <s v="Additional Items"/>
    <s v="DH"/>
    <s v="URN Issued"/>
    <s v=""/>
    <s v="NHSSC-139605"/>
    <n v="9"/>
    <s v="False"/>
    <s v="Y"/>
    <s v="False"/>
    <s v="H46622LE_ShearWave Elastography"/>
    <s v="H46622LE"/>
    <s v="12"/>
    <s v="Accessory"/>
    <n v="1"/>
    <n v="2200"/>
    <n v="2200"/>
    <n v="0"/>
    <n v="2200"/>
    <n v="2200"/>
    <n v="2640"/>
    <n v="1980"/>
    <n v="1980"/>
    <n v="56.32"/>
    <s v="%"/>
    <n v="864.86"/>
    <n v="864.86"/>
    <n v="20"/>
    <n v="172.97"/>
    <n v="0"/>
    <n v="2.5"/>
    <n v="21.62"/>
    <n v="0"/>
    <n v="0"/>
    <n v="864.86"/>
    <s v="300000111874346"/>
    <s v=""/>
    <s v="False"/>
    <n v="220"/>
    <n v="220"/>
    <s v="True"/>
    <s v="Endoscopy &amp; Ultrasound"/>
    <s v="Mar"/>
    <s v="24"/>
    <n v="40987331"/>
    <d v="2024-03-14T00:00:00"/>
    <s v="2024"/>
    <s v="Mar"/>
    <s v="2024"/>
  </r>
  <r>
    <x v="58"/>
    <s v="CPQ 15061 ULT 24NHSSC-13960530/01/2024"/>
    <s v="GE Ultrasound 14"/>
    <s v="No"/>
    <n v="300000164237719"/>
    <x v="5"/>
    <s v="Accessory"/>
    <x v="2"/>
    <s v="Closed/PO Received"/>
    <s v=""/>
    <n v="129.72999999999999"/>
    <n v="129.72999999999999"/>
    <n v="0"/>
    <n v="0"/>
    <m/>
    <n v="2.5000000000000001E-2"/>
    <n v="2.5000000000000001E-2"/>
    <s v=""/>
    <s v="OK"/>
    <n v="3.24"/>
    <n v="0"/>
    <n v="200.27"/>
    <n v="33"/>
    <n v="167.27"/>
    <n v="1.5437447005318741"/>
    <b v="0"/>
    <s v="Ultrasound 2022"/>
    <s v="CPQ 15061 ULT 24"/>
    <s v="30/01/2024"/>
    <x v="48"/>
    <s v="Michelle Walker"/>
    <x v="0"/>
    <s v="ULT"/>
    <s v="Newham Hospital"/>
    <s v="Radiology"/>
    <x v="2"/>
    <s v="Ultrasound - Accessories"/>
    <s v="Additional Items"/>
    <s v="DH"/>
    <s v="URN Issued"/>
    <s v=""/>
    <s v="NHSSC-139605"/>
    <n v="12"/>
    <s v="False"/>
    <s v="Y"/>
    <s v="False"/>
    <s v="H46612LH_Wireless Option kit"/>
    <s v="H46612LH"/>
    <s v="12"/>
    <s v="Accessory"/>
    <n v="1"/>
    <n v="330"/>
    <n v="330"/>
    <n v="0"/>
    <n v="330"/>
    <n v="330"/>
    <n v="396"/>
    <n v="297"/>
    <n v="297"/>
    <n v="56.32"/>
    <s v="%"/>
    <n v="129.72999999999999"/>
    <n v="129.72999999999999"/>
    <n v="20"/>
    <n v="25.95"/>
    <n v="0"/>
    <n v="2.5"/>
    <n v="3.24"/>
    <n v="0"/>
    <n v="0"/>
    <n v="129.72999999999999"/>
    <s v="300000111874354"/>
    <s v=""/>
    <s v="False"/>
    <n v="33"/>
    <n v="33"/>
    <s v="True"/>
    <s v="Endoscopy &amp; Ultrasound"/>
    <s v="Mar"/>
    <s v="24"/>
    <n v="40987331"/>
    <d v="2024-03-14T00:00:00"/>
    <s v="2024"/>
    <s v="Mar"/>
    <s v="2024"/>
  </r>
  <r>
    <x v="58"/>
    <s v="CPQ 15061 ULT 24NHSSC-13960530/01/2024"/>
    <s v="GE Ultrasound 14"/>
    <s v="No"/>
    <n v="300000164237719"/>
    <x v="5"/>
    <s v="Accessory"/>
    <x v="2"/>
    <s v="Closed/PO Received"/>
    <s v=""/>
    <n v="0"/>
    <n v="0"/>
    <n v="0"/>
    <n v="0"/>
    <m/>
    <n v="2.5000000000000001E-2"/>
    <n v="2.5000000000000001E-2"/>
    <s v=""/>
    <s v="OK"/>
    <n v="0"/>
    <n v="0"/>
    <n v="0"/>
    <n v="0"/>
    <n v="0"/>
    <n v="0"/>
    <b v="0"/>
    <s v="Ultrasound 2022"/>
    <s v="CPQ 15061 ULT 24"/>
    <s v="30/01/2024"/>
    <x v="48"/>
    <s v="Michelle Walker"/>
    <x v="0"/>
    <s v="ULT"/>
    <s v="Newham Hospital"/>
    <s v="Radiology"/>
    <x v="2"/>
    <s v="Ultrasound - Accessories"/>
    <s v="Additional Items"/>
    <s v="DH"/>
    <s v="URN Issued"/>
    <s v=""/>
    <s v="NHSSC-139605"/>
    <n v="11"/>
    <s v="False"/>
    <s v="Y"/>
    <s v="False"/>
    <s v="H4921ED_LOGIQ E10-series Fortis R3 eDelivery"/>
    <s v="H4921ED"/>
    <s v="12"/>
    <s v="Accessory"/>
    <n v="1"/>
    <n v="0"/>
    <n v="0"/>
    <n v="0"/>
    <n v="0"/>
    <n v="0"/>
    <n v="0"/>
    <n v="0"/>
    <n v="0"/>
    <n v="56.32"/>
    <s v="%"/>
    <n v="0"/>
    <n v="0"/>
    <n v="20"/>
    <n v="0"/>
    <n v="0"/>
    <n v="2.5"/>
    <n v="0"/>
    <n v="0"/>
    <n v="0"/>
    <n v="0"/>
    <s v="300000160299437"/>
    <s v=""/>
    <s v="False"/>
    <n v="0"/>
    <n v="0"/>
    <s v="True"/>
    <s v="Endoscopy &amp; Ultrasound"/>
    <s v="Mar"/>
    <s v="24"/>
    <n v="40987331"/>
    <d v="2024-03-14T00:00:00"/>
    <s v="2024"/>
    <s v="Mar"/>
    <s v="2024"/>
  </r>
  <r>
    <x v="58"/>
    <s v="CPQ 15061 ULT 24NHSSC-13960530/01/2024"/>
    <s v="GE Ultrasound 14"/>
    <s v="No"/>
    <n v="300000164237719"/>
    <x v="5"/>
    <s v="Accessory"/>
    <x v="2"/>
    <s v="Closed/PO Received"/>
    <s v=""/>
    <n v="8.2200000000000006"/>
    <n v="8.2200000000000006"/>
    <n v="0"/>
    <n v="0"/>
    <m/>
    <n v="2.5000000000000001E-2"/>
    <n v="2.5000000000000001E-2"/>
    <s v=""/>
    <s v="OK"/>
    <n v="0.21"/>
    <n v="0"/>
    <n v="12.679999999999998"/>
    <n v="2.09"/>
    <n v="10.589999999999998"/>
    <n v="1.5425790754257904"/>
    <b v="0"/>
    <s v="Ultrasound 2022"/>
    <s v="CPQ 15061 ULT 24"/>
    <s v="30/01/2024"/>
    <x v="48"/>
    <s v="Michelle Walker"/>
    <x v="0"/>
    <s v="ULT"/>
    <s v="Newham Hospital"/>
    <s v="Radiology"/>
    <x v="2"/>
    <s v="Ultrasound - Accessories"/>
    <s v="Additional Items"/>
    <s v="DH"/>
    <s v="URN Issued"/>
    <s v=""/>
    <s v="NHSSC-139605"/>
    <n v="14"/>
    <s v="False"/>
    <s v="Y"/>
    <s v="False"/>
    <s v="H4915P_Probe Holder Insert small"/>
    <s v="H4915P"/>
    <s v="12"/>
    <s v="Accessory"/>
    <n v="1"/>
    <n v="20.9"/>
    <n v="20.9"/>
    <n v="0"/>
    <n v="20.9"/>
    <n v="20.9"/>
    <n v="25.08"/>
    <n v="18.809999999999999"/>
    <n v="18.809999999999999"/>
    <n v="56.32"/>
    <s v="%"/>
    <n v="8.2200000000000006"/>
    <n v="8.2200000000000006"/>
    <n v="20"/>
    <n v="1.64"/>
    <n v="0"/>
    <n v="2.5"/>
    <n v="0.21"/>
    <n v="0"/>
    <n v="0"/>
    <n v="8.2200000000000006"/>
    <s v="300000111788201"/>
    <s v=""/>
    <s v="False"/>
    <n v="2.09"/>
    <n v="2.09"/>
    <s v="True"/>
    <s v="Endoscopy &amp; Ultrasound"/>
    <s v="Mar"/>
    <s v="24"/>
    <n v="40987331"/>
    <d v="2024-03-14T00:00:00"/>
    <s v="2024"/>
    <s v="Mar"/>
    <s v="2024"/>
  </r>
  <r>
    <x v="58"/>
    <s v="CPQ 15061 ULT 24NHSSC-13960530/01/2024"/>
    <s v="GE Ultrasound 14"/>
    <s v="No"/>
    <n v="300000164237719"/>
    <x v="5"/>
    <s v="Accessory"/>
    <x v="2"/>
    <s v="Closed/PO Received"/>
    <s v=""/>
    <n v="116.76"/>
    <n v="116.76"/>
    <n v="0"/>
    <n v="0"/>
    <m/>
    <n v="2.5000000000000001E-2"/>
    <n v="2.5000000000000001E-2"/>
    <s v=""/>
    <s v="OK"/>
    <n v="2.92"/>
    <n v="0"/>
    <n v="180.24"/>
    <n v="29.7"/>
    <n v="150.54000000000002"/>
    <n v="1.5436793422404933"/>
    <b v="0"/>
    <s v="Ultrasound 2022"/>
    <s v="CPQ 15061 ULT 24"/>
    <s v="30/01/2024"/>
    <x v="48"/>
    <s v="Michelle Walker"/>
    <x v="0"/>
    <s v="ULT"/>
    <s v="Newham Hospital"/>
    <s v="Radiology"/>
    <x v="2"/>
    <s v="Ultrasound - Accessories"/>
    <s v="Additional Items"/>
    <s v="DH"/>
    <s v="URN Issued"/>
    <s v=""/>
    <s v="NHSSC-139605"/>
    <n v="13"/>
    <s v="False"/>
    <s v="Y"/>
    <s v="False"/>
    <s v="H4918BT_LOGIQ E10 Bin - Twin"/>
    <s v="H4918BT"/>
    <s v="12"/>
    <s v="Accessory"/>
    <n v="1"/>
    <n v="297"/>
    <n v="297"/>
    <n v="0"/>
    <n v="297"/>
    <n v="297"/>
    <n v="356.4"/>
    <n v="267.3"/>
    <n v="267.3"/>
    <n v="56.32"/>
    <s v="%"/>
    <n v="116.76"/>
    <n v="116.76"/>
    <n v="20"/>
    <n v="23.35"/>
    <n v="0"/>
    <n v="2.5"/>
    <n v="2.92"/>
    <n v="0"/>
    <n v="0"/>
    <n v="116.76"/>
    <s v="300000111788210"/>
    <s v=""/>
    <s v="False"/>
    <n v="29.7"/>
    <n v="29.7"/>
    <s v="True"/>
    <s v="Endoscopy &amp; Ultrasound"/>
    <s v="Mar"/>
    <s v="24"/>
    <n v="40987331"/>
    <d v="2024-03-14T00:00:00"/>
    <s v="2024"/>
    <s v="Mar"/>
    <s v="2024"/>
  </r>
  <r>
    <x v="58"/>
    <s v="CPQ 15061 ULT 24NHSSC-13960530/01/2024"/>
    <s v="GE Ultrasound 14"/>
    <s v="No"/>
    <n v="300000164237719"/>
    <x v="5"/>
    <s v="Core"/>
    <x v="2"/>
    <s v="Closed/PO Received"/>
    <n v="2"/>
    <n v="91476"/>
    <n v="89100"/>
    <n v="2376"/>
    <n v="2.6666666666666668E-2"/>
    <m/>
    <n v="2.5000000000000001E-2"/>
    <n v="2.5000000000000001E-2"/>
    <s v=""/>
    <s v="OK"/>
    <n v="2227.5"/>
    <n v="2376"/>
    <n v="7524"/>
    <n v="7524"/>
    <n v="0"/>
    <n v="8.2251082251082255E-2"/>
    <b v="0"/>
    <s v="Ultrasound 2022"/>
    <s v="CPQ 15061 ULT 24"/>
    <s v="30/01/2024"/>
    <x v="48"/>
    <s v="Michelle Walker"/>
    <x v="0"/>
    <s v="ULT"/>
    <s v="Newham Hospital"/>
    <s v="Radiology"/>
    <x v="2"/>
    <s v="Ultrasound - Fixed Cart"/>
    <s v="Ultrasound"/>
    <s v="DH"/>
    <s v="URN Issued"/>
    <s v=""/>
    <s v="NHSSC-139605"/>
    <n v="20"/>
    <s v="False"/>
    <s v="Y"/>
    <s v="False"/>
    <s v="H46612EC_Logiq E10S R3"/>
    <s v="H46652EC"/>
    <s v="12"/>
    <s v="Core"/>
    <n v="2"/>
    <n v="49500"/>
    <n v="49500"/>
    <n v="0"/>
    <n v="49500"/>
    <n v="99000"/>
    <n v="118800"/>
    <n v="44550"/>
    <n v="89100"/>
    <n v="0"/>
    <s v="%"/>
    <n v="44550"/>
    <n v="89100"/>
    <n v="20"/>
    <n v="17820"/>
    <n v="20"/>
    <n v="2.5"/>
    <n v="2227.5"/>
    <n v="2376"/>
    <n v="0"/>
    <n v="91476"/>
    <s v="300000124117755"/>
    <s v=""/>
    <s v="False"/>
    <n v="7524"/>
    <n v="7524"/>
    <s v="True"/>
    <s v="Endoscopy &amp; Ultrasound"/>
    <s v="Mar"/>
    <s v="24"/>
    <n v="40987331"/>
    <d v="2024-03-14T00:00:00"/>
    <s v="2024"/>
    <s v="Mar"/>
    <s v="2024"/>
  </r>
  <r>
    <x v="58"/>
    <s v="CPQ 15061 ULT 24NHSSC-13960530/01/2024"/>
    <s v="GE Ultrasound 14"/>
    <s v="No"/>
    <n v="300000164237719"/>
    <x v="5"/>
    <s v=""/>
    <x v="2"/>
    <s v="Closed/PO Received"/>
    <s v=""/>
    <n v="0"/>
    <n v="0"/>
    <n v="0"/>
    <n v="0"/>
    <m/>
    <n v="0"/>
    <n v="2.5000000000000001E-2"/>
    <s v=""/>
    <s v="Check"/>
    <n v="0"/>
    <n v="0"/>
    <n v="0"/>
    <n v="0"/>
    <n v="0"/>
    <n v="0"/>
    <b v="0"/>
    <s v="Ultrasound 2022"/>
    <s v="CPQ 15061 ULT 24"/>
    <s v="30/01/2024"/>
    <x v="48"/>
    <s v="Michelle Walker"/>
    <x v="0"/>
    <s v="ULT"/>
    <s v="Newham Hospital"/>
    <s v="Radiology"/>
    <x v="2"/>
    <s v=""/>
    <s v=""/>
    <s v="DH"/>
    <s v="URN Issued"/>
    <s v=""/>
    <s v="NHSSC-139605"/>
    <n v="19"/>
    <s v="False"/>
    <s v=""/>
    <s v="False"/>
    <s v=""/>
    <s v=""/>
    <s v=""/>
    <s v=""/>
    <n v="1"/>
    <m/>
    <m/>
    <n v="0"/>
    <n v="0"/>
    <n v="0"/>
    <n v="0"/>
    <n v="0"/>
    <n v="0"/>
    <n v="0"/>
    <s v="%"/>
    <n v="0"/>
    <n v="0"/>
    <n v="20"/>
    <n v="0"/>
    <n v="0"/>
    <n v="0"/>
    <n v="0"/>
    <n v="0"/>
    <n v="0"/>
    <n v="0"/>
    <s v=""/>
    <s v=""/>
    <s v="False"/>
    <n v="0"/>
    <n v="0"/>
    <s v="True"/>
    <s v="Endoscopy &amp; Ultrasound"/>
    <s v="Mar"/>
    <s v="24"/>
    <n v="40987331"/>
    <d v="2024-03-14T00:00:00"/>
    <s v="2024"/>
    <s v="Mar"/>
    <s v="2024"/>
  </r>
  <r>
    <x v="58"/>
    <s v="CPQ 15061 ULT 24NHSSC-13960530/01/2024"/>
    <s v="GE Ultrasound 14"/>
    <s v="No"/>
    <n v="300000164237719"/>
    <x v="5"/>
    <s v="Accessory"/>
    <x v="2"/>
    <s v="Closed/PO Received"/>
    <s v=""/>
    <n v="0"/>
    <n v="0"/>
    <n v="0"/>
    <n v="0"/>
    <m/>
    <n v="2.5000000000000001E-2"/>
    <n v="2.5000000000000001E-2"/>
    <s v=""/>
    <s v="OK"/>
    <n v="0"/>
    <n v="0"/>
    <n v="0"/>
    <n v="0"/>
    <n v="0"/>
    <n v="0"/>
    <b v="0"/>
    <s v="Ultrasound 2022"/>
    <s v="CPQ 15061 ULT 24"/>
    <s v="30/01/2024"/>
    <x v="48"/>
    <s v="Michelle Walker"/>
    <x v="0"/>
    <s v="ULT"/>
    <s v="Newham Hospital"/>
    <s v="Radiology"/>
    <x v="2"/>
    <s v="Ultrasound - Accessories"/>
    <s v="Additional Items"/>
    <s v="DH"/>
    <s v="URN Issued"/>
    <s v=""/>
    <s v="NHSSC-139605"/>
    <n v="32"/>
    <s v="False"/>
    <s v="Y"/>
    <s v="False"/>
    <s v="H46712LM_Destination Set ? UK (H46712LM)"/>
    <s v="H46712LM"/>
    <s v="12"/>
    <s v="Accessory"/>
    <n v="2"/>
    <n v="0"/>
    <n v="0"/>
    <n v="0"/>
    <n v="0"/>
    <n v="0"/>
    <n v="0"/>
    <n v="0"/>
    <n v="0"/>
    <n v="56.32"/>
    <s v="%"/>
    <n v="0"/>
    <n v="0"/>
    <n v="20"/>
    <n v="0"/>
    <n v="0"/>
    <n v="2.5"/>
    <n v="0"/>
    <n v="0"/>
    <n v="0"/>
    <n v="0"/>
    <s v="300000124117721"/>
    <s v=""/>
    <s v="False"/>
    <n v="0"/>
    <n v="0"/>
    <s v="True"/>
    <s v="Endoscopy &amp; Ultrasound"/>
    <s v="Mar"/>
    <s v="24"/>
    <n v="40987331"/>
    <d v="2024-03-14T00:00:00"/>
    <s v="2024"/>
    <s v="Mar"/>
    <s v="2024"/>
  </r>
  <r>
    <x v="58"/>
    <s v="CPQ 15061 ULT 24NHSSC-13960530/01/2024"/>
    <s v="GE Ultrasound 14"/>
    <s v="No"/>
    <n v="300000164237719"/>
    <x v="5"/>
    <s v="Accessory"/>
    <x v="2"/>
    <s v="Closed/PO Received"/>
    <s v=""/>
    <n v="16.440000000000001"/>
    <n v="16.440000000000001"/>
    <n v="0"/>
    <n v="0"/>
    <m/>
    <n v="2.5000000000000001E-2"/>
    <n v="2.5000000000000001E-2"/>
    <s v=""/>
    <s v="OK"/>
    <n v="0.41"/>
    <n v="0"/>
    <n v="25.359999999999996"/>
    <n v="4.18"/>
    <n v="21.179999999999996"/>
    <n v="1.5425790754257904"/>
    <b v="0"/>
    <s v="Ultrasound 2022"/>
    <s v="CPQ 15061 ULT 24"/>
    <s v="30/01/2024"/>
    <x v="48"/>
    <s v="Michelle Walker"/>
    <x v="0"/>
    <s v="ULT"/>
    <s v="Newham Hospital"/>
    <s v="Radiology"/>
    <x v="2"/>
    <s v="Ultrasound - Accessories"/>
    <s v="Additional Items"/>
    <s v="DH"/>
    <s v="URN Issued"/>
    <s v=""/>
    <s v="NHSSC-139605"/>
    <n v="31"/>
    <s v="False"/>
    <s v="Y"/>
    <s v="False"/>
    <s v="H4915P_Probe Holder Insert small"/>
    <s v="H4915P"/>
    <s v="12"/>
    <s v="Accessory"/>
    <n v="2"/>
    <n v="20.9"/>
    <n v="20.9"/>
    <n v="0"/>
    <n v="20.9"/>
    <n v="41.8"/>
    <n v="50.16"/>
    <n v="18.809999999999999"/>
    <n v="37.619999999999997"/>
    <n v="56.32"/>
    <s v="%"/>
    <n v="8.2200000000000006"/>
    <n v="16.440000000000001"/>
    <n v="20"/>
    <n v="3.29"/>
    <n v="0"/>
    <n v="2.5"/>
    <n v="0.41"/>
    <n v="0"/>
    <n v="0"/>
    <n v="16.440000000000001"/>
    <s v="300000111788201"/>
    <s v=""/>
    <s v="False"/>
    <n v="4.18"/>
    <n v="4.18"/>
    <s v="True"/>
    <s v="Endoscopy &amp; Ultrasound"/>
    <s v="Mar"/>
    <s v="24"/>
    <n v="40987331"/>
    <d v="2024-03-14T00:00:00"/>
    <s v="2024"/>
    <s v="Mar"/>
    <s v="2024"/>
  </r>
  <r>
    <x v="58"/>
    <s v="CPQ 15061 ULT 24NHSSC-13960530/01/2024"/>
    <s v="GE Ultrasound 14"/>
    <s v="No"/>
    <n v="300000164237719"/>
    <x v="5"/>
    <s v="Accessory"/>
    <x v="2"/>
    <s v="Closed/PO Received"/>
    <s v=""/>
    <n v="2751.84"/>
    <n v="2751.84"/>
    <n v="0"/>
    <n v="0"/>
    <m/>
    <n v="2.5000000000000001E-2"/>
    <n v="2.5000000000000001E-2"/>
    <s v=""/>
    <s v="OK"/>
    <n v="68.8"/>
    <n v="0"/>
    <n v="4248.16"/>
    <n v="700"/>
    <n v="3548.16"/>
    <n v="1.5437525437525437"/>
    <b v="0"/>
    <s v="Ultrasound 2022"/>
    <s v="CPQ 15061 ULT 24"/>
    <s v="30/01/2024"/>
    <x v="48"/>
    <s v="Michelle Walker"/>
    <x v="0"/>
    <s v="ULT"/>
    <s v="Newham Hospital"/>
    <s v="Radiology"/>
    <x v="2"/>
    <s v="Ultrasound - Accessories"/>
    <s v="Additional Items"/>
    <s v="DH"/>
    <s v="URN Issued"/>
    <s v=""/>
    <s v="NHSSC-139605"/>
    <n v="34"/>
    <s v="False"/>
    <s v="Y"/>
    <s v="False"/>
    <s v="H91358US_UltrasoundCare Service Coverage for LOGIQ E10s"/>
    <s v="H91358US"/>
    <s v=""/>
    <s v="Accessory"/>
    <n v="2"/>
    <n v="3500"/>
    <n v="3500"/>
    <n v="0"/>
    <n v="3500"/>
    <n v="7000"/>
    <n v="8400"/>
    <n v="3150"/>
    <n v="6300"/>
    <n v="56.32"/>
    <s v="%"/>
    <n v="1375.92"/>
    <n v="2751.84"/>
    <n v="20"/>
    <n v="550.37"/>
    <n v="0"/>
    <n v="2.5"/>
    <n v="68.8"/>
    <n v="0"/>
    <n v="0"/>
    <n v="2751.84"/>
    <s v="300000161182465"/>
    <s v=""/>
    <s v="False"/>
    <n v="700"/>
    <n v="700"/>
    <s v="True"/>
    <s v="Endoscopy &amp; Ultrasound"/>
    <s v="Mar"/>
    <s v="24"/>
    <n v="40987331"/>
    <d v="2024-03-14T00:00:00"/>
    <s v="2024"/>
    <s v="Mar"/>
    <s v="2024"/>
  </r>
  <r>
    <x v="58"/>
    <s v="CPQ 15061 ULT 24NHSSC-13960530/01/2024"/>
    <s v="GE Ultrasound 14"/>
    <s v="No"/>
    <n v="300000164237719"/>
    <x v="5"/>
    <s v="Accessory"/>
    <x v="2"/>
    <s v="Closed/PO Received"/>
    <s v=""/>
    <n v="0"/>
    <n v="0"/>
    <n v="0"/>
    <n v="0"/>
    <m/>
    <n v="2.5000000000000001E-2"/>
    <n v="2.5000000000000001E-2"/>
    <s v=""/>
    <s v="OK"/>
    <n v="0"/>
    <n v="0"/>
    <n v="0"/>
    <n v="0"/>
    <n v="0"/>
    <n v="0"/>
    <b v="0"/>
    <s v="Ultrasound 2022"/>
    <s v="CPQ 15061 ULT 24"/>
    <s v="30/01/2024"/>
    <x v="48"/>
    <s v="Michelle Walker"/>
    <x v="0"/>
    <s v="ULT"/>
    <s v="Newham Hospital"/>
    <s v="Radiology"/>
    <x v="2"/>
    <s v="Ultrasound - Accessories"/>
    <s v="Additional Items"/>
    <s v="DH"/>
    <s v="URN Issued"/>
    <s v=""/>
    <s v="NHSSC-139605"/>
    <n v="33"/>
    <s v="False"/>
    <s v="Y"/>
    <s v="False"/>
    <s v="H91209US_Expert Live Support"/>
    <s v="H91209US"/>
    <s v="12"/>
    <s v="Accessory"/>
    <n v="2"/>
    <n v="0"/>
    <n v="0"/>
    <n v="0"/>
    <n v="0"/>
    <n v="0"/>
    <n v="0"/>
    <n v="0"/>
    <n v="0"/>
    <n v="56.32"/>
    <s v="%"/>
    <n v="0"/>
    <n v="0"/>
    <n v="20"/>
    <n v="0"/>
    <n v="0"/>
    <n v="2.5"/>
    <n v="0"/>
    <n v="0"/>
    <n v="0"/>
    <n v="0"/>
    <s v="300000130892093"/>
    <s v=""/>
    <s v="False"/>
    <n v="0"/>
    <n v="0"/>
    <s v="True"/>
    <s v="Endoscopy &amp; Ultrasound"/>
    <s v="Mar"/>
    <s v="24"/>
    <n v="40987331"/>
    <d v="2024-03-14T00:00:00"/>
    <s v="2024"/>
    <s v="Mar"/>
    <s v="2024"/>
  </r>
  <r>
    <x v="58"/>
    <s v="CPQ 15061 ULT 24NHSSC-13960530/01/2024"/>
    <s v="GE Ultrasound 14"/>
    <s v="No"/>
    <n v="300000164237719"/>
    <x v="5"/>
    <s v="Accessory"/>
    <x v="2"/>
    <s v="Closed/PO Received"/>
    <s v=""/>
    <n v="-0.14000000000000001"/>
    <n v="-0.14000000000000001"/>
    <n v="0"/>
    <n v="0"/>
    <m/>
    <n v="2.5000000000000001E-2"/>
    <n v="2.5000000000000001E-2"/>
    <s v=""/>
    <s v="OK"/>
    <n v="0"/>
    <n v="0"/>
    <n v="0.14000000000000001"/>
    <n v="0"/>
    <n v="0.14000000000000001"/>
    <n v="-1"/>
    <b v="0"/>
    <s v="Ultrasound 2022"/>
    <s v="CPQ 15061 ULT 24"/>
    <s v="30/01/2024"/>
    <x v="48"/>
    <s v="Michelle Walker"/>
    <x v="0"/>
    <s v="ULT"/>
    <s v="Newham Hospital"/>
    <s v="Radiology"/>
    <x v="2"/>
    <s v="Ultrasound - Accessories"/>
    <s v="Additional Items"/>
    <s v="DH"/>
    <s v="URN Issued"/>
    <s v=""/>
    <s v="NHSSC-139605"/>
    <n v="35"/>
    <s v="False"/>
    <s v="Y"/>
    <s v="False"/>
    <s v="H95003US_Custom Configuration"/>
    <s v="H95003US"/>
    <s v=""/>
    <s v="Accessory"/>
    <n v="2"/>
    <n v="0"/>
    <n v="0"/>
    <n v="0"/>
    <n v="0"/>
    <n v="0"/>
    <n v="0"/>
    <n v="0"/>
    <n v="0"/>
    <n v="7.0000000000000007E-2"/>
    <s v="Amount"/>
    <n v="-7.0000000000000007E-2"/>
    <n v="-0.14000000000000001"/>
    <n v="20"/>
    <n v="-0.03"/>
    <n v="0"/>
    <n v="2.5"/>
    <n v="0"/>
    <n v="0"/>
    <n v="0"/>
    <n v="-0.14000000000000001"/>
    <s v="300000130458147"/>
    <s v=""/>
    <s v="False"/>
    <n v="0"/>
    <n v="0"/>
    <s v="True"/>
    <s v="Endoscopy &amp; Ultrasound"/>
    <s v="Mar"/>
    <s v="24"/>
    <n v="40987331"/>
    <d v="2024-03-14T00:00:00"/>
    <s v="2024"/>
    <s v="Mar"/>
    <s v="2024"/>
  </r>
  <r>
    <x v="58"/>
    <s v="CPQ 15061 ULT 24NHSSC-13960530/01/2024"/>
    <s v="GE Ultrasound 14"/>
    <s v="No"/>
    <n v="300000164237719"/>
    <x v="5"/>
    <s v="Accessory"/>
    <x v="2"/>
    <s v="Closed/PO Received"/>
    <s v=""/>
    <n v="6054.04"/>
    <n v="6054.04"/>
    <n v="0"/>
    <n v="0"/>
    <m/>
    <n v="2.5000000000000001E-2"/>
    <n v="2.5000000000000001E-2"/>
    <s v=""/>
    <s v="OK"/>
    <n v="151.35"/>
    <n v="0"/>
    <n v="9345.9599999999991"/>
    <n v="1540"/>
    <n v="7805.9599999999991"/>
    <n v="1.5437559051476368"/>
    <b v="0"/>
    <s v="Ultrasound 2022"/>
    <s v="CPQ 15061 ULT 24"/>
    <s v="30/01/2024"/>
    <x v="48"/>
    <s v="Michelle Walker"/>
    <x v="0"/>
    <s v="ULT"/>
    <s v="Newham Hospital"/>
    <s v="Radiology"/>
    <x v="2"/>
    <s v="Ultrasound - Accessories"/>
    <s v="Additional Items"/>
    <s v="DH"/>
    <s v="URN Issued"/>
    <s v=""/>
    <s v="NHSSC-139605"/>
    <n v="22"/>
    <s v="False"/>
    <s v="Y"/>
    <s v="False"/>
    <s v="H44901AI_L2-9-D Probe"/>
    <s v="H44901AI"/>
    <s v="12"/>
    <s v="Accessory"/>
    <n v="2"/>
    <n v="7700"/>
    <n v="7700"/>
    <n v="0"/>
    <n v="7700"/>
    <n v="15400"/>
    <n v="18480"/>
    <n v="6930"/>
    <n v="13860"/>
    <n v="56.32"/>
    <s v="%"/>
    <n v="3027.02"/>
    <n v="6054.04"/>
    <n v="20"/>
    <n v="1210.81"/>
    <n v="0"/>
    <n v="2.5"/>
    <n v="151.35"/>
    <n v="0"/>
    <n v="0"/>
    <n v="6054.04"/>
    <s v="300000111874332"/>
    <s v=""/>
    <s v="False"/>
    <n v="1540"/>
    <n v="1540"/>
    <s v="True"/>
    <s v="Endoscopy &amp; Ultrasound"/>
    <s v="Mar"/>
    <s v="24"/>
    <n v="40987331"/>
    <d v="2024-03-14T00:00:00"/>
    <s v="2024"/>
    <s v="Mar"/>
    <s v="2024"/>
  </r>
  <r>
    <x v="58"/>
    <s v="CPQ 15061 ULT 24NHSSC-13960530/01/2024"/>
    <s v="GE Ultrasound 14"/>
    <s v="No"/>
    <n v="300000164237719"/>
    <x v="5"/>
    <s v=""/>
    <x v="2"/>
    <s v="Closed/PO Received"/>
    <s v=""/>
    <n v="0"/>
    <n v="0"/>
    <n v="0"/>
    <n v="0"/>
    <m/>
    <n v="0"/>
    <n v="2.5000000000000001E-2"/>
    <s v=""/>
    <s v="Check"/>
    <n v="0"/>
    <n v="0"/>
    <n v="0"/>
    <n v="0"/>
    <n v="0"/>
    <n v="0"/>
    <b v="0"/>
    <s v="Ultrasound 2022"/>
    <s v="CPQ 15061 ULT 24"/>
    <s v="30/01/2024"/>
    <x v="48"/>
    <s v="Michelle Walker"/>
    <x v="0"/>
    <s v="ULT"/>
    <s v="Newham Hospital"/>
    <s v="Radiology"/>
    <x v="2"/>
    <s v=""/>
    <s v=""/>
    <s v="DH"/>
    <s v="URN Issued"/>
    <s v=""/>
    <s v="NHSSC-139605"/>
    <n v="21"/>
    <s v="False"/>
    <s v=""/>
    <s v="False"/>
    <s v=""/>
    <s v=""/>
    <s v=""/>
    <s v=""/>
    <n v="1"/>
    <m/>
    <m/>
    <n v="0"/>
    <n v="0"/>
    <n v="0"/>
    <n v="0"/>
    <n v="0"/>
    <n v="0"/>
    <n v="0"/>
    <s v="%"/>
    <n v="0"/>
    <n v="0"/>
    <n v="20"/>
    <n v="0"/>
    <n v="0"/>
    <n v="0"/>
    <n v="0"/>
    <n v="0"/>
    <n v="0"/>
    <n v="0"/>
    <s v=""/>
    <s v=""/>
    <s v="False"/>
    <n v="0"/>
    <n v="0"/>
    <s v="True"/>
    <s v="Endoscopy &amp; Ultrasound"/>
    <s v="Mar"/>
    <s v="24"/>
    <n v="40987331"/>
    <d v="2024-03-14T00:00:00"/>
    <s v="2024"/>
    <s v="Mar"/>
    <s v="2024"/>
  </r>
  <r>
    <x v="58"/>
    <s v="CPQ 15061 ULT 24NHSSC-13960530/01/2024"/>
    <s v="GE Ultrasound 14"/>
    <s v="No"/>
    <n v="300000164237719"/>
    <x v="5"/>
    <s v="Accessory"/>
    <x v="2"/>
    <s v="Closed/PO Received"/>
    <s v=""/>
    <n v="4475.68"/>
    <n v="4475.68"/>
    <n v="0"/>
    <n v="0"/>
    <m/>
    <n v="2.5000000000000001E-2"/>
    <n v="2.5000000000000001E-2"/>
    <s v=""/>
    <s v="OK"/>
    <n v="111.89"/>
    <n v="0"/>
    <n v="6909.32"/>
    <n v="1138.5"/>
    <n v="5770.82"/>
    <n v="1.5437475422729059"/>
    <b v="0"/>
    <s v="Ultrasound 2022"/>
    <s v="CPQ 15061 ULT 24"/>
    <s v="30/01/2024"/>
    <x v="48"/>
    <s v="Michelle Walker"/>
    <x v="0"/>
    <s v="ULT"/>
    <s v="Newham Hospital"/>
    <s v="Radiology"/>
    <x v="2"/>
    <s v="Ultrasound - Accessories"/>
    <s v="Additional Items"/>
    <s v="DH"/>
    <s v="URN Issued"/>
    <s v=""/>
    <s v="NHSSC-139605"/>
    <n v="24"/>
    <s v="False"/>
    <s v="Y"/>
    <s v="False"/>
    <s v="H4920HF_L6-24-D Linear HockeystickProbe"/>
    <s v="H4920HF"/>
    <s v="12"/>
    <s v="Accessory"/>
    <n v="2"/>
    <n v="5692.5"/>
    <n v="5692.5"/>
    <n v="0"/>
    <n v="5692.5"/>
    <n v="11385"/>
    <n v="13662"/>
    <n v="5123.25"/>
    <n v="10246.5"/>
    <n v="56.32"/>
    <s v="%"/>
    <n v="2237.84"/>
    <n v="4475.68"/>
    <n v="20"/>
    <n v="895.14"/>
    <n v="0"/>
    <n v="2.5"/>
    <n v="111.89"/>
    <n v="0"/>
    <n v="0"/>
    <n v="4475.68"/>
    <s v="300000111881320"/>
    <s v=""/>
    <s v="False"/>
    <n v="1138.5"/>
    <n v="1138.5"/>
    <s v="True"/>
    <s v="Endoscopy &amp; Ultrasound"/>
    <s v="Mar"/>
    <s v="24"/>
    <n v="40987331"/>
    <d v="2024-03-14T00:00:00"/>
    <s v="2024"/>
    <s v="Mar"/>
    <s v="2024"/>
  </r>
  <r>
    <x v="58"/>
    <s v="CPQ 15061 ULT 24NHSSC-13960530/01/2024"/>
    <s v="GE Ultrasound 14"/>
    <s v="No"/>
    <n v="300000164237719"/>
    <x v="5"/>
    <s v="Accessory"/>
    <x v="2"/>
    <s v="Closed/PO Received"/>
    <s v=""/>
    <n v="7705.16"/>
    <n v="7705.16"/>
    <n v="0"/>
    <n v="0"/>
    <m/>
    <n v="2.5000000000000001E-2"/>
    <n v="2.5000000000000001E-2"/>
    <s v=""/>
    <s v="OK"/>
    <n v="192.63"/>
    <n v="0"/>
    <n v="11894.84"/>
    <n v="1960"/>
    <n v="9934.84"/>
    <n v="1.5437499026626313"/>
    <b v="0"/>
    <s v="Ultrasound 2022"/>
    <s v="CPQ 15061 ULT 24"/>
    <s v="30/01/2024"/>
    <x v="48"/>
    <s v="Michelle Walker"/>
    <x v="0"/>
    <s v="ULT"/>
    <s v="Newham Hospital"/>
    <s v="Radiology"/>
    <x v="2"/>
    <s v="Ultrasound - Accessories"/>
    <s v="Additional Items"/>
    <s v="DH"/>
    <s v="URN Issued"/>
    <s v=""/>
    <s v="NHSSC-139605"/>
    <n v="23"/>
    <s v="False"/>
    <s v="Y"/>
    <s v="False"/>
    <s v="H44901AT_ML4-20-D Matrix Linear Array Probe"/>
    <s v="H44901AT"/>
    <s v="12"/>
    <s v="Accessory"/>
    <n v="2"/>
    <n v="9800"/>
    <n v="9800"/>
    <n v="0"/>
    <n v="9800"/>
    <n v="19600"/>
    <n v="23520"/>
    <n v="8820"/>
    <n v="17640"/>
    <n v="56.32"/>
    <s v="%"/>
    <n v="3852.58"/>
    <n v="7705.16"/>
    <n v="20"/>
    <n v="1541.03"/>
    <n v="0"/>
    <n v="2.5"/>
    <n v="192.63"/>
    <n v="0"/>
    <n v="0"/>
    <n v="7705.16"/>
    <s v="300000124117722"/>
    <s v=""/>
    <s v="False"/>
    <n v="1960"/>
    <n v="1960"/>
    <s v="True"/>
    <s v="Endoscopy &amp; Ultrasound"/>
    <s v="Mar"/>
    <s v="24"/>
    <n v="40987331"/>
    <d v="2024-03-14T00:00:00"/>
    <s v="2024"/>
    <s v="Mar"/>
    <s v="2024"/>
  </r>
  <r>
    <x v="58"/>
    <s v="CPQ 15061 ULT 24NHSSC-13960530/01/2024"/>
    <s v="GE Ultrasound 14"/>
    <s v="No"/>
    <n v="300000164237719"/>
    <x v="5"/>
    <s v="Accessory"/>
    <x v="2"/>
    <s v="Closed/PO Received"/>
    <s v=""/>
    <n v="3200"/>
    <n v="3200"/>
    <n v="0"/>
    <n v="0"/>
    <m/>
    <n v="2.5000000000000001E-2"/>
    <n v="2.5000000000000001E-2"/>
    <s v=""/>
    <s v="OK"/>
    <n v="80"/>
    <n v="0"/>
    <n v="4940"/>
    <n v="814"/>
    <n v="4126"/>
    <n v="1.54375"/>
    <b v="0"/>
    <s v="Ultrasound 2022"/>
    <s v="CPQ 15061 ULT 24"/>
    <s v="30/01/2024"/>
    <x v="48"/>
    <s v="Michelle Walker"/>
    <x v="0"/>
    <s v="ULT"/>
    <s v="Newham Hospital"/>
    <s v="Radiology"/>
    <x v="2"/>
    <s v="Ultrasound - Accessories"/>
    <s v="Additional Items"/>
    <s v="DH"/>
    <s v="URN Issued"/>
    <s v=""/>
    <s v="NHSSC-139605"/>
    <n v="26"/>
    <s v="False"/>
    <s v="Y"/>
    <s v="False"/>
    <s v="H40442LK_IC5-9-D Micro Convex Endocavitary Probe"/>
    <s v="H40442LK"/>
    <s v="12"/>
    <s v="Accessory"/>
    <n v="2"/>
    <n v="4070"/>
    <n v="4070"/>
    <n v="0"/>
    <n v="4070"/>
    <n v="8140"/>
    <n v="9768"/>
    <n v="3663"/>
    <n v="7326"/>
    <n v="56.32"/>
    <s v="%"/>
    <n v="1600"/>
    <n v="3200"/>
    <n v="20"/>
    <n v="640"/>
    <n v="0"/>
    <n v="2.5"/>
    <n v="80"/>
    <n v="0"/>
    <n v="0"/>
    <n v="3200"/>
    <s v="300000124117831"/>
    <s v=""/>
    <s v="False"/>
    <n v="814"/>
    <n v="814"/>
    <s v="True"/>
    <s v="Endoscopy &amp; Ultrasound"/>
    <s v="Mar"/>
    <s v="24"/>
    <n v="40987331"/>
    <d v="2024-03-14T00:00:00"/>
    <s v="2024"/>
    <s v="Mar"/>
    <s v="2024"/>
  </r>
  <r>
    <x v="58"/>
    <s v="CPQ 15061 ULT 24NHSSC-13960530/01/2024"/>
    <s v="GE Ultrasound 14"/>
    <s v="No"/>
    <n v="300000164237719"/>
    <x v="5"/>
    <s v="Accessory"/>
    <x v="2"/>
    <s v="Closed/PO Received"/>
    <s v=""/>
    <n v="4475.68"/>
    <n v="4475.68"/>
    <n v="0"/>
    <n v="0"/>
    <m/>
    <n v="2.5000000000000001E-2"/>
    <n v="2.5000000000000001E-2"/>
    <s v=""/>
    <s v="OK"/>
    <n v="111.89"/>
    <n v="0"/>
    <n v="6909.32"/>
    <n v="1138.5"/>
    <n v="5770.82"/>
    <n v="1.5437475422729059"/>
    <b v="0"/>
    <s v="Ultrasound 2022"/>
    <s v="CPQ 15061 ULT 24"/>
    <s v="30/01/2024"/>
    <x v="48"/>
    <s v="Michelle Walker"/>
    <x v="0"/>
    <s v="ULT"/>
    <s v="Newham Hospital"/>
    <s v="Radiology"/>
    <x v="2"/>
    <s v="Ultrasound - Accessories"/>
    <s v="Additional Items"/>
    <s v="DH"/>
    <s v="URN Issued"/>
    <s v=""/>
    <s v="NHSSC-139605"/>
    <n v="25"/>
    <s v="False"/>
    <s v="Y"/>
    <s v="False"/>
    <s v="H40472LT_C1-6-D XDclear Convex Array Probe"/>
    <s v="H40472LT"/>
    <s v="12"/>
    <s v="Accessory"/>
    <n v="2"/>
    <n v="5692.5"/>
    <n v="5692.5"/>
    <n v="0"/>
    <n v="5692.5"/>
    <n v="11385"/>
    <n v="13662"/>
    <n v="5123.25"/>
    <n v="10246.5"/>
    <n v="56.32"/>
    <s v="%"/>
    <n v="2237.84"/>
    <n v="4475.68"/>
    <n v="20"/>
    <n v="895.14"/>
    <n v="0"/>
    <n v="2.5"/>
    <n v="111.89"/>
    <n v="0"/>
    <n v="0"/>
    <n v="4475.68"/>
    <s v="300000111881322"/>
    <s v=""/>
    <s v="False"/>
    <n v="1138.5"/>
    <n v="1138.5"/>
    <s v="True"/>
    <s v="Endoscopy &amp; Ultrasound"/>
    <s v="Mar"/>
    <s v="24"/>
    <n v="40987331"/>
    <d v="2024-03-14T00:00:00"/>
    <s v="2024"/>
    <s v="Mar"/>
    <s v="2024"/>
  </r>
  <r>
    <x v="58"/>
    <s v="CPQ 15061 ULT 24NHSSC-13960530/01/2024"/>
    <s v="GE Ultrasound 14"/>
    <s v="No"/>
    <n v="300000164237719"/>
    <x v="5"/>
    <s v="Accessory"/>
    <x v="2"/>
    <s v="Closed/PO Received"/>
    <s v=""/>
    <n v="0"/>
    <n v="0"/>
    <n v="0"/>
    <n v="0"/>
    <m/>
    <n v="2.5000000000000001E-2"/>
    <n v="2.5000000000000001E-2"/>
    <s v=""/>
    <s v="OK"/>
    <n v="0"/>
    <n v="0"/>
    <n v="0"/>
    <n v="0"/>
    <n v="0"/>
    <n v="0"/>
    <b v="0"/>
    <s v="Ultrasound 2022"/>
    <s v="CPQ 15061 ULT 24"/>
    <s v="30/01/2024"/>
    <x v="48"/>
    <s v="Michelle Walker"/>
    <x v="0"/>
    <s v="ULT"/>
    <s v="Newham Hospital"/>
    <s v="Radiology"/>
    <x v="2"/>
    <s v="Ultrasound - Accessories"/>
    <s v="Additional Items"/>
    <s v="DH"/>
    <s v="URN Issued"/>
    <s v=""/>
    <s v="NHSSC-139605"/>
    <n v="28"/>
    <s v="False"/>
    <s v="Y"/>
    <s v="False"/>
    <s v="H4921ED_LOGIQ E10-series Fortis R3 eDelivery"/>
    <s v="H4921ED"/>
    <s v="12"/>
    <s v="Accessory"/>
    <n v="2"/>
    <n v="0"/>
    <n v="0"/>
    <n v="0"/>
    <n v="0"/>
    <n v="0"/>
    <n v="0"/>
    <n v="0"/>
    <n v="0"/>
    <n v="56.32"/>
    <s v="%"/>
    <n v="0"/>
    <n v="0"/>
    <n v="20"/>
    <n v="0"/>
    <n v="0"/>
    <n v="2.5"/>
    <n v="0"/>
    <n v="0"/>
    <n v="0"/>
    <n v="0"/>
    <s v="300000160299437"/>
    <s v=""/>
    <s v="False"/>
    <n v="0"/>
    <n v="0"/>
    <s v="True"/>
    <s v="Endoscopy &amp; Ultrasound"/>
    <s v="Mar"/>
    <s v="24"/>
    <n v="40987331"/>
    <d v="2024-03-14T00:00:00"/>
    <s v="2024"/>
    <s v="Mar"/>
    <s v="2024"/>
  </r>
  <r>
    <x v="58"/>
    <s v="CPQ 15061 ULT 24NHSSC-13960530/01/2024"/>
    <s v="GE Ultrasound 14"/>
    <s v="No"/>
    <n v="300000164237719"/>
    <x v="5"/>
    <s v="Accessory"/>
    <x v="2"/>
    <s v="Closed/PO Received"/>
    <s v=""/>
    <n v="616.64"/>
    <n v="616.64"/>
    <n v="0"/>
    <n v="0"/>
    <m/>
    <n v="2.5000000000000001E-2"/>
    <n v="2.5000000000000001E-2"/>
    <s v=""/>
    <s v="OK"/>
    <n v="15.42"/>
    <n v="0"/>
    <n v="951.95999999999992"/>
    <n v="156.86000000000001"/>
    <n v="795.09999999999991"/>
    <n v="1.5437856772184742"/>
    <b v="0"/>
    <s v="Ultrasound 2022"/>
    <s v="CPQ 15061 ULT 24"/>
    <s v="30/01/2024"/>
    <x v="48"/>
    <s v="Michelle Walker"/>
    <x v="0"/>
    <s v="ULT"/>
    <s v="Newham Hospital"/>
    <s v="Radiology"/>
    <x v="2"/>
    <s v="Ultrasound - Accessories"/>
    <s v="Additional Items"/>
    <s v="DH"/>
    <s v="URN Issued"/>
    <s v=""/>
    <s v="NHSSC-139605"/>
    <n v="27"/>
    <s v="False"/>
    <s v="Y"/>
    <s v="False"/>
    <s v="H4920SR_LOGIQ E10 SRI HD Type 2"/>
    <s v="H4920SR"/>
    <s v="12"/>
    <s v="Accessory"/>
    <n v="2"/>
    <n v="784.3"/>
    <n v="784.3"/>
    <n v="0"/>
    <n v="784.3"/>
    <n v="1568.6"/>
    <n v="1882.32"/>
    <n v="705.87"/>
    <n v="1411.74"/>
    <n v="56.32"/>
    <s v="%"/>
    <n v="308.32"/>
    <n v="616.64"/>
    <n v="20"/>
    <n v="123.33"/>
    <n v="0"/>
    <n v="2.5"/>
    <n v="15.42"/>
    <n v="0"/>
    <n v="0"/>
    <n v="616.64"/>
    <s v="300000111788135"/>
    <s v=""/>
    <s v="False"/>
    <n v="156.86000000000001"/>
    <n v="156.86000000000001"/>
    <s v="True"/>
    <s v="Endoscopy &amp; Ultrasound"/>
    <s v="Mar"/>
    <s v="24"/>
    <n v="40987331"/>
    <d v="2024-03-14T00:00:00"/>
    <s v="2024"/>
    <s v="Mar"/>
    <s v="2024"/>
  </r>
  <r>
    <x v="58"/>
    <s v="CPQ 15061 ULT 24NHSSC-13960530/01/2024"/>
    <s v="GE Ultrasound 14"/>
    <s v="No"/>
    <n v="300000164237719"/>
    <x v="5"/>
    <s v="Accessory"/>
    <x v="2"/>
    <s v="Closed/PO Received"/>
    <s v=""/>
    <n v="233.52"/>
    <n v="233.52"/>
    <n v="0"/>
    <n v="0"/>
    <m/>
    <n v="2.5000000000000001E-2"/>
    <n v="2.5000000000000001E-2"/>
    <s v=""/>
    <s v="OK"/>
    <n v="5.84"/>
    <n v="0"/>
    <n v="360.48"/>
    <n v="59.4"/>
    <n v="301.08000000000004"/>
    <n v="1.5436793422404933"/>
    <b v="0"/>
    <s v="Ultrasound 2022"/>
    <s v="CPQ 15061 ULT 24"/>
    <s v="30/01/2024"/>
    <x v="48"/>
    <s v="Michelle Walker"/>
    <x v="0"/>
    <s v="ULT"/>
    <s v="Newham Hospital"/>
    <s v="Radiology"/>
    <x v="2"/>
    <s v="Ultrasound - Accessories"/>
    <s v="Additional Items"/>
    <s v="DH"/>
    <s v="URN Issued"/>
    <s v=""/>
    <s v="NHSSC-139605"/>
    <n v="30"/>
    <s v="False"/>
    <s v="Y"/>
    <s v="False"/>
    <s v="H4918BT_LOGIQ E10 Bin - Twin"/>
    <s v="H4918BT"/>
    <s v="12"/>
    <s v="Accessory"/>
    <n v="2"/>
    <n v="297"/>
    <n v="297"/>
    <n v="0"/>
    <n v="297"/>
    <n v="594"/>
    <n v="712.8"/>
    <n v="267.3"/>
    <n v="534.6"/>
    <n v="56.32"/>
    <s v="%"/>
    <n v="116.76"/>
    <n v="233.52"/>
    <n v="20"/>
    <n v="46.7"/>
    <n v="0"/>
    <n v="2.5"/>
    <n v="5.84"/>
    <n v="0"/>
    <n v="0"/>
    <n v="233.52"/>
    <s v="300000111788210"/>
    <s v=""/>
    <s v="False"/>
    <n v="59.4"/>
    <n v="59.4"/>
    <s v="True"/>
    <s v="Endoscopy &amp; Ultrasound"/>
    <s v="Mar"/>
    <s v="24"/>
    <n v="40987331"/>
    <d v="2024-03-14T00:00:00"/>
    <s v="2024"/>
    <s v="Mar"/>
    <s v="2024"/>
  </r>
  <r>
    <x v="58"/>
    <s v="CPQ 15061 ULT 24NHSSC-13960530/01/2024"/>
    <s v="GE Ultrasound 14"/>
    <s v="No"/>
    <n v="300000164237719"/>
    <x v="5"/>
    <s v="Accessory"/>
    <x v="2"/>
    <s v="Closed/PO Received"/>
    <s v=""/>
    <n v="259.45999999999998"/>
    <n v="259.45999999999998"/>
    <n v="0"/>
    <n v="0"/>
    <m/>
    <n v="2.5000000000000001E-2"/>
    <n v="2.5000000000000001E-2"/>
    <s v=""/>
    <s v="OK"/>
    <n v="6.49"/>
    <n v="0"/>
    <n v="400.54"/>
    <n v="66"/>
    <n v="334.54"/>
    <n v="1.5437447005318741"/>
    <b v="0"/>
    <s v="Ultrasound 2022"/>
    <s v="CPQ 15061 ULT 24"/>
    <s v="30/01/2024"/>
    <x v="48"/>
    <s v="Michelle Walker"/>
    <x v="0"/>
    <s v="ULT"/>
    <s v="Newham Hospital"/>
    <s v="Radiology"/>
    <x v="2"/>
    <s v="Ultrasound - Accessories"/>
    <s v="Additional Items"/>
    <s v="DH"/>
    <s v="URN Issued"/>
    <s v=""/>
    <s v="NHSSC-139605"/>
    <n v="29"/>
    <s v="False"/>
    <s v="Y"/>
    <s v="False"/>
    <s v="H46612LH_Wireless Option kit"/>
    <s v="H46612LH"/>
    <s v="12"/>
    <s v="Accessory"/>
    <n v="2"/>
    <n v="330"/>
    <n v="330"/>
    <n v="0"/>
    <n v="330"/>
    <n v="660"/>
    <n v="792"/>
    <n v="297"/>
    <n v="594"/>
    <n v="56.32"/>
    <s v="%"/>
    <n v="129.72999999999999"/>
    <n v="259.45999999999998"/>
    <n v="20"/>
    <n v="51.89"/>
    <n v="0"/>
    <n v="2.5"/>
    <n v="6.49"/>
    <n v="0"/>
    <n v="0"/>
    <n v="259.45999999999998"/>
    <s v="300000111874354"/>
    <s v=""/>
    <s v="False"/>
    <n v="66"/>
    <n v="66"/>
    <s v="True"/>
    <s v="Endoscopy &amp; Ultrasound"/>
    <s v="Mar"/>
    <s v="24"/>
    <n v="40987331"/>
    <d v="2024-03-14T00:00:00"/>
    <s v="2024"/>
    <s v="Mar"/>
    <s v="2024"/>
  </r>
  <r>
    <x v="59"/>
    <s v="CPQ 14035 PAM 24NHSSC-13964230/01/2024"/>
    <n v="0"/>
    <s v="No"/>
    <n v="300000164305957"/>
    <x v="4"/>
    <s v="Core"/>
    <x v="0"/>
    <s v="Closed/PO Received"/>
    <n v="1"/>
    <n v="3999"/>
    <n v="3999"/>
    <n v="0"/>
    <n v="0"/>
    <m/>
    <n v="2.5000000000000001E-2"/>
    <n v="2.5000000000000001E-2"/>
    <s v=""/>
    <s v="OK"/>
    <n v="99.975000000000009"/>
    <n v="0"/>
    <n v="0"/>
    <n v="0"/>
    <n v="0"/>
    <n v="0"/>
    <b v="0"/>
    <s v="Patient Monitoring Equipment"/>
    <s v="CPQ 14035 PAM 24"/>
    <s v="30/01/2024"/>
    <x v="49"/>
    <s v="Jessica Hastings"/>
    <x v="0"/>
    <s v="PAM"/>
    <s v=""/>
    <s v=""/>
    <x v="15"/>
    <s v="Lot 2 - Specialised"/>
    <s v="Foetal Monitoring"/>
    <s v="BAU"/>
    <s v="URN Issued"/>
    <s v=""/>
    <s v="NHSSC-139642"/>
    <n v="2"/>
    <s v="False"/>
    <s v="Y"/>
    <s v="False"/>
    <s v="Avalon FM30 Intrapartum Fetal Monitor"/>
    <s v="M2703A"/>
    <s v="12"/>
    <s v="Core"/>
    <n v="1"/>
    <n v="3999"/>
    <n v="3999"/>
    <n v="0"/>
    <n v="0"/>
    <n v="0"/>
    <n v="0"/>
    <n v="3999"/>
    <n v="3999"/>
    <n v="0"/>
    <s v="%"/>
    <n v="3999"/>
    <n v="3999"/>
    <n v="20"/>
    <n v="799.8"/>
    <n v="20"/>
    <n v="2.5"/>
    <n v="0"/>
    <n v="0"/>
    <n v="0"/>
    <n v="3999"/>
    <s v="300000087774590"/>
    <s v=""/>
    <s v="False"/>
    <n v="0"/>
    <n v="0"/>
    <s v="True"/>
    <s v="Theatres &amp; Ward Based Products"/>
    <s v="Feb"/>
    <s v="24"/>
    <n v="40979852"/>
    <d v="2024-02-20T00:00:00"/>
    <s v="2024"/>
    <s v="Feb"/>
    <s v="2024"/>
  </r>
  <r>
    <x v="59"/>
    <s v="CPQ 14035 PAM 24NHSSC-13964230/01/2024"/>
    <n v="0"/>
    <s v="No"/>
    <n v="300000164305957"/>
    <x v="4"/>
    <s v=""/>
    <x v="0"/>
    <s v="Closed/PO Received"/>
    <s v=""/>
    <n v="0"/>
    <n v="0"/>
    <n v="0"/>
    <n v="0"/>
    <m/>
    <n v="0"/>
    <n v="2.5000000000000001E-2"/>
    <s v=""/>
    <s v="Check"/>
    <n v="0"/>
    <n v="0"/>
    <n v="0"/>
    <n v="0"/>
    <n v="0"/>
    <n v="0"/>
    <b v="0"/>
    <s v="Patient Monitoring Equipment"/>
    <s v="CPQ 14035 PAM 24"/>
    <s v="30/01/2024"/>
    <x v="49"/>
    <s v="Jessica Hastings"/>
    <x v="0"/>
    <s v="PAM"/>
    <s v=""/>
    <s v=""/>
    <x v="15"/>
    <s v=""/>
    <s v=""/>
    <s v="BAU"/>
    <s v="URN Issued"/>
    <s v=""/>
    <s v="NHSSC-139642"/>
    <n v="1"/>
    <s v="False"/>
    <s v=""/>
    <s v="False"/>
    <s v=""/>
    <s v=""/>
    <s v=""/>
    <s v=""/>
    <n v="1"/>
    <m/>
    <m/>
    <n v="0"/>
    <n v="0"/>
    <n v="0"/>
    <n v="0"/>
    <n v="0"/>
    <n v="0"/>
    <n v="0"/>
    <s v="%"/>
    <n v="0"/>
    <n v="0"/>
    <n v="20"/>
    <n v="0"/>
    <n v="0"/>
    <n v="0"/>
    <n v="0"/>
    <n v="0"/>
    <n v="0"/>
    <n v="0"/>
    <s v=""/>
    <s v=""/>
    <s v="False"/>
    <n v="0"/>
    <n v="0"/>
    <s v="True"/>
    <s v="Theatres &amp; Ward Based Products"/>
    <s v="Feb"/>
    <s v="24"/>
    <n v="40979852"/>
    <d v="2024-02-20T00:00:00"/>
    <s v="2024"/>
    <s v="Feb"/>
    <s v="2024"/>
  </r>
  <r>
    <x v="59"/>
    <s v="CPQ 14035 PAM 24NHSSC-13964230/01/2024"/>
    <n v="0"/>
    <s v="No"/>
    <n v="300000164305957"/>
    <x v="4"/>
    <s v="Accessory"/>
    <x v="0"/>
    <s v="Closed/PO Received"/>
    <s v=""/>
    <n v="525"/>
    <n v="525"/>
    <n v="0"/>
    <n v="0"/>
    <m/>
    <n v="2.5000000000000001E-2"/>
    <n v="2.5000000000000001E-2"/>
    <s v=""/>
    <s v="OK"/>
    <n v="13.125"/>
    <n v="0"/>
    <n v="0"/>
    <n v="0"/>
    <n v="0"/>
    <n v="0"/>
    <b v="0"/>
    <s v="Patient Monitoring Equipment"/>
    <s v="CPQ 14035 PAM 24"/>
    <s v="30/01/2024"/>
    <x v="49"/>
    <s v="Jessica Hastings"/>
    <x v="0"/>
    <s v="PAM"/>
    <s v=""/>
    <s v=""/>
    <x v="15"/>
    <s v="Patient Monitoring"/>
    <s v="Additional Items"/>
    <s v="BAU"/>
    <s v="URN Issued"/>
    <s v=""/>
    <s v="NHSSC-139642"/>
    <n v="16"/>
    <s v="False"/>
    <s v="Y"/>
    <s v="False"/>
    <s v="R01 GCX Rollstand FM20/30"/>
    <s v="M2740A_R01"/>
    <s v="12"/>
    <s v="Accessory"/>
    <n v="1"/>
    <n v="525"/>
    <n v="525"/>
    <n v="0"/>
    <n v="0"/>
    <n v="0"/>
    <n v="0"/>
    <n v="525"/>
    <n v="525"/>
    <n v="0"/>
    <s v="%"/>
    <n v="525"/>
    <n v="525"/>
    <n v="20"/>
    <n v="105"/>
    <n v="20"/>
    <n v="2.5"/>
    <n v="0"/>
    <n v="0"/>
    <n v="0"/>
    <n v="525"/>
    <s v="300000087775839"/>
    <s v=""/>
    <s v="False"/>
    <n v="0"/>
    <n v="0"/>
    <s v="True"/>
    <s v="Theatres &amp; Ward Based Products"/>
    <s v="Feb"/>
    <s v="24"/>
    <n v="40979852"/>
    <d v="2024-02-20T00:00:00"/>
    <s v="2024"/>
    <s v="Feb"/>
    <s v="2024"/>
  </r>
  <r>
    <x v="59"/>
    <s v="CPQ 14035 PAM 24NHSSC-13964230/01/2024"/>
    <n v="0"/>
    <s v="No"/>
    <n v="300000164305957"/>
    <x v="4"/>
    <s v="Accessory"/>
    <x v="0"/>
    <s v="Closed/PO Received"/>
    <s v=""/>
    <n v="215"/>
    <n v="215"/>
    <n v="0"/>
    <n v="0"/>
    <m/>
    <n v="2.5000000000000001E-2"/>
    <n v="2.5000000000000001E-2"/>
    <s v=""/>
    <s v="OK"/>
    <n v="5.375"/>
    <n v="0"/>
    <n v="0"/>
    <n v="0"/>
    <n v="0"/>
    <n v="0"/>
    <b v="0"/>
    <s v="Patient Monitoring Equipment"/>
    <s v="CPQ 14035 PAM 24"/>
    <s v="30/01/2024"/>
    <x v="49"/>
    <s v="Jessica Hastings"/>
    <x v="0"/>
    <s v="PAM"/>
    <s v=""/>
    <s v=""/>
    <x v="15"/>
    <s v="Patient Monitoring"/>
    <s v="Additional Items"/>
    <s v="BAU"/>
    <s v="URN Issued"/>
    <s v=""/>
    <s v="NHSSC-139642"/>
    <n v="15"/>
    <s v="False"/>
    <s v="Y"/>
    <s v="False"/>
    <s v="M1191B_Reusable Adult SpO2 Sensor Each"/>
    <s v="M1191B"/>
    <s v="12"/>
    <s v="Accessory"/>
    <n v="1"/>
    <n v="215"/>
    <n v="215"/>
    <n v="0"/>
    <n v="0"/>
    <n v="0"/>
    <n v="0"/>
    <n v="215"/>
    <n v="215"/>
    <n v="0"/>
    <s v="%"/>
    <n v="215"/>
    <n v="215"/>
    <n v="20"/>
    <n v="43"/>
    <n v="20"/>
    <n v="2.5"/>
    <n v="0"/>
    <n v="0"/>
    <n v="0"/>
    <n v="215"/>
    <s v="300000098690042"/>
    <s v=""/>
    <s v="False"/>
    <n v="0"/>
    <n v="0"/>
    <s v="True"/>
    <s v="Theatres &amp; Ward Based Products"/>
    <s v="Feb"/>
    <s v="24"/>
    <n v="40979852"/>
    <d v="2024-02-20T00:00:00"/>
    <s v="2024"/>
    <s v="Feb"/>
    <s v="2024"/>
  </r>
  <r>
    <x v="59"/>
    <s v="CPQ 14035 PAM 24NHSSC-13964230/01/2024"/>
    <n v="0"/>
    <s v="No"/>
    <n v="300000164305957"/>
    <x v="4"/>
    <s v="Accessory"/>
    <x v="0"/>
    <s v="Closed/PO Received"/>
    <s v=""/>
    <n v="132"/>
    <n v="132"/>
    <n v="0"/>
    <n v="0"/>
    <m/>
    <n v="2.5000000000000001E-2"/>
    <n v="2.5000000000000001E-2"/>
    <s v=""/>
    <s v="OK"/>
    <n v="3.3000000000000003"/>
    <n v="0"/>
    <n v="0"/>
    <n v="0"/>
    <n v="0"/>
    <n v="0"/>
    <b v="0"/>
    <s v="Patient Monitoring Equipment"/>
    <s v="CPQ 14035 PAM 24"/>
    <s v="30/01/2024"/>
    <x v="49"/>
    <s v="Jessica Hastings"/>
    <x v="0"/>
    <s v="PAM"/>
    <s v=""/>
    <s v=""/>
    <x v="15"/>
    <s v="Patient Monitoring"/>
    <s v="Additional Items"/>
    <s v="BAU"/>
    <s v="URN Issued"/>
    <s v=""/>
    <s v="NHSSC-139642"/>
    <n v="17"/>
    <s v="False"/>
    <s v="Y"/>
    <s v="False"/>
    <s v="989803000000_Remote Event Marker"/>
    <s v="989803143411"/>
    <s v="12"/>
    <s v="Accessory"/>
    <n v="1"/>
    <n v="132"/>
    <n v="132"/>
    <n v="0"/>
    <n v="0"/>
    <n v="0"/>
    <n v="0"/>
    <n v="132"/>
    <n v="132"/>
    <n v="0"/>
    <s v="%"/>
    <n v="132"/>
    <n v="132"/>
    <n v="20"/>
    <n v="26.4"/>
    <n v="20"/>
    <n v="2.5"/>
    <n v="0"/>
    <n v="0"/>
    <n v="0"/>
    <n v="132"/>
    <s v="300000087774230"/>
    <s v=""/>
    <s v="False"/>
    <n v="0"/>
    <n v="0"/>
    <s v="True"/>
    <s v="Theatres &amp; Ward Based Products"/>
    <s v="Feb"/>
    <s v="24"/>
    <n v="40979852"/>
    <d v="2024-02-20T00:00:00"/>
    <s v="2024"/>
    <s v="Feb"/>
    <s v="2024"/>
  </r>
  <r>
    <x v="59"/>
    <s v="CPQ 14035 PAM 24NHSSC-13964230/01/2024"/>
    <n v="0"/>
    <s v="No"/>
    <n v="300000164305957"/>
    <x v="4"/>
    <s v="Accessory"/>
    <x v="0"/>
    <s v="Closed/PO Received"/>
    <s v=""/>
    <n v="2550"/>
    <n v="2550"/>
    <n v="0"/>
    <n v="0"/>
    <m/>
    <n v="2.5000000000000001E-2"/>
    <n v="2.5000000000000001E-2"/>
    <s v=""/>
    <s v="OK"/>
    <n v="63.75"/>
    <n v="0"/>
    <n v="0"/>
    <n v="0"/>
    <n v="0"/>
    <n v="0"/>
    <b v="0"/>
    <s v="Patient Monitoring Equipment"/>
    <s v="CPQ 14035 PAM 24"/>
    <s v="30/01/2024"/>
    <x v="49"/>
    <s v="Jessica Hastings"/>
    <x v="0"/>
    <s v="PAM"/>
    <s v=""/>
    <s v=""/>
    <x v="15"/>
    <s v="Patient Monitoring"/>
    <s v="Additional Items"/>
    <s v="BAU"/>
    <s v="URN Issued"/>
    <s v=""/>
    <s v="NHSSC-139642"/>
    <n v="4"/>
    <s v="False"/>
    <s v="Y"/>
    <s v="False"/>
    <s v="300000095717961"/>
    <s v="M2703A_B73"/>
    <s v=""/>
    <s v="Accessory"/>
    <n v="1"/>
    <n v="2550"/>
    <n v="2550"/>
    <n v="0"/>
    <n v="0"/>
    <n v="0"/>
    <n v="0"/>
    <n v="2550"/>
    <n v="2550"/>
    <n v="0"/>
    <s v="%"/>
    <n v="2550"/>
    <n v="2550"/>
    <n v="20"/>
    <n v="510"/>
    <n v="20"/>
    <n v="2.5"/>
    <n v="0"/>
    <n v="0"/>
    <n v="0"/>
    <n v="2550"/>
    <s v="300000095717961"/>
    <s v=""/>
    <s v="False"/>
    <n v="0"/>
    <n v="0"/>
    <s v="True"/>
    <s v="Theatres &amp; Ward Based Products"/>
    <s v="Feb"/>
    <s v="24"/>
    <n v="40979852"/>
    <d v="2024-02-20T00:00:00"/>
    <s v="2024"/>
    <s v="Feb"/>
    <s v="2024"/>
  </r>
  <r>
    <x v="59"/>
    <s v="CPQ 14035 PAM 24NHSSC-13964230/01/2024"/>
    <n v="0"/>
    <s v="No"/>
    <n v="300000164305957"/>
    <x v="4"/>
    <s v=""/>
    <x v="0"/>
    <s v="Closed/PO Received"/>
    <s v=""/>
    <n v="0"/>
    <n v="0"/>
    <n v="0"/>
    <n v="0"/>
    <m/>
    <n v="0"/>
    <n v="2.5000000000000001E-2"/>
    <s v=""/>
    <s v="Check"/>
    <n v="0"/>
    <n v="0"/>
    <n v="0"/>
    <n v="0"/>
    <n v="0"/>
    <n v="0"/>
    <b v="0"/>
    <s v="Patient Monitoring Equipment"/>
    <s v="CPQ 14035 PAM 24"/>
    <s v="30/01/2024"/>
    <x v="49"/>
    <s v="Jessica Hastings"/>
    <x v="0"/>
    <s v="PAM"/>
    <s v=""/>
    <s v=""/>
    <x v="15"/>
    <s v=""/>
    <s v=""/>
    <s v="BAU"/>
    <s v="URN Issued"/>
    <s v=""/>
    <s v="NHSSC-139642"/>
    <n v="3"/>
    <s v="False"/>
    <s v=""/>
    <s v="False"/>
    <s v=""/>
    <s v=""/>
    <s v=""/>
    <s v=""/>
    <n v="1"/>
    <m/>
    <m/>
    <n v="0"/>
    <n v="0"/>
    <n v="0"/>
    <n v="0"/>
    <n v="0"/>
    <n v="0"/>
    <n v="0"/>
    <s v="%"/>
    <n v="0"/>
    <n v="0"/>
    <n v="20"/>
    <n v="0"/>
    <n v="0"/>
    <n v="0"/>
    <n v="0"/>
    <n v="0"/>
    <n v="0"/>
    <n v="0"/>
    <s v=""/>
    <s v=""/>
    <s v="False"/>
    <n v="0"/>
    <n v="0"/>
    <s v="True"/>
    <s v="Theatres &amp; Ward Based Products"/>
    <s v="Feb"/>
    <s v="24"/>
    <n v="40979852"/>
    <d v="2024-02-20T00:00:00"/>
    <s v="2024"/>
    <s v="Feb"/>
    <s v="2024"/>
  </r>
  <r>
    <x v="59"/>
    <s v="CPQ 14035 PAM 24NHSSC-13964230/01/2024"/>
    <n v="0"/>
    <s v="No"/>
    <n v="300000164305957"/>
    <x v="4"/>
    <s v="Accessory"/>
    <x v="0"/>
    <s v="Closed/PO Received"/>
    <s v=""/>
    <n v="0"/>
    <n v="0"/>
    <n v="0"/>
    <n v="0"/>
    <m/>
    <n v="2.5000000000000001E-2"/>
    <n v="2.5000000000000001E-2"/>
    <s v=""/>
    <s v="OK"/>
    <n v="0"/>
    <n v="0"/>
    <n v="0"/>
    <n v="0"/>
    <n v="0"/>
    <n v="0"/>
    <b v="0"/>
    <s v="Patient Monitoring Equipment"/>
    <s v="CPQ 14035 PAM 24"/>
    <s v="30/01/2024"/>
    <x v="49"/>
    <s v="Jessica Hastings"/>
    <x v="0"/>
    <s v="PAM"/>
    <s v=""/>
    <s v=""/>
    <x v="15"/>
    <s v="Patient Monitoring"/>
    <s v="Additional Items"/>
    <s v="BAU"/>
    <s v="URN Issued"/>
    <s v=""/>
    <s v="NHSSC-139642"/>
    <n v="6"/>
    <s v="False"/>
    <s v="Y"/>
    <s v="False"/>
    <s v="Maternal Pulse"/>
    <s v="M2703A_C72"/>
    <s v="12"/>
    <s v="Accessory"/>
    <n v="1"/>
    <n v="0"/>
    <n v="0"/>
    <n v="0"/>
    <n v="0"/>
    <n v="0"/>
    <n v="0"/>
    <n v="0"/>
    <n v="0"/>
    <n v="0"/>
    <s v="%"/>
    <n v="0"/>
    <n v="0"/>
    <n v="20"/>
    <n v="0"/>
    <n v="20"/>
    <n v="2.5"/>
    <n v="0"/>
    <n v="0"/>
    <n v="0"/>
    <n v="0"/>
    <s v="300000087775354"/>
    <s v=""/>
    <s v="False"/>
    <n v="0"/>
    <n v="0"/>
    <s v="True"/>
    <s v="Theatres &amp; Ward Based Products"/>
    <s v="Feb"/>
    <s v="24"/>
    <n v="40979852"/>
    <d v="2024-02-20T00:00:00"/>
    <s v="2024"/>
    <s v="Feb"/>
    <s v="2024"/>
  </r>
  <r>
    <x v="59"/>
    <s v="CPQ 14035 PAM 24NHSSC-13964230/01/2024"/>
    <n v="0"/>
    <s v="No"/>
    <n v="300000164305957"/>
    <x v="4"/>
    <s v="Accessory"/>
    <x v="0"/>
    <s v="Closed/PO Received"/>
    <s v=""/>
    <n v="492"/>
    <n v="492"/>
    <n v="0"/>
    <n v="0"/>
    <m/>
    <n v="2.5000000000000001E-2"/>
    <n v="2.5000000000000001E-2"/>
    <s v=""/>
    <s v="OK"/>
    <n v="12.3"/>
    <n v="0"/>
    <n v="0"/>
    <n v="0"/>
    <n v="0"/>
    <n v="0"/>
    <b v="0"/>
    <s v="Patient Monitoring Equipment"/>
    <s v="CPQ 14035 PAM 24"/>
    <s v="30/01/2024"/>
    <x v="49"/>
    <s v="Jessica Hastings"/>
    <x v="0"/>
    <s v="PAM"/>
    <s v=""/>
    <s v=""/>
    <x v="15"/>
    <s v="Patient Monitoring"/>
    <s v="Additional Items"/>
    <s v="BAU"/>
    <s v="URN Issued"/>
    <s v=""/>
    <s v="NHSSC-139642"/>
    <n v="5"/>
    <s v="False"/>
    <s v="Y"/>
    <s v="False"/>
    <s v="M2703A_C71_NST Trace Interpretation"/>
    <s v="M2703A_C71"/>
    <s v="12"/>
    <s v="Accessory"/>
    <n v="1"/>
    <n v="492"/>
    <n v="492"/>
    <n v="0"/>
    <n v="0"/>
    <n v="0"/>
    <n v="0"/>
    <n v="492"/>
    <n v="492"/>
    <n v="0"/>
    <s v="%"/>
    <n v="492"/>
    <n v="492"/>
    <n v="20"/>
    <n v="98.4"/>
    <n v="20"/>
    <n v="2.5"/>
    <n v="0"/>
    <n v="0"/>
    <n v="0"/>
    <n v="492"/>
    <s v="300000100685089"/>
    <s v=""/>
    <s v="False"/>
    <n v="0"/>
    <n v="0"/>
    <s v="True"/>
    <s v="Theatres &amp; Ward Based Products"/>
    <s v="Feb"/>
    <s v="24"/>
    <n v="40979852"/>
    <d v="2024-02-20T00:00:00"/>
    <s v="2024"/>
    <s v="Feb"/>
    <s v="2024"/>
  </r>
  <r>
    <x v="59"/>
    <s v="CPQ 14035 PAM 24NHSSC-13964230/01/2024"/>
    <n v="0"/>
    <s v="No"/>
    <n v="300000164305957"/>
    <x v="4"/>
    <s v="Accessory"/>
    <x v="0"/>
    <s v="Closed/PO Received"/>
    <s v=""/>
    <n v="0"/>
    <n v="0"/>
    <n v="0"/>
    <n v="0"/>
    <m/>
    <n v="2.5000000000000001E-2"/>
    <n v="2.5000000000000001E-2"/>
    <s v=""/>
    <s v="OK"/>
    <n v="0"/>
    <n v="0"/>
    <n v="0"/>
    <n v="0"/>
    <n v="0"/>
    <n v="0"/>
    <b v="0"/>
    <s v="Patient Monitoring Equipment"/>
    <s v="CPQ 14035 PAM 24"/>
    <s v="30/01/2024"/>
    <x v="49"/>
    <s v="Jessica Hastings"/>
    <x v="0"/>
    <s v="PAM"/>
    <s v=""/>
    <s v=""/>
    <x v="15"/>
    <s v="Patient Monitoring"/>
    <s v="Additional Items"/>
    <s v="BAU"/>
    <s v="URN Issued"/>
    <s v=""/>
    <s v="NHSSC-139642"/>
    <n v="8"/>
    <s v="False"/>
    <s v="Y"/>
    <s v="False"/>
    <s v="M2703A_P01_Free of charge BOM Config item - International paper scaling"/>
    <s v="M2703A_P01"/>
    <s v="12"/>
    <s v="Accessory"/>
    <n v="1"/>
    <n v="0"/>
    <n v="0"/>
    <n v="0"/>
    <n v="0"/>
    <n v="0"/>
    <n v="0"/>
    <n v="0"/>
    <n v="0"/>
    <n v="0"/>
    <s v="%"/>
    <n v="0"/>
    <n v="0"/>
    <n v="20"/>
    <n v="0"/>
    <n v="20"/>
    <n v="2.5"/>
    <n v="0"/>
    <n v="0"/>
    <n v="0"/>
    <n v="0"/>
    <s v="300000100686166"/>
    <s v=""/>
    <s v="False"/>
    <n v="0"/>
    <n v="0"/>
    <s v="True"/>
    <s v="Theatres &amp; Ward Based Products"/>
    <s v="Feb"/>
    <s v="24"/>
    <n v="40979852"/>
    <d v="2024-02-20T00:00:00"/>
    <s v="2024"/>
    <s v="Feb"/>
    <s v="2024"/>
  </r>
  <r>
    <x v="59"/>
    <s v="CPQ 14035 PAM 24NHSSC-13964230/01/2024"/>
    <n v="0"/>
    <s v="No"/>
    <n v="300000164305957"/>
    <x v="4"/>
    <s v="Accessory"/>
    <x v="0"/>
    <s v="Closed/PO Received"/>
    <s v=""/>
    <n v="585"/>
    <n v="585"/>
    <n v="0"/>
    <n v="0"/>
    <m/>
    <n v="2.5000000000000001E-2"/>
    <n v="2.5000000000000001E-2"/>
    <s v=""/>
    <s v="OK"/>
    <n v="14.625"/>
    <n v="0"/>
    <n v="0"/>
    <n v="0"/>
    <n v="0"/>
    <n v="0"/>
    <b v="0"/>
    <s v="Patient Monitoring Equipment"/>
    <s v="CPQ 14035 PAM 24"/>
    <s v="30/01/2024"/>
    <x v="49"/>
    <s v="Jessica Hastings"/>
    <x v="0"/>
    <s v="PAM"/>
    <s v=""/>
    <s v=""/>
    <x v="15"/>
    <s v="Patient Monitoring"/>
    <s v="Additional Items"/>
    <s v="BAU"/>
    <s v="URN Issued"/>
    <s v=""/>
    <s v="NHSSC-139642"/>
    <n v="7"/>
    <s v="False"/>
    <s v="Y"/>
    <s v="False"/>
    <s v="M2703A_J70_J70 System Interface"/>
    <s v="M2703A_J70"/>
    <s v="12"/>
    <s v="Accessory"/>
    <n v="1"/>
    <n v="585"/>
    <n v="585"/>
    <n v="0"/>
    <n v="0"/>
    <n v="0"/>
    <n v="0"/>
    <n v="585"/>
    <n v="585"/>
    <n v="0"/>
    <s v="%"/>
    <n v="585"/>
    <n v="585"/>
    <n v="20"/>
    <n v="117"/>
    <n v="20"/>
    <n v="2.5"/>
    <n v="0"/>
    <n v="0"/>
    <n v="0"/>
    <n v="585"/>
    <s v="300000087775405"/>
    <s v=""/>
    <s v="False"/>
    <n v="0"/>
    <n v="0"/>
    <s v="True"/>
    <s v="Theatres &amp; Ward Based Products"/>
    <s v="Feb"/>
    <s v="24"/>
    <n v="40979852"/>
    <d v="2024-02-20T00:00:00"/>
    <s v="2024"/>
    <s v="Feb"/>
    <s v="2024"/>
  </r>
  <r>
    <x v="59"/>
    <s v="CPQ 14035 PAM 24NHSSC-13964230/01/2024"/>
    <n v="0"/>
    <s v="No"/>
    <n v="300000164305957"/>
    <x v="4"/>
    <s v="Accessory"/>
    <x v="0"/>
    <s v="Closed/PO Received"/>
    <s v=""/>
    <n v="820"/>
    <n v="820"/>
    <n v="0"/>
    <n v="0"/>
    <m/>
    <n v="2.5000000000000001E-2"/>
    <n v="2.5000000000000001E-2"/>
    <s v=""/>
    <s v="OK"/>
    <n v="20.5"/>
    <n v="0"/>
    <n v="0"/>
    <n v="0"/>
    <n v="0"/>
    <n v="0"/>
    <b v="0"/>
    <s v="Patient Monitoring Equipment"/>
    <s v="CPQ 14035 PAM 24"/>
    <s v="30/01/2024"/>
    <x v="49"/>
    <s v="Jessica Hastings"/>
    <x v="0"/>
    <s v="PAM"/>
    <s v=""/>
    <s v=""/>
    <x v="15"/>
    <s v="Patient Monitoring"/>
    <s v="Additional Items"/>
    <s v="BAU"/>
    <s v="URN Issued"/>
    <s v=""/>
    <s v="NHSSC-139642"/>
    <n v="10"/>
    <s v="False"/>
    <s v="Y"/>
    <s v="False"/>
    <s v="867246_Avalon US Transducer"/>
    <s v="867246"/>
    <s v="12"/>
    <s v="Accessory"/>
    <n v="1"/>
    <n v="820"/>
    <n v="820"/>
    <n v="0"/>
    <n v="0"/>
    <n v="0"/>
    <n v="0"/>
    <n v="820"/>
    <n v="820"/>
    <n v="0"/>
    <s v="%"/>
    <n v="820"/>
    <n v="820"/>
    <n v="20"/>
    <n v="164"/>
    <n v="20"/>
    <n v="2.5"/>
    <n v="0"/>
    <n v="0"/>
    <n v="0"/>
    <n v="820"/>
    <s v="300000096683875"/>
    <s v=""/>
    <s v="False"/>
    <n v="0"/>
    <n v="0"/>
    <s v="True"/>
    <s v="Theatres &amp; Ward Based Products"/>
    <s v="Feb"/>
    <s v="24"/>
    <n v="40979852"/>
    <d v="2024-02-20T00:00:00"/>
    <s v="2024"/>
    <s v="Feb"/>
    <s v="2024"/>
  </r>
  <r>
    <x v="59"/>
    <s v="CPQ 14035 PAM 24NHSSC-13964230/01/2024"/>
    <n v="0"/>
    <s v="No"/>
    <n v="300000164305957"/>
    <x v="4"/>
    <s v="Accessory"/>
    <x v="0"/>
    <s v="Closed/PO Received"/>
    <s v=""/>
    <n v="699"/>
    <n v="699"/>
    <n v="0"/>
    <n v="0"/>
    <m/>
    <n v="2.5000000000000001E-2"/>
    <n v="2.5000000000000001E-2"/>
    <s v=""/>
    <s v="OK"/>
    <n v="17.475000000000001"/>
    <n v="0"/>
    <n v="0"/>
    <n v="0"/>
    <n v="0"/>
    <n v="0"/>
    <b v="0"/>
    <s v="Patient Monitoring Equipment"/>
    <s v="CPQ 14035 PAM 24"/>
    <s v="30/01/2024"/>
    <x v="49"/>
    <s v="Jessica Hastings"/>
    <x v="0"/>
    <s v="PAM"/>
    <s v=""/>
    <s v=""/>
    <x v="15"/>
    <s v="Patient Monitoring"/>
    <s v="Additional Items"/>
    <s v="BAU"/>
    <s v="URN Issued"/>
    <s v=""/>
    <s v="NHSSC-139642"/>
    <n v="9"/>
    <s v="False"/>
    <s v="Y"/>
    <s v="False"/>
    <s v="867245_Avalon Toco+ MP Transducer"/>
    <s v="867245"/>
    <s v="12"/>
    <s v="Accessory"/>
    <n v="1"/>
    <n v="699"/>
    <n v="699"/>
    <n v="0"/>
    <n v="0"/>
    <n v="0"/>
    <n v="0"/>
    <n v="699"/>
    <n v="699"/>
    <n v="0"/>
    <s v="%"/>
    <n v="699"/>
    <n v="699"/>
    <n v="20"/>
    <n v="139.80000000000001"/>
    <n v="20"/>
    <n v="2.5"/>
    <n v="0"/>
    <n v="0"/>
    <n v="0"/>
    <n v="699"/>
    <s v="300000096683874"/>
    <s v=""/>
    <s v="False"/>
    <n v="0"/>
    <n v="0"/>
    <s v="True"/>
    <s v="Theatres &amp; Ward Based Products"/>
    <s v="Feb"/>
    <s v="24"/>
    <n v="40979852"/>
    <d v="2024-02-20T00:00:00"/>
    <s v="2024"/>
    <s v="Feb"/>
    <s v="2024"/>
  </r>
  <r>
    <x v="59"/>
    <s v="CPQ 14035 PAM 24NHSSC-13964230/01/2024"/>
    <n v="0"/>
    <s v="No"/>
    <n v="300000164305957"/>
    <x v="4"/>
    <s v="Accessory"/>
    <x v="0"/>
    <s v="Closed/PO Received"/>
    <s v=""/>
    <n v="35"/>
    <n v="35"/>
    <n v="0"/>
    <n v="0"/>
    <m/>
    <n v="2.5000000000000001E-2"/>
    <n v="2.5000000000000001E-2"/>
    <s v=""/>
    <s v="OK"/>
    <n v="0.875"/>
    <n v="0"/>
    <n v="0"/>
    <n v="0"/>
    <n v="0"/>
    <n v="0"/>
    <b v="0"/>
    <s v="Patient Monitoring Equipment"/>
    <s v="CPQ 14035 PAM 24"/>
    <s v="30/01/2024"/>
    <x v="49"/>
    <s v="Jessica Hastings"/>
    <x v="0"/>
    <s v="PAM"/>
    <s v=""/>
    <s v=""/>
    <x v="15"/>
    <s v="Patient Monitoring"/>
    <s v="Additional Items"/>
    <s v="BAU"/>
    <s v="URN Issued"/>
    <s v=""/>
    <s v="NHSSC-139642"/>
    <n v="12"/>
    <s v="False"/>
    <s v="Y"/>
    <s v="False"/>
    <s v="M1574A_Reusable NIBP Comfort Cuff/ adult"/>
    <s v="989803104171"/>
    <s v="12"/>
    <s v="Accessory"/>
    <n v="1"/>
    <n v="35"/>
    <n v="35"/>
    <n v="0"/>
    <n v="0"/>
    <n v="0"/>
    <n v="0"/>
    <n v="35"/>
    <n v="35"/>
    <n v="0"/>
    <s v="%"/>
    <n v="35"/>
    <n v="35"/>
    <n v="20"/>
    <n v="7"/>
    <n v="20"/>
    <n v="2.5"/>
    <n v="0"/>
    <n v="0"/>
    <n v="0"/>
    <n v="35"/>
    <s v="300000087775179"/>
    <s v=""/>
    <s v="False"/>
    <n v="0"/>
    <n v="0"/>
    <s v="True"/>
    <s v="Theatres &amp; Ward Based Products"/>
    <s v="Feb"/>
    <s v="24"/>
    <n v="40979852"/>
    <d v="2024-02-20T00:00:00"/>
    <s v="2024"/>
    <s v="Feb"/>
    <s v="2024"/>
  </r>
  <r>
    <x v="59"/>
    <s v="CPQ 14035 PAM 24NHSSC-13964230/01/2024"/>
    <n v="0"/>
    <s v="No"/>
    <n v="300000164305957"/>
    <x v="4"/>
    <s v="Accessory"/>
    <x v="0"/>
    <s v="Closed/PO Received"/>
    <s v=""/>
    <n v="34"/>
    <n v="34"/>
    <n v="0"/>
    <n v="0"/>
    <m/>
    <n v="2.5000000000000001E-2"/>
    <n v="2.5000000000000001E-2"/>
    <s v=""/>
    <s v="OK"/>
    <n v="0.85000000000000009"/>
    <n v="0"/>
    <n v="0"/>
    <n v="0"/>
    <n v="0"/>
    <n v="0"/>
    <b v="0"/>
    <s v="Patient Monitoring Equipment"/>
    <s v="CPQ 14035 PAM 24"/>
    <s v="30/01/2024"/>
    <x v="49"/>
    <s v="Jessica Hastings"/>
    <x v="0"/>
    <s v="PAM"/>
    <s v=""/>
    <s v=""/>
    <x v="15"/>
    <s v="Patient Monitoring"/>
    <s v="Additional Items"/>
    <s v="BAU"/>
    <s v="URN Issued"/>
    <s v=""/>
    <s v="NHSSC-139642"/>
    <n v="11"/>
    <s v="False"/>
    <s v="Y"/>
    <s v="False"/>
    <s v="M1573A_Reusable NIBP Comfort Cuff/small adult"/>
    <s v="989803104161"/>
    <s v="12"/>
    <s v="Accessory"/>
    <n v="1"/>
    <n v="34"/>
    <n v="34"/>
    <n v="0"/>
    <n v="0"/>
    <n v="0"/>
    <n v="0"/>
    <n v="34"/>
    <n v="34"/>
    <n v="0"/>
    <s v="%"/>
    <n v="34"/>
    <n v="34"/>
    <n v="20"/>
    <n v="6.8"/>
    <n v="20"/>
    <n v="2.5"/>
    <n v="0"/>
    <n v="0"/>
    <n v="0"/>
    <n v="34"/>
    <s v="300000087775170"/>
    <s v=""/>
    <s v="False"/>
    <n v="0"/>
    <n v="0"/>
    <s v="True"/>
    <s v="Theatres &amp; Ward Based Products"/>
    <s v="Feb"/>
    <s v="24"/>
    <n v="40979852"/>
    <d v="2024-02-20T00:00:00"/>
    <s v="2024"/>
    <s v="Feb"/>
    <s v="2024"/>
  </r>
  <r>
    <x v="59"/>
    <s v="CPQ 14035 PAM 24NHSSC-13964230/01/2024"/>
    <n v="0"/>
    <s v="No"/>
    <n v="300000164305957"/>
    <x v="4"/>
    <s v="Accessory"/>
    <x v="0"/>
    <s v="Closed/PO Received"/>
    <s v=""/>
    <n v="55.5"/>
    <n v="55.5"/>
    <n v="0"/>
    <n v="0"/>
    <m/>
    <n v="2.5000000000000001E-2"/>
    <n v="2.5000000000000001E-2"/>
    <s v=""/>
    <s v="OK"/>
    <n v="1.3875000000000002"/>
    <n v="0"/>
    <n v="0"/>
    <n v="0"/>
    <n v="0"/>
    <n v="0"/>
    <b v="0"/>
    <s v="Patient Monitoring Equipment"/>
    <s v="CPQ 14035 PAM 24"/>
    <s v="30/01/2024"/>
    <x v="49"/>
    <s v="Jessica Hastings"/>
    <x v="0"/>
    <s v="PAM"/>
    <s v=""/>
    <s v=""/>
    <x v="15"/>
    <s v="Patient Monitoring"/>
    <s v="Additional Items"/>
    <s v="BAU"/>
    <s v="URN Issued"/>
    <s v=""/>
    <s v="NHSSC-139642"/>
    <n v="14"/>
    <s v="False"/>
    <s v="Y"/>
    <s v="False"/>
    <s v="M1599B_Adult NIBP Air Hose 30m"/>
    <s v="M1599B"/>
    <s v="12"/>
    <s v="Accessory"/>
    <n v="1"/>
    <n v="55.5"/>
    <n v="55.5"/>
    <n v="0"/>
    <n v="0"/>
    <n v="0"/>
    <n v="0"/>
    <n v="55.5"/>
    <n v="55.5"/>
    <n v="0"/>
    <s v="%"/>
    <n v="55.5"/>
    <n v="55.5"/>
    <n v="20"/>
    <n v="11.1"/>
    <n v="20"/>
    <n v="2.5"/>
    <n v="0"/>
    <n v="0"/>
    <n v="0"/>
    <n v="55.5"/>
    <s v="300000100685520"/>
    <s v=""/>
    <s v="False"/>
    <n v="0"/>
    <n v="0"/>
    <s v="True"/>
    <s v="Theatres &amp; Ward Based Products"/>
    <s v="Feb"/>
    <s v="24"/>
    <n v="40979852"/>
    <d v="2024-02-20T00:00:00"/>
    <s v="2024"/>
    <s v="Feb"/>
    <s v="2024"/>
  </r>
  <r>
    <x v="59"/>
    <s v="CPQ 14035 PAM 24NHSSC-13964230/01/2024"/>
    <n v="0"/>
    <s v="No"/>
    <n v="300000164305957"/>
    <x v="4"/>
    <s v="Accessory"/>
    <x v="0"/>
    <s v="Closed/PO Received"/>
    <s v=""/>
    <n v="41.5"/>
    <n v="41.5"/>
    <n v="0"/>
    <n v="0"/>
    <m/>
    <n v="2.5000000000000001E-2"/>
    <n v="2.5000000000000001E-2"/>
    <s v=""/>
    <s v="OK"/>
    <n v="1.0375000000000001"/>
    <n v="0"/>
    <n v="0"/>
    <n v="0"/>
    <n v="0"/>
    <n v="0"/>
    <b v="0"/>
    <s v="Patient Monitoring Equipment"/>
    <s v="CPQ 14035 PAM 24"/>
    <s v="30/01/2024"/>
    <x v="49"/>
    <s v="Jessica Hastings"/>
    <x v="0"/>
    <s v="PAM"/>
    <s v=""/>
    <s v=""/>
    <x v="15"/>
    <s v="Patient Monitoring"/>
    <s v="Additional Items"/>
    <s v="BAU"/>
    <s v="URN Issued"/>
    <s v=""/>
    <s v="NHSSC-139642"/>
    <n v="13"/>
    <s v="False"/>
    <s v="Y"/>
    <s v="False"/>
    <s v="M1575A_NiBP Cuff"/>
    <s v="989803104181"/>
    <s v="18"/>
    <s v="Accessory"/>
    <n v="1"/>
    <n v="41.5"/>
    <n v="41.5"/>
    <n v="0"/>
    <n v="0"/>
    <n v="0"/>
    <n v="0"/>
    <n v="41.5"/>
    <n v="41.5"/>
    <n v="0"/>
    <s v="%"/>
    <n v="41.5"/>
    <n v="41.5"/>
    <n v="20"/>
    <n v="8.3000000000000007"/>
    <n v="20"/>
    <n v="2.5"/>
    <n v="0"/>
    <n v="0"/>
    <n v="0"/>
    <n v="41.5"/>
    <s v="300000100685539"/>
    <s v=""/>
    <s v="False"/>
    <n v="0"/>
    <n v="0"/>
    <s v="True"/>
    <s v="Theatres &amp; Ward Based Products"/>
    <s v="Feb"/>
    <s v="24"/>
    <n v="40979852"/>
    <d v="2024-02-20T00:00:00"/>
    <s v="2024"/>
    <s v="Feb"/>
    <s v="2024"/>
  </r>
  <r>
    <x v="60"/>
    <s v="CPQ 14604 RIG 24NHSSC-13977601/02/2024"/>
    <n v="0"/>
    <s v="No"/>
    <n v="300000164349056"/>
    <x v="2"/>
    <s v="Core"/>
    <x v="0"/>
    <s v="Closed/PO Received"/>
    <n v="18"/>
    <n v="1602"/>
    <n v="1602"/>
    <n v="0"/>
    <n v="0"/>
    <m/>
    <n v="2.5000000000000001E-2"/>
    <n v="2.5000000000000001E-2"/>
    <s v=""/>
    <s v="OK"/>
    <n v="40.050000000000004"/>
    <n v="0"/>
    <n v="705.8918918915997"/>
    <n v="600.12"/>
    <n v="105.77189189159969"/>
    <n v="0.44063164287865147"/>
    <b v="0"/>
    <s v="Rigid and Semi Rigid Endoscopes 2022"/>
    <s v="CPQ 14604 RIG 24"/>
    <s v="01/02/2024"/>
    <x v="50"/>
    <s v="James McLaughlin"/>
    <x v="0"/>
    <s v="RIG"/>
    <s v=""/>
    <s v=""/>
    <x v="13"/>
    <s v="Rigid Endoscopy"/>
    <s v="Additional Items"/>
    <s v="BAU"/>
    <s v="URN Issued"/>
    <s v=""/>
    <s v="NHSSC-139776"/>
    <n v="32"/>
    <s v="False"/>
    <s v="Y"/>
    <s v="False"/>
    <s v="GW.0160.993_Gas bottle holder 3-10 L"/>
    <s v="GW.0160.993"/>
    <s v="24"/>
    <s v="Core"/>
    <n v="18"/>
    <n v="128.2162162162"/>
    <n v="94.88"/>
    <n v="5"/>
    <n v="0"/>
    <n v="0"/>
    <n v="0"/>
    <n v="90.14"/>
    <n v="1622.52"/>
    <n v="1.26"/>
    <s v="%"/>
    <n v="89"/>
    <n v="1602"/>
    <n v="20"/>
    <n v="320.39999999999998"/>
    <n v="20"/>
    <n v="2.5"/>
    <n v="0"/>
    <n v="0"/>
    <n v="0"/>
    <n v="1602"/>
    <s v="300000131044445"/>
    <s v=""/>
    <s v="False"/>
    <n v="0"/>
    <n v="600.12"/>
    <s v="True"/>
    <s v="Endoscopy &amp; Ultrasound"/>
    <s v="Feb"/>
    <s v="24"/>
    <n v="40992205"/>
    <d v="2024-03-21T00:00:00"/>
    <s v="2024"/>
    <s v="Mar"/>
    <s v="2024"/>
  </r>
  <r>
    <x v="60"/>
    <s v="CPQ 14604 RIG 24NHSSC-13977601/02/2024"/>
    <n v="0"/>
    <s v="No"/>
    <n v="300000164349056"/>
    <x v="2"/>
    <s v="Core"/>
    <x v="0"/>
    <s v="Closed/PO Received"/>
    <n v="10"/>
    <n v="38426.400000000001"/>
    <n v="38426.400000000001"/>
    <n v="0"/>
    <n v="0"/>
    <m/>
    <n v="2.5000000000000001E-2"/>
    <n v="2.5000000000000001E-2"/>
    <s v=""/>
    <s v="OK"/>
    <n v="960.66000000000008"/>
    <n v="0"/>
    <n v="18469.433333333"/>
    <n v="15930.8"/>
    <n v="2538.6333333330003"/>
    <n v="0.48064438337530968"/>
    <b v="0"/>
    <s v="Rigid and Semi Rigid Endoscopes 2022"/>
    <s v="CPQ 14604 RIG 24"/>
    <s v="01/02/2024"/>
    <x v="50"/>
    <s v="James McLaughlin"/>
    <x v="0"/>
    <s v="RIG"/>
    <s v=""/>
    <s v=""/>
    <x v="13"/>
    <s v="Rigid Endoscopy"/>
    <s v="Camera Systems"/>
    <s v="BAU"/>
    <s v="URN Issued"/>
    <s v=""/>
    <s v="NHSSC-139776"/>
    <n v="31"/>
    <s v="False"/>
    <s v="Y"/>
    <s v="False"/>
    <s v="AR-3290-0004_SYNERGY INSUFFLATOR"/>
    <s v="AR-3290-0004"/>
    <s v="24"/>
    <s v="Core"/>
    <n v="10"/>
    <n v="5689.5833333333003"/>
    <n v="4096.5"/>
    <n v="5"/>
    <n v="0"/>
    <n v="0"/>
    <n v="0"/>
    <n v="3891.68"/>
    <n v="38916.800000000003"/>
    <n v="1.26"/>
    <s v="%"/>
    <n v="3842.64"/>
    <n v="38426.400000000001"/>
    <n v="20"/>
    <n v="7685.28"/>
    <n v="20"/>
    <n v="2.5"/>
    <n v="0"/>
    <n v="0"/>
    <n v="0"/>
    <n v="38426.400000000001"/>
    <s v="300000130910909"/>
    <s v=""/>
    <s v="False"/>
    <n v="0"/>
    <n v="15930.8"/>
    <s v="True"/>
    <s v="Endoscopy &amp; Ultrasound"/>
    <s v="Feb"/>
    <s v="24"/>
    <n v="40992205"/>
    <d v="2024-03-21T00:00:00"/>
    <s v="2024"/>
    <s v="Mar"/>
    <s v="2024"/>
  </r>
  <r>
    <x v="60"/>
    <s v="CPQ 14604 RIG 24NHSSC-13977601/02/2024"/>
    <n v="0"/>
    <s v="No"/>
    <n v="300000164349056"/>
    <x v="2"/>
    <s v="Core"/>
    <x v="0"/>
    <s v="Closed/PO Received"/>
    <n v="10"/>
    <n v="5600"/>
    <n v="5600"/>
    <n v="0"/>
    <n v="0"/>
    <m/>
    <n v="2.5000000000000001E-2"/>
    <n v="2.5000000000000001E-2"/>
    <s v=""/>
    <s v="OK"/>
    <n v="140"/>
    <n v="0"/>
    <n v="2360"/>
    <n v="1990"/>
    <n v="370"/>
    <n v="0.42142857142857143"/>
    <b v="0"/>
    <s v="Rigid and Semi Rigid Endoscopes 2022"/>
    <s v="CPQ 14604 RIG 24"/>
    <s v="01/02/2024"/>
    <x v="50"/>
    <s v="James McLaughlin"/>
    <x v="0"/>
    <s v="RIG"/>
    <s v=""/>
    <s v=""/>
    <x v="13"/>
    <s v="Rigid Endoscopy"/>
    <s v="Additional Items"/>
    <s v="BAU"/>
    <s v="URN Issued"/>
    <s v=""/>
    <s v="NHSSC-139776"/>
    <n v="34"/>
    <s v="False"/>
    <s v="Y"/>
    <s v="False"/>
    <s v="Z0531-00_C02 SWITCHING VALVE, US"/>
    <s v="Z0531-00"/>
    <s v="24"/>
    <s v="Core"/>
    <n v="10"/>
    <n v="796"/>
    <n v="597"/>
    <n v="5"/>
    <n v="0"/>
    <n v="0"/>
    <n v="0"/>
    <n v="567.15"/>
    <n v="5671.5"/>
    <n v="1.26"/>
    <s v="%"/>
    <n v="560"/>
    <n v="5600"/>
    <n v="20"/>
    <n v="1120"/>
    <n v="20"/>
    <n v="2.5"/>
    <n v="0"/>
    <n v="0"/>
    <n v="0"/>
    <n v="5600"/>
    <s v="300000113451613"/>
    <s v=""/>
    <s v="False"/>
    <n v="0"/>
    <n v="1990"/>
    <s v="True"/>
    <s v="Endoscopy &amp; Ultrasound"/>
    <s v="Feb"/>
    <s v="24"/>
    <n v="40992205"/>
    <d v="2024-03-21T00:00:00"/>
    <s v="2024"/>
    <s v="Mar"/>
    <s v="2024"/>
  </r>
  <r>
    <x v="60"/>
    <s v="CPQ 14604 RIG 24NHSSC-13977601/02/2024"/>
    <n v="0"/>
    <s v="No"/>
    <n v="300000164349056"/>
    <x v="2"/>
    <s v="Core"/>
    <x v="0"/>
    <s v="Closed/PO Received"/>
    <n v="18"/>
    <n v="4520.88"/>
    <n v="4520.88"/>
    <n v="0"/>
    <n v="0"/>
    <m/>
    <n v="2.5000000000000001E-2"/>
    <n v="2.5000000000000001E-2"/>
    <s v=""/>
    <s v="OK"/>
    <n v="113.02200000000001"/>
    <n v="0"/>
    <n v="1905.12"/>
    <n v="1606.5"/>
    <n v="298.61999999999989"/>
    <n v="0.42140468227424743"/>
    <b v="0"/>
    <s v="Rigid and Semi Rigid Endoscopes 2022"/>
    <s v="CPQ 14604 RIG 24"/>
    <s v="01/02/2024"/>
    <x v="50"/>
    <s v="James McLaughlin"/>
    <x v="0"/>
    <s v="RIG"/>
    <s v=""/>
    <s v=""/>
    <x v="13"/>
    <s v="Rigid Endoscopy"/>
    <s v="Additional Items"/>
    <s v="BAU"/>
    <s v="URN Issued"/>
    <s v=""/>
    <s v="NHSSC-139776"/>
    <n v="33"/>
    <s v="False"/>
    <s v="Y"/>
    <s v="False"/>
    <s v="Z0499-01_HIGH PRESSUR HOSE US BOTTLE/PIN INDEX1.5"/>
    <s v="Z0499-01"/>
    <s v="24"/>
    <s v="Core"/>
    <n v="18"/>
    <n v="357"/>
    <n v="267.75"/>
    <n v="5"/>
    <n v="0"/>
    <n v="0"/>
    <n v="0"/>
    <n v="254.36"/>
    <n v="4578.4799999999996"/>
    <n v="1.26"/>
    <s v="%"/>
    <n v="251.16"/>
    <n v="4520.88"/>
    <n v="20"/>
    <n v="904.18"/>
    <n v="20"/>
    <n v="2.5"/>
    <n v="0"/>
    <n v="0"/>
    <n v="0"/>
    <n v="4520.88"/>
    <s v="300000130910910"/>
    <s v=""/>
    <s v="False"/>
    <n v="0"/>
    <n v="1606.5"/>
    <s v="True"/>
    <s v="Endoscopy &amp; Ultrasound"/>
    <s v="Feb"/>
    <s v="24"/>
    <n v="40992205"/>
    <d v="2024-03-21T00:00:00"/>
    <s v="2024"/>
    <s v="Mar"/>
    <s v="2024"/>
  </r>
  <r>
    <x v="60"/>
    <s v="CPQ 14604 RIG 24NHSSC-13977601/02/2024"/>
    <n v="0"/>
    <s v="No"/>
    <n v="300000164349056"/>
    <x v="2"/>
    <s v="Core"/>
    <x v="0"/>
    <s v="Closed/PO Received"/>
    <n v="8"/>
    <n v="14462.96"/>
    <n v="14462.96"/>
    <n v="0"/>
    <n v="0"/>
    <m/>
    <n v="2.5000000000000001E-2"/>
    <n v="2.5000000000000001E-2"/>
    <s v=""/>
    <s v="OK"/>
    <n v="361.57400000000001"/>
    <n v="0"/>
    <n v="6095.0133333336016"/>
    <n v="5139.5200000000004"/>
    <n v="955.49333333360119"/>
    <n v="0.42142226303146813"/>
    <b v="0"/>
    <s v="Rigid and Semi Rigid Endoscopes 2022"/>
    <s v="CPQ 14604 RIG 24"/>
    <s v="01/02/2024"/>
    <x v="50"/>
    <s v="James McLaughlin"/>
    <x v="0"/>
    <s v="RIG"/>
    <s v=""/>
    <s v=""/>
    <x v="13"/>
    <s v="Rigid Endoscopy"/>
    <s v="Camera Systems"/>
    <s v="BAU"/>
    <s v="URN Issued"/>
    <s v=""/>
    <s v="NHSSC-139776"/>
    <n v="36"/>
    <s v="False"/>
    <s v="Y"/>
    <s v="False"/>
    <s v="KU.6997.903_Monitor Pro-Cart"/>
    <s v="KU.6997.903"/>
    <s v="24"/>
    <s v="Core"/>
    <n v="8"/>
    <n v="2569.7466666667001"/>
    <n v="1927.31"/>
    <n v="5"/>
    <n v="0"/>
    <n v="0"/>
    <n v="0"/>
    <n v="1830.94"/>
    <n v="14647.52"/>
    <n v="1.26"/>
    <s v="%"/>
    <n v="1807.87"/>
    <n v="14462.96"/>
    <n v="20"/>
    <n v="2892.59"/>
    <n v="20"/>
    <n v="2.5"/>
    <n v="0"/>
    <n v="0"/>
    <n v="0"/>
    <n v="14462.96"/>
    <s v="300000113439719"/>
    <s v=""/>
    <s v="False"/>
    <n v="0"/>
    <n v="5139.5200000000004"/>
    <s v="True"/>
    <s v="Endoscopy &amp; Ultrasound"/>
    <s v="Feb"/>
    <s v="24"/>
    <n v="40992205"/>
    <d v="2024-03-21T00:00:00"/>
    <s v="2024"/>
    <s v="Mar"/>
    <s v="2024"/>
  </r>
  <r>
    <x v="60"/>
    <s v="CPQ 14604 RIG 24NHSSC-13977601/02/2024"/>
    <n v="0"/>
    <s v="No"/>
    <n v="300000164349056"/>
    <x v="2"/>
    <s v="Core"/>
    <x v="0"/>
    <s v="Closed/PO Received"/>
    <n v="6"/>
    <n v="32270.58"/>
    <n v="32270.58"/>
    <n v="0"/>
    <n v="0"/>
    <m/>
    <n v="2.5000000000000001E-2"/>
    <n v="2.5000000000000001E-2"/>
    <s v=""/>
    <s v="OK"/>
    <n v="806.76450000000011"/>
    <n v="0"/>
    <n v="13599.419999999998"/>
    <n v="11467.5"/>
    <n v="2131.9199999999983"/>
    <n v="0.42141851804336944"/>
    <b v="0"/>
    <s v="Rigid and Semi Rigid Endoscopes 2022"/>
    <s v="CPQ 14604 RIG 24"/>
    <s v="01/02/2024"/>
    <x v="50"/>
    <s v="James McLaughlin"/>
    <x v="0"/>
    <s v="RIG"/>
    <s v=""/>
    <s v=""/>
    <x v="13"/>
    <s v="Rigid Endoscopy"/>
    <s v="Camera Systems"/>
    <s v="BAU"/>
    <s v="URN Issued"/>
    <s v=""/>
    <s v="NHSSC-139776"/>
    <n v="35"/>
    <s v="False"/>
    <s v="Y"/>
    <s v="False"/>
    <s v="AR-3200-1018_Synergy Laser Light Source"/>
    <s v="AR-3200-1018"/>
    <s v="24"/>
    <s v="Core"/>
    <n v="6"/>
    <n v="7645"/>
    <n v="5733.75"/>
    <n v="5"/>
    <n v="0"/>
    <n v="0"/>
    <n v="0"/>
    <n v="5447.06"/>
    <n v="32682.36"/>
    <n v="1.26"/>
    <s v="%"/>
    <n v="5378.43"/>
    <n v="32270.58"/>
    <n v="20"/>
    <n v="6454.12"/>
    <n v="20"/>
    <n v="2.5"/>
    <n v="0"/>
    <n v="0"/>
    <n v="0"/>
    <n v="32270.58"/>
    <s v="300000113439711"/>
    <s v=""/>
    <s v="False"/>
    <n v="0"/>
    <n v="11467.5"/>
    <s v="True"/>
    <s v="Endoscopy &amp; Ultrasound"/>
    <s v="Feb"/>
    <s v="24"/>
    <n v="40992205"/>
    <d v="2024-03-21T00:00:00"/>
    <s v="2024"/>
    <s v="Mar"/>
    <s v="2024"/>
  </r>
  <r>
    <x v="60"/>
    <s v="CPQ 14604 RIG 24NHSSC-13977601/02/2024"/>
    <n v="0"/>
    <s v="No"/>
    <n v="300000164349056"/>
    <x v="2"/>
    <s v="Core"/>
    <x v="0"/>
    <s v="Closed/PO Received"/>
    <n v="8"/>
    <n v="525.28"/>
    <n v="525.28"/>
    <n v="0"/>
    <n v="0"/>
    <m/>
    <n v="2.5000000000000001E-2"/>
    <n v="2.5000000000000001E-2"/>
    <s v=""/>
    <s v="OK"/>
    <n v="13.132"/>
    <n v="0"/>
    <n v="221.38666666640006"/>
    <n v="186.64"/>
    <n v="34.746666666400074"/>
    <n v="0.42146410803076467"/>
    <b v="0"/>
    <s v="Rigid and Semi Rigid Endoscopes 2022"/>
    <s v="CPQ 14604 RIG 24"/>
    <s v="01/02/2024"/>
    <x v="50"/>
    <s v="James McLaughlin"/>
    <x v="0"/>
    <s v="RIG"/>
    <s v=""/>
    <s v=""/>
    <x v="13"/>
    <s v="Rigid Endoscopy"/>
    <s v="Additional Items"/>
    <s v="BAU"/>
    <s v="URN Issued"/>
    <s v=""/>
    <s v="NHSSC-139776"/>
    <n v="38"/>
    <s v="False"/>
    <s v="Y"/>
    <s v="False"/>
    <s v="C-DPM/HM/UHD-6 _DisplaypORT hdmi 4K Active Cable"/>
    <s v="C-DPM/HM/UHD-6"/>
    <s v=""/>
    <s v="Core"/>
    <n v="8"/>
    <n v="93.333333333300004"/>
    <n v="70"/>
    <n v="5"/>
    <n v="0"/>
    <n v="0"/>
    <n v="0"/>
    <n v="66.5"/>
    <n v="532"/>
    <n v="1.26"/>
    <s v="%"/>
    <n v="65.66"/>
    <n v="525.28"/>
    <n v="20"/>
    <n v="105.06"/>
    <n v="20"/>
    <n v="2.5"/>
    <n v="0"/>
    <n v="0"/>
    <n v="0"/>
    <n v="525.28"/>
    <s v="300000143917403"/>
    <s v=""/>
    <s v="False"/>
    <n v="0"/>
    <n v="186.64"/>
    <s v="True"/>
    <s v="Endoscopy &amp; Ultrasound"/>
    <s v="Feb"/>
    <s v="24"/>
    <n v="40992205"/>
    <d v="2024-03-21T00:00:00"/>
    <s v="2024"/>
    <s v="Mar"/>
    <s v="2024"/>
  </r>
  <r>
    <x v="60"/>
    <s v="CPQ 14604 RIG 24NHSSC-13977601/02/2024"/>
    <n v="0"/>
    <s v="No"/>
    <n v="300000164349056"/>
    <x v="2"/>
    <s v="Core"/>
    <x v="0"/>
    <s v="Closed/PO Received"/>
    <n v="8"/>
    <n v="2660.08"/>
    <n v="2660.08"/>
    <n v="0"/>
    <n v="0"/>
    <m/>
    <n v="2.5000000000000001E-2"/>
    <n v="2.5000000000000001E-2"/>
    <s v=""/>
    <s v="OK"/>
    <n v="66.501999999999995"/>
    <n v="0"/>
    <n v="1120.9333333335999"/>
    <n v="945.28"/>
    <n v="175.6533333335999"/>
    <n v="0.42139083536344768"/>
    <b v="0"/>
    <s v="Rigid and Semi Rigid Endoscopes 2022"/>
    <s v="CPQ 14604 RIG 24"/>
    <s v="01/02/2024"/>
    <x v="50"/>
    <s v="James McLaughlin"/>
    <x v="0"/>
    <s v="RIG"/>
    <s v=""/>
    <s v=""/>
    <x v="13"/>
    <s v="Rigid Endoscopy"/>
    <s v="Camera Systems"/>
    <s v="BAU"/>
    <s v="URN Issued"/>
    <s v=""/>
    <s v="NHSSC-139776"/>
    <n v="37"/>
    <s v="False"/>
    <s v="Y"/>
    <s v="False"/>
    <s v="KU.5056.991_VESA 100 Mount, double, 14 - 18kg"/>
    <s v="KU.5056.991"/>
    <s v="24"/>
    <s v="Core"/>
    <n v="8"/>
    <n v="472.62666666669998"/>
    <n v="354.47"/>
    <n v="5"/>
    <n v="0"/>
    <n v="0"/>
    <n v="0"/>
    <n v="336.75"/>
    <n v="2694"/>
    <n v="1.26"/>
    <s v="%"/>
    <n v="332.51"/>
    <n v="2660.08"/>
    <n v="20"/>
    <n v="532.02"/>
    <n v="20"/>
    <n v="2.5"/>
    <n v="0"/>
    <n v="0"/>
    <n v="0"/>
    <n v="2660.08"/>
    <s v="300000113439720"/>
    <s v=""/>
    <s v="False"/>
    <n v="0"/>
    <n v="945.28"/>
    <s v="True"/>
    <s v="Endoscopy &amp; Ultrasound"/>
    <s v="Feb"/>
    <s v="24"/>
    <n v="40992205"/>
    <d v="2024-03-21T00:00:00"/>
    <s v="2024"/>
    <s v="Mar"/>
    <s v="2024"/>
  </r>
  <r>
    <x v="60"/>
    <s v="CPQ 14604 RIG 24NHSSC-13977601/02/2024"/>
    <n v="0"/>
    <s v="No"/>
    <n v="300000164349056"/>
    <x v="2"/>
    <s v="Core"/>
    <x v="0"/>
    <s v="Closed/PO Received"/>
    <n v="6"/>
    <n v="24672.18"/>
    <n v="24672.18"/>
    <n v="0"/>
    <n v="0"/>
    <m/>
    <n v="2.5000000000000001E-2"/>
    <n v="2.5000000000000001E-2"/>
    <s v=""/>
    <s v="OK"/>
    <n v="616.80450000000008"/>
    <n v="0"/>
    <n v="4552.3533333336018"/>
    <n v="2922.48"/>
    <n v="1629.8733333336017"/>
    <n v="0.18451362357657902"/>
    <b v="0"/>
    <s v="Rigid and Semi Rigid Endoscopes 2022"/>
    <s v="CPQ 14604 RIG 24"/>
    <s v="01/02/2024"/>
    <x v="50"/>
    <s v="James McLaughlin"/>
    <x v="0"/>
    <s v="RIG"/>
    <s v=""/>
    <s v=""/>
    <x v="13"/>
    <s v="Rigid Endoscopy"/>
    <s v="Laparoscopy Scopes"/>
    <s v="BAU"/>
    <s v="URN Issued"/>
    <s v=""/>
    <s v="NHSSC-139776"/>
    <n v="40"/>
    <s v="False"/>
    <s v="Y"/>
    <s v="False"/>
    <s v="AR-3351-1001_Laparoscope, 4K, 0�, VIS-NIR, 10 mm x 330 mm"/>
    <s v="AR-3351-1001"/>
    <s v="24"/>
    <s v="Core"/>
    <n v="6"/>
    <n v="4870.7555555556"/>
    <n v="4383.68"/>
    <n v="5"/>
    <n v="0"/>
    <n v="0"/>
    <n v="0"/>
    <n v="4164.5"/>
    <n v="24987"/>
    <n v="1.26"/>
    <s v="%"/>
    <n v="4112.03"/>
    <n v="24672.18"/>
    <n v="20"/>
    <n v="4934.4399999999996"/>
    <n v="20"/>
    <n v="2.5"/>
    <n v="0"/>
    <n v="0"/>
    <n v="0"/>
    <n v="24672.18"/>
    <s v="300000113439714"/>
    <s v=""/>
    <s v="False"/>
    <n v="0"/>
    <n v="2922.48"/>
    <s v="True"/>
    <s v="Endoscopy &amp; Ultrasound"/>
    <s v="Feb"/>
    <s v="24"/>
    <n v="40992205"/>
    <d v="2024-03-21T00:00:00"/>
    <s v="2024"/>
    <s v="Mar"/>
    <s v="2024"/>
  </r>
  <r>
    <x v="60"/>
    <s v="CPQ 14604 RIG 24NHSSC-13977601/02/2024"/>
    <n v="0"/>
    <s v="No"/>
    <n v="300000164349056"/>
    <x v="2"/>
    <s v="Core"/>
    <x v="0"/>
    <s v="Closed/PO Received"/>
    <n v="8"/>
    <n v="45025.440000000002"/>
    <n v="45025.440000000002"/>
    <n v="0"/>
    <n v="0"/>
    <m/>
    <n v="2.5000000000000001E-2"/>
    <n v="2.5000000000000001E-2"/>
    <s v=""/>
    <s v="OK"/>
    <n v="1125.6360000000002"/>
    <n v="0"/>
    <n v="18974.559999999998"/>
    <n v="16000"/>
    <n v="2974.5599999999977"/>
    <n v="0.42141864688051905"/>
    <b v="0"/>
    <s v="Rigid and Semi Rigid Endoscopes 2022"/>
    <s v="CPQ 14604 RIG 24"/>
    <s v="01/02/2024"/>
    <x v="50"/>
    <s v="James McLaughlin"/>
    <x v="0"/>
    <s v="RIG"/>
    <s v=""/>
    <s v=""/>
    <x v="13"/>
    <s v="Rigid Endoscopy"/>
    <s v="Additional Items"/>
    <s v="BAU"/>
    <s v="URN Issued"/>
    <s v=""/>
    <s v="NHSSC-139776"/>
    <n v="39"/>
    <s v="False"/>
    <s v="Y"/>
    <s v="False"/>
    <s v="WUH4060_Wireless Imaging System"/>
    <s v="WUH4060"/>
    <s v=""/>
    <s v="Core"/>
    <n v="8"/>
    <n v="8000"/>
    <n v="6000"/>
    <n v="5"/>
    <n v="0"/>
    <n v="0"/>
    <n v="0"/>
    <n v="5700"/>
    <n v="45600"/>
    <n v="1.26"/>
    <s v="%"/>
    <n v="5628.18"/>
    <n v="45025.440000000002"/>
    <n v="20"/>
    <n v="9005.09"/>
    <n v="20"/>
    <n v="2.5"/>
    <n v="0"/>
    <n v="0"/>
    <n v="0"/>
    <n v="45025.440000000002"/>
    <s v="300000144277032"/>
    <s v=""/>
    <s v="False"/>
    <n v="0"/>
    <n v="16000"/>
    <s v="True"/>
    <s v="Endoscopy &amp; Ultrasound"/>
    <s v="Feb"/>
    <s v="24"/>
    <n v="40992205"/>
    <d v="2024-03-21T00:00:00"/>
    <s v="2024"/>
    <s v="Mar"/>
    <s v="2024"/>
  </r>
  <r>
    <x v="60"/>
    <s v="CPQ 14604 RIG 24NHSSC-13977601/02/2024"/>
    <n v="0"/>
    <s v="No"/>
    <n v="300000164349056"/>
    <x v="2"/>
    <s v="Core"/>
    <x v="0"/>
    <s v="Closed/PO Received"/>
    <n v="16"/>
    <n v="12604.16"/>
    <n v="12604.16"/>
    <n v="0"/>
    <n v="0"/>
    <m/>
    <n v="2.5000000000000001E-2"/>
    <n v="2.5000000000000001E-2"/>
    <s v=""/>
    <s v="OK"/>
    <n v="315.10400000000004"/>
    <n v="0"/>
    <n v="2325.6177777775993"/>
    <n v="1492.96"/>
    <n v="832.65777777759922"/>
    <n v="0.18451192128452823"/>
    <b v="0"/>
    <s v="Rigid and Semi Rigid Endoscopes 2022"/>
    <s v="CPQ 14604 RIG 24"/>
    <s v="01/02/2024"/>
    <x v="50"/>
    <s v="James McLaughlin"/>
    <x v="0"/>
    <s v="RIG"/>
    <s v=""/>
    <s v=""/>
    <x v="13"/>
    <s v="Rigid Endoscopy"/>
    <s v="Camera Systems"/>
    <s v="BAU"/>
    <s v="URN Issued"/>
    <s v=""/>
    <s v="NHSSC-139776"/>
    <n v="42"/>
    <s v="False"/>
    <s v="Y"/>
    <s v="False"/>
    <s v="AR-3240-5045_Bifurcated Light Guide, 3.5 mm x 274 cm (9')"/>
    <s v="AR-3240-5045"/>
    <s v="24"/>
    <s v="Core"/>
    <n v="16"/>
    <n v="933.11111111109994"/>
    <n v="839.8"/>
    <n v="5"/>
    <n v="0"/>
    <n v="0"/>
    <n v="0"/>
    <n v="797.81"/>
    <n v="12764.96"/>
    <n v="1.26"/>
    <s v="%"/>
    <n v="787.76"/>
    <n v="12604.16"/>
    <n v="20"/>
    <n v="2520.83"/>
    <n v="20"/>
    <n v="2.5"/>
    <n v="0"/>
    <n v="0"/>
    <n v="0"/>
    <n v="12604.16"/>
    <s v="300000113439712"/>
    <s v=""/>
    <s v="False"/>
    <n v="0"/>
    <n v="1492.96"/>
    <s v="True"/>
    <s v="Endoscopy &amp; Ultrasound"/>
    <s v="Feb"/>
    <s v="24"/>
    <n v="40992205"/>
    <d v="2024-03-21T00:00:00"/>
    <s v="2024"/>
    <s v="Mar"/>
    <s v="2024"/>
  </r>
  <r>
    <x v="60"/>
    <s v="CPQ 14604 RIG 24NHSSC-13977601/02/2024"/>
    <n v="0"/>
    <s v="No"/>
    <n v="300000164349056"/>
    <x v="2"/>
    <s v="Core"/>
    <x v="0"/>
    <s v="Closed/PO Received"/>
    <n v="10"/>
    <n v="41120.300000000003"/>
    <n v="41120.300000000003"/>
    <n v="0"/>
    <n v="0"/>
    <m/>
    <n v="2.5000000000000001E-2"/>
    <n v="2.5000000000000001E-2"/>
    <s v=""/>
    <s v="OK"/>
    <n v="1028.0075000000002"/>
    <n v="0"/>
    <n v="7587.2555555559957"/>
    <n v="4870.8"/>
    <n v="2716.4555555559955"/>
    <n v="0.18451362357657886"/>
    <b v="0"/>
    <s v="Rigid and Semi Rigid Endoscopes 2022"/>
    <s v="CPQ 14604 RIG 24"/>
    <s v="01/02/2024"/>
    <x v="50"/>
    <s v="James McLaughlin"/>
    <x v="0"/>
    <s v="RIG"/>
    <s v=""/>
    <s v=""/>
    <x v="13"/>
    <s v="Rigid Endoscopy"/>
    <s v="Laparoscopy Scopes"/>
    <s v="BAU"/>
    <s v="URN Issued"/>
    <s v=""/>
    <s v="NHSSC-139776"/>
    <n v="41"/>
    <s v="False"/>
    <s v="Y"/>
    <s v="False"/>
    <s v="AR-3351-1031_Laparoscope, 4K, 30�, VIS-NIR, 10 mm x 330 mm"/>
    <s v="AR-3351-1031"/>
    <s v="24"/>
    <s v="Core"/>
    <n v="10"/>
    <n v="4870.7555555556"/>
    <n v="4383.68"/>
    <n v="5"/>
    <n v="0"/>
    <n v="0"/>
    <n v="0"/>
    <n v="4164.5"/>
    <n v="41645"/>
    <n v="1.26"/>
    <s v="%"/>
    <n v="4112.03"/>
    <n v="41120.300000000003"/>
    <n v="20"/>
    <n v="8224.06"/>
    <n v="20"/>
    <n v="2.5"/>
    <n v="0"/>
    <n v="0"/>
    <n v="0"/>
    <n v="41120.300000000003"/>
    <s v="300000113439715"/>
    <s v=""/>
    <s v="False"/>
    <n v="0"/>
    <n v="4870.8"/>
    <s v="True"/>
    <s v="Endoscopy &amp; Ultrasound"/>
    <s v="Feb"/>
    <s v="24"/>
    <n v="40992205"/>
    <d v="2024-03-21T00:00:00"/>
    <s v="2024"/>
    <s v="Mar"/>
    <s v="2024"/>
  </r>
  <r>
    <x v="60"/>
    <s v="CPQ 14604 RIG 24NHSSC-13977601/02/2024"/>
    <n v="0"/>
    <s v="No"/>
    <n v="300000164349056"/>
    <x v="2"/>
    <s v="Core"/>
    <x v="0"/>
    <s v="Closed/PO Received"/>
    <n v="21"/>
    <n v="738.78"/>
    <n v="738.78"/>
    <n v="0"/>
    <n v="0"/>
    <m/>
    <n v="2.5000000000000001E-2"/>
    <n v="2.5000000000000001E-2"/>
    <s v=""/>
    <s v="OK"/>
    <n v="18.4695"/>
    <n v="0"/>
    <n v="311.22000000000003"/>
    <n v="262.5"/>
    <n v="48.720000000000027"/>
    <n v="0.42126208072768623"/>
    <b v="0"/>
    <s v="Rigid and Semi Rigid Endoscopes 2022"/>
    <s v="CPQ 14604 RIG 24"/>
    <s v="01/02/2024"/>
    <x v="50"/>
    <s v="James McLaughlin"/>
    <x v="0"/>
    <s v="RIG"/>
    <s v=""/>
    <s v=""/>
    <x v="13"/>
    <s v="Rigid Endoscopy"/>
    <s v="Additional Items"/>
    <s v="BAU"/>
    <s v="URN Issued"/>
    <s v=""/>
    <s v="NHSSC-139776"/>
    <n v="16"/>
    <s v="False"/>
    <s v="Y"/>
    <s v="False"/>
    <s v="ZV.9860.799_Power supply cord 240 V, 5 m"/>
    <s v="ZV.9860.799"/>
    <s v="24"/>
    <s v="Core"/>
    <n v="21"/>
    <n v="50"/>
    <n v="37.5"/>
    <n v="5"/>
    <n v="0"/>
    <n v="0"/>
    <n v="0"/>
    <n v="35.630000000000003"/>
    <n v="748.23"/>
    <n v="1.26"/>
    <s v="%"/>
    <n v="35.18"/>
    <n v="738.78"/>
    <n v="20"/>
    <n v="147.76"/>
    <n v="20"/>
    <n v="2.5"/>
    <n v="0"/>
    <n v="0"/>
    <n v="0"/>
    <n v="738.78"/>
    <s v="300000130910906"/>
    <s v=""/>
    <s v="False"/>
    <n v="0"/>
    <n v="262.5"/>
    <s v="True"/>
    <s v="Endoscopy &amp; Ultrasound"/>
    <s v="Feb"/>
    <s v="24"/>
    <n v="40992205"/>
    <d v="2024-03-21T00:00:00"/>
    <s v="2024"/>
    <s v="Mar"/>
    <s v="2024"/>
  </r>
  <r>
    <x v="60"/>
    <s v="CPQ 14604 RIG 24NHSSC-13977601/02/2024"/>
    <n v="0"/>
    <s v="No"/>
    <n v="300000164349056"/>
    <x v="2"/>
    <s v="Core"/>
    <x v="0"/>
    <s v="Closed/PO Received"/>
    <n v="11"/>
    <n v="216.7"/>
    <n v="216.7"/>
    <n v="0"/>
    <n v="0"/>
    <m/>
    <n v="2.5000000000000001E-2"/>
    <n v="2.5000000000000001E-2"/>
    <s v=""/>
    <s v="OK"/>
    <n v="5.4175000000000004"/>
    <n v="0"/>
    <n v="91.300000000000011"/>
    <n v="77"/>
    <n v="14.300000000000011"/>
    <n v="0.42131979695431482"/>
    <b v="0"/>
    <s v="Rigid and Semi Rigid Endoscopes 2022"/>
    <s v="CPQ 14604 RIG 24"/>
    <s v="01/02/2024"/>
    <x v="50"/>
    <s v="James McLaughlin"/>
    <x v="0"/>
    <s v="RIG"/>
    <s v=""/>
    <s v=""/>
    <x v="13"/>
    <s v="Rigid Endoscopy"/>
    <s v="Additional Items"/>
    <s v="BAU"/>
    <s v="URN Issued"/>
    <s v=""/>
    <s v="NHSSC-139776"/>
    <n v="15"/>
    <s v="False"/>
    <s v="Y"/>
    <s v="False"/>
    <s v="80367_3M 75 OHM BNC Cable"/>
    <s v="80367"/>
    <s v="24"/>
    <s v="Core"/>
    <n v="11"/>
    <n v="28"/>
    <n v="21"/>
    <n v="5"/>
    <n v="0"/>
    <n v="0"/>
    <n v="0"/>
    <n v="19.95"/>
    <n v="219.45"/>
    <n v="1.26"/>
    <s v="%"/>
    <n v="19.7"/>
    <n v="216.7"/>
    <n v="20"/>
    <n v="43.34"/>
    <n v="20"/>
    <n v="2.5"/>
    <n v="0"/>
    <n v="0"/>
    <n v="0"/>
    <n v="216.7"/>
    <s v="300000130910907"/>
    <s v=""/>
    <s v="False"/>
    <n v="0"/>
    <n v="77"/>
    <s v="True"/>
    <s v="Endoscopy &amp; Ultrasound"/>
    <s v="Feb"/>
    <s v="24"/>
    <n v="40992205"/>
    <d v="2024-03-21T00:00:00"/>
    <s v="2024"/>
    <s v="Mar"/>
    <s v="2024"/>
  </r>
  <r>
    <x v="60"/>
    <s v="CPQ 14604 RIG 24NHSSC-13977601/02/2024"/>
    <n v="0"/>
    <s v="No"/>
    <n v="300000164349056"/>
    <x v="2"/>
    <s v="Core"/>
    <x v="0"/>
    <s v="Closed/PO Received"/>
    <n v="2"/>
    <n v="122.34"/>
    <n v="122.34"/>
    <n v="0"/>
    <n v="0"/>
    <m/>
    <n v="2.5000000000000001E-2"/>
    <n v="2.5000000000000001E-2"/>
    <s v=""/>
    <s v="OK"/>
    <n v="3.0585000000000004"/>
    <n v="0"/>
    <n v="51.553333333399991"/>
    <n v="43.48"/>
    <n v="8.0733333333999937"/>
    <n v="0.42139392948667637"/>
    <b v="0"/>
    <s v="Rigid and Semi Rigid Endoscopes 2022"/>
    <s v="CPQ 14604 RIG 24"/>
    <s v="01/02/2024"/>
    <x v="50"/>
    <s v="James McLaughlin"/>
    <x v="0"/>
    <s v="RIG"/>
    <s v=""/>
    <s v=""/>
    <x v="13"/>
    <s v="Rigid Endoscopy"/>
    <s v="Additional Items"/>
    <s v="BAU"/>
    <s v="URN Issued"/>
    <s v=""/>
    <s v="NHSSC-139776"/>
    <n v="18"/>
    <s v="False"/>
    <s v="Y"/>
    <s v="False"/>
    <s v="KD.4098.993_Foot Switch Holder"/>
    <s v="KD.4098.993"/>
    <s v=""/>
    <s v="Core"/>
    <n v="2"/>
    <n v="86.946666666699997"/>
    <n v="65.209999999999994"/>
    <n v="5"/>
    <n v="0"/>
    <n v="0"/>
    <n v="0"/>
    <n v="61.95"/>
    <n v="123.9"/>
    <n v="1.26"/>
    <s v="%"/>
    <n v="61.17"/>
    <n v="122.34"/>
    <n v="20"/>
    <n v="24.47"/>
    <n v="20"/>
    <n v="2.5"/>
    <n v="0"/>
    <n v="0"/>
    <n v="0"/>
    <n v="122.34"/>
    <s v="300000143917398"/>
    <s v=""/>
    <s v="False"/>
    <n v="0"/>
    <n v="43.48"/>
    <s v="True"/>
    <s v="Endoscopy &amp; Ultrasound"/>
    <s v="Feb"/>
    <s v="24"/>
    <n v="40992205"/>
    <d v="2024-03-21T00:00:00"/>
    <s v="2024"/>
    <s v="Mar"/>
    <s v="2024"/>
  </r>
  <r>
    <x v="60"/>
    <s v="CPQ 14604 RIG 24NHSSC-13977601/02/2024"/>
    <n v="0"/>
    <s v="No"/>
    <n v="300000164349056"/>
    <x v="2"/>
    <s v="Core"/>
    <x v="0"/>
    <s v="Closed/PO Received"/>
    <n v="13"/>
    <n v="1371.89"/>
    <n v="1371.89"/>
    <n v="0"/>
    <n v="0"/>
    <m/>
    <n v="2.5000000000000001E-2"/>
    <n v="2.5000000000000001E-2"/>
    <s v=""/>
    <s v="OK"/>
    <n v="34.297250000000005"/>
    <n v="0"/>
    <n v="659.3599999999999"/>
    <n v="568.75"/>
    <n v="90.6099999999999"/>
    <n v="0.48062162418269677"/>
    <b v="0"/>
    <s v="Rigid and Semi Rigid Endoscopes 2022"/>
    <s v="CPQ 14604 RIG 24"/>
    <s v="01/02/2024"/>
    <x v="50"/>
    <s v="James McLaughlin"/>
    <x v="0"/>
    <s v="RIG"/>
    <s v=""/>
    <s v=""/>
    <x v="13"/>
    <s v="Rigid Endoscopy"/>
    <s v="Additional Items"/>
    <s v="BAU"/>
    <s v="URN Issued"/>
    <s v=""/>
    <s v="NHSSC-139776"/>
    <n v="17"/>
    <s v="False"/>
    <s v="Y"/>
    <s v="False"/>
    <s v="AR-3200-1040_SYNERGY CABLE KIT,ARTHREX SHAVER &amp; PUMP"/>
    <s v="AR-3200-1040"/>
    <s v="24"/>
    <s v="Core"/>
    <n v="13"/>
    <n v="156.25"/>
    <n v="112.5"/>
    <n v="5"/>
    <n v="0"/>
    <n v="0"/>
    <n v="0"/>
    <n v="106.88"/>
    <n v="1389.44"/>
    <n v="1.26"/>
    <s v="%"/>
    <n v="105.53"/>
    <n v="1371.89"/>
    <n v="20"/>
    <n v="274.38"/>
    <n v="20"/>
    <n v="2.5"/>
    <n v="0"/>
    <n v="0"/>
    <n v="0"/>
    <n v="1371.89"/>
    <s v="300000130910911"/>
    <s v=""/>
    <s v="False"/>
    <n v="0"/>
    <n v="568.75"/>
    <s v="True"/>
    <s v="Endoscopy &amp; Ultrasound"/>
    <s v="Feb"/>
    <s v="24"/>
    <n v="40992205"/>
    <d v="2024-03-21T00:00:00"/>
    <s v="2024"/>
    <s v="Mar"/>
    <s v="2024"/>
  </r>
  <r>
    <x v="60"/>
    <s v="CPQ 14604 RIG 24NHSSC-13977601/02/2024"/>
    <n v="0"/>
    <s v="No"/>
    <n v="300000164349056"/>
    <x v="2"/>
    <s v="Core"/>
    <x v="0"/>
    <s v="Closed/PO Received"/>
    <n v="11"/>
    <n v="1132.67"/>
    <n v="1132.67"/>
    <n v="0"/>
    <n v="0"/>
    <m/>
    <n v="2.5000000000000001E-2"/>
    <n v="2.5000000000000001E-2"/>
    <s v=""/>
    <s v="OK"/>
    <n v="28.316750000000003"/>
    <n v="0"/>
    <n v="477.28999999999996"/>
    <n v="402.49"/>
    <n v="74.799999999999955"/>
    <n v="0.42138486937943082"/>
    <b v="0"/>
    <s v="Rigid and Semi Rigid Endoscopes 2022"/>
    <s v="CPQ 14604 RIG 24"/>
    <s v="01/02/2024"/>
    <x v="50"/>
    <s v="James McLaughlin"/>
    <x v="0"/>
    <s v="RIG"/>
    <s v=""/>
    <s v=""/>
    <x v="13"/>
    <s v="Rigid Endoscopy"/>
    <s v="Additional Items"/>
    <s v="BAU"/>
    <s v="URN Issued"/>
    <s v=""/>
    <s v="NHSSC-139776"/>
    <n v="20"/>
    <s v="False"/>
    <s v="Y"/>
    <s v="False"/>
    <s v="300000131157565"/>
    <s v="GN.4600.993"/>
    <s v="24"/>
    <s v="Core"/>
    <n v="11"/>
    <n v="146.36000000000001"/>
    <n v="109.77"/>
    <n v="5"/>
    <n v="0"/>
    <n v="0"/>
    <n v="0"/>
    <n v="104.28"/>
    <n v="1147.08"/>
    <n v="1.26"/>
    <s v="%"/>
    <n v="102.97"/>
    <n v="1132.67"/>
    <n v="20"/>
    <n v="226.53"/>
    <n v="20"/>
    <n v="2.5"/>
    <n v="0"/>
    <n v="0"/>
    <n v="0"/>
    <n v="1132.67"/>
    <s v="300000131157565"/>
    <s v=""/>
    <s v="False"/>
    <n v="0"/>
    <n v="402.49"/>
    <s v="True"/>
    <s v="Endoscopy &amp; Ultrasound"/>
    <s v="Feb"/>
    <s v="24"/>
    <n v="40992205"/>
    <d v="2024-03-21T00:00:00"/>
    <s v="2024"/>
    <s v="Mar"/>
    <s v="2024"/>
  </r>
  <r>
    <x v="60"/>
    <s v="CPQ 14604 RIG 24NHSSC-13977601/02/2024"/>
    <n v="0"/>
    <s v="No"/>
    <n v="300000164349056"/>
    <x v="2"/>
    <s v="Core"/>
    <x v="0"/>
    <s v="Closed/PO Received"/>
    <n v="11"/>
    <n v="971.85"/>
    <n v="971.85"/>
    <n v="0"/>
    <n v="0"/>
    <m/>
    <n v="2.5000000000000001E-2"/>
    <n v="2.5000000000000001E-2"/>
    <s v=""/>
    <s v="OK"/>
    <n v="24.296250000000001"/>
    <n v="0"/>
    <n v="409.60333333369988"/>
    <n v="345.4"/>
    <n v="64.203333333699902"/>
    <n v="0.42146764761403493"/>
    <b v="0"/>
    <s v="Rigid and Semi Rigid Endoscopes 2022"/>
    <s v="CPQ 14604 RIG 24"/>
    <s v="01/02/2024"/>
    <x v="50"/>
    <s v="James McLaughlin"/>
    <x v="0"/>
    <s v="RIG"/>
    <s v=""/>
    <s v=""/>
    <x v="13"/>
    <s v="Rigid Endoscopy"/>
    <s v="Additional Items"/>
    <s v="BAU"/>
    <s v="URN Issued"/>
    <s v=""/>
    <s v="NHSSC-139776"/>
    <n v="19"/>
    <s v="False"/>
    <s v="Y"/>
    <s v="False"/>
    <s v="300000131044559"/>
    <s v="GN.4640.920"/>
    <s v="24"/>
    <s v="Core"/>
    <n v="11"/>
    <n v="125.5866666667"/>
    <n v="94.19"/>
    <n v="5"/>
    <n v="0"/>
    <n v="0"/>
    <n v="0"/>
    <n v="89.48"/>
    <n v="984.28"/>
    <n v="1.26"/>
    <s v="%"/>
    <n v="88.35"/>
    <n v="971.85"/>
    <n v="20"/>
    <n v="194.37"/>
    <n v="20"/>
    <n v="2.5"/>
    <n v="0"/>
    <n v="0"/>
    <n v="0"/>
    <n v="971.85"/>
    <s v="300000131044559"/>
    <s v=""/>
    <s v="False"/>
    <n v="0"/>
    <n v="345.4"/>
    <s v="True"/>
    <s v="Endoscopy &amp; Ultrasound"/>
    <s v="Feb"/>
    <s v="24"/>
    <n v="40992205"/>
    <d v="2024-03-21T00:00:00"/>
    <s v="2024"/>
    <s v="Mar"/>
    <s v="2024"/>
  </r>
  <r>
    <x v="60"/>
    <s v="CPQ 14604 RIG 24NHSSC-13977601/02/2024"/>
    <n v="0"/>
    <s v="No"/>
    <n v="300000164349056"/>
    <x v="2"/>
    <s v="Core"/>
    <x v="0"/>
    <s v="Closed/PO Received"/>
    <n v="42"/>
    <n v="2718.24"/>
    <n v="2718.24"/>
    <n v="0"/>
    <n v="0"/>
    <m/>
    <n v="2.5000000000000001E-2"/>
    <n v="2.5000000000000001E-2"/>
    <s v=""/>
    <s v="OK"/>
    <n v="67.956000000000003"/>
    <n v="0"/>
    <n v="1145.7600000000002"/>
    <n v="966"/>
    <n v="179.76000000000022"/>
    <n v="0.42150803461063052"/>
    <b v="0"/>
    <s v="Rigid and Semi Rigid Endoscopes 2022"/>
    <s v="CPQ 14604 RIG 24"/>
    <s v="01/02/2024"/>
    <x v="50"/>
    <s v="James McLaughlin"/>
    <x v="0"/>
    <s v="RIG"/>
    <s v=""/>
    <s v=""/>
    <x v="13"/>
    <s v="Rigid Endoscopy"/>
    <s v="Additional Items"/>
    <s v="BAU"/>
    <s v="URN Issued"/>
    <s v=""/>
    <s v="NHSSC-139776"/>
    <n v="22"/>
    <s v="False"/>
    <s v="Y"/>
    <s v="False"/>
    <s v="300000131157584"/>
    <s v="ZV.9488.999"/>
    <s v="24"/>
    <s v="Core"/>
    <n v="42"/>
    <n v="92"/>
    <n v="69"/>
    <n v="5"/>
    <n v="0"/>
    <n v="0"/>
    <n v="0"/>
    <n v="65.55"/>
    <n v="2753.1"/>
    <n v="1.26"/>
    <s v="%"/>
    <n v="64.72"/>
    <n v="2718.24"/>
    <n v="20"/>
    <n v="543.65"/>
    <n v="20"/>
    <n v="2.5"/>
    <n v="0"/>
    <n v="0"/>
    <n v="0"/>
    <n v="2718.24"/>
    <s v="300000131157584"/>
    <s v=""/>
    <s v="False"/>
    <n v="0"/>
    <n v="966"/>
    <s v="True"/>
    <s v="Endoscopy &amp; Ultrasound"/>
    <s v="Feb"/>
    <s v="24"/>
    <n v="40992205"/>
    <d v="2024-03-21T00:00:00"/>
    <s v="2024"/>
    <s v="Mar"/>
    <s v="2024"/>
  </r>
  <r>
    <x v="60"/>
    <s v="CPQ 14604 RIG 24NHSSC-13977601/02/2024"/>
    <n v="0"/>
    <s v="No"/>
    <n v="300000164349056"/>
    <x v="2"/>
    <s v="Core"/>
    <x v="0"/>
    <s v="Closed/PO Received"/>
    <n v="58"/>
    <n v="657.72"/>
    <n v="657.72"/>
    <n v="0"/>
    <n v="0"/>
    <m/>
    <n v="2.5000000000000001E-2"/>
    <n v="2.5000000000000001E-2"/>
    <s v=""/>
    <s v="OK"/>
    <n v="16.443000000000001"/>
    <n v="0"/>
    <n v="276.46666666860006"/>
    <n v="233.74"/>
    <n v="42.726666668600046"/>
    <n v="0.42034097589947095"/>
    <b v="0"/>
    <s v="Rigid and Semi Rigid Endoscopes 2022"/>
    <s v="CPQ 14604 RIG 24"/>
    <s v="01/02/2024"/>
    <x v="50"/>
    <s v="James McLaughlin"/>
    <x v="0"/>
    <s v="RIG"/>
    <s v=""/>
    <s v=""/>
    <x v="13"/>
    <s v="Rigid Endoscopy"/>
    <s v="Additional Items"/>
    <s v="BAU"/>
    <s v="URN Issued"/>
    <s v=""/>
    <s v="NHSSC-139776"/>
    <n v="21"/>
    <s v="False"/>
    <s v="Y"/>
    <s v="False"/>
    <s v="300000131157583"/>
    <s v="ZV.9960.799"/>
    <s v="24"/>
    <s v="Core"/>
    <n v="58"/>
    <n v="16.106666666700001"/>
    <n v="12.08"/>
    <n v="5"/>
    <n v="0"/>
    <n v="0"/>
    <n v="0"/>
    <n v="11.48"/>
    <n v="665.84"/>
    <n v="1.26"/>
    <s v="%"/>
    <n v="11.34"/>
    <n v="657.72"/>
    <n v="20"/>
    <n v="131.54"/>
    <n v="20"/>
    <n v="2.5"/>
    <n v="0"/>
    <n v="0"/>
    <n v="0"/>
    <n v="657.72"/>
    <s v="300000131157583"/>
    <s v=""/>
    <s v="False"/>
    <n v="0"/>
    <n v="233.74"/>
    <s v="True"/>
    <s v="Endoscopy &amp; Ultrasound"/>
    <s v="Feb"/>
    <s v="24"/>
    <n v="40992205"/>
    <d v="2024-03-21T00:00:00"/>
    <s v="2024"/>
    <s v="Mar"/>
    <s v="2024"/>
  </r>
  <r>
    <x v="60"/>
    <s v="CPQ 14604 RIG 24NHSSC-13977601/02/2024"/>
    <n v="0"/>
    <s v="No"/>
    <n v="300000164349056"/>
    <x v="2"/>
    <s v="Core"/>
    <x v="0"/>
    <s v="Closed/PO Received"/>
    <n v="1"/>
    <n v="174.43"/>
    <n v="174.43"/>
    <n v="0"/>
    <n v="0"/>
    <m/>
    <n v="2.5000000000000001E-2"/>
    <n v="2.5000000000000001E-2"/>
    <s v=""/>
    <s v="OK"/>
    <n v="4.3607500000000003"/>
    <n v="0"/>
    <n v="73.51666666669999"/>
    <n v="61.99"/>
    <n v="11.526666666699988"/>
    <n v="0.42146801964512975"/>
    <b v="0"/>
    <s v="Rigid and Semi Rigid Endoscopes 2022"/>
    <s v="CPQ 14604 RIG 24"/>
    <s v="01/02/2024"/>
    <x v="50"/>
    <s v="James McLaughlin"/>
    <x v="0"/>
    <s v="RIG"/>
    <s v=""/>
    <s v=""/>
    <x v="13"/>
    <s v="Rigid Endoscopy"/>
    <s v="Additional Items"/>
    <s v="BAU"/>
    <s v="URN Issued"/>
    <s v=""/>
    <s v="NHSSC-139776"/>
    <n v="24"/>
    <s v="False"/>
    <s v="Y"/>
    <s v="False"/>
    <s v="KU.8608.920_Extendable Shelf"/>
    <s v="KU.8608.920"/>
    <s v=""/>
    <s v="Core"/>
    <n v="1"/>
    <n v="247.9466666667"/>
    <n v="185.96"/>
    <n v="5"/>
    <n v="0"/>
    <n v="0"/>
    <n v="0"/>
    <n v="176.66"/>
    <n v="176.66"/>
    <n v="1.26"/>
    <s v="%"/>
    <n v="174.43"/>
    <n v="174.43"/>
    <n v="20"/>
    <n v="34.89"/>
    <n v="20"/>
    <n v="2.5"/>
    <n v="0"/>
    <n v="0"/>
    <n v="0"/>
    <n v="174.43"/>
    <s v="300000143917400"/>
    <s v=""/>
    <s v="False"/>
    <n v="0"/>
    <n v="61.99"/>
    <s v="True"/>
    <s v="Endoscopy &amp; Ultrasound"/>
    <s v="Feb"/>
    <s v="24"/>
    <n v="40992205"/>
    <d v="2024-03-21T00:00:00"/>
    <s v="2024"/>
    <s v="Mar"/>
    <s v="2024"/>
  </r>
  <r>
    <x v="60"/>
    <s v="CPQ 14604 RIG 24NHSSC-13977601/02/2024"/>
    <n v="0"/>
    <s v="No"/>
    <n v="300000164349056"/>
    <x v="2"/>
    <s v="Core"/>
    <x v="0"/>
    <s v="Closed/PO Received"/>
    <n v="1"/>
    <n v="25.92"/>
    <n v="25.92"/>
    <n v="0"/>
    <n v="0"/>
    <m/>
    <n v="2.5000000000000001E-2"/>
    <n v="2.5000000000000001E-2"/>
    <s v=""/>
    <s v="OK"/>
    <n v="0.64800000000000013"/>
    <n v="0"/>
    <n v="10.920000000000002"/>
    <n v="9.2100000000000009"/>
    <n v="1.7100000000000009"/>
    <n v="0.42129629629629634"/>
    <b v="0"/>
    <s v="Rigid and Semi Rigid Endoscopes 2022"/>
    <s v="CPQ 14604 RIG 24"/>
    <s v="01/02/2024"/>
    <x v="50"/>
    <s v="James McLaughlin"/>
    <x v="0"/>
    <s v="RIG"/>
    <s v=""/>
    <s v=""/>
    <x v="13"/>
    <s v="Rigid Endoscopy"/>
    <s v="Additional Items"/>
    <s v="BAU"/>
    <s v="URN Issued"/>
    <s v=""/>
    <s v="NHSSC-139776"/>
    <n v="23"/>
    <s v="False"/>
    <s v="Y"/>
    <s v="False"/>
    <s v="GW.9806.993_Bag Holder"/>
    <s v="GW.9806.993"/>
    <s v=""/>
    <s v="Core"/>
    <n v="1"/>
    <n v="36.840000000000003"/>
    <n v="27.63"/>
    <n v="5"/>
    <n v="0"/>
    <n v="0"/>
    <n v="0"/>
    <n v="26.25"/>
    <n v="26.25"/>
    <n v="1.26"/>
    <s v="%"/>
    <n v="25.92"/>
    <n v="25.92"/>
    <n v="20"/>
    <n v="5.18"/>
    <n v="20"/>
    <n v="2.5"/>
    <n v="0"/>
    <n v="0"/>
    <n v="0"/>
    <n v="25.92"/>
    <s v="300000143917399"/>
    <s v=""/>
    <s v="False"/>
    <n v="0"/>
    <n v="9.2100000000000009"/>
    <s v="True"/>
    <s v="Endoscopy &amp; Ultrasound"/>
    <s v="Feb"/>
    <s v="24"/>
    <n v="40992205"/>
    <d v="2024-03-21T00:00:00"/>
    <s v="2024"/>
    <s v="Mar"/>
    <s v="2024"/>
  </r>
  <r>
    <x v="60"/>
    <s v="CPQ 14604 RIG 24NHSSC-13977601/02/2024"/>
    <n v="0"/>
    <s v="No"/>
    <n v="300000164349056"/>
    <x v="2"/>
    <s v="Core"/>
    <x v="0"/>
    <s v="Closed/PO Received"/>
    <n v="3"/>
    <n v="1264.8"/>
    <n v="1264.8"/>
    <n v="0"/>
    <n v="0"/>
    <m/>
    <n v="2.5000000000000001E-2"/>
    <n v="2.5000000000000001E-2"/>
    <s v=""/>
    <s v="OK"/>
    <n v="31.62"/>
    <n v="0"/>
    <n v="607.90833333329988"/>
    <n v="524.37"/>
    <n v="83.538333333299875"/>
    <n v="0.48063593717054071"/>
    <b v="0"/>
    <s v="Rigid and Semi Rigid Endoscopes 2022"/>
    <s v="CPQ 14604 RIG 24"/>
    <s v="01/02/2024"/>
    <x v="50"/>
    <s v="James McLaughlin"/>
    <x v="0"/>
    <s v="RIG"/>
    <s v=""/>
    <s v=""/>
    <x v="13"/>
    <s v="Rigid Endoscopy"/>
    <s v="Additional Items"/>
    <s v="BAU"/>
    <s v="URN Issued"/>
    <s v=""/>
    <s v="NHSSC-139776"/>
    <n v="26"/>
    <s v="False"/>
    <s v="Y"/>
    <s v="False"/>
    <s v="AR-3373-4002_Sheath, HF, TAP/FEN, 2 Stopcock for 4.0 mm Scope"/>
    <s v="AR-3373-4002"/>
    <s v="24"/>
    <s v="Core"/>
    <n v="3"/>
    <n v="624.23611111109994"/>
    <n v="449.45"/>
    <n v="5"/>
    <n v="0"/>
    <n v="0"/>
    <n v="0"/>
    <n v="426.98"/>
    <n v="1280.94"/>
    <n v="1.26"/>
    <s v="%"/>
    <n v="421.6"/>
    <n v="1264.8"/>
    <n v="20"/>
    <n v="252.96"/>
    <n v="20"/>
    <n v="2.5"/>
    <n v="0"/>
    <n v="0"/>
    <n v="0"/>
    <n v="1264.8"/>
    <s v="300000113442374"/>
    <s v=""/>
    <s v="False"/>
    <n v="0"/>
    <n v="524.37"/>
    <s v="True"/>
    <s v="Endoscopy &amp; Ultrasound"/>
    <s v="Feb"/>
    <s v="24"/>
    <n v="40992205"/>
    <d v="2024-03-21T00:00:00"/>
    <s v="2024"/>
    <s v="Mar"/>
    <s v="2024"/>
  </r>
  <r>
    <x v="60"/>
    <s v="CPQ 14604 RIG 24NHSSC-13977601/02/2024"/>
    <n v="0"/>
    <s v="No"/>
    <n v="300000164349056"/>
    <x v="2"/>
    <s v="Core"/>
    <x v="0"/>
    <s v="Closed/PO Received"/>
    <n v="3"/>
    <n v="3239.22"/>
    <n v="3239.22"/>
    <n v="0"/>
    <n v="0"/>
    <m/>
    <n v="2.5000000000000001E-2"/>
    <n v="2.5000000000000001E-2"/>
    <s v=""/>
    <s v="OK"/>
    <n v="80.980500000000006"/>
    <n v="0"/>
    <n v="1427.2800000000002"/>
    <n v="1213.29"/>
    <n v="213.99000000000024"/>
    <n v="0.44062459480986171"/>
    <b v="0"/>
    <s v="Rigid and Semi Rigid Endoscopes 2022"/>
    <s v="CPQ 14604 RIG 24"/>
    <s v="01/02/2024"/>
    <x v="50"/>
    <s v="James McLaughlin"/>
    <x v="0"/>
    <s v="RIG"/>
    <s v=""/>
    <s v=""/>
    <x v="13"/>
    <s v="Rigid Endoscopy"/>
    <s v="Arthroscopy Scopes"/>
    <s v="BAU"/>
    <s v="URN Issued"/>
    <s v=""/>
    <s v="NHSSC-139776"/>
    <n v="25"/>
    <s v="False"/>
    <s v="Y"/>
    <s v="False"/>
    <s v="AR-3350-4031_4K Arthroscope 30 Degree 4mm x 152.5mm"/>
    <s v="AR-3350-4031"/>
    <s v="24"/>
    <s v="Core"/>
    <n v="3"/>
    <n v="1555.5"/>
    <n v="1151.07"/>
    <n v="5"/>
    <n v="0"/>
    <n v="0"/>
    <n v="0"/>
    <n v="1093.52"/>
    <n v="3280.56"/>
    <n v="1.26"/>
    <s v="%"/>
    <n v="1079.74"/>
    <n v="3239.22"/>
    <n v="20"/>
    <n v="647.84"/>
    <n v="20"/>
    <n v="2.5"/>
    <n v="0"/>
    <n v="0"/>
    <n v="0"/>
    <n v="3239.22"/>
    <s v="300000130910918"/>
    <s v=""/>
    <s v="False"/>
    <n v="0"/>
    <n v="1213.29"/>
    <s v="True"/>
    <s v="Endoscopy &amp; Ultrasound"/>
    <s v="Feb"/>
    <s v="24"/>
    <n v="40992205"/>
    <d v="2024-03-21T00:00:00"/>
    <s v="2024"/>
    <s v="Mar"/>
    <s v="2024"/>
  </r>
  <r>
    <x v="60"/>
    <s v="CPQ 14604 RIG 24NHSSC-13977601/02/2024"/>
    <n v="0"/>
    <s v="No"/>
    <n v="300000164349056"/>
    <x v="2"/>
    <s v="Core"/>
    <x v="0"/>
    <s v="Closed/PO Received"/>
    <n v="3"/>
    <n v="893.85"/>
    <n v="893.85"/>
    <n v="0"/>
    <n v="0"/>
    <m/>
    <n v="2.5000000000000001E-2"/>
    <n v="2.5000000000000001E-2"/>
    <s v=""/>
    <s v="OK"/>
    <n v="22.346250000000001"/>
    <n v="0"/>
    <n v="429.60833333339986"/>
    <n v="370.56"/>
    <n v="59.048333333399853"/>
    <n v="0.48062687624702116"/>
    <b v="0"/>
    <s v="Rigid and Semi Rigid Endoscopes 2022"/>
    <s v="CPQ 14604 RIG 24"/>
    <s v="01/02/2024"/>
    <x v="50"/>
    <s v="James McLaughlin"/>
    <x v="0"/>
    <s v="RIG"/>
    <s v=""/>
    <s v=""/>
    <x v="13"/>
    <s v="Rigid Endoscopy"/>
    <s v="Additional Items"/>
    <s v="BAU"/>
    <s v="URN Issued"/>
    <s v=""/>
    <s v="NHSSC-139776"/>
    <n v="28"/>
    <s v="False"/>
    <s v="Y"/>
    <s v="False"/>
    <s v="AR-3240-5027_Light Guide, Wolf Style, 5 mm x 274 cm"/>
    <s v="AR-3240-5027"/>
    <s v="24"/>
    <s v="Core"/>
    <n v="3"/>
    <n v="441.1527777778"/>
    <n v="317.63"/>
    <n v="5"/>
    <n v="0"/>
    <n v="0"/>
    <n v="0"/>
    <n v="301.75"/>
    <n v="905.25"/>
    <n v="1.26"/>
    <s v="%"/>
    <n v="297.95"/>
    <n v="893.85"/>
    <n v="20"/>
    <n v="178.77"/>
    <n v="20"/>
    <n v="2.5"/>
    <n v="0"/>
    <n v="0"/>
    <n v="0"/>
    <n v="893.85"/>
    <s v="300000113440399"/>
    <s v=""/>
    <s v="False"/>
    <n v="0"/>
    <n v="370.56"/>
    <s v="True"/>
    <s v="Endoscopy &amp; Ultrasound"/>
    <s v="Feb"/>
    <s v="24"/>
    <n v="40992205"/>
    <d v="2024-03-21T00:00:00"/>
    <s v="2024"/>
    <s v="Mar"/>
    <s v="2024"/>
  </r>
  <r>
    <x v="60"/>
    <s v="CPQ 14604 RIG 24NHSSC-13977601/02/2024"/>
    <n v="0"/>
    <s v="No"/>
    <n v="300000164349056"/>
    <x v="2"/>
    <s v="Core"/>
    <x v="0"/>
    <s v="Closed/PO Received"/>
    <n v="3"/>
    <n v="406.5"/>
    <n v="406.5"/>
    <n v="0"/>
    <n v="0"/>
    <m/>
    <n v="2.5000000000000001E-2"/>
    <n v="2.5000000000000001E-2"/>
    <s v=""/>
    <s v="OK"/>
    <n v="10.162500000000001"/>
    <n v="0"/>
    <n v="40.252577319599993"/>
    <n v="13.41"/>
    <n v="26.842577319599993"/>
    <n v="9.9022330429520272E-2"/>
    <b v="0"/>
    <s v="Rigid and Semi Rigid Endoscopes 2022"/>
    <s v="CPQ 14604 RIG 24"/>
    <s v="01/02/2024"/>
    <x v="50"/>
    <s v="James McLaughlin"/>
    <x v="0"/>
    <s v="RIG"/>
    <s v=""/>
    <s v=""/>
    <x v="13"/>
    <s v="Rigid Endoscopy"/>
    <s v="Additional Items"/>
    <s v="BAU"/>
    <s v="URN Issued"/>
    <s v=""/>
    <s v="NHSSC-139776"/>
    <n v="27"/>
    <s v="False"/>
    <s v="Y"/>
    <s v="False"/>
    <s v="AR-3375-4001_Obturator Conical, for 4 mm Scope Sheath System"/>
    <s v="AR-3375-4001"/>
    <s v="24"/>
    <s v="Core"/>
    <n v="3"/>
    <n v="148.9175257732"/>
    <n v="144.44999999999999"/>
    <n v="5"/>
    <n v="0"/>
    <n v="0"/>
    <n v="0"/>
    <n v="137.22999999999999"/>
    <n v="411.69"/>
    <n v="1.26"/>
    <s v="%"/>
    <n v="135.5"/>
    <n v="406.5"/>
    <n v="20"/>
    <n v="81.3"/>
    <n v="20"/>
    <n v="2.5"/>
    <n v="0"/>
    <n v="0"/>
    <n v="0"/>
    <n v="406.5"/>
    <s v="300000113440386"/>
    <s v=""/>
    <s v="False"/>
    <n v="0"/>
    <n v="13.41"/>
    <s v="True"/>
    <s v="Endoscopy &amp; Ultrasound"/>
    <s v="Feb"/>
    <s v="24"/>
    <n v="40992205"/>
    <d v="2024-03-21T00:00:00"/>
    <s v="2024"/>
    <s v="Mar"/>
    <s v="2024"/>
  </r>
  <r>
    <x v="60"/>
    <s v="CPQ 14604 RIG 24NHSSC-13977601/02/2024"/>
    <n v="0"/>
    <s v="No"/>
    <n v="300000164349056"/>
    <x v="2"/>
    <s v="Core"/>
    <x v="0"/>
    <s v="Closed/PO Received"/>
    <n v="6"/>
    <n v="110374.26"/>
    <n v="110374.26"/>
    <n v="0"/>
    <n v="0"/>
    <m/>
    <n v="2.5000000000000001E-2"/>
    <n v="2.5000000000000001E-2"/>
    <s v=""/>
    <s v="OK"/>
    <n v="2759.3564999999999"/>
    <n v="0"/>
    <n v="46513.740000000005"/>
    <n v="39222"/>
    <n v="7291.7400000000052"/>
    <n v="0.42141836330318327"/>
    <b v="0"/>
    <s v="Rigid and Semi Rigid Endoscopes 2022"/>
    <s v="CPQ 14604 RIG 24"/>
    <s v="01/02/2024"/>
    <x v="50"/>
    <s v="James McLaughlin"/>
    <x v="0"/>
    <s v="RIG"/>
    <s v=""/>
    <s v=""/>
    <x v="13"/>
    <s v="Rigid Endoscopy"/>
    <s v="Camera Systems"/>
    <s v="BAU"/>
    <s v="URN Issued"/>
    <s v=""/>
    <s v="NHSSC-139776"/>
    <n v="30"/>
    <s v="False"/>
    <s v="Y"/>
    <s v="False"/>
    <s v="AR-3210-0033_4K SynergyID Camera Head, Autoclavable"/>
    <s v="AR-3210-0033"/>
    <s v="24"/>
    <s v="Core"/>
    <n v="6"/>
    <n v="26148"/>
    <n v="19611"/>
    <n v="5"/>
    <n v="0"/>
    <n v="0"/>
    <n v="0"/>
    <n v="18630.45"/>
    <n v="111782.7"/>
    <n v="1.26"/>
    <s v="%"/>
    <n v="18395.71"/>
    <n v="110374.26"/>
    <n v="20"/>
    <n v="22074.85"/>
    <n v="20"/>
    <n v="2.5"/>
    <n v="0"/>
    <n v="0"/>
    <n v="0"/>
    <n v="110374.26"/>
    <s v="300000113439710"/>
    <s v=""/>
    <s v="False"/>
    <n v="0"/>
    <n v="39222"/>
    <s v="True"/>
    <s v="Endoscopy &amp; Ultrasound"/>
    <s v="Feb"/>
    <s v="24"/>
    <n v="40992205"/>
    <d v="2024-03-21T00:00:00"/>
    <s v="2024"/>
    <s v="Mar"/>
    <s v="2024"/>
  </r>
  <r>
    <x v="60"/>
    <s v="CPQ 14604 RIG 24NHSSC-13977601/02/2024"/>
    <n v="0"/>
    <s v="No"/>
    <n v="300000164349056"/>
    <x v="2"/>
    <s v="Core"/>
    <x v="0"/>
    <s v="Closed/PO Received"/>
    <n v="3"/>
    <n v="1614.57"/>
    <n v="1614.57"/>
    <n v="0"/>
    <n v="0"/>
    <m/>
    <n v="2.5000000000000001E-2"/>
    <n v="2.5000000000000001E-2"/>
    <s v=""/>
    <s v="OK"/>
    <n v="40.364249999999998"/>
    <n v="0"/>
    <n v="680.43000000000006"/>
    <n v="573.75"/>
    <n v="106.68000000000006"/>
    <n v="0.42143109310838184"/>
    <b v="0"/>
    <s v="Rigid and Semi Rigid Endoscopes 2022"/>
    <s v="CPQ 14604 RIG 24"/>
    <s v="01/02/2024"/>
    <x v="50"/>
    <s v="James McLaughlin"/>
    <x v="0"/>
    <s v="RIG"/>
    <s v=""/>
    <s v=""/>
    <x v="13"/>
    <s v="Rigid Endoscopy"/>
    <s v="Additional Items"/>
    <s v="BAU"/>
    <s v="URN Issued"/>
    <s v=""/>
    <s v="NHSSC-139776"/>
    <n v="29"/>
    <s v="False"/>
    <s v="Y"/>
    <s v="False"/>
    <s v="AR-3105C_Mid Sized Video Instrument Case"/>
    <s v="AR-3105C"/>
    <s v=""/>
    <s v="Core"/>
    <n v="3"/>
    <n v="765"/>
    <n v="573.75"/>
    <n v="5"/>
    <n v="0"/>
    <n v="0"/>
    <n v="0"/>
    <n v="545.05999999999995"/>
    <n v="1635.18"/>
    <n v="1.26"/>
    <s v="%"/>
    <n v="538.19000000000005"/>
    <n v="1614.57"/>
    <n v="20"/>
    <n v="322.91000000000003"/>
    <n v="20"/>
    <n v="2.5"/>
    <n v="0"/>
    <n v="0"/>
    <n v="0"/>
    <n v="1614.57"/>
    <s v="300000154492055"/>
    <s v=""/>
    <s v="False"/>
    <n v="0"/>
    <n v="573.75"/>
    <s v="True"/>
    <s v="Endoscopy &amp; Ultrasound"/>
    <s v="Feb"/>
    <s v="24"/>
    <n v="40992205"/>
    <d v="2024-03-21T00:00:00"/>
    <s v="2024"/>
    <s v="Mar"/>
    <s v="2024"/>
  </r>
  <r>
    <x v="60"/>
    <s v="CPQ 14604 RIG 24NHSSC-13977601/02/2024"/>
    <n v="0"/>
    <s v="No"/>
    <n v="300000164349056"/>
    <x v="2"/>
    <s v="Core"/>
    <x v="0"/>
    <s v="Closed/PO Received"/>
    <n v="11"/>
    <n v="18594.400000000001"/>
    <n v="18594.400000000001"/>
    <n v="0"/>
    <n v="0"/>
    <m/>
    <n v="2.5000000000000001E-2"/>
    <n v="2.5000000000000001E-2"/>
    <s v=""/>
    <s v="OK"/>
    <n v="464.86000000000007"/>
    <n v="0"/>
    <n v="7835.9599999999991"/>
    <n v="6607.59"/>
    <n v="1228.369999999999"/>
    <n v="0.42141504969238042"/>
    <b v="0"/>
    <s v="Rigid and Semi Rigid Endoscopes 2022"/>
    <s v="CPQ 14604 RIG 24"/>
    <s v="01/02/2024"/>
    <x v="50"/>
    <s v="James McLaughlin"/>
    <x v="0"/>
    <s v="RIG"/>
    <s v=""/>
    <s v=""/>
    <x v="13"/>
    <s v="Rigid Endoscopy"/>
    <s v="Additional Items"/>
    <s v="BAU"/>
    <s v="URN Issued"/>
    <s v=""/>
    <s v="NHSSC-139776"/>
    <n v="2"/>
    <s v="False"/>
    <s v="Y"/>
    <s v="False"/>
    <s v="KU.8345.800_Endo-Symbio Cart W450"/>
    <s v="KU.8345.800"/>
    <s v="24"/>
    <s v="Core"/>
    <n v="11"/>
    <n v="2402.7600000000002"/>
    <n v="1802.07"/>
    <n v="5"/>
    <n v="0"/>
    <n v="0"/>
    <n v="0"/>
    <n v="1711.97"/>
    <n v="18831.669999999998"/>
    <n v="1.26"/>
    <s v="%"/>
    <n v="1690.4"/>
    <n v="18594.400000000001"/>
    <n v="20"/>
    <n v="3718.88"/>
    <n v="20"/>
    <n v="2.5"/>
    <n v="0"/>
    <n v="0"/>
    <n v="0"/>
    <n v="18594.400000000001"/>
    <s v="300000130445474"/>
    <s v=""/>
    <s v="False"/>
    <n v="0"/>
    <n v="6607.59"/>
    <s v="True"/>
    <s v="Endoscopy &amp; Ultrasound"/>
    <s v="Feb"/>
    <s v="24"/>
    <n v="40992205"/>
    <d v="2024-03-21T00:00:00"/>
    <s v="2024"/>
    <s v="Mar"/>
    <s v="2024"/>
  </r>
  <r>
    <x v="60"/>
    <s v="CPQ 14604 RIG 24NHSSC-13977601/02/2024"/>
    <n v="0"/>
    <s v="No"/>
    <n v="300000164349056"/>
    <x v="2"/>
    <s v=""/>
    <x v="0"/>
    <s v="Closed/PO Received"/>
    <s v=""/>
    <n v="0"/>
    <n v="0"/>
    <n v="0"/>
    <n v="0"/>
    <m/>
    <n v="0"/>
    <n v="2.5000000000000001E-2"/>
    <s v=""/>
    <s v="Check"/>
    <n v="0"/>
    <n v="0"/>
    <n v="0"/>
    <n v="0"/>
    <n v="0"/>
    <n v="0"/>
    <b v="0"/>
    <s v="Rigid and Semi Rigid Endoscopes 2022"/>
    <s v="CPQ 14604 RIG 24"/>
    <s v="01/02/2024"/>
    <x v="50"/>
    <s v="James McLaughlin"/>
    <x v="0"/>
    <s v="RIG"/>
    <s v=""/>
    <s v=""/>
    <x v="13"/>
    <s v=""/>
    <s v=""/>
    <s v="BAU"/>
    <s v="URN Issued"/>
    <s v=""/>
    <s v="NHSSC-139776"/>
    <n v="1"/>
    <s v="False"/>
    <s v=""/>
    <s v="False"/>
    <s v=""/>
    <s v=""/>
    <s v=""/>
    <s v=""/>
    <n v="1"/>
    <m/>
    <m/>
    <n v="5"/>
    <n v="0"/>
    <n v="0"/>
    <n v="0"/>
    <n v="0"/>
    <n v="0"/>
    <n v="0"/>
    <s v="%"/>
    <n v="0"/>
    <n v="0"/>
    <n v="20"/>
    <n v="0"/>
    <n v="0"/>
    <n v="0"/>
    <n v="0"/>
    <n v="0"/>
    <n v="0"/>
    <n v="0"/>
    <s v=""/>
    <s v=""/>
    <s v="False"/>
    <n v="0"/>
    <n v="0"/>
    <s v="True"/>
    <s v="Endoscopy &amp; Ultrasound"/>
    <s v="Feb"/>
    <s v="24"/>
    <n v="40992205"/>
    <d v="2024-03-21T00:00:00"/>
    <s v="2024"/>
    <s v="Mar"/>
    <s v="2024"/>
  </r>
  <r>
    <x v="60"/>
    <s v="CPQ 14604 RIG 24NHSSC-13977601/02/2024"/>
    <n v="0"/>
    <s v="No"/>
    <n v="300000164349056"/>
    <x v="2"/>
    <s v="Core"/>
    <x v="0"/>
    <s v="Closed/PO Received"/>
    <n v="19"/>
    <n v="91777.41"/>
    <n v="91777.41"/>
    <n v="0"/>
    <n v="0"/>
    <m/>
    <n v="2.5000000000000001E-2"/>
    <n v="2.5000000000000001E-2"/>
    <s v=""/>
    <s v="OK"/>
    <n v="2294.43525"/>
    <n v="0"/>
    <n v="38676.589999999997"/>
    <n v="32613.5"/>
    <n v="6063.0899999999965"/>
    <n v="0.42141731827036732"/>
    <b v="0"/>
    <s v="Rigid and Semi Rigid Endoscopes 2022"/>
    <s v="CPQ 14604 RIG 24"/>
    <s v="01/02/2024"/>
    <x v="50"/>
    <s v="James McLaughlin"/>
    <x v="0"/>
    <s v="RIG"/>
    <s v=""/>
    <s v=""/>
    <x v="13"/>
    <s v="Rigid Endoscopy"/>
    <s v="Camera Systems"/>
    <s v="BAU"/>
    <s v="URN Issued"/>
    <s v=""/>
    <s v="NHSSC-139776"/>
    <n v="4"/>
    <s v="False"/>
    <s v="Y"/>
    <s v="False"/>
    <s v="32HL710S-W_Monitor, UHD/4K, 31.5&quot;, LG"/>
    <s v="32HL710S-W"/>
    <s v="24"/>
    <s v="Core"/>
    <n v="19"/>
    <n v="6866"/>
    <n v="5149.5"/>
    <n v="5"/>
    <n v="0"/>
    <n v="0"/>
    <n v="0"/>
    <n v="4892.03"/>
    <n v="92948.57"/>
    <n v="1.26"/>
    <s v="%"/>
    <n v="4830.3900000000003"/>
    <n v="91777.41"/>
    <n v="20"/>
    <n v="18355.48"/>
    <n v="20"/>
    <n v="2.5"/>
    <n v="0"/>
    <n v="0"/>
    <n v="0"/>
    <n v="91777.41"/>
    <s v="300000113439709"/>
    <s v=""/>
    <s v="False"/>
    <n v="0"/>
    <n v="32613.5"/>
    <s v="True"/>
    <s v="Endoscopy &amp; Ultrasound"/>
    <s v="Feb"/>
    <s v="24"/>
    <n v="40992205"/>
    <d v="2024-03-21T00:00:00"/>
    <s v="2024"/>
    <s v="Mar"/>
    <s v="2024"/>
  </r>
  <r>
    <x v="60"/>
    <s v="CPQ 14604 RIG 24NHSSC-13977601/02/2024"/>
    <n v="0"/>
    <s v="No"/>
    <n v="300000164349056"/>
    <x v="2"/>
    <s v="Core"/>
    <x v="0"/>
    <s v="Closed/PO Received"/>
    <n v="11"/>
    <n v="7104.24"/>
    <n v="7104.24"/>
    <n v="0"/>
    <n v="0"/>
    <m/>
    <n v="2.5000000000000001E-2"/>
    <n v="2.5000000000000001E-2"/>
    <s v=""/>
    <s v="OK"/>
    <n v="177.60599999999999"/>
    <n v="0"/>
    <n v="2993.76"/>
    <n v="2524.5"/>
    <n v="469.26000000000022"/>
    <n v="0.42140468227424754"/>
    <b v="0"/>
    <s v="Rigid and Semi Rigid Endoscopes 2022"/>
    <s v="CPQ 14604 RIG 24"/>
    <s v="01/02/2024"/>
    <x v="50"/>
    <s v="James McLaughlin"/>
    <x v="0"/>
    <s v="RIG"/>
    <s v=""/>
    <s v=""/>
    <x v="13"/>
    <s v="Rigid Endoscopy"/>
    <s v="Additional Items"/>
    <s v="BAU"/>
    <s v="URN Issued"/>
    <s v=""/>
    <s v="NHSSC-139776"/>
    <n v="3"/>
    <s v="False"/>
    <s v="Y"/>
    <s v="False"/>
    <s v="KU.8366.921_Flexion-Port 300 Swivel Arm"/>
    <s v="KU.8366.921"/>
    <s v="24"/>
    <s v="Core"/>
    <n v="11"/>
    <n v="918"/>
    <n v="688.5"/>
    <n v="5"/>
    <n v="0"/>
    <n v="0"/>
    <n v="0"/>
    <n v="654.08000000000004"/>
    <n v="7194.88"/>
    <n v="1.26"/>
    <s v="%"/>
    <n v="645.84"/>
    <n v="7104.24"/>
    <n v="20"/>
    <n v="1420.85"/>
    <n v="20"/>
    <n v="2.5"/>
    <n v="0"/>
    <n v="0"/>
    <n v="0"/>
    <n v="7104.24"/>
    <s v="300000130445632"/>
    <s v=""/>
    <s v="False"/>
    <n v="0"/>
    <n v="2524.5"/>
    <s v="True"/>
    <s v="Endoscopy &amp; Ultrasound"/>
    <s v="Feb"/>
    <s v="24"/>
    <n v="40992205"/>
    <d v="2024-03-21T00:00:00"/>
    <s v="2024"/>
    <s v="Mar"/>
    <s v="2024"/>
  </r>
  <r>
    <x v="60"/>
    <s v="CPQ 14604 RIG 24NHSSC-13977601/02/2024"/>
    <n v="0"/>
    <s v="No"/>
    <n v="300000164349056"/>
    <x v="2"/>
    <s v="Core"/>
    <x v="0"/>
    <s v="Closed/PO Received"/>
    <n v="11"/>
    <n v="1126.73"/>
    <n v="1126.73"/>
    <n v="0"/>
    <n v="0"/>
    <m/>
    <n v="2.5000000000000001E-2"/>
    <n v="2.5000000000000001E-2"/>
    <s v=""/>
    <s v="OK"/>
    <n v="28.16825"/>
    <n v="0"/>
    <n v="474.86999999999989"/>
    <n v="400.4"/>
    <n v="74.469999999999914"/>
    <n v="0.42145855706336022"/>
    <b v="0"/>
    <s v="Rigid and Semi Rigid Endoscopes 2022"/>
    <s v="CPQ 14604 RIG 24"/>
    <s v="01/02/2024"/>
    <x v="50"/>
    <s v="James McLaughlin"/>
    <x v="0"/>
    <s v="RIG"/>
    <s v=""/>
    <s v=""/>
    <x v="13"/>
    <s v="Rigid Endoscopy"/>
    <s v="Additional Items"/>
    <s v="BAU"/>
    <s v="URN Issued"/>
    <s v=""/>
    <s v="NHSSC-139776"/>
    <n v="6"/>
    <s v="False"/>
    <s v="Y"/>
    <s v="False"/>
    <s v="300000131044410"/>
    <s v="KU.8355.993"/>
    <s v="24"/>
    <s v="Core"/>
    <n v="11"/>
    <n v="145.6"/>
    <n v="109.2"/>
    <n v="5"/>
    <n v="0"/>
    <n v="0"/>
    <n v="0"/>
    <n v="103.74"/>
    <n v="1141.1400000000001"/>
    <n v="1.26"/>
    <s v="%"/>
    <n v="102.43"/>
    <n v="1126.73"/>
    <n v="20"/>
    <n v="225.35"/>
    <n v="20"/>
    <n v="2.5"/>
    <n v="0"/>
    <n v="0"/>
    <n v="0"/>
    <n v="1126.73"/>
    <s v="300000131044410"/>
    <s v=""/>
    <s v="False"/>
    <n v="0"/>
    <n v="400.4"/>
    <s v="True"/>
    <s v="Endoscopy &amp; Ultrasound"/>
    <s v="Feb"/>
    <s v="24"/>
    <n v="40992205"/>
    <d v="2024-03-21T00:00:00"/>
    <s v="2024"/>
    <s v="Mar"/>
    <s v="2024"/>
  </r>
  <r>
    <x v="60"/>
    <s v="CPQ 14604 RIG 24NHSSC-13977601/02/2024"/>
    <n v="0"/>
    <s v="No"/>
    <n v="300000164349056"/>
    <x v="2"/>
    <s v="Core"/>
    <x v="0"/>
    <s v="Closed/PO Received"/>
    <n v="11"/>
    <n v="76.34"/>
    <n v="76.34"/>
    <n v="0"/>
    <n v="0"/>
    <m/>
    <n v="2.5000000000000001E-2"/>
    <n v="2.5000000000000001E-2"/>
    <s v=""/>
    <s v="OK"/>
    <n v="1.9085000000000001"/>
    <n v="0"/>
    <n v="32.193333333699997"/>
    <n v="27.17"/>
    <n v="5.0233333336999948"/>
    <n v="0.42170989433717571"/>
    <b v="0"/>
    <s v="Rigid and Semi Rigid Endoscopes 2022"/>
    <s v="CPQ 14604 RIG 24"/>
    <s v="01/02/2024"/>
    <x v="50"/>
    <s v="James McLaughlin"/>
    <x v="0"/>
    <s v="RIG"/>
    <s v=""/>
    <s v=""/>
    <x v="13"/>
    <s v="Rigid Endoscopy"/>
    <s v="Additional Items"/>
    <s v="BAU"/>
    <s v="URN Issued"/>
    <s v=""/>
    <s v="NHSSC-139776"/>
    <n v="5"/>
    <s v="False"/>
    <s v="Y"/>
    <s v="False"/>
    <s v="300000130445635"/>
    <s v="PI5000-030"/>
    <s v="24"/>
    <s v="Core"/>
    <n v="11"/>
    <n v="9.8666666667000005"/>
    <n v="7.4"/>
    <n v="5"/>
    <n v="0"/>
    <n v="0"/>
    <n v="0"/>
    <n v="7.03"/>
    <n v="77.33"/>
    <n v="1.26"/>
    <s v="%"/>
    <n v="6.94"/>
    <n v="76.34"/>
    <n v="20"/>
    <n v="15.27"/>
    <n v="20"/>
    <n v="2.5"/>
    <n v="0"/>
    <n v="0"/>
    <n v="0"/>
    <n v="76.34"/>
    <s v="300000130445635"/>
    <s v=""/>
    <s v="False"/>
    <n v="0"/>
    <n v="27.17"/>
    <s v="True"/>
    <s v="Endoscopy &amp; Ultrasound"/>
    <s v="Feb"/>
    <s v="24"/>
    <n v="40992205"/>
    <d v="2024-03-21T00:00:00"/>
    <s v="2024"/>
    <s v="Mar"/>
    <s v="2024"/>
  </r>
  <r>
    <x v="60"/>
    <s v="CPQ 14604 RIG 24NHSSC-13977601/02/2024"/>
    <n v="0"/>
    <s v="No"/>
    <n v="300000164349056"/>
    <x v="2"/>
    <s v="Core"/>
    <x v="0"/>
    <s v="Closed/PO Received"/>
    <n v="11"/>
    <n v="183795.26"/>
    <n v="183795.26"/>
    <n v="0"/>
    <n v="0"/>
    <m/>
    <n v="2.5000000000000001E-2"/>
    <n v="2.5000000000000001E-2"/>
    <s v=""/>
    <s v="OK"/>
    <n v="4594.8815000000004"/>
    <n v="0"/>
    <n v="77454.739999999991"/>
    <n v="65312.5"/>
    <n v="12142.239999999991"/>
    <n v="0.42141859371128498"/>
    <b v="0"/>
    <s v="Rigid and Semi Rigid Endoscopes 2022"/>
    <s v="CPQ 14604 RIG 24"/>
    <s v="01/02/2024"/>
    <x v="50"/>
    <s v="James McLaughlin"/>
    <x v="0"/>
    <s v="RIG"/>
    <s v=""/>
    <s v=""/>
    <x v="13"/>
    <s v="Rigid Endoscopy"/>
    <s v="Camera Systems"/>
    <s v="BAU"/>
    <s v="URN Issued"/>
    <s v=""/>
    <s v="NHSSC-139776"/>
    <n v="8"/>
    <s v="False"/>
    <s v="Y"/>
    <s v="False"/>
    <s v="AR-3200-0025_CCU, ARTHREX SYNERGY ID"/>
    <s v="AR-3200-0025"/>
    <s v="24"/>
    <s v="Core"/>
    <n v="11"/>
    <n v="23750"/>
    <n v="17812.5"/>
    <n v="5"/>
    <n v="0"/>
    <n v="0"/>
    <n v="0"/>
    <n v="16921.88"/>
    <n v="186140.68"/>
    <n v="1.26"/>
    <s v="%"/>
    <n v="16708.66"/>
    <n v="183795.26"/>
    <n v="20"/>
    <n v="36759.050000000003"/>
    <n v="20"/>
    <n v="2.5"/>
    <n v="0"/>
    <n v="0"/>
    <n v="0"/>
    <n v="183795.26"/>
    <s v="300000130910900"/>
    <s v=""/>
    <s v="False"/>
    <n v="0"/>
    <n v="65312.5"/>
    <s v="True"/>
    <s v="Endoscopy &amp; Ultrasound"/>
    <s v="Feb"/>
    <s v="24"/>
    <n v="40992205"/>
    <d v="2024-03-21T00:00:00"/>
    <s v="2024"/>
    <s v="Mar"/>
    <s v="2024"/>
  </r>
  <r>
    <x v="60"/>
    <s v="CPQ 14604 RIG 24NHSSC-13977601/02/2024"/>
    <n v="0"/>
    <s v="No"/>
    <n v="300000164349056"/>
    <x v="2"/>
    <s v="Core"/>
    <x v="0"/>
    <s v="Closed/PO Received"/>
    <n v="11"/>
    <n v="26776.86"/>
    <n v="26776.86"/>
    <n v="0"/>
    <n v="0"/>
    <m/>
    <n v="2.5000000000000001E-2"/>
    <n v="2.5000000000000001E-2"/>
    <s v=""/>
    <s v="OK"/>
    <n v="669.42150000000004"/>
    <n v="0"/>
    <n v="11284.1666666663"/>
    <n v="9515.2199999999993"/>
    <n v="1768.9466666663011"/>
    <n v="0.42141485845115151"/>
    <b v="0"/>
    <s v="Rigid and Semi Rigid Endoscopes 2022"/>
    <s v="CPQ 14604 RIG 24"/>
    <s v="01/02/2024"/>
    <x v="50"/>
    <s v="James McLaughlin"/>
    <x v="0"/>
    <s v="RIG"/>
    <s v=""/>
    <s v=""/>
    <x v="13"/>
    <s v="Rigid Endoscopy"/>
    <s v="Additional Items"/>
    <s v="BAU"/>
    <s v="URN Issued"/>
    <s v=""/>
    <s v="NHSSC-139776"/>
    <n v="7"/>
    <s v="False"/>
    <s v="Y"/>
    <s v="False"/>
    <s v="AR-3200-1021_SynergyUHD4 Digital Documentation Tablet"/>
    <s v="AR-3200-1021"/>
    <s v=""/>
    <s v="Core"/>
    <n v="11"/>
    <n v="3460.0933333333001"/>
    <n v="2595.0700000000002"/>
    <n v="5"/>
    <n v="0"/>
    <n v="0"/>
    <n v="0"/>
    <n v="2465.3200000000002"/>
    <n v="27118.52"/>
    <n v="1.26"/>
    <s v="%"/>
    <n v="2434.2600000000002"/>
    <n v="26776.86"/>
    <n v="20"/>
    <n v="5355.37"/>
    <n v="20"/>
    <n v="2.5"/>
    <n v="0"/>
    <n v="0"/>
    <n v="0"/>
    <n v="26776.86"/>
    <s v="300000164348782"/>
    <s v=""/>
    <s v="False"/>
    <n v="0"/>
    <n v="9515.2199999999993"/>
    <s v="True"/>
    <s v="Endoscopy &amp; Ultrasound"/>
    <s v="Feb"/>
    <s v="24"/>
    <n v="40992205"/>
    <d v="2024-03-21T00:00:00"/>
    <s v="2024"/>
    <s v="Mar"/>
    <s v="2024"/>
  </r>
  <r>
    <x v="60"/>
    <s v="CPQ 14604 RIG 24NHSSC-13977601/02/2024"/>
    <n v="0"/>
    <s v="No"/>
    <n v="300000164349056"/>
    <x v="2"/>
    <s v="Core"/>
    <x v="0"/>
    <s v="Closed/PO Received"/>
    <n v="11"/>
    <n v="2041.82"/>
    <n v="2041.82"/>
    <n v="0"/>
    <n v="0"/>
    <m/>
    <n v="2.5000000000000001E-2"/>
    <n v="2.5000000000000001E-2"/>
    <s v=""/>
    <s v="OK"/>
    <n v="51.045500000000004"/>
    <n v="0"/>
    <n v="860.41999999999985"/>
    <n v="725.56"/>
    <n v="134.8599999999999"/>
    <n v="0.42139855619006567"/>
    <b v="0"/>
    <s v="Rigid and Semi Rigid Endoscopes 2022"/>
    <s v="CPQ 14604 RIG 24"/>
    <s v="01/02/2024"/>
    <x v="50"/>
    <s v="James McLaughlin"/>
    <x v="0"/>
    <s v="RIG"/>
    <s v=""/>
    <s v=""/>
    <x v="13"/>
    <s v="Rigid Endoscopy"/>
    <s v="Additional Items"/>
    <s v="BAU"/>
    <s v="URN Issued"/>
    <s v=""/>
    <s v="NHSSC-139776"/>
    <n v="10"/>
    <s v="False"/>
    <s v="Y"/>
    <s v="False"/>
    <s v="300000131044429"/>
    <s v="UPC-R80MD"/>
    <s v="24"/>
    <s v="Core"/>
    <n v="11"/>
    <n v="263.83999999999997"/>
    <n v="197.88"/>
    <n v="5"/>
    <n v="0"/>
    <n v="0"/>
    <n v="0"/>
    <n v="187.99"/>
    <n v="2067.89"/>
    <n v="1.26"/>
    <s v="%"/>
    <n v="185.62"/>
    <n v="2041.82"/>
    <n v="20"/>
    <n v="408.36"/>
    <n v="20"/>
    <n v="2.5"/>
    <n v="0"/>
    <n v="0"/>
    <n v="0"/>
    <n v="2041.82"/>
    <s v="300000131044429"/>
    <s v=""/>
    <s v="False"/>
    <n v="0"/>
    <n v="725.56"/>
    <s v="True"/>
    <s v="Endoscopy &amp; Ultrasound"/>
    <s v="Feb"/>
    <s v="24"/>
    <n v="40992205"/>
    <d v="2024-03-21T00:00:00"/>
    <s v="2024"/>
    <s v="Mar"/>
    <s v="2024"/>
  </r>
  <r>
    <x v="60"/>
    <s v="CPQ 14604 RIG 24NHSSC-13977601/02/2024"/>
    <n v="0"/>
    <s v="No"/>
    <n v="300000164349056"/>
    <x v="2"/>
    <s v="Core"/>
    <x v="0"/>
    <s v="Closed/PO Received"/>
    <n v="11"/>
    <n v="13824.25"/>
    <n v="13824.25"/>
    <n v="0"/>
    <n v="0"/>
    <m/>
    <n v="2.5000000000000001E-2"/>
    <n v="2.5000000000000001E-2"/>
    <s v=""/>
    <s v="OK"/>
    <n v="345.60625000000005"/>
    <n v="0"/>
    <n v="5825.8566666662991"/>
    <n v="4912.49"/>
    <n v="913.36666666629935"/>
    <n v="0.42142298256081157"/>
    <b v="0"/>
    <s v="Rigid and Semi Rigid Endoscopes 2022"/>
    <s v="CPQ 14604 RIG 24"/>
    <s v="01/02/2024"/>
    <x v="50"/>
    <s v="James McLaughlin"/>
    <x v="0"/>
    <s v="RIG"/>
    <s v=""/>
    <s v=""/>
    <x v="13"/>
    <s v="Rigid Endoscopy"/>
    <s v="Camera Systems"/>
    <s v="BAU"/>
    <s v="URN Issued"/>
    <s v=""/>
    <s v="NHSSC-139776"/>
    <n v="9"/>
    <s v="False"/>
    <s v="Y"/>
    <s v="False"/>
    <s v="UP-DR80MD_COLOR PRINTER DIGITAL MED SONY UP-DR80MD"/>
    <s v="UP-DR80MD"/>
    <s v="24"/>
    <s v="Core"/>
    <n v="11"/>
    <n v="1786.3733333333"/>
    <n v="1339.78"/>
    <n v="5"/>
    <n v="0"/>
    <n v="0"/>
    <n v="0"/>
    <n v="1272.79"/>
    <n v="14000.69"/>
    <n v="1.26"/>
    <s v="%"/>
    <n v="1256.75"/>
    <n v="13824.25"/>
    <n v="20"/>
    <n v="2764.85"/>
    <n v="20"/>
    <n v="2.5"/>
    <n v="0"/>
    <n v="0"/>
    <n v="0"/>
    <n v="13824.25"/>
    <s v="300000130910899"/>
    <s v=""/>
    <s v="False"/>
    <n v="0"/>
    <n v="4912.49"/>
    <s v="True"/>
    <s v="Endoscopy &amp; Ultrasound"/>
    <s v="Feb"/>
    <s v="24"/>
    <n v="40992205"/>
    <d v="2024-03-21T00:00:00"/>
    <s v="2024"/>
    <s v="Mar"/>
    <s v="2024"/>
  </r>
  <r>
    <x v="60"/>
    <s v="CPQ 14604 RIG 24NHSSC-13977601/02/2024"/>
    <n v="0"/>
    <s v="No"/>
    <n v="300000164349056"/>
    <x v="2"/>
    <s v="Core"/>
    <x v="0"/>
    <s v="Closed/PO Received"/>
    <n v="11"/>
    <n v="1819.62"/>
    <n v="1819.62"/>
    <n v="0"/>
    <n v="0"/>
    <m/>
    <n v="2.5000000000000001E-2"/>
    <n v="2.5000000000000001E-2"/>
    <s v=""/>
    <s v="OK"/>
    <n v="45.490499999999997"/>
    <n v="0"/>
    <n v="766.84666666629983"/>
    <n v="646.58000000000004"/>
    <n v="120.26666666629978"/>
    <n v="0.42143231370632322"/>
    <b v="0"/>
    <s v="Rigid and Semi Rigid Endoscopes 2022"/>
    <s v="CPQ 14604 RIG 24"/>
    <s v="01/02/2024"/>
    <x v="50"/>
    <s v="James McLaughlin"/>
    <x v="0"/>
    <s v="RIG"/>
    <s v=""/>
    <s v=""/>
    <x v="13"/>
    <s v="Rigid Endoscopy"/>
    <s v="Additional Items"/>
    <s v="BAU"/>
    <s v="URN Issued"/>
    <s v=""/>
    <s v="NHSSC-139776"/>
    <n v="12"/>
    <s v="False"/>
    <s v="Y"/>
    <s v="False"/>
    <s v="2821_Tablet Cover 12&quot; Black"/>
    <s v="2821"/>
    <s v=""/>
    <s v="Core"/>
    <n v="11"/>
    <n v="235.13333333329999"/>
    <n v="176.35"/>
    <n v="5"/>
    <n v="0"/>
    <n v="0"/>
    <n v="0"/>
    <n v="167.53"/>
    <n v="1842.83"/>
    <n v="1.26"/>
    <s v="%"/>
    <n v="165.42"/>
    <n v="1819.62"/>
    <n v="20"/>
    <n v="363.92"/>
    <n v="20"/>
    <n v="2.5"/>
    <n v="0"/>
    <n v="0"/>
    <n v="0"/>
    <n v="1819.62"/>
    <s v="300000162735997"/>
    <s v=""/>
    <s v="False"/>
    <n v="0"/>
    <n v="646.58000000000004"/>
    <s v="True"/>
    <s v="Endoscopy &amp; Ultrasound"/>
    <s v="Feb"/>
    <s v="24"/>
    <n v="40992205"/>
    <d v="2024-03-21T00:00:00"/>
    <s v="2024"/>
    <s v="Mar"/>
    <s v="2024"/>
  </r>
  <r>
    <x v="60"/>
    <s v="CPQ 14604 RIG 24NHSSC-13977601/02/2024"/>
    <n v="0"/>
    <s v="No"/>
    <n v="300000164349056"/>
    <x v="2"/>
    <s v="Core"/>
    <x v="0"/>
    <s v="Closed/PO Received"/>
    <n v="19"/>
    <n v="4611.49"/>
    <n v="4611.49"/>
    <n v="0"/>
    <n v="0"/>
    <m/>
    <n v="2.5000000000000001E-2"/>
    <n v="2.5000000000000001E-2"/>
    <s v=""/>
    <s v="OK"/>
    <n v="115.28725"/>
    <n v="0"/>
    <n v="1943.5100000000002"/>
    <n v="1638.75"/>
    <n v="304.76000000000022"/>
    <n v="0.42144946644143222"/>
    <b v="0"/>
    <s v="Rigid and Semi Rigid Endoscopes 2022"/>
    <s v="CPQ 14604 RIG 24"/>
    <s v="01/02/2024"/>
    <x v="50"/>
    <s v="James McLaughlin"/>
    <x v="0"/>
    <s v="RIG"/>
    <s v=""/>
    <s v=""/>
    <x v="13"/>
    <s v="Rigid Endoscopy"/>
    <s v="Camera Systems"/>
    <s v="BAU"/>
    <s v="URN Issued"/>
    <s v=""/>
    <s v="NHSSC-139776"/>
    <n v="11"/>
    <s v="False"/>
    <s v="Y"/>
    <s v="False"/>
    <s v="2823_MONITOR COVER 32'' BLACK"/>
    <s v="2823"/>
    <s v="24"/>
    <s v="Core"/>
    <n v="19"/>
    <n v="345"/>
    <n v="258.75"/>
    <n v="5"/>
    <n v="0"/>
    <n v="0"/>
    <n v="0"/>
    <n v="245.81"/>
    <n v="4670.3900000000003"/>
    <n v="1.26"/>
    <s v="%"/>
    <n v="242.71"/>
    <n v="4611.49"/>
    <n v="20"/>
    <n v="922.3"/>
    <n v="20"/>
    <n v="2.5"/>
    <n v="0"/>
    <n v="0"/>
    <n v="0"/>
    <n v="4611.49"/>
    <s v="300000113439708"/>
    <s v=""/>
    <s v="False"/>
    <n v="0"/>
    <n v="1638.75"/>
    <s v="True"/>
    <s v="Endoscopy &amp; Ultrasound"/>
    <s v="Feb"/>
    <s v="24"/>
    <n v="40992205"/>
    <d v="2024-03-21T00:00:00"/>
    <s v="2024"/>
    <s v="Mar"/>
    <s v="2024"/>
  </r>
  <r>
    <x v="60"/>
    <s v="CPQ 14604 RIG 24NHSSC-13977601/02/2024"/>
    <n v="0"/>
    <s v="No"/>
    <n v="300000164349056"/>
    <x v="2"/>
    <s v="Core"/>
    <x v="0"/>
    <s v="Closed/PO Received"/>
    <n v="13"/>
    <n v="608.27"/>
    <n v="608.27"/>
    <n v="0"/>
    <n v="0"/>
    <m/>
    <n v="2.5000000000000001E-2"/>
    <n v="2.5000000000000001E-2"/>
    <s v=""/>
    <s v="OK"/>
    <n v="15.20675"/>
    <n v="0"/>
    <n v="256.31666666709998"/>
    <n v="216.19"/>
    <n v="40.126666667099983"/>
    <n v="0.42138633611241716"/>
    <b v="0"/>
    <s v="Rigid and Semi Rigid Endoscopes 2022"/>
    <s v="CPQ 14604 RIG 24"/>
    <s v="01/02/2024"/>
    <x v="50"/>
    <s v="James McLaughlin"/>
    <x v="0"/>
    <s v="RIG"/>
    <s v=""/>
    <s v=""/>
    <x v="13"/>
    <s v="Rigid Endoscopy"/>
    <s v="Additional Items"/>
    <s v="BAU"/>
    <s v="URN Issued"/>
    <s v=""/>
    <s v="NHSSC-139776"/>
    <n v="14"/>
    <s v="False"/>
    <s v="Y"/>
    <s v="False"/>
    <s v="300000131222151"/>
    <s v="ZV.9199.993"/>
    <s v="24"/>
    <s v="Core"/>
    <n v="13"/>
    <n v="66.506666666699999"/>
    <n v="49.88"/>
    <n v="5"/>
    <n v="0"/>
    <n v="0"/>
    <n v="0"/>
    <n v="47.39"/>
    <n v="616.07000000000005"/>
    <n v="1.26"/>
    <s v="%"/>
    <n v="46.79"/>
    <n v="608.27"/>
    <n v="20"/>
    <n v="121.65"/>
    <n v="20"/>
    <n v="2.5"/>
    <n v="0"/>
    <n v="0"/>
    <n v="0"/>
    <n v="608.27"/>
    <s v="300000131222151"/>
    <s v=""/>
    <s v="False"/>
    <n v="0"/>
    <n v="216.19"/>
    <s v="True"/>
    <s v="Endoscopy &amp; Ultrasound"/>
    <s v="Feb"/>
    <s v="24"/>
    <n v="40992205"/>
    <d v="2024-03-21T00:00:00"/>
    <s v="2024"/>
    <s v="Mar"/>
    <s v="2024"/>
  </r>
  <r>
    <x v="60"/>
    <s v="CPQ 14604 RIG 24NHSSC-13977601/02/2024"/>
    <n v="0"/>
    <s v="No"/>
    <n v="300000164349056"/>
    <x v="2"/>
    <s v="Core"/>
    <x v="0"/>
    <s v="Closed/PO Received"/>
    <n v="7"/>
    <n v="39296.11"/>
    <n v="39296.11"/>
    <n v="0"/>
    <n v="0"/>
    <m/>
    <n v="2.5000000000000001E-2"/>
    <n v="2.5000000000000001E-2"/>
    <s v=""/>
    <s v="OK"/>
    <n v="982.40275000000008"/>
    <n v="0"/>
    <n v="16560.156666666895"/>
    <n v="13964.09"/>
    <n v="2596.0666666668949"/>
    <n v="0.42141974527928833"/>
    <b v="0"/>
    <s v="Rigid and Semi Rigid Endoscopes 2022"/>
    <s v="CPQ 14604 RIG 24"/>
    <s v="01/02/2024"/>
    <x v="50"/>
    <s v="James McLaughlin"/>
    <x v="0"/>
    <s v="RIG"/>
    <s v=""/>
    <s v=""/>
    <x v="13"/>
    <s v="Rigid Endoscopy"/>
    <s v="Camera Systems"/>
    <s v="BAU"/>
    <s v="URN Issued"/>
    <s v=""/>
    <s v="NHSSC-139776"/>
    <n v="13"/>
    <s v="False"/>
    <s v="Y"/>
    <s v="False"/>
    <s v="AR-3210-0031_4K SynergyUHD4 Ultra, Autoclavable"/>
    <s v="AR-3210-0031"/>
    <s v="24"/>
    <s v="Core"/>
    <n v="7"/>
    <n v="7979.4666666666999"/>
    <n v="5984.6"/>
    <n v="5"/>
    <n v="0"/>
    <n v="0"/>
    <n v="0"/>
    <n v="5685.37"/>
    <n v="39797.589999999997"/>
    <n v="1.26"/>
    <s v="%"/>
    <n v="5613.73"/>
    <n v="39296.11"/>
    <n v="20"/>
    <n v="7859.22"/>
    <n v="20"/>
    <n v="2.5"/>
    <n v="0"/>
    <n v="0"/>
    <n v="0"/>
    <n v="39296.11"/>
    <s v="300000130910912"/>
    <s v=""/>
    <s v="False"/>
    <n v="0"/>
    <n v="13964.09"/>
    <s v="True"/>
    <s v="Endoscopy &amp; Ultrasound"/>
    <s v="Feb"/>
    <s v="24"/>
    <n v="40992205"/>
    <d v="2024-03-21T00:00:00"/>
    <s v="2024"/>
    <s v="Mar"/>
    <s v="2024"/>
  </r>
  <r>
    <x v="60"/>
    <s v="CPQ 14604 RIG 24NHSSC-13977601/02/2024"/>
    <n v="0"/>
    <s v="No"/>
    <n v="300000164349056"/>
    <x v="2"/>
    <s v="Core"/>
    <x v="0"/>
    <s v="Closed/PO Received"/>
    <n v="16"/>
    <n v="9728.49"/>
    <n v="9728.49"/>
    <n v="0"/>
    <n v="0"/>
    <m/>
    <n v="2.5000000000000001E-2"/>
    <n v="2.5000000000000001E-2"/>
    <s v=""/>
    <s v="OK"/>
    <n v="243.21225000000001"/>
    <n v="0"/>
    <n v="2511.5100000000002"/>
    <n v="2356.16"/>
    <n v="155.35000000000036"/>
    <n v="0.25816031059290806"/>
    <b v="0"/>
    <s v="Rigid and Semi Rigid Endoscopes 2022"/>
    <s v="CPQ 14604 RIG 24"/>
    <s v="01/02/2024"/>
    <x v="50"/>
    <s v="James McLaughlin"/>
    <x v="0"/>
    <s v="RIG"/>
    <s v=""/>
    <s v=""/>
    <x v="13"/>
    <s v="Rigid Endoscopy"/>
    <s v="Additional Items"/>
    <s v="BAU"/>
    <s v="URN Issued"/>
    <s v=""/>
    <s v="NHSSC-139776"/>
    <n v="44"/>
    <s v="False"/>
    <s v="Y"/>
    <s v="False"/>
    <s v="S76248_Tray for Arthroscopes"/>
    <s v="S76248"/>
    <s v=""/>
    <s v="Core"/>
    <n v="16"/>
    <n v="765"/>
    <n v="650.25"/>
    <n v="5"/>
    <n v="0"/>
    <n v="0"/>
    <n v="0"/>
    <n v="617.74"/>
    <n v="9883.84"/>
    <n v="9.7100000000000009"/>
    <s v="Amount"/>
    <n v="608.03"/>
    <n v="9728.49"/>
    <n v="20"/>
    <n v="1945.7"/>
    <n v="20"/>
    <n v="2.5"/>
    <n v="0"/>
    <n v="0"/>
    <n v="0"/>
    <n v="9728.49"/>
    <s v="300000164508167"/>
    <s v=""/>
    <s v="False"/>
    <n v="520.16"/>
    <n v="2356.16"/>
    <s v="True"/>
    <s v="Endoscopy &amp; Ultrasound"/>
    <s v="Feb"/>
    <s v="24"/>
    <n v="40992205"/>
    <d v="2024-03-21T00:00:00"/>
    <s v="2024"/>
    <s v="Mar"/>
    <s v="2024"/>
  </r>
  <r>
    <x v="60"/>
    <s v="CPQ 14604 RIG 24NHSSC-13977601/02/2024"/>
    <n v="0"/>
    <s v="No"/>
    <n v="300000164349056"/>
    <x v="2"/>
    <s v=""/>
    <x v="0"/>
    <s v="Closed/PO Received"/>
    <s v=""/>
    <n v="0"/>
    <n v="0"/>
    <n v="0"/>
    <n v="0"/>
    <m/>
    <n v="0"/>
    <n v="2.5000000000000001E-2"/>
    <s v=""/>
    <s v="Check"/>
    <n v="0"/>
    <n v="0"/>
    <n v="0"/>
    <n v="0"/>
    <n v="0"/>
    <n v="0"/>
    <b v="0"/>
    <s v="Rigid and Semi Rigid Endoscopes 2022"/>
    <s v="CPQ 14604 RIG 24"/>
    <s v="01/02/2024"/>
    <x v="50"/>
    <s v="James McLaughlin"/>
    <x v="0"/>
    <s v="RIG"/>
    <s v=""/>
    <s v=""/>
    <x v="13"/>
    <s v=""/>
    <s v=""/>
    <s v="BAU"/>
    <s v="URN Issued"/>
    <s v=""/>
    <s v="NHSSC-139776"/>
    <n v="43"/>
    <s v="False"/>
    <s v=""/>
    <s v="False"/>
    <s v=""/>
    <s v=""/>
    <s v=""/>
    <s v=""/>
    <n v="1"/>
    <m/>
    <m/>
    <n v="5"/>
    <n v="0"/>
    <n v="0"/>
    <n v="0"/>
    <n v="0"/>
    <n v="0"/>
    <n v="0"/>
    <s v="%"/>
    <n v="0"/>
    <n v="0"/>
    <n v="20"/>
    <n v="0"/>
    <n v="0"/>
    <n v="0"/>
    <n v="0"/>
    <n v="0"/>
    <n v="0"/>
    <n v="0"/>
    <s v=""/>
    <s v=""/>
    <s v="False"/>
    <n v="0"/>
    <n v="0"/>
    <s v="True"/>
    <s v="Endoscopy &amp; Ultrasound"/>
    <s v="Feb"/>
    <s v="24"/>
    <n v="40992205"/>
    <d v="2024-03-21T00:00:00"/>
    <s v="2024"/>
    <s v="Mar"/>
    <s v="2024"/>
  </r>
  <r>
    <x v="61"/>
    <s v="CPQ 13965 NEO 24NHSSC-13997005/02/2024"/>
    <n v="0"/>
    <s v="No"/>
    <n v="300000163666344"/>
    <x v="0"/>
    <s v="Accessory"/>
    <x v="0"/>
    <s v="Closed/PO Received"/>
    <s v=""/>
    <n v="1238.72"/>
    <n v="1238.72"/>
    <n v="0"/>
    <n v="0"/>
    <m/>
    <n v="0.03"/>
    <n v="0.03"/>
    <s v=""/>
    <s v="OK"/>
    <n v="37.1616"/>
    <n v="0"/>
    <n v="161.27999999999997"/>
    <n v="0"/>
    <n v="161.27999999999997"/>
    <n v="0.13019891500904157"/>
    <b v="0"/>
    <s v="Neonatal Equipment Adult Paediatric and Neonatal P"/>
    <s v="CPQ 13965 NEO 24"/>
    <s v="05/02/2024"/>
    <x v="51"/>
    <s v="Jessica Hastings"/>
    <x v="0"/>
    <s v="NEO"/>
    <s v=""/>
    <s v=""/>
    <x v="2"/>
    <s v="Neonatal Incubators"/>
    <s v="Additional Items"/>
    <s v="BAU"/>
    <s v="URN Issued"/>
    <s v=""/>
    <s v="NHSSC-139970"/>
    <n v="16"/>
    <s v="False"/>
    <s v="Y"/>
    <s v="False"/>
    <s v="2109059-001_T-Piece Neonatal Circuit Kit, Disposable NF-150GE 20/Box"/>
    <s v="2109059-001"/>
    <s v="0"/>
    <s v="Accessory"/>
    <n v="7"/>
    <n v="200"/>
    <n v="200"/>
    <n v="0"/>
    <n v="0"/>
    <n v="0"/>
    <n v="0"/>
    <n v="200"/>
    <n v="1400"/>
    <n v="11.52"/>
    <s v="%"/>
    <n v="176.96"/>
    <n v="1238.72"/>
    <n v="20"/>
    <n v="280"/>
    <n v="20"/>
    <n v="3"/>
    <n v="0"/>
    <n v="0"/>
    <n v="0"/>
    <n v="1238.72"/>
    <s v="300000096943855"/>
    <s v=""/>
    <s v="False"/>
    <n v="0"/>
    <n v="0"/>
    <s v="True"/>
    <s v="Theatres &amp; Ward Based Products"/>
    <s v="Feb"/>
    <s v="24"/>
    <n v="40980926"/>
    <d v="2024-02-22T00:00:00"/>
    <s v="2024"/>
    <s v="Feb"/>
    <s v="2024"/>
  </r>
  <r>
    <x v="61"/>
    <s v="CPQ 13965 NEO 24NHSSC-13997005/02/2024"/>
    <n v="0"/>
    <s v="No"/>
    <n v="300000163666344"/>
    <x v="0"/>
    <s v="Accessory"/>
    <x v="0"/>
    <s v="Closed/PO Received"/>
    <s v=""/>
    <n v="24.78"/>
    <n v="24.78"/>
    <n v="0"/>
    <n v="0"/>
    <m/>
    <n v="0.03"/>
    <n v="0.03"/>
    <s v=""/>
    <s v="OK"/>
    <n v="0.74340000000000006"/>
    <n v="0"/>
    <n v="3.2199999999999989"/>
    <n v="0"/>
    <n v="3.2199999999999989"/>
    <n v="0.1299435028248587"/>
    <b v="0"/>
    <s v="Neonatal Equipment Adult Paediatric and Neonatal P"/>
    <s v="CPQ 13965 NEO 24"/>
    <s v="05/02/2024"/>
    <x v="51"/>
    <s v="Jessica Hastings"/>
    <x v="0"/>
    <s v="NEO"/>
    <s v=""/>
    <s v=""/>
    <x v="2"/>
    <s v="Neonatal Incubators"/>
    <s v="Additional Items"/>
    <s v="BAU"/>
    <s v="URN Issued"/>
    <s v=""/>
    <s v="NHSSC-139970"/>
    <n v="15"/>
    <s v="False"/>
    <s v="Y"/>
    <s v="False"/>
    <s v="M1118195_Hose 1/4 ID Vacuum"/>
    <s v="M1118195"/>
    <s v="12"/>
    <s v="Accessory"/>
    <n v="7"/>
    <n v="4"/>
    <n v="4"/>
    <n v="0"/>
    <n v="0"/>
    <n v="0"/>
    <n v="0"/>
    <n v="4"/>
    <n v="28"/>
    <n v="11.52"/>
    <s v="%"/>
    <n v="3.54"/>
    <n v="24.78"/>
    <n v="20"/>
    <n v="5.6"/>
    <n v="20"/>
    <n v="3"/>
    <n v="0"/>
    <n v="0"/>
    <n v="0"/>
    <n v="24.78"/>
    <s v="300000096944289"/>
    <s v=""/>
    <s v="False"/>
    <n v="0"/>
    <n v="0"/>
    <s v="True"/>
    <s v="Theatres &amp; Ward Based Products"/>
    <s v="Feb"/>
    <s v="24"/>
    <n v="40980926"/>
    <d v="2024-02-22T00:00:00"/>
    <s v="2024"/>
    <s v="Feb"/>
    <s v="2024"/>
  </r>
  <r>
    <x v="61"/>
    <s v="CPQ 13965 NEO 24NHSSC-13997005/02/2024"/>
    <n v="0"/>
    <s v="No"/>
    <n v="300000163666344"/>
    <x v="0"/>
    <s v="Accessory"/>
    <x v="0"/>
    <s v="Closed/PO Received"/>
    <s v=""/>
    <n v="959.98"/>
    <n v="959.98"/>
    <n v="0"/>
    <n v="0"/>
    <m/>
    <n v="0.03"/>
    <n v="0.03"/>
    <s v=""/>
    <s v="OK"/>
    <n v="28.799399999999999"/>
    <n v="0"/>
    <n v="125.01999999999998"/>
    <n v="0"/>
    <n v="125.01999999999998"/>
    <n v="0.13023187983082979"/>
    <b v="0"/>
    <s v="Neonatal Equipment Adult Paediatric and Neonatal P"/>
    <s v="CPQ 13965 NEO 24"/>
    <s v="05/02/2024"/>
    <x v="51"/>
    <s v="Jessica Hastings"/>
    <x v="0"/>
    <s v="NEO"/>
    <s v=""/>
    <s v=""/>
    <x v="2"/>
    <s v="Neonatal Incubators"/>
    <s v="Additional Items"/>
    <s v="BAU"/>
    <s v="URN Issued"/>
    <s v=""/>
    <s v="NHSSC-139970"/>
    <n v="18"/>
    <s v="False"/>
    <s v="Y"/>
    <s v="False"/>
    <s v="2074816-001_Giraffe Disposable Patient Probe Qty 10"/>
    <s v="2074816-001"/>
    <s v="0"/>
    <s v="Accessory"/>
    <n v="7"/>
    <n v="155"/>
    <n v="155"/>
    <n v="0"/>
    <n v="0"/>
    <n v="0"/>
    <n v="0"/>
    <n v="155"/>
    <n v="1085"/>
    <n v="11.52"/>
    <s v="%"/>
    <n v="137.13999999999999"/>
    <n v="959.98"/>
    <n v="20"/>
    <n v="217"/>
    <n v="20"/>
    <n v="3"/>
    <n v="0"/>
    <n v="0"/>
    <n v="0"/>
    <n v="959.98"/>
    <s v="300000096945497"/>
    <s v=""/>
    <s v="False"/>
    <n v="0"/>
    <n v="0"/>
    <s v="True"/>
    <s v="Theatres &amp; Ward Based Products"/>
    <s v="Feb"/>
    <s v="24"/>
    <n v="40980926"/>
    <d v="2024-02-22T00:00:00"/>
    <s v="2024"/>
    <s v="Feb"/>
    <s v="2024"/>
  </r>
  <r>
    <x v="61"/>
    <s v="CPQ 13965 NEO 24NHSSC-13997005/02/2024"/>
    <n v="0"/>
    <s v="No"/>
    <n v="300000163666344"/>
    <x v="0"/>
    <s v="Accessory"/>
    <x v="0"/>
    <s v="Closed/PO Received"/>
    <s v=""/>
    <n v="222.95"/>
    <n v="222.95"/>
    <n v="0"/>
    <n v="0"/>
    <m/>
    <n v="0.03"/>
    <n v="0.03"/>
    <s v=""/>
    <s v="OK"/>
    <n v="6.6884999999999994"/>
    <n v="0"/>
    <n v="29.050000000000011"/>
    <n v="0"/>
    <n v="29.050000000000011"/>
    <n v="0.13029827315541606"/>
    <b v="0"/>
    <s v="Neonatal Equipment Adult Paediatric and Neonatal P"/>
    <s v="CPQ 13965 NEO 24"/>
    <s v="05/02/2024"/>
    <x v="51"/>
    <s v="Jessica Hastings"/>
    <x v="0"/>
    <s v="NEO"/>
    <s v=""/>
    <s v=""/>
    <x v="2"/>
    <s v="Neonatal Incubators"/>
    <s v="Additional Items"/>
    <s v="BAU"/>
    <s v="URN Issued"/>
    <s v=""/>
    <s v="NHSSC-139970"/>
    <n v="17"/>
    <s v="False"/>
    <s v="Y"/>
    <s v="False"/>
    <s v="2107357-001_Air Filters"/>
    <s v="2107357-001"/>
    <s v="0"/>
    <s v="Accessory"/>
    <n v="7"/>
    <n v="36"/>
    <n v="36"/>
    <n v="0"/>
    <n v="0"/>
    <n v="0"/>
    <n v="0"/>
    <n v="36"/>
    <n v="252"/>
    <n v="11.52"/>
    <s v="%"/>
    <n v="31.85"/>
    <n v="222.95"/>
    <n v="20"/>
    <n v="50.4"/>
    <n v="20"/>
    <n v="3"/>
    <n v="0"/>
    <n v="0"/>
    <n v="0"/>
    <n v="222.95"/>
    <s v="300000096943807"/>
    <s v=""/>
    <s v="False"/>
    <n v="0"/>
    <n v="0"/>
    <s v="True"/>
    <s v="Theatres &amp; Ward Based Products"/>
    <s v="Feb"/>
    <s v="24"/>
    <n v="40980926"/>
    <d v="2024-02-22T00:00:00"/>
    <s v="2024"/>
    <s v="Feb"/>
    <s v="2024"/>
  </r>
  <r>
    <x v="61"/>
    <s v="CPQ 13965 NEO 24NHSSC-13997005/02/2024"/>
    <n v="0"/>
    <s v="No"/>
    <n v="300000163666344"/>
    <x v="0"/>
    <s v="Accessory"/>
    <x v="0"/>
    <s v="Closed/PO Received"/>
    <s v=""/>
    <n v="1803.9"/>
    <n v="1803.9"/>
    <n v="0"/>
    <n v="0"/>
    <m/>
    <n v="0.03"/>
    <n v="0.03"/>
    <s v=""/>
    <s v="OK"/>
    <n v="54.116999999999997"/>
    <n v="0"/>
    <n v="234.84999999999991"/>
    <n v="0"/>
    <n v="234.84999999999991"/>
    <n v="0.13019014357780359"/>
    <b v="0"/>
    <s v="Neonatal Equipment Adult Paediatric and Neonatal P"/>
    <s v="CPQ 13965 NEO 24"/>
    <s v="05/02/2024"/>
    <x v="51"/>
    <s v="Jessica Hastings"/>
    <x v="0"/>
    <s v="NEO"/>
    <s v=""/>
    <s v=""/>
    <x v="2"/>
    <s v="Neonatal Incubators"/>
    <s v="Additional Items"/>
    <s v="BAU"/>
    <s v="URN Issued"/>
    <s v=""/>
    <s v="NHSSC-139970"/>
    <n v="20"/>
    <s v="False"/>
    <s v="Y"/>
    <s v="False"/>
    <s v="Masimo-RD-4103_Masimo RD SET Interconnect Cable, MD-20-05, 1.5M"/>
    <s v="Masimo-RD-4103"/>
    <s v="0"/>
    <s v="Accessory"/>
    <n v="7"/>
    <n v="291.25"/>
    <n v="291.25"/>
    <n v="0"/>
    <n v="0"/>
    <n v="0"/>
    <n v="0"/>
    <n v="291.25"/>
    <n v="2038.75"/>
    <n v="11.52"/>
    <s v="%"/>
    <n v="257.7"/>
    <n v="1803.9"/>
    <n v="20"/>
    <n v="407.75"/>
    <n v="20"/>
    <n v="3"/>
    <n v="0"/>
    <n v="0"/>
    <n v="0"/>
    <n v="1803.9"/>
    <s v="300000096943944"/>
    <s v=""/>
    <s v="False"/>
    <n v="0"/>
    <n v="0"/>
    <s v="True"/>
    <s v="Theatres &amp; Ward Based Products"/>
    <s v="Feb"/>
    <s v="24"/>
    <n v="40980926"/>
    <d v="2024-02-22T00:00:00"/>
    <s v="2024"/>
    <s v="Feb"/>
    <s v="2024"/>
  </r>
  <r>
    <x v="61"/>
    <s v="CPQ 13965 NEO 24NHSSC-13997005/02/2024"/>
    <n v="0"/>
    <s v="No"/>
    <n v="300000163666344"/>
    <x v="0"/>
    <s v="Accessory"/>
    <x v="0"/>
    <s v="Closed/PO Received"/>
    <s v=""/>
    <n v="3027.15"/>
    <n v="3027.15"/>
    <n v="0"/>
    <n v="0"/>
    <m/>
    <n v="0.03"/>
    <n v="0.03"/>
    <s v=""/>
    <s v="OK"/>
    <n v="90.814499999999995"/>
    <n v="0"/>
    <n v="394.09999999999991"/>
    <n v="0"/>
    <n v="394.09999999999991"/>
    <n v="0.13018846109376803"/>
    <b v="0"/>
    <s v="Neonatal Equipment Adult Paediatric and Neonatal P"/>
    <s v="CPQ 13965 NEO 24"/>
    <s v="05/02/2024"/>
    <x v="51"/>
    <s v="Jessica Hastings"/>
    <x v="0"/>
    <s v="NEO"/>
    <s v=""/>
    <s v=""/>
    <x v="2"/>
    <s v="Neonatal Incubators"/>
    <s v="Additional Items"/>
    <s v="BAU"/>
    <s v="URN Issued"/>
    <s v=""/>
    <s v="NHSSC-139970"/>
    <n v="19"/>
    <s v="False"/>
    <s v="Y"/>
    <s v="False"/>
    <s v="Masimo-RD-4003_Masimo RD SET SpO2 Adult/Neonatal (Qty 20)"/>
    <s v="Masimo-RD-4003"/>
    <s v="0"/>
    <s v="Accessory"/>
    <n v="7"/>
    <n v="488.75"/>
    <n v="488.75"/>
    <n v="0"/>
    <n v="0"/>
    <n v="0"/>
    <n v="0"/>
    <n v="488.75"/>
    <n v="3421.25"/>
    <n v="11.52"/>
    <s v="%"/>
    <n v="432.45"/>
    <n v="3027.15"/>
    <n v="20"/>
    <n v="684.25"/>
    <n v="20"/>
    <n v="3"/>
    <n v="0"/>
    <n v="0"/>
    <n v="0"/>
    <n v="3027.15"/>
    <s v="300000096943932"/>
    <s v=""/>
    <s v="False"/>
    <n v="0"/>
    <n v="0"/>
    <s v="True"/>
    <s v="Theatres &amp; Ward Based Products"/>
    <s v="Feb"/>
    <s v="24"/>
    <n v="40980926"/>
    <d v="2024-02-22T00:00:00"/>
    <s v="2024"/>
    <s v="Feb"/>
    <s v="2024"/>
  </r>
  <r>
    <x v="61"/>
    <s v="CPQ 13965 NEO 24NHSSC-13997005/02/2024"/>
    <n v="0"/>
    <s v="No"/>
    <n v="300000163666344"/>
    <x v="0"/>
    <s v="Accessory"/>
    <x v="0"/>
    <s v="Closed/PO Received"/>
    <s v=""/>
    <n v="929.04"/>
    <n v="929.04"/>
    <n v="0"/>
    <n v="0"/>
    <m/>
    <n v="0.03"/>
    <n v="0.03"/>
    <s v=""/>
    <s v="OK"/>
    <n v="27.871199999999998"/>
    <n v="0"/>
    <n v="120.96000000000004"/>
    <n v="0"/>
    <n v="120.96000000000004"/>
    <n v="0.13019891500904163"/>
    <b v="0"/>
    <s v="Neonatal Equipment Adult Paediatric and Neonatal P"/>
    <s v="CPQ 13965 NEO 24"/>
    <s v="05/02/2024"/>
    <x v="51"/>
    <s v="Jessica Hastings"/>
    <x v="0"/>
    <s v="NEO"/>
    <s v=""/>
    <s v=""/>
    <x v="2"/>
    <s v="Neonatal Incubators"/>
    <s v="Additional Items"/>
    <s v="BAU"/>
    <s v="URN Issued"/>
    <s v=""/>
    <s v="NHSSC-139970"/>
    <n v="22"/>
    <s v="False"/>
    <s v="Y"/>
    <s v="False"/>
    <s v="I008926LSI_MED Medical HA1X4 - O2 HOSE ASSEMBLY BS PROBE - NIST 4M (Not evaluated by GEHC &amp;"/>
    <s v="I008926LSI"/>
    <s v="3"/>
    <s v="Accessory"/>
    <n v="7"/>
    <n v="150"/>
    <n v="150"/>
    <n v="0"/>
    <n v="0"/>
    <n v="0"/>
    <n v="0"/>
    <n v="150"/>
    <n v="1050"/>
    <n v="11.52"/>
    <s v="%"/>
    <n v="132.72"/>
    <n v="929.04"/>
    <n v="20"/>
    <n v="210"/>
    <n v="20"/>
    <n v="3"/>
    <n v="0"/>
    <n v="0"/>
    <n v="0"/>
    <n v="929.04"/>
    <s v="300000134068769"/>
    <s v=""/>
    <s v="False"/>
    <n v="0"/>
    <n v="0"/>
    <s v="True"/>
    <s v="Theatres &amp; Ward Based Products"/>
    <s v="Feb"/>
    <s v="24"/>
    <n v="40980926"/>
    <d v="2024-02-22T00:00:00"/>
    <s v="2024"/>
    <s v="Feb"/>
    <s v="2024"/>
  </r>
  <r>
    <x v="61"/>
    <s v="CPQ 13965 NEO 24NHSSC-13997005/02/2024"/>
    <n v="0"/>
    <s v="No"/>
    <n v="300000163666344"/>
    <x v="0"/>
    <s v="Accessory"/>
    <x v="0"/>
    <s v="Closed/PO Received"/>
    <s v=""/>
    <n v="0"/>
    <n v="0"/>
    <n v="0"/>
    <n v="0"/>
    <m/>
    <n v="0.03"/>
    <n v="0.03"/>
    <s v=""/>
    <s v="OK"/>
    <n v="0"/>
    <n v="0"/>
    <n v="0"/>
    <n v="0"/>
    <n v="0"/>
    <n v="0"/>
    <b v="0"/>
    <s v="Neonatal Equipment Adult Paediatric and Neonatal P"/>
    <s v="CPQ 13965 NEO 24"/>
    <s v="05/02/2024"/>
    <x v="51"/>
    <s v="Jessica Hastings"/>
    <x v="0"/>
    <s v="NEO"/>
    <s v=""/>
    <s v=""/>
    <x v="2"/>
    <s v="Neonatal Incubators"/>
    <s v="Additional Items"/>
    <s v="BAU"/>
    <s v="URN Issued"/>
    <s v=""/>
    <s v="NHSSC-139970"/>
    <n v="21"/>
    <s v="False"/>
    <s v="Y"/>
    <s v="False"/>
    <s v="SVC-MIC-STD-1 _1 year standard warranty"/>
    <s v="SVC-MIC-STD-1"/>
    <s v=""/>
    <s v="Accessory"/>
    <n v="7"/>
    <n v="0"/>
    <n v="0"/>
    <n v="0"/>
    <n v="0"/>
    <n v="0"/>
    <n v="0"/>
    <n v="0"/>
    <n v="0"/>
    <n v="11.52"/>
    <s v="%"/>
    <n v="0"/>
    <n v="0"/>
    <n v="20"/>
    <n v="0"/>
    <n v="20"/>
    <n v="3"/>
    <n v="0"/>
    <n v="0"/>
    <n v="0"/>
    <n v="0"/>
    <s v="300000097195756"/>
    <s v=""/>
    <s v="False"/>
    <n v="0"/>
    <n v="0"/>
    <s v="True"/>
    <s v="Theatres &amp; Ward Based Products"/>
    <s v="Feb"/>
    <s v="24"/>
    <n v="40980926"/>
    <d v="2024-02-22T00:00:00"/>
    <s v="2024"/>
    <s v="Feb"/>
    <s v="2024"/>
  </r>
  <r>
    <x v="61"/>
    <s v="CPQ 13965 NEO 24NHSSC-13997005/02/2024"/>
    <n v="0"/>
    <s v="No"/>
    <n v="300000163666344"/>
    <x v="0"/>
    <s v=""/>
    <x v="0"/>
    <s v="Closed/PO Received"/>
    <s v=""/>
    <n v="0"/>
    <n v="0"/>
    <n v="0"/>
    <n v="0"/>
    <m/>
    <n v="0"/>
    <n v="0.03"/>
    <s v=""/>
    <s v="Check"/>
    <n v="0"/>
    <n v="0"/>
    <n v="0"/>
    <n v="0"/>
    <n v="0"/>
    <n v="0"/>
    <b v="0"/>
    <s v="Neonatal Equipment Adult Paediatric and Neonatal P"/>
    <s v="CPQ 13965 NEO 24"/>
    <s v="05/02/2024"/>
    <x v="51"/>
    <s v="Jessica Hastings"/>
    <x v="0"/>
    <s v="NEO"/>
    <s v=""/>
    <s v=""/>
    <x v="2"/>
    <s v=""/>
    <s v=""/>
    <s v="BAU"/>
    <s v="URN Issued"/>
    <s v=""/>
    <s v="NHSSC-139970"/>
    <n v="24"/>
    <s v="False"/>
    <s v=""/>
    <s v="False"/>
    <s v=""/>
    <s v=""/>
    <s v=""/>
    <s v=""/>
    <n v="1"/>
    <m/>
    <m/>
    <n v="0"/>
    <n v="0"/>
    <n v="0"/>
    <n v="0"/>
    <n v="0"/>
    <n v="0"/>
    <n v="0"/>
    <s v="%"/>
    <n v="0"/>
    <n v="0"/>
    <n v="20"/>
    <n v="0"/>
    <n v="0"/>
    <n v="0"/>
    <n v="0"/>
    <n v="0"/>
    <n v="0"/>
    <n v="0"/>
    <s v=""/>
    <s v=""/>
    <s v="False"/>
    <n v="0"/>
    <n v="0"/>
    <s v="True"/>
    <s v="Theatres &amp; Ward Based Products"/>
    <s v="Feb"/>
    <s v="24"/>
    <n v="40980926"/>
    <d v="2024-02-22T00:00:00"/>
    <s v="2024"/>
    <s v="Feb"/>
    <s v="2024"/>
  </r>
  <r>
    <x v="61"/>
    <s v="CPQ 13965 NEO 24NHSSC-13997005/02/2024"/>
    <n v="0"/>
    <s v="No"/>
    <n v="300000163666344"/>
    <x v="0"/>
    <s v="Accessory"/>
    <x v="0"/>
    <s v="Closed/PO Received"/>
    <s v=""/>
    <n v="929.04"/>
    <n v="929.04"/>
    <n v="0"/>
    <n v="0"/>
    <m/>
    <n v="0.03"/>
    <n v="0.03"/>
    <s v=""/>
    <s v="OK"/>
    <n v="27.871199999999998"/>
    <n v="0"/>
    <n v="120.96000000000004"/>
    <n v="0"/>
    <n v="120.96000000000004"/>
    <n v="0.13019891500904163"/>
    <b v="0"/>
    <s v="Neonatal Equipment Adult Paediatric and Neonatal P"/>
    <s v="CPQ 13965 NEO 24"/>
    <s v="05/02/2024"/>
    <x v="51"/>
    <s v="Jessica Hastings"/>
    <x v="0"/>
    <s v="NEO"/>
    <s v=""/>
    <s v=""/>
    <x v="2"/>
    <s v="Neonatal Incubators"/>
    <s v="Additional Items"/>
    <s v="BAU"/>
    <s v="URN Issued"/>
    <s v=""/>
    <s v="NHSSC-139970"/>
    <n v="23"/>
    <s v="False"/>
    <s v="Y"/>
    <s v="False"/>
    <s v="I018769LSI_MEC Medical HA5X4 - AIR-4 HOSE ASSEMBLY BS PROBE - NIST 4M (Not evaluated by GEH"/>
    <s v="I018769LSI"/>
    <s v="3"/>
    <s v="Accessory"/>
    <n v="7"/>
    <n v="150"/>
    <n v="150"/>
    <n v="0"/>
    <n v="0"/>
    <n v="0"/>
    <n v="0"/>
    <n v="150"/>
    <n v="1050"/>
    <n v="11.52"/>
    <s v="%"/>
    <n v="132.72"/>
    <n v="929.04"/>
    <n v="20"/>
    <n v="210"/>
    <n v="20"/>
    <n v="3"/>
    <n v="0"/>
    <n v="0"/>
    <n v="0"/>
    <n v="929.04"/>
    <s v="300000134068768"/>
    <s v=""/>
    <s v="False"/>
    <n v="0"/>
    <n v="0"/>
    <s v="True"/>
    <s v="Theatres &amp; Ward Based Products"/>
    <s v="Feb"/>
    <s v="24"/>
    <n v="40980926"/>
    <d v="2024-02-22T00:00:00"/>
    <s v="2024"/>
    <s v="Feb"/>
    <s v="2024"/>
  </r>
  <r>
    <x v="61"/>
    <s v="CPQ 13965 NEO 24NHSSC-13997005/02/2024"/>
    <n v="0"/>
    <s v="No"/>
    <n v="300000163666344"/>
    <x v="0"/>
    <s v="Accessory"/>
    <x v="0"/>
    <s v="Closed/PO Received"/>
    <s v=""/>
    <n v="634.13"/>
    <n v="634.13"/>
    <n v="0"/>
    <n v="0"/>
    <m/>
    <n v="0.03"/>
    <n v="0.03"/>
    <s v=""/>
    <s v="OK"/>
    <n v="19.023899999999998"/>
    <n v="0"/>
    <n v="81.13"/>
    <n v="0"/>
    <n v="81.13"/>
    <n v="0.12793906612208852"/>
    <b v="0"/>
    <s v="Neonatal Equipment Adult Paediatric and Neonatal P"/>
    <s v="CPQ 13965 NEO 24"/>
    <s v="05/02/2024"/>
    <x v="51"/>
    <s v="Jessica Hastings"/>
    <x v="0"/>
    <s v="NEO"/>
    <s v=""/>
    <s v=""/>
    <x v="2"/>
    <s v="Neonatal Incubators"/>
    <s v="Additional Items"/>
    <s v="BAU"/>
    <s v="URN Issued"/>
    <s v=""/>
    <s v="NHSSC-139970"/>
    <n v="25"/>
    <s v="False"/>
    <s v="Y"/>
    <s v="False"/>
    <s v="SVC-MIC-ONESUPPORT- Barts- Q-0_ONE Support offering - Fast access to GE Technical Experts for 5 year"/>
    <s v="SVC-MIC-ONESUPPORT- Barts- Q-04089774- Giraffe Warmer"/>
    <s v=""/>
    <s v="Accessory"/>
    <n v="7"/>
    <n v="102.18"/>
    <n v="102.18"/>
    <n v="0"/>
    <n v="0"/>
    <n v="0"/>
    <n v="0"/>
    <n v="102.18"/>
    <n v="715.26"/>
    <n v="11.59"/>
    <s v="Amount"/>
    <n v="90.59"/>
    <n v="634.13"/>
    <n v="20"/>
    <n v="143.05000000000001"/>
    <n v="20"/>
    <n v="3"/>
    <n v="0"/>
    <n v="0"/>
    <n v="0"/>
    <n v="634.13"/>
    <s v="300000163575080"/>
    <s v=""/>
    <s v="False"/>
    <n v="0"/>
    <n v="0"/>
    <s v="True"/>
    <s v="Theatres &amp; Ward Based Products"/>
    <s v="Feb"/>
    <s v="24"/>
    <n v="40980926"/>
    <d v="2024-02-22T00:00:00"/>
    <s v="2024"/>
    <s v="Feb"/>
    <s v="2024"/>
  </r>
  <r>
    <x v="61"/>
    <s v="CPQ 13965 NEO 24NHSSC-13997005/02/2024"/>
    <n v="0"/>
    <s v="No"/>
    <n v="300000163666344"/>
    <x v="0"/>
    <s v="Core"/>
    <x v="0"/>
    <s v="Closed/PO Received"/>
    <n v="7"/>
    <n v="61181.4"/>
    <n v="61181.4"/>
    <n v="0"/>
    <n v="0"/>
    <m/>
    <n v="0.03"/>
    <n v="0.03"/>
    <s v=""/>
    <s v="OK"/>
    <n v="1835.442"/>
    <n v="0"/>
    <n v="7.2759576141834259E-12"/>
    <n v="48.93"/>
    <n v="-48.929999999992724"/>
    <n v="1.1892433998214206E-16"/>
    <b v="0"/>
    <s v="Neonatal Equipment Adult Paediatric and Neonatal P"/>
    <s v="CPQ 13965 NEO 24"/>
    <s v="05/02/2024"/>
    <x v="51"/>
    <s v="Jessica Hastings"/>
    <x v="0"/>
    <s v="NEO"/>
    <s v=""/>
    <s v=""/>
    <x v="2"/>
    <s v="Neonatal Incubators"/>
    <s v="Radiant Warmer with Bed"/>
    <s v="BAU"/>
    <s v="URN Issued"/>
    <s v=""/>
    <s v="NHSSC-139970"/>
    <n v="2"/>
    <s v="False"/>
    <s v="Y"/>
    <s v="False"/>
    <s v="M1111954_Giraffe Bedded Warmer with Elevating Base and Aimable Procedure Light, 230V"/>
    <s v="M1111954"/>
    <s v="12"/>
    <s v="Core"/>
    <n v="7"/>
    <n v="8740.2000000000007"/>
    <n v="8740.2000000000007"/>
    <n v="0.08"/>
    <n v="0"/>
    <n v="0"/>
    <n v="0"/>
    <n v="8740.2000000000007"/>
    <n v="61181.4"/>
    <n v="0"/>
    <s v="%"/>
    <n v="8740.2000000000007"/>
    <n v="61181.4"/>
    <n v="20"/>
    <n v="12226.49"/>
    <n v="20"/>
    <n v="3"/>
    <n v="0"/>
    <n v="0"/>
    <n v="0"/>
    <n v="61181.4"/>
    <s v="300000096944160"/>
    <s v=""/>
    <s v="False"/>
    <n v="48.93"/>
    <n v="48.93"/>
    <s v="True"/>
    <s v="Theatres &amp; Ward Based Products"/>
    <s v="Feb"/>
    <s v="24"/>
    <n v="40980926"/>
    <d v="2024-02-22T00:00:00"/>
    <s v="2024"/>
    <s v="Feb"/>
    <s v="2024"/>
  </r>
  <r>
    <x v="61"/>
    <s v="CPQ 13965 NEO 24NHSSC-13997005/02/2024"/>
    <n v="0"/>
    <s v="No"/>
    <n v="300000163666344"/>
    <x v="0"/>
    <s v=""/>
    <x v="0"/>
    <s v="Closed/PO Received"/>
    <s v=""/>
    <n v="0"/>
    <n v="0"/>
    <n v="0"/>
    <n v="0"/>
    <m/>
    <n v="0"/>
    <n v="0.03"/>
    <s v=""/>
    <s v="Check"/>
    <n v="0"/>
    <n v="0"/>
    <n v="0"/>
    <n v="0"/>
    <n v="0"/>
    <n v="0"/>
    <b v="0"/>
    <s v="Neonatal Equipment Adult Paediatric and Neonatal P"/>
    <s v="CPQ 13965 NEO 24"/>
    <s v="05/02/2024"/>
    <x v="51"/>
    <s v="Jessica Hastings"/>
    <x v="0"/>
    <s v="NEO"/>
    <s v=""/>
    <s v=""/>
    <x v="2"/>
    <s v=""/>
    <s v=""/>
    <s v="BAU"/>
    <s v="URN Issued"/>
    <s v=""/>
    <s v="NHSSC-139970"/>
    <n v="1"/>
    <s v="False"/>
    <s v=""/>
    <s v="False"/>
    <s v=""/>
    <s v=""/>
    <s v=""/>
    <s v=""/>
    <n v="1"/>
    <m/>
    <m/>
    <n v="0"/>
    <n v="0"/>
    <n v="0"/>
    <n v="0"/>
    <n v="0"/>
    <n v="0"/>
    <n v="0"/>
    <s v="%"/>
    <n v="0"/>
    <n v="0"/>
    <n v="20"/>
    <n v="0"/>
    <n v="0"/>
    <n v="0"/>
    <n v="0"/>
    <n v="0"/>
    <n v="0"/>
    <n v="0"/>
    <s v=""/>
    <s v=""/>
    <s v="False"/>
    <n v="0"/>
    <n v="0"/>
    <s v="True"/>
    <s v="Theatres &amp; Ward Based Products"/>
    <s v="Feb"/>
    <s v="24"/>
    <n v="40980926"/>
    <d v="2024-02-22T00:00:00"/>
    <s v="2024"/>
    <s v="Feb"/>
    <s v="2024"/>
  </r>
  <r>
    <x v="61"/>
    <s v="CPQ 13965 NEO 24NHSSC-13997005/02/2024"/>
    <n v="0"/>
    <s v="No"/>
    <n v="300000163666344"/>
    <x v="0"/>
    <s v="Accessory"/>
    <x v="0"/>
    <s v="Closed/PO Received"/>
    <s v=""/>
    <n v="0"/>
    <n v="0"/>
    <n v="0"/>
    <n v="0"/>
    <m/>
    <n v="0.03"/>
    <n v="0.03"/>
    <s v=""/>
    <s v="OK"/>
    <n v="0"/>
    <n v="0"/>
    <n v="0"/>
    <n v="0"/>
    <n v="0"/>
    <n v="0"/>
    <b v="0"/>
    <s v="Neonatal Equipment Adult Paediatric and Neonatal P"/>
    <s v="CPQ 13965 NEO 24"/>
    <s v="05/02/2024"/>
    <x v="51"/>
    <s v="Jessica Hastings"/>
    <x v="0"/>
    <s v="NEO"/>
    <s v=""/>
    <s v=""/>
    <x v="2"/>
    <s v="Neonatal Incubators"/>
    <s v="Additional Items"/>
    <s v="BAU"/>
    <s v="URN Issued"/>
    <s v=""/>
    <s v="NHSSC-139970"/>
    <n v="4"/>
    <s v="False"/>
    <s v="Y"/>
    <s v="False"/>
    <s v="M1118179_Giraffe Warmer Configurations"/>
    <s v="M1118179"/>
    <s v="12"/>
    <s v="Accessory"/>
    <n v="7"/>
    <n v="0"/>
    <n v="0"/>
    <n v="0"/>
    <n v="0"/>
    <n v="0"/>
    <n v="0"/>
    <n v="0"/>
    <n v="0"/>
    <n v="11.52"/>
    <s v="%"/>
    <n v="0"/>
    <n v="0"/>
    <n v="20"/>
    <n v="0"/>
    <n v="20"/>
    <n v="3"/>
    <n v="0"/>
    <n v="0"/>
    <n v="0"/>
    <n v="0"/>
    <s v="300000096945388"/>
    <s v=""/>
    <s v="False"/>
    <n v="0"/>
    <n v="0"/>
    <s v="True"/>
    <s v="Theatres &amp; Ward Based Products"/>
    <s v="Feb"/>
    <s v="24"/>
    <n v="40980926"/>
    <d v="2024-02-22T00:00:00"/>
    <s v="2024"/>
    <s v="Feb"/>
    <s v="2024"/>
  </r>
  <r>
    <x v="61"/>
    <s v="CPQ 13965 NEO 24NHSSC-13997005/02/2024"/>
    <n v="0"/>
    <s v="No"/>
    <n v="300000163666344"/>
    <x v="0"/>
    <s v=""/>
    <x v="0"/>
    <s v="Closed/PO Received"/>
    <s v=""/>
    <n v="0"/>
    <n v="0"/>
    <n v="0"/>
    <n v="0"/>
    <m/>
    <n v="0"/>
    <n v="0.03"/>
    <s v=""/>
    <s v="Check"/>
    <n v="0"/>
    <n v="0"/>
    <n v="0"/>
    <n v="0"/>
    <n v="0"/>
    <n v="0"/>
    <b v="0"/>
    <s v="Neonatal Equipment Adult Paediatric and Neonatal P"/>
    <s v="CPQ 13965 NEO 24"/>
    <s v="05/02/2024"/>
    <x v="51"/>
    <s v="Jessica Hastings"/>
    <x v="0"/>
    <s v="NEO"/>
    <s v=""/>
    <s v=""/>
    <x v="2"/>
    <s v=""/>
    <s v=""/>
    <s v="BAU"/>
    <s v="URN Issued"/>
    <s v=""/>
    <s v="NHSSC-139970"/>
    <n v="3"/>
    <s v="False"/>
    <s v=""/>
    <s v="False"/>
    <s v=""/>
    <s v=""/>
    <s v=""/>
    <s v=""/>
    <n v="1"/>
    <m/>
    <m/>
    <n v="0"/>
    <n v="0"/>
    <n v="0"/>
    <n v="0"/>
    <n v="0"/>
    <n v="0"/>
    <n v="0"/>
    <s v="%"/>
    <n v="0"/>
    <n v="0"/>
    <n v="20"/>
    <n v="0"/>
    <n v="0"/>
    <n v="0"/>
    <n v="0"/>
    <n v="0"/>
    <n v="0"/>
    <n v="0"/>
    <s v=""/>
    <s v=""/>
    <s v="False"/>
    <n v="0"/>
    <n v="0"/>
    <s v="True"/>
    <s v="Theatres &amp; Ward Based Products"/>
    <s v="Feb"/>
    <s v="24"/>
    <n v="40980926"/>
    <d v="2024-02-22T00:00:00"/>
    <s v="2024"/>
    <s v="Feb"/>
    <s v="2024"/>
  </r>
  <r>
    <x v="61"/>
    <s v="CPQ 13965 NEO 24NHSSC-13997005/02/2024"/>
    <n v="0"/>
    <s v="No"/>
    <n v="300000163666344"/>
    <x v="0"/>
    <s v="Accessory"/>
    <x v="0"/>
    <s v="Closed/PO Received"/>
    <s v=""/>
    <n v="0"/>
    <n v="0"/>
    <n v="0"/>
    <n v="0"/>
    <m/>
    <n v="0.03"/>
    <n v="0.03"/>
    <s v=""/>
    <s v="OK"/>
    <n v="0"/>
    <n v="0"/>
    <n v="0"/>
    <n v="0"/>
    <n v="0"/>
    <n v="0"/>
    <b v="0"/>
    <s v="Neonatal Equipment Adult Paediatric and Neonatal P"/>
    <s v="CPQ 13965 NEO 24"/>
    <s v="05/02/2024"/>
    <x v="51"/>
    <s v="Jessica Hastings"/>
    <x v="0"/>
    <s v="NEO"/>
    <s v=""/>
    <s v=""/>
    <x v="2"/>
    <s v="Neonatal Incubators"/>
    <s v="Additional Items"/>
    <s v="BAU"/>
    <s v="URN Issued"/>
    <s v=""/>
    <s v="NHSSC-139970"/>
    <n v="6"/>
    <s v="False"/>
    <s v="Y"/>
    <s v="False"/>
    <s v="M1111968_NIST"/>
    <s v="M1111968"/>
    <s v="0"/>
    <s v="Accessory"/>
    <n v="7"/>
    <n v="0"/>
    <n v="0"/>
    <n v="0"/>
    <n v="0"/>
    <n v="0"/>
    <n v="0"/>
    <n v="0"/>
    <n v="0"/>
    <n v="11.52"/>
    <s v="%"/>
    <n v="0"/>
    <n v="0"/>
    <n v="20"/>
    <n v="0"/>
    <n v="20"/>
    <n v="3"/>
    <n v="0"/>
    <n v="0"/>
    <n v="0"/>
    <n v="0"/>
    <s v="300000096944005"/>
    <s v=""/>
    <s v="False"/>
    <n v="0"/>
    <n v="0"/>
    <s v="True"/>
    <s v="Theatres &amp; Ward Based Products"/>
    <s v="Feb"/>
    <s v="24"/>
    <n v="40980926"/>
    <d v="2024-02-22T00:00:00"/>
    <s v="2024"/>
    <s v="Feb"/>
    <s v="2024"/>
  </r>
  <r>
    <x v="61"/>
    <s v="CPQ 13965 NEO 24NHSSC-13997005/02/2024"/>
    <n v="0"/>
    <s v="No"/>
    <n v="300000163666344"/>
    <x v="0"/>
    <s v="Accessory"/>
    <x v="0"/>
    <s v="Closed/PO Received"/>
    <s v=""/>
    <n v="22135.96"/>
    <n v="22135.96"/>
    <n v="0"/>
    <n v="0"/>
    <m/>
    <n v="0.03"/>
    <n v="0.03"/>
    <s v=""/>
    <s v="OK"/>
    <n v="664.0788"/>
    <n v="0"/>
    <n v="2882.0400000000009"/>
    <n v="0"/>
    <n v="2882.0400000000009"/>
    <n v="0.13019719948897635"/>
    <b v="0"/>
    <s v="Neonatal Equipment Adult Paediatric and Neonatal P"/>
    <s v="CPQ 13965 NEO 24"/>
    <s v="05/02/2024"/>
    <x v="51"/>
    <s v="Jessica Hastings"/>
    <x v="0"/>
    <s v="NEO"/>
    <s v=""/>
    <s v=""/>
    <x v="2"/>
    <s v="Neonatal Incubators"/>
    <s v="Additional Items"/>
    <s v="BAU"/>
    <s v="URN Issued"/>
    <s v=""/>
    <s v="NHSSC-139970"/>
    <n v="5"/>
    <s v="False"/>
    <s v="Y"/>
    <s v="False"/>
    <s v="M1111965_T-Piece Resuscitation System with Blender and High Pressure Yokes"/>
    <s v="M1111965"/>
    <s v="0"/>
    <s v="Accessory"/>
    <n v="7"/>
    <n v="3574"/>
    <n v="3574"/>
    <n v="0"/>
    <n v="0"/>
    <n v="0"/>
    <n v="0"/>
    <n v="3574"/>
    <n v="25018"/>
    <n v="11.52"/>
    <s v="%"/>
    <n v="3162.28"/>
    <n v="22135.96"/>
    <n v="20"/>
    <n v="5003.6000000000004"/>
    <n v="20"/>
    <n v="3"/>
    <n v="0"/>
    <n v="0"/>
    <n v="0"/>
    <n v="22135.96"/>
    <s v="300000096943998"/>
    <s v=""/>
    <s v="False"/>
    <n v="0"/>
    <n v="0"/>
    <s v="True"/>
    <s v="Theatres &amp; Ward Based Products"/>
    <s v="Feb"/>
    <s v="24"/>
    <n v="40980926"/>
    <d v="2024-02-22T00:00:00"/>
    <s v="2024"/>
    <s v="Feb"/>
    <s v="2024"/>
  </r>
  <r>
    <x v="61"/>
    <s v="CPQ 13965 NEO 24NHSSC-13997005/02/2024"/>
    <n v="0"/>
    <s v="No"/>
    <n v="300000163666344"/>
    <x v="0"/>
    <s v="Accessory"/>
    <x v="0"/>
    <s v="Closed/PO Received"/>
    <s v=""/>
    <n v="3939.11"/>
    <n v="3939.11"/>
    <n v="0"/>
    <n v="0"/>
    <m/>
    <n v="0.03"/>
    <n v="0.03"/>
    <s v=""/>
    <s v="OK"/>
    <n v="118.1733"/>
    <n v="0"/>
    <n v="512.88999999999987"/>
    <n v="0"/>
    <n v="512.88999999999987"/>
    <n v="0.13020453858866593"/>
    <b v="0"/>
    <s v="Neonatal Equipment Adult Paediatric and Neonatal P"/>
    <s v="CPQ 13965 NEO 24"/>
    <s v="05/02/2024"/>
    <x v="51"/>
    <s v="Jessica Hastings"/>
    <x v="0"/>
    <s v="NEO"/>
    <s v=""/>
    <s v=""/>
    <x v="2"/>
    <s v="Neonatal Incubators"/>
    <s v="Additional Items"/>
    <s v="BAU"/>
    <s v="URN Issued"/>
    <s v=""/>
    <s v="NHSSC-139970"/>
    <n v="8"/>
    <s v="False"/>
    <s v="Y"/>
    <s v="False"/>
    <s v="2064253-002_Masimo Rainbow SpO2 ATO Option (Panda and Giraffe Warmers)"/>
    <s v="2064253-002"/>
    <s v="0"/>
    <s v="Accessory"/>
    <n v="7"/>
    <n v="636"/>
    <n v="636"/>
    <n v="0"/>
    <n v="0"/>
    <n v="0"/>
    <n v="0"/>
    <n v="636"/>
    <n v="4452"/>
    <n v="11.52"/>
    <s v="%"/>
    <n v="562.73"/>
    <n v="3939.11"/>
    <n v="20"/>
    <n v="890.4"/>
    <n v="20"/>
    <n v="3"/>
    <n v="0"/>
    <n v="0"/>
    <n v="0"/>
    <n v="3939.11"/>
    <s v="300000096945350"/>
    <s v=""/>
    <s v="False"/>
    <n v="0"/>
    <n v="0"/>
    <s v="True"/>
    <s v="Theatres &amp; Ward Based Products"/>
    <s v="Feb"/>
    <s v="24"/>
    <n v="40980926"/>
    <d v="2024-02-22T00:00:00"/>
    <s v="2024"/>
    <s v="Feb"/>
    <s v="2024"/>
  </r>
  <r>
    <x v="61"/>
    <s v="CPQ 13965 NEO 24NHSSC-13997005/02/2024"/>
    <n v="0"/>
    <s v="No"/>
    <n v="300000163666344"/>
    <x v="0"/>
    <s v="Accessory"/>
    <x v="0"/>
    <s v="Closed/PO Received"/>
    <s v=""/>
    <n v="0"/>
    <n v="0"/>
    <n v="0"/>
    <n v="0"/>
    <m/>
    <n v="0.03"/>
    <n v="0.03"/>
    <s v=""/>
    <s v="OK"/>
    <n v="0"/>
    <n v="0"/>
    <n v="0"/>
    <n v="0"/>
    <n v="0"/>
    <n v="0"/>
    <b v="0"/>
    <s v="Neonatal Equipment Adult Paediatric and Neonatal P"/>
    <s v="CPQ 13965 NEO 24"/>
    <s v="05/02/2024"/>
    <x v="51"/>
    <s v="Jessica Hastings"/>
    <x v="0"/>
    <s v="NEO"/>
    <s v=""/>
    <s v=""/>
    <x v="2"/>
    <s v="Neonatal Incubators"/>
    <s v="Additional Items"/>
    <s v="BAU"/>
    <s v="URN Issued"/>
    <s v=""/>
    <s v="NHSSC-139970"/>
    <n v="7"/>
    <s v="False"/>
    <s v="Y"/>
    <s v="False"/>
    <s v="M1112018_Disposable Patient Probe"/>
    <s v="M1112018"/>
    <s v="0"/>
    <s v="Accessory"/>
    <n v="7"/>
    <n v="0"/>
    <n v="0"/>
    <n v="0"/>
    <n v="0"/>
    <n v="0"/>
    <n v="0"/>
    <n v="0"/>
    <n v="0"/>
    <n v="11.52"/>
    <s v="%"/>
    <n v="0"/>
    <n v="0"/>
    <n v="20"/>
    <n v="0"/>
    <n v="20"/>
    <n v="3"/>
    <n v="0"/>
    <n v="0"/>
    <n v="0"/>
    <n v="0"/>
    <s v="300000096945534"/>
    <s v=""/>
    <s v="False"/>
    <n v="0"/>
    <n v="0"/>
    <s v="True"/>
    <s v="Theatres &amp; Ward Based Products"/>
    <s v="Feb"/>
    <s v="24"/>
    <n v="40980926"/>
    <d v="2024-02-22T00:00:00"/>
    <s v="2024"/>
    <s v="Feb"/>
    <s v="2024"/>
  </r>
  <r>
    <x v="61"/>
    <s v="CPQ 13965 NEO 24NHSSC-13997005/02/2024"/>
    <n v="0"/>
    <s v="No"/>
    <n v="300000163666344"/>
    <x v="0"/>
    <s v="Accessory"/>
    <x v="0"/>
    <s v="Closed/PO Received"/>
    <s v=""/>
    <n v="0"/>
    <n v="0"/>
    <n v="0"/>
    <n v="0"/>
    <m/>
    <n v="0.03"/>
    <n v="0.03"/>
    <s v=""/>
    <s v="OK"/>
    <n v="0"/>
    <n v="0"/>
    <n v="0"/>
    <n v="0"/>
    <n v="0"/>
    <n v="0"/>
    <b v="0"/>
    <s v="Neonatal Equipment Adult Paediatric and Neonatal P"/>
    <s v="CPQ 13965 NEO 24"/>
    <s v="05/02/2024"/>
    <x v="51"/>
    <s v="Jessica Hastings"/>
    <x v="0"/>
    <s v="NEO"/>
    <s v=""/>
    <s v=""/>
    <x v="2"/>
    <s v="Neonatal Incubators"/>
    <s v="Additional Items"/>
    <s v="BAU"/>
    <s v="URN Issued"/>
    <s v=""/>
    <s v="NHSSC-139970"/>
    <n v="10"/>
    <s v="False"/>
    <s v="Y"/>
    <s v="False"/>
    <s v="M1112000_British Power Cord"/>
    <s v="M1112000"/>
    <s v="0"/>
    <s v="Accessory"/>
    <n v="7"/>
    <n v="0"/>
    <n v="0"/>
    <n v="0"/>
    <n v="0"/>
    <n v="0"/>
    <n v="0"/>
    <n v="0"/>
    <n v="0"/>
    <n v="11.52"/>
    <s v="%"/>
    <n v="0"/>
    <n v="0"/>
    <n v="20"/>
    <n v="0"/>
    <n v="20"/>
    <n v="3"/>
    <n v="0"/>
    <n v="0"/>
    <n v="0"/>
    <n v="0"/>
    <s v="300000096944032"/>
    <s v=""/>
    <s v="False"/>
    <n v="0"/>
    <n v="0"/>
    <s v="True"/>
    <s v="Theatres &amp; Ward Based Products"/>
    <s v="Feb"/>
    <s v="24"/>
    <n v="40980926"/>
    <d v="2024-02-22T00:00:00"/>
    <s v="2024"/>
    <s v="Feb"/>
    <s v="2024"/>
  </r>
  <r>
    <x v="61"/>
    <s v="CPQ 13965 NEO 24NHSSC-13997005/02/2024"/>
    <n v="0"/>
    <s v="No"/>
    <n v="300000163666344"/>
    <x v="0"/>
    <s v="Accessory"/>
    <x v="0"/>
    <s v="Closed/PO Received"/>
    <s v=""/>
    <n v="2228.4499999999998"/>
    <n v="2228.4499999999998"/>
    <n v="0"/>
    <n v="0"/>
    <m/>
    <n v="0.03"/>
    <n v="0.03"/>
    <s v=""/>
    <s v="OK"/>
    <n v="66.853499999999997"/>
    <n v="0"/>
    <n v="290.15000000000009"/>
    <n v="0"/>
    <n v="290.15000000000009"/>
    <n v="0.1302026071933407"/>
    <b v="0"/>
    <s v="Neonatal Equipment Adult Paediatric and Neonatal P"/>
    <s v="CPQ 13965 NEO 24"/>
    <s v="05/02/2024"/>
    <x v="51"/>
    <s v="Jessica Hastings"/>
    <x v="0"/>
    <s v="NEO"/>
    <s v=""/>
    <s v=""/>
    <x v="2"/>
    <s v="Neonatal Incubators"/>
    <s v="Additional Items"/>
    <s v="BAU"/>
    <s v="URN Issued"/>
    <s v=""/>
    <s v="NHSSC-139970"/>
    <n v="9"/>
    <s v="False"/>
    <s v="Y"/>
    <s v="False"/>
    <s v="M1111971_Standard Dual Drawer"/>
    <s v="M1111971"/>
    <s v="0"/>
    <s v="Accessory"/>
    <n v="7"/>
    <n v="359.8"/>
    <n v="359.8"/>
    <n v="0"/>
    <n v="0"/>
    <n v="0"/>
    <n v="0"/>
    <n v="359.8"/>
    <n v="2518.6"/>
    <n v="11.52"/>
    <s v="%"/>
    <n v="318.35000000000002"/>
    <n v="2228.4499999999998"/>
    <n v="20"/>
    <n v="503.72"/>
    <n v="20"/>
    <n v="3"/>
    <n v="0"/>
    <n v="0"/>
    <n v="0"/>
    <n v="2228.4499999999998"/>
    <s v="300000096943834"/>
    <s v=""/>
    <s v="False"/>
    <n v="0"/>
    <n v="0"/>
    <s v="True"/>
    <s v="Theatres &amp; Ward Based Products"/>
    <s v="Feb"/>
    <s v="24"/>
    <n v="40980926"/>
    <d v="2024-02-22T00:00:00"/>
    <s v="2024"/>
    <s v="Feb"/>
    <s v="2024"/>
  </r>
  <r>
    <x v="61"/>
    <s v="CPQ 13965 NEO 24NHSSC-13997005/02/2024"/>
    <n v="0"/>
    <s v="No"/>
    <n v="300000163666344"/>
    <x v="0"/>
    <s v="Accessory"/>
    <x v="0"/>
    <s v="Closed/PO Received"/>
    <s v=""/>
    <n v="0"/>
    <n v="0"/>
    <n v="0"/>
    <n v="0"/>
    <m/>
    <n v="0.03"/>
    <n v="0.03"/>
    <s v=""/>
    <s v="OK"/>
    <n v="0"/>
    <n v="0"/>
    <n v="0"/>
    <n v="0"/>
    <n v="0"/>
    <n v="0"/>
    <b v="0"/>
    <s v="Neonatal Equipment Adult Paediatric and Neonatal P"/>
    <s v="CPQ 13965 NEO 24"/>
    <s v="05/02/2024"/>
    <x v="51"/>
    <s v="Jessica Hastings"/>
    <x v="0"/>
    <s v="NEO"/>
    <s v=""/>
    <s v=""/>
    <x v="2"/>
    <s v="Neonatal Incubators"/>
    <s v="Additional Items"/>
    <s v="BAU"/>
    <s v="URN Issued"/>
    <s v=""/>
    <s v="NHSSC-139970"/>
    <n v="12"/>
    <s v="False"/>
    <s v="Y"/>
    <s v="False"/>
    <s v="2093559-009_Giraffe Warmer OM-Labels English Int"/>
    <s v="2093559-009"/>
    <s v="0"/>
    <s v="Accessory"/>
    <n v="7"/>
    <n v="0"/>
    <n v="0"/>
    <n v="0"/>
    <n v="0"/>
    <n v="0"/>
    <n v="0"/>
    <n v="0"/>
    <n v="0"/>
    <n v="11.52"/>
    <s v="%"/>
    <n v="0"/>
    <n v="0"/>
    <n v="20"/>
    <n v="0"/>
    <n v="20"/>
    <n v="3"/>
    <n v="0"/>
    <n v="0"/>
    <n v="0"/>
    <n v="0"/>
    <s v="300000096944046"/>
    <s v=""/>
    <s v="False"/>
    <n v="0"/>
    <n v="0"/>
    <s v="True"/>
    <s v="Theatres &amp; Ward Based Products"/>
    <s v="Feb"/>
    <s v="24"/>
    <n v="40980926"/>
    <d v="2024-02-22T00:00:00"/>
    <s v="2024"/>
    <s v="Feb"/>
    <s v="2024"/>
  </r>
  <r>
    <x v="61"/>
    <s v="CPQ 13965 NEO 24NHSSC-13997005/02/2024"/>
    <n v="0"/>
    <s v="No"/>
    <n v="300000163666344"/>
    <x v="0"/>
    <s v="Accessory"/>
    <x v="0"/>
    <s v="Closed/PO Received"/>
    <s v=""/>
    <n v="0"/>
    <n v="0"/>
    <n v="0"/>
    <n v="0"/>
    <m/>
    <n v="0.03"/>
    <n v="0.03"/>
    <s v=""/>
    <s v="OK"/>
    <n v="0"/>
    <n v="0"/>
    <n v="0"/>
    <n v="0"/>
    <n v="0"/>
    <n v="0"/>
    <b v="0"/>
    <s v="Neonatal Equipment Adult Paediatric and Neonatal P"/>
    <s v="CPQ 13965 NEO 24"/>
    <s v="05/02/2024"/>
    <x v="51"/>
    <s v="Jessica Hastings"/>
    <x v="0"/>
    <s v="NEO"/>
    <s v=""/>
    <s v=""/>
    <x v="2"/>
    <s v="Neonatal Incubators"/>
    <s v="Additional Items"/>
    <s v="BAU"/>
    <s v="URN Issued"/>
    <s v=""/>
    <s v="NHSSC-139970"/>
    <n v="11"/>
    <s v="False"/>
    <s v="Y"/>
    <s v="False"/>
    <s v="2075969-001_ENGLISH SOFTWARE"/>
    <s v="2075969-001"/>
    <s v="0"/>
    <s v="Accessory"/>
    <n v="7"/>
    <n v="0"/>
    <n v="0"/>
    <n v="0"/>
    <n v="0"/>
    <n v="0"/>
    <n v="0"/>
    <n v="0"/>
    <n v="0"/>
    <n v="11.52"/>
    <s v="%"/>
    <n v="0"/>
    <n v="0"/>
    <n v="20"/>
    <n v="0"/>
    <n v="20"/>
    <n v="3"/>
    <n v="0"/>
    <n v="0"/>
    <n v="0"/>
    <n v="0"/>
    <s v="300000096945536"/>
    <s v=""/>
    <s v="False"/>
    <n v="0"/>
    <n v="0"/>
    <s v="True"/>
    <s v="Theatres &amp; Ward Based Products"/>
    <s v="Feb"/>
    <s v="24"/>
    <n v="40980926"/>
    <d v="2024-02-22T00:00:00"/>
    <s v="2024"/>
    <s v="Feb"/>
    <s v="2024"/>
  </r>
  <r>
    <x v="61"/>
    <s v="CPQ 13965 NEO 24NHSSC-13997005/02/2024"/>
    <n v="0"/>
    <s v="No"/>
    <n v="300000163666344"/>
    <x v="0"/>
    <s v="Accessory"/>
    <x v="0"/>
    <s v="Closed/PO Received"/>
    <s v=""/>
    <n v="7772.94"/>
    <n v="7772.94"/>
    <n v="0"/>
    <n v="0"/>
    <m/>
    <n v="0.03"/>
    <n v="0.03"/>
    <s v=""/>
    <s v="OK"/>
    <n v="233.18819999999997"/>
    <n v="0"/>
    <n v="1012.0600000000004"/>
    <n v="0"/>
    <n v="1012.0600000000004"/>
    <n v="0.13020298625745219"/>
    <b v="0"/>
    <s v="Neonatal Equipment Adult Paediatric and Neonatal P"/>
    <s v="CPQ 13965 NEO 24"/>
    <s v="05/02/2024"/>
    <x v="51"/>
    <s v="Jessica Hastings"/>
    <x v="0"/>
    <s v="NEO"/>
    <s v=""/>
    <s v=""/>
    <x v="2"/>
    <s v="Neonatal Incubators"/>
    <s v="Additional Items"/>
    <s v="BAU"/>
    <s v="URN Issued"/>
    <s v=""/>
    <s v="NHSSC-139970"/>
    <n v="14"/>
    <s v="False"/>
    <s v="Y"/>
    <s v="False"/>
    <s v="M1147630_NAWI Scale - Giraffe - Gravity Zone 8"/>
    <s v="M1147630"/>
    <s v="0"/>
    <s v="Accessory"/>
    <n v="7"/>
    <n v="1255"/>
    <n v="1255"/>
    <n v="0"/>
    <n v="0"/>
    <n v="0"/>
    <n v="0"/>
    <n v="1255"/>
    <n v="8785"/>
    <n v="11.52"/>
    <s v="%"/>
    <n v="1110.42"/>
    <n v="7772.94"/>
    <n v="20"/>
    <n v="1757"/>
    <n v="20"/>
    <n v="3"/>
    <n v="0"/>
    <n v="0"/>
    <n v="0"/>
    <n v="7772.94"/>
    <s v="300000096944081"/>
    <s v=""/>
    <s v="False"/>
    <n v="0"/>
    <n v="0"/>
    <s v="True"/>
    <s v="Theatres &amp; Ward Based Products"/>
    <s v="Feb"/>
    <s v="24"/>
    <n v="40980926"/>
    <d v="2024-02-22T00:00:00"/>
    <s v="2024"/>
    <s v="Feb"/>
    <s v="2024"/>
  </r>
  <r>
    <x v="61"/>
    <s v="CPQ 13965 NEO 24NHSSC-13997005/02/2024"/>
    <n v="0"/>
    <s v="No"/>
    <n v="300000163666344"/>
    <x v="0"/>
    <s v="Accessory"/>
    <x v="0"/>
    <s v="Closed/PO Received"/>
    <s v=""/>
    <n v="0"/>
    <n v="0"/>
    <n v="0"/>
    <n v="0"/>
    <m/>
    <n v="0.03"/>
    <n v="0.03"/>
    <s v=""/>
    <s v="OK"/>
    <n v="0"/>
    <n v="0"/>
    <n v="0"/>
    <n v="0"/>
    <n v="0"/>
    <n v="0"/>
    <b v="0"/>
    <s v="Neonatal Equipment Adult Paediatric and Neonatal P"/>
    <s v="CPQ 13965 NEO 24"/>
    <s v="05/02/2024"/>
    <x v="51"/>
    <s v="Jessica Hastings"/>
    <x v="0"/>
    <s v="NEO"/>
    <s v=""/>
    <s v=""/>
    <x v="2"/>
    <s v="Neonatal Incubators"/>
    <s v="Additional Items"/>
    <s v="BAU"/>
    <s v="URN Issued"/>
    <s v=""/>
    <s v="NHSSC-139970"/>
    <n v="13"/>
    <s v="False"/>
    <s v="Y"/>
    <s v="False"/>
    <s v="2071262-206_UNITED KINGDOM"/>
    <s v="2071262-206"/>
    <s v="0"/>
    <s v="Accessory"/>
    <n v="7"/>
    <n v="0"/>
    <n v="0"/>
    <n v="0"/>
    <n v="0"/>
    <n v="0"/>
    <n v="0"/>
    <n v="0"/>
    <n v="0"/>
    <n v="11.52"/>
    <s v="%"/>
    <n v="0"/>
    <n v="0"/>
    <n v="20"/>
    <n v="0"/>
    <n v="20"/>
    <n v="3"/>
    <n v="0"/>
    <n v="0"/>
    <n v="0"/>
    <n v="0"/>
    <s v="300000096945537"/>
    <s v=""/>
    <s v="False"/>
    <n v="0"/>
    <n v="0"/>
    <s v="True"/>
    <s v="Theatres &amp; Ward Based Products"/>
    <s v="Feb"/>
    <s v="24"/>
    <n v="40980926"/>
    <d v="2024-02-22T00:00:00"/>
    <s v="2024"/>
    <s v="Feb"/>
    <s v="2024"/>
  </r>
  <r>
    <x v="62"/>
    <s v="CPQ 15266 ULT 24NHSSC-14028408/02/2024"/>
    <s v="GE Ultrasound 14"/>
    <s v="No"/>
    <n v="300000155807102"/>
    <x v="5"/>
    <s v="Core"/>
    <x v="2"/>
    <s v="Closed/PO Received"/>
    <n v="2"/>
    <n v="129360"/>
    <n v="126000"/>
    <n v="3360"/>
    <n v="2.6666666666666668E-2"/>
    <m/>
    <n v="2.5000000000000001E-2"/>
    <n v="2.5000000000000001E-2"/>
    <s v=""/>
    <s v="OK"/>
    <n v="3150"/>
    <n v="3360"/>
    <n v="10640"/>
    <n v="10640"/>
    <n v="0"/>
    <n v="8.2251082251082255E-2"/>
    <b v="0"/>
    <s v="Ultrasound 2022"/>
    <s v="CPQ 15266 ULT 24"/>
    <s v="08/02/2024"/>
    <x v="52"/>
    <s v="Iwona Doniec"/>
    <x v="0"/>
    <s v="ULT"/>
    <s v="Royal London"/>
    <s v="Obs and Gynae  - Fixed Cart"/>
    <x v="2"/>
    <s v="Ultrasound - Fixed Cart"/>
    <s v="Ultrasound"/>
    <s v="DH"/>
    <s v="URN Issued"/>
    <s v=""/>
    <s v="NHSSC-140284"/>
    <n v="2"/>
    <s v="False"/>
    <s v="Y"/>
    <s v="False"/>
    <s v="H48711XJ_Voluson Expert 20 BT24"/>
    <s v="H48711XJ"/>
    <s v="12"/>
    <s v="Core"/>
    <n v="2"/>
    <n v="70000"/>
    <n v="70000"/>
    <n v="0"/>
    <n v="70000"/>
    <n v="140000"/>
    <n v="168000"/>
    <n v="63000"/>
    <n v="126000"/>
    <n v="0"/>
    <s v="%"/>
    <n v="63000"/>
    <n v="126000"/>
    <n v="20"/>
    <n v="25200"/>
    <n v="20"/>
    <n v="2.5"/>
    <n v="3150"/>
    <n v="3360"/>
    <n v="0"/>
    <n v="129360"/>
    <s v="300000159649062"/>
    <s v=""/>
    <s v="False"/>
    <n v="10640"/>
    <n v="10640"/>
    <s v="True"/>
    <s v="Endoscopy &amp; Ultrasound"/>
    <s v="Mar"/>
    <s v="24"/>
    <n v="40990038"/>
    <d v="2024-03-18T00:00:00"/>
    <s v="2024"/>
    <s v="Mar"/>
    <s v="2024"/>
  </r>
  <r>
    <x v="62"/>
    <s v="CPQ 15266 ULT 24NHSSC-14028408/02/2024"/>
    <s v="GE Ultrasound 14"/>
    <s v="No"/>
    <n v="300000155807102"/>
    <x v="5"/>
    <s v=""/>
    <x v="2"/>
    <s v="Closed/PO Received"/>
    <s v=""/>
    <n v="0"/>
    <n v="0"/>
    <n v="0"/>
    <n v="0"/>
    <m/>
    <n v="0"/>
    <n v="2.5000000000000001E-2"/>
    <s v=""/>
    <s v="Check"/>
    <n v="0"/>
    <n v="0"/>
    <n v="0"/>
    <n v="0"/>
    <n v="0"/>
    <n v="0"/>
    <b v="0"/>
    <s v="Ultrasound 2022"/>
    <s v="CPQ 15266 ULT 24"/>
    <s v="08/02/2024"/>
    <x v="52"/>
    <s v="Iwona Doniec"/>
    <x v="0"/>
    <s v="ULT"/>
    <s v="Royal London"/>
    <s v="Obs and Gynae  - Fixed Cart"/>
    <x v="2"/>
    <s v=""/>
    <s v=""/>
    <s v="DH"/>
    <s v="URN Issued"/>
    <s v=""/>
    <s v="NHSSC-140284"/>
    <n v="1"/>
    <s v="False"/>
    <s v=""/>
    <s v="False"/>
    <s v=""/>
    <s v=""/>
    <s v=""/>
    <s v=""/>
    <n v="1"/>
    <m/>
    <m/>
    <n v="0"/>
    <n v="0"/>
    <n v="0"/>
    <n v="0"/>
    <n v="0"/>
    <n v="0"/>
    <n v="0"/>
    <s v="%"/>
    <n v="0"/>
    <n v="0"/>
    <n v="20"/>
    <n v="0"/>
    <n v="0"/>
    <n v="0"/>
    <n v="0"/>
    <n v="0"/>
    <n v="0"/>
    <n v="0"/>
    <s v=""/>
    <s v=""/>
    <s v="False"/>
    <n v="0"/>
    <n v="0"/>
    <s v="True"/>
    <s v="Endoscopy &amp; Ultrasound"/>
    <s v="Mar"/>
    <s v="24"/>
    <n v="40990038"/>
    <d v="2024-03-18T00:00:00"/>
    <s v="2024"/>
    <s v="Mar"/>
    <s v="2024"/>
  </r>
  <r>
    <x v="62"/>
    <s v="CPQ 15266 ULT 24NHSSC-14028408/02/2024"/>
    <s v="GE Ultrasound 14"/>
    <s v="No"/>
    <n v="300000155807102"/>
    <x v="5"/>
    <s v="Accessory"/>
    <x v="2"/>
    <s v="Closed/PO Received"/>
    <s v=""/>
    <n v="1346.43"/>
    <n v="1346.43"/>
    <n v="0"/>
    <n v="0"/>
    <m/>
    <n v="2.5000000000000001E-2"/>
    <n v="2.5000000000000001E-2"/>
    <s v=""/>
    <s v="OK"/>
    <n v="33.659999999999997"/>
    <n v="0"/>
    <n v="4653.57"/>
    <n v="600"/>
    <n v="4053.5699999999997"/>
    <n v="3.4562286936565583"/>
    <b v="0"/>
    <s v="Ultrasound 2022"/>
    <s v="CPQ 15266 ULT 24"/>
    <s v="08/02/2024"/>
    <x v="52"/>
    <s v="Iwona Doniec"/>
    <x v="0"/>
    <s v="ULT"/>
    <s v="Royal London"/>
    <s v="Obs and Gynae  - Fixed Cart"/>
    <x v="2"/>
    <s v="Ultrasound - Accessories"/>
    <s v="Additional Items"/>
    <s v="DH"/>
    <s v="URN Issued"/>
    <s v=""/>
    <s v="NHSSC-140284"/>
    <n v="15"/>
    <s v="False"/>
    <s v="Y"/>
    <s v="False"/>
    <s v="H91360US_VolusonCare Service Coverage for Voluson Expert 20"/>
    <s v="H91360US"/>
    <s v=""/>
    <s v="Accessory"/>
    <n v="2"/>
    <n v="3000"/>
    <n v="3000"/>
    <n v="0"/>
    <n v="3000"/>
    <n v="6000"/>
    <n v="7200"/>
    <n v="2700"/>
    <n v="5400"/>
    <n v="2026.78"/>
    <s v="Amount"/>
    <n v="673.22"/>
    <n v="1346.43"/>
    <n v="20"/>
    <n v="269.29000000000002"/>
    <n v="0"/>
    <n v="2.5"/>
    <n v="33.659999999999997"/>
    <n v="0"/>
    <n v="0"/>
    <n v="1346.43"/>
    <s v="300000161182468"/>
    <s v=""/>
    <s v="False"/>
    <n v="600"/>
    <n v="600"/>
    <s v="True"/>
    <s v="Endoscopy &amp; Ultrasound"/>
    <s v="Mar"/>
    <s v="24"/>
    <n v="40990038"/>
    <d v="2024-03-18T00:00:00"/>
    <s v="2024"/>
    <s v="Mar"/>
    <s v="2024"/>
  </r>
  <r>
    <x v="62"/>
    <s v="CPQ 15266 ULT 24NHSSC-14028408/02/2024"/>
    <s v="GE Ultrasound 14"/>
    <s v="No"/>
    <n v="300000155807102"/>
    <x v="5"/>
    <s v="Accessory"/>
    <x v="2"/>
    <s v="Closed/PO Received"/>
    <s v=""/>
    <n v="2553.42"/>
    <n v="2553.42"/>
    <n v="0"/>
    <n v="0"/>
    <m/>
    <n v="2.5000000000000001E-2"/>
    <n v="2.5000000000000001E-2"/>
    <s v=""/>
    <s v="OK"/>
    <n v="63.84"/>
    <n v="0"/>
    <n v="8831.58"/>
    <n v="1138.5"/>
    <n v="7693.08"/>
    <n v="3.4587259440280094"/>
    <b v="0"/>
    <s v="Ultrasound 2022"/>
    <s v="CPQ 15266 ULT 24"/>
    <s v="08/02/2024"/>
    <x v="52"/>
    <s v="Iwona Doniec"/>
    <x v="0"/>
    <s v="ULT"/>
    <s v="Royal London"/>
    <s v="Obs and Gynae  - Fixed Cart"/>
    <x v="2"/>
    <s v="Ultrasound - Accessories"/>
    <s v="Additional Items"/>
    <s v="DH"/>
    <s v="URN Issued"/>
    <s v=""/>
    <s v="NHSSC-140284"/>
    <n v="4"/>
    <s v="False"/>
    <s v="Y"/>
    <s v="False"/>
    <s v="H40472LT_C1-6-D XDclear Convex Array Probe"/>
    <s v="H40472LT"/>
    <s v="12"/>
    <s v="Accessory"/>
    <n v="2"/>
    <n v="5692.5"/>
    <n v="5692.5"/>
    <n v="0"/>
    <n v="5692.5"/>
    <n v="11385"/>
    <n v="13662"/>
    <n v="5123.25"/>
    <n v="10246.5"/>
    <n v="75.08"/>
    <s v="%"/>
    <n v="1276.71"/>
    <n v="2553.42"/>
    <n v="20"/>
    <n v="510.68"/>
    <n v="0"/>
    <n v="2.5"/>
    <n v="63.84"/>
    <n v="0"/>
    <n v="0"/>
    <n v="2553.42"/>
    <s v="300000111881322"/>
    <s v=""/>
    <s v="False"/>
    <n v="1138.5"/>
    <n v="1138.5"/>
    <s v="True"/>
    <s v="Endoscopy &amp; Ultrasound"/>
    <s v="Mar"/>
    <s v="24"/>
    <n v="40990038"/>
    <d v="2024-03-18T00:00:00"/>
    <s v="2024"/>
    <s v="Mar"/>
    <s v="2024"/>
  </r>
  <r>
    <x v="62"/>
    <s v="CPQ 15266 ULT 24NHSSC-14028408/02/2024"/>
    <s v="GE Ultrasound 14"/>
    <s v="No"/>
    <n v="300000155807102"/>
    <x v="5"/>
    <s v=""/>
    <x v="2"/>
    <s v="Closed/PO Received"/>
    <s v=""/>
    <n v="0"/>
    <n v="0"/>
    <n v="0"/>
    <n v="0"/>
    <m/>
    <n v="0"/>
    <n v="2.5000000000000001E-2"/>
    <s v=""/>
    <s v="Check"/>
    <n v="0"/>
    <n v="0"/>
    <n v="0"/>
    <n v="0"/>
    <n v="0"/>
    <n v="0"/>
    <b v="0"/>
    <s v="Ultrasound 2022"/>
    <s v="CPQ 15266 ULT 24"/>
    <s v="08/02/2024"/>
    <x v="52"/>
    <s v="Iwona Doniec"/>
    <x v="0"/>
    <s v="ULT"/>
    <s v="Royal London"/>
    <s v="Obs and Gynae  - Fixed Cart"/>
    <x v="2"/>
    <s v=""/>
    <s v=""/>
    <s v="DH"/>
    <s v="URN Issued"/>
    <s v=""/>
    <s v="NHSSC-140284"/>
    <n v="3"/>
    <s v="False"/>
    <s v=""/>
    <s v="False"/>
    <s v=""/>
    <s v=""/>
    <s v=""/>
    <s v=""/>
    <n v="1"/>
    <m/>
    <m/>
    <n v="0"/>
    <n v="0"/>
    <n v="0"/>
    <n v="0"/>
    <n v="0"/>
    <n v="0"/>
    <n v="0"/>
    <s v="%"/>
    <n v="0"/>
    <n v="0"/>
    <n v="20"/>
    <n v="0"/>
    <n v="0"/>
    <n v="0"/>
    <n v="0"/>
    <n v="0"/>
    <n v="0"/>
    <n v="0"/>
    <s v=""/>
    <s v=""/>
    <s v="False"/>
    <n v="0"/>
    <n v="0"/>
    <s v="True"/>
    <s v="Endoscopy &amp; Ultrasound"/>
    <s v="Mar"/>
    <s v="24"/>
    <n v="40990038"/>
    <d v="2024-03-18T00:00:00"/>
    <s v="2024"/>
    <s v="Mar"/>
    <s v="2024"/>
  </r>
  <r>
    <x v="62"/>
    <s v="CPQ 15266 ULT 24NHSSC-14028408/02/2024"/>
    <s v="GE Ultrasound 14"/>
    <s v="No"/>
    <n v="300000155807102"/>
    <x v="5"/>
    <s v="Accessory"/>
    <x v="2"/>
    <s v="Closed/PO Received"/>
    <s v=""/>
    <n v="2010.45"/>
    <n v="2010.45"/>
    <n v="0"/>
    <n v="0"/>
    <m/>
    <n v="2.5000000000000001E-2"/>
    <n v="2.5000000000000001E-2"/>
    <s v=""/>
    <s v="OK"/>
    <n v="50.26"/>
    <n v="0"/>
    <n v="6953.55"/>
    <n v="896.4"/>
    <n v="6057.1500000000005"/>
    <n v="3.4587032753861076"/>
    <b v="0"/>
    <s v="Ultrasound 2022"/>
    <s v="CPQ 15266 ULT 24"/>
    <s v="08/02/2024"/>
    <x v="52"/>
    <s v="Iwona Doniec"/>
    <x v="0"/>
    <s v="ULT"/>
    <s v="Royal London"/>
    <s v="Obs and Gynae  - Fixed Cart"/>
    <x v="2"/>
    <s v="Ultrasound - Accessories"/>
    <s v="Additional Items"/>
    <s v="DH"/>
    <s v="URN Issued"/>
    <s v=""/>
    <s v="NHSSC-140284"/>
    <n v="6"/>
    <s v="False"/>
    <s v="Y"/>
    <s v="False"/>
    <s v="H44901AS_RIC10-D Probe"/>
    <s v="H44901AS"/>
    <s v="12"/>
    <s v="Accessory"/>
    <n v="1"/>
    <n v="8964"/>
    <n v="8964"/>
    <n v="0"/>
    <n v="8964"/>
    <n v="8964"/>
    <n v="10756.8"/>
    <n v="8067.6"/>
    <n v="8067.6"/>
    <n v="75.08"/>
    <s v="%"/>
    <n v="2010.45"/>
    <n v="2010.45"/>
    <n v="20"/>
    <n v="402.09"/>
    <n v="0"/>
    <n v="2.5"/>
    <n v="50.26"/>
    <n v="0"/>
    <n v="0"/>
    <n v="2010.45"/>
    <s v="300000159405099"/>
    <s v=""/>
    <s v="False"/>
    <n v="896.4"/>
    <n v="896.4"/>
    <s v="True"/>
    <s v="Endoscopy &amp; Ultrasound"/>
    <s v="Mar"/>
    <s v="24"/>
    <n v="40990038"/>
    <d v="2024-03-18T00:00:00"/>
    <s v="2024"/>
    <s v="Mar"/>
    <s v="2024"/>
  </r>
  <r>
    <x v="62"/>
    <s v="CPQ 15266 ULT 24NHSSC-14028408/02/2024"/>
    <s v="GE Ultrasound 14"/>
    <s v="No"/>
    <n v="300000155807102"/>
    <x v="5"/>
    <s v="Accessory"/>
    <x v="2"/>
    <s v="Closed/PO Received"/>
    <s v=""/>
    <n v="1825.64"/>
    <n v="1825.64"/>
    <n v="0"/>
    <n v="0"/>
    <m/>
    <n v="2.5000000000000001E-2"/>
    <n v="2.5000000000000001E-2"/>
    <s v=""/>
    <s v="OK"/>
    <n v="45.64"/>
    <n v="0"/>
    <n v="6314.36"/>
    <n v="814"/>
    <n v="5500.36"/>
    <n v="3.4587103700620054"/>
    <b v="0"/>
    <s v="Ultrasound 2022"/>
    <s v="CPQ 15266 ULT 24"/>
    <s v="08/02/2024"/>
    <x v="52"/>
    <s v="Iwona Doniec"/>
    <x v="0"/>
    <s v="ULT"/>
    <s v="Royal London"/>
    <s v="Obs and Gynae  - Fixed Cart"/>
    <x v="2"/>
    <s v="Ultrasound - Accessories"/>
    <s v="Additional Items"/>
    <s v="DH"/>
    <s v="URN Issued"/>
    <s v=""/>
    <s v="NHSSC-140284"/>
    <n v="5"/>
    <s v="False"/>
    <s v="Y"/>
    <s v="False"/>
    <s v="H40442LK_IC5-9-D Micro Convex Endocavitary Probe"/>
    <s v="H40442LK"/>
    <s v="12"/>
    <s v="Accessory"/>
    <n v="2"/>
    <n v="4070"/>
    <n v="4070"/>
    <n v="0"/>
    <n v="4070"/>
    <n v="8140"/>
    <n v="9768"/>
    <n v="3663"/>
    <n v="7326"/>
    <n v="75.08"/>
    <s v="%"/>
    <n v="912.82"/>
    <n v="1825.64"/>
    <n v="20"/>
    <n v="365.13"/>
    <n v="0"/>
    <n v="2.5"/>
    <n v="45.64"/>
    <n v="0"/>
    <n v="0"/>
    <n v="1825.64"/>
    <s v="300000124117831"/>
    <s v=""/>
    <s v="False"/>
    <n v="814"/>
    <n v="814"/>
    <s v="True"/>
    <s v="Endoscopy &amp; Ultrasound"/>
    <s v="Mar"/>
    <s v="24"/>
    <n v="40990038"/>
    <d v="2024-03-18T00:00:00"/>
    <s v="2024"/>
    <s v="Mar"/>
    <s v="2024"/>
  </r>
  <r>
    <x v="62"/>
    <s v="CPQ 15266 ULT 24NHSSC-14028408/02/2024"/>
    <s v="GE Ultrasound 14"/>
    <s v="No"/>
    <n v="300000155807102"/>
    <x v="5"/>
    <s v="Accessory"/>
    <x v="2"/>
    <s v="Closed/PO Received"/>
    <s v=""/>
    <n v="1273.5"/>
    <n v="1273.5"/>
    <n v="0"/>
    <n v="0"/>
    <m/>
    <n v="2.5000000000000001E-2"/>
    <n v="2.5000000000000001E-2"/>
    <s v=""/>
    <s v="OK"/>
    <n v="31.84"/>
    <n v="0"/>
    <n v="4404.7"/>
    <n v="567.82000000000005"/>
    <n v="3836.8799999999997"/>
    <n v="3.4587357675696895"/>
    <b v="0"/>
    <s v="Ultrasound 2022"/>
    <s v="CPQ 15266 ULT 24"/>
    <s v="08/02/2024"/>
    <x v="52"/>
    <s v="Iwona Doniec"/>
    <x v="0"/>
    <s v="ULT"/>
    <s v="Royal London"/>
    <s v="Obs and Gynae  - Fixed Cart"/>
    <x v="2"/>
    <s v="Ultrasound - Accessories"/>
    <s v="Additional Items"/>
    <s v="DH"/>
    <s v="URN Issued"/>
    <s v=""/>
    <s v="NHSSC-140284"/>
    <n v="8"/>
    <s v="False"/>
    <s v="Y"/>
    <s v="False"/>
    <s v="H48711ED_Radiantflow (including SlowFlowHD) (H48711ED)"/>
    <s v="H48711ED"/>
    <s v="12"/>
    <s v="Accessory"/>
    <n v="2"/>
    <n v="2839.1"/>
    <n v="2839.1"/>
    <n v="0"/>
    <n v="2839.1"/>
    <n v="5678.2"/>
    <n v="6813.84"/>
    <n v="2555.19"/>
    <n v="5110.38"/>
    <n v="75.08"/>
    <s v="%"/>
    <n v="636.75"/>
    <n v="1273.5"/>
    <n v="20"/>
    <n v="254.7"/>
    <n v="0"/>
    <n v="2.5"/>
    <n v="31.84"/>
    <n v="0"/>
    <n v="0"/>
    <n v="1273.5"/>
    <s v="300000111874994"/>
    <s v=""/>
    <s v="False"/>
    <n v="567.82000000000005"/>
    <n v="567.82000000000005"/>
    <s v="True"/>
    <s v="Endoscopy &amp; Ultrasound"/>
    <s v="Mar"/>
    <s v="24"/>
    <n v="40990038"/>
    <d v="2024-03-18T00:00:00"/>
    <s v="2024"/>
    <s v="Mar"/>
    <s v="2024"/>
  </r>
  <r>
    <x v="62"/>
    <s v="CPQ 15266 ULT 24NHSSC-14028408/02/2024"/>
    <s v="GE Ultrasound 14"/>
    <s v="No"/>
    <n v="300000155807102"/>
    <x v="5"/>
    <s v="Accessory"/>
    <x v="2"/>
    <s v="Closed/PO Received"/>
    <s v=""/>
    <n v="1300.2"/>
    <n v="1300.2"/>
    <n v="0"/>
    <n v="0"/>
    <m/>
    <n v="2.5000000000000001E-2"/>
    <n v="2.5000000000000001E-2"/>
    <s v=""/>
    <s v="OK"/>
    <n v="32.51"/>
    <n v="0"/>
    <n v="4496.9800000000005"/>
    <n v="579.72"/>
    <n v="3917.26"/>
    <n v="3.4586832794954625"/>
    <b v="0"/>
    <s v="Ultrasound 2022"/>
    <s v="CPQ 15266 ULT 24"/>
    <s v="08/02/2024"/>
    <x v="52"/>
    <s v="Iwona Doniec"/>
    <x v="0"/>
    <s v="ULT"/>
    <s v="Royal London"/>
    <s v="Obs and Gynae  - Fixed Cart"/>
    <x v="2"/>
    <s v="Ultrasound - Accessories"/>
    <s v="Additional Items"/>
    <s v="DH"/>
    <s v="URN Issued"/>
    <s v=""/>
    <s v="NHSSC-140284"/>
    <n v="7"/>
    <s v="False"/>
    <s v="Y"/>
    <s v="False"/>
    <s v="H48681FP_Advanced VCI- Volume Contrast Imaging (H48681FP)"/>
    <s v="H48681FP"/>
    <s v="12"/>
    <s v="Accessory"/>
    <n v="2"/>
    <n v="2898.59"/>
    <n v="2898.59"/>
    <n v="0"/>
    <n v="2898.59"/>
    <n v="5797.18"/>
    <n v="6956.62"/>
    <n v="2608.73"/>
    <n v="5217.46"/>
    <n v="75.08"/>
    <s v="%"/>
    <n v="650.1"/>
    <n v="1300.2"/>
    <n v="20"/>
    <n v="260.04000000000002"/>
    <n v="0"/>
    <n v="2.5"/>
    <n v="32.51"/>
    <n v="0"/>
    <n v="0"/>
    <n v="1300.2"/>
    <s v="300000111874669"/>
    <s v=""/>
    <s v="False"/>
    <n v="579.72"/>
    <n v="579.72"/>
    <s v="True"/>
    <s v="Endoscopy &amp; Ultrasound"/>
    <s v="Mar"/>
    <s v="24"/>
    <n v="40990038"/>
    <d v="2024-03-18T00:00:00"/>
    <s v="2024"/>
    <s v="Mar"/>
    <s v="2024"/>
  </r>
  <r>
    <x v="62"/>
    <s v="CPQ 15266 ULT 24NHSSC-14028408/02/2024"/>
    <s v="GE Ultrasound 14"/>
    <s v="No"/>
    <n v="300000155807102"/>
    <x v="5"/>
    <s v="Accessory"/>
    <x v="2"/>
    <s v="Closed/PO Received"/>
    <s v=""/>
    <n v="573.26"/>
    <n v="573.26"/>
    <n v="0"/>
    <n v="0"/>
    <m/>
    <n v="2.5000000000000001E-2"/>
    <n v="2.5000000000000001E-2"/>
    <s v=""/>
    <s v="OK"/>
    <n v="14.33"/>
    <n v="0"/>
    <n v="1982.74"/>
    <n v="255.6"/>
    <n v="1727.14"/>
    <n v="3.4587098349788925"/>
    <b v="0"/>
    <s v="Ultrasound 2022"/>
    <s v="CPQ 15266 ULT 24"/>
    <s v="08/02/2024"/>
    <x v="52"/>
    <s v="Iwona Doniec"/>
    <x v="0"/>
    <s v="ULT"/>
    <s v="Royal London"/>
    <s v="Obs and Gynae  - Fixed Cart"/>
    <x v="2"/>
    <s v="Ultrasound - Accessories"/>
    <s v="Additional Items"/>
    <s v="DH"/>
    <s v="URN Issued"/>
    <s v=""/>
    <s v="NHSSC-140284"/>
    <n v="10"/>
    <s v="False"/>
    <s v="Y"/>
    <s v="False"/>
    <s v="H48711NH_Gel Warmer"/>
    <s v="H48711NH"/>
    <s v="12"/>
    <s v="Accessory"/>
    <n v="2"/>
    <n v="1278"/>
    <n v="1278"/>
    <n v="0"/>
    <n v="1278"/>
    <n v="2556"/>
    <n v="3067.2"/>
    <n v="1150.2"/>
    <n v="2300.4"/>
    <n v="75.08"/>
    <s v="%"/>
    <n v="286.63"/>
    <n v="573.26"/>
    <n v="20"/>
    <n v="114.65"/>
    <n v="0"/>
    <n v="2.5"/>
    <n v="14.33"/>
    <n v="0"/>
    <n v="0"/>
    <n v="573.26"/>
    <s v="300000130647924"/>
    <s v=""/>
    <s v="False"/>
    <n v="255.6"/>
    <n v="255.6"/>
    <s v="True"/>
    <s v="Endoscopy &amp; Ultrasound"/>
    <s v="Mar"/>
    <s v="24"/>
    <n v="40990038"/>
    <d v="2024-03-18T00:00:00"/>
    <s v="2024"/>
    <s v="Mar"/>
    <s v="2024"/>
  </r>
  <r>
    <x v="62"/>
    <s v="CPQ 15266 ULT 24NHSSC-14028408/02/2024"/>
    <s v="GE Ultrasound 14"/>
    <s v="No"/>
    <n v="300000155807102"/>
    <x v="5"/>
    <s v="Accessory"/>
    <x v="2"/>
    <s v="Closed/PO Received"/>
    <s v=""/>
    <n v="1399.5"/>
    <n v="1399.5"/>
    <n v="0"/>
    <n v="0"/>
    <m/>
    <n v="2.5000000000000001E-2"/>
    <n v="2.5000000000000001E-2"/>
    <s v=""/>
    <s v="OK"/>
    <n v="34.99"/>
    <n v="0"/>
    <n v="4840.5"/>
    <n v="624"/>
    <n v="4216.5"/>
    <n v="3.4587352625937835"/>
    <b v="0"/>
    <s v="Ultrasound 2022"/>
    <s v="CPQ 15266 ULT 24"/>
    <s v="08/02/2024"/>
    <x v="52"/>
    <s v="Iwona Doniec"/>
    <x v="0"/>
    <s v="ULT"/>
    <s v="Royal London"/>
    <s v="Obs and Gynae  - Fixed Cart"/>
    <x v="2"/>
    <s v="Ultrasound - Accessories"/>
    <s v="Additional Items"/>
    <s v="DH"/>
    <s v="URN Issued"/>
    <s v=""/>
    <s v="NHSSC-140284"/>
    <n v="9"/>
    <s v="False"/>
    <s v="Y"/>
    <s v="False"/>
    <s v="H48711UL_SonoGyn"/>
    <s v="H48711UL"/>
    <s v="12"/>
    <s v="Accessory"/>
    <n v="2"/>
    <n v="3120"/>
    <n v="3120"/>
    <n v="0"/>
    <n v="3120"/>
    <n v="6240"/>
    <n v="7488"/>
    <n v="2808"/>
    <n v="5616"/>
    <n v="75.08"/>
    <s v="%"/>
    <n v="699.75"/>
    <n v="1399.5"/>
    <n v="20"/>
    <n v="279.89999999999998"/>
    <n v="0"/>
    <n v="2.5"/>
    <n v="34.99"/>
    <n v="0"/>
    <n v="0"/>
    <n v="1399.5"/>
    <s v="300000159405102"/>
    <s v=""/>
    <s v="False"/>
    <n v="624"/>
    <n v="624"/>
    <s v="True"/>
    <s v="Endoscopy &amp; Ultrasound"/>
    <s v="Mar"/>
    <s v="24"/>
    <n v="40990038"/>
    <d v="2024-03-18T00:00:00"/>
    <s v="2024"/>
    <s v="Mar"/>
    <s v="2024"/>
  </r>
  <r>
    <x v="62"/>
    <s v="CPQ 15266 ULT 24NHSSC-14028408/02/2024"/>
    <s v="GE Ultrasound 14"/>
    <s v="No"/>
    <n v="300000155807102"/>
    <x v="5"/>
    <s v="Accessory"/>
    <x v="2"/>
    <s v="Closed/PO Received"/>
    <s v=""/>
    <n v="311.26"/>
    <n v="311.26"/>
    <n v="0"/>
    <n v="0"/>
    <m/>
    <n v="2.5000000000000001E-2"/>
    <n v="2.5000000000000001E-2"/>
    <s v=""/>
    <s v="OK"/>
    <n v="7.78"/>
    <n v="0"/>
    <n v="1076.56"/>
    <n v="138.78"/>
    <n v="937.78"/>
    <n v="3.458716185825355"/>
    <b v="0"/>
    <s v="Ultrasound 2022"/>
    <s v="CPQ 15266 ULT 24"/>
    <s v="08/02/2024"/>
    <x v="52"/>
    <s v="Iwona Doniec"/>
    <x v="0"/>
    <s v="ULT"/>
    <s v="Royal London"/>
    <s v="Obs and Gynae  - Fixed Cart"/>
    <x v="2"/>
    <s v="Ultrasound - Accessories"/>
    <s v="Additional Items"/>
    <s v="DH"/>
    <s v="URN Issued"/>
    <s v=""/>
    <s v="NHSSC-140284"/>
    <n v="12"/>
    <s v="False"/>
    <s v="Y"/>
    <s v="False"/>
    <s v="H48052BG_B/W Printer"/>
    <s v="H48052BG"/>
    <s v="12"/>
    <s v="Accessory"/>
    <n v="2"/>
    <n v="693.91"/>
    <n v="693.91"/>
    <n v="0"/>
    <n v="693.91"/>
    <n v="1387.82"/>
    <n v="1665.38"/>
    <n v="624.52"/>
    <n v="1249.04"/>
    <n v="75.08"/>
    <s v="%"/>
    <n v="155.63"/>
    <n v="311.26"/>
    <n v="20"/>
    <n v="62.25"/>
    <n v="0"/>
    <n v="2.5"/>
    <n v="7.78"/>
    <n v="0"/>
    <n v="0"/>
    <n v="311.26"/>
    <s v="300000111874985"/>
    <s v=""/>
    <s v="False"/>
    <n v="138.78"/>
    <n v="138.78"/>
    <s v="True"/>
    <s v="Endoscopy &amp; Ultrasound"/>
    <s v="Mar"/>
    <s v="24"/>
    <n v="40990038"/>
    <d v="2024-03-18T00:00:00"/>
    <s v="2024"/>
    <s v="Mar"/>
    <s v="2024"/>
  </r>
  <r>
    <x v="62"/>
    <s v="CPQ 15266 ULT 24NHSSC-14028408/02/2024"/>
    <s v="GE Ultrasound 14"/>
    <s v="No"/>
    <n v="300000155807102"/>
    <x v="5"/>
    <s v="Accessory"/>
    <x v="2"/>
    <s v="Closed/PO Received"/>
    <s v=""/>
    <n v="392.5"/>
    <n v="392.5"/>
    <n v="0"/>
    <n v="0"/>
    <m/>
    <n v="2.5000000000000001E-2"/>
    <n v="2.5000000000000001E-2"/>
    <s v=""/>
    <s v="OK"/>
    <n v="9.81"/>
    <n v="0"/>
    <n v="1357.5"/>
    <n v="175"/>
    <n v="1182.5"/>
    <n v="3.4585987261146496"/>
    <b v="0"/>
    <s v="Ultrasound 2022"/>
    <s v="CPQ 15266 ULT 24"/>
    <s v="08/02/2024"/>
    <x v="52"/>
    <s v="Iwona Doniec"/>
    <x v="0"/>
    <s v="ULT"/>
    <s v="Royal London"/>
    <s v="Obs and Gynae  - Fixed Cart"/>
    <x v="2"/>
    <s v="Ultrasound - Accessories"/>
    <s v="Additional Items"/>
    <s v="DH"/>
    <s v="URN Issued"/>
    <s v=""/>
    <s v="NHSSC-140284"/>
    <n v="11"/>
    <s v="False"/>
    <s v="Y"/>
    <s v="False"/>
    <s v="H48711NT_Respond Probe Holder"/>
    <s v="H48711NT"/>
    <s v="12"/>
    <s v="Accessory"/>
    <n v="2"/>
    <n v="875"/>
    <n v="875"/>
    <n v="0"/>
    <n v="875"/>
    <n v="1750"/>
    <n v="2100"/>
    <n v="787.5"/>
    <n v="1575"/>
    <n v="75.08"/>
    <s v="%"/>
    <n v="196.25"/>
    <n v="392.5"/>
    <n v="20"/>
    <n v="78.5"/>
    <n v="0"/>
    <n v="2.5"/>
    <n v="9.81"/>
    <n v="0"/>
    <n v="0"/>
    <n v="392.5"/>
    <s v="300000130647925"/>
    <s v=""/>
    <s v="False"/>
    <n v="175"/>
    <n v="175"/>
    <s v="True"/>
    <s v="Endoscopy &amp; Ultrasound"/>
    <s v="Mar"/>
    <s v="24"/>
    <n v="40990038"/>
    <d v="2024-03-18T00:00:00"/>
    <s v="2024"/>
    <s v="Mar"/>
    <s v="2024"/>
  </r>
  <r>
    <x v="62"/>
    <s v="CPQ 15266 ULT 24NHSSC-14028408/02/2024"/>
    <s v="GE Ultrasound 14"/>
    <s v="No"/>
    <n v="300000155807102"/>
    <x v="5"/>
    <s v="Accessory"/>
    <x v="2"/>
    <s v="Closed/PO Received"/>
    <s v=""/>
    <n v="0"/>
    <n v="0"/>
    <n v="0"/>
    <n v="0"/>
    <m/>
    <n v="2.5000000000000001E-2"/>
    <n v="2.5000000000000001E-2"/>
    <s v=""/>
    <s v="OK"/>
    <n v="0"/>
    <n v="0"/>
    <n v="0"/>
    <n v="0"/>
    <n v="0"/>
    <n v="0"/>
    <b v="0"/>
    <s v="Ultrasound 2022"/>
    <s v="CPQ 15266 ULT 24"/>
    <s v="08/02/2024"/>
    <x v="52"/>
    <s v="Iwona Doniec"/>
    <x v="0"/>
    <s v="ULT"/>
    <s v="Royal London"/>
    <s v="Obs and Gynae  - Fixed Cart"/>
    <x v="2"/>
    <s v="Ultrasound - Accessories"/>
    <s v="Additional Items"/>
    <s v="DH"/>
    <s v="URN Issued"/>
    <s v=""/>
    <s v="NHSSC-140284"/>
    <n v="14"/>
    <s v="False"/>
    <s v="Y"/>
    <s v="False"/>
    <s v="H48651NZ_UK Destination Kit (H48651NZ)"/>
    <s v="H48651NZ"/>
    <s v="12"/>
    <s v="Accessory"/>
    <n v="2"/>
    <n v="0"/>
    <n v="0"/>
    <n v="0"/>
    <n v="0"/>
    <n v="0"/>
    <n v="0"/>
    <n v="0"/>
    <n v="0"/>
    <n v="75.08"/>
    <s v="%"/>
    <n v="0"/>
    <n v="0"/>
    <n v="20"/>
    <n v="0"/>
    <n v="0"/>
    <n v="2.5"/>
    <n v="0"/>
    <n v="0"/>
    <n v="0"/>
    <n v="0"/>
    <s v="300000111874820"/>
    <s v=""/>
    <s v="False"/>
    <n v="0"/>
    <n v="0"/>
    <s v="True"/>
    <s v="Endoscopy &amp; Ultrasound"/>
    <s v="Mar"/>
    <s v="24"/>
    <n v="40990038"/>
    <d v="2024-03-18T00:00:00"/>
    <s v="2024"/>
    <s v="Mar"/>
    <s v="2024"/>
  </r>
  <r>
    <x v="62"/>
    <s v="CPQ 15266 ULT 24NHSSC-14028408/02/2024"/>
    <s v="GE Ultrasound 14"/>
    <s v="No"/>
    <n v="300000155807102"/>
    <x v="5"/>
    <s v="Accessory"/>
    <x v="2"/>
    <s v="Closed/PO Received"/>
    <s v=""/>
    <n v="13.84"/>
    <n v="13.84"/>
    <n v="0"/>
    <n v="0"/>
    <m/>
    <n v="2.5000000000000001E-2"/>
    <n v="2.5000000000000001E-2"/>
    <s v=""/>
    <s v="OK"/>
    <n v="0.35"/>
    <n v="0"/>
    <n v="47.819999999999993"/>
    <n v="6.16"/>
    <n v="41.66"/>
    <n v="3.4552023121387281"/>
    <b v="0"/>
    <s v="Ultrasound 2022"/>
    <s v="CPQ 15266 ULT 24"/>
    <s v="08/02/2024"/>
    <x v="52"/>
    <s v="Iwona Doniec"/>
    <x v="0"/>
    <s v="ULT"/>
    <s v="Royal London"/>
    <s v="Obs and Gynae  - Fixed Cart"/>
    <x v="2"/>
    <s v="Ultrasound - Accessories"/>
    <s v="Additional Items"/>
    <s v="DH"/>
    <s v="URN Issued"/>
    <s v=""/>
    <s v="NHSSC-140284"/>
    <n v="13"/>
    <s v="False"/>
    <s v="Y"/>
    <s v="False"/>
    <s v="H46811A_High Gloss Paper for B/W Printer (H46811A)"/>
    <s v="H46811A"/>
    <s v="12"/>
    <s v="Accessory"/>
    <n v="2"/>
    <n v="30.83"/>
    <n v="30.83"/>
    <n v="0"/>
    <n v="30.83"/>
    <n v="61.66"/>
    <n v="73.989999999999995"/>
    <n v="27.75"/>
    <n v="55.5"/>
    <n v="75.08"/>
    <s v="%"/>
    <n v="6.92"/>
    <n v="13.84"/>
    <n v="20"/>
    <n v="2.77"/>
    <n v="0"/>
    <n v="2.5"/>
    <n v="0.35"/>
    <n v="0"/>
    <n v="0"/>
    <n v="13.84"/>
    <s v="300000111874809"/>
    <s v=""/>
    <s v="False"/>
    <n v="6.16"/>
    <n v="6.16"/>
    <s v="True"/>
    <s v="Endoscopy &amp; Ultrasound"/>
    <s v="Mar"/>
    <s v="24"/>
    <n v="40990038"/>
    <d v="2024-03-18T00:00:00"/>
    <s v="2024"/>
    <s v="Mar"/>
    <s v="2024"/>
  </r>
  <r>
    <x v="63"/>
    <s v="CPQ 14595 RIG 24NHSSC-14113321/02/2024"/>
    <n v="0"/>
    <s v="No"/>
    <n v="300000165132858"/>
    <x v="2"/>
    <s v="Core"/>
    <x v="0"/>
    <s v="Closed/PO Received"/>
    <n v="1"/>
    <n v="9878.48"/>
    <n v="9878.48"/>
    <n v="0"/>
    <n v="0"/>
    <m/>
    <n v="2.5000000000000001E-2"/>
    <n v="2.5000000000000001E-2"/>
    <s v=""/>
    <s v="OK"/>
    <n v="246.96199999999999"/>
    <n v="0"/>
    <n v="305.52000000000044"/>
    <n v="0"/>
    <n v="305.52000000000044"/>
    <n v="3.0927835051546438E-2"/>
    <b v="0"/>
    <s v="Rigid and Semi Rigid Endoscopes 2022"/>
    <s v="CPQ 14595 RIG 24"/>
    <s v="21/02/2024"/>
    <x v="50"/>
    <s v="Michelle Walker"/>
    <x v="0"/>
    <s v="RIG"/>
    <s v="Whipps Cross University Hospital"/>
    <s v=""/>
    <x v="1"/>
    <s v="Rigid Endoscopy"/>
    <s v="Camera Systems"/>
    <s v="BAU"/>
    <s v="URN Issued"/>
    <s v=""/>
    <s v="NHSSC-141133"/>
    <n v="2"/>
    <s v="False"/>
    <s v="Y"/>
    <s v="False"/>
    <s v="TH111_IMAGE1 S HX-P"/>
    <s v="TH111"/>
    <s v="24"/>
    <s v="Core"/>
    <n v="1"/>
    <n v="10184"/>
    <n v="10184"/>
    <n v="3"/>
    <n v="0"/>
    <n v="0"/>
    <n v="0"/>
    <n v="10184"/>
    <n v="10184"/>
    <n v="3"/>
    <s v="%"/>
    <n v="9878.48"/>
    <n v="9878.48"/>
    <n v="20"/>
    <n v="1975.7"/>
    <n v="20"/>
    <n v="2.5"/>
    <n v="0"/>
    <n v="0"/>
    <n v="0"/>
    <n v="9878.48"/>
    <s v="300000127000408"/>
    <s v=""/>
    <s v="False"/>
    <n v="0"/>
    <n v="0"/>
    <s v="True"/>
    <s v="Endoscopy &amp; Ultrasound"/>
    <s v="Feb"/>
    <s v="24"/>
    <n v="40972883"/>
    <d v="2024-02-01T00:00:00"/>
    <s v="2024"/>
    <s v="Feb"/>
    <s v="2024"/>
  </r>
  <r>
    <x v="63"/>
    <s v="CPQ 14595 RIG 24NHSSC-14113321/02/2024"/>
    <n v="0"/>
    <s v="No"/>
    <n v="300000165132858"/>
    <x v="2"/>
    <s v=""/>
    <x v="0"/>
    <s v="Closed/PO Received"/>
    <s v=""/>
    <n v="0"/>
    <n v="0"/>
    <n v="0"/>
    <n v="0"/>
    <m/>
    <n v="0"/>
    <n v="2.5000000000000001E-2"/>
    <s v=""/>
    <s v="Check"/>
    <n v="0"/>
    <n v="0"/>
    <n v="0"/>
    <n v="0"/>
    <n v="0"/>
    <n v="0"/>
    <b v="0"/>
    <s v="Rigid and Semi Rigid Endoscopes 2022"/>
    <s v="CPQ 14595 RIG 24"/>
    <s v="21/02/2024"/>
    <x v="50"/>
    <s v="Michelle Walker"/>
    <x v="0"/>
    <s v="RIG"/>
    <s v="Whipps Cross University Hospital"/>
    <s v=""/>
    <x v="1"/>
    <s v=""/>
    <s v=""/>
    <s v="BAU"/>
    <s v="URN Issued"/>
    <s v=""/>
    <s v="NHSSC-141133"/>
    <n v="1"/>
    <s v="False"/>
    <s v=""/>
    <s v="False"/>
    <s v=""/>
    <s v=""/>
    <s v=""/>
    <s v=""/>
    <n v="1"/>
    <m/>
    <m/>
    <n v="3"/>
    <n v="0"/>
    <n v="0"/>
    <n v="0"/>
    <n v="0"/>
    <n v="0"/>
    <n v="0"/>
    <s v="%"/>
    <n v="0"/>
    <n v="0"/>
    <n v="20"/>
    <n v="0"/>
    <n v="0"/>
    <n v="0"/>
    <n v="0"/>
    <n v="0"/>
    <n v="0"/>
    <n v="0"/>
    <s v=""/>
    <s v=""/>
    <s v="False"/>
    <n v="0"/>
    <n v="0"/>
    <s v="True"/>
    <s v="Endoscopy &amp; Ultrasound"/>
    <s v="Feb"/>
    <s v="24"/>
    <n v="40972883"/>
    <d v="2024-02-01T00:00:00"/>
    <s v="2024"/>
    <s v="Feb"/>
    <s v="2024"/>
  </r>
  <r>
    <x v="64"/>
    <s v="CPQ 14620 ULT 24NHSSC-14116421/02/2024"/>
    <n v="0"/>
    <s v="No"/>
    <n v="300000165131899"/>
    <x v="5"/>
    <s v="Core"/>
    <x v="0"/>
    <s v="Closed/PO Received"/>
    <n v="1"/>
    <n v="28050"/>
    <n v="28050"/>
    <n v="0"/>
    <n v="0"/>
    <m/>
    <n v="2.5000000000000001E-2"/>
    <n v="2.5000000000000001E-2"/>
    <s v=""/>
    <s v="OK"/>
    <n v="701.25"/>
    <n v="0"/>
    <n v="4950"/>
    <n v="4950"/>
    <n v="0"/>
    <n v="0.17647058823529413"/>
    <b v="0"/>
    <s v="Ultrasound 2022"/>
    <s v="CPQ 14620 ULT 24"/>
    <s v="21/02/2024"/>
    <x v="50"/>
    <s v="Amy Hughes"/>
    <x v="0"/>
    <s v="ULT"/>
    <s v=""/>
    <s v=""/>
    <x v="5"/>
    <s v="Ultrasound - Fixed Cart"/>
    <s v="Ultrasound"/>
    <s v="BAU"/>
    <s v="URN Issued"/>
    <s v=""/>
    <s v="NHSSC-141164"/>
    <n v="2"/>
    <s v="False"/>
    <s v="Y"/>
    <s v="False"/>
    <s v="L25100_PX"/>
    <s v="L25100"/>
    <s v="60"/>
    <s v="Core"/>
    <n v="1"/>
    <n v="33000"/>
    <n v="28050"/>
    <n v="0"/>
    <n v="0"/>
    <n v="0"/>
    <n v="0"/>
    <n v="28050"/>
    <n v="28050"/>
    <n v="0"/>
    <s v="%"/>
    <n v="28050"/>
    <n v="28050"/>
    <n v="20"/>
    <n v="5610"/>
    <n v="20"/>
    <n v="2.5"/>
    <n v="0"/>
    <n v="0"/>
    <n v="0"/>
    <n v="28050"/>
    <s v="300000111877605"/>
    <s v=""/>
    <s v="False"/>
    <n v="0"/>
    <n v="4950"/>
    <s v="False"/>
    <s v="Endoscopy &amp; Ultrasound"/>
    <s v="Feb"/>
    <s v="24"/>
    <n v="0"/>
    <d v="1899-12-30T00:00:00"/>
    <s v="1900"/>
    <s v="Jan"/>
    <s v="2024"/>
  </r>
  <r>
    <x v="64"/>
    <s v="CPQ 14620 ULT 24NHSSC-14116421/02/2024"/>
    <n v="0"/>
    <s v="No"/>
    <n v="300000165131899"/>
    <x v="5"/>
    <s v=""/>
    <x v="0"/>
    <s v="Closed/PO Received"/>
    <s v=""/>
    <n v="0"/>
    <n v="0"/>
    <n v="0"/>
    <n v="0"/>
    <m/>
    <n v="0"/>
    <n v="2.5000000000000001E-2"/>
    <s v=""/>
    <s v="Check"/>
    <n v="0"/>
    <n v="0"/>
    <n v="0"/>
    <n v="0"/>
    <n v="0"/>
    <n v="0"/>
    <b v="0"/>
    <s v="Ultrasound 2022"/>
    <s v="CPQ 14620 ULT 24"/>
    <s v="21/02/2024"/>
    <x v="50"/>
    <s v="Amy Hughes"/>
    <x v="0"/>
    <s v="ULT"/>
    <s v=""/>
    <s v=""/>
    <x v="5"/>
    <s v=""/>
    <s v=""/>
    <s v="BAU"/>
    <s v="URN Issued"/>
    <s v=""/>
    <s v="NHSSC-141164"/>
    <n v="1"/>
    <s v="False"/>
    <s v=""/>
    <s v="False"/>
    <s v=""/>
    <s v=""/>
    <s v=""/>
    <s v=""/>
    <n v="1"/>
    <m/>
    <m/>
    <n v="0"/>
    <n v="0"/>
    <n v="0"/>
    <n v="0"/>
    <n v="0"/>
    <n v="0"/>
    <n v="0"/>
    <s v="%"/>
    <n v="0"/>
    <n v="0"/>
    <n v="20"/>
    <n v="0"/>
    <n v="0"/>
    <n v="0"/>
    <n v="0"/>
    <n v="0"/>
    <n v="0"/>
    <n v="0"/>
    <s v=""/>
    <s v=""/>
    <s v="False"/>
    <n v="0"/>
    <n v="0"/>
    <s v="False"/>
    <s v="Endoscopy &amp; Ultrasound"/>
    <s v="Feb"/>
    <s v="24"/>
    <n v="0"/>
    <d v="1899-12-30T00:00:00"/>
    <s v="1900"/>
    <s v="Jan"/>
    <s v="2024"/>
  </r>
  <r>
    <x v="64"/>
    <s v="CPQ 14620 ULT 24NHSSC-14116421/02/2024"/>
    <n v="0"/>
    <s v="No"/>
    <n v="300000165131899"/>
    <x v="5"/>
    <s v="Accessory"/>
    <x v="0"/>
    <s v="Closed/PO Received"/>
    <s v=""/>
    <n v="2229.27"/>
    <n v="2229.27"/>
    <n v="0"/>
    <n v="0"/>
    <m/>
    <n v="2.5000000000000001E-2"/>
    <n v="2.5000000000000001E-2"/>
    <s v=""/>
    <s v="OK"/>
    <n v="55.731750000000005"/>
    <n v="0"/>
    <n v="3470.73"/>
    <n v="0"/>
    <n v="3470.73"/>
    <n v="1.5568908207619534"/>
    <b v="0"/>
    <s v="Ultrasound 2022"/>
    <s v="CPQ 14620 ULT 24"/>
    <s v="21/02/2024"/>
    <x v="50"/>
    <s v="Amy Hughes"/>
    <x v="0"/>
    <s v="ULT"/>
    <s v=""/>
    <s v=""/>
    <x v="5"/>
    <s v="Ultrasound - Accessories"/>
    <s v="Additional Items"/>
    <s v="BAU"/>
    <s v="URN Issued"/>
    <s v=""/>
    <s v="NHSSC-141164"/>
    <n v="4"/>
    <s v="False"/>
    <s v="Y"/>
    <s v="False"/>
    <s v="L23119_Transducer C5-1"/>
    <s v="L23119"/>
    <s v="60"/>
    <s v="Accessory"/>
    <n v="1"/>
    <n v="5700"/>
    <n v="5700"/>
    <n v="0"/>
    <n v="0"/>
    <n v="0"/>
    <n v="0"/>
    <n v="5700"/>
    <n v="5700"/>
    <n v="60.89"/>
    <s v="%"/>
    <n v="2229.27"/>
    <n v="2229.27"/>
    <n v="20"/>
    <n v="445.85"/>
    <n v="20"/>
    <n v="2.5"/>
    <n v="0"/>
    <n v="0"/>
    <n v="0"/>
    <n v="2229.27"/>
    <s v="300000111877842"/>
    <s v=""/>
    <s v="False"/>
    <n v="0"/>
    <n v="0"/>
    <s v="False"/>
    <s v="Endoscopy &amp; Ultrasound"/>
    <s v="Feb"/>
    <s v="24"/>
    <n v="0"/>
    <d v="1899-12-30T00:00:00"/>
    <s v="1900"/>
    <s v="Jan"/>
    <s v="2024"/>
  </r>
  <r>
    <x v="64"/>
    <s v="CPQ 14620 ULT 24NHSSC-14116421/02/2024"/>
    <n v="0"/>
    <s v="No"/>
    <n v="300000165131899"/>
    <x v="5"/>
    <s v=""/>
    <x v="0"/>
    <s v="Closed/PO Received"/>
    <s v=""/>
    <n v="0"/>
    <n v="0"/>
    <n v="0"/>
    <n v="0"/>
    <m/>
    <n v="0"/>
    <n v="2.5000000000000001E-2"/>
    <s v=""/>
    <s v="Check"/>
    <n v="0"/>
    <n v="0"/>
    <n v="0"/>
    <n v="0"/>
    <n v="0"/>
    <n v="0"/>
    <b v="0"/>
    <s v="Ultrasound 2022"/>
    <s v="CPQ 14620 ULT 24"/>
    <s v="21/02/2024"/>
    <x v="50"/>
    <s v="Amy Hughes"/>
    <x v="0"/>
    <s v="ULT"/>
    <s v=""/>
    <s v=""/>
    <x v="5"/>
    <s v=""/>
    <s v=""/>
    <s v="BAU"/>
    <s v="URN Issued"/>
    <s v=""/>
    <s v="NHSSC-141164"/>
    <n v="3"/>
    <s v="False"/>
    <s v=""/>
    <s v="False"/>
    <s v=""/>
    <s v=""/>
    <s v=""/>
    <s v=""/>
    <n v="1"/>
    <m/>
    <m/>
    <n v="0"/>
    <n v="0"/>
    <n v="0"/>
    <n v="0"/>
    <n v="0"/>
    <n v="0"/>
    <n v="0"/>
    <s v="%"/>
    <n v="0"/>
    <n v="0"/>
    <n v="20"/>
    <n v="0"/>
    <n v="0"/>
    <n v="0"/>
    <n v="0"/>
    <n v="0"/>
    <n v="0"/>
    <n v="0"/>
    <s v=""/>
    <s v=""/>
    <s v="False"/>
    <n v="0"/>
    <n v="0"/>
    <s v="False"/>
    <s v="Endoscopy &amp; Ultrasound"/>
    <s v="Feb"/>
    <s v="24"/>
    <n v="0"/>
    <d v="1899-12-30T00:00:00"/>
    <s v="1900"/>
    <s v="Jan"/>
    <s v="2024"/>
  </r>
  <r>
    <x v="64"/>
    <s v="CPQ 14620 ULT 24NHSSC-14116421/02/2024"/>
    <n v="0"/>
    <s v="No"/>
    <n v="300000165131899"/>
    <x v="5"/>
    <s v="Accessory"/>
    <x v="0"/>
    <s v="Closed/PO Received"/>
    <s v=""/>
    <n v="2229.27"/>
    <n v="2229.27"/>
    <n v="0"/>
    <n v="0"/>
    <m/>
    <n v="2.5000000000000001E-2"/>
    <n v="2.5000000000000001E-2"/>
    <s v=""/>
    <s v="OK"/>
    <n v="55.731750000000005"/>
    <n v="0"/>
    <n v="3470.73"/>
    <n v="0"/>
    <n v="3470.73"/>
    <n v="1.5568908207619534"/>
    <b v="0"/>
    <s v="Ultrasound 2022"/>
    <s v="CPQ 14620 ULT 24"/>
    <s v="21/02/2024"/>
    <x v="50"/>
    <s v="Amy Hughes"/>
    <x v="0"/>
    <s v="ULT"/>
    <s v=""/>
    <s v=""/>
    <x v="5"/>
    <s v="Ultrasound - Accessories"/>
    <s v="Additional Items"/>
    <s v="BAU"/>
    <s v="URN Issued"/>
    <s v=""/>
    <s v="NHSSC-141164"/>
    <n v="6"/>
    <s v="False"/>
    <s v="Y"/>
    <s v="False"/>
    <s v="L24087_Transducer P5-1"/>
    <s v="L24087"/>
    <s v="60"/>
    <s v="Accessory"/>
    <n v="1"/>
    <n v="5700"/>
    <n v="5700"/>
    <n v="0"/>
    <n v="0"/>
    <n v="0"/>
    <n v="0"/>
    <n v="5700"/>
    <n v="5700"/>
    <n v="60.89"/>
    <s v="%"/>
    <n v="2229.27"/>
    <n v="2229.27"/>
    <n v="20"/>
    <n v="445.85"/>
    <n v="20"/>
    <n v="2.5"/>
    <n v="0"/>
    <n v="0"/>
    <n v="0"/>
    <n v="2229.27"/>
    <s v="300000111877847"/>
    <s v=""/>
    <s v="False"/>
    <n v="0"/>
    <n v="0"/>
    <s v="False"/>
    <s v="Endoscopy &amp; Ultrasound"/>
    <s v="Feb"/>
    <s v="24"/>
    <n v="0"/>
    <d v="1899-12-30T00:00:00"/>
    <s v="1900"/>
    <s v="Jan"/>
    <s v="2024"/>
  </r>
  <r>
    <x v="64"/>
    <s v="CPQ 14620 ULT 24NHSSC-14116421/02/2024"/>
    <n v="0"/>
    <s v="No"/>
    <n v="300000165131899"/>
    <x v="5"/>
    <s v="Accessory"/>
    <x v="0"/>
    <s v="Closed/PO Received"/>
    <s v=""/>
    <n v="2229.27"/>
    <n v="2229.27"/>
    <n v="0"/>
    <n v="0"/>
    <m/>
    <n v="2.5000000000000001E-2"/>
    <n v="2.5000000000000001E-2"/>
    <s v=""/>
    <s v="OK"/>
    <n v="55.731750000000005"/>
    <n v="0"/>
    <n v="3470.73"/>
    <n v="0"/>
    <n v="3470.73"/>
    <n v="1.5568908207619534"/>
    <b v="0"/>
    <s v="Ultrasound 2022"/>
    <s v="CPQ 14620 ULT 24"/>
    <s v="21/02/2024"/>
    <x v="50"/>
    <s v="Amy Hughes"/>
    <x v="0"/>
    <s v="ULT"/>
    <s v=""/>
    <s v=""/>
    <x v="5"/>
    <s v="Ultrasound - Accessories"/>
    <s v="Additional Items"/>
    <s v="BAU"/>
    <s v="URN Issued"/>
    <s v=""/>
    <s v="NHSSC-141164"/>
    <n v="5"/>
    <s v="False"/>
    <s v="Y"/>
    <s v="False"/>
    <s v="L22916_Transducer L12-3"/>
    <s v="L22916"/>
    <s v="60"/>
    <s v="Accessory"/>
    <n v="1"/>
    <n v="5700"/>
    <n v="5700"/>
    <n v="0"/>
    <n v="0"/>
    <n v="0"/>
    <n v="0"/>
    <n v="5700"/>
    <n v="5700"/>
    <n v="60.89"/>
    <s v="%"/>
    <n v="2229.27"/>
    <n v="2229.27"/>
    <n v="20"/>
    <n v="445.85"/>
    <n v="20"/>
    <n v="2.5"/>
    <n v="0"/>
    <n v="0"/>
    <n v="0"/>
    <n v="2229.27"/>
    <s v="300000111877844"/>
    <s v=""/>
    <s v="False"/>
    <n v="0"/>
    <n v="0"/>
    <s v="False"/>
    <s v="Endoscopy &amp; Ultrasound"/>
    <s v="Feb"/>
    <s v="24"/>
    <n v="0"/>
    <d v="1899-12-30T00:00:00"/>
    <s v="1900"/>
    <s v="Jan"/>
    <s v="2024"/>
  </r>
  <r>
    <x v="64"/>
    <s v="CPQ 14620 ULT 24NHSSC-14116421/02/2024"/>
    <n v="0"/>
    <s v="No"/>
    <n v="300000165131899"/>
    <x v="5"/>
    <s v="Accessory"/>
    <x v="0"/>
    <s v="Closed/PO Received"/>
    <s v=""/>
    <n v="2112.19"/>
    <n v="2112.19"/>
    <n v="0"/>
    <n v="0"/>
    <m/>
    <n v="2.5000000000000001E-2"/>
    <n v="2.5000000000000001E-2"/>
    <s v=""/>
    <s v="OK"/>
    <n v="52.804750000000006"/>
    <n v="0"/>
    <n v="3287.81"/>
    <n v="0"/>
    <n v="3287.81"/>
    <n v="1.5565881857219284"/>
    <b v="0"/>
    <s v="Ultrasound 2022"/>
    <s v="CPQ 14620 ULT 24"/>
    <s v="21/02/2024"/>
    <x v="50"/>
    <s v="Amy Hughes"/>
    <x v="0"/>
    <s v="ULT"/>
    <s v=""/>
    <s v=""/>
    <x v="5"/>
    <s v="Ultrasound - Accessories"/>
    <s v="Additional Items"/>
    <s v="BAU"/>
    <s v="URN Issued"/>
    <s v=""/>
    <s v="NHSSC-141164"/>
    <n v="7"/>
    <s v="False"/>
    <s v="Y"/>
    <s v="False"/>
    <s v="L25110_Sonosite PX Stand"/>
    <s v="L25110"/>
    <s v="60"/>
    <s v="Accessory"/>
    <n v="1"/>
    <n v="5400"/>
    <n v="5400"/>
    <n v="0"/>
    <n v="0"/>
    <n v="0"/>
    <n v="0"/>
    <n v="5400"/>
    <n v="5400"/>
    <n v="3287.81"/>
    <s v="Amount"/>
    <n v="2112.19"/>
    <n v="2112.19"/>
    <n v="20"/>
    <n v="422.44"/>
    <n v="20"/>
    <n v="2.5"/>
    <n v="0"/>
    <n v="0"/>
    <n v="0"/>
    <n v="2112.19"/>
    <s v="300000111877848"/>
    <s v=""/>
    <s v="False"/>
    <n v="0"/>
    <n v="0"/>
    <s v="False"/>
    <s v="Endoscopy &amp; Ultrasound"/>
    <s v="Feb"/>
    <s v="24"/>
    <n v="0"/>
    <d v="1899-12-30T00:00:00"/>
    <s v="1900"/>
    <s v="Jan"/>
    <s v="2024"/>
  </r>
  <r>
    <x v="65"/>
    <s v="CPQ 14670 ROB 24NHSSC-14123322/02/2024"/>
    <n v="0"/>
    <s v="No"/>
    <n v="300000165463339"/>
    <x v="15"/>
    <s v="Core"/>
    <x v="0"/>
    <s v="URN Issued - Awaiting PO"/>
    <n v="1"/>
    <n v="1640802.6"/>
    <n v="1640802.6"/>
    <n v="0"/>
    <n v="0"/>
    <m/>
    <n v="0"/>
    <n v="0"/>
    <s v=""/>
    <s v="OK"/>
    <n v="0"/>
    <n v="0"/>
    <n v="360279.65108225099"/>
    <n v="152082.25"/>
    <n v="208197.40108225099"/>
    <n v="0.21957525608641221"/>
    <b v="0"/>
    <s v="Robotic Medical Equipment"/>
    <s v="CPQ 14670 ROB 24"/>
    <s v="22/02/2024"/>
    <x v="53"/>
    <s v="Matthew McLaughlin"/>
    <x v="0"/>
    <s v="ROB"/>
    <s v="St Bartholomew's"/>
    <s v=""/>
    <x v="26"/>
    <s v="Robotic Medical Equipment"/>
    <s v="MI Surgical Robot"/>
    <s v="BAU"/>
    <s v="URN Issued"/>
    <s v=""/>
    <s v="NHSSC-141233"/>
    <n v="2"/>
    <s v="False"/>
    <s v="Y"/>
    <s v="False"/>
    <s v="IS4000_da Vinci Xi Dual"/>
    <s v="IS4000D"/>
    <s v="12"/>
    <s v="Core"/>
    <n v="1"/>
    <n v="2001082.2510822511"/>
    <n v="1849000"/>
    <n v="0"/>
    <n v="0"/>
    <n v="0"/>
    <n v="0"/>
    <n v="1849000"/>
    <n v="1849000"/>
    <n v="11.26"/>
    <s v="%"/>
    <n v="1640802.6"/>
    <n v="1640802.6"/>
    <n v="20"/>
    <n v="328160.52"/>
    <n v="20"/>
    <n v="0"/>
    <n v="0"/>
    <n v="0"/>
    <n v="0"/>
    <n v="1640802.6"/>
    <s v="300000095455132"/>
    <s v=""/>
    <s v="False"/>
    <n v="0"/>
    <n v="152082.25"/>
    <s v="True"/>
    <s v="Oncology &amp; Robotics"/>
    <s v="Feb"/>
    <s v="24"/>
    <n v="0"/>
    <d v="1899-12-30T00:00:00"/>
    <s v="1900"/>
    <s v="Jan"/>
    <s v="2024"/>
  </r>
  <r>
    <x v="65"/>
    <s v="CPQ 14670 ROB 24NHSSC-14123322/02/2024"/>
    <n v="0"/>
    <s v="No"/>
    <n v="300000165463339"/>
    <x v="15"/>
    <s v=""/>
    <x v="0"/>
    <s v="URN Issued - Awaiting PO"/>
    <s v=""/>
    <n v="0"/>
    <n v="0"/>
    <n v="0"/>
    <n v="0"/>
    <m/>
    <n v="0"/>
    <n v="0"/>
    <s v=""/>
    <s v="OK"/>
    <n v="0"/>
    <n v="0"/>
    <n v="0"/>
    <n v="0"/>
    <n v="0"/>
    <n v="0"/>
    <b v="0"/>
    <s v="Robotic Medical Equipment"/>
    <s v="CPQ 14670 ROB 24"/>
    <s v="22/02/2024"/>
    <x v="53"/>
    <s v="Matthew McLaughlin"/>
    <x v="0"/>
    <s v="ROB"/>
    <s v="St Bartholomew's"/>
    <s v=""/>
    <x v="26"/>
    <s v=""/>
    <s v=""/>
    <s v="BAU"/>
    <s v="URN Issued"/>
    <s v=""/>
    <s v="NHSSC-141233"/>
    <n v="1"/>
    <s v="False"/>
    <s v=""/>
    <s v="False"/>
    <s v=""/>
    <s v=""/>
    <s v=""/>
    <s v=""/>
    <n v="1"/>
    <m/>
    <m/>
    <n v="0"/>
    <n v="0"/>
    <n v="0"/>
    <n v="0"/>
    <n v="0"/>
    <n v="0"/>
    <n v="0"/>
    <s v="%"/>
    <n v="0"/>
    <n v="0"/>
    <n v="20"/>
    <n v="0"/>
    <n v="0"/>
    <n v="0"/>
    <n v="0"/>
    <n v="0"/>
    <n v="0"/>
    <n v="0"/>
    <s v=""/>
    <s v=""/>
    <s v="False"/>
    <n v="0"/>
    <n v="0"/>
    <s v="True"/>
    <s v="Oncology &amp; Robotics"/>
    <s v="Feb"/>
    <s v="24"/>
    <n v="0"/>
    <d v="1899-12-30T00:00:00"/>
    <s v="1900"/>
    <s v="Jan"/>
    <s v="2024"/>
  </r>
  <r>
    <x v="65"/>
    <s v="CPQ 14670 ROB 24NHSSC-14123322/02/2024"/>
    <n v="0"/>
    <s v="No"/>
    <n v="300000165463339"/>
    <x v="15"/>
    <s v="Core"/>
    <x v="0"/>
    <s v="URN Issued - Awaiting PO"/>
    <n v="1"/>
    <n v="66555"/>
    <n v="66555"/>
    <n v="0"/>
    <n v="0"/>
    <m/>
    <n v="0"/>
    <n v="0"/>
    <s v=""/>
    <s v="OK"/>
    <n v="0"/>
    <n v="0"/>
    <n v="8445"/>
    <n v="0"/>
    <n v="8445"/>
    <n v="0.12688753662384494"/>
    <b v="0"/>
    <s v="Robotic Medical Equipment"/>
    <s v="CPQ 14670 ROB 24"/>
    <s v="22/02/2024"/>
    <x v="53"/>
    <s v="Matthew McLaughlin"/>
    <x v="0"/>
    <s v="ROB"/>
    <s v="St Bartholomew's"/>
    <s v=""/>
    <x v="26"/>
    <s v="Robotic Medical Equipment"/>
    <s v="MI Surgical Robot"/>
    <s v="BAU"/>
    <s v="URN Issued"/>
    <s v=""/>
    <s v="NHSSC-141233"/>
    <n v="4"/>
    <s v="False"/>
    <s v="Y"/>
    <s v="False"/>
    <s v="ISSNOW_SimNow da Vinci Skills Simulator"/>
    <s v="ISSNOW"/>
    <s v="12"/>
    <s v="Core"/>
    <n v="1"/>
    <n v="75000"/>
    <n v="75000"/>
    <n v="0"/>
    <n v="0"/>
    <n v="0"/>
    <n v="0"/>
    <n v="75000"/>
    <n v="75000"/>
    <n v="11.26"/>
    <s v="%"/>
    <n v="66555"/>
    <n v="66555"/>
    <n v="20"/>
    <n v="13311"/>
    <n v="20"/>
    <n v="0"/>
    <n v="0"/>
    <n v="0"/>
    <n v="0"/>
    <n v="66555"/>
    <s v="300000095455151"/>
    <s v=""/>
    <s v="False"/>
    <n v="0"/>
    <n v="0"/>
    <s v="True"/>
    <s v="Oncology &amp; Robotics"/>
    <s v="Feb"/>
    <s v="24"/>
    <n v="0"/>
    <d v="1899-12-30T00:00:00"/>
    <s v="1900"/>
    <s v="Jan"/>
    <s v="2024"/>
  </r>
  <r>
    <x v="65"/>
    <s v="CPQ 14670 ROB 24NHSSC-14123322/02/2024"/>
    <n v="0"/>
    <s v="No"/>
    <n v="300000165463339"/>
    <x v="15"/>
    <s v=""/>
    <x v="0"/>
    <s v="URN Issued - Awaiting PO"/>
    <s v=""/>
    <n v="0"/>
    <n v="0"/>
    <n v="0"/>
    <n v="0"/>
    <m/>
    <n v="0"/>
    <n v="0"/>
    <s v=""/>
    <s v="OK"/>
    <n v="0"/>
    <n v="0"/>
    <n v="0"/>
    <n v="0"/>
    <n v="0"/>
    <n v="0"/>
    <b v="0"/>
    <s v="Robotic Medical Equipment"/>
    <s v="CPQ 14670 ROB 24"/>
    <s v="22/02/2024"/>
    <x v="53"/>
    <s v="Matthew McLaughlin"/>
    <x v="0"/>
    <s v="ROB"/>
    <s v="St Bartholomew's"/>
    <s v=""/>
    <x v="26"/>
    <s v=""/>
    <s v=""/>
    <s v="BAU"/>
    <s v="URN Issued"/>
    <s v=""/>
    <s v="NHSSC-141233"/>
    <n v="3"/>
    <s v="False"/>
    <s v=""/>
    <s v="False"/>
    <s v=""/>
    <s v=""/>
    <s v=""/>
    <s v=""/>
    <n v="1"/>
    <m/>
    <m/>
    <n v="0"/>
    <n v="0"/>
    <n v="0"/>
    <n v="0"/>
    <n v="0"/>
    <n v="0"/>
    <n v="0"/>
    <s v="%"/>
    <n v="0"/>
    <n v="0"/>
    <n v="20"/>
    <n v="0"/>
    <n v="0"/>
    <n v="0"/>
    <n v="0"/>
    <n v="0"/>
    <n v="0"/>
    <n v="0"/>
    <s v=""/>
    <s v=""/>
    <s v="False"/>
    <n v="0"/>
    <n v="0"/>
    <s v="True"/>
    <s v="Oncology &amp; Robotics"/>
    <s v="Feb"/>
    <s v="24"/>
    <n v="0"/>
    <d v="1899-12-30T00:00:00"/>
    <s v="1900"/>
    <s v="Jan"/>
    <s v="2024"/>
  </r>
  <r>
    <x v="65"/>
    <s v="CPQ 14670 ROB 24NHSSC-14123322/02/2024"/>
    <n v="0"/>
    <s v="No"/>
    <n v="300000165463339"/>
    <x v="15"/>
    <s v="Core"/>
    <x v="0"/>
    <s v="URN Issued - Awaiting PO"/>
    <n v="1"/>
    <n v="37642.400000000001"/>
    <n v="37642.400000000001"/>
    <n v="0"/>
    <n v="0"/>
    <m/>
    <n v="0"/>
    <n v="0"/>
    <s v=""/>
    <s v="OK"/>
    <n v="0"/>
    <n v="0"/>
    <n v="4857.5999999999985"/>
    <n v="0"/>
    <n v="4857.5999999999985"/>
    <n v="0.12904596943871799"/>
    <b v="0"/>
    <s v="Robotic Medical Equipment"/>
    <s v="CPQ 14670 ROB 24"/>
    <s v="22/02/2024"/>
    <x v="53"/>
    <s v="Matthew McLaughlin"/>
    <x v="0"/>
    <s v="ROB"/>
    <s v="St Bartholomew's"/>
    <s v=""/>
    <x v="26"/>
    <s v="Robotic Medical Equipment"/>
    <s v="MI Surgical Robot"/>
    <s v="BAU"/>
    <s v="URN Issued"/>
    <s v=""/>
    <s v="NHSSC-141233"/>
    <n v="6"/>
    <s v="False"/>
    <s v="Y"/>
    <s v="False"/>
    <s v="600062_Integrated Table Motion Upgrade"/>
    <s v="600062"/>
    <s v="12"/>
    <s v="Core"/>
    <n v="1"/>
    <n v="42500"/>
    <n v="42500"/>
    <n v="0"/>
    <n v="0"/>
    <n v="0"/>
    <n v="0"/>
    <n v="42500"/>
    <n v="42500"/>
    <n v="4857.6000000000004"/>
    <s v="Amount"/>
    <n v="37642.400000000001"/>
    <n v="37642.400000000001"/>
    <n v="20"/>
    <n v="7528.48"/>
    <n v="20"/>
    <n v="0"/>
    <n v="0"/>
    <n v="0"/>
    <n v="0"/>
    <n v="37642.400000000001"/>
    <s v="300000095455145"/>
    <s v=""/>
    <s v="False"/>
    <n v="0"/>
    <n v="0"/>
    <s v="True"/>
    <s v="Oncology &amp; Robotics"/>
    <s v="Feb"/>
    <s v="24"/>
    <n v="0"/>
    <d v="1899-12-30T00:00:00"/>
    <s v="1900"/>
    <s v="Jan"/>
    <s v="2024"/>
  </r>
  <r>
    <x v="65"/>
    <s v="CPQ 14670 ROB 24NHSSC-14123322/02/2024"/>
    <n v="0"/>
    <s v="No"/>
    <n v="300000165463339"/>
    <x v="15"/>
    <s v=""/>
    <x v="0"/>
    <s v="URN Issued - Awaiting PO"/>
    <s v=""/>
    <n v="0"/>
    <n v="0"/>
    <n v="0"/>
    <n v="0"/>
    <m/>
    <n v="0"/>
    <n v="0"/>
    <s v=""/>
    <s v="OK"/>
    <n v="0"/>
    <n v="0"/>
    <n v="0"/>
    <n v="0"/>
    <n v="0"/>
    <n v="0"/>
    <b v="0"/>
    <s v="Robotic Medical Equipment"/>
    <s v="CPQ 14670 ROB 24"/>
    <s v="22/02/2024"/>
    <x v="53"/>
    <s v="Matthew McLaughlin"/>
    <x v="0"/>
    <s v="ROB"/>
    <s v="St Bartholomew's"/>
    <s v=""/>
    <x v="26"/>
    <s v=""/>
    <s v=""/>
    <s v="BAU"/>
    <s v="URN Issued"/>
    <s v=""/>
    <s v="NHSSC-141233"/>
    <n v="5"/>
    <s v="False"/>
    <s v=""/>
    <s v="False"/>
    <s v=""/>
    <s v=""/>
    <s v=""/>
    <s v=""/>
    <n v="1"/>
    <m/>
    <m/>
    <n v="0"/>
    <n v="0"/>
    <n v="0"/>
    <n v="0"/>
    <n v="0"/>
    <n v="0"/>
    <n v="0"/>
    <s v="%"/>
    <n v="0"/>
    <n v="0"/>
    <n v="20"/>
    <n v="0"/>
    <n v="0"/>
    <n v="0"/>
    <n v="0"/>
    <n v="0"/>
    <n v="0"/>
    <n v="0"/>
    <s v=""/>
    <s v=""/>
    <s v="False"/>
    <n v="0"/>
    <n v="0"/>
    <s v="True"/>
    <s v="Oncology &amp; Robotics"/>
    <s v="Feb"/>
    <s v="24"/>
    <n v="0"/>
    <d v="1899-12-30T00:00:00"/>
    <s v="1900"/>
    <s v="Jan"/>
    <s v="2024"/>
  </r>
  <r>
    <x v="65"/>
    <s v="CPQ 14670 ROB 24NHSSC-14123322/02/2024"/>
    <n v="0"/>
    <s v="No"/>
    <n v="300000165463339"/>
    <x v="15"/>
    <s v="Accessory"/>
    <x v="0"/>
    <s v="URN Issued - Awaiting PO"/>
    <s v=""/>
    <n v="0"/>
    <n v="0"/>
    <n v="0"/>
    <n v="0"/>
    <m/>
    <n v="0"/>
    <n v="0"/>
    <s v=""/>
    <s v="OK"/>
    <n v="0"/>
    <n v="0"/>
    <n v="40"/>
    <n v="0"/>
    <n v="40"/>
    <n v="0"/>
    <b v="0"/>
    <s v="Robotic Medical Equipment"/>
    <s v="CPQ 14670 ROB 24"/>
    <s v="22/02/2024"/>
    <x v="53"/>
    <s v="Matthew McLaughlin"/>
    <x v="0"/>
    <s v="ROB"/>
    <s v="St Bartholomew's"/>
    <s v=""/>
    <x v="26"/>
    <s v="Robotic Medical Equipment"/>
    <s v="MI Accessory"/>
    <s v="BAU"/>
    <s v="URN Issued"/>
    <s v=""/>
    <s v="NHSSC-141233"/>
    <n v="16"/>
    <s v="False"/>
    <s v="Y"/>
    <s v="False"/>
    <s v="470051_KIT,ADAPTER,THREADED,2D CAMERA LIGHT GUI"/>
    <s v="470051"/>
    <s v=""/>
    <s v="Accessory"/>
    <n v="1"/>
    <n v="40"/>
    <n v="40"/>
    <n v="0"/>
    <n v="0"/>
    <n v="0"/>
    <n v="0"/>
    <n v="40"/>
    <n v="40"/>
    <n v="100"/>
    <s v="%"/>
    <n v="0"/>
    <n v="0"/>
    <n v="20"/>
    <n v="0"/>
    <n v="20"/>
    <n v="0"/>
    <n v="0"/>
    <n v="0"/>
    <n v="0"/>
    <n v="0"/>
    <s v="300000095469606"/>
    <s v=""/>
    <s v="False"/>
    <n v="0"/>
    <n v="0"/>
    <s v="True"/>
    <s v="Oncology &amp; Robotics"/>
    <s v="Feb"/>
    <s v="24"/>
    <n v="0"/>
    <d v="1899-12-30T00:00:00"/>
    <s v="1900"/>
    <s v="Jan"/>
    <s v="2024"/>
  </r>
  <r>
    <x v="65"/>
    <s v="CPQ 14670 ROB 24NHSSC-14123322/02/2024"/>
    <n v="0"/>
    <s v="No"/>
    <n v="300000165463339"/>
    <x v="15"/>
    <s v="Accessory"/>
    <x v="0"/>
    <s v="URN Issued - Awaiting PO"/>
    <s v=""/>
    <n v="0"/>
    <n v="0"/>
    <n v="0"/>
    <n v="0"/>
    <m/>
    <n v="0"/>
    <n v="0"/>
    <s v=""/>
    <s v="OK"/>
    <n v="0"/>
    <n v="0"/>
    <n v="1786"/>
    <n v="0"/>
    <n v="1786"/>
    <n v="0"/>
    <b v="0"/>
    <s v="Robotic Medical Equipment"/>
    <s v="CPQ 14670 ROB 24"/>
    <s v="22/02/2024"/>
    <x v="53"/>
    <s v="Matthew McLaughlin"/>
    <x v="0"/>
    <s v="ROB"/>
    <s v="St Bartholomew's"/>
    <s v=""/>
    <x v="26"/>
    <s v="Robotic Medical Equipment"/>
    <s v="MI Accessory"/>
    <s v="BAU"/>
    <s v="URN Issued"/>
    <s v=""/>
    <s v="NHSSC-141233"/>
    <n v="15"/>
    <s v="False"/>
    <s v="Y"/>
    <s v="False"/>
    <s v="400498_8 mm endoscope sterilization tray"/>
    <s v="400498"/>
    <s v=""/>
    <s v="Accessory"/>
    <n v="2"/>
    <n v="893"/>
    <n v="893"/>
    <n v="0"/>
    <n v="0"/>
    <n v="0"/>
    <n v="0"/>
    <n v="893"/>
    <n v="1786"/>
    <n v="100"/>
    <s v="%"/>
    <n v="0"/>
    <n v="0"/>
    <n v="20"/>
    <n v="0"/>
    <n v="20"/>
    <n v="0"/>
    <n v="0"/>
    <n v="0"/>
    <n v="0"/>
    <n v="0"/>
    <s v="300000095469743"/>
    <s v=""/>
    <s v="False"/>
    <n v="0"/>
    <n v="0"/>
    <s v="True"/>
    <s v="Oncology &amp; Robotics"/>
    <s v="Feb"/>
    <s v="24"/>
    <n v="0"/>
    <d v="1899-12-30T00:00:00"/>
    <s v="1900"/>
    <s v="Jan"/>
    <s v="2024"/>
  </r>
  <r>
    <x v="65"/>
    <s v="CPQ 14670 ROB 24NHSSC-14123322/02/2024"/>
    <n v="0"/>
    <s v="No"/>
    <n v="300000165463339"/>
    <x v="15"/>
    <s v="Accessory"/>
    <x v="0"/>
    <s v="URN Issued - Awaiting PO"/>
    <s v=""/>
    <n v="0"/>
    <n v="0"/>
    <n v="0"/>
    <n v="0"/>
    <m/>
    <n v="0"/>
    <n v="0"/>
    <s v=""/>
    <s v="OK"/>
    <n v="0"/>
    <n v="0"/>
    <n v="26400"/>
    <n v="0"/>
    <n v="26400"/>
    <n v="0"/>
    <b v="0"/>
    <s v="Robotic Medical Equipment"/>
    <s v="CPQ 14670 ROB 24"/>
    <s v="22/02/2024"/>
    <x v="53"/>
    <s v="Matthew McLaughlin"/>
    <x v="0"/>
    <s v="ROB"/>
    <s v="St Bartholomew's"/>
    <s v=""/>
    <x v="26"/>
    <s v="Robotic Medical Equipment"/>
    <s v="MI Accessory"/>
    <s v="BAU"/>
    <s v="URN Issued"/>
    <s v=""/>
    <s v="NHSSC-141233"/>
    <n v="8"/>
    <s v="False"/>
    <s v="Y"/>
    <s v="False"/>
    <s v="PROC_Proctoring"/>
    <s v="PROC"/>
    <s v=""/>
    <s v="Accessory"/>
    <n v="12"/>
    <n v="2200"/>
    <n v="2200"/>
    <n v="0"/>
    <n v="0"/>
    <n v="0"/>
    <n v="0"/>
    <n v="2200"/>
    <n v="26400"/>
    <n v="100"/>
    <s v="%"/>
    <n v="0"/>
    <n v="0"/>
    <n v="20"/>
    <n v="0"/>
    <n v="20"/>
    <n v="0"/>
    <n v="0"/>
    <n v="0"/>
    <n v="0"/>
    <n v="0"/>
    <s v="300000136680757"/>
    <s v=""/>
    <s v="False"/>
    <n v="0"/>
    <n v="0"/>
    <s v="True"/>
    <s v="Oncology &amp; Robotics"/>
    <s v="Feb"/>
    <s v="24"/>
    <n v="0"/>
    <d v="1899-12-30T00:00:00"/>
    <s v="1900"/>
    <s v="Jan"/>
    <s v="2024"/>
  </r>
  <r>
    <x v="65"/>
    <s v="CPQ 14670 ROB 24NHSSC-14123322/02/2024"/>
    <n v="0"/>
    <s v="No"/>
    <n v="300000165463339"/>
    <x v="15"/>
    <s v=""/>
    <x v="0"/>
    <s v="URN Issued - Awaiting PO"/>
    <s v=""/>
    <n v="0"/>
    <n v="0"/>
    <n v="0"/>
    <n v="0"/>
    <m/>
    <n v="0"/>
    <n v="0"/>
    <s v=""/>
    <s v="OK"/>
    <n v="0"/>
    <n v="0"/>
    <n v="0"/>
    <n v="0"/>
    <n v="0"/>
    <n v="0"/>
    <b v="0"/>
    <s v="Robotic Medical Equipment"/>
    <s v="CPQ 14670 ROB 24"/>
    <s v="22/02/2024"/>
    <x v="53"/>
    <s v="Matthew McLaughlin"/>
    <x v="0"/>
    <s v="ROB"/>
    <s v="St Bartholomew's"/>
    <s v=""/>
    <x v="26"/>
    <s v=""/>
    <s v=""/>
    <s v="BAU"/>
    <s v="URN Issued"/>
    <s v=""/>
    <s v="NHSSC-141233"/>
    <n v="7"/>
    <s v="False"/>
    <s v=""/>
    <s v="False"/>
    <s v=""/>
    <s v=""/>
    <s v=""/>
    <s v=""/>
    <n v="1"/>
    <m/>
    <m/>
    <n v="0"/>
    <n v="0"/>
    <n v="0"/>
    <n v="0"/>
    <n v="0"/>
    <n v="0"/>
    <n v="0"/>
    <s v="%"/>
    <n v="0"/>
    <n v="0"/>
    <n v="20"/>
    <n v="0"/>
    <n v="0"/>
    <n v="0"/>
    <n v="0"/>
    <n v="0"/>
    <n v="0"/>
    <n v="0"/>
    <s v=""/>
    <s v=""/>
    <s v="False"/>
    <n v="0"/>
    <n v="0"/>
    <s v="True"/>
    <s v="Oncology &amp; Robotics"/>
    <s v="Feb"/>
    <s v="24"/>
    <n v="0"/>
    <d v="1899-12-30T00:00:00"/>
    <s v="1900"/>
    <s v="Jan"/>
    <s v="2024"/>
  </r>
  <r>
    <x v="65"/>
    <s v="CPQ 14670 ROB 24NHSSC-14123322/02/2024"/>
    <n v="0"/>
    <s v="No"/>
    <n v="300000165463339"/>
    <x v="15"/>
    <s v="Accessory"/>
    <x v="0"/>
    <s v="URN Issued - Awaiting PO"/>
    <s v=""/>
    <n v="0"/>
    <n v="0"/>
    <n v="0"/>
    <n v="0"/>
    <m/>
    <n v="0"/>
    <n v="0"/>
    <s v=""/>
    <s v="OK"/>
    <n v="0"/>
    <n v="0"/>
    <n v="29750"/>
    <n v="0"/>
    <n v="29750"/>
    <n v="0"/>
    <b v="0"/>
    <s v="Robotic Medical Equipment"/>
    <s v="CPQ 14670 ROB 24"/>
    <s v="22/02/2024"/>
    <x v="53"/>
    <s v="Matthew McLaughlin"/>
    <x v="0"/>
    <s v="ROB"/>
    <s v="St Bartholomew's"/>
    <s v=""/>
    <x v="26"/>
    <s v="Robotic Medical Equipment"/>
    <s v="MI Surgical Robot"/>
    <s v="BAU"/>
    <s v="URN Issued"/>
    <s v=""/>
    <s v="NHSSC-141233"/>
    <n v="10"/>
    <s v="False"/>
    <s v="Y"/>
    <s v="False"/>
    <s v="300000120856363"/>
    <s v="Hub101-01"/>
    <s v=""/>
    <s v="Accessory"/>
    <n v="1"/>
    <n v="29750"/>
    <n v="29750"/>
    <n v="0"/>
    <n v="0"/>
    <n v="0"/>
    <n v="0"/>
    <n v="29750"/>
    <n v="29750"/>
    <n v="100"/>
    <s v="%"/>
    <n v="0"/>
    <n v="0"/>
    <n v="20"/>
    <n v="0"/>
    <n v="20"/>
    <n v="0"/>
    <n v="0"/>
    <n v="0"/>
    <n v="0"/>
    <n v="0"/>
    <s v="300000120856363"/>
    <s v=""/>
    <s v="False"/>
    <n v="0"/>
    <n v="0"/>
    <s v="True"/>
    <s v="Oncology &amp; Robotics"/>
    <s v="Feb"/>
    <s v="24"/>
    <n v="0"/>
    <d v="1899-12-30T00:00:00"/>
    <s v="1900"/>
    <s v="Jan"/>
    <s v="2024"/>
  </r>
  <r>
    <x v="65"/>
    <s v="CPQ 14670 ROB 24NHSSC-14123322/02/2024"/>
    <n v="0"/>
    <s v="No"/>
    <n v="300000165463339"/>
    <x v="15"/>
    <s v="Accessory"/>
    <x v="0"/>
    <s v="URN Issued - Awaiting PO"/>
    <s v=""/>
    <n v="0"/>
    <n v="0"/>
    <n v="0"/>
    <n v="0"/>
    <m/>
    <n v="0"/>
    <n v="0"/>
    <s v=""/>
    <s v="OK"/>
    <n v="0"/>
    <n v="0"/>
    <n v="7400"/>
    <n v="0"/>
    <n v="7400"/>
    <n v="0"/>
    <b v="0"/>
    <s v="Robotic Medical Equipment"/>
    <s v="CPQ 14670 ROB 24"/>
    <s v="22/02/2024"/>
    <x v="53"/>
    <s v="Matthew McLaughlin"/>
    <x v="0"/>
    <s v="ROB"/>
    <s v="St Bartholomew's"/>
    <s v=""/>
    <x v="26"/>
    <s v="Robotic Medical Equipment"/>
    <s v="MI Accessory"/>
    <s v="BAU"/>
    <s v="URN Issued"/>
    <s v=""/>
    <s v="NHSSC-141233"/>
    <n v="9"/>
    <s v="False"/>
    <s v="Y"/>
    <s v="False"/>
    <s v="TR200ENTTORS_TR 200: Technology &amp; Surgeon-Led Training: (Thoracic, ENT/TORS)"/>
    <s v="TR200ENTTORS"/>
    <s v=""/>
    <s v="Accessory"/>
    <n v="4"/>
    <n v="1850"/>
    <n v="1850"/>
    <n v="0"/>
    <n v="0"/>
    <n v="0"/>
    <n v="0"/>
    <n v="1850"/>
    <n v="7400"/>
    <n v="100"/>
    <s v="%"/>
    <n v="0"/>
    <n v="0"/>
    <n v="20"/>
    <n v="0"/>
    <n v="20"/>
    <n v="0"/>
    <n v="0"/>
    <n v="0"/>
    <n v="0"/>
    <n v="0"/>
    <s v="300000136681132"/>
    <s v=""/>
    <s v="False"/>
    <n v="0"/>
    <n v="0"/>
    <s v="True"/>
    <s v="Oncology &amp; Robotics"/>
    <s v="Feb"/>
    <s v="24"/>
    <n v="0"/>
    <d v="1899-12-30T00:00:00"/>
    <s v="1900"/>
    <s v="Jan"/>
    <s v="2024"/>
  </r>
  <r>
    <x v="65"/>
    <s v="CPQ 14670 ROB 24NHSSC-14123322/02/2024"/>
    <n v="0"/>
    <s v="No"/>
    <n v="300000165463339"/>
    <x v="15"/>
    <s v="Accessory"/>
    <x v="0"/>
    <s v="URN Issued - Awaiting PO"/>
    <s v=""/>
    <n v="0"/>
    <n v="0"/>
    <n v="0"/>
    <n v="0"/>
    <m/>
    <n v="0"/>
    <n v="0"/>
    <s v=""/>
    <s v="OK"/>
    <n v="0"/>
    <n v="0"/>
    <n v="11750"/>
    <n v="0"/>
    <n v="11750"/>
    <n v="0"/>
    <b v="0"/>
    <s v="Robotic Medical Equipment"/>
    <s v="CPQ 14670 ROB 24"/>
    <s v="22/02/2024"/>
    <x v="53"/>
    <s v="Matthew McLaughlin"/>
    <x v="0"/>
    <s v="ROB"/>
    <s v="St Bartholomew's"/>
    <s v=""/>
    <x v="26"/>
    <s v="Robotic Medical Equipment"/>
    <s v="MI Accessory"/>
    <s v="BAU"/>
    <s v="URN Issued"/>
    <s v=""/>
    <s v="NHSSC-141233"/>
    <n v="12"/>
    <s v="False"/>
    <s v="Y"/>
    <s v="False"/>
    <s v="470035_ASSY,HANDHELD CAMERA HEAD,IS4000"/>
    <s v="470035"/>
    <s v=""/>
    <s v="Accessory"/>
    <n v="1"/>
    <n v="11750"/>
    <n v="11750"/>
    <n v="0"/>
    <n v="0"/>
    <n v="0"/>
    <n v="0"/>
    <n v="11750"/>
    <n v="11750"/>
    <n v="100"/>
    <s v="%"/>
    <n v="0"/>
    <n v="0"/>
    <n v="20"/>
    <n v="0"/>
    <n v="20"/>
    <n v="0"/>
    <n v="0"/>
    <n v="0"/>
    <n v="0"/>
    <n v="0"/>
    <s v="300000095469612"/>
    <s v=""/>
    <s v="False"/>
    <n v="0"/>
    <n v="0"/>
    <s v="True"/>
    <s v="Oncology &amp; Robotics"/>
    <s v="Feb"/>
    <s v="24"/>
    <n v="0"/>
    <d v="1899-12-30T00:00:00"/>
    <s v="1900"/>
    <s v="Jan"/>
    <s v="2024"/>
  </r>
  <r>
    <x v="65"/>
    <s v="CPQ 14670 ROB 24NHSSC-14123322/02/2024"/>
    <n v="0"/>
    <s v="No"/>
    <n v="300000165463339"/>
    <x v="15"/>
    <s v="Accessory"/>
    <x v="0"/>
    <s v="URN Issued - Awaiting PO"/>
    <s v=""/>
    <n v="0"/>
    <n v="0"/>
    <n v="0"/>
    <n v="0"/>
    <m/>
    <n v="0"/>
    <n v="0"/>
    <s v=""/>
    <s v="OK"/>
    <n v="0"/>
    <n v="0"/>
    <n v="44572"/>
    <n v="0"/>
    <n v="44572"/>
    <n v="0"/>
    <b v="0"/>
    <s v="Robotic Medical Equipment"/>
    <s v="CPQ 14670 ROB 24"/>
    <s v="22/02/2024"/>
    <x v="53"/>
    <s v="Matthew McLaughlin"/>
    <x v="0"/>
    <s v="ROB"/>
    <s v="St Bartholomew's"/>
    <s v=""/>
    <x v="26"/>
    <s v="Robotic Medical Equipment"/>
    <s v="MI Accessory"/>
    <s v="BAU"/>
    <s v="URN Issued"/>
    <s v=""/>
    <s v="NHSSC-141233"/>
    <n v="11"/>
    <s v="False"/>
    <s v="Y"/>
    <s v="False"/>
    <s v="470057_8 mm endoscope plus, 30"/>
    <s v="470057"/>
    <s v=""/>
    <s v="Accessory"/>
    <n v="2"/>
    <n v="22286"/>
    <n v="22286"/>
    <n v="0"/>
    <n v="0"/>
    <n v="0"/>
    <n v="0"/>
    <n v="22286"/>
    <n v="44572"/>
    <n v="100"/>
    <s v="%"/>
    <n v="0"/>
    <n v="0"/>
    <n v="20"/>
    <n v="0"/>
    <n v="20"/>
    <n v="0"/>
    <n v="0"/>
    <n v="0"/>
    <n v="0"/>
    <n v="0"/>
    <s v="300000095469739"/>
    <s v=""/>
    <s v="False"/>
    <n v="0"/>
    <n v="0"/>
    <s v="True"/>
    <s v="Oncology &amp; Robotics"/>
    <s v="Feb"/>
    <s v="24"/>
    <n v="0"/>
    <d v="1899-12-30T00:00:00"/>
    <s v="1900"/>
    <s v="Jan"/>
    <s v="2024"/>
  </r>
  <r>
    <x v="65"/>
    <s v="CPQ 14670 ROB 24NHSSC-14123322/02/2024"/>
    <n v="0"/>
    <s v="No"/>
    <n v="300000165463339"/>
    <x v="15"/>
    <s v="Accessory"/>
    <x v="0"/>
    <s v="URN Issued - Awaiting PO"/>
    <s v=""/>
    <n v="0"/>
    <n v="0"/>
    <n v="0"/>
    <n v="0"/>
    <m/>
    <n v="0"/>
    <n v="0"/>
    <s v=""/>
    <s v="OK"/>
    <n v="0"/>
    <n v="0"/>
    <n v="630"/>
    <n v="0"/>
    <n v="630"/>
    <n v="0"/>
    <b v="0"/>
    <s v="Robotic Medical Equipment"/>
    <s v="CPQ 14670 ROB 24"/>
    <s v="22/02/2024"/>
    <x v="53"/>
    <s v="Matthew McLaughlin"/>
    <x v="0"/>
    <s v="ROB"/>
    <s v="St Bartholomew's"/>
    <s v=""/>
    <x v="26"/>
    <s v="Robotic Medical Equipment"/>
    <s v="MI Accessory"/>
    <s v="BAU"/>
    <s v="URN Issued"/>
    <s v=""/>
    <s v="NHSSC-141233"/>
    <n v="14"/>
    <s v="False"/>
    <s v="Y"/>
    <s v="False"/>
    <s v="400499_STAINLESS STEEL REPROCESSING TRAY,2D CAM"/>
    <s v="400499"/>
    <s v=""/>
    <s v="Accessory"/>
    <n v="1"/>
    <n v="630"/>
    <n v="630"/>
    <n v="0"/>
    <n v="0"/>
    <n v="0"/>
    <n v="0"/>
    <n v="630"/>
    <n v="630"/>
    <n v="100"/>
    <s v="%"/>
    <n v="0"/>
    <n v="0"/>
    <n v="20"/>
    <n v="0"/>
    <n v="20"/>
    <n v="0"/>
    <n v="0"/>
    <n v="0"/>
    <n v="0"/>
    <n v="0"/>
    <s v="300000095469610"/>
    <s v=""/>
    <s v="False"/>
    <n v="0"/>
    <n v="0"/>
    <s v="True"/>
    <s v="Oncology &amp; Robotics"/>
    <s v="Feb"/>
    <s v="24"/>
    <n v="0"/>
    <d v="1899-12-30T00:00:00"/>
    <s v="1900"/>
    <s v="Jan"/>
    <s v="2024"/>
  </r>
  <r>
    <x v="65"/>
    <s v="CPQ 14670 ROB 24NHSSC-14123322/02/2024"/>
    <n v="0"/>
    <s v="No"/>
    <n v="300000165463339"/>
    <x v="15"/>
    <s v="Accessory"/>
    <x v="0"/>
    <s v="URN Issued - Awaiting PO"/>
    <s v=""/>
    <n v="0"/>
    <n v="0"/>
    <n v="0"/>
    <n v="0"/>
    <m/>
    <n v="0"/>
    <n v="0"/>
    <s v=""/>
    <s v="OK"/>
    <n v="0"/>
    <n v="0"/>
    <n v="420"/>
    <n v="0"/>
    <n v="420"/>
    <n v="0"/>
    <b v="0"/>
    <s v="Robotic Medical Equipment"/>
    <s v="CPQ 14670 ROB 24"/>
    <s v="22/02/2024"/>
    <x v="53"/>
    <s v="Matthew McLaughlin"/>
    <x v="0"/>
    <s v="ROB"/>
    <s v="St Bartholomew's"/>
    <s v=""/>
    <x v="26"/>
    <s v="Robotic Medical Equipment"/>
    <s v="MI Accessory"/>
    <s v="BAU"/>
    <s v="URN Issued"/>
    <s v=""/>
    <s v="NHSSC-141233"/>
    <n v="13"/>
    <s v="False"/>
    <s v="Y"/>
    <s v="False"/>
    <s v="470042_ASSY,2D CAMERA LIGHT GUIDE,IS4000"/>
    <s v="470042"/>
    <s v=""/>
    <s v="Accessory"/>
    <n v="1"/>
    <n v="420"/>
    <n v="420"/>
    <n v="0"/>
    <n v="0"/>
    <n v="0"/>
    <n v="0"/>
    <n v="420"/>
    <n v="420"/>
    <n v="100"/>
    <s v="%"/>
    <n v="0"/>
    <n v="0"/>
    <n v="20"/>
    <n v="0"/>
    <n v="20"/>
    <n v="0"/>
    <n v="0"/>
    <n v="0"/>
    <n v="0"/>
    <n v="0"/>
    <s v="300000095469608"/>
    <s v=""/>
    <s v="False"/>
    <n v="0"/>
    <n v="0"/>
    <s v="True"/>
    <s v="Oncology &amp; Robotics"/>
    <s v="Feb"/>
    <s v="24"/>
    <n v="0"/>
    <d v="1899-12-30T00:00:00"/>
    <s v="1900"/>
    <s v="Jan"/>
    <s v="2024"/>
  </r>
  <r>
    <x v="66"/>
    <s v="CPQ 14671 ROB 24NHSSC-14123622/02/2024"/>
    <n v="0"/>
    <s v="No"/>
    <n v="300000165463350"/>
    <x v="15"/>
    <s v="Core"/>
    <x v="0"/>
    <s v="URN Issued - Awaiting PO"/>
    <n v="1"/>
    <n v="1680741"/>
    <n v="1680741"/>
    <n v="0"/>
    <n v="0"/>
    <m/>
    <n v="0"/>
    <n v="0"/>
    <s v=""/>
    <s v="OK"/>
    <n v="0"/>
    <n v="0"/>
    <n v="320341.25108225108"/>
    <n v="152082.25"/>
    <n v="168259.00108225108"/>
    <n v="0.1905952500011906"/>
    <b v="0"/>
    <s v="Robotic Medical Equipment"/>
    <s v="CPQ 14671 ROB 24"/>
    <s v="22/02/2024"/>
    <x v="53"/>
    <s v="Matthew McLaughlin"/>
    <x v="0"/>
    <s v="ROB"/>
    <s v="Royal London "/>
    <s v=""/>
    <x v="26"/>
    <s v="Robotic Medical Equipment"/>
    <s v="MI Surgical Robot"/>
    <s v="BAU"/>
    <s v="URN Issued"/>
    <s v=""/>
    <s v="NHSSC-141236"/>
    <n v="2"/>
    <s v="False"/>
    <s v="Y"/>
    <s v="False"/>
    <s v="IS4000_da Vinci Xi Dual"/>
    <s v="IS4000D"/>
    <s v="12"/>
    <s v="Core"/>
    <n v="1"/>
    <n v="2001082.2510822511"/>
    <n v="1849000"/>
    <n v="0"/>
    <n v="0"/>
    <n v="0"/>
    <n v="0"/>
    <n v="1849000"/>
    <n v="1849000"/>
    <n v="9.1"/>
    <s v="%"/>
    <n v="1680741"/>
    <n v="1680741"/>
    <n v="20"/>
    <n v="336148.2"/>
    <n v="20"/>
    <n v="0"/>
    <n v="0"/>
    <n v="0"/>
    <n v="0"/>
    <n v="1680741"/>
    <s v="300000095455132"/>
    <s v=""/>
    <s v="False"/>
    <n v="0"/>
    <n v="152082.25"/>
    <s v="True"/>
    <s v="Oncology &amp; Robotics"/>
    <s v="Feb"/>
    <s v="24"/>
    <n v="0"/>
    <d v="1899-12-30T00:00:00"/>
    <s v="1900"/>
    <s v="Jan"/>
    <s v="2024"/>
  </r>
  <r>
    <x v="66"/>
    <s v="CPQ 14671 ROB 24NHSSC-14123622/02/2024"/>
    <n v="0"/>
    <s v="No"/>
    <n v="300000165463350"/>
    <x v="15"/>
    <s v=""/>
    <x v="0"/>
    <s v="URN Issued - Awaiting PO"/>
    <s v=""/>
    <n v="0"/>
    <n v="0"/>
    <n v="0"/>
    <n v="0"/>
    <m/>
    <n v="0"/>
    <n v="0"/>
    <s v=""/>
    <s v="OK"/>
    <n v="0"/>
    <n v="0"/>
    <n v="0"/>
    <n v="0"/>
    <n v="0"/>
    <n v="0"/>
    <b v="0"/>
    <s v="Robotic Medical Equipment"/>
    <s v="CPQ 14671 ROB 24"/>
    <s v="22/02/2024"/>
    <x v="53"/>
    <s v="Matthew McLaughlin"/>
    <x v="0"/>
    <s v="ROB"/>
    <s v="Royal London "/>
    <s v=""/>
    <x v="26"/>
    <s v=""/>
    <s v=""/>
    <s v="BAU"/>
    <s v="URN Issued"/>
    <s v=""/>
    <s v="NHSSC-141236"/>
    <n v="1"/>
    <s v="False"/>
    <s v=""/>
    <s v="False"/>
    <s v=""/>
    <s v=""/>
    <s v=""/>
    <s v=""/>
    <n v="1"/>
    <m/>
    <m/>
    <n v="0"/>
    <n v="0"/>
    <n v="0"/>
    <n v="0"/>
    <n v="0"/>
    <n v="0"/>
    <n v="0"/>
    <s v="%"/>
    <n v="0"/>
    <n v="0"/>
    <n v="20"/>
    <n v="0"/>
    <n v="0"/>
    <n v="0"/>
    <n v="0"/>
    <n v="0"/>
    <n v="0"/>
    <n v="0"/>
    <s v=""/>
    <s v=""/>
    <s v="False"/>
    <n v="0"/>
    <n v="0"/>
    <s v="True"/>
    <s v="Oncology &amp; Robotics"/>
    <s v="Feb"/>
    <s v="24"/>
    <n v="0"/>
    <d v="1899-12-30T00:00:00"/>
    <s v="1900"/>
    <s v="Jan"/>
    <s v="2024"/>
  </r>
  <r>
    <x v="66"/>
    <s v="CPQ 14671 ROB 24NHSSC-14123622/02/2024"/>
    <n v="0"/>
    <s v="No"/>
    <n v="300000165463350"/>
    <x v="15"/>
    <s v="Core"/>
    <x v="0"/>
    <s v="URN Issued - Awaiting PO"/>
    <n v="1"/>
    <n v="68175"/>
    <n v="68175"/>
    <n v="0"/>
    <n v="0"/>
    <m/>
    <n v="0"/>
    <n v="0"/>
    <s v=""/>
    <s v="OK"/>
    <n v="0"/>
    <n v="0"/>
    <n v="6825"/>
    <n v="0"/>
    <n v="6825"/>
    <n v="0.1001100110011001"/>
    <b v="0"/>
    <s v="Robotic Medical Equipment"/>
    <s v="CPQ 14671 ROB 24"/>
    <s v="22/02/2024"/>
    <x v="53"/>
    <s v="Matthew McLaughlin"/>
    <x v="0"/>
    <s v="ROB"/>
    <s v="Royal London "/>
    <s v=""/>
    <x v="26"/>
    <s v="Robotic Medical Equipment"/>
    <s v="MI Surgical Robot"/>
    <s v="BAU"/>
    <s v="URN Issued"/>
    <s v=""/>
    <s v="NHSSC-141236"/>
    <n v="4"/>
    <s v="False"/>
    <s v="Y"/>
    <s v="False"/>
    <s v="ISSNOW_SimNow da Vinci Skills Simulator"/>
    <s v="ISSNOW"/>
    <s v="12"/>
    <s v="Core"/>
    <n v="1"/>
    <n v="75000"/>
    <n v="75000"/>
    <n v="0"/>
    <n v="0"/>
    <n v="0"/>
    <n v="0"/>
    <n v="75000"/>
    <n v="75000"/>
    <n v="9.1"/>
    <s v="%"/>
    <n v="68175"/>
    <n v="68175"/>
    <n v="20"/>
    <n v="13635"/>
    <n v="20"/>
    <n v="0"/>
    <n v="0"/>
    <n v="0"/>
    <n v="0"/>
    <n v="68175"/>
    <s v="300000095455151"/>
    <s v=""/>
    <s v="False"/>
    <n v="0"/>
    <n v="0"/>
    <s v="True"/>
    <s v="Oncology &amp; Robotics"/>
    <s v="Feb"/>
    <s v="24"/>
    <n v="0"/>
    <d v="1899-12-30T00:00:00"/>
    <s v="1900"/>
    <s v="Jan"/>
    <s v="2024"/>
  </r>
  <r>
    <x v="66"/>
    <s v="CPQ 14671 ROB 24NHSSC-14123622/02/2024"/>
    <n v="0"/>
    <s v="No"/>
    <n v="300000165463350"/>
    <x v="15"/>
    <s v=""/>
    <x v="0"/>
    <s v="URN Issued - Awaiting PO"/>
    <s v=""/>
    <n v="0"/>
    <n v="0"/>
    <n v="0"/>
    <n v="0"/>
    <m/>
    <n v="0"/>
    <n v="0"/>
    <s v=""/>
    <s v="OK"/>
    <n v="0"/>
    <n v="0"/>
    <n v="0"/>
    <n v="0"/>
    <n v="0"/>
    <n v="0"/>
    <b v="0"/>
    <s v="Robotic Medical Equipment"/>
    <s v="CPQ 14671 ROB 24"/>
    <s v="22/02/2024"/>
    <x v="53"/>
    <s v="Matthew McLaughlin"/>
    <x v="0"/>
    <s v="ROB"/>
    <s v="Royal London "/>
    <s v=""/>
    <x v="26"/>
    <s v=""/>
    <s v=""/>
    <s v="BAU"/>
    <s v="URN Issued"/>
    <s v=""/>
    <s v="NHSSC-141236"/>
    <n v="3"/>
    <s v="False"/>
    <s v=""/>
    <s v="False"/>
    <s v=""/>
    <s v=""/>
    <s v=""/>
    <s v=""/>
    <n v="1"/>
    <m/>
    <m/>
    <n v="0"/>
    <n v="0"/>
    <n v="0"/>
    <n v="0"/>
    <n v="0"/>
    <n v="0"/>
    <n v="0"/>
    <s v="%"/>
    <n v="0"/>
    <n v="0"/>
    <n v="20"/>
    <n v="0"/>
    <n v="0"/>
    <n v="0"/>
    <n v="0"/>
    <n v="0"/>
    <n v="0"/>
    <n v="0"/>
    <s v=""/>
    <s v=""/>
    <s v="False"/>
    <n v="0"/>
    <n v="0"/>
    <s v="True"/>
    <s v="Oncology &amp; Robotics"/>
    <s v="Feb"/>
    <s v="24"/>
    <n v="0"/>
    <d v="1899-12-30T00:00:00"/>
    <s v="1900"/>
    <s v="Jan"/>
    <s v="2024"/>
  </r>
  <r>
    <x v="66"/>
    <s v="CPQ 14671 ROB 24NHSSC-14123622/02/2024"/>
    <n v="0"/>
    <s v="No"/>
    <n v="300000165463350"/>
    <x v="15"/>
    <s v="Core"/>
    <x v="0"/>
    <s v="URN Issued - Awaiting PO"/>
    <n v="1"/>
    <n v="38584"/>
    <n v="38584"/>
    <n v="0"/>
    <n v="0"/>
    <m/>
    <n v="0"/>
    <n v="0"/>
    <s v=""/>
    <s v="OK"/>
    <n v="0"/>
    <n v="0"/>
    <n v="3916"/>
    <n v="0"/>
    <n v="3916"/>
    <n v="0.10149284677586565"/>
    <b v="0"/>
    <s v="Robotic Medical Equipment"/>
    <s v="CPQ 14671 ROB 24"/>
    <s v="22/02/2024"/>
    <x v="53"/>
    <s v="Matthew McLaughlin"/>
    <x v="0"/>
    <s v="ROB"/>
    <s v="Royal London "/>
    <s v=""/>
    <x v="26"/>
    <s v="Robotic Medical Equipment"/>
    <s v="MI Surgical Robot"/>
    <s v="BAU"/>
    <s v="URN Issued"/>
    <s v=""/>
    <s v="NHSSC-141236"/>
    <n v="6"/>
    <s v="False"/>
    <s v="Y"/>
    <s v="False"/>
    <s v="600062_Integrated Table Motion Upgrade"/>
    <s v="600062"/>
    <s v="12"/>
    <s v="Core"/>
    <n v="1"/>
    <n v="42500"/>
    <n v="42500"/>
    <n v="0"/>
    <n v="0"/>
    <n v="0"/>
    <n v="0"/>
    <n v="42500"/>
    <n v="42500"/>
    <n v="3916"/>
    <s v="Amount"/>
    <n v="38584"/>
    <n v="38584"/>
    <n v="20"/>
    <n v="7716.8"/>
    <n v="20"/>
    <n v="0"/>
    <n v="0"/>
    <n v="0"/>
    <n v="0"/>
    <n v="38584"/>
    <s v="300000095455145"/>
    <s v=""/>
    <s v="False"/>
    <n v="0"/>
    <n v="0"/>
    <s v="True"/>
    <s v="Oncology &amp; Robotics"/>
    <s v="Feb"/>
    <s v="24"/>
    <n v="0"/>
    <d v="1899-12-30T00:00:00"/>
    <s v="1900"/>
    <s v="Jan"/>
    <s v="2024"/>
  </r>
  <r>
    <x v="66"/>
    <s v="CPQ 14671 ROB 24NHSSC-14123622/02/2024"/>
    <n v="0"/>
    <s v="No"/>
    <n v="300000165463350"/>
    <x v="15"/>
    <s v=""/>
    <x v="0"/>
    <s v="URN Issued - Awaiting PO"/>
    <s v=""/>
    <n v="0"/>
    <n v="0"/>
    <n v="0"/>
    <n v="0"/>
    <m/>
    <n v="0"/>
    <n v="0"/>
    <s v=""/>
    <s v="OK"/>
    <n v="0"/>
    <n v="0"/>
    <n v="0"/>
    <n v="0"/>
    <n v="0"/>
    <n v="0"/>
    <b v="0"/>
    <s v="Robotic Medical Equipment"/>
    <s v="CPQ 14671 ROB 24"/>
    <s v="22/02/2024"/>
    <x v="53"/>
    <s v="Matthew McLaughlin"/>
    <x v="0"/>
    <s v="ROB"/>
    <s v="Royal London "/>
    <s v=""/>
    <x v="26"/>
    <s v=""/>
    <s v=""/>
    <s v="BAU"/>
    <s v="URN Issued"/>
    <s v=""/>
    <s v="NHSSC-141236"/>
    <n v="5"/>
    <s v="False"/>
    <s v=""/>
    <s v="False"/>
    <s v=""/>
    <s v=""/>
    <s v=""/>
    <s v=""/>
    <n v="1"/>
    <m/>
    <m/>
    <n v="0"/>
    <n v="0"/>
    <n v="0"/>
    <n v="0"/>
    <n v="0"/>
    <n v="0"/>
    <n v="0"/>
    <s v="%"/>
    <n v="0"/>
    <n v="0"/>
    <n v="20"/>
    <n v="0"/>
    <n v="0"/>
    <n v="0"/>
    <n v="0"/>
    <n v="0"/>
    <n v="0"/>
    <n v="0"/>
    <s v=""/>
    <s v=""/>
    <s v="False"/>
    <n v="0"/>
    <n v="0"/>
    <s v="True"/>
    <s v="Oncology &amp; Robotics"/>
    <s v="Feb"/>
    <s v="24"/>
    <n v="0"/>
    <d v="1899-12-30T00:00:00"/>
    <s v="1900"/>
    <s v="Jan"/>
    <s v="2024"/>
  </r>
  <r>
    <x v="66"/>
    <s v="CPQ 14671 ROB 24NHSSC-14123622/02/2024"/>
    <n v="0"/>
    <s v="No"/>
    <n v="300000165463350"/>
    <x v="15"/>
    <s v="Accessory"/>
    <x v="0"/>
    <s v="URN Issued - Awaiting PO"/>
    <s v=""/>
    <n v="0"/>
    <n v="0"/>
    <n v="0"/>
    <n v="0"/>
    <m/>
    <n v="0"/>
    <n v="0"/>
    <s v=""/>
    <s v="OK"/>
    <n v="0"/>
    <n v="0"/>
    <n v="630"/>
    <n v="0"/>
    <n v="630"/>
    <n v="0"/>
    <b v="0"/>
    <s v="Robotic Medical Equipment"/>
    <s v="CPQ 14671 ROB 24"/>
    <s v="22/02/2024"/>
    <x v="53"/>
    <s v="Matthew McLaughlin"/>
    <x v="0"/>
    <s v="ROB"/>
    <s v="Royal London "/>
    <s v=""/>
    <x v="26"/>
    <s v="Robotic Medical Equipment"/>
    <s v="MI Accessory"/>
    <s v="BAU"/>
    <s v="URN Issued"/>
    <s v=""/>
    <s v="NHSSC-141236"/>
    <n v="16"/>
    <s v="False"/>
    <s v="Y"/>
    <s v="False"/>
    <s v="400499_STAINLESS STEEL REPROCESSING TRAY,2D CAM"/>
    <s v="400499"/>
    <s v=""/>
    <s v="Accessory"/>
    <n v="1"/>
    <n v="630"/>
    <n v="630"/>
    <n v="0"/>
    <n v="0"/>
    <n v="0"/>
    <n v="0"/>
    <n v="630"/>
    <n v="630"/>
    <n v="100"/>
    <s v="%"/>
    <n v="0"/>
    <n v="0"/>
    <n v="20"/>
    <n v="0"/>
    <n v="20"/>
    <n v="0"/>
    <n v="0"/>
    <n v="0"/>
    <n v="0"/>
    <n v="0"/>
    <s v="300000095469610"/>
    <s v=""/>
    <s v="False"/>
    <n v="0"/>
    <n v="0"/>
    <s v="True"/>
    <s v="Oncology &amp; Robotics"/>
    <s v="Feb"/>
    <s v="24"/>
    <n v="0"/>
    <d v="1899-12-30T00:00:00"/>
    <s v="1900"/>
    <s v="Jan"/>
    <s v="2024"/>
  </r>
  <r>
    <x v="66"/>
    <s v="CPQ 14671 ROB 24NHSSC-14123622/02/2024"/>
    <n v="0"/>
    <s v="No"/>
    <n v="300000165463350"/>
    <x v="15"/>
    <s v="Accessory"/>
    <x v="0"/>
    <s v="URN Issued - Awaiting PO"/>
    <s v=""/>
    <n v="0"/>
    <n v="0"/>
    <n v="0"/>
    <n v="0"/>
    <m/>
    <n v="0"/>
    <n v="0"/>
    <s v=""/>
    <s v="OK"/>
    <n v="0"/>
    <n v="0"/>
    <n v="420"/>
    <n v="0"/>
    <n v="420"/>
    <n v="0"/>
    <b v="0"/>
    <s v="Robotic Medical Equipment"/>
    <s v="CPQ 14671 ROB 24"/>
    <s v="22/02/2024"/>
    <x v="53"/>
    <s v="Matthew McLaughlin"/>
    <x v="0"/>
    <s v="ROB"/>
    <s v="Royal London "/>
    <s v=""/>
    <x v="26"/>
    <s v="Robotic Medical Equipment"/>
    <s v="MI Accessory"/>
    <s v="BAU"/>
    <s v="URN Issued"/>
    <s v=""/>
    <s v="NHSSC-141236"/>
    <n v="15"/>
    <s v="False"/>
    <s v="Y"/>
    <s v="False"/>
    <s v="470042_ASSY,2D CAMERA LIGHT GUIDE,IS4000"/>
    <s v="470042"/>
    <s v=""/>
    <s v="Accessory"/>
    <n v="1"/>
    <n v="420"/>
    <n v="420"/>
    <n v="0"/>
    <n v="0"/>
    <n v="0"/>
    <n v="0"/>
    <n v="420"/>
    <n v="420"/>
    <n v="100"/>
    <s v="%"/>
    <n v="0"/>
    <n v="0"/>
    <n v="20"/>
    <n v="0"/>
    <n v="20"/>
    <n v="0"/>
    <n v="0"/>
    <n v="0"/>
    <n v="0"/>
    <n v="0"/>
    <s v="300000095469608"/>
    <s v=""/>
    <s v="False"/>
    <n v="0"/>
    <n v="0"/>
    <s v="True"/>
    <s v="Oncology &amp; Robotics"/>
    <s v="Feb"/>
    <s v="24"/>
    <n v="0"/>
    <d v="1899-12-30T00:00:00"/>
    <s v="1900"/>
    <s v="Jan"/>
    <s v="2024"/>
  </r>
  <r>
    <x v="66"/>
    <s v="CPQ 14671 ROB 24NHSSC-14123622/02/2024"/>
    <n v="0"/>
    <s v="No"/>
    <n v="300000165463350"/>
    <x v="15"/>
    <s v="Accessory"/>
    <x v="0"/>
    <s v="URN Issued - Awaiting PO"/>
    <s v=""/>
    <n v="0"/>
    <n v="0"/>
    <n v="0"/>
    <n v="0"/>
    <m/>
    <n v="0"/>
    <n v="0"/>
    <s v=""/>
    <s v="OK"/>
    <n v="0"/>
    <n v="0"/>
    <n v="40"/>
    <n v="0"/>
    <n v="40"/>
    <n v="0"/>
    <b v="0"/>
    <s v="Robotic Medical Equipment"/>
    <s v="CPQ 14671 ROB 24"/>
    <s v="22/02/2024"/>
    <x v="53"/>
    <s v="Matthew McLaughlin"/>
    <x v="0"/>
    <s v="ROB"/>
    <s v="Royal London "/>
    <s v=""/>
    <x v="26"/>
    <s v="Robotic Medical Equipment"/>
    <s v="MI Accessory"/>
    <s v="BAU"/>
    <s v="URN Issued"/>
    <s v=""/>
    <s v="NHSSC-141236"/>
    <n v="17"/>
    <s v="False"/>
    <s v="Y"/>
    <s v="False"/>
    <s v="470051_KIT,ADAPTER,THREADED,2D CAMERA LIGHT GUI"/>
    <s v="470051"/>
    <s v=""/>
    <s v="Accessory"/>
    <n v="1"/>
    <n v="40"/>
    <n v="40"/>
    <n v="0"/>
    <n v="0"/>
    <n v="0"/>
    <n v="0"/>
    <n v="40"/>
    <n v="40"/>
    <n v="100"/>
    <s v="%"/>
    <n v="0"/>
    <n v="0"/>
    <n v="20"/>
    <n v="0"/>
    <n v="20"/>
    <n v="0"/>
    <n v="0"/>
    <n v="0"/>
    <n v="0"/>
    <n v="0"/>
    <s v="300000095469606"/>
    <s v=""/>
    <s v="False"/>
    <n v="0"/>
    <n v="0"/>
    <s v="True"/>
    <s v="Oncology &amp; Robotics"/>
    <s v="Feb"/>
    <s v="24"/>
    <n v="0"/>
    <d v="1899-12-30T00:00:00"/>
    <s v="1900"/>
    <s v="Jan"/>
    <s v="2024"/>
  </r>
  <r>
    <x v="66"/>
    <s v="CPQ 14671 ROB 24NHSSC-14123622/02/2024"/>
    <n v="0"/>
    <s v="No"/>
    <n v="300000165463350"/>
    <x v="15"/>
    <s v="Accessory"/>
    <x v="0"/>
    <s v="URN Issued - Awaiting PO"/>
    <s v=""/>
    <n v="0"/>
    <n v="0"/>
    <n v="0"/>
    <n v="0"/>
    <m/>
    <n v="0"/>
    <n v="0"/>
    <s v=""/>
    <s v="OK"/>
    <n v="0"/>
    <n v="0"/>
    <n v="26400"/>
    <n v="0"/>
    <n v="26400"/>
    <n v="0"/>
    <b v="0"/>
    <s v="Robotic Medical Equipment"/>
    <s v="CPQ 14671 ROB 24"/>
    <s v="22/02/2024"/>
    <x v="53"/>
    <s v="Matthew McLaughlin"/>
    <x v="0"/>
    <s v="ROB"/>
    <s v="Royal London "/>
    <s v=""/>
    <x v="26"/>
    <s v="Robotic Medical Equipment"/>
    <s v="MI Accessory"/>
    <s v="BAU"/>
    <s v="URN Issued"/>
    <s v=""/>
    <s v="NHSSC-141236"/>
    <n v="8"/>
    <s v="False"/>
    <s v="Y"/>
    <s v="False"/>
    <s v="PROC_Proctoring"/>
    <s v="PROC"/>
    <s v=""/>
    <s v="Accessory"/>
    <n v="12"/>
    <n v="2200"/>
    <n v="2200"/>
    <n v="0"/>
    <n v="0"/>
    <n v="0"/>
    <n v="0"/>
    <n v="2200"/>
    <n v="26400"/>
    <n v="100"/>
    <s v="%"/>
    <n v="0"/>
    <n v="0"/>
    <n v="20"/>
    <n v="0"/>
    <n v="20"/>
    <n v="0"/>
    <n v="0"/>
    <n v="0"/>
    <n v="0"/>
    <n v="0"/>
    <s v="300000136680757"/>
    <s v=""/>
    <s v="False"/>
    <n v="0"/>
    <n v="0"/>
    <s v="True"/>
    <s v="Oncology &amp; Robotics"/>
    <s v="Feb"/>
    <s v="24"/>
    <n v="0"/>
    <d v="1899-12-30T00:00:00"/>
    <s v="1900"/>
    <s v="Jan"/>
    <s v="2024"/>
  </r>
  <r>
    <x v="66"/>
    <s v="CPQ 14671 ROB 24NHSSC-14123622/02/2024"/>
    <n v="0"/>
    <s v="No"/>
    <n v="300000165463350"/>
    <x v="15"/>
    <s v=""/>
    <x v="0"/>
    <s v="URN Issued - Awaiting PO"/>
    <s v=""/>
    <n v="0"/>
    <n v="0"/>
    <n v="0"/>
    <n v="0"/>
    <m/>
    <n v="0"/>
    <n v="0"/>
    <s v=""/>
    <s v="OK"/>
    <n v="0"/>
    <n v="0"/>
    <n v="0"/>
    <n v="0"/>
    <n v="0"/>
    <n v="0"/>
    <b v="0"/>
    <s v="Robotic Medical Equipment"/>
    <s v="CPQ 14671 ROB 24"/>
    <s v="22/02/2024"/>
    <x v="53"/>
    <s v="Matthew McLaughlin"/>
    <x v="0"/>
    <s v="ROB"/>
    <s v="Royal London "/>
    <s v=""/>
    <x v="26"/>
    <s v=""/>
    <s v=""/>
    <s v="BAU"/>
    <s v="URN Issued"/>
    <s v=""/>
    <s v="NHSSC-141236"/>
    <n v="7"/>
    <s v="False"/>
    <s v=""/>
    <s v="False"/>
    <s v=""/>
    <s v=""/>
    <s v=""/>
    <s v=""/>
    <n v="1"/>
    <m/>
    <m/>
    <n v="0"/>
    <n v="0"/>
    <n v="0"/>
    <n v="0"/>
    <n v="0"/>
    <n v="0"/>
    <n v="0"/>
    <s v="%"/>
    <n v="0"/>
    <n v="0"/>
    <n v="20"/>
    <n v="0"/>
    <n v="0"/>
    <n v="0"/>
    <n v="0"/>
    <n v="0"/>
    <n v="0"/>
    <n v="0"/>
    <s v=""/>
    <s v=""/>
    <s v="False"/>
    <n v="0"/>
    <n v="0"/>
    <s v="True"/>
    <s v="Oncology &amp; Robotics"/>
    <s v="Feb"/>
    <s v="24"/>
    <n v="0"/>
    <d v="1899-12-30T00:00:00"/>
    <s v="1900"/>
    <s v="Jan"/>
    <s v="2024"/>
  </r>
  <r>
    <x v="66"/>
    <s v="CPQ 14671 ROB 24NHSSC-14123622/02/2024"/>
    <n v="0"/>
    <s v="No"/>
    <n v="300000165463350"/>
    <x v="15"/>
    <s v="Accessory"/>
    <x v="0"/>
    <s v="URN Issued - Awaiting PO"/>
    <s v=""/>
    <n v="0"/>
    <n v="0"/>
    <n v="0"/>
    <n v="0"/>
    <m/>
    <n v="0"/>
    <n v="0"/>
    <s v=""/>
    <s v="OK"/>
    <n v="0"/>
    <n v="0"/>
    <n v="29750"/>
    <n v="0"/>
    <n v="29750"/>
    <n v="0"/>
    <b v="0"/>
    <s v="Robotic Medical Equipment"/>
    <s v="CPQ 14671 ROB 24"/>
    <s v="22/02/2024"/>
    <x v="53"/>
    <s v="Matthew McLaughlin"/>
    <x v="0"/>
    <s v="ROB"/>
    <s v="Royal London "/>
    <s v=""/>
    <x v="26"/>
    <s v="Robotic Medical Equipment"/>
    <s v="MI Surgical Robot"/>
    <s v="BAU"/>
    <s v="URN Issued"/>
    <s v=""/>
    <s v="NHSSC-141236"/>
    <n v="10"/>
    <s v="False"/>
    <s v="Y"/>
    <s v="False"/>
    <s v="300000120856363"/>
    <s v="Hub101-01"/>
    <s v=""/>
    <s v="Accessory"/>
    <n v="1"/>
    <n v="29750"/>
    <n v="29750"/>
    <n v="0"/>
    <n v="0"/>
    <n v="0"/>
    <n v="0"/>
    <n v="29750"/>
    <n v="29750"/>
    <n v="100"/>
    <s v="%"/>
    <n v="0"/>
    <n v="0"/>
    <n v="20"/>
    <n v="0"/>
    <n v="20"/>
    <n v="0"/>
    <n v="0"/>
    <n v="0"/>
    <n v="0"/>
    <n v="0"/>
    <s v="300000120856363"/>
    <s v=""/>
    <s v="False"/>
    <n v="0"/>
    <n v="0"/>
    <s v="True"/>
    <s v="Oncology &amp; Robotics"/>
    <s v="Feb"/>
    <s v="24"/>
    <n v="0"/>
    <d v="1899-12-30T00:00:00"/>
    <s v="1900"/>
    <s v="Jan"/>
    <s v="2024"/>
  </r>
  <r>
    <x v="66"/>
    <s v="CPQ 14671 ROB 24NHSSC-14123622/02/2024"/>
    <n v="0"/>
    <s v="No"/>
    <n v="300000165463350"/>
    <x v="15"/>
    <s v="Accessory"/>
    <x v="0"/>
    <s v="URN Issued - Awaiting PO"/>
    <s v=""/>
    <n v="0"/>
    <n v="0"/>
    <n v="0"/>
    <n v="0"/>
    <m/>
    <n v="0"/>
    <n v="0"/>
    <s v=""/>
    <s v="OK"/>
    <n v="0"/>
    <n v="0"/>
    <n v="7400"/>
    <n v="0"/>
    <n v="7400"/>
    <n v="0"/>
    <b v="0"/>
    <s v="Robotic Medical Equipment"/>
    <s v="CPQ 14671 ROB 24"/>
    <s v="22/02/2024"/>
    <x v="53"/>
    <s v="Matthew McLaughlin"/>
    <x v="0"/>
    <s v="ROB"/>
    <s v="Royal London "/>
    <s v=""/>
    <x v="26"/>
    <s v="Robotic Medical Equipment"/>
    <s v="MI Accessory"/>
    <s v="BAU"/>
    <s v="URN Issued"/>
    <s v=""/>
    <s v="NHSSC-141236"/>
    <n v="9"/>
    <s v="False"/>
    <s v="Y"/>
    <s v="False"/>
    <s v="TR200GENGYN_TR 200: Technology &amp; Surgeon-Led Training: (GEN, GYN, Colorectal)"/>
    <s v="TR200GENGYN"/>
    <s v=""/>
    <s v="Accessory"/>
    <n v="4"/>
    <n v="1850"/>
    <n v="1850"/>
    <n v="0"/>
    <n v="0"/>
    <n v="0"/>
    <n v="0"/>
    <n v="1850"/>
    <n v="7400"/>
    <n v="100"/>
    <s v="%"/>
    <n v="0"/>
    <n v="0"/>
    <n v="20"/>
    <n v="0"/>
    <n v="20"/>
    <n v="0"/>
    <n v="0"/>
    <n v="0"/>
    <n v="0"/>
    <n v="0"/>
    <s v="300000136680976"/>
    <s v=""/>
    <s v="False"/>
    <n v="0"/>
    <n v="0"/>
    <s v="True"/>
    <s v="Oncology &amp; Robotics"/>
    <s v="Feb"/>
    <s v="24"/>
    <n v="0"/>
    <d v="1899-12-30T00:00:00"/>
    <s v="1900"/>
    <s v="Jan"/>
    <s v="2024"/>
  </r>
  <r>
    <x v="66"/>
    <s v="CPQ 14671 ROB 24NHSSC-14123622/02/2024"/>
    <n v="0"/>
    <s v="No"/>
    <n v="300000165463350"/>
    <x v="15"/>
    <s v="Accessory"/>
    <x v="0"/>
    <s v="URN Issued - Awaiting PO"/>
    <s v=""/>
    <n v="0"/>
    <n v="0"/>
    <n v="0"/>
    <n v="0"/>
    <m/>
    <n v="0"/>
    <n v="0"/>
    <s v=""/>
    <s v="OK"/>
    <n v="0"/>
    <n v="0"/>
    <n v="22286"/>
    <n v="0"/>
    <n v="22286"/>
    <n v="0"/>
    <b v="0"/>
    <s v="Robotic Medical Equipment"/>
    <s v="CPQ 14671 ROB 24"/>
    <s v="22/02/2024"/>
    <x v="53"/>
    <s v="Matthew McLaughlin"/>
    <x v="0"/>
    <s v="ROB"/>
    <s v="Royal London "/>
    <s v=""/>
    <x v="26"/>
    <s v="Robotic Medical Equipment"/>
    <s v="MI Accessory"/>
    <s v="BAU"/>
    <s v="URN Issued"/>
    <s v=""/>
    <s v="NHSSC-141236"/>
    <n v="12"/>
    <s v="False"/>
    <s v="Y"/>
    <s v="False"/>
    <s v="470057_8 mm endoscope plus, 30"/>
    <s v="470057"/>
    <s v=""/>
    <s v="Accessory"/>
    <n v="1"/>
    <n v="22286"/>
    <n v="22286"/>
    <n v="0"/>
    <n v="0"/>
    <n v="0"/>
    <n v="0"/>
    <n v="22286"/>
    <n v="22286"/>
    <n v="100"/>
    <s v="%"/>
    <n v="0"/>
    <n v="0"/>
    <n v="20"/>
    <n v="0"/>
    <n v="20"/>
    <n v="0"/>
    <n v="0"/>
    <n v="0"/>
    <n v="0"/>
    <n v="0"/>
    <s v="300000095469739"/>
    <s v=""/>
    <s v="False"/>
    <n v="0"/>
    <n v="0"/>
    <s v="True"/>
    <s v="Oncology &amp; Robotics"/>
    <s v="Feb"/>
    <s v="24"/>
    <n v="0"/>
    <d v="1899-12-30T00:00:00"/>
    <s v="1900"/>
    <s v="Jan"/>
    <s v="2024"/>
  </r>
  <r>
    <x v="66"/>
    <s v="CPQ 14671 ROB 24NHSSC-14123622/02/2024"/>
    <n v="0"/>
    <s v="No"/>
    <n v="300000165463350"/>
    <x v="15"/>
    <s v="Accessory"/>
    <x v="0"/>
    <s v="URN Issued - Awaiting PO"/>
    <s v=""/>
    <n v="0"/>
    <n v="0"/>
    <n v="0"/>
    <n v="0"/>
    <m/>
    <n v="0"/>
    <n v="0"/>
    <s v=""/>
    <s v="OK"/>
    <n v="0"/>
    <n v="0"/>
    <n v="22286"/>
    <n v="0"/>
    <n v="22286"/>
    <n v="0"/>
    <b v="0"/>
    <s v="Robotic Medical Equipment"/>
    <s v="CPQ 14671 ROB 24"/>
    <s v="22/02/2024"/>
    <x v="53"/>
    <s v="Matthew McLaughlin"/>
    <x v="0"/>
    <s v="ROB"/>
    <s v="Royal London "/>
    <s v=""/>
    <x v="26"/>
    <s v="Robotic Medical Equipment"/>
    <s v="MI Accessory"/>
    <s v="BAU"/>
    <s v="URN Issued"/>
    <s v=""/>
    <s v="NHSSC-141236"/>
    <n v="11"/>
    <s v="False"/>
    <s v="Y"/>
    <s v="False"/>
    <s v="470056_8 mm endoscope plus, 0"/>
    <s v="470056"/>
    <s v=""/>
    <s v="Accessory"/>
    <n v="1"/>
    <n v="22286"/>
    <n v="22286"/>
    <n v="0"/>
    <n v="0"/>
    <n v="0"/>
    <n v="0"/>
    <n v="22286"/>
    <n v="22286"/>
    <n v="100"/>
    <s v="%"/>
    <n v="0"/>
    <n v="0"/>
    <n v="20"/>
    <n v="0"/>
    <n v="20"/>
    <n v="0"/>
    <n v="0"/>
    <n v="0"/>
    <n v="0"/>
    <n v="0"/>
    <s v="300000095469736"/>
    <s v=""/>
    <s v="False"/>
    <n v="0"/>
    <n v="0"/>
    <s v="True"/>
    <s v="Oncology &amp; Robotics"/>
    <s v="Feb"/>
    <s v="24"/>
    <n v="0"/>
    <d v="1899-12-30T00:00:00"/>
    <s v="1900"/>
    <s v="Jan"/>
    <s v="2024"/>
  </r>
  <r>
    <x v="66"/>
    <s v="CPQ 14671 ROB 24NHSSC-14123622/02/2024"/>
    <n v="0"/>
    <s v="No"/>
    <n v="300000165463350"/>
    <x v="15"/>
    <s v="Accessory"/>
    <x v="0"/>
    <s v="URN Issued - Awaiting PO"/>
    <s v=""/>
    <n v="0"/>
    <n v="0"/>
    <n v="0"/>
    <n v="0"/>
    <m/>
    <n v="0"/>
    <n v="0"/>
    <s v=""/>
    <s v="OK"/>
    <n v="0"/>
    <n v="0"/>
    <n v="11750"/>
    <n v="0"/>
    <n v="11750"/>
    <n v="0"/>
    <b v="0"/>
    <s v="Robotic Medical Equipment"/>
    <s v="CPQ 14671 ROB 24"/>
    <s v="22/02/2024"/>
    <x v="53"/>
    <s v="Matthew McLaughlin"/>
    <x v="0"/>
    <s v="ROB"/>
    <s v="Royal London "/>
    <s v=""/>
    <x v="26"/>
    <s v="Robotic Medical Equipment"/>
    <s v="MI Accessory"/>
    <s v="BAU"/>
    <s v="URN Issued"/>
    <s v=""/>
    <s v="NHSSC-141236"/>
    <n v="14"/>
    <s v="False"/>
    <s v="Y"/>
    <s v="False"/>
    <s v="470035_ASSY,HANDHELD CAMERA HEAD,IS4000"/>
    <s v="470035"/>
    <s v=""/>
    <s v="Accessory"/>
    <n v="1"/>
    <n v="11750"/>
    <n v="11750"/>
    <n v="0"/>
    <n v="0"/>
    <n v="0"/>
    <n v="0"/>
    <n v="11750"/>
    <n v="11750"/>
    <n v="100"/>
    <s v="%"/>
    <n v="0"/>
    <n v="0"/>
    <n v="20"/>
    <n v="0"/>
    <n v="20"/>
    <n v="0"/>
    <n v="0"/>
    <n v="0"/>
    <n v="0"/>
    <n v="0"/>
    <s v="300000095469612"/>
    <s v=""/>
    <s v="False"/>
    <n v="0"/>
    <n v="0"/>
    <s v="True"/>
    <s v="Oncology &amp; Robotics"/>
    <s v="Feb"/>
    <s v="24"/>
    <n v="0"/>
    <d v="1899-12-30T00:00:00"/>
    <s v="1900"/>
    <s v="Jan"/>
    <s v="2024"/>
  </r>
  <r>
    <x v="66"/>
    <s v="CPQ 14671 ROB 24NHSSC-14123622/02/2024"/>
    <n v="0"/>
    <s v="No"/>
    <n v="300000165463350"/>
    <x v="15"/>
    <s v="Accessory"/>
    <x v="0"/>
    <s v="URN Issued - Awaiting PO"/>
    <s v=""/>
    <n v="0"/>
    <n v="0"/>
    <n v="0"/>
    <n v="0"/>
    <m/>
    <n v="0"/>
    <n v="0"/>
    <s v=""/>
    <s v="OK"/>
    <n v="0"/>
    <n v="0"/>
    <n v="1786"/>
    <n v="0"/>
    <n v="1786"/>
    <n v="0"/>
    <b v="0"/>
    <s v="Robotic Medical Equipment"/>
    <s v="CPQ 14671 ROB 24"/>
    <s v="22/02/2024"/>
    <x v="53"/>
    <s v="Matthew McLaughlin"/>
    <x v="0"/>
    <s v="ROB"/>
    <s v="Royal London "/>
    <s v=""/>
    <x v="26"/>
    <s v="Robotic Medical Equipment"/>
    <s v="MI Accessory"/>
    <s v="BAU"/>
    <s v="URN Issued"/>
    <s v=""/>
    <s v="NHSSC-141236"/>
    <n v="13"/>
    <s v="False"/>
    <s v="Y"/>
    <s v="False"/>
    <s v="400498_8 mm endoscope sterilization tray"/>
    <s v="400498"/>
    <s v=""/>
    <s v="Accessory"/>
    <n v="2"/>
    <n v="893"/>
    <n v="893"/>
    <n v="0"/>
    <n v="0"/>
    <n v="0"/>
    <n v="0"/>
    <n v="893"/>
    <n v="1786"/>
    <n v="100"/>
    <s v="%"/>
    <n v="0"/>
    <n v="0"/>
    <n v="20"/>
    <n v="0"/>
    <n v="20"/>
    <n v="0"/>
    <n v="0"/>
    <n v="0"/>
    <n v="0"/>
    <n v="0"/>
    <s v="300000095469743"/>
    <s v=""/>
    <s v="False"/>
    <n v="0"/>
    <n v="0"/>
    <s v="True"/>
    <s v="Oncology &amp; Robotics"/>
    <s v="Feb"/>
    <s v="24"/>
    <n v="0"/>
    <d v="1899-12-30T00:00:00"/>
    <s v="1900"/>
    <s v="Jan"/>
    <s v="2024"/>
  </r>
  <r>
    <x v="67"/>
    <s v="CPQ 14673 ROB 24NHSSC-14123822/02/2024"/>
    <n v="0"/>
    <s v="No"/>
    <n v="300000165463360"/>
    <x v="15"/>
    <s v="Accessory"/>
    <x v="0"/>
    <s v="URN Issued - Awaiting PO"/>
    <s v=""/>
    <n v="1011312"/>
    <n v="1011312"/>
    <n v="0"/>
    <n v="0"/>
    <m/>
    <n v="0"/>
    <n v="0"/>
    <s v=""/>
    <s v="OK"/>
    <n v="0"/>
    <n v="0"/>
    <n v="68688"/>
    <n v="0"/>
    <n v="68688"/>
    <n v="6.7919692439128584E-2"/>
    <b v="0"/>
    <s v="Robotic Medical Equipment"/>
    <s v="CPQ 14673 ROB 24"/>
    <s v="22/02/2024"/>
    <x v="53"/>
    <s v="Matthew McLaughlin"/>
    <x v="0"/>
    <s v="ROB"/>
    <s v="Whipps Cross"/>
    <s v=""/>
    <x v="26"/>
    <s v="Robotic Medical Equipment"/>
    <s v="MI Maintenance"/>
    <s v="BAU"/>
    <s v="URN Issued"/>
    <s v=""/>
    <s v="NHSSC-141238"/>
    <n v="2"/>
    <s v="False"/>
    <s v="Y"/>
    <s v="False"/>
    <s v="XI D PC_dV Xi dual Premium care"/>
    <s v="XI D PC"/>
    <s v=""/>
    <s v="Accessory"/>
    <n v="6"/>
    <n v="180000"/>
    <n v="180000"/>
    <n v="0"/>
    <n v="0"/>
    <n v="0"/>
    <n v="0"/>
    <n v="180000"/>
    <n v="1080000"/>
    <n v="6.36"/>
    <s v="%"/>
    <n v="168552"/>
    <n v="1011312"/>
    <n v="20"/>
    <n v="202262.39999999999"/>
    <n v="20"/>
    <n v="0"/>
    <n v="0"/>
    <n v="0"/>
    <n v="0"/>
    <n v="1011312"/>
    <s v="300000095455260"/>
    <s v=""/>
    <s v="False"/>
    <n v="0"/>
    <n v="0"/>
    <s v="True"/>
    <s v="Oncology &amp; Robotics"/>
    <s v="Feb"/>
    <s v="24"/>
    <n v="0"/>
    <d v="1899-12-30T00:00:00"/>
    <s v="1900"/>
    <s v="Jan"/>
    <s v="2024"/>
  </r>
  <r>
    <x v="67"/>
    <s v="CPQ 14673 ROB 24NHSSC-14123822/02/2024"/>
    <n v="0"/>
    <s v="No"/>
    <n v="300000165463360"/>
    <x v="15"/>
    <s v=""/>
    <x v="0"/>
    <s v="URN Issued - Awaiting PO"/>
    <s v=""/>
    <n v="0"/>
    <n v="0"/>
    <n v="0"/>
    <n v="0"/>
    <m/>
    <n v="0"/>
    <n v="0"/>
    <s v=""/>
    <s v="OK"/>
    <n v="0"/>
    <n v="0"/>
    <n v="0"/>
    <n v="0"/>
    <n v="0"/>
    <n v="0"/>
    <b v="0"/>
    <s v="Robotic Medical Equipment"/>
    <s v="CPQ 14673 ROB 24"/>
    <s v="22/02/2024"/>
    <x v="53"/>
    <s v="Matthew McLaughlin"/>
    <x v="0"/>
    <s v="ROB"/>
    <s v="Whipps Cross"/>
    <s v=""/>
    <x v="26"/>
    <s v=""/>
    <s v=""/>
    <s v="BAU"/>
    <s v="URN Issued"/>
    <s v=""/>
    <s v="NHSSC-141238"/>
    <n v="1"/>
    <s v="False"/>
    <s v=""/>
    <s v="False"/>
    <s v=""/>
    <s v=""/>
    <s v=""/>
    <s v=""/>
    <n v="1"/>
    <m/>
    <m/>
    <n v="0"/>
    <n v="0"/>
    <n v="0"/>
    <n v="0"/>
    <n v="0"/>
    <n v="0"/>
    <n v="0"/>
    <s v="%"/>
    <n v="0"/>
    <n v="0"/>
    <n v="20"/>
    <n v="0"/>
    <n v="0"/>
    <n v="0"/>
    <n v="0"/>
    <n v="0"/>
    <n v="0"/>
    <n v="0"/>
    <s v=""/>
    <s v=""/>
    <s v="False"/>
    <n v="0"/>
    <n v="0"/>
    <s v="True"/>
    <s v="Oncology &amp; Robotics"/>
    <s v="Feb"/>
    <s v="24"/>
    <n v="0"/>
    <d v="1899-12-30T00:00:00"/>
    <s v="1900"/>
    <s v="Jan"/>
    <s v="2024"/>
  </r>
  <r>
    <x v="67"/>
    <s v="CPQ 14673 ROB 24NHSSC-14123822/02/2024"/>
    <n v="0"/>
    <s v="No"/>
    <n v="300000165463360"/>
    <x v="15"/>
    <s v="Accessory"/>
    <x v="0"/>
    <s v="URN Issued - Awaiting PO"/>
    <s v=""/>
    <n v="48688"/>
    <n v="48688"/>
    <n v="0"/>
    <n v="0"/>
    <m/>
    <n v="0"/>
    <n v="0"/>
    <s v=""/>
    <s v="OK"/>
    <n v="0"/>
    <n v="0"/>
    <n v="3312"/>
    <n v="0"/>
    <n v="3312"/>
    <n v="6.8024975353269804E-2"/>
    <b v="0"/>
    <s v="Robotic Medical Equipment"/>
    <s v="CPQ 14673 ROB 24"/>
    <s v="22/02/2024"/>
    <x v="53"/>
    <s v="Matthew McLaughlin"/>
    <x v="0"/>
    <s v="ROB"/>
    <s v="Whipps Cross"/>
    <s v=""/>
    <x v="26"/>
    <s v="Robotic Medical Equipment"/>
    <s v="MI Maintenance"/>
    <s v="BAU"/>
    <s v="URN Issued"/>
    <s v=""/>
    <s v="NHSSC-141238"/>
    <n v="3"/>
    <s v="False"/>
    <s v="Y"/>
    <s v="False"/>
    <s v="300000103488650"/>
    <s v="N/A"/>
    <s v=""/>
    <s v="Accessory"/>
    <n v="4"/>
    <n v="13000"/>
    <n v="13000"/>
    <n v="0"/>
    <n v="0"/>
    <n v="0"/>
    <n v="0"/>
    <n v="13000"/>
    <n v="52000"/>
    <n v="828"/>
    <s v="Amount"/>
    <n v="12172"/>
    <n v="48688"/>
    <n v="20"/>
    <n v="9737.6"/>
    <n v="20"/>
    <n v="0"/>
    <n v="0"/>
    <n v="0"/>
    <n v="0"/>
    <n v="48688"/>
    <s v="300000103488650"/>
    <s v=""/>
    <s v="False"/>
    <n v="0"/>
    <n v="0"/>
    <s v="True"/>
    <s v="Oncology &amp; Robotics"/>
    <s v="Feb"/>
    <s v="24"/>
    <n v="0"/>
    <d v="1899-12-30T00:00:00"/>
    <s v="1900"/>
    <s v="Jan"/>
    <s v="2024"/>
  </r>
  <r>
    <x v="68"/>
    <s v="CPQ 14676 ROB 24NHSSC-14124422/02/2024"/>
    <n v="0"/>
    <s v="No"/>
    <n v="300000165463371"/>
    <x v="15"/>
    <s v=""/>
    <x v="0"/>
    <s v="URN Issued - Awaiting PO"/>
    <s v=""/>
    <n v="0"/>
    <n v="0"/>
    <n v="0"/>
    <n v="0"/>
    <m/>
    <n v="0"/>
    <n v="0"/>
    <s v=""/>
    <s v="OK"/>
    <n v="0"/>
    <n v="0"/>
    <n v="0"/>
    <n v="0"/>
    <n v="0"/>
    <n v="0"/>
    <b v="0"/>
    <s v="Robotic Medical Equipment"/>
    <s v="CPQ 14676 ROB 24"/>
    <s v="22/02/2024"/>
    <x v="53"/>
    <s v="Matthew McLaughlin"/>
    <x v="0"/>
    <s v="ROB"/>
    <s v="Barts"/>
    <s v=""/>
    <x v="26"/>
    <s v=""/>
    <s v=""/>
    <s v="BAU"/>
    <s v="URN Issued"/>
    <s v=""/>
    <s v="NHSSC-141244"/>
    <n v="1"/>
    <s v="False"/>
    <s v=""/>
    <s v="False"/>
    <s v=""/>
    <s v=""/>
    <s v=""/>
    <s v=""/>
    <n v="1"/>
    <m/>
    <m/>
    <n v="0"/>
    <n v="0"/>
    <n v="0"/>
    <n v="0"/>
    <n v="0"/>
    <n v="0"/>
    <n v="0"/>
    <s v="%"/>
    <n v="0"/>
    <n v="0"/>
    <n v="20"/>
    <n v="0"/>
    <n v="0"/>
    <n v="0"/>
    <n v="0"/>
    <n v="0"/>
    <n v="0"/>
    <n v="0"/>
    <s v=""/>
    <s v=""/>
    <s v="False"/>
    <n v="0"/>
    <n v="0"/>
    <s v="True"/>
    <s v="Oncology &amp; Robotics"/>
    <s v="Feb"/>
    <s v="24"/>
    <n v="0"/>
    <d v="1899-12-30T00:00:00"/>
    <s v="1900"/>
    <s v="Jan"/>
    <s v="2024"/>
  </r>
  <r>
    <x v="68"/>
    <s v="CPQ 14676 ROB 24NHSSC-14124422/02/2024"/>
    <n v="0"/>
    <s v="No"/>
    <n v="300000165463371"/>
    <x v="15"/>
    <s v="Accessory"/>
    <x v="0"/>
    <s v="URN Issued - Awaiting PO"/>
    <s v=""/>
    <n v="0"/>
    <n v="0"/>
    <n v="0"/>
    <n v="0"/>
    <m/>
    <n v="0"/>
    <n v="0"/>
    <s v=""/>
    <s v="OK"/>
    <n v="0"/>
    <n v="0"/>
    <n v="180000"/>
    <n v="180000"/>
    <n v="0"/>
    <n v="0"/>
    <b v="0"/>
    <s v="Robotic Medical Equipment"/>
    <s v="CPQ 14676 ROB 24"/>
    <s v="22/02/2024"/>
    <x v="53"/>
    <s v="Matthew McLaughlin"/>
    <x v="0"/>
    <s v="ROB"/>
    <s v="Barts"/>
    <s v=""/>
    <x v="26"/>
    <s v="Robotic Medical Equipment"/>
    <s v="MI Maintenance"/>
    <s v="BAU"/>
    <s v="URN Issued"/>
    <s v=""/>
    <s v="NHSSC-141244"/>
    <n v="2"/>
    <s v="False"/>
    <s v="Y"/>
    <s v="False"/>
    <s v="XI D PC_dV Xi dual Premium care"/>
    <s v="XI D PC"/>
    <s v=""/>
    <s v="Accessory"/>
    <n v="1"/>
    <n v="180000"/>
    <n v="180000"/>
    <n v="0"/>
    <n v="0"/>
    <n v="0"/>
    <n v="0"/>
    <n v="180000"/>
    <n v="180000"/>
    <n v="100"/>
    <s v="%"/>
    <n v="0"/>
    <n v="0"/>
    <n v="20"/>
    <n v="0"/>
    <n v="20"/>
    <n v="0"/>
    <n v="0"/>
    <n v="0"/>
    <n v="0"/>
    <n v="0"/>
    <s v="300000095455260"/>
    <s v=""/>
    <s v="False"/>
    <n v="180000"/>
    <n v="180000"/>
    <s v="True"/>
    <s v="Oncology &amp; Robotics"/>
    <s v="Feb"/>
    <s v="24"/>
    <n v="0"/>
    <d v="1899-12-30T00:00:00"/>
    <s v="1900"/>
    <s v="Jan"/>
    <s v="2024"/>
  </r>
  <r>
    <x v="68"/>
    <s v="CPQ 14676 ROB 24NHSSC-14124422/02/2024"/>
    <n v="0"/>
    <s v="No"/>
    <n v="300000165463371"/>
    <x v="15"/>
    <s v=""/>
    <x v="0"/>
    <s v="URN Issued - Awaiting PO"/>
    <s v=""/>
    <n v="0"/>
    <n v="0"/>
    <n v="0"/>
    <n v="0"/>
    <m/>
    <n v="0"/>
    <n v="0"/>
    <s v=""/>
    <s v="OK"/>
    <n v="0"/>
    <n v="0"/>
    <n v="0"/>
    <n v="0"/>
    <n v="0"/>
    <n v="0"/>
    <b v="0"/>
    <s v="Robotic Medical Equipment"/>
    <s v="CPQ 14676 ROB 24"/>
    <s v="22/02/2024"/>
    <x v="53"/>
    <s v="Matthew McLaughlin"/>
    <x v="0"/>
    <s v="ROB"/>
    <s v="Barts"/>
    <s v=""/>
    <x v="26"/>
    <s v=""/>
    <s v=""/>
    <s v="BAU"/>
    <s v="URN Issued"/>
    <s v=""/>
    <s v="NHSSC-141244"/>
    <n v="3"/>
    <s v="False"/>
    <s v=""/>
    <s v="False"/>
    <s v=""/>
    <s v=""/>
    <s v=""/>
    <s v=""/>
    <n v="1"/>
    <m/>
    <m/>
    <n v="0"/>
    <n v="0"/>
    <n v="0"/>
    <n v="0"/>
    <n v="0"/>
    <n v="0"/>
    <n v="0"/>
    <s v="%"/>
    <n v="0"/>
    <n v="0"/>
    <n v="20"/>
    <n v="0"/>
    <n v="0"/>
    <n v="0"/>
    <n v="0"/>
    <n v="0"/>
    <n v="0"/>
    <n v="0"/>
    <s v=""/>
    <s v=""/>
    <s v="False"/>
    <n v="0"/>
    <n v="0"/>
    <s v="True"/>
    <s v="Oncology &amp; Robotics"/>
    <s v="Feb"/>
    <s v="24"/>
    <n v="0"/>
    <d v="1899-12-30T00:00:00"/>
    <s v="1900"/>
    <s v="Jan"/>
    <s v="2024"/>
  </r>
  <r>
    <x v="68"/>
    <s v="CPQ 14676 ROB 24NHSSC-14124422/02/2024"/>
    <n v="0"/>
    <s v="No"/>
    <n v="300000165463371"/>
    <x v="15"/>
    <s v="Accessory"/>
    <x v="0"/>
    <s v="URN Issued - Awaiting PO"/>
    <s v=""/>
    <n v="840000"/>
    <n v="840000"/>
    <n v="0"/>
    <n v="0"/>
    <m/>
    <n v="0"/>
    <n v="0"/>
    <s v=""/>
    <s v="OK"/>
    <n v="0"/>
    <n v="0"/>
    <n v="60000"/>
    <n v="60000"/>
    <n v="0"/>
    <n v="7.1428571428571425E-2"/>
    <b v="0"/>
    <s v="Robotic Medical Equipment"/>
    <s v="CPQ 14676 ROB 24"/>
    <s v="22/02/2024"/>
    <x v="53"/>
    <s v="Matthew McLaughlin"/>
    <x v="0"/>
    <s v="ROB"/>
    <s v="Barts"/>
    <s v=""/>
    <x v="26"/>
    <s v="Robotic Medical Equipment"/>
    <s v="MI Maintenance"/>
    <s v="BAU"/>
    <s v="URN Issued"/>
    <s v=""/>
    <s v="NHSSC-141244"/>
    <n v="4"/>
    <s v="False"/>
    <s v="Y"/>
    <s v="False"/>
    <s v="XI D PC_dV Xi dual Premium care"/>
    <s v="XI D PC"/>
    <s v=""/>
    <s v="Accessory"/>
    <n v="5"/>
    <n v="180000"/>
    <n v="180000"/>
    <n v="0"/>
    <n v="0"/>
    <n v="0"/>
    <n v="0"/>
    <n v="180000"/>
    <n v="900000"/>
    <n v="168000"/>
    <s v="Override"/>
    <n v="168000"/>
    <n v="840000"/>
    <n v="20"/>
    <n v="168000"/>
    <n v="20"/>
    <n v="0"/>
    <n v="0"/>
    <n v="0"/>
    <n v="0"/>
    <n v="840000"/>
    <s v="300000095455260"/>
    <s v=""/>
    <s v="False"/>
    <n v="60000"/>
    <n v="60000"/>
    <s v="True"/>
    <s v="Oncology &amp; Robotics"/>
    <s v="Feb"/>
    <s v="24"/>
    <n v="0"/>
    <d v="1899-12-30T00:00:00"/>
    <s v="1900"/>
    <s v="Jan"/>
    <s v="2024"/>
  </r>
  <r>
    <x v="68"/>
    <s v="CPQ 14676 ROB 24NHSSC-14124422/02/2024"/>
    <n v="0"/>
    <s v="No"/>
    <n v="300000165463371"/>
    <x v="15"/>
    <s v=""/>
    <x v="0"/>
    <s v="URN Issued - Awaiting PO"/>
    <s v=""/>
    <n v="0"/>
    <n v="0"/>
    <n v="0"/>
    <n v="0"/>
    <m/>
    <n v="0"/>
    <n v="0"/>
    <s v=""/>
    <s v="OK"/>
    <n v="0"/>
    <n v="0"/>
    <n v="0"/>
    <n v="0"/>
    <n v="0"/>
    <n v="0"/>
    <b v="0"/>
    <s v="Robotic Medical Equipment"/>
    <s v="CPQ 14676 ROB 24"/>
    <s v="22/02/2024"/>
    <x v="53"/>
    <s v="Matthew McLaughlin"/>
    <x v="0"/>
    <s v="ROB"/>
    <s v="Barts"/>
    <s v=""/>
    <x v="26"/>
    <s v=""/>
    <s v=""/>
    <s v="BAU"/>
    <s v="URN Issued"/>
    <s v=""/>
    <s v="NHSSC-141244"/>
    <n v="5"/>
    <s v="False"/>
    <s v=""/>
    <s v="False"/>
    <s v=""/>
    <s v=""/>
    <s v=""/>
    <s v=""/>
    <n v="1"/>
    <m/>
    <m/>
    <n v="0"/>
    <n v="0"/>
    <n v="0"/>
    <n v="0"/>
    <n v="0"/>
    <n v="0"/>
    <n v="0"/>
    <s v="%"/>
    <n v="0"/>
    <n v="0"/>
    <n v="20"/>
    <n v="0"/>
    <n v="0"/>
    <n v="0"/>
    <n v="0"/>
    <n v="0"/>
    <n v="0"/>
    <n v="0"/>
    <s v=""/>
    <s v=""/>
    <s v="False"/>
    <n v="0"/>
    <n v="0"/>
    <s v="True"/>
    <s v="Oncology &amp; Robotics"/>
    <s v="Feb"/>
    <s v="24"/>
    <n v="0"/>
    <d v="1899-12-30T00:00:00"/>
    <s v="1900"/>
    <s v="Jan"/>
    <s v="2024"/>
  </r>
  <r>
    <x v="68"/>
    <s v="CPQ 14676 ROB 24NHSSC-14124422/02/2024"/>
    <n v="0"/>
    <s v="No"/>
    <n v="300000165463371"/>
    <x v="15"/>
    <s v="Accessory"/>
    <x v="0"/>
    <s v="URN Issued - Awaiting PO"/>
    <s v=""/>
    <n v="52000"/>
    <n v="52000"/>
    <n v="0"/>
    <n v="0"/>
    <m/>
    <n v="0"/>
    <n v="0"/>
    <s v=""/>
    <s v="OK"/>
    <n v="0"/>
    <n v="0"/>
    <n v="0"/>
    <n v="0"/>
    <n v="0"/>
    <n v="0"/>
    <b v="0"/>
    <s v="Robotic Medical Equipment"/>
    <s v="CPQ 14676 ROB 24"/>
    <s v="22/02/2024"/>
    <x v="53"/>
    <s v="Matthew McLaughlin"/>
    <x v="0"/>
    <s v="ROB"/>
    <s v="Barts"/>
    <s v=""/>
    <x v="26"/>
    <s v="Robotic Medical Equipment"/>
    <s v="MI Maintenance"/>
    <s v="BAU"/>
    <s v="URN Issued"/>
    <s v=""/>
    <s v="NHSSC-141244"/>
    <n v="6"/>
    <s v="False"/>
    <s v="Y"/>
    <s v="False"/>
    <s v="300000103488650"/>
    <s v="N/A"/>
    <s v=""/>
    <s v="Accessory"/>
    <n v="4"/>
    <n v="13000"/>
    <n v="13000"/>
    <n v="0"/>
    <n v="0"/>
    <n v="0"/>
    <n v="0"/>
    <n v="13000"/>
    <n v="52000"/>
    <n v="0"/>
    <s v="%"/>
    <n v="13000"/>
    <n v="52000"/>
    <n v="20"/>
    <n v="10400"/>
    <n v="20"/>
    <n v="0"/>
    <n v="0"/>
    <n v="0"/>
    <n v="0"/>
    <n v="52000"/>
    <s v="300000103488650"/>
    <s v=""/>
    <s v="False"/>
    <n v="0"/>
    <n v="0"/>
    <s v="True"/>
    <s v="Oncology &amp; Robotics"/>
    <s v="Feb"/>
    <s v="24"/>
    <n v="0"/>
    <d v="1899-12-30T00:00:00"/>
    <s v="1900"/>
    <s v="Jan"/>
    <s v="2024"/>
  </r>
  <r>
    <x v="69"/>
    <s v="CPQ 14678 ROB 24NHSSC-14124722/02/2024"/>
    <n v="0"/>
    <s v="No"/>
    <n v="300000165463375"/>
    <x v="15"/>
    <s v="Accessory"/>
    <x v="0"/>
    <s v="URN Issued - Awaiting PO"/>
    <s v=""/>
    <n v="0"/>
    <n v="0"/>
    <n v="0"/>
    <n v="0"/>
    <m/>
    <n v="0"/>
    <n v="0"/>
    <s v=""/>
    <s v="OK"/>
    <n v="0"/>
    <n v="0"/>
    <n v="180000"/>
    <n v="180000"/>
    <n v="0"/>
    <n v="0"/>
    <b v="0"/>
    <s v="Robotic Medical Equipment"/>
    <s v="CPQ 14678 ROB 24"/>
    <s v="22/02/2024"/>
    <x v="53"/>
    <s v="Matthew McLaughlin"/>
    <x v="0"/>
    <s v="ROB"/>
    <s v="Royal London"/>
    <s v=""/>
    <x v="26"/>
    <s v="Robotic Medical Equipment"/>
    <s v="MI Maintenance"/>
    <s v="BAU"/>
    <s v="URN Issued"/>
    <s v=""/>
    <s v="NHSSC-141247"/>
    <n v="2"/>
    <s v="False"/>
    <s v="Y"/>
    <s v="False"/>
    <s v="XI D PC_dV Xi dual Premium care"/>
    <s v="XI D PC"/>
    <s v=""/>
    <s v="Accessory"/>
    <n v="1"/>
    <n v="180000"/>
    <n v="180000"/>
    <n v="0"/>
    <n v="0"/>
    <n v="0"/>
    <n v="0"/>
    <n v="180000"/>
    <n v="180000"/>
    <n v="100"/>
    <s v="%"/>
    <n v="0"/>
    <n v="0"/>
    <n v="20"/>
    <n v="0"/>
    <n v="20"/>
    <n v="0"/>
    <n v="0"/>
    <n v="0"/>
    <n v="0"/>
    <n v="0"/>
    <s v="300000095455260"/>
    <s v=""/>
    <s v="False"/>
    <n v="180000"/>
    <n v="180000"/>
    <s v="True"/>
    <s v="Oncology &amp; Robotics"/>
    <s v="Feb"/>
    <s v="24"/>
    <n v="0"/>
    <d v="1899-12-30T00:00:00"/>
    <s v="1900"/>
    <s v="Jan"/>
    <s v="2024"/>
  </r>
  <r>
    <x v="69"/>
    <s v="CPQ 14678 ROB 24NHSSC-14124722/02/2024"/>
    <n v="0"/>
    <s v="No"/>
    <n v="300000165463375"/>
    <x v="15"/>
    <s v=""/>
    <x v="0"/>
    <s v="URN Issued - Awaiting PO"/>
    <s v=""/>
    <n v="0"/>
    <n v="0"/>
    <n v="0"/>
    <n v="0"/>
    <m/>
    <n v="0"/>
    <n v="0"/>
    <s v=""/>
    <s v="OK"/>
    <n v="0"/>
    <n v="0"/>
    <n v="0"/>
    <n v="0"/>
    <n v="0"/>
    <n v="0"/>
    <b v="0"/>
    <s v="Robotic Medical Equipment"/>
    <s v="CPQ 14678 ROB 24"/>
    <s v="22/02/2024"/>
    <x v="53"/>
    <s v="Matthew McLaughlin"/>
    <x v="0"/>
    <s v="ROB"/>
    <s v="Royal London"/>
    <s v=""/>
    <x v="26"/>
    <s v=""/>
    <s v=""/>
    <s v="BAU"/>
    <s v="URN Issued"/>
    <s v=""/>
    <s v="NHSSC-141247"/>
    <n v="1"/>
    <s v="False"/>
    <s v=""/>
    <s v="False"/>
    <s v=""/>
    <s v=""/>
    <s v=""/>
    <s v=""/>
    <n v="1"/>
    <m/>
    <m/>
    <n v="0"/>
    <n v="0"/>
    <n v="0"/>
    <n v="0"/>
    <n v="0"/>
    <n v="0"/>
    <n v="0"/>
    <s v="%"/>
    <n v="0"/>
    <n v="0"/>
    <n v="20"/>
    <n v="0"/>
    <n v="0"/>
    <n v="0"/>
    <n v="0"/>
    <n v="0"/>
    <n v="0"/>
    <n v="0"/>
    <s v=""/>
    <s v=""/>
    <s v="False"/>
    <n v="0"/>
    <n v="0"/>
    <s v="True"/>
    <s v="Oncology &amp; Robotics"/>
    <s v="Feb"/>
    <s v="24"/>
    <n v="0"/>
    <d v="1899-12-30T00:00:00"/>
    <s v="1900"/>
    <s v="Jan"/>
    <s v="2024"/>
  </r>
  <r>
    <x v="69"/>
    <s v="CPQ 14678 ROB 24NHSSC-14124722/02/2024"/>
    <n v="0"/>
    <s v="No"/>
    <n v="300000165463375"/>
    <x v="15"/>
    <s v="Accessory"/>
    <x v="0"/>
    <s v="URN Issued - Awaiting PO"/>
    <s v=""/>
    <n v="840000"/>
    <n v="840000"/>
    <n v="0"/>
    <n v="0"/>
    <m/>
    <n v="0"/>
    <n v="0"/>
    <s v=""/>
    <s v="OK"/>
    <n v="0"/>
    <n v="0"/>
    <n v="60000"/>
    <n v="60000"/>
    <n v="0"/>
    <n v="7.1428571428571425E-2"/>
    <b v="0"/>
    <s v="Robotic Medical Equipment"/>
    <s v="CPQ 14678 ROB 24"/>
    <s v="22/02/2024"/>
    <x v="53"/>
    <s v="Matthew McLaughlin"/>
    <x v="0"/>
    <s v="ROB"/>
    <s v="Royal London"/>
    <s v=""/>
    <x v="26"/>
    <s v="Robotic Medical Equipment"/>
    <s v="MI Maintenance"/>
    <s v="BAU"/>
    <s v="URN Issued"/>
    <s v=""/>
    <s v="NHSSC-141247"/>
    <n v="4"/>
    <s v="False"/>
    <s v="Y"/>
    <s v="False"/>
    <s v="XI D PC_dV Xi dual Premium care"/>
    <s v="XI D PC"/>
    <s v=""/>
    <s v="Accessory"/>
    <n v="5"/>
    <n v="180000"/>
    <n v="180000"/>
    <n v="0"/>
    <n v="0"/>
    <n v="0"/>
    <n v="0"/>
    <n v="180000"/>
    <n v="900000"/>
    <n v="168000"/>
    <s v="Override"/>
    <n v="168000"/>
    <n v="840000"/>
    <n v="20"/>
    <n v="168000"/>
    <n v="20"/>
    <n v="0"/>
    <n v="0"/>
    <n v="0"/>
    <n v="0"/>
    <n v="840000"/>
    <s v="300000095455260"/>
    <s v=""/>
    <s v="False"/>
    <n v="60000"/>
    <n v="60000"/>
    <s v="True"/>
    <s v="Oncology &amp; Robotics"/>
    <s v="Feb"/>
    <s v="24"/>
    <n v="0"/>
    <d v="1899-12-30T00:00:00"/>
    <s v="1900"/>
    <s v="Jan"/>
    <s v="2024"/>
  </r>
  <r>
    <x v="69"/>
    <s v="CPQ 14678 ROB 24NHSSC-14124722/02/2024"/>
    <n v="0"/>
    <s v="No"/>
    <n v="300000165463375"/>
    <x v="15"/>
    <s v=""/>
    <x v="0"/>
    <s v="URN Issued - Awaiting PO"/>
    <s v=""/>
    <n v="0"/>
    <n v="0"/>
    <n v="0"/>
    <n v="0"/>
    <m/>
    <n v="0"/>
    <n v="0"/>
    <s v=""/>
    <s v="OK"/>
    <n v="0"/>
    <n v="0"/>
    <n v="0"/>
    <n v="0"/>
    <n v="0"/>
    <n v="0"/>
    <b v="0"/>
    <s v="Robotic Medical Equipment"/>
    <s v="CPQ 14678 ROB 24"/>
    <s v="22/02/2024"/>
    <x v="53"/>
    <s v="Matthew McLaughlin"/>
    <x v="0"/>
    <s v="ROB"/>
    <s v="Royal London"/>
    <s v=""/>
    <x v="26"/>
    <s v=""/>
    <s v=""/>
    <s v="BAU"/>
    <s v="URN Issued"/>
    <s v=""/>
    <s v="NHSSC-141247"/>
    <n v="3"/>
    <s v="False"/>
    <s v=""/>
    <s v="False"/>
    <s v=""/>
    <s v=""/>
    <s v=""/>
    <s v=""/>
    <n v="1"/>
    <m/>
    <m/>
    <n v="0"/>
    <n v="0"/>
    <n v="0"/>
    <n v="0"/>
    <n v="0"/>
    <n v="0"/>
    <n v="0"/>
    <s v="%"/>
    <n v="0"/>
    <n v="0"/>
    <n v="20"/>
    <n v="0"/>
    <n v="0"/>
    <n v="0"/>
    <n v="0"/>
    <n v="0"/>
    <n v="0"/>
    <n v="0"/>
    <s v=""/>
    <s v=""/>
    <s v="False"/>
    <n v="0"/>
    <n v="0"/>
    <s v="True"/>
    <s v="Oncology &amp; Robotics"/>
    <s v="Feb"/>
    <s v="24"/>
    <n v="0"/>
    <d v="1899-12-30T00:00:00"/>
    <s v="1900"/>
    <s v="Jan"/>
    <s v="2024"/>
  </r>
  <r>
    <x v="69"/>
    <s v="CPQ 14678 ROB 24NHSSC-14124722/02/2024"/>
    <n v="0"/>
    <s v="No"/>
    <n v="300000165463375"/>
    <x v="15"/>
    <s v="Accessory"/>
    <x v="0"/>
    <s v="URN Issued - Awaiting PO"/>
    <s v=""/>
    <n v="52000"/>
    <n v="52000"/>
    <n v="0"/>
    <n v="0"/>
    <m/>
    <n v="0"/>
    <n v="0"/>
    <s v=""/>
    <s v="OK"/>
    <n v="0"/>
    <n v="0"/>
    <n v="0"/>
    <n v="0"/>
    <n v="0"/>
    <n v="0"/>
    <b v="0"/>
    <s v="Robotic Medical Equipment"/>
    <s v="CPQ 14678 ROB 24"/>
    <s v="22/02/2024"/>
    <x v="53"/>
    <s v="Matthew McLaughlin"/>
    <x v="0"/>
    <s v="ROB"/>
    <s v="Royal London"/>
    <s v=""/>
    <x v="26"/>
    <s v="Robotic Medical Equipment"/>
    <s v="MI Maintenance"/>
    <s v="BAU"/>
    <s v="URN Issued"/>
    <s v=""/>
    <s v="NHSSC-141247"/>
    <n v="6"/>
    <s v="False"/>
    <s v="Y"/>
    <s v="False"/>
    <s v="300000103488650"/>
    <s v="N/A"/>
    <s v=""/>
    <s v="Accessory"/>
    <n v="4"/>
    <n v="13000"/>
    <n v="13000"/>
    <n v="0"/>
    <n v="0"/>
    <n v="0"/>
    <n v="0"/>
    <n v="13000"/>
    <n v="52000"/>
    <n v="0"/>
    <s v="%"/>
    <n v="13000"/>
    <n v="52000"/>
    <n v="20"/>
    <n v="10400"/>
    <n v="20"/>
    <n v="0"/>
    <n v="0"/>
    <n v="0"/>
    <n v="0"/>
    <n v="52000"/>
    <s v="300000103488650"/>
    <s v=""/>
    <s v="False"/>
    <n v="0"/>
    <n v="0"/>
    <s v="True"/>
    <s v="Oncology &amp; Robotics"/>
    <s v="Feb"/>
    <s v="24"/>
    <n v="0"/>
    <d v="1899-12-30T00:00:00"/>
    <s v="1900"/>
    <s v="Jan"/>
    <s v="2024"/>
  </r>
  <r>
    <x v="69"/>
    <s v="CPQ 14678 ROB 24NHSSC-14124722/02/2024"/>
    <n v="0"/>
    <s v="No"/>
    <n v="300000165463375"/>
    <x v="15"/>
    <s v=""/>
    <x v="0"/>
    <s v="URN Issued - Awaiting PO"/>
    <s v=""/>
    <n v="0"/>
    <n v="0"/>
    <n v="0"/>
    <n v="0"/>
    <m/>
    <n v="0"/>
    <n v="0"/>
    <s v=""/>
    <s v="OK"/>
    <n v="0"/>
    <n v="0"/>
    <n v="0"/>
    <n v="0"/>
    <n v="0"/>
    <n v="0"/>
    <b v="0"/>
    <s v="Robotic Medical Equipment"/>
    <s v="CPQ 14678 ROB 24"/>
    <s v="22/02/2024"/>
    <x v="53"/>
    <s v="Matthew McLaughlin"/>
    <x v="0"/>
    <s v="ROB"/>
    <s v="Royal London"/>
    <s v=""/>
    <x v="26"/>
    <s v=""/>
    <s v=""/>
    <s v="BAU"/>
    <s v="URN Issued"/>
    <s v=""/>
    <s v="NHSSC-141247"/>
    <n v="5"/>
    <s v="False"/>
    <s v=""/>
    <s v="False"/>
    <s v=""/>
    <s v=""/>
    <s v=""/>
    <s v=""/>
    <n v="1"/>
    <m/>
    <m/>
    <n v="0"/>
    <n v="0"/>
    <n v="0"/>
    <n v="0"/>
    <n v="0"/>
    <n v="0"/>
    <n v="0"/>
    <s v="%"/>
    <n v="0"/>
    <n v="0"/>
    <n v="20"/>
    <n v="0"/>
    <n v="0"/>
    <n v="0"/>
    <n v="0"/>
    <n v="0"/>
    <n v="0"/>
    <n v="0"/>
    <s v=""/>
    <s v=""/>
    <s v="False"/>
    <n v="0"/>
    <n v="0"/>
    <s v="True"/>
    <s v="Oncology &amp; Robotics"/>
    <s v="Feb"/>
    <s v="24"/>
    <n v="0"/>
    <d v="1899-12-30T00:00:00"/>
    <s v="1900"/>
    <s v="Jan"/>
    <s v="2024"/>
  </r>
  <r>
    <x v="70"/>
    <s v="CPQ 14669 ROB 24NHSSC-14125622/02/2024"/>
    <n v="0"/>
    <s v="No"/>
    <n v="300000153284458"/>
    <x v="15"/>
    <s v="Accessory"/>
    <x v="0"/>
    <s v="URN Issued - Awaiting PO"/>
    <s v=""/>
    <n v="0"/>
    <n v="0"/>
    <n v="0"/>
    <n v="0"/>
    <m/>
    <n v="0"/>
    <n v="0"/>
    <s v=""/>
    <s v="OK"/>
    <n v="0"/>
    <n v="0"/>
    <n v="420"/>
    <n v="0"/>
    <n v="420"/>
    <n v="0"/>
    <b v="0"/>
    <s v="Robotic Medical Equipment"/>
    <s v="CPQ 14669 ROB 24"/>
    <s v="22/02/2024"/>
    <x v="53"/>
    <s v="Matthew McLaughlin"/>
    <x v="0"/>
    <s v="ROB"/>
    <s v="Whipps Cross"/>
    <s v=""/>
    <x v="26"/>
    <s v="Robotic Medical Equipment"/>
    <s v="MI Accessory"/>
    <s v="BAU"/>
    <s v="URN Issued"/>
    <s v=""/>
    <s v="NHSSC-141256"/>
    <n v="16"/>
    <s v="False"/>
    <s v="Y"/>
    <s v="False"/>
    <s v="470042_ASSY,2D CAMERA LIGHT GUIDE,IS4000"/>
    <s v="470042"/>
    <s v=""/>
    <s v="Accessory"/>
    <n v="1"/>
    <n v="420"/>
    <n v="420"/>
    <n v="0"/>
    <n v="0"/>
    <n v="0"/>
    <n v="0"/>
    <n v="420"/>
    <n v="420"/>
    <n v="100"/>
    <s v="%"/>
    <n v="0"/>
    <n v="0"/>
    <n v="20"/>
    <n v="0"/>
    <n v="20"/>
    <n v="0"/>
    <n v="0"/>
    <n v="0"/>
    <n v="0"/>
    <n v="0"/>
    <s v="300000095469608"/>
    <s v=""/>
    <s v="False"/>
    <n v="0"/>
    <n v="0"/>
    <s v="True"/>
    <s v="Oncology &amp; Robotics"/>
    <s v="Feb"/>
    <s v="24"/>
    <n v="0"/>
    <d v="1899-12-30T00:00:00"/>
    <s v="1900"/>
    <s v="Jan"/>
    <s v="2024"/>
  </r>
  <r>
    <x v="70"/>
    <s v="CPQ 14669 ROB 24NHSSC-14125622/02/2024"/>
    <n v="0"/>
    <s v="No"/>
    <n v="300000153284458"/>
    <x v="15"/>
    <s v="Accessory"/>
    <x v="0"/>
    <s v="URN Issued - Awaiting PO"/>
    <s v=""/>
    <n v="0"/>
    <n v="0"/>
    <n v="0"/>
    <n v="0"/>
    <m/>
    <n v="0"/>
    <n v="0"/>
    <s v=""/>
    <s v="OK"/>
    <n v="0"/>
    <n v="0"/>
    <n v="11750"/>
    <n v="0"/>
    <n v="11750"/>
    <n v="0"/>
    <b v="0"/>
    <s v="Robotic Medical Equipment"/>
    <s v="CPQ 14669 ROB 24"/>
    <s v="22/02/2024"/>
    <x v="53"/>
    <s v="Matthew McLaughlin"/>
    <x v="0"/>
    <s v="ROB"/>
    <s v="Whipps Cross"/>
    <s v=""/>
    <x v="26"/>
    <s v="Robotic Medical Equipment"/>
    <s v="MI Accessory"/>
    <s v="BAU"/>
    <s v="URN Issued"/>
    <s v=""/>
    <s v="NHSSC-141256"/>
    <n v="15"/>
    <s v="False"/>
    <s v="Y"/>
    <s v="False"/>
    <s v="470035_ASSY,HANDHELD CAMERA HEAD,IS4000"/>
    <s v="470035"/>
    <s v=""/>
    <s v="Accessory"/>
    <n v="1"/>
    <n v="11750"/>
    <n v="11750"/>
    <n v="0"/>
    <n v="0"/>
    <n v="0"/>
    <n v="0"/>
    <n v="11750"/>
    <n v="11750"/>
    <n v="100"/>
    <s v="%"/>
    <n v="0"/>
    <n v="0"/>
    <n v="20"/>
    <n v="0"/>
    <n v="20"/>
    <n v="0"/>
    <n v="0"/>
    <n v="0"/>
    <n v="0"/>
    <n v="0"/>
    <s v="300000095469612"/>
    <s v=""/>
    <s v="False"/>
    <n v="0"/>
    <n v="0"/>
    <s v="True"/>
    <s v="Oncology &amp; Robotics"/>
    <s v="Feb"/>
    <s v="24"/>
    <n v="0"/>
    <d v="1899-12-30T00:00:00"/>
    <s v="1900"/>
    <s v="Jan"/>
    <s v="2024"/>
  </r>
  <r>
    <x v="70"/>
    <s v="CPQ 14669 ROB 24NHSSC-14125622/02/2024"/>
    <n v="0"/>
    <s v="No"/>
    <n v="300000153284458"/>
    <x v="15"/>
    <s v="Accessory"/>
    <x v="0"/>
    <s v="URN Issued - Awaiting PO"/>
    <s v=""/>
    <n v="0"/>
    <n v="0"/>
    <n v="0"/>
    <n v="0"/>
    <m/>
    <n v="0"/>
    <n v="0"/>
    <s v=""/>
    <s v="OK"/>
    <n v="0"/>
    <n v="0"/>
    <n v="40"/>
    <n v="0"/>
    <n v="40"/>
    <n v="0"/>
    <b v="0"/>
    <s v="Robotic Medical Equipment"/>
    <s v="CPQ 14669 ROB 24"/>
    <s v="22/02/2024"/>
    <x v="53"/>
    <s v="Matthew McLaughlin"/>
    <x v="0"/>
    <s v="ROB"/>
    <s v="Whipps Cross"/>
    <s v=""/>
    <x v="26"/>
    <s v="Robotic Medical Equipment"/>
    <s v="MI Accessory"/>
    <s v="BAU"/>
    <s v="URN Issued"/>
    <s v=""/>
    <s v="NHSSC-141256"/>
    <n v="17"/>
    <s v="False"/>
    <s v="Y"/>
    <s v="False"/>
    <s v="470051_KIT,ADAPTER,THREADED,2D CAMERA LIGHT GUI"/>
    <s v="470051"/>
    <s v=""/>
    <s v="Accessory"/>
    <n v="1"/>
    <n v="40"/>
    <n v="40"/>
    <n v="0"/>
    <n v="0"/>
    <n v="0"/>
    <n v="0"/>
    <n v="40"/>
    <n v="40"/>
    <n v="100"/>
    <s v="%"/>
    <n v="0"/>
    <n v="0"/>
    <n v="20"/>
    <n v="0"/>
    <n v="20"/>
    <n v="0"/>
    <n v="0"/>
    <n v="0"/>
    <n v="0"/>
    <n v="0"/>
    <s v="300000095469606"/>
    <s v=""/>
    <s v="False"/>
    <n v="0"/>
    <n v="0"/>
    <s v="True"/>
    <s v="Oncology &amp; Robotics"/>
    <s v="Feb"/>
    <s v="24"/>
    <n v="0"/>
    <d v="1899-12-30T00:00:00"/>
    <s v="1900"/>
    <s v="Jan"/>
    <s v="2024"/>
  </r>
  <r>
    <x v="70"/>
    <s v="CPQ 14669 ROB 24NHSSC-14125622/02/2024"/>
    <n v="0"/>
    <s v="No"/>
    <n v="300000153284458"/>
    <x v="15"/>
    <s v="Core"/>
    <x v="0"/>
    <s v="URN Issued - Awaiting PO"/>
    <n v="1"/>
    <n v="1680741"/>
    <n v="1680741"/>
    <n v="0"/>
    <n v="0"/>
    <m/>
    <n v="0"/>
    <n v="0"/>
    <s v=""/>
    <s v="OK"/>
    <n v="0"/>
    <n v="0"/>
    <n v="320341.25108225108"/>
    <n v="152082.25"/>
    <n v="168259.00108225108"/>
    <n v="0.1905952500011906"/>
    <b v="0"/>
    <s v="Robotic Medical Equipment"/>
    <s v="CPQ 14669 ROB 24"/>
    <s v="22/02/2024"/>
    <x v="53"/>
    <s v="Matthew McLaughlin"/>
    <x v="0"/>
    <s v="ROB"/>
    <s v="Whipps Cross"/>
    <s v=""/>
    <x v="26"/>
    <s v="Robotic Medical Equipment"/>
    <s v="MI Surgical Robot"/>
    <s v="BAU"/>
    <s v="URN Issued"/>
    <s v=""/>
    <s v="NHSSC-141256"/>
    <n v="2"/>
    <s v="False"/>
    <s v="Y"/>
    <s v="False"/>
    <s v="IS4000_da Vinci Xi Dual"/>
    <s v="IS4000D"/>
    <s v="12"/>
    <s v="Core"/>
    <n v="1"/>
    <n v="2001082.2510822511"/>
    <n v="1849000"/>
    <n v="0"/>
    <n v="0"/>
    <n v="0"/>
    <n v="0"/>
    <n v="1849000"/>
    <n v="1849000"/>
    <n v="9.1"/>
    <s v="%"/>
    <n v="1680741"/>
    <n v="1680741"/>
    <n v="20"/>
    <n v="336148.2"/>
    <n v="20"/>
    <n v="0"/>
    <n v="0"/>
    <n v="0"/>
    <n v="0"/>
    <n v="1680741"/>
    <s v="300000095455132"/>
    <s v=""/>
    <s v="False"/>
    <n v="0"/>
    <n v="152082.25"/>
    <s v="True"/>
    <s v="Oncology &amp; Robotics"/>
    <s v="Feb"/>
    <s v="24"/>
    <n v="0"/>
    <d v="1899-12-30T00:00:00"/>
    <s v="1900"/>
    <s v="Jan"/>
    <s v="2024"/>
  </r>
  <r>
    <x v="70"/>
    <s v="CPQ 14669 ROB 24NHSSC-14125622/02/2024"/>
    <n v="0"/>
    <s v="No"/>
    <n v="300000153284458"/>
    <x v="15"/>
    <s v=""/>
    <x v="0"/>
    <s v="URN Issued - Awaiting PO"/>
    <s v=""/>
    <n v="0"/>
    <n v="0"/>
    <n v="0"/>
    <n v="0"/>
    <m/>
    <n v="0"/>
    <n v="0"/>
    <s v=""/>
    <s v="OK"/>
    <n v="0"/>
    <n v="0"/>
    <n v="0"/>
    <n v="0"/>
    <n v="0"/>
    <n v="0"/>
    <b v="0"/>
    <s v="Robotic Medical Equipment"/>
    <s v="CPQ 14669 ROB 24"/>
    <s v="22/02/2024"/>
    <x v="53"/>
    <s v="Matthew McLaughlin"/>
    <x v="0"/>
    <s v="ROB"/>
    <s v="Whipps Cross"/>
    <s v=""/>
    <x v="26"/>
    <s v=""/>
    <s v=""/>
    <s v="BAU"/>
    <s v="URN Issued"/>
    <s v=""/>
    <s v="NHSSC-141256"/>
    <n v="1"/>
    <s v="False"/>
    <s v=""/>
    <s v="False"/>
    <s v=""/>
    <s v=""/>
    <s v=""/>
    <s v=""/>
    <n v="1"/>
    <m/>
    <m/>
    <n v="0"/>
    <n v="0"/>
    <n v="0"/>
    <n v="0"/>
    <n v="0"/>
    <n v="0"/>
    <n v="0"/>
    <s v="%"/>
    <n v="0"/>
    <n v="0"/>
    <n v="20"/>
    <n v="0"/>
    <n v="0"/>
    <n v="0"/>
    <n v="0"/>
    <n v="0"/>
    <n v="0"/>
    <n v="0"/>
    <s v=""/>
    <s v=""/>
    <s v="False"/>
    <n v="0"/>
    <n v="0"/>
    <s v="True"/>
    <s v="Oncology &amp; Robotics"/>
    <s v="Feb"/>
    <s v="24"/>
    <n v="0"/>
    <d v="1899-12-30T00:00:00"/>
    <s v="1900"/>
    <s v="Jan"/>
    <s v="2024"/>
  </r>
  <r>
    <x v="70"/>
    <s v="CPQ 14669 ROB 24NHSSC-14125622/02/2024"/>
    <n v="0"/>
    <s v="No"/>
    <n v="300000153284458"/>
    <x v="15"/>
    <s v="Core"/>
    <x v="0"/>
    <s v="URN Issued - Awaiting PO"/>
    <n v="1"/>
    <n v="68175"/>
    <n v="68175"/>
    <n v="0"/>
    <n v="0"/>
    <m/>
    <n v="0"/>
    <n v="0"/>
    <s v=""/>
    <s v="OK"/>
    <n v="0"/>
    <n v="0"/>
    <n v="6825"/>
    <n v="0"/>
    <n v="6825"/>
    <n v="0.1001100110011001"/>
    <b v="0"/>
    <s v="Robotic Medical Equipment"/>
    <s v="CPQ 14669 ROB 24"/>
    <s v="22/02/2024"/>
    <x v="53"/>
    <s v="Matthew McLaughlin"/>
    <x v="0"/>
    <s v="ROB"/>
    <s v="Whipps Cross"/>
    <s v=""/>
    <x v="26"/>
    <s v="Robotic Medical Equipment"/>
    <s v="MI Surgical Robot"/>
    <s v="BAU"/>
    <s v="URN Issued"/>
    <s v=""/>
    <s v="NHSSC-141256"/>
    <n v="4"/>
    <s v="False"/>
    <s v="Y"/>
    <s v="False"/>
    <s v="ISSNOW_SimNow da Vinci Skills Simulator"/>
    <s v="ISSNOW"/>
    <s v="12"/>
    <s v="Core"/>
    <n v="1"/>
    <n v="75000"/>
    <n v="75000"/>
    <n v="0"/>
    <n v="0"/>
    <n v="0"/>
    <n v="0"/>
    <n v="75000"/>
    <n v="75000"/>
    <n v="9.1"/>
    <s v="%"/>
    <n v="68175"/>
    <n v="68175"/>
    <n v="20"/>
    <n v="13635"/>
    <n v="20"/>
    <n v="0"/>
    <n v="0"/>
    <n v="0"/>
    <n v="0"/>
    <n v="68175"/>
    <s v="300000095455151"/>
    <s v=""/>
    <s v="False"/>
    <n v="0"/>
    <n v="0"/>
    <s v="True"/>
    <s v="Oncology &amp; Robotics"/>
    <s v="Feb"/>
    <s v="24"/>
    <n v="0"/>
    <d v="1899-12-30T00:00:00"/>
    <s v="1900"/>
    <s v="Jan"/>
    <s v="2024"/>
  </r>
  <r>
    <x v="70"/>
    <s v="CPQ 14669 ROB 24NHSSC-14125622/02/2024"/>
    <n v="0"/>
    <s v="No"/>
    <n v="300000153284458"/>
    <x v="15"/>
    <s v=""/>
    <x v="0"/>
    <s v="URN Issued - Awaiting PO"/>
    <s v=""/>
    <n v="0"/>
    <n v="0"/>
    <n v="0"/>
    <n v="0"/>
    <m/>
    <n v="0"/>
    <n v="0"/>
    <s v=""/>
    <s v="OK"/>
    <n v="0"/>
    <n v="0"/>
    <n v="0"/>
    <n v="0"/>
    <n v="0"/>
    <n v="0"/>
    <b v="0"/>
    <s v="Robotic Medical Equipment"/>
    <s v="CPQ 14669 ROB 24"/>
    <s v="22/02/2024"/>
    <x v="53"/>
    <s v="Matthew McLaughlin"/>
    <x v="0"/>
    <s v="ROB"/>
    <s v="Whipps Cross"/>
    <s v=""/>
    <x v="26"/>
    <s v=""/>
    <s v=""/>
    <s v="BAU"/>
    <s v="URN Issued"/>
    <s v=""/>
    <s v="NHSSC-141256"/>
    <n v="3"/>
    <s v="False"/>
    <s v=""/>
    <s v="False"/>
    <s v=""/>
    <s v=""/>
    <s v=""/>
    <s v=""/>
    <n v="1"/>
    <m/>
    <m/>
    <n v="0"/>
    <n v="0"/>
    <n v="0"/>
    <n v="0"/>
    <n v="0"/>
    <n v="0"/>
    <n v="0"/>
    <s v="%"/>
    <n v="0"/>
    <n v="0"/>
    <n v="20"/>
    <n v="0"/>
    <n v="0"/>
    <n v="0"/>
    <n v="0"/>
    <n v="0"/>
    <n v="0"/>
    <n v="0"/>
    <s v=""/>
    <s v=""/>
    <s v="False"/>
    <n v="0"/>
    <n v="0"/>
    <s v="True"/>
    <s v="Oncology &amp; Robotics"/>
    <s v="Feb"/>
    <s v="24"/>
    <n v="0"/>
    <d v="1899-12-30T00:00:00"/>
    <s v="1900"/>
    <s v="Jan"/>
    <s v="2024"/>
  </r>
  <r>
    <x v="70"/>
    <s v="CPQ 14669 ROB 24NHSSC-14125622/02/2024"/>
    <n v="0"/>
    <s v="No"/>
    <n v="300000153284458"/>
    <x v="15"/>
    <s v="Core"/>
    <x v="0"/>
    <s v="URN Issued - Awaiting PO"/>
    <n v="1"/>
    <n v="38584"/>
    <n v="38584"/>
    <n v="0"/>
    <n v="0"/>
    <m/>
    <n v="0"/>
    <n v="0"/>
    <s v=""/>
    <s v="OK"/>
    <n v="0"/>
    <n v="0"/>
    <n v="3916"/>
    <n v="0"/>
    <n v="3916"/>
    <n v="0.10149284677586565"/>
    <b v="0"/>
    <s v="Robotic Medical Equipment"/>
    <s v="CPQ 14669 ROB 24"/>
    <s v="22/02/2024"/>
    <x v="53"/>
    <s v="Matthew McLaughlin"/>
    <x v="0"/>
    <s v="ROB"/>
    <s v="Whipps Cross"/>
    <s v=""/>
    <x v="26"/>
    <s v="Robotic Medical Equipment"/>
    <s v="MI Surgical Robot"/>
    <s v="BAU"/>
    <s v="URN Issued"/>
    <s v=""/>
    <s v="NHSSC-141256"/>
    <n v="6"/>
    <s v="False"/>
    <s v="Y"/>
    <s v="False"/>
    <s v="600062_Integrated Table Motion Upgrade"/>
    <s v="600062"/>
    <s v="12"/>
    <s v="Core"/>
    <n v="1"/>
    <n v="42500"/>
    <n v="42500"/>
    <n v="0"/>
    <n v="0"/>
    <n v="0"/>
    <n v="0"/>
    <n v="42500"/>
    <n v="42500"/>
    <n v="3916"/>
    <s v="Amount"/>
    <n v="38584"/>
    <n v="38584"/>
    <n v="20"/>
    <n v="7716.8"/>
    <n v="20"/>
    <n v="0"/>
    <n v="0"/>
    <n v="0"/>
    <n v="0"/>
    <n v="38584"/>
    <s v="300000095455145"/>
    <s v=""/>
    <s v="False"/>
    <n v="0"/>
    <n v="0"/>
    <s v="True"/>
    <s v="Oncology &amp; Robotics"/>
    <s v="Feb"/>
    <s v="24"/>
    <n v="0"/>
    <d v="1899-12-30T00:00:00"/>
    <s v="1900"/>
    <s v="Jan"/>
    <s v="2024"/>
  </r>
  <r>
    <x v="70"/>
    <s v="CPQ 14669 ROB 24NHSSC-14125622/02/2024"/>
    <n v="0"/>
    <s v="No"/>
    <n v="300000153284458"/>
    <x v="15"/>
    <s v=""/>
    <x v="0"/>
    <s v="URN Issued - Awaiting PO"/>
    <s v=""/>
    <n v="0"/>
    <n v="0"/>
    <n v="0"/>
    <n v="0"/>
    <m/>
    <n v="0"/>
    <n v="0"/>
    <s v=""/>
    <s v="OK"/>
    <n v="0"/>
    <n v="0"/>
    <n v="0"/>
    <n v="0"/>
    <n v="0"/>
    <n v="0"/>
    <b v="0"/>
    <s v="Robotic Medical Equipment"/>
    <s v="CPQ 14669 ROB 24"/>
    <s v="22/02/2024"/>
    <x v="53"/>
    <s v="Matthew McLaughlin"/>
    <x v="0"/>
    <s v="ROB"/>
    <s v="Whipps Cross"/>
    <s v=""/>
    <x v="26"/>
    <s v=""/>
    <s v=""/>
    <s v="BAU"/>
    <s v="URN Issued"/>
    <s v=""/>
    <s v="NHSSC-141256"/>
    <n v="5"/>
    <s v="False"/>
    <s v=""/>
    <s v="False"/>
    <s v=""/>
    <s v=""/>
    <s v=""/>
    <s v=""/>
    <n v="1"/>
    <m/>
    <m/>
    <n v="0"/>
    <n v="0"/>
    <n v="0"/>
    <n v="0"/>
    <n v="0"/>
    <n v="0"/>
    <n v="0"/>
    <s v="%"/>
    <n v="0"/>
    <n v="0"/>
    <n v="20"/>
    <n v="0"/>
    <n v="0"/>
    <n v="0"/>
    <n v="0"/>
    <n v="0"/>
    <n v="0"/>
    <n v="0"/>
    <s v=""/>
    <s v=""/>
    <s v="False"/>
    <n v="0"/>
    <n v="0"/>
    <s v="True"/>
    <s v="Oncology &amp; Robotics"/>
    <s v="Feb"/>
    <s v="24"/>
    <n v="0"/>
    <d v="1899-12-30T00:00:00"/>
    <s v="1900"/>
    <s v="Jan"/>
    <s v="2024"/>
  </r>
  <r>
    <x v="70"/>
    <s v="CPQ 14669 ROB 24NHSSC-14125622/02/2024"/>
    <n v="0"/>
    <s v="No"/>
    <n v="300000153284458"/>
    <x v="15"/>
    <s v="Accessory"/>
    <x v="0"/>
    <s v="URN Issued - Awaiting PO"/>
    <s v=""/>
    <n v="0"/>
    <n v="0"/>
    <n v="0"/>
    <n v="0"/>
    <m/>
    <n v="0"/>
    <n v="0"/>
    <s v=""/>
    <s v="OK"/>
    <n v="0"/>
    <n v="0"/>
    <n v="26400"/>
    <n v="0"/>
    <n v="26400"/>
    <n v="0"/>
    <b v="0"/>
    <s v="Robotic Medical Equipment"/>
    <s v="CPQ 14669 ROB 24"/>
    <s v="22/02/2024"/>
    <x v="53"/>
    <s v="Matthew McLaughlin"/>
    <x v="0"/>
    <s v="ROB"/>
    <s v="Whipps Cross"/>
    <s v=""/>
    <x v="26"/>
    <s v="Robotic Medical Equipment"/>
    <s v="MI Accessory"/>
    <s v="BAU"/>
    <s v="URN Issued"/>
    <s v=""/>
    <s v="NHSSC-141256"/>
    <n v="8"/>
    <s v="False"/>
    <s v="Y"/>
    <s v="False"/>
    <s v="PROC_Proctoring"/>
    <s v="PROC"/>
    <s v=""/>
    <s v="Accessory"/>
    <n v="12"/>
    <n v="2200"/>
    <n v="2200"/>
    <n v="0"/>
    <n v="0"/>
    <n v="0"/>
    <n v="0"/>
    <n v="2200"/>
    <n v="26400"/>
    <n v="100"/>
    <s v="%"/>
    <n v="0"/>
    <n v="0"/>
    <n v="20"/>
    <n v="0"/>
    <n v="20"/>
    <n v="0"/>
    <n v="0"/>
    <n v="0"/>
    <n v="0"/>
    <n v="0"/>
    <s v="300000136680757"/>
    <s v=""/>
    <s v="False"/>
    <n v="0"/>
    <n v="0"/>
    <s v="True"/>
    <s v="Oncology &amp; Robotics"/>
    <s v="Feb"/>
    <s v="24"/>
    <n v="0"/>
    <d v="1899-12-30T00:00:00"/>
    <s v="1900"/>
    <s v="Jan"/>
    <s v="2024"/>
  </r>
  <r>
    <x v="70"/>
    <s v="CPQ 14669 ROB 24NHSSC-14125622/02/2024"/>
    <n v="0"/>
    <s v="No"/>
    <n v="300000153284458"/>
    <x v="15"/>
    <s v=""/>
    <x v="0"/>
    <s v="URN Issued - Awaiting PO"/>
    <s v=""/>
    <n v="0"/>
    <n v="0"/>
    <n v="0"/>
    <n v="0"/>
    <m/>
    <n v="0"/>
    <n v="0"/>
    <s v=""/>
    <s v="OK"/>
    <n v="0"/>
    <n v="0"/>
    <n v="0"/>
    <n v="0"/>
    <n v="0"/>
    <n v="0"/>
    <b v="0"/>
    <s v="Robotic Medical Equipment"/>
    <s v="CPQ 14669 ROB 24"/>
    <s v="22/02/2024"/>
    <x v="53"/>
    <s v="Matthew McLaughlin"/>
    <x v="0"/>
    <s v="ROB"/>
    <s v="Whipps Cross"/>
    <s v=""/>
    <x v="26"/>
    <s v=""/>
    <s v=""/>
    <s v="BAU"/>
    <s v="URN Issued"/>
    <s v=""/>
    <s v="NHSSC-141256"/>
    <n v="7"/>
    <s v="False"/>
    <s v=""/>
    <s v="False"/>
    <s v=""/>
    <s v=""/>
    <s v=""/>
    <s v=""/>
    <n v="1"/>
    <m/>
    <m/>
    <n v="0"/>
    <n v="0"/>
    <n v="0"/>
    <n v="0"/>
    <n v="0"/>
    <n v="0"/>
    <n v="0"/>
    <s v="%"/>
    <n v="0"/>
    <n v="0"/>
    <n v="20"/>
    <n v="0"/>
    <n v="0"/>
    <n v="0"/>
    <n v="0"/>
    <n v="0"/>
    <n v="0"/>
    <n v="0"/>
    <s v=""/>
    <s v=""/>
    <s v="False"/>
    <n v="0"/>
    <n v="0"/>
    <s v="True"/>
    <s v="Oncology &amp; Robotics"/>
    <s v="Feb"/>
    <s v="24"/>
    <n v="0"/>
    <d v="1899-12-30T00:00:00"/>
    <s v="1900"/>
    <s v="Jan"/>
    <s v="2024"/>
  </r>
  <r>
    <x v="70"/>
    <s v="CPQ 14669 ROB 24NHSSC-14125622/02/2024"/>
    <n v="0"/>
    <s v="No"/>
    <n v="300000153284458"/>
    <x v="15"/>
    <s v="Accessory"/>
    <x v="0"/>
    <s v="URN Issued - Awaiting PO"/>
    <s v=""/>
    <n v="0"/>
    <n v="0"/>
    <n v="0"/>
    <n v="0"/>
    <m/>
    <n v="0"/>
    <n v="0"/>
    <s v=""/>
    <s v="OK"/>
    <n v="0"/>
    <n v="0"/>
    <n v="29750"/>
    <n v="0"/>
    <n v="29750"/>
    <n v="0"/>
    <b v="0"/>
    <s v="Robotic Medical Equipment"/>
    <s v="CPQ 14669 ROB 24"/>
    <s v="22/02/2024"/>
    <x v="53"/>
    <s v="Matthew McLaughlin"/>
    <x v="0"/>
    <s v="ROB"/>
    <s v="Whipps Cross"/>
    <s v=""/>
    <x v="26"/>
    <s v="Robotic Medical Equipment"/>
    <s v="MI Surgical Robot"/>
    <s v="BAU"/>
    <s v="URN Issued"/>
    <s v=""/>
    <s v="NHSSC-141256"/>
    <n v="10"/>
    <s v="False"/>
    <s v="Y"/>
    <s v="False"/>
    <s v="300000120856363"/>
    <s v="Hub101-01"/>
    <s v=""/>
    <s v="Accessory"/>
    <n v="1"/>
    <n v="29750"/>
    <n v="29750"/>
    <n v="0"/>
    <n v="0"/>
    <n v="0"/>
    <n v="0"/>
    <n v="29750"/>
    <n v="29750"/>
    <n v="100"/>
    <s v="%"/>
    <n v="0"/>
    <n v="0"/>
    <n v="20"/>
    <n v="0"/>
    <n v="20"/>
    <n v="0"/>
    <n v="0"/>
    <n v="0"/>
    <n v="0"/>
    <n v="0"/>
    <s v="300000120856363"/>
    <s v=""/>
    <s v="False"/>
    <n v="0"/>
    <n v="0"/>
    <s v="True"/>
    <s v="Oncology &amp; Robotics"/>
    <s v="Feb"/>
    <s v="24"/>
    <n v="0"/>
    <d v="1899-12-30T00:00:00"/>
    <s v="1900"/>
    <s v="Jan"/>
    <s v="2024"/>
  </r>
  <r>
    <x v="70"/>
    <s v="CPQ 14669 ROB 24NHSSC-14125622/02/2024"/>
    <n v="0"/>
    <s v="No"/>
    <n v="300000153284458"/>
    <x v="15"/>
    <s v="Accessory"/>
    <x v="0"/>
    <s v="URN Issued - Awaiting PO"/>
    <s v=""/>
    <n v="0"/>
    <n v="0"/>
    <n v="0"/>
    <n v="0"/>
    <m/>
    <n v="0"/>
    <n v="0"/>
    <s v=""/>
    <s v="OK"/>
    <n v="0"/>
    <n v="0"/>
    <n v="7400"/>
    <n v="0"/>
    <n v="7400"/>
    <n v="0"/>
    <b v="0"/>
    <s v="Robotic Medical Equipment"/>
    <s v="CPQ 14669 ROB 24"/>
    <s v="22/02/2024"/>
    <x v="53"/>
    <s v="Matthew McLaughlin"/>
    <x v="0"/>
    <s v="ROB"/>
    <s v="Whipps Cross"/>
    <s v=""/>
    <x v="26"/>
    <s v="Robotic Medical Equipment"/>
    <s v="MI Accessory"/>
    <s v="BAU"/>
    <s v="URN Issued"/>
    <s v=""/>
    <s v="NHSSC-141256"/>
    <n v="9"/>
    <s v="False"/>
    <s v="Y"/>
    <s v="False"/>
    <s v="TR200GENGYN_TR 200: Technology &amp; Surgeon-Led Training: (GEN, GYN, Colorectal)"/>
    <s v="TR200GENGYN"/>
    <s v=""/>
    <s v="Accessory"/>
    <n v="4"/>
    <n v="1850"/>
    <n v="1850"/>
    <n v="0"/>
    <n v="0"/>
    <n v="0"/>
    <n v="0"/>
    <n v="1850"/>
    <n v="7400"/>
    <n v="100"/>
    <s v="%"/>
    <n v="0"/>
    <n v="0"/>
    <n v="20"/>
    <n v="0"/>
    <n v="20"/>
    <n v="0"/>
    <n v="0"/>
    <n v="0"/>
    <n v="0"/>
    <n v="0"/>
    <s v="300000136680976"/>
    <s v=""/>
    <s v="False"/>
    <n v="0"/>
    <n v="0"/>
    <s v="True"/>
    <s v="Oncology &amp; Robotics"/>
    <s v="Feb"/>
    <s v="24"/>
    <n v="0"/>
    <d v="1899-12-30T00:00:00"/>
    <s v="1900"/>
    <s v="Jan"/>
    <s v="2024"/>
  </r>
  <r>
    <x v="70"/>
    <s v="CPQ 14669 ROB 24NHSSC-14125622/02/2024"/>
    <n v="0"/>
    <s v="No"/>
    <n v="300000153284458"/>
    <x v="15"/>
    <s v="Accessory"/>
    <x v="0"/>
    <s v="URN Issued - Awaiting PO"/>
    <s v=""/>
    <n v="0"/>
    <n v="0"/>
    <n v="0"/>
    <n v="0"/>
    <m/>
    <n v="0"/>
    <n v="0"/>
    <s v=""/>
    <s v="OK"/>
    <n v="0"/>
    <n v="0"/>
    <n v="22286"/>
    <n v="0"/>
    <n v="22286"/>
    <n v="0"/>
    <b v="0"/>
    <s v="Robotic Medical Equipment"/>
    <s v="CPQ 14669 ROB 24"/>
    <s v="22/02/2024"/>
    <x v="53"/>
    <s v="Matthew McLaughlin"/>
    <x v="0"/>
    <s v="ROB"/>
    <s v="Whipps Cross"/>
    <s v=""/>
    <x v="26"/>
    <s v="Robotic Medical Equipment"/>
    <s v="MI Accessory"/>
    <s v="BAU"/>
    <s v="URN Issued"/>
    <s v=""/>
    <s v="NHSSC-141256"/>
    <n v="12"/>
    <s v="False"/>
    <s v="Y"/>
    <s v="False"/>
    <s v="470056_8 mm endoscope plus, 0"/>
    <s v="470056"/>
    <s v=""/>
    <s v="Accessory"/>
    <n v="1"/>
    <n v="22286"/>
    <n v="22286"/>
    <n v="0"/>
    <n v="0"/>
    <n v="0"/>
    <n v="0"/>
    <n v="22286"/>
    <n v="22286"/>
    <n v="100"/>
    <s v="%"/>
    <n v="0"/>
    <n v="0"/>
    <n v="20"/>
    <n v="0"/>
    <n v="20"/>
    <n v="0"/>
    <n v="0"/>
    <n v="0"/>
    <n v="0"/>
    <n v="0"/>
    <s v="300000095469736"/>
    <s v=""/>
    <s v="False"/>
    <n v="0"/>
    <n v="0"/>
    <s v="True"/>
    <s v="Oncology &amp; Robotics"/>
    <s v="Feb"/>
    <s v="24"/>
    <n v="0"/>
    <d v="1899-12-30T00:00:00"/>
    <s v="1900"/>
    <s v="Jan"/>
    <s v="2024"/>
  </r>
  <r>
    <x v="70"/>
    <s v="CPQ 14669 ROB 24NHSSC-14125622/02/2024"/>
    <n v="0"/>
    <s v="No"/>
    <n v="300000153284458"/>
    <x v="15"/>
    <s v="Accessory"/>
    <x v="0"/>
    <s v="URN Issued - Awaiting PO"/>
    <s v=""/>
    <n v="0"/>
    <n v="0"/>
    <n v="0"/>
    <n v="0"/>
    <m/>
    <n v="0"/>
    <n v="0"/>
    <s v=""/>
    <s v="OK"/>
    <n v="0"/>
    <n v="0"/>
    <n v="22286"/>
    <n v="0"/>
    <n v="22286"/>
    <n v="0"/>
    <b v="0"/>
    <s v="Robotic Medical Equipment"/>
    <s v="CPQ 14669 ROB 24"/>
    <s v="22/02/2024"/>
    <x v="53"/>
    <s v="Matthew McLaughlin"/>
    <x v="0"/>
    <s v="ROB"/>
    <s v="Whipps Cross"/>
    <s v=""/>
    <x v="26"/>
    <s v="Robotic Medical Equipment"/>
    <s v="MI Accessory"/>
    <s v="BAU"/>
    <s v="URN Issued"/>
    <s v=""/>
    <s v="NHSSC-141256"/>
    <n v="11"/>
    <s v="False"/>
    <s v="Y"/>
    <s v="False"/>
    <s v="470057_8 mm endoscope plus, 30"/>
    <s v="470057"/>
    <s v=""/>
    <s v="Accessory"/>
    <n v="1"/>
    <n v="22286"/>
    <n v="22286"/>
    <n v="0"/>
    <n v="0"/>
    <n v="0"/>
    <n v="0"/>
    <n v="22286"/>
    <n v="22286"/>
    <n v="100"/>
    <s v="%"/>
    <n v="0"/>
    <n v="0"/>
    <n v="20"/>
    <n v="0"/>
    <n v="20"/>
    <n v="0"/>
    <n v="0"/>
    <n v="0"/>
    <n v="0"/>
    <n v="0"/>
    <s v="300000095469739"/>
    <s v=""/>
    <s v="False"/>
    <n v="0"/>
    <n v="0"/>
    <s v="True"/>
    <s v="Oncology &amp; Robotics"/>
    <s v="Feb"/>
    <s v="24"/>
    <n v="0"/>
    <d v="1899-12-30T00:00:00"/>
    <s v="1900"/>
    <s v="Jan"/>
    <s v="2024"/>
  </r>
  <r>
    <x v="70"/>
    <s v="CPQ 14669 ROB 24NHSSC-14125622/02/2024"/>
    <n v="0"/>
    <s v="No"/>
    <n v="300000153284458"/>
    <x v="15"/>
    <s v="Accessory"/>
    <x v="0"/>
    <s v="URN Issued - Awaiting PO"/>
    <s v=""/>
    <n v="0"/>
    <n v="0"/>
    <n v="0"/>
    <n v="0"/>
    <m/>
    <n v="0"/>
    <n v="0"/>
    <s v=""/>
    <s v="OK"/>
    <n v="0"/>
    <n v="0"/>
    <n v="630"/>
    <n v="0"/>
    <n v="630"/>
    <n v="0"/>
    <b v="0"/>
    <s v="Robotic Medical Equipment"/>
    <s v="CPQ 14669 ROB 24"/>
    <s v="22/02/2024"/>
    <x v="53"/>
    <s v="Matthew McLaughlin"/>
    <x v="0"/>
    <s v="ROB"/>
    <s v="Whipps Cross"/>
    <s v=""/>
    <x v="26"/>
    <s v="Robotic Medical Equipment"/>
    <s v="MI Accessory"/>
    <s v="BAU"/>
    <s v="URN Issued"/>
    <s v=""/>
    <s v="NHSSC-141256"/>
    <n v="14"/>
    <s v="False"/>
    <s v="Y"/>
    <s v="False"/>
    <s v="400499_STAINLESS STEEL REPROCESSING TRAY,2D CAM"/>
    <s v="400499"/>
    <s v=""/>
    <s v="Accessory"/>
    <n v="1"/>
    <n v="630"/>
    <n v="630"/>
    <n v="0"/>
    <n v="0"/>
    <n v="0"/>
    <n v="0"/>
    <n v="630"/>
    <n v="630"/>
    <n v="100"/>
    <s v="%"/>
    <n v="0"/>
    <n v="0"/>
    <n v="20"/>
    <n v="0"/>
    <n v="20"/>
    <n v="0"/>
    <n v="0"/>
    <n v="0"/>
    <n v="0"/>
    <n v="0"/>
    <s v="300000095469610"/>
    <s v=""/>
    <s v="False"/>
    <n v="0"/>
    <n v="0"/>
    <s v="True"/>
    <s v="Oncology &amp; Robotics"/>
    <s v="Feb"/>
    <s v="24"/>
    <n v="0"/>
    <d v="1899-12-30T00:00:00"/>
    <s v="1900"/>
    <s v="Jan"/>
    <s v="2024"/>
  </r>
  <r>
    <x v="70"/>
    <s v="CPQ 14669 ROB 24NHSSC-14125622/02/2024"/>
    <n v="0"/>
    <s v="No"/>
    <n v="300000153284458"/>
    <x v="15"/>
    <s v="Accessory"/>
    <x v="0"/>
    <s v="URN Issued - Awaiting PO"/>
    <s v=""/>
    <n v="0"/>
    <n v="0"/>
    <n v="0"/>
    <n v="0"/>
    <m/>
    <n v="0"/>
    <n v="0"/>
    <s v=""/>
    <s v="OK"/>
    <n v="0"/>
    <n v="0"/>
    <n v="1786"/>
    <n v="0"/>
    <n v="1786"/>
    <n v="0"/>
    <b v="0"/>
    <s v="Robotic Medical Equipment"/>
    <s v="CPQ 14669 ROB 24"/>
    <s v="22/02/2024"/>
    <x v="53"/>
    <s v="Matthew McLaughlin"/>
    <x v="0"/>
    <s v="ROB"/>
    <s v="Whipps Cross"/>
    <s v=""/>
    <x v="26"/>
    <s v="Robotic Medical Equipment"/>
    <s v="MI Accessory"/>
    <s v="BAU"/>
    <s v="URN Issued"/>
    <s v=""/>
    <s v="NHSSC-141256"/>
    <n v="13"/>
    <s v="False"/>
    <s v="Y"/>
    <s v="False"/>
    <s v="400498_8 mm endoscope sterilization tray"/>
    <s v="400498"/>
    <s v=""/>
    <s v="Accessory"/>
    <n v="2"/>
    <n v="893"/>
    <n v="893"/>
    <n v="0"/>
    <n v="0"/>
    <n v="0"/>
    <n v="0"/>
    <n v="893"/>
    <n v="1786"/>
    <n v="100"/>
    <s v="%"/>
    <n v="0"/>
    <n v="0"/>
    <n v="20"/>
    <n v="0"/>
    <n v="20"/>
    <n v="0"/>
    <n v="0"/>
    <n v="0"/>
    <n v="0"/>
    <n v="0"/>
    <s v="300000095469743"/>
    <s v=""/>
    <s v="False"/>
    <n v="0"/>
    <n v="0"/>
    <s v="True"/>
    <s v="Oncology &amp; Robotics"/>
    <s v="Feb"/>
    <s v="24"/>
    <n v="0"/>
    <d v="1899-12-30T00:00:00"/>
    <s v="1900"/>
    <s v="Jan"/>
    <s v="2024"/>
  </r>
  <r>
    <x v="71"/>
    <s v="CPQ 14753 MRI 24NHSSC-14131923/02/2024"/>
    <n v="0"/>
    <s v="No"/>
    <n v="300000140969110"/>
    <x v="16"/>
    <s v="Accessory"/>
    <x v="0"/>
    <s v="Closed/PO Received"/>
    <s v=""/>
    <n v="22200.36"/>
    <n v="22200.36"/>
    <n v="0"/>
    <n v="0"/>
    <m/>
    <n v="0.02"/>
    <n v="0.02"/>
    <s v=""/>
    <s v="OK"/>
    <n v="444.00720000000001"/>
    <n v="0"/>
    <n v="4399.6399999999994"/>
    <n v="0"/>
    <n v="4399.6399999999994"/>
    <n v="0.19817876827222619"/>
    <b v="0"/>
    <s v="MRI Scanners 2022"/>
    <s v="CPQ 14753 MRI 24"/>
    <s v="23/02/2024"/>
    <x v="54"/>
    <s v="Nina Thompson"/>
    <x v="0"/>
    <s v="MRI"/>
    <s v="Newham University Hospital "/>
    <s v=""/>
    <x v="27"/>
    <s v="MRI Scanners"/>
    <s v="Additional Items"/>
    <s v="BAU"/>
    <s v="URN Issued"/>
    <s v=""/>
    <s v="NHSSC-141319"/>
    <n v="30"/>
    <s v="False"/>
    <s v="Y"/>
    <s v="False"/>
    <s v="14441762 VI_Pediatric 16"/>
    <s v="14441762 VI"/>
    <s v="12"/>
    <s v="Accessory"/>
    <n v="1"/>
    <n v="26600"/>
    <n v="26600"/>
    <n v="0"/>
    <n v="0"/>
    <n v="0"/>
    <n v="0"/>
    <n v="26600"/>
    <n v="26600"/>
    <n v="16.54"/>
    <s v="%"/>
    <n v="22200.36"/>
    <n v="22200.36"/>
    <n v="20"/>
    <n v="4411.34"/>
    <n v="20"/>
    <n v="2"/>
    <n v="0"/>
    <n v="0"/>
    <n v="0"/>
    <n v="22200.36"/>
    <s v="300000112633912"/>
    <s v=""/>
    <s v="False"/>
    <n v="0"/>
    <n v="0"/>
    <s v="True"/>
    <s v="Radiology"/>
    <s v="Feb"/>
    <s v="24"/>
    <n v="41004005"/>
    <d v="2024-04-23T00:00:00"/>
    <s v="2024"/>
    <s v="Apr"/>
    <s v="2024"/>
  </r>
  <r>
    <x v="71"/>
    <s v="CPQ 14753 MRI 24NHSSC-14131923/02/2024"/>
    <n v="0"/>
    <s v="No"/>
    <n v="300000140969110"/>
    <x v="16"/>
    <s v="Accessory"/>
    <x v="0"/>
    <s v="Closed/PO Received"/>
    <s v=""/>
    <n v="14855.88"/>
    <n v="14855.88"/>
    <n v="0"/>
    <n v="0"/>
    <m/>
    <n v="0.02"/>
    <n v="0.02"/>
    <s v=""/>
    <s v="OK"/>
    <n v="297.11759999999998"/>
    <n v="0"/>
    <n v="2944.1200000000008"/>
    <n v="0"/>
    <n v="2944.1200000000008"/>
    <n v="0.19817876827222627"/>
    <b v="0"/>
    <s v="MRI Scanners 2022"/>
    <s v="CPQ 14753 MRI 24"/>
    <s v="23/02/2024"/>
    <x v="54"/>
    <s v="Nina Thompson"/>
    <x v="0"/>
    <s v="MRI"/>
    <s v="Newham University Hospital "/>
    <s v=""/>
    <x v="27"/>
    <s v="MRI Scanners"/>
    <s v="Additional Items"/>
    <s v="BAU"/>
    <s v="URN Issued"/>
    <s v=""/>
    <s v="NHSSC-141319"/>
    <n v="29"/>
    <s v="False"/>
    <s v="Y"/>
    <s v="False"/>
    <s v="14418512 VI_Peripheral Angio 36"/>
    <s v="14418512 VI"/>
    <s v="12"/>
    <s v="Accessory"/>
    <n v="1"/>
    <n v="17800"/>
    <n v="17800"/>
    <n v="0"/>
    <n v="0"/>
    <n v="0"/>
    <n v="0"/>
    <n v="17800"/>
    <n v="17800"/>
    <n v="16.54"/>
    <s v="%"/>
    <n v="14855.88"/>
    <n v="14855.88"/>
    <n v="20"/>
    <n v="2951.95"/>
    <n v="20"/>
    <n v="2"/>
    <n v="0"/>
    <n v="0"/>
    <n v="0"/>
    <n v="14855.88"/>
    <s v="300000112633910"/>
    <s v=""/>
    <s v="False"/>
    <n v="0"/>
    <n v="0"/>
    <s v="True"/>
    <s v="Radiology"/>
    <s v="Feb"/>
    <s v="24"/>
    <n v="41004005"/>
    <d v="2024-04-23T00:00:00"/>
    <s v="2024"/>
    <s v="Apr"/>
    <s v="2024"/>
  </r>
  <r>
    <x v="71"/>
    <s v="CPQ 14753 MRI 24NHSSC-14131923/02/2024"/>
    <n v="0"/>
    <s v="No"/>
    <n v="300000140969110"/>
    <x v="16"/>
    <s v="Accessory"/>
    <x v="0"/>
    <s v="Closed/PO Received"/>
    <s v=""/>
    <n v="751.14"/>
    <n v="751.14"/>
    <n v="0"/>
    <n v="0"/>
    <m/>
    <n v="0.02"/>
    <n v="0.02"/>
    <s v=""/>
    <s v="OK"/>
    <n v="15.0228"/>
    <n v="0"/>
    <n v="148.86000000000001"/>
    <n v="0"/>
    <n v="148.86000000000001"/>
    <n v="0.19817876827222625"/>
    <b v="0"/>
    <s v="MRI Scanners 2022"/>
    <s v="CPQ 14753 MRI 24"/>
    <s v="23/02/2024"/>
    <x v="54"/>
    <s v="Nina Thompson"/>
    <x v="0"/>
    <s v="MRI"/>
    <s v="Newham University Hospital "/>
    <s v=""/>
    <x v="27"/>
    <s v="MRI Scanners"/>
    <s v="Additional Items"/>
    <s v="BAU"/>
    <s v="URN Issued"/>
    <s v=""/>
    <s v="NHSSC-141319"/>
    <n v="32"/>
    <s v="False"/>
    <s v="Y"/>
    <s v="False"/>
    <s v="14416952 VI_Coil Storage Cart"/>
    <s v="14416952 VI"/>
    <s v="12"/>
    <s v="Accessory"/>
    <n v="1"/>
    <n v="900"/>
    <n v="900"/>
    <n v="0"/>
    <n v="0"/>
    <n v="0"/>
    <n v="0"/>
    <n v="900"/>
    <n v="900"/>
    <n v="16.54"/>
    <s v="%"/>
    <n v="751.14"/>
    <n v="751.14"/>
    <n v="20"/>
    <n v="149.26"/>
    <n v="20"/>
    <n v="2"/>
    <n v="0"/>
    <n v="0"/>
    <n v="0"/>
    <n v="751.14"/>
    <s v="300000112633934"/>
    <s v=""/>
    <s v="False"/>
    <n v="0"/>
    <n v="0"/>
    <s v="True"/>
    <s v="Radiology"/>
    <s v="Feb"/>
    <s v="24"/>
    <n v="41004005"/>
    <d v="2024-04-23T00:00:00"/>
    <s v="2024"/>
    <s v="Apr"/>
    <s v="2024"/>
  </r>
  <r>
    <x v="71"/>
    <s v="CPQ 14753 MRI 24NHSSC-14131923/02/2024"/>
    <n v="0"/>
    <s v="No"/>
    <n v="300000140969110"/>
    <x v="16"/>
    <s v="Accessory"/>
    <x v="0"/>
    <s v="Closed/PO Received"/>
    <s v=""/>
    <n v="1335.36"/>
    <n v="1335.36"/>
    <n v="0"/>
    <n v="0"/>
    <m/>
    <n v="0.02"/>
    <n v="0.02"/>
    <s v=""/>
    <s v="OK"/>
    <n v="26.7072"/>
    <n v="0"/>
    <n v="264.6400000000001"/>
    <n v="0"/>
    <n v="264.6400000000001"/>
    <n v="0.1981787682722263"/>
    <b v="0"/>
    <s v="MRI Scanners 2022"/>
    <s v="CPQ 14753 MRI 24"/>
    <s v="23/02/2024"/>
    <x v="54"/>
    <s v="Nina Thompson"/>
    <x v="0"/>
    <s v="MRI"/>
    <s v="Newham University Hospital "/>
    <s v=""/>
    <x v="27"/>
    <s v="MRI Scanners"/>
    <s v="Additional Items"/>
    <s v="BAU"/>
    <s v="URN Issued"/>
    <s v=""/>
    <s v="NHSSC-141319"/>
    <n v="31"/>
    <s v="False"/>
    <s v="Y"/>
    <s v="False"/>
    <s v="14460199 VI_Comfort Kit"/>
    <s v="14460199 VI"/>
    <s v="12"/>
    <s v="Accessory"/>
    <n v="1"/>
    <n v="1600"/>
    <n v="1600"/>
    <n v="0"/>
    <n v="0"/>
    <n v="0"/>
    <n v="0"/>
    <n v="1600"/>
    <n v="1600"/>
    <n v="16.54"/>
    <s v="%"/>
    <n v="1335.36"/>
    <n v="1335.36"/>
    <n v="20"/>
    <n v="265.33999999999997"/>
    <n v="20"/>
    <n v="2"/>
    <n v="0"/>
    <n v="0"/>
    <n v="0"/>
    <n v="1335.36"/>
    <s v="300000112633932"/>
    <s v=""/>
    <s v="False"/>
    <n v="0"/>
    <n v="0"/>
    <s v="True"/>
    <s v="Radiology"/>
    <s v="Feb"/>
    <s v="24"/>
    <n v="41004005"/>
    <d v="2024-04-23T00:00:00"/>
    <s v="2024"/>
    <s v="Apr"/>
    <s v="2024"/>
  </r>
  <r>
    <x v="71"/>
    <s v="CPQ 14753 MRI 24NHSSC-14131923/02/2024"/>
    <n v="0"/>
    <s v="No"/>
    <n v="300000140969110"/>
    <x v="16"/>
    <s v="Accessory"/>
    <x v="0"/>
    <s v="Closed/PO Received"/>
    <s v=""/>
    <n v="23364.63"/>
    <n v="23364.63"/>
    <n v="0"/>
    <n v="0"/>
    <m/>
    <n v="0.02"/>
    <n v="0.02"/>
    <s v=""/>
    <s v="OK"/>
    <n v="467.29260000000005"/>
    <n v="0"/>
    <n v="4630.369999999999"/>
    <n v="0"/>
    <n v="4630.369999999999"/>
    <n v="0.19817861442702062"/>
    <b v="0"/>
    <s v="MRI Scanners 2022"/>
    <s v="CPQ 14753 MRI 24"/>
    <s v="23/02/2024"/>
    <x v="54"/>
    <s v="Nina Thompson"/>
    <x v="0"/>
    <s v="MRI"/>
    <s v="Newham University Hospital "/>
    <s v=""/>
    <x v="27"/>
    <s v="MRI Scanners"/>
    <s v="Additional Items"/>
    <s v="BAU"/>
    <s v="URN Issued"/>
    <s v=""/>
    <s v="NHSSC-141319"/>
    <n v="34"/>
    <s v="False"/>
    <s v="Y"/>
    <s v="False"/>
    <s v="1154997 Warrington CPQ-605026-_MRXperion Injector"/>
    <s v="1154997"/>
    <s v="12"/>
    <s v="Accessory"/>
    <n v="1"/>
    <n v="27995"/>
    <n v="27995"/>
    <n v="0"/>
    <n v="0"/>
    <n v="0"/>
    <n v="0"/>
    <n v="27995"/>
    <n v="27995"/>
    <n v="16.54"/>
    <s v="%"/>
    <n v="23364.63"/>
    <n v="23364.63"/>
    <n v="20"/>
    <n v="4642.6899999999996"/>
    <n v="20"/>
    <n v="2"/>
    <n v="0"/>
    <n v="0"/>
    <n v="0"/>
    <n v="23364.63"/>
    <s v="300000124352841"/>
    <s v=""/>
    <s v="False"/>
    <n v="0"/>
    <n v="0"/>
    <s v="True"/>
    <s v="Radiology"/>
    <s v="Feb"/>
    <s v="24"/>
    <n v="41004005"/>
    <d v="2024-04-23T00:00:00"/>
    <s v="2024"/>
    <s v="Apr"/>
    <s v="2024"/>
  </r>
  <r>
    <x v="71"/>
    <s v="CPQ 14753 MRI 24NHSSC-14131923/02/2024"/>
    <n v="0"/>
    <s v="No"/>
    <n v="300000140969110"/>
    <x v="16"/>
    <s v="Accessory"/>
    <x v="0"/>
    <s v="Closed/PO Received"/>
    <s v=""/>
    <n v="50076"/>
    <n v="50076"/>
    <n v="0"/>
    <n v="0"/>
    <m/>
    <n v="0.02"/>
    <n v="0.02"/>
    <s v=""/>
    <s v="OK"/>
    <n v="1001.52"/>
    <n v="0"/>
    <n v="9924"/>
    <n v="0"/>
    <n v="9924"/>
    <n v="0.19817876827222622"/>
    <b v="0"/>
    <s v="MRI Scanners 2022"/>
    <s v="CPQ 14753 MRI 24"/>
    <s v="23/02/2024"/>
    <x v="54"/>
    <s v="Nina Thompson"/>
    <x v="0"/>
    <s v="MRI"/>
    <s v="Newham University Hospital "/>
    <s v=""/>
    <x v="27"/>
    <s v="MRI Scanners"/>
    <s v="Additional Items"/>
    <s v="BAU"/>
    <s v="URN Issued"/>
    <s v=""/>
    <s v="NHSSC-141319"/>
    <n v="33"/>
    <s v="False"/>
    <s v="Y"/>
    <s v="False"/>
    <s v="14456223 VI_Breast 18 and BI7 Breast Biopsy Coil with Breast Biopsy Software"/>
    <s v="14456223 VI"/>
    <s v="12"/>
    <s v="Accessory"/>
    <n v="1"/>
    <n v="60000"/>
    <n v="60000"/>
    <n v="0"/>
    <n v="0"/>
    <n v="0"/>
    <n v="0"/>
    <n v="60000"/>
    <n v="60000"/>
    <n v="16.54"/>
    <s v="%"/>
    <n v="50076"/>
    <n v="50076"/>
    <n v="20"/>
    <n v="9950.4"/>
    <n v="20"/>
    <n v="2"/>
    <n v="0"/>
    <n v="0"/>
    <n v="0"/>
    <n v="50076"/>
    <s v="300000112633943"/>
    <s v=""/>
    <s v="False"/>
    <n v="0"/>
    <n v="0"/>
    <s v="True"/>
    <s v="Radiology"/>
    <s v="Feb"/>
    <s v="24"/>
    <n v="41004005"/>
    <d v="2024-04-23T00:00:00"/>
    <s v="2024"/>
    <s v="Apr"/>
    <s v="2024"/>
  </r>
  <r>
    <x v="71"/>
    <s v="CPQ 14753 MRI 24NHSSC-14131923/02/2024"/>
    <n v="0"/>
    <s v="No"/>
    <n v="300000140969110"/>
    <x v="16"/>
    <s v="Accessory"/>
    <x v="0"/>
    <s v="Closed/PO Received"/>
    <s v=""/>
    <n v="8232.1200000000008"/>
    <n v="8232.1200000000008"/>
    <n v="0"/>
    <n v="0"/>
    <m/>
    <n v="0.02"/>
    <n v="0.02"/>
    <s v=""/>
    <s v="OK"/>
    <n v="164.64240000000001"/>
    <n v="0"/>
    <n v="1667.8799999999992"/>
    <n v="0"/>
    <n v="1667.8799999999992"/>
    <n v="0.20260637600034972"/>
    <b v="0"/>
    <s v="MRI Scanners 2022"/>
    <s v="CPQ 14753 MRI 24"/>
    <s v="23/02/2024"/>
    <x v="54"/>
    <s v="Nina Thompson"/>
    <x v="0"/>
    <s v="MRI"/>
    <s v="Newham University Hospital "/>
    <s v=""/>
    <x v="27"/>
    <s v="MRI Scanners"/>
    <s v="Additional Items"/>
    <s v="BAU"/>
    <s v="URN Issued"/>
    <s v=""/>
    <s v="NHSSC-141319"/>
    <n v="36"/>
    <s v="False"/>
    <s v="Y"/>
    <s v="False"/>
    <s v="14475528VI_Deep Resolve Swift Brain"/>
    <s v="14475528 VI"/>
    <s v=""/>
    <s v="Accessory"/>
    <n v="1"/>
    <n v="9900"/>
    <n v="9900"/>
    <n v="0"/>
    <n v="0"/>
    <n v="0"/>
    <n v="0"/>
    <n v="9900"/>
    <n v="9900"/>
    <n v="1667.88"/>
    <s v="Amount"/>
    <n v="8232.1200000000008"/>
    <n v="8232.1200000000008"/>
    <n v="20"/>
    <n v="1638.53"/>
    <n v="20"/>
    <n v="2"/>
    <n v="0"/>
    <n v="0"/>
    <n v="0"/>
    <n v="8232.1200000000008"/>
    <s v="300000117170470"/>
    <s v=""/>
    <s v="False"/>
    <n v="0"/>
    <n v="0"/>
    <s v="True"/>
    <s v="Radiology"/>
    <s v="Feb"/>
    <s v="24"/>
    <n v="41004005"/>
    <d v="2024-04-23T00:00:00"/>
    <s v="2024"/>
    <s v="Apr"/>
    <s v="2024"/>
  </r>
  <r>
    <x v="71"/>
    <s v="CPQ 14753 MRI 24NHSSC-14131923/02/2024"/>
    <n v="0"/>
    <s v="No"/>
    <n v="300000140969110"/>
    <x v="16"/>
    <s v=""/>
    <x v="0"/>
    <s v="Closed/PO Received"/>
    <s v=""/>
    <n v="0"/>
    <n v="0"/>
    <n v="0"/>
    <n v="0"/>
    <m/>
    <n v="0"/>
    <n v="0.02"/>
    <s v=""/>
    <s v="Check"/>
    <n v="0"/>
    <n v="0"/>
    <n v="0"/>
    <n v="0"/>
    <n v="0"/>
    <n v="0"/>
    <b v="0"/>
    <s v="MRI Scanners 2022"/>
    <s v="CPQ 14753 MRI 24"/>
    <s v="23/02/2024"/>
    <x v="54"/>
    <s v="Nina Thompson"/>
    <x v="0"/>
    <s v="MRI"/>
    <s v="Newham University Hospital "/>
    <s v=""/>
    <x v="27"/>
    <s v=""/>
    <s v=""/>
    <s v="BAU"/>
    <s v="URN Issued"/>
    <s v=""/>
    <s v="NHSSC-141319"/>
    <n v="35"/>
    <s v="False"/>
    <s v=""/>
    <s v="False"/>
    <s v=""/>
    <s v=""/>
    <s v=""/>
    <s v=""/>
    <n v="1"/>
    <m/>
    <m/>
    <n v="0"/>
    <n v="0"/>
    <n v="0"/>
    <n v="0"/>
    <n v="0"/>
    <n v="0"/>
    <n v="0"/>
    <s v="%"/>
    <n v="0"/>
    <n v="0"/>
    <n v="20"/>
    <n v="0"/>
    <n v="0"/>
    <n v="0"/>
    <n v="0"/>
    <n v="0"/>
    <n v="0"/>
    <n v="0"/>
    <s v=""/>
    <s v=""/>
    <s v="False"/>
    <n v="0"/>
    <n v="0"/>
    <s v="True"/>
    <s v="Radiology"/>
    <s v="Feb"/>
    <s v="24"/>
    <n v="41004005"/>
    <d v="2024-04-23T00:00:00"/>
    <s v="2024"/>
    <s v="Apr"/>
    <s v="2024"/>
  </r>
  <r>
    <x v="71"/>
    <s v="CPQ 14753 MRI 24NHSSC-14131923/02/2024"/>
    <n v="0"/>
    <s v="No"/>
    <n v="300000140969110"/>
    <x v="16"/>
    <s v="Accessory"/>
    <x v="0"/>
    <s v="Closed/PO Received"/>
    <s v=""/>
    <n v="2670.72"/>
    <n v="2670.72"/>
    <n v="0"/>
    <n v="0"/>
    <m/>
    <n v="0.02"/>
    <n v="0.02"/>
    <s v=""/>
    <s v="OK"/>
    <n v="53.414400000000001"/>
    <n v="0"/>
    <n v="529.2800000000002"/>
    <n v="0"/>
    <n v="529.2800000000002"/>
    <n v="0.1981787682722263"/>
    <b v="0"/>
    <s v="MRI Scanners 2022"/>
    <s v="CPQ 14753 MRI 24"/>
    <s v="23/02/2024"/>
    <x v="54"/>
    <s v="Nina Thompson"/>
    <x v="0"/>
    <s v="MRI"/>
    <s v="Newham University Hospital "/>
    <s v=""/>
    <x v="27"/>
    <s v="MRI Scanners"/>
    <s v="Additional Items"/>
    <s v="BAU"/>
    <s v="URN Issued"/>
    <s v=""/>
    <s v="NHSSC-141319"/>
    <n v="14"/>
    <s v="False"/>
    <s v="Y"/>
    <s v="False"/>
    <s v="14405341 VI_MapIt"/>
    <s v="14405341 VI"/>
    <s v="12"/>
    <s v="Accessory"/>
    <n v="1"/>
    <n v="3200"/>
    <n v="3200"/>
    <n v="0"/>
    <n v="0"/>
    <n v="0"/>
    <n v="0"/>
    <n v="3200"/>
    <n v="3200"/>
    <n v="16.54"/>
    <s v="%"/>
    <n v="2670.72"/>
    <n v="2670.72"/>
    <n v="20"/>
    <n v="530.69000000000005"/>
    <n v="20"/>
    <n v="2"/>
    <n v="0"/>
    <n v="0"/>
    <n v="0"/>
    <n v="2670.72"/>
    <s v="300000112633799"/>
    <s v=""/>
    <s v="False"/>
    <n v="0"/>
    <n v="0"/>
    <s v="True"/>
    <s v="Radiology"/>
    <s v="Feb"/>
    <s v="24"/>
    <n v="41004005"/>
    <d v="2024-04-23T00:00:00"/>
    <s v="2024"/>
    <s v="Apr"/>
    <s v="2024"/>
  </r>
  <r>
    <x v="71"/>
    <s v="CPQ 14753 MRI 24NHSSC-14131923/02/2024"/>
    <n v="0"/>
    <s v="No"/>
    <n v="300000140969110"/>
    <x v="16"/>
    <s v="Accessory"/>
    <x v="0"/>
    <s v="Closed/PO Received"/>
    <s v=""/>
    <n v="7427.94"/>
    <n v="7427.94"/>
    <n v="0"/>
    <n v="0"/>
    <m/>
    <n v="0.02"/>
    <n v="0.02"/>
    <s v=""/>
    <s v="OK"/>
    <n v="148.55879999999999"/>
    <n v="0"/>
    <n v="1472.0600000000004"/>
    <n v="0"/>
    <n v="1472.0600000000004"/>
    <n v="0.19817876827222627"/>
    <b v="0"/>
    <s v="MRI Scanners 2022"/>
    <s v="CPQ 14753 MRI 24"/>
    <s v="23/02/2024"/>
    <x v="54"/>
    <s v="Nina Thompson"/>
    <x v="0"/>
    <s v="MRI"/>
    <s v="Newham University Hospital "/>
    <s v=""/>
    <x v="27"/>
    <s v="MRI Scanners"/>
    <s v="Additional Items"/>
    <s v="BAU"/>
    <s v="URN Issued"/>
    <s v=""/>
    <s v="NHSSC-141319"/>
    <n v="13"/>
    <s v="False"/>
    <s v="Y"/>
    <s v="False"/>
    <s v="14416965 VI_Arterial Spin Labelling 3D"/>
    <s v="14416965 VI"/>
    <s v="12"/>
    <s v="Accessory"/>
    <n v="1"/>
    <n v="8900"/>
    <n v="8900"/>
    <n v="0"/>
    <n v="0"/>
    <n v="0"/>
    <n v="0"/>
    <n v="8900"/>
    <n v="8900"/>
    <n v="16.54"/>
    <s v="%"/>
    <n v="7427.94"/>
    <n v="7427.94"/>
    <n v="20"/>
    <n v="1475.98"/>
    <n v="20"/>
    <n v="2"/>
    <n v="0"/>
    <n v="0"/>
    <n v="0"/>
    <n v="7427.94"/>
    <s v="300000112633793"/>
    <s v=""/>
    <s v="False"/>
    <n v="0"/>
    <n v="0"/>
    <s v="True"/>
    <s v="Radiology"/>
    <s v="Feb"/>
    <s v="24"/>
    <n v="41004005"/>
    <d v="2024-04-23T00:00:00"/>
    <s v="2024"/>
    <s v="Apr"/>
    <s v="2024"/>
  </r>
  <r>
    <x v="71"/>
    <s v="CPQ 14753 MRI 24NHSSC-14131923/02/2024"/>
    <n v="0"/>
    <s v="No"/>
    <n v="300000140969110"/>
    <x v="16"/>
    <s v="Accessory"/>
    <x v="0"/>
    <s v="Closed/PO Received"/>
    <s v=""/>
    <n v="30880.2"/>
    <n v="30880.2"/>
    <n v="0"/>
    <n v="0"/>
    <m/>
    <n v="0.02"/>
    <n v="0.02"/>
    <s v=""/>
    <s v="OK"/>
    <n v="617.60400000000004"/>
    <n v="0"/>
    <n v="6119.7999999999993"/>
    <n v="0"/>
    <n v="6119.7999999999993"/>
    <n v="0.19817876827222619"/>
    <b v="0"/>
    <s v="MRI Scanners 2022"/>
    <s v="CPQ 14753 MRI 24"/>
    <s v="23/02/2024"/>
    <x v="54"/>
    <s v="Nina Thompson"/>
    <x v="0"/>
    <s v="MRI"/>
    <s v="Newham University Hospital "/>
    <s v=""/>
    <x v="27"/>
    <s v="MRI Scanners"/>
    <s v="Additional Items"/>
    <s v="BAU"/>
    <s v="URN Issued"/>
    <s v=""/>
    <s v="NHSSC-141319"/>
    <n v="16"/>
    <s v="False"/>
    <s v="Y"/>
    <s v="False"/>
    <s v="14456267 VI_Compressed Sensing GRASP-VIBE"/>
    <s v="14456267 VI"/>
    <s v="12"/>
    <s v="Accessory"/>
    <n v="1"/>
    <n v="37000"/>
    <n v="37000"/>
    <n v="0"/>
    <n v="0"/>
    <n v="0"/>
    <n v="0"/>
    <n v="37000"/>
    <n v="37000"/>
    <n v="16.54"/>
    <s v="%"/>
    <n v="30880.2"/>
    <n v="30880.2"/>
    <n v="20"/>
    <n v="6136.08"/>
    <n v="20"/>
    <n v="2"/>
    <n v="0"/>
    <n v="0"/>
    <n v="0"/>
    <n v="30880.2"/>
    <s v="300000112633804"/>
    <s v=""/>
    <s v="False"/>
    <n v="0"/>
    <n v="0"/>
    <s v="True"/>
    <s v="Radiology"/>
    <s v="Feb"/>
    <s v="24"/>
    <n v="41004005"/>
    <d v="2024-04-23T00:00:00"/>
    <s v="2024"/>
    <s v="Apr"/>
    <s v="2024"/>
  </r>
  <r>
    <x v="71"/>
    <s v="CPQ 14753 MRI 24NHSSC-14131923/02/2024"/>
    <n v="0"/>
    <s v="No"/>
    <n v="300000140969110"/>
    <x v="16"/>
    <s v="Accessory"/>
    <x v="0"/>
    <s v="Closed/PO Received"/>
    <s v=""/>
    <n v="11851.32"/>
    <n v="11851.32"/>
    <n v="0"/>
    <n v="0"/>
    <m/>
    <n v="0.02"/>
    <n v="0.02"/>
    <s v=""/>
    <s v="OK"/>
    <n v="237.0264"/>
    <n v="0"/>
    <n v="2348.6800000000003"/>
    <n v="0"/>
    <n v="2348.6800000000003"/>
    <n v="0.19817876827222625"/>
    <b v="0"/>
    <s v="MRI Scanners 2022"/>
    <s v="CPQ 14753 MRI 24"/>
    <s v="23/02/2024"/>
    <x v="54"/>
    <s v="Nina Thompson"/>
    <x v="0"/>
    <s v="MRI"/>
    <s v="Newham University Hospital "/>
    <s v=""/>
    <x v="27"/>
    <s v="MRI Scanners"/>
    <s v="Additional Items"/>
    <s v="BAU"/>
    <s v="URN Issued"/>
    <s v=""/>
    <s v="NHSSC-141319"/>
    <n v="15"/>
    <s v="False"/>
    <s v="Y"/>
    <s v="False"/>
    <s v="300000126186409"/>
    <s v="14475424 VI"/>
    <s v="12"/>
    <s v="Accessory"/>
    <n v="1"/>
    <n v="14200"/>
    <n v="14200"/>
    <n v="0"/>
    <n v="0"/>
    <n v="0"/>
    <n v="0"/>
    <n v="14200"/>
    <n v="14200"/>
    <n v="16.54"/>
    <s v="%"/>
    <n v="11851.32"/>
    <n v="11851.32"/>
    <n v="20"/>
    <n v="2354.9299999999998"/>
    <n v="20"/>
    <n v="2"/>
    <n v="0"/>
    <n v="0"/>
    <n v="0"/>
    <n v="11851.32"/>
    <s v="300000126186409"/>
    <s v=""/>
    <s v="False"/>
    <n v="0"/>
    <n v="0"/>
    <s v="True"/>
    <s v="Radiology"/>
    <s v="Feb"/>
    <s v="24"/>
    <n v="41004005"/>
    <d v="2024-04-23T00:00:00"/>
    <s v="2024"/>
    <s v="Apr"/>
    <s v="2024"/>
  </r>
  <r>
    <x v="71"/>
    <s v="CPQ 14753 MRI 24NHSSC-14131923/02/2024"/>
    <n v="0"/>
    <s v="No"/>
    <n v="300000140969110"/>
    <x v="16"/>
    <s v="Accessory"/>
    <x v="0"/>
    <s v="Closed/PO Received"/>
    <s v=""/>
    <n v="70941"/>
    <n v="70941"/>
    <n v="0"/>
    <n v="0"/>
    <m/>
    <n v="0.02"/>
    <n v="0.02"/>
    <s v=""/>
    <s v="OK"/>
    <n v="1418.82"/>
    <n v="0"/>
    <n v="14059"/>
    <n v="0"/>
    <n v="14059"/>
    <n v="0.19817876827222622"/>
    <b v="0"/>
    <s v="MRI Scanners 2022"/>
    <s v="CPQ 14753 MRI 24"/>
    <s v="23/02/2024"/>
    <x v="54"/>
    <s v="Nina Thompson"/>
    <x v="0"/>
    <s v="MRI"/>
    <s v="Newham University Hospital "/>
    <s v=""/>
    <x v="27"/>
    <s v="MRI Scanners"/>
    <s v="Additional Items"/>
    <s v="BAU"/>
    <s v="URN Issued"/>
    <s v=""/>
    <s v="NHSSC-141319"/>
    <n v="18"/>
    <s v="False"/>
    <s v="Y"/>
    <s v="False"/>
    <s v="14470766 VI_MR Elastography incl. HW"/>
    <s v="14470766 VI"/>
    <s v="12"/>
    <s v="Accessory"/>
    <n v="1"/>
    <n v="85000"/>
    <n v="85000"/>
    <n v="0"/>
    <n v="0"/>
    <n v="0"/>
    <n v="0"/>
    <n v="85000"/>
    <n v="85000"/>
    <n v="16.54"/>
    <s v="%"/>
    <n v="70941"/>
    <n v="70941"/>
    <n v="20"/>
    <n v="14096.4"/>
    <n v="20"/>
    <n v="2"/>
    <n v="0"/>
    <n v="0"/>
    <n v="0"/>
    <n v="70941"/>
    <s v="300000112633996"/>
    <s v=""/>
    <s v="False"/>
    <n v="0"/>
    <n v="0"/>
    <s v="True"/>
    <s v="Radiology"/>
    <s v="Feb"/>
    <s v="24"/>
    <n v="41004005"/>
    <d v="2024-04-23T00:00:00"/>
    <s v="2024"/>
    <s v="Apr"/>
    <s v="2024"/>
  </r>
  <r>
    <x v="71"/>
    <s v="CPQ 14753 MRI 24NHSSC-14131923/02/2024"/>
    <n v="0"/>
    <s v="No"/>
    <n v="300000140969110"/>
    <x v="16"/>
    <s v="Accessory"/>
    <x v="0"/>
    <s v="Closed/PO Received"/>
    <s v=""/>
    <n v="8846.76"/>
    <n v="8846.76"/>
    <n v="0"/>
    <n v="0"/>
    <m/>
    <n v="0.02"/>
    <n v="0.02"/>
    <s v=""/>
    <s v="OK"/>
    <n v="176.93520000000001"/>
    <n v="0"/>
    <n v="1753.2399999999998"/>
    <n v="0"/>
    <n v="1753.2399999999998"/>
    <n v="0.19817876827222619"/>
    <b v="0"/>
    <s v="MRI Scanners 2022"/>
    <s v="CPQ 14753 MRI 24"/>
    <s v="23/02/2024"/>
    <x v="54"/>
    <s v="Nina Thompson"/>
    <x v="0"/>
    <s v="MRI"/>
    <s v="Newham University Hospital "/>
    <s v=""/>
    <x v="27"/>
    <s v="MRI Scanners"/>
    <s v="Additional Items"/>
    <s v="BAU"/>
    <s v="URN Issued"/>
    <s v=""/>
    <s v="NHSSC-141319"/>
    <n v="17"/>
    <s v="False"/>
    <s v="Y"/>
    <s v="False"/>
    <s v="14468976 VI_ZOOMit PRO"/>
    <s v="14468976 VI"/>
    <s v="12"/>
    <s v="Accessory"/>
    <n v="1"/>
    <n v="10600"/>
    <n v="10600"/>
    <n v="0"/>
    <n v="0"/>
    <n v="0"/>
    <n v="0"/>
    <n v="10600"/>
    <n v="10600"/>
    <n v="16.54"/>
    <s v="%"/>
    <n v="8846.76"/>
    <n v="8846.76"/>
    <n v="20"/>
    <n v="1757.9"/>
    <n v="20"/>
    <n v="2"/>
    <n v="0"/>
    <n v="0"/>
    <n v="0"/>
    <n v="8846.76"/>
    <s v="300000112633841"/>
    <s v=""/>
    <s v="False"/>
    <n v="0"/>
    <n v="0"/>
    <s v="True"/>
    <s v="Radiology"/>
    <s v="Feb"/>
    <s v="24"/>
    <n v="41004005"/>
    <d v="2024-04-23T00:00:00"/>
    <s v="2024"/>
    <s v="Apr"/>
    <s v="2024"/>
  </r>
  <r>
    <x v="71"/>
    <s v="CPQ 14753 MRI 24NHSSC-14131923/02/2024"/>
    <n v="0"/>
    <s v="No"/>
    <n v="300000140969110"/>
    <x v="16"/>
    <s v="Accessory"/>
    <x v="0"/>
    <s v="Closed/PO Received"/>
    <s v=""/>
    <n v="8846.76"/>
    <n v="8846.76"/>
    <n v="0"/>
    <n v="0"/>
    <m/>
    <n v="0.02"/>
    <n v="0.02"/>
    <s v=""/>
    <s v="OK"/>
    <n v="176.93520000000001"/>
    <n v="0"/>
    <n v="1753.2399999999998"/>
    <n v="0"/>
    <n v="1753.2399999999998"/>
    <n v="0.19817876827222619"/>
    <b v="0"/>
    <s v="MRI Scanners 2022"/>
    <s v="CPQ 14753 MRI 24"/>
    <s v="23/02/2024"/>
    <x v="54"/>
    <s v="Nina Thompson"/>
    <x v="0"/>
    <s v="MRI"/>
    <s v="Newham University Hospital "/>
    <s v=""/>
    <x v="27"/>
    <s v="MRI Scanners"/>
    <s v="Additional Items"/>
    <s v="BAU"/>
    <s v="URN Issued"/>
    <s v=""/>
    <s v="NHSSC-141319"/>
    <n v="20"/>
    <s v="False"/>
    <s v="Y"/>
    <s v="False"/>
    <s v="14446385 VI_MyoMaps"/>
    <s v="14446385 VI"/>
    <s v="12"/>
    <s v="Accessory"/>
    <n v="1"/>
    <n v="10600"/>
    <n v="10600"/>
    <n v="0"/>
    <n v="0"/>
    <n v="0"/>
    <n v="0"/>
    <n v="10600"/>
    <n v="10600"/>
    <n v="16.54"/>
    <s v="%"/>
    <n v="8846.76"/>
    <n v="8846.76"/>
    <n v="20"/>
    <n v="1757.9"/>
    <n v="20"/>
    <n v="2"/>
    <n v="0"/>
    <n v="0"/>
    <n v="0"/>
    <n v="8846.76"/>
    <s v="300000112633847"/>
    <s v=""/>
    <s v="False"/>
    <n v="0"/>
    <n v="0"/>
    <s v="True"/>
    <s v="Radiology"/>
    <s v="Feb"/>
    <s v="24"/>
    <n v="41004005"/>
    <d v="2024-04-23T00:00:00"/>
    <s v="2024"/>
    <s v="Apr"/>
    <s v="2024"/>
  </r>
  <r>
    <x v="71"/>
    <s v="CPQ 14753 MRI 24NHSSC-14131923/02/2024"/>
    <n v="0"/>
    <s v="No"/>
    <n v="300000140969110"/>
    <x v="16"/>
    <s v="Accessory"/>
    <x v="0"/>
    <s v="Closed/PO Received"/>
    <s v=""/>
    <n v="12101.7"/>
    <n v="12101.7"/>
    <n v="0"/>
    <n v="0"/>
    <m/>
    <n v="0.02"/>
    <n v="0.02"/>
    <s v=""/>
    <s v="OK"/>
    <n v="242.03400000000002"/>
    <n v="0"/>
    <n v="2398.2999999999993"/>
    <n v="0"/>
    <n v="2398.2999999999993"/>
    <n v="0.19817876827222614"/>
    <b v="0"/>
    <s v="MRI Scanners 2022"/>
    <s v="CPQ 14753 MRI 24"/>
    <s v="23/02/2024"/>
    <x v="54"/>
    <s v="Nina Thompson"/>
    <x v="0"/>
    <s v="MRI"/>
    <s v="Newham University Hospital "/>
    <s v=""/>
    <x v="27"/>
    <s v="MRI Scanners"/>
    <s v="Additional Items"/>
    <s v="BAU"/>
    <s v="URN Issued"/>
    <s v=""/>
    <s v="NHSSC-141319"/>
    <n v="19"/>
    <s v="False"/>
    <s v="Y"/>
    <s v="False"/>
    <s v="14441813 VI_QISS - Includes NATIVE"/>
    <s v="14441813 VI"/>
    <s v="12"/>
    <s v="Accessory"/>
    <n v="1"/>
    <n v="14500"/>
    <n v="14500"/>
    <n v="0"/>
    <n v="0"/>
    <n v="0"/>
    <n v="0"/>
    <n v="14500"/>
    <n v="14500"/>
    <n v="16.54"/>
    <s v="%"/>
    <n v="12101.7"/>
    <n v="12101.7"/>
    <n v="20"/>
    <n v="2404.6799999999998"/>
    <n v="20"/>
    <n v="2"/>
    <n v="0"/>
    <n v="0"/>
    <n v="0"/>
    <n v="12101.7"/>
    <s v="300000112633843"/>
    <s v=""/>
    <s v="False"/>
    <n v="0"/>
    <n v="0"/>
    <s v="True"/>
    <s v="Radiology"/>
    <s v="Feb"/>
    <s v="24"/>
    <n v="41004005"/>
    <d v="2024-04-23T00:00:00"/>
    <s v="2024"/>
    <s v="Apr"/>
    <s v="2024"/>
  </r>
  <r>
    <x v="71"/>
    <s v="CPQ 14753 MRI 24NHSSC-14131923/02/2024"/>
    <n v="0"/>
    <s v="No"/>
    <n v="300000140969110"/>
    <x v="16"/>
    <s v="Accessory"/>
    <x v="0"/>
    <s v="Closed/PO Received"/>
    <s v=""/>
    <n v="10682.88"/>
    <n v="10682.88"/>
    <n v="0"/>
    <n v="0"/>
    <m/>
    <n v="0.02"/>
    <n v="0.02"/>
    <s v=""/>
    <s v="OK"/>
    <n v="213.6576"/>
    <n v="0"/>
    <n v="2117.1200000000008"/>
    <n v="0"/>
    <n v="2117.1200000000008"/>
    <n v="0.1981787682722263"/>
    <b v="0"/>
    <s v="MRI Scanners 2022"/>
    <s v="CPQ 14753 MRI 24"/>
    <s v="23/02/2024"/>
    <x v="54"/>
    <s v="Nina Thompson"/>
    <x v="0"/>
    <s v="MRI"/>
    <s v="Newham University Hospital "/>
    <s v=""/>
    <x v="27"/>
    <s v="MRI Scanners"/>
    <s v="Additional Items"/>
    <s v="BAU"/>
    <s v="URN Issued"/>
    <s v=""/>
    <s v="NHSSC-141319"/>
    <n v="22"/>
    <s v="False"/>
    <s v="Y"/>
    <s v="False"/>
    <s v="14456235 VI_1h Spectroscopy Package"/>
    <s v="14456235 VI"/>
    <s v="12"/>
    <s v="Accessory"/>
    <n v="1"/>
    <n v="12800"/>
    <n v="12800"/>
    <n v="0"/>
    <n v="0"/>
    <n v="0"/>
    <n v="0"/>
    <n v="12800"/>
    <n v="12800"/>
    <n v="16.54"/>
    <s v="%"/>
    <n v="10682.88"/>
    <n v="10682.88"/>
    <n v="20"/>
    <n v="2122.75"/>
    <n v="20"/>
    <n v="2"/>
    <n v="0"/>
    <n v="0"/>
    <n v="0"/>
    <n v="10682.88"/>
    <s v="300000112633856"/>
    <s v=""/>
    <s v="False"/>
    <n v="0"/>
    <n v="0"/>
    <s v="True"/>
    <s v="Radiology"/>
    <s v="Feb"/>
    <s v="24"/>
    <n v="41004005"/>
    <d v="2024-04-23T00:00:00"/>
    <s v="2024"/>
    <s v="Apr"/>
    <s v="2024"/>
  </r>
  <r>
    <x v="71"/>
    <s v="CPQ 14753 MRI 24NHSSC-14131923/02/2024"/>
    <n v="0"/>
    <s v="No"/>
    <n v="300000140969110"/>
    <x v="16"/>
    <s v="Accessory"/>
    <x v="0"/>
    <s v="Closed/PO Received"/>
    <s v=""/>
    <n v="2670.72"/>
    <n v="2670.72"/>
    <n v="0"/>
    <n v="0"/>
    <m/>
    <n v="0.02"/>
    <n v="0.02"/>
    <s v=""/>
    <s v="OK"/>
    <n v="53.414400000000001"/>
    <n v="0"/>
    <n v="529.2800000000002"/>
    <n v="0"/>
    <n v="529.2800000000002"/>
    <n v="0.1981787682722263"/>
    <b v="0"/>
    <s v="MRI Scanners 2022"/>
    <s v="CPQ 14753 MRI 24"/>
    <s v="23/02/2024"/>
    <x v="54"/>
    <s v="Nina Thompson"/>
    <x v="0"/>
    <s v="MRI"/>
    <s v="Newham University Hospital "/>
    <s v=""/>
    <x v="27"/>
    <s v="MRI Scanners"/>
    <s v="Additional Items"/>
    <s v="BAU"/>
    <s v="URN Issued"/>
    <s v=""/>
    <s v="NHSSC-141319"/>
    <n v="21"/>
    <s v="False"/>
    <s v="Y"/>
    <s v="False"/>
    <s v="08464740 VI_Flow Quantification"/>
    <s v="08464740 VI"/>
    <s v="12"/>
    <s v="Accessory"/>
    <n v="1"/>
    <n v="3200"/>
    <n v="3200"/>
    <n v="0"/>
    <n v="0"/>
    <n v="0"/>
    <n v="0"/>
    <n v="3200"/>
    <n v="3200"/>
    <n v="16.54"/>
    <s v="%"/>
    <n v="2670.72"/>
    <n v="2670.72"/>
    <n v="20"/>
    <n v="530.69000000000005"/>
    <n v="20"/>
    <n v="2"/>
    <n v="0"/>
    <n v="0"/>
    <n v="0"/>
    <n v="2670.72"/>
    <s v="300000112633849"/>
    <s v=""/>
    <s v="False"/>
    <n v="0"/>
    <n v="0"/>
    <s v="True"/>
    <s v="Radiology"/>
    <s v="Feb"/>
    <s v="24"/>
    <n v="41004005"/>
    <d v="2024-04-23T00:00:00"/>
    <s v="2024"/>
    <s v="Apr"/>
    <s v="2024"/>
  </r>
  <r>
    <x v="71"/>
    <s v="CPQ 14753 MRI 24NHSSC-14131923/02/2024"/>
    <n v="0"/>
    <s v="No"/>
    <n v="300000140969110"/>
    <x v="16"/>
    <s v="Accessory"/>
    <x v="0"/>
    <s v="Closed/PO Received"/>
    <s v=""/>
    <n v="23368.799999999999"/>
    <n v="23368.799999999999"/>
    <n v="0"/>
    <n v="0"/>
    <m/>
    <n v="0.02"/>
    <n v="0.02"/>
    <s v=""/>
    <s v="OK"/>
    <n v="467.37599999999998"/>
    <n v="0"/>
    <n v="4631.2000000000007"/>
    <n v="0"/>
    <n v="4631.2000000000007"/>
    <n v="0.19817876827222625"/>
    <b v="0"/>
    <s v="MRI Scanners 2022"/>
    <s v="CPQ 14753 MRI 24"/>
    <s v="23/02/2024"/>
    <x v="54"/>
    <s v="Nina Thompson"/>
    <x v="0"/>
    <s v="MRI"/>
    <s v="Newham University Hospital "/>
    <s v=""/>
    <x v="27"/>
    <s v="MRI Scanners"/>
    <s v="Additional Items"/>
    <s v="BAU"/>
    <s v="URN Issued"/>
    <s v=""/>
    <s v="NHSSC-141319"/>
    <n v="24"/>
    <s v="False"/>
    <s v="Y"/>
    <s v="False"/>
    <s v="14470780 VI_BioMatrix Body 18 Long - prerequisites apply"/>
    <s v="14470780 VI"/>
    <s v="12"/>
    <s v="Accessory"/>
    <n v="1"/>
    <n v="28000"/>
    <n v="28000"/>
    <n v="0"/>
    <n v="0"/>
    <n v="0"/>
    <n v="0"/>
    <n v="28000"/>
    <n v="28000"/>
    <n v="16.54"/>
    <s v="%"/>
    <n v="23368.799999999999"/>
    <n v="23368.799999999999"/>
    <n v="20"/>
    <n v="4643.5200000000004"/>
    <n v="20"/>
    <n v="2"/>
    <n v="0"/>
    <n v="0"/>
    <n v="0"/>
    <n v="23368.799999999999"/>
    <s v="300000112633882"/>
    <s v=""/>
    <s v="False"/>
    <n v="0"/>
    <n v="0"/>
    <s v="True"/>
    <s v="Radiology"/>
    <s v="Feb"/>
    <s v="24"/>
    <n v="41004005"/>
    <d v="2024-04-23T00:00:00"/>
    <s v="2024"/>
    <s v="Apr"/>
    <s v="2024"/>
  </r>
  <r>
    <x v="71"/>
    <s v="CPQ 14753 MRI 24NHSSC-14131923/02/2024"/>
    <n v="0"/>
    <s v="No"/>
    <n v="300000140969110"/>
    <x v="16"/>
    <s v=""/>
    <x v="0"/>
    <s v="Closed/PO Received"/>
    <s v=""/>
    <n v="0"/>
    <n v="0"/>
    <n v="0"/>
    <n v="0"/>
    <m/>
    <n v="0"/>
    <n v="0.02"/>
    <s v=""/>
    <s v="Check"/>
    <n v="0"/>
    <n v="0"/>
    <n v="0"/>
    <n v="0"/>
    <n v="0"/>
    <n v="0"/>
    <b v="0"/>
    <s v="MRI Scanners 2022"/>
    <s v="CPQ 14753 MRI 24"/>
    <s v="23/02/2024"/>
    <x v="54"/>
    <s v="Nina Thompson"/>
    <x v="0"/>
    <s v="MRI"/>
    <s v="Newham University Hospital "/>
    <s v=""/>
    <x v="27"/>
    <s v=""/>
    <s v=""/>
    <s v="BAU"/>
    <s v="URN Issued"/>
    <s v=""/>
    <s v="NHSSC-141319"/>
    <n v="23"/>
    <s v="False"/>
    <s v=""/>
    <s v="False"/>
    <s v=""/>
    <s v=""/>
    <s v=""/>
    <s v=""/>
    <n v="1"/>
    <m/>
    <m/>
    <n v="0"/>
    <n v="0"/>
    <n v="0"/>
    <n v="0"/>
    <n v="0"/>
    <n v="0"/>
    <n v="0"/>
    <s v="%"/>
    <n v="0"/>
    <n v="0"/>
    <n v="20"/>
    <n v="0"/>
    <n v="0"/>
    <n v="0"/>
    <n v="0"/>
    <n v="0"/>
    <n v="0"/>
    <n v="0"/>
    <s v=""/>
    <s v=""/>
    <s v="False"/>
    <n v="0"/>
    <n v="0"/>
    <s v="True"/>
    <s v="Radiology"/>
    <s v="Feb"/>
    <s v="24"/>
    <n v="41004005"/>
    <d v="2024-04-23T00:00:00"/>
    <s v="2024"/>
    <s v="Apr"/>
    <s v="2024"/>
  </r>
  <r>
    <x v="71"/>
    <s v="CPQ 14753 MRI 24NHSSC-14131923/02/2024"/>
    <n v="0"/>
    <s v="No"/>
    <n v="300000140969110"/>
    <x v="16"/>
    <s v="Accessory"/>
    <x v="0"/>
    <s v="Closed/PO Received"/>
    <s v=""/>
    <n v="14855.88"/>
    <n v="14855.88"/>
    <n v="0"/>
    <n v="0"/>
    <m/>
    <n v="0.02"/>
    <n v="0.02"/>
    <s v=""/>
    <s v="OK"/>
    <n v="297.11759999999998"/>
    <n v="0"/>
    <n v="2944.1200000000008"/>
    <n v="0"/>
    <n v="2944.1200000000008"/>
    <n v="0.19817876827222627"/>
    <b v="0"/>
    <s v="MRI Scanners 2022"/>
    <s v="CPQ 14753 MRI 24"/>
    <s v="23/02/2024"/>
    <x v="54"/>
    <s v="Nina Thompson"/>
    <x v="0"/>
    <s v="MRI"/>
    <s v="Newham University Hospital "/>
    <s v=""/>
    <x v="27"/>
    <s v="MRI Scanners"/>
    <s v="Additional Items"/>
    <s v="BAU"/>
    <s v="URN Issued"/>
    <s v=""/>
    <s v="NHSSC-141319"/>
    <n v="26"/>
    <s v="False"/>
    <s v="Y"/>
    <s v="False"/>
    <s v="14418513 VI_Hand/Wrist 16"/>
    <s v="14418513 VI"/>
    <s v="12"/>
    <s v="Accessory"/>
    <n v="1"/>
    <n v="17800"/>
    <n v="17800"/>
    <n v="0"/>
    <n v="0"/>
    <n v="0"/>
    <n v="0"/>
    <n v="17800"/>
    <n v="17800"/>
    <n v="16.54"/>
    <s v="%"/>
    <n v="14855.88"/>
    <n v="14855.88"/>
    <n v="20"/>
    <n v="2951.95"/>
    <n v="20"/>
    <n v="2"/>
    <n v="0"/>
    <n v="0"/>
    <n v="0"/>
    <n v="14855.88"/>
    <s v="300000112633904"/>
    <s v=""/>
    <s v="False"/>
    <n v="0"/>
    <n v="0"/>
    <s v="True"/>
    <s v="Radiology"/>
    <s v="Feb"/>
    <s v="24"/>
    <n v="41004005"/>
    <d v="2024-04-23T00:00:00"/>
    <s v="2024"/>
    <s v="Apr"/>
    <s v="2024"/>
  </r>
  <r>
    <x v="71"/>
    <s v="CPQ 14753 MRI 24NHSSC-14131923/02/2024"/>
    <n v="0"/>
    <s v="No"/>
    <n v="300000140969110"/>
    <x v="16"/>
    <s v="Accessory"/>
    <x v="0"/>
    <s v="Closed/PO Received"/>
    <s v=""/>
    <n v="11851.32"/>
    <n v="11851.32"/>
    <n v="0"/>
    <n v="0"/>
    <m/>
    <n v="0.02"/>
    <n v="0.02"/>
    <s v=""/>
    <s v="OK"/>
    <n v="237.0264"/>
    <n v="0"/>
    <n v="2348.6800000000003"/>
    <n v="0"/>
    <n v="2348.6800000000003"/>
    <n v="0.19817876827222625"/>
    <b v="0"/>
    <s v="MRI Scanners 2022"/>
    <s v="CPQ 14753 MRI 24"/>
    <s v="23/02/2024"/>
    <x v="54"/>
    <s v="Nina Thompson"/>
    <x v="0"/>
    <s v="MRI"/>
    <s v="Newham University Hospital "/>
    <s v=""/>
    <x v="27"/>
    <s v="MRI Scanners"/>
    <s v="Additional Items"/>
    <s v="BAU"/>
    <s v="URN Issued"/>
    <s v=""/>
    <s v="NHSSC-141319"/>
    <n v="25"/>
    <s v="False"/>
    <s v="Y"/>
    <s v="False"/>
    <s v="14456221 VI_Shoulder Shape 16"/>
    <s v="14456221 VI"/>
    <s v="12"/>
    <s v="Accessory"/>
    <n v="1"/>
    <n v="14200"/>
    <n v="14200"/>
    <n v="0"/>
    <n v="0"/>
    <n v="0"/>
    <n v="0"/>
    <n v="14200"/>
    <n v="14200"/>
    <n v="16.54"/>
    <s v="%"/>
    <n v="11851.32"/>
    <n v="11851.32"/>
    <n v="20"/>
    <n v="2354.9299999999998"/>
    <n v="20"/>
    <n v="2"/>
    <n v="0"/>
    <n v="0"/>
    <n v="0"/>
    <n v="11851.32"/>
    <s v="300000112633902"/>
    <s v=""/>
    <s v="False"/>
    <n v="0"/>
    <n v="0"/>
    <s v="True"/>
    <s v="Radiology"/>
    <s v="Feb"/>
    <s v="24"/>
    <n v="41004005"/>
    <d v="2024-04-23T00:00:00"/>
    <s v="2024"/>
    <s v="Apr"/>
    <s v="2024"/>
  </r>
  <r>
    <x v="71"/>
    <s v="CPQ 14753 MRI 24NHSSC-14131923/02/2024"/>
    <n v="0"/>
    <s v="No"/>
    <n v="300000140969110"/>
    <x v="16"/>
    <s v="Accessory"/>
    <x v="0"/>
    <s v="Closed/PO Received"/>
    <s v=""/>
    <n v="18611.580000000002"/>
    <n v="18611.580000000002"/>
    <n v="0"/>
    <n v="0"/>
    <m/>
    <n v="0.02"/>
    <n v="0.02"/>
    <s v=""/>
    <s v="OK"/>
    <n v="372.23160000000001"/>
    <n v="0"/>
    <n v="3688.4199999999983"/>
    <n v="0"/>
    <n v="3688.4199999999983"/>
    <n v="0.19817876827222611"/>
    <b v="0"/>
    <s v="MRI Scanners 2022"/>
    <s v="CPQ 14753 MRI 24"/>
    <s v="23/02/2024"/>
    <x v="54"/>
    <s v="Nina Thompson"/>
    <x v="0"/>
    <s v="MRI"/>
    <s v="Newham University Hospital "/>
    <s v=""/>
    <x v="27"/>
    <s v="MRI Scanners"/>
    <s v="Additional Items"/>
    <s v="BAU"/>
    <s v="URN Issued"/>
    <s v=""/>
    <s v="NHSSC-141319"/>
    <n v="28"/>
    <s v="False"/>
    <s v="Y"/>
    <s v="False"/>
    <s v="14418514 VI_Foot/Ankle 16"/>
    <s v="14418514 VI"/>
    <s v="12"/>
    <s v="Accessory"/>
    <n v="1"/>
    <n v="22300"/>
    <n v="22300"/>
    <n v="0"/>
    <n v="0"/>
    <n v="0"/>
    <n v="0"/>
    <n v="22300"/>
    <n v="22300"/>
    <n v="16.54"/>
    <s v="%"/>
    <n v="18611.580000000002"/>
    <n v="18611.580000000002"/>
    <n v="20"/>
    <n v="3698.23"/>
    <n v="20"/>
    <n v="2"/>
    <n v="0"/>
    <n v="0"/>
    <n v="0"/>
    <n v="18611.580000000002"/>
    <s v="300000112633908"/>
    <s v=""/>
    <s v="False"/>
    <n v="0"/>
    <n v="0"/>
    <s v="True"/>
    <s v="Radiology"/>
    <s v="Feb"/>
    <s v="24"/>
    <n v="41004005"/>
    <d v="2024-04-23T00:00:00"/>
    <s v="2024"/>
    <s v="Apr"/>
    <s v="2024"/>
  </r>
  <r>
    <x v="71"/>
    <s v="CPQ 14753 MRI 24NHSSC-14131923/02/2024"/>
    <n v="0"/>
    <s v="No"/>
    <n v="300000140969110"/>
    <x v="16"/>
    <s v="Accessory"/>
    <x v="0"/>
    <s v="Closed/PO Received"/>
    <s v=""/>
    <n v="14855.88"/>
    <n v="14855.88"/>
    <n v="0"/>
    <n v="0"/>
    <m/>
    <n v="0.02"/>
    <n v="0.02"/>
    <s v=""/>
    <s v="OK"/>
    <n v="297.11759999999998"/>
    <n v="0"/>
    <n v="2944.1200000000008"/>
    <n v="0"/>
    <n v="2944.1200000000008"/>
    <n v="0.19817876827222627"/>
    <b v="0"/>
    <s v="MRI Scanners 2022"/>
    <s v="CPQ 14753 MRI 24"/>
    <s v="23/02/2024"/>
    <x v="54"/>
    <s v="Nina Thompson"/>
    <x v="0"/>
    <s v="MRI"/>
    <s v="Newham University Hospital "/>
    <s v=""/>
    <x v="27"/>
    <s v="MRI Scanners"/>
    <s v="Additional Items"/>
    <s v="BAU"/>
    <s v="URN Issued"/>
    <s v=""/>
    <s v="NHSSC-141319"/>
    <n v="27"/>
    <s v="False"/>
    <s v="Y"/>
    <s v="False"/>
    <s v="14456217 VI_Tx/Rx Knee 18"/>
    <s v="14456217 VI"/>
    <s v="12"/>
    <s v="Accessory"/>
    <n v="1"/>
    <n v="17800"/>
    <n v="17800"/>
    <n v="0"/>
    <n v="0"/>
    <n v="0"/>
    <n v="0"/>
    <n v="17800"/>
    <n v="17800"/>
    <n v="16.54"/>
    <s v="%"/>
    <n v="14855.88"/>
    <n v="14855.88"/>
    <n v="20"/>
    <n v="2951.95"/>
    <n v="20"/>
    <n v="2"/>
    <n v="0"/>
    <n v="0"/>
    <n v="0"/>
    <n v="14855.88"/>
    <s v="300000112633906"/>
    <s v=""/>
    <s v="False"/>
    <n v="0"/>
    <n v="0"/>
    <s v="True"/>
    <s v="Radiology"/>
    <s v="Feb"/>
    <s v="24"/>
    <n v="41004005"/>
    <d v="2024-04-23T00:00:00"/>
    <s v="2024"/>
    <s v="Apr"/>
    <s v="2024"/>
  </r>
  <r>
    <x v="71"/>
    <s v="CPQ 14753 MRI 24NHSSC-14131923/02/2024"/>
    <n v="0"/>
    <s v="No"/>
    <n v="300000140969110"/>
    <x v="16"/>
    <s v="Core"/>
    <x v="0"/>
    <s v="Closed/PO Received"/>
    <n v="1"/>
    <n v="1107000"/>
    <n v="1107000"/>
    <n v="0"/>
    <n v="0"/>
    <m/>
    <n v="0.02"/>
    <n v="0.02"/>
    <s v=""/>
    <s v="OK"/>
    <n v="22140"/>
    <n v="0"/>
    <n v="22591.836734693963"/>
    <n v="22591.84"/>
    <n v="-3.2653060370648745E-3"/>
    <n v="2.0408163265306201E-2"/>
    <b v="0"/>
    <s v="MRI Scanners 2022"/>
    <s v="CPQ 14753 MRI 24"/>
    <s v="23/02/2024"/>
    <x v="54"/>
    <s v="Nina Thompson"/>
    <x v="0"/>
    <s v="MRI"/>
    <s v="Newham University Hospital "/>
    <s v=""/>
    <x v="27"/>
    <s v="MRI Scanners"/>
    <s v="Wide Bore 3.0T"/>
    <s v="BAU"/>
    <s v="URN Issued"/>
    <s v=""/>
    <s v="NHSSC-141319"/>
    <n v="2"/>
    <s v="False"/>
    <s v="Y"/>
    <s v="False"/>
    <s v="14456200 VI_MAGENTOM Vida 11060815"/>
    <s v="14456200 VI"/>
    <s v="12"/>
    <s v="Core"/>
    <n v="1"/>
    <n v="1129591.836734694"/>
    <n v="1107000"/>
    <n v="0"/>
    <n v="0"/>
    <n v="0"/>
    <n v="0"/>
    <n v="1107000"/>
    <n v="1107000"/>
    <n v="0"/>
    <s v="%"/>
    <n v="1107000"/>
    <n v="1107000"/>
    <n v="20"/>
    <n v="221400"/>
    <n v="20"/>
    <n v="2"/>
    <n v="0"/>
    <n v="0"/>
    <n v="0"/>
    <n v="1107000"/>
    <s v="300000112651539"/>
    <s v=""/>
    <s v="False"/>
    <n v="0"/>
    <n v="22591.84"/>
    <s v="True"/>
    <s v="Radiology"/>
    <s v="Feb"/>
    <s v="24"/>
    <n v="41004005"/>
    <d v="2024-04-23T00:00:00"/>
    <s v="2024"/>
    <s v="Apr"/>
    <s v="2024"/>
  </r>
  <r>
    <x v="71"/>
    <s v="CPQ 14753 MRI 24NHSSC-14131923/02/2024"/>
    <n v="0"/>
    <s v="No"/>
    <n v="300000140969110"/>
    <x v="16"/>
    <s v=""/>
    <x v="0"/>
    <s v="Closed/PO Received"/>
    <s v=""/>
    <n v="0"/>
    <n v="0"/>
    <n v="0"/>
    <n v="0"/>
    <m/>
    <n v="0"/>
    <n v="0.02"/>
    <s v=""/>
    <s v="Check"/>
    <n v="0"/>
    <n v="0"/>
    <n v="0"/>
    <n v="0"/>
    <n v="0"/>
    <n v="0"/>
    <b v="0"/>
    <s v="MRI Scanners 2022"/>
    <s v="CPQ 14753 MRI 24"/>
    <s v="23/02/2024"/>
    <x v="54"/>
    <s v="Nina Thompson"/>
    <x v="0"/>
    <s v="MRI"/>
    <s v="Newham University Hospital "/>
    <s v=""/>
    <x v="27"/>
    <s v=""/>
    <s v=""/>
    <s v="BAU"/>
    <s v="URN Issued"/>
    <s v=""/>
    <s v="NHSSC-141319"/>
    <n v="1"/>
    <s v="False"/>
    <s v=""/>
    <s v="False"/>
    <s v=""/>
    <s v=""/>
    <s v=""/>
    <s v=""/>
    <n v="1"/>
    <m/>
    <m/>
    <n v="0"/>
    <n v="0"/>
    <n v="0"/>
    <n v="0"/>
    <n v="0"/>
    <n v="0"/>
    <n v="0"/>
    <s v="%"/>
    <n v="0"/>
    <n v="0"/>
    <n v="20"/>
    <n v="0"/>
    <n v="0"/>
    <n v="0"/>
    <n v="0"/>
    <n v="0"/>
    <n v="0"/>
    <n v="0"/>
    <s v=""/>
    <s v=""/>
    <s v="False"/>
    <n v="0"/>
    <n v="0"/>
    <s v="True"/>
    <s v="Radiology"/>
    <s v="Feb"/>
    <s v="24"/>
    <n v="41004005"/>
    <d v="2024-04-23T00:00:00"/>
    <s v="2024"/>
    <s v="Apr"/>
    <s v="2024"/>
  </r>
  <r>
    <x v="71"/>
    <s v="CPQ 14753 MRI 24NHSSC-14131923/02/2024"/>
    <n v="0"/>
    <s v="No"/>
    <n v="300000140969110"/>
    <x v="16"/>
    <s v="Accessory"/>
    <x v="0"/>
    <s v="Closed/PO Received"/>
    <s v=""/>
    <n v="71775.600000000006"/>
    <n v="71775.600000000006"/>
    <n v="0"/>
    <n v="0"/>
    <m/>
    <n v="0.02"/>
    <n v="0.02"/>
    <s v=""/>
    <s v="OK"/>
    <n v="1435.5120000000002"/>
    <n v="0"/>
    <n v="14224.399999999994"/>
    <n v="0"/>
    <n v="14224.399999999994"/>
    <n v="0.19817876827222611"/>
    <b v="0"/>
    <s v="MRI Scanners 2022"/>
    <s v="CPQ 14753 MRI 24"/>
    <s v="23/02/2024"/>
    <x v="54"/>
    <s v="Nina Thompson"/>
    <x v="0"/>
    <s v="MRI"/>
    <s v="Newham University Hospital "/>
    <s v=""/>
    <x v="27"/>
    <s v="MRI Scanners"/>
    <s v="Additional Items"/>
    <s v="BAU"/>
    <s v="URN Issued"/>
    <s v=""/>
    <s v="NHSSC-141319"/>
    <n v="4"/>
    <s v="False"/>
    <s v="Y"/>
    <s v="False"/>
    <s v="14456201 VI_Tim [204x64] XQ Configuration Uplift"/>
    <s v="14456201 VI"/>
    <s v="12"/>
    <s v="Accessory"/>
    <n v="1"/>
    <n v="86000"/>
    <n v="86000"/>
    <n v="0"/>
    <n v="0"/>
    <n v="0"/>
    <n v="0"/>
    <n v="86000"/>
    <n v="86000"/>
    <n v="16.54"/>
    <s v="%"/>
    <n v="71775.600000000006"/>
    <n v="71775.600000000006"/>
    <n v="20"/>
    <n v="14262.24"/>
    <n v="20"/>
    <n v="2"/>
    <n v="0"/>
    <n v="0"/>
    <n v="0"/>
    <n v="71775.600000000006"/>
    <s v="300000112633731"/>
    <s v=""/>
    <s v="False"/>
    <n v="0"/>
    <n v="0"/>
    <s v="True"/>
    <s v="Radiology"/>
    <s v="Feb"/>
    <s v="24"/>
    <n v="41004005"/>
    <d v="2024-04-23T00:00:00"/>
    <s v="2024"/>
    <s v="Apr"/>
    <s v="2024"/>
  </r>
  <r>
    <x v="71"/>
    <s v="CPQ 14753 MRI 24NHSSC-14131923/02/2024"/>
    <n v="0"/>
    <s v="No"/>
    <n v="300000140969110"/>
    <x v="16"/>
    <s v=""/>
    <x v="0"/>
    <s v="Closed/PO Received"/>
    <s v=""/>
    <n v="0"/>
    <n v="0"/>
    <n v="0"/>
    <n v="0"/>
    <m/>
    <n v="0"/>
    <n v="0.02"/>
    <s v=""/>
    <s v="Check"/>
    <n v="0"/>
    <n v="0"/>
    <n v="0"/>
    <n v="0"/>
    <n v="0"/>
    <n v="0"/>
    <b v="0"/>
    <s v="MRI Scanners 2022"/>
    <s v="CPQ 14753 MRI 24"/>
    <s v="23/02/2024"/>
    <x v="54"/>
    <s v="Nina Thompson"/>
    <x v="0"/>
    <s v="MRI"/>
    <s v="Newham University Hospital "/>
    <s v=""/>
    <x v="27"/>
    <s v=""/>
    <s v=""/>
    <s v="BAU"/>
    <s v="URN Issued"/>
    <s v=""/>
    <s v="NHSSC-141319"/>
    <n v="3"/>
    <s v="False"/>
    <s v=""/>
    <s v="False"/>
    <s v=""/>
    <s v=""/>
    <s v=""/>
    <s v=""/>
    <n v="1"/>
    <m/>
    <m/>
    <n v="0"/>
    <n v="0"/>
    <n v="0"/>
    <n v="0"/>
    <n v="0"/>
    <n v="0"/>
    <n v="0"/>
    <s v="%"/>
    <n v="0"/>
    <n v="0"/>
    <n v="20"/>
    <n v="0"/>
    <n v="0"/>
    <n v="0"/>
    <n v="0"/>
    <n v="0"/>
    <n v="0"/>
    <n v="0"/>
    <s v=""/>
    <s v=""/>
    <s v="False"/>
    <n v="0"/>
    <n v="0"/>
    <s v="True"/>
    <s v="Radiology"/>
    <s v="Feb"/>
    <s v="24"/>
    <n v="41004005"/>
    <d v="2024-04-23T00:00:00"/>
    <s v="2024"/>
    <s v="Apr"/>
    <s v="2024"/>
  </r>
  <r>
    <x v="71"/>
    <s v="CPQ 14753 MRI 24NHSSC-14131923/02/2024"/>
    <n v="0"/>
    <s v="No"/>
    <n v="300000140969110"/>
    <x v="16"/>
    <s v="Accessory"/>
    <x v="0"/>
    <s v="Closed/PO Received"/>
    <s v=""/>
    <n v="2712.45"/>
    <n v="2712.45"/>
    <n v="0"/>
    <n v="0"/>
    <m/>
    <n v="0.02"/>
    <n v="0.02"/>
    <s v=""/>
    <s v="OK"/>
    <n v="54.248999999999995"/>
    <n v="0"/>
    <n v="537.55000000000018"/>
    <n v="0"/>
    <n v="537.55000000000018"/>
    <n v="0.1981787682722263"/>
    <b v="0"/>
    <s v="MRI Scanners 2022"/>
    <s v="CPQ 14753 MRI 24"/>
    <s v="23/02/2024"/>
    <x v="54"/>
    <s v="Nina Thompson"/>
    <x v="0"/>
    <s v="MRI"/>
    <s v="Newham University Hospital "/>
    <s v=""/>
    <x v="27"/>
    <s v="MRI Scanners"/>
    <s v="Additional Items"/>
    <s v="BAU"/>
    <s v="URN Issued"/>
    <s v=""/>
    <s v="NHSSC-141319"/>
    <n v="6"/>
    <s v="False"/>
    <s v="Y"/>
    <s v="False"/>
    <s v="14416948 VI_Patient Supervision CCTV"/>
    <s v="14416948 VI"/>
    <s v="12"/>
    <s v="Accessory"/>
    <n v="1"/>
    <n v="3250"/>
    <n v="3250"/>
    <n v="0"/>
    <n v="0"/>
    <n v="0"/>
    <n v="0"/>
    <n v="3250"/>
    <n v="3250"/>
    <n v="16.54"/>
    <s v="%"/>
    <n v="2712.45"/>
    <n v="2712.45"/>
    <n v="20"/>
    <n v="538.98"/>
    <n v="20"/>
    <n v="2"/>
    <n v="0"/>
    <n v="0"/>
    <n v="0"/>
    <n v="2712.45"/>
    <s v="300000112633767"/>
    <s v=""/>
    <s v="False"/>
    <n v="0"/>
    <n v="0"/>
    <s v="True"/>
    <s v="Radiology"/>
    <s v="Feb"/>
    <s v="24"/>
    <n v="41004005"/>
    <d v="2024-04-23T00:00:00"/>
    <s v="2024"/>
    <s v="Apr"/>
    <s v="2024"/>
  </r>
  <r>
    <x v="71"/>
    <s v="CPQ 14753 MRI 24NHSSC-14131923/02/2024"/>
    <n v="0"/>
    <s v="No"/>
    <n v="300000140969110"/>
    <x v="16"/>
    <s v="Accessory"/>
    <x v="0"/>
    <s v="Closed/PO Received"/>
    <s v=""/>
    <n v="19195.8"/>
    <n v="19195.8"/>
    <n v="0"/>
    <n v="0"/>
    <m/>
    <n v="0.02"/>
    <n v="0.02"/>
    <s v=""/>
    <s v="OK"/>
    <n v="383.916"/>
    <n v="0"/>
    <n v="3804.2000000000007"/>
    <n v="0"/>
    <n v="3804.2000000000007"/>
    <n v="0.19817876827222627"/>
    <b v="0"/>
    <s v="MRI Scanners 2022"/>
    <s v="CPQ 14753 MRI 24"/>
    <s v="23/02/2024"/>
    <x v="54"/>
    <s v="Nina Thompson"/>
    <x v="0"/>
    <s v="MRI"/>
    <s v="Newham University Hospital "/>
    <s v=""/>
    <x v="27"/>
    <s v="MRI Scanners"/>
    <s v="Additional Items"/>
    <s v="BAU"/>
    <s v="URN Issued"/>
    <s v=""/>
    <s v="NHSSC-141319"/>
    <n v="5"/>
    <s v="False"/>
    <s v="Y"/>
    <s v="False"/>
    <s v="14456210 VI_BioMatrix Dockable Table Uplift"/>
    <s v="14456210 VI"/>
    <s v="12"/>
    <s v="Accessory"/>
    <n v="1"/>
    <n v="23000"/>
    <n v="23000"/>
    <n v="0"/>
    <n v="0"/>
    <n v="0"/>
    <n v="0"/>
    <n v="23000"/>
    <n v="23000"/>
    <n v="16.54"/>
    <s v="%"/>
    <n v="19195.8"/>
    <n v="19195.8"/>
    <n v="20"/>
    <n v="3814.32"/>
    <n v="20"/>
    <n v="2"/>
    <n v="0"/>
    <n v="0"/>
    <n v="0"/>
    <n v="19195.8"/>
    <s v="300000112633740"/>
    <s v=""/>
    <s v="False"/>
    <n v="0"/>
    <n v="0"/>
    <s v="True"/>
    <s v="Radiology"/>
    <s v="Feb"/>
    <s v="24"/>
    <n v="41004005"/>
    <d v="2024-04-23T00:00:00"/>
    <s v="2024"/>
    <s v="Apr"/>
    <s v="2024"/>
  </r>
  <r>
    <x v="71"/>
    <s v="CPQ 14753 MRI 24NHSSC-14131923/02/2024"/>
    <n v="0"/>
    <s v="No"/>
    <n v="300000140969110"/>
    <x v="16"/>
    <s v="Accessory"/>
    <x v="0"/>
    <s v="Closed/PO Received"/>
    <s v=""/>
    <n v="29211"/>
    <n v="29211"/>
    <n v="0"/>
    <n v="0"/>
    <m/>
    <n v="0.02"/>
    <n v="0.02"/>
    <s v=""/>
    <s v="OK"/>
    <n v="584.22"/>
    <n v="0"/>
    <n v="5789"/>
    <n v="0"/>
    <n v="5789"/>
    <n v="0.19817876827222622"/>
    <b v="0"/>
    <s v="MRI Scanners 2022"/>
    <s v="CPQ 14753 MRI 24"/>
    <s v="23/02/2024"/>
    <x v="54"/>
    <s v="Nina Thompson"/>
    <x v="0"/>
    <s v="MRI"/>
    <s v="Newham University Hospital "/>
    <s v=""/>
    <x v="27"/>
    <s v="MRI Scanners"/>
    <s v="Additional Items"/>
    <s v="BAU"/>
    <s v="URN Issued"/>
    <s v=""/>
    <s v="NHSSC-141319"/>
    <n v="7"/>
    <s v="False"/>
    <s v="Y"/>
    <s v="False"/>
    <s v="300000126186408"/>
    <s v="14475508 VI"/>
    <s v="12"/>
    <s v="Accessory"/>
    <n v="1"/>
    <n v="35000"/>
    <n v="35000"/>
    <n v="0"/>
    <n v="0"/>
    <n v="0"/>
    <n v="0"/>
    <n v="35000"/>
    <n v="35000"/>
    <n v="16.54"/>
    <s v="%"/>
    <n v="29211"/>
    <n v="29211"/>
    <n v="20"/>
    <n v="5804.4"/>
    <n v="20"/>
    <n v="2"/>
    <n v="0"/>
    <n v="0"/>
    <n v="0"/>
    <n v="29211"/>
    <s v="300000126186408"/>
    <s v=""/>
    <s v="False"/>
    <n v="0"/>
    <n v="0"/>
    <s v="True"/>
    <s v="Radiology"/>
    <s v="Feb"/>
    <s v="24"/>
    <n v="41004005"/>
    <d v="2024-04-23T00:00:00"/>
    <s v="2024"/>
    <s v="Apr"/>
    <s v="2024"/>
  </r>
  <r>
    <x v="71"/>
    <s v="CPQ 14753 MRI 24NHSSC-14131923/02/2024"/>
    <n v="0"/>
    <s v="No"/>
    <n v="300000140969110"/>
    <x v="16"/>
    <s v=""/>
    <x v="0"/>
    <s v="Closed/PO Received"/>
    <s v=""/>
    <n v="0"/>
    <n v="0"/>
    <n v="0"/>
    <n v="0"/>
    <m/>
    <n v="0"/>
    <n v="0.02"/>
    <s v=""/>
    <s v="Check"/>
    <n v="0"/>
    <n v="0"/>
    <n v="0"/>
    <n v="0"/>
    <n v="0"/>
    <n v="0"/>
    <b v="0"/>
    <s v="MRI Scanners 2022"/>
    <s v="CPQ 14753 MRI 24"/>
    <s v="23/02/2024"/>
    <x v="54"/>
    <s v="Nina Thompson"/>
    <x v="0"/>
    <s v="MRI"/>
    <s v="Newham University Hospital "/>
    <s v=""/>
    <x v="27"/>
    <s v=""/>
    <s v=""/>
    <s v="BAU"/>
    <s v="URN Issued"/>
    <s v=""/>
    <s v="NHSSC-141319"/>
    <n v="9"/>
    <s v="False"/>
    <s v=""/>
    <s v="False"/>
    <s v=""/>
    <s v=""/>
    <s v=""/>
    <s v=""/>
    <n v="1"/>
    <m/>
    <m/>
    <n v="0"/>
    <n v="0"/>
    <n v="0"/>
    <n v="0"/>
    <n v="0"/>
    <n v="0"/>
    <n v="0"/>
    <s v="%"/>
    <n v="0"/>
    <n v="0"/>
    <n v="20"/>
    <n v="0"/>
    <n v="0"/>
    <n v="0"/>
    <n v="0"/>
    <n v="0"/>
    <n v="0"/>
    <n v="0"/>
    <s v=""/>
    <s v=""/>
    <s v="False"/>
    <n v="0"/>
    <n v="0"/>
    <s v="True"/>
    <s v="Radiology"/>
    <s v="Feb"/>
    <s v="24"/>
    <n v="41004005"/>
    <d v="2024-04-23T00:00:00"/>
    <s v="2024"/>
    <s v="Apr"/>
    <s v="2024"/>
  </r>
  <r>
    <x v="71"/>
    <s v="CPQ 14753 MRI 24NHSSC-14131923/02/2024"/>
    <n v="0"/>
    <s v="No"/>
    <n v="300000140969110"/>
    <x v="16"/>
    <s v="Accessory"/>
    <x v="0"/>
    <s v="Closed/PO Received"/>
    <s v=""/>
    <n v="35387.040000000001"/>
    <n v="35387.040000000001"/>
    <n v="0"/>
    <n v="0"/>
    <m/>
    <n v="0.02"/>
    <n v="0.02"/>
    <s v=""/>
    <s v="OK"/>
    <n v="707.74080000000004"/>
    <n v="0"/>
    <n v="7012.9599999999991"/>
    <n v="0"/>
    <n v="7012.9599999999991"/>
    <n v="0.19817876827222619"/>
    <b v="0"/>
    <s v="MRI Scanners 2022"/>
    <s v="CPQ 14753 MRI 24"/>
    <s v="23/02/2024"/>
    <x v="54"/>
    <s v="Nina Thompson"/>
    <x v="0"/>
    <s v="MRI"/>
    <s v="Newham University Hospital "/>
    <s v=""/>
    <x v="27"/>
    <s v="MRI Scanners"/>
    <s v="Additional Items"/>
    <s v="BAU"/>
    <s v="URN Issued"/>
    <s v=""/>
    <s v="NHSSC-141319"/>
    <n v="8"/>
    <s v="False"/>
    <s v="Y"/>
    <s v="False"/>
    <s v="300000117170469"/>
    <s v="14475525VI"/>
    <s v=""/>
    <s v="Accessory"/>
    <n v="1"/>
    <n v="42400"/>
    <n v="42400"/>
    <n v="0"/>
    <n v="0"/>
    <n v="0"/>
    <n v="0"/>
    <n v="42400"/>
    <n v="42400"/>
    <n v="16.54"/>
    <s v="%"/>
    <n v="35387.040000000001"/>
    <n v="35387.040000000001"/>
    <n v="20"/>
    <n v="7031.62"/>
    <n v="20"/>
    <n v="2"/>
    <n v="0"/>
    <n v="0"/>
    <n v="0"/>
    <n v="35387.040000000001"/>
    <s v="300000117170469"/>
    <s v=""/>
    <s v="False"/>
    <n v="0"/>
    <n v="0"/>
    <s v="True"/>
    <s v="Radiology"/>
    <s v="Feb"/>
    <s v="24"/>
    <n v="41004005"/>
    <d v="2024-04-23T00:00:00"/>
    <s v="2024"/>
    <s v="Apr"/>
    <s v="2024"/>
  </r>
  <r>
    <x v="71"/>
    <s v="CPQ 14753 MRI 24NHSSC-14131923/02/2024"/>
    <n v="0"/>
    <s v="No"/>
    <n v="300000140969110"/>
    <x v="16"/>
    <s v="Accessory"/>
    <x v="0"/>
    <s v="Closed/PO Received"/>
    <s v=""/>
    <n v="5341.44"/>
    <n v="5341.44"/>
    <n v="0"/>
    <n v="0"/>
    <m/>
    <n v="0.02"/>
    <n v="0.02"/>
    <s v=""/>
    <s v="OK"/>
    <n v="106.8288"/>
    <n v="0"/>
    <n v="1058.5600000000004"/>
    <n v="0"/>
    <n v="1058.5600000000004"/>
    <n v="0.1981787682722263"/>
    <b v="0"/>
    <s v="MRI Scanners 2022"/>
    <s v="CPQ 14753 MRI 24"/>
    <s v="23/02/2024"/>
    <x v="54"/>
    <s v="Nina Thompson"/>
    <x v="0"/>
    <s v="MRI"/>
    <s v="Newham University Hospital "/>
    <s v=""/>
    <x v="27"/>
    <s v="MRI Scanners"/>
    <s v="Additional Items"/>
    <s v="BAU"/>
    <s v="URN Issued"/>
    <s v=""/>
    <s v="NHSSC-141319"/>
    <n v="10"/>
    <s v="False"/>
    <s v="Y"/>
    <s v="False"/>
    <s v="300000120276191"/>
    <s v="14475530 VI"/>
    <s v="12"/>
    <s v="Accessory"/>
    <n v="1"/>
    <n v="6400"/>
    <n v="6400"/>
    <n v="0"/>
    <n v="0"/>
    <n v="0"/>
    <n v="0"/>
    <n v="6400"/>
    <n v="6400"/>
    <n v="16.54"/>
    <s v="%"/>
    <n v="5341.44"/>
    <n v="5341.44"/>
    <n v="20"/>
    <n v="1061.3800000000001"/>
    <n v="20"/>
    <n v="2"/>
    <n v="0"/>
    <n v="0"/>
    <n v="0"/>
    <n v="5341.44"/>
    <s v="300000120276191"/>
    <s v=""/>
    <s v="False"/>
    <n v="0"/>
    <n v="0"/>
    <s v="True"/>
    <s v="Radiology"/>
    <s v="Feb"/>
    <s v="24"/>
    <n v="41004005"/>
    <d v="2024-04-23T00:00:00"/>
    <s v="2024"/>
    <s v="Apr"/>
    <s v="2024"/>
  </r>
  <r>
    <x v="71"/>
    <s v="CPQ 14753 MRI 24NHSSC-14131923/02/2024"/>
    <n v="0"/>
    <s v="No"/>
    <n v="300000140969110"/>
    <x v="16"/>
    <s v="Accessory"/>
    <x v="0"/>
    <s v="Closed/PO Received"/>
    <s v=""/>
    <n v="2670.72"/>
    <n v="2670.72"/>
    <n v="0"/>
    <n v="0"/>
    <m/>
    <n v="0.02"/>
    <n v="0.02"/>
    <s v=""/>
    <s v="OK"/>
    <n v="53.414400000000001"/>
    <n v="0"/>
    <n v="529.2800000000002"/>
    <n v="0"/>
    <n v="529.2800000000002"/>
    <n v="0.1981787682722263"/>
    <b v="0"/>
    <s v="MRI Scanners 2022"/>
    <s v="CPQ 14753 MRI 24"/>
    <s v="23/02/2024"/>
    <x v="54"/>
    <s v="Nina Thompson"/>
    <x v="0"/>
    <s v="MRI"/>
    <s v="Newham University Hospital "/>
    <s v=""/>
    <x v="27"/>
    <s v="MRI Scanners"/>
    <s v="Additional Items"/>
    <s v="BAU"/>
    <s v="URN Issued"/>
    <s v=""/>
    <s v="NHSSC-141319"/>
    <n v="12"/>
    <s v="False"/>
    <s v="Y"/>
    <s v="False"/>
    <s v="14416946 VI_Neuro Perfusion Package"/>
    <s v="14416946 VI"/>
    <s v="12"/>
    <s v="Accessory"/>
    <n v="1"/>
    <n v="3200"/>
    <n v="3200"/>
    <n v="0"/>
    <n v="0"/>
    <n v="0"/>
    <n v="0"/>
    <n v="3200"/>
    <n v="3200"/>
    <n v="16.54"/>
    <s v="%"/>
    <n v="2670.72"/>
    <n v="2670.72"/>
    <n v="20"/>
    <n v="530.69000000000005"/>
    <n v="20"/>
    <n v="2"/>
    <n v="0"/>
    <n v="0"/>
    <n v="0"/>
    <n v="2670.72"/>
    <s v="300000112633788"/>
    <s v=""/>
    <s v="False"/>
    <n v="0"/>
    <n v="0"/>
    <s v="True"/>
    <s v="Radiology"/>
    <s v="Feb"/>
    <s v="24"/>
    <n v="41004005"/>
    <d v="2024-04-23T00:00:00"/>
    <s v="2024"/>
    <s v="Apr"/>
    <s v="2024"/>
  </r>
  <r>
    <x v="71"/>
    <s v="CPQ 14753 MRI 24NHSSC-14131923/02/2024"/>
    <n v="0"/>
    <s v="No"/>
    <n v="300000140969110"/>
    <x v="16"/>
    <s v="Accessory"/>
    <x v="0"/>
    <s v="Closed/PO Received"/>
    <s v=""/>
    <n v="16692"/>
    <n v="16692"/>
    <n v="0"/>
    <n v="0"/>
    <m/>
    <n v="0.02"/>
    <n v="0.02"/>
    <s v=""/>
    <s v="OK"/>
    <n v="333.84000000000003"/>
    <n v="0"/>
    <n v="3308"/>
    <n v="0"/>
    <n v="3308"/>
    <n v="0.19817876827222622"/>
    <b v="0"/>
    <s v="MRI Scanners 2022"/>
    <s v="CPQ 14753 MRI 24"/>
    <s v="23/02/2024"/>
    <x v="54"/>
    <s v="Nina Thompson"/>
    <x v="0"/>
    <s v="MRI"/>
    <s v="Newham University Hospital "/>
    <s v=""/>
    <x v="27"/>
    <s v="MRI Scanners"/>
    <s v="Additional Items"/>
    <s v="BAU"/>
    <s v="URN Issued"/>
    <s v=""/>
    <s v="NHSSC-141319"/>
    <n v="11"/>
    <s v="False"/>
    <s v="Y"/>
    <s v="False"/>
    <s v="14456233 VI_Neuro fMRI Package"/>
    <s v="14456233 VI"/>
    <s v="12"/>
    <s v="Accessory"/>
    <n v="1"/>
    <n v="20000"/>
    <n v="20000"/>
    <n v="0"/>
    <n v="0"/>
    <n v="0"/>
    <n v="0"/>
    <n v="20000"/>
    <n v="20000"/>
    <n v="16.54"/>
    <s v="%"/>
    <n v="16692"/>
    <n v="16692"/>
    <n v="20"/>
    <n v="3316.8"/>
    <n v="20"/>
    <n v="2"/>
    <n v="0"/>
    <n v="0"/>
    <n v="0"/>
    <n v="16692"/>
    <s v="300000112633785"/>
    <s v=""/>
    <s v="False"/>
    <n v="0"/>
    <n v="0"/>
    <s v="True"/>
    <s v="Radiology"/>
    <s v="Feb"/>
    <s v="24"/>
    <n v="41004005"/>
    <d v="2024-04-23T00:00:00"/>
    <s v="2024"/>
    <s v="Apr"/>
    <s v="2024"/>
  </r>
  <r>
    <x v="72"/>
    <s v="CPQ 15008 OPT 24NHSSC-14152927/02/2024"/>
    <n v="0"/>
    <s v="No"/>
    <n v="300000165655743"/>
    <x v="11"/>
    <s v="Core"/>
    <x v="0"/>
    <s v="URN Issued - Awaiting PO"/>
    <n v="2"/>
    <n v="160800.88"/>
    <n v="160800.88"/>
    <n v="0"/>
    <n v="0"/>
    <m/>
    <n v="0.03"/>
    <n v="0.03"/>
    <s v=""/>
    <s v="OK"/>
    <n v="4824.0263999999997"/>
    <n v="0"/>
    <n v="0"/>
    <n v="0"/>
    <n v="0"/>
    <n v="0"/>
    <b v="0"/>
    <s v="Operating Tables and Related Accessories"/>
    <s v="CPQ 15008 OPT 24"/>
    <s v="27/02/2024"/>
    <x v="55"/>
    <s v="Brandon Fuller"/>
    <x v="0"/>
    <s v="OPT"/>
    <s v=""/>
    <s v=""/>
    <x v="28"/>
    <s v="Operating Tables"/>
    <s v="General Operating Tables"/>
    <s v="BAU"/>
    <s v="URN Issued"/>
    <s v=""/>
    <s v="NHSSC-141529"/>
    <n v="2"/>
    <s v="False"/>
    <s v="Y"/>
    <s v="False"/>
    <s v="1841049_TruSystem 7000 (dV)"/>
    <s v="1841049"/>
    <s v="12"/>
    <s v="Core"/>
    <n v="2"/>
    <n v="80400.44"/>
    <n v="80400.44"/>
    <n v="0"/>
    <n v="0"/>
    <n v="0"/>
    <n v="0"/>
    <n v="80400.44"/>
    <n v="160800.88"/>
    <n v="0"/>
    <s v="%"/>
    <n v="80400.44"/>
    <n v="160800.88"/>
    <n v="20"/>
    <n v="32160.18"/>
    <n v="20"/>
    <n v="3"/>
    <n v="0"/>
    <n v="0"/>
    <n v="0"/>
    <n v="160800.88"/>
    <s v="300000086891126"/>
    <s v=""/>
    <s v="False"/>
    <n v="0"/>
    <n v="0"/>
    <s v="True"/>
    <s v="Theatres &amp; Ward Based Products"/>
    <s v="Mar"/>
    <s v="24"/>
    <n v="0"/>
    <d v="1899-12-30T00:00:00"/>
    <s v="1900"/>
    <s v="Jan"/>
    <s v="2024"/>
  </r>
  <r>
    <x v="72"/>
    <s v="CPQ 15008 OPT 24NHSSC-14152927/02/2024"/>
    <n v="0"/>
    <s v="No"/>
    <n v="300000165655743"/>
    <x v="11"/>
    <s v=""/>
    <x v="0"/>
    <s v="URN Issued - Awaiting PO"/>
    <s v=""/>
    <n v="0"/>
    <n v="0"/>
    <n v="0"/>
    <n v="0"/>
    <m/>
    <n v="0"/>
    <n v="0.03"/>
    <s v=""/>
    <s v="Check"/>
    <n v="0"/>
    <n v="0"/>
    <n v="0"/>
    <n v="0"/>
    <n v="0"/>
    <n v="0"/>
    <b v="0"/>
    <s v="Operating Tables and Related Accessories"/>
    <s v="CPQ 15008 OPT 24"/>
    <s v="27/02/2024"/>
    <x v="55"/>
    <s v="Brandon Fuller"/>
    <x v="0"/>
    <s v="OPT"/>
    <s v=""/>
    <s v=""/>
    <x v="28"/>
    <s v=""/>
    <s v=""/>
    <s v="BAU"/>
    <s v="URN Issued"/>
    <s v=""/>
    <s v="NHSSC-141529"/>
    <n v="1"/>
    <s v="False"/>
    <s v=""/>
    <s v="False"/>
    <s v=""/>
    <s v=""/>
    <s v=""/>
    <s v=""/>
    <n v="1"/>
    <m/>
    <m/>
    <n v="0"/>
    <n v="0"/>
    <n v="0"/>
    <n v="0"/>
    <n v="0"/>
    <n v="0"/>
    <n v="0"/>
    <s v="%"/>
    <n v="0"/>
    <n v="0"/>
    <n v="20"/>
    <n v="0"/>
    <n v="0"/>
    <n v="0"/>
    <n v="0"/>
    <n v="0"/>
    <n v="0"/>
    <n v="0"/>
    <s v=""/>
    <s v=""/>
    <s v="False"/>
    <n v="0"/>
    <n v="0"/>
    <s v="True"/>
    <s v="Theatres &amp; Ward Based Products"/>
    <s v="Mar"/>
    <s v="24"/>
    <n v="0"/>
    <d v="1899-12-30T00:00:00"/>
    <s v="1900"/>
    <s v="Jan"/>
    <s v="2024"/>
  </r>
  <r>
    <x v="72"/>
    <s v="CPQ 15008 OPT 24NHSSC-14152927/02/2024"/>
    <n v="0"/>
    <s v="No"/>
    <n v="300000165655743"/>
    <x v="11"/>
    <s v="Accessory"/>
    <x v="0"/>
    <s v="URN Issued - Awaiting PO"/>
    <s v=""/>
    <n v="514.44000000000005"/>
    <n v="514.44000000000005"/>
    <n v="0"/>
    <n v="0"/>
    <m/>
    <n v="0.03"/>
    <n v="0.03"/>
    <s v=""/>
    <s v="OK"/>
    <n v="15.433200000000001"/>
    <n v="0"/>
    <n v="0"/>
    <n v="0"/>
    <n v="0"/>
    <n v="0"/>
    <b v="0"/>
    <s v="Operating Tables and Related Accessories"/>
    <s v="CPQ 15008 OPT 24"/>
    <s v="27/02/2024"/>
    <x v="55"/>
    <s v="Brandon Fuller"/>
    <x v="0"/>
    <s v="OPT"/>
    <s v=""/>
    <s v=""/>
    <x v="28"/>
    <s v="Operating Tables"/>
    <s v="Additional Items"/>
    <s v="BAU"/>
    <s v="URN Issued"/>
    <s v=""/>
    <s v="NHSSC-141529"/>
    <n v="4"/>
    <s v="False"/>
    <s v="Y"/>
    <s v="False"/>
    <s v="2078590_PAD TABLE TOP TS7000 G"/>
    <s v="2078590"/>
    <s v="24"/>
    <s v="Accessory"/>
    <n v="2"/>
    <n v="257.22000000000003"/>
    <n v="257.22000000000003"/>
    <n v="0"/>
    <n v="0"/>
    <n v="0"/>
    <n v="0"/>
    <n v="257.22000000000003"/>
    <n v="514.44000000000005"/>
    <n v="0"/>
    <s v="%"/>
    <n v="257.22000000000003"/>
    <n v="514.44000000000005"/>
    <n v="20"/>
    <n v="102.89"/>
    <n v="20"/>
    <n v="3"/>
    <n v="0"/>
    <n v="0"/>
    <n v="0"/>
    <n v="514.44000000000005"/>
    <s v="300000130423664"/>
    <s v=""/>
    <s v="False"/>
    <n v="0"/>
    <n v="0"/>
    <s v="True"/>
    <s v="Theatres &amp; Ward Based Products"/>
    <s v="Mar"/>
    <s v="24"/>
    <n v="0"/>
    <d v="1899-12-30T00:00:00"/>
    <s v="1900"/>
    <s v="Jan"/>
    <s v="2024"/>
  </r>
  <r>
    <x v="72"/>
    <s v="CPQ 15008 OPT 24NHSSC-14152927/02/2024"/>
    <n v="0"/>
    <s v="No"/>
    <n v="300000165655743"/>
    <x v="11"/>
    <s v=""/>
    <x v="0"/>
    <s v="URN Issued - Awaiting PO"/>
    <s v=""/>
    <n v="0"/>
    <n v="0"/>
    <n v="0"/>
    <n v="0"/>
    <m/>
    <n v="0"/>
    <n v="0.03"/>
    <s v=""/>
    <s v="Check"/>
    <n v="0"/>
    <n v="0"/>
    <n v="0"/>
    <n v="0"/>
    <n v="0"/>
    <n v="0"/>
    <b v="0"/>
    <s v="Operating Tables and Related Accessories"/>
    <s v="CPQ 15008 OPT 24"/>
    <s v="27/02/2024"/>
    <x v="55"/>
    <s v="Brandon Fuller"/>
    <x v="0"/>
    <s v="OPT"/>
    <s v=""/>
    <s v=""/>
    <x v="28"/>
    <s v=""/>
    <s v=""/>
    <s v="BAU"/>
    <s v="URN Issued"/>
    <s v=""/>
    <s v="NHSSC-141529"/>
    <n v="3"/>
    <s v="False"/>
    <s v=""/>
    <s v="False"/>
    <s v=""/>
    <s v=""/>
    <s v=""/>
    <s v=""/>
    <n v="1"/>
    <m/>
    <m/>
    <n v="0"/>
    <n v="0"/>
    <n v="0"/>
    <n v="0"/>
    <n v="0"/>
    <n v="0"/>
    <n v="0"/>
    <s v="%"/>
    <n v="0"/>
    <n v="0"/>
    <n v="20"/>
    <n v="0"/>
    <n v="0"/>
    <n v="0"/>
    <n v="0"/>
    <n v="0"/>
    <n v="0"/>
    <n v="0"/>
    <s v=""/>
    <s v=""/>
    <s v="False"/>
    <n v="0"/>
    <n v="0"/>
    <s v="True"/>
    <s v="Theatres &amp; Ward Based Products"/>
    <s v="Mar"/>
    <s v="24"/>
    <n v="0"/>
    <d v="1899-12-30T00:00:00"/>
    <s v="1900"/>
    <s v="Jan"/>
    <s v="2024"/>
  </r>
  <r>
    <x v="72"/>
    <s v="CPQ 15008 OPT 24NHSSC-14152927/02/2024"/>
    <n v="0"/>
    <s v="No"/>
    <n v="300000165655743"/>
    <x v="11"/>
    <s v="Accessory"/>
    <x v="0"/>
    <s v="URN Issued - Awaiting PO"/>
    <s v=""/>
    <n v="249.7"/>
    <n v="249.7"/>
    <n v="0"/>
    <n v="0"/>
    <m/>
    <n v="0.03"/>
    <n v="0.03"/>
    <s v=""/>
    <s v="OK"/>
    <n v="7.4909999999999997"/>
    <n v="0"/>
    <n v="0"/>
    <n v="0"/>
    <n v="0"/>
    <n v="0"/>
    <b v="0"/>
    <s v="Operating Tables and Related Accessories"/>
    <s v="CPQ 15008 OPT 24"/>
    <s v="27/02/2024"/>
    <x v="55"/>
    <s v="Brandon Fuller"/>
    <x v="0"/>
    <s v="OPT"/>
    <s v=""/>
    <s v=""/>
    <x v="28"/>
    <s v="Operating Tables"/>
    <s v="Additional Items"/>
    <s v="BAU"/>
    <s v="URN Issued"/>
    <s v=""/>
    <s v="NHSSC-141529"/>
    <n v="6"/>
    <s v="False"/>
    <s v="Y"/>
    <s v="False"/>
    <s v="1816914_Cable connection TS7000 (dV)"/>
    <s v="1816914"/>
    <s v="12"/>
    <s v="Accessory"/>
    <n v="2"/>
    <n v="124.85"/>
    <n v="124.85"/>
    <n v="0"/>
    <n v="0"/>
    <n v="0"/>
    <n v="0"/>
    <n v="124.85"/>
    <n v="249.7"/>
    <n v="0"/>
    <s v="%"/>
    <n v="124.85"/>
    <n v="249.7"/>
    <n v="20"/>
    <n v="49.94"/>
    <n v="20"/>
    <n v="3"/>
    <n v="0"/>
    <n v="0"/>
    <n v="0"/>
    <n v="249.7"/>
    <s v="300000086891078"/>
    <s v=""/>
    <s v="False"/>
    <n v="0"/>
    <n v="0"/>
    <s v="True"/>
    <s v="Theatres &amp; Ward Based Products"/>
    <s v="Mar"/>
    <s v="24"/>
    <n v="0"/>
    <d v="1899-12-30T00:00:00"/>
    <s v="1900"/>
    <s v="Jan"/>
    <s v="2024"/>
  </r>
  <r>
    <x v="72"/>
    <s v="CPQ 15008 OPT 24NHSSC-14152927/02/2024"/>
    <n v="0"/>
    <s v="No"/>
    <n v="300000165655743"/>
    <x v="11"/>
    <s v="Accessory"/>
    <x v="0"/>
    <s v="URN Issued - Awaiting PO"/>
    <s v=""/>
    <n v="1916.22"/>
    <n v="1916.22"/>
    <n v="0"/>
    <n v="0"/>
    <m/>
    <n v="0.03"/>
    <n v="0.03"/>
    <s v=""/>
    <s v="OK"/>
    <n v="57.486599999999996"/>
    <n v="0"/>
    <n v="0"/>
    <n v="0"/>
    <n v="0"/>
    <n v="0"/>
    <b v="0"/>
    <s v="Operating Tables and Related Accessories"/>
    <s v="CPQ 15008 OPT 24"/>
    <s v="27/02/2024"/>
    <x v="55"/>
    <s v="Brandon Fuller"/>
    <x v="0"/>
    <s v="OPT"/>
    <s v=""/>
    <s v=""/>
    <x v="28"/>
    <s v="Operating Tables"/>
    <s v="Additional Items"/>
    <s v="BAU"/>
    <s v="URN Issued"/>
    <s v=""/>
    <s v="NHSSC-141529"/>
    <n v="5"/>
    <s v="False"/>
    <s v="Y"/>
    <s v="False"/>
    <s v="2076077_Cable remote control TS7000 (dV)"/>
    <s v="2076077"/>
    <s v="12"/>
    <s v="Accessory"/>
    <n v="2"/>
    <n v="958.11"/>
    <n v="958.11"/>
    <n v="0"/>
    <n v="0"/>
    <n v="0"/>
    <n v="0"/>
    <n v="958.11"/>
    <n v="1916.22"/>
    <n v="0"/>
    <s v="%"/>
    <n v="958.11"/>
    <n v="1916.22"/>
    <n v="20"/>
    <n v="383.24"/>
    <n v="20"/>
    <n v="3"/>
    <n v="0"/>
    <n v="0"/>
    <n v="0"/>
    <n v="1916.22"/>
    <s v="300000086891154"/>
    <s v=""/>
    <s v="False"/>
    <n v="0"/>
    <n v="0"/>
    <s v="True"/>
    <s v="Theatres &amp; Ward Based Products"/>
    <s v="Mar"/>
    <s v="24"/>
    <n v="0"/>
    <d v="1899-12-30T00:00:00"/>
    <s v="1900"/>
    <s v="Jan"/>
    <s v="2024"/>
  </r>
  <r>
    <x v="72"/>
    <s v="CPQ 15008 OPT 24NHSSC-14152927/02/2024"/>
    <n v="0"/>
    <s v="No"/>
    <n v="300000165655743"/>
    <x v="11"/>
    <s v="Accessory"/>
    <x v="0"/>
    <s v="URN Issued - Awaiting PO"/>
    <s v=""/>
    <n v="159.88"/>
    <n v="159.88"/>
    <n v="0"/>
    <n v="0"/>
    <m/>
    <n v="0.03"/>
    <n v="0.03"/>
    <s v=""/>
    <s v="OK"/>
    <n v="4.7963999999999993"/>
    <n v="0"/>
    <n v="0"/>
    <n v="0"/>
    <n v="0"/>
    <n v="0"/>
    <b v="0"/>
    <s v="Operating Tables and Related Accessories"/>
    <s v="CPQ 15008 OPT 24"/>
    <s v="27/02/2024"/>
    <x v="55"/>
    <s v="Brandon Fuller"/>
    <x v="0"/>
    <s v="OPT"/>
    <s v=""/>
    <s v=""/>
    <x v="28"/>
    <s v="Operating Tables"/>
    <s v="Additional Items"/>
    <s v="BAU"/>
    <s v="URN Issued"/>
    <s v=""/>
    <s v="NHSSC-141529"/>
    <n v="8"/>
    <s v="False"/>
    <s v="Y"/>
    <s v="False"/>
    <s v="2078592_PAD HEAD SECTION H G"/>
    <s v="2078592"/>
    <s v="24"/>
    <s v="Accessory"/>
    <n v="2"/>
    <n v="79.94"/>
    <n v="79.94"/>
    <n v="0"/>
    <n v="0"/>
    <n v="0"/>
    <n v="0"/>
    <n v="79.94"/>
    <n v="159.88"/>
    <n v="0"/>
    <s v="%"/>
    <n v="79.94"/>
    <n v="159.88"/>
    <n v="20"/>
    <n v="31.98"/>
    <n v="20"/>
    <n v="3"/>
    <n v="0"/>
    <n v="0"/>
    <n v="0"/>
    <n v="159.88"/>
    <s v="300000115501048"/>
    <s v=""/>
    <s v="False"/>
    <n v="0"/>
    <n v="0"/>
    <s v="True"/>
    <s v="Theatres &amp; Ward Based Products"/>
    <s v="Mar"/>
    <s v="24"/>
    <n v="0"/>
    <d v="1899-12-30T00:00:00"/>
    <s v="1900"/>
    <s v="Jan"/>
    <s v="2024"/>
  </r>
  <r>
    <x v="72"/>
    <s v="CPQ 15008 OPT 24NHSSC-14152927/02/2024"/>
    <n v="0"/>
    <s v="No"/>
    <n v="300000165655743"/>
    <x v="11"/>
    <s v="Accessory"/>
    <x v="0"/>
    <s v="URN Issued - Awaiting PO"/>
    <s v=""/>
    <n v="2960.98"/>
    <n v="2960.98"/>
    <n v="0"/>
    <n v="0"/>
    <m/>
    <n v="0.03"/>
    <n v="0.03"/>
    <s v=""/>
    <s v="OK"/>
    <n v="88.829399999999993"/>
    <n v="0"/>
    <n v="0"/>
    <n v="0"/>
    <n v="0"/>
    <n v="0"/>
    <b v="0"/>
    <s v="Operating Tables and Related Accessories"/>
    <s v="CPQ 15008 OPT 24"/>
    <s v="27/02/2024"/>
    <x v="55"/>
    <s v="Brandon Fuller"/>
    <x v="0"/>
    <s v="OPT"/>
    <s v=""/>
    <s v=""/>
    <x v="28"/>
    <s v="Operating Tables"/>
    <s v="Additional Items"/>
    <s v="BAU"/>
    <s v="URN Issued"/>
    <s v=""/>
    <s v="NHSSC-141529"/>
    <n v="7"/>
    <s v="False"/>
    <s v="Y"/>
    <s v="False"/>
    <s v="1850955_HEAD SECTION DOUBLE JOINT H V"/>
    <s v="1850955"/>
    <s v="12"/>
    <s v="Accessory"/>
    <n v="2"/>
    <n v="1480.49"/>
    <n v="1480.49"/>
    <n v="0"/>
    <n v="0"/>
    <n v="0"/>
    <n v="0"/>
    <n v="1480.49"/>
    <n v="2960.98"/>
    <n v="0"/>
    <s v="%"/>
    <n v="1480.49"/>
    <n v="2960.98"/>
    <n v="20"/>
    <n v="592.20000000000005"/>
    <n v="20"/>
    <n v="3"/>
    <n v="0"/>
    <n v="0"/>
    <n v="0"/>
    <n v="2960.98"/>
    <s v="300000086890673"/>
    <s v=""/>
    <s v="False"/>
    <n v="0"/>
    <n v="0"/>
    <s v="True"/>
    <s v="Theatres &amp; Ward Based Products"/>
    <s v="Mar"/>
    <s v="24"/>
    <n v="0"/>
    <d v="1899-12-30T00:00:00"/>
    <s v="1900"/>
    <s v="Jan"/>
    <s v="2024"/>
  </r>
  <r>
    <x v="72"/>
    <s v="CPQ 15008 OPT 24NHSSC-14152927/02/2024"/>
    <n v="0"/>
    <s v="No"/>
    <n v="300000165655743"/>
    <x v="11"/>
    <s v="Accessory"/>
    <x v="0"/>
    <s v="URN Issued - Awaiting PO"/>
    <s v=""/>
    <n v="212.88"/>
    <n v="212.88"/>
    <n v="0"/>
    <n v="0"/>
    <m/>
    <n v="0.03"/>
    <n v="0.03"/>
    <s v=""/>
    <s v="OK"/>
    <n v="6.3863999999999992"/>
    <n v="0"/>
    <n v="0"/>
    <n v="0"/>
    <n v="0"/>
    <n v="0"/>
    <b v="0"/>
    <s v="Operating Tables and Related Accessories"/>
    <s v="CPQ 15008 OPT 24"/>
    <s v="27/02/2024"/>
    <x v="55"/>
    <s v="Brandon Fuller"/>
    <x v="0"/>
    <s v="OPT"/>
    <s v=""/>
    <s v=""/>
    <x v="28"/>
    <s v="Operating Tables"/>
    <s v="Additional Items"/>
    <s v="BAU"/>
    <s v="URN Issued"/>
    <s v=""/>
    <s v="NHSSC-141529"/>
    <n v="10"/>
    <s v="False"/>
    <s v="Y"/>
    <s v="False"/>
    <s v="2078594_PAD LEG SECTION PART H G"/>
    <s v="2078594"/>
    <s v="24"/>
    <s v="Accessory"/>
    <n v="2"/>
    <n v="106.44"/>
    <n v="106.44"/>
    <n v="0"/>
    <n v="0"/>
    <n v="0"/>
    <n v="0"/>
    <n v="106.44"/>
    <n v="212.88"/>
    <n v="0"/>
    <s v="%"/>
    <n v="106.44"/>
    <n v="212.88"/>
    <n v="20"/>
    <n v="42.58"/>
    <n v="20"/>
    <n v="3"/>
    <n v="0"/>
    <n v="0"/>
    <n v="0"/>
    <n v="212.88"/>
    <s v="300000115501050"/>
    <s v=""/>
    <s v="False"/>
    <n v="0"/>
    <n v="0"/>
    <s v="True"/>
    <s v="Theatres &amp; Ward Based Products"/>
    <s v="Mar"/>
    <s v="24"/>
    <n v="0"/>
    <d v="1899-12-30T00:00:00"/>
    <s v="1900"/>
    <s v="Jan"/>
    <s v="2024"/>
  </r>
  <r>
    <x v="72"/>
    <s v="CPQ 15008 OPT 24NHSSC-14152927/02/2024"/>
    <n v="0"/>
    <s v="No"/>
    <n v="300000165655743"/>
    <x v="11"/>
    <s v="Accessory"/>
    <x v="0"/>
    <s v="URN Issued - Awaiting PO"/>
    <s v=""/>
    <n v="1960.06"/>
    <n v="1960.06"/>
    <n v="0"/>
    <n v="0"/>
    <m/>
    <n v="0.03"/>
    <n v="0.03"/>
    <s v=""/>
    <s v="OK"/>
    <n v="58.801799999999993"/>
    <n v="0"/>
    <n v="0"/>
    <n v="0"/>
    <n v="0"/>
    <n v="0"/>
    <b v="0"/>
    <s v="Operating Tables and Related Accessories"/>
    <s v="CPQ 15008 OPT 24"/>
    <s v="27/02/2024"/>
    <x v="55"/>
    <s v="Brandon Fuller"/>
    <x v="0"/>
    <s v="OPT"/>
    <s v=""/>
    <s v=""/>
    <x v="28"/>
    <s v="Operating Tables"/>
    <s v="Additional Items"/>
    <s v="BAU"/>
    <s v="URN Issued"/>
    <s v=""/>
    <s v="NHSSC-141529"/>
    <n v="9"/>
    <s v="False"/>
    <s v="Y"/>
    <s v="False"/>
    <s v="1850959_Leg Section one part H  V"/>
    <s v="1850959"/>
    <s v="12"/>
    <s v="Accessory"/>
    <n v="2"/>
    <n v="980.03"/>
    <n v="980.03"/>
    <n v="0"/>
    <n v="0"/>
    <n v="0"/>
    <n v="0"/>
    <n v="980.03"/>
    <n v="1960.06"/>
    <n v="0"/>
    <s v="%"/>
    <n v="980.03"/>
    <n v="1960.06"/>
    <n v="20"/>
    <n v="392.01"/>
    <n v="20"/>
    <n v="3"/>
    <n v="0"/>
    <n v="0"/>
    <n v="0"/>
    <n v="1960.06"/>
    <s v="300000086891730"/>
    <s v=""/>
    <s v="False"/>
    <n v="0"/>
    <n v="0"/>
    <s v="True"/>
    <s v="Theatres &amp; Ward Based Products"/>
    <s v="Mar"/>
    <s v="24"/>
    <n v="0"/>
    <d v="1899-12-30T00:00:00"/>
    <s v="1900"/>
    <s v="Jan"/>
    <s v="2024"/>
  </r>
  <r>
    <x v="72"/>
    <s v="CPQ 15008 OPT 24NHSSC-14152927/02/2024"/>
    <n v="0"/>
    <s v="No"/>
    <n v="300000165655743"/>
    <x v="11"/>
    <s v="Accessory"/>
    <x v="0"/>
    <s v="URN Issued - Awaiting PO"/>
    <s v=""/>
    <n v="381.5"/>
    <n v="381.5"/>
    <n v="0"/>
    <n v="0"/>
    <m/>
    <n v="0.03"/>
    <n v="0.03"/>
    <s v=""/>
    <s v="OK"/>
    <n v="11.445"/>
    <n v="0"/>
    <n v="0"/>
    <n v="0"/>
    <n v="0"/>
    <n v="0"/>
    <b v="0"/>
    <s v="Operating Tables and Related Accessories"/>
    <s v="CPQ 15008 OPT 24"/>
    <s v="27/02/2024"/>
    <x v="55"/>
    <s v="Brandon Fuller"/>
    <x v="0"/>
    <s v="OPT"/>
    <s v=""/>
    <s v=""/>
    <x v="28"/>
    <s v="Operating Tables"/>
    <s v="Additional Items"/>
    <s v="BAU"/>
    <s v="URN Issued"/>
    <s v=""/>
    <s v="NHSSC-141529"/>
    <n v="12"/>
    <s v="False"/>
    <s v="Y"/>
    <s v="False"/>
    <s v="2078597_PAD LEG SECT 1 PART LIGHT H G"/>
    <s v="2078597"/>
    <s v="24"/>
    <s v="Accessory"/>
    <n v="2"/>
    <n v="190.75"/>
    <n v="190.75"/>
    <n v="0"/>
    <n v="0"/>
    <n v="0"/>
    <n v="0"/>
    <n v="190.75"/>
    <n v="381.5"/>
    <n v="0"/>
    <s v="%"/>
    <n v="190.75"/>
    <n v="381.5"/>
    <n v="20"/>
    <n v="76.3"/>
    <n v="20"/>
    <n v="3"/>
    <n v="0"/>
    <n v="0"/>
    <n v="0"/>
    <n v="381.5"/>
    <s v="300000115501049"/>
    <s v=""/>
    <s v="False"/>
    <n v="0"/>
    <n v="0"/>
    <s v="True"/>
    <s v="Theatres &amp; Ward Based Products"/>
    <s v="Mar"/>
    <s v="24"/>
    <n v="0"/>
    <d v="1899-12-30T00:00:00"/>
    <s v="1900"/>
    <s v="Jan"/>
    <s v="2024"/>
  </r>
  <r>
    <x v="72"/>
    <s v="CPQ 15008 OPT 24NHSSC-14152927/02/2024"/>
    <n v="0"/>
    <s v="No"/>
    <n v="300000165655743"/>
    <x v="11"/>
    <s v="Accessory"/>
    <x v="0"/>
    <s v="URN Issued - Awaiting PO"/>
    <s v=""/>
    <n v="1728.48"/>
    <n v="1728.48"/>
    <n v="0"/>
    <n v="0"/>
    <m/>
    <n v="0.03"/>
    <n v="0.03"/>
    <s v=""/>
    <s v="OK"/>
    <n v="51.854399999999998"/>
    <n v="0"/>
    <n v="0"/>
    <n v="0"/>
    <n v="0"/>
    <n v="0"/>
    <b v="0"/>
    <s v="Operating Tables and Related Accessories"/>
    <s v="CPQ 15008 OPT 24"/>
    <s v="27/02/2024"/>
    <x v="55"/>
    <s v="Brandon Fuller"/>
    <x v="0"/>
    <s v="OPT"/>
    <s v=""/>
    <s v=""/>
    <x v="28"/>
    <s v="Operating Tables"/>
    <s v="Additional Items"/>
    <s v="BAU"/>
    <s v="URN Issued"/>
    <s v=""/>
    <s v="NHSSC-141529"/>
    <n v="11"/>
    <s v="False"/>
    <s v="Y"/>
    <s v="False"/>
    <s v="2012543_Leg section one part light H V"/>
    <s v="2012543"/>
    <s v="12"/>
    <s v="Accessory"/>
    <n v="2"/>
    <n v="864.24"/>
    <n v="864.24"/>
    <n v="0"/>
    <n v="0"/>
    <n v="0"/>
    <n v="0"/>
    <n v="864.24"/>
    <n v="1728.48"/>
    <n v="0"/>
    <s v="%"/>
    <n v="864.24"/>
    <n v="1728.48"/>
    <n v="20"/>
    <n v="345.7"/>
    <n v="20"/>
    <n v="3"/>
    <n v="0"/>
    <n v="0"/>
    <n v="0"/>
    <n v="1728.48"/>
    <s v="300000086891753"/>
    <s v=""/>
    <s v="False"/>
    <n v="0"/>
    <n v="0"/>
    <s v="True"/>
    <s v="Theatres &amp; Ward Based Products"/>
    <s v="Mar"/>
    <s v="24"/>
    <n v="0"/>
    <d v="1899-12-30T00:00:00"/>
    <s v="1900"/>
    <s v="Jan"/>
    <s v="2024"/>
  </r>
  <r>
    <x v="72"/>
    <s v="CPQ 15008 OPT 24NHSSC-14152927/02/2024"/>
    <n v="0"/>
    <s v="No"/>
    <n v="300000165655743"/>
    <x v="11"/>
    <s v="Accessory"/>
    <x v="0"/>
    <s v="URN Issued - Awaiting PO"/>
    <s v=""/>
    <n v="263.52"/>
    <n v="263.52"/>
    <n v="0"/>
    <n v="0"/>
    <m/>
    <n v="0.03"/>
    <n v="0.03"/>
    <s v=""/>
    <s v="OK"/>
    <n v="7.9055999999999989"/>
    <n v="0"/>
    <n v="0"/>
    <n v="0"/>
    <n v="0"/>
    <n v="0"/>
    <b v="0"/>
    <s v="Operating Tables and Related Accessories"/>
    <s v="CPQ 15008 OPT 24"/>
    <s v="27/02/2024"/>
    <x v="55"/>
    <s v="Brandon Fuller"/>
    <x v="0"/>
    <s v="OPT"/>
    <s v=""/>
    <s v=""/>
    <x v="28"/>
    <s v="Operating Tables"/>
    <s v="Additional Items"/>
    <s v="BAU"/>
    <s v="URN Issued"/>
    <s v=""/>
    <s v="NHSSC-141529"/>
    <n v="14"/>
    <s v="False"/>
    <s v="Y"/>
    <s v="False"/>
    <s v="2080447_Pad leg section two parts H G"/>
    <s v="2080447"/>
    <s v="24"/>
    <s v="Accessory"/>
    <n v="1"/>
    <n v="263.52"/>
    <n v="263.52"/>
    <n v="0"/>
    <n v="0"/>
    <n v="0"/>
    <n v="0"/>
    <n v="263.52"/>
    <n v="263.52"/>
    <n v="0"/>
    <s v="%"/>
    <n v="263.52"/>
    <n v="263.52"/>
    <n v="20"/>
    <n v="52.7"/>
    <n v="20"/>
    <n v="3"/>
    <n v="0"/>
    <n v="0"/>
    <n v="0"/>
    <n v="263.52"/>
    <s v="300000136800312"/>
    <s v=""/>
    <s v="False"/>
    <n v="0"/>
    <n v="0"/>
    <s v="True"/>
    <s v="Theatres &amp; Ward Based Products"/>
    <s v="Mar"/>
    <s v="24"/>
    <n v="0"/>
    <d v="1899-12-30T00:00:00"/>
    <s v="1900"/>
    <s v="Jan"/>
    <s v="2024"/>
  </r>
  <r>
    <x v="72"/>
    <s v="CPQ 15008 OPT 24NHSSC-14152927/02/2024"/>
    <n v="0"/>
    <s v="No"/>
    <n v="300000165655743"/>
    <x v="11"/>
    <s v="Accessory"/>
    <x v="0"/>
    <s v="URN Issued - Awaiting PO"/>
    <s v=""/>
    <n v="1817.7"/>
    <n v="1817.7"/>
    <n v="0"/>
    <n v="0"/>
    <m/>
    <n v="0.03"/>
    <n v="0.03"/>
    <s v=""/>
    <s v="OK"/>
    <n v="54.530999999999999"/>
    <n v="0"/>
    <n v="0"/>
    <n v="0"/>
    <n v="0"/>
    <n v="0"/>
    <b v="0"/>
    <s v="Operating Tables and Related Accessories"/>
    <s v="CPQ 15008 OPT 24"/>
    <s v="27/02/2024"/>
    <x v="55"/>
    <s v="Brandon Fuller"/>
    <x v="0"/>
    <s v="OPT"/>
    <s v=""/>
    <s v=""/>
    <x v="28"/>
    <s v="Operating Tables"/>
    <s v="Additional Items"/>
    <s v="BAU"/>
    <s v="URN Issued"/>
    <s v=""/>
    <s v="NHSSC-141529"/>
    <n v="13"/>
    <s v="False"/>
    <s v="Y"/>
    <s v="False"/>
    <s v="1850979_LEG SEC 2 PARTS SPREADABLE H V"/>
    <s v="1850979"/>
    <s v="24"/>
    <s v="Accessory"/>
    <n v="1"/>
    <n v="1817.7"/>
    <n v="1817.7"/>
    <n v="0"/>
    <n v="0"/>
    <n v="0"/>
    <n v="0"/>
    <n v="1817.7"/>
    <n v="1817.7"/>
    <n v="0"/>
    <s v="%"/>
    <n v="1817.7"/>
    <n v="1817.7"/>
    <n v="20"/>
    <n v="363.54"/>
    <n v="20"/>
    <n v="3"/>
    <n v="0"/>
    <n v="0"/>
    <n v="0"/>
    <n v="1817.7"/>
    <s v="300000108758816"/>
    <s v=""/>
    <s v="False"/>
    <n v="0"/>
    <n v="0"/>
    <s v="True"/>
    <s v="Theatres &amp; Ward Based Products"/>
    <s v="Mar"/>
    <s v="24"/>
    <n v="0"/>
    <d v="1899-12-30T00:00:00"/>
    <s v="1900"/>
    <s v="Jan"/>
    <s v="2024"/>
  </r>
  <r>
    <x v="72"/>
    <s v="CPQ 15008 OPT 24NHSSC-14152927/02/2024"/>
    <n v="0"/>
    <s v="No"/>
    <n v="300000165655743"/>
    <x v="11"/>
    <s v="Accessory"/>
    <x v="0"/>
    <s v="URN Issued - Awaiting PO"/>
    <s v=""/>
    <n v="4150"/>
    <n v="4150"/>
    <n v="0"/>
    <n v="0"/>
    <m/>
    <n v="0.03"/>
    <n v="0.03"/>
    <s v=""/>
    <s v="OK"/>
    <n v="124.5"/>
    <n v="0"/>
    <n v="0"/>
    <n v="0"/>
    <n v="0"/>
    <n v="0"/>
    <b v="0"/>
    <s v="Operating Tables and Related Accessories"/>
    <s v="CPQ 15008 OPT 24"/>
    <s v="27/02/2024"/>
    <x v="55"/>
    <s v="Brandon Fuller"/>
    <x v="0"/>
    <s v="OPT"/>
    <s v=""/>
    <s v=""/>
    <x v="28"/>
    <s v="Operating Tables"/>
    <s v="Additional Items"/>
    <s v="BAU"/>
    <s v="URN Issued"/>
    <s v=""/>
    <s v="NHSSC-141529"/>
    <n v="15"/>
    <s v="False"/>
    <s v="Y"/>
    <s v="False"/>
    <s v="O-YFASI_Yellofin Stirrups (350 lbs/ 159 kg Capacity) Requires Pads and Clamps"/>
    <s v="O-YFASI"/>
    <s v="12"/>
    <s v="Accessory"/>
    <n v="1"/>
    <n v="4150"/>
    <n v="4150"/>
    <n v="0"/>
    <n v="0"/>
    <n v="0"/>
    <n v="0"/>
    <n v="4150"/>
    <n v="4150"/>
    <n v="0"/>
    <s v="%"/>
    <n v="4150"/>
    <n v="4150"/>
    <n v="20"/>
    <n v="830"/>
    <n v="20"/>
    <n v="3"/>
    <n v="0"/>
    <n v="0"/>
    <n v="0"/>
    <n v="4150"/>
    <s v="300000086891841"/>
    <s v=""/>
    <s v="False"/>
    <n v="0"/>
    <n v="0"/>
    <s v="True"/>
    <s v="Theatres &amp; Ward Based Products"/>
    <s v="Mar"/>
    <s v="24"/>
    <n v="0"/>
    <d v="1899-12-30T00:00:00"/>
    <s v="1900"/>
    <s v="Jan"/>
    <s v="2024"/>
  </r>
  <r>
    <x v="72"/>
    <s v="CPQ 15008 OPT 24NHSSC-14152927/02/2024"/>
    <n v="0"/>
    <s v="No"/>
    <n v="300000165655743"/>
    <x v="11"/>
    <s v="Accessory"/>
    <x v="0"/>
    <s v="URN Issued - Awaiting PO"/>
    <s v=""/>
    <n v="150"/>
    <n v="150"/>
    <n v="0"/>
    <n v="0"/>
    <m/>
    <n v="0.03"/>
    <n v="0.03"/>
    <s v=""/>
    <s v="OK"/>
    <n v="4.5"/>
    <n v="0"/>
    <n v="0"/>
    <n v="0"/>
    <n v="0"/>
    <n v="0"/>
    <b v="0"/>
    <s v="Operating Tables and Related Accessories"/>
    <s v="CPQ 15008 OPT 24"/>
    <s v="27/02/2024"/>
    <x v="55"/>
    <s v="Brandon Fuller"/>
    <x v="0"/>
    <s v="OPT"/>
    <s v=""/>
    <s v=""/>
    <x v="28"/>
    <s v="Operating Tables"/>
    <s v="Additional Items"/>
    <s v="BAU"/>
    <s v="URN Issued"/>
    <s v=""/>
    <s v="NHSSC-141529"/>
    <n v="17"/>
    <s v="False"/>
    <s v="Y"/>
    <s v="False"/>
    <s v="A-40041_Easy Lock Blade Clamp EURO Rail"/>
    <s v="A-40041"/>
    <s v="12"/>
    <s v="Accessory"/>
    <n v="1"/>
    <n v="150"/>
    <n v="150"/>
    <n v="0"/>
    <n v="0"/>
    <n v="0"/>
    <n v="0"/>
    <n v="150"/>
    <n v="150"/>
    <n v="0"/>
    <s v="%"/>
    <n v="150"/>
    <n v="150"/>
    <n v="20"/>
    <n v="30"/>
    <n v="20"/>
    <n v="3"/>
    <n v="0"/>
    <n v="0"/>
    <n v="0"/>
    <n v="150"/>
    <s v="300000086888107"/>
    <s v=""/>
    <s v="False"/>
    <n v="0"/>
    <n v="0"/>
    <s v="True"/>
    <s v="Theatres &amp; Ward Based Products"/>
    <s v="Mar"/>
    <s v="24"/>
    <n v="0"/>
    <d v="1899-12-30T00:00:00"/>
    <s v="1900"/>
    <s v="Jan"/>
    <s v="2024"/>
  </r>
  <r>
    <x v="72"/>
    <s v="CPQ 15008 OPT 24NHSSC-14152927/02/2024"/>
    <n v="0"/>
    <s v="No"/>
    <n v="300000165655743"/>
    <x v="11"/>
    <s v="Accessory"/>
    <x v="0"/>
    <s v="URN Issued - Awaiting PO"/>
    <s v=""/>
    <n v="275"/>
    <n v="275"/>
    <n v="0"/>
    <n v="0"/>
    <m/>
    <n v="0.03"/>
    <n v="0.03"/>
    <s v=""/>
    <s v="OK"/>
    <n v="8.25"/>
    <n v="0"/>
    <n v="0"/>
    <n v="0"/>
    <n v="0"/>
    <n v="0"/>
    <b v="0"/>
    <s v="Operating Tables and Related Accessories"/>
    <s v="CPQ 15008 OPT 24"/>
    <s v="27/02/2024"/>
    <x v="55"/>
    <s v="Brandon Fuller"/>
    <x v="0"/>
    <s v="OPT"/>
    <s v=""/>
    <s v=""/>
    <x v="28"/>
    <s v="Operating Tables"/>
    <s v="Additional Items"/>
    <s v="BAU"/>
    <s v="URN Issued"/>
    <s v=""/>
    <s v="NHSSC-141529"/>
    <n v="16"/>
    <s v="False"/>
    <s v="Y"/>
    <s v="False"/>
    <s v="O-AMA68S0.6S_Reusable Boot PadYellofin Pair for O-YFASI and O-YFSI"/>
    <s v="O-AMA68S0.6S"/>
    <s v="12"/>
    <s v="Accessory"/>
    <n v="1"/>
    <n v="275"/>
    <n v="275"/>
    <n v="0"/>
    <n v="0"/>
    <n v="0"/>
    <n v="0"/>
    <n v="275"/>
    <n v="275"/>
    <n v="0"/>
    <s v="%"/>
    <n v="275"/>
    <n v="275"/>
    <n v="20"/>
    <n v="55"/>
    <n v="20"/>
    <n v="3"/>
    <n v="0"/>
    <n v="0"/>
    <n v="0"/>
    <n v="275"/>
    <s v="300000086891960"/>
    <s v=""/>
    <s v="False"/>
    <n v="0"/>
    <n v="0"/>
    <s v="True"/>
    <s v="Theatres &amp; Ward Based Products"/>
    <s v="Mar"/>
    <s v="24"/>
    <n v="0"/>
    <d v="1899-12-30T00:00:00"/>
    <s v="1900"/>
    <s v="Jan"/>
    <s v="2024"/>
  </r>
  <r>
    <x v="72"/>
    <s v="CPQ 15008 OPT 24NHSSC-14152927/02/2024"/>
    <n v="0"/>
    <s v="No"/>
    <n v="300000165655743"/>
    <x v="11"/>
    <s v="Accessory"/>
    <x v="0"/>
    <s v="URN Issued - Awaiting PO"/>
    <s v=""/>
    <n v="445"/>
    <n v="445"/>
    <n v="0"/>
    <n v="0"/>
    <m/>
    <n v="0.03"/>
    <n v="0.03"/>
    <s v=""/>
    <s v="OK"/>
    <n v="13.35"/>
    <n v="0"/>
    <n v="0"/>
    <n v="0"/>
    <n v="0"/>
    <n v="0"/>
    <b v="0"/>
    <s v="Operating Tables and Related Accessories"/>
    <s v="CPQ 15008 OPT 24"/>
    <s v="27/02/2024"/>
    <x v="55"/>
    <s v="Brandon Fuller"/>
    <x v="0"/>
    <s v="OPT"/>
    <s v=""/>
    <s v=""/>
    <x v="28"/>
    <s v="Operating Tables"/>
    <s v="Additional Items"/>
    <s v="BAU"/>
    <s v="URN Issued"/>
    <s v=""/>
    <s v="NHSSC-141529"/>
    <n v="18"/>
    <s v="False"/>
    <s v="Y"/>
    <s v="False"/>
    <s v="A-30015_Allen Stirrup Cart"/>
    <s v="A-30015"/>
    <s v="12"/>
    <s v="Accessory"/>
    <n v="1"/>
    <n v="445"/>
    <n v="445"/>
    <n v="0"/>
    <n v="0"/>
    <n v="0"/>
    <n v="0"/>
    <n v="445"/>
    <n v="445"/>
    <n v="0"/>
    <s v="%"/>
    <n v="445"/>
    <n v="445"/>
    <n v="20"/>
    <n v="89"/>
    <n v="20"/>
    <n v="3"/>
    <n v="0"/>
    <n v="0"/>
    <n v="0"/>
    <n v="445"/>
    <s v="300000086891894"/>
    <s v=""/>
    <s v="False"/>
    <n v="0"/>
    <n v="0"/>
    <s v="True"/>
    <s v="Theatres &amp; Ward Based Products"/>
    <s v="Mar"/>
    <s v="24"/>
    <n v="0"/>
    <d v="1899-12-30T00:00:00"/>
    <s v="1900"/>
    <s v="Jan"/>
    <s v="2024"/>
  </r>
  <r>
    <x v="73"/>
    <s v="CPQ 14872 RQA 24NHSSC-14164429/02/2024"/>
    <n v="0"/>
    <s v="No"/>
    <n v="300000165666509"/>
    <x v="17"/>
    <s v="Accessory"/>
    <x v="0"/>
    <s v="Closed/PO Received"/>
    <s v=""/>
    <n v="205545.43"/>
    <n v="205545.43"/>
    <n v="0"/>
    <n v="0"/>
    <m/>
    <n v="2.5000000000000001E-2"/>
    <n v="2.5000000000000001E-2"/>
    <s v=""/>
    <s v="OK"/>
    <n v="5138.6357500000004"/>
    <n v="0"/>
    <n v="36954.570000000007"/>
    <n v="0"/>
    <n v="36954.570000000007"/>
    <n v="0.17978784544127305"/>
    <b v="0"/>
    <s v="Radiotherapy QA, Dosimetry &amp; Patient Positioning 2"/>
    <s v="CPQ 14872 RQA 24"/>
    <s v="29/02/2024"/>
    <x v="56"/>
    <s v="Caprice Mightly"/>
    <x v="0"/>
    <s v="RQA"/>
    <s v="St Bartholemews"/>
    <s v=""/>
    <x v="29"/>
    <s v="Radiotherapy Ancillary Devices"/>
    <s v="Additional Items"/>
    <s v="BAU"/>
    <s v="URN Issued"/>
    <s v=""/>
    <s v="NHSSC-141644"/>
    <n v="2"/>
    <s v="False"/>
    <s v="Y"/>
    <s v="False"/>
    <s v="SCBarts 7459_SunCHECK Barts Package"/>
    <s v="SCBarts 7459"/>
    <s v="12"/>
    <s v="Accessory"/>
    <n v="1"/>
    <n v="242500"/>
    <n v="242500"/>
    <n v="0"/>
    <n v="0"/>
    <n v="0"/>
    <n v="0"/>
    <n v="242500"/>
    <n v="242500"/>
    <n v="36954.57"/>
    <s v="Amount"/>
    <n v="205545.43"/>
    <n v="205545.43"/>
    <n v="20"/>
    <n v="41109.089999999997"/>
    <n v="20"/>
    <n v="2.5"/>
    <n v="0"/>
    <n v="0"/>
    <n v="0"/>
    <n v="205545.43"/>
    <s v="300000165666902"/>
    <s v=""/>
    <s v="False"/>
    <n v="0"/>
    <n v="0"/>
    <s v="True"/>
    <s v="Oncology &amp; Robotics"/>
    <s v="Feb"/>
    <s v="24"/>
    <n v="40988348"/>
    <d v="2024-03-13T00:00:00"/>
    <s v="2024"/>
    <s v="Mar"/>
    <s v="2024"/>
  </r>
  <r>
    <x v="73"/>
    <s v="CPQ 14872 RQA 24NHSSC-14164429/02/2024"/>
    <n v="0"/>
    <s v="No"/>
    <n v="300000165666509"/>
    <x v="17"/>
    <s v=""/>
    <x v="0"/>
    <s v="Closed/PO Received"/>
    <s v=""/>
    <n v="0"/>
    <n v="0"/>
    <n v="0"/>
    <n v="0"/>
    <m/>
    <n v="0"/>
    <n v="2.5000000000000001E-2"/>
    <s v=""/>
    <s v="Check"/>
    <n v="0"/>
    <n v="0"/>
    <n v="0"/>
    <n v="0"/>
    <n v="0"/>
    <n v="0"/>
    <b v="0"/>
    <s v="Radiotherapy QA, Dosimetry &amp; Patient Positioning 2"/>
    <s v="CPQ 14872 RQA 24"/>
    <s v="29/02/2024"/>
    <x v="56"/>
    <s v="Caprice Mightly"/>
    <x v="0"/>
    <s v="RQA"/>
    <s v="St Bartholemews"/>
    <s v=""/>
    <x v="29"/>
    <s v=""/>
    <s v=""/>
    <s v="BAU"/>
    <s v="URN Issued"/>
    <s v=""/>
    <s v="NHSSC-141644"/>
    <n v="1"/>
    <s v="False"/>
    <s v=""/>
    <s v="False"/>
    <s v=""/>
    <s v=""/>
    <s v=""/>
    <s v=""/>
    <n v="1"/>
    <m/>
    <m/>
    <n v="0"/>
    <n v="0"/>
    <n v="0"/>
    <n v="0"/>
    <n v="0"/>
    <n v="0"/>
    <n v="0"/>
    <s v="%"/>
    <n v="0"/>
    <n v="0"/>
    <n v="20"/>
    <n v="0"/>
    <n v="0"/>
    <n v="0"/>
    <n v="0"/>
    <n v="0"/>
    <n v="0"/>
    <n v="0"/>
    <s v=""/>
    <s v=""/>
    <s v="False"/>
    <n v="0"/>
    <n v="0"/>
    <s v="True"/>
    <s v="Oncology &amp; Robotics"/>
    <s v="Feb"/>
    <s v="24"/>
    <n v="40988348"/>
    <d v="2024-03-13T00:00:00"/>
    <s v="2024"/>
    <s v="Mar"/>
    <s v="2024"/>
  </r>
  <r>
    <x v="74"/>
    <s v="CPQ 15401 AMV 24NHSSC-14215208/03/2024"/>
    <n v="0"/>
    <s v="No"/>
    <n v="300000165998714"/>
    <x v="8"/>
    <s v="Core"/>
    <x v="0"/>
    <s v="Closed/PO Received"/>
    <n v="1"/>
    <n v="14000"/>
    <n v="14000"/>
    <n v="0"/>
    <n v="0"/>
    <m/>
    <n v="0.04"/>
    <n v="0.04"/>
    <s v=""/>
    <s v="OK"/>
    <n v="560"/>
    <n v="0"/>
    <n v="583.33333333329938"/>
    <n v="583.33000000000004"/>
    <n v="3.3333332993379372E-3"/>
    <n v="4.1666666666664243E-2"/>
    <b v="0"/>
    <s v="Anaesthesia Machines, Ventilator Equipment and Rel"/>
    <s v="CPQ 15401 AMV 24"/>
    <s v="08/03/2024"/>
    <x v="57"/>
    <s v="Amy Hughes"/>
    <x v="0"/>
    <s v="AMV"/>
    <s v=""/>
    <s v=""/>
    <x v="25"/>
    <s v="Anaesthesia Machines and Vent"/>
    <s v="V - Portable/Transport"/>
    <s v="BAU"/>
    <s v="URN Issued"/>
    <s v=""/>
    <s v="NHSSC-142152"/>
    <n v="2"/>
    <s v="False"/>
    <s v="Y"/>
    <s v="False"/>
    <s v="1610060_HAMILTON-T1"/>
    <s v="1610060"/>
    <s v="24"/>
    <s v="Core"/>
    <n v="1"/>
    <n v="14583.333333333299"/>
    <n v="14000"/>
    <n v="0"/>
    <n v="0"/>
    <n v="0"/>
    <n v="0"/>
    <n v="14000"/>
    <n v="14000"/>
    <n v="0"/>
    <s v="%"/>
    <n v="14000"/>
    <n v="14000"/>
    <n v="20"/>
    <n v="2800"/>
    <n v="20"/>
    <n v="4"/>
    <n v="0"/>
    <n v="0"/>
    <n v="0"/>
    <n v="14000"/>
    <s v="300000111634386"/>
    <s v=""/>
    <s v="False"/>
    <n v="0"/>
    <n v="583.33000000000004"/>
    <s v="False"/>
    <s v="Theatres &amp; Ward Based Products"/>
    <s v="Mar"/>
    <s v="24"/>
    <n v="0"/>
    <d v="1899-12-30T00:00:00"/>
    <s v="1900"/>
    <s v="Jan"/>
    <s v="2024"/>
  </r>
  <r>
    <x v="74"/>
    <s v="CPQ 15401 AMV 24NHSSC-14215208/03/2024"/>
    <n v="0"/>
    <s v="No"/>
    <n v="300000165998714"/>
    <x v="8"/>
    <s v=""/>
    <x v="0"/>
    <s v="Closed/PO Received"/>
    <s v=""/>
    <n v="0"/>
    <n v="0"/>
    <n v="0"/>
    <n v="0"/>
    <m/>
    <n v="0"/>
    <n v="0.04"/>
    <s v=""/>
    <s v="Check"/>
    <n v="0"/>
    <n v="0"/>
    <n v="0"/>
    <n v="0"/>
    <n v="0"/>
    <n v="0"/>
    <b v="0"/>
    <s v="Anaesthesia Machines, Ventilator Equipment and Rel"/>
    <s v="CPQ 15401 AMV 24"/>
    <s v="08/03/2024"/>
    <x v="57"/>
    <s v="Amy Hughes"/>
    <x v="0"/>
    <s v="AMV"/>
    <s v=""/>
    <s v=""/>
    <x v="25"/>
    <s v=""/>
    <s v=""/>
    <s v="BAU"/>
    <s v="URN Issued"/>
    <s v=""/>
    <s v="NHSSC-142152"/>
    <n v="1"/>
    <s v="False"/>
    <s v=""/>
    <s v="False"/>
    <s v=""/>
    <s v=""/>
    <s v=""/>
    <s v=""/>
    <n v="1"/>
    <m/>
    <m/>
    <n v="0"/>
    <n v="0"/>
    <n v="0"/>
    <n v="0"/>
    <n v="0"/>
    <n v="0"/>
    <n v="0"/>
    <s v="%"/>
    <n v="0"/>
    <n v="0"/>
    <n v="20"/>
    <n v="0"/>
    <n v="0"/>
    <n v="0"/>
    <n v="0"/>
    <n v="0"/>
    <n v="0"/>
    <n v="0"/>
    <s v=""/>
    <s v=""/>
    <s v="False"/>
    <n v="0"/>
    <n v="0"/>
    <s v="False"/>
    <s v="Theatres &amp; Ward Based Products"/>
    <s v="Mar"/>
    <s v="24"/>
    <n v="0"/>
    <d v="1899-12-30T00:00:00"/>
    <s v="1900"/>
    <s v="Jan"/>
    <s v="2024"/>
  </r>
  <r>
    <x v="74"/>
    <s v="CPQ 15401 AMV 24NHSSC-14215208/03/2024"/>
    <n v="0"/>
    <s v="No"/>
    <n v="300000165998714"/>
    <x v="8"/>
    <s v="Accessory"/>
    <x v="0"/>
    <s v="Closed/PO Received"/>
    <s v=""/>
    <n v="206.6"/>
    <n v="206.6"/>
    <n v="0"/>
    <n v="0"/>
    <m/>
    <n v="0.04"/>
    <n v="0.04"/>
    <s v=""/>
    <s v="OK"/>
    <n v="8.2639999999999993"/>
    <n v="0"/>
    <n v="53.400000000000006"/>
    <n v="0"/>
    <n v="53.400000000000006"/>
    <n v="0.25847047434656345"/>
    <b v="0"/>
    <s v="Anaesthesia Machines, Ventilator Equipment and Rel"/>
    <s v="CPQ 15401 AMV 24"/>
    <s v="08/03/2024"/>
    <x v="57"/>
    <s v="Amy Hughes"/>
    <x v="0"/>
    <s v="AMV"/>
    <s v=""/>
    <s v=""/>
    <x v="25"/>
    <s v="Anaesthesia Machines and Vent"/>
    <s v="V - Accessories"/>
    <s v="BAU"/>
    <s v="URN Issued"/>
    <s v=""/>
    <s v="NHSSC-142152"/>
    <n v="16"/>
    <s v="False"/>
    <s v="Y"/>
    <s v="False"/>
    <s v="161065_T1 SW-OPTION TRENDS / LOOPS"/>
    <s v="161065"/>
    <s v="12"/>
    <s v="Accessory"/>
    <n v="1"/>
    <n v="260"/>
    <n v="260"/>
    <n v="0"/>
    <n v="0"/>
    <n v="0"/>
    <n v="0"/>
    <n v="260"/>
    <n v="260"/>
    <n v="20.54"/>
    <s v="%"/>
    <n v="206.6"/>
    <n v="206.6"/>
    <n v="20"/>
    <n v="52"/>
    <n v="20"/>
    <n v="4"/>
    <n v="0"/>
    <n v="0"/>
    <n v="0"/>
    <n v="206.6"/>
    <s v="300000111635216"/>
    <s v=""/>
    <s v="False"/>
    <n v="0"/>
    <n v="0"/>
    <s v="False"/>
    <s v="Theatres &amp; Ward Based Products"/>
    <s v="Mar"/>
    <s v="24"/>
    <n v="0"/>
    <d v="1899-12-30T00:00:00"/>
    <s v="1900"/>
    <s v="Jan"/>
    <s v="2024"/>
  </r>
  <r>
    <x v="74"/>
    <s v="CPQ 15401 AMV 24NHSSC-14215208/03/2024"/>
    <n v="0"/>
    <s v="No"/>
    <n v="300000165998714"/>
    <x v="8"/>
    <s v="Accessory"/>
    <x v="0"/>
    <s v="Closed/PO Received"/>
    <s v=""/>
    <n v="206.6"/>
    <n v="206.6"/>
    <n v="0"/>
    <n v="0"/>
    <m/>
    <n v="0.04"/>
    <n v="0.04"/>
    <s v=""/>
    <s v="OK"/>
    <n v="8.2639999999999993"/>
    <n v="0"/>
    <n v="53.400000000000006"/>
    <n v="0"/>
    <n v="53.400000000000006"/>
    <n v="0.25847047434656345"/>
    <b v="0"/>
    <s v="Anaesthesia Machines, Ventilator Equipment and Rel"/>
    <s v="CPQ 15401 AMV 24"/>
    <s v="08/03/2024"/>
    <x v="57"/>
    <s v="Amy Hughes"/>
    <x v="0"/>
    <s v="AMV"/>
    <s v=""/>
    <s v=""/>
    <x v="25"/>
    <s v="Anaesthesia Machines and Vent"/>
    <s v="V - Accessories"/>
    <s v="BAU"/>
    <s v="URN Issued"/>
    <s v=""/>
    <s v="NHSSC-142152"/>
    <n v="15"/>
    <s v="False"/>
    <s v="Y"/>
    <s v="False"/>
    <s v="161064_T1 SW-OPTION DUOPAP / APRV"/>
    <s v="161064"/>
    <s v="12"/>
    <s v="Accessory"/>
    <n v="1"/>
    <n v="260"/>
    <n v="260"/>
    <n v="0"/>
    <n v="0"/>
    <n v="0"/>
    <n v="0"/>
    <n v="260"/>
    <n v="260"/>
    <n v="20.54"/>
    <s v="%"/>
    <n v="206.6"/>
    <n v="206.6"/>
    <n v="20"/>
    <n v="52"/>
    <n v="20"/>
    <n v="4"/>
    <n v="0"/>
    <n v="0"/>
    <n v="0"/>
    <n v="206.6"/>
    <s v="300000111635209"/>
    <s v=""/>
    <s v="False"/>
    <n v="0"/>
    <n v="0"/>
    <s v="False"/>
    <s v="Theatres &amp; Ward Based Products"/>
    <s v="Mar"/>
    <s v="24"/>
    <n v="0"/>
    <d v="1899-12-30T00:00:00"/>
    <s v="1900"/>
    <s v="Jan"/>
    <s v="2024"/>
  </r>
  <r>
    <x v="74"/>
    <s v="CPQ 15401 AMV 24NHSSC-14215208/03/2024"/>
    <n v="0"/>
    <s v="No"/>
    <n v="300000165998714"/>
    <x v="8"/>
    <s v="Accessory"/>
    <x v="0"/>
    <s v="Closed/PO Received"/>
    <s v=""/>
    <n v="921.67"/>
    <n v="921.67"/>
    <n v="0"/>
    <n v="0"/>
    <m/>
    <n v="0.04"/>
    <n v="0.04"/>
    <s v=""/>
    <s v="OK"/>
    <n v="36.866799999999998"/>
    <n v="0"/>
    <n v="238.33000000000004"/>
    <n v="0"/>
    <n v="238.33000000000004"/>
    <n v="0.25858495990972913"/>
    <b v="0"/>
    <s v="Anaesthesia Machines, Ventilator Equipment and Rel"/>
    <s v="CPQ 15401 AMV 24"/>
    <s v="08/03/2024"/>
    <x v="57"/>
    <s v="Amy Hughes"/>
    <x v="0"/>
    <s v="AMV"/>
    <s v=""/>
    <s v=""/>
    <x v="25"/>
    <s v="Anaesthesia Machines and Vent"/>
    <s v="V - Accessories"/>
    <s v="BAU"/>
    <s v="URN Issued"/>
    <s v=""/>
    <s v="NHSSC-142152"/>
    <n v="18"/>
    <s v="False"/>
    <s v="Y"/>
    <s v="False"/>
    <s v="161088_T1 HW-OPTION HIFLOWO2"/>
    <s v="161088"/>
    <s v="12"/>
    <s v="Accessory"/>
    <n v="1"/>
    <n v="1160"/>
    <n v="1160"/>
    <n v="0"/>
    <n v="0"/>
    <n v="0"/>
    <n v="0"/>
    <n v="1160"/>
    <n v="1160"/>
    <n v="238.33"/>
    <s v="Amount"/>
    <n v="921.67"/>
    <n v="921.67"/>
    <n v="20"/>
    <n v="232"/>
    <n v="20"/>
    <n v="4"/>
    <n v="0"/>
    <n v="0"/>
    <n v="0"/>
    <n v="921.67"/>
    <s v="300000111635224"/>
    <s v=""/>
    <s v="False"/>
    <n v="0"/>
    <n v="0"/>
    <s v="False"/>
    <s v="Theatres &amp; Ward Based Products"/>
    <s v="Mar"/>
    <s v="24"/>
    <n v="0"/>
    <d v="1899-12-30T00:00:00"/>
    <s v="1900"/>
    <s v="Jan"/>
    <s v="2024"/>
  </r>
  <r>
    <x v="74"/>
    <s v="CPQ 15401 AMV 24NHSSC-14215208/03/2024"/>
    <n v="0"/>
    <s v="No"/>
    <n v="300000165998714"/>
    <x v="8"/>
    <s v="Accessory"/>
    <x v="0"/>
    <s v="Closed/PO Received"/>
    <s v=""/>
    <n v="278.11"/>
    <n v="278.11"/>
    <n v="0"/>
    <n v="0"/>
    <m/>
    <n v="0.04"/>
    <n v="0.04"/>
    <s v=""/>
    <s v="OK"/>
    <n v="11.124400000000001"/>
    <n v="0"/>
    <n v="71.889999999999986"/>
    <n v="0"/>
    <n v="71.889999999999986"/>
    <n v="0.25849484017115526"/>
    <b v="0"/>
    <s v="Anaesthesia Machines, Ventilator Equipment and Rel"/>
    <s v="CPQ 15401 AMV 24"/>
    <s v="08/03/2024"/>
    <x v="57"/>
    <s v="Amy Hughes"/>
    <x v="0"/>
    <s v="AMV"/>
    <s v=""/>
    <s v=""/>
    <x v="25"/>
    <s v="Anaesthesia Machines and Vent"/>
    <s v="V - Accessories"/>
    <s v="BAU"/>
    <s v="URN Issued"/>
    <s v=""/>
    <s v="NHSSC-142152"/>
    <n v="17"/>
    <s v="False"/>
    <s v="Y"/>
    <s v="False"/>
    <s v="161066_T1 SW-OPTION NIV / NIV-ST"/>
    <s v="161066"/>
    <s v="12"/>
    <s v="Accessory"/>
    <n v="1"/>
    <n v="350"/>
    <n v="350"/>
    <n v="0"/>
    <n v="0"/>
    <n v="0"/>
    <n v="0"/>
    <n v="350"/>
    <n v="350"/>
    <n v="20.54"/>
    <s v="%"/>
    <n v="278.11"/>
    <n v="278.11"/>
    <n v="20"/>
    <n v="70"/>
    <n v="20"/>
    <n v="4"/>
    <n v="0"/>
    <n v="0"/>
    <n v="0"/>
    <n v="278.11"/>
    <s v="300000111635218"/>
    <s v=""/>
    <s v="False"/>
    <n v="0"/>
    <n v="0"/>
    <s v="False"/>
    <s v="Theatres &amp; Ward Based Products"/>
    <s v="Mar"/>
    <s v="24"/>
    <n v="0"/>
    <d v="1899-12-30T00:00:00"/>
    <s v="1900"/>
    <s v="Jan"/>
    <s v="2024"/>
  </r>
  <r>
    <x v="74"/>
    <s v="CPQ 15401 AMV 24NHSSC-14215208/03/2024"/>
    <n v="0"/>
    <s v="No"/>
    <n v="300000165998714"/>
    <x v="8"/>
    <s v="Accessory"/>
    <x v="0"/>
    <s v="Closed/PO Received"/>
    <s v=""/>
    <n v="0"/>
    <n v="0"/>
    <n v="0"/>
    <n v="0"/>
    <m/>
    <n v="0.04"/>
    <n v="0.04"/>
    <s v=""/>
    <s v="OK"/>
    <n v="0"/>
    <n v="0"/>
    <n v="0"/>
    <n v="0"/>
    <n v="0"/>
    <n v="0"/>
    <b v="0"/>
    <s v="Anaesthesia Machines, Ventilator Equipment and Rel"/>
    <s v="CPQ 15401 AMV 24"/>
    <s v="08/03/2024"/>
    <x v="57"/>
    <s v="Amy Hughes"/>
    <x v="0"/>
    <s v="AMV"/>
    <s v=""/>
    <s v=""/>
    <x v="25"/>
    <s v="Anaesthesia Machines and Vent"/>
    <s v="V - Accessories"/>
    <s v="BAU"/>
    <s v="URN Issued"/>
    <s v=""/>
    <s v="NHSSC-142152"/>
    <n v="4"/>
    <s v="False"/>
    <s v="Y"/>
    <s v="False"/>
    <s v="10102122_T1 ADULT PAEDIATRIC CONFIGURATION"/>
    <s v="10102122"/>
    <s v="12"/>
    <s v="Accessory"/>
    <n v="1"/>
    <n v="0"/>
    <n v="0"/>
    <n v="0"/>
    <n v="0"/>
    <n v="0"/>
    <n v="0"/>
    <n v="0"/>
    <n v="0"/>
    <n v="20.54"/>
    <s v="%"/>
    <n v="0"/>
    <n v="0"/>
    <n v="20"/>
    <n v="0"/>
    <n v="20"/>
    <n v="4"/>
    <n v="0"/>
    <n v="0"/>
    <n v="0"/>
    <n v="0"/>
    <s v="300000111628309"/>
    <s v=""/>
    <s v="False"/>
    <n v="0"/>
    <n v="0"/>
    <s v="False"/>
    <s v="Theatres &amp; Ward Based Products"/>
    <s v="Mar"/>
    <s v="24"/>
    <n v="0"/>
    <d v="1899-12-30T00:00:00"/>
    <s v="1900"/>
    <s v="Jan"/>
    <s v="2024"/>
  </r>
  <r>
    <x v="74"/>
    <s v="CPQ 15401 AMV 24NHSSC-14215208/03/2024"/>
    <n v="0"/>
    <s v="No"/>
    <n v="300000165998714"/>
    <x v="8"/>
    <s v=""/>
    <x v="0"/>
    <s v="Closed/PO Received"/>
    <s v=""/>
    <n v="0"/>
    <n v="0"/>
    <n v="0"/>
    <n v="0"/>
    <m/>
    <n v="0"/>
    <n v="0.04"/>
    <s v=""/>
    <s v="Check"/>
    <n v="0"/>
    <n v="0"/>
    <n v="0"/>
    <n v="0"/>
    <n v="0"/>
    <n v="0"/>
    <b v="0"/>
    <s v="Anaesthesia Machines, Ventilator Equipment and Rel"/>
    <s v="CPQ 15401 AMV 24"/>
    <s v="08/03/2024"/>
    <x v="57"/>
    <s v="Amy Hughes"/>
    <x v="0"/>
    <s v="AMV"/>
    <s v=""/>
    <s v=""/>
    <x v="25"/>
    <s v=""/>
    <s v=""/>
    <s v="BAU"/>
    <s v="URN Issued"/>
    <s v=""/>
    <s v="NHSSC-142152"/>
    <n v="3"/>
    <s v="False"/>
    <s v=""/>
    <s v="False"/>
    <s v=""/>
    <s v=""/>
    <s v=""/>
    <s v=""/>
    <n v="1"/>
    <m/>
    <m/>
    <n v="0"/>
    <n v="0"/>
    <n v="0"/>
    <n v="0"/>
    <n v="0"/>
    <n v="0"/>
    <n v="0"/>
    <s v="%"/>
    <n v="0"/>
    <n v="0"/>
    <n v="20"/>
    <n v="0"/>
    <n v="0"/>
    <n v="0"/>
    <n v="0"/>
    <n v="0"/>
    <n v="0"/>
    <n v="0"/>
    <s v=""/>
    <s v=""/>
    <s v="False"/>
    <n v="0"/>
    <n v="0"/>
    <s v="False"/>
    <s v="Theatres &amp; Ward Based Products"/>
    <s v="Mar"/>
    <s v="24"/>
    <n v="0"/>
    <d v="1899-12-30T00:00:00"/>
    <s v="1900"/>
    <s v="Jan"/>
    <s v="2024"/>
  </r>
  <r>
    <x v="74"/>
    <s v="CPQ 15401 AMV 24NHSSC-14215208/03/2024"/>
    <n v="0"/>
    <s v="No"/>
    <n v="300000165998714"/>
    <x v="8"/>
    <s v="Accessory"/>
    <x v="0"/>
    <s v="Closed/PO Received"/>
    <s v=""/>
    <n v="43.7"/>
    <n v="43.7"/>
    <n v="0"/>
    <n v="0"/>
    <m/>
    <n v="0.04"/>
    <n v="0.04"/>
    <s v=""/>
    <s v="OK"/>
    <n v="1.7480000000000002"/>
    <n v="0"/>
    <n v="11.299999999999997"/>
    <n v="0"/>
    <n v="11.299999999999997"/>
    <n v="0.25858123569794045"/>
    <b v="0"/>
    <s v="Anaesthesia Machines, Ventilator Equipment and Rel"/>
    <s v="CPQ 15401 AMV 24"/>
    <s v="08/03/2024"/>
    <x v="57"/>
    <s v="Amy Hughes"/>
    <x v="0"/>
    <s v="AMV"/>
    <s v=""/>
    <s v=""/>
    <x v="25"/>
    <s v="Anaesthesia Machines and Vent"/>
    <s v="V - Accessories"/>
    <s v="BAU"/>
    <s v="URN Issued"/>
    <s v=""/>
    <s v="NHSSC-142152"/>
    <n v="6"/>
    <s v="False"/>
    <s v="Y"/>
    <s v="False"/>
    <s v="10102137_T1 UniversalMount handle configuration"/>
    <s v="10102137"/>
    <s v="12"/>
    <s v="Accessory"/>
    <n v="1"/>
    <n v="55"/>
    <n v="55"/>
    <n v="0"/>
    <n v="0"/>
    <n v="0"/>
    <n v="0"/>
    <n v="55"/>
    <n v="55"/>
    <n v="20.54"/>
    <s v="%"/>
    <n v="43.7"/>
    <n v="43.7"/>
    <n v="20"/>
    <n v="11"/>
    <n v="20"/>
    <n v="4"/>
    <n v="0"/>
    <n v="0"/>
    <n v="0"/>
    <n v="43.7"/>
    <s v="300000111634775"/>
    <s v=""/>
    <s v="False"/>
    <n v="0"/>
    <n v="0"/>
    <s v="False"/>
    <s v="Theatres &amp; Ward Based Products"/>
    <s v="Mar"/>
    <s v="24"/>
    <n v="0"/>
    <d v="1899-12-30T00:00:00"/>
    <s v="1900"/>
    <s v="Jan"/>
    <s v="2024"/>
  </r>
  <r>
    <x v="74"/>
    <s v="CPQ 15401 AMV 24NHSSC-14215208/03/2024"/>
    <n v="0"/>
    <s v="No"/>
    <n v="300000165998714"/>
    <x v="8"/>
    <s v="Accessory"/>
    <x v="0"/>
    <s v="Closed/PO Received"/>
    <s v=""/>
    <n v="79.459999999999994"/>
    <n v="79.459999999999994"/>
    <n v="0"/>
    <n v="0"/>
    <m/>
    <n v="0.04"/>
    <n v="0.04"/>
    <s v=""/>
    <s v="OK"/>
    <n v="3.1783999999999999"/>
    <n v="0"/>
    <n v="20.540000000000006"/>
    <n v="0"/>
    <n v="20.540000000000006"/>
    <n v="0.25849484017115537"/>
    <b v="0"/>
    <s v="Anaesthesia Machines, Ventilator Equipment and Rel"/>
    <s v="CPQ 15401 AMV 24"/>
    <s v="08/03/2024"/>
    <x v="57"/>
    <s v="Amy Hughes"/>
    <x v="0"/>
    <s v="AMV"/>
    <s v=""/>
    <s v=""/>
    <x v="25"/>
    <s v="Anaesthesia Machines and Vent"/>
    <s v="V - Accessories"/>
    <s v="BAU"/>
    <s v="URN Issued"/>
    <s v=""/>
    <s v="NHSSC-142152"/>
    <n v="5"/>
    <s v="False"/>
    <s v="Y"/>
    <s v="False"/>
    <s v="10102124_INTERNATIONAL CUSTOMISATION"/>
    <s v="10102124"/>
    <s v="12"/>
    <s v="Accessory"/>
    <n v="1"/>
    <n v="100"/>
    <n v="100"/>
    <n v="0"/>
    <n v="0"/>
    <n v="0"/>
    <n v="0"/>
    <n v="100"/>
    <n v="100"/>
    <n v="20.54"/>
    <s v="%"/>
    <n v="79.459999999999994"/>
    <n v="79.459999999999994"/>
    <n v="20"/>
    <n v="20"/>
    <n v="20"/>
    <n v="4"/>
    <n v="0"/>
    <n v="0"/>
    <n v="0"/>
    <n v="79.459999999999994"/>
    <s v="300000111628195"/>
    <s v=""/>
    <s v="False"/>
    <n v="0"/>
    <n v="0"/>
    <s v="False"/>
    <s v="Theatres &amp; Ward Based Products"/>
    <s v="Mar"/>
    <s v="24"/>
    <n v="0"/>
    <d v="1899-12-30T00:00:00"/>
    <s v="1900"/>
    <s v="Jan"/>
    <s v="2024"/>
  </r>
  <r>
    <x v="74"/>
    <s v="CPQ 15401 AMV 24NHSSC-14215208/03/2024"/>
    <n v="0"/>
    <s v="No"/>
    <n v="300000165998714"/>
    <x v="8"/>
    <s v="Accessory"/>
    <x v="0"/>
    <s v="Closed/PO Received"/>
    <s v=""/>
    <n v="309.89"/>
    <n v="309.89"/>
    <n v="0"/>
    <n v="0"/>
    <m/>
    <n v="0.04"/>
    <n v="0.04"/>
    <s v=""/>
    <s v="OK"/>
    <n v="12.3956"/>
    <n v="0"/>
    <n v="80.110000000000014"/>
    <n v="0"/>
    <n v="80.110000000000014"/>
    <n v="0.25851108457839883"/>
    <b v="0"/>
    <s v="Anaesthesia Machines, Ventilator Equipment and Rel"/>
    <s v="CPQ 15401 AMV 24"/>
    <s v="08/03/2024"/>
    <x v="57"/>
    <s v="Amy Hughes"/>
    <x v="0"/>
    <s v="AMV"/>
    <s v=""/>
    <s v=""/>
    <x v="25"/>
    <s v="Anaesthesia Machines and Vent"/>
    <s v="V - Accessories"/>
    <s v="BAU"/>
    <s v="URN Issued"/>
    <s v=""/>
    <s v="NHSSC-142152"/>
    <n v="8"/>
    <s v="False"/>
    <s v="Y"/>
    <s v="False"/>
    <s v="10102143_T1 EXT-COM(SpO2, CO2, H900)"/>
    <s v="10102143"/>
    <s v="12"/>
    <s v="Accessory"/>
    <n v="1"/>
    <n v="390"/>
    <n v="390"/>
    <n v="0"/>
    <n v="0"/>
    <n v="0"/>
    <n v="0"/>
    <n v="390"/>
    <n v="390"/>
    <n v="20.54"/>
    <s v="%"/>
    <n v="309.89"/>
    <n v="309.89"/>
    <n v="20"/>
    <n v="78"/>
    <n v="20"/>
    <n v="4"/>
    <n v="0"/>
    <n v="0"/>
    <n v="0"/>
    <n v="309.89"/>
    <s v="300000111634778"/>
    <s v=""/>
    <s v="False"/>
    <n v="0"/>
    <n v="0"/>
    <s v="False"/>
    <s v="Theatres &amp; Ward Based Products"/>
    <s v="Mar"/>
    <s v="24"/>
    <n v="0"/>
    <d v="1899-12-30T00:00:00"/>
    <s v="1900"/>
    <s v="Jan"/>
    <s v="2024"/>
  </r>
  <r>
    <x v="74"/>
    <s v="CPQ 15401 AMV 24NHSSC-14215208/03/2024"/>
    <n v="0"/>
    <s v="No"/>
    <n v="300000165998714"/>
    <x v="8"/>
    <s v="Accessory"/>
    <x v="0"/>
    <s v="Closed/PO Received"/>
    <s v=""/>
    <n v="55.62"/>
    <n v="55.62"/>
    <n v="0"/>
    <n v="0"/>
    <m/>
    <n v="0.04"/>
    <n v="0.04"/>
    <s v=""/>
    <s v="OK"/>
    <n v="2.2248000000000001"/>
    <n v="0"/>
    <n v="14.380000000000003"/>
    <n v="0"/>
    <n v="14.380000000000003"/>
    <n v="0.25854009349154988"/>
    <b v="0"/>
    <s v="Anaesthesia Machines, Ventilator Equipment and Rel"/>
    <s v="CPQ 15401 AMV 24"/>
    <s v="08/03/2024"/>
    <x v="57"/>
    <s v="Amy Hughes"/>
    <x v="0"/>
    <s v="AMV"/>
    <s v=""/>
    <s v=""/>
    <x v="25"/>
    <s v="Anaesthesia Machines and Vent"/>
    <s v="V - Accessories"/>
    <s v="BAU"/>
    <s v="URN Issued"/>
    <s v=""/>
    <s v="NHSSC-142152"/>
    <n v="7"/>
    <s v="False"/>
    <s v="Y"/>
    <s v="False"/>
    <s v="160471_HIGH PRESSURE OXYGEN NIST"/>
    <s v="160471"/>
    <s v="12"/>
    <s v="Accessory"/>
    <n v="1"/>
    <n v="70"/>
    <n v="70"/>
    <n v="0"/>
    <n v="0"/>
    <n v="0"/>
    <n v="0"/>
    <n v="70"/>
    <n v="70"/>
    <n v="20.54"/>
    <s v="%"/>
    <n v="55.62"/>
    <n v="55.62"/>
    <n v="20"/>
    <n v="14"/>
    <n v="20"/>
    <n v="4"/>
    <n v="0"/>
    <n v="0"/>
    <n v="0"/>
    <n v="55.62"/>
    <s v="300000111628282"/>
    <s v=""/>
    <s v="False"/>
    <n v="0"/>
    <n v="0"/>
    <s v="False"/>
    <s v="Theatres &amp; Ward Based Products"/>
    <s v="Mar"/>
    <s v="24"/>
    <n v="0"/>
    <d v="1899-12-30T00:00:00"/>
    <s v="1900"/>
    <s v="Jan"/>
    <s v="2024"/>
  </r>
  <r>
    <x v="74"/>
    <s v="CPQ 15401 AMV 24NHSSC-14215208/03/2024"/>
    <n v="0"/>
    <s v="No"/>
    <n v="300000165998714"/>
    <x v="8"/>
    <s v="Accessory"/>
    <x v="0"/>
    <s v="Closed/PO Received"/>
    <s v=""/>
    <n v="7.95"/>
    <n v="7.95"/>
    <n v="0"/>
    <n v="0"/>
    <m/>
    <n v="0.04"/>
    <n v="0.04"/>
    <s v=""/>
    <s v="OK"/>
    <n v="0.318"/>
    <n v="0"/>
    <n v="2.0499999999999998"/>
    <n v="0"/>
    <n v="2.0499999999999998"/>
    <n v="0.25786163522012578"/>
    <b v="0"/>
    <s v="Anaesthesia Machines, Ventilator Equipment and Rel"/>
    <s v="CPQ 15401 AMV 24"/>
    <s v="08/03/2024"/>
    <x v="57"/>
    <s v="Amy Hughes"/>
    <x v="0"/>
    <s v="AMV"/>
    <s v=""/>
    <s v=""/>
    <x v="25"/>
    <s v="Anaesthesia Machines and Vent"/>
    <s v="V - Accessories"/>
    <s v="BAU"/>
    <s v="URN Issued"/>
    <s v=""/>
    <s v="NHSSC-142152"/>
    <n v="10"/>
    <s v="False"/>
    <s v="Y"/>
    <s v="False"/>
    <s v="355199_UK POWER CORD"/>
    <s v="355199"/>
    <s v="12"/>
    <s v="Accessory"/>
    <n v="1"/>
    <n v="10"/>
    <n v="10"/>
    <n v="0"/>
    <n v="0"/>
    <n v="0"/>
    <n v="0"/>
    <n v="10"/>
    <n v="10"/>
    <n v="20.54"/>
    <s v="%"/>
    <n v="7.95"/>
    <n v="7.95"/>
    <n v="20"/>
    <n v="2"/>
    <n v="20"/>
    <n v="4"/>
    <n v="0"/>
    <n v="0"/>
    <n v="0"/>
    <n v="7.95"/>
    <s v="300000111628276"/>
    <s v=""/>
    <s v="False"/>
    <n v="0"/>
    <n v="0"/>
    <s v="False"/>
    <s v="Theatres &amp; Ward Based Products"/>
    <s v="Mar"/>
    <s v="24"/>
    <n v="0"/>
    <d v="1899-12-30T00:00:00"/>
    <s v="1900"/>
    <s v="Jan"/>
    <s v="2024"/>
  </r>
  <r>
    <x v="74"/>
    <s v="CPQ 15401 AMV 24NHSSC-14215208/03/2024"/>
    <n v="0"/>
    <s v="No"/>
    <n v="300000165998714"/>
    <x v="8"/>
    <s v="Accessory"/>
    <x v="0"/>
    <s v="Closed/PO Received"/>
    <s v=""/>
    <n v="278.11"/>
    <n v="278.11"/>
    <n v="0"/>
    <n v="0"/>
    <m/>
    <n v="0.04"/>
    <n v="0.04"/>
    <s v=""/>
    <s v="OK"/>
    <n v="11.124400000000001"/>
    <n v="0"/>
    <n v="71.889999999999986"/>
    <n v="0"/>
    <n v="71.889999999999986"/>
    <n v="0.25849484017115526"/>
    <b v="0"/>
    <s v="Anaesthesia Machines, Ventilator Equipment and Rel"/>
    <s v="CPQ 15401 AMV 24"/>
    <s v="08/03/2024"/>
    <x v="57"/>
    <s v="Amy Hughes"/>
    <x v="0"/>
    <s v="AMV"/>
    <s v=""/>
    <s v=""/>
    <x v="25"/>
    <s v="Anaesthesia Machines and Vent"/>
    <s v="V - Accessories"/>
    <s v="BAU"/>
    <s v="URN Issued"/>
    <s v=""/>
    <s v="NHSSC-142152"/>
    <n v="9"/>
    <s v="False"/>
    <s v="Y"/>
    <s v="False"/>
    <s v="10102150_T1 battery (2 piece)"/>
    <s v="10102150"/>
    <s v="12"/>
    <s v="Accessory"/>
    <n v="1"/>
    <n v="350"/>
    <n v="350"/>
    <n v="0"/>
    <n v="0"/>
    <n v="0"/>
    <n v="0"/>
    <n v="350"/>
    <n v="350"/>
    <n v="20.54"/>
    <s v="%"/>
    <n v="278.11"/>
    <n v="278.11"/>
    <n v="20"/>
    <n v="70"/>
    <n v="20"/>
    <n v="4"/>
    <n v="0"/>
    <n v="0"/>
    <n v="0"/>
    <n v="278.11"/>
    <s v="300000111634783"/>
    <s v=""/>
    <s v="False"/>
    <n v="0"/>
    <n v="0"/>
    <s v="False"/>
    <s v="Theatres &amp; Ward Based Products"/>
    <s v="Mar"/>
    <s v="24"/>
    <n v="0"/>
    <d v="1899-12-30T00:00:00"/>
    <s v="1900"/>
    <s v="Jan"/>
    <s v="2024"/>
  </r>
  <r>
    <x v="74"/>
    <s v="CPQ 15401 AMV 24NHSSC-14215208/03/2024"/>
    <n v="0"/>
    <s v="No"/>
    <n v="300000165998714"/>
    <x v="8"/>
    <s v="Accessory"/>
    <x v="0"/>
    <s v="Closed/PO Received"/>
    <s v=""/>
    <n v="214.54"/>
    <n v="214.54"/>
    <n v="0"/>
    <n v="0"/>
    <m/>
    <n v="0.04"/>
    <n v="0.04"/>
    <s v=""/>
    <s v="OK"/>
    <n v="8.5815999999999999"/>
    <n v="0"/>
    <n v="55.460000000000008"/>
    <n v="0"/>
    <n v="55.460000000000008"/>
    <n v="0.25850657220098822"/>
    <b v="0"/>
    <s v="Anaesthesia Machines, Ventilator Equipment and Rel"/>
    <s v="CPQ 15401 AMV 24"/>
    <s v="08/03/2024"/>
    <x v="57"/>
    <s v="Amy Hughes"/>
    <x v="0"/>
    <s v="AMV"/>
    <s v=""/>
    <s v=""/>
    <x v="25"/>
    <s v="Anaesthesia Machines and Vent"/>
    <s v="V - Accessories"/>
    <s v="BAU"/>
    <s v="URN Issued"/>
    <s v=""/>
    <s v="NHSSC-142152"/>
    <n v="12"/>
    <s v="False"/>
    <s v="Y"/>
    <s v="False"/>
    <s v="10118356_T1 WITH LEAD-FREE ITG OXYGEN SENSOR (ROHS COMPLIANT);"/>
    <s v="10118356"/>
    <s v="12"/>
    <s v="Accessory"/>
    <n v="1"/>
    <n v="270"/>
    <n v="270"/>
    <n v="0"/>
    <n v="0"/>
    <n v="0"/>
    <n v="0"/>
    <n v="270"/>
    <n v="270"/>
    <n v="20.54"/>
    <s v="%"/>
    <n v="214.54"/>
    <n v="214.54"/>
    <n v="20"/>
    <n v="54"/>
    <n v="20"/>
    <n v="4"/>
    <n v="0"/>
    <n v="0"/>
    <n v="0"/>
    <n v="214.54"/>
    <s v="300000111634784"/>
    <s v=""/>
    <s v="False"/>
    <n v="0"/>
    <n v="0"/>
    <s v="False"/>
    <s v="Theatres &amp; Ward Based Products"/>
    <s v="Mar"/>
    <s v="24"/>
    <n v="0"/>
    <d v="1899-12-30T00:00:00"/>
    <s v="1900"/>
    <s v="Jan"/>
    <s v="2024"/>
  </r>
  <r>
    <x v="74"/>
    <s v="CPQ 15401 AMV 24NHSSC-14215208/03/2024"/>
    <n v="0"/>
    <s v="No"/>
    <n v="300000165998714"/>
    <x v="8"/>
    <s v="Accessory"/>
    <x v="0"/>
    <s v="Closed/PO Received"/>
    <s v=""/>
    <n v="119.19"/>
    <n v="119.19"/>
    <n v="0"/>
    <n v="0"/>
    <m/>
    <n v="0.04"/>
    <n v="0.04"/>
    <s v=""/>
    <s v="OK"/>
    <n v="4.7675999999999998"/>
    <n v="0"/>
    <n v="30.810000000000002"/>
    <n v="0"/>
    <n v="30.810000000000002"/>
    <n v="0.25849484017115532"/>
    <b v="0"/>
    <s v="Anaesthesia Machines, Ventilator Equipment and Rel"/>
    <s v="CPQ 15401 AMV 24"/>
    <s v="08/03/2024"/>
    <x v="57"/>
    <s v="Amy Hughes"/>
    <x v="0"/>
    <s v="AMV"/>
    <s v=""/>
    <s v=""/>
    <x v="25"/>
    <s v="Anaesthesia Machines and Vent"/>
    <s v="V - Accessories"/>
    <s v="BAU"/>
    <s v="URN Issued"/>
    <s v=""/>
    <s v="NHSSC-142152"/>
    <n v="11"/>
    <s v="False"/>
    <s v="Y"/>
    <s v="False"/>
    <s v="10102152_ENGLISH LANGUAGE KIT"/>
    <s v="10102152"/>
    <s v="12"/>
    <s v="Accessory"/>
    <n v="1"/>
    <n v="150"/>
    <n v="150"/>
    <n v="0"/>
    <n v="0"/>
    <n v="0"/>
    <n v="0"/>
    <n v="150"/>
    <n v="150"/>
    <n v="20.54"/>
    <s v="%"/>
    <n v="119.19"/>
    <n v="119.19"/>
    <n v="20"/>
    <n v="30"/>
    <n v="20"/>
    <n v="4"/>
    <n v="0"/>
    <n v="0"/>
    <n v="0"/>
    <n v="119.19"/>
    <s v="300000111628203"/>
    <s v=""/>
    <s v="False"/>
    <n v="0"/>
    <n v="0"/>
    <s v="False"/>
    <s v="Theatres &amp; Ward Based Products"/>
    <s v="Mar"/>
    <s v="24"/>
    <n v="0"/>
    <d v="1899-12-30T00:00:00"/>
    <s v="1900"/>
    <s v="Jan"/>
    <s v="2024"/>
  </r>
  <r>
    <x v="74"/>
    <s v="CPQ 15401 AMV 24NHSSC-14215208/03/2024"/>
    <n v="0"/>
    <s v="No"/>
    <n v="300000165998714"/>
    <x v="8"/>
    <s v="Accessory"/>
    <x v="0"/>
    <s v="Closed/PO Received"/>
    <s v=""/>
    <n v="397.3"/>
    <n v="397.3"/>
    <n v="0"/>
    <n v="0"/>
    <m/>
    <n v="0.04"/>
    <n v="0.04"/>
    <s v=""/>
    <s v="OK"/>
    <n v="15.892000000000001"/>
    <n v="0"/>
    <n v="102.69999999999999"/>
    <n v="0"/>
    <n v="102.69999999999999"/>
    <n v="0.25849484017115526"/>
    <b v="0"/>
    <s v="Anaesthesia Machines, Ventilator Equipment and Rel"/>
    <s v="CPQ 15401 AMV 24"/>
    <s v="08/03/2024"/>
    <x v="57"/>
    <s v="Amy Hughes"/>
    <x v="0"/>
    <s v="AMV"/>
    <s v=""/>
    <s v=""/>
    <x v="25"/>
    <s v="Anaesthesia Machines and Vent"/>
    <s v="V - Accessories"/>
    <s v="BAU"/>
    <s v="URN Issued"/>
    <s v=""/>
    <s v="NHSSC-142152"/>
    <n v="14"/>
    <s v="False"/>
    <s v="Y"/>
    <s v="False"/>
    <s v="161757_T1 HAMILTON connect module"/>
    <s v="161757"/>
    <s v="12"/>
    <s v="Accessory"/>
    <n v="1"/>
    <n v="500"/>
    <n v="500"/>
    <n v="0"/>
    <n v="0"/>
    <n v="0"/>
    <n v="0"/>
    <n v="500"/>
    <n v="500"/>
    <n v="20.54"/>
    <s v="%"/>
    <n v="397.3"/>
    <n v="397.3"/>
    <n v="20"/>
    <n v="100"/>
    <n v="20"/>
    <n v="4"/>
    <n v="0"/>
    <n v="0"/>
    <n v="0"/>
    <n v="397.3"/>
    <s v="300000111634787"/>
    <s v=""/>
    <s v="False"/>
    <n v="0"/>
    <n v="0"/>
    <s v="False"/>
    <s v="Theatres &amp; Ward Based Products"/>
    <s v="Mar"/>
    <s v="24"/>
    <n v="0"/>
    <d v="1899-12-30T00:00:00"/>
    <s v="1900"/>
    <s v="Jan"/>
    <s v="2024"/>
  </r>
  <r>
    <x v="74"/>
    <s v="CPQ 15401 AMV 24NHSSC-14215208/03/2024"/>
    <n v="0"/>
    <s v="No"/>
    <n v="300000165998714"/>
    <x v="8"/>
    <s v="Accessory"/>
    <x v="0"/>
    <s v="Closed/PO Received"/>
    <s v=""/>
    <n v="71.510000000000005"/>
    <n v="71.510000000000005"/>
    <n v="0"/>
    <n v="0"/>
    <m/>
    <n v="0.04"/>
    <n v="0.04"/>
    <s v=""/>
    <s v="OK"/>
    <n v="2.8604000000000003"/>
    <n v="0"/>
    <n v="18.489999999999995"/>
    <n v="0"/>
    <n v="18.489999999999995"/>
    <n v="0.25856523563138012"/>
    <b v="0"/>
    <s v="Anaesthesia Machines, Ventilator Equipment and Rel"/>
    <s v="CPQ 15401 AMV 24"/>
    <s v="08/03/2024"/>
    <x v="57"/>
    <s v="Amy Hughes"/>
    <x v="0"/>
    <s v="AMV"/>
    <s v=""/>
    <s v=""/>
    <x v="25"/>
    <s v="Anaesthesia Machines and Vent"/>
    <s v="V - Accessories"/>
    <s v="BAU"/>
    <s v="URN Issued"/>
    <s v=""/>
    <s v="NHSSC-142152"/>
    <n v="13"/>
    <s v="False"/>
    <s v="Y"/>
    <s v="False"/>
    <s v="10145367_Oxygen Hose right angled 3m"/>
    <s v="10145367"/>
    <s v="12"/>
    <s v="Accessory"/>
    <n v="1"/>
    <n v="90"/>
    <n v="90"/>
    <n v="0"/>
    <n v="0"/>
    <n v="0"/>
    <n v="0"/>
    <n v="90"/>
    <n v="90"/>
    <n v="20.54"/>
    <s v="%"/>
    <n v="71.510000000000005"/>
    <n v="71.510000000000005"/>
    <n v="20"/>
    <n v="18"/>
    <n v="20"/>
    <n v="4"/>
    <n v="0"/>
    <n v="0"/>
    <n v="0"/>
    <n v="71.510000000000005"/>
    <s v="300000149677900"/>
    <s v=""/>
    <s v="False"/>
    <n v="0"/>
    <n v="0"/>
    <s v="False"/>
    <s v="Theatres &amp; Ward Based Products"/>
    <s v="Mar"/>
    <s v="24"/>
    <n v="0"/>
    <d v="1899-12-30T00:00:00"/>
    <s v="1900"/>
    <s v="Jan"/>
    <s v="2024"/>
  </r>
  <r>
    <x v="75"/>
    <s v="CPQ 15464 PAM 24NHSSC-14215508/03/2024"/>
    <n v="0"/>
    <s v="No"/>
    <n v="300000166023547"/>
    <x v="4"/>
    <s v="Accessory"/>
    <x v="0"/>
    <s v="Closed/PO Received"/>
    <s v=""/>
    <n v="0"/>
    <n v="0"/>
    <n v="0"/>
    <n v="0"/>
    <m/>
    <n v="2.5000000000000001E-2"/>
    <n v="2.5000000000000001E-2"/>
    <s v=""/>
    <s v="OK"/>
    <n v="0"/>
    <n v="0"/>
    <n v="0"/>
    <n v="0"/>
    <n v="0"/>
    <n v="0"/>
    <b v="0"/>
    <s v="Patient Monitoring Equipment"/>
    <s v="CPQ 15464 PAM 24"/>
    <s v="08/03/2024"/>
    <x v="58"/>
    <s v="Jordi Catalan"/>
    <x v="0"/>
    <s v="PAM"/>
    <s v=""/>
    <s v=""/>
    <x v="2"/>
    <s v="Patient Monitoring"/>
    <s v="Additional Items"/>
    <s v="BAU"/>
    <s v="URN Issued"/>
    <s v=""/>
    <s v="NHSSC-142155"/>
    <n v="2"/>
    <s v="False"/>
    <s v="Y"/>
    <s v="False"/>
    <s v="5514403_Unity Network ID V10"/>
    <s v="5514403"/>
    <s v="12"/>
    <s v="Accessory"/>
    <n v="45"/>
    <n v="0"/>
    <n v="0"/>
    <n v="0"/>
    <n v="0"/>
    <n v="0"/>
    <n v="0"/>
    <n v="0"/>
    <n v="0"/>
    <n v="7.0000000000000007E-2"/>
    <s v="%"/>
    <n v="0"/>
    <n v="0"/>
    <n v="20"/>
    <n v="0"/>
    <n v="20"/>
    <n v="2.5"/>
    <n v="0"/>
    <n v="0"/>
    <n v="0"/>
    <n v="0"/>
    <s v="300000118958587"/>
    <s v=""/>
    <s v="False"/>
    <n v="0"/>
    <n v="0"/>
    <s v="False"/>
    <s v="Theatres &amp; Ward Based Products"/>
    <s v="Mar"/>
    <s v="24"/>
    <n v="0"/>
    <d v="1899-12-30T00:00:00"/>
    <s v="1900"/>
    <s v="Jan"/>
    <s v="2024"/>
  </r>
  <r>
    <x v="75"/>
    <s v="CPQ 15464 PAM 24NHSSC-14215508/03/2024"/>
    <n v="0"/>
    <s v="No"/>
    <n v="300000166023547"/>
    <x v="4"/>
    <s v=""/>
    <x v="0"/>
    <s v="Closed/PO Received"/>
    <s v=""/>
    <n v="0"/>
    <n v="0"/>
    <n v="0"/>
    <n v="0"/>
    <m/>
    <n v="0"/>
    <n v="2.5000000000000001E-2"/>
    <s v=""/>
    <s v="Check"/>
    <n v="0"/>
    <n v="0"/>
    <n v="0"/>
    <n v="0"/>
    <n v="0"/>
    <n v="0"/>
    <b v="0"/>
    <s v="Patient Monitoring Equipment"/>
    <s v="CPQ 15464 PAM 24"/>
    <s v="08/03/2024"/>
    <x v="58"/>
    <s v="Jordi Catalan"/>
    <x v="0"/>
    <s v="PAM"/>
    <s v=""/>
    <s v=""/>
    <x v="2"/>
    <s v=""/>
    <s v=""/>
    <s v="BAU"/>
    <s v="URN Issued"/>
    <s v=""/>
    <s v="NHSSC-142155"/>
    <n v="1"/>
    <s v="False"/>
    <s v=""/>
    <s v="False"/>
    <s v=""/>
    <s v=""/>
    <s v=""/>
    <s v=""/>
    <n v="1"/>
    <m/>
    <m/>
    <n v="0"/>
    <n v="0"/>
    <n v="0"/>
    <n v="0"/>
    <n v="0"/>
    <n v="0"/>
    <n v="0"/>
    <s v="%"/>
    <n v="0"/>
    <n v="0"/>
    <n v="20"/>
    <n v="0"/>
    <n v="0"/>
    <n v="0"/>
    <n v="0"/>
    <n v="0"/>
    <n v="0"/>
    <n v="0"/>
    <s v=""/>
    <s v=""/>
    <s v="False"/>
    <n v="0"/>
    <n v="0"/>
    <s v="False"/>
    <s v="Theatres &amp; Ward Based Products"/>
    <s v="Mar"/>
    <s v="24"/>
    <n v="0"/>
    <d v="1899-12-30T00:00:00"/>
    <s v="1900"/>
    <s v="Jan"/>
    <s v="2024"/>
  </r>
  <r>
    <x v="75"/>
    <s v="CPQ 15464 PAM 24NHSSC-14215508/03/2024"/>
    <n v="0"/>
    <s v="No"/>
    <n v="300000166023547"/>
    <x v="4"/>
    <s v="Accessory"/>
    <x v="0"/>
    <s v="Closed/PO Received"/>
    <s v=""/>
    <n v="0"/>
    <n v="0"/>
    <n v="0"/>
    <n v="0"/>
    <m/>
    <n v="2.5000000000000001E-2"/>
    <n v="2.5000000000000001E-2"/>
    <s v=""/>
    <s v="OK"/>
    <n v="0"/>
    <n v="0"/>
    <n v="0"/>
    <n v="0"/>
    <n v="0"/>
    <n v="0"/>
    <b v="0"/>
    <s v="Patient Monitoring Equipment"/>
    <s v="CPQ 15464 PAM 24"/>
    <s v="08/03/2024"/>
    <x v="58"/>
    <s v="Jordi Catalan"/>
    <x v="0"/>
    <s v="PAM"/>
    <s v=""/>
    <s v=""/>
    <x v="2"/>
    <s v="Patient Monitoring"/>
    <s v="Additional Items"/>
    <s v="BAU"/>
    <s v="URN Issued"/>
    <s v=""/>
    <s v="NHSSC-142155"/>
    <n v="4"/>
    <s v="False"/>
    <s v="Y"/>
    <s v="False"/>
    <s v="300000118958589"/>
    <s v="5514403-41"/>
    <s v="12"/>
    <s v="Accessory"/>
    <n v="45"/>
    <n v="0"/>
    <n v="0"/>
    <n v="0"/>
    <n v="0"/>
    <n v="0"/>
    <n v="0"/>
    <n v="0"/>
    <n v="0"/>
    <n v="7.0000000000000007E-2"/>
    <s v="%"/>
    <n v="0"/>
    <n v="0"/>
    <n v="20"/>
    <n v="0"/>
    <n v="20"/>
    <n v="2.5"/>
    <n v="0"/>
    <n v="0"/>
    <n v="0"/>
    <n v="0"/>
    <s v="300000118958589"/>
    <s v=""/>
    <s v="False"/>
    <n v="0"/>
    <n v="0"/>
    <s v="False"/>
    <s v="Theatres &amp; Ward Based Products"/>
    <s v="Mar"/>
    <s v="24"/>
    <n v="0"/>
    <d v="1899-12-30T00:00:00"/>
    <s v="1900"/>
    <s v="Jan"/>
    <s v="2024"/>
  </r>
  <r>
    <x v="75"/>
    <s v="CPQ 15464 PAM 24NHSSC-14215508/03/2024"/>
    <n v="0"/>
    <s v="No"/>
    <n v="300000166023547"/>
    <x v="4"/>
    <s v="Accessory"/>
    <x v="0"/>
    <s v="Closed/PO Received"/>
    <s v=""/>
    <n v="71140.05"/>
    <n v="71140.05"/>
    <n v="0"/>
    <n v="0"/>
    <m/>
    <n v="2.5000000000000001E-2"/>
    <n v="2.5000000000000001E-2"/>
    <s v=""/>
    <s v="OK"/>
    <n v="1778.5012500000003"/>
    <n v="0"/>
    <n v="49.94999999999709"/>
    <n v="0"/>
    <n v="49.94999999999709"/>
    <n v="7.0213613850421928E-4"/>
    <b v="0"/>
    <s v="Patient Monitoring Equipment"/>
    <s v="CPQ 15464 PAM 24"/>
    <s v="08/03/2024"/>
    <x v="58"/>
    <s v="Jordi Catalan"/>
    <x v="0"/>
    <s v="PAM"/>
    <s v=""/>
    <s v=""/>
    <x v="2"/>
    <s v="Patient Monitoring"/>
    <s v="Additional Items"/>
    <s v="BAU"/>
    <s v="URN Issued"/>
    <s v=""/>
    <s v="NHSSC-142155"/>
    <n v="3"/>
    <s v="False"/>
    <s v="Y"/>
    <s v="False"/>
    <s v="300000118958588"/>
    <s v="5514403-05"/>
    <s v="12"/>
    <s v="Accessory"/>
    <n v="45"/>
    <n v="1582"/>
    <n v="1582"/>
    <n v="0"/>
    <n v="0"/>
    <n v="0"/>
    <n v="0"/>
    <n v="1582"/>
    <n v="71190"/>
    <n v="7.0000000000000007E-2"/>
    <s v="%"/>
    <n v="1580.89"/>
    <n v="71140.05"/>
    <n v="20"/>
    <n v="14228.01"/>
    <n v="20"/>
    <n v="2.5"/>
    <n v="0"/>
    <n v="0"/>
    <n v="0"/>
    <n v="71140.05"/>
    <s v="300000118958588"/>
    <s v=""/>
    <s v="False"/>
    <n v="0"/>
    <n v="0"/>
    <s v="False"/>
    <s v="Theatres &amp; Ward Based Products"/>
    <s v="Mar"/>
    <s v="24"/>
    <n v="0"/>
    <d v="1899-12-30T00:00:00"/>
    <s v="1900"/>
    <s v="Jan"/>
    <s v="2024"/>
  </r>
  <r>
    <x v="75"/>
    <s v="CPQ 15464 PAM 24NHSSC-14215508/03/2024"/>
    <n v="0"/>
    <s v="No"/>
    <n v="300000166023547"/>
    <x v="4"/>
    <s v="Accessory"/>
    <x v="0"/>
    <s v="Closed/PO Received"/>
    <s v=""/>
    <n v="0"/>
    <n v="0"/>
    <n v="0"/>
    <n v="0"/>
    <m/>
    <n v="2.5000000000000001E-2"/>
    <n v="2.5000000000000001E-2"/>
    <s v=""/>
    <s v="OK"/>
    <n v="0"/>
    <n v="0"/>
    <n v="0"/>
    <n v="0"/>
    <n v="0"/>
    <n v="0"/>
    <b v="0"/>
    <s v="Patient Monitoring Equipment"/>
    <s v="CPQ 15464 PAM 24"/>
    <s v="08/03/2024"/>
    <x v="58"/>
    <s v="Jordi Catalan"/>
    <x v="0"/>
    <s v="PAM"/>
    <s v=""/>
    <s v=""/>
    <x v="2"/>
    <s v="Patient Monitoring"/>
    <s v="Additional Items"/>
    <s v="BAU"/>
    <s v="URN Issued"/>
    <s v=""/>
    <s v="NHSSC-142155"/>
    <n v="6"/>
    <s v="False"/>
    <s v="Y"/>
    <s v="False"/>
    <s v="Power Supply Cord ST Britsh 10A 250V"/>
    <s v="401855-102"/>
    <s v="36"/>
    <s v="Accessory"/>
    <n v="45"/>
    <n v="0"/>
    <n v="0"/>
    <n v="0"/>
    <n v="0"/>
    <n v="0"/>
    <n v="0"/>
    <n v="0"/>
    <n v="0"/>
    <n v="7.0000000000000007E-2"/>
    <s v="%"/>
    <n v="0"/>
    <n v="0"/>
    <n v="20"/>
    <n v="0"/>
    <n v="20"/>
    <n v="2.5"/>
    <n v="0"/>
    <n v="0"/>
    <n v="0"/>
    <n v="0"/>
    <s v="300000087783056"/>
    <s v=""/>
    <s v="False"/>
    <n v="0"/>
    <n v="0"/>
    <s v="False"/>
    <s v="Theatres &amp; Ward Based Products"/>
    <s v="Mar"/>
    <s v="24"/>
    <n v="0"/>
    <d v="1899-12-30T00:00:00"/>
    <s v="1900"/>
    <s v="Jan"/>
    <s v="2024"/>
  </r>
  <r>
    <x v="75"/>
    <s v="CPQ 15464 PAM 24NHSSC-14215508/03/2024"/>
    <n v="0"/>
    <s v="No"/>
    <n v="300000166023547"/>
    <x v="4"/>
    <s v="Accessory"/>
    <x v="0"/>
    <s v="Closed/PO Received"/>
    <s v=""/>
    <n v="0"/>
    <n v="0"/>
    <n v="0"/>
    <n v="0"/>
    <m/>
    <n v="2.5000000000000001E-2"/>
    <n v="2.5000000000000001E-2"/>
    <s v=""/>
    <s v="OK"/>
    <n v="0"/>
    <n v="0"/>
    <n v="0"/>
    <n v="0"/>
    <n v="0"/>
    <n v="0"/>
    <b v="0"/>
    <s v="Patient Monitoring Equipment"/>
    <s v="CPQ 15464 PAM 24"/>
    <s v="08/03/2024"/>
    <x v="58"/>
    <s v="Jordi Catalan"/>
    <x v="0"/>
    <s v="PAM"/>
    <s v=""/>
    <s v=""/>
    <x v="2"/>
    <s v="Patient Monitoring"/>
    <s v="Additional Items"/>
    <s v="BAU"/>
    <s v="URN Issued"/>
    <s v=""/>
    <s v="NHSSC-142155"/>
    <n v="5"/>
    <s v="False"/>
    <s v="Y"/>
    <s v="False"/>
    <s v="300000118958590"/>
    <s v="5514403-06"/>
    <s v="12"/>
    <s v="Accessory"/>
    <n v="45"/>
    <n v="0"/>
    <n v="0"/>
    <n v="0"/>
    <n v="0"/>
    <n v="0"/>
    <n v="0"/>
    <n v="0"/>
    <n v="0"/>
    <n v="7.0000000000000007E-2"/>
    <s v="%"/>
    <n v="0"/>
    <n v="0"/>
    <n v="20"/>
    <n v="0"/>
    <n v="20"/>
    <n v="2.5"/>
    <n v="0"/>
    <n v="0"/>
    <n v="0"/>
    <n v="0"/>
    <s v="300000118958590"/>
    <s v=""/>
    <s v="False"/>
    <n v="0"/>
    <n v="0"/>
    <s v="False"/>
    <s v="Theatres &amp; Ward Based Products"/>
    <s v="Mar"/>
    <s v="24"/>
    <n v="0"/>
    <d v="1899-12-30T00:00:00"/>
    <s v="1900"/>
    <s v="Jan"/>
    <s v="2024"/>
  </r>
  <r>
    <x v="75"/>
    <s v="CPQ 15464 PAM 24NHSSC-14215508/03/2024"/>
    <n v="0"/>
    <s v="No"/>
    <n v="300000166023547"/>
    <x v="4"/>
    <s v="Accessory"/>
    <x v="0"/>
    <s v="Closed/PO Received"/>
    <s v=""/>
    <n v="3642.3"/>
    <n v="3642.3"/>
    <n v="0"/>
    <n v="0"/>
    <m/>
    <n v="2.5000000000000001E-2"/>
    <n v="2.5000000000000001E-2"/>
    <s v=""/>
    <s v="OK"/>
    <n v="91.057500000000005"/>
    <n v="0"/>
    <n v="2.6999999999998181"/>
    <n v="0"/>
    <n v="2.6999999999998181"/>
    <n v="7.4128984432908268E-4"/>
    <b v="0"/>
    <s v="Patient Monitoring Equipment"/>
    <s v="CPQ 15464 PAM 24"/>
    <s v="08/03/2024"/>
    <x v="58"/>
    <s v="Jordi Catalan"/>
    <x v="0"/>
    <s v="PAM"/>
    <s v=""/>
    <s v=""/>
    <x v="2"/>
    <s v="Patient Monitoring"/>
    <s v="Additional Items"/>
    <s v="BAU"/>
    <s v="URN Issued"/>
    <s v=""/>
    <s v="NHSSC-142155"/>
    <n v="8"/>
    <s v="False"/>
    <s v="Y"/>
    <s v="False"/>
    <s v="ASSY DIDCA MAQUET SERVO AND FLOWi"/>
    <s v="420915-109"/>
    <s v="36"/>
    <s v="Accessory"/>
    <n v="45"/>
    <n v="81"/>
    <n v="81"/>
    <n v="0"/>
    <n v="0"/>
    <n v="0"/>
    <n v="0"/>
    <n v="81"/>
    <n v="3645"/>
    <n v="7.0000000000000007E-2"/>
    <s v="%"/>
    <n v="80.94"/>
    <n v="3642.3"/>
    <n v="20"/>
    <n v="728.46"/>
    <n v="20"/>
    <n v="2.5"/>
    <n v="0"/>
    <n v="0"/>
    <n v="0"/>
    <n v="3642.3"/>
    <s v="300000087783489"/>
    <s v=""/>
    <s v="False"/>
    <n v="0"/>
    <n v="0"/>
    <s v="False"/>
    <s v="Theatres &amp; Ward Based Products"/>
    <s v="Mar"/>
    <s v="24"/>
    <n v="0"/>
    <d v="1899-12-30T00:00:00"/>
    <s v="1900"/>
    <s v="Jan"/>
    <s v="2024"/>
  </r>
  <r>
    <x v="75"/>
    <s v="CPQ 15464 PAM 24NHSSC-14215508/03/2024"/>
    <n v="0"/>
    <s v="No"/>
    <n v="300000166023547"/>
    <x v="4"/>
    <s v="Accessory"/>
    <x v="0"/>
    <s v="Closed/PO Received"/>
    <s v=""/>
    <n v="2832.9"/>
    <n v="2832.9"/>
    <n v="0"/>
    <n v="0"/>
    <m/>
    <n v="2.5000000000000001E-2"/>
    <n v="2.5000000000000001E-2"/>
    <s v=""/>
    <s v="OK"/>
    <n v="70.822500000000005"/>
    <n v="0"/>
    <n v="2.0999999999999091"/>
    <n v="-300.3"/>
    <n v="302.39999999999992"/>
    <n v="7.4128984432910057E-4"/>
    <b v="0"/>
    <s v="Patient Monitoring Equipment"/>
    <s v="CPQ 15464 PAM 24"/>
    <s v="08/03/2024"/>
    <x v="58"/>
    <s v="Jordi Catalan"/>
    <x v="0"/>
    <s v="PAM"/>
    <s v=""/>
    <s v=""/>
    <x v="2"/>
    <s v="Patient Monitoring"/>
    <s v="Additional Items"/>
    <s v="BAU"/>
    <s v="URN Issued"/>
    <s v=""/>
    <s v="NHSSC-142155"/>
    <n v="7"/>
    <s v="False"/>
    <s v="Y"/>
    <s v="False"/>
    <s v="DRAEGER V500"/>
    <s v="420915-098"/>
    <s v="36"/>
    <s v="Accessory"/>
    <n v="35"/>
    <n v="81"/>
    <n v="81"/>
    <n v="0"/>
    <n v="0"/>
    <n v="0"/>
    <n v="0"/>
    <n v="81"/>
    <n v="2835"/>
    <n v="7.0000000000000007E-2"/>
    <s v="%"/>
    <n v="80.94"/>
    <n v="2832.9"/>
    <n v="20"/>
    <n v="566.58000000000004"/>
    <n v="20"/>
    <n v="2.5"/>
    <n v="0"/>
    <n v="0"/>
    <n v="0"/>
    <n v="2832.9"/>
    <s v="300000087783448"/>
    <s v=""/>
    <s v="False"/>
    <n v="-300.3"/>
    <n v="-300.3"/>
    <s v="False"/>
    <s v="Theatres &amp; Ward Based Products"/>
    <s v="Mar"/>
    <s v="24"/>
    <n v="0"/>
    <d v="1899-12-30T00:00:00"/>
    <s v="1900"/>
    <s v="Jan"/>
    <s v="2024"/>
  </r>
  <r>
    <x v="75"/>
    <s v="CPQ 15464 PAM 24NHSSC-14215508/03/2024"/>
    <n v="0"/>
    <s v="No"/>
    <n v="300000166023547"/>
    <x v="4"/>
    <s v="Accessory"/>
    <x v="0"/>
    <s v="Closed/PO Received"/>
    <s v=""/>
    <n v="0"/>
    <n v="0"/>
    <n v="0"/>
    <n v="0"/>
    <m/>
    <n v="2.5000000000000001E-2"/>
    <n v="2.5000000000000001E-2"/>
    <s v=""/>
    <s v="OK"/>
    <n v="0"/>
    <n v="0"/>
    <n v="0"/>
    <n v="0"/>
    <n v="0"/>
    <n v="0"/>
    <b v="0"/>
    <s v="Patient Monitoring Equipment"/>
    <s v="CPQ 15464 PAM 24"/>
    <s v="08/03/2024"/>
    <x v="58"/>
    <s v="Jordi Catalan"/>
    <x v="0"/>
    <s v="PAM"/>
    <s v=""/>
    <s v=""/>
    <x v="2"/>
    <s v="Patient Monitoring"/>
    <s v="Additional Items"/>
    <s v="BAU"/>
    <s v="URN Issued"/>
    <s v=""/>
    <s v="NHSSC-142155"/>
    <n v="9"/>
    <s v="False"/>
    <s v="Y"/>
    <s v="False"/>
    <s v="300000097062191"/>
    <s v="SVC-MS-STD-1"/>
    <s v="0"/>
    <s v="Accessory"/>
    <n v="1"/>
    <n v="0"/>
    <n v="0"/>
    <n v="0"/>
    <n v="0"/>
    <n v="0"/>
    <n v="0"/>
    <n v="0"/>
    <n v="0"/>
    <n v="7.0000000000000007E-2"/>
    <s v="%"/>
    <n v="0"/>
    <n v="0"/>
    <n v="20"/>
    <n v="0"/>
    <n v="20"/>
    <n v="2.5"/>
    <n v="0"/>
    <n v="0"/>
    <n v="0"/>
    <n v="0"/>
    <s v="300000097062191"/>
    <s v=""/>
    <s v="False"/>
    <n v="0"/>
    <n v="0"/>
    <s v="False"/>
    <s v="Theatres &amp; Ward Based Products"/>
    <s v="Mar"/>
    <s v="24"/>
    <n v="0"/>
    <d v="1899-12-30T00:00:00"/>
    <s v="1900"/>
    <s v="Jan"/>
    <s v="2024"/>
  </r>
  <r>
    <x v="75"/>
    <s v="CPQ 15464 PAM 24NHSSC-14215508/03/2024"/>
    <n v="0"/>
    <s v="No"/>
    <n v="300000166023547"/>
    <x v="4"/>
    <s v=""/>
    <x v="0"/>
    <s v="Closed/PO Received"/>
    <s v=""/>
    <n v="0"/>
    <n v="0"/>
    <n v="0"/>
    <n v="0"/>
    <m/>
    <n v="0"/>
    <n v="2.5000000000000001E-2"/>
    <s v=""/>
    <s v="Check"/>
    <n v="0"/>
    <n v="0"/>
    <n v="0"/>
    <n v="0"/>
    <n v="0"/>
    <n v="0"/>
    <b v="0"/>
    <s v="Patient Monitoring Equipment"/>
    <s v="CPQ 15464 PAM 24"/>
    <s v="08/03/2024"/>
    <x v="58"/>
    <s v="Jordi Catalan"/>
    <x v="0"/>
    <s v="PAM"/>
    <s v=""/>
    <s v=""/>
    <x v="2"/>
    <s v=""/>
    <s v=""/>
    <s v="BAU"/>
    <s v="URN Issued"/>
    <s v=""/>
    <s v="NHSSC-142155"/>
    <n v="10"/>
    <s v="False"/>
    <s v=""/>
    <s v="False"/>
    <s v=""/>
    <s v=""/>
    <s v=""/>
    <s v=""/>
    <n v="1"/>
    <m/>
    <m/>
    <n v="0"/>
    <n v="0"/>
    <n v="0"/>
    <n v="0"/>
    <n v="0"/>
    <n v="0"/>
    <n v="0"/>
    <s v="%"/>
    <n v="0"/>
    <n v="0"/>
    <n v="20"/>
    <n v="0"/>
    <n v="0"/>
    <n v="0"/>
    <n v="0"/>
    <n v="0"/>
    <n v="0"/>
    <n v="0"/>
    <s v=""/>
    <s v=""/>
    <s v="False"/>
    <n v="0"/>
    <n v="0"/>
    <s v="False"/>
    <s v="Theatres &amp; Ward Based Products"/>
    <s v="Mar"/>
    <s v="24"/>
    <n v="0"/>
    <d v="1899-12-30T00:00:00"/>
    <s v="1900"/>
    <s v="Jan"/>
    <s v="2024"/>
  </r>
  <r>
    <x v="75"/>
    <s v="CPQ 15464 PAM 24NHSSC-14215508/03/2024"/>
    <n v="0"/>
    <s v="No"/>
    <n v="300000166023547"/>
    <x v="4"/>
    <s v="Accessory"/>
    <x v="0"/>
    <s v="Closed/PO Received"/>
    <s v=""/>
    <n v="520.77"/>
    <n v="520.77"/>
    <n v="0"/>
    <n v="0"/>
    <m/>
    <n v="2.5000000000000001E-2"/>
    <n v="2.5000000000000001E-2"/>
    <s v=""/>
    <s v="OK"/>
    <n v="13.01925"/>
    <n v="0"/>
    <n v="0.30000000000006821"/>
    <n v="0"/>
    <n v="0.30000000000006821"/>
    <n v="5.7607005011822536E-4"/>
    <b v="0"/>
    <s v="Patient Monitoring Equipment"/>
    <s v="CPQ 15464 PAM 24"/>
    <s v="08/03/2024"/>
    <x v="58"/>
    <s v="Jordi Catalan"/>
    <x v="0"/>
    <s v="PAM"/>
    <s v=""/>
    <s v=""/>
    <x v="2"/>
    <s v="Patient Monitoring"/>
    <s v="Additional Items"/>
    <s v="BAU"/>
    <s v="URN Issued"/>
    <s v=""/>
    <s v="NHSSC-142155"/>
    <n v="11"/>
    <s v="False"/>
    <s v="Y"/>
    <s v="False"/>
    <s v="SVC-MS-ONESUPPORT-Barts Health_ONE Support offering - Fast access to GE Technical Experts for 5 year"/>
    <s v="SVC-MS-ONESUPPORT-Barts Health-Q-04069588-I. Unity ID v10"/>
    <s v=""/>
    <s v="Accessory"/>
    <n v="1"/>
    <n v="521.07000000000005"/>
    <n v="521.07000000000005"/>
    <n v="0"/>
    <n v="0"/>
    <n v="0"/>
    <n v="0"/>
    <n v="521.07000000000005"/>
    <n v="521.07000000000005"/>
    <n v="0.3"/>
    <s v="Amount"/>
    <n v="520.77"/>
    <n v="520.77"/>
    <n v="20"/>
    <n v="104.15"/>
    <n v="20"/>
    <n v="2.5"/>
    <n v="0"/>
    <n v="0"/>
    <n v="0"/>
    <n v="520.77"/>
    <s v="300000166023709"/>
    <s v=""/>
    <s v="False"/>
    <n v="0"/>
    <n v="0"/>
    <s v="False"/>
    <s v="Theatres &amp; Ward Based Products"/>
    <s v="Mar"/>
    <s v="24"/>
    <n v="0"/>
    <d v="1899-12-30T00:00:00"/>
    <s v="1900"/>
    <s v="Jan"/>
    <s v="2024"/>
  </r>
  <r>
    <x v="76"/>
    <s v="CPQ 15286 ULT 24NHSSC-14238013/03/2024"/>
    <s v="Sonosite Ultrasound 3 LX"/>
    <s v="No"/>
    <n v="300000166167742"/>
    <x v="5"/>
    <s v="Core"/>
    <x v="2"/>
    <s v="Closed/PO Received"/>
    <n v="1"/>
    <n v="39895.370000000003"/>
    <n v="39230.75"/>
    <n v="664.62000000000262"/>
    <n v="1.6941302422207136E-2"/>
    <m/>
    <n v="2.5000000000000001E-2"/>
    <n v="2.5000000000000001E-2"/>
    <s v=""/>
    <s v="OK"/>
    <n v="980.77"/>
    <n v="664.62"/>
    <n v="9516.3947058823978"/>
    <n v="9516.39"/>
    <n v="4.7058823984116316E-3"/>
    <n v="0.23853381246702055"/>
    <b v="0"/>
    <s v="Ultrasound 2022"/>
    <s v="CPQ 15286 ULT 24"/>
    <s v="13/03/2024"/>
    <x v="52"/>
    <s v="Iwona Doniec"/>
    <x v="0"/>
    <s v="ULT"/>
    <s v="Whipps Cross Hospital_x0009_"/>
    <s v="POC - fixed cart"/>
    <x v="5"/>
    <s v="Ultrasound - Fixed Cart"/>
    <s v="Ultrasound"/>
    <s v="DH"/>
    <s v="URN Issued"/>
    <s v=""/>
    <s v="NHSSC-142380"/>
    <n v="2"/>
    <s v="False"/>
    <s v="Y"/>
    <s v="False"/>
    <s v="L28354_Sonosite LX"/>
    <s v="L28354"/>
    <s v="60"/>
    <s v="Core"/>
    <n v="1"/>
    <n v="49411.7647058824"/>
    <n v="42000"/>
    <n v="0"/>
    <n v="42000"/>
    <n v="42000"/>
    <n v="50400"/>
    <n v="39230.75"/>
    <n v="39230.75"/>
    <n v="0"/>
    <s v="%"/>
    <n v="39230.75"/>
    <n v="39230.75"/>
    <n v="20"/>
    <n v="7846.15"/>
    <n v="20"/>
    <n v="2.5"/>
    <n v="980.77"/>
    <n v="664.62"/>
    <n v="0"/>
    <n v="39895.370000000003"/>
    <s v="300000144203071"/>
    <s v=""/>
    <s v="False"/>
    <n v="2104.63"/>
    <n v="9516.39"/>
    <s v="True"/>
    <s v="Endoscopy &amp; Ultrasound"/>
    <s v="Mar"/>
    <s v="24"/>
    <n v="40990063"/>
    <d v="2024-03-18T00:00:00"/>
    <s v="2024"/>
    <s v="Mar"/>
    <s v="2024"/>
  </r>
  <r>
    <x v="76"/>
    <s v="CPQ 15286 ULT 24NHSSC-14238013/03/2024"/>
    <s v="Sonosite Ultrasound 3 LX"/>
    <s v="No"/>
    <n v="300000166167742"/>
    <x v="5"/>
    <s v=""/>
    <x v="2"/>
    <s v="Closed/PO Received"/>
    <s v=""/>
    <n v="0"/>
    <n v="0"/>
    <n v="0"/>
    <n v="0"/>
    <m/>
    <n v="0"/>
    <n v="2.5000000000000001E-2"/>
    <s v=""/>
    <s v="Check"/>
    <n v="0"/>
    <n v="0"/>
    <n v="0"/>
    <n v="0"/>
    <n v="0"/>
    <n v="0"/>
    <b v="0"/>
    <s v="Ultrasound 2022"/>
    <s v="CPQ 15286 ULT 24"/>
    <s v="13/03/2024"/>
    <x v="52"/>
    <s v="Iwona Doniec"/>
    <x v="0"/>
    <s v="ULT"/>
    <s v="Whipps Cross Hospital_x0009_"/>
    <s v="POC - fixed cart"/>
    <x v="5"/>
    <s v=""/>
    <s v=""/>
    <s v="DH"/>
    <s v="URN Issued"/>
    <s v=""/>
    <s v="NHSSC-142380"/>
    <n v="1"/>
    <s v="False"/>
    <s v=""/>
    <s v="False"/>
    <s v=""/>
    <s v=""/>
    <s v=""/>
    <s v=""/>
    <n v="1"/>
    <m/>
    <m/>
    <n v="0"/>
    <n v="0"/>
    <n v="0"/>
    <n v="0"/>
    <n v="0"/>
    <n v="0"/>
    <n v="0"/>
    <s v="%"/>
    <n v="0"/>
    <n v="0"/>
    <n v="20"/>
    <n v="0"/>
    <n v="0"/>
    <n v="0"/>
    <n v="0"/>
    <n v="0"/>
    <n v="0"/>
    <n v="0"/>
    <s v=""/>
    <s v=""/>
    <s v="False"/>
    <n v="0"/>
    <n v="0"/>
    <s v="True"/>
    <s v="Endoscopy &amp; Ultrasound"/>
    <s v="Mar"/>
    <s v="24"/>
    <n v="40990063"/>
    <d v="2024-03-18T00:00:00"/>
    <s v="2024"/>
    <s v="Mar"/>
    <s v="2024"/>
  </r>
  <r>
    <x v="76"/>
    <s v="CPQ 15286 ULT 24NHSSC-14238013/03/2024"/>
    <s v="Sonosite Ultrasound 3 LX"/>
    <s v="No"/>
    <n v="300000166167742"/>
    <x v="5"/>
    <s v="Accessory"/>
    <x v="2"/>
    <s v="Closed/PO Received"/>
    <s v=""/>
    <n v="4275"/>
    <n v="4275"/>
    <n v="0"/>
    <n v="0"/>
    <m/>
    <n v="2.5000000000000001E-2"/>
    <n v="2.5000000000000001E-2"/>
    <s v=""/>
    <s v="OK"/>
    <n v="106.88"/>
    <n v="0"/>
    <n v="1425"/>
    <n v="0"/>
    <n v="1425"/>
    <n v="0.33333333333333331"/>
    <b v="0"/>
    <s v="Ultrasound 2022"/>
    <s v="CPQ 15286 ULT 24"/>
    <s v="13/03/2024"/>
    <x v="52"/>
    <s v="Iwona Doniec"/>
    <x v="0"/>
    <s v="ULT"/>
    <s v="Whipps Cross Hospital_x0009_"/>
    <s v="POC - fixed cart"/>
    <x v="5"/>
    <s v="Ultrasound - Accessories"/>
    <s v="Additional Items"/>
    <s v="DH"/>
    <s v="URN Issued"/>
    <s v=""/>
    <s v="NHSSC-142380"/>
    <n v="4"/>
    <s v="False"/>
    <s v="Y"/>
    <s v="False"/>
    <s v="L22916_Transducer L12-3"/>
    <s v="L22916"/>
    <s v="60"/>
    <s v="Accessory"/>
    <n v="1"/>
    <n v="5700"/>
    <n v="5700"/>
    <n v="0"/>
    <n v="5700"/>
    <n v="5700"/>
    <n v="6840"/>
    <n v="5700"/>
    <n v="5700"/>
    <n v="25"/>
    <s v="%"/>
    <n v="4275"/>
    <n v="4275"/>
    <n v="20"/>
    <n v="855"/>
    <n v="20"/>
    <n v="2.5"/>
    <n v="106.88"/>
    <n v="0"/>
    <n v="0"/>
    <n v="4275"/>
    <s v="300000111877844"/>
    <s v=""/>
    <s v="False"/>
    <n v="0"/>
    <n v="0"/>
    <s v="True"/>
    <s v="Endoscopy &amp; Ultrasound"/>
    <s v="Mar"/>
    <s v="24"/>
    <n v="40990063"/>
    <d v="2024-03-18T00:00:00"/>
    <s v="2024"/>
    <s v="Mar"/>
    <s v="2024"/>
  </r>
  <r>
    <x v="76"/>
    <s v="CPQ 15286 ULT 24NHSSC-14238013/03/2024"/>
    <s v="Sonosite Ultrasound 3 LX"/>
    <s v="No"/>
    <n v="300000166167742"/>
    <x v="5"/>
    <s v=""/>
    <x v="2"/>
    <s v="Closed/PO Received"/>
    <s v=""/>
    <n v="0"/>
    <n v="0"/>
    <n v="0"/>
    <n v="0"/>
    <m/>
    <n v="0"/>
    <n v="2.5000000000000001E-2"/>
    <s v=""/>
    <s v="Check"/>
    <n v="0"/>
    <n v="0"/>
    <n v="0"/>
    <n v="0"/>
    <n v="0"/>
    <n v="0"/>
    <b v="0"/>
    <s v="Ultrasound 2022"/>
    <s v="CPQ 15286 ULT 24"/>
    <s v="13/03/2024"/>
    <x v="52"/>
    <s v="Iwona Doniec"/>
    <x v="0"/>
    <s v="ULT"/>
    <s v="Whipps Cross Hospital_x0009_"/>
    <s v="POC - fixed cart"/>
    <x v="5"/>
    <s v=""/>
    <s v=""/>
    <s v="DH"/>
    <s v="URN Issued"/>
    <s v=""/>
    <s v="NHSSC-142380"/>
    <n v="3"/>
    <s v="False"/>
    <s v=""/>
    <s v="False"/>
    <s v=""/>
    <s v=""/>
    <s v=""/>
    <s v=""/>
    <n v="1"/>
    <m/>
    <m/>
    <n v="0"/>
    <n v="0"/>
    <n v="0"/>
    <n v="0"/>
    <n v="0"/>
    <n v="0"/>
    <n v="0"/>
    <s v="%"/>
    <n v="0"/>
    <n v="0"/>
    <n v="20"/>
    <n v="0"/>
    <n v="0"/>
    <n v="0"/>
    <n v="0"/>
    <n v="0"/>
    <n v="0"/>
    <n v="0"/>
    <s v=""/>
    <s v=""/>
    <s v="False"/>
    <n v="0"/>
    <n v="0"/>
    <s v="True"/>
    <s v="Endoscopy &amp; Ultrasound"/>
    <s v="Mar"/>
    <s v="24"/>
    <n v="40990063"/>
    <d v="2024-03-18T00:00:00"/>
    <s v="2024"/>
    <s v="Mar"/>
    <s v="2024"/>
  </r>
  <r>
    <x v="76"/>
    <s v="CPQ 15286 ULT 24NHSSC-14238013/03/2024"/>
    <s v="Sonosite Ultrasound 3 LX"/>
    <s v="No"/>
    <n v="300000166167742"/>
    <x v="5"/>
    <s v="Accessory"/>
    <x v="2"/>
    <s v="Closed/PO Received"/>
    <s v=""/>
    <n v="4275"/>
    <n v="4275"/>
    <n v="0"/>
    <n v="0"/>
    <m/>
    <n v="2.5000000000000001E-2"/>
    <n v="2.5000000000000001E-2"/>
    <s v=""/>
    <s v="OK"/>
    <n v="106.88"/>
    <n v="0"/>
    <n v="1425"/>
    <n v="0"/>
    <n v="1425"/>
    <n v="0.33333333333333331"/>
    <b v="0"/>
    <s v="Ultrasound 2022"/>
    <s v="CPQ 15286 ULT 24"/>
    <s v="13/03/2024"/>
    <x v="52"/>
    <s v="Iwona Doniec"/>
    <x v="0"/>
    <s v="ULT"/>
    <s v="Whipps Cross Hospital_x0009_"/>
    <s v="POC - fixed cart"/>
    <x v="5"/>
    <s v="Ultrasound - Accessories"/>
    <s v="Additional Items"/>
    <s v="DH"/>
    <s v="URN Issued"/>
    <s v=""/>
    <s v="NHSSC-142380"/>
    <n v="6"/>
    <s v="False"/>
    <s v="Y"/>
    <s v="False"/>
    <s v="L24087_Transducer P5-1"/>
    <s v="L24087"/>
    <s v="60"/>
    <s v="Accessory"/>
    <n v="1"/>
    <n v="5700"/>
    <n v="5700"/>
    <n v="0"/>
    <n v="5700"/>
    <n v="5700"/>
    <n v="6840"/>
    <n v="5700"/>
    <n v="5700"/>
    <n v="25"/>
    <s v="%"/>
    <n v="4275"/>
    <n v="4275"/>
    <n v="20"/>
    <n v="855"/>
    <n v="20"/>
    <n v="2.5"/>
    <n v="106.88"/>
    <n v="0"/>
    <n v="0"/>
    <n v="4275"/>
    <s v="300000111877847"/>
    <s v=""/>
    <s v="False"/>
    <n v="0"/>
    <n v="0"/>
    <s v="True"/>
    <s v="Endoscopy &amp; Ultrasound"/>
    <s v="Mar"/>
    <s v="24"/>
    <n v="40990063"/>
    <d v="2024-03-18T00:00:00"/>
    <s v="2024"/>
    <s v="Mar"/>
    <s v="2024"/>
  </r>
  <r>
    <x v="76"/>
    <s v="CPQ 15286 ULT 24NHSSC-14238013/03/2024"/>
    <s v="Sonosite Ultrasound 3 LX"/>
    <s v="No"/>
    <n v="300000166167742"/>
    <x v="5"/>
    <s v="Accessory"/>
    <x v="2"/>
    <s v="Closed/PO Received"/>
    <s v=""/>
    <n v="4275"/>
    <n v="4275"/>
    <n v="0"/>
    <n v="0"/>
    <m/>
    <n v="2.5000000000000001E-2"/>
    <n v="2.5000000000000001E-2"/>
    <s v=""/>
    <s v="OK"/>
    <n v="106.88"/>
    <n v="0"/>
    <n v="1425"/>
    <n v="0"/>
    <n v="1425"/>
    <n v="0.33333333333333331"/>
    <b v="0"/>
    <s v="Ultrasound 2022"/>
    <s v="CPQ 15286 ULT 24"/>
    <s v="13/03/2024"/>
    <x v="52"/>
    <s v="Iwona Doniec"/>
    <x v="0"/>
    <s v="ULT"/>
    <s v="Whipps Cross Hospital_x0009_"/>
    <s v="POC - fixed cart"/>
    <x v="5"/>
    <s v="Ultrasound - Accessories"/>
    <s v="Additional Items"/>
    <s v="DH"/>
    <s v="URN Issued"/>
    <s v=""/>
    <s v="NHSSC-142380"/>
    <n v="5"/>
    <s v="False"/>
    <s v="Y"/>
    <s v="False"/>
    <s v="L23119_Transducer C5-1"/>
    <s v="L23119"/>
    <s v="60"/>
    <s v="Accessory"/>
    <n v="1"/>
    <n v="5700"/>
    <n v="5700"/>
    <n v="0"/>
    <n v="5700"/>
    <n v="5700"/>
    <n v="6840"/>
    <n v="5700"/>
    <n v="5700"/>
    <n v="25"/>
    <s v="%"/>
    <n v="4275"/>
    <n v="4275"/>
    <n v="20"/>
    <n v="855"/>
    <n v="20"/>
    <n v="2.5"/>
    <n v="106.88"/>
    <n v="0"/>
    <n v="0"/>
    <n v="4275"/>
    <s v="300000111877842"/>
    <s v=""/>
    <s v="False"/>
    <n v="0"/>
    <n v="0"/>
    <s v="True"/>
    <s v="Endoscopy &amp; Ultrasound"/>
    <s v="Mar"/>
    <s v="24"/>
    <n v="40990063"/>
    <d v="2024-03-18T00:00:00"/>
    <s v="2024"/>
    <s v="Mar"/>
    <s v="2024"/>
  </r>
  <r>
    <x v="77"/>
    <s v="CPQ 14493 ROB 24NHSSC-14239113/03/2024"/>
    <n v="0"/>
    <s v="No"/>
    <n v="300000165057955"/>
    <x v="15"/>
    <s v="Accessory"/>
    <x v="0"/>
    <s v="URN Issued - Annual Consumable"/>
    <s v=""/>
    <n v="2898840"/>
    <n v="2898840"/>
    <n v="0"/>
    <n v="0"/>
    <m/>
    <n v="0"/>
    <n v="0"/>
    <s v=""/>
    <s v="OK"/>
    <n v="0"/>
    <n v="0"/>
    <n v="0"/>
    <n v="0"/>
    <n v="0"/>
    <n v="0"/>
    <b v="0"/>
    <s v="Robotic Medical Equipment"/>
    <s v="CPQ 14493 ROB 24"/>
    <s v="13/03/2024"/>
    <x v="52"/>
    <s v="James Cater"/>
    <x v="0"/>
    <s v="ROB"/>
    <s v="Barts"/>
    <s v=""/>
    <x v="26"/>
    <s v="Robotic Medical Equipment"/>
    <s v="MI Accessory"/>
    <s v="BAU"/>
    <s v="URN Issued"/>
    <s v=""/>
    <s v="NHSSC-142391"/>
    <n v="2"/>
    <s v="False"/>
    <s v="Y"/>
    <s v="False"/>
    <s v="ROB-Barts Health-310124_Barts Health Annual Consumables 24-25"/>
    <s v="ROB-Barts Health-310124"/>
    <s v=""/>
    <s v="Accessory"/>
    <n v="1"/>
    <n v="2898840"/>
    <n v="2898840"/>
    <n v="0"/>
    <n v="0"/>
    <n v="0"/>
    <n v="0"/>
    <n v="2898840"/>
    <n v="2898840"/>
    <n v="0"/>
    <s v="%"/>
    <n v="2898840"/>
    <n v="2898840"/>
    <n v="20"/>
    <n v="579768"/>
    <n v="20"/>
    <n v="0"/>
    <n v="0"/>
    <n v="0"/>
    <n v="0"/>
    <n v="2898840"/>
    <s v="300000165057861"/>
    <s v=""/>
    <s v="False"/>
    <n v="0"/>
    <n v="0"/>
    <s v="True"/>
    <s v="Oncology &amp; Robotics"/>
    <s v="Mar"/>
    <s v="24"/>
    <n v="0"/>
    <d v="1899-12-30T00:00:00"/>
    <s v="1900"/>
    <s v="Jan"/>
    <s v="2024"/>
  </r>
  <r>
    <x v="77"/>
    <s v="CPQ 14493 ROB 24NHSSC-14239113/03/2024"/>
    <n v="0"/>
    <s v="No"/>
    <n v="300000165057955"/>
    <x v="15"/>
    <s v=""/>
    <x v="0"/>
    <s v="URN Issued - Annual Consumable"/>
    <s v=""/>
    <n v="0"/>
    <n v="0"/>
    <n v="0"/>
    <n v="0"/>
    <m/>
    <n v="0"/>
    <n v="0"/>
    <s v=""/>
    <s v="OK"/>
    <n v="0"/>
    <n v="0"/>
    <n v="0"/>
    <n v="0"/>
    <n v="0"/>
    <n v="0"/>
    <b v="0"/>
    <s v="Robotic Medical Equipment"/>
    <s v="CPQ 14493 ROB 24"/>
    <s v="13/03/2024"/>
    <x v="52"/>
    <s v="James Cater"/>
    <x v="0"/>
    <s v="ROB"/>
    <s v="Barts"/>
    <s v=""/>
    <x v="26"/>
    <s v=""/>
    <s v=""/>
    <s v="BAU"/>
    <s v="URN Issued"/>
    <s v=""/>
    <s v="NHSSC-142391"/>
    <n v="1"/>
    <s v="False"/>
    <s v=""/>
    <s v="False"/>
    <s v=""/>
    <s v=""/>
    <s v=""/>
    <s v=""/>
    <n v="1"/>
    <m/>
    <m/>
    <n v="0"/>
    <n v="0"/>
    <n v="0"/>
    <n v="0"/>
    <n v="0"/>
    <n v="0"/>
    <n v="0"/>
    <s v="%"/>
    <n v="0"/>
    <n v="0"/>
    <n v="20"/>
    <n v="0"/>
    <n v="0"/>
    <n v="0"/>
    <n v="0"/>
    <n v="0"/>
    <n v="0"/>
    <n v="0"/>
    <s v=""/>
    <s v=""/>
    <s v="False"/>
    <n v="0"/>
    <n v="0"/>
    <s v="True"/>
    <s v="Oncology &amp; Robotics"/>
    <s v="Mar"/>
    <s v="24"/>
    <n v="0"/>
    <d v="1899-12-30T00:00:00"/>
    <s v="1900"/>
    <s v="Jan"/>
    <s v="2024"/>
  </r>
  <r>
    <x v="78"/>
    <s v="CPQ 15555 ULT 24NHSSC-14239913/03/2024"/>
    <s v="GE Ultrasound 14"/>
    <s v="No"/>
    <n v="300000164237696"/>
    <x v="5"/>
    <s v="Core"/>
    <x v="2"/>
    <s v="Closed/PO Received"/>
    <n v="1"/>
    <n v="45738"/>
    <n v="44550"/>
    <n v="1188"/>
    <n v="2.6666666666666668E-2"/>
    <m/>
    <n v="2.5000000000000001E-2"/>
    <n v="2.5000000000000001E-2"/>
    <s v=""/>
    <s v="OK"/>
    <n v="1113.75"/>
    <n v="1188"/>
    <n v="3762"/>
    <n v="3762"/>
    <n v="0"/>
    <n v="8.2251082251082255E-2"/>
    <b v="0"/>
    <s v="Ultrasound 2022"/>
    <s v="CPQ 15555 ULT 24"/>
    <s v="13/03/2024"/>
    <x v="59"/>
    <s v="Iwona Doniec"/>
    <x v="0"/>
    <s v="ULT"/>
    <s v="Barts"/>
    <s v="Breast - Fixed Cart"/>
    <x v="2"/>
    <s v="Ultrasound - Fixed Cart"/>
    <s v="Ultrasound"/>
    <s v="DH"/>
    <s v="URN Issued"/>
    <s v=""/>
    <s v="NHSSC-142399"/>
    <n v="2"/>
    <s v="False"/>
    <s v="Y"/>
    <s v="False"/>
    <s v="H46612EC_Logiq E10S R3"/>
    <s v="H46652EC"/>
    <s v="12"/>
    <s v="Core"/>
    <n v="1"/>
    <n v="49500"/>
    <n v="49500"/>
    <n v="0"/>
    <n v="49500"/>
    <n v="49500"/>
    <n v="59400"/>
    <n v="44550"/>
    <n v="44550"/>
    <n v="0"/>
    <s v="%"/>
    <n v="44550"/>
    <n v="44550"/>
    <n v="20"/>
    <n v="8910"/>
    <n v="20"/>
    <n v="2.5"/>
    <n v="1113.75"/>
    <n v="1188"/>
    <n v="0"/>
    <n v="45738"/>
    <s v="300000124117755"/>
    <s v=""/>
    <s v="False"/>
    <n v="3762"/>
    <n v="3762"/>
    <s v="True"/>
    <s v="Endoscopy &amp; Ultrasound"/>
    <s v="Mar"/>
    <s v="24"/>
    <n v="0"/>
    <d v="1899-12-30T00:00:00"/>
    <s v="1900"/>
    <s v="Jan"/>
    <s v="2024"/>
  </r>
  <r>
    <x v="78"/>
    <s v="CPQ 15555 ULT 24NHSSC-14239913/03/2024"/>
    <s v="GE Ultrasound 14"/>
    <s v="No"/>
    <n v="300000164237696"/>
    <x v="5"/>
    <s v=""/>
    <x v="2"/>
    <s v="Closed/PO Received"/>
    <s v=""/>
    <n v="0"/>
    <n v="0"/>
    <n v="0"/>
    <n v="0"/>
    <m/>
    <n v="0"/>
    <n v="2.5000000000000001E-2"/>
    <s v=""/>
    <s v="Check"/>
    <n v="0"/>
    <n v="0"/>
    <n v="0"/>
    <n v="0"/>
    <n v="0"/>
    <n v="0"/>
    <b v="0"/>
    <s v="Ultrasound 2022"/>
    <s v="CPQ 15555 ULT 24"/>
    <s v="13/03/2024"/>
    <x v="59"/>
    <s v="Iwona Doniec"/>
    <x v="0"/>
    <s v="ULT"/>
    <s v="Barts"/>
    <s v="Breast - Fixed Cart"/>
    <x v="2"/>
    <s v=""/>
    <s v=""/>
    <s v="DH"/>
    <s v="URN Issued"/>
    <s v=""/>
    <s v="NHSSC-142399"/>
    <n v="1"/>
    <s v="False"/>
    <s v=""/>
    <s v="False"/>
    <s v=""/>
    <s v=""/>
    <s v=""/>
    <s v=""/>
    <n v="1"/>
    <m/>
    <m/>
    <n v="0"/>
    <n v="0"/>
    <n v="0"/>
    <n v="0"/>
    <n v="0"/>
    <n v="0"/>
    <n v="0"/>
    <s v="%"/>
    <n v="0"/>
    <n v="0"/>
    <n v="20"/>
    <n v="0"/>
    <n v="0"/>
    <n v="0"/>
    <n v="0"/>
    <n v="0"/>
    <n v="0"/>
    <n v="0"/>
    <s v=""/>
    <s v=""/>
    <s v="False"/>
    <n v="0"/>
    <n v="0"/>
    <s v="True"/>
    <s v="Endoscopy &amp; Ultrasound"/>
    <s v="Mar"/>
    <s v="24"/>
    <n v="0"/>
    <d v="1899-12-30T00:00:00"/>
    <s v="1900"/>
    <s v="Jan"/>
    <s v="2024"/>
  </r>
  <r>
    <x v="78"/>
    <s v="CPQ 15555 ULT 24NHSSC-14239913/03/2024"/>
    <s v="GE Ultrasound 14"/>
    <s v="No"/>
    <n v="300000164237696"/>
    <x v="5"/>
    <s v="Accessory"/>
    <x v="2"/>
    <s v="Closed/PO Received"/>
    <s v=""/>
    <n v="744.98"/>
    <n v="744.98"/>
    <n v="0"/>
    <n v="0"/>
    <m/>
    <n v="2.5000000000000001E-2"/>
    <n v="2.5000000000000001E-2"/>
    <s v=""/>
    <s v="OK"/>
    <n v="18.62"/>
    <n v="0"/>
    <n v="1755.02"/>
    <n v="250"/>
    <n v="1505.02"/>
    <n v="2.3557947864372197"/>
    <b v="0"/>
    <s v="Ultrasound 2022"/>
    <s v="CPQ 15555 ULT 24"/>
    <s v="13/03/2024"/>
    <x v="59"/>
    <s v="Iwona Doniec"/>
    <x v="0"/>
    <s v="ULT"/>
    <s v="Barts"/>
    <s v="Breast - Fixed Cart"/>
    <x v="2"/>
    <s v="Ultrasound - Accessories"/>
    <s v="Additional Items"/>
    <s v="DH"/>
    <s v="URN Issued"/>
    <s v=""/>
    <s v="NHSSC-142399"/>
    <n v="4"/>
    <s v="False"/>
    <s v="Y"/>
    <s v="False"/>
    <s v="H46622BR_LOGIQ E10s Breast Package"/>
    <s v="H46622BR"/>
    <s v="12"/>
    <s v="Accessory"/>
    <n v="1"/>
    <n v="2500"/>
    <n v="2500"/>
    <n v="0"/>
    <n v="2500"/>
    <n v="2500"/>
    <n v="3000"/>
    <n v="2250"/>
    <n v="2250"/>
    <n v="66.89"/>
    <s v="%"/>
    <n v="744.98"/>
    <n v="744.98"/>
    <n v="20"/>
    <n v="149"/>
    <n v="0"/>
    <n v="2.5"/>
    <n v="18.62"/>
    <n v="0"/>
    <n v="0"/>
    <n v="744.98"/>
    <s v="300000124117862"/>
    <s v=""/>
    <s v="False"/>
    <n v="250"/>
    <n v="250"/>
    <s v="True"/>
    <s v="Endoscopy &amp; Ultrasound"/>
    <s v="Mar"/>
    <s v="24"/>
    <n v="0"/>
    <d v="1899-12-30T00:00:00"/>
    <s v="1900"/>
    <s v="Jan"/>
    <s v="2024"/>
  </r>
  <r>
    <x v="78"/>
    <s v="CPQ 15555 ULT 24NHSSC-14239913/03/2024"/>
    <s v="GE Ultrasound 14"/>
    <s v="No"/>
    <n v="300000164237696"/>
    <x v="5"/>
    <s v=""/>
    <x v="2"/>
    <s v="Closed/PO Received"/>
    <s v=""/>
    <n v="0"/>
    <n v="0"/>
    <n v="0"/>
    <n v="0"/>
    <m/>
    <n v="0"/>
    <n v="2.5000000000000001E-2"/>
    <s v=""/>
    <s v="Check"/>
    <n v="0"/>
    <n v="0"/>
    <n v="0"/>
    <n v="0"/>
    <n v="0"/>
    <n v="0"/>
    <b v="0"/>
    <s v="Ultrasound 2022"/>
    <s v="CPQ 15555 ULT 24"/>
    <s v="13/03/2024"/>
    <x v="59"/>
    <s v="Iwona Doniec"/>
    <x v="0"/>
    <s v="ULT"/>
    <s v="Barts"/>
    <s v="Breast - Fixed Cart"/>
    <x v="2"/>
    <s v=""/>
    <s v=""/>
    <s v="DH"/>
    <s v="URN Issued"/>
    <s v=""/>
    <s v="NHSSC-142399"/>
    <n v="3"/>
    <s v="False"/>
    <s v=""/>
    <s v="False"/>
    <s v=""/>
    <s v=""/>
    <s v=""/>
    <s v=""/>
    <n v="1"/>
    <m/>
    <m/>
    <n v="0"/>
    <n v="0"/>
    <n v="0"/>
    <n v="0"/>
    <n v="0"/>
    <n v="0"/>
    <n v="0"/>
    <s v="%"/>
    <n v="0"/>
    <n v="0"/>
    <n v="20"/>
    <n v="0"/>
    <n v="0"/>
    <n v="0"/>
    <n v="0"/>
    <n v="0"/>
    <n v="0"/>
    <n v="0"/>
    <s v=""/>
    <s v=""/>
    <s v="False"/>
    <n v="0"/>
    <n v="0"/>
    <s v="True"/>
    <s v="Endoscopy &amp; Ultrasound"/>
    <s v="Mar"/>
    <s v="24"/>
    <n v="0"/>
    <d v="1899-12-30T00:00:00"/>
    <s v="1900"/>
    <s v="Jan"/>
    <s v="2024"/>
  </r>
  <r>
    <x v="78"/>
    <s v="CPQ 15555 ULT 24NHSSC-14239913/03/2024"/>
    <s v="GE Ultrasound 14"/>
    <s v="No"/>
    <n v="300000164237696"/>
    <x v="5"/>
    <s v="Accessory"/>
    <x v="2"/>
    <s v="Closed/PO Received"/>
    <s v=""/>
    <n v="2294.52"/>
    <n v="2294.52"/>
    <n v="0"/>
    <n v="0"/>
    <m/>
    <n v="2.5000000000000001E-2"/>
    <n v="2.5000000000000001E-2"/>
    <s v=""/>
    <s v="OK"/>
    <n v="57.36"/>
    <n v="0"/>
    <n v="5405.48"/>
    <n v="770"/>
    <n v="4635.4799999999996"/>
    <n v="2.3558216969126438"/>
    <b v="0"/>
    <s v="Ultrasound 2022"/>
    <s v="CPQ 15555 ULT 24"/>
    <s v="13/03/2024"/>
    <x v="59"/>
    <s v="Iwona Doniec"/>
    <x v="0"/>
    <s v="ULT"/>
    <s v="Barts"/>
    <s v="Breast - Fixed Cart"/>
    <x v="2"/>
    <s v="Ultrasound - Accessories"/>
    <s v="Additional Items"/>
    <s v="DH"/>
    <s v="URN Issued"/>
    <s v=""/>
    <s v="NHSSC-142399"/>
    <n v="5"/>
    <s v="False"/>
    <s v="Y"/>
    <s v="False"/>
    <s v="H44901AI_L2-9-D Probe"/>
    <s v="H44901AI"/>
    <s v="12"/>
    <s v="Accessory"/>
    <n v="1"/>
    <n v="7700"/>
    <n v="7700"/>
    <n v="0"/>
    <n v="7700"/>
    <n v="7700"/>
    <n v="9240"/>
    <n v="6930"/>
    <n v="6930"/>
    <n v="66.89"/>
    <s v="%"/>
    <n v="2294.52"/>
    <n v="2294.52"/>
    <n v="20"/>
    <n v="458.9"/>
    <n v="0"/>
    <n v="2.5"/>
    <n v="57.36"/>
    <n v="0"/>
    <n v="0"/>
    <n v="2294.52"/>
    <s v="300000111874332"/>
    <s v=""/>
    <s v="False"/>
    <n v="770"/>
    <n v="770"/>
    <s v="True"/>
    <s v="Endoscopy &amp; Ultrasound"/>
    <s v="Mar"/>
    <s v="24"/>
    <n v="0"/>
    <d v="1899-12-30T00:00:00"/>
    <s v="1900"/>
    <s v="Jan"/>
    <s v="2024"/>
  </r>
  <r>
    <x v="78"/>
    <s v="CPQ 15555 ULT 24NHSSC-14239913/03/2024"/>
    <s v="GE Ultrasound 14"/>
    <s v="No"/>
    <n v="300000164237696"/>
    <x v="5"/>
    <s v="Accessory"/>
    <x v="2"/>
    <s v="Closed/PO Received"/>
    <s v=""/>
    <n v="1696.31"/>
    <n v="1696.31"/>
    <n v="0"/>
    <n v="0"/>
    <m/>
    <n v="2.5000000000000001E-2"/>
    <n v="2.5000000000000001E-2"/>
    <s v=""/>
    <s v="OK"/>
    <n v="42.41"/>
    <n v="0"/>
    <n v="3996.19"/>
    <n v="569.25"/>
    <n v="3426.94"/>
    <n v="2.3558135010699695"/>
    <b v="0"/>
    <s v="Ultrasound 2022"/>
    <s v="CPQ 15555 ULT 24"/>
    <s v="13/03/2024"/>
    <x v="59"/>
    <s v="Iwona Doniec"/>
    <x v="0"/>
    <s v="ULT"/>
    <s v="Barts"/>
    <s v="Breast - Fixed Cart"/>
    <x v="2"/>
    <s v="Ultrasound - Accessories"/>
    <s v="Additional Items"/>
    <s v="DH"/>
    <s v="URN Issued"/>
    <s v=""/>
    <s v="NHSSC-142399"/>
    <n v="7"/>
    <s v="False"/>
    <s v="Y"/>
    <s v="False"/>
    <s v="H4920HF_L6-24-D Linear HockeystickProbe"/>
    <s v="H4920HF"/>
    <s v="12"/>
    <s v="Accessory"/>
    <n v="1"/>
    <n v="5692.5"/>
    <n v="5692.5"/>
    <n v="0"/>
    <n v="5692.5"/>
    <n v="5692.5"/>
    <n v="6831"/>
    <n v="5123.25"/>
    <n v="5123.25"/>
    <n v="66.89"/>
    <s v="%"/>
    <n v="1696.31"/>
    <n v="1696.31"/>
    <n v="20"/>
    <n v="339.26"/>
    <n v="0"/>
    <n v="2.5"/>
    <n v="42.41"/>
    <n v="0"/>
    <n v="0"/>
    <n v="1696.31"/>
    <s v="300000111881320"/>
    <s v=""/>
    <s v="False"/>
    <n v="569.25"/>
    <n v="569.25"/>
    <s v="True"/>
    <s v="Endoscopy &amp; Ultrasound"/>
    <s v="Mar"/>
    <s v="24"/>
    <n v="0"/>
    <d v="1899-12-30T00:00:00"/>
    <s v="1900"/>
    <s v="Jan"/>
    <s v="2024"/>
  </r>
  <r>
    <x v="78"/>
    <s v="CPQ 15555 ULT 24NHSSC-14239913/03/2024"/>
    <s v="GE Ultrasound 14"/>
    <s v="No"/>
    <n v="300000164237696"/>
    <x v="5"/>
    <s v="Accessory"/>
    <x v="2"/>
    <s v="Closed/PO Received"/>
    <s v=""/>
    <n v="2920.3"/>
    <n v="2920.3"/>
    <n v="0"/>
    <n v="0"/>
    <m/>
    <n v="2.5000000000000001E-2"/>
    <n v="2.5000000000000001E-2"/>
    <s v=""/>
    <s v="OK"/>
    <n v="73.010000000000005"/>
    <n v="0"/>
    <n v="6879.7"/>
    <n v="980"/>
    <n v="5899.7"/>
    <n v="2.3558196075745639"/>
    <b v="0"/>
    <s v="Ultrasound 2022"/>
    <s v="CPQ 15555 ULT 24"/>
    <s v="13/03/2024"/>
    <x v="59"/>
    <s v="Iwona Doniec"/>
    <x v="0"/>
    <s v="ULT"/>
    <s v="Barts"/>
    <s v="Breast - Fixed Cart"/>
    <x v="2"/>
    <s v="Ultrasound - Accessories"/>
    <s v="Additional Items"/>
    <s v="DH"/>
    <s v="URN Issued"/>
    <s v=""/>
    <s v="NHSSC-142399"/>
    <n v="6"/>
    <s v="False"/>
    <s v="Y"/>
    <s v="False"/>
    <s v="H44901AT_ML4-20-D Matrix Linear Array Probe"/>
    <s v="H44901AT"/>
    <s v="12"/>
    <s v="Accessory"/>
    <n v="1"/>
    <n v="9800"/>
    <n v="9800"/>
    <n v="0"/>
    <n v="9800"/>
    <n v="9800"/>
    <n v="11760"/>
    <n v="8820"/>
    <n v="8820"/>
    <n v="66.89"/>
    <s v="%"/>
    <n v="2920.3"/>
    <n v="2920.3"/>
    <n v="20"/>
    <n v="584.05999999999995"/>
    <n v="0"/>
    <n v="2.5"/>
    <n v="73.010000000000005"/>
    <n v="0"/>
    <n v="0"/>
    <n v="2920.3"/>
    <s v="300000124117722"/>
    <s v=""/>
    <s v="False"/>
    <n v="980"/>
    <n v="980"/>
    <s v="True"/>
    <s v="Endoscopy &amp; Ultrasound"/>
    <s v="Mar"/>
    <s v="24"/>
    <n v="0"/>
    <d v="1899-12-30T00:00:00"/>
    <s v="1900"/>
    <s v="Jan"/>
    <s v="2024"/>
  </r>
  <r>
    <x v="78"/>
    <s v="CPQ 15555 ULT 24NHSSC-14239913/03/2024"/>
    <s v="GE Ultrasound 14"/>
    <s v="No"/>
    <n v="300000164237696"/>
    <x v="5"/>
    <s v="Accessory"/>
    <x v="2"/>
    <s v="Closed/PO Received"/>
    <s v=""/>
    <n v="98.34"/>
    <n v="98.34"/>
    <n v="0"/>
    <n v="0"/>
    <m/>
    <n v="2.5000000000000001E-2"/>
    <n v="2.5000000000000001E-2"/>
    <s v=""/>
    <s v="OK"/>
    <n v="2.46"/>
    <n v="0"/>
    <n v="231.66"/>
    <n v="33"/>
    <n v="198.66"/>
    <n v="2.3557046979865772"/>
    <b v="0"/>
    <s v="Ultrasound 2022"/>
    <s v="CPQ 15555 ULT 24"/>
    <s v="13/03/2024"/>
    <x v="59"/>
    <s v="Iwona Doniec"/>
    <x v="0"/>
    <s v="ULT"/>
    <s v="Barts"/>
    <s v="Breast - Fixed Cart"/>
    <x v="2"/>
    <s v="Ultrasound - Accessories"/>
    <s v="Additional Items"/>
    <s v="DH"/>
    <s v="URN Issued"/>
    <s v=""/>
    <s v="NHSSC-142399"/>
    <n v="9"/>
    <s v="False"/>
    <s v="Y"/>
    <s v="False"/>
    <s v="H46612LH_Wireless Option kit"/>
    <s v="H46612LH"/>
    <s v="12"/>
    <s v="Accessory"/>
    <n v="1"/>
    <n v="330"/>
    <n v="330"/>
    <n v="0"/>
    <n v="330"/>
    <n v="330"/>
    <n v="396"/>
    <n v="297"/>
    <n v="297"/>
    <n v="66.89"/>
    <s v="%"/>
    <n v="98.34"/>
    <n v="98.34"/>
    <n v="20"/>
    <n v="19.670000000000002"/>
    <n v="0"/>
    <n v="2.5"/>
    <n v="2.46"/>
    <n v="0"/>
    <n v="0"/>
    <n v="98.34"/>
    <s v="300000111874354"/>
    <s v=""/>
    <s v="False"/>
    <n v="33"/>
    <n v="33"/>
    <s v="True"/>
    <s v="Endoscopy &amp; Ultrasound"/>
    <s v="Mar"/>
    <s v="24"/>
    <n v="0"/>
    <d v="1899-12-30T00:00:00"/>
    <s v="1900"/>
    <s v="Jan"/>
    <s v="2024"/>
  </r>
  <r>
    <x v="78"/>
    <s v="CPQ 15555 ULT 24NHSSC-14239913/03/2024"/>
    <s v="GE Ultrasound 14"/>
    <s v="No"/>
    <n v="300000164237696"/>
    <x v="5"/>
    <s v="Accessory"/>
    <x v="2"/>
    <s v="Closed/PO Received"/>
    <s v=""/>
    <n v="0"/>
    <n v="0"/>
    <n v="0"/>
    <n v="0"/>
    <m/>
    <n v="2.5000000000000001E-2"/>
    <n v="2.5000000000000001E-2"/>
    <s v=""/>
    <s v="OK"/>
    <n v="0"/>
    <n v="0"/>
    <n v="0"/>
    <n v="0"/>
    <n v="0"/>
    <n v="0"/>
    <b v="0"/>
    <s v="Ultrasound 2022"/>
    <s v="CPQ 15555 ULT 24"/>
    <s v="13/03/2024"/>
    <x v="59"/>
    <s v="Iwona Doniec"/>
    <x v="0"/>
    <s v="ULT"/>
    <s v="Barts"/>
    <s v="Breast - Fixed Cart"/>
    <x v="2"/>
    <s v="Ultrasound - Accessories"/>
    <s v="Additional Items"/>
    <s v="DH"/>
    <s v="URN Issued"/>
    <s v=""/>
    <s v="NHSSC-142399"/>
    <n v="8"/>
    <s v="False"/>
    <s v="Y"/>
    <s v="False"/>
    <s v="H4921ED_LOGIQ E10-series Fortis R3 eDelivery"/>
    <s v="H4921ED"/>
    <s v="12"/>
    <s v="Accessory"/>
    <n v="1"/>
    <n v="0"/>
    <n v="0"/>
    <n v="0"/>
    <n v="0"/>
    <n v="0"/>
    <n v="0"/>
    <n v="0"/>
    <n v="0"/>
    <n v="66.89"/>
    <s v="%"/>
    <n v="0"/>
    <n v="0"/>
    <n v="20"/>
    <n v="0"/>
    <n v="0"/>
    <n v="2.5"/>
    <n v="0"/>
    <n v="0"/>
    <n v="0"/>
    <n v="0"/>
    <s v="300000160299437"/>
    <s v=""/>
    <s v="False"/>
    <n v="0"/>
    <n v="0"/>
    <s v="True"/>
    <s v="Endoscopy &amp; Ultrasound"/>
    <s v="Mar"/>
    <s v="24"/>
    <n v="0"/>
    <d v="1899-12-30T00:00:00"/>
    <s v="1900"/>
    <s v="Jan"/>
    <s v="2024"/>
  </r>
  <r>
    <x v="78"/>
    <s v="CPQ 15555 ULT 24NHSSC-14239913/03/2024"/>
    <s v="GE Ultrasound 14"/>
    <s v="No"/>
    <n v="300000164237696"/>
    <x v="5"/>
    <s v="Accessory"/>
    <x v="2"/>
    <s v="Closed/PO Received"/>
    <s v=""/>
    <n v="88.5"/>
    <n v="88.5"/>
    <n v="0"/>
    <n v="0"/>
    <m/>
    <n v="2.5000000000000001E-2"/>
    <n v="2.5000000000000001E-2"/>
    <s v=""/>
    <s v="OK"/>
    <n v="2.21"/>
    <n v="0"/>
    <n v="208.5"/>
    <n v="29.7"/>
    <n v="178.8"/>
    <n v="2.3559322033898304"/>
    <b v="0"/>
    <s v="Ultrasound 2022"/>
    <s v="CPQ 15555 ULT 24"/>
    <s v="13/03/2024"/>
    <x v="59"/>
    <s v="Iwona Doniec"/>
    <x v="0"/>
    <s v="ULT"/>
    <s v="Barts"/>
    <s v="Breast - Fixed Cart"/>
    <x v="2"/>
    <s v="Ultrasound - Accessories"/>
    <s v="Additional Items"/>
    <s v="DH"/>
    <s v="URN Issued"/>
    <s v=""/>
    <s v="NHSSC-142399"/>
    <n v="11"/>
    <s v="False"/>
    <s v="Y"/>
    <s v="False"/>
    <s v="H4918BT_LOGIQ E10 Bin - Twin"/>
    <s v="H4918BT"/>
    <s v="12"/>
    <s v="Accessory"/>
    <n v="1"/>
    <n v="297"/>
    <n v="297"/>
    <n v="0"/>
    <n v="297"/>
    <n v="297"/>
    <n v="356.4"/>
    <n v="267.3"/>
    <n v="267.3"/>
    <n v="66.89"/>
    <s v="%"/>
    <n v="88.5"/>
    <n v="88.5"/>
    <n v="20"/>
    <n v="17.7"/>
    <n v="0"/>
    <n v="2.5"/>
    <n v="2.21"/>
    <n v="0"/>
    <n v="0"/>
    <n v="88.5"/>
    <s v="300000111788210"/>
    <s v=""/>
    <s v="False"/>
    <n v="29.7"/>
    <n v="29.7"/>
    <s v="True"/>
    <s v="Endoscopy &amp; Ultrasound"/>
    <s v="Mar"/>
    <s v="24"/>
    <n v="0"/>
    <d v="1899-12-30T00:00:00"/>
    <s v="1900"/>
    <s v="Jan"/>
    <s v="2024"/>
  </r>
  <r>
    <x v="78"/>
    <s v="CPQ 15555 ULT 24NHSSC-14239913/03/2024"/>
    <s v="GE Ultrasound 14"/>
    <s v="No"/>
    <n v="300000164237696"/>
    <x v="5"/>
    <s v="Accessory"/>
    <x v="2"/>
    <s v="Closed/PO Received"/>
    <s v=""/>
    <n v="57.69"/>
    <n v="57.69"/>
    <n v="0"/>
    <n v="0"/>
    <m/>
    <n v="2.5000000000000001E-2"/>
    <n v="2.5000000000000001E-2"/>
    <s v=""/>
    <s v="OK"/>
    <n v="1.44"/>
    <n v="0"/>
    <n v="135.91"/>
    <n v="19.36"/>
    <n v="116.55"/>
    <n v="2.355867568036055"/>
    <b v="0"/>
    <s v="Ultrasound 2022"/>
    <s v="CPQ 15555 ULT 24"/>
    <s v="13/03/2024"/>
    <x v="59"/>
    <s v="Iwona Doniec"/>
    <x v="0"/>
    <s v="ULT"/>
    <s v="Barts"/>
    <s v="Breast - Fixed Cart"/>
    <x v="2"/>
    <s v="Ultrasound - Accessories"/>
    <s v="Additional Items"/>
    <s v="DH"/>
    <s v="URN Issued"/>
    <s v=""/>
    <s v="NHSSC-142399"/>
    <n v="10"/>
    <s v="False"/>
    <s v="Y"/>
    <s v="False"/>
    <s v="H46732LF_USB FootSwitch - 3 Buttons"/>
    <s v="H46732LF"/>
    <s v="12"/>
    <s v="Accessory"/>
    <n v="1"/>
    <n v="193.6"/>
    <n v="193.6"/>
    <n v="0"/>
    <n v="193.6"/>
    <n v="193.6"/>
    <n v="232.32"/>
    <n v="174.24"/>
    <n v="174.24"/>
    <n v="66.89"/>
    <s v="%"/>
    <n v="57.69"/>
    <n v="57.69"/>
    <n v="20"/>
    <n v="11.54"/>
    <n v="0"/>
    <n v="2.5"/>
    <n v="1.44"/>
    <n v="0"/>
    <n v="0"/>
    <n v="57.69"/>
    <s v="300000111788194"/>
    <s v=""/>
    <s v="False"/>
    <n v="19.36"/>
    <n v="19.36"/>
    <s v="True"/>
    <s v="Endoscopy &amp; Ultrasound"/>
    <s v="Mar"/>
    <s v="24"/>
    <n v="0"/>
    <d v="1899-12-30T00:00:00"/>
    <s v="1900"/>
    <s v="Jan"/>
    <s v="2024"/>
  </r>
  <r>
    <x v="78"/>
    <s v="CPQ 15555 ULT 24NHSSC-14239913/03/2024"/>
    <s v="GE Ultrasound 14"/>
    <s v="No"/>
    <n v="300000164237696"/>
    <x v="5"/>
    <s v="Accessory"/>
    <x v="2"/>
    <s v="Closed/PO Received"/>
    <s v=""/>
    <n v="0"/>
    <n v="0"/>
    <n v="0"/>
    <n v="0"/>
    <m/>
    <n v="2.5000000000000001E-2"/>
    <n v="2.5000000000000001E-2"/>
    <s v=""/>
    <s v="OK"/>
    <n v="0"/>
    <n v="0"/>
    <n v="0"/>
    <n v="0"/>
    <n v="0"/>
    <n v="0"/>
    <b v="0"/>
    <s v="Ultrasound 2022"/>
    <s v="CPQ 15555 ULT 24"/>
    <s v="13/03/2024"/>
    <x v="59"/>
    <s v="Iwona Doniec"/>
    <x v="0"/>
    <s v="ULT"/>
    <s v="Barts"/>
    <s v="Breast - Fixed Cart"/>
    <x v="2"/>
    <s v="Ultrasound - Accessories"/>
    <s v="Additional Items"/>
    <s v="DH"/>
    <s v="URN Issued"/>
    <s v=""/>
    <s v="NHSSC-142399"/>
    <n v="13"/>
    <s v="False"/>
    <s v="Y"/>
    <s v="False"/>
    <s v="H46712LM_Destination Set ? UK (H46712LM)"/>
    <s v="H46712LM"/>
    <s v="12"/>
    <s v="Accessory"/>
    <n v="1"/>
    <n v="0"/>
    <n v="0"/>
    <n v="0"/>
    <n v="0"/>
    <n v="0"/>
    <n v="0"/>
    <n v="0"/>
    <n v="0"/>
    <n v="66.89"/>
    <s v="%"/>
    <n v="0"/>
    <n v="0"/>
    <n v="20"/>
    <n v="0"/>
    <n v="0"/>
    <n v="2.5"/>
    <n v="0"/>
    <n v="0"/>
    <n v="0"/>
    <n v="0"/>
    <s v="300000124117721"/>
    <s v=""/>
    <s v="False"/>
    <n v="0"/>
    <n v="0"/>
    <s v="True"/>
    <s v="Endoscopy &amp; Ultrasound"/>
    <s v="Mar"/>
    <s v="24"/>
    <n v="0"/>
    <d v="1899-12-30T00:00:00"/>
    <s v="1900"/>
    <s v="Jan"/>
    <s v="2024"/>
  </r>
  <r>
    <x v="78"/>
    <s v="CPQ 15555 ULT 24NHSSC-14239913/03/2024"/>
    <s v="GE Ultrasound 14"/>
    <s v="No"/>
    <n v="300000164237696"/>
    <x v="5"/>
    <s v="Accessory"/>
    <x v="2"/>
    <s v="Closed/PO Received"/>
    <s v=""/>
    <n v="6.23"/>
    <n v="6.23"/>
    <n v="0"/>
    <n v="0"/>
    <m/>
    <n v="2.5000000000000001E-2"/>
    <n v="2.5000000000000001E-2"/>
    <s v=""/>
    <s v="OK"/>
    <n v="0.16"/>
    <n v="0"/>
    <n v="14.669999999999998"/>
    <n v="2.09"/>
    <n v="12.579999999999998"/>
    <n v="2.3547351524879612"/>
    <b v="0"/>
    <s v="Ultrasound 2022"/>
    <s v="CPQ 15555 ULT 24"/>
    <s v="13/03/2024"/>
    <x v="59"/>
    <s v="Iwona Doniec"/>
    <x v="0"/>
    <s v="ULT"/>
    <s v="Barts"/>
    <s v="Breast - Fixed Cart"/>
    <x v="2"/>
    <s v="Ultrasound - Accessories"/>
    <s v="Additional Items"/>
    <s v="DH"/>
    <s v="URN Issued"/>
    <s v=""/>
    <s v="NHSSC-142399"/>
    <n v="12"/>
    <s v="False"/>
    <s v="Y"/>
    <s v="False"/>
    <s v="H4915P_Probe Holder Insert small"/>
    <s v="H4915P"/>
    <s v="12"/>
    <s v="Accessory"/>
    <n v="1"/>
    <n v="20.9"/>
    <n v="20.9"/>
    <n v="0"/>
    <n v="20.9"/>
    <n v="20.9"/>
    <n v="25.08"/>
    <n v="18.809999999999999"/>
    <n v="18.809999999999999"/>
    <n v="66.89"/>
    <s v="%"/>
    <n v="6.23"/>
    <n v="6.23"/>
    <n v="20"/>
    <n v="1.25"/>
    <n v="0"/>
    <n v="2.5"/>
    <n v="0.16"/>
    <n v="0"/>
    <n v="0"/>
    <n v="6.23"/>
    <s v="300000111788201"/>
    <s v=""/>
    <s v="False"/>
    <n v="2.09"/>
    <n v="2.09"/>
    <s v="True"/>
    <s v="Endoscopy &amp; Ultrasound"/>
    <s v="Mar"/>
    <s v="24"/>
    <n v="0"/>
    <d v="1899-12-30T00:00:00"/>
    <s v="1900"/>
    <s v="Jan"/>
    <s v="2024"/>
  </r>
  <r>
    <x v="78"/>
    <s v="CPQ 15555 ULT 24NHSSC-14239913/03/2024"/>
    <s v="GE Ultrasound 14"/>
    <s v="No"/>
    <n v="300000164237696"/>
    <x v="5"/>
    <s v="Accessory"/>
    <x v="2"/>
    <s v="Closed/PO Received"/>
    <s v=""/>
    <n v="1042.97"/>
    <n v="1042.97"/>
    <n v="0"/>
    <n v="0"/>
    <m/>
    <n v="2.5000000000000001E-2"/>
    <n v="2.5000000000000001E-2"/>
    <s v=""/>
    <s v="OK"/>
    <n v="26.07"/>
    <n v="0"/>
    <n v="2457.0299999999997"/>
    <n v="350"/>
    <n v="2107.0299999999997"/>
    <n v="2.3558012215116442"/>
    <b v="0"/>
    <s v="Ultrasound 2022"/>
    <s v="CPQ 15555 ULT 24"/>
    <s v="13/03/2024"/>
    <x v="59"/>
    <s v="Iwona Doniec"/>
    <x v="0"/>
    <s v="ULT"/>
    <s v="Barts"/>
    <s v="Breast - Fixed Cart"/>
    <x v="2"/>
    <s v="Ultrasound - Accessories"/>
    <s v="Additional Items"/>
    <s v="DH"/>
    <s v="URN Issued"/>
    <s v=""/>
    <s v="NHSSC-142399"/>
    <n v="15"/>
    <s v="False"/>
    <s v="Y"/>
    <s v="False"/>
    <s v="H91358US_UltrasoundCare Service Coverage for LOGIQ E10s"/>
    <s v="H91358US"/>
    <s v=""/>
    <s v="Accessory"/>
    <n v="1"/>
    <n v="3500"/>
    <n v="3500"/>
    <n v="0"/>
    <n v="3500"/>
    <n v="3500"/>
    <n v="4200"/>
    <n v="3150"/>
    <n v="3150"/>
    <n v="66.89"/>
    <s v="%"/>
    <n v="1042.97"/>
    <n v="1042.97"/>
    <n v="20"/>
    <n v="208.59"/>
    <n v="0"/>
    <n v="2.5"/>
    <n v="26.07"/>
    <n v="0"/>
    <n v="0"/>
    <n v="1042.97"/>
    <s v="300000161182465"/>
    <s v=""/>
    <s v="False"/>
    <n v="350"/>
    <n v="350"/>
    <s v="True"/>
    <s v="Endoscopy &amp; Ultrasound"/>
    <s v="Mar"/>
    <s v="24"/>
    <n v="0"/>
    <d v="1899-12-30T00:00:00"/>
    <s v="1900"/>
    <s v="Jan"/>
    <s v="2024"/>
  </r>
  <r>
    <x v="78"/>
    <s v="CPQ 15555 ULT 24NHSSC-14239913/03/2024"/>
    <s v="GE Ultrasound 14"/>
    <s v="No"/>
    <n v="300000164237696"/>
    <x v="5"/>
    <s v="Accessory"/>
    <x v="2"/>
    <s v="Closed/PO Received"/>
    <s v=""/>
    <n v="0"/>
    <n v="0"/>
    <n v="0"/>
    <n v="0"/>
    <m/>
    <n v="2.5000000000000001E-2"/>
    <n v="2.5000000000000001E-2"/>
    <s v=""/>
    <s v="OK"/>
    <n v="0"/>
    <n v="0"/>
    <n v="0"/>
    <n v="0"/>
    <n v="0"/>
    <n v="0"/>
    <b v="0"/>
    <s v="Ultrasound 2022"/>
    <s v="CPQ 15555 ULT 24"/>
    <s v="13/03/2024"/>
    <x v="59"/>
    <s v="Iwona Doniec"/>
    <x v="0"/>
    <s v="ULT"/>
    <s v="Barts"/>
    <s v="Breast - Fixed Cart"/>
    <x v="2"/>
    <s v="Ultrasound - Accessories"/>
    <s v="Additional Items"/>
    <s v="DH"/>
    <s v="URN Issued"/>
    <s v=""/>
    <s v="NHSSC-142399"/>
    <n v="14"/>
    <s v="False"/>
    <s v="Y"/>
    <s v="False"/>
    <s v="H91209US_Expert Live Support"/>
    <s v="H91209US"/>
    <s v="12"/>
    <s v="Accessory"/>
    <n v="1"/>
    <n v="0"/>
    <n v="0"/>
    <n v="0"/>
    <n v="0"/>
    <n v="0"/>
    <n v="0"/>
    <n v="0"/>
    <n v="0"/>
    <n v="66.89"/>
    <s v="%"/>
    <n v="0"/>
    <n v="0"/>
    <n v="20"/>
    <n v="0"/>
    <n v="0"/>
    <n v="2.5"/>
    <n v="0"/>
    <n v="0"/>
    <n v="0"/>
    <n v="0"/>
    <s v="300000130892093"/>
    <s v=""/>
    <s v="False"/>
    <n v="0"/>
    <n v="0"/>
    <s v="True"/>
    <s v="Endoscopy &amp; Ultrasound"/>
    <s v="Mar"/>
    <s v="24"/>
    <n v="0"/>
    <d v="1899-12-30T00:00:00"/>
    <s v="1900"/>
    <s v="Jan"/>
    <s v="2024"/>
  </r>
  <r>
    <x v="78"/>
    <s v="CPQ 15555 ULT 24NHSSC-14239913/03/2024"/>
    <s v="GE Ultrasound 14"/>
    <s v="No"/>
    <n v="300000164237696"/>
    <x v="5"/>
    <s v="Accessory"/>
    <x v="2"/>
    <s v="Closed/PO Received"/>
    <s v=""/>
    <n v="0.16"/>
    <n v="0.16"/>
    <n v="0"/>
    <n v="0"/>
    <m/>
    <n v="2.5000000000000001E-2"/>
    <n v="2.5000000000000001E-2"/>
    <s v=""/>
    <s v="OK"/>
    <n v="0"/>
    <n v="0"/>
    <n v="-0.16"/>
    <n v="0"/>
    <n v="-0.16"/>
    <n v="-1"/>
    <b v="0"/>
    <s v="Ultrasound 2022"/>
    <s v="CPQ 15555 ULT 24"/>
    <s v="13/03/2024"/>
    <x v="59"/>
    <s v="Iwona Doniec"/>
    <x v="0"/>
    <s v="ULT"/>
    <s v="Barts"/>
    <s v="Breast - Fixed Cart"/>
    <x v="2"/>
    <s v="Ultrasound - Accessories"/>
    <s v="Additional Items"/>
    <s v="DH"/>
    <s v="URN Issued"/>
    <s v=""/>
    <s v="NHSSC-142399"/>
    <n v="16"/>
    <s v="False"/>
    <s v="Y"/>
    <s v="False"/>
    <s v="H95003US_Custom Configuration"/>
    <s v="H95003US"/>
    <s v=""/>
    <s v="Accessory"/>
    <n v="1"/>
    <n v="0"/>
    <n v="0"/>
    <n v="0"/>
    <n v="0"/>
    <n v="0"/>
    <n v="0"/>
    <n v="0"/>
    <n v="0"/>
    <n v="-0.16"/>
    <s v="Amount"/>
    <n v="0.16"/>
    <n v="0.16"/>
    <n v="20"/>
    <n v="0.03"/>
    <n v="0"/>
    <n v="2.5"/>
    <n v="0"/>
    <n v="0"/>
    <n v="0"/>
    <n v="0.16"/>
    <s v="300000130458147"/>
    <s v=""/>
    <s v="False"/>
    <n v="0"/>
    <n v="0"/>
    <s v="True"/>
    <s v="Endoscopy &amp; Ultrasound"/>
    <s v="Mar"/>
    <s v="24"/>
    <n v="0"/>
    <d v="1899-12-30T00:00:00"/>
    <s v="1900"/>
    <s v="Jan"/>
    <s v="2024"/>
  </r>
  <r>
    <x v="79"/>
    <s v="CPQ 15375 ULT 24NHSSC-14243314/03/2024"/>
    <s v="GE Ultrasound 14"/>
    <s v="No"/>
    <n v="300000166166901"/>
    <x v="5"/>
    <s v="Core"/>
    <x v="2"/>
    <s v="Closed/Customer Invoiced"/>
    <n v="14"/>
    <n v="884717.57"/>
    <n v="863982"/>
    <n v="20735.569999999949"/>
    <n v="2.4000002314862982E-2"/>
    <m/>
    <n v="2.5000000000000001E-2"/>
    <n v="2.5000000000000001E-2"/>
    <s v=""/>
    <s v="OK"/>
    <n v="21599.55"/>
    <n v="20735.57"/>
    <n v="75262.430000000051"/>
    <n v="75262.429999999993"/>
    <n v="0"/>
    <n v="8.506944199152737E-2"/>
    <b v="0"/>
    <s v="Ultrasound 2022"/>
    <s v="CPQ 15375 ULT 24"/>
    <s v="14/03/2024"/>
    <x v="60"/>
    <s v="Iwona Doniec"/>
    <x v="0"/>
    <s v="ULT"/>
    <s v="Barts"/>
    <s v="Cardiology - Fixed cart"/>
    <x v="2"/>
    <s v="Ultrasound - Fixed Cart"/>
    <s v="Cardiology"/>
    <s v="DH"/>
    <s v="URN Issued"/>
    <s v=""/>
    <s v="NHSSC-142433"/>
    <n v="2"/>
    <s v="False"/>
    <s v="Y"/>
    <s v="False"/>
    <s v="H45611NR_Vivid E95 R6"/>
    <s v="H45611NR"/>
    <s v="12"/>
    <s v="Core"/>
    <n v="14"/>
    <n v="68570"/>
    <n v="68570"/>
    <n v="1"/>
    <n v="67884.3"/>
    <n v="950380.2"/>
    <n v="1140456.24"/>
    <n v="61713"/>
    <n v="863982"/>
    <n v="0"/>
    <s v="%"/>
    <n v="61713"/>
    <n v="863982"/>
    <n v="20"/>
    <n v="172796.4"/>
    <n v="20"/>
    <n v="2.5"/>
    <n v="21599.55"/>
    <n v="20735.57"/>
    <n v="0"/>
    <n v="884717.57"/>
    <s v="300000111879997"/>
    <s v=""/>
    <s v="False"/>
    <n v="75262.429999999993"/>
    <n v="75262.429999999993"/>
    <s v="True"/>
    <s v="Endoscopy &amp; Ultrasound"/>
    <s v="Mar"/>
    <s v="24"/>
    <n v="40989916"/>
    <d v="2024-03-18T00:00:00"/>
    <s v="2024"/>
    <s v="Mar"/>
    <s v="2024"/>
  </r>
  <r>
    <x v="79"/>
    <s v="CPQ 15375 ULT 24NHSSC-14243314/03/2024"/>
    <s v="GE Ultrasound 14"/>
    <s v="No"/>
    <n v="300000166166901"/>
    <x v="5"/>
    <s v=""/>
    <x v="2"/>
    <s v="Closed/Customer Invoiced"/>
    <s v=""/>
    <n v="0"/>
    <n v="0"/>
    <n v="0"/>
    <n v="0"/>
    <m/>
    <n v="0"/>
    <n v="2.5000000000000001E-2"/>
    <s v=""/>
    <s v="Check"/>
    <n v="0"/>
    <n v="0"/>
    <n v="0"/>
    <n v="0"/>
    <n v="0"/>
    <n v="0"/>
    <b v="0"/>
    <s v="Ultrasound 2022"/>
    <s v="CPQ 15375 ULT 24"/>
    <s v="14/03/2024"/>
    <x v="60"/>
    <s v="Iwona Doniec"/>
    <x v="0"/>
    <s v="ULT"/>
    <s v="Barts"/>
    <s v="Cardiology - Fixed cart"/>
    <x v="2"/>
    <s v=""/>
    <s v=""/>
    <s v="DH"/>
    <s v="URN Issued"/>
    <s v=""/>
    <s v="NHSSC-142433"/>
    <n v="1"/>
    <s v="False"/>
    <s v=""/>
    <s v="False"/>
    <s v=""/>
    <s v=""/>
    <s v=""/>
    <s v=""/>
    <n v="1"/>
    <m/>
    <m/>
    <n v="0"/>
    <n v="0"/>
    <n v="0"/>
    <n v="0"/>
    <n v="0"/>
    <n v="0"/>
    <n v="0"/>
    <s v="%"/>
    <n v="0"/>
    <n v="0"/>
    <n v="20"/>
    <n v="0"/>
    <n v="0"/>
    <n v="0"/>
    <n v="0"/>
    <n v="0"/>
    <n v="0"/>
    <n v="0"/>
    <s v=""/>
    <s v=""/>
    <s v="False"/>
    <n v="0"/>
    <n v="0"/>
    <s v="True"/>
    <s v="Endoscopy &amp; Ultrasound"/>
    <s v="Mar"/>
    <s v="24"/>
    <n v="40989916"/>
    <d v="2024-03-18T00:00:00"/>
    <s v="2024"/>
    <s v="Mar"/>
    <s v="2024"/>
  </r>
  <r>
    <x v="79"/>
    <s v="CPQ 15375 ULT 24NHSSC-14243314/03/2024"/>
    <s v="GE Ultrasound 14"/>
    <s v="No"/>
    <n v="300000166166901"/>
    <x v="5"/>
    <s v="Accessory"/>
    <x v="2"/>
    <s v="Closed/Customer Invoiced"/>
    <s v=""/>
    <n v="7743.4"/>
    <n v="7743.4"/>
    <n v="0"/>
    <n v="0"/>
    <m/>
    <n v="2.5000000000000001E-2"/>
    <n v="2.5000000000000001E-2"/>
    <s v=""/>
    <s v="OK"/>
    <n v="193.59"/>
    <n v="0"/>
    <n v="2756.6000000000004"/>
    <n v="1050"/>
    <n v="1706.6000000000004"/>
    <n v="0.35599349123124213"/>
    <b v="0"/>
    <s v="Ultrasound 2022"/>
    <s v="CPQ 15375 ULT 24"/>
    <s v="14/03/2024"/>
    <x v="60"/>
    <s v="Iwona Doniec"/>
    <x v="0"/>
    <s v="ULT"/>
    <s v="Barts"/>
    <s v="Cardiology - Fixed cart"/>
    <x v="2"/>
    <s v="Ultrasound - Accessories"/>
    <s v="Additional Items"/>
    <s v="DH"/>
    <s v="URN Issued"/>
    <s v=""/>
    <s v="NHSSC-142433"/>
    <n v="16"/>
    <s v="False"/>
    <s v="Y"/>
    <s v="False"/>
    <s v="H45611MP_Easy AFI LV"/>
    <s v="H45611MP"/>
    <s v="12"/>
    <s v="Accessory"/>
    <n v="14"/>
    <n v="750"/>
    <n v="750"/>
    <n v="0"/>
    <n v="750"/>
    <n v="10500"/>
    <n v="12600"/>
    <n v="675"/>
    <n v="9450"/>
    <n v="18.059999999999999"/>
    <s v="%"/>
    <n v="553.1"/>
    <n v="7743.4"/>
    <n v="20"/>
    <n v="1548.68"/>
    <n v="0"/>
    <n v="2.5"/>
    <n v="193.59"/>
    <n v="0"/>
    <n v="0"/>
    <n v="7743.4"/>
    <s v="300000142547875"/>
    <s v=""/>
    <s v="False"/>
    <n v="1050"/>
    <n v="1050"/>
    <s v="True"/>
    <s v="Endoscopy &amp; Ultrasound"/>
    <s v="Mar"/>
    <s v="24"/>
    <n v="40989916"/>
    <d v="2024-03-18T00:00:00"/>
    <s v="2024"/>
    <s v="Mar"/>
    <s v="2024"/>
  </r>
  <r>
    <x v="79"/>
    <s v="CPQ 15375 ULT 24NHSSC-14243314/03/2024"/>
    <s v="GE Ultrasound 14"/>
    <s v="No"/>
    <n v="300000166166901"/>
    <x v="5"/>
    <s v="Accessory"/>
    <x v="2"/>
    <s v="Closed/Customer Invoiced"/>
    <s v=""/>
    <n v="7743.4"/>
    <n v="7743.4"/>
    <n v="0"/>
    <n v="0"/>
    <m/>
    <n v="2.5000000000000001E-2"/>
    <n v="2.5000000000000001E-2"/>
    <s v=""/>
    <s v="OK"/>
    <n v="193.59"/>
    <n v="0"/>
    <n v="2756.6000000000004"/>
    <n v="1050"/>
    <n v="1706.6000000000004"/>
    <n v="0.35599349123124213"/>
    <b v="0"/>
    <s v="Ultrasound 2022"/>
    <s v="CPQ 15375 ULT 24"/>
    <s v="14/03/2024"/>
    <x v="60"/>
    <s v="Iwona Doniec"/>
    <x v="0"/>
    <s v="ULT"/>
    <s v="Barts"/>
    <s v="Cardiology - Fixed cart"/>
    <x v="2"/>
    <s v="Ultrasound - Accessories"/>
    <s v="Additional Items"/>
    <s v="DH"/>
    <s v="URN Issued"/>
    <s v=""/>
    <s v="NHSSC-142433"/>
    <n v="15"/>
    <s v="False"/>
    <s v="Y"/>
    <s v="False"/>
    <s v="H45611MM_Easy AutoEF"/>
    <s v="H45611MM"/>
    <s v=""/>
    <s v="Accessory"/>
    <n v="14"/>
    <n v="750"/>
    <n v="750"/>
    <n v="0"/>
    <n v="750"/>
    <n v="10500"/>
    <n v="12600"/>
    <n v="675"/>
    <n v="9450"/>
    <n v="18.059999999999999"/>
    <s v="%"/>
    <n v="553.1"/>
    <n v="7743.4"/>
    <n v="20"/>
    <n v="1548.68"/>
    <n v="0"/>
    <n v="2.5"/>
    <n v="193.59"/>
    <n v="0"/>
    <n v="0"/>
    <n v="7743.4"/>
    <s v="300000142108650"/>
    <s v=""/>
    <s v="False"/>
    <n v="1050"/>
    <n v="1050"/>
    <s v="True"/>
    <s v="Endoscopy &amp; Ultrasound"/>
    <s v="Mar"/>
    <s v="24"/>
    <n v="40989916"/>
    <d v="2024-03-18T00:00:00"/>
    <s v="2024"/>
    <s v="Mar"/>
    <s v="2024"/>
  </r>
  <r>
    <x v="79"/>
    <s v="CPQ 15375 ULT 24NHSSC-14243314/03/2024"/>
    <s v="GE Ultrasound 14"/>
    <s v="No"/>
    <n v="300000166166901"/>
    <x v="5"/>
    <s v="Accessory"/>
    <x v="2"/>
    <s v="Closed/Customer Invoiced"/>
    <s v=""/>
    <n v="1135.68"/>
    <n v="1135.68"/>
    <n v="0"/>
    <n v="0"/>
    <m/>
    <n v="2.5000000000000001E-2"/>
    <n v="2.5000000000000001E-2"/>
    <s v=""/>
    <s v="OK"/>
    <n v="28.39"/>
    <n v="0"/>
    <n v="404.31999999999994"/>
    <n v="154"/>
    <n v="250.31999999999994"/>
    <n v="0.3560157790927021"/>
    <b v="0"/>
    <s v="Ultrasound 2022"/>
    <s v="CPQ 15375 ULT 24"/>
    <s v="14/03/2024"/>
    <x v="60"/>
    <s v="Iwona Doniec"/>
    <x v="0"/>
    <s v="ULT"/>
    <s v="Barts"/>
    <s v="Cardiology - Fixed cart"/>
    <x v="2"/>
    <s v="Ultrasound - Accessories"/>
    <s v="Additional Items"/>
    <s v="DH"/>
    <s v="URN Issued"/>
    <s v=""/>
    <s v="NHSSC-142433"/>
    <n v="18"/>
    <s v="False"/>
    <s v="Y"/>
    <s v="False"/>
    <s v="H45521AL_External ECG Cable"/>
    <s v="H45521AL"/>
    <s v="12"/>
    <s v="Accessory"/>
    <n v="14"/>
    <n v="110"/>
    <n v="110"/>
    <n v="0"/>
    <n v="110"/>
    <n v="1540"/>
    <n v="1848"/>
    <n v="99"/>
    <n v="1386"/>
    <n v="18.059999999999999"/>
    <s v="%"/>
    <n v="81.12"/>
    <n v="1135.68"/>
    <n v="20"/>
    <n v="227.14"/>
    <n v="0"/>
    <n v="2.5"/>
    <n v="28.39"/>
    <n v="0"/>
    <n v="0"/>
    <n v="1135.68"/>
    <s v="300000111870796"/>
    <s v=""/>
    <s v="False"/>
    <n v="154"/>
    <n v="154"/>
    <s v="True"/>
    <s v="Endoscopy &amp; Ultrasound"/>
    <s v="Mar"/>
    <s v="24"/>
    <n v="40989916"/>
    <d v="2024-03-18T00:00:00"/>
    <s v="2024"/>
    <s v="Mar"/>
    <s v="2024"/>
  </r>
  <r>
    <x v="79"/>
    <s v="CPQ 15375 ULT 24NHSSC-14243314/03/2024"/>
    <s v="GE Ultrasound 14"/>
    <s v="No"/>
    <n v="300000166166901"/>
    <x v="5"/>
    <s v="Accessory"/>
    <x v="2"/>
    <s v="Closed/Customer Invoiced"/>
    <s v=""/>
    <n v="7743.4"/>
    <n v="7743.4"/>
    <n v="0"/>
    <n v="0"/>
    <m/>
    <n v="2.5000000000000001E-2"/>
    <n v="2.5000000000000001E-2"/>
    <s v=""/>
    <s v="OK"/>
    <n v="193.59"/>
    <n v="0"/>
    <n v="2756.6000000000004"/>
    <n v="1050"/>
    <n v="1706.6000000000004"/>
    <n v="0.35599349123124213"/>
    <b v="0"/>
    <s v="Ultrasound 2022"/>
    <s v="CPQ 15375 ULT 24"/>
    <s v="14/03/2024"/>
    <x v="60"/>
    <s v="Iwona Doniec"/>
    <x v="0"/>
    <s v="ULT"/>
    <s v="Barts"/>
    <s v="Cardiology - Fixed cart"/>
    <x v="2"/>
    <s v="Ultrasound - Accessories"/>
    <s v="Additional Items"/>
    <s v="DH"/>
    <s v="URN Issued"/>
    <s v=""/>
    <s v="NHSSC-142433"/>
    <n v="17"/>
    <s v="False"/>
    <s v="Y"/>
    <s v="False"/>
    <s v="H45611MR_Remote Viewing"/>
    <s v="H45611MR"/>
    <s v="12"/>
    <s v="Accessory"/>
    <n v="14"/>
    <n v="750"/>
    <n v="750"/>
    <n v="0"/>
    <n v="750"/>
    <n v="10500"/>
    <n v="12600"/>
    <n v="675"/>
    <n v="9450"/>
    <n v="18.059999999999999"/>
    <s v="%"/>
    <n v="553.1"/>
    <n v="7743.4"/>
    <n v="20"/>
    <n v="1548.68"/>
    <n v="0"/>
    <n v="2.5"/>
    <n v="193.59"/>
    <n v="0"/>
    <n v="0"/>
    <n v="7743.4"/>
    <s v="300000139968868"/>
    <s v=""/>
    <s v="False"/>
    <n v="1050"/>
    <n v="1050"/>
    <s v="True"/>
    <s v="Endoscopy &amp; Ultrasound"/>
    <s v="Mar"/>
    <s v="24"/>
    <n v="40989916"/>
    <d v="2024-03-18T00:00:00"/>
    <s v="2024"/>
    <s v="Mar"/>
    <s v="2024"/>
  </r>
  <r>
    <x v="79"/>
    <s v="CPQ 15375 ULT 24NHSSC-14243314/03/2024"/>
    <s v="GE Ultrasound 14"/>
    <s v="No"/>
    <n v="300000166166901"/>
    <x v="5"/>
    <s v="Accessory"/>
    <x v="2"/>
    <s v="Closed/Customer Invoiced"/>
    <s v=""/>
    <n v="1135.68"/>
    <n v="1135.68"/>
    <n v="0"/>
    <n v="0"/>
    <m/>
    <n v="2.5000000000000001E-2"/>
    <n v="2.5000000000000001E-2"/>
    <s v=""/>
    <s v="OK"/>
    <n v="28.39"/>
    <n v="0"/>
    <n v="404.31999999999994"/>
    <n v="154"/>
    <n v="250.31999999999994"/>
    <n v="0.3560157790927021"/>
    <b v="0"/>
    <s v="Ultrasound 2022"/>
    <s v="CPQ 15375 ULT 24"/>
    <s v="14/03/2024"/>
    <x v="60"/>
    <s v="Iwona Doniec"/>
    <x v="0"/>
    <s v="ULT"/>
    <s v="Barts"/>
    <s v="Cardiology - Fixed cart"/>
    <x v="2"/>
    <s v="Ultrasound - Accessories"/>
    <s v="Additional Items"/>
    <s v="DH"/>
    <s v="URN Issued"/>
    <s v=""/>
    <s v="NHSSC-142433"/>
    <n v="20"/>
    <s v="False"/>
    <s v="Y"/>
    <s v="False"/>
    <s v="H45601SE_ECG lead set"/>
    <s v="H45601SE"/>
    <s v="12"/>
    <s v="Accessory"/>
    <n v="14"/>
    <n v="110"/>
    <n v="110"/>
    <n v="0"/>
    <n v="110"/>
    <n v="1540"/>
    <n v="1848"/>
    <n v="99"/>
    <n v="1386"/>
    <n v="18.059999999999999"/>
    <s v="%"/>
    <n v="81.12"/>
    <n v="1135.68"/>
    <n v="20"/>
    <n v="227.14"/>
    <n v="0"/>
    <n v="2.5"/>
    <n v="28.39"/>
    <n v="0"/>
    <n v="0"/>
    <n v="1135.68"/>
    <s v="300000111879654"/>
    <s v=""/>
    <s v="False"/>
    <n v="154"/>
    <n v="154"/>
    <s v="True"/>
    <s v="Endoscopy &amp; Ultrasound"/>
    <s v="Mar"/>
    <s v="24"/>
    <n v="40989916"/>
    <d v="2024-03-18T00:00:00"/>
    <s v="2024"/>
    <s v="Mar"/>
    <s v="2024"/>
  </r>
  <r>
    <x v="79"/>
    <s v="CPQ 15375 ULT 24NHSSC-14243314/03/2024"/>
    <s v="GE Ultrasound 14"/>
    <s v="No"/>
    <n v="300000166166901"/>
    <x v="5"/>
    <s v="Accessory"/>
    <x v="2"/>
    <s v="Closed/Customer Invoiced"/>
    <s v=""/>
    <n v="1703.52"/>
    <n v="1703.52"/>
    <n v="0"/>
    <n v="0"/>
    <m/>
    <n v="2.5000000000000001E-2"/>
    <n v="2.5000000000000001E-2"/>
    <s v=""/>
    <s v="OK"/>
    <n v="42.59"/>
    <n v="0"/>
    <n v="606.48"/>
    <n v="231"/>
    <n v="375.48"/>
    <n v="0.35601577909270221"/>
    <b v="0"/>
    <s v="Ultrasound 2022"/>
    <s v="CPQ 15375 ULT 24"/>
    <s v="14/03/2024"/>
    <x v="60"/>
    <s v="Iwona Doniec"/>
    <x v="0"/>
    <s v="ULT"/>
    <s v="Barts"/>
    <s v="Cardiology - Fixed cart"/>
    <x v="2"/>
    <s v="Ultrasound - Accessories"/>
    <s v="Additional Items"/>
    <s v="DH"/>
    <s v="URN Issued"/>
    <s v=""/>
    <s v="NHSSC-142433"/>
    <n v="19"/>
    <s v="False"/>
    <s v="Y"/>
    <s v="False"/>
    <s v="H45601SD_ECG cable adult"/>
    <s v="H45601SD"/>
    <s v="12"/>
    <s v="Accessory"/>
    <n v="14"/>
    <n v="165"/>
    <n v="165"/>
    <n v="0"/>
    <n v="165"/>
    <n v="2310"/>
    <n v="2772"/>
    <n v="148.5"/>
    <n v="2079"/>
    <n v="18.059999999999999"/>
    <s v="%"/>
    <n v="121.68"/>
    <n v="1703.52"/>
    <n v="20"/>
    <n v="340.7"/>
    <n v="0"/>
    <n v="2.5"/>
    <n v="42.59"/>
    <n v="0"/>
    <n v="0"/>
    <n v="1703.52"/>
    <s v="300000111879653"/>
    <s v=""/>
    <s v="False"/>
    <n v="231"/>
    <n v="231"/>
    <s v="True"/>
    <s v="Endoscopy &amp; Ultrasound"/>
    <s v="Mar"/>
    <s v="24"/>
    <n v="40989916"/>
    <d v="2024-03-18T00:00:00"/>
    <s v="2024"/>
    <s v="Mar"/>
    <s v="2024"/>
  </r>
  <r>
    <x v="79"/>
    <s v="CPQ 15375 ULT 24NHSSC-14243314/03/2024"/>
    <s v="GE Ultrasound 14"/>
    <s v="No"/>
    <n v="300000166166901"/>
    <x v="5"/>
    <s v="Accessory"/>
    <x v="2"/>
    <s v="Closed/Customer Invoiced"/>
    <s v=""/>
    <n v="1073.8"/>
    <n v="1073.8"/>
    <n v="0"/>
    <n v="0"/>
    <m/>
    <n v="2.5000000000000001E-2"/>
    <n v="2.5000000000000001E-2"/>
    <s v=""/>
    <s v="OK"/>
    <n v="26.85"/>
    <n v="0"/>
    <n v="382.20000000000005"/>
    <n v="145.6"/>
    <n v="236.60000000000005"/>
    <n v="0.35593220338983056"/>
    <b v="0"/>
    <s v="Ultrasound 2022"/>
    <s v="CPQ 15375 ULT 24"/>
    <s v="14/03/2024"/>
    <x v="60"/>
    <s v="Iwona Doniec"/>
    <x v="0"/>
    <s v="ULT"/>
    <s v="Barts"/>
    <s v="Cardiology - Fixed cart"/>
    <x v="2"/>
    <s v="Ultrasound - Accessories"/>
    <s v="Additional Items"/>
    <s v="DH"/>
    <s v="URN Issued"/>
    <s v=""/>
    <s v="NHSSC-142433"/>
    <n v="22"/>
    <s v="False"/>
    <s v="Y"/>
    <s v="False"/>
    <s v="H45611RF_Vivid E Country Kit, UK"/>
    <s v="H45611RF"/>
    <s v="12"/>
    <s v="Accessory"/>
    <n v="14"/>
    <n v="104"/>
    <n v="104"/>
    <n v="0"/>
    <n v="104"/>
    <n v="1456"/>
    <n v="1747.2"/>
    <n v="93.6"/>
    <n v="1310.4000000000001"/>
    <n v="18.059999999999999"/>
    <s v="%"/>
    <n v="76.7"/>
    <n v="1073.8"/>
    <n v="20"/>
    <n v="214.76"/>
    <n v="0"/>
    <n v="2.5"/>
    <n v="26.85"/>
    <n v="0"/>
    <n v="0"/>
    <n v="1073.8"/>
    <s v="300000142547877"/>
    <s v=""/>
    <s v="False"/>
    <n v="145.6"/>
    <n v="145.6"/>
    <s v="True"/>
    <s v="Endoscopy &amp; Ultrasound"/>
    <s v="Mar"/>
    <s v="24"/>
    <n v="40989916"/>
    <d v="2024-03-18T00:00:00"/>
    <s v="2024"/>
    <s v="Mar"/>
    <s v="2024"/>
  </r>
  <r>
    <x v="79"/>
    <s v="CPQ 15375 ULT 24NHSSC-14243314/03/2024"/>
    <s v="GE Ultrasound 14"/>
    <s v="No"/>
    <n v="300000166166901"/>
    <x v="5"/>
    <s v="Accessory"/>
    <x v="2"/>
    <s v="Closed/Customer Invoiced"/>
    <s v=""/>
    <n v="2839.2"/>
    <n v="2839.2"/>
    <n v="0"/>
    <n v="0"/>
    <m/>
    <n v="2.5000000000000001E-2"/>
    <n v="2.5000000000000001E-2"/>
    <s v=""/>
    <s v="OK"/>
    <n v="70.98"/>
    <n v="0"/>
    <n v="1010.8000000000002"/>
    <n v="385"/>
    <n v="625.80000000000018"/>
    <n v="0.35601577909270227"/>
    <b v="0"/>
    <s v="Ultrasound 2022"/>
    <s v="CPQ 15375 ULT 24"/>
    <s v="14/03/2024"/>
    <x v="60"/>
    <s v="Iwona Doniec"/>
    <x v="0"/>
    <s v="ULT"/>
    <s v="Barts"/>
    <s v="Cardiology - Fixed cart"/>
    <x v="2"/>
    <s v="Ultrasound - Accessories"/>
    <s v="Additional Items"/>
    <s v="DH"/>
    <s v="URN Issued"/>
    <s v=""/>
    <s v="NHSSC-142433"/>
    <n v="21"/>
    <s v="False"/>
    <s v="Y"/>
    <s v="False"/>
    <s v="H45591HS_Wireless USB adapter"/>
    <s v="H45591HS"/>
    <s v="12"/>
    <s v="Accessory"/>
    <n v="14"/>
    <n v="275"/>
    <n v="275"/>
    <n v="0"/>
    <n v="275"/>
    <n v="3850"/>
    <n v="4620"/>
    <n v="247.5"/>
    <n v="3465"/>
    <n v="18.059999999999999"/>
    <s v="%"/>
    <n v="202.8"/>
    <n v="2839.2"/>
    <n v="20"/>
    <n v="567.84"/>
    <n v="0"/>
    <n v="2.5"/>
    <n v="70.98"/>
    <n v="0"/>
    <n v="0"/>
    <n v="2839.2"/>
    <s v="300000111873026"/>
    <s v=""/>
    <s v="False"/>
    <n v="385"/>
    <n v="385"/>
    <s v="True"/>
    <s v="Endoscopy &amp; Ultrasound"/>
    <s v="Mar"/>
    <s v="24"/>
    <n v="40989916"/>
    <d v="2024-03-18T00:00:00"/>
    <s v="2024"/>
    <s v="Mar"/>
    <s v="2024"/>
  </r>
  <r>
    <x v="79"/>
    <s v="CPQ 15375 ULT 24NHSSC-14243314/03/2024"/>
    <s v="GE Ultrasound 14"/>
    <s v="No"/>
    <n v="300000166166901"/>
    <x v="5"/>
    <s v="Accessory"/>
    <x v="2"/>
    <s v="Closed/Customer Invoiced"/>
    <s v=""/>
    <n v="42330.26"/>
    <n v="42330.26"/>
    <n v="0"/>
    <n v="0"/>
    <m/>
    <n v="2.5000000000000001E-2"/>
    <n v="2.5000000000000001E-2"/>
    <s v=""/>
    <s v="OK"/>
    <n v="1058.26"/>
    <n v="0"/>
    <n v="15069.739999999998"/>
    <n v="5740"/>
    <n v="9329.739999999998"/>
    <n v="0.3560039555627581"/>
    <b v="0"/>
    <s v="Ultrasound 2022"/>
    <s v="CPQ 15375 ULT 24"/>
    <s v="14/03/2024"/>
    <x v="60"/>
    <s v="Iwona Doniec"/>
    <x v="0"/>
    <s v="ULT"/>
    <s v="Barts"/>
    <s v="Cardiology - Fixed cart"/>
    <x v="2"/>
    <s v="Ultrasound - Accessories"/>
    <s v="Additional Items"/>
    <s v="DH"/>
    <s v="URN Issued"/>
    <s v=""/>
    <s v="NHSSC-142433"/>
    <n v="24"/>
    <s v="False"/>
    <s v="Y"/>
    <s v="False"/>
    <s v="H91368US_2 Years UltrasoundCare Service coverage for Vivid E95"/>
    <s v="H91368US"/>
    <s v=""/>
    <s v="Accessory"/>
    <n v="14"/>
    <n v="4100"/>
    <n v="4100"/>
    <n v="0"/>
    <n v="4100"/>
    <n v="57400"/>
    <n v="68880"/>
    <n v="3690"/>
    <n v="51660"/>
    <n v="18.059999999999999"/>
    <s v="%"/>
    <n v="3023.59"/>
    <n v="42330.26"/>
    <n v="20"/>
    <n v="8466.0499999999993"/>
    <n v="0"/>
    <n v="2.5"/>
    <n v="1058.26"/>
    <n v="0"/>
    <n v="0"/>
    <n v="42330.26"/>
    <s v="300000162758383"/>
    <s v=""/>
    <s v="False"/>
    <n v="5740"/>
    <n v="5740"/>
    <s v="True"/>
    <s v="Endoscopy &amp; Ultrasound"/>
    <s v="Mar"/>
    <s v="24"/>
    <n v="40989916"/>
    <d v="2024-03-18T00:00:00"/>
    <s v="2024"/>
    <s v="Mar"/>
    <s v="2024"/>
  </r>
  <r>
    <x v="79"/>
    <s v="CPQ 15375 ULT 24NHSSC-14243314/03/2024"/>
    <s v="GE Ultrasound 14"/>
    <s v="No"/>
    <n v="300000166166901"/>
    <x v="5"/>
    <s v="Accessory"/>
    <x v="2"/>
    <s v="Closed/Customer Invoiced"/>
    <s v=""/>
    <n v="0"/>
    <n v="0"/>
    <n v="0"/>
    <n v="0"/>
    <m/>
    <n v="2.5000000000000001E-2"/>
    <n v="2.5000000000000001E-2"/>
    <s v=""/>
    <s v="OK"/>
    <n v="0"/>
    <n v="0"/>
    <n v="0"/>
    <n v="0"/>
    <n v="0"/>
    <n v="0"/>
    <b v="0"/>
    <s v="Ultrasound 2022"/>
    <s v="CPQ 15375 ULT 24"/>
    <s v="14/03/2024"/>
    <x v="60"/>
    <s v="Iwona Doniec"/>
    <x v="0"/>
    <s v="ULT"/>
    <s v="Barts"/>
    <s v="Cardiology - Fixed cart"/>
    <x v="2"/>
    <s v="Ultrasound - Accessories"/>
    <s v="Additional Items"/>
    <s v="DH"/>
    <s v="URN Issued"/>
    <s v=""/>
    <s v="NHSSC-142433"/>
    <n v="23"/>
    <s v="False"/>
    <s v="Y"/>
    <s v="False"/>
    <s v="H91209US_Expert Live Support"/>
    <s v="H91209US"/>
    <s v="12"/>
    <s v="Accessory"/>
    <n v="14"/>
    <n v="0"/>
    <n v="0"/>
    <n v="0"/>
    <n v="0"/>
    <n v="0"/>
    <n v="0"/>
    <n v="0"/>
    <n v="0"/>
    <n v="18.059999999999999"/>
    <s v="%"/>
    <n v="0"/>
    <n v="0"/>
    <n v="20"/>
    <n v="0"/>
    <n v="0"/>
    <n v="2.5"/>
    <n v="0"/>
    <n v="0"/>
    <n v="0"/>
    <n v="0"/>
    <s v="300000130892093"/>
    <s v=""/>
    <s v="False"/>
    <n v="0"/>
    <n v="0"/>
    <s v="True"/>
    <s v="Endoscopy &amp; Ultrasound"/>
    <s v="Mar"/>
    <s v="24"/>
    <n v="40989916"/>
    <d v="2024-03-18T00:00:00"/>
    <s v="2024"/>
    <s v="Mar"/>
    <s v="2024"/>
  </r>
  <r>
    <x v="79"/>
    <s v="CPQ 15375 ULT 24NHSSC-14243314/03/2024"/>
    <s v="GE Ultrasound 14"/>
    <s v="No"/>
    <n v="300000166166901"/>
    <x v="5"/>
    <s v="Accessory"/>
    <x v="2"/>
    <s v="Closed/Customer Invoiced"/>
    <s v=""/>
    <n v="41287.65"/>
    <n v="41287.65"/>
    <n v="0"/>
    <n v="0"/>
    <m/>
    <n v="2.5000000000000001E-2"/>
    <n v="2.5000000000000001E-2"/>
    <s v=""/>
    <s v="OK"/>
    <n v="1032.19"/>
    <n v="0"/>
    <n v="14712.349999999999"/>
    <n v="5600"/>
    <n v="9112.3499999999985"/>
    <n v="0.35633779108280561"/>
    <b v="0"/>
    <s v="Ultrasound 2022"/>
    <s v="CPQ 15375 ULT 24"/>
    <s v="14/03/2024"/>
    <x v="60"/>
    <s v="Iwona Doniec"/>
    <x v="0"/>
    <s v="ULT"/>
    <s v="Barts"/>
    <s v="Cardiology - Fixed cart"/>
    <x v="2"/>
    <s v="Ultrasound - Accessories"/>
    <s v="Additional Items"/>
    <s v="DH"/>
    <s v="URN Issued"/>
    <s v=""/>
    <s v="NHSSC-142433"/>
    <n v="25"/>
    <s v="False"/>
    <s v="Y"/>
    <s v="False"/>
    <s v="H91370US _2 Years UltrasoundCare coverage for 1 Additional 4Vc-D probe over the term"/>
    <s v="H91370US"/>
    <s v=""/>
    <s v="Accessory"/>
    <n v="14"/>
    <n v="4000"/>
    <n v="4000"/>
    <n v="0"/>
    <n v="4000"/>
    <n v="56000"/>
    <n v="67200"/>
    <n v="3600"/>
    <n v="50400"/>
    <n v="650.88"/>
    <s v="Amount"/>
    <n v="2949.12"/>
    <n v="41287.65"/>
    <n v="20"/>
    <n v="8257.5300000000007"/>
    <n v="0"/>
    <n v="2.5"/>
    <n v="1032.19"/>
    <n v="0"/>
    <n v="0"/>
    <n v="41287.65"/>
    <s v="300000163474032"/>
    <s v=""/>
    <s v="False"/>
    <n v="5600"/>
    <n v="5600"/>
    <s v="True"/>
    <s v="Endoscopy &amp; Ultrasound"/>
    <s v="Mar"/>
    <s v="24"/>
    <n v="40989916"/>
    <d v="2024-03-18T00:00:00"/>
    <s v="2024"/>
    <s v="Mar"/>
    <s v="2024"/>
  </r>
  <r>
    <x v="79"/>
    <s v="CPQ 15375 ULT 24NHSSC-14243314/03/2024"/>
    <s v="GE Ultrasound 14"/>
    <s v="No"/>
    <n v="300000166166901"/>
    <x v="5"/>
    <s v="Accessory"/>
    <x v="2"/>
    <s v="Closed/Customer Invoiced"/>
    <s v=""/>
    <n v="51106.02"/>
    <n v="51106.02"/>
    <n v="0"/>
    <n v="0"/>
    <m/>
    <n v="2.5000000000000001E-2"/>
    <n v="2.5000000000000001E-2"/>
    <s v=""/>
    <s v="OK"/>
    <n v="1277.6500000000001"/>
    <n v="0"/>
    <n v="18193.980000000003"/>
    <n v="6930"/>
    <n v="11263.980000000003"/>
    <n v="0.35600463507038904"/>
    <b v="0"/>
    <s v="Ultrasound 2022"/>
    <s v="CPQ 15375 ULT 24"/>
    <s v="14/03/2024"/>
    <x v="60"/>
    <s v="Iwona Doniec"/>
    <x v="0"/>
    <s v="ULT"/>
    <s v="Barts"/>
    <s v="Cardiology - Fixed cart"/>
    <x v="2"/>
    <s v="Ultrasound - Accessories"/>
    <s v="Additional Items"/>
    <s v="DH"/>
    <s v="URN Issued"/>
    <s v=""/>
    <s v="NHSSC-142433"/>
    <n v="4"/>
    <s v="False"/>
    <s v="Y"/>
    <s v="False"/>
    <s v="H45601ZT_E90 / E95 R4 4D quantification bundle (4D Strain and LV Mass, 4D Auto RVQ, 4D Au"/>
    <s v="H45601ZT"/>
    <s v="12"/>
    <s v="Accessory"/>
    <n v="14"/>
    <n v="4950"/>
    <n v="4950"/>
    <n v="0"/>
    <n v="4950"/>
    <n v="69300"/>
    <n v="83160"/>
    <n v="4455"/>
    <n v="62370"/>
    <n v="18.059999999999999"/>
    <s v="%"/>
    <n v="3650.43"/>
    <n v="51106.02"/>
    <n v="20"/>
    <n v="10221.200000000001"/>
    <n v="0"/>
    <n v="2.5"/>
    <n v="1277.6500000000001"/>
    <n v="0"/>
    <n v="0"/>
    <n v="51106.02"/>
    <s v="300000111889412"/>
    <s v=""/>
    <s v="False"/>
    <n v="6930"/>
    <n v="6930"/>
    <s v="True"/>
    <s v="Endoscopy &amp; Ultrasound"/>
    <s v="Mar"/>
    <s v="24"/>
    <n v="40989916"/>
    <d v="2024-03-18T00:00:00"/>
    <s v="2024"/>
    <s v="Mar"/>
    <s v="2024"/>
  </r>
  <r>
    <x v="79"/>
    <s v="CPQ 15375 ULT 24NHSSC-14243314/03/2024"/>
    <s v="GE Ultrasound 14"/>
    <s v="No"/>
    <n v="300000166166901"/>
    <x v="5"/>
    <s v=""/>
    <x v="2"/>
    <s v="Closed/Customer Invoiced"/>
    <s v=""/>
    <n v="0"/>
    <n v="0"/>
    <n v="0"/>
    <n v="0"/>
    <m/>
    <n v="0"/>
    <n v="2.5000000000000001E-2"/>
    <s v=""/>
    <s v="Check"/>
    <n v="0"/>
    <n v="0"/>
    <n v="0"/>
    <n v="0"/>
    <n v="0"/>
    <n v="0"/>
    <b v="0"/>
    <s v="Ultrasound 2022"/>
    <s v="CPQ 15375 ULT 24"/>
    <s v="14/03/2024"/>
    <x v="60"/>
    <s v="Iwona Doniec"/>
    <x v="0"/>
    <s v="ULT"/>
    <s v="Barts"/>
    <s v="Cardiology - Fixed cart"/>
    <x v="2"/>
    <s v=""/>
    <s v=""/>
    <s v="DH"/>
    <s v="URN Issued"/>
    <s v=""/>
    <s v="NHSSC-142433"/>
    <n v="3"/>
    <s v="False"/>
    <s v=""/>
    <s v="False"/>
    <s v=""/>
    <s v=""/>
    <s v=""/>
    <s v=""/>
    <n v="1"/>
    <m/>
    <m/>
    <n v="0"/>
    <n v="0"/>
    <n v="0"/>
    <n v="0"/>
    <n v="0"/>
    <n v="0"/>
    <n v="0"/>
    <s v="%"/>
    <n v="0"/>
    <n v="0"/>
    <n v="20"/>
    <n v="0"/>
    <n v="0"/>
    <n v="0"/>
    <n v="0"/>
    <n v="0"/>
    <n v="0"/>
    <n v="0"/>
    <s v=""/>
    <s v=""/>
    <s v="False"/>
    <n v="0"/>
    <n v="0"/>
    <s v="True"/>
    <s v="Endoscopy &amp; Ultrasound"/>
    <s v="Mar"/>
    <s v="24"/>
    <n v="40989916"/>
    <d v="2024-03-18T00:00:00"/>
    <s v="2024"/>
    <s v="Mar"/>
    <s v="2024"/>
  </r>
  <r>
    <x v="79"/>
    <s v="CPQ 15375 ULT 24NHSSC-14243314/03/2024"/>
    <s v="GE Ultrasound 14"/>
    <s v="No"/>
    <n v="300000166166901"/>
    <x v="5"/>
    <s v="Accessory"/>
    <x v="2"/>
    <s v="Closed/Customer Invoiced"/>
    <s v=""/>
    <n v="30973.32"/>
    <n v="30973.32"/>
    <n v="0"/>
    <n v="0"/>
    <m/>
    <n v="2.5000000000000001E-2"/>
    <n v="2.5000000000000001E-2"/>
    <s v=""/>
    <s v="OK"/>
    <n v="774.33"/>
    <n v="0"/>
    <n v="11026.68"/>
    <n v="4200"/>
    <n v="6826.68"/>
    <n v="0.35600574946437774"/>
    <b v="0"/>
    <s v="Ultrasound 2022"/>
    <s v="CPQ 15375 ULT 24"/>
    <s v="14/03/2024"/>
    <x v="60"/>
    <s v="Iwona Doniec"/>
    <x v="0"/>
    <s v="ULT"/>
    <s v="Barts"/>
    <s v="Cardiology - Fixed cart"/>
    <x v="2"/>
    <s v="Ultrasound - Accessories"/>
    <s v="Additional Items"/>
    <s v="DH"/>
    <s v="URN Issued"/>
    <s v=""/>
    <s v="NHSSC-142433"/>
    <n v="6"/>
    <s v="False"/>
    <s v="Y"/>
    <s v="False"/>
    <s v="H45611YN_E9x R6 2D quantification bundle (H45611YN)"/>
    <s v="H45611YN"/>
    <s v="12"/>
    <s v="Accessory"/>
    <n v="14"/>
    <n v="3000"/>
    <n v="3000"/>
    <n v="0"/>
    <n v="3000"/>
    <n v="42000"/>
    <n v="50400"/>
    <n v="2700"/>
    <n v="37800"/>
    <n v="18.059999999999999"/>
    <s v="%"/>
    <n v="2212.38"/>
    <n v="30973.32"/>
    <n v="20"/>
    <n v="6194.66"/>
    <n v="0"/>
    <n v="2.5"/>
    <n v="774.33"/>
    <n v="0"/>
    <n v="0"/>
    <n v="30973.32"/>
    <s v="300000138901138"/>
    <s v=""/>
    <s v="False"/>
    <n v="4200"/>
    <n v="4200"/>
    <s v="True"/>
    <s v="Endoscopy &amp; Ultrasound"/>
    <s v="Mar"/>
    <s v="24"/>
    <n v="40989916"/>
    <d v="2024-03-18T00:00:00"/>
    <s v="2024"/>
    <s v="Mar"/>
    <s v="2024"/>
  </r>
  <r>
    <x v="79"/>
    <s v="CPQ 15375 ULT 24NHSSC-14243314/03/2024"/>
    <s v="GE Ultrasound 14"/>
    <s v="No"/>
    <n v="300000166166901"/>
    <x v="5"/>
    <s v="Accessory"/>
    <x v="2"/>
    <s v="Closed/Customer Invoiced"/>
    <s v=""/>
    <n v="51106.02"/>
    <n v="51106.02"/>
    <n v="0"/>
    <n v="0"/>
    <m/>
    <n v="2.5000000000000001E-2"/>
    <n v="2.5000000000000001E-2"/>
    <s v=""/>
    <s v="OK"/>
    <n v="1277.6500000000001"/>
    <n v="0"/>
    <n v="18193.980000000003"/>
    <n v="6930"/>
    <n v="11263.980000000003"/>
    <n v="0.35600463507038904"/>
    <b v="0"/>
    <s v="Ultrasound 2022"/>
    <s v="CPQ 15375 ULT 24"/>
    <s v="14/03/2024"/>
    <x v="60"/>
    <s v="Iwona Doniec"/>
    <x v="0"/>
    <s v="ULT"/>
    <s v="Barts"/>
    <s v="Cardiology - Fixed cart"/>
    <x v="2"/>
    <s v="Ultrasound - Accessories"/>
    <s v="Additional Items"/>
    <s v="DH"/>
    <s v="URN Issued"/>
    <s v=""/>
    <s v="NHSSC-142433"/>
    <n v="5"/>
    <s v="False"/>
    <s v="Y"/>
    <s v="False"/>
    <s v="H45601ZU_Vivid E95 R4 Valve Quantification Bundle (Auto AVQ, Auto MVQ, Auto TVQ)"/>
    <s v="H45601ZU"/>
    <s v="12"/>
    <s v="Accessory"/>
    <n v="14"/>
    <n v="4950"/>
    <n v="4950"/>
    <n v="0"/>
    <n v="4950"/>
    <n v="69300"/>
    <n v="83160"/>
    <n v="4455"/>
    <n v="62370"/>
    <n v="18.059999999999999"/>
    <s v="%"/>
    <n v="3650.43"/>
    <n v="51106.02"/>
    <n v="20"/>
    <n v="10221.200000000001"/>
    <n v="0"/>
    <n v="2.5"/>
    <n v="1277.6500000000001"/>
    <n v="0"/>
    <n v="0"/>
    <n v="51106.02"/>
    <s v="300000111879673"/>
    <s v=""/>
    <s v="False"/>
    <n v="6930"/>
    <n v="6930"/>
    <s v="True"/>
    <s v="Endoscopy &amp; Ultrasound"/>
    <s v="Mar"/>
    <s v="24"/>
    <n v="40989916"/>
    <d v="2024-03-18T00:00:00"/>
    <s v="2024"/>
    <s v="Mar"/>
    <s v="2024"/>
  </r>
  <r>
    <x v="79"/>
    <s v="CPQ 15375 ULT 24NHSSC-14243314/03/2024"/>
    <s v="GE Ultrasound 14"/>
    <s v="No"/>
    <n v="300000166166901"/>
    <x v="5"/>
    <s v="Accessory"/>
    <x v="2"/>
    <s v="Closed/Customer Invoiced"/>
    <s v=""/>
    <n v="249851.42"/>
    <n v="249851.42"/>
    <n v="0"/>
    <n v="0"/>
    <m/>
    <n v="2.5000000000000001E-2"/>
    <n v="2.5000000000000001E-2"/>
    <s v=""/>
    <s v="OK"/>
    <n v="6246.29"/>
    <n v="0"/>
    <n v="88948.579999999987"/>
    <n v="33880"/>
    <n v="55068.579999999987"/>
    <n v="0.35600590142733624"/>
    <b v="0"/>
    <s v="Ultrasound 2022"/>
    <s v="CPQ 15375 ULT 24"/>
    <s v="14/03/2024"/>
    <x v="60"/>
    <s v="Iwona Doniec"/>
    <x v="0"/>
    <s v="ULT"/>
    <s v="Barts"/>
    <s v="Cardiology - Fixed cart"/>
    <x v="2"/>
    <s v="Ultrasound - Accessories"/>
    <s v="Additional Items"/>
    <s v="DH"/>
    <s v="URN Issued"/>
    <s v=""/>
    <s v="NHSSC-142433"/>
    <n v="8"/>
    <s v="False"/>
    <s v="Y"/>
    <s v="False"/>
    <s v="H45581BJ_6VT-D Probe"/>
    <s v="H45581BJ"/>
    <s v="12"/>
    <s v="Accessory"/>
    <n v="14"/>
    <n v="24200"/>
    <n v="24200"/>
    <n v="0"/>
    <n v="24200"/>
    <n v="338800"/>
    <n v="406560"/>
    <n v="21780"/>
    <n v="304920"/>
    <n v="18.059999999999999"/>
    <s v="%"/>
    <n v="17846.53"/>
    <n v="249851.42"/>
    <n v="20"/>
    <n v="49970.28"/>
    <n v="0"/>
    <n v="2.5"/>
    <n v="6246.29"/>
    <n v="0"/>
    <n v="0"/>
    <n v="249851.42"/>
    <s v="300000111872730"/>
    <s v=""/>
    <s v="False"/>
    <n v="33880"/>
    <n v="33880"/>
    <s v="True"/>
    <s v="Endoscopy &amp; Ultrasound"/>
    <s v="Mar"/>
    <s v="24"/>
    <n v="40989916"/>
    <d v="2024-03-18T00:00:00"/>
    <s v="2024"/>
    <s v="Mar"/>
    <s v="2024"/>
  </r>
  <r>
    <x v="79"/>
    <s v="CPQ 15375 ULT 24NHSSC-14243314/03/2024"/>
    <s v="GE Ultrasound 14"/>
    <s v="No"/>
    <n v="300000166166901"/>
    <x v="5"/>
    <s v="Accessory"/>
    <x v="2"/>
    <s v="Closed/Customer Invoiced"/>
    <s v=""/>
    <n v="214158.42"/>
    <n v="214158.42"/>
    <n v="0"/>
    <n v="0"/>
    <m/>
    <n v="2.5000000000000001E-2"/>
    <n v="2.5000000000000001E-2"/>
    <s v=""/>
    <s v="OK"/>
    <n v="5353.96"/>
    <n v="0"/>
    <n v="76241.620000000024"/>
    <n v="29040.06"/>
    <n v="47201.560000000027"/>
    <n v="0.3560057082976239"/>
    <b v="0"/>
    <s v="Ultrasound 2022"/>
    <s v="CPQ 15375 ULT 24"/>
    <s v="14/03/2024"/>
    <x v="60"/>
    <s v="Iwona Doniec"/>
    <x v="0"/>
    <s v="ULT"/>
    <s v="Barts"/>
    <s v="Cardiology - Fixed cart"/>
    <x v="2"/>
    <s v="Ultrasound - Accessories"/>
    <s v="Additional Items"/>
    <s v="DH"/>
    <s v="URN Issued"/>
    <s v=""/>
    <s v="NHSSC-142433"/>
    <n v="7"/>
    <s v="False"/>
    <s v="Y"/>
    <s v="False"/>
    <s v="H40482LS_4Vc-D probe"/>
    <s v="H40482LS"/>
    <s v="12"/>
    <s v="Accessory"/>
    <n v="14"/>
    <n v="20742.86"/>
    <n v="20742.86"/>
    <n v="0"/>
    <n v="20742.86"/>
    <n v="290400.03999999998"/>
    <n v="348480.05"/>
    <n v="18668.57"/>
    <n v="261359.98"/>
    <n v="18.059999999999999"/>
    <s v="%"/>
    <n v="15297.03"/>
    <n v="214158.42"/>
    <n v="20"/>
    <n v="42831.68"/>
    <n v="0"/>
    <n v="2.5"/>
    <n v="5353.96"/>
    <n v="0"/>
    <n v="0"/>
    <n v="214158.42"/>
    <s v="300000111879463"/>
    <s v=""/>
    <s v="False"/>
    <n v="29040.06"/>
    <n v="29040.06"/>
    <s v="True"/>
    <s v="Endoscopy &amp; Ultrasound"/>
    <s v="Mar"/>
    <s v="24"/>
    <n v="40989916"/>
    <d v="2024-03-18T00:00:00"/>
    <s v="2024"/>
    <s v="Mar"/>
    <s v="2024"/>
  </r>
  <r>
    <x v="79"/>
    <s v="CPQ 15375 ULT 24NHSSC-14243314/03/2024"/>
    <s v="GE Ultrasound 14"/>
    <s v="No"/>
    <n v="300000166166901"/>
    <x v="5"/>
    <s v="Accessory"/>
    <x v="2"/>
    <s v="Closed/Customer Invoiced"/>
    <s v=""/>
    <n v="19874.54"/>
    <n v="19874.54"/>
    <n v="0"/>
    <n v="0"/>
    <m/>
    <n v="2.5000000000000001E-2"/>
    <n v="2.5000000000000001E-2"/>
    <s v=""/>
    <s v="OK"/>
    <n v="496.86"/>
    <n v="0"/>
    <n v="7075.4599999999991"/>
    <n v="2695"/>
    <n v="4380.4599999999991"/>
    <n v="0.35600622706236212"/>
    <b v="0"/>
    <s v="Ultrasound 2022"/>
    <s v="CPQ 15375 ULT 24"/>
    <s v="14/03/2024"/>
    <x v="60"/>
    <s v="Iwona Doniec"/>
    <x v="0"/>
    <s v="ULT"/>
    <s v="Barts"/>
    <s v="Cardiology - Fixed cart"/>
    <x v="2"/>
    <s v="Ultrasound - Accessories"/>
    <s v="Additional Items"/>
    <s v="DH"/>
    <s v="URN Issued"/>
    <s v=""/>
    <s v="NHSSC-142433"/>
    <n v="10"/>
    <s v="False"/>
    <s v="Y"/>
    <s v="False"/>
    <s v="H45601TZ_HDlive, HDcolor and FlexiLight"/>
    <s v="H45601TZ"/>
    <s v="12"/>
    <s v="Accessory"/>
    <n v="14"/>
    <n v="1925"/>
    <n v="1925"/>
    <n v="0"/>
    <n v="1925"/>
    <n v="26950"/>
    <n v="32340"/>
    <n v="1732.5"/>
    <n v="24255"/>
    <n v="18.059999999999999"/>
    <s v="%"/>
    <n v="1419.61"/>
    <n v="19874.54"/>
    <n v="20"/>
    <n v="3974.91"/>
    <n v="0"/>
    <n v="2.5"/>
    <n v="496.86"/>
    <n v="0"/>
    <n v="0"/>
    <n v="19874.54"/>
    <s v="300000111879657"/>
    <s v=""/>
    <s v="False"/>
    <n v="2695"/>
    <n v="2695"/>
    <s v="True"/>
    <s v="Endoscopy &amp; Ultrasound"/>
    <s v="Mar"/>
    <s v="24"/>
    <n v="40989916"/>
    <d v="2024-03-18T00:00:00"/>
    <s v="2024"/>
    <s v="Mar"/>
    <s v="2024"/>
  </r>
  <r>
    <x v="79"/>
    <s v="CPQ 15375 ULT 24NHSSC-14243314/03/2024"/>
    <s v="GE Ultrasound 14"/>
    <s v="No"/>
    <n v="300000166166901"/>
    <x v="5"/>
    <s v="Accessory"/>
    <x v="2"/>
    <s v="Closed/Customer Invoiced"/>
    <s v=""/>
    <n v="11924.78"/>
    <n v="11924.78"/>
    <n v="0"/>
    <n v="0"/>
    <m/>
    <n v="2.5000000000000001E-2"/>
    <n v="2.5000000000000001E-2"/>
    <s v=""/>
    <s v="OK"/>
    <n v="298.12"/>
    <n v="0"/>
    <n v="4245.2199999999993"/>
    <n v="1617"/>
    <n v="2628.2199999999993"/>
    <n v="0.35599985911689769"/>
    <b v="0"/>
    <s v="Ultrasound 2022"/>
    <s v="CPQ 15375 ULT 24"/>
    <s v="14/03/2024"/>
    <x v="60"/>
    <s v="Iwona Doniec"/>
    <x v="0"/>
    <s v="ULT"/>
    <s v="Barts"/>
    <s v="Cardiology - Fixed cart"/>
    <x v="2"/>
    <s v="Ultrasound - Accessories"/>
    <s v="Additional Items"/>
    <s v="DH"/>
    <s v="URN Issued"/>
    <s v=""/>
    <s v="NHSSC-142433"/>
    <n v="9"/>
    <s v="False"/>
    <s v="Y"/>
    <s v="False"/>
    <s v="H4830JE_P2D-2 MHz CWD Pencil Probe"/>
    <s v="H4830JE"/>
    <s v="12"/>
    <s v="Accessory"/>
    <n v="14"/>
    <n v="1155"/>
    <n v="1155"/>
    <n v="0"/>
    <n v="1155"/>
    <n v="16170"/>
    <n v="19404"/>
    <n v="1039.5"/>
    <n v="14553"/>
    <n v="18.059999999999999"/>
    <s v="%"/>
    <n v="851.77"/>
    <n v="11924.78"/>
    <n v="20"/>
    <n v="2384.96"/>
    <n v="0"/>
    <n v="2.5"/>
    <n v="298.12"/>
    <n v="0"/>
    <n v="0"/>
    <n v="11924.78"/>
    <s v="300000111788037"/>
    <s v=""/>
    <s v="False"/>
    <n v="1617"/>
    <n v="1617"/>
    <s v="True"/>
    <s v="Endoscopy &amp; Ultrasound"/>
    <s v="Mar"/>
    <s v="24"/>
    <n v="40989916"/>
    <d v="2024-03-18T00:00:00"/>
    <s v="2024"/>
    <s v="Mar"/>
    <s v="2024"/>
  </r>
  <r>
    <x v="79"/>
    <s v="CPQ 15375 ULT 24NHSSC-14243314/03/2024"/>
    <s v="GE Ultrasound 14"/>
    <s v="No"/>
    <n v="300000166166901"/>
    <x v="5"/>
    <s v="Accessory"/>
    <x v="2"/>
    <s v="Closed/Customer Invoiced"/>
    <s v=""/>
    <n v="19465.740000000002"/>
    <n v="19465.740000000002"/>
    <n v="0"/>
    <n v="0"/>
    <m/>
    <n v="2.5000000000000001E-2"/>
    <n v="2.5000000000000001E-2"/>
    <s v=""/>
    <s v="OK"/>
    <n v="486.64"/>
    <n v="0"/>
    <n v="6929.8600000000006"/>
    <n v="2639.56"/>
    <n v="4290.3000000000011"/>
    <n v="0.35600290561776743"/>
    <b v="0"/>
    <s v="Ultrasound 2022"/>
    <s v="CPQ 15375 ULT 24"/>
    <s v="14/03/2024"/>
    <x v="60"/>
    <s v="Iwona Doniec"/>
    <x v="0"/>
    <s v="ULT"/>
    <s v="Barts"/>
    <s v="Cardiology - Fixed cart"/>
    <x v="2"/>
    <s v="Ultrasound - Accessories"/>
    <s v="Additional Items"/>
    <s v="DH"/>
    <s v="URN Issued"/>
    <s v=""/>
    <s v="NHSSC-142433"/>
    <n v="12"/>
    <s v="False"/>
    <s v="Y"/>
    <s v="False"/>
    <s v="H45601GP_4D Markers"/>
    <s v="H45601GP"/>
    <s v="12"/>
    <s v="Accessory"/>
    <n v="14"/>
    <n v="1885.4"/>
    <n v="1885.4"/>
    <n v="0"/>
    <n v="1885.4"/>
    <n v="26395.599999999999"/>
    <n v="31674.720000000001"/>
    <n v="1696.86"/>
    <n v="23756.04"/>
    <n v="18.059999999999999"/>
    <s v="%"/>
    <n v="1390.41"/>
    <n v="19465.740000000002"/>
    <n v="20"/>
    <n v="3893.15"/>
    <n v="0"/>
    <n v="2.5"/>
    <n v="486.64"/>
    <n v="0"/>
    <n v="0"/>
    <n v="19465.740000000002"/>
    <s v="300000111879459"/>
    <s v=""/>
    <s v="False"/>
    <n v="2639.56"/>
    <n v="2639.56"/>
    <s v="True"/>
    <s v="Endoscopy &amp; Ultrasound"/>
    <s v="Mar"/>
    <s v="24"/>
    <n v="40989916"/>
    <d v="2024-03-18T00:00:00"/>
    <s v="2024"/>
    <s v="Mar"/>
    <s v="2024"/>
  </r>
  <r>
    <x v="79"/>
    <s v="CPQ 15375 ULT 24NHSSC-14243314/03/2024"/>
    <s v="GE Ultrasound 14"/>
    <s v="No"/>
    <n v="300000166166901"/>
    <x v="5"/>
    <s v="Accessory"/>
    <x v="2"/>
    <s v="Closed/Customer Invoiced"/>
    <s v=""/>
    <n v="24985.1"/>
    <n v="24985.1"/>
    <n v="0"/>
    <n v="0"/>
    <m/>
    <n v="2.5000000000000001E-2"/>
    <n v="2.5000000000000001E-2"/>
    <s v=""/>
    <s v="OK"/>
    <n v="624.63"/>
    <n v="0"/>
    <n v="8894.9000000000015"/>
    <n v="3388"/>
    <n v="5506.9000000000015"/>
    <n v="0.35600818087580205"/>
    <b v="0"/>
    <s v="Ultrasound 2022"/>
    <s v="CPQ 15375 ULT 24"/>
    <s v="14/03/2024"/>
    <x v="60"/>
    <s v="Iwona Doniec"/>
    <x v="0"/>
    <s v="ULT"/>
    <s v="Barts"/>
    <s v="Cardiology - Fixed cart"/>
    <x v="2"/>
    <s v="Ultrasound - Accessories"/>
    <s v="Additional Items"/>
    <s v="DH"/>
    <s v="URN Issued"/>
    <s v=""/>
    <s v="NHSSC-142433"/>
    <n v="11"/>
    <s v="False"/>
    <s v="Y"/>
    <s v="False"/>
    <s v="H45591AF_Blood Speckle Imaging (BSI)"/>
    <s v="H45591AF"/>
    <s v="12"/>
    <s v="Accessory"/>
    <n v="14"/>
    <n v="2420"/>
    <n v="2420"/>
    <n v="0"/>
    <n v="2420"/>
    <n v="33880"/>
    <n v="40656"/>
    <n v="2178"/>
    <n v="30492"/>
    <n v="18.059999999999999"/>
    <s v="%"/>
    <n v="1784.65"/>
    <n v="24985.1"/>
    <n v="20"/>
    <n v="4997.0200000000004"/>
    <n v="0"/>
    <n v="2.5"/>
    <n v="624.63"/>
    <n v="0"/>
    <n v="0"/>
    <n v="24985.1"/>
    <s v="300000111879491"/>
    <s v=""/>
    <s v="False"/>
    <n v="3388"/>
    <n v="3388"/>
    <s v="True"/>
    <s v="Endoscopy &amp; Ultrasound"/>
    <s v="Mar"/>
    <s v="24"/>
    <n v="40989916"/>
    <d v="2024-03-18T00:00:00"/>
    <s v="2024"/>
    <s v="Mar"/>
    <s v="2024"/>
  </r>
  <r>
    <x v="79"/>
    <s v="CPQ 15375 ULT 24NHSSC-14243314/03/2024"/>
    <s v="GE Ultrasound 14"/>
    <s v="No"/>
    <n v="300000166166901"/>
    <x v="5"/>
    <s v="Accessory"/>
    <x v="2"/>
    <s v="Closed/Customer Invoiced"/>
    <s v=""/>
    <n v="19874.54"/>
    <n v="19874.54"/>
    <n v="0"/>
    <n v="0"/>
    <m/>
    <n v="2.5000000000000001E-2"/>
    <n v="2.5000000000000001E-2"/>
    <s v=""/>
    <s v="OK"/>
    <n v="496.86"/>
    <n v="0"/>
    <n v="7075.4599999999991"/>
    <n v="2695"/>
    <n v="4380.4599999999991"/>
    <n v="0.35600622706236212"/>
    <b v="0"/>
    <s v="Ultrasound 2022"/>
    <s v="CPQ 15375 ULT 24"/>
    <s v="14/03/2024"/>
    <x v="60"/>
    <s v="Iwona Doniec"/>
    <x v="0"/>
    <s v="ULT"/>
    <s v="Barts"/>
    <s v="Cardiology - Fixed cart"/>
    <x v="2"/>
    <s v="Ultrasound - Accessories"/>
    <s v="Additional Items"/>
    <s v="DH"/>
    <s v="URN Issued"/>
    <s v=""/>
    <s v="NHSSC-142433"/>
    <n v="14"/>
    <s v="False"/>
    <s v="Y"/>
    <s v="False"/>
    <s v="H45601TU_AFI LA"/>
    <s v="H45601TU"/>
    <s v="12"/>
    <s v="Accessory"/>
    <n v="14"/>
    <n v="1925"/>
    <n v="1925"/>
    <n v="0"/>
    <n v="1925"/>
    <n v="26950"/>
    <n v="32340"/>
    <n v="1732.5"/>
    <n v="24255"/>
    <n v="18.059999999999999"/>
    <s v="%"/>
    <n v="1419.61"/>
    <n v="19874.54"/>
    <n v="20"/>
    <n v="3974.91"/>
    <n v="0"/>
    <n v="2.5"/>
    <n v="496.86"/>
    <n v="0"/>
    <n v="0"/>
    <n v="19874.54"/>
    <s v="300000111872742"/>
    <s v=""/>
    <s v="False"/>
    <n v="2695"/>
    <n v="2695"/>
    <s v="True"/>
    <s v="Endoscopy &amp; Ultrasound"/>
    <s v="Mar"/>
    <s v="24"/>
    <n v="40989916"/>
    <d v="2024-03-18T00:00:00"/>
    <s v="2024"/>
    <s v="Mar"/>
    <s v="2024"/>
  </r>
  <r>
    <x v="79"/>
    <s v="CPQ 15375 ULT 24NHSSC-14243314/03/2024"/>
    <s v="GE Ultrasound 14"/>
    <s v="No"/>
    <n v="300000166166901"/>
    <x v="5"/>
    <s v="Accessory"/>
    <x v="2"/>
    <s v="Closed/Customer Invoiced"/>
    <s v=""/>
    <n v="19874.54"/>
    <n v="19874.54"/>
    <n v="0"/>
    <n v="0"/>
    <m/>
    <n v="2.5000000000000001E-2"/>
    <n v="2.5000000000000001E-2"/>
    <s v=""/>
    <s v="OK"/>
    <n v="496.86"/>
    <n v="0"/>
    <n v="7075.4599999999991"/>
    <n v="2695"/>
    <n v="4380.4599999999991"/>
    <n v="0.35600622706236212"/>
    <b v="0"/>
    <s v="Ultrasound 2022"/>
    <s v="CPQ 15375 ULT 24"/>
    <s v="14/03/2024"/>
    <x v="60"/>
    <s v="Iwona Doniec"/>
    <x v="0"/>
    <s v="ULT"/>
    <s v="Barts"/>
    <s v="Cardiology - Fixed cart"/>
    <x v="2"/>
    <s v="Ultrasound - Accessories"/>
    <s v="Additional Items"/>
    <s v="DH"/>
    <s v="URN Issued"/>
    <s v=""/>
    <s v="NHSSC-142433"/>
    <n v="13"/>
    <s v="False"/>
    <s v="Y"/>
    <s v="False"/>
    <s v="H45601TT_AFI RV"/>
    <s v="H45601TT"/>
    <s v="12"/>
    <s v="Accessory"/>
    <n v="14"/>
    <n v="1925"/>
    <n v="1925"/>
    <n v="0"/>
    <n v="1925"/>
    <n v="26950"/>
    <n v="32340"/>
    <n v="1732.5"/>
    <n v="24255"/>
    <n v="18.059999999999999"/>
    <s v="%"/>
    <n v="1419.61"/>
    <n v="19874.54"/>
    <n v="20"/>
    <n v="3974.91"/>
    <n v="0"/>
    <n v="2.5"/>
    <n v="496.86"/>
    <n v="0"/>
    <n v="0"/>
    <n v="19874.54"/>
    <s v="300000111872743"/>
    <s v=""/>
    <s v="False"/>
    <n v="2695"/>
    <n v="2695"/>
    <s v="True"/>
    <s v="Endoscopy &amp; Ultrasound"/>
    <s v="Mar"/>
    <s v="24"/>
    <n v="40989916"/>
    <d v="2024-03-18T00:00:00"/>
    <s v="2024"/>
    <s v="Mar"/>
    <s v="2024"/>
  </r>
  <r>
    <x v="80"/>
    <s v="CPQ 15312 MII 24NHSSC-14254915/03/2024"/>
    <s v="Xograph MII 5"/>
    <s v="No"/>
    <n v="300000137761760"/>
    <x v="10"/>
    <s v="Core"/>
    <x v="2"/>
    <s v="Closed/PO Received"/>
    <n v="1"/>
    <n v="85161.66"/>
    <n v="75350"/>
    <n v="9811.6600000000035"/>
    <n v="0.13021446582614471"/>
    <m/>
    <n v="2.5000000000000001E-2"/>
    <n v="2.5000000000000001E-2"/>
    <s v=""/>
    <s v="OK"/>
    <n v="1883.75"/>
    <n v="7927.91"/>
    <n v="31809.339999999997"/>
    <n v="31809.34"/>
    <n v="0"/>
    <n v="0.37351714374755018"/>
    <b v="0"/>
    <s v="Mobile Image Intensifiers 2022"/>
    <s v="CPQ 15312 MII 24"/>
    <s v="15/03/2024"/>
    <x v="57"/>
    <s v="Nina Thompson"/>
    <x v="0"/>
    <s v="MII"/>
    <s v=""/>
    <s v=""/>
    <x v="14"/>
    <s v="Mobile Image Intensifier"/>
    <s v="Mobile C-Arm Flat Panel Detect"/>
    <s v="DH"/>
    <s v="URN Issued"/>
    <s v=""/>
    <s v="NHSSC-142549"/>
    <n v="2"/>
    <s v="False"/>
    <s v="Y"/>
    <s v="False"/>
    <s v="302891_Ziehm Vision FD 2121 CMOS"/>
    <s v="302891"/>
    <s v="13"/>
    <s v="Core"/>
    <n v="1"/>
    <n v="116971"/>
    <n v="109952.74"/>
    <n v="0"/>
    <n v="109952.74"/>
    <n v="109952.74"/>
    <n v="131943.29"/>
    <n v="75350"/>
    <n v="75350"/>
    <n v="0"/>
    <s v="%"/>
    <n v="75350"/>
    <n v="75350"/>
    <n v="20"/>
    <n v="15070"/>
    <n v="20"/>
    <n v="2.5"/>
    <n v="1883.75"/>
    <n v="7927.91"/>
    <n v="0"/>
    <n v="85161.66"/>
    <s v="300000112813331"/>
    <s v=""/>
    <s v="False"/>
    <n v="24791.08"/>
    <n v="31809.34"/>
    <s v="True"/>
    <s v="Radiology"/>
    <s v="Mar"/>
    <s v="24"/>
    <n v="40991219"/>
    <d v="2024-03-20T00:00:00"/>
    <s v="2024"/>
    <s v="Mar"/>
    <s v="2024"/>
  </r>
  <r>
    <x v="80"/>
    <s v="CPQ 15312 MII 24NHSSC-14254915/03/2024"/>
    <s v="Xograph MII 5"/>
    <s v="No"/>
    <n v="300000137761760"/>
    <x v="10"/>
    <s v=""/>
    <x v="2"/>
    <s v="Closed/PO Received"/>
    <s v=""/>
    <n v="0"/>
    <n v="0"/>
    <n v="0"/>
    <n v="0"/>
    <m/>
    <n v="0"/>
    <n v="2.5000000000000001E-2"/>
    <s v=""/>
    <s v="Check"/>
    <n v="0"/>
    <n v="0"/>
    <n v="0"/>
    <n v="0"/>
    <n v="0"/>
    <n v="0"/>
    <b v="0"/>
    <s v="Mobile Image Intensifiers 2022"/>
    <s v="CPQ 15312 MII 24"/>
    <s v="15/03/2024"/>
    <x v="57"/>
    <s v="Nina Thompson"/>
    <x v="0"/>
    <s v="MII"/>
    <s v=""/>
    <s v=""/>
    <x v="14"/>
    <s v=""/>
    <s v=""/>
    <s v="DH"/>
    <s v="URN Issued"/>
    <s v=""/>
    <s v="NHSSC-142549"/>
    <n v="1"/>
    <s v="False"/>
    <s v=""/>
    <s v="False"/>
    <s v=""/>
    <s v=""/>
    <s v=""/>
    <s v=""/>
    <n v="1"/>
    <m/>
    <m/>
    <n v="0"/>
    <n v="0"/>
    <n v="0"/>
    <n v="0"/>
    <n v="0"/>
    <n v="0"/>
    <n v="0"/>
    <s v="%"/>
    <n v="0"/>
    <n v="0"/>
    <n v="20"/>
    <n v="0"/>
    <n v="0"/>
    <n v="0"/>
    <n v="0"/>
    <n v="0"/>
    <n v="0"/>
    <n v="0"/>
    <s v=""/>
    <s v=""/>
    <s v="False"/>
    <n v="0"/>
    <n v="0"/>
    <s v="True"/>
    <s v="Radiology"/>
    <s v="Mar"/>
    <s v="24"/>
    <n v="40991219"/>
    <d v="2024-03-20T00:00:00"/>
    <s v="2024"/>
    <s v="Mar"/>
    <s v="2024"/>
  </r>
  <r>
    <x v="80"/>
    <s v="CPQ 15312 MII 24NHSSC-14254915/03/2024"/>
    <s v="Xograph MII 5"/>
    <s v="No"/>
    <n v="300000137761760"/>
    <x v="10"/>
    <s v="Accessory"/>
    <x v="2"/>
    <s v="Closed/PO Received"/>
    <s v=""/>
    <n v="1243.8699999999999"/>
    <n v="1213.53"/>
    <n v="30.339999999999918"/>
    <n v="2.5001442073949484E-2"/>
    <m/>
    <n v="2.5000000000000001E-2"/>
    <n v="2.5000000000000001E-2"/>
    <s v=""/>
    <s v="OK"/>
    <n v="30.34"/>
    <n v="0"/>
    <n v="1829.13"/>
    <n v="-76.83"/>
    <n v="1905.96"/>
    <n v="1.4705154075586679"/>
    <b v="0"/>
    <s v="Mobile Image Intensifiers 2022"/>
    <s v="CPQ 15312 MII 24"/>
    <s v="15/03/2024"/>
    <x v="57"/>
    <s v="Nina Thompson"/>
    <x v="0"/>
    <s v="MII"/>
    <s v=""/>
    <s v=""/>
    <x v="14"/>
    <s v="Mobile Image Intensifier"/>
    <s v="Additional Items"/>
    <s v="DH"/>
    <s v="URN Issued"/>
    <s v=""/>
    <s v="NHSSC-142549"/>
    <n v="4"/>
    <s v="False"/>
    <s v="Y"/>
    <s v="False"/>
    <s v="30210_Wireless LAN W1 Kit"/>
    <s v="30210"/>
    <s v="13"/>
    <s v="Accessory"/>
    <n v="1"/>
    <n v="3073"/>
    <n v="3073"/>
    <n v="0"/>
    <n v="3073"/>
    <n v="3073"/>
    <n v="3687.6"/>
    <n v="3073"/>
    <n v="3073"/>
    <n v="60.51"/>
    <s v="%"/>
    <n v="1213.53"/>
    <n v="1213.53"/>
    <n v="20"/>
    <n v="614.6"/>
    <n v="20"/>
    <n v="2.5"/>
    <n v="30.34"/>
    <n v="0"/>
    <n v="0"/>
    <n v="1243.8699999999999"/>
    <s v="300000112812198"/>
    <s v=""/>
    <s v="False"/>
    <n v="-76.83"/>
    <n v="-76.83"/>
    <s v="True"/>
    <s v="Radiology"/>
    <s v="Mar"/>
    <s v="24"/>
    <n v="40991219"/>
    <d v="2024-03-20T00:00:00"/>
    <s v="2024"/>
    <s v="Mar"/>
    <s v="2024"/>
  </r>
  <r>
    <x v="80"/>
    <s v="CPQ 15312 MII 24NHSSC-14254915/03/2024"/>
    <s v="Xograph MII 5"/>
    <s v="No"/>
    <n v="300000137761760"/>
    <x v="10"/>
    <s v=""/>
    <x v="2"/>
    <s v="Closed/PO Received"/>
    <s v=""/>
    <n v="0"/>
    <n v="0"/>
    <n v="0"/>
    <n v="0"/>
    <m/>
    <n v="0"/>
    <n v="2.5000000000000001E-2"/>
    <s v=""/>
    <s v="Check"/>
    <n v="0"/>
    <n v="0"/>
    <n v="0"/>
    <n v="0"/>
    <n v="0"/>
    <n v="0"/>
    <b v="0"/>
    <s v="Mobile Image Intensifiers 2022"/>
    <s v="CPQ 15312 MII 24"/>
    <s v="15/03/2024"/>
    <x v="57"/>
    <s v="Nina Thompson"/>
    <x v="0"/>
    <s v="MII"/>
    <s v=""/>
    <s v=""/>
    <x v="14"/>
    <s v=""/>
    <s v=""/>
    <s v="DH"/>
    <s v="URN Issued"/>
    <s v=""/>
    <s v="NHSSC-142549"/>
    <n v="3"/>
    <s v="False"/>
    <s v=""/>
    <s v="False"/>
    <s v=""/>
    <s v=""/>
    <s v=""/>
    <s v=""/>
    <n v="1"/>
    <m/>
    <m/>
    <n v="0"/>
    <n v="0"/>
    <n v="0"/>
    <n v="0"/>
    <n v="0"/>
    <n v="0"/>
    <n v="0"/>
    <s v="%"/>
    <n v="0"/>
    <n v="0"/>
    <n v="20"/>
    <n v="0"/>
    <n v="0"/>
    <n v="0"/>
    <n v="0"/>
    <n v="0"/>
    <n v="0"/>
    <n v="0"/>
    <s v=""/>
    <s v=""/>
    <s v="False"/>
    <n v="0"/>
    <n v="0"/>
    <s v="True"/>
    <s v="Radiology"/>
    <s v="Mar"/>
    <s v="24"/>
    <n v="40991219"/>
    <d v="2024-03-20T00:00:00"/>
    <s v="2024"/>
    <s v="Mar"/>
    <s v="2024"/>
  </r>
  <r>
    <x v="80"/>
    <s v="CPQ 15312 MII 24NHSSC-14254915/03/2024"/>
    <s v="Xograph MII 5"/>
    <s v="No"/>
    <n v="300000137761760"/>
    <x v="10"/>
    <s v="Accessory"/>
    <x v="2"/>
    <s v="Closed/PO Received"/>
    <s v=""/>
    <n v="918.43"/>
    <n v="896.03"/>
    <n v="22.399999999999977"/>
    <n v="2.4999162974453957E-2"/>
    <m/>
    <n v="2.5000000000000001E-2"/>
    <n v="2.5000000000000001E-2"/>
    <s v=""/>
    <s v="OK"/>
    <n v="22.4"/>
    <n v="0"/>
    <n v="1350.5700000000002"/>
    <n v="-56.73"/>
    <n v="1407.3000000000002"/>
    <n v="1.470520344500942"/>
    <b v="0"/>
    <s v="Mobile Image Intensifiers 2022"/>
    <s v="CPQ 15312 MII 24"/>
    <s v="15/03/2024"/>
    <x v="57"/>
    <s v="Nina Thompson"/>
    <x v="0"/>
    <s v="MII"/>
    <s v=""/>
    <s v=""/>
    <x v="14"/>
    <s v="Mobile Image Intensifier"/>
    <s v="Additional Items"/>
    <s v="DH"/>
    <s v="URN Issued"/>
    <s v=""/>
    <s v="NHSSC-142549"/>
    <n v="6"/>
    <s v="False"/>
    <s v="Y"/>
    <s v="False"/>
    <s v="30823_Laser Targeting, X-ray Generator"/>
    <s v="30823"/>
    <s v="13"/>
    <s v="Accessory"/>
    <n v="1"/>
    <n v="2269"/>
    <n v="2269"/>
    <n v="0"/>
    <n v="2269"/>
    <n v="2269"/>
    <n v="2722.8"/>
    <n v="2269"/>
    <n v="2269"/>
    <n v="60.51"/>
    <s v="%"/>
    <n v="896.03"/>
    <n v="896.03"/>
    <n v="20"/>
    <n v="453.8"/>
    <n v="20"/>
    <n v="2.5"/>
    <n v="22.4"/>
    <n v="0"/>
    <n v="0"/>
    <n v="918.43"/>
    <s v="300000112813638"/>
    <s v=""/>
    <s v="False"/>
    <n v="-56.73"/>
    <n v="-56.73"/>
    <s v="True"/>
    <s v="Radiology"/>
    <s v="Mar"/>
    <s v="24"/>
    <n v="40991219"/>
    <d v="2024-03-20T00:00:00"/>
    <s v="2024"/>
    <s v="Mar"/>
    <s v="2024"/>
  </r>
  <r>
    <x v="80"/>
    <s v="CPQ 15312 MII 24NHSSC-14254915/03/2024"/>
    <s v="Xograph MII 5"/>
    <s v="No"/>
    <n v="300000137761760"/>
    <x v="10"/>
    <s v="Accessory"/>
    <x v="2"/>
    <s v="Closed/PO Received"/>
    <s v=""/>
    <n v="2036.82"/>
    <n v="1987.14"/>
    <n v="49.679999999999836"/>
    <n v="2.5000754853709267E-2"/>
    <m/>
    <n v="2.5000000000000001E-2"/>
    <n v="2.5000000000000001E-2"/>
    <s v=""/>
    <s v="OK"/>
    <n v="49.68"/>
    <n v="0"/>
    <n v="2995.1800000000003"/>
    <n v="-125.8"/>
    <n v="3120.9800000000005"/>
    <n v="1.4705177678930885"/>
    <b v="0"/>
    <s v="Mobile Image Intensifiers 2022"/>
    <s v="CPQ 15312 MII 24"/>
    <s v="15/03/2024"/>
    <x v="57"/>
    <s v="Nina Thompson"/>
    <x v="0"/>
    <s v="MII"/>
    <s v=""/>
    <s v=""/>
    <x v="14"/>
    <s v="Mobile Image Intensifier"/>
    <s v="Additional Items"/>
    <s v="DH"/>
    <s v="URN Issued"/>
    <s v=""/>
    <s v="NHSSC-142549"/>
    <n v="5"/>
    <s v="False"/>
    <s v="Y"/>
    <s v="False"/>
    <s v="Warranty 11/302891_Additional 11 Months Parts' Warranty 302891"/>
    <s v="Warranty 11/302891"/>
    <s v=""/>
    <s v="Accessory"/>
    <n v="1"/>
    <n v="5032"/>
    <n v="5032"/>
    <n v="0"/>
    <n v="5032"/>
    <n v="5032"/>
    <n v="6038.4"/>
    <n v="5032"/>
    <n v="5032"/>
    <n v="60.51"/>
    <s v="%"/>
    <n v="1987.14"/>
    <n v="1987.14"/>
    <n v="20"/>
    <n v="1006.4"/>
    <n v="20"/>
    <n v="2.5"/>
    <n v="49.68"/>
    <n v="0"/>
    <n v="0"/>
    <n v="2036.82"/>
    <s v="300000116428348"/>
    <s v=""/>
    <s v="False"/>
    <n v="-125.8"/>
    <n v="-125.8"/>
    <s v="True"/>
    <s v="Radiology"/>
    <s v="Mar"/>
    <s v="24"/>
    <n v="40991219"/>
    <d v="2024-03-20T00:00:00"/>
    <s v="2024"/>
    <s v="Mar"/>
    <s v="2024"/>
  </r>
  <r>
    <x v="80"/>
    <s v="CPQ 15312 MII 24NHSSC-14254915/03/2024"/>
    <s v="Xograph MII 5"/>
    <s v="No"/>
    <n v="300000137761760"/>
    <x v="10"/>
    <s v="Accessory"/>
    <x v="2"/>
    <s v="Closed/PO Received"/>
    <s v=""/>
    <n v="1312.88"/>
    <n v="1280.8599999999999"/>
    <n v="32.020000000000209"/>
    <n v="2.4998828911825033E-2"/>
    <m/>
    <n v="2.5000000000000001E-2"/>
    <n v="2.5000000000000001E-2"/>
    <s v=""/>
    <s v="OK"/>
    <n v="32.020000000000003"/>
    <n v="0"/>
    <n v="1930.12"/>
    <n v="-81.08"/>
    <n v="2011.1999999999998"/>
    <n v="1.4701419779416243"/>
    <b v="0"/>
    <s v="Mobile Image Intensifiers 2022"/>
    <s v="CPQ 15312 MII 24"/>
    <s v="15/03/2024"/>
    <x v="57"/>
    <s v="Nina Thompson"/>
    <x v="0"/>
    <s v="MII"/>
    <s v=""/>
    <s v=""/>
    <x v="14"/>
    <s v="Mobile Image Intensifier"/>
    <s v="Additional Items"/>
    <s v="DH"/>
    <s v="URN Issued"/>
    <s v=""/>
    <s v="NHSSC-142549"/>
    <n v="8"/>
    <s v="False"/>
    <s v="Y"/>
    <s v="False"/>
    <s v="302915_Articulating Monitor Arm"/>
    <s v="302915"/>
    <s v="13"/>
    <s v="Accessory"/>
    <n v="1"/>
    <n v="3243"/>
    <n v="3243"/>
    <n v="0"/>
    <n v="3243"/>
    <n v="3243"/>
    <n v="3891.6"/>
    <n v="3243"/>
    <n v="3243"/>
    <n v="1962.14"/>
    <s v="Amount"/>
    <n v="1280.8599999999999"/>
    <n v="1280.8599999999999"/>
    <n v="20"/>
    <n v="648.6"/>
    <n v="20"/>
    <n v="2.5"/>
    <n v="32.020000000000003"/>
    <n v="0"/>
    <n v="0"/>
    <n v="1312.88"/>
    <s v="300000112813616"/>
    <s v=""/>
    <s v="False"/>
    <n v="-81.08"/>
    <n v="-81.08"/>
    <s v="True"/>
    <s v="Radiology"/>
    <s v="Mar"/>
    <s v="24"/>
    <n v="40991219"/>
    <d v="2024-03-20T00:00:00"/>
    <s v="2024"/>
    <s v="Mar"/>
    <s v="2024"/>
  </r>
  <r>
    <x v="80"/>
    <s v="CPQ 15312 MII 24NHSSC-14254915/03/2024"/>
    <s v="Xograph MII 5"/>
    <s v="No"/>
    <n v="300000137761760"/>
    <x v="10"/>
    <s v=""/>
    <x v="2"/>
    <s v="Closed/PO Received"/>
    <s v=""/>
    <n v="0"/>
    <n v="0"/>
    <n v="0"/>
    <n v="0"/>
    <m/>
    <n v="0"/>
    <n v="2.5000000000000001E-2"/>
    <s v=""/>
    <s v="Check"/>
    <n v="0"/>
    <n v="0"/>
    <n v="0"/>
    <n v="0"/>
    <n v="0"/>
    <n v="0"/>
    <b v="0"/>
    <s v="Mobile Image Intensifiers 2022"/>
    <s v="CPQ 15312 MII 24"/>
    <s v="15/03/2024"/>
    <x v="57"/>
    <s v="Nina Thompson"/>
    <x v="0"/>
    <s v="MII"/>
    <s v=""/>
    <s v=""/>
    <x v="14"/>
    <s v=""/>
    <s v=""/>
    <s v="DH"/>
    <s v="URN Issued"/>
    <s v=""/>
    <s v="NHSSC-142549"/>
    <n v="7"/>
    <s v="False"/>
    <s v=""/>
    <s v="False"/>
    <s v=""/>
    <s v=""/>
    <s v=""/>
    <s v=""/>
    <n v="1"/>
    <m/>
    <m/>
    <n v="0"/>
    <n v="0"/>
    <n v="0"/>
    <n v="0"/>
    <n v="0"/>
    <n v="0"/>
    <n v="0"/>
    <s v="%"/>
    <n v="0"/>
    <n v="0"/>
    <n v="20"/>
    <n v="0"/>
    <n v="0"/>
    <n v="0"/>
    <n v="0"/>
    <n v="0"/>
    <n v="0"/>
    <n v="0"/>
    <s v=""/>
    <s v=""/>
    <s v="False"/>
    <n v="0"/>
    <n v="0"/>
    <s v="True"/>
    <s v="Radiology"/>
    <s v="Mar"/>
    <s v="24"/>
    <n v="40991219"/>
    <d v="2024-03-20T00:00:00"/>
    <s v="2024"/>
    <s v="Mar"/>
    <s v="2024"/>
  </r>
  <r>
    <x v="81"/>
    <s v="CPQ 15242 ULT 24NHSSC-14261518/03/2024"/>
    <s v="MIS Various 4"/>
    <s v="No"/>
    <n v="300000166161471"/>
    <x v="5"/>
    <s v="Core"/>
    <x v="2"/>
    <s v="Closed/PO Received"/>
    <n v="1"/>
    <n v="35842.199999999997"/>
    <n v="33250"/>
    <n v="2592.1999999999971"/>
    <n v="7.7960902255639009E-2"/>
    <m/>
    <n v="2.5000000000000001E-2"/>
    <n v="2.5000000000000001E-2"/>
    <s v=""/>
    <s v="OK"/>
    <n v="831.25"/>
    <n v="1760.95"/>
    <n v="7157.8000000000029"/>
    <n v="7157.8"/>
    <n v="0"/>
    <n v="0.19970314322223534"/>
    <b v="0"/>
    <s v="Ultrasound 2022"/>
    <s v="CPQ 15242 ULT 24"/>
    <s v="18/03/2024"/>
    <x v="58"/>
    <s v="Paris Lowcock"/>
    <x v="0"/>
    <s v="ULT"/>
    <s v="Whipps Cross Hospital_x0009_"/>
    <s v="Radiology - fixed cart"/>
    <x v="6"/>
    <s v="Ultrasound - Fixed Cart"/>
    <s v="Ultrasound"/>
    <s v="DH"/>
    <s v="URN Issued"/>
    <s v=""/>
    <s v="NHSSC-142615"/>
    <n v="2"/>
    <s v="False"/>
    <s v="Y"/>
    <s v="False"/>
    <s v="USS-RS8EF4B/WR_Samsung RS80 Evo"/>
    <s v="USS-RS8EF4B/WR"/>
    <s v="12"/>
    <s v="Core"/>
    <n v="1"/>
    <n v="43000"/>
    <n v="41280"/>
    <n v="0"/>
    <n v="41280"/>
    <n v="41280"/>
    <n v="49536"/>
    <n v="33250"/>
    <n v="33250"/>
    <n v="0"/>
    <s v="%"/>
    <n v="33250"/>
    <n v="33250"/>
    <n v="20"/>
    <n v="6650"/>
    <n v="20"/>
    <n v="2.5"/>
    <n v="831.25"/>
    <n v="1760.95"/>
    <n v="0"/>
    <n v="35842.199999999997"/>
    <s v="300000111873482"/>
    <s v=""/>
    <s v="False"/>
    <n v="5437.8"/>
    <n v="7157.8"/>
    <s v="True"/>
    <s v="Endoscopy &amp; Ultrasound"/>
    <s v="Mar"/>
    <s v="24"/>
    <n v="40990064"/>
    <d v="2024-03-18T00:00:00"/>
    <s v="2024"/>
    <s v="Mar"/>
    <s v="2024"/>
  </r>
  <r>
    <x v="81"/>
    <s v="CPQ 15242 ULT 24NHSSC-14261518/03/2024"/>
    <s v="MIS Various 4"/>
    <s v="No"/>
    <n v="300000166161471"/>
    <x v="5"/>
    <s v=""/>
    <x v="2"/>
    <s v="Closed/PO Received"/>
    <s v=""/>
    <n v="0"/>
    <n v="0"/>
    <n v="0"/>
    <n v="0"/>
    <m/>
    <n v="0"/>
    <n v="2.5000000000000001E-2"/>
    <s v=""/>
    <s v="Check"/>
    <n v="0"/>
    <n v="0"/>
    <n v="0"/>
    <n v="0"/>
    <n v="0"/>
    <n v="0"/>
    <b v="0"/>
    <s v="Ultrasound 2022"/>
    <s v="CPQ 15242 ULT 24"/>
    <s v="18/03/2024"/>
    <x v="58"/>
    <s v="Paris Lowcock"/>
    <x v="0"/>
    <s v="ULT"/>
    <s v="Whipps Cross Hospital_x0009_"/>
    <s v="Radiology - fixed cart"/>
    <x v="6"/>
    <s v=""/>
    <s v=""/>
    <s v="DH"/>
    <s v="URN Issued"/>
    <s v=""/>
    <s v="NHSSC-142615"/>
    <n v="1"/>
    <s v="False"/>
    <s v=""/>
    <s v="False"/>
    <s v=""/>
    <s v=""/>
    <s v=""/>
    <s v=""/>
    <n v="1"/>
    <m/>
    <m/>
    <n v="0"/>
    <n v="0"/>
    <n v="0"/>
    <n v="0"/>
    <n v="0"/>
    <n v="0"/>
    <n v="0"/>
    <s v="%"/>
    <n v="0"/>
    <n v="0"/>
    <n v="20"/>
    <n v="0"/>
    <n v="0"/>
    <n v="0"/>
    <n v="0"/>
    <n v="0"/>
    <n v="0"/>
    <n v="0"/>
    <s v=""/>
    <s v=""/>
    <s v="False"/>
    <n v="0"/>
    <n v="0"/>
    <s v="True"/>
    <s v="Endoscopy &amp; Ultrasound"/>
    <s v="Mar"/>
    <s v="24"/>
    <n v="40990064"/>
    <d v="2024-03-18T00:00:00"/>
    <s v="2024"/>
    <s v="Mar"/>
    <s v="2024"/>
  </r>
  <r>
    <x v="81"/>
    <s v="CPQ 15242 ULT 24NHSSC-14261518/03/2024"/>
    <s v="MIS Various 4"/>
    <s v="No"/>
    <n v="300000166161471"/>
    <x v="5"/>
    <s v="Accessory"/>
    <x v="2"/>
    <s v="Closed/PO Received"/>
    <s v=""/>
    <n v="298.02"/>
    <n v="290.75"/>
    <n v="7.2699999999999818"/>
    <n v="2.5004299226139233E-2"/>
    <m/>
    <n v="2.5000000000000001E-2"/>
    <n v="2.5000000000000001E-2"/>
    <s v=""/>
    <s v="OK"/>
    <n v="7.27"/>
    <n v="0"/>
    <n v="86.980000000000018"/>
    <n v="-9.6300000000000008"/>
    <n v="96.610000000000014"/>
    <n v="0.29185960673780292"/>
    <b v="0"/>
    <s v="Ultrasound 2022"/>
    <s v="CPQ 15242 ULT 24"/>
    <s v="18/03/2024"/>
    <x v="58"/>
    <s v="Paris Lowcock"/>
    <x v="0"/>
    <s v="ULT"/>
    <s v="Whipps Cross Hospital_x0009_"/>
    <s v="Radiology - fixed cart"/>
    <x v="6"/>
    <s v="Ultrasound - Accessories"/>
    <s v="Additional Items"/>
    <s v="DH"/>
    <s v="URN Issued"/>
    <s v=""/>
    <s v="NHSSC-142615"/>
    <n v="4"/>
    <s v="False"/>
    <s v="Y"/>
    <s v="False"/>
    <s v="USO-U8EKB00/WRRS80E_External Physical Keyboard"/>
    <s v="USO-U8EKB00/WRRS80E"/>
    <s v="12"/>
    <s v="Accessory"/>
    <n v="1"/>
    <n v="385"/>
    <n v="385"/>
    <n v="0"/>
    <n v="385"/>
    <n v="385"/>
    <n v="462"/>
    <n v="385"/>
    <n v="385"/>
    <n v="24.48"/>
    <s v="%"/>
    <n v="290.75"/>
    <n v="290.75"/>
    <n v="20"/>
    <n v="58.15"/>
    <n v="20"/>
    <n v="2.5"/>
    <n v="7.27"/>
    <n v="0"/>
    <n v="0"/>
    <n v="298.02"/>
    <s v="300000111875615"/>
    <s v=""/>
    <s v="False"/>
    <n v="-9.6300000000000008"/>
    <n v="-9.6300000000000008"/>
    <s v="True"/>
    <s v="Endoscopy &amp; Ultrasound"/>
    <s v="Mar"/>
    <s v="24"/>
    <n v="40990064"/>
    <d v="2024-03-18T00:00:00"/>
    <s v="2024"/>
    <s v="Mar"/>
    <s v="2024"/>
  </r>
  <r>
    <x v="81"/>
    <s v="CPQ 15242 ULT 24NHSSC-14261518/03/2024"/>
    <s v="MIS Various 4"/>
    <s v="No"/>
    <n v="300000166161471"/>
    <x v="5"/>
    <s v=""/>
    <x v="2"/>
    <s v="Closed/PO Received"/>
    <s v=""/>
    <n v="0"/>
    <n v="0"/>
    <n v="0"/>
    <n v="0"/>
    <m/>
    <n v="0"/>
    <n v="2.5000000000000001E-2"/>
    <s v=""/>
    <s v="Check"/>
    <n v="0"/>
    <n v="0"/>
    <n v="0"/>
    <n v="0"/>
    <n v="0"/>
    <n v="0"/>
    <b v="0"/>
    <s v="Ultrasound 2022"/>
    <s v="CPQ 15242 ULT 24"/>
    <s v="18/03/2024"/>
    <x v="58"/>
    <s v="Paris Lowcock"/>
    <x v="0"/>
    <s v="ULT"/>
    <s v="Whipps Cross Hospital_x0009_"/>
    <s v="Radiology - fixed cart"/>
    <x v="6"/>
    <s v=""/>
    <s v=""/>
    <s v="DH"/>
    <s v="URN Issued"/>
    <s v=""/>
    <s v="NHSSC-142615"/>
    <n v="3"/>
    <s v="False"/>
    <s v=""/>
    <s v="False"/>
    <s v=""/>
    <s v=""/>
    <s v=""/>
    <s v=""/>
    <n v="1"/>
    <m/>
    <m/>
    <n v="0"/>
    <n v="0"/>
    <n v="0"/>
    <n v="0"/>
    <n v="0"/>
    <n v="0"/>
    <n v="0"/>
    <s v="%"/>
    <n v="0"/>
    <n v="0"/>
    <n v="20"/>
    <n v="0"/>
    <n v="0"/>
    <n v="0"/>
    <n v="0"/>
    <n v="0"/>
    <n v="0"/>
    <n v="0"/>
    <s v=""/>
    <s v=""/>
    <s v="False"/>
    <n v="0"/>
    <n v="0"/>
    <s v="True"/>
    <s v="Endoscopy &amp; Ultrasound"/>
    <s v="Mar"/>
    <s v="24"/>
    <n v="40990064"/>
    <d v="2024-03-18T00:00:00"/>
    <s v="2024"/>
    <s v="Mar"/>
    <s v="2024"/>
  </r>
  <r>
    <x v="81"/>
    <s v="CPQ 15242 ULT 24NHSSC-14261518/03/2024"/>
    <s v="MIS Various 4"/>
    <s v="No"/>
    <n v="300000166161471"/>
    <x v="5"/>
    <s v="Accessory"/>
    <x v="2"/>
    <s v="Closed/PO Received"/>
    <s v=""/>
    <n v="1625.57"/>
    <n v="1585.92"/>
    <n v="39.649999999999864"/>
    <n v="2.5001261097659315E-2"/>
    <m/>
    <n v="2.5000000000000001E-2"/>
    <n v="2.5000000000000001E-2"/>
    <s v=""/>
    <s v="OK"/>
    <n v="39.65"/>
    <n v="0"/>
    <n v="474.43000000000006"/>
    <n v="-52.5"/>
    <n v="526.93000000000006"/>
    <n v="0.29185454948110512"/>
    <b v="0"/>
    <s v="Ultrasound 2022"/>
    <s v="CPQ 15242 ULT 24"/>
    <s v="18/03/2024"/>
    <x v="58"/>
    <s v="Paris Lowcock"/>
    <x v="0"/>
    <s v="ULT"/>
    <s v="Whipps Cross Hospital_x0009_"/>
    <s v="Radiology - fixed cart"/>
    <x v="6"/>
    <s v="Ultrasound - Accessories"/>
    <s v="Additional Items"/>
    <s v="DH"/>
    <s v="URN Issued"/>
    <s v=""/>
    <s v="NHSSC-142615"/>
    <n v="6"/>
    <s v="False"/>
    <s v="Y"/>
    <s v="False"/>
    <s v="USO-U8EPN01/WRRS80E_Panoramic+"/>
    <s v="USO-U8EPN01/WRRS80E"/>
    <s v="12"/>
    <s v="Accessory"/>
    <n v="1"/>
    <n v="2100"/>
    <n v="2100"/>
    <n v="0"/>
    <n v="2100"/>
    <n v="2100"/>
    <n v="2520"/>
    <n v="2100"/>
    <n v="2100"/>
    <n v="24.48"/>
    <s v="%"/>
    <n v="1585.92"/>
    <n v="1585.92"/>
    <n v="20"/>
    <n v="317.18"/>
    <n v="20"/>
    <n v="2.5"/>
    <n v="39.65"/>
    <n v="0"/>
    <n v="0"/>
    <n v="1625.57"/>
    <s v="300000111875582"/>
    <s v=""/>
    <s v="False"/>
    <n v="-52.5"/>
    <n v="-52.5"/>
    <s v="True"/>
    <s v="Endoscopy &amp; Ultrasound"/>
    <s v="Mar"/>
    <s v="24"/>
    <n v="40990064"/>
    <d v="2024-03-18T00:00:00"/>
    <s v="2024"/>
    <s v="Mar"/>
    <s v="2024"/>
  </r>
  <r>
    <x v="81"/>
    <s v="CPQ 15242 ULT 24NHSSC-14261518/03/2024"/>
    <s v="MIS Various 4"/>
    <s v="No"/>
    <n v="300000166161471"/>
    <x v="5"/>
    <s v="Accessory"/>
    <x v="2"/>
    <s v="Closed/PO Received"/>
    <s v=""/>
    <n v="6037.82"/>
    <n v="5890.56"/>
    <n v="147.25999999999931"/>
    <n v="2.4999320947414048E-2"/>
    <m/>
    <n v="2.5000000000000001E-2"/>
    <n v="2.5000000000000001E-2"/>
    <s v=""/>
    <s v="OK"/>
    <n v="147.26"/>
    <n v="0"/>
    <n v="1762.1800000000003"/>
    <n v="-195"/>
    <n v="1957.1800000000003"/>
    <n v="0.29185699474313581"/>
    <b v="0"/>
    <s v="Ultrasound 2022"/>
    <s v="CPQ 15242 ULT 24"/>
    <s v="18/03/2024"/>
    <x v="58"/>
    <s v="Paris Lowcock"/>
    <x v="0"/>
    <s v="ULT"/>
    <s v="Whipps Cross Hospital_x0009_"/>
    <s v="Radiology - fixed cart"/>
    <x v="6"/>
    <s v="Ultrasound - Accessories"/>
    <s v="Additional Items"/>
    <s v="DH"/>
    <s v="URN Issued"/>
    <s v=""/>
    <s v="NHSSC-142615"/>
    <n v="5"/>
    <s v="False"/>
    <s v="Y"/>
    <s v="False"/>
    <s v="USP-C017FSE/WRRS80E_CA1-7A"/>
    <s v="USP-C017FSE/WRRS80E"/>
    <s v="12"/>
    <s v="Accessory"/>
    <n v="1"/>
    <n v="7800"/>
    <n v="7800"/>
    <n v="0"/>
    <n v="7800"/>
    <n v="7800"/>
    <n v="9360"/>
    <n v="7800"/>
    <n v="7800"/>
    <n v="24.48"/>
    <s v="%"/>
    <n v="5890.56"/>
    <n v="5890.56"/>
    <n v="20"/>
    <n v="1178.1099999999999"/>
    <n v="20"/>
    <n v="2.5"/>
    <n v="147.26"/>
    <n v="0"/>
    <n v="0"/>
    <n v="6037.82"/>
    <s v="300000111874119"/>
    <s v=""/>
    <s v="False"/>
    <n v="-195"/>
    <n v="-195"/>
    <s v="True"/>
    <s v="Endoscopy &amp; Ultrasound"/>
    <s v="Mar"/>
    <s v="24"/>
    <n v="40990064"/>
    <d v="2024-03-18T00:00:00"/>
    <s v="2024"/>
    <s v="Mar"/>
    <s v="2024"/>
  </r>
  <r>
    <x v="81"/>
    <s v="CPQ 15242 ULT 24NHSSC-14261518/03/2024"/>
    <s v="MIS Various 4"/>
    <s v="No"/>
    <n v="300000166161471"/>
    <x v="5"/>
    <s v="Accessory"/>
    <x v="2"/>
    <s v="Closed/PO Received"/>
    <s v=""/>
    <n v="6953.56"/>
    <n v="6783.96"/>
    <n v="169.60000000000036"/>
    <n v="2.5000147406529574E-2"/>
    <m/>
    <n v="2.5000000000000001E-2"/>
    <n v="2.5000000000000001E-2"/>
    <s v=""/>
    <s v="OK"/>
    <n v="169.6"/>
    <n v="0"/>
    <n v="2029.4399999999996"/>
    <n v="-224.58"/>
    <n v="2254.0199999999995"/>
    <n v="0.291856257801759"/>
    <b v="0"/>
    <s v="Ultrasound 2022"/>
    <s v="CPQ 15242 ULT 24"/>
    <s v="18/03/2024"/>
    <x v="58"/>
    <s v="Paris Lowcock"/>
    <x v="0"/>
    <s v="ULT"/>
    <s v="Whipps Cross Hospital_x0009_"/>
    <s v="Radiology - fixed cart"/>
    <x v="6"/>
    <s v="Ultrasound - Accessories"/>
    <s v="Additional Items"/>
    <s v="DH"/>
    <s v="URN Issued"/>
    <s v=""/>
    <s v="NHSSC-142615"/>
    <n v="8"/>
    <s v="False"/>
    <s v="Y"/>
    <s v="False"/>
    <s v="USP-L029FSA/WR_LA2-9S"/>
    <s v="USP-L029FSA/WR"/>
    <s v="12"/>
    <s v="Accessory"/>
    <n v="1"/>
    <n v="8983"/>
    <n v="8983"/>
    <n v="0"/>
    <n v="8983"/>
    <n v="8983"/>
    <n v="10779.6"/>
    <n v="8983"/>
    <n v="8983"/>
    <n v="24.48"/>
    <s v="%"/>
    <n v="6783.96"/>
    <n v="6783.96"/>
    <n v="20"/>
    <n v="1356.79"/>
    <n v="20"/>
    <n v="2.5"/>
    <n v="169.6"/>
    <n v="0"/>
    <n v="0"/>
    <n v="6953.56"/>
    <s v="300000133930922"/>
    <s v=""/>
    <s v="False"/>
    <n v="-224.58"/>
    <n v="-224.58"/>
    <s v="True"/>
    <s v="Endoscopy &amp; Ultrasound"/>
    <s v="Mar"/>
    <s v="24"/>
    <n v="40990064"/>
    <d v="2024-03-18T00:00:00"/>
    <s v="2024"/>
    <s v="Mar"/>
    <s v="2024"/>
  </r>
  <r>
    <x v="81"/>
    <s v="CPQ 15242 ULT 24NHSSC-14261518/03/2024"/>
    <s v="MIS Various 4"/>
    <s v="No"/>
    <n v="300000166161471"/>
    <x v="5"/>
    <s v="Accessory"/>
    <x v="2"/>
    <s v="Closed/PO Received"/>
    <s v=""/>
    <n v="1702.98"/>
    <n v="1661.44"/>
    <n v="41.539999999999964"/>
    <n v="2.5002407550077019E-2"/>
    <m/>
    <n v="2.5000000000000001E-2"/>
    <n v="2.5000000000000001E-2"/>
    <s v=""/>
    <s v="OK"/>
    <n v="41.54"/>
    <n v="0"/>
    <n v="497.02"/>
    <n v="-55"/>
    <n v="552.02"/>
    <n v="0.2918531045578926"/>
    <b v="0"/>
    <s v="Ultrasound 2022"/>
    <s v="CPQ 15242 ULT 24"/>
    <s v="18/03/2024"/>
    <x v="58"/>
    <s v="Paris Lowcock"/>
    <x v="0"/>
    <s v="ULT"/>
    <s v="Whipps Cross Hospital_x0009_"/>
    <s v="Radiology - fixed cart"/>
    <x v="6"/>
    <s v="Ultrasound - Accessories"/>
    <s v="Additional Items"/>
    <s v="DH"/>
    <s v="URN Issued"/>
    <s v=""/>
    <s v="NHSSC-142615"/>
    <n v="7"/>
    <s v="False"/>
    <s v="Y"/>
    <s v="False"/>
    <s v="USO-U8EMF00/WRRS80E_MV-Flow"/>
    <s v="USO-U8EMF00/WRRS80E"/>
    <s v="12"/>
    <s v="Accessory"/>
    <n v="1"/>
    <n v="2200"/>
    <n v="2200"/>
    <n v="0"/>
    <n v="2200"/>
    <n v="2200"/>
    <n v="2640"/>
    <n v="2200"/>
    <n v="2200"/>
    <n v="24.48"/>
    <s v="%"/>
    <n v="1661.44"/>
    <n v="1661.44"/>
    <n v="20"/>
    <n v="332.29"/>
    <n v="20"/>
    <n v="2.5"/>
    <n v="41.54"/>
    <n v="0"/>
    <n v="0"/>
    <n v="1702.98"/>
    <s v="300000111875614"/>
    <s v=""/>
    <s v="False"/>
    <n v="-55"/>
    <n v="-55"/>
    <s v="True"/>
    <s v="Endoscopy &amp; Ultrasound"/>
    <s v="Mar"/>
    <s v="24"/>
    <n v="40990064"/>
    <d v="2024-03-18T00:00:00"/>
    <s v="2024"/>
    <s v="Mar"/>
    <s v="2024"/>
  </r>
  <r>
    <x v="81"/>
    <s v="CPQ 15242 ULT 24NHSSC-14261518/03/2024"/>
    <s v="MIS Various 4"/>
    <s v="No"/>
    <n v="300000166161471"/>
    <x v="5"/>
    <s v="Accessory"/>
    <x v="2"/>
    <s v="Closed/PO Received"/>
    <s v=""/>
    <n v="5031.5200000000004"/>
    <n v="4908.8"/>
    <n v="122.72000000000025"/>
    <n v="2.500000000000005E-2"/>
    <m/>
    <n v="2.5000000000000001E-2"/>
    <n v="2.5000000000000001E-2"/>
    <s v=""/>
    <s v="OK"/>
    <n v="122.72"/>
    <n v="0"/>
    <n v="1468.4799999999996"/>
    <n v="-162.5"/>
    <n v="1630.9799999999996"/>
    <n v="0.29185613890037193"/>
    <b v="0"/>
    <s v="Ultrasound 2022"/>
    <s v="CPQ 15242 ULT 24"/>
    <s v="18/03/2024"/>
    <x v="58"/>
    <s v="Paris Lowcock"/>
    <x v="0"/>
    <s v="ULT"/>
    <s v="Whipps Cross Hospital_x0009_"/>
    <s v="Radiology - fixed cart"/>
    <x v="6"/>
    <s v="Ultrasound - Accessories"/>
    <s v="Additional Items"/>
    <s v="DH"/>
    <s v="URN Issued"/>
    <s v=""/>
    <s v="NHSSC-142615"/>
    <n v="10"/>
    <s v="False"/>
    <s v="Y"/>
    <s v="False"/>
    <s v="USP-EF2BF1B/WRRS80E_EA2-11AR"/>
    <s v="USP-EF2BF1B/WRRS80E"/>
    <s v="12"/>
    <s v="Accessory"/>
    <n v="1"/>
    <n v="6500"/>
    <n v="6500"/>
    <n v="0"/>
    <n v="6500"/>
    <n v="6500"/>
    <n v="7800"/>
    <n v="6500"/>
    <n v="6500"/>
    <n v="24.48"/>
    <s v="%"/>
    <n v="4908.8"/>
    <n v="4908.8"/>
    <n v="20"/>
    <n v="981.76"/>
    <n v="20"/>
    <n v="2.5"/>
    <n v="122.72"/>
    <n v="0"/>
    <n v="0"/>
    <n v="5031.5200000000004"/>
    <s v="300000111874143"/>
    <s v=""/>
    <s v="False"/>
    <n v="-162.5"/>
    <n v="-162.5"/>
    <s v="True"/>
    <s v="Endoscopy &amp; Ultrasound"/>
    <s v="Mar"/>
    <s v="24"/>
    <n v="40990064"/>
    <d v="2024-03-18T00:00:00"/>
    <s v="2024"/>
    <s v="Mar"/>
    <s v="2024"/>
  </r>
  <r>
    <x v="81"/>
    <s v="CPQ 15242 ULT 24NHSSC-14261518/03/2024"/>
    <s v="MIS Various 4"/>
    <s v="No"/>
    <n v="300000166161471"/>
    <x v="5"/>
    <s v="Accessory"/>
    <x v="2"/>
    <s v="Closed/PO Received"/>
    <s v=""/>
    <n v="4257.4399999999996"/>
    <n v="4153.6000000000004"/>
    <n v="103.83999999999924"/>
    <n v="2.4999999999999814E-2"/>
    <m/>
    <n v="2.5000000000000001E-2"/>
    <n v="2.5000000000000001E-2"/>
    <s v=""/>
    <s v="OK"/>
    <n v="103.84"/>
    <n v="0"/>
    <n v="1242.5600000000004"/>
    <n v="-137.5"/>
    <n v="1380.0600000000004"/>
    <n v="0.29185613890037215"/>
    <b v="0"/>
    <s v="Ultrasound 2022"/>
    <s v="CPQ 15242 ULT 24"/>
    <s v="18/03/2024"/>
    <x v="58"/>
    <s v="Paris Lowcock"/>
    <x v="0"/>
    <s v="ULT"/>
    <s v="Whipps Cross Hospital_x0009_"/>
    <s v="Radiology - fixed cart"/>
    <x v="6"/>
    <s v="Ultrasound - Accessories"/>
    <s v="Additional Items"/>
    <s v="DH"/>
    <s v="URN Issued"/>
    <s v=""/>
    <s v="NHSSC-142615"/>
    <n v="9"/>
    <s v="False"/>
    <s v="Y"/>
    <s v="False"/>
    <s v="300000130882278"/>
    <s v="USP-L02EF5B/WRRS80E"/>
    <s v="12"/>
    <s v="Accessory"/>
    <n v="1"/>
    <n v="5500"/>
    <n v="5500"/>
    <n v="0"/>
    <n v="5500"/>
    <n v="5500"/>
    <n v="6600"/>
    <n v="5500"/>
    <n v="5500"/>
    <n v="24.48"/>
    <s v="%"/>
    <n v="4153.6000000000004"/>
    <n v="4153.6000000000004"/>
    <n v="20"/>
    <n v="830.72"/>
    <n v="20"/>
    <n v="2.5"/>
    <n v="103.84"/>
    <n v="0"/>
    <n v="0"/>
    <n v="4257.4399999999996"/>
    <s v="300000130882278"/>
    <s v=""/>
    <s v="False"/>
    <n v="-137.5"/>
    <n v="-137.5"/>
    <s v="True"/>
    <s v="Endoscopy &amp; Ultrasound"/>
    <s v="Mar"/>
    <s v="24"/>
    <n v="40990064"/>
    <d v="2024-03-18T00:00:00"/>
    <s v="2024"/>
    <s v="Mar"/>
    <s v="2024"/>
  </r>
  <r>
    <x v="81"/>
    <s v="CPQ 15242 ULT 24NHSSC-14261518/03/2024"/>
    <s v="MIS Various 4"/>
    <s v="No"/>
    <n v="300000166161471"/>
    <x v="5"/>
    <s v="Accessory"/>
    <x v="2"/>
    <s v="Closed/PO Received"/>
    <s v=""/>
    <n v="5341.24"/>
    <n v="5210.97"/>
    <n v="130.26999999999953"/>
    <n v="2.4999184412882729E-2"/>
    <m/>
    <n v="2.5000000000000001E-2"/>
    <n v="2.5000000000000001E-2"/>
    <s v=""/>
    <s v="OK"/>
    <n v="130.27000000000001"/>
    <n v="0"/>
    <n v="1558.7600000000002"/>
    <n v="-172.5"/>
    <n v="1731.2600000000002"/>
    <n v="0.29183485482771798"/>
    <b v="0"/>
    <s v="Ultrasound 2022"/>
    <s v="CPQ 15242 ULT 24"/>
    <s v="18/03/2024"/>
    <x v="58"/>
    <s v="Paris Lowcock"/>
    <x v="0"/>
    <s v="ULT"/>
    <s v="Whipps Cross Hospital_x0009_"/>
    <s v="Radiology - fixed cart"/>
    <x v="6"/>
    <s v="Ultrasound - Accessories"/>
    <s v="Additional Items"/>
    <s v="DH"/>
    <s v="URN Issued"/>
    <s v=""/>
    <s v="NHSSC-142615"/>
    <n v="12"/>
    <s v="False"/>
    <s v="Y"/>
    <s v="False"/>
    <s v="300000130882279"/>
    <s v="USP-L03MF2A/WRRS80E"/>
    <s v="12"/>
    <s v="Accessory"/>
    <n v="1"/>
    <n v="6900"/>
    <n v="6900"/>
    <n v="0"/>
    <n v="6900"/>
    <n v="6900"/>
    <n v="8280"/>
    <n v="6900"/>
    <n v="6900"/>
    <n v="1689.03"/>
    <s v="Amount"/>
    <n v="5210.97"/>
    <n v="5210.97"/>
    <n v="20"/>
    <n v="1042.19"/>
    <n v="20"/>
    <n v="2.5"/>
    <n v="130.27000000000001"/>
    <n v="0"/>
    <n v="0"/>
    <n v="5341.24"/>
    <s v="300000130882279"/>
    <s v=""/>
    <s v="False"/>
    <n v="-172.5"/>
    <n v="-172.5"/>
    <s v="True"/>
    <s v="Endoscopy &amp; Ultrasound"/>
    <s v="Mar"/>
    <s v="24"/>
    <n v="40990064"/>
    <d v="2024-03-18T00:00:00"/>
    <s v="2024"/>
    <s v="Mar"/>
    <s v="2024"/>
  </r>
  <r>
    <x v="81"/>
    <s v="CPQ 15242 ULT 24NHSSC-14261518/03/2024"/>
    <s v="MIS Various 4"/>
    <s v="No"/>
    <n v="300000166161471"/>
    <x v="5"/>
    <s v="Accessory"/>
    <x v="2"/>
    <s v="Closed/PO Received"/>
    <s v=""/>
    <n v="5805.6"/>
    <n v="5664"/>
    <n v="141.60000000000036"/>
    <n v="2.5000000000000064E-2"/>
    <m/>
    <n v="2.5000000000000001E-2"/>
    <n v="2.5000000000000001E-2"/>
    <s v=""/>
    <s v="OK"/>
    <n v="141.6"/>
    <n v="0"/>
    <n v="1694.3999999999996"/>
    <n v="-187.5"/>
    <n v="1881.8999999999996"/>
    <n v="0.29185613890037199"/>
    <b v="0"/>
    <s v="Ultrasound 2022"/>
    <s v="CPQ 15242 ULT 24"/>
    <s v="18/03/2024"/>
    <x v="58"/>
    <s v="Paris Lowcock"/>
    <x v="0"/>
    <s v="ULT"/>
    <s v="Whipps Cross Hospital_x0009_"/>
    <s v="Radiology - fixed cart"/>
    <x v="6"/>
    <s v="Ultrasound - Accessories"/>
    <s v="Additional Items"/>
    <s v="DH"/>
    <s v="URN Issued"/>
    <s v=""/>
    <s v="NHSSC-142615"/>
    <n v="11"/>
    <s v="False"/>
    <s v="Y"/>
    <s v="False"/>
    <s v="USO-U8ESPD0/WRRS80E_S-Shearwave Pkg. (Factory Installation)"/>
    <s v="USO-U8ESPD0/WRRS80E"/>
    <s v="12"/>
    <s v="Accessory"/>
    <n v="1"/>
    <n v="7500"/>
    <n v="7500"/>
    <n v="0"/>
    <n v="7500"/>
    <n v="7500"/>
    <n v="9000"/>
    <n v="7500"/>
    <n v="7500"/>
    <n v="24.48"/>
    <s v="%"/>
    <n v="5664"/>
    <n v="5664"/>
    <n v="20"/>
    <n v="1132.8"/>
    <n v="20"/>
    <n v="2.5"/>
    <n v="141.6"/>
    <n v="0"/>
    <n v="0"/>
    <n v="5805.6"/>
    <s v="300000111875607"/>
    <s v=""/>
    <s v="False"/>
    <n v="-187.5"/>
    <n v="-187.5"/>
    <s v="True"/>
    <s v="Endoscopy &amp; Ultrasound"/>
    <s v="Mar"/>
    <s v="24"/>
    <n v="40990064"/>
    <d v="2024-03-18T00:00:00"/>
    <s v="2024"/>
    <s v="Mar"/>
    <s v="2024"/>
  </r>
  <r>
    <x v="82"/>
    <s v="CPQ 15521 RIG 24NHSSC-14270919/03/2024"/>
    <n v="0"/>
    <s v="No"/>
    <n v="300000166315632"/>
    <x v="2"/>
    <s v="Core"/>
    <x v="0"/>
    <s v="URN Issued - Awaiting PO"/>
    <n v="3"/>
    <n v="6.72"/>
    <n v="6.72"/>
    <n v="0"/>
    <n v="0"/>
    <m/>
    <n v="2.5000000000000001E-2"/>
    <n v="2.5000000000000001E-2"/>
    <s v=""/>
    <s v="OK"/>
    <n v="0.16800000000000001"/>
    <n v="0"/>
    <n v="2.2800000000000002"/>
    <n v="0"/>
    <n v="2.2800000000000002"/>
    <n v="0.33928571428571436"/>
    <b v="0"/>
    <s v="Rigid and Semi Rigid Endoscopes 2022"/>
    <s v="CPQ 15521 RIG 24"/>
    <s v="19/03/2024"/>
    <x v="61"/>
    <s v="James McLaughlin"/>
    <x v="0"/>
    <s v="RIG"/>
    <s v=""/>
    <s v=""/>
    <x v="1"/>
    <s v="Rigid Endoscopy"/>
    <s v="Additional Items"/>
    <s v="BAU"/>
    <s v="URN Issued"/>
    <s v=""/>
    <s v="NHSSC-142709"/>
    <n v="32"/>
    <s v="False"/>
    <s v="Y"/>
    <s v="False"/>
    <s v="XGB00367_3m USB-A to USB-B Cable"/>
    <s v="XGB00367"/>
    <s v="24"/>
    <s v="Core"/>
    <n v="3"/>
    <n v="3"/>
    <n v="3"/>
    <n v="20"/>
    <n v="0"/>
    <n v="0"/>
    <n v="0"/>
    <n v="2.4"/>
    <n v="7.2"/>
    <n v="6.65"/>
    <s v="%"/>
    <n v="2.2400000000000002"/>
    <n v="6.72"/>
    <n v="20"/>
    <n v="1.34"/>
    <n v="20"/>
    <n v="2.5"/>
    <n v="0"/>
    <n v="0"/>
    <n v="0"/>
    <n v="6.72"/>
    <s v="300000127000608"/>
    <s v=""/>
    <s v="False"/>
    <n v="0"/>
    <n v="0"/>
    <s v="True"/>
    <s v="Endoscopy &amp; Ultrasound"/>
    <s v="Mar"/>
    <s v="24"/>
    <n v="0"/>
    <d v="1899-12-30T00:00:00"/>
    <s v="1900"/>
    <s v="Jan"/>
    <s v="2024"/>
  </r>
  <r>
    <x v="82"/>
    <s v="CPQ 15521 RIG 24NHSSC-14270919/03/2024"/>
    <n v="0"/>
    <s v="No"/>
    <n v="300000166315632"/>
    <x v="2"/>
    <s v="Core"/>
    <x v="0"/>
    <s v="URN Issued - Awaiting PO"/>
    <n v="3"/>
    <n v="47.04"/>
    <n v="47.04"/>
    <n v="0"/>
    <n v="0"/>
    <m/>
    <n v="2.5000000000000001E-2"/>
    <n v="2.5000000000000001E-2"/>
    <s v=""/>
    <s v="OK"/>
    <n v="1.1759999999999999"/>
    <n v="0"/>
    <n v="15.96"/>
    <n v="0"/>
    <n v="15.96"/>
    <n v="0.3392857142857143"/>
    <b v="0"/>
    <s v="Rigid and Semi Rigid Endoscopes 2022"/>
    <s v="CPQ 15521 RIG 24"/>
    <s v="19/03/2024"/>
    <x v="61"/>
    <s v="James McLaughlin"/>
    <x v="0"/>
    <s v="RIG"/>
    <s v=""/>
    <s v=""/>
    <x v="1"/>
    <s v="Rigid Endoscopy"/>
    <s v="Additional Items"/>
    <s v="BAU"/>
    <s v="URN Issued"/>
    <s v=""/>
    <s v="NHSSC-142709"/>
    <n v="31"/>
    <s v="False"/>
    <s v="Y"/>
    <s v="False"/>
    <s v="XGB00363_3m Display Port Cable 36493"/>
    <s v="XGB00363"/>
    <s v="24"/>
    <s v="Core"/>
    <n v="3"/>
    <n v="21"/>
    <n v="21"/>
    <n v="20"/>
    <n v="0"/>
    <n v="0"/>
    <n v="0"/>
    <n v="16.8"/>
    <n v="50.4"/>
    <n v="6.65"/>
    <s v="%"/>
    <n v="15.68"/>
    <n v="47.04"/>
    <n v="20"/>
    <n v="9.41"/>
    <n v="20"/>
    <n v="2.5"/>
    <n v="0"/>
    <n v="0"/>
    <n v="0"/>
    <n v="47.04"/>
    <s v="300000127000598"/>
    <s v=""/>
    <s v="False"/>
    <n v="0"/>
    <n v="0"/>
    <s v="True"/>
    <s v="Endoscopy &amp; Ultrasound"/>
    <s v="Mar"/>
    <s v="24"/>
    <n v="0"/>
    <d v="1899-12-30T00:00:00"/>
    <s v="1900"/>
    <s v="Jan"/>
    <s v="2024"/>
  </r>
  <r>
    <x v="82"/>
    <s v="CPQ 15521 RIG 24NHSSC-14270919/03/2024"/>
    <n v="0"/>
    <s v="No"/>
    <n v="300000166315632"/>
    <x v="2"/>
    <s v="Core"/>
    <x v="0"/>
    <s v="URN Issued - Awaiting PO"/>
    <n v="1"/>
    <n v="109.29"/>
    <n v="109.29"/>
    <n v="0"/>
    <n v="0"/>
    <m/>
    <n v="2.5000000000000001E-2"/>
    <n v="2.5000000000000001E-2"/>
    <s v=""/>
    <s v="OK"/>
    <n v="2.7322500000000005"/>
    <n v="0"/>
    <n v="26.709999999999994"/>
    <n v="0"/>
    <n v="26.709999999999994"/>
    <n v="0.24439564461524377"/>
    <b v="0"/>
    <s v="Rigid and Semi Rigid Endoscopes 2022"/>
    <s v="CPQ 15521 RIG 24"/>
    <s v="19/03/2024"/>
    <x v="61"/>
    <s v="James McLaughlin"/>
    <x v="0"/>
    <s v="RIG"/>
    <s v=""/>
    <s v=""/>
    <x v="1"/>
    <s v="Rigid Endoscopy"/>
    <s v="Additional Items"/>
    <s v="BAU"/>
    <s v="URN Issued"/>
    <s v=""/>
    <s v="NHSSC-142709"/>
    <n v="34"/>
    <s v="False"/>
    <s v="Y"/>
    <s v="False"/>
    <s v="031622-10_Insuffl. tub. set w. gasfilter, 30 l/min"/>
    <s v="031622-10"/>
    <s v="24"/>
    <s v="Core"/>
    <n v="1"/>
    <n v="136"/>
    <n v="136"/>
    <n v="20"/>
    <n v="0"/>
    <n v="0"/>
    <n v="0"/>
    <n v="108.8"/>
    <n v="108.8"/>
    <n v="-0.49"/>
    <s v="Amount"/>
    <n v="109.29"/>
    <n v="109.29"/>
    <n v="20"/>
    <n v="21.86"/>
    <n v="20"/>
    <n v="2.5"/>
    <n v="0"/>
    <n v="0"/>
    <n v="0"/>
    <n v="109.29"/>
    <s v="300000127001359"/>
    <s v=""/>
    <s v="False"/>
    <n v="0"/>
    <n v="0"/>
    <s v="True"/>
    <s v="Endoscopy &amp; Ultrasound"/>
    <s v="Mar"/>
    <s v="24"/>
    <n v="0"/>
    <d v="1899-12-30T00:00:00"/>
    <s v="1900"/>
    <s v="Jan"/>
    <s v="2024"/>
  </r>
  <r>
    <x v="82"/>
    <s v="CPQ 15521 RIG 24NHSSC-14270919/03/2024"/>
    <n v="0"/>
    <s v="No"/>
    <n v="300000166315632"/>
    <x v="2"/>
    <s v="Core"/>
    <x v="0"/>
    <s v="URN Issued - Awaiting PO"/>
    <n v="6"/>
    <n v="112.02"/>
    <n v="112.02"/>
    <n v="0"/>
    <n v="0"/>
    <m/>
    <n v="2.5000000000000001E-2"/>
    <n v="2.5000000000000001E-2"/>
    <s v=""/>
    <s v="OK"/>
    <n v="2.8005"/>
    <n v="0"/>
    <n v="37.980000000000004"/>
    <n v="0"/>
    <n v="37.980000000000004"/>
    <n v="0.33904659882163907"/>
    <b v="0"/>
    <s v="Rigid and Semi Rigid Endoscopes 2022"/>
    <s v="CPQ 15521 RIG 24"/>
    <s v="19/03/2024"/>
    <x v="61"/>
    <s v="James McLaughlin"/>
    <x v="0"/>
    <s v="RIG"/>
    <s v=""/>
    <s v=""/>
    <x v="1"/>
    <s v="Rigid Endoscopy"/>
    <s v="Additional Items"/>
    <s v="BAU"/>
    <s v="URN Issued"/>
    <s v=""/>
    <s v="NHSSC-142709"/>
    <n v="33"/>
    <s v="False"/>
    <s v="Y"/>
    <s v="False"/>
    <s v="XGB00391_Y-Splitter IEC Power Lead, IEC C14 Male to 2x IEC C13 Female Lead, 2m, Black"/>
    <s v="XGB00391"/>
    <s v="12"/>
    <s v="Core"/>
    <n v="6"/>
    <n v="25"/>
    <n v="25"/>
    <n v="20"/>
    <n v="0"/>
    <n v="0"/>
    <n v="0"/>
    <n v="20"/>
    <n v="120"/>
    <n v="6.65"/>
    <s v="%"/>
    <n v="18.670000000000002"/>
    <n v="112.02"/>
    <n v="20"/>
    <n v="22.4"/>
    <n v="20"/>
    <n v="2.5"/>
    <n v="0"/>
    <n v="0"/>
    <n v="0"/>
    <n v="112.02"/>
    <s v="300000120888976"/>
    <s v=""/>
    <s v="False"/>
    <n v="0"/>
    <n v="0"/>
    <s v="True"/>
    <s v="Endoscopy &amp; Ultrasound"/>
    <s v="Mar"/>
    <s v="24"/>
    <n v="0"/>
    <d v="1899-12-30T00:00:00"/>
    <s v="1900"/>
    <s v="Jan"/>
    <s v="2024"/>
  </r>
  <r>
    <x v="82"/>
    <s v="CPQ 15521 RIG 24NHSSC-14270919/03/2024"/>
    <n v="0"/>
    <s v="No"/>
    <n v="300000166315632"/>
    <x v="2"/>
    <s v="Core"/>
    <x v="0"/>
    <s v="URN Issued - Awaiting PO"/>
    <n v="3"/>
    <n v="2231.4299999999998"/>
    <n v="2231.4299999999998"/>
    <n v="0"/>
    <n v="0"/>
    <m/>
    <n v="2.5000000000000001E-2"/>
    <n v="2.5000000000000001E-2"/>
    <s v=""/>
    <s v="OK"/>
    <n v="55.78575"/>
    <n v="0"/>
    <n v="756.57000000000016"/>
    <n v="0"/>
    <n v="756.57000000000016"/>
    <n v="0.33905163953160089"/>
    <b v="0"/>
    <s v="Rigid and Semi Rigid Endoscopes 2022"/>
    <s v="CPQ 15521 RIG 24"/>
    <s v="19/03/2024"/>
    <x v="61"/>
    <s v="James McLaughlin"/>
    <x v="0"/>
    <s v="RIG"/>
    <s v=""/>
    <s v=""/>
    <x v="1"/>
    <s v="Rigid Endoscopy"/>
    <s v="Additional Items"/>
    <s v="BAU"/>
    <s v="URN Issued"/>
    <s v=""/>
    <s v="NHSSC-142709"/>
    <n v="16"/>
    <s v="False"/>
    <s v="Y"/>
    <s v="False"/>
    <s v="XGB00018_Monitor stand"/>
    <s v="XGB00018"/>
    <s v="24"/>
    <s v="Core"/>
    <n v="3"/>
    <n v="996"/>
    <n v="996"/>
    <n v="20"/>
    <n v="0"/>
    <n v="0"/>
    <n v="0"/>
    <n v="796.8"/>
    <n v="2390.4"/>
    <n v="6.65"/>
    <s v="%"/>
    <n v="743.81"/>
    <n v="2231.4299999999998"/>
    <n v="20"/>
    <n v="446.29"/>
    <n v="20"/>
    <n v="2.5"/>
    <n v="0"/>
    <n v="0"/>
    <n v="0"/>
    <n v="2231.4299999999998"/>
    <s v="300000127000711"/>
    <s v=""/>
    <s v="False"/>
    <n v="0"/>
    <n v="0"/>
    <s v="True"/>
    <s v="Endoscopy &amp; Ultrasound"/>
    <s v="Mar"/>
    <s v="24"/>
    <n v="0"/>
    <d v="1899-12-30T00:00:00"/>
    <s v="1900"/>
    <s v="Jan"/>
    <s v="2024"/>
  </r>
  <r>
    <x v="82"/>
    <s v="CPQ 15521 RIG 24NHSSC-14270919/03/2024"/>
    <n v="0"/>
    <s v="No"/>
    <n v="300000166315632"/>
    <x v="2"/>
    <s v="Core"/>
    <x v="0"/>
    <s v="URN Issued - Awaiting PO"/>
    <n v="6"/>
    <n v="761.76"/>
    <n v="761.76"/>
    <n v="0"/>
    <n v="0"/>
    <m/>
    <n v="2.5000000000000001E-2"/>
    <n v="2.5000000000000001E-2"/>
    <s v=""/>
    <s v="OK"/>
    <n v="19.044"/>
    <n v="0"/>
    <n v="258.24"/>
    <n v="0"/>
    <n v="258.24"/>
    <n v="0.33900441083805927"/>
    <b v="0"/>
    <s v="Rigid and Semi Rigid Endoscopes 2022"/>
    <s v="CPQ 15521 RIG 24"/>
    <s v="19/03/2024"/>
    <x v="61"/>
    <s v="James McLaughlin"/>
    <x v="0"/>
    <s v="RIG"/>
    <s v=""/>
    <s v=""/>
    <x v="1"/>
    <s v="Rigid Endoscopy"/>
    <s v="Additional Items"/>
    <s v="BAU"/>
    <s v="URN Issued"/>
    <s v=""/>
    <s v="NHSSC-142709"/>
    <n v="15"/>
    <s v="False"/>
    <s v="Y"/>
    <s v="False"/>
    <s v="XGB00331_32&quot; Monitor Cover Wireless"/>
    <s v="XGB00331"/>
    <s v="24"/>
    <s v="Core"/>
    <n v="6"/>
    <n v="170"/>
    <n v="170"/>
    <n v="20"/>
    <n v="0"/>
    <n v="0"/>
    <n v="0"/>
    <n v="136"/>
    <n v="816"/>
    <n v="6.65"/>
    <s v="%"/>
    <n v="126.96"/>
    <n v="761.76"/>
    <n v="20"/>
    <n v="152.35"/>
    <n v="20"/>
    <n v="2.5"/>
    <n v="0"/>
    <n v="0"/>
    <n v="0"/>
    <n v="761.76"/>
    <s v="300000127000493"/>
    <s v=""/>
    <s v="False"/>
    <n v="0"/>
    <n v="0"/>
    <s v="True"/>
    <s v="Endoscopy &amp; Ultrasound"/>
    <s v="Mar"/>
    <s v="24"/>
    <n v="0"/>
    <d v="1899-12-30T00:00:00"/>
    <s v="1900"/>
    <s v="Jan"/>
    <s v="2024"/>
  </r>
  <r>
    <x v="82"/>
    <s v="CPQ 15521 RIG 24NHSSC-14270919/03/2024"/>
    <n v="0"/>
    <s v="No"/>
    <n v="300000166315632"/>
    <x v="2"/>
    <s v="Core"/>
    <x v="0"/>
    <s v="URN Issued - Awaiting PO"/>
    <n v="3"/>
    <n v="34107.839999999997"/>
    <n v="34107.839999999997"/>
    <n v="0"/>
    <n v="0"/>
    <m/>
    <n v="2.5000000000000001E-2"/>
    <n v="2.5000000000000001E-2"/>
    <s v=""/>
    <s v="OK"/>
    <n v="852.69599999999991"/>
    <n v="0"/>
    <n v="11564.160000000003"/>
    <n v="0"/>
    <n v="11564.160000000003"/>
    <n v="0.33904697570998354"/>
    <b v="0"/>
    <s v="Rigid and Semi Rigid Endoscopes 2022"/>
    <s v="CPQ 15521 RIG 24"/>
    <s v="19/03/2024"/>
    <x v="61"/>
    <s v="James McLaughlin"/>
    <x v="0"/>
    <s v="RIG"/>
    <s v=""/>
    <s v=""/>
    <x v="1"/>
    <s v="Rigid Endoscopy"/>
    <s v="Camera Systems"/>
    <s v="BAU"/>
    <s v="URN Issued"/>
    <s v=""/>
    <s v="NHSSC-142709"/>
    <n v="18"/>
    <s v="False"/>
    <s v="Y"/>
    <s v="False"/>
    <s v="WD300-EN_KARL STORZ AIDA"/>
    <s v="WD300-EN"/>
    <s v="24"/>
    <s v="Core"/>
    <n v="3"/>
    <n v="15224"/>
    <n v="15224"/>
    <n v="20"/>
    <n v="0"/>
    <n v="0"/>
    <n v="0"/>
    <n v="12179.2"/>
    <n v="36537.599999999999"/>
    <n v="6.65"/>
    <s v="%"/>
    <n v="11369.28"/>
    <n v="34107.839999999997"/>
    <n v="20"/>
    <n v="6821.57"/>
    <n v="20"/>
    <n v="2.5"/>
    <n v="0"/>
    <n v="0"/>
    <n v="0"/>
    <n v="34107.839999999997"/>
    <s v="300000127002058"/>
    <s v=""/>
    <s v="False"/>
    <n v="0"/>
    <n v="0"/>
    <s v="True"/>
    <s v="Endoscopy &amp; Ultrasound"/>
    <s v="Mar"/>
    <s v="24"/>
    <n v="0"/>
    <d v="1899-12-30T00:00:00"/>
    <s v="1900"/>
    <s v="Jan"/>
    <s v="2024"/>
  </r>
  <r>
    <x v="82"/>
    <s v="CPQ 15521 RIG 24NHSSC-14270919/03/2024"/>
    <n v="0"/>
    <s v="No"/>
    <n v="300000166315632"/>
    <x v="2"/>
    <s v="Core"/>
    <x v="0"/>
    <s v="URN Issued - Awaiting PO"/>
    <n v="3"/>
    <n v="60.48"/>
    <n v="60.48"/>
    <n v="0"/>
    <n v="0"/>
    <m/>
    <n v="2.5000000000000001E-2"/>
    <n v="2.5000000000000001E-2"/>
    <s v=""/>
    <s v="OK"/>
    <n v="1.512"/>
    <n v="0"/>
    <n v="20.520000000000003"/>
    <n v="0"/>
    <n v="20.520000000000003"/>
    <n v="0.33928571428571436"/>
    <b v="0"/>
    <s v="Rigid and Semi Rigid Endoscopes 2022"/>
    <s v="CPQ 15521 RIG 24"/>
    <s v="19/03/2024"/>
    <x v="61"/>
    <s v="James McLaughlin"/>
    <x v="0"/>
    <s v="RIG"/>
    <s v=""/>
    <s v=""/>
    <x v="1"/>
    <s v="Rigid Endoscopy"/>
    <s v="Additional Items"/>
    <s v="BAU"/>
    <s v="URN Issued"/>
    <s v=""/>
    <s v="NHSSC-142709"/>
    <n v="17"/>
    <s v="False"/>
    <s v="Y"/>
    <s v="False"/>
    <s v="XGB00061_5m orange mains cable"/>
    <s v="XGB00061"/>
    <s v="24"/>
    <s v="Core"/>
    <n v="3"/>
    <n v="27"/>
    <n v="27"/>
    <n v="20"/>
    <n v="0"/>
    <n v="0"/>
    <n v="0"/>
    <n v="21.6"/>
    <n v="64.8"/>
    <n v="6.65"/>
    <s v="%"/>
    <n v="20.16"/>
    <n v="60.48"/>
    <n v="20"/>
    <n v="12.1"/>
    <n v="20"/>
    <n v="2.5"/>
    <n v="0"/>
    <n v="0"/>
    <n v="0"/>
    <n v="60.48"/>
    <s v="300000127000654"/>
    <s v=""/>
    <s v="False"/>
    <n v="0"/>
    <n v="0"/>
    <s v="True"/>
    <s v="Endoscopy &amp; Ultrasound"/>
    <s v="Mar"/>
    <s v="24"/>
    <n v="0"/>
    <d v="1899-12-30T00:00:00"/>
    <s v="1900"/>
    <s v="Jan"/>
    <s v="2024"/>
  </r>
  <r>
    <x v="82"/>
    <s v="CPQ 15521 RIG 24NHSSC-14270919/03/2024"/>
    <n v="0"/>
    <s v="No"/>
    <n v="300000166315632"/>
    <x v="2"/>
    <s v="Core"/>
    <x v="0"/>
    <s v="URN Issued - Awaiting PO"/>
    <n v="3"/>
    <n v="996.99"/>
    <n v="996.99"/>
    <n v="0"/>
    <n v="0"/>
    <m/>
    <n v="2.5000000000000001E-2"/>
    <n v="2.5000000000000001E-2"/>
    <s v=""/>
    <s v="OK"/>
    <n v="24.924750000000003"/>
    <n v="0"/>
    <n v="338.01"/>
    <n v="0"/>
    <n v="338.01"/>
    <n v="0.33903048175006767"/>
    <b v="0"/>
    <s v="Rigid and Semi Rigid Endoscopes 2022"/>
    <s v="CPQ 15521 RIG 24"/>
    <s v="19/03/2024"/>
    <x v="61"/>
    <s v="James McLaughlin"/>
    <x v="0"/>
    <s v="RIG"/>
    <s v=""/>
    <s v=""/>
    <x v="1"/>
    <s v="Rigid Endoscopy"/>
    <s v="Additional Items"/>
    <s v="BAU"/>
    <s v="URN Issued"/>
    <s v=""/>
    <s v="NHSSC-142709"/>
    <n v="20"/>
    <s v="False"/>
    <s v="Y"/>
    <s v="False"/>
    <s v="TC009_USB Adaptor, for ACC 1 and ACC 2"/>
    <s v="TC009"/>
    <s v="24"/>
    <s v="Core"/>
    <n v="3"/>
    <n v="445"/>
    <n v="445"/>
    <n v="20"/>
    <n v="0"/>
    <n v="0"/>
    <n v="0"/>
    <n v="356"/>
    <n v="1068"/>
    <n v="6.65"/>
    <s v="%"/>
    <n v="332.33"/>
    <n v="996.99"/>
    <n v="20"/>
    <n v="199.4"/>
    <n v="20"/>
    <n v="2.5"/>
    <n v="0"/>
    <n v="0"/>
    <n v="0"/>
    <n v="996.99"/>
    <s v="300000127006043"/>
    <s v=""/>
    <s v="False"/>
    <n v="0"/>
    <n v="0"/>
    <s v="True"/>
    <s v="Endoscopy &amp; Ultrasound"/>
    <s v="Mar"/>
    <s v="24"/>
    <n v="0"/>
    <d v="1899-12-30T00:00:00"/>
    <s v="1900"/>
    <s v="Jan"/>
    <s v="2024"/>
  </r>
  <r>
    <x v="82"/>
    <s v="CPQ 15521 RIG 24NHSSC-14270919/03/2024"/>
    <n v="0"/>
    <s v="No"/>
    <n v="300000166315632"/>
    <x v="2"/>
    <s v="Core"/>
    <x v="0"/>
    <s v="URN Issued - Awaiting PO"/>
    <n v="3"/>
    <n v="7516.53"/>
    <n v="7516.53"/>
    <n v="0"/>
    <n v="0"/>
    <m/>
    <n v="2.5000000000000001E-2"/>
    <n v="2.5000000000000001E-2"/>
    <s v=""/>
    <s v="OK"/>
    <n v="187.91325000000001"/>
    <n v="0"/>
    <n v="2548.4700000000003"/>
    <n v="0"/>
    <n v="2548.4700000000003"/>
    <n v="0.33904873658456763"/>
    <b v="0"/>
    <s v="Rigid and Semi Rigid Endoscopes 2022"/>
    <s v="CPQ 15521 RIG 24"/>
    <s v="19/03/2024"/>
    <x v="61"/>
    <s v="James McLaughlin"/>
    <x v="0"/>
    <s v="RIG"/>
    <s v=""/>
    <s v=""/>
    <x v="1"/>
    <s v="Rigid Endoscopy"/>
    <s v="Camera Systems"/>
    <s v="BAU"/>
    <s v="URN Issued"/>
    <s v=""/>
    <s v="NHSSC-142709"/>
    <n v="19"/>
    <s v="False"/>
    <s v="Y"/>
    <s v="False"/>
    <s v="WM100_21.5″ KARL STORZ Touch Screen"/>
    <s v="WM100"/>
    <s v=""/>
    <s v="Core"/>
    <n v="3"/>
    <n v="3355"/>
    <n v="3355"/>
    <n v="20"/>
    <n v="0"/>
    <n v="0"/>
    <n v="0"/>
    <n v="2684"/>
    <n v="8052"/>
    <n v="6.65"/>
    <s v="%"/>
    <n v="2505.5100000000002"/>
    <n v="7516.53"/>
    <n v="20"/>
    <n v="1503.31"/>
    <n v="20"/>
    <n v="2.5"/>
    <n v="0"/>
    <n v="0"/>
    <n v="0"/>
    <n v="7516.53"/>
    <s v="300000123629129"/>
    <s v=""/>
    <s v="False"/>
    <n v="0"/>
    <n v="0"/>
    <s v="True"/>
    <s v="Endoscopy &amp; Ultrasound"/>
    <s v="Mar"/>
    <s v="24"/>
    <n v="0"/>
    <d v="1899-12-30T00:00:00"/>
    <s v="1900"/>
    <s v="Jan"/>
    <s v="2024"/>
  </r>
  <r>
    <x v="82"/>
    <s v="CPQ 15521 RIG 24NHSSC-14270919/03/2024"/>
    <n v="0"/>
    <s v="No"/>
    <n v="300000166315632"/>
    <x v="2"/>
    <s v="Core"/>
    <x v="0"/>
    <s v="URN Issued - Awaiting PO"/>
    <n v="3"/>
    <n v="465.99"/>
    <n v="465.99"/>
    <n v="0"/>
    <n v="0"/>
    <m/>
    <n v="2.5000000000000001E-2"/>
    <n v="2.5000000000000001E-2"/>
    <s v=""/>
    <s v="OK"/>
    <n v="11.649750000000001"/>
    <n v="0"/>
    <n v="158.01"/>
    <n v="0"/>
    <n v="158.01"/>
    <n v="0.339084529710938"/>
    <b v="0"/>
    <s v="Rigid and Semi Rigid Endoscopes 2022"/>
    <s v="CPQ 15521 RIG 24"/>
    <s v="19/03/2024"/>
    <x v="61"/>
    <s v="James McLaughlin"/>
    <x v="0"/>
    <s v="RIG"/>
    <s v=""/>
    <s v=""/>
    <x v="1"/>
    <s v="Rigid Endoscopy"/>
    <s v="Additional Items"/>
    <s v="BAU"/>
    <s v="URN Issued"/>
    <s v=""/>
    <s v="NHSSC-142709"/>
    <n v="22"/>
    <s v="False"/>
    <s v="Y"/>
    <s v="False"/>
    <s v="XGB00089_SONY print pack for AIDA UPDR-80MD"/>
    <s v="XGB00089"/>
    <s v="24"/>
    <s v="Core"/>
    <n v="3"/>
    <n v="208"/>
    <n v="208"/>
    <n v="20"/>
    <n v="0"/>
    <n v="0"/>
    <n v="0"/>
    <n v="166.4"/>
    <n v="499.2"/>
    <n v="6.65"/>
    <s v="%"/>
    <n v="155.33000000000001"/>
    <n v="465.99"/>
    <n v="20"/>
    <n v="93.2"/>
    <n v="20"/>
    <n v="2.5"/>
    <n v="0"/>
    <n v="0"/>
    <n v="0"/>
    <n v="465.99"/>
    <s v="300000127001638"/>
    <s v=""/>
    <s v="False"/>
    <n v="0"/>
    <n v="0"/>
    <s v="True"/>
    <s v="Endoscopy &amp; Ultrasound"/>
    <s v="Mar"/>
    <s v="24"/>
    <n v="0"/>
    <d v="1899-12-30T00:00:00"/>
    <s v="1900"/>
    <s v="Jan"/>
    <s v="2024"/>
  </r>
  <r>
    <x v="82"/>
    <s v="CPQ 15521 RIG 24NHSSC-14270919/03/2024"/>
    <n v="0"/>
    <s v="No"/>
    <n v="300000166315632"/>
    <x v="2"/>
    <s v="Core"/>
    <x v="0"/>
    <s v="URN Issued - Awaiting PO"/>
    <n v="3"/>
    <n v="3616.02"/>
    <n v="3616.02"/>
    <n v="0"/>
    <n v="0"/>
    <m/>
    <n v="2.5000000000000001E-2"/>
    <n v="2.5000000000000001E-2"/>
    <s v=""/>
    <s v="OK"/>
    <n v="90.400500000000008"/>
    <n v="0"/>
    <n v="1225.98"/>
    <n v="0"/>
    <n v="1225.98"/>
    <n v="0.33904126636467719"/>
    <b v="0"/>
    <s v="Rigid and Semi Rigid Endoscopes 2022"/>
    <s v="CPQ 15521 RIG 24"/>
    <s v="19/03/2024"/>
    <x v="61"/>
    <s v="James McLaughlin"/>
    <x v="0"/>
    <s v="RIG"/>
    <s v=""/>
    <s v=""/>
    <x v="1"/>
    <s v="Rigid Endoscopy"/>
    <s v="Additional Items"/>
    <s v="BAU"/>
    <s v="URN Issued"/>
    <s v=""/>
    <s v="NHSSC-142709"/>
    <n v="21"/>
    <s v="False"/>
    <s v="Y"/>
    <s v="False"/>
    <s v="XGB00090_SONY COLOUR VIDEO PRINTER"/>
    <s v="XGB00090"/>
    <s v="24"/>
    <s v="Core"/>
    <n v="3"/>
    <n v="1614"/>
    <n v="1614"/>
    <n v="20"/>
    <n v="0"/>
    <n v="0"/>
    <n v="0"/>
    <n v="1291.2"/>
    <n v="3873.6"/>
    <n v="6.65"/>
    <s v="%"/>
    <n v="1205.3399999999999"/>
    <n v="3616.02"/>
    <n v="20"/>
    <n v="723.2"/>
    <n v="20"/>
    <n v="2.5"/>
    <n v="0"/>
    <n v="0"/>
    <n v="0"/>
    <n v="3616.02"/>
    <s v="300000127001628"/>
    <s v=""/>
    <s v="False"/>
    <n v="0"/>
    <n v="0"/>
    <s v="True"/>
    <s v="Endoscopy &amp; Ultrasound"/>
    <s v="Mar"/>
    <s v="24"/>
    <n v="0"/>
    <d v="1899-12-30T00:00:00"/>
    <s v="1900"/>
    <s v="Jan"/>
    <s v="2024"/>
  </r>
  <r>
    <x v="82"/>
    <s v="CPQ 15521 RIG 24NHSSC-14270919/03/2024"/>
    <n v="0"/>
    <s v="No"/>
    <n v="300000166315632"/>
    <x v="2"/>
    <s v="Core"/>
    <x v="0"/>
    <s v="URN Issued - Awaiting PO"/>
    <n v="3"/>
    <n v="1559.31"/>
    <n v="1559.31"/>
    <n v="0"/>
    <n v="0"/>
    <m/>
    <n v="2.5000000000000001E-2"/>
    <n v="2.5000000000000001E-2"/>
    <s v=""/>
    <s v="OK"/>
    <n v="38.982750000000003"/>
    <n v="0"/>
    <n v="528.69000000000005"/>
    <n v="0"/>
    <n v="528.69000000000005"/>
    <n v="0.33905381226311643"/>
    <b v="0"/>
    <s v="Rigid and Semi Rigid Endoscopes 2022"/>
    <s v="CPQ 15521 RIG 24"/>
    <s v="19/03/2024"/>
    <x v="61"/>
    <s v="James McLaughlin"/>
    <x v="0"/>
    <s v="RIG"/>
    <s v=""/>
    <s v=""/>
    <x v="1"/>
    <s v="Rigid Endoscopy"/>
    <s v="Additional Items"/>
    <s v="BAU"/>
    <s v="URN Issued"/>
    <s v=""/>
    <s v="NHSSC-142709"/>
    <n v="24"/>
    <s v="False"/>
    <s v="Y"/>
    <s v="False"/>
    <s v="XGB00034_Articulating Arm (FSA-01)"/>
    <s v="XGB00034"/>
    <s v="24"/>
    <s v="Core"/>
    <n v="3"/>
    <n v="696"/>
    <n v="696"/>
    <n v="20"/>
    <n v="0"/>
    <n v="0"/>
    <n v="0"/>
    <n v="556.79999999999995"/>
    <n v="1670.4"/>
    <n v="6.65"/>
    <s v="%"/>
    <n v="519.77"/>
    <n v="1559.31"/>
    <n v="20"/>
    <n v="311.86"/>
    <n v="20"/>
    <n v="2.5"/>
    <n v="0"/>
    <n v="0"/>
    <n v="0"/>
    <n v="1559.31"/>
    <s v="300000127003620"/>
    <s v=""/>
    <s v="False"/>
    <n v="0"/>
    <n v="0"/>
    <s v="True"/>
    <s v="Endoscopy &amp; Ultrasound"/>
    <s v="Mar"/>
    <s v="24"/>
    <n v="0"/>
    <d v="1899-12-30T00:00:00"/>
    <s v="1900"/>
    <s v="Jan"/>
    <s v="2024"/>
  </r>
  <r>
    <x v="82"/>
    <s v="CPQ 15521 RIG 24NHSSC-14270919/03/2024"/>
    <n v="0"/>
    <s v="No"/>
    <n v="300000166315632"/>
    <x v="2"/>
    <s v="Core"/>
    <x v="0"/>
    <s v="URN Issued - Awaiting PO"/>
    <n v="3"/>
    <n v="320.37"/>
    <n v="320.37"/>
    <n v="0"/>
    <n v="0"/>
    <m/>
    <n v="2.5000000000000001E-2"/>
    <n v="2.5000000000000001E-2"/>
    <s v=""/>
    <s v="OK"/>
    <n v="8.0092499999999998"/>
    <n v="0"/>
    <n v="108.63"/>
    <n v="0"/>
    <n v="108.63"/>
    <n v="0.33907669257421102"/>
    <b v="0"/>
    <s v="Rigid and Semi Rigid Endoscopes 2022"/>
    <s v="CPQ 15521 RIG 24"/>
    <s v="19/03/2024"/>
    <x v="61"/>
    <s v="James McLaughlin"/>
    <x v="0"/>
    <s v="RIG"/>
    <s v=""/>
    <s v=""/>
    <x v="1"/>
    <s v="Rigid Endoscopy"/>
    <s v="Additional Items"/>
    <s v="BAU"/>
    <s v="URN Issued"/>
    <s v=""/>
    <s v="NHSSC-142709"/>
    <n v="23"/>
    <s v="False"/>
    <s v="Y"/>
    <s v="False"/>
    <s v="XGB00302_21.5&quot; Monitor Cover for Touchscreen."/>
    <s v="XGB00302"/>
    <s v="24"/>
    <s v="Core"/>
    <n v="3"/>
    <n v="143"/>
    <n v="143"/>
    <n v="20"/>
    <n v="0"/>
    <n v="0"/>
    <n v="0"/>
    <n v="114.4"/>
    <n v="343.2"/>
    <n v="6.65"/>
    <s v="%"/>
    <n v="106.79"/>
    <n v="320.37"/>
    <n v="20"/>
    <n v="64.069999999999993"/>
    <n v="20"/>
    <n v="2.5"/>
    <n v="0"/>
    <n v="0"/>
    <n v="0"/>
    <n v="320.37"/>
    <s v="300000127000434"/>
    <s v=""/>
    <s v="False"/>
    <n v="0"/>
    <n v="0"/>
    <s v="True"/>
    <s v="Endoscopy &amp; Ultrasound"/>
    <s v="Mar"/>
    <s v="24"/>
    <n v="0"/>
    <d v="1899-12-30T00:00:00"/>
    <s v="1900"/>
    <s v="Jan"/>
    <s v="2024"/>
  </r>
  <r>
    <x v="82"/>
    <s v="CPQ 15521 RIG 24NHSSC-14270919/03/2024"/>
    <n v="0"/>
    <s v="No"/>
    <n v="300000166315632"/>
    <x v="2"/>
    <s v="Core"/>
    <x v="0"/>
    <s v="URN Issued - Awaiting PO"/>
    <n v="3"/>
    <n v="30841.35"/>
    <n v="30841.35"/>
    <n v="0"/>
    <n v="0"/>
    <m/>
    <n v="2.5000000000000001E-2"/>
    <n v="2.5000000000000001E-2"/>
    <s v=""/>
    <s v="OK"/>
    <n v="771.03375000000005"/>
    <n v="0"/>
    <n v="10456.650000000001"/>
    <n v="0"/>
    <n v="10456.650000000001"/>
    <n v="0.33904644251953958"/>
    <b v="0"/>
    <s v="Rigid and Semi Rigid Endoscopes 2022"/>
    <s v="CPQ 15521 RIG 24"/>
    <s v="19/03/2024"/>
    <x v="61"/>
    <s v="James McLaughlin"/>
    <x v="0"/>
    <s v="RIG"/>
    <s v=""/>
    <s v=""/>
    <x v="1"/>
    <s v="Rigid Endoscopy"/>
    <s v="Camera Systems"/>
    <s v="BAU"/>
    <s v="URN Issued"/>
    <s v=""/>
    <s v="NHSSC-142709"/>
    <n v="26"/>
    <s v="False"/>
    <s v="Y"/>
    <s v="False"/>
    <s v="TC201EN_IMAGE1 S CONNECT II"/>
    <s v="TC201EN"/>
    <s v="24"/>
    <s v="Core"/>
    <n v="3"/>
    <n v="13766"/>
    <n v="13766"/>
    <n v="20"/>
    <n v="0"/>
    <n v="0"/>
    <n v="0"/>
    <n v="11012.8"/>
    <n v="33038.400000000001"/>
    <n v="6.65"/>
    <s v="%"/>
    <n v="10280.450000000001"/>
    <n v="30841.35"/>
    <n v="20"/>
    <n v="6168.27"/>
    <n v="20"/>
    <n v="2.5"/>
    <n v="0"/>
    <n v="0"/>
    <n v="0"/>
    <n v="30841.35"/>
    <s v="300000127007979"/>
    <s v=""/>
    <s v="False"/>
    <n v="0"/>
    <n v="0"/>
    <s v="True"/>
    <s v="Endoscopy &amp; Ultrasound"/>
    <s v="Mar"/>
    <s v="24"/>
    <n v="0"/>
    <d v="1899-12-30T00:00:00"/>
    <s v="1900"/>
    <s v="Jan"/>
    <s v="2024"/>
  </r>
  <r>
    <x v="82"/>
    <s v="CPQ 15521 RIG 24NHSSC-14270919/03/2024"/>
    <n v="0"/>
    <s v="No"/>
    <n v="300000166315632"/>
    <x v="2"/>
    <s v="Core"/>
    <x v="0"/>
    <s v="URN Issued - Awaiting PO"/>
    <n v="3"/>
    <n v="28036.38"/>
    <n v="28036.38"/>
    <n v="0"/>
    <n v="0"/>
    <m/>
    <n v="2.5000000000000001E-2"/>
    <n v="2.5000000000000001E-2"/>
    <s v=""/>
    <s v="OK"/>
    <n v="700.90950000000009"/>
    <n v="0"/>
    <n v="9505.619999999999"/>
    <n v="0"/>
    <n v="9505.619999999999"/>
    <n v="0.33904591106269777"/>
    <b v="0"/>
    <s v="Rigid and Semi Rigid Endoscopes 2022"/>
    <s v="CPQ 15521 RIG 24"/>
    <s v="19/03/2024"/>
    <x v="61"/>
    <s v="James McLaughlin"/>
    <x v="0"/>
    <s v="RIG"/>
    <s v=""/>
    <s v=""/>
    <x v="1"/>
    <s v="Rigid Endoscopy"/>
    <s v="Camera Systems"/>
    <s v="BAU"/>
    <s v="URN Issued"/>
    <s v=""/>
    <s v="NHSSC-142709"/>
    <n v="25"/>
    <s v="False"/>
    <s v="Y"/>
    <s v="False"/>
    <s v="TC304_IMAGE1 S 4U-LINK"/>
    <s v="TC304"/>
    <s v="24"/>
    <s v="Core"/>
    <n v="3"/>
    <n v="12514"/>
    <n v="12514"/>
    <n v="20"/>
    <n v="0"/>
    <n v="0"/>
    <n v="0"/>
    <n v="10011.200000000001"/>
    <n v="30033.599999999999"/>
    <n v="6.65"/>
    <s v="%"/>
    <n v="9345.4599999999991"/>
    <n v="28036.38"/>
    <n v="20"/>
    <n v="5607.28"/>
    <n v="20"/>
    <n v="2.5"/>
    <n v="0"/>
    <n v="0"/>
    <n v="0"/>
    <n v="28036.38"/>
    <s v="300000127007977"/>
    <s v=""/>
    <s v="False"/>
    <n v="0"/>
    <n v="0"/>
    <s v="True"/>
    <s v="Endoscopy &amp; Ultrasound"/>
    <s v="Mar"/>
    <s v="24"/>
    <n v="0"/>
    <d v="1899-12-30T00:00:00"/>
    <s v="1900"/>
    <s v="Jan"/>
    <s v="2024"/>
  </r>
  <r>
    <x v="82"/>
    <s v="CPQ 15521 RIG 24NHSSC-14270919/03/2024"/>
    <n v="0"/>
    <s v="No"/>
    <n v="300000166315632"/>
    <x v="2"/>
    <s v="Core"/>
    <x v="0"/>
    <s v="URN Issued - Awaiting PO"/>
    <n v="3"/>
    <n v="5972.91"/>
    <n v="5972.91"/>
    <n v="0"/>
    <n v="0"/>
    <m/>
    <n v="2.5000000000000001E-2"/>
    <n v="2.5000000000000001E-2"/>
    <s v=""/>
    <s v="OK"/>
    <n v="149.32275000000001"/>
    <n v="0"/>
    <n v="2025.0900000000001"/>
    <n v="0"/>
    <n v="2025.0900000000001"/>
    <n v="0.33904579174975014"/>
    <b v="0"/>
    <s v="Rigid and Semi Rigid Endoscopes 2022"/>
    <s v="CPQ 15521 RIG 24"/>
    <s v="19/03/2024"/>
    <x v="61"/>
    <s v="James McLaughlin"/>
    <x v="0"/>
    <s v="RIG"/>
    <s v=""/>
    <s v=""/>
    <x v="1"/>
    <s v="Rigid Endoscopy"/>
    <s v="Additional Items"/>
    <s v="BAU"/>
    <s v="URN Issued"/>
    <s v=""/>
    <s v="NHSSC-142709"/>
    <n v="28"/>
    <s v="False"/>
    <s v="Y"/>
    <s v="False"/>
    <s v="XGB00016_Standard Videocart with transformer"/>
    <s v="XGB00016"/>
    <s v="24"/>
    <s v="Core"/>
    <n v="3"/>
    <n v="2666"/>
    <n v="2666"/>
    <n v="20"/>
    <n v="0"/>
    <n v="0"/>
    <n v="0"/>
    <n v="2132.8000000000002"/>
    <n v="6398.4"/>
    <n v="6.65"/>
    <s v="%"/>
    <n v="1990.97"/>
    <n v="5972.91"/>
    <n v="20"/>
    <n v="1194.58"/>
    <n v="20"/>
    <n v="2.5"/>
    <n v="0"/>
    <n v="0"/>
    <n v="0"/>
    <n v="5972.91"/>
    <s v="300000127003689"/>
    <s v=""/>
    <s v="False"/>
    <n v="0"/>
    <n v="0"/>
    <s v="True"/>
    <s v="Endoscopy &amp; Ultrasound"/>
    <s v="Mar"/>
    <s v="24"/>
    <n v="0"/>
    <d v="1899-12-30T00:00:00"/>
    <s v="1900"/>
    <s v="Jan"/>
    <s v="2024"/>
  </r>
  <r>
    <x v="82"/>
    <s v="CPQ 15521 RIG 24NHSSC-14270919/03/2024"/>
    <n v="0"/>
    <s v="No"/>
    <n v="300000166315632"/>
    <x v="2"/>
    <s v="Core"/>
    <x v="0"/>
    <s v="URN Issued - Awaiting PO"/>
    <n v="3"/>
    <n v="50818.98"/>
    <n v="50818.98"/>
    <n v="0"/>
    <n v="0"/>
    <m/>
    <n v="2.5000000000000001E-2"/>
    <n v="2.5000000000000001E-2"/>
    <s v=""/>
    <s v="OK"/>
    <n v="1270.4745000000003"/>
    <n v="0"/>
    <n v="17230.019999999997"/>
    <n v="0"/>
    <n v="17230.019999999997"/>
    <n v="0.33904694663293117"/>
    <b v="0"/>
    <s v="Rigid and Semi Rigid Endoscopes 2022"/>
    <s v="CPQ 15521 RIG 24"/>
    <s v="19/03/2024"/>
    <x v="61"/>
    <s v="James McLaughlin"/>
    <x v="0"/>
    <s v="RIG"/>
    <s v=""/>
    <s v=""/>
    <x v="1"/>
    <s v="Rigid Endoscopy"/>
    <s v="Arthroscopy Scopes"/>
    <s v="BAU"/>
    <s v="URN Issued"/>
    <s v=""/>
    <s v="NHSSC-142709"/>
    <n v="27"/>
    <s v="False"/>
    <s v="Y"/>
    <s v="False"/>
    <s v="TH121_IMAGE1 S 4U RUBINA, OPAL1 NIR/ICG"/>
    <s v="TH121"/>
    <s v="24"/>
    <s v="Core"/>
    <n v="3"/>
    <n v="22683"/>
    <n v="22683"/>
    <n v="20"/>
    <n v="0"/>
    <n v="0"/>
    <n v="0"/>
    <n v="18146.400000000001"/>
    <n v="54439.199999999997"/>
    <n v="6.65"/>
    <s v="%"/>
    <n v="16939.66"/>
    <n v="50818.98"/>
    <n v="20"/>
    <n v="10163.799999999999"/>
    <n v="20"/>
    <n v="2.5"/>
    <n v="0"/>
    <n v="0"/>
    <n v="0"/>
    <n v="50818.98"/>
    <s v="300000127007476"/>
    <s v=""/>
    <s v="False"/>
    <n v="0"/>
    <n v="0"/>
    <s v="True"/>
    <s v="Endoscopy &amp; Ultrasound"/>
    <s v="Mar"/>
    <s v="24"/>
    <n v="0"/>
    <d v="1899-12-30T00:00:00"/>
    <s v="1900"/>
    <s v="Jan"/>
    <s v="2024"/>
  </r>
  <r>
    <x v="82"/>
    <s v="CPQ 15521 RIG 24NHSSC-14270919/03/2024"/>
    <n v="0"/>
    <s v="No"/>
    <n v="300000166315632"/>
    <x v="2"/>
    <s v="Core"/>
    <x v="0"/>
    <s v="URN Issued - Awaiting PO"/>
    <n v="3"/>
    <n v="1575"/>
    <n v="1575"/>
    <n v="0"/>
    <n v="0"/>
    <m/>
    <n v="2.5000000000000001E-2"/>
    <n v="2.5000000000000001E-2"/>
    <s v=""/>
    <s v="OK"/>
    <n v="39.375"/>
    <n v="0"/>
    <n v="534"/>
    <n v="0"/>
    <n v="534"/>
    <n v="0.33904761904761904"/>
    <b v="0"/>
    <s v="Rigid and Semi Rigid Endoscopes 2022"/>
    <s v="CPQ 15521 RIG 24"/>
    <s v="19/03/2024"/>
    <x v="61"/>
    <s v="James McLaughlin"/>
    <x v="0"/>
    <s v="RIG"/>
    <s v=""/>
    <s v=""/>
    <x v="1"/>
    <s v="Rigid Endoscopy"/>
    <s v="Additional Items"/>
    <s v="BAU"/>
    <s v="URN Issued"/>
    <s v=""/>
    <s v="NHSSC-142709"/>
    <n v="30"/>
    <s v="False"/>
    <s v="Y"/>
    <s v="False"/>
    <s v="XGB00094_Monitor Post Assembly"/>
    <s v="XGB00094"/>
    <s v="24"/>
    <s v="Core"/>
    <n v="3"/>
    <n v="703"/>
    <n v="703"/>
    <n v="20"/>
    <n v="0"/>
    <n v="0"/>
    <n v="0"/>
    <n v="562.4"/>
    <n v="1687.2"/>
    <n v="6.65"/>
    <s v="%"/>
    <n v="525"/>
    <n v="1575"/>
    <n v="20"/>
    <n v="315"/>
    <n v="20"/>
    <n v="2.5"/>
    <n v="0"/>
    <n v="0"/>
    <n v="0"/>
    <n v="1575"/>
    <s v="300000127000680"/>
    <s v=""/>
    <s v="False"/>
    <n v="0"/>
    <n v="0"/>
    <s v="True"/>
    <s v="Endoscopy &amp; Ultrasound"/>
    <s v="Mar"/>
    <s v="24"/>
    <n v="0"/>
    <d v="1899-12-30T00:00:00"/>
    <s v="1900"/>
    <s v="Jan"/>
    <s v="2024"/>
  </r>
  <r>
    <x v="82"/>
    <s v="CPQ 15521 RIG 24NHSSC-14270919/03/2024"/>
    <n v="0"/>
    <s v="No"/>
    <n v="300000166315632"/>
    <x v="2"/>
    <s v="Core"/>
    <x v="0"/>
    <s v="URN Issued - Awaiting PO"/>
    <n v="3"/>
    <n v="2733.3"/>
    <n v="2733.3"/>
    <n v="0"/>
    <n v="0"/>
    <m/>
    <n v="2.5000000000000001E-2"/>
    <n v="2.5000000000000001E-2"/>
    <s v=""/>
    <s v="OK"/>
    <n v="68.33250000000001"/>
    <n v="0"/>
    <n v="926.69999999999982"/>
    <n v="0"/>
    <n v="926.69999999999982"/>
    <n v="0.33904072000878049"/>
    <b v="0"/>
    <s v="Rigid and Semi Rigid Endoscopes 2022"/>
    <s v="CPQ 15521 RIG 24"/>
    <s v="19/03/2024"/>
    <x v="61"/>
    <s v="James McLaughlin"/>
    <x v="0"/>
    <s v="RIG"/>
    <s v=""/>
    <s v=""/>
    <x v="1"/>
    <s v="Rigid Endoscopy"/>
    <s v="Additional Items"/>
    <s v="BAU"/>
    <s v="URN Issued"/>
    <s v=""/>
    <s v="NHSSC-142709"/>
    <n v="29"/>
    <s v="False"/>
    <s v="Y"/>
    <s v="False"/>
    <s v="XGB00093_Heavy Duty Articulating Arm"/>
    <s v="XGB00093"/>
    <s v="24"/>
    <s v="Core"/>
    <n v="3"/>
    <n v="1220"/>
    <n v="1220"/>
    <n v="20"/>
    <n v="0"/>
    <n v="0"/>
    <n v="0"/>
    <n v="976"/>
    <n v="2928"/>
    <n v="6.65"/>
    <s v="%"/>
    <n v="911.1"/>
    <n v="2733.3"/>
    <n v="20"/>
    <n v="546.66"/>
    <n v="20"/>
    <n v="2.5"/>
    <n v="0"/>
    <n v="0"/>
    <n v="0"/>
    <n v="2733.3"/>
    <s v="300000127004933"/>
    <s v=""/>
    <s v="False"/>
    <n v="0"/>
    <n v="0"/>
    <s v="True"/>
    <s v="Endoscopy &amp; Ultrasound"/>
    <s v="Mar"/>
    <s v="24"/>
    <n v="0"/>
    <d v="1899-12-30T00:00:00"/>
    <s v="1900"/>
    <s v="Jan"/>
    <s v="2024"/>
  </r>
  <r>
    <x v="82"/>
    <s v="CPQ 15521 RIG 24NHSSC-14270919/03/2024"/>
    <n v="0"/>
    <s v="No"/>
    <n v="300000166315632"/>
    <x v="2"/>
    <s v="Core"/>
    <x v="0"/>
    <s v="URN Issued - Awaiting PO"/>
    <n v="3"/>
    <n v="10971.24"/>
    <n v="10971.24"/>
    <n v="0"/>
    <n v="0"/>
    <m/>
    <n v="2.5000000000000001E-2"/>
    <n v="2.5000000000000001E-2"/>
    <s v=""/>
    <s v="OK"/>
    <n v="274.28100000000001"/>
    <n v="0"/>
    <n v="3719.76"/>
    <n v="0"/>
    <n v="3719.76"/>
    <n v="0.33904645236089997"/>
    <b v="0"/>
    <s v="Rigid and Semi Rigid Endoscopes 2022"/>
    <s v="CPQ 15521 RIG 24"/>
    <s v="19/03/2024"/>
    <x v="61"/>
    <s v="James McLaughlin"/>
    <x v="0"/>
    <s v="RIG"/>
    <s v=""/>
    <s v=""/>
    <x v="1"/>
    <s v="Rigid Endoscopy"/>
    <s v="Camera Systems"/>
    <s v="BAU"/>
    <s v="URN Issued"/>
    <s v=""/>
    <s v="NHSSC-142709"/>
    <n v="2"/>
    <s v="False"/>
    <s v="Y"/>
    <s v="False"/>
    <s v="TC301_IMAGE1 S X-LINK"/>
    <s v="TC301"/>
    <s v="24"/>
    <s v="Core"/>
    <n v="3"/>
    <n v="4897"/>
    <n v="4897"/>
    <n v="20"/>
    <n v="0"/>
    <n v="0"/>
    <n v="0"/>
    <n v="3917.6"/>
    <n v="11752.8"/>
    <n v="6.65"/>
    <s v="%"/>
    <n v="3657.08"/>
    <n v="10971.24"/>
    <n v="20"/>
    <n v="2194.25"/>
    <n v="20"/>
    <n v="2.5"/>
    <n v="0"/>
    <n v="0"/>
    <n v="0"/>
    <n v="10971.24"/>
    <s v="300000127000430"/>
    <s v=""/>
    <s v="False"/>
    <n v="0"/>
    <n v="0"/>
    <s v="True"/>
    <s v="Endoscopy &amp; Ultrasound"/>
    <s v="Mar"/>
    <s v="24"/>
    <n v="0"/>
    <d v="1899-12-30T00:00:00"/>
    <s v="1900"/>
    <s v="Jan"/>
    <s v="2024"/>
  </r>
  <r>
    <x v="82"/>
    <s v="CPQ 15521 RIG 24NHSSC-14270919/03/2024"/>
    <n v="0"/>
    <s v="No"/>
    <n v="300000166315632"/>
    <x v="2"/>
    <s v=""/>
    <x v="0"/>
    <s v="URN Issued - Awaiting PO"/>
    <s v=""/>
    <n v="0"/>
    <n v="0"/>
    <n v="0"/>
    <n v="0"/>
    <m/>
    <n v="0"/>
    <n v="2.5000000000000001E-2"/>
    <s v=""/>
    <s v="Check"/>
    <n v="0"/>
    <n v="0"/>
    <n v="0"/>
    <n v="0"/>
    <n v="0"/>
    <n v="0"/>
    <b v="0"/>
    <s v="Rigid and Semi Rigid Endoscopes 2022"/>
    <s v="CPQ 15521 RIG 24"/>
    <s v="19/03/2024"/>
    <x v="61"/>
    <s v="James McLaughlin"/>
    <x v="0"/>
    <s v="RIG"/>
    <s v=""/>
    <s v=""/>
    <x v="1"/>
    <s v=""/>
    <s v=""/>
    <s v="BAU"/>
    <s v="URN Issued"/>
    <s v=""/>
    <s v="NHSSC-142709"/>
    <n v="1"/>
    <s v="False"/>
    <s v=""/>
    <s v="False"/>
    <s v=""/>
    <s v=""/>
    <s v=""/>
    <s v=""/>
    <n v="1"/>
    <m/>
    <m/>
    <n v="20"/>
    <n v="0"/>
    <n v="0"/>
    <n v="0"/>
    <n v="0"/>
    <n v="0"/>
    <n v="0"/>
    <s v="%"/>
    <n v="0"/>
    <n v="0"/>
    <n v="20"/>
    <n v="0"/>
    <n v="0"/>
    <n v="0"/>
    <n v="0"/>
    <n v="0"/>
    <n v="0"/>
    <n v="0"/>
    <s v=""/>
    <s v=""/>
    <s v="False"/>
    <n v="0"/>
    <n v="0"/>
    <s v="True"/>
    <s v="Endoscopy &amp; Ultrasound"/>
    <s v="Mar"/>
    <s v="24"/>
    <n v="0"/>
    <d v="1899-12-30T00:00:00"/>
    <s v="1900"/>
    <s v="Jan"/>
    <s v="2024"/>
  </r>
  <r>
    <x v="82"/>
    <s v="CPQ 15521 RIG 24NHSSC-14270919/03/2024"/>
    <n v="0"/>
    <s v="No"/>
    <n v="300000166315632"/>
    <x v="2"/>
    <s v="Core"/>
    <x v="0"/>
    <s v="URN Issued - Awaiting PO"/>
    <n v="3"/>
    <n v="1651.17"/>
    <n v="1651.17"/>
    <n v="0"/>
    <n v="0"/>
    <m/>
    <n v="2.5000000000000001E-2"/>
    <n v="2.5000000000000001E-2"/>
    <s v=""/>
    <s v="OK"/>
    <n v="41.279250000000005"/>
    <n v="0"/>
    <n v="559.82999999999993"/>
    <n v="0"/>
    <n v="559.82999999999993"/>
    <n v="0.33905049146968508"/>
    <b v="0"/>
    <s v="Rigid and Semi Rigid Endoscopes 2022"/>
    <s v="CPQ 15521 RIG 24"/>
    <s v="19/03/2024"/>
    <x v="61"/>
    <s v="James McLaughlin"/>
    <x v="0"/>
    <s v="RIG"/>
    <s v=""/>
    <s v=""/>
    <x v="1"/>
    <s v="Rigid Endoscopy"/>
    <s v="Additional Items"/>
    <s v="BAU"/>
    <s v="URN Issued"/>
    <s v=""/>
    <s v="NHSSC-142709"/>
    <n v="4"/>
    <s v="False"/>
    <s v="Y"/>
    <s v="False"/>
    <s v="TL005_Triple Adapter f. Light Source"/>
    <s v="TL005"/>
    <s v="24"/>
    <s v="Core"/>
    <n v="3"/>
    <n v="737"/>
    <n v="737"/>
    <n v="20"/>
    <n v="0"/>
    <n v="0"/>
    <n v="0"/>
    <n v="589.6"/>
    <n v="1768.8"/>
    <n v="6.65"/>
    <s v="%"/>
    <n v="550.39"/>
    <n v="1651.17"/>
    <n v="20"/>
    <n v="330.23"/>
    <n v="20"/>
    <n v="2.5"/>
    <n v="0"/>
    <n v="0"/>
    <n v="0"/>
    <n v="1651.17"/>
    <s v="300000127001933"/>
    <s v=""/>
    <s v="False"/>
    <n v="0"/>
    <n v="0"/>
    <s v="True"/>
    <s v="Endoscopy &amp; Ultrasound"/>
    <s v="Mar"/>
    <s v="24"/>
    <n v="0"/>
    <d v="1899-12-30T00:00:00"/>
    <s v="1900"/>
    <s v="Jan"/>
    <s v="2024"/>
  </r>
  <r>
    <x v="82"/>
    <s v="CPQ 15521 RIG 24NHSSC-14270919/03/2024"/>
    <n v="0"/>
    <s v="No"/>
    <n v="300000166315632"/>
    <x v="2"/>
    <s v="Core"/>
    <x v="0"/>
    <s v="URN Issued - Awaiting PO"/>
    <n v="3"/>
    <n v="21362.22"/>
    <n v="21362.22"/>
    <n v="0"/>
    <n v="0"/>
    <m/>
    <n v="2.5000000000000001E-2"/>
    <n v="2.5000000000000001E-2"/>
    <s v=""/>
    <s v="OK"/>
    <n v="534.05550000000005"/>
    <n v="0"/>
    <n v="7242.7799999999988"/>
    <n v="0"/>
    <n v="7242.7799999999988"/>
    <n v="0.33904622272404267"/>
    <b v="0"/>
    <s v="Rigid and Semi Rigid Endoscopes 2022"/>
    <s v="CPQ 15521 RIG 24"/>
    <s v="19/03/2024"/>
    <x v="61"/>
    <s v="James McLaughlin"/>
    <x v="0"/>
    <s v="RIG"/>
    <s v=""/>
    <s v=""/>
    <x v="1"/>
    <s v="Rigid Endoscopy"/>
    <s v="Camera Systems"/>
    <s v="BAU"/>
    <s v="URN Issued"/>
    <s v=""/>
    <s v="NHSSC-142709"/>
    <n v="3"/>
    <s v="False"/>
    <s v="Y"/>
    <s v="False"/>
    <s v="TL400_Power LED Rubina, OPAL1 NIR/ICG"/>
    <s v="TL400"/>
    <s v="24"/>
    <s v="Core"/>
    <n v="3"/>
    <n v="9535"/>
    <n v="9535"/>
    <n v="20"/>
    <n v="0"/>
    <n v="0"/>
    <n v="0"/>
    <n v="7628"/>
    <n v="22884"/>
    <n v="6.65"/>
    <s v="%"/>
    <n v="7120.74"/>
    <n v="21362.22"/>
    <n v="20"/>
    <n v="4272.4399999999996"/>
    <n v="20"/>
    <n v="2.5"/>
    <n v="0"/>
    <n v="0"/>
    <n v="0"/>
    <n v="21362.22"/>
    <s v="300000127007409"/>
    <s v=""/>
    <s v="False"/>
    <n v="0"/>
    <n v="0"/>
    <s v="True"/>
    <s v="Endoscopy &amp; Ultrasound"/>
    <s v="Mar"/>
    <s v="24"/>
    <n v="0"/>
    <d v="1899-12-30T00:00:00"/>
    <s v="1900"/>
    <s v="Jan"/>
    <s v="2024"/>
  </r>
  <r>
    <x v="82"/>
    <s v="CPQ 15521 RIG 24NHSSC-14270919/03/2024"/>
    <n v="0"/>
    <s v="No"/>
    <n v="300000166315632"/>
    <x v="2"/>
    <s v="Core"/>
    <x v="0"/>
    <s v="URN Issued - Awaiting PO"/>
    <n v="4"/>
    <n v="391.32"/>
    <n v="391.32"/>
    <n v="0"/>
    <n v="0"/>
    <m/>
    <n v="2.5000000000000001E-2"/>
    <n v="2.5000000000000001E-2"/>
    <s v=""/>
    <s v="OK"/>
    <n v="9.7830000000000013"/>
    <n v="0"/>
    <n v="132.68"/>
    <n v="0"/>
    <n v="132.68"/>
    <n v="0.33905754880915878"/>
    <b v="0"/>
    <s v="Rigid and Semi Rigid Endoscopes 2022"/>
    <s v="CPQ 15521 RIG 24"/>
    <s v="19/03/2024"/>
    <x v="61"/>
    <s v="James McLaughlin"/>
    <x v="0"/>
    <s v="RIG"/>
    <s v=""/>
    <s v=""/>
    <x v="1"/>
    <s v="Rigid Endoscopy"/>
    <s v="Additional Items"/>
    <s v="BAU"/>
    <s v="URN Issued"/>
    <s v=""/>
    <s v="NHSSC-142709"/>
    <n v="6"/>
    <s v="False"/>
    <s v="Y"/>
    <s v="False"/>
    <s v="031200-10_Insufflation Tubing Set, with gas filter"/>
    <s v="031200-10"/>
    <s v="24"/>
    <s v="Core"/>
    <n v="4"/>
    <n v="131"/>
    <n v="131"/>
    <n v="20"/>
    <n v="0"/>
    <n v="0"/>
    <n v="0"/>
    <n v="104.8"/>
    <n v="419.2"/>
    <n v="6.65"/>
    <s v="%"/>
    <n v="97.83"/>
    <n v="391.32"/>
    <n v="20"/>
    <n v="78.260000000000005"/>
    <n v="20"/>
    <n v="2.5"/>
    <n v="0"/>
    <n v="0"/>
    <n v="0"/>
    <n v="391.32"/>
    <s v="300000127001376"/>
    <s v=""/>
    <s v="False"/>
    <n v="0"/>
    <n v="0"/>
    <s v="True"/>
    <s v="Endoscopy &amp; Ultrasound"/>
    <s v="Mar"/>
    <s v="24"/>
    <n v="0"/>
    <d v="1899-12-30T00:00:00"/>
    <s v="1900"/>
    <s v="Jan"/>
    <s v="2024"/>
  </r>
  <r>
    <x v="82"/>
    <s v="CPQ 15521 RIG 24NHSSC-14270919/03/2024"/>
    <n v="0"/>
    <s v="No"/>
    <n v="300000166315632"/>
    <x v="2"/>
    <s v="Core"/>
    <x v="0"/>
    <s v="URN Issued - Awaiting PO"/>
    <n v="3"/>
    <n v="938.73"/>
    <n v="938.73"/>
    <n v="0"/>
    <n v="0"/>
    <m/>
    <n v="2.5000000000000001E-2"/>
    <n v="2.5000000000000001E-2"/>
    <s v=""/>
    <s v="OK"/>
    <n v="23.468250000000001"/>
    <n v="0"/>
    <n v="318.27"/>
    <n v="0"/>
    <n v="318.27"/>
    <n v="0.33904317535393563"/>
    <b v="0"/>
    <s v="Rigid and Semi Rigid Endoscopes 2022"/>
    <s v="CPQ 15521 RIG 24"/>
    <s v="19/03/2024"/>
    <x v="61"/>
    <s v="James McLaughlin"/>
    <x v="0"/>
    <s v="RIG"/>
    <s v=""/>
    <s v=""/>
    <x v="1"/>
    <s v="Rigid Endoscopy"/>
    <s v="Additional Items"/>
    <s v="BAU"/>
    <s v="URN Issued"/>
    <s v=""/>
    <s v="NHSSC-142709"/>
    <n v="5"/>
    <s v="False"/>
    <s v="Y"/>
    <s v="False"/>
    <s v="20400032_HP Inline Filter"/>
    <s v="20400032"/>
    <s v="24"/>
    <s v="Core"/>
    <n v="3"/>
    <n v="419"/>
    <n v="419"/>
    <n v="20"/>
    <n v="0"/>
    <n v="0"/>
    <n v="0"/>
    <n v="335.2"/>
    <n v="1005.6"/>
    <n v="6.65"/>
    <s v="%"/>
    <n v="312.91000000000003"/>
    <n v="938.73"/>
    <n v="20"/>
    <n v="187.75"/>
    <n v="20"/>
    <n v="2.5"/>
    <n v="0"/>
    <n v="0"/>
    <n v="0"/>
    <n v="938.73"/>
    <s v="300000127007450"/>
    <s v=""/>
    <s v="False"/>
    <n v="0"/>
    <n v="0"/>
    <s v="True"/>
    <s v="Endoscopy &amp; Ultrasound"/>
    <s v="Mar"/>
    <s v="24"/>
    <n v="0"/>
    <d v="1899-12-30T00:00:00"/>
    <s v="1900"/>
    <s v="Jan"/>
    <s v="2024"/>
  </r>
  <r>
    <x v="82"/>
    <s v="CPQ 15521 RIG 24NHSSC-14270919/03/2024"/>
    <n v="0"/>
    <s v="No"/>
    <n v="300000166315632"/>
    <x v="2"/>
    <s v="Core"/>
    <x v="0"/>
    <s v="URN Issued - Awaiting PO"/>
    <n v="3"/>
    <n v="17620.740000000002"/>
    <n v="17620.740000000002"/>
    <n v="0"/>
    <n v="0"/>
    <m/>
    <n v="2.5000000000000001E-2"/>
    <n v="2.5000000000000001E-2"/>
    <s v=""/>
    <s v="OK"/>
    <n v="440.51850000000007"/>
    <n v="0"/>
    <n v="5974.2599999999984"/>
    <n v="0"/>
    <n v="5974.2599999999984"/>
    <n v="0.33904705477749503"/>
    <b v="0"/>
    <s v="Rigid and Semi Rigid Endoscopes 2022"/>
    <s v="CPQ 15521 RIG 24"/>
    <s v="19/03/2024"/>
    <x v="61"/>
    <s v="James McLaughlin"/>
    <x v="0"/>
    <s v="RIG"/>
    <s v=""/>
    <s v=""/>
    <x v="1"/>
    <s v="Rigid Endoscopy"/>
    <s v="Additional Items"/>
    <s v="BAU"/>
    <s v="URN Issued"/>
    <s v=""/>
    <s v="NHSSC-142709"/>
    <n v="8"/>
    <s v="False"/>
    <s v="Y"/>
    <s v="False"/>
    <s v="UI400S1_ENDOFLATOR 40 SCB, Set"/>
    <s v="UI400S1"/>
    <s v="24"/>
    <s v="Core"/>
    <n v="3"/>
    <n v="7865"/>
    <n v="7865"/>
    <n v="20"/>
    <n v="0"/>
    <n v="0"/>
    <n v="0"/>
    <n v="6292"/>
    <n v="18876"/>
    <n v="6.65"/>
    <s v="%"/>
    <n v="5873.58"/>
    <n v="17620.740000000002"/>
    <n v="20"/>
    <n v="3524.15"/>
    <n v="20"/>
    <n v="2.5"/>
    <n v="0"/>
    <n v="0"/>
    <n v="0"/>
    <n v="17620.740000000002"/>
    <s v="300000127006653"/>
    <s v=""/>
    <s v="False"/>
    <n v="0"/>
    <n v="0"/>
    <s v="True"/>
    <s v="Endoscopy &amp; Ultrasound"/>
    <s v="Mar"/>
    <s v="24"/>
    <n v="0"/>
    <d v="1899-12-30T00:00:00"/>
    <s v="1900"/>
    <s v="Jan"/>
    <s v="2024"/>
  </r>
  <r>
    <x v="82"/>
    <s v="CPQ 15521 RIG 24NHSSC-14270919/03/2024"/>
    <n v="0"/>
    <s v="No"/>
    <n v="300000166315632"/>
    <x v="2"/>
    <s v="Core"/>
    <x v="0"/>
    <s v="URN Issued - Awaiting PO"/>
    <n v="3"/>
    <n v="927.54"/>
    <n v="927.54"/>
    <n v="0"/>
    <n v="0"/>
    <m/>
    <n v="2.5000000000000001E-2"/>
    <n v="2.5000000000000001E-2"/>
    <s v=""/>
    <s v="OK"/>
    <n v="23.188500000000001"/>
    <n v="0"/>
    <n v="314.46000000000004"/>
    <n v="0"/>
    <n v="314.46000000000004"/>
    <n v="0.33902581020764611"/>
    <b v="0"/>
    <s v="Rigid and Semi Rigid Endoscopes 2022"/>
    <s v="CPQ 15521 RIG 24"/>
    <s v="19/03/2024"/>
    <x v="61"/>
    <s v="James McLaughlin"/>
    <x v="0"/>
    <s v="RIG"/>
    <s v=""/>
    <s v=""/>
    <x v="1"/>
    <s v="Rigid Endoscopy"/>
    <s v="Additional Items"/>
    <s v="BAU"/>
    <s v="URN Issued"/>
    <s v=""/>
    <s v="NHSSC-142709"/>
    <n v="7"/>
    <s v="False"/>
    <s v="Y"/>
    <s v="False"/>
    <s v="20400028_CO2 High Pressure Tube, Pin-Index"/>
    <s v="20400028"/>
    <s v="24"/>
    <s v="Core"/>
    <n v="3"/>
    <n v="414"/>
    <n v="414"/>
    <n v="20"/>
    <n v="0"/>
    <n v="0"/>
    <n v="0"/>
    <n v="331.2"/>
    <n v="993.6"/>
    <n v="6.65"/>
    <s v="%"/>
    <n v="309.18"/>
    <n v="927.54"/>
    <n v="20"/>
    <n v="185.51"/>
    <n v="20"/>
    <n v="2.5"/>
    <n v="0"/>
    <n v="0"/>
    <n v="0"/>
    <n v="927.54"/>
    <s v="300000127006899"/>
    <s v=""/>
    <s v="False"/>
    <n v="0"/>
    <n v="0"/>
    <s v="True"/>
    <s v="Endoscopy &amp; Ultrasound"/>
    <s v="Mar"/>
    <s v="24"/>
    <n v="0"/>
    <d v="1899-12-30T00:00:00"/>
    <s v="1900"/>
    <s v="Jan"/>
    <s v="2024"/>
  </r>
  <r>
    <x v="82"/>
    <s v="CPQ 15521 RIG 24NHSSC-14270919/03/2024"/>
    <n v="0"/>
    <s v="No"/>
    <n v="300000166315632"/>
    <x v="2"/>
    <s v="Core"/>
    <x v="0"/>
    <s v="URN Issued - Awaiting PO"/>
    <n v="6"/>
    <n v="44095.56"/>
    <n v="44095.56"/>
    <n v="0"/>
    <n v="0"/>
    <m/>
    <n v="2.5000000000000001E-2"/>
    <n v="2.5000000000000001E-2"/>
    <s v=""/>
    <s v="OK"/>
    <n v="1102.3889999999999"/>
    <n v="0"/>
    <n v="14950.440000000002"/>
    <n v="0"/>
    <n v="14950.440000000002"/>
    <n v="0.33904638017977329"/>
    <b v="0"/>
    <s v="Rigid and Semi Rigid Endoscopes 2022"/>
    <s v="CPQ 15521 RIG 24"/>
    <s v="19/03/2024"/>
    <x v="61"/>
    <s v="James McLaughlin"/>
    <x v="0"/>
    <s v="RIG"/>
    <s v=""/>
    <s v=""/>
    <x v="1"/>
    <s v="Rigid Endoscopy"/>
    <s v="Camera Systems"/>
    <s v="BAU"/>
    <s v="URN Issued"/>
    <s v=""/>
    <s v="NHSSC-142709"/>
    <n v="10"/>
    <s v="False"/>
    <s v="Y"/>
    <s v="False"/>
    <s v="TM343_32? 4K Monitor"/>
    <s v="TM343"/>
    <s v="24"/>
    <s v="Core"/>
    <n v="6"/>
    <n v="9841"/>
    <n v="9841"/>
    <n v="20"/>
    <n v="0"/>
    <n v="0"/>
    <n v="0"/>
    <n v="7872.8"/>
    <n v="47236.800000000003"/>
    <n v="6.65"/>
    <s v="%"/>
    <n v="7349.26"/>
    <n v="44095.56"/>
    <n v="20"/>
    <n v="8819.11"/>
    <n v="20"/>
    <n v="2.5"/>
    <n v="0"/>
    <n v="0"/>
    <n v="0"/>
    <n v="44095.56"/>
    <s v="300000127000520"/>
    <s v=""/>
    <s v="False"/>
    <n v="0"/>
    <n v="0"/>
    <s v="True"/>
    <s v="Endoscopy &amp; Ultrasound"/>
    <s v="Mar"/>
    <s v="24"/>
    <n v="0"/>
    <d v="1899-12-30T00:00:00"/>
    <s v="1900"/>
    <s v="Jan"/>
    <s v="2024"/>
  </r>
  <r>
    <x v="82"/>
    <s v="CPQ 15521 RIG 24NHSSC-14270919/03/2024"/>
    <n v="0"/>
    <s v="No"/>
    <n v="300000166315632"/>
    <x v="2"/>
    <s v="Core"/>
    <x v="0"/>
    <s v="URN Issued - Awaiting PO"/>
    <n v="3"/>
    <n v="629.54999999999995"/>
    <n v="629.54999999999995"/>
    <n v="0"/>
    <n v="0"/>
    <m/>
    <n v="2.5000000000000001E-2"/>
    <n v="2.5000000000000001E-2"/>
    <s v=""/>
    <s v="OK"/>
    <n v="15.73875"/>
    <n v="0"/>
    <n v="213.45000000000005"/>
    <n v="0"/>
    <n v="213.45000000000005"/>
    <n v="0.33905170359780806"/>
    <b v="0"/>
    <s v="Rigid and Semi Rigid Endoscopes 2022"/>
    <s v="CPQ 15521 RIG 24"/>
    <s v="19/03/2024"/>
    <x v="61"/>
    <s v="James McLaughlin"/>
    <x v="0"/>
    <s v="RIG"/>
    <s v=""/>
    <s v=""/>
    <x v="1"/>
    <s v="Rigid Endoscopy"/>
    <s v="Additional Items"/>
    <s v="BAU"/>
    <s v="URN Issued"/>
    <s v=""/>
    <s v="NHSSC-142709"/>
    <n v="9"/>
    <s v="False"/>
    <s v="Y"/>
    <s v="False"/>
    <s v="031447-10_Tubing Set, Suction LAP, S-PILOT"/>
    <s v="031447-10"/>
    <s v="24"/>
    <s v="Core"/>
    <n v="3"/>
    <n v="281"/>
    <n v="281"/>
    <n v="20"/>
    <n v="0"/>
    <n v="0"/>
    <n v="0"/>
    <n v="224.8"/>
    <n v="674.4"/>
    <n v="6.65"/>
    <s v="%"/>
    <n v="209.85"/>
    <n v="629.54999999999995"/>
    <n v="20"/>
    <n v="125.91"/>
    <n v="20"/>
    <n v="2.5"/>
    <n v="0"/>
    <n v="0"/>
    <n v="0"/>
    <n v="629.54999999999995"/>
    <s v="300000127004647"/>
    <s v=""/>
    <s v="False"/>
    <n v="0"/>
    <n v="0"/>
    <s v="True"/>
    <s v="Endoscopy &amp; Ultrasound"/>
    <s v="Mar"/>
    <s v="24"/>
    <n v="0"/>
    <d v="1899-12-30T00:00:00"/>
    <s v="1900"/>
    <s v="Jan"/>
    <s v="2024"/>
  </r>
  <r>
    <x v="82"/>
    <s v="CPQ 15521 RIG 24NHSSC-14270919/03/2024"/>
    <n v="0"/>
    <s v="No"/>
    <n v="300000166315632"/>
    <x v="2"/>
    <s v="Core"/>
    <x v="0"/>
    <s v="URN Issued - Awaiting PO"/>
    <n v="3"/>
    <n v="8775.66"/>
    <n v="8775.66"/>
    <n v="0"/>
    <n v="0"/>
    <m/>
    <n v="2.5000000000000001E-2"/>
    <n v="2.5000000000000001E-2"/>
    <s v=""/>
    <s v="OK"/>
    <n v="219.39150000000001"/>
    <n v="0"/>
    <n v="2975.34"/>
    <n v="0"/>
    <n v="2975.34"/>
    <n v="0.33904458468081033"/>
    <b v="0"/>
    <s v="Rigid and Semi Rigid Endoscopes 2022"/>
    <s v="CPQ 15521 RIG 24"/>
    <s v="19/03/2024"/>
    <x v="61"/>
    <s v="James McLaughlin"/>
    <x v="0"/>
    <s v="RIG"/>
    <s v=""/>
    <s v=""/>
    <x v="1"/>
    <s v="Rigid Endoscopy"/>
    <s v="Additional Items"/>
    <s v="BAU"/>
    <s v="URN Issued"/>
    <s v=""/>
    <s v="NHSSC-142709"/>
    <n v="12"/>
    <s v="False"/>
    <s v="Y"/>
    <s v="False"/>
    <s v="TZ100_ZeroWire G2 Set"/>
    <s v="TZ100"/>
    <s v="12"/>
    <s v="Core"/>
    <n v="3"/>
    <n v="3917"/>
    <n v="3917"/>
    <n v="20"/>
    <n v="0"/>
    <n v="0"/>
    <n v="0"/>
    <n v="3133.6"/>
    <n v="9400.7999999999993"/>
    <n v="6.65"/>
    <s v="%"/>
    <n v="2925.22"/>
    <n v="8775.66"/>
    <n v="20"/>
    <n v="1755.13"/>
    <n v="20"/>
    <n v="2.5"/>
    <n v="0"/>
    <n v="0"/>
    <n v="0"/>
    <n v="8775.66"/>
    <s v="300000136917716"/>
    <s v=""/>
    <s v="False"/>
    <n v="0"/>
    <n v="0"/>
    <s v="True"/>
    <s v="Endoscopy &amp; Ultrasound"/>
    <s v="Mar"/>
    <s v="24"/>
    <n v="0"/>
    <d v="1899-12-30T00:00:00"/>
    <s v="1900"/>
    <s v="Jan"/>
    <s v="2024"/>
  </r>
  <r>
    <x v="82"/>
    <s v="CPQ 15521 RIG 24NHSSC-14270919/03/2024"/>
    <n v="0"/>
    <s v="No"/>
    <n v="300000166315632"/>
    <x v="2"/>
    <s v="Core"/>
    <x v="0"/>
    <s v="URN Issued - Awaiting PO"/>
    <n v="3"/>
    <n v="264.36"/>
    <n v="264.36"/>
    <n v="0"/>
    <n v="0"/>
    <m/>
    <n v="2.5000000000000001E-2"/>
    <n v="2.5000000000000001E-2"/>
    <s v=""/>
    <s v="OK"/>
    <n v="6.6090000000000009"/>
    <n v="0"/>
    <n v="89.639999999999986"/>
    <n v="0"/>
    <n v="89.639999999999986"/>
    <n v="0.33908306854289599"/>
    <b v="0"/>
    <s v="Rigid and Semi Rigid Endoscopes 2022"/>
    <s v="CPQ 15521 RIG 24"/>
    <s v="19/03/2024"/>
    <x v="61"/>
    <s v="James McLaughlin"/>
    <x v="0"/>
    <s v="RIG"/>
    <s v=""/>
    <s v=""/>
    <x v="1"/>
    <s v="Rigid Endoscopy"/>
    <s v="Additional Items"/>
    <s v="BAU"/>
    <s v="URN Issued"/>
    <s v=""/>
    <s v="NHSSC-142709"/>
    <n v="11"/>
    <s v="False"/>
    <s v="Y"/>
    <s v="False"/>
    <s v="TC008_12G-SDI Cable, 10 m"/>
    <s v="TC008"/>
    <s v="24"/>
    <s v="Core"/>
    <n v="3"/>
    <n v="118"/>
    <n v="118"/>
    <n v="20"/>
    <n v="0"/>
    <n v="0"/>
    <n v="0"/>
    <n v="94.4"/>
    <n v="283.2"/>
    <n v="6.65"/>
    <s v="%"/>
    <n v="88.12"/>
    <n v="264.36"/>
    <n v="20"/>
    <n v="52.87"/>
    <n v="20"/>
    <n v="2.5"/>
    <n v="0"/>
    <n v="0"/>
    <n v="0"/>
    <n v="264.36"/>
    <s v="300000127000413"/>
    <s v=""/>
    <s v="False"/>
    <n v="0"/>
    <n v="0"/>
    <s v="True"/>
    <s v="Endoscopy &amp; Ultrasound"/>
    <s v="Mar"/>
    <s v="24"/>
    <n v="0"/>
    <d v="1899-12-30T00:00:00"/>
    <s v="1900"/>
    <s v="Jan"/>
    <s v="2024"/>
  </r>
  <r>
    <x v="82"/>
    <s v="CPQ 15521 RIG 24NHSSC-14270919/03/2024"/>
    <n v="0"/>
    <s v="No"/>
    <n v="300000166315632"/>
    <x v="2"/>
    <s v="Core"/>
    <x v="0"/>
    <s v="URN Issued - Awaiting PO"/>
    <n v="6"/>
    <n v="470.46"/>
    <n v="470.46"/>
    <n v="0"/>
    <n v="0"/>
    <m/>
    <n v="2.5000000000000001E-2"/>
    <n v="2.5000000000000001E-2"/>
    <s v=""/>
    <s v="OK"/>
    <n v="11.7615"/>
    <n v="0"/>
    <n v="159.54000000000002"/>
    <n v="0"/>
    <n v="159.54000000000002"/>
    <n v="0.33911490881265149"/>
    <b v="0"/>
    <s v="Rigid and Semi Rigid Endoscopes 2022"/>
    <s v="CPQ 15521 RIG 24"/>
    <s v="19/03/2024"/>
    <x v="61"/>
    <s v="James McLaughlin"/>
    <x v="0"/>
    <s v="RIG"/>
    <s v=""/>
    <s v=""/>
    <x v="1"/>
    <s v="Rigid Endoscopy"/>
    <s v="Additional Items"/>
    <s v="BAU"/>
    <s v="URN Issued"/>
    <s v=""/>
    <s v="NHSSC-142709"/>
    <n v="14"/>
    <s v="False"/>
    <s v="Y"/>
    <s v="False"/>
    <s v="TZ018_ZeroWire Mounting Bracket 32″ Monitors"/>
    <s v="TZ018"/>
    <s v="12"/>
    <s v="Core"/>
    <n v="6"/>
    <n v="105"/>
    <n v="105"/>
    <n v="20"/>
    <n v="0"/>
    <n v="0"/>
    <n v="0"/>
    <n v="84"/>
    <n v="504"/>
    <n v="6.65"/>
    <s v="%"/>
    <n v="78.41"/>
    <n v="470.46"/>
    <n v="20"/>
    <n v="94.09"/>
    <n v="20"/>
    <n v="2.5"/>
    <n v="0"/>
    <n v="0"/>
    <n v="0"/>
    <n v="470.46"/>
    <s v="300000136917710"/>
    <s v=""/>
    <s v="False"/>
    <n v="0"/>
    <n v="0"/>
    <s v="True"/>
    <s v="Endoscopy &amp; Ultrasound"/>
    <s v="Mar"/>
    <s v="24"/>
    <n v="0"/>
    <d v="1899-12-30T00:00:00"/>
    <s v="1900"/>
    <s v="Jan"/>
    <s v="2024"/>
  </r>
  <r>
    <x v="82"/>
    <s v="CPQ 15521 RIG 24NHSSC-14270919/03/2024"/>
    <n v="0"/>
    <s v="No"/>
    <n v="300000166315632"/>
    <x v="2"/>
    <s v="Core"/>
    <x v="0"/>
    <s v="URN Issued - Awaiting PO"/>
    <n v="6"/>
    <n v="945.42"/>
    <n v="945.42"/>
    <n v="0"/>
    <n v="0"/>
    <m/>
    <n v="2.5000000000000001E-2"/>
    <n v="2.5000000000000001E-2"/>
    <s v=""/>
    <s v="OK"/>
    <n v="23.6355"/>
    <n v="0"/>
    <n v="320.58000000000004"/>
    <n v="0"/>
    <n v="320.58000000000004"/>
    <n v="0.33908738973154795"/>
    <b v="0"/>
    <s v="Rigid and Semi Rigid Endoscopes 2022"/>
    <s v="CPQ 15521 RIG 24"/>
    <s v="19/03/2024"/>
    <x v="61"/>
    <s v="James McLaughlin"/>
    <x v="0"/>
    <s v="RIG"/>
    <s v=""/>
    <s v=""/>
    <x v="1"/>
    <s v="Rigid Endoscopy"/>
    <s v="Additional Items"/>
    <s v="BAU"/>
    <s v="URN Issued"/>
    <s v=""/>
    <s v="NHSSC-142709"/>
    <n v="13"/>
    <s v="False"/>
    <s v="Y"/>
    <s v="False"/>
    <s v="TZ004_ZeroWire G2 Mains Cord, 3.6 m"/>
    <s v="TZ004"/>
    <s v="12"/>
    <s v="Core"/>
    <n v="6"/>
    <n v="211"/>
    <n v="211"/>
    <n v="20"/>
    <n v="0"/>
    <n v="0"/>
    <n v="0"/>
    <n v="168.8"/>
    <n v="1012.8"/>
    <n v="6.65"/>
    <s v="%"/>
    <n v="157.57"/>
    <n v="945.42"/>
    <n v="20"/>
    <n v="189.08"/>
    <n v="20"/>
    <n v="2.5"/>
    <n v="0"/>
    <n v="0"/>
    <n v="0"/>
    <n v="945.42"/>
    <s v="300000136917708"/>
    <s v=""/>
    <s v="False"/>
    <n v="0"/>
    <n v="0"/>
    <s v="True"/>
    <s v="Endoscopy &amp; Ultrasound"/>
    <s v="Mar"/>
    <s v="24"/>
    <n v="0"/>
    <d v="1899-12-30T00:00:00"/>
    <s v="1900"/>
    <s v="Jan"/>
    <s v="2024"/>
  </r>
  <r>
    <x v="83"/>
    <s v="CPQ 15626 SAT 24NHSSC-14281821/03/2024"/>
    <n v="0"/>
    <s v="No"/>
    <n v="300000166332473"/>
    <x v="18"/>
    <s v="Core"/>
    <x v="0"/>
    <s v="URN Issued - Awaiting PO"/>
    <n v="1"/>
    <n v="20685"/>
    <n v="20685"/>
    <n v="0"/>
    <n v="0"/>
    <m/>
    <n v="0.03"/>
    <n v="0.03"/>
    <s v=""/>
    <s v="OK"/>
    <n v="620.54999999999995"/>
    <n v="0"/>
    <n v="0"/>
    <n v="0"/>
    <n v="0"/>
    <n v="0"/>
    <b v="0"/>
    <s v="Patient Trolleys, Stretchers and Related Equipment"/>
    <s v="CPQ 15626 SAT 24"/>
    <s v="21/03/2024"/>
    <x v="62"/>
    <s v="Jessica Hastings"/>
    <x v="0"/>
    <s v="SAT"/>
    <s v=""/>
    <s v=""/>
    <x v="30"/>
    <s v="Stretchers and Trolleys"/>
    <s v="Ambulance Trolley"/>
    <s v="BAU"/>
    <s v="URN Issued"/>
    <s v=""/>
    <s v="NHSSC-142818"/>
    <n v="2"/>
    <s v="False"/>
    <s v="Y"/>
    <s v="False"/>
    <s v="CCT-PX(PN0508)-Barts Health-PN_Bespoke- CCT-PX Trolley- Barts Health-PN0508"/>
    <s v="CCT-PX(PN0508)-Barts Health-PN0508"/>
    <s v="12"/>
    <s v="Core"/>
    <n v="1"/>
    <n v="20685"/>
    <n v="20685"/>
    <n v="0"/>
    <n v="0"/>
    <n v="0"/>
    <n v="0"/>
    <n v="20685"/>
    <n v="20685"/>
    <n v="0"/>
    <s v="%"/>
    <n v="20685"/>
    <n v="20685"/>
    <n v="20"/>
    <n v="4137"/>
    <n v="20"/>
    <n v="3"/>
    <n v="0"/>
    <n v="0"/>
    <n v="0"/>
    <n v="20685"/>
    <s v="300000166332614"/>
    <s v=""/>
    <s v="False"/>
    <n v="0"/>
    <n v="0"/>
    <s v="True"/>
    <s v="Theatres &amp; Ward Based Products"/>
    <s v="Mar"/>
    <s v="24"/>
    <n v="0"/>
    <d v="1899-12-30T00:00:00"/>
    <s v="1900"/>
    <s v="Jan"/>
    <s v="2024"/>
  </r>
  <r>
    <x v="83"/>
    <s v="CPQ 15626 SAT 24NHSSC-14281821/03/2024"/>
    <n v="0"/>
    <s v="No"/>
    <n v="300000166332473"/>
    <x v="18"/>
    <s v=""/>
    <x v="0"/>
    <s v="URN Issued - Awaiting PO"/>
    <s v=""/>
    <n v="0"/>
    <n v="0"/>
    <n v="0"/>
    <n v="0"/>
    <m/>
    <n v="0"/>
    <n v="0.03"/>
    <s v=""/>
    <s v="Check"/>
    <n v="0"/>
    <n v="0"/>
    <n v="0"/>
    <n v="0"/>
    <n v="0"/>
    <n v="0"/>
    <b v="0"/>
    <s v="Patient Trolleys, Stretchers and Related Equipment"/>
    <s v="CPQ 15626 SAT 24"/>
    <s v="21/03/2024"/>
    <x v="62"/>
    <s v="Jessica Hastings"/>
    <x v="0"/>
    <s v="SAT"/>
    <s v=""/>
    <s v=""/>
    <x v="30"/>
    <s v=""/>
    <s v=""/>
    <s v="BAU"/>
    <s v="URN Issued"/>
    <s v=""/>
    <s v="NHSSC-142818"/>
    <n v="1"/>
    <s v="False"/>
    <s v=""/>
    <s v="False"/>
    <s v=""/>
    <s v=""/>
    <s v=""/>
    <s v=""/>
    <n v="1"/>
    <m/>
    <m/>
    <n v="0"/>
    <n v="0"/>
    <n v="0"/>
    <n v="0"/>
    <n v="0"/>
    <n v="0"/>
    <n v="0"/>
    <s v="%"/>
    <n v="0"/>
    <n v="0"/>
    <n v="20"/>
    <n v="0"/>
    <n v="0"/>
    <n v="0"/>
    <n v="0"/>
    <n v="0"/>
    <n v="0"/>
    <n v="0"/>
    <s v=""/>
    <s v=""/>
    <s v="False"/>
    <n v="0"/>
    <n v="0"/>
    <s v="True"/>
    <s v="Theatres &amp; Ward Based Products"/>
    <s v="Mar"/>
    <s v="24"/>
    <n v="0"/>
    <d v="1899-12-30T00:00:00"/>
    <s v="1900"/>
    <s v="Jan"/>
    <s v="2024"/>
  </r>
  <r>
    <x v="84"/>
    <s v="CPQ 15708 CMI 24NHSSC-14299426/03/2024"/>
    <n v="0"/>
    <s v="No"/>
    <n v="300000166385056"/>
    <x v="13"/>
    <s v="Core"/>
    <x v="0"/>
    <s v="URN Issued - Awaiting PO"/>
    <n v="1"/>
    <n v="25624.38"/>
    <n v="25624.38"/>
    <n v="0"/>
    <n v="0"/>
    <m/>
    <n v="2.5000000000000001E-2"/>
    <n v="2.5000000000000001E-2"/>
    <s v=""/>
    <s v="OK"/>
    <n v="640.60950000000003"/>
    <n v="0"/>
    <n v="17806.772542372903"/>
    <n v="17806.77"/>
    <n v="2.5423729020985775E-3"/>
    <n v="0.69491525423728895"/>
    <b v="0"/>
    <s v="Contrast Injectors &amp; Consumables 2022"/>
    <s v="CPQ 15708 CMI 24"/>
    <s v="26/03/2024"/>
    <x v="63"/>
    <s v="Lucy Wolstenholme"/>
    <x v="0"/>
    <s v="CMI"/>
    <s v="Whipps Cross Hospital"/>
    <s v=""/>
    <x v="22"/>
    <s v="Contrast Media Injectors"/>
    <s v="MRI"/>
    <s v="BAU"/>
    <s v="URN Issued"/>
    <s v=""/>
    <s v="NHSSC-142994"/>
    <n v="2"/>
    <s v="False"/>
    <s v="Y"/>
    <s v="False"/>
    <s v="MRXP 200-UK + CWKS STARTER PKG_MRXperion Injection System, iCBC, MWL, Outbound PACS, barcode reader"/>
    <s v="MRXP 200-UK + CWKS STARTER PKG/MIS PCS 105/85864874"/>
    <s v="12"/>
    <s v="Core"/>
    <n v="1"/>
    <n v="43431.152542372904"/>
    <n v="25624.38"/>
    <n v="0"/>
    <n v="0"/>
    <n v="0"/>
    <n v="0"/>
    <n v="25624.38"/>
    <n v="25624.38"/>
    <n v="0"/>
    <s v="%"/>
    <n v="25624.38"/>
    <n v="25624.38"/>
    <n v="20"/>
    <n v="5124.88"/>
    <n v="20"/>
    <n v="2.5"/>
    <n v="0"/>
    <n v="0"/>
    <n v="0"/>
    <n v="25624.38"/>
    <s v="300000111748284"/>
    <s v=""/>
    <s v="False"/>
    <n v="0"/>
    <n v="17806.77"/>
    <s v="True"/>
    <s v="Radiology"/>
    <s v="Mar"/>
    <s v="24"/>
    <n v="0"/>
    <d v="1899-12-30T00:00:00"/>
    <s v="1900"/>
    <s v="Jan"/>
    <s v="2024"/>
  </r>
  <r>
    <x v="84"/>
    <s v="CPQ 15708 CMI 24NHSSC-14299426/03/2024"/>
    <n v="0"/>
    <s v="No"/>
    <n v="300000166385056"/>
    <x v="13"/>
    <s v=""/>
    <x v="0"/>
    <s v="URN Issued - Awaiting PO"/>
    <s v=""/>
    <n v="0"/>
    <n v="0"/>
    <n v="0"/>
    <n v="0"/>
    <m/>
    <n v="0"/>
    <n v="2.5000000000000001E-2"/>
    <s v=""/>
    <s v="Check"/>
    <n v="0"/>
    <n v="0"/>
    <n v="0"/>
    <n v="0"/>
    <n v="0"/>
    <n v="0"/>
    <b v="0"/>
    <s v="Contrast Injectors &amp; Consumables 2022"/>
    <s v="CPQ 15708 CMI 24"/>
    <s v="26/03/2024"/>
    <x v="63"/>
    <s v="Lucy Wolstenholme"/>
    <x v="0"/>
    <s v="CMI"/>
    <s v="Whipps Cross Hospital"/>
    <s v=""/>
    <x v="22"/>
    <s v=""/>
    <s v=""/>
    <s v="BAU"/>
    <s v="URN Issued"/>
    <s v=""/>
    <s v="NHSSC-142994"/>
    <n v="1"/>
    <s v="False"/>
    <s v=""/>
    <s v="False"/>
    <s v=""/>
    <s v=""/>
    <s v=""/>
    <s v=""/>
    <n v="1"/>
    <m/>
    <m/>
    <n v="0"/>
    <n v="0"/>
    <n v="0"/>
    <n v="0"/>
    <n v="0"/>
    <n v="0"/>
    <n v="0"/>
    <s v="%"/>
    <n v="0"/>
    <n v="0"/>
    <n v="20"/>
    <n v="0"/>
    <n v="0"/>
    <n v="0"/>
    <n v="0"/>
    <n v="0"/>
    <n v="0"/>
    <n v="0"/>
    <s v=""/>
    <s v=""/>
    <s v="False"/>
    <n v="0"/>
    <n v="0"/>
    <s v="True"/>
    <s v="Radiology"/>
    <s v="Mar"/>
    <s v="24"/>
    <n v="0"/>
    <d v="1899-12-30T00:00:00"/>
    <s v="1900"/>
    <s v="Jan"/>
    <s v="2024"/>
  </r>
  <r>
    <x v="84"/>
    <s v="CPQ 15708 CMI 24NHSSC-14299426/03/2024"/>
    <n v="0"/>
    <s v="No"/>
    <n v="300000166385056"/>
    <x v="13"/>
    <s v="Accessory"/>
    <x v="0"/>
    <s v="URN Issued - Awaiting PO"/>
    <s v=""/>
    <n v="970.18"/>
    <n v="970.18"/>
    <n v="0"/>
    <n v="0"/>
    <m/>
    <n v="2.5000000000000001E-2"/>
    <n v="2.5000000000000001E-2"/>
    <s v=""/>
    <s v="OK"/>
    <n v="24.2545"/>
    <n v="0"/>
    <n v="500.00000000000011"/>
    <n v="0"/>
    <n v="500.00000000000011"/>
    <n v="0.51536828217444197"/>
    <b v="0"/>
    <s v="Contrast Injectors &amp; Consumables 2022"/>
    <s v="CPQ 15708 CMI 24"/>
    <s v="26/03/2024"/>
    <x v="63"/>
    <s v="Lucy Wolstenholme"/>
    <x v="0"/>
    <s v="CMI"/>
    <s v="Whipps Cross Hospital"/>
    <s v=""/>
    <x v="22"/>
    <s v="Contrast Media Injectors"/>
    <s v="Additional Items"/>
    <s v="BAU"/>
    <s v="URN Issued"/>
    <s v=""/>
    <s v="NHSSC-142994"/>
    <n v="4"/>
    <s v="False"/>
    <s v="Y"/>
    <s v="False"/>
    <s v="84680761_MRXperion Penetration Panel Filter Kit"/>
    <s v="84680761"/>
    <s v="12"/>
    <s v="Accessory"/>
    <n v="1"/>
    <n v="1470.18"/>
    <n v="1470.18"/>
    <n v="0"/>
    <n v="0"/>
    <n v="0"/>
    <n v="0"/>
    <n v="1470.18"/>
    <n v="1470.18"/>
    <n v="500"/>
    <s v="Amount"/>
    <n v="970.18"/>
    <n v="970.18"/>
    <n v="20"/>
    <n v="294.04000000000002"/>
    <n v="20"/>
    <n v="2.5"/>
    <n v="0"/>
    <n v="0"/>
    <n v="0"/>
    <n v="970.18"/>
    <s v="300000111767573"/>
    <s v=""/>
    <s v="False"/>
    <n v="0"/>
    <n v="0"/>
    <s v="True"/>
    <s v="Radiology"/>
    <s v="Mar"/>
    <s v="24"/>
    <n v="0"/>
    <d v="1899-12-30T00:00:00"/>
    <s v="1900"/>
    <s v="Jan"/>
    <s v="2024"/>
  </r>
  <r>
    <x v="84"/>
    <s v="CPQ 15708 CMI 24NHSSC-14299426/03/2024"/>
    <n v="0"/>
    <s v="No"/>
    <n v="300000166385056"/>
    <x v="13"/>
    <s v=""/>
    <x v="0"/>
    <s v="URN Issued - Awaiting PO"/>
    <s v=""/>
    <n v="0"/>
    <n v="0"/>
    <n v="0"/>
    <n v="0"/>
    <m/>
    <n v="0"/>
    <n v="2.5000000000000001E-2"/>
    <s v=""/>
    <s v="Check"/>
    <n v="0"/>
    <n v="0"/>
    <n v="0"/>
    <n v="0"/>
    <n v="0"/>
    <n v="0"/>
    <b v="0"/>
    <s v="Contrast Injectors &amp; Consumables 2022"/>
    <s v="CPQ 15708 CMI 24"/>
    <s v="26/03/2024"/>
    <x v="63"/>
    <s v="Lucy Wolstenholme"/>
    <x v="0"/>
    <s v="CMI"/>
    <s v="Whipps Cross Hospital"/>
    <s v=""/>
    <x v="22"/>
    <s v=""/>
    <s v=""/>
    <s v="BAU"/>
    <s v="URN Issued"/>
    <s v=""/>
    <s v="NHSSC-142994"/>
    <n v="3"/>
    <s v="False"/>
    <s v=""/>
    <s v="False"/>
    <s v=""/>
    <s v=""/>
    <s v=""/>
    <s v=""/>
    <n v="1"/>
    <m/>
    <m/>
    <n v="0"/>
    <n v="0"/>
    <n v="0"/>
    <n v="0"/>
    <n v="0"/>
    <n v="0"/>
    <n v="0"/>
    <s v="%"/>
    <n v="0"/>
    <n v="0"/>
    <n v="20"/>
    <n v="0"/>
    <n v="0"/>
    <n v="0"/>
    <n v="0"/>
    <n v="0"/>
    <n v="0"/>
    <n v="0"/>
    <s v=""/>
    <s v=""/>
    <s v="False"/>
    <n v="0"/>
    <n v="0"/>
    <s v="True"/>
    <s v="Radiology"/>
    <s v="Mar"/>
    <s v="24"/>
    <n v="0"/>
    <d v="1899-12-30T00:00:00"/>
    <s v="1900"/>
    <s v="Jan"/>
    <s v="2024"/>
  </r>
  <r>
    <x v="85"/>
    <s v="CPQ 15814 ULT 24NHSSC-14305726/03/2024"/>
    <n v="0"/>
    <s v="No"/>
    <n v="300000166412189"/>
    <x v="5"/>
    <s v="Accessory"/>
    <x v="0"/>
    <s v="URN Issued - Awaiting PO"/>
    <s v=""/>
    <n v="42900"/>
    <n v="42900"/>
    <n v="0"/>
    <n v="0"/>
    <m/>
    <n v="2.5000000000000001E-2"/>
    <n v="2.5000000000000001E-2"/>
    <s v=""/>
    <s v="OK"/>
    <n v="1072.5"/>
    <n v="0"/>
    <n v="0"/>
    <n v="0"/>
    <n v="0"/>
    <n v="0"/>
    <b v="0"/>
    <s v="Ultrasound 2022"/>
    <s v="CPQ 15814 ULT 24"/>
    <s v="26/03/2024"/>
    <x v="64"/>
    <s v="Iwona Doniec"/>
    <x v="0"/>
    <s v="ULT"/>
    <s v="Whipps Cross Hospital"/>
    <s v="options"/>
    <x v="21"/>
    <s v="Ultrasound - Accessories"/>
    <s v="Additional Items"/>
    <s v="BAU"/>
    <s v="URN Issued"/>
    <s v=""/>
    <s v="NHSSC-143057"/>
    <n v="2"/>
    <s v="False"/>
    <s v="Y"/>
    <s v="False"/>
    <s v="UA2390-10_BK Fusion TP Kit"/>
    <s v="UA2390-10"/>
    <s v="12"/>
    <s v="Accessory"/>
    <n v="1"/>
    <n v="42900"/>
    <n v="42900"/>
    <n v="0"/>
    <n v="0"/>
    <n v="0"/>
    <n v="0"/>
    <n v="42900"/>
    <n v="42900"/>
    <n v="0"/>
    <s v="%"/>
    <n v="42900"/>
    <n v="42900"/>
    <n v="20"/>
    <n v="8580"/>
    <n v="20"/>
    <n v="2.5"/>
    <n v="0"/>
    <n v="0"/>
    <n v="0"/>
    <n v="42900"/>
    <s v="300000111871935"/>
    <s v=""/>
    <s v="False"/>
    <n v="0"/>
    <n v="0"/>
    <s v="False"/>
    <s v="Endoscopy &amp; Ultrasound"/>
    <s v="Mar"/>
    <s v="24"/>
    <n v="0"/>
    <d v="1899-12-30T00:00:00"/>
    <s v="1900"/>
    <s v="Jan"/>
    <s v="2024"/>
  </r>
  <r>
    <x v="85"/>
    <s v="CPQ 15814 ULT 24NHSSC-14305726/03/2024"/>
    <n v="0"/>
    <s v="No"/>
    <n v="300000166412189"/>
    <x v="5"/>
    <s v=""/>
    <x v="0"/>
    <s v="URN Issued - Awaiting PO"/>
    <s v=""/>
    <n v="0"/>
    <n v="0"/>
    <n v="0"/>
    <n v="0"/>
    <m/>
    <n v="0"/>
    <n v="2.5000000000000001E-2"/>
    <s v=""/>
    <s v="Check"/>
    <n v="0"/>
    <n v="0"/>
    <n v="0"/>
    <n v="0"/>
    <n v="0"/>
    <n v="0"/>
    <b v="0"/>
    <s v="Ultrasound 2022"/>
    <s v="CPQ 15814 ULT 24"/>
    <s v="26/03/2024"/>
    <x v="64"/>
    <s v="Iwona Doniec"/>
    <x v="0"/>
    <s v="ULT"/>
    <s v="Whipps Cross Hospital"/>
    <s v="options"/>
    <x v="21"/>
    <s v=""/>
    <s v=""/>
    <s v="BAU"/>
    <s v="URN Issued"/>
    <s v=""/>
    <s v="NHSSC-143057"/>
    <n v="1"/>
    <s v="False"/>
    <s v=""/>
    <s v="False"/>
    <s v=""/>
    <s v=""/>
    <s v=""/>
    <s v=""/>
    <n v="1"/>
    <m/>
    <m/>
    <n v="0"/>
    <n v="0"/>
    <n v="0"/>
    <n v="0"/>
    <n v="0"/>
    <n v="0"/>
    <n v="0"/>
    <s v="%"/>
    <n v="0"/>
    <n v="0"/>
    <n v="20"/>
    <n v="0"/>
    <n v="0"/>
    <n v="0"/>
    <n v="0"/>
    <n v="0"/>
    <n v="0"/>
    <n v="0"/>
    <s v=""/>
    <s v=""/>
    <s v="False"/>
    <n v="0"/>
    <n v="0"/>
    <s v="False"/>
    <s v="Endoscopy &amp; Ultrasound"/>
    <s v="Mar"/>
    <s v="24"/>
    <n v="0"/>
    <d v="1899-12-30T00:00:00"/>
    <s v="1900"/>
    <s v="Jan"/>
    <s v="2024"/>
  </r>
  <r>
    <x v="85"/>
    <s v="CPQ 15814 ULT 24NHSSC-14305726/03/2024"/>
    <n v="0"/>
    <s v="No"/>
    <n v="300000166412189"/>
    <x v="5"/>
    <s v="Accessory"/>
    <x v="0"/>
    <s v="URN Issued - Awaiting PO"/>
    <s v=""/>
    <n v="400"/>
    <n v="400"/>
    <n v="0"/>
    <n v="0"/>
    <m/>
    <n v="2.5000000000000001E-2"/>
    <n v="2.5000000000000001E-2"/>
    <s v=""/>
    <s v="OK"/>
    <n v="10"/>
    <n v="0"/>
    <n v="0"/>
    <n v="0"/>
    <n v="0"/>
    <n v="0"/>
    <b v="0"/>
    <s v="Ultrasound 2022"/>
    <s v="CPQ 15814 ULT 24"/>
    <s v="26/03/2024"/>
    <x v="64"/>
    <s v="Iwona Doniec"/>
    <x v="0"/>
    <s v="ULT"/>
    <s v="Whipps Cross Hospital"/>
    <s v="options"/>
    <x v="21"/>
    <s v="Ultrasound - Accessories"/>
    <s v="Additional Items"/>
    <s v="BAU"/>
    <s v="URN Issued"/>
    <s v=""/>
    <s v="NHSSC-143057"/>
    <n v="3"/>
    <s v="False"/>
    <s v="Y"/>
    <s v="False"/>
    <s v="UA2378_BK Fusion Sensor Clamp TP freehand"/>
    <s v="UA2378"/>
    <s v="12"/>
    <s v="Accessory"/>
    <n v="2"/>
    <n v="200"/>
    <n v="200"/>
    <n v="0"/>
    <n v="0"/>
    <n v="0"/>
    <n v="0"/>
    <n v="200"/>
    <n v="400"/>
    <n v="0"/>
    <s v="%"/>
    <n v="200"/>
    <n v="400"/>
    <n v="20"/>
    <n v="80"/>
    <n v="20"/>
    <n v="2.5"/>
    <n v="0"/>
    <n v="0"/>
    <n v="0"/>
    <n v="400"/>
    <s v="300000111871936"/>
    <s v=""/>
    <s v="False"/>
    <n v="0"/>
    <n v="0"/>
    <s v="False"/>
    <s v="Endoscopy &amp; Ultrasound"/>
    <s v="Mar"/>
    <s v="24"/>
    <n v="0"/>
    <d v="1899-12-30T00:00:00"/>
    <s v="1900"/>
    <s v="Jan"/>
    <s v="2024"/>
  </r>
  <r>
    <x v="85"/>
    <s v="CPQ 15814 ULT 24NHSSC-14305726/03/2024"/>
    <n v="0"/>
    <s v="No"/>
    <n v="300000166412189"/>
    <x v="5"/>
    <s v="Accessory"/>
    <x v="0"/>
    <s v="URN Issued - Awaiting PO"/>
    <s v=""/>
    <n v="850"/>
    <n v="850"/>
    <n v="0"/>
    <n v="0"/>
    <m/>
    <n v="2.5000000000000001E-2"/>
    <n v="2.5000000000000001E-2"/>
    <s v=""/>
    <s v="OK"/>
    <n v="21.25"/>
    <n v="0"/>
    <n v="0"/>
    <n v="0"/>
    <n v="0"/>
    <n v="0"/>
    <b v="0"/>
    <s v="Ultrasound 2022"/>
    <s v="CPQ 15814 ULT 24"/>
    <s v="26/03/2024"/>
    <x v="64"/>
    <s v="Iwona Doniec"/>
    <x v="0"/>
    <s v="ULT"/>
    <s v="Whipps Cross Hospital"/>
    <s v="options"/>
    <x v="21"/>
    <s v="Ultrasound - Accessories"/>
    <s v="Additional Items"/>
    <s v="BAU"/>
    <s v="URN Issued"/>
    <s v=""/>
    <s v="NHSSC-143057"/>
    <n v="4"/>
    <s v="False"/>
    <s v="Y"/>
    <s v="False"/>
    <s v="UA2652_Upgrade of PRISM SW Library from 5.16.X to 5.16.14 for bk3000/bk5000"/>
    <s v="UA2652"/>
    <s v=""/>
    <s v="Accessory"/>
    <n v="1"/>
    <n v="850"/>
    <n v="850"/>
    <n v="0"/>
    <n v="0"/>
    <n v="0"/>
    <n v="0"/>
    <n v="850"/>
    <n v="850"/>
    <n v="0"/>
    <s v="%"/>
    <n v="850"/>
    <n v="850"/>
    <n v="20"/>
    <n v="170"/>
    <n v="20"/>
    <n v="2.5"/>
    <n v="0"/>
    <n v="0"/>
    <n v="0"/>
    <n v="850"/>
    <s v="300000166525675"/>
    <s v=""/>
    <s v="False"/>
    <n v="0"/>
    <n v="0"/>
    <s v="False"/>
    <s v="Endoscopy &amp; Ultrasound"/>
    <s v="Mar"/>
    <s v="24"/>
    <n v="0"/>
    <d v="1899-12-30T00:00:00"/>
    <s v="1900"/>
    <s v="Jan"/>
    <s v="2024"/>
  </r>
  <r>
    <x v="86"/>
    <s v="CPQ 15770 ULT 24NHSSC-14309927/03/2024"/>
    <n v="0"/>
    <s v="No"/>
    <n v="300000166525423"/>
    <x v="5"/>
    <s v="Accessory"/>
    <x v="0"/>
    <s v="Closed/PO Received"/>
    <s v=""/>
    <n v="15600"/>
    <n v="15600"/>
    <n v="0"/>
    <n v="0"/>
    <m/>
    <n v="2.5000000000000001E-2"/>
    <n v="2.5000000000000001E-2"/>
    <s v=""/>
    <s v="OK"/>
    <n v="390"/>
    <n v="0"/>
    <n v="0"/>
    <n v="0"/>
    <n v="0"/>
    <n v="0"/>
    <b v="0"/>
    <s v="Ultrasound 2022"/>
    <s v="CPQ 15770 ULT 24"/>
    <s v="27/03/2024"/>
    <x v="65"/>
    <s v="Iwona Doniec"/>
    <x v="0"/>
    <s v="ULT"/>
    <s v="St Bartholomew's Hospital"/>
    <s v="Cardiology - Fixed cart"/>
    <x v="2"/>
    <s v="Ultrasound - Accessories"/>
    <s v="Additional Items"/>
    <s v="BAU"/>
    <s v="URN Issued"/>
    <s v=""/>
    <s v="NHSSC-143099"/>
    <n v="2"/>
    <s v="False"/>
    <s v="Y"/>
    <s v="False"/>
    <s v="BARTS-2M-GE-VIVE95_2 months rental - Vivid E95 x2 - March 24"/>
    <s v="BARTS-2M-GE-VIVE95"/>
    <s v=""/>
    <s v="Accessory"/>
    <n v="2"/>
    <n v="7800"/>
    <n v="7800"/>
    <n v="0"/>
    <n v="0"/>
    <n v="0"/>
    <n v="0"/>
    <n v="7800"/>
    <n v="15600"/>
    <n v="0"/>
    <s v="%"/>
    <n v="7800"/>
    <n v="15600"/>
    <n v="20"/>
    <n v="3120"/>
    <n v="0"/>
    <n v="2.5"/>
    <n v="0"/>
    <n v="0"/>
    <n v="0"/>
    <n v="15600"/>
    <s v="300000166525369"/>
    <s v=""/>
    <s v="False"/>
    <n v="0"/>
    <n v="0"/>
    <s v="False"/>
    <s v="Endoscopy &amp; Ultrasound"/>
    <s v="Mar"/>
    <s v="24"/>
    <n v="40997119"/>
    <d v="2024-04-05T00:00:00"/>
    <s v="2024"/>
    <s v="Apr"/>
    <s v="2024"/>
  </r>
  <r>
    <x v="86"/>
    <s v="CPQ 15770 ULT 24NHSSC-14309927/03/2024"/>
    <n v="0"/>
    <s v="No"/>
    <n v="300000166525423"/>
    <x v="5"/>
    <s v=""/>
    <x v="0"/>
    <s v="Closed/PO Received"/>
    <s v=""/>
    <n v="0"/>
    <n v="0"/>
    <n v="0"/>
    <n v="0"/>
    <m/>
    <n v="0"/>
    <n v="2.5000000000000001E-2"/>
    <s v=""/>
    <s v="Check"/>
    <n v="0"/>
    <n v="0"/>
    <n v="0"/>
    <n v="0"/>
    <n v="0"/>
    <n v="0"/>
    <b v="0"/>
    <s v="Ultrasound 2022"/>
    <s v="CPQ 15770 ULT 24"/>
    <s v="27/03/2024"/>
    <x v="65"/>
    <s v="Iwona Doniec"/>
    <x v="0"/>
    <s v="ULT"/>
    <s v="St Bartholomew's Hospital"/>
    <s v="Cardiology - Fixed cart"/>
    <x v="2"/>
    <s v=""/>
    <s v=""/>
    <s v="BAU"/>
    <s v="URN Issued"/>
    <s v=""/>
    <s v="NHSSC-143099"/>
    <n v="1"/>
    <s v="False"/>
    <s v=""/>
    <s v="False"/>
    <s v=""/>
    <s v=""/>
    <s v=""/>
    <s v=""/>
    <n v="1"/>
    <m/>
    <m/>
    <n v="0"/>
    <n v="0"/>
    <n v="0"/>
    <n v="0"/>
    <n v="0"/>
    <n v="0"/>
    <n v="0"/>
    <s v="%"/>
    <n v="0"/>
    <n v="0"/>
    <n v="20"/>
    <n v="0"/>
    <n v="0"/>
    <n v="0"/>
    <n v="0"/>
    <n v="0"/>
    <n v="0"/>
    <n v="0"/>
    <s v=""/>
    <s v=""/>
    <s v="False"/>
    <n v="0"/>
    <n v="0"/>
    <s v="False"/>
    <s v="Endoscopy &amp; Ultrasound"/>
    <s v="Mar"/>
    <s v="24"/>
    <n v="40997119"/>
    <d v="2024-04-05T00:00:00"/>
    <s v="2024"/>
    <s v="Apr"/>
    <s v="2024"/>
  </r>
  <r>
    <x v="87"/>
    <s v="CPQ 15776 PAM 24NHSSC-14310627/03/2024"/>
    <n v="0"/>
    <s v="No"/>
    <n v="300000166490426"/>
    <x v="4"/>
    <s v="Accessory"/>
    <x v="0"/>
    <s v="URN Issued - Awaiting PO"/>
    <s v=""/>
    <n v="0"/>
    <n v="0"/>
    <n v="0"/>
    <n v="0"/>
    <m/>
    <n v="2.5000000000000001E-2"/>
    <n v="2.5000000000000001E-2"/>
    <s v=""/>
    <s v="OK"/>
    <n v="0"/>
    <n v="0"/>
    <n v="0"/>
    <n v="0"/>
    <n v="0"/>
    <n v="0"/>
    <b v="0"/>
    <s v="Patient Monitoring Equipment"/>
    <s v="CPQ 15776 PAM 24"/>
    <s v="27/03/2024"/>
    <x v="65"/>
    <s v="Jessica Hastings"/>
    <x v="0"/>
    <s v="PAM"/>
    <s v=""/>
    <s v=""/>
    <x v="2"/>
    <s v="Patient Monitoring"/>
    <s v="Additional Items"/>
    <s v="BAU"/>
    <s v="URN Issued"/>
    <s v=""/>
    <s v="NHSSC-143106"/>
    <n v="2"/>
    <s v="False"/>
    <s v="Y"/>
    <s v="False"/>
    <s v="300000097062191"/>
    <s v="SVC-MS-STD-1"/>
    <s v="0"/>
    <s v="Accessory"/>
    <n v="1"/>
    <n v="0"/>
    <n v="0"/>
    <n v="0"/>
    <n v="0"/>
    <n v="0"/>
    <n v="0"/>
    <n v="0"/>
    <n v="0"/>
    <n v="0"/>
    <s v="%"/>
    <n v="0"/>
    <n v="0"/>
    <n v="20"/>
    <n v="0"/>
    <n v="20"/>
    <n v="2.5"/>
    <n v="0"/>
    <n v="0"/>
    <n v="0"/>
    <n v="0"/>
    <s v="300000097062191"/>
    <s v=""/>
    <s v="False"/>
    <n v="0"/>
    <n v="0"/>
    <s v="True"/>
    <s v="Theatres &amp; Ward Based Products"/>
    <s v="Mar"/>
    <s v="24"/>
    <n v="0"/>
    <d v="1899-12-30T00:00:00"/>
    <s v="1900"/>
    <s v="Jan"/>
    <s v="2024"/>
  </r>
  <r>
    <x v="87"/>
    <s v="CPQ 15776 PAM 24NHSSC-14310627/03/2024"/>
    <n v="0"/>
    <s v="No"/>
    <n v="300000166490426"/>
    <x v="4"/>
    <s v=""/>
    <x v="0"/>
    <s v="URN Issued - Awaiting PO"/>
    <s v=""/>
    <n v="0"/>
    <n v="0"/>
    <n v="0"/>
    <n v="0"/>
    <m/>
    <n v="0"/>
    <n v="2.5000000000000001E-2"/>
    <s v=""/>
    <s v="Check"/>
    <n v="0"/>
    <n v="0"/>
    <n v="0"/>
    <n v="0"/>
    <n v="0"/>
    <n v="0"/>
    <b v="0"/>
    <s v="Patient Monitoring Equipment"/>
    <s v="CPQ 15776 PAM 24"/>
    <s v="27/03/2024"/>
    <x v="65"/>
    <s v="Jessica Hastings"/>
    <x v="0"/>
    <s v="PAM"/>
    <s v=""/>
    <s v=""/>
    <x v="2"/>
    <s v=""/>
    <s v=""/>
    <s v="BAU"/>
    <s v="URN Issued"/>
    <s v=""/>
    <s v="NHSSC-143106"/>
    <n v="1"/>
    <s v="False"/>
    <s v=""/>
    <s v="False"/>
    <s v=""/>
    <s v=""/>
    <s v=""/>
    <s v=""/>
    <n v="1"/>
    <m/>
    <m/>
    <n v="0"/>
    <n v="0"/>
    <n v="0"/>
    <n v="0"/>
    <n v="0"/>
    <n v="0"/>
    <n v="0"/>
    <s v="%"/>
    <n v="0"/>
    <n v="0"/>
    <n v="20"/>
    <n v="0"/>
    <n v="0"/>
    <n v="0"/>
    <n v="0"/>
    <n v="0"/>
    <n v="0"/>
    <n v="0"/>
    <s v=""/>
    <s v=""/>
    <s v="False"/>
    <n v="0"/>
    <n v="0"/>
    <s v="True"/>
    <s v="Theatres &amp; Ward Based Products"/>
    <s v="Mar"/>
    <s v="24"/>
    <n v="0"/>
    <d v="1899-12-30T00:00:00"/>
    <s v="1900"/>
    <s v="Jan"/>
    <s v="2024"/>
  </r>
  <r>
    <x v="87"/>
    <s v="CPQ 15776 PAM 24NHSSC-14310627/03/2024"/>
    <n v="0"/>
    <s v="No"/>
    <n v="300000166490426"/>
    <x v="4"/>
    <s v="Accessory"/>
    <x v="0"/>
    <s v="URN Issued - Awaiting PO"/>
    <s v=""/>
    <n v="136.74"/>
    <n v="136.74"/>
    <n v="0"/>
    <n v="0"/>
    <m/>
    <n v="2.5000000000000001E-2"/>
    <n v="2.5000000000000001E-2"/>
    <s v=""/>
    <s v="OK"/>
    <n v="3.4185000000000003"/>
    <n v="0"/>
    <n v="0"/>
    <n v="0"/>
    <n v="0"/>
    <n v="0"/>
    <b v="0"/>
    <s v="Patient Monitoring Equipment"/>
    <s v="CPQ 15776 PAM 24"/>
    <s v="27/03/2024"/>
    <x v="65"/>
    <s v="Jessica Hastings"/>
    <x v="0"/>
    <s v="PAM"/>
    <s v=""/>
    <s v=""/>
    <x v="2"/>
    <s v="Patient Monitoring"/>
    <s v="Additional Items"/>
    <s v="BAU"/>
    <s v="URN Issued"/>
    <s v=""/>
    <s v="NHSSC-143106"/>
    <n v="4"/>
    <s v="False"/>
    <s v="Y"/>
    <s v="False"/>
    <s v="SVC-MS-ONESUPPORT- Barts- Q-04_ONE Support offering - Fast access to GE Technical Experts for 5 year"/>
    <s v="SVC-MS-ONESUPPORT- Barts- Q-04136590- Printers and Supplies"/>
    <s v=""/>
    <s v="Accessory"/>
    <n v="1"/>
    <n v="136.74"/>
    <n v="136.74"/>
    <n v="0"/>
    <n v="0"/>
    <n v="0"/>
    <n v="0"/>
    <n v="136.74"/>
    <n v="136.74"/>
    <n v="0"/>
    <s v="%"/>
    <n v="136.74"/>
    <n v="136.74"/>
    <n v="20"/>
    <n v="27.35"/>
    <n v="20"/>
    <n v="2.5"/>
    <n v="0"/>
    <n v="0"/>
    <n v="0"/>
    <n v="136.74"/>
    <s v="300000166519325"/>
    <s v=""/>
    <s v="False"/>
    <n v="0"/>
    <n v="0"/>
    <s v="True"/>
    <s v="Theatres &amp; Ward Based Products"/>
    <s v="Mar"/>
    <s v="24"/>
    <n v="0"/>
    <d v="1899-12-30T00:00:00"/>
    <s v="1900"/>
    <s v="Jan"/>
    <s v="2024"/>
  </r>
  <r>
    <x v="87"/>
    <s v="CPQ 15776 PAM 24NHSSC-14310627/03/2024"/>
    <n v="0"/>
    <s v="No"/>
    <n v="300000166490426"/>
    <x v="4"/>
    <s v=""/>
    <x v="0"/>
    <s v="URN Issued - Awaiting PO"/>
    <s v=""/>
    <n v="0"/>
    <n v="0"/>
    <n v="0"/>
    <n v="0"/>
    <m/>
    <n v="0"/>
    <n v="2.5000000000000001E-2"/>
    <s v=""/>
    <s v="Check"/>
    <n v="0"/>
    <n v="0"/>
    <n v="0"/>
    <n v="0"/>
    <n v="0"/>
    <n v="0"/>
    <b v="0"/>
    <s v="Patient Monitoring Equipment"/>
    <s v="CPQ 15776 PAM 24"/>
    <s v="27/03/2024"/>
    <x v="65"/>
    <s v="Jessica Hastings"/>
    <x v="0"/>
    <s v="PAM"/>
    <s v=""/>
    <s v=""/>
    <x v="2"/>
    <s v=""/>
    <s v=""/>
    <s v="BAU"/>
    <s v="URN Issued"/>
    <s v=""/>
    <s v="NHSSC-143106"/>
    <n v="3"/>
    <s v="False"/>
    <s v=""/>
    <s v="False"/>
    <s v=""/>
    <s v=""/>
    <s v=""/>
    <s v=""/>
    <n v="1"/>
    <m/>
    <m/>
    <n v="0"/>
    <n v="0"/>
    <n v="0"/>
    <n v="0"/>
    <n v="0"/>
    <n v="0"/>
    <n v="0"/>
    <s v="%"/>
    <n v="0"/>
    <n v="0"/>
    <n v="20"/>
    <n v="0"/>
    <n v="0"/>
    <n v="0"/>
    <n v="0"/>
    <n v="0"/>
    <n v="0"/>
    <n v="0"/>
    <s v=""/>
    <s v=""/>
    <s v="False"/>
    <n v="0"/>
    <n v="0"/>
    <s v="True"/>
    <s v="Theatres &amp; Ward Based Products"/>
    <s v="Mar"/>
    <s v="24"/>
    <n v="0"/>
    <d v="1899-12-30T00:00:00"/>
    <s v="1900"/>
    <s v="Jan"/>
    <s v="2024"/>
  </r>
  <r>
    <x v="87"/>
    <s v="CPQ 15776 PAM 24NHSSC-14310627/03/2024"/>
    <n v="0"/>
    <s v="No"/>
    <n v="300000166490426"/>
    <x v="4"/>
    <s v="Accessory"/>
    <x v="0"/>
    <s v="URN Issued - Awaiting PO"/>
    <s v=""/>
    <n v="22790"/>
    <n v="22790"/>
    <n v="0"/>
    <n v="0"/>
    <m/>
    <n v="2.5000000000000001E-2"/>
    <n v="2.5000000000000001E-2"/>
    <s v=""/>
    <s v="OK"/>
    <n v="569.75"/>
    <n v="0"/>
    <n v="0"/>
    <n v="0"/>
    <n v="0"/>
    <n v="0"/>
    <b v="0"/>
    <s v="Patient Monitoring Equipment"/>
    <s v="CPQ 15776 PAM 24"/>
    <s v="27/03/2024"/>
    <x v="65"/>
    <s v="Jessica Hastings"/>
    <x v="0"/>
    <s v="PAM"/>
    <s v=""/>
    <s v=""/>
    <x v="2"/>
    <s v="Patient Monitoring"/>
    <s v="Additional Items"/>
    <s v="BAU"/>
    <s v="URN Issued"/>
    <s v=""/>
    <s v="NHSSC-143106"/>
    <n v="5"/>
    <s v="False"/>
    <s v="Y"/>
    <s v="False"/>
    <s v="Networking – CISCO- Barts- Q-0_Cisco Catalyst 9200 &amp; Cisco Catalyst 9500 including Cisco SFP (mini-G"/>
    <s v="Networking – CISCO- Barts- Q-04136590- Printers and Supplies"/>
    <s v=""/>
    <s v="Accessory"/>
    <n v="1"/>
    <n v="22790"/>
    <n v="22790"/>
    <n v="0"/>
    <n v="0"/>
    <n v="0"/>
    <n v="0"/>
    <n v="22790"/>
    <n v="22790"/>
    <n v="0"/>
    <s v="%"/>
    <n v="22790"/>
    <n v="22790"/>
    <n v="20"/>
    <n v="4558"/>
    <n v="20"/>
    <n v="2.5"/>
    <n v="0"/>
    <n v="0"/>
    <n v="0"/>
    <n v="22790"/>
    <s v="300000166519328"/>
    <s v=""/>
    <s v="False"/>
    <n v="0"/>
    <n v="0"/>
    <s v="True"/>
    <s v="Theatres &amp; Ward Based Products"/>
    <s v="Mar"/>
    <s v="24"/>
    <n v="0"/>
    <d v="1899-12-30T00:00:00"/>
    <s v="1900"/>
    <s v="Jan"/>
    <s v="2024"/>
  </r>
  <r>
    <x v="88"/>
    <s v="CPQ 19567 CTS 22CPQ-12327125/01/2023"/>
    <n v="0"/>
    <s v="No"/>
    <n v="300000127113124"/>
    <x v="19"/>
    <s v="Core"/>
    <x v="0"/>
    <s v="Closed/Reconciled"/>
    <n v="1"/>
    <n v="1895000"/>
    <n v="1895000"/>
    <n v="0"/>
    <n v="0"/>
    <m/>
    <n v="0.02"/>
    <n v="0.02"/>
    <s v=""/>
    <s v="OK"/>
    <n v="37900"/>
    <n v="0"/>
    <n v="38673.469387755031"/>
    <n v="38673.47"/>
    <n v="-6.1224497039802372E-4"/>
    <n v="2.0408163265306086E-2"/>
    <b v="0"/>
    <s v="CT Scanners 2022"/>
    <s v="CPQ 19567 CTS 22"/>
    <s v="25/01/2023"/>
    <x v="66"/>
    <s v="Christopher Simpson"/>
    <x v="0"/>
    <s v="CTS"/>
    <s v=" Mile End Hospital CDC"/>
    <s v=""/>
    <x v="27"/>
    <s v="CT Scanners"/>
    <s v="Premium CT"/>
    <s v="BAU"/>
    <s v="URN Issued"/>
    <s v=""/>
    <s v="CPQ-123271"/>
    <n v="2"/>
    <s v="False"/>
    <s v="Y"/>
    <s v="False"/>
    <s v="14472661NA_NAEOTOM Alpha"/>
    <s v="14472661NA"/>
    <s v="12"/>
    <s v="Core"/>
    <n v="1"/>
    <n v="1933673.469387755"/>
    <n v="1895000"/>
    <n v="0"/>
    <n v="0"/>
    <n v="0"/>
    <n v="0"/>
    <n v="1895000"/>
    <n v="1895000"/>
    <n v="0"/>
    <s v="%"/>
    <n v="1895000"/>
    <n v="1895000"/>
    <n v="20"/>
    <n v="379000"/>
    <n v="20"/>
    <n v="2"/>
    <n v="0"/>
    <n v="0"/>
    <n v="0"/>
    <n v="1895000"/>
    <s v="300000134610607"/>
    <s v=""/>
    <s v="False"/>
    <n v="0"/>
    <n v="38673.47"/>
    <s v="True"/>
    <s v="Radiology"/>
    <s v="Jan"/>
    <s v="22"/>
    <n v="40832168"/>
    <d v="2022-12-21T00:00:00"/>
    <s v="2022"/>
    <s v="Dec"/>
    <s v="2023"/>
  </r>
  <r>
    <x v="88"/>
    <s v="CPQ 19567 CTS 22CPQ-12327125/01/2023"/>
    <n v="0"/>
    <s v="No"/>
    <n v="300000127113124"/>
    <x v="19"/>
    <s v=""/>
    <x v="0"/>
    <s v="Closed/Reconciled"/>
    <s v=""/>
    <n v="0"/>
    <n v="0"/>
    <n v="0"/>
    <n v="0"/>
    <m/>
    <n v="0"/>
    <n v="0.02"/>
    <s v=""/>
    <s v="Check"/>
    <n v="0"/>
    <n v="0"/>
    <n v="0"/>
    <n v="0"/>
    <n v="0"/>
    <n v="0"/>
    <b v="0"/>
    <s v="CT Scanners 2022"/>
    <s v="CPQ 19567 CTS 22"/>
    <s v="25/01/2023"/>
    <x v="66"/>
    <s v="Christopher Simpson"/>
    <x v="0"/>
    <s v="CTS"/>
    <s v=" Mile End Hospital CDC"/>
    <s v=""/>
    <x v="27"/>
    <s v=""/>
    <s v=""/>
    <s v="BAU"/>
    <s v="URN Issued"/>
    <s v=""/>
    <s v="CPQ-123271"/>
    <n v="1"/>
    <s v="False"/>
    <s v=""/>
    <s v="False"/>
    <s v=""/>
    <s v=""/>
    <s v=""/>
    <s v=""/>
    <n v="1"/>
    <m/>
    <m/>
    <n v="0"/>
    <n v="0"/>
    <n v="0"/>
    <n v="0"/>
    <n v="0"/>
    <n v="0"/>
    <n v="0"/>
    <s v="%"/>
    <n v="0"/>
    <n v="0"/>
    <n v="20"/>
    <n v="0"/>
    <n v="0"/>
    <n v="0"/>
    <n v="0"/>
    <n v="0"/>
    <n v="0"/>
    <n v="0"/>
    <s v=""/>
    <s v=""/>
    <s v="False"/>
    <n v="0"/>
    <n v="0"/>
    <s v="True"/>
    <s v="Radiology"/>
    <s v="Jan"/>
    <s v="22"/>
    <n v="40832168"/>
    <d v="2022-12-21T00:00:00"/>
    <s v="2022"/>
    <s v="Dec"/>
    <s v="2023"/>
  </r>
  <r>
    <x v="88"/>
    <s v="CPQ 19567 CTS 22CPQ-12327125/01/2023"/>
    <n v="0"/>
    <s v="No"/>
    <n v="300000127113124"/>
    <x v="19"/>
    <s v="Accessory"/>
    <x v="0"/>
    <s v="Closed/Reconciled"/>
    <s v=""/>
    <n v="14588"/>
    <n v="14588"/>
    <n v="0"/>
    <n v="0"/>
    <m/>
    <n v="0.02"/>
    <n v="0.02"/>
    <s v=""/>
    <s v="OK"/>
    <n v="291.76"/>
    <n v="0"/>
    <n v="25412"/>
    <n v="0"/>
    <n v="25412"/>
    <n v="1.7419797093501508"/>
    <b v="0"/>
    <s v="CT Scanners 2022"/>
    <s v="CPQ 19567 CTS 22"/>
    <s v="25/01/2023"/>
    <x v="66"/>
    <s v="Christopher Simpson"/>
    <x v="0"/>
    <s v="CTS"/>
    <s v=" Mile End Hospital CDC"/>
    <s v=""/>
    <x v="27"/>
    <s v="CT Scanners"/>
    <s v="Additional Items"/>
    <s v="BAU"/>
    <s v="URN Issued"/>
    <s v=""/>
    <s v="CPQ-123271"/>
    <n v="4"/>
    <s v="False"/>
    <s v="Y"/>
    <s v="False"/>
    <s v="300000131285147"/>
    <s v="14472514XE"/>
    <s v="13"/>
    <s v="Accessory"/>
    <n v="1"/>
    <n v="40000"/>
    <n v="40000"/>
    <n v="0"/>
    <n v="0"/>
    <n v="0"/>
    <n v="0"/>
    <n v="40000"/>
    <n v="40000"/>
    <n v="63.53"/>
    <s v="%"/>
    <n v="14588"/>
    <n v="14588"/>
    <n v="20"/>
    <n v="2917.6"/>
    <n v="20"/>
    <n v="2"/>
    <n v="0"/>
    <n v="0"/>
    <n v="0"/>
    <n v="14588"/>
    <s v="300000131285147"/>
    <s v=""/>
    <s v="False"/>
    <n v="0"/>
    <n v="0"/>
    <s v="True"/>
    <s v="Radiology"/>
    <s v="Jan"/>
    <s v="22"/>
    <n v="40832168"/>
    <d v="2022-12-21T00:00:00"/>
    <s v="2022"/>
    <s v="Dec"/>
    <s v="2023"/>
  </r>
  <r>
    <x v="88"/>
    <s v="CPQ 19567 CTS 22CPQ-12327125/01/2023"/>
    <n v="0"/>
    <s v="No"/>
    <n v="300000127113124"/>
    <x v="19"/>
    <s v=""/>
    <x v="0"/>
    <s v="Closed/Reconciled"/>
    <s v=""/>
    <n v="0"/>
    <n v="0"/>
    <n v="0"/>
    <n v="0"/>
    <m/>
    <n v="0"/>
    <n v="0.02"/>
    <s v=""/>
    <s v="Check"/>
    <n v="0"/>
    <n v="0"/>
    <n v="0"/>
    <n v="0"/>
    <n v="0"/>
    <n v="0"/>
    <b v="0"/>
    <s v="CT Scanners 2022"/>
    <s v="CPQ 19567 CTS 22"/>
    <s v="25/01/2023"/>
    <x v="66"/>
    <s v="Christopher Simpson"/>
    <x v="0"/>
    <s v="CTS"/>
    <s v=" Mile End Hospital CDC"/>
    <s v=""/>
    <x v="27"/>
    <s v=""/>
    <s v=""/>
    <s v="BAU"/>
    <s v="URN Issued"/>
    <s v=""/>
    <s v="CPQ-123271"/>
    <n v="3"/>
    <s v="False"/>
    <s v=""/>
    <s v="False"/>
    <s v=""/>
    <s v=""/>
    <s v=""/>
    <s v=""/>
    <n v="1"/>
    <m/>
    <m/>
    <n v="0"/>
    <n v="0"/>
    <n v="0"/>
    <n v="0"/>
    <n v="0"/>
    <n v="0"/>
    <n v="0"/>
    <s v="%"/>
    <n v="0"/>
    <n v="0"/>
    <n v="20"/>
    <n v="0"/>
    <n v="0"/>
    <n v="0"/>
    <n v="0"/>
    <n v="0"/>
    <n v="0"/>
    <n v="0"/>
    <s v=""/>
    <s v=""/>
    <s v="False"/>
    <n v="0"/>
    <n v="0"/>
    <s v="True"/>
    <s v="Radiology"/>
    <s v="Jan"/>
    <s v="22"/>
    <n v="40832168"/>
    <d v="2022-12-21T00:00:00"/>
    <s v="2022"/>
    <s v="Dec"/>
    <s v="2023"/>
  </r>
  <r>
    <x v="88"/>
    <s v="CPQ 19567 CTS 22CPQ-12327125/01/2023"/>
    <n v="0"/>
    <s v="No"/>
    <n v="300000127113124"/>
    <x v="19"/>
    <s v="Accessory"/>
    <x v="0"/>
    <s v="Closed/Reconciled"/>
    <s v=""/>
    <n v="547.04999999999995"/>
    <n v="547.04999999999995"/>
    <n v="0"/>
    <n v="0"/>
    <m/>
    <n v="0.02"/>
    <n v="0.02"/>
    <s v=""/>
    <s v="OK"/>
    <n v="10.940999999999999"/>
    <n v="0"/>
    <n v="952.95"/>
    <n v="0"/>
    <n v="952.95"/>
    <n v="1.741979709350151"/>
    <b v="0"/>
    <s v="CT Scanners 2022"/>
    <s v="CPQ 19567 CTS 22"/>
    <s v="25/01/2023"/>
    <x v="66"/>
    <s v="Christopher Simpson"/>
    <x v="0"/>
    <s v="CTS"/>
    <s v=" Mile End Hospital CDC"/>
    <s v=""/>
    <x v="27"/>
    <s v="CT Scanners"/>
    <s v="Additional Items"/>
    <s v="BAU"/>
    <s v="URN Issued"/>
    <s v=""/>
    <s v="CPQ-123271"/>
    <n v="6"/>
    <s v="False"/>
    <s v="Y"/>
    <s v="False"/>
    <s v="14468308XE_Paper Roll Holder"/>
    <s v="14468308XE"/>
    <s v="12"/>
    <s v="Accessory"/>
    <n v="1"/>
    <n v="1500"/>
    <n v="1500"/>
    <n v="0"/>
    <n v="0"/>
    <n v="0"/>
    <n v="0"/>
    <n v="1500"/>
    <n v="1500"/>
    <n v="63.53"/>
    <s v="%"/>
    <n v="547.04999999999995"/>
    <n v="547.04999999999995"/>
    <n v="20"/>
    <n v="109.41"/>
    <n v="20"/>
    <n v="2"/>
    <n v="0"/>
    <n v="0"/>
    <n v="0"/>
    <n v="547.04999999999995"/>
    <s v="300000112535063"/>
    <s v=""/>
    <s v="False"/>
    <n v="0"/>
    <n v="0"/>
    <s v="True"/>
    <s v="Radiology"/>
    <s v="Jan"/>
    <s v="22"/>
    <n v="40832168"/>
    <d v="2022-12-21T00:00:00"/>
    <s v="2022"/>
    <s v="Dec"/>
    <s v="2023"/>
  </r>
  <r>
    <x v="88"/>
    <s v="CPQ 19567 CTS 22CPQ-12327125/01/2023"/>
    <n v="0"/>
    <s v="No"/>
    <n v="300000127113124"/>
    <x v="19"/>
    <s v="Accessory"/>
    <x v="0"/>
    <s v="Closed/Reconciled"/>
    <s v=""/>
    <n v="547.04999999999995"/>
    <n v="547.04999999999995"/>
    <n v="0"/>
    <n v="0"/>
    <m/>
    <n v="0.02"/>
    <n v="0.02"/>
    <s v=""/>
    <s v="OK"/>
    <n v="10.940999999999999"/>
    <n v="0"/>
    <n v="952.95"/>
    <n v="0"/>
    <n v="952.95"/>
    <n v="1.741979709350151"/>
    <b v="0"/>
    <s v="CT Scanners 2022"/>
    <s v="CPQ 19567 CTS 22"/>
    <s v="25/01/2023"/>
    <x v="66"/>
    <s v="Christopher Simpson"/>
    <x v="0"/>
    <s v="CTS"/>
    <s v=" Mile End Hospital CDC"/>
    <s v=""/>
    <x v="27"/>
    <s v="CT Scanners"/>
    <s v="Additional Items"/>
    <s v="BAU"/>
    <s v="URN Issued"/>
    <s v=""/>
    <s v="CPQ-123271"/>
    <n v="5"/>
    <s v="False"/>
    <s v="Y"/>
    <s v="False"/>
    <s v="14468006 XI_Foot Switch for Patient Table Control"/>
    <s v="14468006 XI"/>
    <s v="12"/>
    <s v="Accessory"/>
    <n v="1"/>
    <n v="1500"/>
    <n v="1500"/>
    <n v="0"/>
    <n v="0"/>
    <n v="0"/>
    <n v="0"/>
    <n v="1500"/>
    <n v="1500"/>
    <n v="63.53"/>
    <s v="%"/>
    <n v="547.04999999999995"/>
    <n v="547.04999999999995"/>
    <n v="20"/>
    <n v="109.41"/>
    <n v="20"/>
    <n v="2"/>
    <n v="0"/>
    <n v="0"/>
    <n v="0"/>
    <n v="547.04999999999995"/>
    <s v="300000112535066"/>
    <s v=""/>
    <s v="False"/>
    <n v="0"/>
    <n v="0"/>
    <s v="True"/>
    <s v="Radiology"/>
    <s v="Jan"/>
    <s v="22"/>
    <n v="40832168"/>
    <d v="2022-12-21T00:00:00"/>
    <s v="2022"/>
    <s v="Dec"/>
    <s v="2023"/>
  </r>
  <r>
    <x v="88"/>
    <s v="CPQ 19567 CTS 22CPQ-12327125/01/2023"/>
    <n v="0"/>
    <s v="No"/>
    <n v="300000127113124"/>
    <x v="19"/>
    <s v="Accessory"/>
    <x v="0"/>
    <s v="Closed/Reconciled"/>
    <s v=""/>
    <n v="437.64"/>
    <n v="437.64"/>
    <n v="0"/>
    <n v="0"/>
    <m/>
    <n v="0.02"/>
    <n v="0.02"/>
    <s v=""/>
    <s v="OK"/>
    <n v="8.7528000000000006"/>
    <n v="0"/>
    <n v="762.36"/>
    <n v="0"/>
    <n v="762.36"/>
    <n v="1.7419797093501508"/>
    <b v="0"/>
    <s v="CT Scanners 2022"/>
    <s v="CPQ 19567 CTS 22"/>
    <s v="25/01/2023"/>
    <x v="66"/>
    <s v="Christopher Simpson"/>
    <x v="0"/>
    <s v="CTS"/>
    <s v=" Mile End Hospital CDC"/>
    <s v=""/>
    <x v="27"/>
    <s v="CT Scanners"/>
    <s v="Additional Items"/>
    <s v="BAU"/>
    <s v="URN Issued"/>
    <s v=""/>
    <s v="CPQ-123271"/>
    <n v="8"/>
    <s v="False"/>
    <s v="Y"/>
    <s v="False"/>
    <s v="14468017 XI_2nd Control-room Monitor"/>
    <s v="14468017 XI"/>
    <s v="12"/>
    <s v="Accessory"/>
    <n v="1"/>
    <n v="1200"/>
    <n v="1200"/>
    <n v="0"/>
    <n v="0"/>
    <n v="0"/>
    <n v="0"/>
    <n v="1200"/>
    <n v="1200"/>
    <n v="63.53"/>
    <s v="%"/>
    <n v="437.64"/>
    <n v="437.64"/>
    <n v="20"/>
    <n v="87.53"/>
    <n v="20"/>
    <n v="2"/>
    <n v="0"/>
    <n v="0"/>
    <n v="0"/>
    <n v="437.64"/>
    <s v="300000112535068"/>
    <s v=""/>
    <s v="False"/>
    <n v="0"/>
    <n v="0"/>
    <s v="True"/>
    <s v="Radiology"/>
    <s v="Jan"/>
    <s v="22"/>
    <n v="40832168"/>
    <d v="2022-12-21T00:00:00"/>
    <s v="2022"/>
    <s v="Dec"/>
    <s v="2023"/>
  </r>
  <r>
    <x v="88"/>
    <s v="CPQ 19567 CTS 22CPQ-12327125/01/2023"/>
    <n v="0"/>
    <s v="No"/>
    <n v="300000127113124"/>
    <x v="19"/>
    <s v="Accessory"/>
    <x v="0"/>
    <s v="Closed/Reconciled"/>
    <s v=""/>
    <n v="547.04999999999995"/>
    <n v="547.04999999999995"/>
    <n v="0"/>
    <n v="0"/>
    <m/>
    <n v="0.02"/>
    <n v="0.02"/>
    <s v=""/>
    <s v="OK"/>
    <n v="10.940999999999999"/>
    <n v="0"/>
    <n v="952.95"/>
    <n v="0"/>
    <n v="952.95"/>
    <n v="1.741979709350151"/>
    <b v="0"/>
    <s v="CT Scanners 2022"/>
    <s v="CPQ 19567 CTS 22"/>
    <s v="25/01/2023"/>
    <x v="66"/>
    <s v="Christopher Simpson"/>
    <x v="0"/>
    <s v="CTS"/>
    <s v=" Mile End Hospital CDC"/>
    <s v=""/>
    <x v="27"/>
    <s v="CT Scanners"/>
    <s v="Additional Items"/>
    <s v="BAU"/>
    <s v="URN Issued"/>
    <s v=""/>
    <s v="CPQ-123271"/>
    <n v="7"/>
    <s v="False"/>
    <s v="Y"/>
    <s v="False"/>
    <s v="14468638 XI_Infusion Holder"/>
    <s v="14468638 XI"/>
    <s v="12"/>
    <s v="Accessory"/>
    <n v="1"/>
    <n v="1500"/>
    <n v="1500"/>
    <n v="0"/>
    <n v="0"/>
    <n v="0"/>
    <n v="0"/>
    <n v="1500"/>
    <n v="1500"/>
    <n v="63.53"/>
    <s v="%"/>
    <n v="547.04999999999995"/>
    <n v="547.04999999999995"/>
    <n v="20"/>
    <n v="109.41"/>
    <n v="20"/>
    <n v="2"/>
    <n v="0"/>
    <n v="0"/>
    <n v="0"/>
    <n v="547.04999999999995"/>
    <s v="300000112535065"/>
    <s v=""/>
    <s v="False"/>
    <n v="0"/>
    <n v="0"/>
    <s v="True"/>
    <s v="Radiology"/>
    <s v="Jan"/>
    <s v="22"/>
    <n v="40832168"/>
    <d v="2022-12-21T00:00:00"/>
    <s v="2022"/>
    <s v="Dec"/>
    <s v="2023"/>
  </r>
  <r>
    <x v="88"/>
    <s v="CPQ 19567 CTS 22CPQ-12327125/01/2023"/>
    <n v="0"/>
    <s v="No"/>
    <n v="300000127113124"/>
    <x v="19"/>
    <s v="Accessory"/>
    <x v="0"/>
    <s v="Closed/Reconciled"/>
    <s v=""/>
    <n v="3464.65"/>
    <n v="3464.65"/>
    <n v="0"/>
    <n v="0"/>
    <m/>
    <n v="0.02"/>
    <n v="0.02"/>
    <s v=""/>
    <s v="OK"/>
    <n v="69.293000000000006"/>
    <n v="0"/>
    <n v="6035.35"/>
    <n v="0"/>
    <n v="6035.35"/>
    <n v="1.7419797093501508"/>
    <b v="0"/>
    <s v="CT Scanners 2022"/>
    <s v="CPQ 19567 CTS 22"/>
    <s v="25/01/2023"/>
    <x v="66"/>
    <s v="Christopher Simpson"/>
    <x v="0"/>
    <s v="CTS"/>
    <s v=" Mile End Hospital CDC"/>
    <s v=""/>
    <x v="27"/>
    <s v="CT Scanners"/>
    <s v="Additional Items"/>
    <s v="BAU"/>
    <s v="URN Issued"/>
    <s v=""/>
    <s v="CPQ-123271"/>
    <n v="10"/>
    <s v="False"/>
    <s v="Y"/>
    <s v="False"/>
    <s v="14481796NA_Quantum ICS"/>
    <s v="14481796NA"/>
    <s v="12"/>
    <s v="Accessory"/>
    <n v="1"/>
    <n v="9500"/>
    <n v="9500"/>
    <n v="0"/>
    <n v="0"/>
    <n v="0"/>
    <n v="0"/>
    <n v="9500"/>
    <n v="9500"/>
    <n v="63.53"/>
    <s v="%"/>
    <n v="3464.65"/>
    <n v="3464.65"/>
    <n v="20"/>
    <n v="692.93"/>
    <n v="20"/>
    <n v="2"/>
    <n v="0"/>
    <n v="0"/>
    <n v="0"/>
    <n v="3464.65"/>
    <s v="300000143548510"/>
    <s v=""/>
    <s v="False"/>
    <n v="0"/>
    <n v="0"/>
    <s v="True"/>
    <s v="Radiology"/>
    <s v="Jan"/>
    <s v="22"/>
    <n v="40832168"/>
    <d v="2022-12-21T00:00:00"/>
    <s v="2022"/>
    <s v="Dec"/>
    <s v="2023"/>
  </r>
  <r>
    <x v="88"/>
    <s v="CPQ 19567 CTS 22CPQ-12327125/01/2023"/>
    <n v="0"/>
    <s v="No"/>
    <n v="300000127113124"/>
    <x v="19"/>
    <s v=""/>
    <x v="0"/>
    <s v="Closed/Reconciled"/>
    <s v=""/>
    <n v="0"/>
    <n v="0"/>
    <n v="0"/>
    <n v="0"/>
    <m/>
    <n v="0"/>
    <n v="0.02"/>
    <s v=""/>
    <s v="Check"/>
    <n v="0"/>
    <n v="0"/>
    <n v="0"/>
    <n v="0"/>
    <n v="0"/>
    <n v="0"/>
    <b v="0"/>
    <s v="CT Scanners 2022"/>
    <s v="CPQ 19567 CTS 22"/>
    <s v="25/01/2023"/>
    <x v="66"/>
    <s v="Christopher Simpson"/>
    <x v="0"/>
    <s v="CTS"/>
    <s v=" Mile End Hospital CDC"/>
    <s v=""/>
    <x v="27"/>
    <s v=""/>
    <s v=""/>
    <s v="BAU"/>
    <s v="URN Issued"/>
    <s v=""/>
    <s v="CPQ-123271"/>
    <n v="9"/>
    <s v="False"/>
    <s v=""/>
    <s v="False"/>
    <s v=""/>
    <s v=""/>
    <s v=""/>
    <s v=""/>
    <n v="1"/>
    <m/>
    <m/>
    <n v="0"/>
    <n v="0"/>
    <n v="0"/>
    <n v="0"/>
    <n v="0"/>
    <n v="0"/>
    <n v="0"/>
    <s v="%"/>
    <n v="0"/>
    <n v="0"/>
    <n v="20"/>
    <n v="0"/>
    <n v="0"/>
    <n v="0"/>
    <n v="0"/>
    <n v="0"/>
    <n v="0"/>
    <n v="0"/>
    <s v=""/>
    <s v=""/>
    <s v="False"/>
    <n v="0"/>
    <n v="0"/>
    <s v="True"/>
    <s v="Radiology"/>
    <s v="Jan"/>
    <s v="22"/>
    <n v="40832168"/>
    <d v="2022-12-21T00:00:00"/>
    <s v="2022"/>
    <s v="Dec"/>
    <s v="2023"/>
  </r>
  <r>
    <x v="88"/>
    <s v="CPQ 19567 CTS 22CPQ-12327125/01/2023"/>
    <n v="0"/>
    <s v="No"/>
    <n v="300000127113124"/>
    <x v="19"/>
    <s v="Accessory"/>
    <x v="0"/>
    <s v="Closed/Reconciled"/>
    <s v=""/>
    <n v="27352.5"/>
    <n v="27352.5"/>
    <n v="0"/>
    <n v="0"/>
    <m/>
    <n v="0.02"/>
    <n v="0.02"/>
    <s v=""/>
    <s v="OK"/>
    <n v="547.04999999999995"/>
    <n v="0"/>
    <n v="47647.5"/>
    <n v="0"/>
    <n v="47647.5"/>
    <n v="1.7419797093501508"/>
    <b v="0"/>
    <s v="CT Scanners 2022"/>
    <s v="CPQ 19567 CTS 22"/>
    <s v="25/01/2023"/>
    <x v="66"/>
    <s v="Christopher Simpson"/>
    <x v="0"/>
    <s v="CTS"/>
    <s v=" Mile End Hospital CDC"/>
    <s v=""/>
    <x v="27"/>
    <s v="CT Scanners"/>
    <s v="Additional Items"/>
    <s v="BAU"/>
    <s v="URN Issued"/>
    <s v=""/>
    <s v="CPQ-123271"/>
    <n v="12"/>
    <s v="False"/>
    <s v="Y"/>
    <s v="False"/>
    <s v="14481852NA_Quantum Cardiac Imaging"/>
    <s v="14481852NA"/>
    <s v="12"/>
    <s v="Accessory"/>
    <n v="1"/>
    <n v="75000"/>
    <n v="75000"/>
    <n v="0"/>
    <n v="0"/>
    <n v="0"/>
    <n v="0"/>
    <n v="75000"/>
    <n v="75000"/>
    <n v="63.53"/>
    <s v="%"/>
    <n v="27352.5"/>
    <n v="27352.5"/>
    <n v="20"/>
    <n v="5470.5"/>
    <n v="20"/>
    <n v="2"/>
    <n v="0"/>
    <n v="0"/>
    <n v="0"/>
    <n v="27352.5"/>
    <s v="300000143548511"/>
    <s v=""/>
    <s v="False"/>
    <n v="0"/>
    <n v="0"/>
    <s v="True"/>
    <s v="Radiology"/>
    <s v="Jan"/>
    <s v="22"/>
    <n v="40832168"/>
    <d v="2022-12-21T00:00:00"/>
    <s v="2022"/>
    <s v="Dec"/>
    <s v="2023"/>
  </r>
  <r>
    <x v="88"/>
    <s v="CPQ 19567 CTS 22CPQ-12327125/01/2023"/>
    <n v="0"/>
    <s v="No"/>
    <n v="300000127113124"/>
    <x v="19"/>
    <s v="Accessory"/>
    <x v="0"/>
    <s v="Closed/Reconciled"/>
    <s v=""/>
    <n v="547.04999999999995"/>
    <n v="547.04999999999995"/>
    <n v="0"/>
    <n v="0"/>
    <m/>
    <n v="0.02"/>
    <n v="0.02"/>
    <s v=""/>
    <s v="OK"/>
    <n v="10.940999999999999"/>
    <n v="0"/>
    <n v="952.95"/>
    <n v="0"/>
    <n v="952.95"/>
    <n v="1.741979709350151"/>
    <b v="0"/>
    <s v="CT Scanners 2022"/>
    <s v="CPQ 19567 CTS 22"/>
    <s v="25/01/2023"/>
    <x v="66"/>
    <s v="Christopher Simpson"/>
    <x v="0"/>
    <s v="CTS"/>
    <s v=" Mile End Hospital CDC"/>
    <s v=""/>
    <x v="27"/>
    <s v="CT Scanners"/>
    <s v="Additional Items"/>
    <s v="BAU"/>
    <s v="URN Issued"/>
    <s v=""/>
    <s v="CPQ-123271"/>
    <n v="11"/>
    <s v="False"/>
    <s v="Y"/>
    <s v="False"/>
    <s v="14472905NA_Docking station for gantry tablet"/>
    <s v="14472905NA"/>
    <s v="12"/>
    <s v="Accessory"/>
    <n v="1"/>
    <n v="1500"/>
    <n v="1500"/>
    <n v="0"/>
    <n v="0"/>
    <n v="0"/>
    <n v="0"/>
    <n v="1500"/>
    <n v="1500"/>
    <n v="63.53"/>
    <s v="%"/>
    <n v="547.04999999999995"/>
    <n v="547.04999999999995"/>
    <n v="20"/>
    <n v="109.41"/>
    <n v="20"/>
    <n v="2"/>
    <n v="0"/>
    <n v="0"/>
    <n v="0"/>
    <n v="547.04999999999995"/>
    <s v="300000143548515"/>
    <s v=""/>
    <s v="False"/>
    <n v="0"/>
    <n v="0"/>
    <s v="True"/>
    <s v="Radiology"/>
    <s v="Jan"/>
    <s v="22"/>
    <n v="40832168"/>
    <d v="2022-12-21T00:00:00"/>
    <s v="2022"/>
    <s v="Dec"/>
    <s v="2023"/>
  </r>
  <r>
    <x v="88"/>
    <s v="CPQ 19567 CTS 22CPQ-12327125/01/2023"/>
    <n v="0"/>
    <s v="No"/>
    <n v="300000127113124"/>
    <x v="19"/>
    <s v="Accessory"/>
    <x v="0"/>
    <s v="Closed/Reconciled"/>
    <s v=""/>
    <n v="13858.6"/>
    <n v="13858.6"/>
    <n v="0"/>
    <n v="0"/>
    <m/>
    <n v="0.02"/>
    <n v="0.02"/>
    <s v=""/>
    <s v="OK"/>
    <n v="277.17200000000003"/>
    <n v="0"/>
    <n v="24141.4"/>
    <n v="0"/>
    <n v="24141.4"/>
    <n v="1.7419797093501508"/>
    <b v="0"/>
    <s v="CT Scanners 2022"/>
    <s v="CPQ 19567 CTS 22"/>
    <s v="25/01/2023"/>
    <x v="66"/>
    <s v="Christopher Simpson"/>
    <x v="0"/>
    <s v="CTS"/>
    <s v=" Mile End Hospital CDC"/>
    <s v=""/>
    <x v="27"/>
    <s v="CT Scanners"/>
    <s v="Additional Items"/>
    <s v="BAU"/>
    <s v="URN Issued"/>
    <s v=""/>
    <s v="CPQ-123271"/>
    <n v="14"/>
    <s v="False"/>
    <s v="Y"/>
    <s v="False"/>
    <s v="14472675NA_Quantum High Resolution"/>
    <s v="14472675NA"/>
    <s v="12"/>
    <s v="Accessory"/>
    <n v="1"/>
    <n v="38000"/>
    <n v="38000"/>
    <n v="0"/>
    <n v="0"/>
    <n v="0"/>
    <n v="0"/>
    <n v="38000"/>
    <n v="38000"/>
    <n v="63.53"/>
    <s v="%"/>
    <n v="13858.6"/>
    <n v="13858.6"/>
    <n v="20"/>
    <n v="2771.72"/>
    <n v="20"/>
    <n v="2"/>
    <n v="0"/>
    <n v="0"/>
    <n v="0"/>
    <n v="13858.6"/>
    <s v="300000143548513"/>
    <s v=""/>
    <s v="False"/>
    <n v="0"/>
    <n v="0"/>
    <s v="True"/>
    <s v="Radiology"/>
    <s v="Jan"/>
    <s v="22"/>
    <n v="40832168"/>
    <d v="2022-12-21T00:00:00"/>
    <s v="2022"/>
    <s v="Dec"/>
    <s v="2023"/>
  </r>
  <r>
    <x v="88"/>
    <s v="CPQ 19567 CTS 22CPQ-12327125/01/2023"/>
    <n v="0"/>
    <s v="No"/>
    <n v="300000127113124"/>
    <x v="19"/>
    <s v="Accessory"/>
    <x v="0"/>
    <s v="Closed/Reconciled"/>
    <s v=""/>
    <n v="4194.05"/>
    <n v="4194.05"/>
    <n v="0"/>
    <n v="0"/>
    <m/>
    <n v="0.02"/>
    <n v="0.02"/>
    <s v=""/>
    <s v="OK"/>
    <n v="83.881"/>
    <n v="0"/>
    <n v="7305.95"/>
    <n v="0"/>
    <n v="7305.95"/>
    <n v="1.7419797093501508"/>
    <b v="0"/>
    <s v="CT Scanners 2022"/>
    <s v="CPQ 19567 CTS 22"/>
    <s v="25/01/2023"/>
    <x v="66"/>
    <s v="Christopher Simpson"/>
    <x v="0"/>
    <s v="CTS"/>
    <s v=" Mile End Hospital CDC"/>
    <s v=""/>
    <x v="27"/>
    <s v="CT Scanners"/>
    <s v="Additional Items"/>
    <s v="BAU"/>
    <s v="URN Issued"/>
    <s v=""/>
    <s v="CPQ-123271"/>
    <n v="13"/>
    <s v="False"/>
    <s v="Y"/>
    <s v="False"/>
    <s v="14472674NA_Quantum Pure Lumen"/>
    <s v="14472674NA"/>
    <s v="12"/>
    <s v="Accessory"/>
    <n v="1"/>
    <n v="11500"/>
    <n v="11500"/>
    <n v="0"/>
    <n v="0"/>
    <n v="0"/>
    <n v="0"/>
    <n v="11500"/>
    <n v="11500"/>
    <n v="63.53"/>
    <s v="%"/>
    <n v="4194.05"/>
    <n v="4194.05"/>
    <n v="20"/>
    <n v="838.81"/>
    <n v="20"/>
    <n v="2"/>
    <n v="0"/>
    <n v="0"/>
    <n v="0"/>
    <n v="4194.05"/>
    <s v="300000143548512"/>
    <s v=""/>
    <s v="False"/>
    <n v="0"/>
    <n v="0"/>
    <s v="True"/>
    <s v="Radiology"/>
    <s v="Jan"/>
    <s v="22"/>
    <n v="40832168"/>
    <d v="2022-12-21T00:00:00"/>
    <s v="2022"/>
    <s v="Dec"/>
    <s v="2023"/>
  </r>
  <r>
    <x v="88"/>
    <s v="CPQ 19567 CTS 22CPQ-12327125/01/2023"/>
    <n v="0"/>
    <s v="No"/>
    <n v="300000127113124"/>
    <x v="19"/>
    <s v="Accessory"/>
    <x v="0"/>
    <s v="Closed/Reconciled"/>
    <s v=""/>
    <n v="20058.5"/>
    <n v="20058.5"/>
    <n v="0"/>
    <n v="0"/>
    <m/>
    <n v="0.02"/>
    <n v="0.02"/>
    <s v=""/>
    <s v="OK"/>
    <n v="401.17"/>
    <n v="0"/>
    <n v="34941.5"/>
    <n v="0"/>
    <n v="34941.5"/>
    <n v="1.7419797093501508"/>
    <b v="0"/>
    <s v="CT Scanners 2022"/>
    <s v="CPQ 19567 CTS 22"/>
    <s v="25/01/2023"/>
    <x v="66"/>
    <s v="Christopher Simpson"/>
    <x v="0"/>
    <s v="CTS"/>
    <s v=" Mile End Hospital CDC"/>
    <s v=""/>
    <x v="27"/>
    <s v="CT Scanners"/>
    <s v="Additional Items"/>
    <s v="BAU"/>
    <s v="URN Issued"/>
    <s v=""/>
    <s v="CPQ-123271"/>
    <n v="16"/>
    <s v="False"/>
    <s v="Y"/>
    <s v="False"/>
    <s v="14473229NA_Quantum Neuro Imaging"/>
    <s v="14473229NA"/>
    <s v="12"/>
    <s v="Accessory"/>
    <n v="1"/>
    <n v="55000"/>
    <n v="55000"/>
    <n v="0"/>
    <n v="0"/>
    <n v="0"/>
    <n v="0"/>
    <n v="55000"/>
    <n v="55000"/>
    <n v="63.53"/>
    <s v="%"/>
    <n v="20058.5"/>
    <n v="20058.5"/>
    <n v="20"/>
    <n v="4011.7"/>
    <n v="20"/>
    <n v="2"/>
    <n v="0"/>
    <n v="0"/>
    <n v="0"/>
    <n v="20058.5"/>
    <s v="300000146148338"/>
    <s v=""/>
    <s v="False"/>
    <n v="0"/>
    <n v="0"/>
    <s v="True"/>
    <s v="Radiology"/>
    <s v="Jan"/>
    <s v="22"/>
    <n v="40832168"/>
    <d v="2022-12-21T00:00:00"/>
    <s v="2022"/>
    <s v="Dec"/>
    <s v="2023"/>
  </r>
  <r>
    <x v="88"/>
    <s v="CPQ 19567 CTS 22CPQ-12327125/01/2023"/>
    <n v="0"/>
    <s v="No"/>
    <n v="300000127113124"/>
    <x v="19"/>
    <s v=""/>
    <x v="0"/>
    <s v="Closed/Reconciled"/>
    <s v=""/>
    <n v="0"/>
    <n v="0"/>
    <n v="0"/>
    <n v="0"/>
    <m/>
    <n v="0"/>
    <n v="0.02"/>
    <s v=""/>
    <s v="Check"/>
    <n v="0"/>
    <n v="0"/>
    <n v="0"/>
    <n v="0"/>
    <n v="0"/>
    <n v="0"/>
    <b v="0"/>
    <s v="CT Scanners 2022"/>
    <s v="CPQ 19567 CTS 22"/>
    <s v="25/01/2023"/>
    <x v="66"/>
    <s v="Christopher Simpson"/>
    <x v="0"/>
    <s v="CTS"/>
    <s v=" Mile End Hospital CDC"/>
    <s v=""/>
    <x v="27"/>
    <s v=""/>
    <s v=""/>
    <s v="BAU"/>
    <s v="URN Issued"/>
    <s v=""/>
    <s v="CPQ-123271"/>
    <n v="15"/>
    <s v="False"/>
    <s v=""/>
    <s v="False"/>
    <s v=""/>
    <s v=""/>
    <s v=""/>
    <s v=""/>
    <n v="1"/>
    <m/>
    <m/>
    <n v="0"/>
    <n v="0"/>
    <n v="0"/>
    <n v="0"/>
    <n v="0"/>
    <n v="0"/>
    <n v="0"/>
    <s v="%"/>
    <n v="0"/>
    <n v="0"/>
    <n v="20"/>
    <n v="0"/>
    <n v="0"/>
    <n v="0"/>
    <n v="0"/>
    <n v="0"/>
    <n v="0"/>
    <n v="0"/>
    <s v=""/>
    <s v=""/>
    <s v="False"/>
    <n v="0"/>
    <n v="0"/>
    <s v="True"/>
    <s v="Radiology"/>
    <s v="Jan"/>
    <s v="22"/>
    <n v="40832168"/>
    <d v="2022-12-21T00:00:00"/>
    <s v="2022"/>
    <s v="Dec"/>
    <s v="2023"/>
  </r>
  <r>
    <x v="88"/>
    <s v="CPQ 19567 CTS 22CPQ-12327125/01/2023"/>
    <n v="0"/>
    <s v="No"/>
    <n v="300000127113124"/>
    <x v="19"/>
    <s v="Accessory"/>
    <x v="0"/>
    <s v="Closed/Reconciled"/>
    <s v=""/>
    <n v="13857.86"/>
    <n v="13857.86"/>
    <n v="0"/>
    <n v="0"/>
    <m/>
    <n v="0.02"/>
    <n v="0.02"/>
    <s v=""/>
    <s v="OK"/>
    <n v="277.15720000000005"/>
    <n v="0"/>
    <n v="24142.14"/>
    <n v="0"/>
    <n v="24142.14"/>
    <n v="1.7421261291425947"/>
    <b v="0"/>
    <s v="CT Scanners 2022"/>
    <s v="CPQ 19567 CTS 22"/>
    <s v="25/01/2023"/>
    <x v="66"/>
    <s v="Christopher Simpson"/>
    <x v="0"/>
    <s v="CTS"/>
    <s v=" Mile End Hospital CDC"/>
    <s v=""/>
    <x v="27"/>
    <s v="CT Scanners"/>
    <s v="Additional Items"/>
    <s v="BAU"/>
    <s v="URN Issued"/>
    <s v=""/>
    <s v="CPQ-123271"/>
    <n v="17"/>
    <s v="False"/>
    <s v="Y"/>
    <s v="False"/>
    <s v="14481731NA_Quantum 4D Imaging"/>
    <s v="14481731NA"/>
    <s v="12"/>
    <s v="Accessory"/>
    <n v="1"/>
    <n v="38000"/>
    <n v="38000"/>
    <n v="0"/>
    <n v="0"/>
    <n v="0"/>
    <n v="0"/>
    <n v="38000"/>
    <n v="38000"/>
    <n v="24142.14"/>
    <s v="Amount"/>
    <n v="13857.86"/>
    <n v="13857.86"/>
    <n v="20"/>
    <n v="2771.57"/>
    <n v="20"/>
    <n v="2"/>
    <n v="0"/>
    <n v="0"/>
    <n v="0"/>
    <n v="13857.86"/>
    <s v="300000146083046"/>
    <s v=""/>
    <s v="False"/>
    <n v="0"/>
    <n v="0"/>
    <s v="True"/>
    <s v="Radiology"/>
    <s v="Jan"/>
    <s v="22"/>
    <n v="40832168"/>
    <d v="2022-12-21T00:00:00"/>
    <s v="2022"/>
    <s v="Dec"/>
    <s v="2023"/>
  </r>
  <r>
    <x v="89"/>
    <s v="CPQ 15630 SAT 23CPQ-12688115/03/2023"/>
    <s v="Howard Wright Stretchers &amp; Trolleys 3 CR1"/>
    <s v="No"/>
    <n v="300000152116084"/>
    <x v="18"/>
    <s v="Core"/>
    <x v="2"/>
    <s v="Closed/Reconciled"/>
    <n v="2"/>
    <n v="7245.21"/>
    <n v="6736.68"/>
    <n v="508.52999999999975"/>
    <n v="7.5486738274639698E-2"/>
    <m/>
    <n v="0.03"/>
    <n v="0.03"/>
    <s v=""/>
    <s v="OK"/>
    <n v="202.1"/>
    <n v="306.43"/>
    <n v="1146.4700000000003"/>
    <n v="1146.47"/>
    <n v="0"/>
    <n v="0.15823833953743235"/>
    <b v="0"/>
    <s v="Patient Trolleys, Stretchers and Related Equipment"/>
    <s v="CPQ 15630 SAT 23"/>
    <s v="15/03/2023"/>
    <x v="67"/>
    <s v="Gemma Burkinshaw"/>
    <x v="0"/>
    <s v="SAT"/>
    <s v="Newham University Hospital"/>
    <s v="Emergency Department"/>
    <x v="31"/>
    <s v="Stretchers and Trolleys"/>
    <s v="Accident and Emergency Trolley"/>
    <s v="DH"/>
    <s v="URN Issued"/>
    <s v=""/>
    <s v="CPQ-126881"/>
    <n v="2"/>
    <s v="False"/>
    <s v="Y"/>
    <s v="False"/>
    <s v="M9 Trauma (Commitment Deal)_M9 Trauma ( Commitment Deal)"/>
    <s v="M9 Trauma (Commitment Deal)"/>
    <s v="24"/>
    <s v="Core"/>
    <n v="2"/>
    <n v="4195.84"/>
    <n v="4195.84"/>
    <n v="2.5"/>
    <n v="4090.94"/>
    <n v="8181.88"/>
    <n v="9818.26"/>
    <n v="3368.34"/>
    <n v="6736.68"/>
    <n v="0"/>
    <s v="%"/>
    <n v="3368.34"/>
    <n v="6736.68"/>
    <n v="20"/>
    <n v="1347.34"/>
    <n v="20"/>
    <n v="3"/>
    <n v="202.1"/>
    <n v="306.43"/>
    <n v="0"/>
    <n v="7245.21"/>
    <s v="300000092275804"/>
    <s v=""/>
    <s v="False"/>
    <n v="1146.47"/>
    <n v="1146.47"/>
    <s v="True"/>
    <s v="Theatres &amp; Ward Based Products"/>
    <s v="Mar"/>
    <s v="23"/>
    <n v="40859248"/>
    <d v="2023-04-04T00:00:00"/>
    <s v="2023"/>
    <s v="Apr"/>
    <s v="2023"/>
  </r>
  <r>
    <x v="89"/>
    <s v="CPQ 15630 SAT 23CPQ-12688115/03/2023"/>
    <s v="Howard Wright Stretchers &amp; Trolleys 3 CR1"/>
    <s v="No"/>
    <n v="300000152116084"/>
    <x v="18"/>
    <s v=""/>
    <x v="2"/>
    <s v="Closed/Reconciled"/>
    <s v=""/>
    <n v="0"/>
    <n v="0"/>
    <n v="0"/>
    <n v="0"/>
    <m/>
    <n v="0"/>
    <n v="0.03"/>
    <s v=""/>
    <s v="Check"/>
    <n v="0"/>
    <n v="0"/>
    <n v="0"/>
    <n v="0"/>
    <n v="0"/>
    <n v="0"/>
    <b v="0"/>
    <s v="Patient Trolleys, Stretchers and Related Equipment"/>
    <s v="CPQ 15630 SAT 23"/>
    <s v="15/03/2023"/>
    <x v="67"/>
    <s v="Gemma Burkinshaw"/>
    <x v="0"/>
    <s v="SAT"/>
    <s v="Newham University Hospital"/>
    <s v="Emergency Department"/>
    <x v="31"/>
    <s v=""/>
    <s v=""/>
    <s v="DH"/>
    <s v="URN Issued"/>
    <s v=""/>
    <s v="CPQ-126881"/>
    <n v="1"/>
    <s v="False"/>
    <s v=""/>
    <s v="False"/>
    <s v=""/>
    <s v=""/>
    <s v=""/>
    <s v=""/>
    <n v="1"/>
    <m/>
    <m/>
    <n v="0"/>
    <n v="0"/>
    <n v="0"/>
    <n v="0"/>
    <n v="0"/>
    <n v="0"/>
    <n v="0"/>
    <s v="%"/>
    <n v="0"/>
    <n v="0"/>
    <n v="20"/>
    <n v="0"/>
    <n v="0"/>
    <n v="0"/>
    <n v="0"/>
    <n v="0"/>
    <n v="0"/>
    <n v="0"/>
    <s v=""/>
    <s v=""/>
    <s v="False"/>
    <n v="0"/>
    <n v="0"/>
    <s v="True"/>
    <s v="Theatres &amp; Ward Based Products"/>
    <s v="Mar"/>
    <s v="23"/>
    <n v="40859248"/>
    <d v="2023-04-04T00:00:00"/>
    <s v="2023"/>
    <s v="Apr"/>
    <s v="2023"/>
  </r>
  <r>
    <x v="89"/>
    <s v="CPQ 15630 SAT 23CPQ-12688115/03/2023"/>
    <s v="Howard Wright Stretchers &amp; Trolleys 3 CR1"/>
    <s v="No"/>
    <n v="300000152116084"/>
    <x v="18"/>
    <s v="Accessory"/>
    <x v="2"/>
    <s v="Closed/Reconciled"/>
    <s v=""/>
    <n v="369.67"/>
    <n v="358.9"/>
    <n v="10.770000000000039"/>
    <n v="3.0008358874338364E-2"/>
    <m/>
    <n v="0.03"/>
    <n v="0.03"/>
    <s v=""/>
    <s v="OK"/>
    <n v="10.77"/>
    <n v="0"/>
    <n v="0.32999999999998408"/>
    <n v="-11.1"/>
    <n v="11.429999999999984"/>
    <n v="8.9268807314627657E-4"/>
    <b v="0"/>
    <s v="Patient Trolleys, Stretchers and Related Equipment"/>
    <s v="CPQ 15630 SAT 23"/>
    <s v="15/03/2023"/>
    <x v="67"/>
    <s v="Gemma Burkinshaw"/>
    <x v="0"/>
    <s v="SAT"/>
    <s v="Newham University Hospital"/>
    <s v="Emergency Department"/>
    <x v="31"/>
    <s v="Stretchers and Trolleys"/>
    <s v="Additional Items"/>
    <s v="DH"/>
    <s v="URN Issued"/>
    <s v=""/>
    <s v="CPQ-126881"/>
    <n v="4"/>
    <s v="False"/>
    <s v="Y"/>
    <s v="False"/>
    <s v="HCS100C_PREMA Stretcher Mattress (Deal Price)"/>
    <s v="HCS100C"/>
    <s v=""/>
    <s v="Accessory"/>
    <n v="2"/>
    <n v="185"/>
    <n v="185"/>
    <n v="0"/>
    <n v="185"/>
    <n v="370"/>
    <n v="444"/>
    <n v="185"/>
    <n v="370"/>
    <n v="3"/>
    <s v="%"/>
    <n v="179.45"/>
    <n v="358.9"/>
    <n v="20"/>
    <n v="74"/>
    <n v="20"/>
    <n v="3"/>
    <n v="10.77"/>
    <n v="0"/>
    <n v="0"/>
    <n v="369.67"/>
    <s v="300000095522762"/>
    <s v=""/>
    <s v="False"/>
    <n v="-11.1"/>
    <n v="-11.1"/>
    <s v="True"/>
    <s v="Theatres &amp; Ward Based Products"/>
    <s v="Mar"/>
    <s v="23"/>
    <n v="40859248"/>
    <d v="2023-04-04T00:00:00"/>
    <s v="2023"/>
    <s v="Apr"/>
    <s v="2023"/>
  </r>
  <r>
    <x v="89"/>
    <s v="CPQ 15630 SAT 23CPQ-12688115/03/2023"/>
    <s v="Howard Wright Stretchers &amp; Trolleys 3 CR1"/>
    <s v="No"/>
    <n v="300000152116084"/>
    <x v="18"/>
    <s v=""/>
    <x v="2"/>
    <s v="Closed/Reconciled"/>
    <s v=""/>
    <n v="0"/>
    <n v="0"/>
    <n v="0"/>
    <n v="0"/>
    <m/>
    <n v="0"/>
    <n v="0.03"/>
    <s v=""/>
    <s v="Check"/>
    <n v="0"/>
    <n v="0"/>
    <n v="0"/>
    <n v="0"/>
    <n v="0"/>
    <n v="0"/>
    <b v="0"/>
    <s v="Patient Trolleys, Stretchers and Related Equipment"/>
    <s v="CPQ 15630 SAT 23"/>
    <s v="15/03/2023"/>
    <x v="67"/>
    <s v="Gemma Burkinshaw"/>
    <x v="0"/>
    <s v="SAT"/>
    <s v="Newham University Hospital"/>
    <s v="Emergency Department"/>
    <x v="31"/>
    <s v=""/>
    <s v=""/>
    <s v="DH"/>
    <s v="URN Issued"/>
    <s v=""/>
    <s v="CPQ-126881"/>
    <n v="3"/>
    <s v="False"/>
    <s v=""/>
    <s v="False"/>
    <s v=""/>
    <s v=""/>
    <s v=""/>
    <s v=""/>
    <n v="1"/>
    <m/>
    <m/>
    <n v="0"/>
    <n v="0"/>
    <n v="0"/>
    <n v="0"/>
    <n v="0"/>
    <n v="0"/>
    <n v="0"/>
    <s v="%"/>
    <n v="0"/>
    <n v="0"/>
    <n v="20"/>
    <n v="0"/>
    <n v="0"/>
    <n v="0"/>
    <n v="0"/>
    <n v="0"/>
    <n v="0"/>
    <n v="0"/>
    <s v=""/>
    <s v=""/>
    <s v="False"/>
    <n v="0"/>
    <n v="0"/>
    <s v="True"/>
    <s v="Theatres &amp; Ward Based Products"/>
    <s v="Mar"/>
    <s v="23"/>
    <n v="40859248"/>
    <d v="2023-04-04T00:00:00"/>
    <s v="2023"/>
    <s v="Apr"/>
    <s v="2023"/>
  </r>
  <r>
    <x v="89"/>
    <s v="CPQ 15630 SAT 23CPQ-12688115/03/2023"/>
    <s v="Howard Wright Stretchers &amp; Trolleys 3 CR1"/>
    <s v="No"/>
    <n v="300000152116084"/>
    <x v="18"/>
    <s v="Accessory"/>
    <x v="2"/>
    <s v="Closed/Reconciled"/>
    <s v=""/>
    <n v="137.88"/>
    <n v="133.86000000000001"/>
    <n v="4.0199999999999818"/>
    <n v="3.003137606454491E-2"/>
    <m/>
    <n v="0.03"/>
    <n v="0.03"/>
    <s v=""/>
    <s v="OK"/>
    <n v="4.0199999999999996"/>
    <n v="0"/>
    <n v="0.12000000000000455"/>
    <n v="-4.1399999999999997"/>
    <n v="4.2600000000000042"/>
    <n v="8.7032201914711746E-4"/>
    <b v="0"/>
    <s v="Patient Trolleys, Stretchers and Related Equipment"/>
    <s v="CPQ 15630 SAT 23"/>
    <s v="15/03/2023"/>
    <x v="67"/>
    <s v="Gemma Burkinshaw"/>
    <x v="0"/>
    <s v="SAT"/>
    <s v="Newham University Hospital"/>
    <s v="Emergency Department"/>
    <x v="31"/>
    <s v="Stretchers and Trolleys"/>
    <s v="Additional Items"/>
    <s v="DH"/>
    <s v="URN Issued"/>
    <s v=""/>
    <s v="CPQ-126881"/>
    <n v="6"/>
    <s v="False"/>
    <s v="Y"/>
    <s v="False"/>
    <s v="M908-02_Linear End"/>
    <s v="M908-02"/>
    <s v="12"/>
    <s v="Accessory"/>
    <n v="2"/>
    <n v="69"/>
    <n v="69"/>
    <n v="0"/>
    <n v="69"/>
    <n v="138"/>
    <n v="165.6"/>
    <n v="69"/>
    <n v="138"/>
    <n v="3"/>
    <s v="%"/>
    <n v="66.930000000000007"/>
    <n v="133.86000000000001"/>
    <n v="20"/>
    <n v="27.6"/>
    <n v="20"/>
    <n v="3"/>
    <n v="4.0199999999999996"/>
    <n v="0"/>
    <n v="0"/>
    <n v="137.88"/>
    <s v="300000086893624"/>
    <s v=""/>
    <s v="False"/>
    <n v="-4.1399999999999997"/>
    <n v="-4.1399999999999997"/>
    <s v="True"/>
    <s v="Theatres &amp; Ward Based Products"/>
    <s v="Mar"/>
    <s v="23"/>
    <n v="40859248"/>
    <d v="2023-04-04T00:00:00"/>
    <s v="2023"/>
    <s v="Apr"/>
    <s v="2023"/>
  </r>
  <r>
    <x v="89"/>
    <s v="CPQ 15630 SAT 23CPQ-12688115/03/2023"/>
    <s v="Howard Wright Stretchers &amp; Trolleys 3 CR1"/>
    <s v="No"/>
    <n v="300000152116084"/>
    <x v="18"/>
    <s v="Accessory"/>
    <x v="2"/>
    <s v="Closed/Reconciled"/>
    <s v=""/>
    <n v="311.72000000000003"/>
    <n v="302.64"/>
    <n v="9.0800000000000409"/>
    <n v="3.0002643404705397E-2"/>
    <m/>
    <n v="0.03"/>
    <n v="0.03"/>
    <s v=""/>
    <s v="OK"/>
    <n v="9.08"/>
    <n v="0"/>
    <n v="0.27999999999997272"/>
    <n v="-9.36"/>
    <n v="9.6399999999999721"/>
    <n v="8.982420120620194E-4"/>
    <b v="0"/>
    <s v="Patient Trolleys, Stretchers and Related Equipment"/>
    <s v="CPQ 15630 SAT 23"/>
    <s v="15/03/2023"/>
    <x v="67"/>
    <s v="Gemma Burkinshaw"/>
    <x v="0"/>
    <s v="SAT"/>
    <s v="Newham University Hospital"/>
    <s v="Emergency Department"/>
    <x v="31"/>
    <s v="Stretchers and Trolleys"/>
    <s v="Additional Items"/>
    <s v="DH"/>
    <s v="URN Issued"/>
    <s v=""/>
    <s v="CPQ-126881"/>
    <n v="5"/>
    <s v="False"/>
    <s v="Y"/>
    <s v="False"/>
    <s v="O2 Cylinder Carrier (Size HX/F/EX/ZX/LF/VF)"/>
    <s v="M925-01"/>
    <s v="12"/>
    <s v="Accessory"/>
    <n v="2"/>
    <n v="156"/>
    <n v="156"/>
    <n v="0"/>
    <n v="156"/>
    <n v="312"/>
    <n v="374.4"/>
    <n v="156"/>
    <n v="312"/>
    <n v="3"/>
    <s v="%"/>
    <n v="151.32"/>
    <n v="302.64"/>
    <n v="20"/>
    <n v="62.4"/>
    <n v="20"/>
    <n v="3"/>
    <n v="9.08"/>
    <n v="0"/>
    <n v="0"/>
    <n v="311.72000000000003"/>
    <s v="300000086893550"/>
    <s v=""/>
    <s v="False"/>
    <n v="-9.36"/>
    <n v="-9.36"/>
    <s v="True"/>
    <s v="Theatres &amp; Ward Based Products"/>
    <s v="Mar"/>
    <s v="23"/>
    <n v="40859248"/>
    <d v="2023-04-04T00:00:00"/>
    <s v="2023"/>
    <s v="Apr"/>
    <s v="20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FE17121-B205-4FB7-9F99-7495D7AF3BBF}" name="PivotTable2" cacheId="1"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3:I94" firstHeaderRow="0" firstDataRow="1" firstDataCol="5" rowPageCount="1" colPageCount="1"/>
  <pivotFields count="85">
    <pivotField axis="axisRow" compact="0" outline="0" showAll="0" defaultSubtotal="0">
      <items count="234">
        <item x="41"/>
        <item x="46"/>
        <item x="52"/>
        <item m="1" x="205"/>
        <item x="48"/>
        <item x="49"/>
        <item m="1" x="213"/>
        <item x="54"/>
        <item m="1" x="201"/>
        <item m="1" x="231"/>
        <item m="1" x="212"/>
        <item x="27"/>
        <item m="1" x="208"/>
        <item m="1" x="214"/>
        <item m="1" x="215"/>
        <item x="36"/>
        <item x="51"/>
        <item m="1" x="216"/>
        <item x="61"/>
        <item m="1" x="217"/>
        <item x="59"/>
        <item x="50"/>
        <item m="1" x="218"/>
        <item m="1" x="219"/>
        <item m="1" x="220"/>
        <item x="56"/>
        <item m="1" x="157"/>
        <item m="1" x="222"/>
        <item x="77"/>
        <item m="1" x="221"/>
        <item x="63"/>
        <item x="60"/>
        <item x="64"/>
        <item x="70"/>
        <item x="65"/>
        <item x="66"/>
        <item x="67"/>
        <item x="68"/>
        <item x="69"/>
        <item x="2"/>
        <item x="71"/>
        <item x="73"/>
        <item x="53"/>
        <item x="72"/>
        <item x="57"/>
        <item x="58"/>
        <item m="1" x="223"/>
        <item x="81"/>
        <item x="62"/>
        <item x="76"/>
        <item x="80"/>
        <item m="1" x="224"/>
        <item x="16"/>
        <item x="79"/>
        <item x="74"/>
        <item x="75"/>
        <item x="82"/>
        <item m="1" x="229"/>
        <item m="1" x="226"/>
        <item x="78"/>
        <item x="83"/>
        <item x="89"/>
        <item m="1" x="227"/>
        <item x="84"/>
        <item m="1" x="225"/>
        <item x="86"/>
        <item x="87"/>
        <item x="85"/>
        <item m="1" x="228"/>
        <item x="1"/>
        <item x="0"/>
        <item m="1" x="230"/>
        <item m="1" x="232"/>
        <item m="1" x="233"/>
        <item x="3"/>
        <item x="5"/>
        <item x="6"/>
        <item x="10"/>
        <item x="7"/>
        <item x="8"/>
        <item x="17"/>
        <item x="18"/>
        <item x="12"/>
        <item x="11"/>
        <item x="22"/>
        <item x="13"/>
        <item x="21"/>
        <item x="20"/>
        <item x="14"/>
        <item x="23"/>
        <item x="24"/>
        <item m="1" x="154"/>
        <item x="25"/>
        <item x="26"/>
        <item m="1" x="156"/>
        <item m="1" x="155"/>
        <item m="1" x="172"/>
        <item m="1" x="167"/>
        <item m="1" x="177"/>
        <item m="1" x="178"/>
        <item x="28"/>
        <item m="1" x="175"/>
        <item m="1" x="179"/>
        <item m="1" x="173"/>
        <item m="1" x="158"/>
        <item x="15"/>
        <item m="1" x="181"/>
        <item m="1" x="170"/>
        <item m="1" x="180"/>
        <item m="1" x="182"/>
        <item m="1" x="169"/>
        <item x="29"/>
        <item x="30"/>
        <item m="1" x="183"/>
        <item m="1" x="184"/>
        <item m="1" x="185"/>
        <item m="1" x="186"/>
        <item m="1" x="187"/>
        <item m="1" x="188"/>
        <item m="1" x="192"/>
        <item x="19"/>
        <item x="31"/>
        <item x="4"/>
        <item m="1" x="189"/>
        <item m="1" x="191"/>
        <item m="1" x="190"/>
        <item m="1" x="194"/>
        <item m="1" x="195"/>
        <item x="33"/>
        <item x="32"/>
        <item x="42"/>
        <item m="1" x="159"/>
        <item x="34"/>
        <item m="1" x="160"/>
        <item x="9"/>
        <item m="1" x="162"/>
        <item m="1" x="209"/>
        <item x="35"/>
        <item x="47"/>
        <item x="55"/>
        <item m="1" x="163"/>
        <item x="37"/>
        <item m="1" x="198"/>
        <item m="1" x="196"/>
        <item m="1" x="193"/>
        <item m="1" x="202"/>
        <item m="1" x="197"/>
        <item x="39"/>
        <item x="38"/>
        <item m="1" x="204"/>
        <item x="88"/>
        <item m="1" x="161"/>
        <item m="1" x="207"/>
        <item x="43"/>
        <item m="1" x="199"/>
        <item m="1" x="206"/>
        <item x="44"/>
        <item x="45"/>
        <item m="1" x="200"/>
        <item m="1" x="203"/>
        <item m="1" x="210"/>
        <item x="40"/>
        <item m="1" x="211"/>
        <item m="1" x="164"/>
        <item m="1" x="165"/>
        <item m="1" x="122"/>
        <item m="1" x="123"/>
        <item m="1" x="124"/>
        <item m="1" x="125"/>
        <item m="1" x="126"/>
        <item m="1" x="120"/>
        <item m="1" x="127"/>
        <item m="1" x="128"/>
        <item m="1" x="129"/>
        <item m="1" x="130"/>
        <item m="1" x="90"/>
        <item m="1" x="131"/>
        <item m="1" x="133"/>
        <item m="1" x="91"/>
        <item m="1" x="92"/>
        <item m="1" x="93"/>
        <item m="1" x="143"/>
        <item m="1" x="139"/>
        <item m="1" x="134"/>
        <item m="1" x="135"/>
        <item m="1" x="95"/>
        <item m="1" x="94"/>
        <item m="1" x="117"/>
        <item m="1" x="96"/>
        <item m="1" x="97"/>
        <item m="1" x="98"/>
        <item m="1" x="99"/>
        <item m="1" x="100"/>
        <item m="1" x="101"/>
        <item m="1" x="102"/>
        <item m="1" x="138"/>
        <item m="1" x="103"/>
        <item m="1" x="104"/>
        <item m="1" x="105"/>
        <item m="1" x="106"/>
        <item m="1" x="109"/>
        <item m="1" x="110"/>
        <item m="1" x="111"/>
        <item m="1" x="107"/>
        <item m="1" x="108"/>
        <item m="1" x="113"/>
        <item m="1" x="114"/>
        <item m="1" x="140"/>
        <item m="1" x="141"/>
        <item m="1" x="115"/>
        <item m="1" x="142"/>
        <item m="1" x="176"/>
        <item m="1" x="112"/>
        <item m="1" x="116"/>
        <item m="1" x="145"/>
        <item m="1" x="119"/>
        <item m="1" x="144"/>
        <item m="1" x="147"/>
        <item m="1" x="148"/>
        <item m="1" x="146"/>
        <item m="1" x="121"/>
        <item m="1" x="118"/>
        <item m="1" x="149"/>
        <item m="1" x="150"/>
        <item m="1" x="132"/>
        <item m="1" x="151"/>
        <item m="1" x="137"/>
        <item m="1" x="153"/>
        <item m="1" x="152"/>
        <item m="1" x="136"/>
        <item m="1" x="166"/>
        <item m="1" x="168"/>
        <item m="1" x="171"/>
        <item m="1" x="17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axis="axisRow" compact="0" outline="0" showAll="0" defaultSubtotal="0">
      <items count="28">
        <item x="8"/>
        <item m="1" x="25"/>
        <item m="1" x="27"/>
        <item x="13"/>
        <item x="19"/>
        <item m="1" x="24"/>
        <item x="14"/>
        <item x="3"/>
        <item x="1"/>
        <item x="9"/>
        <item m="1" x="21"/>
        <item m="1" x="20"/>
        <item m="1" x="26"/>
        <item x="10"/>
        <item x="16"/>
        <item x="0"/>
        <item x="7"/>
        <item x="11"/>
        <item x="4"/>
        <item x="17"/>
        <item x="12"/>
        <item x="2"/>
        <item x="15"/>
        <item m="1" x="22"/>
        <item x="18"/>
        <item m="1" x="23"/>
        <item x="5"/>
        <item x="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1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dataField="1"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8"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8">
        <item x="43"/>
        <item x="45"/>
        <item x="16"/>
        <item x="1"/>
        <item x="4"/>
        <item x="15"/>
        <item x="37"/>
        <item x="10"/>
        <item x="22"/>
        <item x="13"/>
        <item x="51"/>
        <item x="55"/>
        <item x="49"/>
        <item x="48"/>
        <item x="23"/>
        <item x="42"/>
        <item x="31"/>
        <item x="17"/>
        <item x="0"/>
        <item x="18"/>
        <item x="40"/>
        <item x="39"/>
        <item x="47"/>
        <item x="52"/>
        <item x="29"/>
        <item x="60"/>
        <item x="38"/>
        <item x="57"/>
        <item x="2"/>
        <item x="41"/>
        <item x="67"/>
        <item x="28"/>
        <item x="14"/>
        <item x="25"/>
        <item x="44"/>
        <item x="58"/>
        <item x="27"/>
        <item x="61"/>
        <item x="19"/>
        <item x="11"/>
        <item x="36"/>
        <item x="59"/>
        <item x="5"/>
        <item x="50"/>
        <item x="20"/>
        <item x="46"/>
        <item x="53"/>
        <item x="62"/>
        <item x="6"/>
        <item x="33"/>
        <item x="7"/>
        <item x="26"/>
        <item x="30"/>
        <item x="66"/>
        <item x="3"/>
        <item x="12"/>
        <item x="24"/>
        <item x="54"/>
        <item x="63"/>
        <item x="65"/>
        <item x="21"/>
        <item x="64"/>
        <item x="8"/>
        <item x="35"/>
        <item x="56"/>
        <item x="34"/>
        <item x="32"/>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2">
        <item x="13"/>
        <item x="22"/>
        <item x="21"/>
        <item x="23"/>
        <item x="15"/>
        <item x="7"/>
        <item x="8"/>
        <item x="0"/>
        <item x="20"/>
        <item x="24"/>
        <item x="30"/>
        <item x="5"/>
        <item x="2"/>
        <item x="10"/>
        <item x="25"/>
        <item x="28"/>
        <item x="19"/>
        <item x="31"/>
        <item x="9"/>
        <item x="26"/>
        <item x="1"/>
        <item x="6"/>
        <item x="4"/>
        <item x="3"/>
        <item x="11"/>
        <item x="17"/>
        <item x="27"/>
        <item x="16"/>
        <item x="12"/>
        <item x="18"/>
        <item x="29"/>
        <item x="1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5"/>
    <field x="0"/>
    <field x="35"/>
    <field x="7"/>
    <field x="29"/>
  </rowFields>
  <rowItems count="91">
    <i>
      <x/>
      <x v="7"/>
      <x v="14"/>
      <x/>
      <x v="45"/>
    </i>
    <i r="1">
      <x v="11"/>
      <x v="28"/>
      <x/>
      <x v="14"/>
    </i>
    <i r="1">
      <x v="54"/>
      <x v="14"/>
      <x/>
      <x v="27"/>
    </i>
    <i r="1">
      <x v="80"/>
      <x v="13"/>
      <x/>
      <x v="5"/>
    </i>
    <i r="1">
      <x v="81"/>
      <x v="13"/>
      <x/>
      <x v="5"/>
    </i>
    <i r="1">
      <x v="100"/>
      <x v="13"/>
      <x/>
      <x v="56"/>
    </i>
    <i r="1">
      <x v="128"/>
      <x v="25"/>
      <x/>
      <x v="24"/>
    </i>
    <i>
      <x v="3"/>
      <x v="4"/>
      <x v="1"/>
      <x/>
      <x v="20"/>
    </i>
    <i r="1">
      <x v="63"/>
      <x v="1"/>
      <x/>
      <x v="58"/>
    </i>
    <i>
      <x v="4"/>
      <x v="150"/>
      <x v="26"/>
      <x/>
      <x v="53"/>
    </i>
    <i>
      <x v="6"/>
      <x v="42"/>
      <x v="9"/>
      <x/>
      <x v="1"/>
    </i>
    <i>
      <x v="7"/>
      <x v="122"/>
      <x v="12"/>
      <x v="2"/>
      <x v="54"/>
    </i>
    <i r="1">
      <x v="141"/>
      <x v="16"/>
      <x/>
      <x v="49"/>
    </i>
    <i r="1">
      <x v="147"/>
      <x v="12"/>
      <x/>
      <x v="63"/>
    </i>
    <i>
      <x v="8"/>
      <x v="69"/>
      <x v="20"/>
      <x/>
      <x v="3"/>
    </i>
    <i r="1">
      <x v="75"/>
      <x v="20"/>
      <x/>
      <x v="4"/>
    </i>
    <i r="1">
      <x v="76"/>
      <x v="20"/>
      <x/>
      <x v="4"/>
    </i>
    <i r="1">
      <x v="90"/>
      <x v="20"/>
      <x/>
      <x v="44"/>
    </i>
    <i r="1">
      <x v="105"/>
      <x v="6"/>
      <x v="1"/>
      <x v="9"/>
    </i>
    <i>
      <x v="9"/>
      <x v="89"/>
      <x v="22"/>
      <x/>
      <x v="38"/>
    </i>
    <i>
      <x v="13"/>
      <x v="50"/>
      <x v="31"/>
      <x v="1"/>
      <x v="27"/>
    </i>
    <i r="1">
      <x v="112"/>
      <x v="31"/>
      <x/>
      <x v="51"/>
    </i>
    <i>
      <x v="14"/>
      <x v="40"/>
      <x v="26"/>
      <x/>
      <x v="57"/>
    </i>
    <i>
      <x v="15"/>
      <x v="1"/>
      <x v="7"/>
      <x v="1"/>
      <x v="6"/>
    </i>
    <i r="1">
      <x v="5"/>
      <x v="7"/>
      <x/>
      <x v="29"/>
    </i>
    <i r="1">
      <x v="18"/>
      <x v="12"/>
      <x/>
      <x v="10"/>
    </i>
    <i r="1">
      <x v="52"/>
      <x v="18"/>
      <x/>
      <x v="32"/>
    </i>
    <i r="1">
      <x v="70"/>
      <x v="7"/>
      <x/>
      <x v="18"/>
    </i>
    <i r="1">
      <x v="74"/>
      <x v="7"/>
      <x/>
      <x v="54"/>
    </i>
    <i r="1">
      <x v="148"/>
      <x v="12"/>
      <x/>
      <x v="65"/>
    </i>
    <i>
      <x v="16"/>
      <x v="82"/>
      <x v="5"/>
      <x/>
      <x v="7"/>
    </i>
    <i r="1">
      <x v="93"/>
      <x v="5"/>
      <x/>
      <x v="8"/>
    </i>
    <i>
      <x v="17"/>
      <x v="21"/>
      <x v="27"/>
      <x/>
      <x v="15"/>
    </i>
    <i r="1">
      <x v="43"/>
      <x v="15"/>
      <x/>
      <x v="11"/>
    </i>
    <i r="1">
      <x v="129"/>
      <x v="27"/>
      <x/>
      <x v="31"/>
    </i>
    <i>
      <x v="18"/>
      <x v="20"/>
      <x v="4"/>
      <x/>
      <x v="12"/>
    </i>
    <i r="1">
      <x v="55"/>
      <x v="12"/>
      <x/>
      <x v="35"/>
    </i>
    <i r="1">
      <x v="66"/>
      <x v="12"/>
      <x/>
      <x v="59"/>
    </i>
    <i r="1">
      <x v="78"/>
      <x v="23"/>
      <x/>
      <x v="42"/>
    </i>
    <i r="1">
      <x v="121"/>
      <x v="4"/>
      <x/>
      <x v="36"/>
    </i>
    <i r="1">
      <x v="137"/>
      <x v="29"/>
      <x v="1"/>
      <x v="16"/>
    </i>
    <i>
      <x v="19"/>
      <x v="41"/>
      <x v="30"/>
      <x/>
      <x v="64"/>
    </i>
    <i>
      <x v="20"/>
      <x/>
      <x v="8"/>
      <x v="1"/>
      <x v="6"/>
    </i>
    <i>
      <x v="21"/>
      <x v="30"/>
      <x v="20"/>
      <x/>
      <x v="43"/>
    </i>
    <i r="1">
      <x v="31"/>
      <x/>
      <x/>
      <x v="43"/>
    </i>
    <i r="1">
      <x v="39"/>
      <x v="20"/>
      <x/>
      <x v="28"/>
    </i>
    <i r="1">
      <x v="56"/>
      <x v="20"/>
      <x/>
      <x v="37"/>
    </i>
    <i r="1">
      <x v="85"/>
      <x v="20"/>
      <x/>
      <x v="39"/>
    </i>
    <i r="1">
      <x v="111"/>
      <x/>
      <x/>
      <x v="33"/>
    </i>
    <i r="1">
      <x v="134"/>
      <x v="22"/>
      <x/>
      <x v="50"/>
    </i>
    <i r="1">
      <x v="153"/>
      <x/>
      <x/>
      <x v="21"/>
    </i>
    <i>
      <x v="22"/>
      <x v="28"/>
      <x v="19"/>
      <x/>
      <x v="23"/>
    </i>
    <i r="1">
      <x v="33"/>
      <x v="19"/>
      <x/>
      <x v="46"/>
    </i>
    <i r="1">
      <x v="34"/>
      <x v="19"/>
      <x/>
      <x v="46"/>
    </i>
    <i r="1">
      <x v="35"/>
      <x v="19"/>
      <x/>
      <x v="46"/>
    </i>
    <i r="1">
      <x v="36"/>
      <x v="19"/>
      <x/>
      <x v="46"/>
    </i>
    <i r="1">
      <x v="37"/>
      <x v="19"/>
      <x/>
      <x v="46"/>
    </i>
    <i r="1">
      <x v="38"/>
      <x v="19"/>
      <x/>
      <x v="46"/>
    </i>
    <i>
      <x v="24"/>
      <x v="60"/>
      <x v="10"/>
      <x/>
      <x v="47"/>
    </i>
    <i r="1">
      <x v="61"/>
      <x v="17"/>
      <x v="1"/>
      <x v="30"/>
    </i>
    <i>
      <x v="26"/>
      <x v="2"/>
      <x v="3"/>
      <x/>
      <x v="34"/>
    </i>
    <i r="1">
      <x v="15"/>
      <x v="12"/>
      <x v="1"/>
      <x v="66"/>
    </i>
    <i r="1">
      <x v="25"/>
      <x v="12"/>
      <x v="1"/>
      <x v="22"/>
    </i>
    <i r="1">
      <x v="32"/>
      <x v="11"/>
      <x/>
      <x v="43"/>
    </i>
    <i r="1">
      <x v="44"/>
      <x v="12"/>
      <x v="1"/>
      <x v="13"/>
    </i>
    <i r="1">
      <x v="45"/>
      <x v="12"/>
      <x v="1"/>
      <x v="13"/>
    </i>
    <i r="1">
      <x v="47"/>
      <x v="21"/>
      <x v="1"/>
      <x v="35"/>
    </i>
    <i r="1">
      <x v="48"/>
      <x v="12"/>
      <x v="1"/>
      <x v="23"/>
    </i>
    <i r="1">
      <x v="49"/>
      <x v="11"/>
      <x v="1"/>
      <x v="23"/>
    </i>
    <i r="1">
      <x v="53"/>
      <x v="12"/>
      <x v="1"/>
      <x v="25"/>
    </i>
    <i r="1">
      <x v="59"/>
      <x v="12"/>
      <x v="1"/>
      <x v="41"/>
    </i>
    <i r="1">
      <x v="65"/>
      <x v="12"/>
      <x/>
      <x v="59"/>
    </i>
    <i r="1">
      <x v="67"/>
      <x v="2"/>
      <x/>
      <x v="61"/>
    </i>
    <i r="1">
      <x v="77"/>
      <x v="11"/>
      <x v="1"/>
      <x v="62"/>
    </i>
    <i r="1">
      <x v="79"/>
      <x v="12"/>
      <x/>
      <x v="48"/>
    </i>
    <i r="1">
      <x v="84"/>
      <x v="24"/>
      <x/>
      <x v="19"/>
    </i>
    <i r="1">
      <x v="86"/>
      <x v="12"/>
      <x/>
      <x v="17"/>
    </i>
    <i r="1">
      <x v="87"/>
      <x v="12"/>
      <x/>
      <x v="17"/>
    </i>
    <i r="1">
      <x v="88"/>
      <x v="12"/>
      <x/>
      <x v="55"/>
    </i>
    <i r="1">
      <x v="92"/>
      <x v="12"/>
      <x/>
      <x v="60"/>
    </i>
    <i r="1">
      <x v="120"/>
      <x v="12"/>
      <x/>
      <x v="2"/>
    </i>
    <i r="1">
      <x v="130"/>
      <x v="11"/>
      <x v="1"/>
      <x v="26"/>
    </i>
    <i r="1">
      <x v="132"/>
      <x v="12"/>
      <x/>
      <x v="52"/>
    </i>
    <i r="1">
      <x v="138"/>
      <x v="2"/>
      <x/>
      <x v="20"/>
    </i>
    <i r="1">
      <x v="139"/>
      <x v="12"/>
      <x v="1"/>
      <x v="45"/>
    </i>
    <i r="1">
      <x v="156"/>
      <x v="12"/>
      <x/>
      <x v="26"/>
    </i>
    <i r="1">
      <x v="157"/>
      <x v="12"/>
      <x/>
      <x v="26"/>
    </i>
    <i r="1">
      <x v="161"/>
      <x v="12"/>
      <x v="1"/>
      <x v="40"/>
    </i>
    <i>
      <x v="27"/>
      <x v="16"/>
      <x v="21"/>
      <x v="1"/>
      <x/>
    </i>
    <i r="1">
      <x v="83"/>
      <x v="21"/>
      <x v="1"/>
      <x v="67"/>
    </i>
    <i t="grand">
      <x/>
    </i>
  </rowItems>
  <colFields count="1">
    <field x="-2"/>
  </colFields>
  <colItems count="4">
    <i>
      <x/>
    </i>
    <i i="1">
      <x v="1"/>
    </i>
    <i i="2">
      <x v="2"/>
    </i>
    <i i="3">
      <x v="3"/>
    </i>
  </colItems>
  <pageFields count="1">
    <pageField fld="31" hier="-1"/>
  </pageFields>
  <dataFields count="4">
    <dataField name="Count of Core Qty" fld="9" subtotal="count" baseField="0" baseItem="0"/>
    <dataField name="Sum of Quantity" fld="50" baseField="0" baseItem="0"/>
    <dataField name="Sum of Sell Price" fld="10" baseField="0" baseItem="0"/>
    <dataField name="Sum of Savings" fld="21" baseField="0" baseItem="0"/>
  </dataFields>
  <formats count="213">
    <format dxfId="212">
      <pivotArea type="all" dataOnly="0" outline="0" fieldPosition="0"/>
    </format>
    <format dxfId="211">
      <pivotArea outline="0" collapsedLevelsAreSubtotals="1" fieldPosition="0"/>
    </format>
    <format dxfId="210">
      <pivotArea field="5" type="button" dataOnly="0" labelOnly="1" outline="0" axis="axisRow" fieldPosition="0"/>
    </format>
    <format dxfId="209">
      <pivotArea field="0" type="button" dataOnly="0" labelOnly="1" outline="0" axis="axisRow" fieldPosition="1"/>
    </format>
    <format dxfId="208">
      <pivotArea field="35" type="button" dataOnly="0" labelOnly="1" outline="0" axis="axisRow" fieldPosition="2"/>
    </format>
    <format dxfId="207">
      <pivotArea field="7" type="button" dataOnly="0" labelOnly="1" outline="0" axis="axisRow" fieldPosition="3"/>
    </format>
    <format dxfId="206">
      <pivotArea field="29" type="button" dataOnly="0" labelOnly="1" outline="0" axis="axisRow" fieldPosition="4"/>
    </format>
    <format dxfId="205">
      <pivotArea dataOnly="0" labelOnly="1" outline="0" fieldPosition="0">
        <references count="1">
          <reference field="5" count="0"/>
        </references>
      </pivotArea>
    </format>
    <format dxfId="204">
      <pivotArea dataOnly="0" labelOnly="1" grandRow="1" outline="0" fieldPosition="0"/>
    </format>
    <format dxfId="203">
      <pivotArea dataOnly="0" labelOnly="1" outline="0" fieldPosition="0">
        <references count="2">
          <reference field="0" count="7">
            <x v="7"/>
            <x v="11"/>
            <x v="54"/>
            <x v="80"/>
            <x v="81"/>
            <x v="100"/>
            <x v="128"/>
          </reference>
          <reference field="5" count="1" selected="0">
            <x v="0"/>
          </reference>
        </references>
      </pivotArea>
    </format>
    <format dxfId="202">
      <pivotArea dataOnly="0" labelOnly="1" outline="0" fieldPosition="0">
        <references count="2">
          <reference field="0" count="2">
            <x v="4"/>
            <x v="63"/>
          </reference>
          <reference field="5" count="1" selected="0">
            <x v="3"/>
          </reference>
        </references>
      </pivotArea>
    </format>
    <format dxfId="201">
      <pivotArea dataOnly="0" labelOnly="1" outline="0" fieldPosition="0">
        <references count="2">
          <reference field="0" count="1">
            <x v="150"/>
          </reference>
          <reference field="5" count="1" selected="0">
            <x v="4"/>
          </reference>
        </references>
      </pivotArea>
    </format>
    <format dxfId="200">
      <pivotArea dataOnly="0" labelOnly="1" outline="0" fieldPosition="0">
        <references count="2">
          <reference field="0" count="1">
            <x v="42"/>
          </reference>
          <reference field="5" count="1" selected="0">
            <x v="6"/>
          </reference>
        </references>
      </pivotArea>
    </format>
    <format dxfId="199">
      <pivotArea dataOnly="0" labelOnly="1" outline="0" fieldPosition="0">
        <references count="2">
          <reference field="0" count="3">
            <x v="122"/>
            <x v="141"/>
            <x v="147"/>
          </reference>
          <reference field="5" count="1" selected="0">
            <x v="7"/>
          </reference>
        </references>
      </pivotArea>
    </format>
    <format dxfId="198">
      <pivotArea dataOnly="0" labelOnly="1" outline="0" fieldPosition="0">
        <references count="2">
          <reference field="0" count="5">
            <x v="69"/>
            <x v="75"/>
            <x v="76"/>
            <x v="90"/>
            <x v="105"/>
          </reference>
          <reference field="5" count="1" selected="0">
            <x v="8"/>
          </reference>
        </references>
      </pivotArea>
    </format>
    <format dxfId="197">
      <pivotArea dataOnly="0" labelOnly="1" outline="0" fieldPosition="0">
        <references count="2">
          <reference field="0" count="1">
            <x v="89"/>
          </reference>
          <reference field="5" count="1" selected="0">
            <x v="9"/>
          </reference>
        </references>
      </pivotArea>
    </format>
    <format dxfId="196">
      <pivotArea dataOnly="0" labelOnly="1" outline="0" fieldPosition="0">
        <references count="2">
          <reference field="0" count="2">
            <x v="50"/>
            <x v="112"/>
          </reference>
          <reference field="5" count="1" selected="0">
            <x v="13"/>
          </reference>
        </references>
      </pivotArea>
    </format>
    <format dxfId="195">
      <pivotArea dataOnly="0" labelOnly="1" outline="0" fieldPosition="0">
        <references count="2">
          <reference field="0" count="1">
            <x v="40"/>
          </reference>
          <reference field="5" count="1" selected="0">
            <x v="14"/>
          </reference>
        </references>
      </pivotArea>
    </format>
    <format dxfId="194">
      <pivotArea dataOnly="0" labelOnly="1" outline="0" fieldPosition="0">
        <references count="2">
          <reference field="0" count="7">
            <x v="1"/>
            <x v="5"/>
            <x v="18"/>
            <x v="52"/>
            <x v="70"/>
            <x v="74"/>
            <x v="148"/>
          </reference>
          <reference field="5" count="1" selected="0">
            <x v="15"/>
          </reference>
        </references>
      </pivotArea>
    </format>
    <format dxfId="193">
      <pivotArea dataOnly="0" labelOnly="1" outline="0" fieldPosition="0">
        <references count="2">
          <reference field="0" count="2">
            <x v="82"/>
            <x v="93"/>
          </reference>
          <reference field="5" count="1" selected="0">
            <x v="16"/>
          </reference>
        </references>
      </pivotArea>
    </format>
    <format dxfId="192">
      <pivotArea dataOnly="0" labelOnly="1" outline="0" fieldPosition="0">
        <references count="2">
          <reference field="0" count="3">
            <x v="21"/>
            <x v="43"/>
            <x v="129"/>
          </reference>
          <reference field="5" count="1" selected="0">
            <x v="17"/>
          </reference>
        </references>
      </pivotArea>
    </format>
    <format dxfId="191">
      <pivotArea dataOnly="0" labelOnly="1" outline="0" fieldPosition="0">
        <references count="2">
          <reference field="0" count="6">
            <x v="20"/>
            <x v="55"/>
            <x v="66"/>
            <x v="78"/>
            <x v="121"/>
            <x v="137"/>
          </reference>
          <reference field="5" count="1" selected="0">
            <x v="18"/>
          </reference>
        </references>
      </pivotArea>
    </format>
    <format dxfId="190">
      <pivotArea dataOnly="0" labelOnly="1" outline="0" fieldPosition="0">
        <references count="2">
          <reference field="0" count="1">
            <x v="41"/>
          </reference>
          <reference field="5" count="1" selected="0">
            <x v="19"/>
          </reference>
        </references>
      </pivotArea>
    </format>
    <format dxfId="189">
      <pivotArea dataOnly="0" labelOnly="1" outline="0" fieldPosition="0">
        <references count="2">
          <reference field="0" count="1">
            <x v="0"/>
          </reference>
          <reference field="5" count="1" selected="0">
            <x v="20"/>
          </reference>
        </references>
      </pivotArea>
    </format>
    <format dxfId="188">
      <pivotArea dataOnly="0" labelOnly="1" outline="0" fieldPosition="0">
        <references count="2">
          <reference field="0" count="8">
            <x v="30"/>
            <x v="31"/>
            <x v="39"/>
            <x v="56"/>
            <x v="85"/>
            <x v="111"/>
            <x v="134"/>
            <x v="153"/>
          </reference>
          <reference field="5" count="1" selected="0">
            <x v="21"/>
          </reference>
        </references>
      </pivotArea>
    </format>
    <format dxfId="187">
      <pivotArea dataOnly="0" labelOnly="1" outline="0" fieldPosition="0">
        <references count="2">
          <reference field="0" count="7">
            <x v="28"/>
            <x v="33"/>
            <x v="34"/>
            <x v="35"/>
            <x v="36"/>
            <x v="37"/>
            <x v="38"/>
          </reference>
          <reference field="5" count="1" selected="0">
            <x v="22"/>
          </reference>
        </references>
      </pivotArea>
    </format>
    <format dxfId="186">
      <pivotArea dataOnly="0" labelOnly="1" outline="0" fieldPosition="0">
        <references count="2">
          <reference field="0" count="2">
            <x v="60"/>
            <x v="61"/>
          </reference>
          <reference field="5" count="1" selected="0">
            <x v="24"/>
          </reference>
        </references>
      </pivotArea>
    </format>
    <format dxfId="185">
      <pivotArea dataOnly="0" labelOnly="1" outline="0" fieldPosition="0">
        <references count="2">
          <reference field="0" count="28">
            <x v="2"/>
            <x v="15"/>
            <x v="25"/>
            <x v="32"/>
            <x v="44"/>
            <x v="45"/>
            <x v="47"/>
            <x v="48"/>
            <x v="49"/>
            <x v="53"/>
            <x v="59"/>
            <x v="65"/>
            <x v="67"/>
            <x v="77"/>
            <x v="79"/>
            <x v="84"/>
            <x v="86"/>
            <x v="87"/>
            <x v="88"/>
            <x v="92"/>
            <x v="120"/>
            <x v="130"/>
            <x v="132"/>
            <x v="138"/>
            <x v="139"/>
            <x v="156"/>
            <x v="157"/>
            <x v="161"/>
          </reference>
          <reference field="5" count="1" selected="0">
            <x v="26"/>
          </reference>
        </references>
      </pivotArea>
    </format>
    <format dxfId="184">
      <pivotArea dataOnly="0" labelOnly="1" outline="0" fieldPosition="0">
        <references count="2">
          <reference field="0" count="2">
            <x v="16"/>
            <x v="83"/>
          </reference>
          <reference field="5" count="1" selected="0">
            <x v="27"/>
          </reference>
        </references>
      </pivotArea>
    </format>
    <format dxfId="183">
      <pivotArea dataOnly="0" labelOnly="1" outline="0" fieldPosition="0">
        <references count="3">
          <reference field="0" count="1" selected="0">
            <x v="7"/>
          </reference>
          <reference field="5" count="1" selected="0">
            <x v="0"/>
          </reference>
          <reference field="35" count="1">
            <x v="14"/>
          </reference>
        </references>
      </pivotArea>
    </format>
    <format dxfId="182">
      <pivotArea dataOnly="0" labelOnly="1" outline="0" fieldPosition="0">
        <references count="3">
          <reference field="0" count="1" selected="0">
            <x v="11"/>
          </reference>
          <reference field="5" count="1" selected="0">
            <x v="0"/>
          </reference>
          <reference field="35" count="1">
            <x v="28"/>
          </reference>
        </references>
      </pivotArea>
    </format>
    <format dxfId="181">
      <pivotArea dataOnly="0" labelOnly="1" outline="0" fieldPosition="0">
        <references count="3">
          <reference field="0" count="1" selected="0">
            <x v="54"/>
          </reference>
          <reference field="5" count="1" selected="0">
            <x v="0"/>
          </reference>
          <reference field="35" count="1">
            <x v="14"/>
          </reference>
        </references>
      </pivotArea>
    </format>
    <format dxfId="180">
      <pivotArea dataOnly="0" labelOnly="1" outline="0" fieldPosition="0">
        <references count="3">
          <reference field="0" count="1" selected="0">
            <x v="80"/>
          </reference>
          <reference field="5" count="1" selected="0">
            <x v="0"/>
          </reference>
          <reference field="35" count="1">
            <x v="13"/>
          </reference>
        </references>
      </pivotArea>
    </format>
    <format dxfId="179">
      <pivotArea dataOnly="0" labelOnly="1" outline="0" fieldPosition="0">
        <references count="3">
          <reference field="0" count="1" selected="0">
            <x v="128"/>
          </reference>
          <reference field="5" count="1" selected="0">
            <x v="0"/>
          </reference>
          <reference field="35" count="1">
            <x v="25"/>
          </reference>
        </references>
      </pivotArea>
    </format>
    <format dxfId="178">
      <pivotArea dataOnly="0" labelOnly="1" outline="0" fieldPosition="0">
        <references count="3">
          <reference field="0" count="1" selected="0">
            <x v="4"/>
          </reference>
          <reference field="5" count="1" selected="0">
            <x v="3"/>
          </reference>
          <reference field="35" count="1">
            <x v="1"/>
          </reference>
        </references>
      </pivotArea>
    </format>
    <format dxfId="177">
      <pivotArea dataOnly="0" labelOnly="1" outline="0" fieldPosition="0">
        <references count="3">
          <reference field="0" count="1" selected="0">
            <x v="150"/>
          </reference>
          <reference field="5" count="1" selected="0">
            <x v="4"/>
          </reference>
          <reference field="35" count="1">
            <x v="26"/>
          </reference>
        </references>
      </pivotArea>
    </format>
    <format dxfId="176">
      <pivotArea dataOnly="0" labelOnly="1" outline="0" fieldPosition="0">
        <references count="3">
          <reference field="0" count="1" selected="0">
            <x v="42"/>
          </reference>
          <reference field="5" count="1" selected="0">
            <x v="6"/>
          </reference>
          <reference field="35" count="1">
            <x v="9"/>
          </reference>
        </references>
      </pivotArea>
    </format>
    <format dxfId="175">
      <pivotArea dataOnly="0" labelOnly="1" outline="0" fieldPosition="0">
        <references count="3">
          <reference field="0" count="1" selected="0">
            <x v="122"/>
          </reference>
          <reference field="5" count="1" selected="0">
            <x v="7"/>
          </reference>
          <reference field="35" count="1">
            <x v="12"/>
          </reference>
        </references>
      </pivotArea>
    </format>
    <format dxfId="174">
      <pivotArea dataOnly="0" labelOnly="1" outline="0" fieldPosition="0">
        <references count="3">
          <reference field="0" count="1" selected="0">
            <x v="141"/>
          </reference>
          <reference field="5" count="1" selected="0">
            <x v="7"/>
          </reference>
          <reference field="35" count="1">
            <x v="16"/>
          </reference>
        </references>
      </pivotArea>
    </format>
    <format dxfId="173">
      <pivotArea dataOnly="0" labelOnly="1" outline="0" fieldPosition="0">
        <references count="3">
          <reference field="0" count="1" selected="0">
            <x v="147"/>
          </reference>
          <reference field="5" count="1" selected="0">
            <x v="7"/>
          </reference>
          <reference field="35" count="1">
            <x v="12"/>
          </reference>
        </references>
      </pivotArea>
    </format>
    <format dxfId="172">
      <pivotArea dataOnly="0" labelOnly="1" outline="0" fieldPosition="0">
        <references count="3">
          <reference field="0" count="1" selected="0">
            <x v="69"/>
          </reference>
          <reference field="5" count="1" selected="0">
            <x v="8"/>
          </reference>
          <reference field="35" count="1">
            <x v="20"/>
          </reference>
        </references>
      </pivotArea>
    </format>
    <format dxfId="171">
      <pivotArea dataOnly="0" labelOnly="1" outline="0" fieldPosition="0">
        <references count="3">
          <reference field="0" count="1" selected="0">
            <x v="105"/>
          </reference>
          <reference field="5" count="1" selected="0">
            <x v="8"/>
          </reference>
          <reference field="35" count="1">
            <x v="6"/>
          </reference>
        </references>
      </pivotArea>
    </format>
    <format dxfId="170">
      <pivotArea dataOnly="0" labelOnly="1" outline="0" fieldPosition="0">
        <references count="3">
          <reference field="0" count="1" selected="0">
            <x v="89"/>
          </reference>
          <reference field="5" count="1" selected="0">
            <x v="9"/>
          </reference>
          <reference field="35" count="1">
            <x v="22"/>
          </reference>
        </references>
      </pivotArea>
    </format>
    <format dxfId="169">
      <pivotArea dataOnly="0" labelOnly="1" outline="0" fieldPosition="0">
        <references count="3">
          <reference field="0" count="1" selected="0">
            <x v="50"/>
          </reference>
          <reference field="5" count="1" selected="0">
            <x v="13"/>
          </reference>
          <reference field="35" count="1">
            <x v="31"/>
          </reference>
        </references>
      </pivotArea>
    </format>
    <format dxfId="168">
      <pivotArea dataOnly="0" labelOnly="1" outline="0" fieldPosition="0">
        <references count="3">
          <reference field="0" count="1" selected="0">
            <x v="40"/>
          </reference>
          <reference field="5" count="1" selected="0">
            <x v="14"/>
          </reference>
          <reference field="35" count="1">
            <x v="26"/>
          </reference>
        </references>
      </pivotArea>
    </format>
    <format dxfId="167">
      <pivotArea dataOnly="0" labelOnly="1" outline="0" fieldPosition="0">
        <references count="3">
          <reference field="0" count="1" selected="0">
            <x v="1"/>
          </reference>
          <reference field="5" count="1" selected="0">
            <x v="15"/>
          </reference>
          <reference field="35" count="1">
            <x v="7"/>
          </reference>
        </references>
      </pivotArea>
    </format>
    <format dxfId="166">
      <pivotArea dataOnly="0" labelOnly="1" outline="0" fieldPosition="0">
        <references count="3">
          <reference field="0" count="1" selected="0">
            <x v="18"/>
          </reference>
          <reference field="5" count="1" selected="0">
            <x v="15"/>
          </reference>
          <reference field="35" count="1">
            <x v="12"/>
          </reference>
        </references>
      </pivotArea>
    </format>
    <format dxfId="165">
      <pivotArea dataOnly="0" labelOnly="1" outline="0" fieldPosition="0">
        <references count="3">
          <reference field="0" count="1" selected="0">
            <x v="52"/>
          </reference>
          <reference field="5" count="1" selected="0">
            <x v="15"/>
          </reference>
          <reference field="35" count="1">
            <x v="18"/>
          </reference>
        </references>
      </pivotArea>
    </format>
    <format dxfId="164">
      <pivotArea dataOnly="0" labelOnly="1" outline="0" fieldPosition="0">
        <references count="3">
          <reference field="0" count="1" selected="0">
            <x v="70"/>
          </reference>
          <reference field="5" count="1" selected="0">
            <x v="15"/>
          </reference>
          <reference field="35" count="1">
            <x v="7"/>
          </reference>
        </references>
      </pivotArea>
    </format>
    <format dxfId="163">
      <pivotArea dataOnly="0" labelOnly="1" outline="0" fieldPosition="0">
        <references count="3">
          <reference field="0" count="1" selected="0">
            <x v="148"/>
          </reference>
          <reference field="5" count="1" selected="0">
            <x v="15"/>
          </reference>
          <reference field="35" count="1">
            <x v="12"/>
          </reference>
        </references>
      </pivotArea>
    </format>
    <format dxfId="162">
      <pivotArea dataOnly="0" labelOnly="1" outline="0" fieldPosition="0">
        <references count="3">
          <reference field="0" count="1" selected="0">
            <x v="82"/>
          </reference>
          <reference field="5" count="1" selected="0">
            <x v="16"/>
          </reference>
          <reference field="35" count="1">
            <x v="5"/>
          </reference>
        </references>
      </pivotArea>
    </format>
    <format dxfId="161">
      <pivotArea dataOnly="0" labelOnly="1" outline="0" fieldPosition="0">
        <references count="3">
          <reference field="0" count="1" selected="0">
            <x v="21"/>
          </reference>
          <reference field="5" count="1" selected="0">
            <x v="17"/>
          </reference>
          <reference field="35" count="1">
            <x v="27"/>
          </reference>
        </references>
      </pivotArea>
    </format>
    <format dxfId="160">
      <pivotArea dataOnly="0" labelOnly="1" outline="0" fieldPosition="0">
        <references count="3">
          <reference field="0" count="1" selected="0">
            <x v="43"/>
          </reference>
          <reference field="5" count="1" selected="0">
            <x v="17"/>
          </reference>
          <reference field="35" count="1">
            <x v="15"/>
          </reference>
        </references>
      </pivotArea>
    </format>
    <format dxfId="159">
      <pivotArea dataOnly="0" labelOnly="1" outline="0" fieldPosition="0">
        <references count="3">
          <reference field="0" count="1" selected="0">
            <x v="129"/>
          </reference>
          <reference field="5" count="1" selected="0">
            <x v="17"/>
          </reference>
          <reference field="35" count="1">
            <x v="27"/>
          </reference>
        </references>
      </pivotArea>
    </format>
    <format dxfId="158">
      <pivotArea dataOnly="0" labelOnly="1" outline="0" fieldPosition="0">
        <references count="3">
          <reference field="0" count="1" selected="0">
            <x v="20"/>
          </reference>
          <reference field="5" count="1" selected="0">
            <x v="18"/>
          </reference>
          <reference field="35" count="1">
            <x v="4"/>
          </reference>
        </references>
      </pivotArea>
    </format>
    <format dxfId="157">
      <pivotArea dataOnly="0" labelOnly="1" outline="0" fieldPosition="0">
        <references count="3">
          <reference field="0" count="1" selected="0">
            <x v="55"/>
          </reference>
          <reference field="5" count="1" selected="0">
            <x v="18"/>
          </reference>
          <reference field="35" count="1">
            <x v="12"/>
          </reference>
        </references>
      </pivotArea>
    </format>
    <format dxfId="156">
      <pivotArea dataOnly="0" labelOnly="1" outline="0" fieldPosition="0">
        <references count="3">
          <reference field="0" count="1" selected="0">
            <x v="78"/>
          </reference>
          <reference field="5" count="1" selected="0">
            <x v="18"/>
          </reference>
          <reference field="35" count="1">
            <x v="23"/>
          </reference>
        </references>
      </pivotArea>
    </format>
    <format dxfId="155">
      <pivotArea dataOnly="0" labelOnly="1" outline="0" fieldPosition="0">
        <references count="3">
          <reference field="0" count="1" selected="0">
            <x v="121"/>
          </reference>
          <reference field="5" count="1" selected="0">
            <x v="18"/>
          </reference>
          <reference field="35" count="1">
            <x v="4"/>
          </reference>
        </references>
      </pivotArea>
    </format>
    <format dxfId="154">
      <pivotArea dataOnly="0" labelOnly="1" outline="0" fieldPosition="0">
        <references count="3">
          <reference field="0" count="1" selected="0">
            <x v="137"/>
          </reference>
          <reference field="5" count="1" selected="0">
            <x v="18"/>
          </reference>
          <reference field="35" count="1">
            <x v="29"/>
          </reference>
        </references>
      </pivotArea>
    </format>
    <format dxfId="153">
      <pivotArea dataOnly="0" labelOnly="1" outline="0" fieldPosition="0">
        <references count="3">
          <reference field="0" count="1" selected="0">
            <x v="41"/>
          </reference>
          <reference field="5" count="1" selected="0">
            <x v="19"/>
          </reference>
          <reference field="35" count="1">
            <x v="30"/>
          </reference>
        </references>
      </pivotArea>
    </format>
    <format dxfId="152">
      <pivotArea dataOnly="0" labelOnly="1" outline="0" fieldPosition="0">
        <references count="3">
          <reference field="0" count="1" selected="0">
            <x v="0"/>
          </reference>
          <reference field="5" count="1" selected="0">
            <x v="20"/>
          </reference>
          <reference field="35" count="1">
            <x v="8"/>
          </reference>
        </references>
      </pivotArea>
    </format>
    <format dxfId="151">
      <pivotArea dataOnly="0" labelOnly="1" outline="0" fieldPosition="0">
        <references count="3">
          <reference field="0" count="1" selected="0">
            <x v="30"/>
          </reference>
          <reference field="5" count="1" selected="0">
            <x v="21"/>
          </reference>
          <reference field="35" count="1">
            <x v="20"/>
          </reference>
        </references>
      </pivotArea>
    </format>
    <format dxfId="150">
      <pivotArea dataOnly="0" labelOnly="1" outline="0" fieldPosition="0">
        <references count="3">
          <reference field="0" count="1" selected="0">
            <x v="31"/>
          </reference>
          <reference field="5" count="1" selected="0">
            <x v="21"/>
          </reference>
          <reference field="35" count="1">
            <x v="0"/>
          </reference>
        </references>
      </pivotArea>
    </format>
    <format dxfId="149">
      <pivotArea dataOnly="0" labelOnly="1" outline="0" fieldPosition="0">
        <references count="3">
          <reference field="0" count="1" selected="0">
            <x v="39"/>
          </reference>
          <reference field="5" count="1" selected="0">
            <x v="21"/>
          </reference>
          <reference field="35" count="1">
            <x v="20"/>
          </reference>
        </references>
      </pivotArea>
    </format>
    <format dxfId="148">
      <pivotArea dataOnly="0" labelOnly="1" outline="0" fieldPosition="0">
        <references count="3">
          <reference field="0" count="1" selected="0">
            <x v="111"/>
          </reference>
          <reference field="5" count="1" selected="0">
            <x v="21"/>
          </reference>
          <reference field="35" count="1">
            <x v="0"/>
          </reference>
        </references>
      </pivotArea>
    </format>
    <format dxfId="147">
      <pivotArea dataOnly="0" labelOnly="1" outline="0" fieldPosition="0">
        <references count="3">
          <reference field="0" count="1" selected="0">
            <x v="134"/>
          </reference>
          <reference field="5" count="1" selected="0">
            <x v="21"/>
          </reference>
          <reference field="35" count="1">
            <x v="22"/>
          </reference>
        </references>
      </pivotArea>
    </format>
    <format dxfId="146">
      <pivotArea dataOnly="0" labelOnly="1" outline="0" fieldPosition="0">
        <references count="3">
          <reference field="0" count="1" selected="0">
            <x v="153"/>
          </reference>
          <reference field="5" count="1" selected="0">
            <x v="21"/>
          </reference>
          <reference field="35" count="1">
            <x v="0"/>
          </reference>
        </references>
      </pivotArea>
    </format>
    <format dxfId="145">
      <pivotArea dataOnly="0" labelOnly="1" outline="0" fieldPosition="0">
        <references count="3">
          <reference field="0" count="1" selected="0">
            <x v="28"/>
          </reference>
          <reference field="5" count="1" selected="0">
            <x v="22"/>
          </reference>
          <reference field="35" count="1">
            <x v="19"/>
          </reference>
        </references>
      </pivotArea>
    </format>
    <format dxfId="144">
      <pivotArea dataOnly="0" labelOnly="1" outline="0" fieldPosition="0">
        <references count="3">
          <reference field="0" count="1" selected="0">
            <x v="60"/>
          </reference>
          <reference field="5" count="1" selected="0">
            <x v="24"/>
          </reference>
          <reference field="35" count="1">
            <x v="10"/>
          </reference>
        </references>
      </pivotArea>
    </format>
    <format dxfId="143">
      <pivotArea dataOnly="0" labelOnly="1" outline="0" fieldPosition="0">
        <references count="3">
          <reference field="0" count="1" selected="0">
            <x v="61"/>
          </reference>
          <reference field="5" count="1" selected="0">
            <x v="24"/>
          </reference>
          <reference field="35" count="1">
            <x v="17"/>
          </reference>
        </references>
      </pivotArea>
    </format>
    <format dxfId="142">
      <pivotArea dataOnly="0" labelOnly="1" outline="0" fieldPosition="0">
        <references count="3">
          <reference field="0" count="1" selected="0">
            <x v="2"/>
          </reference>
          <reference field="5" count="1" selected="0">
            <x v="26"/>
          </reference>
          <reference field="35" count="1">
            <x v="3"/>
          </reference>
        </references>
      </pivotArea>
    </format>
    <format dxfId="141">
      <pivotArea dataOnly="0" labelOnly="1" outline="0" fieldPosition="0">
        <references count="3">
          <reference field="0" count="1" selected="0">
            <x v="15"/>
          </reference>
          <reference field="5" count="1" selected="0">
            <x v="26"/>
          </reference>
          <reference field="35" count="1">
            <x v="12"/>
          </reference>
        </references>
      </pivotArea>
    </format>
    <format dxfId="140">
      <pivotArea dataOnly="0" labelOnly="1" outline="0" fieldPosition="0">
        <references count="3">
          <reference field="0" count="1" selected="0">
            <x v="32"/>
          </reference>
          <reference field="5" count="1" selected="0">
            <x v="26"/>
          </reference>
          <reference field="35" count="1">
            <x v="11"/>
          </reference>
        </references>
      </pivotArea>
    </format>
    <format dxfId="139">
      <pivotArea dataOnly="0" labelOnly="1" outline="0" fieldPosition="0">
        <references count="3">
          <reference field="0" count="1" selected="0">
            <x v="44"/>
          </reference>
          <reference field="5" count="1" selected="0">
            <x v="26"/>
          </reference>
          <reference field="35" count="1">
            <x v="12"/>
          </reference>
        </references>
      </pivotArea>
    </format>
    <format dxfId="138">
      <pivotArea dataOnly="0" labelOnly="1" outline="0" fieldPosition="0">
        <references count="3">
          <reference field="0" count="1" selected="0">
            <x v="47"/>
          </reference>
          <reference field="5" count="1" selected="0">
            <x v="26"/>
          </reference>
          <reference field="35" count="1">
            <x v="21"/>
          </reference>
        </references>
      </pivotArea>
    </format>
    <format dxfId="137">
      <pivotArea dataOnly="0" labelOnly="1" outline="0" fieldPosition="0">
        <references count="3">
          <reference field="0" count="1" selected="0">
            <x v="48"/>
          </reference>
          <reference field="5" count="1" selected="0">
            <x v="26"/>
          </reference>
          <reference field="35" count="1">
            <x v="12"/>
          </reference>
        </references>
      </pivotArea>
    </format>
    <format dxfId="136">
      <pivotArea dataOnly="0" labelOnly="1" outline="0" fieldPosition="0">
        <references count="3">
          <reference field="0" count="1" selected="0">
            <x v="49"/>
          </reference>
          <reference field="5" count="1" selected="0">
            <x v="26"/>
          </reference>
          <reference field="35" count="1">
            <x v="11"/>
          </reference>
        </references>
      </pivotArea>
    </format>
    <format dxfId="135">
      <pivotArea dataOnly="0" labelOnly="1" outline="0" fieldPosition="0">
        <references count="3">
          <reference field="0" count="1" selected="0">
            <x v="53"/>
          </reference>
          <reference field="5" count="1" selected="0">
            <x v="26"/>
          </reference>
          <reference field="35" count="1">
            <x v="12"/>
          </reference>
        </references>
      </pivotArea>
    </format>
    <format dxfId="134">
      <pivotArea dataOnly="0" labelOnly="1" outline="0" fieldPosition="0">
        <references count="3">
          <reference field="0" count="1" selected="0">
            <x v="67"/>
          </reference>
          <reference field="5" count="1" selected="0">
            <x v="26"/>
          </reference>
          <reference field="35" count="1">
            <x v="2"/>
          </reference>
        </references>
      </pivotArea>
    </format>
    <format dxfId="133">
      <pivotArea dataOnly="0" labelOnly="1" outline="0" fieldPosition="0">
        <references count="3">
          <reference field="0" count="1" selected="0">
            <x v="77"/>
          </reference>
          <reference field="5" count="1" selected="0">
            <x v="26"/>
          </reference>
          <reference field="35" count="1">
            <x v="11"/>
          </reference>
        </references>
      </pivotArea>
    </format>
    <format dxfId="132">
      <pivotArea dataOnly="0" labelOnly="1" outline="0" fieldPosition="0">
        <references count="3">
          <reference field="0" count="1" selected="0">
            <x v="79"/>
          </reference>
          <reference field="5" count="1" selected="0">
            <x v="26"/>
          </reference>
          <reference field="35" count="1">
            <x v="12"/>
          </reference>
        </references>
      </pivotArea>
    </format>
    <format dxfId="131">
      <pivotArea dataOnly="0" labelOnly="1" outline="0" fieldPosition="0">
        <references count="3">
          <reference field="0" count="1" selected="0">
            <x v="84"/>
          </reference>
          <reference field="5" count="1" selected="0">
            <x v="26"/>
          </reference>
          <reference field="35" count="1">
            <x v="24"/>
          </reference>
        </references>
      </pivotArea>
    </format>
    <format dxfId="130">
      <pivotArea dataOnly="0" labelOnly="1" outline="0" fieldPosition="0">
        <references count="3">
          <reference field="0" count="1" selected="0">
            <x v="86"/>
          </reference>
          <reference field="5" count="1" selected="0">
            <x v="26"/>
          </reference>
          <reference field="35" count="1">
            <x v="12"/>
          </reference>
        </references>
      </pivotArea>
    </format>
    <format dxfId="129">
      <pivotArea dataOnly="0" labelOnly="1" outline="0" fieldPosition="0">
        <references count="3">
          <reference field="0" count="1" selected="0">
            <x v="130"/>
          </reference>
          <reference field="5" count="1" selected="0">
            <x v="26"/>
          </reference>
          <reference field="35" count="1">
            <x v="11"/>
          </reference>
        </references>
      </pivotArea>
    </format>
    <format dxfId="128">
      <pivotArea dataOnly="0" labelOnly="1" outline="0" fieldPosition="0">
        <references count="3">
          <reference field="0" count="1" selected="0">
            <x v="132"/>
          </reference>
          <reference field="5" count="1" selected="0">
            <x v="26"/>
          </reference>
          <reference field="35" count="1">
            <x v="12"/>
          </reference>
        </references>
      </pivotArea>
    </format>
    <format dxfId="127">
      <pivotArea dataOnly="0" labelOnly="1" outline="0" fieldPosition="0">
        <references count="3">
          <reference field="0" count="1" selected="0">
            <x v="138"/>
          </reference>
          <reference field="5" count="1" selected="0">
            <x v="26"/>
          </reference>
          <reference field="35" count="1">
            <x v="2"/>
          </reference>
        </references>
      </pivotArea>
    </format>
    <format dxfId="126">
      <pivotArea dataOnly="0" labelOnly="1" outline="0" fieldPosition="0">
        <references count="3">
          <reference field="0" count="1" selected="0">
            <x v="139"/>
          </reference>
          <reference field="5" count="1" selected="0">
            <x v="26"/>
          </reference>
          <reference field="35" count="1">
            <x v="12"/>
          </reference>
        </references>
      </pivotArea>
    </format>
    <format dxfId="125">
      <pivotArea dataOnly="0" labelOnly="1" outline="0" fieldPosition="0">
        <references count="3">
          <reference field="0" count="1" selected="0">
            <x v="16"/>
          </reference>
          <reference field="5" count="1" selected="0">
            <x v="27"/>
          </reference>
          <reference field="35" count="1">
            <x v="21"/>
          </reference>
        </references>
      </pivotArea>
    </format>
    <format dxfId="124">
      <pivotArea dataOnly="0" labelOnly="1" outline="0" fieldPosition="0">
        <references count="4">
          <reference field="0" count="1" selected="0">
            <x v="7"/>
          </reference>
          <reference field="5" count="1" selected="0">
            <x v="0"/>
          </reference>
          <reference field="7" count="1">
            <x v="0"/>
          </reference>
          <reference field="35" count="1" selected="0">
            <x v="14"/>
          </reference>
        </references>
      </pivotArea>
    </format>
    <format dxfId="123">
      <pivotArea dataOnly="0" labelOnly="1" outline="0" fieldPosition="0">
        <references count="4">
          <reference field="0" count="1" selected="0">
            <x v="122"/>
          </reference>
          <reference field="5" count="1" selected="0">
            <x v="7"/>
          </reference>
          <reference field="7" count="1">
            <x v="2"/>
          </reference>
          <reference field="35" count="1" selected="0">
            <x v="12"/>
          </reference>
        </references>
      </pivotArea>
    </format>
    <format dxfId="122">
      <pivotArea dataOnly="0" labelOnly="1" outline="0" fieldPosition="0">
        <references count="4">
          <reference field="0" count="1" selected="0">
            <x v="141"/>
          </reference>
          <reference field="5" count="1" selected="0">
            <x v="7"/>
          </reference>
          <reference field="7" count="1">
            <x v="0"/>
          </reference>
          <reference field="35" count="1" selected="0">
            <x v="16"/>
          </reference>
        </references>
      </pivotArea>
    </format>
    <format dxfId="121">
      <pivotArea dataOnly="0" labelOnly="1" outline="0" fieldPosition="0">
        <references count="4">
          <reference field="0" count="1" selected="0">
            <x v="105"/>
          </reference>
          <reference field="5" count="1" selected="0">
            <x v="8"/>
          </reference>
          <reference field="7" count="1">
            <x v="1"/>
          </reference>
          <reference field="35" count="1" selected="0">
            <x v="6"/>
          </reference>
        </references>
      </pivotArea>
    </format>
    <format dxfId="120">
      <pivotArea dataOnly="0" labelOnly="1" outline="0" fieldPosition="0">
        <references count="4">
          <reference field="0" count="1" selected="0">
            <x v="89"/>
          </reference>
          <reference field="5" count="1" selected="0">
            <x v="9"/>
          </reference>
          <reference field="7" count="1">
            <x v="0"/>
          </reference>
          <reference field="35" count="1" selected="0">
            <x v="22"/>
          </reference>
        </references>
      </pivotArea>
    </format>
    <format dxfId="119">
      <pivotArea dataOnly="0" labelOnly="1" outline="0" fieldPosition="0">
        <references count="4">
          <reference field="0" count="1" selected="0">
            <x v="50"/>
          </reference>
          <reference field="5" count="1" selected="0">
            <x v="13"/>
          </reference>
          <reference field="7" count="1">
            <x v="1"/>
          </reference>
          <reference field="35" count="1" selected="0">
            <x v="31"/>
          </reference>
        </references>
      </pivotArea>
    </format>
    <format dxfId="118">
      <pivotArea dataOnly="0" labelOnly="1" outline="0" fieldPosition="0">
        <references count="4">
          <reference field="0" count="1" selected="0">
            <x v="112"/>
          </reference>
          <reference field="5" count="1" selected="0">
            <x v="13"/>
          </reference>
          <reference field="7" count="1">
            <x v="0"/>
          </reference>
          <reference field="35" count="1" selected="0">
            <x v="31"/>
          </reference>
        </references>
      </pivotArea>
    </format>
    <format dxfId="117">
      <pivotArea dataOnly="0" labelOnly="1" outline="0" fieldPosition="0">
        <references count="4">
          <reference field="0" count="1" selected="0">
            <x v="1"/>
          </reference>
          <reference field="5" count="1" selected="0">
            <x v="15"/>
          </reference>
          <reference field="7" count="1">
            <x v="1"/>
          </reference>
          <reference field="35" count="1" selected="0">
            <x v="7"/>
          </reference>
        </references>
      </pivotArea>
    </format>
    <format dxfId="116">
      <pivotArea dataOnly="0" labelOnly="1" outline="0" fieldPosition="0">
        <references count="4">
          <reference field="0" count="1" selected="0">
            <x v="5"/>
          </reference>
          <reference field="5" count="1" selected="0">
            <x v="15"/>
          </reference>
          <reference field="7" count="1">
            <x v="0"/>
          </reference>
          <reference field="35" count="1" selected="0">
            <x v="7"/>
          </reference>
        </references>
      </pivotArea>
    </format>
    <format dxfId="115">
      <pivotArea dataOnly="0" labelOnly="1" outline="0" fieldPosition="0">
        <references count="4">
          <reference field="0" count="1" selected="0">
            <x v="137"/>
          </reference>
          <reference field="5" count="1" selected="0">
            <x v="18"/>
          </reference>
          <reference field="7" count="1">
            <x v="1"/>
          </reference>
          <reference field="35" count="1" selected="0">
            <x v="29"/>
          </reference>
        </references>
      </pivotArea>
    </format>
    <format dxfId="114">
      <pivotArea dataOnly="0" labelOnly="1" outline="0" fieldPosition="0">
        <references count="4">
          <reference field="0" count="1" selected="0">
            <x v="41"/>
          </reference>
          <reference field="5" count="1" selected="0">
            <x v="19"/>
          </reference>
          <reference field="7" count="1">
            <x v="0"/>
          </reference>
          <reference field="35" count="1" selected="0">
            <x v="30"/>
          </reference>
        </references>
      </pivotArea>
    </format>
    <format dxfId="113">
      <pivotArea dataOnly="0" labelOnly="1" outline="0" fieldPosition="0">
        <references count="4">
          <reference field="0" count="1" selected="0">
            <x v="0"/>
          </reference>
          <reference field="5" count="1" selected="0">
            <x v="20"/>
          </reference>
          <reference field="7" count="1">
            <x v="1"/>
          </reference>
          <reference field="35" count="1" selected="0">
            <x v="8"/>
          </reference>
        </references>
      </pivotArea>
    </format>
    <format dxfId="112">
      <pivotArea dataOnly="0" labelOnly="1" outline="0" fieldPosition="0">
        <references count="4">
          <reference field="0" count="1" selected="0">
            <x v="30"/>
          </reference>
          <reference field="5" count="1" selected="0">
            <x v="21"/>
          </reference>
          <reference field="7" count="1">
            <x v="0"/>
          </reference>
          <reference field="35" count="1" selected="0">
            <x v="20"/>
          </reference>
        </references>
      </pivotArea>
    </format>
    <format dxfId="111">
      <pivotArea dataOnly="0" labelOnly="1" outline="0" fieldPosition="0">
        <references count="4">
          <reference field="0" count="1" selected="0">
            <x v="61"/>
          </reference>
          <reference field="5" count="1" selected="0">
            <x v="24"/>
          </reference>
          <reference field="7" count="1">
            <x v="1"/>
          </reference>
          <reference field="35" count="1" selected="0">
            <x v="17"/>
          </reference>
        </references>
      </pivotArea>
    </format>
    <format dxfId="110">
      <pivotArea dataOnly="0" labelOnly="1" outline="0" fieldPosition="0">
        <references count="4">
          <reference field="0" count="1" selected="0">
            <x v="2"/>
          </reference>
          <reference field="5" count="1" selected="0">
            <x v="26"/>
          </reference>
          <reference field="7" count="1">
            <x v="0"/>
          </reference>
          <reference field="35" count="1" selected="0">
            <x v="3"/>
          </reference>
        </references>
      </pivotArea>
    </format>
    <format dxfId="109">
      <pivotArea dataOnly="0" labelOnly="1" outline="0" fieldPosition="0">
        <references count="4">
          <reference field="0" count="1" selected="0">
            <x v="15"/>
          </reference>
          <reference field="5" count="1" selected="0">
            <x v="26"/>
          </reference>
          <reference field="7" count="1">
            <x v="1"/>
          </reference>
          <reference field="35" count="1" selected="0">
            <x v="12"/>
          </reference>
        </references>
      </pivotArea>
    </format>
    <format dxfId="108">
      <pivotArea dataOnly="0" labelOnly="1" outline="0" fieldPosition="0">
        <references count="4">
          <reference field="0" count="1" selected="0">
            <x v="32"/>
          </reference>
          <reference field="5" count="1" selected="0">
            <x v="26"/>
          </reference>
          <reference field="7" count="1">
            <x v="0"/>
          </reference>
          <reference field="35" count="1" selected="0">
            <x v="11"/>
          </reference>
        </references>
      </pivotArea>
    </format>
    <format dxfId="107">
      <pivotArea dataOnly="0" labelOnly="1" outline="0" fieldPosition="0">
        <references count="4">
          <reference field="0" count="1" selected="0">
            <x v="44"/>
          </reference>
          <reference field="5" count="1" selected="0">
            <x v="26"/>
          </reference>
          <reference field="7" count="1">
            <x v="1"/>
          </reference>
          <reference field="35" count="1" selected="0">
            <x v="12"/>
          </reference>
        </references>
      </pivotArea>
    </format>
    <format dxfId="106">
      <pivotArea dataOnly="0" labelOnly="1" outline="0" fieldPosition="0">
        <references count="4">
          <reference field="0" count="1" selected="0">
            <x v="65"/>
          </reference>
          <reference field="5" count="1" selected="0">
            <x v="26"/>
          </reference>
          <reference field="7" count="1">
            <x v="0"/>
          </reference>
          <reference field="35" count="1" selected="0">
            <x v="12"/>
          </reference>
        </references>
      </pivotArea>
    </format>
    <format dxfId="105">
      <pivotArea dataOnly="0" labelOnly="1" outline="0" fieldPosition="0">
        <references count="4">
          <reference field="0" count="1" selected="0">
            <x v="77"/>
          </reference>
          <reference field="5" count="1" selected="0">
            <x v="26"/>
          </reference>
          <reference field="7" count="1">
            <x v="1"/>
          </reference>
          <reference field="35" count="1" selected="0">
            <x v="11"/>
          </reference>
        </references>
      </pivotArea>
    </format>
    <format dxfId="104">
      <pivotArea dataOnly="0" labelOnly="1" outline="0" fieldPosition="0">
        <references count="4">
          <reference field="0" count="1" selected="0">
            <x v="79"/>
          </reference>
          <reference field="5" count="1" selected="0">
            <x v="26"/>
          </reference>
          <reference field="7" count="1">
            <x v="0"/>
          </reference>
          <reference field="35" count="1" selected="0">
            <x v="12"/>
          </reference>
        </references>
      </pivotArea>
    </format>
    <format dxfId="103">
      <pivotArea dataOnly="0" labelOnly="1" outline="0" fieldPosition="0">
        <references count="4">
          <reference field="0" count="1" selected="0">
            <x v="130"/>
          </reference>
          <reference field="5" count="1" selected="0">
            <x v="26"/>
          </reference>
          <reference field="7" count="1">
            <x v="1"/>
          </reference>
          <reference field="35" count="1" selected="0">
            <x v="11"/>
          </reference>
        </references>
      </pivotArea>
    </format>
    <format dxfId="102">
      <pivotArea dataOnly="0" labelOnly="1" outline="0" fieldPosition="0">
        <references count="4">
          <reference field="0" count="1" selected="0">
            <x v="132"/>
          </reference>
          <reference field="5" count="1" selected="0">
            <x v="26"/>
          </reference>
          <reference field="7" count="1">
            <x v="0"/>
          </reference>
          <reference field="35" count="1" selected="0">
            <x v="12"/>
          </reference>
        </references>
      </pivotArea>
    </format>
    <format dxfId="101">
      <pivotArea dataOnly="0" labelOnly="1" outline="0" fieldPosition="0">
        <references count="4">
          <reference field="0" count="1" selected="0">
            <x v="139"/>
          </reference>
          <reference field="5" count="1" selected="0">
            <x v="26"/>
          </reference>
          <reference field="7" count="1">
            <x v="1"/>
          </reference>
          <reference field="35" count="1" selected="0">
            <x v="12"/>
          </reference>
        </references>
      </pivotArea>
    </format>
    <format dxfId="100">
      <pivotArea dataOnly="0" labelOnly="1" outline="0" fieldPosition="0">
        <references count="4">
          <reference field="0" count="1" selected="0">
            <x v="156"/>
          </reference>
          <reference field="5" count="1" selected="0">
            <x v="26"/>
          </reference>
          <reference field="7" count="1">
            <x v="0"/>
          </reference>
          <reference field="35" count="1" selected="0">
            <x v="12"/>
          </reference>
        </references>
      </pivotArea>
    </format>
    <format dxfId="99">
      <pivotArea dataOnly="0" labelOnly="1" outline="0" fieldPosition="0">
        <references count="4">
          <reference field="0" count="1" selected="0">
            <x v="161"/>
          </reference>
          <reference field="5" count="1" selected="0">
            <x v="26"/>
          </reference>
          <reference field="7" count="1">
            <x v="1"/>
          </reference>
          <reference field="35" count="1" selected="0">
            <x v="12"/>
          </reference>
        </references>
      </pivotArea>
    </format>
    <format dxfId="98">
      <pivotArea dataOnly="0" labelOnly="1" outline="0" fieldPosition="0">
        <references count="5">
          <reference field="0" count="1" selected="0">
            <x v="7"/>
          </reference>
          <reference field="5" count="1" selected="0">
            <x v="0"/>
          </reference>
          <reference field="7" count="1" selected="0">
            <x v="0"/>
          </reference>
          <reference field="29" count="1">
            <x v="45"/>
          </reference>
          <reference field="35" count="1" selected="0">
            <x v="14"/>
          </reference>
        </references>
      </pivotArea>
    </format>
    <format dxfId="97">
      <pivotArea dataOnly="0" labelOnly="1" outline="0" fieldPosition="0">
        <references count="5">
          <reference field="0" count="1" selected="0">
            <x v="11"/>
          </reference>
          <reference field="5" count="1" selected="0">
            <x v="0"/>
          </reference>
          <reference field="7" count="1" selected="0">
            <x v="0"/>
          </reference>
          <reference field="29" count="1">
            <x v="14"/>
          </reference>
          <reference field="35" count="1" selected="0">
            <x v="28"/>
          </reference>
        </references>
      </pivotArea>
    </format>
    <format dxfId="96">
      <pivotArea dataOnly="0" labelOnly="1" outline="0" fieldPosition="0">
        <references count="5">
          <reference field="0" count="1" selected="0">
            <x v="54"/>
          </reference>
          <reference field="5" count="1" selected="0">
            <x v="0"/>
          </reference>
          <reference field="7" count="1" selected="0">
            <x v="0"/>
          </reference>
          <reference field="29" count="1">
            <x v="27"/>
          </reference>
          <reference field="35" count="1" selected="0">
            <x v="14"/>
          </reference>
        </references>
      </pivotArea>
    </format>
    <format dxfId="95">
      <pivotArea dataOnly="0" labelOnly="1" outline="0" fieldPosition="0">
        <references count="5">
          <reference field="0" count="1" selected="0">
            <x v="80"/>
          </reference>
          <reference field="5" count="1" selected="0">
            <x v="0"/>
          </reference>
          <reference field="7" count="1" selected="0">
            <x v="0"/>
          </reference>
          <reference field="29" count="1">
            <x v="5"/>
          </reference>
          <reference field="35" count="1" selected="0">
            <x v="13"/>
          </reference>
        </references>
      </pivotArea>
    </format>
    <format dxfId="94">
      <pivotArea dataOnly="0" labelOnly="1" outline="0" fieldPosition="0">
        <references count="5">
          <reference field="0" count="1" selected="0">
            <x v="81"/>
          </reference>
          <reference field="5" count="1" selected="0">
            <x v="0"/>
          </reference>
          <reference field="7" count="1" selected="0">
            <x v="0"/>
          </reference>
          <reference field="29" count="1">
            <x v="5"/>
          </reference>
          <reference field="35" count="1" selected="0">
            <x v="13"/>
          </reference>
        </references>
      </pivotArea>
    </format>
    <format dxfId="93">
      <pivotArea dataOnly="0" labelOnly="1" outline="0" fieldPosition="0">
        <references count="5">
          <reference field="0" count="1" selected="0">
            <x v="100"/>
          </reference>
          <reference field="5" count="1" selected="0">
            <x v="0"/>
          </reference>
          <reference field="7" count="1" selected="0">
            <x v="0"/>
          </reference>
          <reference field="29" count="1">
            <x v="56"/>
          </reference>
          <reference field="35" count="1" selected="0">
            <x v="13"/>
          </reference>
        </references>
      </pivotArea>
    </format>
    <format dxfId="92">
      <pivotArea dataOnly="0" labelOnly="1" outline="0" fieldPosition="0">
        <references count="5">
          <reference field="0" count="1" selected="0">
            <x v="128"/>
          </reference>
          <reference field="5" count="1" selected="0">
            <x v="0"/>
          </reference>
          <reference field="7" count="1" selected="0">
            <x v="0"/>
          </reference>
          <reference field="29" count="1">
            <x v="24"/>
          </reference>
          <reference field="35" count="1" selected="0">
            <x v="25"/>
          </reference>
        </references>
      </pivotArea>
    </format>
    <format dxfId="91">
      <pivotArea dataOnly="0" labelOnly="1" outline="0" fieldPosition="0">
        <references count="5">
          <reference field="0" count="1" selected="0">
            <x v="4"/>
          </reference>
          <reference field="5" count="1" selected="0">
            <x v="3"/>
          </reference>
          <reference field="7" count="1" selected="0">
            <x v="0"/>
          </reference>
          <reference field="29" count="1">
            <x v="20"/>
          </reference>
          <reference field="35" count="1" selected="0">
            <x v="1"/>
          </reference>
        </references>
      </pivotArea>
    </format>
    <format dxfId="90">
      <pivotArea dataOnly="0" labelOnly="1" outline="0" fieldPosition="0">
        <references count="5">
          <reference field="0" count="1" selected="0">
            <x v="63"/>
          </reference>
          <reference field="5" count="1" selected="0">
            <x v="3"/>
          </reference>
          <reference field="7" count="1" selected="0">
            <x v="0"/>
          </reference>
          <reference field="29" count="1">
            <x v="58"/>
          </reference>
          <reference field="35" count="1" selected="0">
            <x v="1"/>
          </reference>
        </references>
      </pivotArea>
    </format>
    <format dxfId="89">
      <pivotArea dataOnly="0" labelOnly="1" outline="0" fieldPosition="0">
        <references count="5">
          <reference field="0" count="1" selected="0">
            <x v="150"/>
          </reference>
          <reference field="5" count="1" selected="0">
            <x v="4"/>
          </reference>
          <reference field="7" count="1" selected="0">
            <x v="0"/>
          </reference>
          <reference field="29" count="1">
            <x v="53"/>
          </reference>
          <reference field="35" count="1" selected="0">
            <x v="26"/>
          </reference>
        </references>
      </pivotArea>
    </format>
    <format dxfId="88">
      <pivotArea dataOnly="0" labelOnly="1" outline="0" fieldPosition="0">
        <references count="5">
          <reference field="0" count="1" selected="0">
            <x v="42"/>
          </reference>
          <reference field="5" count="1" selected="0">
            <x v="6"/>
          </reference>
          <reference field="7" count="1" selected="0">
            <x v="0"/>
          </reference>
          <reference field="29" count="1">
            <x v="1"/>
          </reference>
          <reference field="35" count="1" selected="0">
            <x v="9"/>
          </reference>
        </references>
      </pivotArea>
    </format>
    <format dxfId="87">
      <pivotArea dataOnly="0" labelOnly="1" outline="0" fieldPosition="0">
        <references count="5">
          <reference field="0" count="1" selected="0">
            <x v="122"/>
          </reference>
          <reference field="5" count="1" selected="0">
            <x v="7"/>
          </reference>
          <reference field="7" count="1" selected="0">
            <x v="2"/>
          </reference>
          <reference field="29" count="1">
            <x v="54"/>
          </reference>
          <reference field="35" count="1" selected="0">
            <x v="12"/>
          </reference>
        </references>
      </pivotArea>
    </format>
    <format dxfId="86">
      <pivotArea dataOnly="0" labelOnly="1" outline="0" fieldPosition="0">
        <references count="5">
          <reference field="0" count="1" selected="0">
            <x v="141"/>
          </reference>
          <reference field="5" count="1" selected="0">
            <x v="7"/>
          </reference>
          <reference field="7" count="1" selected="0">
            <x v="0"/>
          </reference>
          <reference field="29" count="1">
            <x v="49"/>
          </reference>
          <reference field="35" count="1" selected="0">
            <x v="16"/>
          </reference>
        </references>
      </pivotArea>
    </format>
    <format dxfId="85">
      <pivotArea dataOnly="0" labelOnly="1" outline="0" fieldPosition="0">
        <references count="5">
          <reference field="0" count="1" selected="0">
            <x v="147"/>
          </reference>
          <reference field="5" count="1" selected="0">
            <x v="7"/>
          </reference>
          <reference field="7" count="1" selected="0">
            <x v="0"/>
          </reference>
          <reference field="29" count="1">
            <x v="63"/>
          </reference>
          <reference field="35" count="1" selected="0">
            <x v="12"/>
          </reference>
        </references>
      </pivotArea>
    </format>
    <format dxfId="84">
      <pivotArea dataOnly="0" labelOnly="1" outline="0" fieldPosition="0">
        <references count="5">
          <reference field="0" count="1" selected="0">
            <x v="69"/>
          </reference>
          <reference field="5" count="1" selected="0">
            <x v="8"/>
          </reference>
          <reference field="7" count="1" selected="0">
            <x v="0"/>
          </reference>
          <reference field="29" count="1">
            <x v="3"/>
          </reference>
          <reference field="35" count="1" selected="0">
            <x v="20"/>
          </reference>
        </references>
      </pivotArea>
    </format>
    <format dxfId="83">
      <pivotArea dataOnly="0" labelOnly="1" outline="0" fieldPosition="0">
        <references count="5">
          <reference field="0" count="1" selected="0">
            <x v="75"/>
          </reference>
          <reference field="5" count="1" selected="0">
            <x v="8"/>
          </reference>
          <reference field="7" count="1" selected="0">
            <x v="0"/>
          </reference>
          <reference field="29" count="1">
            <x v="4"/>
          </reference>
          <reference field="35" count="1" selected="0">
            <x v="20"/>
          </reference>
        </references>
      </pivotArea>
    </format>
    <format dxfId="82">
      <pivotArea dataOnly="0" labelOnly="1" outline="0" fieldPosition="0">
        <references count="5">
          <reference field="0" count="1" selected="0">
            <x v="76"/>
          </reference>
          <reference field="5" count="1" selected="0">
            <x v="8"/>
          </reference>
          <reference field="7" count="1" selected="0">
            <x v="0"/>
          </reference>
          <reference field="29" count="1">
            <x v="4"/>
          </reference>
          <reference field="35" count="1" selected="0">
            <x v="20"/>
          </reference>
        </references>
      </pivotArea>
    </format>
    <format dxfId="81">
      <pivotArea dataOnly="0" labelOnly="1" outline="0" fieldPosition="0">
        <references count="5">
          <reference field="0" count="1" selected="0">
            <x v="90"/>
          </reference>
          <reference field="5" count="1" selected="0">
            <x v="8"/>
          </reference>
          <reference field="7" count="1" selected="0">
            <x v="0"/>
          </reference>
          <reference field="29" count="1">
            <x v="44"/>
          </reference>
          <reference field="35" count="1" selected="0">
            <x v="20"/>
          </reference>
        </references>
      </pivotArea>
    </format>
    <format dxfId="80">
      <pivotArea dataOnly="0" labelOnly="1" outline="0" fieldPosition="0">
        <references count="5">
          <reference field="0" count="1" selected="0">
            <x v="105"/>
          </reference>
          <reference field="5" count="1" selected="0">
            <x v="8"/>
          </reference>
          <reference field="7" count="1" selected="0">
            <x v="1"/>
          </reference>
          <reference field="29" count="1">
            <x v="9"/>
          </reference>
          <reference field="35" count="1" selected="0">
            <x v="6"/>
          </reference>
        </references>
      </pivotArea>
    </format>
    <format dxfId="79">
      <pivotArea dataOnly="0" labelOnly="1" outline="0" fieldPosition="0">
        <references count="5">
          <reference field="0" count="1" selected="0">
            <x v="89"/>
          </reference>
          <reference field="5" count="1" selected="0">
            <x v="9"/>
          </reference>
          <reference field="7" count="1" selected="0">
            <x v="0"/>
          </reference>
          <reference field="29" count="1">
            <x v="38"/>
          </reference>
          <reference field="35" count="1" selected="0">
            <x v="22"/>
          </reference>
        </references>
      </pivotArea>
    </format>
    <format dxfId="78">
      <pivotArea dataOnly="0" labelOnly="1" outline="0" fieldPosition="0">
        <references count="5">
          <reference field="0" count="1" selected="0">
            <x v="50"/>
          </reference>
          <reference field="5" count="1" selected="0">
            <x v="13"/>
          </reference>
          <reference field="7" count="1" selected="0">
            <x v="1"/>
          </reference>
          <reference field="29" count="1">
            <x v="27"/>
          </reference>
          <reference field="35" count="1" selected="0">
            <x v="31"/>
          </reference>
        </references>
      </pivotArea>
    </format>
    <format dxfId="77">
      <pivotArea dataOnly="0" labelOnly="1" outline="0" fieldPosition="0">
        <references count="5">
          <reference field="0" count="1" selected="0">
            <x v="112"/>
          </reference>
          <reference field="5" count="1" selected="0">
            <x v="13"/>
          </reference>
          <reference field="7" count="1" selected="0">
            <x v="0"/>
          </reference>
          <reference field="29" count="1">
            <x v="51"/>
          </reference>
          <reference field="35" count="1" selected="0">
            <x v="31"/>
          </reference>
        </references>
      </pivotArea>
    </format>
    <format dxfId="76">
      <pivotArea dataOnly="0" labelOnly="1" outline="0" fieldPosition="0">
        <references count="5">
          <reference field="0" count="1" selected="0">
            <x v="40"/>
          </reference>
          <reference field="5" count="1" selected="0">
            <x v="14"/>
          </reference>
          <reference field="7" count="1" selected="0">
            <x v="0"/>
          </reference>
          <reference field="29" count="1">
            <x v="57"/>
          </reference>
          <reference field="35" count="1" selected="0">
            <x v="26"/>
          </reference>
        </references>
      </pivotArea>
    </format>
    <format dxfId="75">
      <pivotArea dataOnly="0" labelOnly="1" outline="0" fieldPosition="0">
        <references count="5">
          <reference field="0" count="1" selected="0">
            <x v="1"/>
          </reference>
          <reference field="5" count="1" selected="0">
            <x v="15"/>
          </reference>
          <reference field="7" count="1" selected="0">
            <x v="1"/>
          </reference>
          <reference field="29" count="1">
            <x v="6"/>
          </reference>
          <reference field="35" count="1" selected="0">
            <x v="7"/>
          </reference>
        </references>
      </pivotArea>
    </format>
    <format dxfId="74">
      <pivotArea dataOnly="0" labelOnly="1" outline="0" fieldPosition="0">
        <references count="5">
          <reference field="0" count="1" selected="0">
            <x v="5"/>
          </reference>
          <reference field="5" count="1" selected="0">
            <x v="15"/>
          </reference>
          <reference field="7" count="1" selected="0">
            <x v="0"/>
          </reference>
          <reference field="29" count="1">
            <x v="29"/>
          </reference>
          <reference field="35" count="1" selected="0">
            <x v="7"/>
          </reference>
        </references>
      </pivotArea>
    </format>
    <format dxfId="73">
      <pivotArea dataOnly="0" labelOnly="1" outline="0" fieldPosition="0">
        <references count="5">
          <reference field="0" count="1" selected="0">
            <x v="18"/>
          </reference>
          <reference field="5" count="1" selected="0">
            <x v="15"/>
          </reference>
          <reference field="7" count="1" selected="0">
            <x v="0"/>
          </reference>
          <reference field="29" count="1">
            <x v="10"/>
          </reference>
          <reference field="35" count="1" selected="0">
            <x v="12"/>
          </reference>
        </references>
      </pivotArea>
    </format>
    <format dxfId="72">
      <pivotArea dataOnly="0" labelOnly="1" outline="0" fieldPosition="0">
        <references count="5">
          <reference field="0" count="1" selected="0">
            <x v="52"/>
          </reference>
          <reference field="5" count="1" selected="0">
            <x v="15"/>
          </reference>
          <reference field="7" count="1" selected="0">
            <x v="0"/>
          </reference>
          <reference field="29" count="1">
            <x v="32"/>
          </reference>
          <reference field="35" count="1" selected="0">
            <x v="18"/>
          </reference>
        </references>
      </pivotArea>
    </format>
    <format dxfId="71">
      <pivotArea dataOnly="0" labelOnly="1" outline="0" fieldPosition="0">
        <references count="5">
          <reference field="0" count="1" selected="0">
            <x v="70"/>
          </reference>
          <reference field="5" count="1" selected="0">
            <x v="15"/>
          </reference>
          <reference field="7" count="1" selected="0">
            <x v="0"/>
          </reference>
          <reference field="29" count="1">
            <x v="18"/>
          </reference>
          <reference field="35" count="1" selected="0">
            <x v="7"/>
          </reference>
        </references>
      </pivotArea>
    </format>
    <format dxfId="70">
      <pivotArea dataOnly="0" labelOnly="1" outline="0" fieldPosition="0">
        <references count="5">
          <reference field="0" count="1" selected="0">
            <x v="74"/>
          </reference>
          <reference field="5" count="1" selected="0">
            <x v="15"/>
          </reference>
          <reference field="7" count="1" selected="0">
            <x v="0"/>
          </reference>
          <reference field="29" count="1">
            <x v="54"/>
          </reference>
          <reference field="35" count="1" selected="0">
            <x v="7"/>
          </reference>
        </references>
      </pivotArea>
    </format>
    <format dxfId="69">
      <pivotArea dataOnly="0" labelOnly="1" outline="0" fieldPosition="0">
        <references count="5">
          <reference field="0" count="1" selected="0">
            <x v="148"/>
          </reference>
          <reference field="5" count="1" selected="0">
            <x v="15"/>
          </reference>
          <reference field="7" count="1" selected="0">
            <x v="0"/>
          </reference>
          <reference field="29" count="1">
            <x v="65"/>
          </reference>
          <reference field="35" count="1" selected="0">
            <x v="12"/>
          </reference>
        </references>
      </pivotArea>
    </format>
    <format dxfId="68">
      <pivotArea dataOnly="0" labelOnly="1" outline="0" fieldPosition="0">
        <references count="5">
          <reference field="0" count="1" selected="0">
            <x v="82"/>
          </reference>
          <reference field="5" count="1" selected="0">
            <x v="16"/>
          </reference>
          <reference field="7" count="1" selected="0">
            <x v="0"/>
          </reference>
          <reference field="29" count="1">
            <x v="7"/>
          </reference>
          <reference field="35" count="1" selected="0">
            <x v="5"/>
          </reference>
        </references>
      </pivotArea>
    </format>
    <format dxfId="67">
      <pivotArea dataOnly="0" labelOnly="1" outline="0" fieldPosition="0">
        <references count="5">
          <reference field="0" count="1" selected="0">
            <x v="93"/>
          </reference>
          <reference field="5" count="1" selected="0">
            <x v="16"/>
          </reference>
          <reference field="7" count="1" selected="0">
            <x v="0"/>
          </reference>
          <reference field="29" count="1">
            <x v="8"/>
          </reference>
          <reference field="35" count="1" selected="0">
            <x v="5"/>
          </reference>
        </references>
      </pivotArea>
    </format>
    <format dxfId="66">
      <pivotArea dataOnly="0" labelOnly="1" outline="0" fieldPosition="0">
        <references count="5">
          <reference field="0" count="1" selected="0">
            <x v="21"/>
          </reference>
          <reference field="5" count="1" selected="0">
            <x v="17"/>
          </reference>
          <reference field="7" count="1" selected="0">
            <x v="0"/>
          </reference>
          <reference field="29" count="1">
            <x v="15"/>
          </reference>
          <reference field="35" count="1" selected="0">
            <x v="27"/>
          </reference>
        </references>
      </pivotArea>
    </format>
    <format dxfId="65">
      <pivotArea dataOnly="0" labelOnly="1" outline="0" fieldPosition="0">
        <references count="5">
          <reference field="0" count="1" selected="0">
            <x v="43"/>
          </reference>
          <reference field="5" count="1" selected="0">
            <x v="17"/>
          </reference>
          <reference field="7" count="1" selected="0">
            <x v="0"/>
          </reference>
          <reference field="29" count="1">
            <x v="11"/>
          </reference>
          <reference field="35" count="1" selected="0">
            <x v="15"/>
          </reference>
        </references>
      </pivotArea>
    </format>
    <format dxfId="64">
      <pivotArea dataOnly="0" labelOnly="1" outline="0" fieldPosition="0">
        <references count="5">
          <reference field="0" count="1" selected="0">
            <x v="129"/>
          </reference>
          <reference field="5" count="1" selected="0">
            <x v="17"/>
          </reference>
          <reference field="7" count="1" selected="0">
            <x v="0"/>
          </reference>
          <reference field="29" count="1">
            <x v="31"/>
          </reference>
          <reference field="35" count="1" selected="0">
            <x v="27"/>
          </reference>
        </references>
      </pivotArea>
    </format>
    <format dxfId="63">
      <pivotArea dataOnly="0" labelOnly="1" outline="0" fieldPosition="0">
        <references count="5">
          <reference field="0" count="1" selected="0">
            <x v="20"/>
          </reference>
          <reference field="5" count="1" selected="0">
            <x v="18"/>
          </reference>
          <reference field="7" count="1" selected="0">
            <x v="0"/>
          </reference>
          <reference field="29" count="1">
            <x v="12"/>
          </reference>
          <reference field="35" count="1" selected="0">
            <x v="4"/>
          </reference>
        </references>
      </pivotArea>
    </format>
    <format dxfId="62">
      <pivotArea dataOnly="0" labelOnly="1" outline="0" fieldPosition="0">
        <references count="5">
          <reference field="0" count="1" selected="0">
            <x v="55"/>
          </reference>
          <reference field="5" count="1" selected="0">
            <x v="18"/>
          </reference>
          <reference field="7" count="1" selected="0">
            <x v="0"/>
          </reference>
          <reference field="29" count="1">
            <x v="35"/>
          </reference>
          <reference field="35" count="1" selected="0">
            <x v="12"/>
          </reference>
        </references>
      </pivotArea>
    </format>
    <format dxfId="61">
      <pivotArea dataOnly="0" labelOnly="1" outline="0" fieldPosition="0">
        <references count="5">
          <reference field="0" count="1" selected="0">
            <x v="66"/>
          </reference>
          <reference field="5" count="1" selected="0">
            <x v="18"/>
          </reference>
          <reference field="7" count="1" selected="0">
            <x v="0"/>
          </reference>
          <reference field="29" count="1">
            <x v="59"/>
          </reference>
          <reference field="35" count="1" selected="0">
            <x v="12"/>
          </reference>
        </references>
      </pivotArea>
    </format>
    <format dxfId="60">
      <pivotArea dataOnly="0" labelOnly="1" outline="0" fieldPosition="0">
        <references count="5">
          <reference field="0" count="1" selected="0">
            <x v="78"/>
          </reference>
          <reference field="5" count="1" selected="0">
            <x v="18"/>
          </reference>
          <reference field="7" count="1" selected="0">
            <x v="0"/>
          </reference>
          <reference field="29" count="1">
            <x v="42"/>
          </reference>
          <reference field="35" count="1" selected="0">
            <x v="23"/>
          </reference>
        </references>
      </pivotArea>
    </format>
    <format dxfId="59">
      <pivotArea dataOnly="0" labelOnly="1" outline="0" fieldPosition="0">
        <references count="5">
          <reference field="0" count="1" selected="0">
            <x v="121"/>
          </reference>
          <reference field="5" count="1" selected="0">
            <x v="18"/>
          </reference>
          <reference field="7" count="1" selected="0">
            <x v="0"/>
          </reference>
          <reference field="29" count="1">
            <x v="36"/>
          </reference>
          <reference field="35" count="1" selected="0">
            <x v="4"/>
          </reference>
        </references>
      </pivotArea>
    </format>
    <format dxfId="58">
      <pivotArea dataOnly="0" labelOnly="1" outline="0" fieldPosition="0">
        <references count="5">
          <reference field="0" count="1" selected="0">
            <x v="137"/>
          </reference>
          <reference field="5" count="1" selected="0">
            <x v="18"/>
          </reference>
          <reference field="7" count="1" selected="0">
            <x v="1"/>
          </reference>
          <reference field="29" count="1">
            <x v="16"/>
          </reference>
          <reference field="35" count="1" selected="0">
            <x v="29"/>
          </reference>
        </references>
      </pivotArea>
    </format>
    <format dxfId="57">
      <pivotArea dataOnly="0" labelOnly="1" outline="0" fieldPosition="0">
        <references count="5">
          <reference field="0" count="1" selected="0">
            <x v="41"/>
          </reference>
          <reference field="5" count="1" selected="0">
            <x v="19"/>
          </reference>
          <reference field="7" count="1" selected="0">
            <x v="0"/>
          </reference>
          <reference field="29" count="1">
            <x v="64"/>
          </reference>
          <reference field="35" count="1" selected="0">
            <x v="30"/>
          </reference>
        </references>
      </pivotArea>
    </format>
    <format dxfId="56">
      <pivotArea dataOnly="0" labelOnly="1" outline="0" fieldPosition="0">
        <references count="5">
          <reference field="0" count="1" selected="0">
            <x v="0"/>
          </reference>
          <reference field="5" count="1" selected="0">
            <x v="20"/>
          </reference>
          <reference field="7" count="1" selected="0">
            <x v="1"/>
          </reference>
          <reference field="29" count="1">
            <x v="6"/>
          </reference>
          <reference field="35" count="1" selected="0">
            <x v="8"/>
          </reference>
        </references>
      </pivotArea>
    </format>
    <format dxfId="55">
      <pivotArea dataOnly="0" labelOnly="1" outline="0" fieldPosition="0">
        <references count="5">
          <reference field="0" count="1" selected="0">
            <x v="30"/>
          </reference>
          <reference field="5" count="1" selected="0">
            <x v="21"/>
          </reference>
          <reference field="7" count="1" selected="0">
            <x v="0"/>
          </reference>
          <reference field="29" count="1">
            <x v="43"/>
          </reference>
          <reference field="35" count="1" selected="0">
            <x v="20"/>
          </reference>
        </references>
      </pivotArea>
    </format>
    <format dxfId="54">
      <pivotArea dataOnly="0" labelOnly="1" outline="0" fieldPosition="0">
        <references count="5">
          <reference field="0" count="1" selected="0">
            <x v="31"/>
          </reference>
          <reference field="5" count="1" selected="0">
            <x v="21"/>
          </reference>
          <reference field="7" count="1" selected="0">
            <x v="0"/>
          </reference>
          <reference field="29" count="1">
            <x v="43"/>
          </reference>
          <reference field="35" count="1" selected="0">
            <x v="0"/>
          </reference>
        </references>
      </pivotArea>
    </format>
    <format dxfId="53">
      <pivotArea dataOnly="0" labelOnly="1" outline="0" fieldPosition="0">
        <references count="5">
          <reference field="0" count="1" selected="0">
            <x v="39"/>
          </reference>
          <reference field="5" count="1" selected="0">
            <x v="21"/>
          </reference>
          <reference field="7" count="1" selected="0">
            <x v="0"/>
          </reference>
          <reference field="29" count="1">
            <x v="28"/>
          </reference>
          <reference field="35" count="1" selected="0">
            <x v="20"/>
          </reference>
        </references>
      </pivotArea>
    </format>
    <format dxfId="52">
      <pivotArea dataOnly="0" labelOnly="1" outline="0" fieldPosition="0">
        <references count="5">
          <reference field="0" count="1" selected="0">
            <x v="56"/>
          </reference>
          <reference field="5" count="1" selected="0">
            <x v="21"/>
          </reference>
          <reference field="7" count="1" selected="0">
            <x v="0"/>
          </reference>
          <reference field="29" count="1">
            <x v="37"/>
          </reference>
          <reference field="35" count="1" selected="0">
            <x v="20"/>
          </reference>
        </references>
      </pivotArea>
    </format>
    <format dxfId="51">
      <pivotArea dataOnly="0" labelOnly="1" outline="0" fieldPosition="0">
        <references count="5">
          <reference field="0" count="1" selected="0">
            <x v="85"/>
          </reference>
          <reference field="5" count="1" selected="0">
            <x v="21"/>
          </reference>
          <reference field="7" count="1" selected="0">
            <x v="0"/>
          </reference>
          <reference field="29" count="1">
            <x v="39"/>
          </reference>
          <reference field="35" count="1" selected="0">
            <x v="20"/>
          </reference>
        </references>
      </pivotArea>
    </format>
    <format dxfId="50">
      <pivotArea dataOnly="0" labelOnly="1" outline="0" fieldPosition="0">
        <references count="5">
          <reference field="0" count="1" selected="0">
            <x v="111"/>
          </reference>
          <reference field="5" count="1" selected="0">
            <x v="21"/>
          </reference>
          <reference field="7" count="1" selected="0">
            <x v="0"/>
          </reference>
          <reference field="29" count="1">
            <x v="33"/>
          </reference>
          <reference field="35" count="1" selected="0">
            <x v="0"/>
          </reference>
        </references>
      </pivotArea>
    </format>
    <format dxfId="49">
      <pivotArea dataOnly="0" labelOnly="1" outline="0" fieldPosition="0">
        <references count="5">
          <reference field="0" count="1" selected="0">
            <x v="134"/>
          </reference>
          <reference field="5" count="1" selected="0">
            <x v="21"/>
          </reference>
          <reference field="7" count="1" selected="0">
            <x v="0"/>
          </reference>
          <reference field="29" count="1">
            <x v="50"/>
          </reference>
          <reference field="35" count="1" selected="0">
            <x v="22"/>
          </reference>
        </references>
      </pivotArea>
    </format>
    <format dxfId="48">
      <pivotArea dataOnly="0" labelOnly="1" outline="0" fieldPosition="0">
        <references count="5">
          <reference field="0" count="1" selected="0">
            <x v="153"/>
          </reference>
          <reference field="5" count="1" selected="0">
            <x v="21"/>
          </reference>
          <reference field="7" count="1" selected="0">
            <x v="0"/>
          </reference>
          <reference field="29" count="1">
            <x v="21"/>
          </reference>
          <reference field="35" count="1" selected="0">
            <x v="0"/>
          </reference>
        </references>
      </pivotArea>
    </format>
    <format dxfId="47">
      <pivotArea dataOnly="0" labelOnly="1" outline="0" fieldPosition="0">
        <references count="5">
          <reference field="0" count="1" selected="0">
            <x v="28"/>
          </reference>
          <reference field="5" count="1" selected="0">
            <x v="22"/>
          </reference>
          <reference field="7" count="1" selected="0">
            <x v="0"/>
          </reference>
          <reference field="29" count="1">
            <x v="23"/>
          </reference>
          <reference field="35" count="1" selected="0">
            <x v="19"/>
          </reference>
        </references>
      </pivotArea>
    </format>
    <format dxfId="46">
      <pivotArea dataOnly="0" labelOnly="1" outline="0" fieldPosition="0">
        <references count="5">
          <reference field="0" count="1" selected="0">
            <x v="33"/>
          </reference>
          <reference field="5" count="1" selected="0">
            <x v="22"/>
          </reference>
          <reference field="7" count="1" selected="0">
            <x v="0"/>
          </reference>
          <reference field="29" count="1">
            <x v="46"/>
          </reference>
          <reference field="35" count="1" selected="0">
            <x v="19"/>
          </reference>
        </references>
      </pivotArea>
    </format>
    <format dxfId="45">
      <pivotArea dataOnly="0" labelOnly="1" outline="0" fieldPosition="0">
        <references count="5">
          <reference field="0" count="1" selected="0">
            <x v="34"/>
          </reference>
          <reference field="5" count="1" selected="0">
            <x v="22"/>
          </reference>
          <reference field="7" count="1" selected="0">
            <x v="0"/>
          </reference>
          <reference field="29" count="1">
            <x v="46"/>
          </reference>
          <reference field="35" count="1" selected="0">
            <x v="19"/>
          </reference>
        </references>
      </pivotArea>
    </format>
    <format dxfId="44">
      <pivotArea dataOnly="0" labelOnly="1" outline="0" fieldPosition="0">
        <references count="5">
          <reference field="0" count="1" selected="0">
            <x v="35"/>
          </reference>
          <reference field="5" count="1" selected="0">
            <x v="22"/>
          </reference>
          <reference field="7" count="1" selected="0">
            <x v="0"/>
          </reference>
          <reference field="29" count="1">
            <x v="46"/>
          </reference>
          <reference field="35" count="1" selected="0">
            <x v="19"/>
          </reference>
        </references>
      </pivotArea>
    </format>
    <format dxfId="43">
      <pivotArea dataOnly="0" labelOnly="1" outline="0" fieldPosition="0">
        <references count="5">
          <reference field="0" count="1" selected="0">
            <x v="36"/>
          </reference>
          <reference field="5" count="1" selected="0">
            <x v="22"/>
          </reference>
          <reference field="7" count="1" selected="0">
            <x v="0"/>
          </reference>
          <reference field="29" count="1">
            <x v="46"/>
          </reference>
          <reference field="35" count="1" selected="0">
            <x v="19"/>
          </reference>
        </references>
      </pivotArea>
    </format>
    <format dxfId="42">
      <pivotArea dataOnly="0" labelOnly="1" outline="0" fieldPosition="0">
        <references count="5">
          <reference field="0" count="1" selected="0">
            <x v="37"/>
          </reference>
          <reference field="5" count="1" selected="0">
            <x v="22"/>
          </reference>
          <reference field="7" count="1" selected="0">
            <x v="0"/>
          </reference>
          <reference field="29" count="1">
            <x v="46"/>
          </reference>
          <reference field="35" count="1" selected="0">
            <x v="19"/>
          </reference>
        </references>
      </pivotArea>
    </format>
    <format dxfId="41">
      <pivotArea dataOnly="0" labelOnly="1" outline="0" fieldPosition="0">
        <references count="5">
          <reference field="0" count="1" selected="0">
            <x v="38"/>
          </reference>
          <reference field="5" count="1" selected="0">
            <x v="22"/>
          </reference>
          <reference field="7" count="1" selected="0">
            <x v="0"/>
          </reference>
          <reference field="29" count="1">
            <x v="46"/>
          </reference>
          <reference field="35" count="1" selected="0">
            <x v="19"/>
          </reference>
        </references>
      </pivotArea>
    </format>
    <format dxfId="40">
      <pivotArea dataOnly="0" labelOnly="1" outline="0" fieldPosition="0">
        <references count="5">
          <reference field="0" count="1" selected="0">
            <x v="60"/>
          </reference>
          <reference field="5" count="1" selected="0">
            <x v="24"/>
          </reference>
          <reference field="7" count="1" selected="0">
            <x v="0"/>
          </reference>
          <reference field="29" count="1">
            <x v="47"/>
          </reference>
          <reference field="35" count="1" selected="0">
            <x v="10"/>
          </reference>
        </references>
      </pivotArea>
    </format>
    <format dxfId="39">
      <pivotArea dataOnly="0" labelOnly="1" outline="0" fieldPosition="0">
        <references count="5">
          <reference field="0" count="1" selected="0">
            <x v="61"/>
          </reference>
          <reference field="5" count="1" selected="0">
            <x v="24"/>
          </reference>
          <reference field="7" count="1" selected="0">
            <x v="1"/>
          </reference>
          <reference field="29" count="1">
            <x v="30"/>
          </reference>
          <reference field="35" count="1" selected="0">
            <x v="17"/>
          </reference>
        </references>
      </pivotArea>
    </format>
    <format dxfId="38">
      <pivotArea dataOnly="0" labelOnly="1" outline="0" fieldPosition="0">
        <references count="5">
          <reference field="0" count="1" selected="0">
            <x v="2"/>
          </reference>
          <reference field="5" count="1" selected="0">
            <x v="26"/>
          </reference>
          <reference field="7" count="1" selected="0">
            <x v="0"/>
          </reference>
          <reference field="29" count="1">
            <x v="34"/>
          </reference>
          <reference field="35" count="1" selected="0">
            <x v="3"/>
          </reference>
        </references>
      </pivotArea>
    </format>
    <format dxfId="37">
      <pivotArea dataOnly="0" labelOnly="1" outline="0" fieldPosition="0">
        <references count="5">
          <reference field="0" count="1" selected="0">
            <x v="15"/>
          </reference>
          <reference field="5" count="1" selected="0">
            <x v="26"/>
          </reference>
          <reference field="7" count="1" selected="0">
            <x v="1"/>
          </reference>
          <reference field="29" count="1">
            <x v="66"/>
          </reference>
          <reference field="35" count="1" selected="0">
            <x v="12"/>
          </reference>
        </references>
      </pivotArea>
    </format>
    <format dxfId="36">
      <pivotArea dataOnly="0" labelOnly="1" outline="0" fieldPosition="0">
        <references count="5">
          <reference field="0" count="1" selected="0">
            <x v="25"/>
          </reference>
          <reference field="5" count="1" selected="0">
            <x v="26"/>
          </reference>
          <reference field="7" count="1" selected="0">
            <x v="1"/>
          </reference>
          <reference field="29" count="1">
            <x v="22"/>
          </reference>
          <reference field="35" count="1" selected="0">
            <x v="12"/>
          </reference>
        </references>
      </pivotArea>
    </format>
    <format dxfId="35">
      <pivotArea dataOnly="0" labelOnly="1" outline="0" fieldPosition="0">
        <references count="5">
          <reference field="0" count="1" selected="0">
            <x v="32"/>
          </reference>
          <reference field="5" count="1" selected="0">
            <x v="26"/>
          </reference>
          <reference field="7" count="1" selected="0">
            <x v="0"/>
          </reference>
          <reference field="29" count="1">
            <x v="43"/>
          </reference>
          <reference field="35" count="1" selected="0">
            <x v="11"/>
          </reference>
        </references>
      </pivotArea>
    </format>
    <format dxfId="34">
      <pivotArea dataOnly="0" labelOnly="1" outline="0" fieldPosition="0">
        <references count="5">
          <reference field="0" count="1" selected="0">
            <x v="44"/>
          </reference>
          <reference field="5" count="1" selected="0">
            <x v="26"/>
          </reference>
          <reference field="7" count="1" selected="0">
            <x v="1"/>
          </reference>
          <reference field="29" count="1">
            <x v="13"/>
          </reference>
          <reference field="35" count="1" selected="0">
            <x v="12"/>
          </reference>
        </references>
      </pivotArea>
    </format>
    <format dxfId="33">
      <pivotArea dataOnly="0" labelOnly="1" outline="0" fieldPosition="0">
        <references count="5">
          <reference field="0" count="1" selected="0">
            <x v="45"/>
          </reference>
          <reference field="5" count="1" selected="0">
            <x v="26"/>
          </reference>
          <reference field="7" count="1" selected="0">
            <x v="1"/>
          </reference>
          <reference field="29" count="1">
            <x v="13"/>
          </reference>
          <reference field="35" count="1" selected="0">
            <x v="12"/>
          </reference>
        </references>
      </pivotArea>
    </format>
    <format dxfId="32">
      <pivotArea dataOnly="0" labelOnly="1" outline="0" fieldPosition="0">
        <references count="5">
          <reference field="0" count="1" selected="0">
            <x v="47"/>
          </reference>
          <reference field="5" count="1" selected="0">
            <x v="26"/>
          </reference>
          <reference field="7" count="1" selected="0">
            <x v="1"/>
          </reference>
          <reference field="29" count="1">
            <x v="35"/>
          </reference>
          <reference field="35" count="1" selected="0">
            <x v="21"/>
          </reference>
        </references>
      </pivotArea>
    </format>
    <format dxfId="31">
      <pivotArea dataOnly="0" labelOnly="1" outline="0" fieldPosition="0">
        <references count="5">
          <reference field="0" count="1" selected="0">
            <x v="48"/>
          </reference>
          <reference field="5" count="1" selected="0">
            <x v="26"/>
          </reference>
          <reference field="7" count="1" selected="0">
            <x v="1"/>
          </reference>
          <reference field="29" count="1">
            <x v="23"/>
          </reference>
          <reference field="35" count="1" selected="0">
            <x v="12"/>
          </reference>
        </references>
      </pivotArea>
    </format>
    <format dxfId="30">
      <pivotArea dataOnly="0" labelOnly="1" outline="0" fieldPosition="0">
        <references count="5">
          <reference field="0" count="1" selected="0">
            <x v="49"/>
          </reference>
          <reference field="5" count="1" selected="0">
            <x v="26"/>
          </reference>
          <reference field="7" count="1" selected="0">
            <x v="1"/>
          </reference>
          <reference field="29" count="1">
            <x v="23"/>
          </reference>
          <reference field="35" count="1" selected="0">
            <x v="11"/>
          </reference>
        </references>
      </pivotArea>
    </format>
    <format dxfId="29">
      <pivotArea dataOnly="0" labelOnly="1" outline="0" fieldPosition="0">
        <references count="5">
          <reference field="0" count="1" selected="0">
            <x v="53"/>
          </reference>
          <reference field="5" count="1" selected="0">
            <x v="26"/>
          </reference>
          <reference field="7" count="1" selected="0">
            <x v="1"/>
          </reference>
          <reference field="29" count="1">
            <x v="25"/>
          </reference>
          <reference field="35" count="1" selected="0">
            <x v="12"/>
          </reference>
        </references>
      </pivotArea>
    </format>
    <format dxfId="28">
      <pivotArea dataOnly="0" labelOnly="1" outline="0" fieldPosition="0">
        <references count="5">
          <reference field="0" count="1" selected="0">
            <x v="59"/>
          </reference>
          <reference field="5" count="1" selected="0">
            <x v="26"/>
          </reference>
          <reference field="7" count="1" selected="0">
            <x v="1"/>
          </reference>
          <reference field="29" count="1">
            <x v="41"/>
          </reference>
          <reference field="35" count="1" selected="0">
            <x v="12"/>
          </reference>
        </references>
      </pivotArea>
    </format>
    <format dxfId="27">
      <pivotArea dataOnly="0" labelOnly="1" outline="0" fieldPosition="0">
        <references count="5">
          <reference field="0" count="1" selected="0">
            <x v="65"/>
          </reference>
          <reference field="5" count="1" selected="0">
            <x v="26"/>
          </reference>
          <reference field="7" count="1" selected="0">
            <x v="0"/>
          </reference>
          <reference field="29" count="1">
            <x v="59"/>
          </reference>
          <reference field="35" count="1" selected="0">
            <x v="12"/>
          </reference>
        </references>
      </pivotArea>
    </format>
    <format dxfId="26">
      <pivotArea dataOnly="0" labelOnly="1" outline="0" fieldPosition="0">
        <references count="5">
          <reference field="0" count="1" selected="0">
            <x v="67"/>
          </reference>
          <reference field="5" count="1" selected="0">
            <x v="26"/>
          </reference>
          <reference field="7" count="1" selected="0">
            <x v="0"/>
          </reference>
          <reference field="29" count="1">
            <x v="61"/>
          </reference>
          <reference field="35" count="1" selected="0">
            <x v="2"/>
          </reference>
        </references>
      </pivotArea>
    </format>
    <format dxfId="25">
      <pivotArea dataOnly="0" labelOnly="1" outline="0" fieldPosition="0">
        <references count="5">
          <reference field="0" count="1" selected="0">
            <x v="77"/>
          </reference>
          <reference field="5" count="1" selected="0">
            <x v="26"/>
          </reference>
          <reference field="7" count="1" selected="0">
            <x v="1"/>
          </reference>
          <reference field="29" count="1">
            <x v="62"/>
          </reference>
          <reference field="35" count="1" selected="0">
            <x v="11"/>
          </reference>
        </references>
      </pivotArea>
    </format>
    <format dxfId="24">
      <pivotArea dataOnly="0" labelOnly="1" outline="0" fieldPosition="0">
        <references count="5">
          <reference field="0" count="1" selected="0">
            <x v="79"/>
          </reference>
          <reference field="5" count="1" selected="0">
            <x v="26"/>
          </reference>
          <reference field="7" count="1" selected="0">
            <x v="0"/>
          </reference>
          <reference field="29" count="1">
            <x v="48"/>
          </reference>
          <reference field="35" count="1" selected="0">
            <x v="12"/>
          </reference>
        </references>
      </pivotArea>
    </format>
    <format dxfId="23">
      <pivotArea dataOnly="0" labelOnly="1" outline="0" fieldPosition="0">
        <references count="5">
          <reference field="0" count="1" selected="0">
            <x v="84"/>
          </reference>
          <reference field="5" count="1" selected="0">
            <x v="26"/>
          </reference>
          <reference field="7" count="1" selected="0">
            <x v="0"/>
          </reference>
          <reference field="29" count="1">
            <x v="19"/>
          </reference>
          <reference field="35" count="1" selected="0">
            <x v="24"/>
          </reference>
        </references>
      </pivotArea>
    </format>
    <format dxfId="22">
      <pivotArea dataOnly="0" labelOnly="1" outline="0" fieldPosition="0">
        <references count="5">
          <reference field="0" count="1" selected="0">
            <x v="86"/>
          </reference>
          <reference field="5" count="1" selected="0">
            <x v="26"/>
          </reference>
          <reference field="7" count="1" selected="0">
            <x v="0"/>
          </reference>
          <reference field="29" count="1">
            <x v="17"/>
          </reference>
          <reference field="35" count="1" selected="0">
            <x v="12"/>
          </reference>
        </references>
      </pivotArea>
    </format>
    <format dxfId="21">
      <pivotArea dataOnly="0" labelOnly="1" outline="0" fieldPosition="0">
        <references count="5">
          <reference field="0" count="1" selected="0">
            <x v="87"/>
          </reference>
          <reference field="5" count="1" selected="0">
            <x v="26"/>
          </reference>
          <reference field="7" count="1" selected="0">
            <x v="0"/>
          </reference>
          <reference field="29" count="1">
            <x v="17"/>
          </reference>
          <reference field="35" count="1" selected="0">
            <x v="12"/>
          </reference>
        </references>
      </pivotArea>
    </format>
    <format dxfId="20">
      <pivotArea dataOnly="0" labelOnly="1" outline="0" fieldPosition="0">
        <references count="5">
          <reference field="0" count="1" selected="0">
            <x v="88"/>
          </reference>
          <reference field="5" count="1" selected="0">
            <x v="26"/>
          </reference>
          <reference field="7" count="1" selected="0">
            <x v="0"/>
          </reference>
          <reference field="29" count="1">
            <x v="55"/>
          </reference>
          <reference field="35" count="1" selected="0">
            <x v="12"/>
          </reference>
        </references>
      </pivotArea>
    </format>
    <format dxfId="19">
      <pivotArea dataOnly="0" labelOnly="1" outline="0" fieldPosition="0">
        <references count="5">
          <reference field="0" count="1" selected="0">
            <x v="92"/>
          </reference>
          <reference field="5" count="1" selected="0">
            <x v="26"/>
          </reference>
          <reference field="7" count="1" selected="0">
            <x v="0"/>
          </reference>
          <reference field="29" count="1">
            <x v="60"/>
          </reference>
          <reference field="35" count="1" selected="0">
            <x v="12"/>
          </reference>
        </references>
      </pivotArea>
    </format>
    <format dxfId="18">
      <pivotArea dataOnly="0" labelOnly="1" outline="0" fieldPosition="0">
        <references count="5">
          <reference field="0" count="1" selected="0">
            <x v="120"/>
          </reference>
          <reference field="5" count="1" selected="0">
            <x v="26"/>
          </reference>
          <reference field="7" count="1" selected="0">
            <x v="0"/>
          </reference>
          <reference field="29" count="1">
            <x v="2"/>
          </reference>
          <reference field="35" count="1" selected="0">
            <x v="12"/>
          </reference>
        </references>
      </pivotArea>
    </format>
    <format dxfId="17">
      <pivotArea dataOnly="0" labelOnly="1" outline="0" fieldPosition="0">
        <references count="5">
          <reference field="0" count="1" selected="0">
            <x v="130"/>
          </reference>
          <reference field="5" count="1" selected="0">
            <x v="26"/>
          </reference>
          <reference field="7" count="1" selected="0">
            <x v="1"/>
          </reference>
          <reference field="29" count="1">
            <x v="26"/>
          </reference>
          <reference field="35" count="1" selected="0">
            <x v="11"/>
          </reference>
        </references>
      </pivotArea>
    </format>
    <format dxfId="16">
      <pivotArea dataOnly="0" labelOnly="1" outline="0" fieldPosition="0">
        <references count="5">
          <reference field="0" count="1" selected="0">
            <x v="132"/>
          </reference>
          <reference field="5" count="1" selected="0">
            <x v="26"/>
          </reference>
          <reference field="7" count="1" selected="0">
            <x v="0"/>
          </reference>
          <reference field="29" count="1">
            <x v="52"/>
          </reference>
          <reference field="35" count="1" selected="0">
            <x v="12"/>
          </reference>
        </references>
      </pivotArea>
    </format>
    <format dxfId="15">
      <pivotArea dataOnly="0" labelOnly="1" outline="0" fieldPosition="0">
        <references count="5">
          <reference field="0" count="1" selected="0">
            <x v="138"/>
          </reference>
          <reference field="5" count="1" selected="0">
            <x v="26"/>
          </reference>
          <reference field="7" count="1" selected="0">
            <x v="0"/>
          </reference>
          <reference field="29" count="1">
            <x v="20"/>
          </reference>
          <reference field="35" count="1" selected="0">
            <x v="2"/>
          </reference>
        </references>
      </pivotArea>
    </format>
    <format dxfId="14">
      <pivotArea dataOnly="0" labelOnly="1" outline="0" fieldPosition="0">
        <references count="5">
          <reference field="0" count="1" selected="0">
            <x v="139"/>
          </reference>
          <reference field="5" count="1" selected="0">
            <x v="26"/>
          </reference>
          <reference field="7" count="1" selected="0">
            <x v="1"/>
          </reference>
          <reference field="29" count="1">
            <x v="45"/>
          </reference>
          <reference field="35" count="1" selected="0">
            <x v="12"/>
          </reference>
        </references>
      </pivotArea>
    </format>
    <format dxfId="13">
      <pivotArea dataOnly="0" labelOnly="1" outline="0" fieldPosition="0">
        <references count="5">
          <reference field="0" count="1" selected="0">
            <x v="156"/>
          </reference>
          <reference field="5" count="1" selected="0">
            <x v="26"/>
          </reference>
          <reference field="7" count="1" selected="0">
            <x v="0"/>
          </reference>
          <reference field="29" count="1">
            <x v="26"/>
          </reference>
          <reference field="35" count="1" selected="0">
            <x v="12"/>
          </reference>
        </references>
      </pivotArea>
    </format>
    <format dxfId="12">
      <pivotArea dataOnly="0" labelOnly="1" outline="0" fieldPosition="0">
        <references count="5">
          <reference field="0" count="1" selected="0">
            <x v="157"/>
          </reference>
          <reference field="5" count="1" selected="0">
            <x v="26"/>
          </reference>
          <reference field="7" count="1" selected="0">
            <x v="0"/>
          </reference>
          <reference field="29" count="1">
            <x v="26"/>
          </reference>
          <reference field="35" count="1" selected="0">
            <x v="12"/>
          </reference>
        </references>
      </pivotArea>
    </format>
    <format dxfId="11">
      <pivotArea dataOnly="0" labelOnly="1" outline="0" fieldPosition="0">
        <references count="5">
          <reference field="0" count="1" selected="0">
            <x v="161"/>
          </reference>
          <reference field="5" count="1" selected="0">
            <x v="26"/>
          </reference>
          <reference field="7" count="1" selected="0">
            <x v="1"/>
          </reference>
          <reference field="29" count="1">
            <x v="40"/>
          </reference>
          <reference field="35" count="1" selected="0">
            <x v="12"/>
          </reference>
        </references>
      </pivotArea>
    </format>
    <format dxfId="10">
      <pivotArea dataOnly="0" labelOnly="1" outline="0" fieldPosition="0">
        <references count="5">
          <reference field="0" count="1" selected="0">
            <x v="16"/>
          </reference>
          <reference field="5" count="1" selected="0">
            <x v="27"/>
          </reference>
          <reference field="7" count="1" selected="0">
            <x v="1"/>
          </reference>
          <reference field="29" count="1">
            <x v="0"/>
          </reference>
          <reference field="35" count="1" selected="0">
            <x v="21"/>
          </reference>
        </references>
      </pivotArea>
    </format>
    <format dxfId="9">
      <pivotArea dataOnly="0" labelOnly="1" outline="0" fieldPosition="0">
        <references count="5">
          <reference field="0" count="1" selected="0">
            <x v="83"/>
          </reference>
          <reference field="5" count="1" selected="0">
            <x v="27"/>
          </reference>
          <reference field="7" count="1" selected="0">
            <x v="1"/>
          </reference>
          <reference field="29" count="1">
            <x v="67"/>
          </reference>
          <reference field="35" count="1" selected="0">
            <x v="21"/>
          </reference>
        </references>
      </pivotArea>
    </format>
    <format dxfId="8">
      <pivotArea dataOnly="0" labelOnly="1" outline="0" fieldPosition="0">
        <references count="1">
          <reference field="4294967294" count="4">
            <x v="0"/>
            <x v="1"/>
            <x v="2"/>
            <x v="3"/>
          </reference>
        </references>
      </pivotArea>
    </format>
    <format dxfId="7">
      <pivotArea outline="0" fieldPosition="0">
        <references count="5">
          <reference field="0" count="3" selected="0">
            <x v="39"/>
            <x v="56"/>
            <x v="85"/>
          </reference>
          <reference field="5" count="1" selected="0">
            <x v="21"/>
          </reference>
          <reference field="7" count="1" selected="0">
            <x v="0"/>
          </reference>
          <reference field="29" count="3" selected="0">
            <x v="28"/>
            <x v="37"/>
            <x v="39"/>
          </reference>
          <reference field="35" count="1" selected="0">
            <x v="20"/>
          </reference>
        </references>
      </pivotArea>
    </format>
    <format dxfId="6">
      <pivotArea dataOnly="0" labelOnly="1" outline="0" offset="IV3:IV5" fieldPosition="0">
        <references count="1">
          <reference field="5" count="1">
            <x v="21"/>
          </reference>
        </references>
      </pivotArea>
    </format>
    <format dxfId="5">
      <pivotArea dataOnly="0" labelOnly="1" outline="0" fieldPosition="0">
        <references count="2">
          <reference field="0" count="3">
            <x v="39"/>
            <x v="56"/>
            <x v="85"/>
          </reference>
          <reference field="5" count="1" selected="0">
            <x v="21"/>
          </reference>
        </references>
      </pivotArea>
    </format>
    <format dxfId="4">
      <pivotArea dataOnly="0" labelOnly="1" outline="0" fieldPosition="0">
        <references count="3">
          <reference field="0" count="1" selected="0">
            <x v="39"/>
          </reference>
          <reference field="5" count="1" selected="0">
            <x v="21"/>
          </reference>
          <reference field="35" count="1">
            <x v="20"/>
          </reference>
        </references>
      </pivotArea>
    </format>
    <format dxfId="3">
      <pivotArea dataOnly="0" labelOnly="1" outline="0" offset="IV3:IV5" fieldPosition="0">
        <references count="4">
          <reference field="0" count="1" selected="0">
            <x v="30"/>
          </reference>
          <reference field="5" count="1" selected="0">
            <x v="21"/>
          </reference>
          <reference field="7" count="1">
            <x v="0"/>
          </reference>
          <reference field="35" count="1" selected="0">
            <x v="20"/>
          </reference>
        </references>
      </pivotArea>
    </format>
    <format dxfId="2">
      <pivotArea dataOnly="0" labelOnly="1" outline="0" fieldPosition="0">
        <references count="5">
          <reference field="0" count="1" selected="0">
            <x v="39"/>
          </reference>
          <reference field="5" count="1" selected="0">
            <x v="21"/>
          </reference>
          <reference field="7" count="1" selected="0">
            <x v="0"/>
          </reference>
          <reference field="29" count="1">
            <x v="28"/>
          </reference>
          <reference field="35" count="1" selected="0">
            <x v="20"/>
          </reference>
        </references>
      </pivotArea>
    </format>
    <format dxfId="1">
      <pivotArea dataOnly="0" labelOnly="1" outline="0" fieldPosition="0">
        <references count="5">
          <reference field="0" count="1" selected="0">
            <x v="56"/>
          </reference>
          <reference field="5" count="1" selected="0">
            <x v="21"/>
          </reference>
          <reference field="7" count="1" selected="0">
            <x v="0"/>
          </reference>
          <reference field="29" count="1">
            <x v="37"/>
          </reference>
          <reference field="35" count="1" selected="0">
            <x v="20"/>
          </reference>
        </references>
      </pivotArea>
    </format>
    <format dxfId="0">
      <pivotArea dataOnly="0" labelOnly="1" outline="0" fieldPosition="0">
        <references count="5">
          <reference field="0" count="1" selected="0">
            <x v="85"/>
          </reference>
          <reference field="5" count="1" selected="0">
            <x v="21"/>
          </reference>
          <reference field="7" count="1" selected="0">
            <x v="0"/>
          </reference>
          <reference field="29" count="1">
            <x v="39"/>
          </reference>
          <reference field="35" count="1" selected="0">
            <x v="2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4EF0A-43FE-479A-BE36-76272CFFC93A}">
  <dimension ref="B2:N117"/>
  <sheetViews>
    <sheetView tabSelected="1" topLeftCell="B1" zoomScale="90" zoomScaleNormal="90" workbookViewId="0">
      <selection activeCell="B14" sqref="B14:L14"/>
    </sheetView>
  </sheetViews>
  <sheetFormatPr defaultColWidth="9.1796875" defaultRowHeight="14.5" x14ac:dyDescent="0.35"/>
  <cols>
    <col min="1" max="1" width="3.26953125" style="2" customWidth="1"/>
    <col min="2" max="2" width="46" style="2" customWidth="1"/>
    <col min="3" max="3" width="15.54296875" style="2" customWidth="1"/>
    <col min="4" max="4" width="46.453125" style="34" customWidth="1"/>
    <col min="5" max="5" width="47.26953125" style="34" customWidth="1"/>
    <col min="6" max="6" width="27.1796875" style="2" customWidth="1"/>
    <col min="7" max="8" width="15.54296875" style="2" customWidth="1"/>
    <col min="9" max="16" width="12" style="2" customWidth="1"/>
    <col min="17" max="16384" width="9.1796875" style="2"/>
  </cols>
  <sheetData>
    <row r="2" spans="2:14" ht="15" customHeight="1" x14ac:dyDescent="0.35">
      <c r="C2" s="44" t="s">
        <v>0</v>
      </c>
      <c r="D2" s="44"/>
      <c r="E2" s="44"/>
      <c r="F2" s="44"/>
      <c r="G2" s="44"/>
      <c r="H2" s="44"/>
      <c r="I2" s="44"/>
      <c r="J2" s="44"/>
      <c r="K2" s="44"/>
      <c r="L2" s="44"/>
    </row>
    <row r="3" spans="2:14" ht="15" customHeight="1" x14ac:dyDescent="0.35">
      <c r="C3" s="44"/>
      <c r="D3" s="44"/>
      <c r="E3" s="44"/>
      <c r="F3" s="44"/>
      <c r="G3" s="44"/>
      <c r="H3" s="44"/>
      <c r="I3" s="44"/>
      <c r="J3" s="44"/>
      <c r="K3" s="44"/>
      <c r="L3" s="44"/>
    </row>
    <row r="4" spans="2:14" x14ac:dyDescent="0.35">
      <c r="C4" s="44"/>
      <c r="D4" s="44"/>
      <c r="E4" s="44"/>
      <c r="F4" s="44"/>
      <c r="G4" s="44"/>
      <c r="H4" s="44"/>
      <c r="I4" s="44"/>
      <c r="J4" s="44"/>
      <c r="K4" s="44"/>
      <c r="L4" s="44"/>
    </row>
    <row r="7" spans="2:14" ht="15" x14ac:dyDescent="0.4">
      <c r="B7" s="3" t="s">
        <v>1</v>
      </c>
      <c r="C7" s="4" t="s">
        <v>2</v>
      </c>
      <c r="D7" s="33"/>
      <c r="E7" s="33"/>
      <c r="F7" s="4"/>
      <c r="G7" s="4"/>
      <c r="H7" s="4"/>
    </row>
    <row r="8" spans="2:14" ht="15" x14ac:dyDescent="0.4">
      <c r="B8" s="3" t="s">
        <v>3</v>
      </c>
      <c r="C8" s="7">
        <v>45587</v>
      </c>
      <c r="D8" s="7"/>
      <c r="E8" s="33"/>
      <c r="F8" s="4"/>
      <c r="G8" s="4"/>
      <c r="H8" s="4"/>
    </row>
    <row r="9" spans="2:14" ht="15" x14ac:dyDescent="0.4">
      <c r="B9" s="3" t="s">
        <v>4</v>
      </c>
      <c r="C9" s="4" t="s">
        <v>5</v>
      </c>
      <c r="D9" s="33"/>
      <c r="E9" s="33"/>
      <c r="F9" s="4"/>
      <c r="G9" s="4"/>
      <c r="H9" s="4"/>
    </row>
    <row r="10" spans="2:14" ht="15" x14ac:dyDescent="0.4">
      <c r="B10" s="3" t="s">
        <v>6</v>
      </c>
      <c r="C10" s="4" t="s">
        <v>7</v>
      </c>
      <c r="D10" s="33"/>
      <c r="E10" s="33"/>
      <c r="F10" s="4"/>
      <c r="G10" s="4"/>
      <c r="H10" s="4"/>
    </row>
    <row r="11" spans="2:14" ht="15" x14ac:dyDescent="0.4">
      <c r="B11" s="3" t="s">
        <v>8</v>
      </c>
      <c r="C11" s="5" t="s">
        <v>9</v>
      </c>
      <c r="D11" s="33"/>
      <c r="E11" s="33"/>
      <c r="F11" s="4"/>
      <c r="G11" s="4"/>
      <c r="H11" s="4"/>
    </row>
    <row r="13" spans="2:14" ht="15" x14ac:dyDescent="0.4">
      <c r="B13" s="45" t="s">
        <v>11</v>
      </c>
      <c r="C13" s="46"/>
      <c r="D13" s="46"/>
      <c r="E13" s="46"/>
      <c r="F13" s="46"/>
      <c r="G13" s="46"/>
      <c r="H13" s="46"/>
      <c r="I13" s="46"/>
      <c r="J13" s="46"/>
      <c r="K13" s="46"/>
      <c r="L13" s="47"/>
      <c r="M13" s="3"/>
      <c r="N13" s="3"/>
    </row>
    <row r="14" spans="2:14" ht="38.15" customHeight="1" x14ac:dyDescent="0.35">
      <c r="B14" s="48" t="s">
        <v>12</v>
      </c>
      <c r="C14" s="49"/>
      <c r="D14" s="49"/>
      <c r="E14" s="49"/>
      <c r="F14" s="49"/>
      <c r="G14" s="49"/>
      <c r="H14" s="49"/>
      <c r="I14" s="49"/>
      <c r="J14" s="49"/>
      <c r="K14" s="49"/>
      <c r="L14" s="50"/>
    </row>
    <row r="15" spans="2:14" x14ac:dyDescent="0.35">
      <c r="B15" s="6"/>
    </row>
    <row r="16" spans="2:14" ht="39" customHeight="1" x14ac:dyDescent="0.35">
      <c r="B16" s="30" t="s">
        <v>13</v>
      </c>
      <c r="C16" s="27" t="s">
        <v>14</v>
      </c>
      <c r="D16" s="35" t="s">
        <v>15</v>
      </c>
      <c r="E16" s="35" t="s">
        <v>16</v>
      </c>
      <c r="F16" s="27" t="s">
        <v>17</v>
      </c>
      <c r="G16" s="32" t="s">
        <v>18</v>
      </c>
      <c r="H16" s="32" t="s">
        <v>19</v>
      </c>
    </row>
    <row r="17" spans="2:8" ht="15" x14ac:dyDescent="0.4">
      <c r="B17" s="29" t="s">
        <v>20</v>
      </c>
      <c r="C17" s="29" t="s">
        <v>21</v>
      </c>
      <c r="D17" s="36" t="s">
        <v>22</v>
      </c>
      <c r="E17" s="37" t="s">
        <v>23</v>
      </c>
      <c r="F17" s="31" t="s">
        <v>24</v>
      </c>
      <c r="G17" s="43">
        <v>1701700.65</v>
      </c>
      <c r="H17" s="43">
        <v>0</v>
      </c>
    </row>
    <row r="18" spans="2:8" ht="15" x14ac:dyDescent="0.4">
      <c r="B18" s="28"/>
      <c r="C18" s="29" t="s">
        <v>21</v>
      </c>
      <c r="D18" s="36" t="s">
        <v>25</v>
      </c>
      <c r="E18" s="37" t="s">
        <v>26</v>
      </c>
      <c r="F18" s="31" t="s">
        <v>27</v>
      </c>
      <c r="G18" s="43">
        <v>35000</v>
      </c>
      <c r="H18" s="43">
        <v>36075</v>
      </c>
    </row>
    <row r="19" spans="2:8" ht="15" x14ac:dyDescent="0.4">
      <c r="B19" s="28"/>
      <c r="C19" s="29" t="s">
        <v>21</v>
      </c>
      <c r="D19" s="36" t="s">
        <v>28</v>
      </c>
      <c r="E19" s="37" t="s">
        <v>29</v>
      </c>
      <c r="F19" s="31" t="s">
        <v>30</v>
      </c>
      <c r="G19" s="43">
        <v>92397.94</v>
      </c>
      <c r="H19" s="43">
        <v>3972.06</v>
      </c>
    </row>
    <row r="20" spans="2:8" ht="15" x14ac:dyDescent="0.4">
      <c r="B20" s="28"/>
      <c r="C20" s="29" t="s">
        <v>21</v>
      </c>
      <c r="D20" s="36" t="s">
        <v>31</v>
      </c>
      <c r="E20" s="37" t="s">
        <v>32</v>
      </c>
      <c r="F20" s="31" t="s">
        <v>33</v>
      </c>
      <c r="G20" s="43">
        <v>9770.4699999999993</v>
      </c>
      <c r="H20" s="43">
        <v>3359.53</v>
      </c>
    </row>
    <row r="21" spans="2:8" ht="15" x14ac:dyDescent="0.4">
      <c r="B21" s="28"/>
      <c r="C21" s="29" t="s">
        <v>21</v>
      </c>
      <c r="D21" s="36" t="s">
        <v>34</v>
      </c>
      <c r="E21" s="37" t="s">
        <v>35</v>
      </c>
      <c r="F21" s="31" t="s">
        <v>33</v>
      </c>
      <c r="G21" s="43">
        <v>3288.85</v>
      </c>
      <c r="H21" s="43">
        <v>822.21</v>
      </c>
    </row>
    <row r="22" spans="2:8" ht="15" x14ac:dyDescent="0.4">
      <c r="B22" s="28"/>
      <c r="C22" s="29" t="s">
        <v>21</v>
      </c>
      <c r="D22" s="36" t="s">
        <v>36</v>
      </c>
      <c r="E22" s="37" t="s">
        <v>37</v>
      </c>
      <c r="F22" s="31" t="s">
        <v>38</v>
      </c>
      <c r="G22" s="43">
        <v>686994</v>
      </c>
      <c r="H22" s="43">
        <v>817523</v>
      </c>
    </row>
    <row r="23" spans="2:8" ht="15" x14ac:dyDescent="0.4">
      <c r="B23" s="28"/>
      <c r="C23" s="29" t="s">
        <v>21</v>
      </c>
      <c r="D23" s="36" t="s">
        <v>39</v>
      </c>
      <c r="E23" s="37" t="s">
        <v>37</v>
      </c>
      <c r="F23" s="31" t="s">
        <v>33</v>
      </c>
      <c r="G23" s="43">
        <v>4174.2</v>
      </c>
      <c r="H23" s="43">
        <v>0</v>
      </c>
    </row>
    <row r="24" spans="2:8" ht="15" x14ac:dyDescent="0.4">
      <c r="B24" s="28"/>
      <c r="C24" s="29" t="s">
        <v>21</v>
      </c>
      <c r="D24" s="36" t="s">
        <v>40</v>
      </c>
      <c r="E24" s="37" t="s">
        <v>29</v>
      </c>
      <c r="F24" s="31" t="s">
        <v>41</v>
      </c>
      <c r="G24" s="43">
        <v>3153.63</v>
      </c>
      <c r="H24" s="43">
        <v>0</v>
      </c>
    </row>
    <row r="25" spans="2:8" ht="15" x14ac:dyDescent="0.4">
      <c r="B25" s="28"/>
      <c r="C25" s="29" t="s">
        <v>21</v>
      </c>
      <c r="D25" s="36" t="s">
        <v>42</v>
      </c>
      <c r="E25" s="37" t="s">
        <v>23</v>
      </c>
      <c r="F25" s="31" t="s">
        <v>33</v>
      </c>
      <c r="G25" s="43">
        <v>7952.21</v>
      </c>
      <c r="H25" s="43">
        <v>89.1</v>
      </c>
    </row>
    <row r="26" spans="2:8" ht="15" x14ac:dyDescent="0.4">
      <c r="B26" s="28"/>
      <c r="C26" s="29" t="s">
        <v>21</v>
      </c>
      <c r="D26" s="36" t="s">
        <v>43</v>
      </c>
      <c r="E26" s="37" t="s">
        <v>37</v>
      </c>
      <c r="F26" s="31" t="s">
        <v>33</v>
      </c>
      <c r="G26" s="43">
        <v>39336</v>
      </c>
      <c r="H26" s="43">
        <v>34104</v>
      </c>
    </row>
    <row r="27" spans="2:8" ht="15" x14ac:dyDescent="0.4">
      <c r="B27" s="28"/>
      <c r="C27" s="29" t="s">
        <v>21</v>
      </c>
      <c r="D27" s="36" t="s">
        <v>44</v>
      </c>
      <c r="E27" s="37" t="s">
        <v>45</v>
      </c>
      <c r="F27" s="31" t="s">
        <v>33</v>
      </c>
      <c r="G27" s="43">
        <v>22500</v>
      </c>
      <c r="H27" s="43">
        <v>2750</v>
      </c>
    </row>
    <row r="28" spans="2:8" ht="15" x14ac:dyDescent="0.4">
      <c r="B28" s="28"/>
      <c r="C28" s="29" t="s">
        <v>21</v>
      </c>
      <c r="D28" s="36" t="s">
        <v>46</v>
      </c>
      <c r="E28" s="37" t="s">
        <v>47</v>
      </c>
      <c r="F28" s="31" t="s">
        <v>30</v>
      </c>
      <c r="G28" s="43">
        <v>56700</v>
      </c>
      <c r="H28" s="43">
        <v>51660</v>
      </c>
    </row>
    <row r="29" spans="2:8" ht="15" x14ac:dyDescent="0.4">
      <c r="B29" s="28"/>
      <c r="C29" s="29" t="s">
        <v>21</v>
      </c>
      <c r="D29" s="36" t="s">
        <v>46</v>
      </c>
      <c r="E29" s="37" t="s">
        <v>48</v>
      </c>
      <c r="F29" s="31" t="s">
        <v>30</v>
      </c>
      <c r="G29" s="43">
        <v>64800</v>
      </c>
      <c r="H29" s="43">
        <v>59040</v>
      </c>
    </row>
    <row r="30" spans="2:8" ht="15" x14ac:dyDescent="0.4">
      <c r="B30" s="28"/>
      <c r="C30" s="29" t="s">
        <v>21</v>
      </c>
      <c r="D30" s="36" t="s">
        <v>46</v>
      </c>
      <c r="E30" s="37" t="s">
        <v>23</v>
      </c>
      <c r="F30" s="31" t="s">
        <v>30</v>
      </c>
      <c r="G30" s="43">
        <v>13500</v>
      </c>
      <c r="H30" s="43">
        <v>12300</v>
      </c>
    </row>
    <row r="31" spans="2:8" ht="15" x14ac:dyDescent="0.4">
      <c r="B31" s="28"/>
      <c r="C31" s="29" t="s">
        <v>21</v>
      </c>
      <c r="D31" s="36" t="s">
        <v>46</v>
      </c>
      <c r="E31" s="37" t="s">
        <v>35</v>
      </c>
      <c r="F31" s="31" t="s">
        <v>30</v>
      </c>
      <c r="G31" s="43">
        <v>386100</v>
      </c>
      <c r="H31" s="43">
        <v>351780</v>
      </c>
    </row>
    <row r="32" spans="2:8" ht="15" x14ac:dyDescent="0.4">
      <c r="B32" s="28"/>
      <c r="C32" s="29" t="s">
        <v>21</v>
      </c>
      <c r="D32" s="36" t="s">
        <v>49</v>
      </c>
      <c r="E32" s="37" t="s">
        <v>32</v>
      </c>
      <c r="F32" s="31" t="s">
        <v>41</v>
      </c>
      <c r="G32" s="43">
        <v>69601.179999999993</v>
      </c>
      <c r="H32" s="43">
        <v>0</v>
      </c>
    </row>
    <row r="33" spans="2:8" ht="15" x14ac:dyDescent="0.4">
      <c r="B33" s="28"/>
      <c r="C33" s="29" t="s">
        <v>21</v>
      </c>
      <c r="D33" s="36" t="s">
        <v>50</v>
      </c>
      <c r="E33" s="37" t="s">
        <v>51</v>
      </c>
      <c r="F33" s="31" t="s">
        <v>33</v>
      </c>
      <c r="G33" s="43">
        <v>46569.599999999999</v>
      </c>
      <c r="H33" s="43">
        <v>5612.29</v>
      </c>
    </row>
    <row r="34" spans="2:8" ht="15" x14ac:dyDescent="0.4">
      <c r="B34" s="28"/>
      <c r="C34" s="29" t="s">
        <v>21</v>
      </c>
      <c r="D34" s="36" t="s">
        <v>52</v>
      </c>
      <c r="E34" s="37" t="s">
        <v>53</v>
      </c>
      <c r="F34" s="31" t="s">
        <v>33</v>
      </c>
      <c r="G34" s="43">
        <v>263581</v>
      </c>
      <c r="H34" s="43">
        <v>0</v>
      </c>
    </row>
    <row r="35" spans="2:8" ht="15" x14ac:dyDescent="0.4">
      <c r="B35" s="28"/>
      <c r="C35" s="29" t="s">
        <v>54</v>
      </c>
      <c r="D35" s="36" t="s">
        <v>55</v>
      </c>
      <c r="E35" s="37" t="s">
        <v>56</v>
      </c>
      <c r="F35" s="31" t="s">
        <v>33</v>
      </c>
      <c r="G35" s="43">
        <v>13852.23</v>
      </c>
      <c r="H35" s="43">
        <v>0</v>
      </c>
    </row>
    <row r="36" spans="2:8" ht="15" x14ac:dyDescent="0.4">
      <c r="B36" s="28"/>
      <c r="C36" s="29" t="s">
        <v>54</v>
      </c>
      <c r="D36" s="36" t="s">
        <v>57</v>
      </c>
      <c r="E36" s="37" t="s">
        <v>58</v>
      </c>
      <c r="F36" s="31" t="s">
        <v>41</v>
      </c>
      <c r="G36" s="43">
        <v>201600</v>
      </c>
      <c r="H36" s="43">
        <v>0</v>
      </c>
    </row>
    <row r="37" spans="2:8" ht="15" x14ac:dyDescent="0.4">
      <c r="B37" s="28"/>
      <c r="C37" s="29" t="s">
        <v>54</v>
      </c>
      <c r="D37" s="36" t="s">
        <v>59</v>
      </c>
      <c r="E37" s="37" t="s">
        <v>37</v>
      </c>
      <c r="F37" s="31" t="s">
        <v>33</v>
      </c>
      <c r="G37" s="43">
        <v>6288.76</v>
      </c>
      <c r="H37" s="43">
        <v>1108.81</v>
      </c>
    </row>
    <row r="38" spans="2:8" ht="15" x14ac:dyDescent="0.4">
      <c r="B38" s="28"/>
      <c r="C38" s="29" t="s">
        <v>54</v>
      </c>
      <c r="D38" s="36" t="s">
        <v>60</v>
      </c>
      <c r="E38" s="37" t="s">
        <v>51</v>
      </c>
      <c r="F38" s="31" t="s">
        <v>33</v>
      </c>
      <c r="G38" s="43">
        <v>22129.14</v>
      </c>
      <c r="H38" s="43">
        <v>0</v>
      </c>
    </row>
    <row r="39" spans="2:8" ht="15" x14ac:dyDescent="0.4">
      <c r="B39" s="28"/>
      <c r="C39" s="29" t="s">
        <v>54</v>
      </c>
      <c r="D39" s="36" t="s">
        <v>61</v>
      </c>
      <c r="E39" s="37" t="s">
        <v>37</v>
      </c>
      <c r="F39" s="31" t="s">
        <v>41</v>
      </c>
      <c r="G39" s="43">
        <v>17750</v>
      </c>
      <c r="H39" s="43">
        <v>0</v>
      </c>
    </row>
    <row r="40" spans="2:8" ht="15" x14ac:dyDescent="0.4">
      <c r="B40" s="28"/>
      <c r="C40" s="29" t="s">
        <v>54</v>
      </c>
      <c r="D40" s="36" t="s">
        <v>62</v>
      </c>
      <c r="E40" s="37" t="s">
        <v>63</v>
      </c>
      <c r="F40" s="31" t="s">
        <v>41</v>
      </c>
      <c r="G40" s="43">
        <v>69627.199999999997</v>
      </c>
      <c r="H40" s="43">
        <v>0</v>
      </c>
    </row>
    <row r="41" spans="2:8" ht="15" x14ac:dyDescent="0.4">
      <c r="B41" s="28"/>
      <c r="C41" s="29" t="s">
        <v>54</v>
      </c>
      <c r="D41" s="36" t="s">
        <v>64</v>
      </c>
      <c r="E41" s="37" t="s">
        <v>56</v>
      </c>
      <c r="F41" s="31" t="s">
        <v>33</v>
      </c>
      <c r="G41" s="43">
        <v>9097.27</v>
      </c>
      <c r="H41" s="43">
        <v>0</v>
      </c>
    </row>
    <row r="42" spans="2:8" ht="15" x14ac:dyDescent="0.4">
      <c r="B42" s="28"/>
      <c r="C42" s="29" t="s">
        <v>54</v>
      </c>
      <c r="D42" s="36" t="s">
        <v>65</v>
      </c>
      <c r="E42" s="37" t="s">
        <v>56</v>
      </c>
      <c r="F42" s="31" t="s">
        <v>33</v>
      </c>
      <c r="G42" s="43">
        <v>6696.02</v>
      </c>
      <c r="H42" s="43">
        <v>0</v>
      </c>
    </row>
    <row r="43" spans="2:8" ht="15" x14ac:dyDescent="0.4">
      <c r="B43" s="28"/>
      <c r="C43" s="29" t="s">
        <v>54</v>
      </c>
      <c r="D43" s="36" t="s">
        <v>66</v>
      </c>
      <c r="E43" s="37" t="s">
        <v>56</v>
      </c>
      <c r="F43" s="31" t="s">
        <v>41</v>
      </c>
      <c r="G43" s="43">
        <v>17780.3</v>
      </c>
      <c r="H43" s="43">
        <v>0</v>
      </c>
    </row>
    <row r="44" spans="2:8" ht="15" x14ac:dyDescent="0.4">
      <c r="B44" s="28"/>
      <c r="C44" s="29" t="s">
        <v>54</v>
      </c>
      <c r="D44" s="36" t="s">
        <v>67</v>
      </c>
      <c r="E44" s="37" t="s">
        <v>56</v>
      </c>
      <c r="F44" s="31" t="s">
        <v>33</v>
      </c>
      <c r="G44" s="43">
        <v>27602.1</v>
      </c>
      <c r="H44" s="43">
        <v>1711.03</v>
      </c>
    </row>
    <row r="45" spans="2:8" ht="15" x14ac:dyDescent="0.4">
      <c r="B45" s="28"/>
      <c r="C45" s="29" t="s">
        <v>54</v>
      </c>
      <c r="D45" s="36" t="s">
        <v>46</v>
      </c>
      <c r="E45" s="37" t="s">
        <v>68</v>
      </c>
      <c r="F45" s="31" t="s">
        <v>30</v>
      </c>
      <c r="G45" s="43">
        <v>121500</v>
      </c>
      <c r="H45" s="43">
        <v>110700</v>
      </c>
    </row>
    <row r="46" spans="2:8" ht="15" x14ac:dyDescent="0.4">
      <c r="B46" s="28"/>
      <c r="C46" s="29" t="s">
        <v>54</v>
      </c>
      <c r="D46" s="36" t="s">
        <v>69</v>
      </c>
      <c r="E46" s="37" t="s">
        <v>58</v>
      </c>
      <c r="F46" s="31" t="s">
        <v>30</v>
      </c>
      <c r="G46" s="43">
        <v>712800</v>
      </c>
      <c r="H46" s="43">
        <v>649440</v>
      </c>
    </row>
    <row r="47" spans="2:8" ht="15" x14ac:dyDescent="0.4">
      <c r="B47" s="28"/>
      <c r="C47" s="29" t="s">
        <v>70</v>
      </c>
      <c r="D47" s="36" t="s">
        <v>46</v>
      </c>
      <c r="E47" s="37" t="s">
        <v>63</v>
      </c>
      <c r="F47" s="31" t="s">
        <v>30</v>
      </c>
      <c r="G47" s="43">
        <v>143100</v>
      </c>
      <c r="H47" s="43">
        <v>130380</v>
      </c>
    </row>
    <row r="48" spans="2:8" ht="15" x14ac:dyDescent="0.4">
      <c r="B48" s="28"/>
      <c r="C48" s="29" t="s">
        <v>54</v>
      </c>
      <c r="D48" s="36" t="s">
        <v>71</v>
      </c>
      <c r="E48" s="37" t="s">
        <v>29</v>
      </c>
      <c r="F48" s="31" t="s">
        <v>33</v>
      </c>
      <c r="G48" s="43">
        <v>99121.76</v>
      </c>
      <c r="H48" s="43">
        <v>0</v>
      </c>
    </row>
    <row r="49" spans="2:8" ht="15" x14ac:dyDescent="0.4">
      <c r="B49" s="28"/>
      <c r="C49" s="29" t="s">
        <v>70</v>
      </c>
      <c r="D49" s="36" t="s">
        <v>72</v>
      </c>
      <c r="E49" s="37" t="s">
        <v>58</v>
      </c>
      <c r="F49" s="31" t="s">
        <v>33</v>
      </c>
      <c r="G49" s="43">
        <v>197528.56</v>
      </c>
      <c r="H49" s="43">
        <v>35431.21</v>
      </c>
    </row>
    <row r="50" spans="2:8" ht="15" x14ac:dyDescent="0.4">
      <c r="B50" s="28"/>
      <c r="C50" s="29" t="s">
        <v>70</v>
      </c>
      <c r="D50" s="36" t="s">
        <v>73</v>
      </c>
      <c r="E50" s="37" t="s">
        <v>29</v>
      </c>
      <c r="F50" s="31" t="s">
        <v>33</v>
      </c>
      <c r="G50" s="43">
        <v>44250</v>
      </c>
      <c r="H50" s="43">
        <v>0</v>
      </c>
    </row>
    <row r="51" spans="2:8" ht="15" x14ac:dyDescent="0.4">
      <c r="B51" s="28"/>
      <c r="C51" s="29" t="s">
        <v>70</v>
      </c>
      <c r="D51" s="36" t="s">
        <v>74</v>
      </c>
      <c r="E51" s="37" t="s">
        <v>68</v>
      </c>
      <c r="F51" s="31" t="s">
        <v>33</v>
      </c>
      <c r="G51" s="43">
        <v>167300</v>
      </c>
      <c r="H51" s="43">
        <v>110256</v>
      </c>
    </row>
    <row r="52" spans="2:8" ht="15" x14ac:dyDescent="0.4">
      <c r="B52" s="28"/>
      <c r="C52" s="29" t="s">
        <v>70</v>
      </c>
      <c r="D52" s="36" t="s">
        <v>75</v>
      </c>
      <c r="E52" s="37" t="s">
        <v>23</v>
      </c>
      <c r="F52" s="31" t="s">
        <v>33</v>
      </c>
      <c r="G52" s="43">
        <v>79522.040000000008</v>
      </c>
      <c r="H52" s="43">
        <v>8875.23</v>
      </c>
    </row>
    <row r="53" spans="2:8" ht="15" x14ac:dyDescent="0.4">
      <c r="B53" s="28"/>
      <c r="C53" s="29" t="s">
        <v>70</v>
      </c>
      <c r="D53" s="36" t="s">
        <v>76</v>
      </c>
      <c r="E53" s="37" t="s">
        <v>29</v>
      </c>
      <c r="F53" s="31" t="s">
        <v>33</v>
      </c>
      <c r="G53" s="43">
        <v>30000</v>
      </c>
      <c r="H53" s="43">
        <v>12600</v>
      </c>
    </row>
    <row r="54" spans="2:8" ht="15" x14ac:dyDescent="0.4">
      <c r="B54" s="28"/>
      <c r="C54" s="29" t="s">
        <v>70</v>
      </c>
      <c r="D54" s="36" t="s">
        <v>77</v>
      </c>
      <c r="E54" s="37" t="s">
        <v>56</v>
      </c>
      <c r="F54" s="31" t="s">
        <v>33</v>
      </c>
      <c r="G54" s="43">
        <v>44784</v>
      </c>
      <c r="H54" s="43">
        <v>61447</v>
      </c>
    </row>
    <row r="55" spans="2:8" ht="15" x14ac:dyDescent="0.4">
      <c r="B55" s="28"/>
      <c r="C55" s="29" t="s">
        <v>70</v>
      </c>
      <c r="D55" s="36" t="s">
        <v>77</v>
      </c>
      <c r="E55" s="37" t="s">
        <v>23</v>
      </c>
      <c r="F55" s="31" t="s">
        <v>33</v>
      </c>
      <c r="G55" s="43">
        <v>92139</v>
      </c>
      <c r="H55" s="43">
        <v>0</v>
      </c>
    </row>
    <row r="56" spans="2:8" ht="15" x14ac:dyDescent="0.4">
      <c r="B56" s="28"/>
      <c r="C56" s="29" t="s">
        <v>70</v>
      </c>
      <c r="D56" s="36" t="s">
        <v>78</v>
      </c>
      <c r="E56" s="37" t="s">
        <v>29</v>
      </c>
      <c r="F56" s="31" t="s">
        <v>41</v>
      </c>
      <c r="G56" s="43">
        <v>139043.22</v>
      </c>
      <c r="H56" s="43">
        <v>0</v>
      </c>
    </row>
    <row r="57" spans="2:8" ht="15" x14ac:dyDescent="0.4">
      <c r="B57" s="28"/>
      <c r="C57" s="29" t="s">
        <v>70</v>
      </c>
      <c r="D57" s="36" t="s">
        <v>79</v>
      </c>
      <c r="E57" s="37" t="s">
        <v>58</v>
      </c>
      <c r="F57" s="31" t="s">
        <v>33</v>
      </c>
      <c r="G57" s="43">
        <v>281410</v>
      </c>
      <c r="H57" s="43">
        <v>31840</v>
      </c>
    </row>
    <row r="58" spans="2:8" ht="15" x14ac:dyDescent="0.4">
      <c r="B58" s="28"/>
      <c r="C58" s="29" t="s">
        <v>70</v>
      </c>
      <c r="D58" s="36" t="s">
        <v>80</v>
      </c>
      <c r="E58" s="37" t="s">
        <v>68</v>
      </c>
      <c r="F58" s="31" t="s">
        <v>33</v>
      </c>
      <c r="G58" s="43">
        <v>25504.81</v>
      </c>
      <c r="H58" s="43">
        <v>0</v>
      </c>
    </row>
    <row r="59" spans="2:8" ht="15" x14ac:dyDescent="0.4">
      <c r="B59" s="28"/>
      <c r="C59" s="29" t="s">
        <v>70</v>
      </c>
      <c r="D59" s="36" t="s">
        <v>81</v>
      </c>
      <c r="E59" s="37" t="s">
        <v>68</v>
      </c>
      <c r="F59" s="31" t="s">
        <v>33</v>
      </c>
      <c r="G59" s="43">
        <v>25504.81</v>
      </c>
      <c r="H59" s="43">
        <v>0</v>
      </c>
    </row>
    <row r="60" spans="2:8" ht="15" x14ac:dyDescent="0.4">
      <c r="B60" s="28"/>
      <c r="C60" s="29" t="s">
        <v>70</v>
      </c>
      <c r="D60" s="36" t="s">
        <v>82</v>
      </c>
      <c r="E60" s="37" t="s">
        <v>32</v>
      </c>
      <c r="F60" s="31" t="s">
        <v>33</v>
      </c>
      <c r="G60" s="43">
        <v>45294.41</v>
      </c>
      <c r="H60" s="43">
        <v>0</v>
      </c>
    </row>
    <row r="61" spans="2:8" ht="15" x14ac:dyDescent="0.4">
      <c r="B61" s="28"/>
      <c r="C61" s="29" t="s">
        <v>70</v>
      </c>
      <c r="D61" s="36" t="s">
        <v>83</v>
      </c>
      <c r="E61" s="37" t="s">
        <v>29</v>
      </c>
      <c r="F61" s="31" t="s">
        <v>33</v>
      </c>
      <c r="G61" s="43">
        <v>5161.09</v>
      </c>
      <c r="H61" s="43">
        <v>0</v>
      </c>
    </row>
    <row r="62" spans="2:8" ht="15" x14ac:dyDescent="0.4">
      <c r="B62" s="28"/>
      <c r="C62" s="29" t="s">
        <v>70</v>
      </c>
      <c r="D62" s="36" t="s">
        <v>31</v>
      </c>
      <c r="E62" s="37" t="s">
        <v>84</v>
      </c>
      <c r="F62" s="31" t="s">
        <v>33</v>
      </c>
      <c r="G62" s="43">
        <v>20778.96</v>
      </c>
      <c r="H62" s="43">
        <v>7311.54</v>
      </c>
    </row>
    <row r="63" spans="2:8" ht="15" x14ac:dyDescent="0.4">
      <c r="B63" s="28"/>
      <c r="C63" s="29" t="s">
        <v>70</v>
      </c>
      <c r="D63" s="36" t="s">
        <v>85</v>
      </c>
      <c r="E63" s="37" t="s">
        <v>68</v>
      </c>
      <c r="F63" s="31" t="s">
        <v>33</v>
      </c>
      <c r="G63" s="43">
        <v>3206</v>
      </c>
      <c r="H63" s="43">
        <v>2245</v>
      </c>
    </row>
    <row r="64" spans="2:8" ht="15" x14ac:dyDescent="0.4">
      <c r="B64" s="28"/>
      <c r="C64" s="29" t="s">
        <v>70</v>
      </c>
      <c r="D64" s="36" t="s">
        <v>86</v>
      </c>
      <c r="E64" s="37" t="s">
        <v>87</v>
      </c>
      <c r="F64" s="31" t="s">
        <v>33</v>
      </c>
      <c r="G64" s="43">
        <v>8920.5300000000007</v>
      </c>
      <c r="H64" s="43">
        <v>0</v>
      </c>
    </row>
    <row r="65" spans="2:8" ht="15" x14ac:dyDescent="0.4">
      <c r="B65" s="28"/>
      <c r="C65" s="29" t="s">
        <v>70</v>
      </c>
      <c r="D65" s="36" t="s">
        <v>88</v>
      </c>
      <c r="E65" s="37" t="s">
        <v>58</v>
      </c>
      <c r="F65" s="31" t="s">
        <v>33</v>
      </c>
      <c r="G65" s="43">
        <v>26670.45</v>
      </c>
      <c r="H65" s="43">
        <v>28792.35</v>
      </c>
    </row>
    <row r="66" spans="2:8" ht="15" x14ac:dyDescent="0.4">
      <c r="B66" s="28"/>
      <c r="C66" s="29" t="s">
        <v>70</v>
      </c>
      <c r="D66" s="36" t="s">
        <v>89</v>
      </c>
      <c r="E66" s="37" t="s">
        <v>23</v>
      </c>
      <c r="F66" s="31" t="s">
        <v>33</v>
      </c>
      <c r="G66" s="43">
        <v>17780.3</v>
      </c>
      <c r="H66" s="43">
        <v>40917.4</v>
      </c>
    </row>
    <row r="67" spans="2:8" ht="15" x14ac:dyDescent="0.4">
      <c r="B67" s="28"/>
      <c r="C67" s="29" t="s">
        <v>70</v>
      </c>
      <c r="D67" s="36" t="s">
        <v>90</v>
      </c>
      <c r="E67" s="37" t="s">
        <v>58</v>
      </c>
      <c r="F67" s="31" t="s">
        <v>41</v>
      </c>
      <c r="G67" s="43">
        <v>98521.4</v>
      </c>
      <c r="H67" s="43">
        <v>0</v>
      </c>
    </row>
    <row r="68" spans="2:8" ht="15" x14ac:dyDescent="0.4">
      <c r="B68" s="28"/>
      <c r="C68" s="29" t="s">
        <v>70</v>
      </c>
      <c r="D68" s="36" t="s">
        <v>91</v>
      </c>
      <c r="E68" s="37" t="s">
        <v>87</v>
      </c>
      <c r="F68" s="31" t="s">
        <v>33</v>
      </c>
      <c r="G68" s="43">
        <v>100629</v>
      </c>
      <c r="H68" s="43">
        <v>13674.66</v>
      </c>
    </row>
    <row r="69" spans="2:8" ht="15" x14ac:dyDescent="0.4">
      <c r="B69" s="28"/>
      <c r="C69" s="29" t="s">
        <v>70</v>
      </c>
      <c r="D69" s="36" t="s">
        <v>92</v>
      </c>
      <c r="E69" s="37" t="s">
        <v>87</v>
      </c>
      <c r="F69" s="31" t="s">
        <v>33</v>
      </c>
      <c r="G69" s="43">
        <v>49299.61</v>
      </c>
      <c r="H69" s="43">
        <v>0</v>
      </c>
    </row>
    <row r="70" spans="2:8" ht="15" x14ac:dyDescent="0.4">
      <c r="B70" s="28"/>
      <c r="C70" s="29" t="s">
        <v>70</v>
      </c>
      <c r="D70" s="36" t="s">
        <v>92</v>
      </c>
      <c r="E70" s="37" t="s">
        <v>63</v>
      </c>
      <c r="F70" s="31" t="s">
        <v>33</v>
      </c>
      <c r="G70" s="43">
        <v>46687.62</v>
      </c>
      <c r="H70" s="43">
        <v>10362.379999999999</v>
      </c>
    </row>
    <row r="71" spans="2:8" ht="15" x14ac:dyDescent="0.4">
      <c r="B71" s="29" t="s">
        <v>93</v>
      </c>
      <c r="C71" s="29" t="s">
        <v>94</v>
      </c>
      <c r="D71" s="36" t="s">
        <v>95</v>
      </c>
      <c r="E71" s="37" t="s">
        <v>63</v>
      </c>
      <c r="F71" s="31" t="s">
        <v>41</v>
      </c>
      <c r="G71" s="43">
        <v>27252.1</v>
      </c>
      <c r="H71" s="43">
        <v>0</v>
      </c>
    </row>
    <row r="72" spans="2:8" ht="15" x14ac:dyDescent="0.4">
      <c r="B72" s="28"/>
      <c r="C72" s="29" t="s">
        <v>94</v>
      </c>
      <c r="D72" s="36" t="s">
        <v>96</v>
      </c>
      <c r="E72" s="37" t="s">
        <v>37</v>
      </c>
      <c r="F72" s="31" t="s">
        <v>33</v>
      </c>
      <c r="G72" s="43">
        <v>17490.45</v>
      </c>
      <c r="H72" s="43">
        <v>920.55</v>
      </c>
    </row>
    <row r="73" spans="2:8" ht="15" x14ac:dyDescent="0.4">
      <c r="B73" s="28"/>
      <c r="C73" s="29" t="s">
        <v>94</v>
      </c>
      <c r="D73" s="36" t="s">
        <v>97</v>
      </c>
      <c r="E73" s="37" t="s">
        <v>87</v>
      </c>
      <c r="F73" s="31" t="s">
        <v>33</v>
      </c>
      <c r="G73" s="43">
        <v>65000</v>
      </c>
      <c r="H73" s="43">
        <v>0</v>
      </c>
    </row>
    <row r="74" spans="2:8" ht="15" x14ac:dyDescent="0.4">
      <c r="B74" s="28"/>
      <c r="C74" s="29" t="s">
        <v>94</v>
      </c>
      <c r="D74" s="36" t="s">
        <v>98</v>
      </c>
      <c r="E74" s="37" t="s">
        <v>84</v>
      </c>
      <c r="F74" s="31" t="s">
        <v>41</v>
      </c>
      <c r="G74" s="43">
        <v>49226.02</v>
      </c>
      <c r="H74" s="43">
        <v>0</v>
      </c>
    </row>
    <row r="75" spans="2:8" ht="15" x14ac:dyDescent="0.4">
      <c r="B75" s="28"/>
      <c r="C75" s="29" t="s">
        <v>94</v>
      </c>
      <c r="D75" s="36" t="s">
        <v>99</v>
      </c>
      <c r="E75" s="37" t="s">
        <v>37</v>
      </c>
      <c r="F75" s="31" t="s">
        <v>33</v>
      </c>
      <c r="G75" s="43">
        <v>641057</v>
      </c>
      <c r="H75" s="43">
        <v>328534.28000000003</v>
      </c>
    </row>
    <row r="76" spans="2:8" ht="15" x14ac:dyDescent="0.4">
      <c r="B76" s="28"/>
      <c r="C76" s="29" t="s">
        <v>94</v>
      </c>
      <c r="D76" s="36" t="s">
        <v>100</v>
      </c>
      <c r="E76" s="37" t="s">
        <v>84</v>
      </c>
      <c r="F76" s="31" t="s">
        <v>41</v>
      </c>
      <c r="G76" s="43">
        <v>27252.1</v>
      </c>
      <c r="H76" s="43">
        <v>0</v>
      </c>
    </row>
    <row r="77" spans="2:8" ht="15" x14ac:dyDescent="0.4">
      <c r="B77" s="28"/>
      <c r="C77" s="29" t="s">
        <v>94</v>
      </c>
      <c r="D77" s="36" t="s">
        <v>101</v>
      </c>
      <c r="E77" s="37" t="s">
        <v>47</v>
      </c>
      <c r="F77" s="31" t="s">
        <v>33</v>
      </c>
      <c r="G77" s="43">
        <v>22800</v>
      </c>
      <c r="H77" s="43">
        <v>48146.71</v>
      </c>
    </row>
    <row r="78" spans="2:8" ht="15" x14ac:dyDescent="0.4">
      <c r="B78" s="28"/>
      <c r="C78" s="29" t="s">
        <v>94</v>
      </c>
      <c r="D78" s="36" t="s">
        <v>102</v>
      </c>
      <c r="E78" s="37" t="s">
        <v>29</v>
      </c>
      <c r="F78" s="31" t="s">
        <v>33</v>
      </c>
      <c r="G78" s="43">
        <v>38426.94</v>
      </c>
      <c r="H78" s="43">
        <v>24603.06</v>
      </c>
    </row>
    <row r="79" spans="2:8" ht="15" x14ac:dyDescent="0.4">
      <c r="B79" s="28"/>
      <c r="C79" s="29" t="s">
        <v>94</v>
      </c>
      <c r="D79" s="36" t="s">
        <v>103</v>
      </c>
      <c r="E79" s="37" t="s">
        <v>87</v>
      </c>
      <c r="F79" s="31" t="s">
        <v>33</v>
      </c>
      <c r="G79" s="43">
        <v>47821.41</v>
      </c>
      <c r="H79" s="43">
        <v>6831.5859</v>
      </c>
    </row>
    <row r="80" spans="2:8" ht="15" x14ac:dyDescent="0.4">
      <c r="B80" s="28"/>
      <c r="C80" s="29" t="s">
        <v>94</v>
      </c>
      <c r="D80" s="36" t="s">
        <v>104</v>
      </c>
      <c r="E80" s="37" t="s">
        <v>29</v>
      </c>
      <c r="F80" s="31" t="s">
        <v>33</v>
      </c>
      <c r="G80" s="43">
        <v>176474.48</v>
      </c>
      <c r="H80" s="43">
        <v>51924.61</v>
      </c>
    </row>
    <row r="81" spans="2:8" ht="15" x14ac:dyDescent="0.4">
      <c r="B81" s="28"/>
      <c r="C81" s="29" t="s">
        <v>94</v>
      </c>
      <c r="D81" s="36" t="s">
        <v>105</v>
      </c>
      <c r="E81" s="37" t="s">
        <v>87</v>
      </c>
      <c r="F81" s="31" t="s">
        <v>24</v>
      </c>
      <c r="G81" s="43">
        <v>874226.15</v>
      </c>
      <c r="H81" s="43">
        <v>0</v>
      </c>
    </row>
    <row r="82" spans="2:8" ht="15" x14ac:dyDescent="0.4">
      <c r="B82" s="28"/>
      <c r="C82" s="29" t="s">
        <v>94</v>
      </c>
      <c r="D82" s="36" t="s">
        <v>106</v>
      </c>
      <c r="E82" s="37" t="s">
        <v>58</v>
      </c>
      <c r="F82" s="31" t="s">
        <v>41</v>
      </c>
      <c r="G82" s="43">
        <v>43000</v>
      </c>
      <c r="H82" s="43">
        <v>0</v>
      </c>
    </row>
    <row r="83" spans="2:8" ht="15" x14ac:dyDescent="0.4">
      <c r="B83" s="28"/>
      <c r="C83" s="29" t="s">
        <v>94</v>
      </c>
      <c r="D83" s="36" t="s">
        <v>107</v>
      </c>
      <c r="E83" s="37" t="s">
        <v>29</v>
      </c>
      <c r="F83" s="31" t="s">
        <v>41</v>
      </c>
      <c r="G83" s="43">
        <v>9384</v>
      </c>
      <c r="H83" s="43">
        <v>0</v>
      </c>
    </row>
    <row r="84" spans="2:8" ht="15" x14ac:dyDescent="0.4">
      <c r="B84" s="28"/>
      <c r="C84" s="29" t="s">
        <v>94</v>
      </c>
      <c r="D84" s="36" t="s">
        <v>108</v>
      </c>
      <c r="E84" s="37" t="s">
        <v>58</v>
      </c>
      <c r="F84" s="31" t="s">
        <v>33</v>
      </c>
      <c r="G84" s="43">
        <v>128200.38</v>
      </c>
      <c r="H84" s="43">
        <v>15337.62</v>
      </c>
    </row>
    <row r="85" spans="2:8" ht="15" x14ac:dyDescent="0.4">
      <c r="B85" s="28"/>
      <c r="C85" s="29" t="s">
        <v>94</v>
      </c>
      <c r="D85" s="36" t="s">
        <v>108</v>
      </c>
      <c r="E85" s="37" t="s">
        <v>23</v>
      </c>
      <c r="F85" s="31" t="s">
        <v>33</v>
      </c>
      <c r="G85" s="43">
        <v>42733.46</v>
      </c>
      <c r="H85" s="43">
        <v>9127.5400000000009</v>
      </c>
    </row>
    <row r="86" spans="2:8" ht="15" x14ac:dyDescent="0.4">
      <c r="B86" s="28"/>
      <c r="C86" s="29" t="s">
        <v>94</v>
      </c>
      <c r="D86" s="36" t="s">
        <v>109</v>
      </c>
      <c r="E86" s="37" t="s">
        <v>37</v>
      </c>
      <c r="F86" s="31" t="s">
        <v>30</v>
      </c>
      <c r="G86" s="43">
        <v>11409</v>
      </c>
      <c r="H86" s="43">
        <v>1299</v>
      </c>
    </row>
    <row r="87" spans="2:8" ht="15" x14ac:dyDescent="0.4">
      <c r="B87" s="28"/>
      <c r="C87" s="29" t="s">
        <v>94</v>
      </c>
      <c r="D87" s="36" t="s">
        <v>110</v>
      </c>
      <c r="E87" s="37" t="s">
        <v>84</v>
      </c>
      <c r="F87" s="31" t="s">
        <v>33</v>
      </c>
      <c r="G87" s="43">
        <v>99931.6</v>
      </c>
      <c r="H87" s="43">
        <v>0</v>
      </c>
    </row>
    <row r="88" spans="2:8" ht="15" x14ac:dyDescent="0.4">
      <c r="B88" s="28"/>
      <c r="C88" s="29" t="s">
        <v>94</v>
      </c>
      <c r="D88" s="36" t="s">
        <v>111</v>
      </c>
      <c r="E88" s="37" t="s">
        <v>87</v>
      </c>
      <c r="F88" s="31" t="s">
        <v>33</v>
      </c>
      <c r="G88" s="43">
        <v>19500</v>
      </c>
      <c r="H88" s="43">
        <v>0</v>
      </c>
    </row>
    <row r="89" spans="2:8" ht="15" x14ac:dyDescent="0.4">
      <c r="B89" s="28"/>
      <c r="C89" s="29" t="s">
        <v>94</v>
      </c>
      <c r="D89" s="36" t="s">
        <v>112</v>
      </c>
      <c r="E89" s="37" t="s">
        <v>84</v>
      </c>
      <c r="F89" s="31" t="s">
        <v>33</v>
      </c>
      <c r="G89" s="43">
        <v>10492</v>
      </c>
      <c r="H89" s="43">
        <v>2886.84</v>
      </c>
    </row>
    <row r="90" spans="2:8" ht="15" x14ac:dyDescent="0.4">
      <c r="B90" s="28"/>
      <c r="C90" s="29" t="s">
        <v>94</v>
      </c>
      <c r="D90" s="36" t="s">
        <v>113</v>
      </c>
      <c r="E90" s="37" t="s">
        <v>51</v>
      </c>
      <c r="F90" s="31" t="s">
        <v>33</v>
      </c>
      <c r="G90" s="43">
        <v>22772.6</v>
      </c>
      <c r="H90" s="43">
        <v>50</v>
      </c>
    </row>
    <row r="91" spans="2:8" ht="15" x14ac:dyDescent="0.4">
      <c r="B91" s="28"/>
      <c r="C91" s="29" t="s">
        <v>94</v>
      </c>
      <c r="D91" s="36" t="s">
        <v>81</v>
      </c>
      <c r="E91" s="37" t="s">
        <v>84</v>
      </c>
      <c r="F91" s="31" t="s">
        <v>33</v>
      </c>
      <c r="G91" s="43">
        <v>22133.07</v>
      </c>
      <c r="H91" s="43">
        <v>0</v>
      </c>
    </row>
    <row r="92" spans="2:8" ht="15" x14ac:dyDescent="0.4">
      <c r="B92" s="28"/>
      <c r="C92" s="29" t="s">
        <v>94</v>
      </c>
      <c r="D92" s="36" t="s">
        <v>114</v>
      </c>
      <c r="E92" s="37" t="s">
        <v>87</v>
      </c>
      <c r="F92" s="31" t="s">
        <v>33</v>
      </c>
      <c r="G92" s="43">
        <v>37038</v>
      </c>
      <c r="H92" s="43">
        <v>40</v>
      </c>
    </row>
    <row r="93" spans="2:8" ht="15" x14ac:dyDescent="0.4">
      <c r="B93" s="28"/>
      <c r="C93" s="29" t="s">
        <v>94</v>
      </c>
      <c r="D93" s="36" t="s">
        <v>115</v>
      </c>
      <c r="E93" s="37" t="s">
        <v>116</v>
      </c>
      <c r="F93" s="31" t="s">
        <v>33</v>
      </c>
      <c r="G93" s="43">
        <v>48440.07</v>
      </c>
      <c r="H93" s="43">
        <v>0</v>
      </c>
    </row>
    <row r="94" spans="2:8" ht="15" x14ac:dyDescent="0.4">
      <c r="B94" s="28"/>
      <c r="C94" s="29" t="s">
        <v>94</v>
      </c>
      <c r="D94" s="36" t="s">
        <v>117</v>
      </c>
      <c r="E94" s="37" t="s">
        <v>37</v>
      </c>
      <c r="F94" s="31" t="s">
        <v>33</v>
      </c>
      <c r="G94" s="43">
        <v>13387</v>
      </c>
      <c r="H94" s="43">
        <v>0</v>
      </c>
    </row>
    <row r="95" spans="2:8" ht="15" x14ac:dyDescent="0.4">
      <c r="B95" s="28"/>
      <c r="C95" s="29" t="s">
        <v>94</v>
      </c>
      <c r="D95" s="36" t="s">
        <v>118</v>
      </c>
      <c r="E95" s="37" t="s">
        <v>48</v>
      </c>
      <c r="F95" s="31" t="s">
        <v>33</v>
      </c>
      <c r="G95" s="43">
        <v>7914.5</v>
      </c>
      <c r="H95" s="43">
        <v>2491.5</v>
      </c>
    </row>
    <row r="96" spans="2:8" ht="15" x14ac:dyDescent="0.4">
      <c r="B96" s="28"/>
      <c r="C96" s="29" t="s">
        <v>94</v>
      </c>
      <c r="D96" s="36" t="s">
        <v>119</v>
      </c>
      <c r="E96" s="37" t="s">
        <v>32</v>
      </c>
      <c r="F96" s="31" t="s">
        <v>33</v>
      </c>
      <c r="G96" s="43">
        <v>15142.97</v>
      </c>
      <c r="H96" s="43">
        <v>5293.03</v>
      </c>
    </row>
    <row r="97" spans="2:8" ht="15" x14ac:dyDescent="0.4">
      <c r="B97" s="28"/>
      <c r="C97" s="29" t="s">
        <v>94</v>
      </c>
      <c r="D97" s="36" t="s">
        <v>120</v>
      </c>
      <c r="E97" s="37" t="s">
        <v>23</v>
      </c>
      <c r="F97" s="31" t="s">
        <v>33</v>
      </c>
      <c r="G97" s="43">
        <v>9560</v>
      </c>
      <c r="H97" s="43">
        <v>2135</v>
      </c>
    </row>
    <row r="98" spans="2:8" ht="15" x14ac:dyDescent="0.4">
      <c r="B98" s="28"/>
      <c r="C98" s="29" t="s">
        <v>94</v>
      </c>
      <c r="D98" s="36" t="s">
        <v>38</v>
      </c>
      <c r="E98" s="37" t="s">
        <v>121</v>
      </c>
      <c r="F98" s="31" t="s">
        <v>38</v>
      </c>
      <c r="G98" s="43">
        <v>1424502.12</v>
      </c>
      <c r="H98" s="43">
        <v>0</v>
      </c>
    </row>
    <row r="99" spans="2:8" ht="15" x14ac:dyDescent="0.4">
      <c r="B99" s="28"/>
      <c r="C99" s="29" t="s">
        <v>94</v>
      </c>
      <c r="D99" s="36" t="s">
        <v>122</v>
      </c>
      <c r="E99" s="37" t="s">
        <v>29</v>
      </c>
      <c r="F99" s="31" t="s">
        <v>30</v>
      </c>
      <c r="G99" s="43">
        <v>9772.7900000000009</v>
      </c>
      <c r="H99" s="43">
        <v>1062.44</v>
      </c>
    </row>
    <row r="100" spans="2:8" ht="15" x14ac:dyDescent="0.4">
      <c r="B100" s="28"/>
      <c r="C100" s="29" t="s">
        <v>94</v>
      </c>
      <c r="D100" s="36" t="s">
        <v>46</v>
      </c>
      <c r="E100" s="37" t="s">
        <v>47</v>
      </c>
      <c r="F100" s="31" t="s">
        <v>30</v>
      </c>
      <c r="G100" s="43">
        <v>79650</v>
      </c>
      <c r="H100" s="43">
        <v>72570</v>
      </c>
    </row>
    <row r="101" spans="2:8" ht="15" x14ac:dyDescent="0.4">
      <c r="B101" s="28"/>
      <c r="C101" s="29" t="s">
        <v>94</v>
      </c>
      <c r="D101" s="36" t="s">
        <v>123</v>
      </c>
      <c r="E101" s="37" t="s">
        <v>58</v>
      </c>
      <c r="F101" s="31" t="s">
        <v>33</v>
      </c>
      <c r="G101" s="43">
        <v>109059</v>
      </c>
      <c r="H101" s="43">
        <v>20532.2</v>
      </c>
    </row>
    <row r="102" spans="2:8" ht="15" x14ac:dyDescent="0.4">
      <c r="B102" s="28"/>
      <c r="C102" s="29" t="s">
        <v>94</v>
      </c>
      <c r="D102" s="36" t="s">
        <v>39</v>
      </c>
      <c r="E102" s="37" t="s">
        <v>124</v>
      </c>
      <c r="F102" s="31" t="s">
        <v>41</v>
      </c>
      <c r="G102" s="43">
        <v>5283.88</v>
      </c>
      <c r="H102" s="43">
        <v>0</v>
      </c>
    </row>
    <row r="103" spans="2:8" ht="15" x14ac:dyDescent="0.4">
      <c r="B103" s="28"/>
      <c r="C103" s="29" t="s">
        <v>94</v>
      </c>
      <c r="D103" s="36" t="s">
        <v>125</v>
      </c>
      <c r="E103" s="37" t="s">
        <v>58</v>
      </c>
      <c r="F103" s="31" t="s">
        <v>33</v>
      </c>
      <c r="G103" s="43">
        <v>8041.31</v>
      </c>
      <c r="H103" s="43">
        <v>0</v>
      </c>
    </row>
    <row r="104" spans="2:8" ht="15" x14ac:dyDescent="0.4">
      <c r="B104" s="28"/>
      <c r="C104" s="29" t="s">
        <v>94</v>
      </c>
      <c r="D104" s="36" t="s">
        <v>126</v>
      </c>
      <c r="E104" s="37" t="s">
        <v>37</v>
      </c>
      <c r="F104" s="31" t="s">
        <v>41</v>
      </c>
      <c r="G104" s="43">
        <v>8041.31</v>
      </c>
      <c r="H104" s="43">
        <v>0</v>
      </c>
    </row>
    <row r="105" spans="2:8" ht="15" x14ac:dyDescent="0.4">
      <c r="B105" s="28"/>
      <c r="C105" s="29" t="s">
        <v>94</v>
      </c>
      <c r="D105" s="36" t="s">
        <v>89</v>
      </c>
      <c r="E105" s="37" t="s">
        <v>58</v>
      </c>
      <c r="F105" s="31" t="s">
        <v>33</v>
      </c>
      <c r="G105" s="43">
        <v>26670.45</v>
      </c>
      <c r="H105" s="43">
        <v>27983.55</v>
      </c>
    </row>
    <row r="106" spans="2:8" ht="15" x14ac:dyDescent="0.4">
      <c r="B106" s="28"/>
      <c r="C106" s="29" t="s">
        <v>94</v>
      </c>
      <c r="D106" s="36" t="s">
        <v>127</v>
      </c>
      <c r="E106" s="37" t="s">
        <v>29</v>
      </c>
      <c r="F106" s="31" t="s">
        <v>41</v>
      </c>
      <c r="G106" s="43">
        <v>27060.62</v>
      </c>
      <c r="H106" s="43">
        <v>0</v>
      </c>
    </row>
    <row r="107" spans="2:8" ht="15" x14ac:dyDescent="0.4">
      <c r="B107" s="28"/>
      <c r="C107" s="29" t="s">
        <v>94</v>
      </c>
      <c r="D107" s="36" t="s">
        <v>128</v>
      </c>
      <c r="E107" s="37" t="s">
        <v>29</v>
      </c>
      <c r="F107" s="31" t="s">
        <v>41</v>
      </c>
      <c r="G107" s="43">
        <v>258598.26</v>
      </c>
      <c r="H107" s="43">
        <v>0</v>
      </c>
    </row>
    <row r="108" spans="2:8" ht="15" x14ac:dyDescent="0.4">
      <c r="B108" s="28"/>
      <c r="C108" s="29" t="s">
        <v>94</v>
      </c>
      <c r="D108" s="36" t="s">
        <v>129</v>
      </c>
      <c r="E108" s="37" t="s">
        <v>63</v>
      </c>
      <c r="F108" s="31" t="s">
        <v>33</v>
      </c>
      <c r="G108" s="43">
        <v>49423.8</v>
      </c>
      <c r="H108" s="43">
        <v>230176.2</v>
      </c>
    </row>
    <row r="109" spans="2:8" ht="15" x14ac:dyDescent="0.4">
      <c r="B109" s="28"/>
      <c r="C109" s="29" t="s">
        <v>94</v>
      </c>
      <c r="D109" s="36" t="s">
        <v>67</v>
      </c>
      <c r="E109" s="37" t="s">
        <v>53</v>
      </c>
      <c r="F109" s="31" t="s">
        <v>33</v>
      </c>
      <c r="G109" s="43">
        <v>40626</v>
      </c>
      <c r="H109" s="43">
        <v>0</v>
      </c>
    </row>
    <row r="110" spans="2:8" ht="15" x14ac:dyDescent="0.4">
      <c r="B110" s="28"/>
      <c r="C110" s="29" t="s">
        <v>94</v>
      </c>
      <c r="D110" s="36" t="s">
        <v>130</v>
      </c>
      <c r="E110" s="37" t="s">
        <v>84</v>
      </c>
      <c r="F110" s="31" t="s">
        <v>33</v>
      </c>
      <c r="G110" s="43">
        <v>48900</v>
      </c>
      <c r="H110" s="43">
        <v>28580.6</v>
      </c>
    </row>
    <row r="111" spans="2:8" ht="15" x14ac:dyDescent="0.4">
      <c r="B111" s="28"/>
      <c r="C111" s="29" t="s">
        <v>94</v>
      </c>
      <c r="D111" s="36" t="s">
        <v>46</v>
      </c>
      <c r="E111" s="37" t="s">
        <v>32</v>
      </c>
      <c r="F111" s="31" t="s">
        <v>30</v>
      </c>
      <c r="G111" s="43">
        <v>243000</v>
      </c>
      <c r="H111" s="43">
        <v>221400</v>
      </c>
    </row>
    <row r="112" spans="2:8" ht="15" x14ac:dyDescent="0.4">
      <c r="B112" s="28"/>
      <c r="C112" s="29" t="s">
        <v>94</v>
      </c>
      <c r="D112" s="36" t="s">
        <v>46</v>
      </c>
      <c r="E112" s="37" t="s">
        <v>84</v>
      </c>
      <c r="F112" s="31" t="s">
        <v>30</v>
      </c>
      <c r="G112" s="43">
        <v>720900</v>
      </c>
      <c r="H112" s="43">
        <v>656820</v>
      </c>
    </row>
    <row r="113" spans="2:8" ht="15" x14ac:dyDescent="0.4">
      <c r="B113" s="28"/>
      <c r="C113" s="29" t="s">
        <v>94</v>
      </c>
      <c r="D113" s="36" t="s">
        <v>131</v>
      </c>
      <c r="E113" s="37" t="s">
        <v>87</v>
      </c>
      <c r="F113" s="31" t="s">
        <v>33</v>
      </c>
      <c r="G113" s="43">
        <v>50199</v>
      </c>
      <c r="H113" s="43">
        <v>2589.84</v>
      </c>
    </row>
    <row r="114" spans="2:8" ht="15" x14ac:dyDescent="0.4">
      <c r="B114" s="28"/>
      <c r="C114" s="29" t="s">
        <v>94</v>
      </c>
      <c r="D114" s="36" t="s">
        <v>132</v>
      </c>
      <c r="E114" s="37" t="s">
        <v>87</v>
      </c>
      <c r="F114" s="31" t="s">
        <v>33</v>
      </c>
      <c r="G114" s="43">
        <v>47821.41</v>
      </c>
      <c r="H114" s="43">
        <v>6831.59</v>
      </c>
    </row>
    <row r="115" spans="2:8" ht="15" x14ac:dyDescent="0.4">
      <c r="B115" s="28"/>
      <c r="C115" s="29" t="s">
        <v>94</v>
      </c>
      <c r="D115" s="36" t="s">
        <v>133</v>
      </c>
      <c r="E115" s="37" t="s">
        <v>87</v>
      </c>
      <c r="F115" s="31" t="s">
        <v>33</v>
      </c>
      <c r="G115" s="43">
        <v>34800</v>
      </c>
      <c r="H115" s="43">
        <v>0</v>
      </c>
    </row>
    <row r="116" spans="2:8" ht="15" x14ac:dyDescent="0.4">
      <c r="B116" s="28"/>
      <c r="C116" s="29" t="s">
        <v>94</v>
      </c>
      <c r="D116" s="36" t="s">
        <v>134</v>
      </c>
      <c r="E116" s="37" t="s">
        <v>29</v>
      </c>
      <c r="F116" s="31" t="s">
        <v>30</v>
      </c>
      <c r="G116" s="43">
        <v>38595.9</v>
      </c>
      <c r="H116" s="43">
        <v>9625.4</v>
      </c>
    </row>
    <row r="117" spans="2:8" ht="15" x14ac:dyDescent="0.4">
      <c r="B117" s="38" t="s">
        <v>135</v>
      </c>
      <c r="C117" s="39"/>
      <c r="D117" s="40"/>
      <c r="E117" s="41"/>
      <c r="F117" s="42"/>
      <c r="G117" s="42">
        <v>12285011.470000003</v>
      </c>
      <c r="H117" s="42">
        <v>4413973.3059</v>
      </c>
    </row>
  </sheetData>
  <autoFilter ref="B16:H117" xr:uid="{C624EF0A-43FE-479A-BE36-76272CFFC93A}"/>
  <mergeCells count="3">
    <mergeCell ref="C2:L4"/>
    <mergeCell ref="B13:L13"/>
    <mergeCell ref="B14:L14"/>
  </mergeCells>
  <phoneticPr fontId="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1AB11-0F85-484A-8DA5-813190DB9825}">
  <dimension ref="A1:I94"/>
  <sheetViews>
    <sheetView topLeftCell="A7" workbookViewId="0">
      <selection activeCell="G38" sqref="G38"/>
    </sheetView>
  </sheetViews>
  <sheetFormatPr defaultColWidth="9.1796875" defaultRowHeight="10.5" x14ac:dyDescent="0.25"/>
  <cols>
    <col min="1" max="1" width="52.26953125" style="8" customWidth="1"/>
    <col min="2" max="2" width="25.1796875" style="8" customWidth="1"/>
    <col min="3" max="3" width="35" style="8" bestFit="1" customWidth="1"/>
    <col min="4" max="4" width="18.1796875" style="8" bestFit="1" customWidth="1"/>
    <col min="5" max="5" width="18.1796875" style="23" bestFit="1" customWidth="1"/>
    <col min="6" max="6" width="16.81640625" style="23" bestFit="1" customWidth="1"/>
    <col min="7" max="7" width="15.453125" style="8" bestFit="1" customWidth="1"/>
    <col min="8" max="8" width="15.81640625" style="23" bestFit="1" customWidth="1"/>
    <col min="9" max="9" width="14.26953125" style="23" bestFit="1" customWidth="1"/>
    <col min="10" max="16384" width="9.1796875" style="8"/>
  </cols>
  <sheetData>
    <row r="1" spans="1:9" x14ac:dyDescent="0.25">
      <c r="A1" s="22" t="s">
        <v>136</v>
      </c>
      <c r="B1" s="8" t="s">
        <v>137</v>
      </c>
    </row>
    <row r="3" spans="1:9" x14ac:dyDescent="0.25">
      <c r="A3" s="22" t="s">
        <v>138</v>
      </c>
      <c r="B3" s="22" t="s">
        <v>139</v>
      </c>
      <c r="C3" s="22" t="s">
        <v>140</v>
      </c>
      <c r="D3" s="22" t="s">
        <v>141</v>
      </c>
      <c r="E3" s="22" t="s">
        <v>142</v>
      </c>
      <c r="F3" s="8" t="s">
        <v>143</v>
      </c>
      <c r="G3" s="8" t="s">
        <v>144</v>
      </c>
      <c r="H3" s="23" t="s">
        <v>145</v>
      </c>
      <c r="I3" s="23" t="s">
        <v>146</v>
      </c>
    </row>
    <row r="4" spans="1:9" x14ac:dyDescent="0.25">
      <c r="A4" s="8" t="s">
        <v>147</v>
      </c>
      <c r="B4" s="8" t="s">
        <v>148</v>
      </c>
      <c r="C4" s="8" t="s">
        <v>149</v>
      </c>
      <c r="D4" s="8" t="s">
        <v>150</v>
      </c>
      <c r="E4" s="8" t="s">
        <v>151</v>
      </c>
      <c r="F4" s="8">
        <v>18</v>
      </c>
      <c r="G4" s="8">
        <v>18</v>
      </c>
      <c r="H4" s="23">
        <v>17190.25</v>
      </c>
      <c r="I4" s="23">
        <v>1408.0833333332994</v>
      </c>
    </row>
    <row r="5" spans="1:9" x14ac:dyDescent="0.25">
      <c r="A5" s="8" t="s">
        <v>147</v>
      </c>
      <c r="B5" s="8" t="s">
        <v>152</v>
      </c>
      <c r="C5" s="8" t="s">
        <v>153</v>
      </c>
      <c r="D5" s="8" t="s">
        <v>150</v>
      </c>
      <c r="E5" s="8" t="s">
        <v>154</v>
      </c>
      <c r="F5" s="8">
        <v>13</v>
      </c>
      <c r="G5" s="8">
        <v>40</v>
      </c>
      <c r="H5" s="23">
        <v>41574</v>
      </c>
      <c r="I5" s="23">
        <v>1066</v>
      </c>
    </row>
    <row r="6" spans="1:9" x14ac:dyDescent="0.25">
      <c r="A6" s="8" t="s">
        <v>147</v>
      </c>
      <c r="B6" s="8" t="s">
        <v>155</v>
      </c>
      <c r="C6" s="8" t="s">
        <v>149</v>
      </c>
      <c r="D6" s="8" t="s">
        <v>150</v>
      </c>
      <c r="E6" s="8" t="s">
        <v>156</v>
      </c>
      <c r="F6" s="8">
        <v>18</v>
      </c>
      <c r="G6" s="8">
        <v>18</v>
      </c>
      <c r="H6" s="23">
        <v>17190.25</v>
      </c>
      <c r="I6" s="23">
        <v>1408.0833333332994</v>
      </c>
    </row>
    <row r="7" spans="1:9" x14ac:dyDescent="0.25">
      <c r="A7" s="8" t="s">
        <v>147</v>
      </c>
      <c r="B7" s="8" t="s">
        <v>157</v>
      </c>
      <c r="C7" s="8" t="s">
        <v>158</v>
      </c>
      <c r="D7" s="8" t="s">
        <v>150</v>
      </c>
      <c r="E7" s="8" t="s">
        <v>159</v>
      </c>
      <c r="F7" s="8">
        <v>20</v>
      </c>
      <c r="G7" s="8">
        <v>20</v>
      </c>
      <c r="H7" s="23">
        <v>29090.130000000005</v>
      </c>
      <c r="I7" s="23">
        <v>15246.211463414606</v>
      </c>
    </row>
    <row r="8" spans="1:9" x14ac:dyDescent="0.25">
      <c r="A8" s="8" t="s">
        <v>147</v>
      </c>
      <c r="B8" s="8" t="s">
        <v>160</v>
      </c>
      <c r="C8" s="8" t="s">
        <v>158</v>
      </c>
      <c r="D8" s="8" t="s">
        <v>150</v>
      </c>
      <c r="E8" s="8" t="s">
        <v>159</v>
      </c>
      <c r="F8" s="8">
        <v>2</v>
      </c>
      <c r="G8" s="8">
        <v>2</v>
      </c>
      <c r="H8" s="23">
        <v>9600</v>
      </c>
      <c r="I8" s="23">
        <v>3200</v>
      </c>
    </row>
    <row r="9" spans="1:9" x14ac:dyDescent="0.25">
      <c r="A9" s="8" t="s">
        <v>147</v>
      </c>
      <c r="B9" s="8" t="s">
        <v>161</v>
      </c>
      <c r="C9" s="8" t="s">
        <v>158</v>
      </c>
      <c r="D9" s="8" t="s">
        <v>150</v>
      </c>
      <c r="E9" s="8" t="s">
        <v>162</v>
      </c>
      <c r="F9" s="8">
        <v>18</v>
      </c>
      <c r="G9" s="8">
        <v>34</v>
      </c>
      <c r="H9" s="23">
        <v>33656.700000000012</v>
      </c>
      <c r="I9" s="23">
        <v>3539.9666666665985</v>
      </c>
    </row>
    <row r="10" spans="1:9" x14ac:dyDescent="0.25">
      <c r="A10" s="8" t="s">
        <v>147</v>
      </c>
      <c r="B10" s="8" t="s">
        <v>163</v>
      </c>
      <c r="C10" s="8" t="s">
        <v>164</v>
      </c>
      <c r="D10" s="8" t="s">
        <v>150</v>
      </c>
      <c r="E10" s="8" t="s">
        <v>165</v>
      </c>
      <c r="F10" s="8">
        <v>25</v>
      </c>
      <c r="G10" s="8">
        <v>174</v>
      </c>
      <c r="H10" s="23">
        <v>253163.91999999998</v>
      </c>
      <c r="I10" s="23">
        <v>49381.51999999999</v>
      </c>
    </row>
    <row r="11" spans="1:9" x14ac:dyDescent="0.25">
      <c r="A11" s="8" t="s">
        <v>166</v>
      </c>
      <c r="B11" s="8" t="s">
        <v>167</v>
      </c>
      <c r="C11" s="8" t="s">
        <v>168</v>
      </c>
      <c r="D11" s="8" t="s">
        <v>150</v>
      </c>
      <c r="E11" s="8" t="s">
        <v>169</v>
      </c>
      <c r="F11" s="8">
        <v>2</v>
      </c>
      <c r="G11" s="8">
        <v>4</v>
      </c>
      <c r="H11" s="23">
        <v>75527.399999999994</v>
      </c>
      <c r="I11" s="23">
        <v>60863.170655674505</v>
      </c>
    </row>
    <row r="12" spans="1:9" x14ac:dyDescent="0.25">
      <c r="A12" s="8" t="s">
        <v>166</v>
      </c>
      <c r="B12" s="8" t="s">
        <v>170</v>
      </c>
      <c r="C12" s="8" t="s">
        <v>168</v>
      </c>
      <c r="D12" s="8" t="s">
        <v>150</v>
      </c>
      <c r="E12" s="8" t="s">
        <v>171</v>
      </c>
      <c r="F12" s="8">
        <v>4</v>
      </c>
      <c r="G12" s="8">
        <v>4</v>
      </c>
      <c r="H12" s="23">
        <v>26594.560000000001</v>
      </c>
      <c r="I12" s="23">
        <v>18306.772542372903</v>
      </c>
    </row>
    <row r="13" spans="1:9" x14ac:dyDescent="0.25">
      <c r="A13" s="8" t="s">
        <v>172</v>
      </c>
      <c r="B13" s="8" t="s">
        <v>173</v>
      </c>
      <c r="C13" s="8" t="s">
        <v>174</v>
      </c>
      <c r="D13" s="8" t="s">
        <v>150</v>
      </c>
      <c r="E13" s="8" t="s">
        <v>175</v>
      </c>
      <c r="F13" s="8">
        <v>17</v>
      </c>
      <c r="G13" s="8">
        <v>17</v>
      </c>
      <c r="H13" s="23">
        <v>1995000.0000000002</v>
      </c>
      <c r="I13" s="23">
        <v>212873.46938775503</v>
      </c>
    </row>
    <row r="14" spans="1:9" x14ac:dyDescent="0.25">
      <c r="A14" s="8" t="s">
        <v>176</v>
      </c>
      <c r="B14" s="8" t="s">
        <v>177</v>
      </c>
      <c r="C14" s="8" t="s">
        <v>178</v>
      </c>
      <c r="D14" s="8" t="s">
        <v>150</v>
      </c>
      <c r="E14" s="8" t="s">
        <v>179</v>
      </c>
      <c r="F14" s="8">
        <v>11</v>
      </c>
      <c r="G14" s="8">
        <v>11</v>
      </c>
      <c r="H14" s="23">
        <v>24061.920000000002</v>
      </c>
      <c r="I14" s="23">
        <v>65.42999999999995</v>
      </c>
    </row>
    <row r="15" spans="1:9" x14ac:dyDescent="0.25">
      <c r="A15" s="8" t="s">
        <v>180</v>
      </c>
      <c r="B15" s="8" t="s">
        <v>181</v>
      </c>
      <c r="C15" s="8" t="s">
        <v>182</v>
      </c>
      <c r="D15" s="8" t="s">
        <v>183</v>
      </c>
      <c r="E15" s="8" t="s">
        <v>184</v>
      </c>
      <c r="F15" s="8">
        <v>26</v>
      </c>
      <c r="G15" s="8">
        <v>26</v>
      </c>
      <c r="H15" s="23">
        <v>383635.98000000004</v>
      </c>
      <c r="I15" s="23">
        <v>133337.01699999996</v>
      </c>
    </row>
    <row r="16" spans="1:9" x14ac:dyDescent="0.25">
      <c r="A16" s="8" t="s">
        <v>180</v>
      </c>
      <c r="B16" s="8" t="s">
        <v>185</v>
      </c>
      <c r="C16" s="8" t="s">
        <v>186</v>
      </c>
      <c r="D16" s="8" t="s">
        <v>150</v>
      </c>
      <c r="E16" s="8" t="s">
        <v>187</v>
      </c>
      <c r="F16" s="8">
        <v>2</v>
      </c>
      <c r="G16" s="8">
        <v>2</v>
      </c>
      <c r="H16" s="23">
        <v>17159</v>
      </c>
      <c r="I16" s="23">
        <v>0</v>
      </c>
    </row>
    <row r="17" spans="1:9" x14ac:dyDescent="0.25">
      <c r="A17" s="8" t="s">
        <v>180</v>
      </c>
      <c r="B17" s="8" t="s">
        <v>188</v>
      </c>
      <c r="C17" s="8" t="s">
        <v>182</v>
      </c>
      <c r="D17" s="8" t="s">
        <v>150</v>
      </c>
      <c r="E17" s="8" t="s">
        <v>189</v>
      </c>
      <c r="F17" s="8">
        <v>2</v>
      </c>
      <c r="G17" s="8">
        <v>2</v>
      </c>
      <c r="H17" s="23">
        <v>56352</v>
      </c>
      <c r="I17" s="23">
        <v>0</v>
      </c>
    </row>
    <row r="18" spans="1:9" x14ac:dyDescent="0.25">
      <c r="A18" s="8" t="s">
        <v>190</v>
      </c>
      <c r="B18" s="8" t="s">
        <v>191</v>
      </c>
      <c r="C18" s="8" t="s">
        <v>192</v>
      </c>
      <c r="D18" s="8" t="s">
        <v>150</v>
      </c>
      <c r="E18" s="8" t="s">
        <v>193</v>
      </c>
      <c r="F18" s="8">
        <v>3</v>
      </c>
      <c r="G18" s="8">
        <v>3</v>
      </c>
      <c r="H18" s="23">
        <v>4097.6099999999997</v>
      </c>
      <c r="I18" s="23">
        <v>41.389999999999986</v>
      </c>
    </row>
    <row r="19" spans="1:9" x14ac:dyDescent="0.25">
      <c r="A19" s="8" t="s">
        <v>190</v>
      </c>
      <c r="B19" s="8" t="s">
        <v>194</v>
      </c>
      <c r="C19" s="8" t="s">
        <v>192</v>
      </c>
      <c r="D19" s="8" t="s">
        <v>150</v>
      </c>
      <c r="E19" s="8" t="s">
        <v>195</v>
      </c>
      <c r="F19" s="8">
        <v>2</v>
      </c>
      <c r="G19" s="8">
        <v>2</v>
      </c>
      <c r="H19" s="23">
        <v>3566.97</v>
      </c>
      <c r="I19" s="23">
        <v>36.0300000000002</v>
      </c>
    </row>
    <row r="20" spans="1:9" x14ac:dyDescent="0.25">
      <c r="A20" s="8" t="s">
        <v>190</v>
      </c>
      <c r="B20" s="8" t="s">
        <v>196</v>
      </c>
      <c r="C20" s="8" t="s">
        <v>192</v>
      </c>
      <c r="D20" s="8" t="s">
        <v>150</v>
      </c>
      <c r="E20" s="8" t="s">
        <v>195</v>
      </c>
      <c r="F20" s="8">
        <v>2</v>
      </c>
      <c r="G20" s="8">
        <v>2</v>
      </c>
      <c r="H20" s="23">
        <v>614.79</v>
      </c>
      <c r="I20" s="23">
        <v>6.2100000000000364</v>
      </c>
    </row>
    <row r="21" spans="1:9" x14ac:dyDescent="0.25">
      <c r="A21" s="8" t="s">
        <v>190</v>
      </c>
      <c r="B21" s="8" t="s">
        <v>197</v>
      </c>
      <c r="C21" s="8" t="s">
        <v>192</v>
      </c>
      <c r="D21" s="8" t="s">
        <v>150</v>
      </c>
      <c r="E21" s="8" t="s">
        <v>198</v>
      </c>
      <c r="F21" s="8">
        <v>3</v>
      </c>
      <c r="G21" s="8">
        <v>29</v>
      </c>
      <c r="H21" s="23">
        <v>79806.3</v>
      </c>
      <c r="I21" s="23">
        <v>52493.7</v>
      </c>
    </row>
    <row r="22" spans="1:9" x14ac:dyDescent="0.25">
      <c r="A22" s="8" t="s">
        <v>190</v>
      </c>
      <c r="B22" s="8" t="s">
        <v>199</v>
      </c>
      <c r="C22" s="8" t="s">
        <v>200</v>
      </c>
      <c r="D22" s="8" t="s">
        <v>201</v>
      </c>
      <c r="E22" s="8" t="s">
        <v>202</v>
      </c>
      <c r="F22" s="8">
        <v>3</v>
      </c>
      <c r="G22" s="8">
        <v>3</v>
      </c>
      <c r="H22" s="23">
        <v>38289.949999999997</v>
      </c>
      <c r="I22" s="23">
        <v>3727.0499999999993</v>
      </c>
    </row>
    <row r="23" spans="1:9" x14ac:dyDescent="0.25">
      <c r="A23" s="8" t="s">
        <v>203</v>
      </c>
      <c r="B23" s="8" t="s">
        <v>204</v>
      </c>
      <c r="C23" s="8" t="s">
        <v>205</v>
      </c>
      <c r="D23" s="8" t="s">
        <v>150</v>
      </c>
      <c r="E23" s="8" t="s">
        <v>206</v>
      </c>
      <c r="F23" s="8">
        <v>6</v>
      </c>
      <c r="G23" s="8">
        <v>10</v>
      </c>
      <c r="H23" s="23">
        <v>162301.37</v>
      </c>
      <c r="I23" s="23">
        <v>5019.6300000000028</v>
      </c>
    </row>
    <row r="24" spans="1:9" x14ac:dyDescent="0.25">
      <c r="A24" s="8" t="s">
        <v>207</v>
      </c>
      <c r="B24" s="8" t="s">
        <v>208</v>
      </c>
      <c r="C24" s="8" t="s">
        <v>209</v>
      </c>
      <c r="D24" s="8" t="s">
        <v>201</v>
      </c>
      <c r="E24" s="8" t="s">
        <v>156</v>
      </c>
      <c r="F24" s="8">
        <v>8</v>
      </c>
      <c r="G24" s="8">
        <v>8</v>
      </c>
      <c r="H24" s="23">
        <v>90673.66</v>
      </c>
      <c r="I24" s="23">
        <v>39914.339999999997</v>
      </c>
    </row>
    <row r="25" spans="1:9" x14ac:dyDescent="0.25">
      <c r="A25" s="8" t="s">
        <v>207</v>
      </c>
      <c r="B25" s="8" t="s">
        <v>210</v>
      </c>
      <c r="C25" s="8" t="s">
        <v>209</v>
      </c>
      <c r="D25" s="8" t="s">
        <v>150</v>
      </c>
      <c r="E25" s="8" t="s">
        <v>211</v>
      </c>
      <c r="F25" s="8">
        <v>2</v>
      </c>
      <c r="G25" s="8">
        <v>5</v>
      </c>
      <c r="H25" s="23">
        <v>21600</v>
      </c>
      <c r="I25" s="23">
        <v>0</v>
      </c>
    </row>
    <row r="26" spans="1:9" x14ac:dyDescent="0.25">
      <c r="A26" s="8" t="s">
        <v>212</v>
      </c>
      <c r="B26" s="8" t="s">
        <v>213</v>
      </c>
      <c r="C26" s="8" t="s">
        <v>174</v>
      </c>
      <c r="D26" s="8" t="s">
        <v>150</v>
      </c>
      <c r="E26" s="8" t="s">
        <v>214</v>
      </c>
      <c r="F26" s="8">
        <v>36</v>
      </c>
      <c r="G26" s="8">
        <v>36</v>
      </c>
      <c r="H26" s="23">
        <v>1661265</v>
      </c>
      <c r="I26" s="23">
        <v>132471.83673469393</v>
      </c>
    </row>
    <row r="27" spans="1:9" x14ac:dyDescent="0.25">
      <c r="A27" s="8" t="s">
        <v>215</v>
      </c>
      <c r="B27" s="8" t="s">
        <v>216</v>
      </c>
      <c r="C27" s="8" t="s">
        <v>217</v>
      </c>
      <c r="D27" s="8" t="s">
        <v>201</v>
      </c>
      <c r="E27" s="8" t="s">
        <v>218</v>
      </c>
      <c r="F27" s="8">
        <v>2</v>
      </c>
      <c r="G27" s="8">
        <v>3</v>
      </c>
      <c r="H27" s="23">
        <v>8060.68</v>
      </c>
      <c r="I27" s="23">
        <v>1584.9599999999991</v>
      </c>
    </row>
    <row r="28" spans="1:9" x14ac:dyDescent="0.25">
      <c r="A28" s="8" t="s">
        <v>215</v>
      </c>
      <c r="B28" s="8" t="s">
        <v>219</v>
      </c>
      <c r="C28" s="8" t="s">
        <v>217</v>
      </c>
      <c r="D28" s="8" t="s">
        <v>150</v>
      </c>
      <c r="E28" s="8" t="s">
        <v>220</v>
      </c>
      <c r="F28" s="8">
        <v>5</v>
      </c>
      <c r="G28" s="8">
        <v>5</v>
      </c>
      <c r="H28" s="23">
        <v>12944.2</v>
      </c>
      <c r="I28" s="23">
        <v>1197.33</v>
      </c>
    </row>
    <row r="29" spans="1:9" x14ac:dyDescent="0.25">
      <c r="A29" s="8" t="s">
        <v>215</v>
      </c>
      <c r="B29" s="8" t="s">
        <v>221</v>
      </c>
      <c r="C29" s="8" t="s">
        <v>182</v>
      </c>
      <c r="D29" s="8" t="s">
        <v>150</v>
      </c>
      <c r="E29" s="8" t="s">
        <v>222</v>
      </c>
      <c r="F29" s="8">
        <v>25</v>
      </c>
      <c r="G29" s="8">
        <v>157</v>
      </c>
      <c r="H29" s="23">
        <v>107027.54999999999</v>
      </c>
      <c r="I29" s="23">
        <v>5967.7100000000073</v>
      </c>
    </row>
    <row r="30" spans="1:9" x14ac:dyDescent="0.25">
      <c r="A30" s="8" t="s">
        <v>215</v>
      </c>
      <c r="B30" s="8" t="s">
        <v>223</v>
      </c>
      <c r="C30" s="8" t="s">
        <v>224</v>
      </c>
      <c r="D30" s="8" t="s">
        <v>150</v>
      </c>
      <c r="E30" s="8" t="s">
        <v>225</v>
      </c>
      <c r="F30" s="8">
        <v>4</v>
      </c>
      <c r="G30" s="8">
        <v>97</v>
      </c>
      <c r="H30" s="23">
        <v>38496</v>
      </c>
      <c r="I30" s="23">
        <v>10623.999999999998</v>
      </c>
    </row>
    <row r="31" spans="1:9" x14ac:dyDescent="0.25">
      <c r="A31" s="8" t="s">
        <v>215</v>
      </c>
      <c r="B31" s="8" t="s">
        <v>226</v>
      </c>
      <c r="C31" s="8" t="s">
        <v>217</v>
      </c>
      <c r="D31" s="8" t="s">
        <v>150</v>
      </c>
      <c r="E31" s="8" t="s">
        <v>227</v>
      </c>
      <c r="F31" s="8">
        <v>20</v>
      </c>
      <c r="G31" s="8">
        <v>59</v>
      </c>
      <c r="H31" s="23">
        <v>48602.130000000005</v>
      </c>
      <c r="I31" s="23">
        <v>64583.935266541797</v>
      </c>
    </row>
    <row r="32" spans="1:9" x14ac:dyDescent="0.25">
      <c r="A32" s="8" t="s">
        <v>215</v>
      </c>
      <c r="B32" s="8" t="s">
        <v>228</v>
      </c>
      <c r="C32" s="8" t="s">
        <v>217</v>
      </c>
      <c r="D32" s="8" t="s">
        <v>150</v>
      </c>
      <c r="E32" s="8" t="s">
        <v>184</v>
      </c>
      <c r="F32" s="8">
        <v>5</v>
      </c>
      <c r="G32" s="8">
        <v>9</v>
      </c>
      <c r="H32" s="23">
        <v>38832</v>
      </c>
      <c r="I32" s="23">
        <v>1422.5900000000038</v>
      </c>
    </row>
    <row r="33" spans="1:9" x14ac:dyDescent="0.25">
      <c r="A33" s="8" t="s">
        <v>215</v>
      </c>
      <c r="B33" s="8" t="s">
        <v>229</v>
      </c>
      <c r="C33" s="8" t="s">
        <v>182</v>
      </c>
      <c r="D33" s="8" t="s">
        <v>150</v>
      </c>
      <c r="E33" s="8" t="s">
        <v>230</v>
      </c>
      <c r="F33" s="8">
        <v>21</v>
      </c>
      <c r="G33" s="8">
        <v>122</v>
      </c>
      <c r="H33" s="23">
        <v>191220.18999999997</v>
      </c>
      <c r="I33" s="23">
        <v>11304.150000000003</v>
      </c>
    </row>
    <row r="34" spans="1:9" x14ac:dyDescent="0.25">
      <c r="A34" s="8" t="s">
        <v>231</v>
      </c>
      <c r="B34" s="8" t="s">
        <v>232</v>
      </c>
      <c r="C34" s="8" t="s">
        <v>233</v>
      </c>
      <c r="D34" s="8" t="s">
        <v>150</v>
      </c>
      <c r="E34" s="8" t="s">
        <v>234</v>
      </c>
      <c r="F34" s="8">
        <v>27</v>
      </c>
      <c r="G34" s="8">
        <v>27</v>
      </c>
      <c r="H34" s="23">
        <v>147374.08000000002</v>
      </c>
      <c r="I34" s="23">
        <v>107559.29</v>
      </c>
    </row>
    <row r="35" spans="1:9" x14ac:dyDescent="0.25">
      <c r="A35" s="8" t="s">
        <v>231</v>
      </c>
      <c r="B35" s="8" t="s">
        <v>235</v>
      </c>
      <c r="C35" s="8" t="s">
        <v>233</v>
      </c>
      <c r="D35" s="8" t="s">
        <v>150</v>
      </c>
      <c r="E35" s="8" t="s">
        <v>236</v>
      </c>
      <c r="F35" s="8">
        <v>2</v>
      </c>
      <c r="G35" s="8">
        <v>2</v>
      </c>
      <c r="H35" s="23">
        <v>124389.53</v>
      </c>
      <c r="I35" s="23">
        <v>8743.1499999999942</v>
      </c>
    </row>
    <row r="36" spans="1:9" x14ac:dyDescent="0.25">
      <c r="A36" s="8" t="s">
        <v>237</v>
      </c>
      <c r="B36" s="8" t="s">
        <v>238</v>
      </c>
      <c r="C36" s="8" t="s">
        <v>239</v>
      </c>
      <c r="D36" s="8" t="s">
        <v>150</v>
      </c>
      <c r="E36" s="8" t="s">
        <v>240</v>
      </c>
      <c r="F36" s="8">
        <v>19</v>
      </c>
      <c r="G36" s="8">
        <v>21</v>
      </c>
      <c r="H36" s="23">
        <v>44551.57999999998</v>
      </c>
      <c r="I36" s="23">
        <v>13207.982554728696</v>
      </c>
    </row>
    <row r="37" spans="1:9" x14ac:dyDescent="0.25">
      <c r="A37" s="8" t="s">
        <v>237</v>
      </c>
      <c r="B37" s="8" t="s">
        <v>241</v>
      </c>
      <c r="C37" s="8" t="s">
        <v>242</v>
      </c>
      <c r="D37" s="8" t="s">
        <v>150</v>
      </c>
      <c r="E37" s="8" t="s">
        <v>243</v>
      </c>
      <c r="F37" s="8">
        <v>18</v>
      </c>
      <c r="G37" s="8">
        <v>28</v>
      </c>
      <c r="H37" s="23">
        <v>177986.24000000005</v>
      </c>
      <c r="I37" s="23">
        <v>0</v>
      </c>
    </row>
    <row r="38" spans="1:9" x14ac:dyDescent="0.25">
      <c r="A38" s="8" t="s">
        <v>237</v>
      </c>
      <c r="B38" s="8" t="s">
        <v>244</v>
      </c>
      <c r="C38" s="8" t="s">
        <v>239</v>
      </c>
      <c r="D38" s="8" t="s">
        <v>150</v>
      </c>
      <c r="E38" s="8" t="s">
        <v>245</v>
      </c>
      <c r="F38" s="8">
        <v>12</v>
      </c>
      <c r="G38" s="8">
        <v>62</v>
      </c>
      <c r="H38" s="23">
        <v>162000</v>
      </c>
      <c r="I38" s="23">
        <v>107091.91532837218</v>
      </c>
    </row>
    <row r="39" spans="1:9" x14ac:dyDescent="0.25">
      <c r="A39" s="8" t="s">
        <v>246</v>
      </c>
      <c r="B39" s="8" t="s">
        <v>247</v>
      </c>
      <c r="C39" s="8" t="s">
        <v>248</v>
      </c>
      <c r="D39" s="8" t="s">
        <v>150</v>
      </c>
      <c r="E39" s="8" t="s">
        <v>249</v>
      </c>
      <c r="F39" s="8">
        <v>17</v>
      </c>
      <c r="G39" s="8">
        <v>17</v>
      </c>
      <c r="H39" s="23">
        <v>10183</v>
      </c>
      <c r="I39" s="23">
        <v>0</v>
      </c>
    </row>
    <row r="40" spans="1:9" x14ac:dyDescent="0.25">
      <c r="A40" s="8" t="s">
        <v>246</v>
      </c>
      <c r="B40" s="8" t="s">
        <v>250</v>
      </c>
      <c r="C40" s="8" t="s">
        <v>182</v>
      </c>
      <c r="D40" s="8" t="s">
        <v>150</v>
      </c>
      <c r="E40" s="8" t="s">
        <v>251</v>
      </c>
      <c r="F40" s="8">
        <v>11</v>
      </c>
      <c r="G40" s="8">
        <v>309</v>
      </c>
      <c r="H40" s="23">
        <v>78136.02</v>
      </c>
      <c r="I40" s="23">
        <v>55.049999999996885</v>
      </c>
    </row>
    <row r="41" spans="1:9" x14ac:dyDescent="0.25">
      <c r="A41" s="8" t="s">
        <v>246</v>
      </c>
      <c r="B41" s="8" t="s">
        <v>252</v>
      </c>
      <c r="C41" s="8" t="s">
        <v>182</v>
      </c>
      <c r="D41" s="8" t="s">
        <v>150</v>
      </c>
      <c r="E41" s="8" t="s">
        <v>253</v>
      </c>
      <c r="F41" s="8">
        <v>5</v>
      </c>
      <c r="G41" s="8">
        <v>5</v>
      </c>
      <c r="H41" s="23">
        <v>22926.74</v>
      </c>
      <c r="I41" s="23">
        <v>0</v>
      </c>
    </row>
    <row r="42" spans="1:9" x14ac:dyDescent="0.25">
      <c r="A42" s="8" t="s">
        <v>246</v>
      </c>
      <c r="B42" s="8" t="s">
        <v>254</v>
      </c>
      <c r="C42" s="8" t="s">
        <v>255</v>
      </c>
      <c r="D42" s="8" t="s">
        <v>150</v>
      </c>
      <c r="E42" s="8" t="s">
        <v>256</v>
      </c>
      <c r="F42" s="8">
        <v>23</v>
      </c>
      <c r="G42" s="8">
        <v>23</v>
      </c>
      <c r="H42" s="23">
        <v>33238.100000000006</v>
      </c>
      <c r="I42" s="23">
        <v>1723.4099999999999</v>
      </c>
    </row>
    <row r="43" spans="1:9" x14ac:dyDescent="0.25">
      <c r="A43" s="8" t="s">
        <v>246</v>
      </c>
      <c r="B43" s="8" t="s">
        <v>257</v>
      </c>
      <c r="C43" s="8" t="s">
        <v>248</v>
      </c>
      <c r="D43" s="8" t="s">
        <v>150</v>
      </c>
      <c r="E43" s="8" t="s">
        <v>258</v>
      </c>
      <c r="F43" s="8">
        <v>16</v>
      </c>
      <c r="G43" s="8">
        <v>114</v>
      </c>
      <c r="H43" s="23">
        <v>81464</v>
      </c>
      <c r="I43" s="23">
        <v>56.000000000001535</v>
      </c>
    </row>
    <row r="44" spans="1:9" x14ac:dyDescent="0.25">
      <c r="A44" s="8" t="s">
        <v>246</v>
      </c>
      <c r="B44" s="8" t="s">
        <v>259</v>
      </c>
      <c r="C44" s="8" t="s">
        <v>260</v>
      </c>
      <c r="D44" s="8" t="s">
        <v>201</v>
      </c>
      <c r="E44" s="8" t="s">
        <v>261</v>
      </c>
      <c r="F44" s="8">
        <v>4</v>
      </c>
      <c r="G44" s="8">
        <v>12</v>
      </c>
      <c r="H44" s="23">
        <v>8841.9700000000012</v>
      </c>
      <c r="I44" s="23">
        <v>1579.0022222220005</v>
      </c>
    </row>
    <row r="45" spans="1:9" x14ac:dyDescent="0.25">
      <c r="A45" s="8" t="s">
        <v>262</v>
      </c>
      <c r="B45" s="8" t="s">
        <v>263</v>
      </c>
      <c r="C45" s="8" t="s">
        <v>264</v>
      </c>
      <c r="D45" s="8" t="s">
        <v>150</v>
      </c>
      <c r="E45" s="8" t="s">
        <v>265</v>
      </c>
      <c r="F45" s="8">
        <v>2</v>
      </c>
      <c r="G45" s="8">
        <v>2</v>
      </c>
      <c r="H45" s="23">
        <v>205545.43</v>
      </c>
      <c r="I45" s="23">
        <v>36954.570000000007</v>
      </c>
    </row>
    <row r="46" spans="1:9" x14ac:dyDescent="0.25">
      <c r="A46" s="8" t="s">
        <v>266</v>
      </c>
      <c r="B46" s="8" t="s">
        <v>267</v>
      </c>
      <c r="C46" s="8" t="s">
        <v>268</v>
      </c>
      <c r="D46" s="8" t="s">
        <v>201</v>
      </c>
      <c r="E46" s="8" t="s">
        <v>218</v>
      </c>
      <c r="F46" s="8">
        <v>3</v>
      </c>
      <c r="G46" s="8">
        <v>3</v>
      </c>
      <c r="H46" s="23">
        <v>7876.26</v>
      </c>
      <c r="I46" s="23">
        <v>20723.739999999998</v>
      </c>
    </row>
    <row r="47" spans="1:9" x14ac:dyDescent="0.25">
      <c r="A47" s="8" t="s">
        <v>269</v>
      </c>
      <c r="B47" s="8" t="s">
        <v>270</v>
      </c>
      <c r="C47" s="8" t="s">
        <v>192</v>
      </c>
      <c r="D47" s="8" t="s">
        <v>150</v>
      </c>
      <c r="E47" s="8" t="s">
        <v>271</v>
      </c>
      <c r="F47" s="8">
        <v>2</v>
      </c>
      <c r="G47" s="8">
        <v>2</v>
      </c>
      <c r="H47" s="23">
        <v>9878.48</v>
      </c>
      <c r="I47" s="23">
        <v>305.52000000000044</v>
      </c>
    </row>
    <row r="48" spans="1:9" x14ac:dyDescent="0.25">
      <c r="A48" s="8" t="s">
        <v>269</v>
      </c>
      <c r="B48" s="8" t="s">
        <v>272</v>
      </c>
      <c r="C48" s="8" t="s">
        <v>273</v>
      </c>
      <c r="D48" s="8" t="s">
        <v>150</v>
      </c>
      <c r="E48" s="8" t="s">
        <v>271</v>
      </c>
      <c r="F48" s="8">
        <v>44</v>
      </c>
      <c r="G48" s="8">
        <v>493</v>
      </c>
      <c r="H48" s="23">
        <v>750595.29</v>
      </c>
      <c r="I48" s="23">
        <v>298600.09113588068</v>
      </c>
    </row>
    <row r="49" spans="1:9" x14ac:dyDescent="0.25">
      <c r="A49" s="24" t="s">
        <v>269</v>
      </c>
      <c r="B49" s="24" t="s">
        <v>274</v>
      </c>
      <c r="C49" s="24" t="s">
        <v>192</v>
      </c>
      <c r="D49" s="24" t="s">
        <v>150</v>
      </c>
      <c r="E49" s="24" t="s">
        <v>275</v>
      </c>
      <c r="F49" s="24">
        <v>4</v>
      </c>
      <c r="G49" s="24">
        <v>9</v>
      </c>
      <c r="H49" s="25">
        <v>1224.6300000000001</v>
      </c>
      <c r="I49" s="25">
        <v>12.369999999999948</v>
      </c>
    </row>
    <row r="50" spans="1:9" x14ac:dyDescent="0.25">
      <c r="A50" s="24" t="s">
        <v>269</v>
      </c>
      <c r="B50" s="24" t="s">
        <v>276</v>
      </c>
      <c r="C50" s="24" t="s">
        <v>192</v>
      </c>
      <c r="D50" s="24" t="s">
        <v>150</v>
      </c>
      <c r="E50" s="24" t="s">
        <v>277</v>
      </c>
      <c r="F50" s="24">
        <v>34</v>
      </c>
      <c r="G50" s="24">
        <v>114</v>
      </c>
      <c r="H50" s="25">
        <v>280933.67999999993</v>
      </c>
      <c r="I50" s="25">
        <v>95239.319999999992</v>
      </c>
    </row>
    <row r="51" spans="1:9" x14ac:dyDescent="0.25">
      <c r="A51" s="24" t="s">
        <v>269</v>
      </c>
      <c r="B51" s="24" t="s">
        <v>278</v>
      </c>
      <c r="C51" s="24" t="s">
        <v>192</v>
      </c>
      <c r="D51" s="24" t="s">
        <v>150</v>
      </c>
      <c r="E51" s="24" t="s">
        <v>279</v>
      </c>
      <c r="F51" s="24">
        <v>3</v>
      </c>
      <c r="G51" s="24">
        <v>3</v>
      </c>
      <c r="H51" s="25">
        <v>309.87</v>
      </c>
      <c r="I51" s="25">
        <v>3.1299999999999955</v>
      </c>
    </row>
    <row r="52" spans="1:9" x14ac:dyDescent="0.25">
      <c r="A52" s="8" t="s">
        <v>269</v>
      </c>
      <c r="B52" s="8" t="s">
        <v>280</v>
      </c>
      <c r="C52" s="8" t="s">
        <v>273</v>
      </c>
      <c r="D52" s="8" t="s">
        <v>150</v>
      </c>
      <c r="E52" s="8" t="s">
        <v>281</v>
      </c>
      <c r="F52" s="8">
        <v>21</v>
      </c>
      <c r="G52" s="8">
        <v>23</v>
      </c>
      <c r="H52" s="23">
        <v>36255.899999999994</v>
      </c>
      <c r="I52" s="23">
        <v>12799.630000000103</v>
      </c>
    </row>
    <row r="53" spans="1:9" x14ac:dyDescent="0.25">
      <c r="A53" s="8" t="s">
        <v>269</v>
      </c>
      <c r="B53" s="8" t="s">
        <v>282</v>
      </c>
      <c r="C53" s="8" t="s">
        <v>205</v>
      </c>
      <c r="D53" s="8" t="s">
        <v>150</v>
      </c>
      <c r="E53" s="8" t="s">
        <v>283</v>
      </c>
      <c r="F53" s="8">
        <v>2</v>
      </c>
      <c r="G53" s="8">
        <v>3</v>
      </c>
      <c r="H53" s="23">
        <v>1350</v>
      </c>
      <c r="I53" s="23">
        <v>0</v>
      </c>
    </row>
    <row r="54" spans="1:9" x14ac:dyDescent="0.25">
      <c r="A54" s="8" t="s">
        <v>269</v>
      </c>
      <c r="B54" s="8" t="s">
        <v>284</v>
      </c>
      <c r="C54" s="8" t="s">
        <v>273</v>
      </c>
      <c r="D54" s="8" t="s">
        <v>150</v>
      </c>
      <c r="E54" s="8" t="s">
        <v>285</v>
      </c>
      <c r="F54" s="8">
        <v>2</v>
      </c>
      <c r="G54" s="8">
        <v>2</v>
      </c>
      <c r="H54" s="23">
        <v>21000</v>
      </c>
      <c r="I54" s="23">
        <v>0</v>
      </c>
    </row>
    <row r="55" spans="1:9" x14ac:dyDescent="0.25">
      <c r="A55" s="8" t="s">
        <v>286</v>
      </c>
      <c r="B55" s="8" t="s">
        <v>287</v>
      </c>
      <c r="C55" s="8" t="s">
        <v>288</v>
      </c>
      <c r="D55" s="8" t="s">
        <v>150</v>
      </c>
      <c r="E55" s="8" t="s">
        <v>289</v>
      </c>
      <c r="F55" s="8">
        <v>2</v>
      </c>
      <c r="G55" s="8">
        <v>2</v>
      </c>
      <c r="H55" s="23">
        <v>2898840</v>
      </c>
      <c r="I55" s="23">
        <v>0</v>
      </c>
    </row>
    <row r="56" spans="1:9" x14ac:dyDescent="0.25">
      <c r="A56" s="8" t="s">
        <v>286</v>
      </c>
      <c r="B56" s="8" t="s">
        <v>290</v>
      </c>
      <c r="C56" s="8" t="s">
        <v>288</v>
      </c>
      <c r="D56" s="8" t="s">
        <v>150</v>
      </c>
      <c r="E56" s="8" t="s">
        <v>291</v>
      </c>
      <c r="F56" s="8">
        <v>17</v>
      </c>
      <c r="G56" s="8">
        <v>32</v>
      </c>
      <c r="H56" s="23">
        <v>1787500</v>
      </c>
      <c r="I56" s="23">
        <v>453830.25108225108</v>
      </c>
    </row>
    <row r="57" spans="1:9" x14ac:dyDescent="0.25">
      <c r="A57" s="8" t="s">
        <v>286</v>
      </c>
      <c r="B57" s="8" t="s">
        <v>292</v>
      </c>
      <c r="C57" s="8" t="s">
        <v>288</v>
      </c>
      <c r="D57" s="8" t="s">
        <v>150</v>
      </c>
      <c r="E57" s="8" t="s">
        <v>291</v>
      </c>
      <c r="F57" s="8">
        <v>16</v>
      </c>
      <c r="G57" s="8">
        <v>32</v>
      </c>
      <c r="H57" s="23">
        <v>1745000</v>
      </c>
      <c r="I57" s="23">
        <v>496330.25108225096</v>
      </c>
    </row>
    <row r="58" spans="1:9" x14ac:dyDescent="0.25">
      <c r="A58" s="8" t="s">
        <v>286</v>
      </c>
      <c r="B58" s="8" t="s">
        <v>293</v>
      </c>
      <c r="C58" s="8" t="s">
        <v>288</v>
      </c>
      <c r="D58" s="8" t="s">
        <v>150</v>
      </c>
      <c r="E58" s="8" t="s">
        <v>291</v>
      </c>
      <c r="F58" s="8">
        <v>17</v>
      </c>
      <c r="G58" s="8">
        <v>32</v>
      </c>
      <c r="H58" s="23">
        <v>1787500</v>
      </c>
      <c r="I58" s="23">
        <v>453830.25108225108</v>
      </c>
    </row>
    <row r="59" spans="1:9" x14ac:dyDescent="0.25">
      <c r="A59" s="8" t="s">
        <v>286</v>
      </c>
      <c r="B59" s="8" t="s">
        <v>294</v>
      </c>
      <c r="C59" s="8" t="s">
        <v>288</v>
      </c>
      <c r="D59" s="8" t="s">
        <v>150</v>
      </c>
      <c r="E59" s="8" t="s">
        <v>291</v>
      </c>
      <c r="F59" s="8">
        <v>3</v>
      </c>
      <c r="G59" s="8">
        <v>11</v>
      </c>
      <c r="H59" s="23">
        <v>1060000</v>
      </c>
      <c r="I59" s="23">
        <v>72000</v>
      </c>
    </row>
    <row r="60" spans="1:9" x14ac:dyDescent="0.25">
      <c r="A60" s="8" t="s">
        <v>286</v>
      </c>
      <c r="B60" s="8" t="s">
        <v>295</v>
      </c>
      <c r="C60" s="8" t="s">
        <v>288</v>
      </c>
      <c r="D60" s="8" t="s">
        <v>150</v>
      </c>
      <c r="E60" s="8" t="s">
        <v>291</v>
      </c>
      <c r="F60" s="8">
        <v>6</v>
      </c>
      <c r="G60" s="8">
        <v>13</v>
      </c>
      <c r="H60" s="23">
        <v>892000</v>
      </c>
      <c r="I60" s="23">
        <v>240000</v>
      </c>
    </row>
    <row r="61" spans="1:9" x14ac:dyDescent="0.25">
      <c r="A61" s="8" t="s">
        <v>286</v>
      </c>
      <c r="B61" s="8" t="s">
        <v>296</v>
      </c>
      <c r="C61" s="8" t="s">
        <v>288</v>
      </c>
      <c r="D61" s="8" t="s">
        <v>150</v>
      </c>
      <c r="E61" s="8" t="s">
        <v>291</v>
      </c>
      <c r="F61" s="8">
        <v>6</v>
      </c>
      <c r="G61" s="8">
        <v>13</v>
      </c>
      <c r="H61" s="23">
        <v>892000</v>
      </c>
      <c r="I61" s="23">
        <v>240000</v>
      </c>
    </row>
    <row r="62" spans="1:9" x14ac:dyDescent="0.25">
      <c r="A62" s="8" t="s">
        <v>297</v>
      </c>
      <c r="B62" s="8" t="s">
        <v>298</v>
      </c>
      <c r="C62" s="8" t="s">
        <v>299</v>
      </c>
      <c r="D62" s="8" t="s">
        <v>150</v>
      </c>
      <c r="E62" s="8" t="s">
        <v>300</v>
      </c>
      <c r="F62" s="8">
        <v>2</v>
      </c>
      <c r="G62" s="8">
        <v>2</v>
      </c>
      <c r="H62" s="23">
        <v>20685</v>
      </c>
      <c r="I62" s="23">
        <v>0</v>
      </c>
    </row>
    <row r="63" spans="1:9" x14ac:dyDescent="0.25">
      <c r="A63" s="8" t="s">
        <v>297</v>
      </c>
      <c r="B63" s="8" t="s">
        <v>301</v>
      </c>
      <c r="C63" s="8" t="s">
        <v>302</v>
      </c>
      <c r="D63" s="8" t="s">
        <v>201</v>
      </c>
      <c r="E63" s="8" t="s">
        <v>303</v>
      </c>
      <c r="F63" s="8">
        <v>6</v>
      </c>
      <c r="G63" s="8">
        <v>10</v>
      </c>
      <c r="H63" s="23">
        <v>8064.4800000000005</v>
      </c>
      <c r="I63" s="23">
        <v>1147.2</v>
      </c>
    </row>
    <row r="64" spans="1:9" x14ac:dyDescent="0.25">
      <c r="A64" s="8" t="s">
        <v>304</v>
      </c>
      <c r="B64" s="8" t="s">
        <v>305</v>
      </c>
      <c r="C64" s="8" t="s">
        <v>306</v>
      </c>
      <c r="D64" s="8" t="s">
        <v>150</v>
      </c>
      <c r="E64" s="8" t="s">
        <v>307</v>
      </c>
      <c r="F64" s="8">
        <v>18</v>
      </c>
      <c r="G64" s="8">
        <v>34</v>
      </c>
      <c r="H64" s="23">
        <v>201970</v>
      </c>
      <c r="I64" s="23">
        <v>94863.333333333387</v>
      </c>
    </row>
    <row r="65" spans="1:9" x14ac:dyDescent="0.25">
      <c r="A65" s="8" t="s">
        <v>304</v>
      </c>
      <c r="B65" s="8" t="s">
        <v>308</v>
      </c>
      <c r="C65" s="8" t="s">
        <v>182</v>
      </c>
      <c r="D65" s="8" t="s">
        <v>201</v>
      </c>
      <c r="E65" s="8" t="s">
        <v>309</v>
      </c>
      <c r="F65" s="8">
        <v>17</v>
      </c>
      <c r="G65" s="8">
        <v>17</v>
      </c>
      <c r="H65" s="23">
        <v>28588.000000000004</v>
      </c>
      <c r="I65" s="23">
        <v>8474.0300000000007</v>
      </c>
    </row>
    <row r="66" spans="1:9" x14ac:dyDescent="0.25">
      <c r="A66" s="8" t="s">
        <v>304</v>
      </c>
      <c r="B66" s="8" t="s">
        <v>310</v>
      </c>
      <c r="C66" s="8" t="s">
        <v>182</v>
      </c>
      <c r="D66" s="8" t="s">
        <v>201</v>
      </c>
      <c r="E66" s="8" t="s">
        <v>311</v>
      </c>
      <c r="F66" s="8">
        <v>15</v>
      </c>
      <c r="G66" s="8">
        <v>15</v>
      </c>
      <c r="H66" s="23">
        <v>37484</v>
      </c>
      <c r="I66" s="23">
        <v>26495.03</v>
      </c>
    </row>
    <row r="67" spans="1:9" x14ac:dyDescent="0.25">
      <c r="A67" s="8" t="s">
        <v>304</v>
      </c>
      <c r="B67" s="8" t="s">
        <v>312</v>
      </c>
      <c r="C67" s="8" t="s">
        <v>313</v>
      </c>
      <c r="D67" s="8" t="s">
        <v>150</v>
      </c>
      <c r="E67" s="8" t="s">
        <v>271</v>
      </c>
      <c r="F67" s="8">
        <v>7</v>
      </c>
      <c r="G67" s="8">
        <v>7</v>
      </c>
      <c r="H67" s="23">
        <v>36850</v>
      </c>
      <c r="I67" s="23">
        <v>18650</v>
      </c>
    </row>
    <row r="68" spans="1:9" x14ac:dyDescent="0.25">
      <c r="A68" s="8" t="s">
        <v>304</v>
      </c>
      <c r="B68" s="8" t="s">
        <v>314</v>
      </c>
      <c r="C68" s="8" t="s">
        <v>182</v>
      </c>
      <c r="D68" s="8" t="s">
        <v>201</v>
      </c>
      <c r="E68" s="8" t="s">
        <v>315</v>
      </c>
      <c r="F68" s="8">
        <v>14</v>
      </c>
      <c r="G68" s="8">
        <v>38</v>
      </c>
      <c r="H68" s="23">
        <v>173715.83</v>
      </c>
      <c r="I68" s="23">
        <v>108220.56999999999</v>
      </c>
    </row>
    <row r="69" spans="1:9" x14ac:dyDescent="0.25">
      <c r="A69" s="8" t="s">
        <v>304</v>
      </c>
      <c r="B69" s="8" t="s">
        <v>316</v>
      </c>
      <c r="C69" s="8" t="s">
        <v>182</v>
      </c>
      <c r="D69" s="8" t="s">
        <v>201</v>
      </c>
      <c r="E69" s="8" t="s">
        <v>315</v>
      </c>
      <c r="F69" s="8">
        <v>35</v>
      </c>
      <c r="G69" s="8">
        <v>50</v>
      </c>
      <c r="H69" s="23">
        <v>183563.99999999997</v>
      </c>
      <c r="I69" s="23">
        <v>82839.199999999997</v>
      </c>
    </row>
    <row r="70" spans="1:9" x14ac:dyDescent="0.25">
      <c r="A70" s="8" t="s">
        <v>304</v>
      </c>
      <c r="B70" s="8" t="s">
        <v>317</v>
      </c>
      <c r="C70" s="8" t="s">
        <v>318</v>
      </c>
      <c r="D70" s="8" t="s">
        <v>201</v>
      </c>
      <c r="E70" s="8" t="s">
        <v>251</v>
      </c>
      <c r="F70" s="8">
        <v>12</v>
      </c>
      <c r="G70" s="8">
        <v>12</v>
      </c>
      <c r="H70" s="23">
        <v>72895.950000000012</v>
      </c>
      <c r="I70" s="23">
        <v>17972.050000000003</v>
      </c>
    </row>
    <row r="71" spans="1:9" x14ac:dyDescent="0.25">
      <c r="A71" s="8" t="s">
        <v>304</v>
      </c>
      <c r="B71" s="8" t="s">
        <v>319</v>
      </c>
      <c r="C71" s="8" t="s">
        <v>182</v>
      </c>
      <c r="D71" s="8" t="s">
        <v>201</v>
      </c>
      <c r="E71" s="8" t="s">
        <v>289</v>
      </c>
      <c r="F71" s="8">
        <v>15</v>
      </c>
      <c r="G71" s="8">
        <v>27</v>
      </c>
      <c r="H71" s="23">
        <v>142360.00000000006</v>
      </c>
      <c r="I71" s="23">
        <v>55599.859999999993</v>
      </c>
    </row>
    <row r="72" spans="1:9" x14ac:dyDescent="0.25">
      <c r="A72" s="8" t="s">
        <v>304</v>
      </c>
      <c r="B72" s="8" t="s">
        <v>320</v>
      </c>
      <c r="C72" s="8" t="s">
        <v>313</v>
      </c>
      <c r="D72" s="8" t="s">
        <v>201</v>
      </c>
      <c r="E72" s="8" t="s">
        <v>289</v>
      </c>
      <c r="F72" s="8">
        <v>6</v>
      </c>
      <c r="G72" s="8">
        <v>6</v>
      </c>
      <c r="H72" s="23">
        <v>52720.37</v>
      </c>
      <c r="I72" s="23">
        <v>13791.394705882398</v>
      </c>
    </row>
    <row r="73" spans="1:9" x14ac:dyDescent="0.25">
      <c r="A73" s="8" t="s">
        <v>304</v>
      </c>
      <c r="B73" s="8" t="s">
        <v>321</v>
      </c>
      <c r="C73" s="8" t="s">
        <v>182</v>
      </c>
      <c r="D73" s="8" t="s">
        <v>201</v>
      </c>
      <c r="E73" s="8" t="s">
        <v>322</v>
      </c>
      <c r="F73" s="8">
        <v>25</v>
      </c>
      <c r="G73" s="8">
        <v>324</v>
      </c>
      <c r="H73" s="23">
        <v>1712648.0000000002</v>
      </c>
      <c r="I73" s="23">
        <v>370023.64000000019</v>
      </c>
    </row>
    <row r="74" spans="1:9" x14ac:dyDescent="0.25">
      <c r="A74" s="8" t="s">
        <v>304</v>
      </c>
      <c r="B74" s="8" t="s">
        <v>323</v>
      </c>
      <c r="C74" s="8" t="s">
        <v>182</v>
      </c>
      <c r="D74" s="8" t="s">
        <v>201</v>
      </c>
      <c r="E74" s="8" t="s">
        <v>324</v>
      </c>
      <c r="F74" s="8">
        <v>16</v>
      </c>
      <c r="G74" s="8">
        <v>16</v>
      </c>
      <c r="H74" s="23">
        <v>54688.000000000007</v>
      </c>
      <c r="I74" s="23">
        <v>24845.999999999996</v>
      </c>
    </row>
    <row r="75" spans="1:9" x14ac:dyDescent="0.25">
      <c r="A75" s="8" t="s">
        <v>304</v>
      </c>
      <c r="B75" s="8" t="s">
        <v>325</v>
      </c>
      <c r="C75" s="8" t="s">
        <v>182</v>
      </c>
      <c r="D75" s="8" t="s">
        <v>150</v>
      </c>
      <c r="E75" s="8" t="s">
        <v>253</v>
      </c>
      <c r="F75" s="8">
        <v>2</v>
      </c>
      <c r="G75" s="8">
        <v>3</v>
      </c>
      <c r="H75" s="23">
        <v>15600</v>
      </c>
      <c r="I75" s="23">
        <v>0</v>
      </c>
    </row>
    <row r="76" spans="1:9" x14ac:dyDescent="0.25">
      <c r="A76" s="8" t="s">
        <v>304</v>
      </c>
      <c r="B76" s="8" t="s">
        <v>326</v>
      </c>
      <c r="C76" s="8" t="s">
        <v>327</v>
      </c>
      <c r="D76" s="8" t="s">
        <v>150</v>
      </c>
      <c r="E76" s="8" t="s">
        <v>328</v>
      </c>
      <c r="F76" s="8">
        <v>4</v>
      </c>
      <c r="G76" s="8">
        <v>5</v>
      </c>
      <c r="H76" s="23">
        <v>44150</v>
      </c>
      <c r="I76" s="23">
        <v>0</v>
      </c>
    </row>
    <row r="77" spans="1:9" x14ac:dyDescent="0.25">
      <c r="A77" s="8" t="s">
        <v>304</v>
      </c>
      <c r="B77" s="8" t="s">
        <v>329</v>
      </c>
      <c r="C77" s="8" t="s">
        <v>313</v>
      </c>
      <c r="D77" s="8" t="s">
        <v>201</v>
      </c>
      <c r="E77" s="8" t="s">
        <v>330</v>
      </c>
      <c r="F77" s="8">
        <v>6</v>
      </c>
      <c r="G77" s="8">
        <v>10</v>
      </c>
      <c r="H77" s="23">
        <v>106466.74</v>
      </c>
      <c r="I77" s="23">
        <v>26556.789411764796</v>
      </c>
    </row>
    <row r="78" spans="1:9" x14ac:dyDescent="0.25">
      <c r="A78" s="8" t="s">
        <v>304</v>
      </c>
      <c r="B78" s="8" t="s">
        <v>331</v>
      </c>
      <c r="C78" s="8" t="s">
        <v>182</v>
      </c>
      <c r="D78" s="8" t="s">
        <v>150</v>
      </c>
      <c r="E78" s="8" t="s">
        <v>332</v>
      </c>
      <c r="F78" s="8">
        <v>2</v>
      </c>
      <c r="G78" s="8">
        <v>3</v>
      </c>
      <c r="H78" s="23">
        <v>13200</v>
      </c>
      <c r="I78" s="23">
        <v>0</v>
      </c>
    </row>
    <row r="79" spans="1:9" x14ac:dyDescent="0.25">
      <c r="A79" s="8" t="s">
        <v>304</v>
      </c>
      <c r="B79" s="8" t="s">
        <v>333</v>
      </c>
      <c r="C79" s="8" t="s">
        <v>334</v>
      </c>
      <c r="D79" s="8" t="s">
        <v>150</v>
      </c>
      <c r="E79" s="8" t="s">
        <v>335</v>
      </c>
      <c r="F79" s="8">
        <v>2</v>
      </c>
      <c r="G79" s="8">
        <v>2</v>
      </c>
      <c r="H79" s="23">
        <v>9500</v>
      </c>
      <c r="I79" s="23">
        <v>5206.7929902779997</v>
      </c>
    </row>
    <row r="80" spans="1:9" x14ac:dyDescent="0.25">
      <c r="A80" s="8" t="s">
        <v>304</v>
      </c>
      <c r="B80" s="8" t="s">
        <v>336</v>
      </c>
      <c r="C80" s="8" t="s">
        <v>182</v>
      </c>
      <c r="D80" s="8" t="s">
        <v>150</v>
      </c>
      <c r="E80" s="8" t="s">
        <v>337</v>
      </c>
      <c r="F80" s="8">
        <v>2</v>
      </c>
      <c r="G80" s="8">
        <v>2</v>
      </c>
      <c r="H80" s="23">
        <v>34800</v>
      </c>
      <c r="I80" s="23">
        <v>0</v>
      </c>
    </row>
    <row r="81" spans="1:9" x14ac:dyDescent="0.25">
      <c r="A81" s="8" t="s">
        <v>304</v>
      </c>
      <c r="B81" s="8" t="s">
        <v>338</v>
      </c>
      <c r="C81" s="8" t="s">
        <v>182</v>
      </c>
      <c r="D81" s="8" t="s">
        <v>150</v>
      </c>
      <c r="E81" s="8" t="s">
        <v>337</v>
      </c>
      <c r="F81" s="8">
        <v>2</v>
      </c>
      <c r="G81" s="8">
        <v>2</v>
      </c>
      <c r="H81" s="23">
        <v>24000</v>
      </c>
      <c r="I81" s="23">
        <v>0</v>
      </c>
    </row>
    <row r="82" spans="1:9" x14ac:dyDescent="0.25">
      <c r="A82" s="8" t="s">
        <v>304</v>
      </c>
      <c r="B82" s="8" t="s">
        <v>339</v>
      </c>
      <c r="C82" s="8" t="s">
        <v>182</v>
      </c>
      <c r="D82" s="8" t="s">
        <v>150</v>
      </c>
      <c r="E82" s="8" t="s">
        <v>340</v>
      </c>
      <c r="F82" s="8">
        <v>2</v>
      </c>
      <c r="G82" s="8">
        <v>2</v>
      </c>
      <c r="H82" s="23">
        <v>27900</v>
      </c>
      <c r="I82" s="23">
        <v>0</v>
      </c>
    </row>
    <row r="83" spans="1:9" x14ac:dyDescent="0.25">
      <c r="A83" s="8" t="s">
        <v>304</v>
      </c>
      <c r="B83" s="8" t="s">
        <v>341</v>
      </c>
      <c r="C83" s="8" t="s">
        <v>182</v>
      </c>
      <c r="D83" s="8" t="s">
        <v>150</v>
      </c>
      <c r="E83" s="8" t="s">
        <v>342</v>
      </c>
      <c r="F83" s="8">
        <v>4</v>
      </c>
      <c r="G83" s="8">
        <v>8</v>
      </c>
      <c r="H83" s="23">
        <v>11190</v>
      </c>
      <c r="I83" s="23">
        <v>2654.8275862068003</v>
      </c>
    </row>
    <row r="84" spans="1:9" x14ac:dyDescent="0.25">
      <c r="A84" s="8" t="s">
        <v>304</v>
      </c>
      <c r="B84" s="8" t="s">
        <v>343</v>
      </c>
      <c r="C84" s="8" t="s">
        <v>182</v>
      </c>
      <c r="D84" s="8" t="s">
        <v>150</v>
      </c>
      <c r="E84" s="8" t="s">
        <v>344</v>
      </c>
      <c r="F84" s="8">
        <v>2</v>
      </c>
      <c r="G84" s="8">
        <v>2</v>
      </c>
      <c r="H84" s="23">
        <v>34800</v>
      </c>
      <c r="I84" s="23">
        <v>0</v>
      </c>
    </row>
    <row r="85" spans="1:9" x14ac:dyDescent="0.25">
      <c r="A85" s="8" t="s">
        <v>304</v>
      </c>
      <c r="B85" s="8" t="s">
        <v>345</v>
      </c>
      <c r="C85" s="8" t="s">
        <v>313</v>
      </c>
      <c r="D85" s="8" t="s">
        <v>201</v>
      </c>
      <c r="E85" s="8" t="s">
        <v>346</v>
      </c>
      <c r="F85" s="8">
        <v>5</v>
      </c>
      <c r="G85" s="8">
        <v>8</v>
      </c>
      <c r="H85" s="23">
        <v>41936.399999999994</v>
      </c>
      <c r="I85" s="23">
        <v>20794.034782608604</v>
      </c>
    </row>
    <row r="86" spans="1:9" x14ac:dyDescent="0.25">
      <c r="A86" s="8" t="s">
        <v>304</v>
      </c>
      <c r="B86" s="8" t="s">
        <v>347</v>
      </c>
      <c r="C86" s="8" t="s">
        <v>182</v>
      </c>
      <c r="D86" s="8" t="s">
        <v>150</v>
      </c>
      <c r="E86" s="8" t="s">
        <v>348</v>
      </c>
      <c r="F86" s="8">
        <v>13</v>
      </c>
      <c r="G86" s="8">
        <v>24</v>
      </c>
      <c r="H86" s="23">
        <v>196559.99999999997</v>
      </c>
      <c r="I86" s="23">
        <v>49540.460000000006</v>
      </c>
    </row>
    <row r="87" spans="1:9" x14ac:dyDescent="0.25">
      <c r="A87" s="8" t="s">
        <v>304</v>
      </c>
      <c r="B87" s="8" t="s">
        <v>349</v>
      </c>
      <c r="C87" s="8" t="s">
        <v>327</v>
      </c>
      <c r="D87" s="8" t="s">
        <v>150</v>
      </c>
      <c r="E87" s="8" t="s">
        <v>169</v>
      </c>
      <c r="F87" s="8">
        <v>9</v>
      </c>
      <c r="G87" s="8">
        <v>9</v>
      </c>
      <c r="H87" s="23">
        <v>65250.000000000007</v>
      </c>
      <c r="I87" s="23">
        <v>6087</v>
      </c>
    </row>
    <row r="88" spans="1:9" x14ac:dyDescent="0.25">
      <c r="A88" s="8" t="s">
        <v>304</v>
      </c>
      <c r="B88" s="8" t="s">
        <v>350</v>
      </c>
      <c r="C88" s="8" t="s">
        <v>182</v>
      </c>
      <c r="D88" s="8" t="s">
        <v>201</v>
      </c>
      <c r="E88" s="8" t="s">
        <v>151</v>
      </c>
      <c r="F88" s="8">
        <v>22</v>
      </c>
      <c r="G88" s="8">
        <v>22</v>
      </c>
      <c r="H88" s="23">
        <v>63288</v>
      </c>
      <c r="I88" s="23">
        <v>38999.500000000007</v>
      </c>
    </row>
    <row r="89" spans="1:9" x14ac:dyDescent="0.25">
      <c r="A89" s="8" t="s">
        <v>304</v>
      </c>
      <c r="B89" s="8" t="s">
        <v>351</v>
      </c>
      <c r="C89" s="8" t="s">
        <v>182</v>
      </c>
      <c r="D89" s="8" t="s">
        <v>150</v>
      </c>
      <c r="E89" s="8" t="s">
        <v>346</v>
      </c>
      <c r="F89" s="8">
        <v>2</v>
      </c>
      <c r="G89" s="8">
        <v>2</v>
      </c>
      <c r="H89" s="23">
        <v>15300</v>
      </c>
      <c r="I89" s="23">
        <v>0</v>
      </c>
    </row>
    <row r="90" spans="1:9" x14ac:dyDescent="0.25">
      <c r="A90" s="8" t="s">
        <v>304</v>
      </c>
      <c r="B90" s="8" t="s">
        <v>352</v>
      </c>
      <c r="C90" s="8" t="s">
        <v>182</v>
      </c>
      <c r="D90" s="8" t="s">
        <v>150</v>
      </c>
      <c r="E90" s="8" t="s">
        <v>346</v>
      </c>
      <c r="F90" s="8">
        <v>2</v>
      </c>
      <c r="G90" s="8">
        <v>2</v>
      </c>
      <c r="H90" s="23">
        <v>44520</v>
      </c>
      <c r="I90" s="23">
        <v>0</v>
      </c>
    </row>
    <row r="91" spans="1:9" x14ac:dyDescent="0.25">
      <c r="A91" s="8" t="s">
        <v>304</v>
      </c>
      <c r="B91" s="8" t="s">
        <v>353</v>
      </c>
      <c r="C91" s="8" t="s">
        <v>182</v>
      </c>
      <c r="D91" s="8" t="s">
        <v>201</v>
      </c>
      <c r="E91" s="8" t="s">
        <v>354</v>
      </c>
      <c r="F91" s="8">
        <v>1</v>
      </c>
      <c r="G91" s="8">
        <v>1</v>
      </c>
      <c r="H91" s="23">
        <v>6000</v>
      </c>
      <c r="I91" s="23">
        <v>3800</v>
      </c>
    </row>
    <row r="92" spans="1:9" x14ac:dyDescent="0.25">
      <c r="A92" s="8" t="s">
        <v>355</v>
      </c>
      <c r="B92" s="8" t="s">
        <v>356</v>
      </c>
      <c r="C92" s="8" t="s">
        <v>318</v>
      </c>
      <c r="D92" s="8" t="s">
        <v>201</v>
      </c>
      <c r="E92" s="8" t="s">
        <v>357</v>
      </c>
      <c r="F92" s="8">
        <v>8</v>
      </c>
      <c r="G92" s="8">
        <v>8</v>
      </c>
      <c r="H92" s="23">
        <v>177915.41000000003</v>
      </c>
      <c r="I92" s="23">
        <v>39039.853157894686</v>
      </c>
    </row>
    <row r="93" spans="1:9" x14ac:dyDescent="0.25">
      <c r="A93" s="8" t="s">
        <v>355</v>
      </c>
      <c r="B93" s="8" t="s">
        <v>358</v>
      </c>
      <c r="C93" s="8" t="s">
        <v>318</v>
      </c>
      <c r="D93" s="8" t="s">
        <v>201</v>
      </c>
      <c r="E93" s="8" t="s">
        <v>359</v>
      </c>
      <c r="F93" s="8">
        <v>8</v>
      </c>
      <c r="G93" s="8">
        <v>8</v>
      </c>
      <c r="H93" s="23">
        <v>180360.03</v>
      </c>
      <c r="I93" s="23">
        <v>45830.233157894691</v>
      </c>
    </row>
    <row r="94" spans="1:9" x14ac:dyDescent="0.25">
      <c r="A94" s="8" t="s">
        <v>135</v>
      </c>
      <c r="E94" s="8"/>
      <c r="F94" s="8">
        <v>949</v>
      </c>
      <c r="G94" s="8">
        <v>3012</v>
      </c>
      <c r="H94" s="23">
        <v>22595065.519999985</v>
      </c>
      <c r="I94" s="23">
        <v>4553167.3099976052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F497C-AF20-4203-8AC1-9B37EAEAD239}">
  <sheetPr filterMode="1"/>
  <dimension ref="A1:Q8286"/>
  <sheetViews>
    <sheetView workbookViewId="0">
      <pane ySplit="1" topLeftCell="A968" activePane="bottomLeft" state="frozen"/>
      <selection pane="bottomLeft" activeCell="C1852" sqref="C1852"/>
    </sheetView>
  </sheetViews>
  <sheetFormatPr defaultColWidth="9.1796875" defaultRowHeight="10.5" x14ac:dyDescent="0.25"/>
  <cols>
    <col min="1" max="1" width="9.1796875" style="8"/>
    <col min="2" max="2" width="41.26953125" style="8" customWidth="1"/>
    <col min="3" max="3" width="9.1796875" style="8"/>
    <col min="4" max="4" width="16.26953125" style="8" customWidth="1"/>
    <col min="5" max="9" width="9.1796875" style="8"/>
    <col min="10" max="10" width="15" style="11" customWidth="1"/>
    <col min="11" max="11" width="9.1796875" style="8"/>
    <col min="12" max="12" width="16.1796875" style="11" bestFit="1" customWidth="1"/>
    <col min="13" max="13" width="9.1796875" style="8"/>
    <col min="14" max="14" width="22.453125" style="21" bestFit="1" customWidth="1"/>
    <col min="15" max="16384" width="9.1796875" style="8"/>
  </cols>
  <sheetData>
    <row r="1" spans="1:17" x14ac:dyDescent="0.25">
      <c r="A1" s="18" t="s">
        <v>360</v>
      </c>
      <c r="B1" s="18" t="s">
        <v>361</v>
      </c>
      <c r="C1" s="18" t="s">
        <v>140</v>
      </c>
      <c r="D1" s="18" t="s">
        <v>362</v>
      </c>
      <c r="E1" s="18" t="s">
        <v>363</v>
      </c>
      <c r="F1" s="18" t="s">
        <v>364</v>
      </c>
      <c r="G1" s="18" t="s">
        <v>365</v>
      </c>
      <c r="H1" s="18" t="s">
        <v>366</v>
      </c>
      <c r="I1" s="18" t="s">
        <v>367</v>
      </c>
      <c r="J1" s="16" t="s">
        <v>361</v>
      </c>
      <c r="K1" s="17" t="s">
        <v>138</v>
      </c>
      <c r="L1" s="16" t="s">
        <v>140</v>
      </c>
      <c r="M1" s="17" t="s">
        <v>368</v>
      </c>
      <c r="N1" s="19" t="s">
        <v>363</v>
      </c>
      <c r="O1" s="17" t="s">
        <v>369</v>
      </c>
      <c r="P1" s="17" t="s">
        <v>370</v>
      </c>
      <c r="Q1" s="17" t="s">
        <v>371</v>
      </c>
    </row>
    <row r="2" spans="1:17" hidden="1" x14ac:dyDescent="0.25">
      <c r="A2" s="8" t="str">
        <f>B2&amp;C2</f>
        <v>Bladder ScannersBard Limited</v>
      </c>
      <c r="B2" s="8" t="str">
        <f>VLOOKUP(J2,'Contract IDs'!A:D,4,0)</f>
        <v>Bladder Scanners</v>
      </c>
      <c r="C2" s="8" t="str">
        <f>VLOOKUP(L2,'Supplier IDs'!A:C,3,0)</f>
        <v>Bard Limited</v>
      </c>
      <c r="D2" s="8" t="str">
        <f>IF(M2="","No Sub Cat",M2)</f>
        <v>No Sub Cat</v>
      </c>
      <c r="E2" s="8">
        <f>N2</f>
        <v>0</v>
      </c>
      <c r="F2" s="8">
        <f>O2</f>
        <v>1</v>
      </c>
      <c r="G2" s="8">
        <f>P2</f>
        <v>1</v>
      </c>
      <c r="H2" s="15">
        <f>Q2/100</f>
        <v>0</v>
      </c>
      <c r="I2" s="15" t="s">
        <v>372</v>
      </c>
      <c r="J2" s="10">
        <v>100000000733796</v>
      </c>
      <c r="K2" s="9" t="s">
        <v>373</v>
      </c>
      <c r="L2" s="10">
        <v>100000000664522</v>
      </c>
      <c r="M2" s="9"/>
      <c r="N2" s="9"/>
      <c r="O2" s="9">
        <v>1</v>
      </c>
      <c r="P2" s="9">
        <v>1</v>
      </c>
      <c r="Q2" s="9">
        <v>0</v>
      </c>
    </row>
    <row r="3" spans="1:17" hidden="1" x14ac:dyDescent="0.25">
      <c r="A3" s="8" t="str">
        <f t="shared" ref="A3:A66" si="0">B3&amp;C3</f>
        <v>Bladder ScannersBard Limited</v>
      </c>
      <c r="B3" s="8" t="str">
        <f>VLOOKUP(J3,'Contract IDs'!A:D,4,0)</f>
        <v>Bladder Scanners</v>
      </c>
      <c r="C3" s="8" t="str">
        <f>VLOOKUP(L3,'Supplier IDs'!A:C,3,0)</f>
        <v>Bard Limited</v>
      </c>
      <c r="D3" s="8" t="str">
        <f t="shared" ref="D3:D66" si="1">IF(M3="","No Sub Cat",M3)</f>
        <v>No Sub Cat</v>
      </c>
      <c r="E3" s="8">
        <f t="shared" ref="E3:E66" si="2">N3</f>
        <v>0</v>
      </c>
      <c r="F3" s="8">
        <f t="shared" ref="F3:F66" si="3">O3</f>
        <v>2</v>
      </c>
      <c r="G3" s="8">
        <f t="shared" ref="G3:G66" si="4">P3</f>
        <v>2</v>
      </c>
      <c r="H3" s="15">
        <f t="shared" ref="H3:H66" si="5">Q3/100</f>
        <v>4.9400000000000006E-2</v>
      </c>
      <c r="I3" s="15" t="s">
        <v>372</v>
      </c>
      <c r="J3" s="10">
        <v>100000000733796</v>
      </c>
      <c r="K3" s="9" t="s">
        <v>373</v>
      </c>
      <c r="L3" s="10">
        <v>100000000664522</v>
      </c>
      <c r="M3" s="9"/>
      <c r="N3" s="9"/>
      <c r="O3" s="9">
        <v>2</v>
      </c>
      <c r="P3" s="9">
        <v>2</v>
      </c>
      <c r="Q3" s="9">
        <v>4.9400000000000004</v>
      </c>
    </row>
    <row r="4" spans="1:17" hidden="1" x14ac:dyDescent="0.25">
      <c r="A4" s="8" t="str">
        <f t="shared" si="0"/>
        <v>Bladder ScannersBard Limited</v>
      </c>
      <c r="B4" s="8" t="str">
        <f>VLOOKUP(J4,'Contract IDs'!A:D,4,0)</f>
        <v>Bladder Scanners</v>
      </c>
      <c r="C4" s="8" t="str">
        <f>VLOOKUP(L4,'Supplier IDs'!A:C,3,0)</f>
        <v>Bard Limited</v>
      </c>
      <c r="D4" s="8" t="str">
        <f t="shared" si="1"/>
        <v>No Sub Cat</v>
      </c>
      <c r="E4" s="8">
        <f t="shared" si="2"/>
        <v>0</v>
      </c>
      <c r="F4" s="8">
        <f t="shared" si="3"/>
        <v>3</v>
      </c>
      <c r="G4" s="8">
        <f t="shared" si="4"/>
        <v>3</v>
      </c>
      <c r="H4" s="15">
        <f t="shared" si="5"/>
        <v>4.9400000000000006E-2</v>
      </c>
      <c r="I4" s="15" t="s">
        <v>372</v>
      </c>
      <c r="J4" s="10">
        <v>100000000733796</v>
      </c>
      <c r="K4" s="9" t="s">
        <v>373</v>
      </c>
      <c r="L4" s="10">
        <v>100000000664522</v>
      </c>
      <c r="M4" s="9"/>
      <c r="N4" s="9"/>
      <c r="O4" s="9">
        <v>3</v>
      </c>
      <c r="P4" s="9">
        <v>3</v>
      </c>
      <c r="Q4" s="9">
        <v>4.9400000000000004</v>
      </c>
    </row>
    <row r="5" spans="1:17" hidden="1" x14ac:dyDescent="0.25">
      <c r="A5" s="8" t="str">
        <f t="shared" si="0"/>
        <v>Bladder ScannersBard Limited</v>
      </c>
      <c r="B5" s="8" t="str">
        <f>VLOOKUP(J5,'Contract IDs'!A:D,4,0)</f>
        <v>Bladder Scanners</v>
      </c>
      <c r="C5" s="8" t="str">
        <f>VLOOKUP(L5,'Supplier IDs'!A:C,3,0)</f>
        <v>Bard Limited</v>
      </c>
      <c r="D5" s="8" t="str">
        <f t="shared" si="1"/>
        <v>No Sub Cat</v>
      </c>
      <c r="E5" s="8">
        <f t="shared" si="2"/>
        <v>0</v>
      </c>
      <c r="F5" s="8">
        <f t="shared" si="3"/>
        <v>4</v>
      </c>
      <c r="G5" s="8">
        <f t="shared" si="4"/>
        <v>4</v>
      </c>
      <c r="H5" s="15">
        <f t="shared" si="5"/>
        <v>4.9400000000000006E-2</v>
      </c>
      <c r="I5" s="15" t="s">
        <v>372</v>
      </c>
      <c r="J5" s="10">
        <v>100000000733796</v>
      </c>
      <c r="K5" s="9" t="s">
        <v>373</v>
      </c>
      <c r="L5" s="10">
        <v>100000000664522</v>
      </c>
      <c r="M5" s="9"/>
      <c r="N5" s="9"/>
      <c r="O5" s="9">
        <v>4</v>
      </c>
      <c r="P5" s="9">
        <v>4</v>
      </c>
      <c r="Q5" s="9">
        <v>4.9400000000000004</v>
      </c>
    </row>
    <row r="6" spans="1:17" hidden="1" x14ac:dyDescent="0.25">
      <c r="A6" s="8" t="str">
        <f t="shared" si="0"/>
        <v>Bladder ScannersBard Limited</v>
      </c>
      <c r="B6" s="8" t="str">
        <f>VLOOKUP(J6,'Contract IDs'!A:D,4,0)</f>
        <v>Bladder Scanners</v>
      </c>
      <c r="C6" s="8" t="str">
        <f>VLOOKUP(L6,'Supplier IDs'!A:C,3,0)</f>
        <v>Bard Limited</v>
      </c>
      <c r="D6" s="8" t="str">
        <f t="shared" si="1"/>
        <v>No Sub Cat</v>
      </c>
      <c r="E6" s="8">
        <f t="shared" si="2"/>
        <v>0</v>
      </c>
      <c r="F6" s="8">
        <f t="shared" si="3"/>
        <v>5</v>
      </c>
      <c r="G6" s="8">
        <f t="shared" si="4"/>
        <v>5</v>
      </c>
      <c r="H6" s="15">
        <f t="shared" si="5"/>
        <v>0.20800000000000002</v>
      </c>
      <c r="I6" s="15" t="s">
        <v>372</v>
      </c>
      <c r="J6" s="10">
        <v>100000000733796</v>
      </c>
      <c r="K6" s="9" t="s">
        <v>373</v>
      </c>
      <c r="L6" s="10">
        <v>100000000664522</v>
      </c>
      <c r="M6" s="9"/>
      <c r="N6" s="9"/>
      <c r="O6" s="9">
        <v>5</v>
      </c>
      <c r="P6" s="9">
        <v>5</v>
      </c>
      <c r="Q6" s="9">
        <v>20.8</v>
      </c>
    </row>
    <row r="7" spans="1:17" hidden="1" x14ac:dyDescent="0.25">
      <c r="A7" s="8" t="str">
        <f t="shared" si="0"/>
        <v>Bladder ScannersBard Limited</v>
      </c>
      <c r="B7" s="8" t="str">
        <f>VLOOKUP(J7,'Contract IDs'!A:D,4,0)</f>
        <v>Bladder Scanners</v>
      </c>
      <c r="C7" s="8" t="str">
        <f>VLOOKUP(L7,'Supplier IDs'!A:C,3,0)</f>
        <v>Bard Limited</v>
      </c>
      <c r="D7" s="8" t="str">
        <f t="shared" si="1"/>
        <v>No Sub Cat</v>
      </c>
      <c r="E7" s="8">
        <f t="shared" si="2"/>
        <v>0</v>
      </c>
      <c r="F7" s="8">
        <f t="shared" si="3"/>
        <v>6</v>
      </c>
      <c r="G7" s="8">
        <f t="shared" si="4"/>
        <v>6</v>
      </c>
      <c r="H7" s="15">
        <f t="shared" si="5"/>
        <v>0.20800000000000002</v>
      </c>
      <c r="I7" s="15" t="s">
        <v>372</v>
      </c>
      <c r="J7" s="10">
        <v>100000000733796</v>
      </c>
      <c r="K7" s="9" t="s">
        <v>373</v>
      </c>
      <c r="L7" s="10">
        <v>100000000664522</v>
      </c>
      <c r="M7" s="9"/>
      <c r="N7" s="9"/>
      <c r="O7" s="9">
        <v>6</v>
      </c>
      <c r="P7" s="9">
        <v>6</v>
      </c>
      <c r="Q7" s="9">
        <v>20.8</v>
      </c>
    </row>
    <row r="8" spans="1:17" hidden="1" x14ac:dyDescent="0.25">
      <c r="A8" s="8" t="str">
        <f t="shared" si="0"/>
        <v>Bladder ScannersBard Limited</v>
      </c>
      <c r="B8" s="8" t="str">
        <f>VLOOKUP(J8,'Contract IDs'!A:D,4,0)</f>
        <v>Bladder Scanners</v>
      </c>
      <c r="C8" s="8" t="str">
        <f>VLOOKUP(L8,'Supplier IDs'!A:C,3,0)</f>
        <v>Bard Limited</v>
      </c>
      <c r="D8" s="8" t="str">
        <f t="shared" si="1"/>
        <v>No Sub Cat</v>
      </c>
      <c r="E8" s="8">
        <f t="shared" si="2"/>
        <v>0</v>
      </c>
      <c r="F8" s="8">
        <f t="shared" si="3"/>
        <v>7</v>
      </c>
      <c r="G8" s="8">
        <f t="shared" si="4"/>
        <v>7</v>
      </c>
      <c r="H8" s="15">
        <f t="shared" si="5"/>
        <v>0.20800000000000002</v>
      </c>
      <c r="I8" s="15" t="s">
        <v>372</v>
      </c>
      <c r="J8" s="10">
        <v>100000000733796</v>
      </c>
      <c r="K8" s="9" t="s">
        <v>373</v>
      </c>
      <c r="L8" s="10">
        <v>100000000664522</v>
      </c>
      <c r="M8" s="9"/>
      <c r="N8" s="9"/>
      <c r="O8" s="9">
        <v>7</v>
      </c>
      <c r="P8" s="9">
        <v>7</v>
      </c>
      <c r="Q8" s="9">
        <v>20.8</v>
      </c>
    </row>
    <row r="9" spans="1:17" hidden="1" x14ac:dyDescent="0.25">
      <c r="A9" s="8" t="str">
        <f t="shared" si="0"/>
        <v>Bladder ScannersBard Limited</v>
      </c>
      <c r="B9" s="8" t="str">
        <f>VLOOKUP(J9,'Contract IDs'!A:D,4,0)</f>
        <v>Bladder Scanners</v>
      </c>
      <c r="C9" s="8" t="str">
        <f>VLOOKUP(L9,'Supplier IDs'!A:C,3,0)</f>
        <v>Bard Limited</v>
      </c>
      <c r="D9" s="8" t="str">
        <f t="shared" si="1"/>
        <v>No Sub Cat</v>
      </c>
      <c r="E9" s="8">
        <f t="shared" si="2"/>
        <v>0</v>
      </c>
      <c r="F9" s="8">
        <f t="shared" si="3"/>
        <v>8</v>
      </c>
      <c r="G9" s="8">
        <f t="shared" si="4"/>
        <v>8</v>
      </c>
      <c r="H9" s="15">
        <f t="shared" si="5"/>
        <v>0.20800000000000002</v>
      </c>
      <c r="I9" s="15" t="s">
        <v>372</v>
      </c>
      <c r="J9" s="10">
        <v>100000000733796</v>
      </c>
      <c r="K9" s="9" t="s">
        <v>373</v>
      </c>
      <c r="L9" s="10">
        <v>100000000664522</v>
      </c>
      <c r="M9" s="9"/>
      <c r="N9" s="9"/>
      <c r="O9" s="9">
        <v>8</v>
      </c>
      <c r="P9" s="9">
        <v>8</v>
      </c>
      <c r="Q9" s="9">
        <v>20.8</v>
      </c>
    </row>
    <row r="10" spans="1:17" hidden="1" x14ac:dyDescent="0.25">
      <c r="A10" s="8" t="str">
        <f t="shared" si="0"/>
        <v>Bladder ScannersBard Limited</v>
      </c>
      <c r="B10" s="8" t="str">
        <f>VLOOKUP(J10,'Contract IDs'!A:D,4,0)</f>
        <v>Bladder Scanners</v>
      </c>
      <c r="C10" s="8" t="str">
        <f>VLOOKUP(L10,'Supplier IDs'!A:C,3,0)</f>
        <v>Bard Limited</v>
      </c>
      <c r="D10" s="8" t="str">
        <f t="shared" si="1"/>
        <v>No Sub Cat</v>
      </c>
      <c r="E10" s="8">
        <f t="shared" si="2"/>
        <v>0</v>
      </c>
      <c r="F10" s="8">
        <f t="shared" si="3"/>
        <v>9</v>
      </c>
      <c r="G10" s="8">
        <f t="shared" si="4"/>
        <v>9</v>
      </c>
      <c r="H10" s="15">
        <f t="shared" si="5"/>
        <v>0.20800000000000002</v>
      </c>
      <c r="I10" s="15" t="s">
        <v>372</v>
      </c>
      <c r="J10" s="10">
        <v>100000000733796</v>
      </c>
      <c r="K10" s="9" t="s">
        <v>373</v>
      </c>
      <c r="L10" s="10">
        <v>100000000664522</v>
      </c>
      <c r="M10" s="9"/>
      <c r="N10" s="9"/>
      <c r="O10" s="9">
        <v>9</v>
      </c>
      <c r="P10" s="9">
        <v>9</v>
      </c>
      <c r="Q10" s="9">
        <v>20.8</v>
      </c>
    </row>
    <row r="11" spans="1:17" hidden="1" x14ac:dyDescent="0.25">
      <c r="A11" s="8" t="str">
        <f t="shared" si="0"/>
        <v>Bladder ScannersBard Limited</v>
      </c>
      <c r="B11" s="8" t="str">
        <f>VLOOKUP(J11,'Contract IDs'!A:D,4,0)</f>
        <v>Bladder Scanners</v>
      </c>
      <c r="C11" s="8" t="str">
        <f>VLOOKUP(L11,'Supplier IDs'!A:C,3,0)</f>
        <v>Bard Limited</v>
      </c>
      <c r="D11" s="8" t="str">
        <f t="shared" si="1"/>
        <v>No Sub Cat</v>
      </c>
      <c r="E11" s="8">
        <f t="shared" si="2"/>
        <v>0</v>
      </c>
      <c r="F11" s="8">
        <f t="shared" si="3"/>
        <v>10</v>
      </c>
      <c r="G11" s="8">
        <f t="shared" si="4"/>
        <v>10</v>
      </c>
      <c r="H11" s="15">
        <f t="shared" si="5"/>
        <v>0.20800000000000002</v>
      </c>
      <c r="I11" s="15" t="s">
        <v>372</v>
      </c>
      <c r="J11" s="10">
        <v>100000000733796</v>
      </c>
      <c r="K11" s="9" t="s">
        <v>373</v>
      </c>
      <c r="L11" s="10">
        <v>100000000664522</v>
      </c>
      <c r="M11" s="9"/>
      <c r="N11" s="9"/>
      <c r="O11" s="9">
        <v>10</v>
      </c>
      <c r="P11" s="9">
        <v>10</v>
      </c>
      <c r="Q11" s="9">
        <v>20.8</v>
      </c>
    </row>
    <row r="12" spans="1:17" hidden="1" x14ac:dyDescent="0.25">
      <c r="A12" s="8" t="str">
        <f t="shared" si="0"/>
        <v>Bladder ScannersBard Limited</v>
      </c>
      <c r="B12" s="8" t="str">
        <f>VLOOKUP(J12,'Contract IDs'!A:D,4,0)</f>
        <v>Bladder Scanners</v>
      </c>
      <c r="C12" s="8" t="str">
        <f>VLOOKUP(L12,'Supplier IDs'!A:C,3,0)</f>
        <v>Bard Limited</v>
      </c>
      <c r="D12" s="8" t="str">
        <f t="shared" si="1"/>
        <v>No Sub Cat</v>
      </c>
      <c r="E12" s="8">
        <f t="shared" si="2"/>
        <v>0</v>
      </c>
      <c r="F12" s="8">
        <f t="shared" si="3"/>
        <v>11</v>
      </c>
      <c r="G12" s="8">
        <f t="shared" si="4"/>
        <v>15</v>
      </c>
      <c r="H12" s="15">
        <f t="shared" si="5"/>
        <v>0.2475</v>
      </c>
      <c r="I12" s="15" t="s">
        <v>372</v>
      </c>
      <c r="J12" s="10">
        <v>100000000733796</v>
      </c>
      <c r="K12" s="9" t="s">
        <v>373</v>
      </c>
      <c r="L12" s="10">
        <v>100000000664522</v>
      </c>
      <c r="M12" s="9"/>
      <c r="N12" s="9"/>
      <c r="O12" s="9">
        <v>11</v>
      </c>
      <c r="P12" s="9">
        <v>15</v>
      </c>
      <c r="Q12" s="9">
        <v>24.75</v>
      </c>
    </row>
    <row r="13" spans="1:17" hidden="1" x14ac:dyDescent="0.25">
      <c r="A13" s="8" t="str">
        <f t="shared" si="0"/>
        <v>Bladder ScannersBard Limited</v>
      </c>
      <c r="B13" s="8" t="str">
        <f>VLOOKUP(J13,'Contract IDs'!A:D,4,0)</f>
        <v>Bladder Scanners</v>
      </c>
      <c r="C13" s="8" t="str">
        <f>VLOOKUP(L13,'Supplier IDs'!A:C,3,0)</f>
        <v>Bard Limited</v>
      </c>
      <c r="D13" s="8" t="str">
        <f t="shared" si="1"/>
        <v>No Sub Cat</v>
      </c>
      <c r="E13" s="8">
        <f t="shared" si="2"/>
        <v>0</v>
      </c>
      <c r="F13" s="8">
        <f t="shared" si="3"/>
        <v>16</v>
      </c>
      <c r="G13" s="8">
        <f t="shared" si="4"/>
        <v>999999</v>
      </c>
      <c r="H13" s="15">
        <f t="shared" si="5"/>
        <v>0.2475</v>
      </c>
      <c r="I13" s="15" t="s">
        <v>372</v>
      </c>
      <c r="J13" s="10">
        <v>100000000733796</v>
      </c>
      <c r="K13" s="9" t="s">
        <v>373</v>
      </c>
      <c r="L13" s="10">
        <v>100000000664522</v>
      </c>
      <c r="M13" s="9"/>
      <c r="N13" s="9"/>
      <c r="O13" s="9">
        <v>16</v>
      </c>
      <c r="P13" s="9">
        <v>999999</v>
      </c>
      <c r="Q13" s="9">
        <v>24.75</v>
      </c>
    </row>
    <row r="14" spans="1:17" hidden="1" x14ac:dyDescent="0.25">
      <c r="A14" s="8" t="str">
        <f t="shared" si="0"/>
        <v>Bladder ScannersBCAS Bio-Medical Services Limited</v>
      </c>
      <c r="B14" s="8" t="str">
        <f>VLOOKUP(J14,'Contract IDs'!A:D,4,0)</f>
        <v>Bladder Scanners</v>
      </c>
      <c r="C14" s="8" t="str">
        <f>VLOOKUP(L14,'Supplier IDs'!A:C,3,0)</f>
        <v>BCAS Bio-Medical Services Limited</v>
      </c>
      <c r="D14" s="8" t="str">
        <f t="shared" si="1"/>
        <v>No Sub Cat</v>
      </c>
      <c r="E14" s="8">
        <f t="shared" si="2"/>
        <v>0</v>
      </c>
      <c r="F14" s="8">
        <f t="shared" si="3"/>
        <v>1</v>
      </c>
      <c r="G14" s="8">
        <f t="shared" si="4"/>
        <v>1</v>
      </c>
      <c r="H14" s="15">
        <f t="shared" si="5"/>
        <v>0</v>
      </c>
      <c r="I14" s="15" t="s">
        <v>372</v>
      </c>
      <c r="J14" s="10">
        <v>100000000733796</v>
      </c>
      <c r="K14" s="9" t="s">
        <v>373</v>
      </c>
      <c r="L14" s="10">
        <v>100000000611924</v>
      </c>
      <c r="M14" s="9"/>
      <c r="N14" s="9"/>
      <c r="O14" s="9">
        <v>1</v>
      </c>
      <c r="P14" s="9">
        <v>1</v>
      </c>
      <c r="Q14" s="9">
        <v>0</v>
      </c>
    </row>
    <row r="15" spans="1:17" hidden="1" x14ac:dyDescent="0.25">
      <c r="A15" s="8" t="str">
        <f t="shared" si="0"/>
        <v>Bladder ScannersBCAS Bio-Medical Services Limited</v>
      </c>
      <c r="B15" s="8" t="str">
        <f>VLOOKUP(J15,'Contract IDs'!A:D,4,0)</f>
        <v>Bladder Scanners</v>
      </c>
      <c r="C15" s="8" t="str">
        <f>VLOOKUP(L15,'Supplier IDs'!A:C,3,0)</f>
        <v>BCAS Bio-Medical Services Limited</v>
      </c>
      <c r="D15" s="8" t="str">
        <f t="shared" si="1"/>
        <v>No Sub Cat</v>
      </c>
      <c r="E15" s="8">
        <f t="shared" si="2"/>
        <v>0</v>
      </c>
      <c r="F15" s="8">
        <f t="shared" si="3"/>
        <v>2</v>
      </c>
      <c r="G15" s="8">
        <f t="shared" si="4"/>
        <v>5</v>
      </c>
      <c r="H15" s="15">
        <f t="shared" si="5"/>
        <v>2.5000000000000001E-2</v>
      </c>
      <c r="I15" s="15" t="s">
        <v>372</v>
      </c>
      <c r="J15" s="10">
        <v>100000000733796</v>
      </c>
      <c r="K15" s="9" t="s">
        <v>373</v>
      </c>
      <c r="L15" s="10">
        <v>100000000611924</v>
      </c>
      <c r="M15" s="9"/>
      <c r="N15" s="9"/>
      <c r="O15" s="9">
        <v>2</v>
      </c>
      <c r="P15" s="9">
        <v>5</v>
      </c>
      <c r="Q15" s="9">
        <v>2.5</v>
      </c>
    </row>
    <row r="16" spans="1:17" hidden="1" x14ac:dyDescent="0.25">
      <c r="A16" s="8" t="str">
        <f t="shared" si="0"/>
        <v>Bladder ScannersBCAS Bio-Medical Services Limited</v>
      </c>
      <c r="B16" s="8" t="str">
        <f>VLOOKUP(J16,'Contract IDs'!A:D,4,0)</f>
        <v>Bladder Scanners</v>
      </c>
      <c r="C16" s="8" t="str">
        <f>VLOOKUP(L16,'Supplier IDs'!A:C,3,0)</f>
        <v>BCAS Bio-Medical Services Limited</v>
      </c>
      <c r="D16" s="8" t="str">
        <f t="shared" si="1"/>
        <v>No Sub Cat</v>
      </c>
      <c r="E16" s="8">
        <f t="shared" si="2"/>
        <v>0</v>
      </c>
      <c r="F16" s="8">
        <f t="shared" si="3"/>
        <v>6</v>
      </c>
      <c r="G16" s="8">
        <f t="shared" si="4"/>
        <v>10</v>
      </c>
      <c r="H16" s="15">
        <f t="shared" si="5"/>
        <v>0.05</v>
      </c>
      <c r="I16" s="15" t="s">
        <v>372</v>
      </c>
      <c r="J16" s="10">
        <v>100000000733796</v>
      </c>
      <c r="K16" s="9" t="s">
        <v>373</v>
      </c>
      <c r="L16" s="10">
        <v>100000000611924</v>
      </c>
      <c r="M16" s="9"/>
      <c r="N16" s="9"/>
      <c r="O16" s="9">
        <v>6</v>
      </c>
      <c r="P16" s="9">
        <v>10</v>
      </c>
      <c r="Q16" s="9">
        <v>5</v>
      </c>
    </row>
    <row r="17" spans="1:17" hidden="1" x14ac:dyDescent="0.25">
      <c r="A17" s="8" t="str">
        <f t="shared" si="0"/>
        <v>Bladder ScannersBCAS Bio-Medical Services Limited</v>
      </c>
      <c r="B17" s="8" t="str">
        <f>VLOOKUP(J17,'Contract IDs'!A:D,4,0)</f>
        <v>Bladder Scanners</v>
      </c>
      <c r="C17" s="8" t="str">
        <f>VLOOKUP(L17,'Supplier IDs'!A:C,3,0)</f>
        <v>BCAS Bio-Medical Services Limited</v>
      </c>
      <c r="D17" s="8" t="str">
        <f t="shared" si="1"/>
        <v>No Sub Cat</v>
      </c>
      <c r="E17" s="8">
        <f t="shared" si="2"/>
        <v>0</v>
      </c>
      <c r="F17" s="8">
        <f t="shared" si="3"/>
        <v>11</v>
      </c>
      <c r="G17" s="8">
        <f t="shared" si="4"/>
        <v>15</v>
      </c>
      <c r="H17" s="15">
        <f t="shared" si="5"/>
        <v>7.4999999999999997E-2</v>
      </c>
      <c r="I17" s="15" t="s">
        <v>372</v>
      </c>
      <c r="J17" s="10">
        <v>100000000733796</v>
      </c>
      <c r="K17" s="9" t="s">
        <v>373</v>
      </c>
      <c r="L17" s="10">
        <v>100000000611924</v>
      </c>
      <c r="M17" s="9"/>
      <c r="N17" s="9"/>
      <c r="O17" s="9">
        <v>11</v>
      </c>
      <c r="P17" s="9">
        <v>15</v>
      </c>
      <c r="Q17" s="9">
        <v>7.5</v>
      </c>
    </row>
    <row r="18" spans="1:17" hidden="1" x14ac:dyDescent="0.25">
      <c r="A18" s="8" t="str">
        <f t="shared" si="0"/>
        <v>Bladder ScannersBCAS Bio-Medical Services Limited</v>
      </c>
      <c r="B18" s="8" t="str">
        <f>VLOOKUP(J18,'Contract IDs'!A:D,4,0)</f>
        <v>Bladder Scanners</v>
      </c>
      <c r="C18" s="8" t="str">
        <f>VLOOKUP(L18,'Supplier IDs'!A:C,3,0)</f>
        <v>BCAS Bio-Medical Services Limited</v>
      </c>
      <c r="D18" s="8" t="str">
        <f t="shared" si="1"/>
        <v>No Sub Cat</v>
      </c>
      <c r="E18" s="8">
        <f t="shared" si="2"/>
        <v>0</v>
      </c>
      <c r="F18" s="8">
        <f t="shared" si="3"/>
        <v>16</v>
      </c>
      <c r="G18" s="8">
        <f t="shared" si="4"/>
        <v>999999</v>
      </c>
      <c r="H18" s="15">
        <f t="shared" si="5"/>
        <v>0.1</v>
      </c>
      <c r="I18" s="15" t="s">
        <v>372</v>
      </c>
      <c r="J18" s="10">
        <v>100000000733796</v>
      </c>
      <c r="K18" s="9" t="s">
        <v>373</v>
      </c>
      <c r="L18" s="10">
        <v>100000000611924</v>
      </c>
      <c r="M18" s="9"/>
      <c r="N18" s="9"/>
      <c r="O18" s="9">
        <v>16</v>
      </c>
      <c r="P18" s="9">
        <v>999999</v>
      </c>
      <c r="Q18" s="9">
        <v>10</v>
      </c>
    </row>
    <row r="19" spans="1:17" hidden="1" x14ac:dyDescent="0.25">
      <c r="A19" s="8" t="str">
        <f t="shared" si="0"/>
        <v>Bladder ScannersDe Smit Medical Systems Limited</v>
      </c>
      <c r="B19" s="8" t="str">
        <f>VLOOKUP(J19,'Contract IDs'!A:D,4,0)</f>
        <v>Bladder Scanners</v>
      </c>
      <c r="C19" s="8" t="str">
        <f>VLOOKUP(L19,'Supplier IDs'!A:C,3,0)</f>
        <v>De Smit Medical Systems Limited</v>
      </c>
      <c r="D19" s="8" t="str">
        <f t="shared" si="1"/>
        <v>No Sub Cat</v>
      </c>
      <c r="E19" s="8">
        <f t="shared" si="2"/>
        <v>0</v>
      </c>
      <c r="F19" s="8">
        <f t="shared" si="3"/>
        <v>1</v>
      </c>
      <c r="G19" s="8">
        <f t="shared" si="4"/>
        <v>1</v>
      </c>
      <c r="H19" s="15">
        <f t="shared" si="5"/>
        <v>0</v>
      </c>
      <c r="I19" s="15" t="s">
        <v>372</v>
      </c>
      <c r="J19" s="10">
        <v>100000000733796</v>
      </c>
      <c r="K19" s="9" t="s">
        <v>373</v>
      </c>
      <c r="L19" s="10">
        <v>100000000664350</v>
      </c>
      <c r="M19" s="9"/>
      <c r="N19" s="9"/>
      <c r="O19" s="9">
        <v>1</v>
      </c>
      <c r="P19" s="9">
        <v>1</v>
      </c>
      <c r="Q19" s="9">
        <v>0</v>
      </c>
    </row>
    <row r="20" spans="1:17" hidden="1" x14ac:dyDescent="0.25">
      <c r="A20" s="8" t="str">
        <f t="shared" si="0"/>
        <v>Bladder ScannersDe Smit Medical Systems Limited</v>
      </c>
      <c r="B20" s="8" t="str">
        <f>VLOOKUP(J20,'Contract IDs'!A:D,4,0)</f>
        <v>Bladder Scanners</v>
      </c>
      <c r="C20" s="8" t="str">
        <f>VLOOKUP(L20,'Supplier IDs'!A:C,3,0)</f>
        <v>De Smit Medical Systems Limited</v>
      </c>
      <c r="D20" s="8" t="str">
        <f t="shared" si="1"/>
        <v>No Sub Cat</v>
      </c>
      <c r="E20" s="8">
        <f t="shared" si="2"/>
        <v>0</v>
      </c>
      <c r="F20" s="8">
        <f t="shared" si="3"/>
        <v>2</v>
      </c>
      <c r="G20" s="8">
        <f t="shared" si="4"/>
        <v>2</v>
      </c>
      <c r="H20" s="15">
        <f t="shared" si="5"/>
        <v>0</v>
      </c>
      <c r="I20" s="15" t="s">
        <v>372</v>
      </c>
      <c r="J20" s="10">
        <v>100000000733796</v>
      </c>
      <c r="K20" s="9" t="s">
        <v>373</v>
      </c>
      <c r="L20" s="10">
        <v>100000000664350</v>
      </c>
      <c r="M20" s="9"/>
      <c r="N20" s="9"/>
      <c r="O20" s="9">
        <v>2</v>
      </c>
      <c r="P20" s="9">
        <v>2</v>
      </c>
      <c r="Q20" s="9">
        <v>0</v>
      </c>
    </row>
    <row r="21" spans="1:17" hidden="1" x14ac:dyDescent="0.25">
      <c r="A21" s="8" t="str">
        <f t="shared" si="0"/>
        <v>Bladder ScannersDe Smit Medical Systems Limited</v>
      </c>
      <c r="B21" s="8" t="str">
        <f>VLOOKUP(J21,'Contract IDs'!A:D,4,0)</f>
        <v>Bladder Scanners</v>
      </c>
      <c r="C21" s="8" t="str">
        <f>VLOOKUP(L21,'Supplier IDs'!A:C,3,0)</f>
        <v>De Smit Medical Systems Limited</v>
      </c>
      <c r="D21" s="8" t="str">
        <f t="shared" si="1"/>
        <v>No Sub Cat</v>
      </c>
      <c r="E21" s="8">
        <f t="shared" si="2"/>
        <v>0</v>
      </c>
      <c r="F21" s="8">
        <f t="shared" si="3"/>
        <v>3</v>
      </c>
      <c r="G21" s="8">
        <f t="shared" si="4"/>
        <v>3</v>
      </c>
      <c r="H21" s="15">
        <f t="shared" si="5"/>
        <v>0</v>
      </c>
      <c r="I21" s="15" t="s">
        <v>372</v>
      </c>
      <c r="J21" s="10">
        <v>100000000733796</v>
      </c>
      <c r="K21" s="9" t="s">
        <v>373</v>
      </c>
      <c r="L21" s="10">
        <v>100000000664350</v>
      </c>
      <c r="M21" s="9"/>
      <c r="N21" s="9"/>
      <c r="O21" s="9">
        <v>3</v>
      </c>
      <c r="P21" s="9">
        <v>3</v>
      </c>
      <c r="Q21" s="9">
        <v>0</v>
      </c>
    </row>
    <row r="22" spans="1:17" hidden="1" x14ac:dyDescent="0.25">
      <c r="A22" s="8" t="str">
        <f t="shared" si="0"/>
        <v>Bladder ScannersDe Smit Medical Systems Limited</v>
      </c>
      <c r="B22" s="8" t="str">
        <f>VLOOKUP(J22,'Contract IDs'!A:D,4,0)</f>
        <v>Bladder Scanners</v>
      </c>
      <c r="C22" s="8" t="str">
        <f>VLOOKUP(L22,'Supplier IDs'!A:C,3,0)</f>
        <v>De Smit Medical Systems Limited</v>
      </c>
      <c r="D22" s="8" t="str">
        <f t="shared" si="1"/>
        <v>No Sub Cat</v>
      </c>
      <c r="E22" s="8">
        <f t="shared" si="2"/>
        <v>0</v>
      </c>
      <c r="F22" s="8">
        <f t="shared" si="3"/>
        <v>4</v>
      </c>
      <c r="G22" s="8">
        <f t="shared" si="4"/>
        <v>4</v>
      </c>
      <c r="H22" s="15">
        <f t="shared" si="5"/>
        <v>0</v>
      </c>
      <c r="I22" s="15" t="s">
        <v>372</v>
      </c>
      <c r="J22" s="10">
        <v>100000000733796</v>
      </c>
      <c r="K22" s="9" t="s">
        <v>373</v>
      </c>
      <c r="L22" s="10">
        <v>100000000664350</v>
      </c>
      <c r="M22" s="9"/>
      <c r="N22" s="9"/>
      <c r="O22" s="9">
        <v>4</v>
      </c>
      <c r="P22" s="9">
        <v>4</v>
      </c>
      <c r="Q22" s="9">
        <v>0</v>
      </c>
    </row>
    <row r="23" spans="1:17" hidden="1" x14ac:dyDescent="0.25">
      <c r="A23" s="8" t="str">
        <f t="shared" si="0"/>
        <v>Bladder ScannersDe Smit Medical Systems Limited</v>
      </c>
      <c r="B23" s="8" t="str">
        <f>VLOOKUP(J23,'Contract IDs'!A:D,4,0)</f>
        <v>Bladder Scanners</v>
      </c>
      <c r="C23" s="8" t="str">
        <f>VLOOKUP(L23,'Supplier IDs'!A:C,3,0)</f>
        <v>De Smit Medical Systems Limited</v>
      </c>
      <c r="D23" s="8" t="str">
        <f t="shared" si="1"/>
        <v>No Sub Cat</v>
      </c>
      <c r="E23" s="8">
        <f t="shared" si="2"/>
        <v>0</v>
      </c>
      <c r="F23" s="8">
        <f t="shared" si="3"/>
        <v>5</v>
      </c>
      <c r="G23" s="8">
        <f t="shared" si="4"/>
        <v>5</v>
      </c>
      <c r="H23" s="15">
        <f t="shared" si="5"/>
        <v>0</v>
      </c>
      <c r="I23" s="15" t="s">
        <v>372</v>
      </c>
      <c r="J23" s="10">
        <v>100000000733796</v>
      </c>
      <c r="K23" s="9" t="s">
        <v>373</v>
      </c>
      <c r="L23" s="10">
        <v>100000000664350</v>
      </c>
      <c r="M23" s="9"/>
      <c r="N23" s="9"/>
      <c r="O23" s="9">
        <v>5</v>
      </c>
      <c r="P23" s="9">
        <v>5</v>
      </c>
      <c r="Q23" s="9">
        <v>0</v>
      </c>
    </row>
    <row r="24" spans="1:17" hidden="1" x14ac:dyDescent="0.25">
      <c r="A24" s="8" t="str">
        <f t="shared" si="0"/>
        <v>Bladder ScannersDe Smit Medical Systems Limited</v>
      </c>
      <c r="B24" s="8" t="str">
        <f>VLOOKUP(J24,'Contract IDs'!A:D,4,0)</f>
        <v>Bladder Scanners</v>
      </c>
      <c r="C24" s="8" t="str">
        <f>VLOOKUP(L24,'Supplier IDs'!A:C,3,0)</f>
        <v>De Smit Medical Systems Limited</v>
      </c>
      <c r="D24" s="8" t="str">
        <f t="shared" si="1"/>
        <v>No Sub Cat</v>
      </c>
      <c r="E24" s="8">
        <f t="shared" si="2"/>
        <v>0</v>
      </c>
      <c r="F24" s="8">
        <f t="shared" si="3"/>
        <v>6</v>
      </c>
      <c r="G24" s="8">
        <f t="shared" si="4"/>
        <v>6</v>
      </c>
      <c r="H24" s="15">
        <f t="shared" si="5"/>
        <v>2.5000000000000001E-2</v>
      </c>
      <c r="I24" s="15" t="s">
        <v>372</v>
      </c>
      <c r="J24" s="10">
        <v>100000000733796</v>
      </c>
      <c r="K24" s="9" t="s">
        <v>373</v>
      </c>
      <c r="L24" s="10">
        <v>100000000664350</v>
      </c>
      <c r="M24" s="9"/>
      <c r="N24" s="9"/>
      <c r="O24" s="9">
        <v>6</v>
      </c>
      <c r="P24" s="9">
        <v>6</v>
      </c>
      <c r="Q24" s="9">
        <v>2.5</v>
      </c>
    </row>
    <row r="25" spans="1:17" hidden="1" x14ac:dyDescent="0.25">
      <c r="A25" s="8" t="str">
        <f t="shared" si="0"/>
        <v>Bladder ScannersDe Smit Medical Systems Limited</v>
      </c>
      <c r="B25" s="8" t="str">
        <f>VLOOKUP(J25,'Contract IDs'!A:D,4,0)</f>
        <v>Bladder Scanners</v>
      </c>
      <c r="C25" s="8" t="str">
        <f>VLOOKUP(L25,'Supplier IDs'!A:C,3,0)</f>
        <v>De Smit Medical Systems Limited</v>
      </c>
      <c r="D25" s="8" t="str">
        <f t="shared" si="1"/>
        <v>No Sub Cat</v>
      </c>
      <c r="E25" s="8">
        <f t="shared" si="2"/>
        <v>0</v>
      </c>
      <c r="F25" s="8">
        <f t="shared" si="3"/>
        <v>7</v>
      </c>
      <c r="G25" s="8">
        <f t="shared" si="4"/>
        <v>7</v>
      </c>
      <c r="H25" s="15">
        <f t="shared" si="5"/>
        <v>2.5000000000000001E-2</v>
      </c>
      <c r="I25" s="15" t="s">
        <v>372</v>
      </c>
      <c r="J25" s="10">
        <v>100000000733796</v>
      </c>
      <c r="K25" s="9" t="s">
        <v>373</v>
      </c>
      <c r="L25" s="10">
        <v>100000000664350</v>
      </c>
      <c r="M25" s="9"/>
      <c r="N25" s="9"/>
      <c r="O25" s="9">
        <v>7</v>
      </c>
      <c r="P25" s="9">
        <v>7</v>
      </c>
      <c r="Q25" s="9">
        <v>2.5</v>
      </c>
    </row>
    <row r="26" spans="1:17" hidden="1" x14ac:dyDescent="0.25">
      <c r="A26" s="8" t="str">
        <f t="shared" si="0"/>
        <v>Bladder ScannersDe Smit Medical Systems Limited</v>
      </c>
      <c r="B26" s="8" t="str">
        <f>VLOOKUP(J26,'Contract IDs'!A:D,4,0)</f>
        <v>Bladder Scanners</v>
      </c>
      <c r="C26" s="8" t="str">
        <f>VLOOKUP(L26,'Supplier IDs'!A:C,3,0)</f>
        <v>De Smit Medical Systems Limited</v>
      </c>
      <c r="D26" s="8" t="str">
        <f t="shared" si="1"/>
        <v>No Sub Cat</v>
      </c>
      <c r="E26" s="8">
        <f t="shared" si="2"/>
        <v>0</v>
      </c>
      <c r="F26" s="8">
        <f t="shared" si="3"/>
        <v>8</v>
      </c>
      <c r="G26" s="8">
        <f t="shared" si="4"/>
        <v>8</v>
      </c>
      <c r="H26" s="15">
        <f t="shared" si="5"/>
        <v>2.5000000000000001E-2</v>
      </c>
      <c r="I26" s="15" t="s">
        <v>372</v>
      </c>
      <c r="J26" s="10">
        <v>100000000733796</v>
      </c>
      <c r="K26" s="9" t="s">
        <v>373</v>
      </c>
      <c r="L26" s="10">
        <v>100000000664350</v>
      </c>
      <c r="M26" s="9"/>
      <c r="N26" s="9"/>
      <c r="O26" s="9">
        <v>8</v>
      </c>
      <c r="P26" s="9">
        <v>8</v>
      </c>
      <c r="Q26" s="9">
        <v>2.5</v>
      </c>
    </row>
    <row r="27" spans="1:17" hidden="1" x14ac:dyDescent="0.25">
      <c r="A27" s="8" t="str">
        <f t="shared" si="0"/>
        <v>Bladder ScannersDe Smit Medical Systems Limited</v>
      </c>
      <c r="B27" s="8" t="str">
        <f>VLOOKUP(J27,'Contract IDs'!A:D,4,0)</f>
        <v>Bladder Scanners</v>
      </c>
      <c r="C27" s="8" t="str">
        <f>VLOOKUP(L27,'Supplier IDs'!A:C,3,0)</f>
        <v>De Smit Medical Systems Limited</v>
      </c>
      <c r="D27" s="8" t="str">
        <f t="shared" si="1"/>
        <v>No Sub Cat</v>
      </c>
      <c r="E27" s="8">
        <f t="shared" si="2"/>
        <v>0</v>
      </c>
      <c r="F27" s="8">
        <f t="shared" si="3"/>
        <v>9</v>
      </c>
      <c r="G27" s="8">
        <f t="shared" si="4"/>
        <v>9</v>
      </c>
      <c r="H27" s="15">
        <f t="shared" si="5"/>
        <v>2.5000000000000001E-2</v>
      </c>
      <c r="I27" s="15" t="s">
        <v>372</v>
      </c>
      <c r="J27" s="10">
        <v>100000000733796</v>
      </c>
      <c r="K27" s="9" t="s">
        <v>373</v>
      </c>
      <c r="L27" s="10">
        <v>100000000664350</v>
      </c>
      <c r="M27" s="9"/>
      <c r="N27" s="9"/>
      <c r="O27" s="9">
        <v>9</v>
      </c>
      <c r="P27" s="9">
        <v>9</v>
      </c>
      <c r="Q27" s="9">
        <v>2.5</v>
      </c>
    </row>
    <row r="28" spans="1:17" hidden="1" x14ac:dyDescent="0.25">
      <c r="A28" s="8" t="str">
        <f t="shared" si="0"/>
        <v>Bladder ScannersDe Smit Medical Systems Limited</v>
      </c>
      <c r="B28" s="8" t="str">
        <f>VLOOKUP(J28,'Contract IDs'!A:D,4,0)</f>
        <v>Bladder Scanners</v>
      </c>
      <c r="C28" s="8" t="str">
        <f>VLOOKUP(L28,'Supplier IDs'!A:C,3,0)</f>
        <v>De Smit Medical Systems Limited</v>
      </c>
      <c r="D28" s="8" t="str">
        <f t="shared" si="1"/>
        <v>No Sub Cat</v>
      </c>
      <c r="E28" s="8">
        <f t="shared" si="2"/>
        <v>0</v>
      </c>
      <c r="F28" s="8">
        <f t="shared" si="3"/>
        <v>10</v>
      </c>
      <c r="G28" s="8">
        <f t="shared" si="4"/>
        <v>10</v>
      </c>
      <c r="H28" s="15">
        <f t="shared" si="5"/>
        <v>2.5000000000000001E-2</v>
      </c>
      <c r="I28" s="15" t="s">
        <v>372</v>
      </c>
      <c r="J28" s="10">
        <v>100000000733796</v>
      </c>
      <c r="K28" s="9" t="s">
        <v>373</v>
      </c>
      <c r="L28" s="10">
        <v>100000000664350</v>
      </c>
      <c r="M28" s="9"/>
      <c r="N28" s="9"/>
      <c r="O28" s="9">
        <v>10</v>
      </c>
      <c r="P28" s="9">
        <v>10</v>
      </c>
      <c r="Q28" s="9">
        <v>2.5</v>
      </c>
    </row>
    <row r="29" spans="1:17" hidden="1" x14ac:dyDescent="0.25">
      <c r="A29" s="8" t="str">
        <f t="shared" si="0"/>
        <v>Bladder ScannersDe Smit Medical Systems Limited</v>
      </c>
      <c r="B29" s="8" t="str">
        <f>VLOOKUP(J29,'Contract IDs'!A:D,4,0)</f>
        <v>Bladder Scanners</v>
      </c>
      <c r="C29" s="8" t="str">
        <f>VLOOKUP(L29,'Supplier IDs'!A:C,3,0)</f>
        <v>De Smit Medical Systems Limited</v>
      </c>
      <c r="D29" s="8" t="str">
        <f t="shared" si="1"/>
        <v>No Sub Cat</v>
      </c>
      <c r="E29" s="8">
        <f t="shared" si="2"/>
        <v>0</v>
      </c>
      <c r="F29" s="8">
        <f t="shared" si="3"/>
        <v>11</v>
      </c>
      <c r="G29" s="8">
        <f t="shared" si="4"/>
        <v>15</v>
      </c>
      <c r="H29" s="15">
        <f t="shared" si="5"/>
        <v>0.04</v>
      </c>
      <c r="I29" s="15" t="s">
        <v>372</v>
      </c>
      <c r="J29" s="10">
        <v>100000000733796</v>
      </c>
      <c r="K29" s="9" t="s">
        <v>373</v>
      </c>
      <c r="L29" s="10">
        <v>100000000664350</v>
      </c>
      <c r="M29" s="9"/>
      <c r="N29" s="9"/>
      <c r="O29" s="9">
        <v>11</v>
      </c>
      <c r="P29" s="9">
        <v>15</v>
      </c>
      <c r="Q29" s="9">
        <v>4</v>
      </c>
    </row>
    <row r="30" spans="1:17" hidden="1" x14ac:dyDescent="0.25">
      <c r="A30" s="8" t="str">
        <f t="shared" si="0"/>
        <v>Bladder ScannersDe Smit Medical Systems Limited</v>
      </c>
      <c r="B30" s="8" t="str">
        <f>VLOOKUP(J30,'Contract IDs'!A:D,4,0)</f>
        <v>Bladder Scanners</v>
      </c>
      <c r="C30" s="8" t="str">
        <f>VLOOKUP(L30,'Supplier IDs'!A:C,3,0)</f>
        <v>De Smit Medical Systems Limited</v>
      </c>
      <c r="D30" s="8" t="str">
        <f t="shared" si="1"/>
        <v>No Sub Cat</v>
      </c>
      <c r="E30" s="8">
        <f t="shared" si="2"/>
        <v>0</v>
      </c>
      <c r="F30" s="8">
        <f t="shared" si="3"/>
        <v>16</v>
      </c>
      <c r="G30" s="8">
        <f t="shared" si="4"/>
        <v>20</v>
      </c>
      <c r="H30" s="15">
        <f t="shared" si="5"/>
        <v>0.05</v>
      </c>
      <c r="I30" s="15" t="s">
        <v>372</v>
      </c>
      <c r="J30" s="10">
        <v>100000000733796</v>
      </c>
      <c r="K30" s="9" t="s">
        <v>373</v>
      </c>
      <c r="L30" s="10">
        <v>100000000664350</v>
      </c>
      <c r="M30" s="9"/>
      <c r="N30" s="9"/>
      <c r="O30" s="9">
        <v>16</v>
      </c>
      <c r="P30" s="9">
        <v>20</v>
      </c>
      <c r="Q30" s="9">
        <v>5</v>
      </c>
    </row>
    <row r="31" spans="1:17" hidden="1" x14ac:dyDescent="0.25">
      <c r="A31" s="8" t="str">
        <f t="shared" si="0"/>
        <v>Bladder ScannersDe Smit Medical Systems Limited</v>
      </c>
      <c r="B31" s="8" t="str">
        <f>VLOOKUP(J31,'Contract IDs'!A:D,4,0)</f>
        <v>Bladder Scanners</v>
      </c>
      <c r="C31" s="8" t="str">
        <f>VLOOKUP(L31,'Supplier IDs'!A:C,3,0)</f>
        <v>De Smit Medical Systems Limited</v>
      </c>
      <c r="D31" s="8" t="str">
        <f t="shared" si="1"/>
        <v>No Sub Cat</v>
      </c>
      <c r="E31" s="8">
        <f t="shared" si="2"/>
        <v>0</v>
      </c>
      <c r="F31" s="8">
        <f t="shared" si="3"/>
        <v>21</v>
      </c>
      <c r="G31" s="8">
        <f t="shared" si="4"/>
        <v>999999</v>
      </c>
      <c r="H31" s="15">
        <f t="shared" si="5"/>
        <v>0.06</v>
      </c>
      <c r="I31" s="15" t="s">
        <v>372</v>
      </c>
      <c r="J31" s="10">
        <v>100000000733796</v>
      </c>
      <c r="K31" s="9" t="s">
        <v>373</v>
      </c>
      <c r="L31" s="10">
        <v>100000000664350</v>
      </c>
      <c r="M31" s="9"/>
      <c r="N31" s="9"/>
      <c r="O31" s="9">
        <v>21</v>
      </c>
      <c r="P31" s="9">
        <v>999999</v>
      </c>
      <c r="Q31" s="9">
        <v>6</v>
      </c>
    </row>
    <row r="32" spans="1:17" hidden="1" x14ac:dyDescent="0.25">
      <c r="A32" s="8" t="str">
        <f t="shared" si="0"/>
        <v>Bladder ScannersGe Medical Systems Limited</v>
      </c>
      <c r="B32" s="8" t="str">
        <f>VLOOKUP(J32,'Contract IDs'!A:D,4,0)</f>
        <v>Bladder Scanners</v>
      </c>
      <c r="C32" s="8" t="str">
        <f>VLOOKUP(L32,'Supplier IDs'!A:C,3,0)</f>
        <v>Ge Medical Systems Limited</v>
      </c>
      <c r="D32" s="8" t="str">
        <f t="shared" si="1"/>
        <v>No Sub Cat</v>
      </c>
      <c r="E32" s="8">
        <f t="shared" si="2"/>
        <v>0</v>
      </c>
      <c r="F32" s="8">
        <f t="shared" si="3"/>
        <v>2</v>
      </c>
      <c r="G32" s="8">
        <f t="shared" si="4"/>
        <v>2</v>
      </c>
      <c r="H32" s="15">
        <f t="shared" si="5"/>
        <v>0.01</v>
      </c>
      <c r="I32" s="15" t="s">
        <v>372</v>
      </c>
      <c r="J32" s="10">
        <v>100000000733796</v>
      </c>
      <c r="K32" s="9" t="s">
        <v>373</v>
      </c>
      <c r="L32" s="10">
        <v>100000000611079</v>
      </c>
      <c r="M32" s="9"/>
      <c r="N32" s="9"/>
      <c r="O32" s="9">
        <v>2</v>
      </c>
      <c r="P32" s="9">
        <v>2</v>
      </c>
      <c r="Q32" s="9">
        <v>1</v>
      </c>
    </row>
    <row r="33" spans="1:17" hidden="1" x14ac:dyDescent="0.25">
      <c r="A33" s="8" t="str">
        <f t="shared" si="0"/>
        <v>Bladder ScannersGe Medical Systems Limited</v>
      </c>
      <c r="B33" s="8" t="str">
        <f>VLOOKUP(J33,'Contract IDs'!A:D,4,0)</f>
        <v>Bladder Scanners</v>
      </c>
      <c r="C33" s="8" t="str">
        <f>VLOOKUP(L33,'Supplier IDs'!A:C,3,0)</f>
        <v>Ge Medical Systems Limited</v>
      </c>
      <c r="D33" s="8" t="str">
        <f t="shared" si="1"/>
        <v>No Sub Cat</v>
      </c>
      <c r="E33" s="8">
        <f t="shared" si="2"/>
        <v>0</v>
      </c>
      <c r="F33" s="8">
        <f t="shared" si="3"/>
        <v>3</v>
      </c>
      <c r="G33" s="8">
        <f t="shared" si="4"/>
        <v>3</v>
      </c>
      <c r="H33" s="15">
        <f t="shared" si="5"/>
        <v>1.1000000000000001E-2</v>
      </c>
      <c r="I33" s="15" t="s">
        <v>372</v>
      </c>
      <c r="J33" s="10">
        <v>100000000733796</v>
      </c>
      <c r="K33" s="9" t="s">
        <v>373</v>
      </c>
      <c r="L33" s="10">
        <v>100000000611079</v>
      </c>
      <c r="M33" s="9"/>
      <c r="N33" s="9"/>
      <c r="O33" s="9">
        <v>3</v>
      </c>
      <c r="P33" s="9">
        <v>3</v>
      </c>
      <c r="Q33" s="9">
        <v>1.1000000000000001</v>
      </c>
    </row>
    <row r="34" spans="1:17" hidden="1" x14ac:dyDescent="0.25">
      <c r="A34" s="8" t="str">
        <f t="shared" si="0"/>
        <v>Bladder ScannersGe Medical Systems Limited</v>
      </c>
      <c r="B34" s="8" t="str">
        <f>VLOOKUP(J34,'Contract IDs'!A:D,4,0)</f>
        <v>Bladder Scanners</v>
      </c>
      <c r="C34" s="8" t="str">
        <f>VLOOKUP(L34,'Supplier IDs'!A:C,3,0)</f>
        <v>Ge Medical Systems Limited</v>
      </c>
      <c r="D34" s="8" t="str">
        <f t="shared" si="1"/>
        <v>No Sub Cat</v>
      </c>
      <c r="E34" s="8">
        <f t="shared" si="2"/>
        <v>0</v>
      </c>
      <c r="F34" s="8">
        <f t="shared" si="3"/>
        <v>4</v>
      </c>
      <c r="G34" s="8">
        <f t="shared" si="4"/>
        <v>4</v>
      </c>
      <c r="H34" s="15">
        <f t="shared" si="5"/>
        <v>1.2E-2</v>
      </c>
      <c r="I34" s="15" t="s">
        <v>372</v>
      </c>
      <c r="J34" s="10">
        <v>100000000733796</v>
      </c>
      <c r="K34" s="9" t="s">
        <v>373</v>
      </c>
      <c r="L34" s="10">
        <v>100000000611079</v>
      </c>
      <c r="M34" s="9"/>
      <c r="N34" s="9"/>
      <c r="O34" s="9">
        <v>4</v>
      </c>
      <c r="P34" s="9">
        <v>4</v>
      </c>
      <c r="Q34" s="9">
        <v>1.2</v>
      </c>
    </row>
    <row r="35" spans="1:17" hidden="1" x14ac:dyDescent="0.25">
      <c r="A35" s="8" t="str">
        <f t="shared" si="0"/>
        <v>Bladder ScannersGe Medical Systems Limited</v>
      </c>
      <c r="B35" s="8" t="str">
        <f>VLOOKUP(J35,'Contract IDs'!A:D,4,0)</f>
        <v>Bladder Scanners</v>
      </c>
      <c r="C35" s="8" t="str">
        <f>VLOOKUP(L35,'Supplier IDs'!A:C,3,0)</f>
        <v>Ge Medical Systems Limited</v>
      </c>
      <c r="D35" s="8" t="str">
        <f t="shared" si="1"/>
        <v>No Sub Cat</v>
      </c>
      <c r="E35" s="8">
        <f t="shared" si="2"/>
        <v>0</v>
      </c>
      <c r="F35" s="8">
        <f t="shared" si="3"/>
        <v>5</v>
      </c>
      <c r="G35" s="8">
        <f t="shared" si="4"/>
        <v>5</v>
      </c>
      <c r="H35" s="15">
        <f t="shared" si="5"/>
        <v>0.02</v>
      </c>
      <c r="I35" s="15" t="s">
        <v>372</v>
      </c>
      <c r="J35" s="10">
        <v>100000000733796</v>
      </c>
      <c r="K35" s="9" t="s">
        <v>373</v>
      </c>
      <c r="L35" s="10">
        <v>100000000611079</v>
      </c>
      <c r="M35" s="9"/>
      <c r="N35" s="9"/>
      <c r="O35" s="9">
        <v>5</v>
      </c>
      <c r="P35" s="9">
        <v>5</v>
      </c>
      <c r="Q35" s="9">
        <v>2</v>
      </c>
    </row>
    <row r="36" spans="1:17" hidden="1" x14ac:dyDescent="0.25">
      <c r="A36" s="8" t="str">
        <f t="shared" si="0"/>
        <v>Bladder ScannersGe Medical Systems Limited</v>
      </c>
      <c r="B36" s="8" t="str">
        <f>VLOOKUP(J36,'Contract IDs'!A:D,4,0)</f>
        <v>Bladder Scanners</v>
      </c>
      <c r="C36" s="8" t="str">
        <f>VLOOKUP(L36,'Supplier IDs'!A:C,3,0)</f>
        <v>Ge Medical Systems Limited</v>
      </c>
      <c r="D36" s="8" t="str">
        <f t="shared" si="1"/>
        <v>No Sub Cat</v>
      </c>
      <c r="E36" s="8">
        <f t="shared" si="2"/>
        <v>0</v>
      </c>
      <c r="F36" s="8">
        <f t="shared" si="3"/>
        <v>6</v>
      </c>
      <c r="G36" s="8">
        <f t="shared" si="4"/>
        <v>6</v>
      </c>
      <c r="H36" s="15">
        <f t="shared" si="5"/>
        <v>0.02</v>
      </c>
      <c r="I36" s="15" t="s">
        <v>372</v>
      </c>
      <c r="J36" s="10">
        <v>100000000733796</v>
      </c>
      <c r="K36" s="9" t="s">
        <v>373</v>
      </c>
      <c r="L36" s="10">
        <v>100000000611079</v>
      </c>
      <c r="M36" s="9"/>
      <c r="N36" s="9"/>
      <c r="O36" s="9">
        <v>6</v>
      </c>
      <c r="P36" s="9">
        <v>6</v>
      </c>
      <c r="Q36" s="9">
        <v>2</v>
      </c>
    </row>
    <row r="37" spans="1:17" hidden="1" x14ac:dyDescent="0.25">
      <c r="A37" s="8" t="str">
        <f t="shared" si="0"/>
        <v>Bladder ScannersGe Medical Systems Limited</v>
      </c>
      <c r="B37" s="8" t="str">
        <f>VLOOKUP(J37,'Contract IDs'!A:D,4,0)</f>
        <v>Bladder Scanners</v>
      </c>
      <c r="C37" s="8" t="str">
        <f>VLOOKUP(L37,'Supplier IDs'!A:C,3,0)</f>
        <v>Ge Medical Systems Limited</v>
      </c>
      <c r="D37" s="8" t="str">
        <f t="shared" si="1"/>
        <v>No Sub Cat</v>
      </c>
      <c r="E37" s="8">
        <f t="shared" si="2"/>
        <v>0</v>
      </c>
      <c r="F37" s="8">
        <f t="shared" si="3"/>
        <v>7</v>
      </c>
      <c r="G37" s="8">
        <f t="shared" si="4"/>
        <v>7</v>
      </c>
      <c r="H37" s="15">
        <f t="shared" si="5"/>
        <v>0.02</v>
      </c>
      <c r="I37" s="15" t="s">
        <v>372</v>
      </c>
      <c r="J37" s="10">
        <v>100000000733796</v>
      </c>
      <c r="K37" s="9" t="s">
        <v>373</v>
      </c>
      <c r="L37" s="10">
        <v>100000000611079</v>
      </c>
      <c r="M37" s="9"/>
      <c r="N37" s="9"/>
      <c r="O37" s="9">
        <v>7</v>
      </c>
      <c r="P37" s="9">
        <v>7</v>
      </c>
      <c r="Q37" s="9">
        <v>2</v>
      </c>
    </row>
    <row r="38" spans="1:17" hidden="1" x14ac:dyDescent="0.25">
      <c r="A38" s="8" t="str">
        <f t="shared" si="0"/>
        <v>Bladder ScannersGe Medical Systems Limited</v>
      </c>
      <c r="B38" s="8" t="str">
        <f>VLOOKUP(J38,'Contract IDs'!A:D,4,0)</f>
        <v>Bladder Scanners</v>
      </c>
      <c r="C38" s="8" t="str">
        <f>VLOOKUP(L38,'Supplier IDs'!A:C,3,0)</f>
        <v>Ge Medical Systems Limited</v>
      </c>
      <c r="D38" s="8" t="str">
        <f t="shared" si="1"/>
        <v>No Sub Cat</v>
      </c>
      <c r="E38" s="8">
        <f t="shared" si="2"/>
        <v>0</v>
      </c>
      <c r="F38" s="8">
        <f t="shared" si="3"/>
        <v>8</v>
      </c>
      <c r="G38" s="8">
        <f t="shared" si="4"/>
        <v>8</v>
      </c>
      <c r="H38" s="15">
        <f t="shared" si="5"/>
        <v>0.02</v>
      </c>
      <c r="I38" s="15" t="s">
        <v>372</v>
      </c>
      <c r="J38" s="10">
        <v>100000000733796</v>
      </c>
      <c r="K38" s="9" t="s">
        <v>373</v>
      </c>
      <c r="L38" s="10">
        <v>100000000611079</v>
      </c>
      <c r="M38" s="9"/>
      <c r="N38" s="9"/>
      <c r="O38" s="9">
        <v>8</v>
      </c>
      <c r="P38" s="9">
        <v>8</v>
      </c>
      <c r="Q38" s="9">
        <v>2</v>
      </c>
    </row>
    <row r="39" spans="1:17" hidden="1" x14ac:dyDescent="0.25">
      <c r="A39" s="8" t="str">
        <f t="shared" si="0"/>
        <v>Bladder ScannersGe Medical Systems Limited</v>
      </c>
      <c r="B39" s="8" t="str">
        <f>VLOOKUP(J39,'Contract IDs'!A:D,4,0)</f>
        <v>Bladder Scanners</v>
      </c>
      <c r="C39" s="8" t="str">
        <f>VLOOKUP(L39,'Supplier IDs'!A:C,3,0)</f>
        <v>Ge Medical Systems Limited</v>
      </c>
      <c r="D39" s="8" t="str">
        <f t="shared" si="1"/>
        <v>No Sub Cat</v>
      </c>
      <c r="E39" s="8">
        <f t="shared" si="2"/>
        <v>0</v>
      </c>
      <c r="F39" s="8">
        <f t="shared" si="3"/>
        <v>9</v>
      </c>
      <c r="G39" s="8">
        <f t="shared" si="4"/>
        <v>9</v>
      </c>
      <c r="H39" s="15">
        <f t="shared" si="5"/>
        <v>0.02</v>
      </c>
      <c r="I39" s="15" t="s">
        <v>372</v>
      </c>
      <c r="J39" s="10">
        <v>100000000733796</v>
      </c>
      <c r="K39" s="9" t="s">
        <v>373</v>
      </c>
      <c r="L39" s="10">
        <v>100000000611079</v>
      </c>
      <c r="M39" s="9"/>
      <c r="N39" s="9"/>
      <c r="O39" s="9">
        <v>9</v>
      </c>
      <c r="P39" s="9">
        <v>9</v>
      </c>
      <c r="Q39" s="9">
        <v>2</v>
      </c>
    </row>
    <row r="40" spans="1:17" hidden="1" x14ac:dyDescent="0.25">
      <c r="A40" s="8" t="str">
        <f t="shared" si="0"/>
        <v>Bladder ScannersGe Medical Systems Limited</v>
      </c>
      <c r="B40" s="8" t="str">
        <f>VLOOKUP(J40,'Contract IDs'!A:D,4,0)</f>
        <v>Bladder Scanners</v>
      </c>
      <c r="C40" s="8" t="str">
        <f>VLOOKUP(L40,'Supplier IDs'!A:C,3,0)</f>
        <v>Ge Medical Systems Limited</v>
      </c>
      <c r="D40" s="8" t="str">
        <f t="shared" si="1"/>
        <v>No Sub Cat</v>
      </c>
      <c r="E40" s="8">
        <f t="shared" si="2"/>
        <v>0</v>
      </c>
      <c r="F40" s="8">
        <f t="shared" si="3"/>
        <v>10</v>
      </c>
      <c r="G40" s="8">
        <f t="shared" si="4"/>
        <v>10</v>
      </c>
      <c r="H40" s="15">
        <f t="shared" si="5"/>
        <v>0.02</v>
      </c>
      <c r="I40" s="15" t="s">
        <v>372</v>
      </c>
      <c r="J40" s="10">
        <v>100000000733796</v>
      </c>
      <c r="K40" s="9" t="s">
        <v>373</v>
      </c>
      <c r="L40" s="10">
        <v>100000000611079</v>
      </c>
      <c r="M40" s="9"/>
      <c r="N40" s="9"/>
      <c r="O40" s="9">
        <v>10</v>
      </c>
      <c r="P40" s="9">
        <v>10</v>
      </c>
      <c r="Q40" s="9">
        <v>2</v>
      </c>
    </row>
    <row r="41" spans="1:17" hidden="1" x14ac:dyDescent="0.25">
      <c r="A41" s="8" t="str">
        <f t="shared" si="0"/>
        <v>Bladder ScannersGe Medical Systems Limited</v>
      </c>
      <c r="B41" s="8" t="str">
        <f>VLOOKUP(J41,'Contract IDs'!A:D,4,0)</f>
        <v>Bladder Scanners</v>
      </c>
      <c r="C41" s="8" t="str">
        <f>VLOOKUP(L41,'Supplier IDs'!A:C,3,0)</f>
        <v>Ge Medical Systems Limited</v>
      </c>
      <c r="D41" s="8" t="str">
        <f t="shared" si="1"/>
        <v>No Sub Cat</v>
      </c>
      <c r="E41" s="8">
        <f t="shared" si="2"/>
        <v>0</v>
      </c>
      <c r="F41" s="8">
        <f t="shared" si="3"/>
        <v>11</v>
      </c>
      <c r="G41" s="8">
        <f t="shared" si="4"/>
        <v>15</v>
      </c>
      <c r="H41" s="15">
        <f t="shared" si="5"/>
        <v>0.05</v>
      </c>
      <c r="I41" s="15" t="s">
        <v>372</v>
      </c>
      <c r="J41" s="10">
        <v>100000000733796</v>
      </c>
      <c r="K41" s="9" t="s">
        <v>373</v>
      </c>
      <c r="L41" s="10">
        <v>100000000611079</v>
      </c>
      <c r="M41" s="9"/>
      <c r="N41" s="9"/>
      <c r="O41" s="9">
        <v>11</v>
      </c>
      <c r="P41" s="9">
        <v>15</v>
      </c>
      <c r="Q41" s="9">
        <v>5</v>
      </c>
    </row>
    <row r="42" spans="1:17" hidden="1" x14ac:dyDescent="0.25">
      <c r="A42" s="8" t="str">
        <f t="shared" si="0"/>
        <v>Bladder ScannersGe Medical Systems Limited</v>
      </c>
      <c r="B42" s="8" t="str">
        <f>VLOOKUP(J42,'Contract IDs'!A:D,4,0)</f>
        <v>Bladder Scanners</v>
      </c>
      <c r="C42" s="8" t="str">
        <f>VLOOKUP(L42,'Supplier IDs'!A:C,3,0)</f>
        <v>Ge Medical Systems Limited</v>
      </c>
      <c r="D42" s="8" t="str">
        <f t="shared" si="1"/>
        <v>No Sub Cat</v>
      </c>
      <c r="E42" s="8">
        <f t="shared" si="2"/>
        <v>0</v>
      </c>
      <c r="F42" s="8">
        <f t="shared" si="3"/>
        <v>16</v>
      </c>
      <c r="G42" s="8">
        <f t="shared" si="4"/>
        <v>20</v>
      </c>
      <c r="H42" s="15">
        <f t="shared" si="5"/>
        <v>7.0000000000000007E-2</v>
      </c>
      <c r="I42" s="15" t="s">
        <v>372</v>
      </c>
      <c r="J42" s="10">
        <v>100000000733796</v>
      </c>
      <c r="K42" s="9" t="s">
        <v>373</v>
      </c>
      <c r="L42" s="10">
        <v>100000000611079</v>
      </c>
      <c r="M42" s="9"/>
      <c r="N42" s="9"/>
      <c r="O42" s="9">
        <v>16</v>
      </c>
      <c r="P42" s="9">
        <v>20</v>
      </c>
      <c r="Q42" s="9">
        <v>7</v>
      </c>
    </row>
    <row r="43" spans="1:17" hidden="1" x14ac:dyDescent="0.25">
      <c r="A43" s="8" t="str">
        <f t="shared" si="0"/>
        <v>Bladder ScannersGe Medical Systems Limited</v>
      </c>
      <c r="B43" s="8" t="str">
        <f>VLOOKUP(J43,'Contract IDs'!A:D,4,0)</f>
        <v>Bladder Scanners</v>
      </c>
      <c r="C43" s="8" t="str">
        <f>VLOOKUP(L43,'Supplier IDs'!A:C,3,0)</f>
        <v>Ge Medical Systems Limited</v>
      </c>
      <c r="D43" s="8" t="str">
        <f t="shared" si="1"/>
        <v>No Sub Cat</v>
      </c>
      <c r="E43" s="8">
        <f t="shared" si="2"/>
        <v>0</v>
      </c>
      <c r="F43" s="8">
        <f t="shared" si="3"/>
        <v>21</v>
      </c>
      <c r="G43" s="8">
        <f t="shared" si="4"/>
        <v>999999</v>
      </c>
      <c r="H43" s="15">
        <f t="shared" si="5"/>
        <v>0.09</v>
      </c>
      <c r="I43" s="15" t="s">
        <v>372</v>
      </c>
      <c r="J43" s="10">
        <v>100000000733796</v>
      </c>
      <c r="K43" s="9" t="s">
        <v>373</v>
      </c>
      <c r="L43" s="10">
        <v>100000000611079</v>
      </c>
      <c r="M43" s="9"/>
      <c r="N43" s="9"/>
      <c r="O43" s="9">
        <v>21</v>
      </c>
      <c r="P43" s="9">
        <v>999999</v>
      </c>
      <c r="Q43" s="9">
        <v>9</v>
      </c>
    </row>
    <row r="44" spans="1:17" hidden="1" x14ac:dyDescent="0.25">
      <c r="A44" s="8" t="str">
        <f t="shared" si="0"/>
        <v>Bladder ScannersVerathon Medical (UK) Ltd</v>
      </c>
      <c r="B44" s="8" t="str">
        <f>VLOOKUP(J44,'Contract IDs'!A:D,4,0)</f>
        <v>Bladder Scanners</v>
      </c>
      <c r="C44" s="8" t="str">
        <f>VLOOKUP(L44,'Supplier IDs'!A:C,3,0)</f>
        <v>Verathon Medical (UK) Ltd</v>
      </c>
      <c r="D44" s="8" t="str">
        <f t="shared" si="1"/>
        <v>No Sub Cat</v>
      </c>
      <c r="E44" s="8">
        <f t="shared" si="2"/>
        <v>0</v>
      </c>
      <c r="F44" s="8">
        <f t="shared" si="3"/>
        <v>2</v>
      </c>
      <c r="G44" s="8">
        <f t="shared" si="4"/>
        <v>2</v>
      </c>
      <c r="H44" s="15">
        <f t="shared" si="5"/>
        <v>2.5000000000000001E-2</v>
      </c>
      <c r="I44" s="15" t="s">
        <v>372</v>
      </c>
      <c r="J44" s="10">
        <v>100000000733796</v>
      </c>
      <c r="K44" s="9" t="s">
        <v>373</v>
      </c>
      <c r="L44" s="10">
        <v>100000000611104</v>
      </c>
      <c r="M44" s="9"/>
      <c r="N44" s="9"/>
      <c r="O44" s="9">
        <v>2</v>
      </c>
      <c r="P44" s="9">
        <v>2</v>
      </c>
      <c r="Q44" s="9">
        <v>2.5</v>
      </c>
    </row>
    <row r="45" spans="1:17" hidden="1" x14ac:dyDescent="0.25">
      <c r="A45" s="8" t="str">
        <f t="shared" si="0"/>
        <v>Bladder ScannersVerathon Medical (UK) Ltd</v>
      </c>
      <c r="B45" s="8" t="str">
        <f>VLOOKUP(J45,'Contract IDs'!A:D,4,0)</f>
        <v>Bladder Scanners</v>
      </c>
      <c r="C45" s="8" t="str">
        <f>VLOOKUP(L45,'Supplier IDs'!A:C,3,0)</f>
        <v>Verathon Medical (UK) Ltd</v>
      </c>
      <c r="D45" s="8" t="str">
        <f t="shared" si="1"/>
        <v>No Sub Cat</v>
      </c>
      <c r="E45" s="8">
        <f t="shared" si="2"/>
        <v>0</v>
      </c>
      <c r="F45" s="8">
        <f t="shared" si="3"/>
        <v>3</v>
      </c>
      <c r="G45" s="8">
        <f t="shared" si="4"/>
        <v>3</v>
      </c>
      <c r="H45" s="15">
        <f t="shared" si="5"/>
        <v>2.5000000000000001E-2</v>
      </c>
      <c r="I45" s="15" t="s">
        <v>372</v>
      </c>
      <c r="J45" s="10">
        <v>100000000733796</v>
      </c>
      <c r="K45" s="9" t="s">
        <v>373</v>
      </c>
      <c r="L45" s="10">
        <v>100000000611104</v>
      </c>
      <c r="M45" s="9"/>
      <c r="N45" s="9"/>
      <c r="O45" s="9">
        <v>3</v>
      </c>
      <c r="P45" s="9">
        <v>3</v>
      </c>
      <c r="Q45" s="9">
        <v>2.5</v>
      </c>
    </row>
    <row r="46" spans="1:17" hidden="1" x14ac:dyDescent="0.25">
      <c r="A46" s="8" t="str">
        <f t="shared" si="0"/>
        <v>Bladder ScannersVerathon Medical (UK) Ltd</v>
      </c>
      <c r="B46" s="8" t="str">
        <f>VLOOKUP(J46,'Contract IDs'!A:D,4,0)</f>
        <v>Bladder Scanners</v>
      </c>
      <c r="C46" s="8" t="str">
        <f>VLOOKUP(L46,'Supplier IDs'!A:C,3,0)</f>
        <v>Verathon Medical (UK) Ltd</v>
      </c>
      <c r="D46" s="8" t="str">
        <f t="shared" si="1"/>
        <v>No Sub Cat</v>
      </c>
      <c r="E46" s="8">
        <f t="shared" si="2"/>
        <v>0</v>
      </c>
      <c r="F46" s="8">
        <f t="shared" si="3"/>
        <v>4</v>
      </c>
      <c r="G46" s="8">
        <f t="shared" si="4"/>
        <v>4</v>
      </c>
      <c r="H46" s="15">
        <f t="shared" si="5"/>
        <v>2.5000000000000001E-2</v>
      </c>
      <c r="I46" s="15" t="s">
        <v>372</v>
      </c>
      <c r="J46" s="10">
        <v>100000000733796</v>
      </c>
      <c r="K46" s="9" t="s">
        <v>373</v>
      </c>
      <c r="L46" s="10">
        <v>100000000611104</v>
      </c>
      <c r="M46" s="9"/>
      <c r="N46" s="9"/>
      <c r="O46" s="9">
        <v>4</v>
      </c>
      <c r="P46" s="9">
        <v>4</v>
      </c>
      <c r="Q46" s="9">
        <v>2.5</v>
      </c>
    </row>
    <row r="47" spans="1:17" hidden="1" x14ac:dyDescent="0.25">
      <c r="A47" s="8" t="str">
        <f t="shared" si="0"/>
        <v>Bladder ScannersVerathon Medical (UK) Ltd</v>
      </c>
      <c r="B47" s="8" t="str">
        <f>VLOOKUP(J47,'Contract IDs'!A:D,4,0)</f>
        <v>Bladder Scanners</v>
      </c>
      <c r="C47" s="8" t="str">
        <f>VLOOKUP(L47,'Supplier IDs'!A:C,3,0)</f>
        <v>Verathon Medical (UK) Ltd</v>
      </c>
      <c r="D47" s="8" t="str">
        <f t="shared" si="1"/>
        <v>No Sub Cat</v>
      </c>
      <c r="E47" s="8">
        <f t="shared" si="2"/>
        <v>0</v>
      </c>
      <c r="F47" s="8">
        <f t="shared" si="3"/>
        <v>5</v>
      </c>
      <c r="G47" s="8">
        <f t="shared" si="4"/>
        <v>5</v>
      </c>
      <c r="H47" s="15">
        <f t="shared" si="5"/>
        <v>2.5000000000000001E-2</v>
      </c>
      <c r="I47" s="15" t="s">
        <v>372</v>
      </c>
      <c r="J47" s="10">
        <v>100000000733796</v>
      </c>
      <c r="K47" s="9" t="s">
        <v>373</v>
      </c>
      <c r="L47" s="10">
        <v>100000000611104</v>
      </c>
      <c r="M47" s="9"/>
      <c r="N47" s="9"/>
      <c r="O47" s="9">
        <v>5</v>
      </c>
      <c r="P47" s="9">
        <v>5</v>
      </c>
      <c r="Q47" s="9">
        <v>2.5</v>
      </c>
    </row>
    <row r="48" spans="1:17" hidden="1" x14ac:dyDescent="0.25">
      <c r="A48" s="8" t="str">
        <f t="shared" si="0"/>
        <v>Bladder ScannersVerathon Medical (UK) Ltd</v>
      </c>
      <c r="B48" s="8" t="str">
        <f>VLOOKUP(J48,'Contract IDs'!A:D,4,0)</f>
        <v>Bladder Scanners</v>
      </c>
      <c r="C48" s="8" t="str">
        <f>VLOOKUP(L48,'Supplier IDs'!A:C,3,0)</f>
        <v>Verathon Medical (UK) Ltd</v>
      </c>
      <c r="D48" s="8" t="str">
        <f t="shared" si="1"/>
        <v>No Sub Cat</v>
      </c>
      <c r="E48" s="8">
        <f t="shared" si="2"/>
        <v>0</v>
      </c>
      <c r="F48" s="8">
        <f t="shared" si="3"/>
        <v>6</v>
      </c>
      <c r="G48" s="8">
        <f t="shared" si="4"/>
        <v>6</v>
      </c>
      <c r="H48" s="15">
        <f t="shared" si="5"/>
        <v>2.5000000000000001E-2</v>
      </c>
      <c r="I48" s="15" t="s">
        <v>372</v>
      </c>
      <c r="J48" s="10">
        <v>100000000733796</v>
      </c>
      <c r="K48" s="9" t="s">
        <v>373</v>
      </c>
      <c r="L48" s="10">
        <v>100000000611104</v>
      </c>
      <c r="M48" s="9"/>
      <c r="N48" s="9"/>
      <c r="O48" s="9">
        <v>6</v>
      </c>
      <c r="P48" s="9">
        <v>6</v>
      </c>
      <c r="Q48" s="9">
        <v>2.5</v>
      </c>
    </row>
    <row r="49" spans="1:17" hidden="1" x14ac:dyDescent="0.25">
      <c r="A49" s="8" t="str">
        <f t="shared" si="0"/>
        <v>Bladder ScannersVerathon Medical (UK) Ltd</v>
      </c>
      <c r="B49" s="8" t="str">
        <f>VLOOKUP(J49,'Contract IDs'!A:D,4,0)</f>
        <v>Bladder Scanners</v>
      </c>
      <c r="C49" s="8" t="str">
        <f>VLOOKUP(L49,'Supplier IDs'!A:C,3,0)</f>
        <v>Verathon Medical (UK) Ltd</v>
      </c>
      <c r="D49" s="8" t="str">
        <f t="shared" si="1"/>
        <v>No Sub Cat</v>
      </c>
      <c r="E49" s="8">
        <f t="shared" si="2"/>
        <v>0</v>
      </c>
      <c r="F49" s="8">
        <f t="shared" si="3"/>
        <v>7</v>
      </c>
      <c r="G49" s="8">
        <f t="shared" si="4"/>
        <v>7</v>
      </c>
      <c r="H49" s="15">
        <f t="shared" si="5"/>
        <v>2.5000000000000001E-2</v>
      </c>
      <c r="I49" s="15" t="s">
        <v>372</v>
      </c>
      <c r="J49" s="10">
        <v>100000000733796</v>
      </c>
      <c r="K49" s="9" t="s">
        <v>373</v>
      </c>
      <c r="L49" s="10">
        <v>100000000611104</v>
      </c>
      <c r="M49" s="9"/>
      <c r="N49" s="9"/>
      <c r="O49" s="9">
        <v>7</v>
      </c>
      <c r="P49" s="9">
        <v>7</v>
      </c>
      <c r="Q49" s="9">
        <v>2.5</v>
      </c>
    </row>
    <row r="50" spans="1:17" hidden="1" x14ac:dyDescent="0.25">
      <c r="A50" s="8" t="str">
        <f t="shared" si="0"/>
        <v>Bladder ScannersVerathon Medical (UK) Ltd</v>
      </c>
      <c r="B50" s="8" t="str">
        <f>VLOOKUP(J50,'Contract IDs'!A:D,4,0)</f>
        <v>Bladder Scanners</v>
      </c>
      <c r="C50" s="8" t="str">
        <f>VLOOKUP(L50,'Supplier IDs'!A:C,3,0)</f>
        <v>Verathon Medical (UK) Ltd</v>
      </c>
      <c r="D50" s="8" t="str">
        <f t="shared" si="1"/>
        <v>No Sub Cat</v>
      </c>
      <c r="E50" s="8">
        <f t="shared" si="2"/>
        <v>0</v>
      </c>
      <c r="F50" s="8">
        <f t="shared" si="3"/>
        <v>8</v>
      </c>
      <c r="G50" s="8">
        <f t="shared" si="4"/>
        <v>8</v>
      </c>
      <c r="H50" s="15">
        <f t="shared" si="5"/>
        <v>2.5000000000000001E-2</v>
      </c>
      <c r="I50" s="15" t="s">
        <v>372</v>
      </c>
      <c r="J50" s="10">
        <v>100000000733796</v>
      </c>
      <c r="K50" s="9" t="s">
        <v>373</v>
      </c>
      <c r="L50" s="10">
        <v>100000000611104</v>
      </c>
      <c r="M50" s="9"/>
      <c r="N50" s="9"/>
      <c r="O50" s="9">
        <v>8</v>
      </c>
      <c r="P50" s="9">
        <v>8</v>
      </c>
      <c r="Q50" s="9">
        <v>2.5</v>
      </c>
    </row>
    <row r="51" spans="1:17" hidden="1" x14ac:dyDescent="0.25">
      <c r="A51" s="8" t="str">
        <f t="shared" si="0"/>
        <v>Bladder ScannersVerathon Medical (UK) Ltd</v>
      </c>
      <c r="B51" s="8" t="str">
        <f>VLOOKUP(J51,'Contract IDs'!A:D,4,0)</f>
        <v>Bladder Scanners</v>
      </c>
      <c r="C51" s="8" t="str">
        <f>VLOOKUP(L51,'Supplier IDs'!A:C,3,0)</f>
        <v>Verathon Medical (UK) Ltd</v>
      </c>
      <c r="D51" s="8" t="str">
        <f t="shared" si="1"/>
        <v>No Sub Cat</v>
      </c>
      <c r="E51" s="8">
        <f t="shared" si="2"/>
        <v>0</v>
      </c>
      <c r="F51" s="8">
        <f t="shared" si="3"/>
        <v>9</v>
      </c>
      <c r="G51" s="8">
        <f t="shared" si="4"/>
        <v>9</v>
      </c>
      <c r="H51" s="15">
        <f t="shared" si="5"/>
        <v>2.5000000000000001E-2</v>
      </c>
      <c r="I51" s="15" t="s">
        <v>372</v>
      </c>
      <c r="J51" s="10">
        <v>100000000733796</v>
      </c>
      <c r="K51" s="9" t="s">
        <v>373</v>
      </c>
      <c r="L51" s="10">
        <v>100000000611104</v>
      </c>
      <c r="M51" s="9"/>
      <c r="N51" s="9"/>
      <c r="O51" s="9">
        <v>9</v>
      </c>
      <c r="P51" s="9">
        <v>9</v>
      </c>
      <c r="Q51" s="9">
        <v>2.5</v>
      </c>
    </row>
    <row r="52" spans="1:17" hidden="1" x14ac:dyDescent="0.25">
      <c r="A52" s="8" t="str">
        <f t="shared" si="0"/>
        <v>Bladder ScannersVerathon Medical (UK) Ltd</v>
      </c>
      <c r="B52" s="8" t="str">
        <f>VLOOKUP(J52,'Contract IDs'!A:D,4,0)</f>
        <v>Bladder Scanners</v>
      </c>
      <c r="C52" s="8" t="str">
        <f>VLOOKUP(L52,'Supplier IDs'!A:C,3,0)</f>
        <v>Verathon Medical (UK) Ltd</v>
      </c>
      <c r="D52" s="8" t="str">
        <f t="shared" si="1"/>
        <v>No Sub Cat</v>
      </c>
      <c r="E52" s="8">
        <f t="shared" si="2"/>
        <v>0</v>
      </c>
      <c r="F52" s="8">
        <f t="shared" si="3"/>
        <v>10</v>
      </c>
      <c r="G52" s="8">
        <f t="shared" si="4"/>
        <v>10</v>
      </c>
      <c r="H52" s="15">
        <f t="shared" si="5"/>
        <v>0.05</v>
      </c>
      <c r="I52" s="15" t="s">
        <v>372</v>
      </c>
      <c r="J52" s="10">
        <v>100000000733796</v>
      </c>
      <c r="K52" s="9" t="s">
        <v>373</v>
      </c>
      <c r="L52" s="10">
        <v>100000000611104</v>
      </c>
      <c r="M52" s="9"/>
      <c r="N52" s="9"/>
      <c r="O52" s="9">
        <v>10</v>
      </c>
      <c r="P52" s="9">
        <v>10</v>
      </c>
      <c r="Q52" s="9">
        <v>5</v>
      </c>
    </row>
    <row r="53" spans="1:17" hidden="1" x14ac:dyDescent="0.25">
      <c r="A53" s="8" t="str">
        <f t="shared" si="0"/>
        <v>Bladder ScannersVerathon Medical (UK) Ltd</v>
      </c>
      <c r="B53" s="8" t="str">
        <f>VLOOKUP(J53,'Contract IDs'!A:D,4,0)</f>
        <v>Bladder Scanners</v>
      </c>
      <c r="C53" s="8" t="str">
        <f>VLOOKUP(L53,'Supplier IDs'!A:C,3,0)</f>
        <v>Verathon Medical (UK) Ltd</v>
      </c>
      <c r="D53" s="8" t="str">
        <f t="shared" si="1"/>
        <v>No Sub Cat</v>
      </c>
      <c r="E53" s="8">
        <f t="shared" si="2"/>
        <v>0</v>
      </c>
      <c r="F53" s="8">
        <f t="shared" si="3"/>
        <v>11</v>
      </c>
      <c r="G53" s="8">
        <f t="shared" si="4"/>
        <v>15</v>
      </c>
      <c r="H53" s="15">
        <f t="shared" si="5"/>
        <v>0.05</v>
      </c>
      <c r="I53" s="15" t="s">
        <v>372</v>
      </c>
      <c r="J53" s="10">
        <v>100000000733796</v>
      </c>
      <c r="K53" s="9" t="s">
        <v>373</v>
      </c>
      <c r="L53" s="10">
        <v>100000000611104</v>
      </c>
      <c r="M53" s="9"/>
      <c r="N53" s="9"/>
      <c r="O53" s="9">
        <v>11</v>
      </c>
      <c r="P53" s="9">
        <v>15</v>
      </c>
      <c r="Q53" s="9">
        <v>5</v>
      </c>
    </row>
    <row r="54" spans="1:17" hidden="1" x14ac:dyDescent="0.25">
      <c r="A54" s="8" t="str">
        <f t="shared" si="0"/>
        <v>Bladder ScannersVerathon Medical (UK) Ltd</v>
      </c>
      <c r="B54" s="8" t="str">
        <f>VLOOKUP(J54,'Contract IDs'!A:D,4,0)</f>
        <v>Bladder Scanners</v>
      </c>
      <c r="C54" s="8" t="str">
        <f>VLOOKUP(L54,'Supplier IDs'!A:C,3,0)</f>
        <v>Verathon Medical (UK) Ltd</v>
      </c>
      <c r="D54" s="8" t="str">
        <f t="shared" si="1"/>
        <v>No Sub Cat</v>
      </c>
      <c r="E54" s="8">
        <f t="shared" si="2"/>
        <v>0</v>
      </c>
      <c r="F54" s="8">
        <f t="shared" si="3"/>
        <v>16</v>
      </c>
      <c r="G54" s="8">
        <f t="shared" si="4"/>
        <v>20</v>
      </c>
      <c r="H54" s="15">
        <f t="shared" si="5"/>
        <v>0.05</v>
      </c>
      <c r="I54" s="15" t="s">
        <v>372</v>
      </c>
      <c r="J54" s="10">
        <v>100000000733796</v>
      </c>
      <c r="K54" s="9" t="s">
        <v>373</v>
      </c>
      <c r="L54" s="10">
        <v>100000000611104</v>
      </c>
      <c r="M54" s="9"/>
      <c r="N54" s="9"/>
      <c r="O54" s="9">
        <v>16</v>
      </c>
      <c r="P54" s="9">
        <v>20</v>
      </c>
      <c r="Q54" s="9">
        <v>5</v>
      </c>
    </row>
    <row r="55" spans="1:17" hidden="1" x14ac:dyDescent="0.25">
      <c r="A55" s="8" t="str">
        <f t="shared" si="0"/>
        <v>Bladder ScannersVerathon Medical (UK) Ltd</v>
      </c>
      <c r="B55" s="8" t="str">
        <f>VLOOKUP(J55,'Contract IDs'!A:D,4,0)</f>
        <v>Bladder Scanners</v>
      </c>
      <c r="C55" s="8" t="str">
        <f>VLOOKUP(L55,'Supplier IDs'!A:C,3,0)</f>
        <v>Verathon Medical (UK) Ltd</v>
      </c>
      <c r="D55" s="8" t="str">
        <f t="shared" si="1"/>
        <v>No Sub Cat</v>
      </c>
      <c r="E55" s="8">
        <f t="shared" si="2"/>
        <v>0</v>
      </c>
      <c r="F55" s="8">
        <f t="shared" si="3"/>
        <v>21</v>
      </c>
      <c r="G55" s="8">
        <f t="shared" si="4"/>
        <v>999999</v>
      </c>
      <c r="H55" s="15">
        <f t="shared" si="5"/>
        <v>0.05</v>
      </c>
      <c r="I55" s="15" t="s">
        <v>372</v>
      </c>
      <c r="J55" s="10">
        <v>100000000733796</v>
      </c>
      <c r="K55" s="9" t="s">
        <v>373</v>
      </c>
      <c r="L55" s="10">
        <v>100000000611104</v>
      </c>
      <c r="M55" s="9"/>
      <c r="N55" s="9"/>
      <c r="O55" s="9">
        <v>21</v>
      </c>
      <c r="P55" s="9">
        <v>999999</v>
      </c>
      <c r="Q55" s="9">
        <v>5</v>
      </c>
    </row>
    <row r="56" spans="1:17" hidden="1" x14ac:dyDescent="0.25">
      <c r="A56" s="8" t="str">
        <f t="shared" si="0"/>
        <v>Bladder ScannersWin Health Medical Ltd</v>
      </c>
      <c r="B56" s="8" t="str">
        <f>VLOOKUP(J56,'Contract IDs'!A:D,4,0)</f>
        <v>Bladder Scanners</v>
      </c>
      <c r="C56" s="8" t="str">
        <f>VLOOKUP(L56,'Supplier IDs'!A:C,3,0)</f>
        <v>Win Health Medical Ltd</v>
      </c>
      <c r="D56" s="8" t="str">
        <f t="shared" si="1"/>
        <v>No Sub Cat</v>
      </c>
      <c r="E56" s="8">
        <f t="shared" si="2"/>
        <v>0</v>
      </c>
      <c r="F56" s="8">
        <f t="shared" si="3"/>
        <v>1</v>
      </c>
      <c r="G56" s="8">
        <f t="shared" si="4"/>
        <v>4</v>
      </c>
      <c r="H56" s="15">
        <f t="shared" si="5"/>
        <v>0.01</v>
      </c>
      <c r="I56" s="15" t="s">
        <v>372</v>
      </c>
      <c r="J56" s="10">
        <v>100000000733796</v>
      </c>
      <c r="K56" s="9" t="s">
        <v>373</v>
      </c>
      <c r="L56" s="10">
        <v>100000000611968</v>
      </c>
      <c r="M56" s="9"/>
      <c r="N56" s="9"/>
      <c r="O56" s="9">
        <v>1</v>
      </c>
      <c r="P56" s="9">
        <v>4</v>
      </c>
      <c r="Q56" s="9">
        <v>1</v>
      </c>
    </row>
    <row r="57" spans="1:17" hidden="1" x14ac:dyDescent="0.25">
      <c r="A57" s="8" t="str">
        <f t="shared" si="0"/>
        <v>Bladder ScannersWin Health Medical Ltd</v>
      </c>
      <c r="B57" s="8" t="str">
        <f>VLOOKUP(J57,'Contract IDs'!A:D,4,0)</f>
        <v>Bladder Scanners</v>
      </c>
      <c r="C57" s="8" t="str">
        <f>VLOOKUP(L57,'Supplier IDs'!A:C,3,0)</f>
        <v>Win Health Medical Ltd</v>
      </c>
      <c r="D57" s="8" t="str">
        <f t="shared" si="1"/>
        <v>No Sub Cat</v>
      </c>
      <c r="E57" s="8">
        <f t="shared" si="2"/>
        <v>0</v>
      </c>
      <c r="F57" s="8">
        <f t="shared" si="3"/>
        <v>5</v>
      </c>
      <c r="G57" s="8">
        <f t="shared" si="4"/>
        <v>9</v>
      </c>
      <c r="H57" s="15">
        <f t="shared" si="5"/>
        <v>0.02</v>
      </c>
      <c r="I57" s="15" t="s">
        <v>372</v>
      </c>
      <c r="J57" s="10">
        <v>100000000733796</v>
      </c>
      <c r="K57" s="9" t="s">
        <v>373</v>
      </c>
      <c r="L57" s="10">
        <v>100000000611968</v>
      </c>
      <c r="M57" s="9"/>
      <c r="N57" s="9"/>
      <c r="O57" s="9">
        <v>5</v>
      </c>
      <c r="P57" s="9">
        <v>9</v>
      </c>
      <c r="Q57" s="9">
        <v>2</v>
      </c>
    </row>
    <row r="58" spans="1:17" hidden="1" x14ac:dyDescent="0.25">
      <c r="A58" s="8" t="str">
        <f t="shared" si="0"/>
        <v>Bladder ScannersWin Health Medical Ltd</v>
      </c>
      <c r="B58" s="8" t="str">
        <f>VLOOKUP(J58,'Contract IDs'!A:D,4,0)</f>
        <v>Bladder Scanners</v>
      </c>
      <c r="C58" s="8" t="str">
        <f>VLOOKUP(L58,'Supplier IDs'!A:C,3,0)</f>
        <v>Win Health Medical Ltd</v>
      </c>
      <c r="D58" s="8" t="str">
        <f t="shared" si="1"/>
        <v>No Sub Cat</v>
      </c>
      <c r="E58" s="8">
        <f t="shared" si="2"/>
        <v>0</v>
      </c>
      <c r="F58" s="8">
        <f t="shared" si="3"/>
        <v>10</v>
      </c>
      <c r="G58" s="8">
        <f t="shared" si="4"/>
        <v>10</v>
      </c>
      <c r="H58" s="15">
        <f t="shared" si="5"/>
        <v>0.03</v>
      </c>
      <c r="I58" s="15" t="s">
        <v>372</v>
      </c>
      <c r="J58" s="10">
        <v>100000000733796</v>
      </c>
      <c r="K58" s="9" t="s">
        <v>373</v>
      </c>
      <c r="L58" s="10">
        <v>100000000611968</v>
      </c>
      <c r="M58" s="9"/>
      <c r="N58" s="9"/>
      <c r="O58" s="9">
        <v>10</v>
      </c>
      <c r="P58" s="9">
        <v>10</v>
      </c>
      <c r="Q58" s="9">
        <v>3</v>
      </c>
    </row>
    <row r="59" spans="1:17" hidden="1" x14ac:dyDescent="0.25">
      <c r="A59" s="8" t="str">
        <f t="shared" si="0"/>
        <v>Bladder ScannersWin Health Medical Ltd</v>
      </c>
      <c r="B59" s="8" t="str">
        <f>VLOOKUP(J59,'Contract IDs'!A:D,4,0)</f>
        <v>Bladder Scanners</v>
      </c>
      <c r="C59" s="8" t="str">
        <f>VLOOKUP(L59,'Supplier IDs'!A:C,3,0)</f>
        <v>Win Health Medical Ltd</v>
      </c>
      <c r="D59" s="8" t="str">
        <f t="shared" si="1"/>
        <v>No Sub Cat</v>
      </c>
      <c r="E59" s="8">
        <f t="shared" si="2"/>
        <v>0</v>
      </c>
      <c r="F59" s="8">
        <f t="shared" si="3"/>
        <v>11</v>
      </c>
      <c r="G59" s="8">
        <f t="shared" si="4"/>
        <v>15</v>
      </c>
      <c r="H59" s="15">
        <f t="shared" si="5"/>
        <v>3.5000000000000003E-2</v>
      </c>
      <c r="I59" s="15" t="s">
        <v>372</v>
      </c>
      <c r="J59" s="10">
        <v>100000000733796</v>
      </c>
      <c r="K59" s="9" t="s">
        <v>373</v>
      </c>
      <c r="L59" s="10">
        <v>100000000611968</v>
      </c>
      <c r="M59" s="9"/>
      <c r="N59" s="9"/>
      <c r="O59" s="9">
        <v>11</v>
      </c>
      <c r="P59" s="9">
        <v>15</v>
      </c>
      <c r="Q59" s="9">
        <v>3.5</v>
      </c>
    </row>
    <row r="60" spans="1:17" hidden="1" x14ac:dyDescent="0.25">
      <c r="A60" s="8" t="str">
        <f t="shared" si="0"/>
        <v>Bladder ScannersWin Health Medical Ltd</v>
      </c>
      <c r="B60" s="8" t="str">
        <f>VLOOKUP(J60,'Contract IDs'!A:D,4,0)</f>
        <v>Bladder Scanners</v>
      </c>
      <c r="C60" s="8" t="str">
        <f>VLOOKUP(L60,'Supplier IDs'!A:C,3,0)</f>
        <v>Win Health Medical Ltd</v>
      </c>
      <c r="D60" s="8" t="str">
        <f t="shared" si="1"/>
        <v>No Sub Cat</v>
      </c>
      <c r="E60" s="8">
        <f t="shared" si="2"/>
        <v>0</v>
      </c>
      <c r="F60" s="8">
        <f t="shared" si="3"/>
        <v>16</v>
      </c>
      <c r="G60" s="8">
        <f t="shared" si="4"/>
        <v>20</v>
      </c>
      <c r="H60" s="15">
        <f t="shared" si="5"/>
        <v>0.04</v>
      </c>
      <c r="I60" s="15" t="s">
        <v>372</v>
      </c>
      <c r="J60" s="10">
        <v>100000000733796</v>
      </c>
      <c r="K60" s="9" t="s">
        <v>373</v>
      </c>
      <c r="L60" s="10">
        <v>100000000611968</v>
      </c>
      <c r="M60" s="9"/>
      <c r="N60" s="9"/>
      <c r="O60" s="9">
        <v>16</v>
      </c>
      <c r="P60" s="9">
        <v>20</v>
      </c>
      <c r="Q60" s="9">
        <v>4</v>
      </c>
    </row>
    <row r="61" spans="1:17" hidden="1" x14ac:dyDescent="0.25">
      <c r="A61" s="8" t="str">
        <f t="shared" si="0"/>
        <v>Bladder ScannersWin Health Medical Ltd</v>
      </c>
      <c r="B61" s="8" t="str">
        <f>VLOOKUP(J61,'Contract IDs'!A:D,4,0)</f>
        <v>Bladder Scanners</v>
      </c>
      <c r="C61" s="8" t="str">
        <f>VLOOKUP(L61,'Supplier IDs'!A:C,3,0)</f>
        <v>Win Health Medical Ltd</v>
      </c>
      <c r="D61" s="8" t="str">
        <f t="shared" si="1"/>
        <v>No Sub Cat</v>
      </c>
      <c r="E61" s="8">
        <f t="shared" si="2"/>
        <v>0</v>
      </c>
      <c r="F61" s="8">
        <f t="shared" si="3"/>
        <v>21</v>
      </c>
      <c r="G61" s="8">
        <f t="shared" si="4"/>
        <v>25</v>
      </c>
      <c r="H61" s="15">
        <f t="shared" si="5"/>
        <v>4.4999999999999998E-2</v>
      </c>
      <c r="I61" s="15" t="s">
        <v>372</v>
      </c>
      <c r="J61" s="10">
        <v>100000000733796</v>
      </c>
      <c r="K61" s="9" t="s">
        <v>373</v>
      </c>
      <c r="L61" s="10">
        <v>100000000611968</v>
      </c>
      <c r="M61" s="9"/>
      <c r="N61" s="9"/>
      <c r="O61" s="9">
        <v>21</v>
      </c>
      <c r="P61" s="9">
        <v>25</v>
      </c>
      <c r="Q61" s="9">
        <v>4.5</v>
      </c>
    </row>
    <row r="62" spans="1:17" hidden="1" x14ac:dyDescent="0.25">
      <c r="A62" s="8" t="str">
        <f t="shared" si="0"/>
        <v>Bladder ScannersWin Health Medical Ltd</v>
      </c>
      <c r="B62" s="8" t="str">
        <f>VLOOKUP(J62,'Contract IDs'!A:D,4,0)</f>
        <v>Bladder Scanners</v>
      </c>
      <c r="C62" s="8" t="str">
        <f>VLOOKUP(L62,'Supplier IDs'!A:C,3,0)</f>
        <v>Win Health Medical Ltd</v>
      </c>
      <c r="D62" s="8" t="str">
        <f t="shared" si="1"/>
        <v>No Sub Cat</v>
      </c>
      <c r="E62" s="8">
        <f t="shared" si="2"/>
        <v>0</v>
      </c>
      <c r="F62" s="8">
        <f t="shared" si="3"/>
        <v>26</v>
      </c>
      <c r="G62" s="8">
        <f t="shared" si="4"/>
        <v>999999</v>
      </c>
      <c r="H62" s="15">
        <f t="shared" si="5"/>
        <v>0.05</v>
      </c>
      <c r="I62" s="15" t="s">
        <v>372</v>
      </c>
      <c r="J62" s="10">
        <v>100000000733796</v>
      </c>
      <c r="K62" s="9" t="s">
        <v>373</v>
      </c>
      <c r="L62" s="10">
        <v>100000000611968</v>
      </c>
      <c r="M62" s="9"/>
      <c r="N62" s="9"/>
      <c r="O62" s="9">
        <v>26</v>
      </c>
      <c r="P62" s="9">
        <v>999999</v>
      </c>
      <c r="Q62" s="9">
        <v>5</v>
      </c>
    </row>
    <row r="63" spans="1:17" hidden="1" x14ac:dyDescent="0.25">
      <c r="A63" s="8" t="str">
        <f t="shared" si="0"/>
        <v>Bone DensitometersFujifilm Healthcare UK Limited</v>
      </c>
      <c r="B63" s="8" t="str">
        <f>VLOOKUP(J63,'Contract IDs'!A:D,4,0)</f>
        <v>Bone Densitometers</v>
      </c>
      <c r="C63" s="8" t="str">
        <f>VLOOKUP(L63,'Supplier IDs'!A:C,3,0)</f>
        <v>Fujifilm Healthcare UK Limited</v>
      </c>
      <c r="D63" s="8" t="str">
        <f t="shared" si="1"/>
        <v>No Sub Cat</v>
      </c>
      <c r="E63" s="8">
        <f t="shared" si="2"/>
        <v>0</v>
      </c>
      <c r="F63" s="8">
        <f t="shared" si="3"/>
        <v>1</v>
      </c>
      <c r="G63" s="8">
        <f t="shared" si="4"/>
        <v>1</v>
      </c>
      <c r="H63" s="15">
        <f t="shared" si="5"/>
        <v>0</v>
      </c>
      <c r="I63" s="15" t="s">
        <v>372</v>
      </c>
      <c r="J63" s="10">
        <v>100000000733762</v>
      </c>
      <c r="K63" s="9" t="s">
        <v>374</v>
      </c>
      <c r="L63" s="10">
        <v>100000000613266</v>
      </c>
      <c r="M63" s="9"/>
      <c r="N63" s="9"/>
      <c r="O63" s="9">
        <v>1</v>
      </c>
      <c r="P63" s="9">
        <v>1</v>
      </c>
      <c r="Q63" s="9">
        <v>0</v>
      </c>
    </row>
    <row r="64" spans="1:17" hidden="1" x14ac:dyDescent="0.25">
      <c r="A64" s="8" t="str">
        <f t="shared" si="0"/>
        <v>Bone DensitometersFujifilm Healthcare UK Limited</v>
      </c>
      <c r="B64" s="8" t="str">
        <f>VLOOKUP(J64,'Contract IDs'!A:D,4,0)</f>
        <v>Bone Densitometers</v>
      </c>
      <c r="C64" s="8" t="str">
        <f>VLOOKUP(L64,'Supplier IDs'!A:C,3,0)</f>
        <v>Fujifilm Healthcare UK Limited</v>
      </c>
      <c r="D64" s="8" t="str">
        <f t="shared" si="1"/>
        <v>No Sub Cat</v>
      </c>
      <c r="E64" s="8">
        <f t="shared" si="2"/>
        <v>0</v>
      </c>
      <c r="F64" s="8">
        <f t="shared" si="3"/>
        <v>2</v>
      </c>
      <c r="G64" s="8">
        <f t="shared" si="4"/>
        <v>2</v>
      </c>
      <c r="H64" s="15">
        <f t="shared" si="5"/>
        <v>0.05</v>
      </c>
      <c r="I64" s="15" t="s">
        <v>372</v>
      </c>
      <c r="J64" s="10">
        <v>100000000733762</v>
      </c>
      <c r="K64" s="9" t="s">
        <v>374</v>
      </c>
      <c r="L64" s="10">
        <v>100000000613266</v>
      </c>
      <c r="M64" s="9"/>
      <c r="N64" s="9"/>
      <c r="O64" s="9">
        <v>2</v>
      </c>
      <c r="P64" s="9">
        <v>2</v>
      </c>
      <c r="Q64" s="9">
        <v>5</v>
      </c>
    </row>
    <row r="65" spans="1:17" hidden="1" x14ac:dyDescent="0.25">
      <c r="A65" s="8" t="str">
        <f t="shared" si="0"/>
        <v>Bone DensitometersFujifilm Healthcare UK Limited</v>
      </c>
      <c r="B65" s="8" t="str">
        <f>VLOOKUP(J65,'Contract IDs'!A:D,4,0)</f>
        <v>Bone Densitometers</v>
      </c>
      <c r="C65" s="8" t="str">
        <f>VLOOKUP(L65,'Supplier IDs'!A:C,3,0)</f>
        <v>Fujifilm Healthcare UK Limited</v>
      </c>
      <c r="D65" s="8" t="str">
        <f t="shared" si="1"/>
        <v>No Sub Cat</v>
      </c>
      <c r="E65" s="8">
        <f t="shared" si="2"/>
        <v>0</v>
      </c>
      <c r="F65" s="8">
        <f t="shared" si="3"/>
        <v>3</v>
      </c>
      <c r="G65" s="8">
        <f t="shared" si="4"/>
        <v>3</v>
      </c>
      <c r="H65" s="15">
        <f t="shared" si="5"/>
        <v>0.05</v>
      </c>
      <c r="I65" s="15" t="s">
        <v>372</v>
      </c>
      <c r="J65" s="10">
        <v>100000000733762</v>
      </c>
      <c r="K65" s="9" t="s">
        <v>374</v>
      </c>
      <c r="L65" s="10">
        <v>100000000613266</v>
      </c>
      <c r="M65" s="9"/>
      <c r="N65" s="9"/>
      <c r="O65" s="9">
        <v>3</v>
      </c>
      <c r="P65" s="9">
        <v>3</v>
      </c>
      <c r="Q65" s="9">
        <v>5</v>
      </c>
    </row>
    <row r="66" spans="1:17" hidden="1" x14ac:dyDescent="0.25">
      <c r="A66" s="8" t="str">
        <f t="shared" si="0"/>
        <v>Bone DensitometersFujifilm Healthcare UK Limited</v>
      </c>
      <c r="B66" s="8" t="str">
        <f>VLOOKUP(J66,'Contract IDs'!A:D,4,0)</f>
        <v>Bone Densitometers</v>
      </c>
      <c r="C66" s="8" t="str">
        <f>VLOOKUP(L66,'Supplier IDs'!A:C,3,0)</f>
        <v>Fujifilm Healthcare UK Limited</v>
      </c>
      <c r="D66" s="8" t="str">
        <f t="shared" si="1"/>
        <v>No Sub Cat</v>
      </c>
      <c r="E66" s="8">
        <f t="shared" si="2"/>
        <v>0</v>
      </c>
      <c r="F66" s="8">
        <f t="shared" si="3"/>
        <v>4</v>
      </c>
      <c r="G66" s="8">
        <f t="shared" si="4"/>
        <v>4</v>
      </c>
      <c r="H66" s="15">
        <f t="shared" si="5"/>
        <v>0.05</v>
      </c>
      <c r="I66" s="15" t="s">
        <v>372</v>
      </c>
      <c r="J66" s="10">
        <v>100000000733762</v>
      </c>
      <c r="K66" s="9" t="s">
        <v>374</v>
      </c>
      <c r="L66" s="10">
        <v>100000000613266</v>
      </c>
      <c r="M66" s="9"/>
      <c r="N66" s="9"/>
      <c r="O66" s="9">
        <v>4</v>
      </c>
      <c r="P66" s="9">
        <v>4</v>
      </c>
      <c r="Q66" s="9">
        <v>5</v>
      </c>
    </row>
    <row r="67" spans="1:17" hidden="1" x14ac:dyDescent="0.25">
      <c r="A67" s="8" t="str">
        <f t="shared" ref="A67:A130" si="6">B67&amp;C67</f>
        <v>Bone DensitometersFujifilm Healthcare UK Limited</v>
      </c>
      <c r="B67" s="8" t="str">
        <f>VLOOKUP(J67,'Contract IDs'!A:D,4,0)</f>
        <v>Bone Densitometers</v>
      </c>
      <c r="C67" s="8" t="str">
        <f>VLOOKUP(L67,'Supplier IDs'!A:C,3,0)</f>
        <v>Fujifilm Healthcare UK Limited</v>
      </c>
      <c r="D67" s="8" t="str">
        <f t="shared" ref="D67:D130" si="7">IF(M67="","No Sub Cat",M67)</f>
        <v>No Sub Cat</v>
      </c>
      <c r="E67" s="8">
        <f t="shared" ref="E67:E130" si="8">N67</f>
        <v>0</v>
      </c>
      <c r="F67" s="8">
        <f t="shared" ref="F67:F130" si="9">O67</f>
        <v>5</v>
      </c>
      <c r="G67" s="8">
        <f t="shared" ref="G67:G130" si="10">P67</f>
        <v>5</v>
      </c>
      <c r="H67" s="15">
        <f t="shared" ref="H67:H130" si="11">Q67/100</f>
        <v>0.1</v>
      </c>
      <c r="I67" s="15" t="s">
        <v>372</v>
      </c>
      <c r="J67" s="10">
        <v>100000000733762</v>
      </c>
      <c r="K67" s="9" t="s">
        <v>374</v>
      </c>
      <c r="L67" s="10">
        <v>100000000613266</v>
      </c>
      <c r="M67" s="9"/>
      <c r="N67" s="9"/>
      <c r="O67" s="9">
        <v>5</v>
      </c>
      <c r="P67" s="9">
        <v>5</v>
      </c>
      <c r="Q67" s="9">
        <v>10</v>
      </c>
    </row>
    <row r="68" spans="1:17" hidden="1" x14ac:dyDescent="0.25">
      <c r="A68" s="8" t="str">
        <f t="shared" si="6"/>
        <v>Bone DensitometersFujifilm Healthcare UK Limited</v>
      </c>
      <c r="B68" s="8" t="str">
        <f>VLOOKUP(J68,'Contract IDs'!A:D,4,0)</f>
        <v>Bone Densitometers</v>
      </c>
      <c r="C68" s="8" t="str">
        <f>VLOOKUP(L68,'Supplier IDs'!A:C,3,0)</f>
        <v>Fujifilm Healthcare UK Limited</v>
      </c>
      <c r="D68" s="8" t="str">
        <f t="shared" si="7"/>
        <v>No Sub Cat</v>
      </c>
      <c r="E68" s="8">
        <f t="shared" si="8"/>
        <v>0</v>
      </c>
      <c r="F68" s="8">
        <f t="shared" si="9"/>
        <v>6</v>
      </c>
      <c r="G68" s="8">
        <f t="shared" si="10"/>
        <v>999999</v>
      </c>
      <c r="H68" s="15">
        <f t="shared" si="11"/>
        <v>0.1</v>
      </c>
      <c r="I68" s="15" t="s">
        <v>372</v>
      </c>
      <c r="J68" s="10">
        <v>100000000733762</v>
      </c>
      <c r="K68" s="9" t="s">
        <v>374</v>
      </c>
      <c r="L68" s="10">
        <v>100000000613266</v>
      </c>
      <c r="M68" s="9"/>
      <c r="N68" s="9"/>
      <c r="O68" s="9">
        <v>6</v>
      </c>
      <c r="P68" s="9">
        <v>999999</v>
      </c>
      <c r="Q68" s="9">
        <v>10</v>
      </c>
    </row>
    <row r="69" spans="1:17" hidden="1" x14ac:dyDescent="0.25">
      <c r="A69" s="8" t="str">
        <f t="shared" si="6"/>
        <v>Bone DensitometersGe Medical Systems Limited</v>
      </c>
      <c r="B69" s="8" t="str">
        <f>VLOOKUP(J69,'Contract IDs'!A:D,4,0)</f>
        <v>Bone Densitometers</v>
      </c>
      <c r="C69" s="8" t="str">
        <f>VLOOKUP(L69,'Supplier IDs'!A:C,3,0)</f>
        <v>Ge Medical Systems Limited</v>
      </c>
      <c r="D69" s="8" t="str">
        <f t="shared" si="7"/>
        <v>No Sub Cat</v>
      </c>
      <c r="E69" s="8">
        <f t="shared" si="8"/>
        <v>0</v>
      </c>
      <c r="F69" s="8">
        <f t="shared" si="9"/>
        <v>1</v>
      </c>
      <c r="G69" s="8">
        <f t="shared" si="10"/>
        <v>1</v>
      </c>
      <c r="H69" s="15">
        <f t="shared" si="11"/>
        <v>0</v>
      </c>
      <c r="I69" s="15" t="s">
        <v>372</v>
      </c>
      <c r="J69" s="10">
        <v>100000000733762</v>
      </c>
      <c r="K69" s="9" t="s">
        <v>374</v>
      </c>
      <c r="L69" s="10">
        <v>100000000611079</v>
      </c>
      <c r="M69" s="9"/>
      <c r="N69" s="9"/>
      <c r="O69" s="9">
        <v>1</v>
      </c>
      <c r="P69" s="9">
        <v>1</v>
      </c>
      <c r="Q69" s="9">
        <v>0</v>
      </c>
    </row>
    <row r="70" spans="1:17" hidden="1" x14ac:dyDescent="0.25">
      <c r="A70" s="8" t="str">
        <f t="shared" si="6"/>
        <v>Bone DensitometersGe Medical Systems Limited</v>
      </c>
      <c r="B70" s="8" t="str">
        <f>VLOOKUP(J70,'Contract IDs'!A:D,4,0)</f>
        <v>Bone Densitometers</v>
      </c>
      <c r="C70" s="8" t="str">
        <f>VLOOKUP(L70,'Supplier IDs'!A:C,3,0)</f>
        <v>Ge Medical Systems Limited</v>
      </c>
      <c r="D70" s="8" t="str">
        <f t="shared" si="7"/>
        <v>No Sub Cat</v>
      </c>
      <c r="E70" s="8">
        <f t="shared" si="8"/>
        <v>0</v>
      </c>
      <c r="F70" s="8">
        <f t="shared" si="9"/>
        <v>2</v>
      </c>
      <c r="G70" s="8">
        <f t="shared" si="10"/>
        <v>2</v>
      </c>
      <c r="H70" s="15">
        <f t="shared" si="11"/>
        <v>4.0000000000000001E-3</v>
      </c>
      <c r="I70" s="15" t="s">
        <v>372</v>
      </c>
      <c r="J70" s="10">
        <v>100000000733762</v>
      </c>
      <c r="K70" s="9" t="s">
        <v>374</v>
      </c>
      <c r="L70" s="10">
        <v>100000000611079</v>
      </c>
      <c r="M70" s="9"/>
      <c r="N70" s="9"/>
      <c r="O70" s="9">
        <v>2</v>
      </c>
      <c r="P70" s="9">
        <v>2</v>
      </c>
      <c r="Q70" s="9">
        <v>0.4</v>
      </c>
    </row>
    <row r="71" spans="1:17" hidden="1" x14ac:dyDescent="0.25">
      <c r="A71" s="8" t="str">
        <f t="shared" si="6"/>
        <v>Bone DensitometersGe Medical Systems Limited</v>
      </c>
      <c r="B71" s="8" t="str">
        <f>VLOOKUP(J71,'Contract IDs'!A:D,4,0)</f>
        <v>Bone Densitometers</v>
      </c>
      <c r="C71" s="8" t="str">
        <f>VLOOKUP(L71,'Supplier IDs'!A:C,3,0)</f>
        <v>Ge Medical Systems Limited</v>
      </c>
      <c r="D71" s="8" t="str">
        <f t="shared" si="7"/>
        <v>No Sub Cat</v>
      </c>
      <c r="E71" s="8">
        <f t="shared" si="8"/>
        <v>0</v>
      </c>
      <c r="F71" s="8">
        <f t="shared" si="9"/>
        <v>3</v>
      </c>
      <c r="G71" s="8">
        <f t="shared" si="10"/>
        <v>3</v>
      </c>
      <c r="H71" s="15">
        <f t="shared" si="11"/>
        <v>8.0000000000000002E-3</v>
      </c>
      <c r="I71" s="15" t="s">
        <v>372</v>
      </c>
      <c r="J71" s="10">
        <v>100000000733762</v>
      </c>
      <c r="K71" s="9" t="s">
        <v>374</v>
      </c>
      <c r="L71" s="10">
        <v>100000000611079</v>
      </c>
      <c r="M71" s="9"/>
      <c r="N71" s="9"/>
      <c r="O71" s="9">
        <v>3</v>
      </c>
      <c r="P71" s="9">
        <v>3</v>
      </c>
      <c r="Q71" s="9">
        <v>0.8</v>
      </c>
    </row>
    <row r="72" spans="1:17" hidden="1" x14ac:dyDescent="0.25">
      <c r="A72" s="8" t="str">
        <f t="shared" si="6"/>
        <v>Bone DensitometersGe Medical Systems Limited</v>
      </c>
      <c r="B72" s="8" t="str">
        <f>VLOOKUP(J72,'Contract IDs'!A:D,4,0)</f>
        <v>Bone Densitometers</v>
      </c>
      <c r="C72" s="8" t="str">
        <f>VLOOKUP(L72,'Supplier IDs'!A:C,3,0)</f>
        <v>Ge Medical Systems Limited</v>
      </c>
      <c r="D72" s="8" t="str">
        <f t="shared" si="7"/>
        <v>No Sub Cat</v>
      </c>
      <c r="E72" s="8">
        <f t="shared" si="8"/>
        <v>0</v>
      </c>
      <c r="F72" s="8">
        <f t="shared" si="9"/>
        <v>4</v>
      </c>
      <c r="G72" s="8">
        <f t="shared" si="10"/>
        <v>4</v>
      </c>
      <c r="H72" s="15">
        <f t="shared" si="11"/>
        <v>1.2E-2</v>
      </c>
      <c r="I72" s="15" t="s">
        <v>372</v>
      </c>
      <c r="J72" s="10">
        <v>100000000733762</v>
      </c>
      <c r="K72" s="9" t="s">
        <v>374</v>
      </c>
      <c r="L72" s="10">
        <v>100000000611079</v>
      </c>
      <c r="M72" s="9"/>
      <c r="N72" s="9"/>
      <c r="O72" s="9">
        <v>4</v>
      </c>
      <c r="P72" s="9">
        <v>4</v>
      </c>
      <c r="Q72" s="9">
        <v>1.2</v>
      </c>
    </row>
    <row r="73" spans="1:17" hidden="1" x14ac:dyDescent="0.25">
      <c r="A73" s="8" t="str">
        <f t="shared" si="6"/>
        <v>Bone DensitometersGe Medical Systems Limited</v>
      </c>
      <c r="B73" s="8" t="str">
        <f>VLOOKUP(J73,'Contract IDs'!A:D,4,0)</f>
        <v>Bone Densitometers</v>
      </c>
      <c r="C73" s="8" t="str">
        <f>VLOOKUP(L73,'Supplier IDs'!A:C,3,0)</f>
        <v>Ge Medical Systems Limited</v>
      </c>
      <c r="D73" s="8" t="str">
        <f t="shared" si="7"/>
        <v>No Sub Cat</v>
      </c>
      <c r="E73" s="8">
        <f t="shared" si="8"/>
        <v>0</v>
      </c>
      <c r="F73" s="8">
        <f t="shared" si="9"/>
        <v>5</v>
      </c>
      <c r="G73" s="8">
        <f t="shared" si="10"/>
        <v>5</v>
      </c>
      <c r="H73" s="15">
        <f t="shared" si="11"/>
        <v>1.6E-2</v>
      </c>
      <c r="I73" s="15" t="s">
        <v>372</v>
      </c>
      <c r="J73" s="10">
        <v>100000000733762</v>
      </c>
      <c r="K73" s="9" t="s">
        <v>374</v>
      </c>
      <c r="L73" s="10">
        <v>100000000611079</v>
      </c>
      <c r="M73" s="9"/>
      <c r="N73" s="9"/>
      <c r="O73" s="9">
        <v>5</v>
      </c>
      <c r="P73" s="9">
        <v>5</v>
      </c>
      <c r="Q73" s="9">
        <v>1.6</v>
      </c>
    </row>
    <row r="74" spans="1:17" hidden="1" x14ac:dyDescent="0.25">
      <c r="A74" s="8" t="str">
        <f t="shared" si="6"/>
        <v>Bone DensitometersGe Medical Systems Limited</v>
      </c>
      <c r="B74" s="8" t="str">
        <f>VLOOKUP(J74,'Contract IDs'!A:D,4,0)</f>
        <v>Bone Densitometers</v>
      </c>
      <c r="C74" s="8" t="str">
        <f>VLOOKUP(L74,'Supplier IDs'!A:C,3,0)</f>
        <v>Ge Medical Systems Limited</v>
      </c>
      <c r="D74" s="8" t="str">
        <f t="shared" si="7"/>
        <v>No Sub Cat</v>
      </c>
      <c r="E74" s="8">
        <f t="shared" si="8"/>
        <v>0</v>
      </c>
      <c r="F74" s="8">
        <f t="shared" si="9"/>
        <v>6</v>
      </c>
      <c r="G74" s="8">
        <f t="shared" si="10"/>
        <v>999999</v>
      </c>
      <c r="H74" s="15">
        <f t="shared" si="11"/>
        <v>0.02</v>
      </c>
      <c r="I74" s="15" t="s">
        <v>372</v>
      </c>
      <c r="J74" s="10">
        <v>100000000733762</v>
      </c>
      <c r="K74" s="9" t="s">
        <v>374</v>
      </c>
      <c r="L74" s="10">
        <v>100000000611079</v>
      </c>
      <c r="M74" s="9"/>
      <c r="N74" s="9"/>
      <c r="O74" s="9">
        <v>6</v>
      </c>
      <c r="P74" s="9">
        <v>999999</v>
      </c>
      <c r="Q74" s="9">
        <v>2</v>
      </c>
    </row>
    <row r="75" spans="1:17" hidden="1" x14ac:dyDescent="0.25">
      <c r="A75" s="8" t="str">
        <f t="shared" si="6"/>
        <v>Bone DensitometersHospital Services Limited</v>
      </c>
      <c r="B75" s="8" t="str">
        <f>VLOOKUP(J75,'Contract IDs'!A:D,4,0)</f>
        <v>Bone Densitometers</v>
      </c>
      <c r="C75" s="8" t="str">
        <f>VLOOKUP(L75,'Supplier IDs'!A:C,3,0)</f>
        <v>Hospital Services Limited</v>
      </c>
      <c r="D75" s="8" t="str">
        <f t="shared" si="7"/>
        <v>No Sub Cat</v>
      </c>
      <c r="E75" s="8">
        <f t="shared" si="8"/>
        <v>0</v>
      </c>
      <c r="F75" s="8">
        <f t="shared" si="9"/>
        <v>1</v>
      </c>
      <c r="G75" s="8">
        <f t="shared" si="10"/>
        <v>1</v>
      </c>
      <c r="H75" s="15">
        <f t="shared" si="11"/>
        <v>0</v>
      </c>
      <c r="I75" s="15" t="s">
        <v>372</v>
      </c>
      <c r="J75" s="10">
        <v>100000000733762</v>
      </c>
      <c r="K75" s="9" t="s">
        <v>374</v>
      </c>
      <c r="L75" s="10">
        <v>100000000613412</v>
      </c>
      <c r="M75" s="9"/>
      <c r="N75" s="9"/>
      <c r="O75" s="9">
        <v>1</v>
      </c>
      <c r="P75" s="9">
        <v>1</v>
      </c>
      <c r="Q75" s="9">
        <v>0</v>
      </c>
    </row>
    <row r="76" spans="1:17" hidden="1" x14ac:dyDescent="0.25">
      <c r="A76" s="8" t="str">
        <f t="shared" si="6"/>
        <v>Bone DensitometersHospital Services Limited</v>
      </c>
      <c r="B76" s="8" t="str">
        <f>VLOOKUP(J76,'Contract IDs'!A:D,4,0)</f>
        <v>Bone Densitometers</v>
      </c>
      <c r="C76" s="8" t="str">
        <f>VLOOKUP(L76,'Supplier IDs'!A:C,3,0)</f>
        <v>Hospital Services Limited</v>
      </c>
      <c r="D76" s="8" t="str">
        <f t="shared" si="7"/>
        <v>No Sub Cat</v>
      </c>
      <c r="E76" s="8">
        <f t="shared" si="8"/>
        <v>0</v>
      </c>
      <c r="F76" s="8">
        <f t="shared" si="9"/>
        <v>2</v>
      </c>
      <c r="G76" s="8">
        <f t="shared" si="10"/>
        <v>2</v>
      </c>
      <c r="H76" s="15">
        <f t="shared" si="11"/>
        <v>0.01</v>
      </c>
      <c r="I76" s="15" t="s">
        <v>372</v>
      </c>
      <c r="J76" s="10">
        <v>100000000733762</v>
      </c>
      <c r="K76" s="9" t="s">
        <v>374</v>
      </c>
      <c r="L76" s="10">
        <v>100000000613412</v>
      </c>
      <c r="M76" s="9"/>
      <c r="N76" s="9"/>
      <c r="O76" s="9">
        <v>2</v>
      </c>
      <c r="P76" s="9">
        <v>2</v>
      </c>
      <c r="Q76" s="9">
        <v>1</v>
      </c>
    </row>
    <row r="77" spans="1:17" hidden="1" x14ac:dyDescent="0.25">
      <c r="A77" s="8" t="str">
        <f t="shared" si="6"/>
        <v>Bone DensitometersHospital Services Limited</v>
      </c>
      <c r="B77" s="8" t="str">
        <f>VLOOKUP(J77,'Contract IDs'!A:D,4,0)</f>
        <v>Bone Densitometers</v>
      </c>
      <c r="C77" s="8" t="str">
        <f>VLOOKUP(L77,'Supplier IDs'!A:C,3,0)</f>
        <v>Hospital Services Limited</v>
      </c>
      <c r="D77" s="8" t="str">
        <f t="shared" si="7"/>
        <v>No Sub Cat</v>
      </c>
      <c r="E77" s="8">
        <f t="shared" si="8"/>
        <v>0</v>
      </c>
      <c r="F77" s="8">
        <f t="shared" si="9"/>
        <v>3</v>
      </c>
      <c r="G77" s="8">
        <f t="shared" si="10"/>
        <v>3</v>
      </c>
      <c r="H77" s="15">
        <f t="shared" si="11"/>
        <v>0.02</v>
      </c>
      <c r="I77" s="15" t="s">
        <v>372</v>
      </c>
      <c r="J77" s="10">
        <v>100000000733762</v>
      </c>
      <c r="K77" s="9" t="s">
        <v>374</v>
      </c>
      <c r="L77" s="10">
        <v>100000000613412</v>
      </c>
      <c r="M77" s="9"/>
      <c r="N77" s="9"/>
      <c r="O77" s="9">
        <v>3</v>
      </c>
      <c r="P77" s="9">
        <v>3</v>
      </c>
      <c r="Q77" s="9">
        <v>2</v>
      </c>
    </row>
    <row r="78" spans="1:17" hidden="1" x14ac:dyDescent="0.25">
      <c r="A78" s="8" t="str">
        <f t="shared" si="6"/>
        <v>Bone DensitometersHospital Services Limited</v>
      </c>
      <c r="B78" s="8" t="str">
        <f>VLOOKUP(J78,'Contract IDs'!A:D,4,0)</f>
        <v>Bone Densitometers</v>
      </c>
      <c r="C78" s="8" t="str">
        <f>VLOOKUP(L78,'Supplier IDs'!A:C,3,0)</f>
        <v>Hospital Services Limited</v>
      </c>
      <c r="D78" s="8" t="str">
        <f t="shared" si="7"/>
        <v>No Sub Cat</v>
      </c>
      <c r="E78" s="8">
        <f t="shared" si="8"/>
        <v>0</v>
      </c>
      <c r="F78" s="8">
        <f t="shared" si="9"/>
        <v>4</v>
      </c>
      <c r="G78" s="8">
        <f t="shared" si="10"/>
        <v>4</v>
      </c>
      <c r="H78" s="15">
        <f t="shared" si="11"/>
        <v>2.5000000000000001E-2</v>
      </c>
      <c r="I78" s="15" t="s">
        <v>372</v>
      </c>
      <c r="J78" s="10">
        <v>100000000733762</v>
      </c>
      <c r="K78" s="9" t="s">
        <v>374</v>
      </c>
      <c r="L78" s="10">
        <v>100000000613412</v>
      </c>
      <c r="M78" s="9"/>
      <c r="N78" s="9"/>
      <c r="O78" s="9">
        <v>4</v>
      </c>
      <c r="P78" s="9">
        <v>4</v>
      </c>
      <c r="Q78" s="9">
        <v>2.5</v>
      </c>
    </row>
    <row r="79" spans="1:17" hidden="1" x14ac:dyDescent="0.25">
      <c r="A79" s="8" t="str">
        <f t="shared" si="6"/>
        <v>Bone DensitometersHospital Services Limited</v>
      </c>
      <c r="B79" s="8" t="str">
        <f>VLOOKUP(J79,'Contract IDs'!A:D,4,0)</f>
        <v>Bone Densitometers</v>
      </c>
      <c r="C79" s="8" t="str">
        <f>VLOOKUP(L79,'Supplier IDs'!A:C,3,0)</f>
        <v>Hospital Services Limited</v>
      </c>
      <c r="D79" s="8" t="str">
        <f t="shared" si="7"/>
        <v>No Sub Cat</v>
      </c>
      <c r="E79" s="8">
        <f t="shared" si="8"/>
        <v>0</v>
      </c>
      <c r="F79" s="8">
        <f t="shared" si="9"/>
        <v>5</v>
      </c>
      <c r="G79" s="8">
        <f t="shared" si="10"/>
        <v>5</v>
      </c>
      <c r="H79" s="15">
        <f t="shared" si="11"/>
        <v>0.03</v>
      </c>
      <c r="I79" s="15" t="s">
        <v>372</v>
      </c>
      <c r="J79" s="10">
        <v>100000000733762</v>
      </c>
      <c r="K79" s="9" t="s">
        <v>374</v>
      </c>
      <c r="L79" s="10">
        <v>100000000613412</v>
      </c>
      <c r="M79" s="9"/>
      <c r="N79" s="9"/>
      <c r="O79" s="9">
        <v>5</v>
      </c>
      <c r="P79" s="9">
        <v>5</v>
      </c>
      <c r="Q79" s="9">
        <v>3</v>
      </c>
    </row>
    <row r="80" spans="1:17" hidden="1" x14ac:dyDescent="0.25">
      <c r="A80" s="8" t="str">
        <f t="shared" si="6"/>
        <v>Bone DensitometersHospital Services Limited</v>
      </c>
      <c r="B80" s="8" t="str">
        <f>VLOOKUP(J80,'Contract IDs'!A:D,4,0)</f>
        <v>Bone Densitometers</v>
      </c>
      <c r="C80" s="8" t="str">
        <f>VLOOKUP(L80,'Supplier IDs'!A:C,3,0)</f>
        <v>Hospital Services Limited</v>
      </c>
      <c r="D80" s="8" t="str">
        <f t="shared" si="7"/>
        <v>No Sub Cat</v>
      </c>
      <c r="E80" s="8">
        <f t="shared" si="8"/>
        <v>0</v>
      </c>
      <c r="F80" s="8">
        <f t="shared" si="9"/>
        <v>6</v>
      </c>
      <c r="G80" s="8">
        <f t="shared" si="10"/>
        <v>999999</v>
      </c>
      <c r="H80" s="15">
        <f t="shared" si="11"/>
        <v>3.5000000000000003E-2</v>
      </c>
      <c r="I80" s="15" t="s">
        <v>372</v>
      </c>
      <c r="J80" s="10">
        <v>100000000733762</v>
      </c>
      <c r="K80" s="9" t="s">
        <v>374</v>
      </c>
      <c r="L80" s="10">
        <v>100000000613412</v>
      </c>
      <c r="M80" s="9"/>
      <c r="N80" s="9"/>
      <c r="O80" s="9">
        <v>6</v>
      </c>
      <c r="P80" s="9">
        <v>999999</v>
      </c>
      <c r="Q80" s="9">
        <v>3.5</v>
      </c>
    </row>
    <row r="81" spans="1:17" hidden="1" x14ac:dyDescent="0.25">
      <c r="A81" s="8" t="str">
        <f t="shared" si="6"/>
        <v>Bone DensitometersVertec Scientific Limited</v>
      </c>
      <c r="B81" s="8" t="str">
        <f>VLOOKUP(J81,'Contract IDs'!A:D,4,0)</f>
        <v>Bone Densitometers</v>
      </c>
      <c r="C81" s="8" t="str">
        <f>VLOOKUP(L81,'Supplier IDs'!A:C,3,0)</f>
        <v>Vertec Scientific Limited</v>
      </c>
      <c r="D81" s="8" t="str">
        <f t="shared" si="7"/>
        <v>No Sub Cat</v>
      </c>
      <c r="E81" s="8">
        <f t="shared" si="8"/>
        <v>0</v>
      </c>
      <c r="F81" s="8">
        <f t="shared" si="9"/>
        <v>1</v>
      </c>
      <c r="G81" s="8">
        <f t="shared" si="10"/>
        <v>1</v>
      </c>
      <c r="H81" s="15">
        <f t="shared" si="11"/>
        <v>0</v>
      </c>
      <c r="I81" s="15" t="s">
        <v>372</v>
      </c>
      <c r="J81" s="10">
        <v>100000000733762</v>
      </c>
      <c r="K81" s="9" t="s">
        <v>374</v>
      </c>
      <c r="L81" s="10">
        <v>100000000613644</v>
      </c>
      <c r="M81" s="9"/>
      <c r="N81" s="9"/>
      <c r="O81" s="9">
        <v>1</v>
      </c>
      <c r="P81" s="9">
        <v>1</v>
      </c>
      <c r="Q81" s="9">
        <v>0</v>
      </c>
    </row>
    <row r="82" spans="1:17" hidden="1" x14ac:dyDescent="0.25">
      <c r="A82" s="8" t="str">
        <f t="shared" si="6"/>
        <v>Bone DensitometersVertec Scientific Limited</v>
      </c>
      <c r="B82" s="8" t="str">
        <f>VLOOKUP(J82,'Contract IDs'!A:D,4,0)</f>
        <v>Bone Densitometers</v>
      </c>
      <c r="C82" s="8" t="str">
        <f>VLOOKUP(L82,'Supplier IDs'!A:C,3,0)</f>
        <v>Vertec Scientific Limited</v>
      </c>
      <c r="D82" s="8" t="str">
        <f t="shared" si="7"/>
        <v>No Sub Cat</v>
      </c>
      <c r="E82" s="8">
        <f t="shared" si="8"/>
        <v>0</v>
      </c>
      <c r="F82" s="8">
        <f t="shared" si="9"/>
        <v>2</v>
      </c>
      <c r="G82" s="8">
        <f t="shared" si="10"/>
        <v>2</v>
      </c>
      <c r="H82" s="15">
        <f t="shared" si="11"/>
        <v>0</v>
      </c>
      <c r="I82" s="15" t="s">
        <v>372</v>
      </c>
      <c r="J82" s="10">
        <v>100000000733762</v>
      </c>
      <c r="K82" s="9" t="s">
        <v>374</v>
      </c>
      <c r="L82" s="10">
        <v>100000000613644</v>
      </c>
      <c r="M82" s="9"/>
      <c r="N82" s="9"/>
      <c r="O82" s="9">
        <v>2</v>
      </c>
      <c r="P82" s="9">
        <v>2</v>
      </c>
      <c r="Q82" s="9">
        <v>0</v>
      </c>
    </row>
    <row r="83" spans="1:17" hidden="1" x14ac:dyDescent="0.25">
      <c r="A83" s="8" t="str">
        <f t="shared" si="6"/>
        <v>Bone DensitometersVertec Scientific Limited</v>
      </c>
      <c r="B83" s="8" t="str">
        <f>VLOOKUP(J83,'Contract IDs'!A:D,4,0)</f>
        <v>Bone Densitometers</v>
      </c>
      <c r="C83" s="8" t="str">
        <f>VLOOKUP(L83,'Supplier IDs'!A:C,3,0)</f>
        <v>Vertec Scientific Limited</v>
      </c>
      <c r="D83" s="8" t="str">
        <f t="shared" si="7"/>
        <v>No Sub Cat</v>
      </c>
      <c r="E83" s="8">
        <f t="shared" si="8"/>
        <v>0</v>
      </c>
      <c r="F83" s="8">
        <f t="shared" si="9"/>
        <v>3</v>
      </c>
      <c r="G83" s="8">
        <f t="shared" si="10"/>
        <v>3</v>
      </c>
      <c r="H83" s="15">
        <f t="shared" si="11"/>
        <v>0</v>
      </c>
      <c r="I83" s="15" t="s">
        <v>372</v>
      </c>
      <c r="J83" s="10">
        <v>100000000733762</v>
      </c>
      <c r="K83" s="9" t="s">
        <v>374</v>
      </c>
      <c r="L83" s="10">
        <v>100000000613644</v>
      </c>
      <c r="M83" s="9"/>
      <c r="N83" s="9"/>
      <c r="O83" s="9">
        <v>3</v>
      </c>
      <c r="P83" s="9">
        <v>3</v>
      </c>
      <c r="Q83" s="9">
        <v>0</v>
      </c>
    </row>
    <row r="84" spans="1:17" hidden="1" x14ac:dyDescent="0.25">
      <c r="A84" s="8" t="str">
        <f t="shared" si="6"/>
        <v>Bone DensitometersVertec Scientific Limited</v>
      </c>
      <c r="B84" s="8" t="str">
        <f>VLOOKUP(J84,'Contract IDs'!A:D,4,0)</f>
        <v>Bone Densitometers</v>
      </c>
      <c r="C84" s="8" t="str">
        <f>VLOOKUP(L84,'Supplier IDs'!A:C,3,0)</f>
        <v>Vertec Scientific Limited</v>
      </c>
      <c r="D84" s="8" t="str">
        <f t="shared" si="7"/>
        <v>No Sub Cat</v>
      </c>
      <c r="E84" s="8">
        <f t="shared" si="8"/>
        <v>0</v>
      </c>
      <c r="F84" s="8">
        <f t="shared" si="9"/>
        <v>4</v>
      </c>
      <c r="G84" s="8">
        <f t="shared" si="10"/>
        <v>4</v>
      </c>
      <c r="H84" s="15">
        <f t="shared" si="11"/>
        <v>0</v>
      </c>
      <c r="I84" s="15" t="s">
        <v>372</v>
      </c>
      <c r="J84" s="10">
        <v>100000000733762</v>
      </c>
      <c r="K84" s="9" t="s">
        <v>374</v>
      </c>
      <c r="L84" s="10">
        <v>100000000613644</v>
      </c>
      <c r="M84" s="9"/>
      <c r="N84" s="9"/>
      <c r="O84" s="9">
        <v>4</v>
      </c>
      <c r="P84" s="9">
        <v>4</v>
      </c>
      <c r="Q84" s="9">
        <v>0</v>
      </c>
    </row>
    <row r="85" spans="1:17" hidden="1" x14ac:dyDescent="0.25">
      <c r="A85" s="8" t="str">
        <f t="shared" si="6"/>
        <v>Bone DensitometersVertec Scientific Limited</v>
      </c>
      <c r="B85" s="8" t="str">
        <f>VLOOKUP(J85,'Contract IDs'!A:D,4,0)</f>
        <v>Bone Densitometers</v>
      </c>
      <c r="C85" s="8" t="str">
        <f>VLOOKUP(L85,'Supplier IDs'!A:C,3,0)</f>
        <v>Vertec Scientific Limited</v>
      </c>
      <c r="D85" s="8" t="str">
        <f t="shared" si="7"/>
        <v>No Sub Cat</v>
      </c>
      <c r="E85" s="8">
        <f t="shared" si="8"/>
        <v>0</v>
      </c>
      <c r="F85" s="8">
        <f t="shared" si="9"/>
        <v>5</v>
      </c>
      <c r="G85" s="8">
        <f t="shared" si="10"/>
        <v>5</v>
      </c>
      <c r="H85" s="15">
        <f t="shared" si="11"/>
        <v>0</v>
      </c>
      <c r="I85" s="15" t="s">
        <v>372</v>
      </c>
      <c r="J85" s="10">
        <v>100000000733762</v>
      </c>
      <c r="K85" s="9" t="s">
        <v>374</v>
      </c>
      <c r="L85" s="10">
        <v>100000000613644</v>
      </c>
      <c r="M85" s="9"/>
      <c r="N85" s="9"/>
      <c r="O85" s="9">
        <v>5</v>
      </c>
      <c r="P85" s="9">
        <v>5</v>
      </c>
      <c r="Q85" s="9">
        <v>0</v>
      </c>
    </row>
    <row r="86" spans="1:17" hidden="1" x14ac:dyDescent="0.25">
      <c r="A86" s="8" t="str">
        <f t="shared" si="6"/>
        <v>Bone DensitometersVertec Scientific Limited</v>
      </c>
      <c r="B86" s="8" t="str">
        <f>VLOOKUP(J86,'Contract IDs'!A:D,4,0)</f>
        <v>Bone Densitometers</v>
      </c>
      <c r="C86" s="8" t="str">
        <f>VLOOKUP(L86,'Supplier IDs'!A:C,3,0)</f>
        <v>Vertec Scientific Limited</v>
      </c>
      <c r="D86" s="8" t="str">
        <f t="shared" si="7"/>
        <v>No Sub Cat</v>
      </c>
      <c r="E86" s="8">
        <f t="shared" si="8"/>
        <v>0</v>
      </c>
      <c r="F86" s="8">
        <f t="shared" si="9"/>
        <v>6</v>
      </c>
      <c r="G86" s="8">
        <f t="shared" si="10"/>
        <v>999999</v>
      </c>
      <c r="H86" s="15">
        <f t="shared" si="11"/>
        <v>0</v>
      </c>
      <c r="I86" s="15" t="s">
        <v>372</v>
      </c>
      <c r="J86" s="10">
        <v>100000000733762</v>
      </c>
      <c r="K86" s="9" t="s">
        <v>374</v>
      </c>
      <c r="L86" s="10">
        <v>100000000613644</v>
      </c>
      <c r="M86" s="9"/>
      <c r="N86" s="9"/>
      <c r="O86" s="9">
        <v>6</v>
      </c>
      <c r="P86" s="9">
        <v>999999</v>
      </c>
      <c r="Q86" s="9">
        <v>0</v>
      </c>
    </row>
    <row r="87" spans="1:17" hidden="1" x14ac:dyDescent="0.25">
      <c r="A87" s="8" t="str">
        <f t="shared" si="6"/>
        <v>CT ScannersCanon Medical Systems Limited</v>
      </c>
      <c r="B87" s="8" t="str">
        <f>VLOOKUP(J87,'Contract IDs'!A:D,4,0)</f>
        <v>CT Scanners</v>
      </c>
      <c r="C87" s="8" t="str">
        <f>VLOOKUP(L87,'Supplier IDs'!A:C,3,0)</f>
        <v>Canon Medical Systems Limited</v>
      </c>
      <c r="D87" s="8" t="str">
        <f t="shared" si="7"/>
        <v>No Sub Cat</v>
      </c>
      <c r="E87" s="8">
        <f t="shared" si="8"/>
        <v>0</v>
      </c>
      <c r="F87" s="8">
        <f t="shared" si="9"/>
        <v>1</v>
      </c>
      <c r="G87" s="8">
        <f t="shared" si="10"/>
        <v>1</v>
      </c>
      <c r="H87" s="15">
        <f t="shared" si="11"/>
        <v>0</v>
      </c>
      <c r="I87" s="15" t="s">
        <v>372</v>
      </c>
      <c r="J87" s="10">
        <v>100000000733652</v>
      </c>
      <c r="K87" s="9" t="s">
        <v>375</v>
      </c>
      <c r="L87" s="10">
        <v>100000000612580</v>
      </c>
      <c r="M87" s="9"/>
      <c r="N87" s="9"/>
      <c r="O87" s="9">
        <v>1</v>
      </c>
      <c r="P87" s="9">
        <v>1</v>
      </c>
      <c r="Q87" s="9">
        <v>0</v>
      </c>
    </row>
    <row r="88" spans="1:17" hidden="1" x14ac:dyDescent="0.25">
      <c r="A88" s="8" t="str">
        <f t="shared" si="6"/>
        <v>CT ScannersCanon Medical Systems Limited</v>
      </c>
      <c r="B88" s="8" t="str">
        <f>VLOOKUP(J88,'Contract IDs'!A:D,4,0)</f>
        <v>CT Scanners</v>
      </c>
      <c r="C88" s="8" t="str">
        <f>VLOOKUP(L88,'Supplier IDs'!A:C,3,0)</f>
        <v>Canon Medical Systems Limited</v>
      </c>
      <c r="D88" s="8" t="str">
        <f t="shared" si="7"/>
        <v>No Sub Cat</v>
      </c>
      <c r="E88" s="8">
        <f t="shared" si="8"/>
        <v>0</v>
      </c>
      <c r="F88" s="8">
        <f t="shared" si="9"/>
        <v>2</v>
      </c>
      <c r="G88" s="8">
        <f t="shared" si="10"/>
        <v>2</v>
      </c>
      <c r="H88" s="15">
        <f t="shared" si="11"/>
        <v>0.01</v>
      </c>
      <c r="I88" s="15" t="s">
        <v>372</v>
      </c>
      <c r="J88" s="10">
        <v>100000000733652</v>
      </c>
      <c r="K88" s="9" t="s">
        <v>375</v>
      </c>
      <c r="L88" s="10">
        <v>100000000612580</v>
      </c>
      <c r="M88" s="9"/>
      <c r="N88" s="9"/>
      <c r="O88" s="9">
        <v>2</v>
      </c>
      <c r="P88" s="9">
        <v>2</v>
      </c>
      <c r="Q88" s="9">
        <v>1</v>
      </c>
    </row>
    <row r="89" spans="1:17" hidden="1" x14ac:dyDescent="0.25">
      <c r="A89" s="8" t="str">
        <f t="shared" si="6"/>
        <v>CT ScannersCanon Medical Systems Limited</v>
      </c>
      <c r="B89" s="8" t="str">
        <f>VLOOKUP(J89,'Contract IDs'!A:D,4,0)</f>
        <v>CT Scanners</v>
      </c>
      <c r="C89" s="8" t="str">
        <f>VLOOKUP(L89,'Supplier IDs'!A:C,3,0)</f>
        <v>Canon Medical Systems Limited</v>
      </c>
      <c r="D89" s="8" t="str">
        <f t="shared" si="7"/>
        <v>No Sub Cat</v>
      </c>
      <c r="E89" s="8">
        <f t="shared" si="8"/>
        <v>0</v>
      </c>
      <c r="F89" s="8">
        <f t="shared" si="9"/>
        <v>3</v>
      </c>
      <c r="G89" s="8">
        <f t="shared" si="10"/>
        <v>3</v>
      </c>
      <c r="H89" s="15">
        <f t="shared" si="11"/>
        <v>0.02</v>
      </c>
      <c r="I89" s="15" t="s">
        <v>372</v>
      </c>
      <c r="J89" s="10">
        <v>100000000733652</v>
      </c>
      <c r="K89" s="9" t="s">
        <v>375</v>
      </c>
      <c r="L89" s="10">
        <v>100000000612580</v>
      </c>
      <c r="M89" s="9"/>
      <c r="N89" s="9"/>
      <c r="O89" s="9">
        <v>3</v>
      </c>
      <c r="P89" s="9">
        <v>3</v>
      </c>
      <c r="Q89" s="9">
        <v>2</v>
      </c>
    </row>
    <row r="90" spans="1:17" hidden="1" x14ac:dyDescent="0.25">
      <c r="A90" s="8" t="str">
        <f t="shared" si="6"/>
        <v>CT ScannersCanon Medical Systems Limited</v>
      </c>
      <c r="B90" s="8" t="str">
        <f>VLOOKUP(J90,'Contract IDs'!A:D,4,0)</f>
        <v>CT Scanners</v>
      </c>
      <c r="C90" s="8" t="str">
        <f>VLOOKUP(L90,'Supplier IDs'!A:C,3,0)</f>
        <v>Canon Medical Systems Limited</v>
      </c>
      <c r="D90" s="8" t="str">
        <f t="shared" si="7"/>
        <v>No Sub Cat</v>
      </c>
      <c r="E90" s="8">
        <f t="shared" si="8"/>
        <v>0</v>
      </c>
      <c r="F90" s="8">
        <f t="shared" si="9"/>
        <v>4</v>
      </c>
      <c r="G90" s="8">
        <f t="shared" si="10"/>
        <v>4</v>
      </c>
      <c r="H90" s="15">
        <f t="shared" si="11"/>
        <v>0.03</v>
      </c>
      <c r="I90" s="15" t="s">
        <v>372</v>
      </c>
      <c r="J90" s="10">
        <v>100000000733652</v>
      </c>
      <c r="K90" s="9" t="s">
        <v>375</v>
      </c>
      <c r="L90" s="10">
        <v>100000000612580</v>
      </c>
      <c r="M90" s="9"/>
      <c r="N90" s="9"/>
      <c r="O90" s="9">
        <v>4</v>
      </c>
      <c r="P90" s="9">
        <v>4</v>
      </c>
      <c r="Q90" s="9">
        <v>3</v>
      </c>
    </row>
    <row r="91" spans="1:17" hidden="1" x14ac:dyDescent="0.25">
      <c r="A91" s="8" t="str">
        <f t="shared" si="6"/>
        <v>CT ScannersCanon Medical Systems Limited</v>
      </c>
      <c r="B91" s="8" t="str">
        <f>VLOOKUP(J91,'Contract IDs'!A:D,4,0)</f>
        <v>CT Scanners</v>
      </c>
      <c r="C91" s="8" t="str">
        <f>VLOOKUP(L91,'Supplier IDs'!A:C,3,0)</f>
        <v>Canon Medical Systems Limited</v>
      </c>
      <c r="D91" s="8" t="str">
        <f t="shared" si="7"/>
        <v>No Sub Cat</v>
      </c>
      <c r="E91" s="8">
        <f t="shared" si="8"/>
        <v>0</v>
      </c>
      <c r="F91" s="8">
        <f t="shared" si="9"/>
        <v>5</v>
      </c>
      <c r="G91" s="8">
        <f t="shared" si="10"/>
        <v>5</v>
      </c>
      <c r="H91" s="15">
        <f t="shared" si="11"/>
        <v>0.04</v>
      </c>
      <c r="I91" s="15" t="s">
        <v>372</v>
      </c>
      <c r="J91" s="10">
        <v>100000000733652</v>
      </c>
      <c r="K91" s="9" t="s">
        <v>375</v>
      </c>
      <c r="L91" s="10">
        <v>100000000612580</v>
      </c>
      <c r="M91" s="9"/>
      <c r="N91" s="9"/>
      <c r="O91" s="9">
        <v>5</v>
      </c>
      <c r="P91" s="9">
        <v>5</v>
      </c>
      <c r="Q91" s="9">
        <v>4</v>
      </c>
    </row>
    <row r="92" spans="1:17" hidden="1" x14ac:dyDescent="0.25">
      <c r="A92" s="8" t="str">
        <f t="shared" si="6"/>
        <v>CT ScannersCanon Medical Systems Limited</v>
      </c>
      <c r="B92" s="8" t="str">
        <f>VLOOKUP(J92,'Contract IDs'!A:D,4,0)</f>
        <v>CT Scanners</v>
      </c>
      <c r="C92" s="8" t="str">
        <f>VLOOKUP(L92,'Supplier IDs'!A:C,3,0)</f>
        <v>Canon Medical Systems Limited</v>
      </c>
      <c r="D92" s="8" t="str">
        <f t="shared" si="7"/>
        <v>No Sub Cat</v>
      </c>
      <c r="E92" s="8">
        <f t="shared" si="8"/>
        <v>0</v>
      </c>
      <c r="F92" s="8">
        <f t="shared" si="9"/>
        <v>6</v>
      </c>
      <c r="G92" s="8">
        <f t="shared" si="10"/>
        <v>10</v>
      </c>
      <c r="H92" s="15">
        <f t="shared" si="11"/>
        <v>0.05</v>
      </c>
      <c r="I92" s="15" t="s">
        <v>372</v>
      </c>
      <c r="J92" s="10">
        <v>100000000733652</v>
      </c>
      <c r="K92" s="9" t="s">
        <v>375</v>
      </c>
      <c r="L92" s="10">
        <v>100000000612580</v>
      </c>
      <c r="M92" s="9"/>
      <c r="N92" s="9"/>
      <c r="O92" s="9">
        <v>6</v>
      </c>
      <c r="P92" s="9">
        <v>10</v>
      </c>
      <c r="Q92" s="9">
        <v>5</v>
      </c>
    </row>
    <row r="93" spans="1:17" hidden="1" x14ac:dyDescent="0.25">
      <c r="A93" s="8" t="str">
        <f t="shared" si="6"/>
        <v>CT ScannersCanon Medical Systems Limited</v>
      </c>
      <c r="B93" s="8" t="str">
        <f>VLOOKUP(J93,'Contract IDs'!A:D,4,0)</f>
        <v>CT Scanners</v>
      </c>
      <c r="C93" s="8" t="str">
        <f>VLOOKUP(L93,'Supplier IDs'!A:C,3,0)</f>
        <v>Canon Medical Systems Limited</v>
      </c>
      <c r="D93" s="8" t="str">
        <f t="shared" si="7"/>
        <v>No Sub Cat</v>
      </c>
      <c r="E93" s="8">
        <f t="shared" si="8"/>
        <v>0</v>
      </c>
      <c r="F93" s="8">
        <f t="shared" si="9"/>
        <v>11</v>
      </c>
      <c r="G93" s="8">
        <f t="shared" si="10"/>
        <v>15</v>
      </c>
      <c r="H93" s="15">
        <f t="shared" si="11"/>
        <v>0.05</v>
      </c>
      <c r="I93" s="15" t="s">
        <v>372</v>
      </c>
      <c r="J93" s="10">
        <v>100000000733652</v>
      </c>
      <c r="K93" s="9" t="s">
        <v>375</v>
      </c>
      <c r="L93" s="10">
        <v>100000000612580</v>
      </c>
      <c r="M93" s="9"/>
      <c r="N93" s="9"/>
      <c r="O93" s="9">
        <v>11</v>
      </c>
      <c r="P93" s="9">
        <v>15</v>
      </c>
      <c r="Q93" s="9">
        <v>5</v>
      </c>
    </row>
    <row r="94" spans="1:17" hidden="1" x14ac:dyDescent="0.25">
      <c r="A94" s="8" t="str">
        <f t="shared" si="6"/>
        <v>CT ScannersCanon Medical Systems Limited</v>
      </c>
      <c r="B94" s="8" t="str">
        <f>VLOOKUP(J94,'Contract IDs'!A:D,4,0)</f>
        <v>CT Scanners</v>
      </c>
      <c r="C94" s="8" t="str">
        <f>VLOOKUP(L94,'Supplier IDs'!A:C,3,0)</f>
        <v>Canon Medical Systems Limited</v>
      </c>
      <c r="D94" s="8" t="str">
        <f t="shared" si="7"/>
        <v>No Sub Cat</v>
      </c>
      <c r="E94" s="8">
        <f t="shared" si="8"/>
        <v>0</v>
      </c>
      <c r="F94" s="8">
        <f t="shared" si="9"/>
        <v>16</v>
      </c>
      <c r="G94" s="8">
        <f t="shared" si="10"/>
        <v>20</v>
      </c>
      <c r="H94" s="15">
        <f t="shared" si="11"/>
        <v>0.05</v>
      </c>
      <c r="I94" s="15" t="s">
        <v>372</v>
      </c>
      <c r="J94" s="10">
        <v>100000000733652</v>
      </c>
      <c r="K94" s="9" t="s">
        <v>375</v>
      </c>
      <c r="L94" s="10">
        <v>100000000612580</v>
      </c>
      <c r="M94" s="9"/>
      <c r="N94" s="9"/>
      <c r="O94" s="9">
        <v>16</v>
      </c>
      <c r="P94" s="9">
        <v>20</v>
      </c>
      <c r="Q94" s="9">
        <v>5</v>
      </c>
    </row>
    <row r="95" spans="1:17" hidden="1" x14ac:dyDescent="0.25">
      <c r="A95" s="8" t="str">
        <f t="shared" si="6"/>
        <v>CT ScannersCanon Medical Systems Limited</v>
      </c>
      <c r="B95" s="8" t="str">
        <f>VLOOKUP(J95,'Contract IDs'!A:D,4,0)</f>
        <v>CT Scanners</v>
      </c>
      <c r="C95" s="8" t="str">
        <f>VLOOKUP(L95,'Supplier IDs'!A:C,3,0)</f>
        <v>Canon Medical Systems Limited</v>
      </c>
      <c r="D95" s="8" t="str">
        <f t="shared" si="7"/>
        <v>No Sub Cat</v>
      </c>
      <c r="E95" s="8">
        <f t="shared" si="8"/>
        <v>0</v>
      </c>
      <c r="F95" s="8">
        <f t="shared" si="9"/>
        <v>21</v>
      </c>
      <c r="G95" s="8">
        <f t="shared" si="10"/>
        <v>999999</v>
      </c>
      <c r="H95" s="15">
        <f t="shared" si="11"/>
        <v>0.05</v>
      </c>
      <c r="I95" s="15" t="s">
        <v>372</v>
      </c>
      <c r="J95" s="10">
        <v>100000000733652</v>
      </c>
      <c r="K95" s="9" t="s">
        <v>375</v>
      </c>
      <c r="L95" s="10">
        <v>100000000612580</v>
      </c>
      <c r="M95" s="9"/>
      <c r="N95" s="9"/>
      <c r="O95" s="9">
        <v>21</v>
      </c>
      <c r="P95" s="9">
        <v>999999</v>
      </c>
      <c r="Q95" s="9">
        <v>5</v>
      </c>
    </row>
    <row r="96" spans="1:17" hidden="1" x14ac:dyDescent="0.25">
      <c r="A96" s="8" t="str">
        <f t="shared" si="6"/>
        <v>CT ScannersCarestream Health Uk, Limited</v>
      </c>
      <c r="B96" s="8" t="str">
        <f>VLOOKUP(J96,'Contract IDs'!A:D,4,0)</f>
        <v>CT Scanners</v>
      </c>
      <c r="C96" s="8" t="str">
        <f>VLOOKUP(L96,'Supplier IDs'!A:C,3,0)</f>
        <v>Carestream Health Uk, Limited</v>
      </c>
      <c r="D96" s="8" t="str">
        <f t="shared" si="7"/>
        <v>No Sub Cat</v>
      </c>
      <c r="E96" s="8">
        <f t="shared" si="8"/>
        <v>0</v>
      </c>
      <c r="F96" s="8">
        <f t="shared" si="9"/>
        <v>1</v>
      </c>
      <c r="G96" s="8">
        <f t="shared" si="10"/>
        <v>1</v>
      </c>
      <c r="H96" s="15">
        <f t="shared" si="11"/>
        <v>0</v>
      </c>
      <c r="I96" s="15" t="s">
        <v>372</v>
      </c>
      <c r="J96" s="10">
        <v>100000000733652</v>
      </c>
      <c r="K96" s="9" t="s">
        <v>375</v>
      </c>
      <c r="L96" s="10">
        <v>100000000613241</v>
      </c>
      <c r="M96" s="9"/>
      <c r="N96" s="9"/>
      <c r="O96" s="9">
        <v>1</v>
      </c>
      <c r="P96" s="9">
        <v>1</v>
      </c>
      <c r="Q96" s="9">
        <v>0</v>
      </c>
    </row>
    <row r="97" spans="1:17" hidden="1" x14ac:dyDescent="0.25">
      <c r="A97" s="8" t="str">
        <f t="shared" si="6"/>
        <v>CT ScannersCarestream Health Uk, Limited</v>
      </c>
      <c r="B97" s="8" t="str">
        <f>VLOOKUP(J97,'Contract IDs'!A:D,4,0)</f>
        <v>CT Scanners</v>
      </c>
      <c r="C97" s="8" t="str">
        <f>VLOOKUP(L97,'Supplier IDs'!A:C,3,0)</f>
        <v>Carestream Health Uk, Limited</v>
      </c>
      <c r="D97" s="8" t="str">
        <f t="shared" si="7"/>
        <v>No Sub Cat</v>
      </c>
      <c r="E97" s="8">
        <f t="shared" si="8"/>
        <v>0</v>
      </c>
      <c r="F97" s="8">
        <f t="shared" si="9"/>
        <v>2</v>
      </c>
      <c r="G97" s="8">
        <f t="shared" si="10"/>
        <v>2</v>
      </c>
      <c r="H97" s="15">
        <f t="shared" si="11"/>
        <v>0.02</v>
      </c>
      <c r="I97" s="15" t="s">
        <v>372</v>
      </c>
      <c r="J97" s="10">
        <v>100000000733652</v>
      </c>
      <c r="K97" s="9" t="s">
        <v>375</v>
      </c>
      <c r="L97" s="10">
        <v>100000000613241</v>
      </c>
      <c r="M97" s="9"/>
      <c r="N97" s="9"/>
      <c r="O97" s="9">
        <v>2</v>
      </c>
      <c r="P97" s="9">
        <v>2</v>
      </c>
      <c r="Q97" s="9">
        <v>2</v>
      </c>
    </row>
    <row r="98" spans="1:17" hidden="1" x14ac:dyDescent="0.25">
      <c r="A98" s="8" t="str">
        <f t="shared" si="6"/>
        <v>CT ScannersCarestream Health Uk, Limited</v>
      </c>
      <c r="B98" s="8" t="str">
        <f>VLOOKUP(J98,'Contract IDs'!A:D,4,0)</f>
        <v>CT Scanners</v>
      </c>
      <c r="C98" s="8" t="str">
        <f>VLOOKUP(L98,'Supplier IDs'!A:C,3,0)</f>
        <v>Carestream Health Uk, Limited</v>
      </c>
      <c r="D98" s="8" t="str">
        <f t="shared" si="7"/>
        <v>No Sub Cat</v>
      </c>
      <c r="E98" s="8">
        <f t="shared" si="8"/>
        <v>0</v>
      </c>
      <c r="F98" s="8">
        <f t="shared" si="9"/>
        <v>3</v>
      </c>
      <c r="G98" s="8">
        <f t="shared" si="10"/>
        <v>3</v>
      </c>
      <c r="H98" s="15">
        <f t="shared" si="11"/>
        <v>0.04</v>
      </c>
      <c r="I98" s="15" t="s">
        <v>372</v>
      </c>
      <c r="J98" s="10">
        <v>100000000733652</v>
      </c>
      <c r="K98" s="9" t="s">
        <v>375</v>
      </c>
      <c r="L98" s="10">
        <v>100000000613241</v>
      </c>
      <c r="M98" s="9"/>
      <c r="N98" s="9"/>
      <c r="O98" s="9">
        <v>3</v>
      </c>
      <c r="P98" s="9">
        <v>3</v>
      </c>
      <c r="Q98" s="9">
        <v>4</v>
      </c>
    </row>
    <row r="99" spans="1:17" hidden="1" x14ac:dyDescent="0.25">
      <c r="A99" s="8" t="str">
        <f t="shared" si="6"/>
        <v>CT ScannersCarestream Health Uk, Limited</v>
      </c>
      <c r="B99" s="8" t="str">
        <f>VLOOKUP(J99,'Contract IDs'!A:D,4,0)</f>
        <v>CT Scanners</v>
      </c>
      <c r="C99" s="8" t="str">
        <f>VLOOKUP(L99,'Supplier IDs'!A:C,3,0)</f>
        <v>Carestream Health Uk, Limited</v>
      </c>
      <c r="D99" s="8" t="str">
        <f t="shared" si="7"/>
        <v>No Sub Cat</v>
      </c>
      <c r="E99" s="8">
        <f t="shared" si="8"/>
        <v>0</v>
      </c>
      <c r="F99" s="8">
        <f t="shared" si="9"/>
        <v>4</v>
      </c>
      <c r="G99" s="8">
        <f t="shared" si="10"/>
        <v>4</v>
      </c>
      <c r="H99" s="15">
        <f t="shared" si="11"/>
        <v>0.05</v>
      </c>
      <c r="I99" s="15" t="s">
        <v>372</v>
      </c>
      <c r="J99" s="10">
        <v>100000000733652</v>
      </c>
      <c r="K99" s="9" t="s">
        <v>375</v>
      </c>
      <c r="L99" s="10">
        <v>100000000613241</v>
      </c>
      <c r="M99" s="9"/>
      <c r="N99" s="9"/>
      <c r="O99" s="9">
        <v>4</v>
      </c>
      <c r="P99" s="9">
        <v>4</v>
      </c>
      <c r="Q99" s="9">
        <v>5</v>
      </c>
    </row>
    <row r="100" spans="1:17" hidden="1" x14ac:dyDescent="0.25">
      <c r="A100" s="8" t="str">
        <f t="shared" si="6"/>
        <v>CT ScannersCarestream Health Uk, Limited</v>
      </c>
      <c r="B100" s="8" t="str">
        <f>VLOOKUP(J100,'Contract IDs'!A:D,4,0)</f>
        <v>CT Scanners</v>
      </c>
      <c r="C100" s="8" t="str">
        <f>VLOOKUP(L100,'Supplier IDs'!A:C,3,0)</f>
        <v>Carestream Health Uk, Limited</v>
      </c>
      <c r="D100" s="8" t="str">
        <f t="shared" si="7"/>
        <v>No Sub Cat</v>
      </c>
      <c r="E100" s="8">
        <f t="shared" si="8"/>
        <v>0</v>
      </c>
      <c r="F100" s="8">
        <f t="shared" si="9"/>
        <v>5</v>
      </c>
      <c r="G100" s="8">
        <f t="shared" si="10"/>
        <v>5</v>
      </c>
      <c r="H100" s="15">
        <f t="shared" si="11"/>
        <v>0.06</v>
      </c>
      <c r="I100" s="15" t="s">
        <v>372</v>
      </c>
      <c r="J100" s="10">
        <v>100000000733652</v>
      </c>
      <c r="K100" s="9" t="s">
        <v>375</v>
      </c>
      <c r="L100" s="10">
        <v>100000000613241</v>
      </c>
      <c r="M100" s="9"/>
      <c r="N100" s="9"/>
      <c r="O100" s="9">
        <v>5</v>
      </c>
      <c r="P100" s="9">
        <v>5</v>
      </c>
      <c r="Q100" s="9">
        <v>6</v>
      </c>
    </row>
    <row r="101" spans="1:17" hidden="1" x14ac:dyDescent="0.25">
      <c r="A101" s="8" t="str">
        <f t="shared" si="6"/>
        <v>CT ScannersCarestream Health Uk, Limited</v>
      </c>
      <c r="B101" s="8" t="str">
        <f>VLOOKUP(J101,'Contract IDs'!A:D,4,0)</f>
        <v>CT Scanners</v>
      </c>
      <c r="C101" s="8" t="str">
        <f>VLOOKUP(L101,'Supplier IDs'!A:C,3,0)</f>
        <v>Carestream Health Uk, Limited</v>
      </c>
      <c r="D101" s="8" t="str">
        <f t="shared" si="7"/>
        <v>No Sub Cat</v>
      </c>
      <c r="E101" s="8">
        <f t="shared" si="8"/>
        <v>0</v>
      </c>
      <c r="F101" s="8">
        <f t="shared" si="9"/>
        <v>6</v>
      </c>
      <c r="G101" s="8">
        <f t="shared" si="10"/>
        <v>10</v>
      </c>
      <c r="H101" s="15">
        <f t="shared" si="11"/>
        <v>7.0000000000000007E-2</v>
      </c>
      <c r="I101" s="15" t="s">
        <v>372</v>
      </c>
      <c r="J101" s="10">
        <v>100000000733652</v>
      </c>
      <c r="K101" s="9" t="s">
        <v>375</v>
      </c>
      <c r="L101" s="10">
        <v>100000000613241</v>
      </c>
      <c r="M101" s="9"/>
      <c r="N101" s="9"/>
      <c r="O101" s="9">
        <v>6</v>
      </c>
      <c r="P101" s="9">
        <v>10</v>
      </c>
      <c r="Q101" s="9">
        <v>7</v>
      </c>
    </row>
    <row r="102" spans="1:17" hidden="1" x14ac:dyDescent="0.25">
      <c r="A102" s="8" t="str">
        <f t="shared" si="6"/>
        <v>CT ScannersCarestream Health Uk, Limited</v>
      </c>
      <c r="B102" s="8" t="str">
        <f>VLOOKUP(J102,'Contract IDs'!A:D,4,0)</f>
        <v>CT Scanners</v>
      </c>
      <c r="C102" s="8" t="str">
        <f>VLOOKUP(L102,'Supplier IDs'!A:C,3,0)</f>
        <v>Carestream Health Uk, Limited</v>
      </c>
      <c r="D102" s="8" t="str">
        <f t="shared" si="7"/>
        <v>No Sub Cat</v>
      </c>
      <c r="E102" s="8">
        <f t="shared" si="8"/>
        <v>0</v>
      </c>
      <c r="F102" s="8">
        <f t="shared" si="9"/>
        <v>11</v>
      </c>
      <c r="G102" s="8">
        <f t="shared" si="10"/>
        <v>15</v>
      </c>
      <c r="H102" s="15">
        <f t="shared" si="11"/>
        <v>7.0000000000000007E-2</v>
      </c>
      <c r="I102" s="15" t="s">
        <v>372</v>
      </c>
      <c r="J102" s="10">
        <v>100000000733652</v>
      </c>
      <c r="K102" s="9" t="s">
        <v>375</v>
      </c>
      <c r="L102" s="10">
        <v>100000000613241</v>
      </c>
      <c r="M102" s="9"/>
      <c r="N102" s="9"/>
      <c r="O102" s="9">
        <v>11</v>
      </c>
      <c r="P102" s="9">
        <v>15</v>
      </c>
      <c r="Q102" s="9">
        <v>7</v>
      </c>
    </row>
    <row r="103" spans="1:17" hidden="1" x14ac:dyDescent="0.25">
      <c r="A103" s="8" t="str">
        <f t="shared" si="6"/>
        <v>CT ScannersCarestream Health Uk, Limited</v>
      </c>
      <c r="B103" s="8" t="str">
        <f>VLOOKUP(J103,'Contract IDs'!A:D,4,0)</f>
        <v>CT Scanners</v>
      </c>
      <c r="C103" s="8" t="str">
        <f>VLOOKUP(L103,'Supplier IDs'!A:C,3,0)</f>
        <v>Carestream Health Uk, Limited</v>
      </c>
      <c r="D103" s="8" t="str">
        <f t="shared" si="7"/>
        <v>No Sub Cat</v>
      </c>
      <c r="E103" s="8">
        <f t="shared" si="8"/>
        <v>0</v>
      </c>
      <c r="F103" s="8">
        <f t="shared" si="9"/>
        <v>16</v>
      </c>
      <c r="G103" s="8">
        <f t="shared" si="10"/>
        <v>20</v>
      </c>
      <c r="H103" s="15">
        <f t="shared" si="11"/>
        <v>0.08</v>
      </c>
      <c r="I103" s="15" t="s">
        <v>372</v>
      </c>
      <c r="J103" s="10">
        <v>100000000733652</v>
      </c>
      <c r="K103" s="9" t="s">
        <v>375</v>
      </c>
      <c r="L103" s="10">
        <v>100000000613241</v>
      </c>
      <c r="M103" s="9"/>
      <c r="N103" s="9"/>
      <c r="O103" s="9">
        <v>16</v>
      </c>
      <c r="P103" s="9">
        <v>20</v>
      </c>
      <c r="Q103" s="9">
        <v>8</v>
      </c>
    </row>
    <row r="104" spans="1:17" hidden="1" x14ac:dyDescent="0.25">
      <c r="A104" s="8" t="str">
        <f t="shared" si="6"/>
        <v>CT ScannersCarestream Health Uk, Limited</v>
      </c>
      <c r="B104" s="8" t="str">
        <f>VLOOKUP(J104,'Contract IDs'!A:D,4,0)</f>
        <v>CT Scanners</v>
      </c>
      <c r="C104" s="8" t="str">
        <f>VLOOKUP(L104,'Supplier IDs'!A:C,3,0)</f>
        <v>Carestream Health Uk, Limited</v>
      </c>
      <c r="D104" s="8" t="str">
        <f t="shared" si="7"/>
        <v>No Sub Cat</v>
      </c>
      <c r="E104" s="8">
        <f t="shared" si="8"/>
        <v>0</v>
      </c>
      <c r="F104" s="8">
        <f t="shared" si="9"/>
        <v>21</v>
      </c>
      <c r="G104" s="8">
        <f t="shared" si="10"/>
        <v>999999</v>
      </c>
      <c r="H104" s="15">
        <f t="shared" si="11"/>
        <v>0.08</v>
      </c>
      <c r="I104" s="15" t="s">
        <v>372</v>
      </c>
      <c r="J104" s="10">
        <v>100000000733652</v>
      </c>
      <c r="K104" s="9" t="s">
        <v>375</v>
      </c>
      <c r="L104" s="10">
        <v>100000000613241</v>
      </c>
      <c r="M104" s="9"/>
      <c r="N104" s="9"/>
      <c r="O104" s="9">
        <v>21</v>
      </c>
      <c r="P104" s="9">
        <v>999999</v>
      </c>
      <c r="Q104" s="9">
        <v>8</v>
      </c>
    </row>
    <row r="105" spans="1:17" hidden="1" x14ac:dyDescent="0.25">
      <c r="A105" s="8" t="str">
        <f t="shared" si="6"/>
        <v>CT ScannersGe Medical Systems Limited</v>
      </c>
      <c r="B105" s="8" t="str">
        <f>VLOOKUP(J105,'Contract IDs'!A:D,4,0)</f>
        <v>CT Scanners</v>
      </c>
      <c r="C105" s="8" t="str">
        <f>VLOOKUP(L105,'Supplier IDs'!A:C,3,0)</f>
        <v>Ge Medical Systems Limited</v>
      </c>
      <c r="D105" s="8" t="str">
        <f t="shared" si="7"/>
        <v>No Sub Cat</v>
      </c>
      <c r="E105" s="8">
        <f t="shared" si="8"/>
        <v>0</v>
      </c>
      <c r="F105" s="8">
        <f t="shared" si="9"/>
        <v>1</v>
      </c>
      <c r="G105" s="8">
        <f t="shared" si="10"/>
        <v>1</v>
      </c>
      <c r="H105" s="15">
        <f t="shared" si="11"/>
        <v>0</v>
      </c>
      <c r="I105" s="15" t="s">
        <v>372</v>
      </c>
      <c r="J105" s="10">
        <v>100000000733652</v>
      </c>
      <c r="K105" s="9" t="s">
        <v>375</v>
      </c>
      <c r="L105" s="10">
        <v>100000000611079</v>
      </c>
      <c r="M105" s="9"/>
      <c r="N105" s="9"/>
      <c r="O105" s="9">
        <v>1</v>
      </c>
      <c r="P105" s="9">
        <v>1</v>
      </c>
      <c r="Q105" s="9">
        <v>0</v>
      </c>
    </row>
    <row r="106" spans="1:17" hidden="1" x14ac:dyDescent="0.25">
      <c r="A106" s="8" t="str">
        <f t="shared" si="6"/>
        <v>CT ScannersGe Medical Systems Limited</v>
      </c>
      <c r="B106" s="8" t="str">
        <f>VLOOKUP(J106,'Contract IDs'!A:D,4,0)</f>
        <v>CT Scanners</v>
      </c>
      <c r="C106" s="8" t="str">
        <f>VLOOKUP(L106,'Supplier IDs'!A:C,3,0)</f>
        <v>Ge Medical Systems Limited</v>
      </c>
      <c r="D106" s="8" t="str">
        <f t="shared" si="7"/>
        <v>No Sub Cat</v>
      </c>
      <c r="E106" s="8">
        <f t="shared" si="8"/>
        <v>0</v>
      </c>
      <c r="F106" s="8">
        <f t="shared" si="9"/>
        <v>2</v>
      </c>
      <c r="G106" s="8">
        <f t="shared" si="10"/>
        <v>2</v>
      </c>
      <c r="H106" s="15">
        <f t="shared" si="11"/>
        <v>0.02</v>
      </c>
      <c r="I106" s="15" t="s">
        <v>372</v>
      </c>
      <c r="J106" s="10">
        <v>100000000733652</v>
      </c>
      <c r="K106" s="9" t="s">
        <v>375</v>
      </c>
      <c r="L106" s="10">
        <v>100000000611079</v>
      </c>
      <c r="M106" s="9"/>
      <c r="N106" s="9"/>
      <c r="O106" s="9">
        <v>2</v>
      </c>
      <c r="P106" s="9">
        <v>2</v>
      </c>
      <c r="Q106" s="9">
        <v>2</v>
      </c>
    </row>
    <row r="107" spans="1:17" hidden="1" x14ac:dyDescent="0.25">
      <c r="A107" s="8" t="str">
        <f t="shared" si="6"/>
        <v>CT ScannersGe Medical Systems Limited</v>
      </c>
      <c r="B107" s="8" t="str">
        <f>VLOOKUP(J107,'Contract IDs'!A:D,4,0)</f>
        <v>CT Scanners</v>
      </c>
      <c r="C107" s="8" t="str">
        <f>VLOOKUP(L107,'Supplier IDs'!A:C,3,0)</f>
        <v>Ge Medical Systems Limited</v>
      </c>
      <c r="D107" s="8" t="str">
        <f t="shared" si="7"/>
        <v>No Sub Cat</v>
      </c>
      <c r="E107" s="8">
        <f t="shared" si="8"/>
        <v>0</v>
      </c>
      <c r="F107" s="8">
        <f t="shared" si="9"/>
        <v>3</v>
      </c>
      <c r="G107" s="8">
        <f t="shared" si="10"/>
        <v>3</v>
      </c>
      <c r="H107" s="15">
        <f t="shared" si="11"/>
        <v>0.03</v>
      </c>
      <c r="I107" s="15" t="s">
        <v>372</v>
      </c>
      <c r="J107" s="10">
        <v>100000000733652</v>
      </c>
      <c r="K107" s="9" t="s">
        <v>375</v>
      </c>
      <c r="L107" s="10">
        <v>100000000611079</v>
      </c>
      <c r="M107" s="9"/>
      <c r="N107" s="9"/>
      <c r="O107" s="9">
        <v>3</v>
      </c>
      <c r="P107" s="9">
        <v>3</v>
      </c>
      <c r="Q107" s="9">
        <v>3</v>
      </c>
    </row>
    <row r="108" spans="1:17" hidden="1" x14ac:dyDescent="0.25">
      <c r="A108" s="8" t="str">
        <f t="shared" si="6"/>
        <v>CT ScannersGe Medical Systems Limited</v>
      </c>
      <c r="B108" s="8" t="str">
        <f>VLOOKUP(J108,'Contract IDs'!A:D,4,0)</f>
        <v>CT Scanners</v>
      </c>
      <c r="C108" s="8" t="str">
        <f>VLOOKUP(L108,'Supplier IDs'!A:C,3,0)</f>
        <v>Ge Medical Systems Limited</v>
      </c>
      <c r="D108" s="8" t="str">
        <f t="shared" si="7"/>
        <v>No Sub Cat</v>
      </c>
      <c r="E108" s="8">
        <f t="shared" si="8"/>
        <v>0</v>
      </c>
      <c r="F108" s="8">
        <f t="shared" si="9"/>
        <v>4</v>
      </c>
      <c r="G108" s="8">
        <f t="shared" si="10"/>
        <v>4</v>
      </c>
      <c r="H108" s="15">
        <f t="shared" si="11"/>
        <v>0.04</v>
      </c>
      <c r="I108" s="15" t="s">
        <v>372</v>
      </c>
      <c r="J108" s="10">
        <v>100000000733652</v>
      </c>
      <c r="K108" s="9" t="s">
        <v>375</v>
      </c>
      <c r="L108" s="10">
        <v>100000000611079</v>
      </c>
      <c r="M108" s="9"/>
      <c r="N108" s="9"/>
      <c r="O108" s="9">
        <v>4</v>
      </c>
      <c r="P108" s="9">
        <v>4</v>
      </c>
      <c r="Q108" s="9">
        <v>4</v>
      </c>
    </row>
    <row r="109" spans="1:17" hidden="1" x14ac:dyDescent="0.25">
      <c r="A109" s="8" t="str">
        <f t="shared" si="6"/>
        <v>CT ScannersGe Medical Systems Limited</v>
      </c>
      <c r="B109" s="8" t="str">
        <f>VLOOKUP(J109,'Contract IDs'!A:D,4,0)</f>
        <v>CT Scanners</v>
      </c>
      <c r="C109" s="8" t="str">
        <f>VLOOKUP(L109,'Supplier IDs'!A:C,3,0)</f>
        <v>Ge Medical Systems Limited</v>
      </c>
      <c r="D109" s="8" t="str">
        <f t="shared" si="7"/>
        <v>No Sub Cat</v>
      </c>
      <c r="E109" s="8">
        <f t="shared" si="8"/>
        <v>0</v>
      </c>
      <c r="F109" s="8">
        <f t="shared" si="9"/>
        <v>5</v>
      </c>
      <c r="G109" s="8">
        <f t="shared" si="10"/>
        <v>5</v>
      </c>
      <c r="H109" s="15">
        <f t="shared" si="11"/>
        <v>0.06</v>
      </c>
      <c r="I109" s="15" t="s">
        <v>372</v>
      </c>
      <c r="J109" s="10">
        <v>100000000733652</v>
      </c>
      <c r="K109" s="9" t="s">
        <v>375</v>
      </c>
      <c r="L109" s="10">
        <v>100000000611079</v>
      </c>
      <c r="M109" s="9"/>
      <c r="N109" s="9"/>
      <c r="O109" s="9">
        <v>5</v>
      </c>
      <c r="P109" s="9">
        <v>5</v>
      </c>
      <c r="Q109" s="9">
        <v>6</v>
      </c>
    </row>
    <row r="110" spans="1:17" hidden="1" x14ac:dyDescent="0.25">
      <c r="A110" s="8" t="str">
        <f t="shared" si="6"/>
        <v>CT ScannersGe Medical Systems Limited</v>
      </c>
      <c r="B110" s="8" t="str">
        <f>VLOOKUP(J110,'Contract IDs'!A:D,4,0)</f>
        <v>CT Scanners</v>
      </c>
      <c r="C110" s="8" t="str">
        <f>VLOOKUP(L110,'Supplier IDs'!A:C,3,0)</f>
        <v>Ge Medical Systems Limited</v>
      </c>
      <c r="D110" s="8" t="str">
        <f t="shared" si="7"/>
        <v>No Sub Cat</v>
      </c>
      <c r="E110" s="8">
        <f t="shared" si="8"/>
        <v>0</v>
      </c>
      <c r="F110" s="8">
        <f t="shared" si="9"/>
        <v>6</v>
      </c>
      <c r="G110" s="8">
        <f t="shared" si="10"/>
        <v>10</v>
      </c>
      <c r="H110" s="15">
        <f t="shared" si="11"/>
        <v>0.08</v>
      </c>
      <c r="I110" s="15" t="s">
        <v>372</v>
      </c>
      <c r="J110" s="10">
        <v>100000000733652</v>
      </c>
      <c r="K110" s="9" t="s">
        <v>375</v>
      </c>
      <c r="L110" s="10">
        <v>100000000611079</v>
      </c>
      <c r="M110" s="9"/>
      <c r="N110" s="9"/>
      <c r="O110" s="9">
        <v>6</v>
      </c>
      <c r="P110" s="9">
        <v>10</v>
      </c>
      <c r="Q110" s="9">
        <v>8</v>
      </c>
    </row>
    <row r="111" spans="1:17" hidden="1" x14ac:dyDescent="0.25">
      <c r="A111" s="8" t="str">
        <f t="shared" si="6"/>
        <v>CT ScannersGe Medical Systems Limited</v>
      </c>
      <c r="B111" s="8" t="str">
        <f>VLOOKUP(J111,'Contract IDs'!A:D,4,0)</f>
        <v>CT Scanners</v>
      </c>
      <c r="C111" s="8" t="str">
        <f>VLOOKUP(L111,'Supplier IDs'!A:C,3,0)</f>
        <v>Ge Medical Systems Limited</v>
      </c>
      <c r="D111" s="8" t="str">
        <f t="shared" si="7"/>
        <v>No Sub Cat</v>
      </c>
      <c r="E111" s="8">
        <f t="shared" si="8"/>
        <v>0</v>
      </c>
      <c r="F111" s="8">
        <f t="shared" si="9"/>
        <v>11</v>
      </c>
      <c r="G111" s="8">
        <f t="shared" si="10"/>
        <v>15</v>
      </c>
      <c r="H111" s="15">
        <f t="shared" si="11"/>
        <v>0.1</v>
      </c>
      <c r="I111" s="15" t="s">
        <v>372</v>
      </c>
      <c r="J111" s="10">
        <v>100000000733652</v>
      </c>
      <c r="K111" s="9" t="s">
        <v>375</v>
      </c>
      <c r="L111" s="10">
        <v>100000000611079</v>
      </c>
      <c r="M111" s="9"/>
      <c r="N111" s="9"/>
      <c r="O111" s="9">
        <v>11</v>
      </c>
      <c r="P111" s="9">
        <v>15</v>
      </c>
      <c r="Q111" s="9">
        <v>10</v>
      </c>
    </row>
    <row r="112" spans="1:17" hidden="1" x14ac:dyDescent="0.25">
      <c r="A112" s="8" t="str">
        <f t="shared" si="6"/>
        <v>CT ScannersGe Medical Systems Limited</v>
      </c>
      <c r="B112" s="8" t="str">
        <f>VLOOKUP(J112,'Contract IDs'!A:D,4,0)</f>
        <v>CT Scanners</v>
      </c>
      <c r="C112" s="8" t="str">
        <f>VLOOKUP(L112,'Supplier IDs'!A:C,3,0)</f>
        <v>Ge Medical Systems Limited</v>
      </c>
      <c r="D112" s="8" t="str">
        <f t="shared" si="7"/>
        <v>No Sub Cat</v>
      </c>
      <c r="E112" s="8">
        <f t="shared" si="8"/>
        <v>0</v>
      </c>
      <c r="F112" s="8">
        <f t="shared" si="9"/>
        <v>16</v>
      </c>
      <c r="G112" s="8">
        <f t="shared" si="10"/>
        <v>20</v>
      </c>
      <c r="H112" s="15">
        <f t="shared" si="11"/>
        <v>0.1</v>
      </c>
      <c r="I112" s="15" t="s">
        <v>372</v>
      </c>
      <c r="J112" s="10">
        <v>100000000733652</v>
      </c>
      <c r="K112" s="9" t="s">
        <v>375</v>
      </c>
      <c r="L112" s="10">
        <v>100000000611079</v>
      </c>
      <c r="M112" s="9"/>
      <c r="N112" s="9"/>
      <c r="O112" s="9">
        <v>16</v>
      </c>
      <c r="P112" s="9">
        <v>20</v>
      </c>
      <c r="Q112" s="9">
        <v>10</v>
      </c>
    </row>
    <row r="113" spans="1:17" hidden="1" x14ac:dyDescent="0.25">
      <c r="A113" s="8" t="str">
        <f t="shared" si="6"/>
        <v>CT ScannersGe Medical Systems Limited</v>
      </c>
      <c r="B113" s="8" t="str">
        <f>VLOOKUP(J113,'Contract IDs'!A:D,4,0)</f>
        <v>CT Scanners</v>
      </c>
      <c r="C113" s="8" t="str">
        <f>VLOOKUP(L113,'Supplier IDs'!A:C,3,0)</f>
        <v>Ge Medical Systems Limited</v>
      </c>
      <c r="D113" s="8" t="str">
        <f t="shared" si="7"/>
        <v>No Sub Cat</v>
      </c>
      <c r="E113" s="8">
        <f t="shared" si="8"/>
        <v>0</v>
      </c>
      <c r="F113" s="8">
        <f t="shared" si="9"/>
        <v>21</v>
      </c>
      <c r="G113" s="8">
        <f t="shared" si="10"/>
        <v>999999</v>
      </c>
      <c r="H113" s="15">
        <f t="shared" si="11"/>
        <v>0.1</v>
      </c>
      <c r="I113" s="15" t="s">
        <v>372</v>
      </c>
      <c r="J113" s="10">
        <v>100000000733652</v>
      </c>
      <c r="K113" s="9" t="s">
        <v>375</v>
      </c>
      <c r="L113" s="10">
        <v>100000000611079</v>
      </c>
      <c r="M113" s="9"/>
      <c r="N113" s="9"/>
      <c r="O113" s="9">
        <v>21</v>
      </c>
      <c r="P113" s="9">
        <v>999999</v>
      </c>
      <c r="Q113" s="9">
        <v>10</v>
      </c>
    </row>
    <row r="114" spans="1:17" x14ac:dyDescent="0.25">
      <c r="A114" s="8" t="str">
        <f t="shared" si="6"/>
        <v>CT ScannersMedical Imaging Systems Limited</v>
      </c>
      <c r="B114" s="8" t="str">
        <f>VLOOKUP(J114,'Contract IDs'!A:D,4,0)</f>
        <v>CT Scanners</v>
      </c>
      <c r="C114" s="8" t="str">
        <f>VLOOKUP(L114,'Supplier IDs'!A:C,3,0)</f>
        <v>Medical Imaging Systems Limited</v>
      </c>
      <c r="D114" s="8" t="str">
        <f t="shared" si="7"/>
        <v>No Sub Cat</v>
      </c>
      <c r="E114" s="8">
        <f t="shared" si="8"/>
        <v>0</v>
      </c>
      <c r="F114" s="8">
        <f t="shared" si="9"/>
        <v>1</v>
      </c>
      <c r="G114" s="8">
        <f t="shared" si="10"/>
        <v>1</v>
      </c>
      <c r="H114" s="15">
        <f t="shared" si="11"/>
        <v>0</v>
      </c>
      <c r="I114" s="15" t="s">
        <v>372</v>
      </c>
      <c r="J114" s="10">
        <v>100000000733652</v>
      </c>
      <c r="K114" s="9" t="s">
        <v>375</v>
      </c>
      <c r="L114" s="10">
        <v>100000000612466</v>
      </c>
      <c r="M114" s="9"/>
      <c r="N114" s="9"/>
      <c r="O114" s="9">
        <v>1</v>
      </c>
      <c r="P114" s="9">
        <v>1</v>
      </c>
      <c r="Q114" s="9">
        <v>0</v>
      </c>
    </row>
    <row r="115" spans="1:17" x14ac:dyDescent="0.25">
      <c r="A115" s="8" t="str">
        <f t="shared" si="6"/>
        <v>CT ScannersMedical Imaging Systems Limited</v>
      </c>
      <c r="B115" s="8" t="str">
        <f>VLOOKUP(J115,'Contract IDs'!A:D,4,0)</f>
        <v>CT Scanners</v>
      </c>
      <c r="C115" s="8" t="str">
        <f>VLOOKUP(L115,'Supplier IDs'!A:C,3,0)</f>
        <v>Medical Imaging Systems Limited</v>
      </c>
      <c r="D115" s="8" t="str">
        <f t="shared" si="7"/>
        <v>No Sub Cat</v>
      </c>
      <c r="E115" s="8">
        <f t="shared" si="8"/>
        <v>0</v>
      </c>
      <c r="F115" s="8">
        <f t="shared" si="9"/>
        <v>2</v>
      </c>
      <c r="G115" s="8">
        <f t="shared" si="10"/>
        <v>2</v>
      </c>
      <c r="H115" s="15">
        <f t="shared" si="11"/>
        <v>5.0000000000000001E-3</v>
      </c>
      <c r="I115" s="15" t="s">
        <v>372</v>
      </c>
      <c r="J115" s="10">
        <v>100000000733652</v>
      </c>
      <c r="K115" s="9" t="s">
        <v>375</v>
      </c>
      <c r="L115" s="10">
        <v>100000000612466</v>
      </c>
      <c r="M115" s="9"/>
      <c r="N115" s="9"/>
      <c r="O115" s="9">
        <v>2</v>
      </c>
      <c r="P115" s="9">
        <v>2</v>
      </c>
      <c r="Q115" s="9">
        <v>0.5</v>
      </c>
    </row>
    <row r="116" spans="1:17" x14ac:dyDescent="0.25">
      <c r="A116" s="8" t="str">
        <f t="shared" si="6"/>
        <v>CT ScannersMedical Imaging Systems Limited</v>
      </c>
      <c r="B116" s="8" t="str">
        <f>VLOOKUP(J116,'Contract IDs'!A:D,4,0)</f>
        <v>CT Scanners</v>
      </c>
      <c r="C116" s="8" t="str">
        <f>VLOOKUP(L116,'Supplier IDs'!A:C,3,0)</f>
        <v>Medical Imaging Systems Limited</v>
      </c>
      <c r="D116" s="8" t="str">
        <f t="shared" si="7"/>
        <v>No Sub Cat</v>
      </c>
      <c r="E116" s="8">
        <f t="shared" si="8"/>
        <v>0</v>
      </c>
      <c r="F116" s="8">
        <f t="shared" si="9"/>
        <v>3</v>
      </c>
      <c r="G116" s="8">
        <f t="shared" si="10"/>
        <v>3</v>
      </c>
      <c r="H116" s="15">
        <f t="shared" si="11"/>
        <v>0.01</v>
      </c>
      <c r="I116" s="15" t="s">
        <v>372</v>
      </c>
      <c r="J116" s="10">
        <v>100000000733652</v>
      </c>
      <c r="K116" s="9" t="s">
        <v>375</v>
      </c>
      <c r="L116" s="10">
        <v>100000000612466</v>
      </c>
      <c r="M116" s="9"/>
      <c r="N116" s="9"/>
      <c r="O116" s="9">
        <v>3</v>
      </c>
      <c r="P116" s="9">
        <v>3</v>
      </c>
      <c r="Q116" s="9">
        <v>1</v>
      </c>
    </row>
    <row r="117" spans="1:17" x14ac:dyDescent="0.25">
      <c r="A117" s="8" t="str">
        <f t="shared" si="6"/>
        <v>CT ScannersMedical Imaging Systems Limited</v>
      </c>
      <c r="B117" s="8" t="str">
        <f>VLOOKUP(J117,'Contract IDs'!A:D,4,0)</f>
        <v>CT Scanners</v>
      </c>
      <c r="C117" s="8" t="str">
        <f>VLOOKUP(L117,'Supplier IDs'!A:C,3,0)</f>
        <v>Medical Imaging Systems Limited</v>
      </c>
      <c r="D117" s="8" t="str">
        <f t="shared" si="7"/>
        <v>No Sub Cat</v>
      </c>
      <c r="E117" s="8">
        <f t="shared" si="8"/>
        <v>0</v>
      </c>
      <c r="F117" s="8">
        <f t="shared" si="9"/>
        <v>4</v>
      </c>
      <c r="G117" s="8">
        <f t="shared" si="10"/>
        <v>4</v>
      </c>
      <c r="H117" s="15">
        <f t="shared" si="11"/>
        <v>0.02</v>
      </c>
      <c r="I117" s="15" t="s">
        <v>372</v>
      </c>
      <c r="J117" s="10">
        <v>100000000733652</v>
      </c>
      <c r="K117" s="9" t="s">
        <v>375</v>
      </c>
      <c r="L117" s="10">
        <v>100000000612466</v>
      </c>
      <c r="M117" s="9"/>
      <c r="N117" s="9"/>
      <c r="O117" s="9">
        <v>4</v>
      </c>
      <c r="P117" s="9">
        <v>4</v>
      </c>
      <c r="Q117" s="9">
        <v>2</v>
      </c>
    </row>
    <row r="118" spans="1:17" x14ac:dyDescent="0.25">
      <c r="A118" s="8" t="str">
        <f t="shared" si="6"/>
        <v>CT ScannersMedical Imaging Systems Limited</v>
      </c>
      <c r="B118" s="8" t="str">
        <f>VLOOKUP(J118,'Contract IDs'!A:D,4,0)</f>
        <v>CT Scanners</v>
      </c>
      <c r="C118" s="8" t="str">
        <f>VLOOKUP(L118,'Supplier IDs'!A:C,3,0)</f>
        <v>Medical Imaging Systems Limited</v>
      </c>
      <c r="D118" s="8" t="str">
        <f t="shared" si="7"/>
        <v>No Sub Cat</v>
      </c>
      <c r="E118" s="8">
        <f t="shared" si="8"/>
        <v>0</v>
      </c>
      <c r="F118" s="8">
        <f t="shared" si="9"/>
        <v>5</v>
      </c>
      <c r="G118" s="8">
        <f t="shared" si="10"/>
        <v>5</v>
      </c>
      <c r="H118" s="15">
        <f t="shared" si="11"/>
        <v>2.5000000000000001E-2</v>
      </c>
      <c r="I118" s="15" t="s">
        <v>372</v>
      </c>
      <c r="J118" s="10">
        <v>100000000733652</v>
      </c>
      <c r="K118" s="9" t="s">
        <v>375</v>
      </c>
      <c r="L118" s="10">
        <v>100000000612466</v>
      </c>
      <c r="M118" s="9"/>
      <c r="N118" s="9"/>
      <c r="O118" s="9">
        <v>5</v>
      </c>
      <c r="P118" s="9">
        <v>5</v>
      </c>
      <c r="Q118" s="9">
        <v>2.5</v>
      </c>
    </row>
    <row r="119" spans="1:17" x14ac:dyDescent="0.25">
      <c r="A119" s="8" t="str">
        <f t="shared" si="6"/>
        <v>CT ScannersMedical Imaging Systems Limited</v>
      </c>
      <c r="B119" s="8" t="str">
        <f>VLOOKUP(J119,'Contract IDs'!A:D,4,0)</f>
        <v>CT Scanners</v>
      </c>
      <c r="C119" s="8" t="str">
        <f>VLOOKUP(L119,'Supplier IDs'!A:C,3,0)</f>
        <v>Medical Imaging Systems Limited</v>
      </c>
      <c r="D119" s="8" t="str">
        <f t="shared" si="7"/>
        <v>No Sub Cat</v>
      </c>
      <c r="E119" s="8">
        <f t="shared" si="8"/>
        <v>0</v>
      </c>
      <c r="F119" s="8">
        <f t="shared" si="9"/>
        <v>6</v>
      </c>
      <c r="G119" s="8">
        <f t="shared" si="10"/>
        <v>10</v>
      </c>
      <c r="H119" s="15">
        <f t="shared" si="11"/>
        <v>0.03</v>
      </c>
      <c r="I119" s="15" t="s">
        <v>372</v>
      </c>
      <c r="J119" s="10">
        <v>100000000733652</v>
      </c>
      <c r="K119" s="9" t="s">
        <v>375</v>
      </c>
      <c r="L119" s="10">
        <v>100000000612466</v>
      </c>
      <c r="M119" s="9"/>
      <c r="N119" s="9"/>
      <c r="O119" s="9">
        <v>6</v>
      </c>
      <c r="P119" s="9">
        <v>10</v>
      </c>
      <c r="Q119" s="9">
        <v>3</v>
      </c>
    </row>
    <row r="120" spans="1:17" x14ac:dyDescent="0.25">
      <c r="A120" s="8" t="str">
        <f t="shared" si="6"/>
        <v>CT ScannersMedical Imaging Systems Limited</v>
      </c>
      <c r="B120" s="8" t="str">
        <f>VLOOKUP(J120,'Contract IDs'!A:D,4,0)</f>
        <v>CT Scanners</v>
      </c>
      <c r="C120" s="8" t="str">
        <f>VLOOKUP(L120,'Supplier IDs'!A:C,3,0)</f>
        <v>Medical Imaging Systems Limited</v>
      </c>
      <c r="D120" s="8" t="str">
        <f t="shared" si="7"/>
        <v>No Sub Cat</v>
      </c>
      <c r="E120" s="8">
        <f t="shared" si="8"/>
        <v>0</v>
      </c>
      <c r="F120" s="8">
        <f t="shared" si="9"/>
        <v>11</v>
      </c>
      <c r="G120" s="8">
        <f t="shared" si="10"/>
        <v>15</v>
      </c>
      <c r="H120" s="15">
        <f t="shared" si="11"/>
        <v>0.05</v>
      </c>
      <c r="I120" s="15" t="s">
        <v>372</v>
      </c>
      <c r="J120" s="10">
        <v>100000000733652</v>
      </c>
      <c r="K120" s="9" t="s">
        <v>375</v>
      </c>
      <c r="L120" s="10">
        <v>100000000612466</v>
      </c>
      <c r="M120" s="9"/>
      <c r="N120" s="9"/>
      <c r="O120" s="9">
        <v>11</v>
      </c>
      <c r="P120" s="9">
        <v>15</v>
      </c>
      <c r="Q120" s="9">
        <v>5</v>
      </c>
    </row>
    <row r="121" spans="1:17" x14ac:dyDescent="0.25">
      <c r="A121" s="8" t="str">
        <f t="shared" si="6"/>
        <v>CT ScannersMedical Imaging Systems Limited</v>
      </c>
      <c r="B121" s="8" t="str">
        <f>VLOOKUP(J121,'Contract IDs'!A:D,4,0)</f>
        <v>CT Scanners</v>
      </c>
      <c r="C121" s="8" t="str">
        <f>VLOOKUP(L121,'Supplier IDs'!A:C,3,0)</f>
        <v>Medical Imaging Systems Limited</v>
      </c>
      <c r="D121" s="8" t="str">
        <f t="shared" si="7"/>
        <v>No Sub Cat</v>
      </c>
      <c r="E121" s="8">
        <f t="shared" si="8"/>
        <v>0</v>
      </c>
      <c r="F121" s="8">
        <f t="shared" si="9"/>
        <v>16</v>
      </c>
      <c r="G121" s="8">
        <f t="shared" si="10"/>
        <v>20</v>
      </c>
      <c r="H121" s="15">
        <f t="shared" si="11"/>
        <v>0.05</v>
      </c>
      <c r="I121" s="15" t="s">
        <v>372</v>
      </c>
      <c r="J121" s="10">
        <v>100000000733652</v>
      </c>
      <c r="K121" s="9" t="s">
        <v>375</v>
      </c>
      <c r="L121" s="10">
        <v>100000000612466</v>
      </c>
      <c r="M121" s="9"/>
      <c r="N121" s="9"/>
      <c r="O121" s="9">
        <v>16</v>
      </c>
      <c r="P121" s="9">
        <v>20</v>
      </c>
      <c r="Q121" s="9">
        <v>5</v>
      </c>
    </row>
    <row r="122" spans="1:17" x14ac:dyDescent="0.25">
      <c r="A122" s="8" t="str">
        <f t="shared" si="6"/>
        <v>CT ScannersMedical Imaging Systems Limited</v>
      </c>
      <c r="B122" s="8" t="str">
        <f>VLOOKUP(J122,'Contract IDs'!A:D,4,0)</f>
        <v>CT Scanners</v>
      </c>
      <c r="C122" s="8" t="str">
        <f>VLOOKUP(L122,'Supplier IDs'!A:C,3,0)</f>
        <v>Medical Imaging Systems Limited</v>
      </c>
      <c r="D122" s="8" t="str">
        <f t="shared" si="7"/>
        <v>No Sub Cat</v>
      </c>
      <c r="E122" s="8">
        <f t="shared" si="8"/>
        <v>0</v>
      </c>
      <c r="F122" s="8">
        <f t="shared" si="9"/>
        <v>21</v>
      </c>
      <c r="G122" s="8">
        <f t="shared" si="10"/>
        <v>999999</v>
      </c>
      <c r="H122" s="15">
        <f t="shared" si="11"/>
        <v>0.05</v>
      </c>
      <c r="I122" s="15" t="s">
        <v>372</v>
      </c>
      <c r="J122" s="10">
        <v>100000000733652</v>
      </c>
      <c r="K122" s="9" t="s">
        <v>375</v>
      </c>
      <c r="L122" s="10">
        <v>100000000612466</v>
      </c>
      <c r="M122" s="9"/>
      <c r="N122" s="9"/>
      <c r="O122" s="9">
        <v>21</v>
      </c>
      <c r="P122" s="9">
        <v>999999</v>
      </c>
      <c r="Q122" s="9">
        <v>5</v>
      </c>
    </row>
    <row r="123" spans="1:17" hidden="1" x14ac:dyDescent="0.25">
      <c r="A123" s="8" t="str">
        <f t="shared" si="6"/>
        <v>CT ScannersPhilips Medical Systems UK Limited</v>
      </c>
      <c r="B123" s="8" t="str">
        <f>VLOOKUP(J123,'Contract IDs'!A:D,4,0)</f>
        <v>CT Scanners</v>
      </c>
      <c r="C123" s="8" t="str">
        <f>VLOOKUP(L123,'Supplier IDs'!A:C,3,0)</f>
        <v>Philips Medical Systems UK Limited</v>
      </c>
      <c r="D123" s="8" t="str">
        <f t="shared" si="7"/>
        <v>No Sub Cat</v>
      </c>
      <c r="E123" s="8">
        <f t="shared" si="8"/>
        <v>0</v>
      </c>
      <c r="F123" s="8">
        <f t="shared" si="9"/>
        <v>1</v>
      </c>
      <c r="G123" s="8">
        <f t="shared" si="10"/>
        <v>1</v>
      </c>
      <c r="H123" s="15">
        <f t="shared" si="11"/>
        <v>0</v>
      </c>
      <c r="I123" s="15" t="s">
        <v>372</v>
      </c>
      <c r="J123" s="10">
        <v>100000000733652</v>
      </c>
      <c r="K123" s="9" t="s">
        <v>375</v>
      </c>
      <c r="L123" s="10">
        <v>100000000612648</v>
      </c>
      <c r="M123" s="9"/>
      <c r="N123" s="9"/>
      <c r="O123" s="9">
        <v>1</v>
      </c>
      <c r="P123" s="9">
        <v>1</v>
      </c>
      <c r="Q123" s="9">
        <v>0</v>
      </c>
    </row>
    <row r="124" spans="1:17" hidden="1" x14ac:dyDescent="0.25">
      <c r="A124" s="8" t="str">
        <f t="shared" si="6"/>
        <v>CT ScannersPhilips Medical Systems UK Limited</v>
      </c>
      <c r="B124" s="8" t="str">
        <f>VLOOKUP(J124,'Contract IDs'!A:D,4,0)</f>
        <v>CT Scanners</v>
      </c>
      <c r="C124" s="8" t="str">
        <f>VLOOKUP(L124,'Supplier IDs'!A:C,3,0)</f>
        <v>Philips Medical Systems UK Limited</v>
      </c>
      <c r="D124" s="8" t="str">
        <f t="shared" si="7"/>
        <v>No Sub Cat</v>
      </c>
      <c r="E124" s="8">
        <f t="shared" si="8"/>
        <v>0</v>
      </c>
      <c r="F124" s="8">
        <f t="shared" si="9"/>
        <v>2</v>
      </c>
      <c r="G124" s="8">
        <f t="shared" si="10"/>
        <v>2</v>
      </c>
      <c r="H124" s="15">
        <f t="shared" si="11"/>
        <v>0.01</v>
      </c>
      <c r="I124" s="15" t="s">
        <v>372</v>
      </c>
      <c r="J124" s="10">
        <v>100000000733652</v>
      </c>
      <c r="K124" s="9" t="s">
        <v>375</v>
      </c>
      <c r="L124" s="10">
        <v>100000000612648</v>
      </c>
      <c r="M124" s="9"/>
      <c r="N124" s="9"/>
      <c r="O124" s="9">
        <v>2</v>
      </c>
      <c r="P124" s="9">
        <v>2</v>
      </c>
      <c r="Q124" s="9">
        <v>1</v>
      </c>
    </row>
    <row r="125" spans="1:17" hidden="1" x14ac:dyDescent="0.25">
      <c r="A125" s="8" t="str">
        <f t="shared" si="6"/>
        <v>CT ScannersPhilips Medical Systems UK Limited</v>
      </c>
      <c r="B125" s="8" t="str">
        <f>VLOOKUP(J125,'Contract IDs'!A:D,4,0)</f>
        <v>CT Scanners</v>
      </c>
      <c r="C125" s="8" t="str">
        <f>VLOOKUP(L125,'Supplier IDs'!A:C,3,0)</f>
        <v>Philips Medical Systems UK Limited</v>
      </c>
      <c r="D125" s="8" t="str">
        <f t="shared" si="7"/>
        <v>No Sub Cat</v>
      </c>
      <c r="E125" s="8">
        <f t="shared" si="8"/>
        <v>0</v>
      </c>
      <c r="F125" s="8">
        <f t="shared" si="9"/>
        <v>3</v>
      </c>
      <c r="G125" s="8">
        <f t="shared" si="10"/>
        <v>3</v>
      </c>
      <c r="H125" s="15">
        <f t="shared" si="11"/>
        <v>0.02</v>
      </c>
      <c r="I125" s="15" t="s">
        <v>372</v>
      </c>
      <c r="J125" s="10">
        <v>100000000733652</v>
      </c>
      <c r="K125" s="9" t="s">
        <v>375</v>
      </c>
      <c r="L125" s="10">
        <v>100000000612648</v>
      </c>
      <c r="M125" s="9"/>
      <c r="N125" s="9"/>
      <c r="O125" s="9">
        <v>3</v>
      </c>
      <c r="P125" s="9">
        <v>3</v>
      </c>
      <c r="Q125" s="9">
        <v>2</v>
      </c>
    </row>
    <row r="126" spans="1:17" hidden="1" x14ac:dyDescent="0.25">
      <c r="A126" s="8" t="str">
        <f t="shared" si="6"/>
        <v>CT ScannersPhilips Medical Systems UK Limited</v>
      </c>
      <c r="B126" s="8" t="str">
        <f>VLOOKUP(J126,'Contract IDs'!A:D,4,0)</f>
        <v>CT Scanners</v>
      </c>
      <c r="C126" s="8" t="str">
        <f>VLOOKUP(L126,'Supplier IDs'!A:C,3,0)</f>
        <v>Philips Medical Systems UK Limited</v>
      </c>
      <c r="D126" s="8" t="str">
        <f t="shared" si="7"/>
        <v>No Sub Cat</v>
      </c>
      <c r="E126" s="8">
        <f t="shared" si="8"/>
        <v>0</v>
      </c>
      <c r="F126" s="8">
        <f t="shared" si="9"/>
        <v>4</v>
      </c>
      <c r="G126" s="8">
        <f t="shared" si="10"/>
        <v>4</v>
      </c>
      <c r="H126" s="15">
        <f t="shared" si="11"/>
        <v>0.03</v>
      </c>
      <c r="I126" s="15" t="s">
        <v>372</v>
      </c>
      <c r="J126" s="10">
        <v>100000000733652</v>
      </c>
      <c r="K126" s="9" t="s">
        <v>375</v>
      </c>
      <c r="L126" s="10">
        <v>100000000612648</v>
      </c>
      <c r="M126" s="9"/>
      <c r="N126" s="9"/>
      <c r="O126" s="9">
        <v>4</v>
      </c>
      <c r="P126" s="9">
        <v>4</v>
      </c>
      <c r="Q126" s="9">
        <v>3</v>
      </c>
    </row>
    <row r="127" spans="1:17" hidden="1" x14ac:dyDescent="0.25">
      <c r="A127" s="8" t="str">
        <f t="shared" si="6"/>
        <v>CT ScannersPhilips Medical Systems UK Limited</v>
      </c>
      <c r="B127" s="8" t="str">
        <f>VLOOKUP(J127,'Contract IDs'!A:D,4,0)</f>
        <v>CT Scanners</v>
      </c>
      <c r="C127" s="8" t="str">
        <f>VLOOKUP(L127,'Supplier IDs'!A:C,3,0)</f>
        <v>Philips Medical Systems UK Limited</v>
      </c>
      <c r="D127" s="8" t="str">
        <f t="shared" si="7"/>
        <v>No Sub Cat</v>
      </c>
      <c r="E127" s="8">
        <f t="shared" si="8"/>
        <v>0</v>
      </c>
      <c r="F127" s="8">
        <f t="shared" si="9"/>
        <v>5</v>
      </c>
      <c r="G127" s="8">
        <f t="shared" si="10"/>
        <v>5</v>
      </c>
      <c r="H127" s="15">
        <f t="shared" si="11"/>
        <v>0.04</v>
      </c>
      <c r="I127" s="15" t="s">
        <v>372</v>
      </c>
      <c r="J127" s="10">
        <v>100000000733652</v>
      </c>
      <c r="K127" s="9" t="s">
        <v>375</v>
      </c>
      <c r="L127" s="10">
        <v>100000000612648</v>
      </c>
      <c r="M127" s="9"/>
      <c r="N127" s="9"/>
      <c r="O127" s="9">
        <v>5</v>
      </c>
      <c r="P127" s="9">
        <v>5</v>
      </c>
      <c r="Q127" s="9">
        <v>4</v>
      </c>
    </row>
    <row r="128" spans="1:17" hidden="1" x14ac:dyDescent="0.25">
      <c r="A128" s="8" t="str">
        <f t="shared" si="6"/>
        <v>CT ScannersPhilips Medical Systems UK Limited</v>
      </c>
      <c r="B128" s="8" t="str">
        <f>VLOOKUP(J128,'Contract IDs'!A:D,4,0)</f>
        <v>CT Scanners</v>
      </c>
      <c r="C128" s="8" t="str">
        <f>VLOOKUP(L128,'Supplier IDs'!A:C,3,0)</f>
        <v>Philips Medical Systems UK Limited</v>
      </c>
      <c r="D128" s="8" t="str">
        <f t="shared" si="7"/>
        <v>No Sub Cat</v>
      </c>
      <c r="E128" s="8">
        <f t="shared" si="8"/>
        <v>0</v>
      </c>
      <c r="F128" s="8">
        <f t="shared" si="9"/>
        <v>6</v>
      </c>
      <c r="G128" s="8">
        <f t="shared" si="10"/>
        <v>10</v>
      </c>
      <c r="H128" s="15">
        <f t="shared" si="11"/>
        <v>0.04</v>
      </c>
      <c r="I128" s="15" t="s">
        <v>372</v>
      </c>
      <c r="J128" s="10">
        <v>100000000733652</v>
      </c>
      <c r="K128" s="9" t="s">
        <v>375</v>
      </c>
      <c r="L128" s="10">
        <v>100000000612648</v>
      </c>
      <c r="M128" s="9"/>
      <c r="N128" s="9"/>
      <c r="O128" s="9">
        <v>6</v>
      </c>
      <c r="P128" s="9">
        <v>10</v>
      </c>
      <c r="Q128" s="9">
        <v>4</v>
      </c>
    </row>
    <row r="129" spans="1:17" hidden="1" x14ac:dyDescent="0.25">
      <c r="A129" s="8" t="str">
        <f t="shared" si="6"/>
        <v>CT ScannersPhilips Medical Systems UK Limited</v>
      </c>
      <c r="B129" s="8" t="str">
        <f>VLOOKUP(J129,'Contract IDs'!A:D,4,0)</f>
        <v>CT Scanners</v>
      </c>
      <c r="C129" s="8" t="str">
        <f>VLOOKUP(L129,'Supplier IDs'!A:C,3,0)</f>
        <v>Philips Medical Systems UK Limited</v>
      </c>
      <c r="D129" s="8" t="str">
        <f t="shared" si="7"/>
        <v>No Sub Cat</v>
      </c>
      <c r="E129" s="8">
        <f t="shared" si="8"/>
        <v>0</v>
      </c>
      <c r="F129" s="8">
        <f t="shared" si="9"/>
        <v>11</v>
      </c>
      <c r="G129" s="8">
        <f t="shared" si="10"/>
        <v>15</v>
      </c>
      <c r="H129" s="15">
        <f t="shared" si="11"/>
        <v>0.04</v>
      </c>
      <c r="I129" s="15" t="s">
        <v>372</v>
      </c>
      <c r="J129" s="10">
        <v>100000000733652</v>
      </c>
      <c r="K129" s="9" t="s">
        <v>375</v>
      </c>
      <c r="L129" s="10">
        <v>100000000612648</v>
      </c>
      <c r="M129" s="9"/>
      <c r="N129" s="9"/>
      <c r="O129" s="9">
        <v>11</v>
      </c>
      <c r="P129" s="9">
        <v>15</v>
      </c>
      <c r="Q129" s="9">
        <v>4</v>
      </c>
    </row>
    <row r="130" spans="1:17" hidden="1" x14ac:dyDescent="0.25">
      <c r="A130" s="8" t="str">
        <f t="shared" si="6"/>
        <v>CT ScannersPhilips Medical Systems UK Limited</v>
      </c>
      <c r="B130" s="8" t="str">
        <f>VLOOKUP(J130,'Contract IDs'!A:D,4,0)</f>
        <v>CT Scanners</v>
      </c>
      <c r="C130" s="8" t="str">
        <f>VLOOKUP(L130,'Supplier IDs'!A:C,3,0)</f>
        <v>Philips Medical Systems UK Limited</v>
      </c>
      <c r="D130" s="8" t="str">
        <f t="shared" si="7"/>
        <v>No Sub Cat</v>
      </c>
      <c r="E130" s="8">
        <f t="shared" si="8"/>
        <v>0</v>
      </c>
      <c r="F130" s="8">
        <f t="shared" si="9"/>
        <v>16</v>
      </c>
      <c r="G130" s="8">
        <f t="shared" si="10"/>
        <v>20</v>
      </c>
      <c r="H130" s="15">
        <f t="shared" si="11"/>
        <v>0.04</v>
      </c>
      <c r="I130" s="15" t="s">
        <v>372</v>
      </c>
      <c r="J130" s="10">
        <v>100000000733652</v>
      </c>
      <c r="K130" s="9" t="s">
        <v>375</v>
      </c>
      <c r="L130" s="10">
        <v>100000000612648</v>
      </c>
      <c r="M130" s="9"/>
      <c r="N130" s="9"/>
      <c r="O130" s="9">
        <v>16</v>
      </c>
      <c r="P130" s="9">
        <v>20</v>
      </c>
      <c r="Q130" s="9">
        <v>4</v>
      </c>
    </row>
    <row r="131" spans="1:17" hidden="1" x14ac:dyDescent="0.25">
      <c r="A131" s="8" t="str">
        <f t="shared" ref="A131:A194" si="12">B131&amp;C131</f>
        <v>CT ScannersPhilips Medical Systems UK Limited</v>
      </c>
      <c r="B131" s="8" t="str">
        <f>VLOOKUP(J131,'Contract IDs'!A:D,4,0)</f>
        <v>CT Scanners</v>
      </c>
      <c r="C131" s="8" t="str">
        <f>VLOOKUP(L131,'Supplier IDs'!A:C,3,0)</f>
        <v>Philips Medical Systems UK Limited</v>
      </c>
      <c r="D131" s="8" t="str">
        <f t="shared" ref="D131:D194" si="13">IF(M131="","No Sub Cat",M131)</f>
        <v>No Sub Cat</v>
      </c>
      <c r="E131" s="8">
        <f t="shared" ref="E131:E194" si="14">N131</f>
        <v>0</v>
      </c>
      <c r="F131" s="8">
        <f t="shared" ref="F131:F194" si="15">O131</f>
        <v>21</v>
      </c>
      <c r="G131" s="8">
        <f t="shared" ref="G131:G194" si="16">P131</f>
        <v>999999</v>
      </c>
      <c r="H131" s="15">
        <f t="shared" ref="H131:H194" si="17">Q131/100</f>
        <v>0.04</v>
      </c>
      <c r="I131" s="15" t="s">
        <v>372</v>
      </c>
      <c r="J131" s="10">
        <v>100000000733652</v>
      </c>
      <c r="K131" s="9" t="s">
        <v>375</v>
      </c>
      <c r="L131" s="10">
        <v>100000000612648</v>
      </c>
      <c r="M131" s="9"/>
      <c r="N131" s="9"/>
      <c r="O131" s="9">
        <v>21</v>
      </c>
      <c r="P131" s="9">
        <v>999999</v>
      </c>
      <c r="Q131" s="9">
        <v>4</v>
      </c>
    </row>
    <row r="132" spans="1:17" hidden="1" x14ac:dyDescent="0.25">
      <c r="A132" s="8" t="str">
        <f t="shared" si="12"/>
        <v>CT ScannersXograph Healthcare Limited</v>
      </c>
      <c r="B132" s="8" t="str">
        <f>VLOOKUP(J132,'Contract IDs'!A:D,4,0)</f>
        <v>CT Scanners</v>
      </c>
      <c r="C132" s="8" t="str">
        <f>VLOOKUP(L132,'Supplier IDs'!A:C,3,0)</f>
        <v>Xograph Healthcare Limited</v>
      </c>
      <c r="D132" s="8" t="str">
        <f t="shared" si="13"/>
        <v>No Sub Cat</v>
      </c>
      <c r="E132" s="8">
        <f t="shared" si="14"/>
        <v>0</v>
      </c>
      <c r="F132" s="8">
        <f t="shared" si="15"/>
        <v>1</v>
      </c>
      <c r="G132" s="8">
        <f t="shared" si="16"/>
        <v>1</v>
      </c>
      <c r="H132" s="15">
        <f t="shared" si="17"/>
        <v>0</v>
      </c>
      <c r="I132" s="15" t="s">
        <v>372</v>
      </c>
      <c r="J132" s="10">
        <v>100000000733652</v>
      </c>
      <c r="K132" s="9" t="s">
        <v>375</v>
      </c>
      <c r="L132" s="10">
        <v>100000000611348</v>
      </c>
      <c r="M132" s="9"/>
      <c r="N132" s="9"/>
      <c r="O132" s="9">
        <v>1</v>
      </c>
      <c r="P132" s="9">
        <v>1</v>
      </c>
      <c r="Q132" s="9">
        <v>0</v>
      </c>
    </row>
    <row r="133" spans="1:17" hidden="1" x14ac:dyDescent="0.25">
      <c r="A133" s="8" t="str">
        <f t="shared" si="12"/>
        <v>CT ScannersXograph Healthcare Limited</v>
      </c>
      <c r="B133" s="8" t="str">
        <f>VLOOKUP(J133,'Contract IDs'!A:D,4,0)</f>
        <v>CT Scanners</v>
      </c>
      <c r="C133" s="8" t="str">
        <f>VLOOKUP(L133,'Supplier IDs'!A:C,3,0)</f>
        <v>Xograph Healthcare Limited</v>
      </c>
      <c r="D133" s="8" t="str">
        <f t="shared" si="13"/>
        <v>No Sub Cat</v>
      </c>
      <c r="E133" s="8">
        <f t="shared" si="14"/>
        <v>0</v>
      </c>
      <c r="F133" s="8">
        <f t="shared" si="15"/>
        <v>2</v>
      </c>
      <c r="G133" s="8">
        <f t="shared" si="16"/>
        <v>2</v>
      </c>
      <c r="H133" s="15">
        <f t="shared" si="17"/>
        <v>3.5000000000000003E-2</v>
      </c>
      <c r="I133" s="15" t="s">
        <v>372</v>
      </c>
      <c r="J133" s="10">
        <v>100000000733652</v>
      </c>
      <c r="K133" s="9" t="s">
        <v>375</v>
      </c>
      <c r="L133" s="10">
        <v>100000000611348</v>
      </c>
      <c r="M133" s="9"/>
      <c r="N133" s="9"/>
      <c r="O133" s="9">
        <v>2</v>
      </c>
      <c r="P133" s="9">
        <v>2</v>
      </c>
      <c r="Q133" s="9">
        <v>3.5</v>
      </c>
    </row>
    <row r="134" spans="1:17" hidden="1" x14ac:dyDescent="0.25">
      <c r="A134" s="8" t="str">
        <f t="shared" si="12"/>
        <v>CT ScannersXograph Healthcare Limited</v>
      </c>
      <c r="B134" s="8" t="str">
        <f>VLOOKUP(J134,'Contract IDs'!A:D,4,0)</f>
        <v>CT Scanners</v>
      </c>
      <c r="C134" s="8" t="str">
        <f>VLOOKUP(L134,'Supplier IDs'!A:C,3,0)</f>
        <v>Xograph Healthcare Limited</v>
      </c>
      <c r="D134" s="8" t="str">
        <f t="shared" si="13"/>
        <v>No Sub Cat</v>
      </c>
      <c r="E134" s="8">
        <f t="shared" si="14"/>
        <v>0</v>
      </c>
      <c r="F134" s="8">
        <f t="shared" si="15"/>
        <v>3</v>
      </c>
      <c r="G134" s="8">
        <f t="shared" si="16"/>
        <v>3</v>
      </c>
      <c r="H134" s="15">
        <f t="shared" si="17"/>
        <v>3.5000000000000003E-2</v>
      </c>
      <c r="I134" s="15" t="s">
        <v>372</v>
      </c>
      <c r="J134" s="10">
        <v>100000000733652</v>
      </c>
      <c r="K134" s="9" t="s">
        <v>375</v>
      </c>
      <c r="L134" s="10">
        <v>100000000611348</v>
      </c>
      <c r="M134" s="9"/>
      <c r="N134" s="9"/>
      <c r="O134" s="9">
        <v>3</v>
      </c>
      <c r="P134" s="9">
        <v>3</v>
      </c>
      <c r="Q134" s="9">
        <v>3.5</v>
      </c>
    </row>
    <row r="135" spans="1:17" hidden="1" x14ac:dyDescent="0.25">
      <c r="A135" s="8" t="str">
        <f t="shared" si="12"/>
        <v>CT ScannersXograph Healthcare Limited</v>
      </c>
      <c r="B135" s="8" t="str">
        <f>VLOOKUP(J135,'Contract IDs'!A:D,4,0)</f>
        <v>CT Scanners</v>
      </c>
      <c r="C135" s="8" t="str">
        <f>VLOOKUP(L135,'Supplier IDs'!A:C,3,0)</f>
        <v>Xograph Healthcare Limited</v>
      </c>
      <c r="D135" s="8" t="str">
        <f t="shared" si="13"/>
        <v>No Sub Cat</v>
      </c>
      <c r="E135" s="8">
        <f t="shared" si="14"/>
        <v>0</v>
      </c>
      <c r="F135" s="8">
        <f t="shared" si="15"/>
        <v>4</v>
      </c>
      <c r="G135" s="8">
        <f t="shared" si="16"/>
        <v>4</v>
      </c>
      <c r="H135" s="15">
        <f t="shared" si="17"/>
        <v>3.5000000000000003E-2</v>
      </c>
      <c r="I135" s="15" t="s">
        <v>372</v>
      </c>
      <c r="J135" s="10">
        <v>100000000733652</v>
      </c>
      <c r="K135" s="9" t="s">
        <v>375</v>
      </c>
      <c r="L135" s="10">
        <v>100000000611348</v>
      </c>
      <c r="M135" s="9"/>
      <c r="N135" s="9"/>
      <c r="O135" s="9">
        <v>4</v>
      </c>
      <c r="P135" s="9">
        <v>4</v>
      </c>
      <c r="Q135" s="9">
        <v>3.5</v>
      </c>
    </row>
    <row r="136" spans="1:17" hidden="1" x14ac:dyDescent="0.25">
      <c r="A136" s="8" t="str">
        <f t="shared" si="12"/>
        <v>CT ScannersXograph Healthcare Limited</v>
      </c>
      <c r="B136" s="8" t="str">
        <f>VLOOKUP(J136,'Contract IDs'!A:D,4,0)</f>
        <v>CT Scanners</v>
      </c>
      <c r="C136" s="8" t="str">
        <f>VLOOKUP(L136,'Supplier IDs'!A:C,3,0)</f>
        <v>Xograph Healthcare Limited</v>
      </c>
      <c r="D136" s="8" t="str">
        <f t="shared" si="13"/>
        <v>No Sub Cat</v>
      </c>
      <c r="E136" s="8">
        <f t="shared" si="14"/>
        <v>0</v>
      </c>
      <c r="F136" s="8">
        <f t="shared" si="15"/>
        <v>5</v>
      </c>
      <c r="G136" s="8">
        <f t="shared" si="16"/>
        <v>5</v>
      </c>
      <c r="H136" s="15">
        <f t="shared" si="17"/>
        <v>0.05</v>
      </c>
      <c r="I136" s="15" t="s">
        <v>372</v>
      </c>
      <c r="J136" s="10">
        <v>100000000733652</v>
      </c>
      <c r="K136" s="9" t="s">
        <v>375</v>
      </c>
      <c r="L136" s="10">
        <v>100000000611348</v>
      </c>
      <c r="M136" s="9"/>
      <c r="N136" s="9"/>
      <c r="O136" s="9">
        <v>5</v>
      </c>
      <c r="P136" s="9">
        <v>5</v>
      </c>
      <c r="Q136" s="9">
        <v>5</v>
      </c>
    </row>
    <row r="137" spans="1:17" hidden="1" x14ac:dyDescent="0.25">
      <c r="A137" s="8" t="str">
        <f t="shared" si="12"/>
        <v>CT ScannersXograph Healthcare Limited</v>
      </c>
      <c r="B137" s="8" t="str">
        <f>VLOOKUP(J137,'Contract IDs'!A:D,4,0)</f>
        <v>CT Scanners</v>
      </c>
      <c r="C137" s="8" t="str">
        <f>VLOOKUP(L137,'Supplier IDs'!A:C,3,0)</f>
        <v>Xograph Healthcare Limited</v>
      </c>
      <c r="D137" s="8" t="str">
        <f t="shared" si="13"/>
        <v>No Sub Cat</v>
      </c>
      <c r="E137" s="8">
        <f t="shared" si="14"/>
        <v>0</v>
      </c>
      <c r="F137" s="8">
        <f t="shared" si="15"/>
        <v>6</v>
      </c>
      <c r="G137" s="8">
        <f t="shared" si="16"/>
        <v>10</v>
      </c>
      <c r="H137" s="15">
        <f t="shared" si="17"/>
        <v>7.4999999999999997E-2</v>
      </c>
      <c r="I137" s="15" t="s">
        <v>372</v>
      </c>
      <c r="J137" s="10">
        <v>100000000733652</v>
      </c>
      <c r="K137" s="9" t="s">
        <v>375</v>
      </c>
      <c r="L137" s="10">
        <v>100000000611348</v>
      </c>
      <c r="M137" s="9"/>
      <c r="N137" s="9"/>
      <c r="O137" s="9">
        <v>6</v>
      </c>
      <c r="P137" s="9">
        <v>10</v>
      </c>
      <c r="Q137" s="9">
        <v>7.5</v>
      </c>
    </row>
    <row r="138" spans="1:17" hidden="1" x14ac:dyDescent="0.25">
      <c r="A138" s="8" t="str">
        <f t="shared" si="12"/>
        <v>CT ScannersXograph Healthcare Limited</v>
      </c>
      <c r="B138" s="8" t="str">
        <f>VLOOKUP(J138,'Contract IDs'!A:D,4,0)</f>
        <v>CT Scanners</v>
      </c>
      <c r="C138" s="8" t="str">
        <f>VLOOKUP(L138,'Supplier IDs'!A:C,3,0)</f>
        <v>Xograph Healthcare Limited</v>
      </c>
      <c r="D138" s="8" t="str">
        <f t="shared" si="13"/>
        <v>No Sub Cat</v>
      </c>
      <c r="E138" s="8">
        <f t="shared" si="14"/>
        <v>0</v>
      </c>
      <c r="F138" s="8">
        <f t="shared" si="15"/>
        <v>11</v>
      </c>
      <c r="G138" s="8">
        <f t="shared" si="16"/>
        <v>15</v>
      </c>
      <c r="H138" s="15">
        <f t="shared" si="17"/>
        <v>0.1</v>
      </c>
      <c r="I138" s="15" t="s">
        <v>372</v>
      </c>
      <c r="J138" s="10">
        <v>100000000733652</v>
      </c>
      <c r="K138" s="9" t="s">
        <v>375</v>
      </c>
      <c r="L138" s="10">
        <v>100000000611348</v>
      </c>
      <c r="M138" s="9"/>
      <c r="N138" s="9"/>
      <c r="O138" s="9">
        <v>11</v>
      </c>
      <c r="P138" s="9">
        <v>15</v>
      </c>
      <c r="Q138" s="9">
        <v>10</v>
      </c>
    </row>
    <row r="139" spans="1:17" hidden="1" x14ac:dyDescent="0.25">
      <c r="A139" s="8" t="str">
        <f t="shared" si="12"/>
        <v>CT ScannersXograph Healthcare Limited</v>
      </c>
      <c r="B139" s="8" t="str">
        <f>VLOOKUP(J139,'Contract IDs'!A:D,4,0)</f>
        <v>CT Scanners</v>
      </c>
      <c r="C139" s="8" t="str">
        <f>VLOOKUP(L139,'Supplier IDs'!A:C,3,0)</f>
        <v>Xograph Healthcare Limited</v>
      </c>
      <c r="D139" s="8" t="str">
        <f t="shared" si="13"/>
        <v>No Sub Cat</v>
      </c>
      <c r="E139" s="8">
        <f t="shared" si="14"/>
        <v>0</v>
      </c>
      <c r="F139" s="8">
        <f t="shared" si="15"/>
        <v>16</v>
      </c>
      <c r="G139" s="8">
        <f t="shared" si="16"/>
        <v>20</v>
      </c>
      <c r="H139" s="15">
        <f t="shared" si="17"/>
        <v>0.1</v>
      </c>
      <c r="I139" s="15" t="s">
        <v>372</v>
      </c>
      <c r="J139" s="10">
        <v>100000000733652</v>
      </c>
      <c r="K139" s="9" t="s">
        <v>375</v>
      </c>
      <c r="L139" s="10">
        <v>100000000611348</v>
      </c>
      <c r="M139" s="9"/>
      <c r="N139" s="9"/>
      <c r="O139" s="9">
        <v>16</v>
      </c>
      <c r="P139" s="9">
        <v>20</v>
      </c>
      <c r="Q139" s="9">
        <v>10</v>
      </c>
    </row>
    <row r="140" spans="1:17" hidden="1" x14ac:dyDescent="0.25">
      <c r="A140" s="8" t="str">
        <f t="shared" si="12"/>
        <v>CT ScannersXograph Healthcare Limited</v>
      </c>
      <c r="B140" s="8" t="str">
        <f>VLOOKUP(J140,'Contract IDs'!A:D,4,0)</f>
        <v>CT Scanners</v>
      </c>
      <c r="C140" s="8" t="str">
        <f>VLOOKUP(L140,'Supplier IDs'!A:C,3,0)</f>
        <v>Xograph Healthcare Limited</v>
      </c>
      <c r="D140" s="8" t="str">
        <f t="shared" si="13"/>
        <v>No Sub Cat</v>
      </c>
      <c r="E140" s="8">
        <f t="shared" si="14"/>
        <v>0</v>
      </c>
      <c r="F140" s="8">
        <f t="shared" si="15"/>
        <v>21</v>
      </c>
      <c r="G140" s="8">
        <f t="shared" si="16"/>
        <v>999999</v>
      </c>
      <c r="H140" s="15">
        <f t="shared" si="17"/>
        <v>0.125</v>
      </c>
      <c r="I140" s="15" t="s">
        <v>372</v>
      </c>
      <c r="J140" s="10">
        <v>100000000733652</v>
      </c>
      <c r="K140" s="9" t="s">
        <v>375</v>
      </c>
      <c r="L140" s="10">
        <v>100000000611348</v>
      </c>
      <c r="M140" s="9"/>
      <c r="N140" s="9"/>
      <c r="O140" s="9">
        <v>21</v>
      </c>
      <c r="P140" s="9">
        <v>999999</v>
      </c>
      <c r="Q140" s="9">
        <v>12.5</v>
      </c>
    </row>
    <row r="141" spans="1:17" hidden="1" x14ac:dyDescent="0.25">
      <c r="A141" s="8" t="str">
        <f t="shared" si="12"/>
        <v>CT ScannersFujifilm Healthcare UK Limited</v>
      </c>
      <c r="B141" s="8" t="str">
        <f>VLOOKUP(J141,'Contract IDs'!A:D,4,0)</f>
        <v>CT Scanners</v>
      </c>
      <c r="C141" s="8" t="str">
        <f>VLOOKUP(L141,'Supplier IDs'!A:C,3,0)</f>
        <v>Fujifilm Healthcare UK Limited</v>
      </c>
      <c r="D141" s="8" t="str">
        <f t="shared" si="13"/>
        <v>No Sub Cat</v>
      </c>
      <c r="E141" s="8">
        <f t="shared" si="14"/>
        <v>0</v>
      </c>
      <c r="F141" s="8">
        <f t="shared" si="15"/>
        <v>1</v>
      </c>
      <c r="G141" s="8">
        <f t="shared" si="16"/>
        <v>1</v>
      </c>
      <c r="H141" s="15">
        <f t="shared" si="17"/>
        <v>0</v>
      </c>
      <c r="I141" s="15" t="s">
        <v>372</v>
      </c>
      <c r="J141" s="10">
        <v>100000000733652</v>
      </c>
      <c r="K141" s="9" t="s">
        <v>375</v>
      </c>
      <c r="L141" s="10">
        <v>100000000613266</v>
      </c>
      <c r="M141" s="9"/>
      <c r="N141" s="9"/>
      <c r="O141" s="9">
        <v>1</v>
      </c>
      <c r="P141" s="9">
        <v>1</v>
      </c>
      <c r="Q141" s="9">
        <v>0</v>
      </c>
    </row>
    <row r="142" spans="1:17" hidden="1" x14ac:dyDescent="0.25">
      <c r="A142" s="8" t="str">
        <f t="shared" si="12"/>
        <v>CT ScannersFujifilm Healthcare UK Limited</v>
      </c>
      <c r="B142" s="8" t="str">
        <f>VLOOKUP(J142,'Contract IDs'!A:D,4,0)</f>
        <v>CT Scanners</v>
      </c>
      <c r="C142" s="8" t="str">
        <f>VLOOKUP(L142,'Supplier IDs'!A:C,3,0)</f>
        <v>Fujifilm Healthcare UK Limited</v>
      </c>
      <c r="D142" s="8" t="str">
        <f t="shared" si="13"/>
        <v>No Sub Cat</v>
      </c>
      <c r="E142" s="8">
        <f t="shared" si="14"/>
        <v>0</v>
      </c>
      <c r="F142" s="8">
        <f t="shared" si="15"/>
        <v>2</v>
      </c>
      <c r="G142" s="8">
        <f t="shared" si="16"/>
        <v>2</v>
      </c>
      <c r="H142" s="15">
        <f t="shared" si="17"/>
        <v>0.05</v>
      </c>
      <c r="I142" s="15" t="s">
        <v>372</v>
      </c>
      <c r="J142" s="10">
        <v>100000000733652</v>
      </c>
      <c r="K142" s="9" t="s">
        <v>375</v>
      </c>
      <c r="L142" s="10">
        <v>100000000613266</v>
      </c>
      <c r="M142" s="9"/>
      <c r="N142" s="9"/>
      <c r="O142" s="9">
        <v>2</v>
      </c>
      <c r="P142" s="9">
        <v>2</v>
      </c>
      <c r="Q142" s="9">
        <v>5</v>
      </c>
    </row>
    <row r="143" spans="1:17" hidden="1" x14ac:dyDescent="0.25">
      <c r="A143" s="8" t="str">
        <f t="shared" si="12"/>
        <v>CT ScannersFujifilm Healthcare UK Limited</v>
      </c>
      <c r="B143" s="8" t="str">
        <f>VLOOKUP(J143,'Contract IDs'!A:D,4,0)</f>
        <v>CT Scanners</v>
      </c>
      <c r="C143" s="8" t="str">
        <f>VLOOKUP(L143,'Supplier IDs'!A:C,3,0)</f>
        <v>Fujifilm Healthcare UK Limited</v>
      </c>
      <c r="D143" s="8" t="str">
        <f t="shared" si="13"/>
        <v>No Sub Cat</v>
      </c>
      <c r="E143" s="8">
        <f t="shared" si="14"/>
        <v>0</v>
      </c>
      <c r="F143" s="8">
        <f t="shared" si="15"/>
        <v>3</v>
      </c>
      <c r="G143" s="8">
        <f t="shared" si="16"/>
        <v>3</v>
      </c>
      <c r="H143" s="15">
        <f t="shared" si="17"/>
        <v>0.05</v>
      </c>
      <c r="I143" s="15" t="s">
        <v>372</v>
      </c>
      <c r="J143" s="10">
        <v>100000000733652</v>
      </c>
      <c r="K143" s="9" t="s">
        <v>375</v>
      </c>
      <c r="L143" s="10">
        <v>100000000613266</v>
      </c>
      <c r="M143" s="9"/>
      <c r="N143" s="9"/>
      <c r="O143" s="9">
        <v>3</v>
      </c>
      <c r="P143" s="9">
        <v>3</v>
      </c>
      <c r="Q143" s="9">
        <v>5</v>
      </c>
    </row>
    <row r="144" spans="1:17" hidden="1" x14ac:dyDescent="0.25">
      <c r="A144" s="8" t="str">
        <f t="shared" si="12"/>
        <v>CT ScannersFujifilm Healthcare UK Limited</v>
      </c>
      <c r="B144" s="8" t="str">
        <f>VLOOKUP(J144,'Contract IDs'!A:D,4,0)</f>
        <v>CT Scanners</v>
      </c>
      <c r="C144" s="8" t="str">
        <f>VLOOKUP(L144,'Supplier IDs'!A:C,3,0)</f>
        <v>Fujifilm Healthcare UK Limited</v>
      </c>
      <c r="D144" s="8" t="str">
        <f t="shared" si="13"/>
        <v>No Sub Cat</v>
      </c>
      <c r="E144" s="8">
        <f t="shared" si="14"/>
        <v>0</v>
      </c>
      <c r="F144" s="8">
        <f t="shared" si="15"/>
        <v>4</v>
      </c>
      <c r="G144" s="8">
        <f t="shared" si="16"/>
        <v>4</v>
      </c>
      <c r="H144" s="15">
        <f t="shared" si="17"/>
        <v>0.05</v>
      </c>
      <c r="I144" s="15" t="s">
        <v>372</v>
      </c>
      <c r="J144" s="10">
        <v>100000000733652</v>
      </c>
      <c r="K144" s="9" t="s">
        <v>375</v>
      </c>
      <c r="L144" s="10">
        <v>100000000613266</v>
      </c>
      <c r="M144" s="9"/>
      <c r="N144" s="9"/>
      <c r="O144" s="9">
        <v>4</v>
      </c>
      <c r="P144" s="9">
        <v>4</v>
      </c>
      <c r="Q144" s="9">
        <v>5</v>
      </c>
    </row>
    <row r="145" spans="1:17" hidden="1" x14ac:dyDescent="0.25">
      <c r="A145" s="8" t="str">
        <f t="shared" si="12"/>
        <v>CT ScannersFujifilm Healthcare UK Limited</v>
      </c>
      <c r="B145" s="8" t="str">
        <f>VLOOKUP(J145,'Contract IDs'!A:D,4,0)</f>
        <v>CT Scanners</v>
      </c>
      <c r="C145" s="8" t="str">
        <f>VLOOKUP(L145,'Supplier IDs'!A:C,3,0)</f>
        <v>Fujifilm Healthcare UK Limited</v>
      </c>
      <c r="D145" s="8" t="str">
        <f t="shared" si="13"/>
        <v>No Sub Cat</v>
      </c>
      <c r="E145" s="8">
        <f t="shared" si="14"/>
        <v>0</v>
      </c>
      <c r="F145" s="8">
        <f t="shared" si="15"/>
        <v>5</v>
      </c>
      <c r="G145" s="8">
        <f t="shared" si="16"/>
        <v>5</v>
      </c>
      <c r="H145" s="15">
        <f t="shared" si="17"/>
        <v>0.1</v>
      </c>
      <c r="I145" s="15" t="s">
        <v>372</v>
      </c>
      <c r="J145" s="10">
        <v>100000000733652</v>
      </c>
      <c r="K145" s="9" t="s">
        <v>375</v>
      </c>
      <c r="L145" s="10">
        <v>100000000613266</v>
      </c>
      <c r="M145" s="9"/>
      <c r="N145" s="9"/>
      <c r="O145" s="9">
        <v>5</v>
      </c>
      <c r="P145" s="9">
        <v>5</v>
      </c>
      <c r="Q145" s="9">
        <v>10</v>
      </c>
    </row>
    <row r="146" spans="1:17" hidden="1" x14ac:dyDescent="0.25">
      <c r="A146" s="8" t="str">
        <f t="shared" si="12"/>
        <v>CT ScannersFujifilm Healthcare UK Limited</v>
      </c>
      <c r="B146" s="8" t="str">
        <f>VLOOKUP(J146,'Contract IDs'!A:D,4,0)</f>
        <v>CT Scanners</v>
      </c>
      <c r="C146" s="8" t="str">
        <f>VLOOKUP(L146,'Supplier IDs'!A:C,3,0)</f>
        <v>Fujifilm Healthcare UK Limited</v>
      </c>
      <c r="D146" s="8" t="str">
        <f t="shared" si="13"/>
        <v>No Sub Cat</v>
      </c>
      <c r="E146" s="8">
        <f t="shared" si="14"/>
        <v>0</v>
      </c>
      <c r="F146" s="8">
        <f t="shared" si="15"/>
        <v>6</v>
      </c>
      <c r="G146" s="8">
        <f t="shared" si="16"/>
        <v>10</v>
      </c>
      <c r="H146" s="15">
        <f t="shared" si="17"/>
        <v>0.1</v>
      </c>
      <c r="I146" s="15" t="s">
        <v>372</v>
      </c>
      <c r="J146" s="10">
        <v>100000000733652</v>
      </c>
      <c r="K146" s="9" t="s">
        <v>375</v>
      </c>
      <c r="L146" s="10">
        <v>100000000613266</v>
      </c>
      <c r="M146" s="9"/>
      <c r="N146" s="9"/>
      <c r="O146" s="9">
        <v>6</v>
      </c>
      <c r="P146" s="9">
        <v>10</v>
      </c>
      <c r="Q146" s="9">
        <v>10</v>
      </c>
    </row>
    <row r="147" spans="1:17" hidden="1" x14ac:dyDescent="0.25">
      <c r="A147" s="8" t="str">
        <f t="shared" si="12"/>
        <v>CT ScannersFujifilm Healthcare UK Limited</v>
      </c>
      <c r="B147" s="8" t="str">
        <f>VLOOKUP(J147,'Contract IDs'!A:D,4,0)</f>
        <v>CT Scanners</v>
      </c>
      <c r="C147" s="8" t="str">
        <f>VLOOKUP(L147,'Supplier IDs'!A:C,3,0)</f>
        <v>Fujifilm Healthcare UK Limited</v>
      </c>
      <c r="D147" s="8" t="str">
        <f t="shared" si="13"/>
        <v>No Sub Cat</v>
      </c>
      <c r="E147" s="8">
        <f t="shared" si="14"/>
        <v>0</v>
      </c>
      <c r="F147" s="8">
        <f t="shared" si="15"/>
        <v>11</v>
      </c>
      <c r="G147" s="8">
        <f t="shared" si="16"/>
        <v>15</v>
      </c>
      <c r="H147" s="15">
        <f t="shared" si="17"/>
        <v>0.1</v>
      </c>
      <c r="I147" s="15" t="s">
        <v>372</v>
      </c>
      <c r="J147" s="10">
        <v>100000000733652</v>
      </c>
      <c r="K147" s="9" t="s">
        <v>375</v>
      </c>
      <c r="L147" s="10">
        <v>100000000613266</v>
      </c>
      <c r="M147" s="9"/>
      <c r="N147" s="9"/>
      <c r="O147" s="9">
        <v>11</v>
      </c>
      <c r="P147" s="9">
        <v>15</v>
      </c>
      <c r="Q147" s="9">
        <v>10</v>
      </c>
    </row>
    <row r="148" spans="1:17" hidden="1" x14ac:dyDescent="0.25">
      <c r="A148" s="8" t="str">
        <f t="shared" si="12"/>
        <v>CT ScannersFujifilm Healthcare UK Limited</v>
      </c>
      <c r="B148" s="8" t="str">
        <f>VLOOKUP(J148,'Contract IDs'!A:D,4,0)</f>
        <v>CT Scanners</v>
      </c>
      <c r="C148" s="8" t="str">
        <f>VLOOKUP(L148,'Supplier IDs'!A:C,3,0)</f>
        <v>Fujifilm Healthcare UK Limited</v>
      </c>
      <c r="D148" s="8" t="str">
        <f t="shared" si="13"/>
        <v>No Sub Cat</v>
      </c>
      <c r="E148" s="8">
        <f t="shared" si="14"/>
        <v>0</v>
      </c>
      <c r="F148" s="8">
        <f t="shared" si="15"/>
        <v>16</v>
      </c>
      <c r="G148" s="8">
        <f t="shared" si="16"/>
        <v>20</v>
      </c>
      <c r="H148" s="15">
        <f t="shared" si="17"/>
        <v>0.1</v>
      </c>
      <c r="I148" s="15" t="s">
        <v>372</v>
      </c>
      <c r="J148" s="10">
        <v>100000000733652</v>
      </c>
      <c r="K148" s="9" t="s">
        <v>375</v>
      </c>
      <c r="L148" s="10">
        <v>100000000613266</v>
      </c>
      <c r="M148" s="9"/>
      <c r="N148" s="9"/>
      <c r="O148" s="9">
        <v>16</v>
      </c>
      <c r="P148" s="9">
        <v>20</v>
      </c>
      <c r="Q148" s="9">
        <v>10</v>
      </c>
    </row>
    <row r="149" spans="1:17" hidden="1" x14ac:dyDescent="0.25">
      <c r="A149" s="8" t="str">
        <f t="shared" si="12"/>
        <v>CT ScannersFujifilm Healthcare UK Limited</v>
      </c>
      <c r="B149" s="8" t="str">
        <f>VLOOKUP(J149,'Contract IDs'!A:D,4,0)</f>
        <v>CT Scanners</v>
      </c>
      <c r="C149" s="8" t="str">
        <f>VLOOKUP(L149,'Supplier IDs'!A:C,3,0)</f>
        <v>Fujifilm Healthcare UK Limited</v>
      </c>
      <c r="D149" s="8" t="str">
        <f t="shared" si="13"/>
        <v>No Sub Cat</v>
      </c>
      <c r="E149" s="8">
        <f t="shared" si="14"/>
        <v>0</v>
      </c>
      <c r="F149" s="8">
        <f t="shared" si="15"/>
        <v>21</v>
      </c>
      <c r="G149" s="8">
        <f t="shared" si="16"/>
        <v>999999</v>
      </c>
      <c r="H149" s="15">
        <f t="shared" si="17"/>
        <v>0.1</v>
      </c>
      <c r="I149" s="15" t="s">
        <v>372</v>
      </c>
      <c r="J149" s="10">
        <v>100000000733652</v>
      </c>
      <c r="K149" s="9" t="s">
        <v>375</v>
      </c>
      <c r="L149" s="10">
        <v>100000000613266</v>
      </c>
      <c r="M149" s="9"/>
      <c r="N149" s="9"/>
      <c r="O149" s="9">
        <v>21</v>
      </c>
      <c r="P149" s="9">
        <v>999999</v>
      </c>
      <c r="Q149" s="9">
        <v>10</v>
      </c>
    </row>
    <row r="150" spans="1:17" hidden="1" x14ac:dyDescent="0.25">
      <c r="A150" s="8" t="str">
        <f t="shared" si="12"/>
        <v>Digital MammographyFujifilm Healthcare UK Limited</v>
      </c>
      <c r="B150" s="8" t="str">
        <f>VLOOKUP(J150,'Contract IDs'!A:D,4,0)</f>
        <v>Digital Mammography</v>
      </c>
      <c r="C150" s="8" t="str">
        <f>VLOOKUP(L150,'Supplier IDs'!A:C,3,0)</f>
        <v>Fujifilm Healthcare UK Limited</v>
      </c>
      <c r="D150" s="8" t="str">
        <f t="shared" si="13"/>
        <v>No Sub Cat</v>
      </c>
      <c r="E150" s="8">
        <f t="shared" si="14"/>
        <v>0</v>
      </c>
      <c r="F150" s="8">
        <f t="shared" si="15"/>
        <v>2</v>
      </c>
      <c r="G150" s="8">
        <f t="shared" si="16"/>
        <v>2</v>
      </c>
      <c r="H150" s="15">
        <f t="shared" si="17"/>
        <v>0.05</v>
      </c>
      <c r="I150" s="15" t="s">
        <v>372</v>
      </c>
      <c r="J150" s="10">
        <v>100000000733763</v>
      </c>
      <c r="K150" s="9" t="s">
        <v>376</v>
      </c>
      <c r="L150" s="10">
        <v>100000000613266</v>
      </c>
      <c r="M150" s="9"/>
      <c r="N150" s="9"/>
      <c r="O150" s="9">
        <v>2</v>
      </c>
      <c r="P150" s="9">
        <v>2</v>
      </c>
      <c r="Q150" s="9">
        <v>5</v>
      </c>
    </row>
    <row r="151" spans="1:17" hidden="1" x14ac:dyDescent="0.25">
      <c r="A151" s="8" t="str">
        <f t="shared" si="12"/>
        <v>Digital MammographyFujifilm Healthcare UK Limited</v>
      </c>
      <c r="B151" s="8" t="str">
        <f>VLOOKUP(J151,'Contract IDs'!A:D,4,0)</f>
        <v>Digital Mammography</v>
      </c>
      <c r="C151" s="8" t="str">
        <f>VLOOKUP(L151,'Supplier IDs'!A:C,3,0)</f>
        <v>Fujifilm Healthcare UK Limited</v>
      </c>
      <c r="D151" s="8" t="str">
        <f t="shared" si="13"/>
        <v>No Sub Cat</v>
      </c>
      <c r="E151" s="8">
        <f t="shared" si="14"/>
        <v>0</v>
      </c>
      <c r="F151" s="8">
        <f t="shared" si="15"/>
        <v>3</v>
      </c>
      <c r="G151" s="8">
        <f t="shared" si="16"/>
        <v>3</v>
      </c>
      <c r="H151" s="15">
        <f t="shared" si="17"/>
        <v>0.05</v>
      </c>
      <c r="I151" s="15" t="s">
        <v>372</v>
      </c>
      <c r="J151" s="10">
        <v>100000000733763</v>
      </c>
      <c r="K151" s="9" t="s">
        <v>376</v>
      </c>
      <c r="L151" s="10">
        <v>100000000613266</v>
      </c>
      <c r="M151" s="9"/>
      <c r="N151" s="9"/>
      <c r="O151" s="9">
        <v>3</v>
      </c>
      <c r="P151" s="9">
        <v>3</v>
      </c>
      <c r="Q151" s="9">
        <v>5</v>
      </c>
    </row>
    <row r="152" spans="1:17" hidden="1" x14ac:dyDescent="0.25">
      <c r="A152" s="8" t="str">
        <f t="shared" si="12"/>
        <v>Digital MammographyFujifilm Healthcare UK Limited</v>
      </c>
      <c r="B152" s="8" t="str">
        <f>VLOOKUP(J152,'Contract IDs'!A:D,4,0)</f>
        <v>Digital Mammography</v>
      </c>
      <c r="C152" s="8" t="str">
        <f>VLOOKUP(L152,'Supplier IDs'!A:C,3,0)</f>
        <v>Fujifilm Healthcare UK Limited</v>
      </c>
      <c r="D152" s="8" t="str">
        <f t="shared" si="13"/>
        <v>No Sub Cat</v>
      </c>
      <c r="E152" s="8">
        <f t="shared" si="14"/>
        <v>0</v>
      </c>
      <c r="F152" s="8">
        <f t="shared" si="15"/>
        <v>4</v>
      </c>
      <c r="G152" s="8">
        <f t="shared" si="16"/>
        <v>4</v>
      </c>
      <c r="H152" s="15">
        <f t="shared" si="17"/>
        <v>0.05</v>
      </c>
      <c r="I152" s="15" t="s">
        <v>372</v>
      </c>
      <c r="J152" s="10">
        <v>100000000733763</v>
      </c>
      <c r="K152" s="9" t="s">
        <v>376</v>
      </c>
      <c r="L152" s="10">
        <v>100000000613266</v>
      </c>
      <c r="M152" s="9"/>
      <c r="N152" s="9"/>
      <c r="O152" s="9">
        <v>4</v>
      </c>
      <c r="P152" s="9">
        <v>4</v>
      </c>
      <c r="Q152" s="9">
        <v>5</v>
      </c>
    </row>
    <row r="153" spans="1:17" hidden="1" x14ac:dyDescent="0.25">
      <c r="A153" s="8" t="str">
        <f t="shared" si="12"/>
        <v>Digital MammographyFujifilm Healthcare UK Limited</v>
      </c>
      <c r="B153" s="8" t="str">
        <f>VLOOKUP(J153,'Contract IDs'!A:D,4,0)</f>
        <v>Digital Mammography</v>
      </c>
      <c r="C153" s="8" t="str">
        <f>VLOOKUP(L153,'Supplier IDs'!A:C,3,0)</f>
        <v>Fujifilm Healthcare UK Limited</v>
      </c>
      <c r="D153" s="8" t="str">
        <f t="shared" si="13"/>
        <v>No Sub Cat</v>
      </c>
      <c r="E153" s="8">
        <f t="shared" si="14"/>
        <v>0</v>
      </c>
      <c r="F153" s="8">
        <f t="shared" si="15"/>
        <v>5</v>
      </c>
      <c r="G153" s="8">
        <f t="shared" si="16"/>
        <v>5</v>
      </c>
      <c r="H153" s="15">
        <f t="shared" si="17"/>
        <v>0.1</v>
      </c>
      <c r="I153" s="15" t="s">
        <v>372</v>
      </c>
      <c r="J153" s="10">
        <v>100000000733763</v>
      </c>
      <c r="K153" s="9" t="s">
        <v>376</v>
      </c>
      <c r="L153" s="10">
        <v>100000000613266</v>
      </c>
      <c r="M153" s="9"/>
      <c r="N153" s="9"/>
      <c r="O153" s="9">
        <v>5</v>
      </c>
      <c r="P153" s="9">
        <v>5</v>
      </c>
      <c r="Q153" s="9">
        <v>10</v>
      </c>
    </row>
    <row r="154" spans="1:17" hidden="1" x14ac:dyDescent="0.25">
      <c r="A154" s="8" t="str">
        <f t="shared" si="12"/>
        <v>Digital MammographyFujifilm Healthcare UK Limited</v>
      </c>
      <c r="B154" s="8" t="str">
        <f>VLOOKUP(J154,'Contract IDs'!A:D,4,0)</f>
        <v>Digital Mammography</v>
      </c>
      <c r="C154" s="8" t="str">
        <f>VLOOKUP(L154,'Supplier IDs'!A:C,3,0)</f>
        <v>Fujifilm Healthcare UK Limited</v>
      </c>
      <c r="D154" s="8" t="str">
        <f t="shared" si="13"/>
        <v>No Sub Cat</v>
      </c>
      <c r="E154" s="8">
        <f t="shared" si="14"/>
        <v>0</v>
      </c>
      <c r="F154" s="8">
        <f t="shared" si="15"/>
        <v>6</v>
      </c>
      <c r="G154" s="8">
        <f t="shared" si="16"/>
        <v>6</v>
      </c>
      <c r="H154" s="15">
        <f t="shared" si="17"/>
        <v>0.1</v>
      </c>
      <c r="I154" s="15" t="s">
        <v>372</v>
      </c>
      <c r="J154" s="10">
        <v>100000000733763</v>
      </c>
      <c r="K154" s="9" t="s">
        <v>376</v>
      </c>
      <c r="L154" s="10">
        <v>100000000613266</v>
      </c>
      <c r="M154" s="9"/>
      <c r="N154" s="9"/>
      <c r="O154" s="9">
        <v>6</v>
      </c>
      <c r="P154" s="9">
        <v>6</v>
      </c>
      <c r="Q154" s="9">
        <v>10</v>
      </c>
    </row>
    <row r="155" spans="1:17" hidden="1" x14ac:dyDescent="0.25">
      <c r="A155" s="8" t="str">
        <f t="shared" si="12"/>
        <v>Digital MammographyFujifilm Healthcare UK Limited</v>
      </c>
      <c r="B155" s="8" t="str">
        <f>VLOOKUP(J155,'Contract IDs'!A:D,4,0)</f>
        <v>Digital Mammography</v>
      </c>
      <c r="C155" s="8" t="str">
        <f>VLOOKUP(L155,'Supplier IDs'!A:C,3,0)</f>
        <v>Fujifilm Healthcare UK Limited</v>
      </c>
      <c r="D155" s="8" t="str">
        <f t="shared" si="13"/>
        <v>No Sub Cat</v>
      </c>
      <c r="E155" s="8">
        <f t="shared" si="14"/>
        <v>0</v>
      </c>
      <c r="F155" s="8">
        <f t="shared" si="15"/>
        <v>7</v>
      </c>
      <c r="G155" s="8">
        <f t="shared" si="16"/>
        <v>7</v>
      </c>
      <c r="H155" s="15">
        <f t="shared" si="17"/>
        <v>0.1</v>
      </c>
      <c r="I155" s="15" t="s">
        <v>372</v>
      </c>
      <c r="J155" s="10">
        <v>100000000733763</v>
      </c>
      <c r="K155" s="9" t="s">
        <v>376</v>
      </c>
      <c r="L155" s="10">
        <v>100000000613266</v>
      </c>
      <c r="M155" s="9"/>
      <c r="N155" s="9"/>
      <c r="O155" s="9">
        <v>7</v>
      </c>
      <c r="P155" s="9">
        <v>7</v>
      </c>
      <c r="Q155" s="9">
        <v>10</v>
      </c>
    </row>
    <row r="156" spans="1:17" hidden="1" x14ac:dyDescent="0.25">
      <c r="A156" s="8" t="str">
        <f t="shared" si="12"/>
        <v>Digital MammographyFujifilm Healthcare UK Limited</v>
      </c>
      <c r="B156" s="8" t="str">
        <f>VLOOKUP(J156,'Contract IDs'!A:D,4,0)</f>
        <v>Digital Mammography</v>
      </c>
      <c r="C156" s="8" t="str">
        <f>VLOOKUP(L156,'Supplier IDs'!A:C,3,0)</f>
        <v>Fujifilm Healthcare UK Limited</v>
      </c>
      <c r="D156" s="8" t="str">
        <f t="shared" si="13"/>
        <v>No Sub Cat</v>
      </c>
      <c r="E156" s="8">
        <f t="shared" si="14"/>
        <v>0</v>
      </c>
      <c r="F156" s="8">
        <f t="shared" si="15"/>
        <v>8</v>
      </c>
      <c r="G156" s="8">
        <f t="shared" si="16"/>
        <v>8</v>
      </c>
      <c r="H156" s="15">
        <f t="shared" si="17"/>
        <v>0.1</v>
      </c>
      <c r="I156" s="15" t="s">
        <v>372</v>
      </c>
      <c r="J156" s="10">
        <v>100000000733763</v>
      </c>
      <c r="K156" s="9" t="s">
        <v>376</v>
      </c>
      <c r="L156" s="10">
        <v>100000000613266</v>
      </c>
      <c r="M156" s="9"/>
      <c r="N156" s="9"/>
      <c r="O156" s="9">
        <v>8</v>
      </c>
      <c r="P156" s="9">
        <v>8</v>
      </c>
      <c r="Q156" s="9">
        <v>10</v>
      </c>
    </row>
    <row r="157" spans="1:17" hidden="1" x14ac:dyDescent="0.25">
      <c r="A157" s="8" t="str">
        <f t="shared" si="12"/>
        <v>Digital MammographyFujifilm Healthcare UK Limited</v>
      </c>
      <c r="B157" s="8" t="str">
        <f>VLOOKUP(J157,'Contract IDs'!A:D,4,0)</f>
        <v>Digital Mammography</v>
      </c>
      <c r="C157" s="8" t="str">
        <f>VLOOKUP(L157,'Supplier IDs'!A:C,3,0)</f>
        <v>Fujifilm Healthcare UK Limited</v>
      </c>
      <c r="D157" s="8" t="str">
        <f t="shared" si="13"/>
        <v>No Sub Cat</v>
      </c>
      <c r="E157" s="8">
        <f t="shared" si="14"/>
        <v>0</v>
      </c>
      <c r="F157" s="8">
        <f t="shared" si="15"/>
        <v>9</v>
      </c>
      <c r="G157" s="8">
        <f t="shared" si="16"/>
        <v>9</v>
      </c>
      <c r="H157" s="15">
        <f t="shared" si="17"/>
        <v>0.1</v>
      </c>
      <c r="I157" s="15" t="s">
        <v>372</v>
      </c>
      <c r="J157" s="10">
        <v>100000000733763</v>
      </c>
      <c r="K157" s="9" t="s">
        <v>376</v>
      </c>
      <c r="L157" s="10">
        <v>100000000613266</v>
      </c>
      <c r="M157" s="9"/>
      <c r="N157" s="9"/>
      <c r="O157" s="9">
        <v>9</v>
      </c>
      <c r="P157" s="9">
        <v>9</v>
      </c>
      <c r="Q157" s="9">
        <v>10</v>
      </c>
    </row>
    <row r="158" spans="1:17" hidden="1" x14ac:dyDescent="0.25">
      <c r="A158" s="8" t="str">
        <f t="shared" si="12"/>
        <v>Digital MammographyFujifilm Healthcare UK Limited</v>
      </c>
      <c r="B158" s="8" t="str">
        <f>VLOOKUP(J158,'Contract IDs'!A:D,4,0)</f>
        <v>Digital Mammography</v>
      </c>
      <c r="C158" s="8" t="str">
        <f>VLOOKUP(L158,'Supplier IDs'!A:C,3,0)</f>
        <v>Fujifilm Healthcare UK Limited</v>
      </c>
      <c r="D158" s="8" t="str">
        <f t="shared" si="13"/>
        <v>No Sub Cat</v>
      </c>
      <c r="E158" s="8">
        <f t="shared" si="14"/>
        <v>0</v>
      </c>
      <c r="F158" s="8">
        <f t="shared" si="15"/>
        <v>10</v>
      </c>
      <c r="G158" s="8">
        <f t="shared" si="16"/>
        <v>999999</v>
      </c>
      <c r="H158" s="15">
        <f t="shared" si="17"/>
        <v>0.1</v>
      </c>
      <c r="I158" s="15" t="s">
        <v>372</v>
      </c>
      <c r="J158" s="10">
        <v>100000000733763</v>
      </c>
      <c r="K158" s="9" t="s">
        <v>376</v>
      </c>
      <c r="L158" s="10">
        <v>100000000613266</v>
      </c>
      <c r="M158" s="9"/>
      <c r="N158" s="9"/>
      <c r="O158" s="9">
        <v>10</v>
      </c>
      <c r="P158" s="9">
        <v>999999</v>
      </c>
      <c r="Q158" s="9">
        <v>10</v>
      </c>
    </row>
    <row r="159" spans="1:17" hidden="1" x14ac:dyDescent="0.25">
      <c r="A159" s="8" t="str">
        <f t="shared" si="12"/>
        <v>Digital MammographyGe Medical Systems Limited</v>
      </c>
      <c r="B159" s="8" t="str">
        <f>VLOOKUP(J159,'Contract IDs'!A:D,4,0)</f>
        <v>Digital Mammography</v>
      </c>
      <c r="C159" s="8" t="str">
        <f>VLOOKUP(L159,'Supplier IDs'!A:C,3,0)</f>
        <v>Ge Medical Systems Limited</v>
      </c>
      <c r="D159" s="8" t="str">
        <f t="shared" si="13"/>
        <v>No Sub Cat</v>
      </c>
      <c r="E159" s="8">
        <f t="shared" si="14"/>
        <v>0</v>
      </c>
      <c r="F159" s="8">
        <f t="shared" si="15"/>
        <v>1</v>
      </c>
      <c r="G159" s="8">
        <f t="shared" si="16"/>
        <v>1</v>
      </c>
      <c r="H159" s="15">
        <f t="shared" si="17"/>
        <v>0</v>
      </c>
      <c r="I159" s="15" t="s">
        <v>372</v>
      </c>
      <c r="J159" s="10">
        <v>100000000733763</v>
      </c>
      <c r="K159" s="9" t="s">
        <v>376</v>
      </c>
      <c r="L159" s="10">
        <v>100000000611079</v>
      </c>
      <c r="M159" s="9"/>
      <c r="N159" s="9"/>
      <c r="O159" s="9">
        <v>1</v>
      </c>
      <c r="P159" s="9">
        <v>1</v>
      </c>
      <c r="Q159" s="9">
        <v>0</v>
      </c>
    </row>
    <row r="160" spans="1:17" hidden="1" x14ac:dyDescent="0.25">
      <c r="A160" s="8" t="str">
        <f t="shared" si="12"/>
        <v>Digital MammographyGe Medical Systems Limited</v>
      </c>
      <c r="B160" s="8" t="str">
        <f>VLOOKUP(J160,'Contract IDs'!A:D,4,0)</f>
        <v>Digital Mammography</v>
      </c>
      <c r="C160" s="8" t="str">
        <f>VLOOKUP(L160,'Supplier IDs'!A:C,3,0)</f>
        <v>Ge Medical Systems Limited</v>
      </c>
      <c r="D160" s="8" t="str">
        <f t="shared" si="13"/>
        <v>No Sub Cat</v>
      </c>
      <c r="E160" s="8">
        <f t="shared" si="14"/>
        <v>0</v>
      </c>
      <c r="F160" s="8">
        <f t="shared" si="15"/>
        <v>2</v>
      </c>
      <c r="G160" s="8">
        <f t="shared" si="16"/>
        <v>3</v>
      </c>
      <c r="H160" s="15">
        <f t="shared" si="17"/>
        <v>0.03</v>
      </c>
      <c r="I160" s="15" t="s">
        <v>372</v>
      </c>
      <c r="J160" s="10">
        <v>100000000733763</v>
      </c>
      <c r="K160" s="9" t="s">
        <v>376</v>
      </c>
      <c r="L160" s="10">
        <v>100000000611079</v>
      </c>
      <c r="M160" s="9"/>
      <c r="N160" s="9"/>
      <c r="O160" s="9">
        <v>2</v>
      </c>
      <c r="P160" s="9">
        <v>3</v>
      </c>
      <c r="Q160" s="9">
        <v>3</v>
      </c>
    </row>
    <row r="161" spans="1:17" hidden="1" x14ac:dyDescent="0.25">
      <c r="A161" s="8" t="str">
        <f t="shared" si="12"/>
        <v>Digital MammographyGe Medical Systems Limited</v>
      </c>
      <c r="B161" s="8" t="str">
        <f>VLOOKUP(J161,'Contract IDs'!A:D,4,0)</f>
        <v>Digital Mammography</v>
      </c>
      <c r="C161" s="8" t="str">
        <f>VLOOKUP(L161,'Supplier IDs'!A:C,3,0)</f>
        <v>Ge Medical Systems Limited</v>
      </c>
      <c r="D161" s="8" t="str">
        <f t="shared" si="13"/>
        <v>No Sub Cat</v>
      </c>
      <c r="E161" s="8">
        <f t="shared" si="14"/>
        <v>0</v>
      </c>
      <c r="F161" s="8">
        <f t="shared" si="15"/>
        <v>4</v>
      </c>
      <c r="G161" s="8">
        <f t="shared" si="16"/>
        <v>6</v>
      </c>
      <c r="H161" s="15">
        <f t="shared" si="17"/>
        <v>0.04</v>
      </c>
      <c r="I161" s="15" t="s">
        <v>372</v>
      </c>
      <c r="J161" s="10">
        <v>100000000733763</v>
      </c>
      <c r="K161" s="9" t="s">
        <v>376</v>
      </c>
      <c r="L161" s="10">
        <v>100000000611079</v>
      </c>
      <c r="M161" s="9"/>
      <c r="N161" s="9"/>
      <c r="O161" s="9">
        <v>4</v>
      </c>
      <c r="P161" s="9">
        <v>6</v>
      </c>
      <c r="Q161" s="9">
        <v>4</v>
      </c>
    </row>
    <row r="162" spans="1:17" hidden="1" x14ac:dyDescent="0.25">
      <c r="A162" s="8" t="str">
        <f t="shared" si="12"/>
        <v>Digital MammographyGe Medical Systems Limited</v>
      </c>
      <c r="B162" s="8" t="str">
        <f>VLOOKUP(J162,'Contract IDs'!A:D,4,0)</f>
        <v>Digital Mammography</v>
      </c>
      <c r="C162" s="8" t="str">
        <f>VLOOKUP(L162,'Supplier IDs'!A:C,3,0)</f>
        <v>Ge Medical Systems Limited</v>
      </c>
      <c r="D162" s="8" t="str">
        <f t="shared" si="13"/>
        <v>No Sub Cat</v>
      </c>
      <c r="E162" s="8">
        <f t="shared" si="14"/>
        <v>0</v>
      </c>
      <c r="F162" s="8">
        <f t="shared" si="15"/>
        <v>7</v>
      </c>
      <c r="G162" s="8">
        <f t="shared" si="16"/>
        <v>8</v>
      </c>
      <c r="H162" s="15">
        <f t="shared" si="17"/>
        <v>0.05</v>
      </c>
      <c r="I162" s="15" t="s">
        <v>372</v>
      </c>
      <c r="J162" s="10">
        <v>100000000733763</v>
      </c>
      <c r="K162" s="9" t="s">
        <v>376</v>
      </c>
      <c r="L162" s="10">
        <v>100000000611079</v>
      </c>
      <c r="M162" s="9"/>
      <c r="N162" s="9"/>
      <c r="O162" s="9">
        <v>7</v>
      </c>
      <c r="P162" s="9">
        <v>8</v>
      </c>
      <c r="Q162" s="9">
        <v>5</v>
      </c>
    </row>
    <row r="163" spans="1:17" hidden="1" x14ac:dyDescent="0.25">
      <c r="A163" s="8" t="str">
        <f t="shared" si="12"/>
        <v>Digital MammographyGe Medical Systems Limited</v>
      </c>
      <c r="B163" s="8" t="str">
        <f>VLOOKUP(J163,'Contract IDs'!A:D,4,0)</f>
        <v>Digital Mammography</v>
      </c>
      <c r="C163" s="8" t="str">
        <f>VLOOKUP(L163,'Supplier IDs'!A:C,3,0)</f>
        <v>Ge Medical Systems Limited</v>
      </c>
      <c r="D163" s="8" t="str">
        <f t="shared" si="13"/>
        <v>No Sub Cat</v>
      </c>
      <c r="E163" s="8">
        <f t="shared" si="14"/>
        <v>0</v>
      </c>
      <c r="F163" s="8">
        <f t="shared" si="15"/>
        <v>9</v>
      </c>
      <c r="G163" s="8">
        <f t="shared" si="16"/>
        <v>999999</v>
      </c>
      <c r="H163" s="15">
        <f t="shared" si="17"/>
        <v>7.0000000000000007E-2</v>
      </c>
      <c r="I163" s="15" t="s">
        <v>372</v>
      </c>
      <c r="J163" s="10">
        <v>100000000733763</v>
      </c>
      <c r="K163" s="9" t="s">
        <v>376</v>
      </c>
      <c r="L163" s="10">
        <v>100000000611079</v>
      </c>
      <c r="M163" s="9"/>
      <c r="N163" s="9"/>
      <c r="O163" s="9">
        <v>9</v>
      </c>
      <c r="P163" s="9">
        <v>999999</v>
      </c>
      <c r="Q163" s="9">
        <v>7</v>
      </c>
    </row>
    <row r="164" spans="1:17" hidden="1" x14ac:dyDescent="0.25">
      <c r="A164" s="8" t="str">
        <f t="shared" si="12"/>
        <v>Digital MammographyHologic Ltd.</v>
      </c>
      <c r="B164" s="8" t="str">
        <f>VLOOKUP(J164,'Contract IDs'!A:D,4,0)</f>
        <v>Digital Mammography</v>
      </c>
      <c r="C164" s="8" t="str">
        <f>VLOOKUP(L164,'Supplier IDs'!A:C,3,0)</f>
        <v>Hologic Ltd.</v>
      </c>
      <c r="D164" s="8" t="str">
        <f t="shared" si="13"/>
        <v>No Sub Cat</v>
      </c>
      <c r="E164" s="8">
        <f t="shared" si="14"/>
        <v>0</v>
      </c>
      <c r="F164" s="8">
        <f t="shared" si="15"/>
        <v>2</v>
      </c>
      <c r="G164" s="8">
        <f t="shared" si="16"/>
        <v>2</v>
      </c>
      <c r="H164" s="15">
        <f t="shared" si="17"/>
        <v>0.02</v>
      </c>
      <c r="I164" s="15" t="s">
        <v>372</v>
      </c>
      <c r="J164" s="10">
        <v>100000000733763</v>
      </c>
      <c r="K164" s="9" t="s">
        <v>376</v>
      </c>
      <c r="L164" s="10">
        <v>100000000612287</v>
      </c>
      <c r="M164" s="9"/>
      <c r="N164" s="9"/>
      <c r="O164" s="9">
        <v>2</v>
      </c>
      <c r="P164" s="9">
        <v>2</v>
      </c>
      <c r="Q164" s="9">
        <v>2</v>
      </c>
    </row>
    <row r="165" spans="1:17" hidden="1" x14ac:dyDescent="0.25">
      <c r="A165" s="8" t="str">
        <f t="shared" si="12"/>
        <v>Digital MammographyHologic Ltd.</v>
      </c>
      <c r="B165" s="8" t="str">
        <f>VLOOKUP(J165,'Contract IDs'!A:D,4,0)</f>
        <v>Digital Mammography</v>
      </c>
      <c r="C165" s="8" t="str">
        <f>VLOOKUP(L165,'Supplier IDs'!A:C,3,0)</f>
        <v>Hologic Ltd.</v>
      </c>
      <c r="D165" s="8" t="str">
        <f t="shared" si="13"/>
        <v>No Sub Cat</v>
      </c>
      <c r="E165" s="8">
        <f t="shared" si="14"/>
        <v>0</v>
      </c>
      <c r="F165" s="8">
        <f t="shared" si="15"/>
        <v>3</v>
      </c>
      <c r="G165" s="8">
        <f t="shared" si="16"/>
        <v>3</v>
      </c>
      <c r="H165" s="15">
        <f t="shared" si="17"/>
        <v>2.5000000000000001E-2</v>
      </c>
      <c r="I165" s="15" t="s">
        <v>372</v>
      </c>
      <c r="J165" s="10">
        <v>100000000733763</v>
      </c>
      <c r="K165" s="9" t="s">
        <v>376</v>
      </c>
      <c r="L165" s="10">
        <v>100000000612287</v>
      </c>
      <c r="M165" s="9"/>
      <c r="N165" s="9"/>
      <c r="O165" s="9">
        <v>3</v>
      </c>
      <c r="P165" s="9">
        <v>3</v>
      </c>
      <c r="Q165" s="9">
        <v>2.5</v>
      </c>
    </row>
    <row r="166" spans="1:17" hidden="1" x14ac:dyDescent="0.25">
      <c r="A166" s="8" t="str">
        <f t="shared" si="12"/>
        <v>Digital MammographyHologic Ltd.</v>
      </c>
      <c r="B166" s="8" t="str">
        <f>VLOOKUP(J166,'Contract IDs'!A:D,4,0)</f>
        <v>Digital Mammography</v>
      </c>
      <c r="C166" s="8" t="str">
        <f>VLOOKUP(L166,'Supplier IDs'!A:C,3,0)</f>
        <v>Hologic Ltd.</v>
      </c>
      <c r="D166" s="8" t="str">
        <f t="shared" si="13"/>
        <v>No Sub Cat</v>
      </c>
      <c r="E166" s="8">
        <f t="shared" si="14"/>
        <v>0</v>
      </c>
      <c r="F166" s="8">
        <f t="shared" si="15"/>
        <v>4</v>
      </c>
      <c r="G166" s="8">
        <f t="shared" si="16"/>
        <v>4</v>
      </c>
      <c r="H166" s="15">
        <f t="shared" si="17"/>
        <v>3.5000000000000003E-2</v>
      </c>
      <c r="I166" s="15" t="s">
        <v>372</v>
      </c>
      <c r="J166" s="10">
        <v>100000000733763</v>
      </c>
      <c r="K166" s="9" t="s">
        <v>376</v>
      </c>
      <c r="L166" s="10">
        <v>100000000612287</v>
      </c>
      <c r="M166" s="9"/>
      <c r="N166" s="9"/>
      <c r="O166" s="9">
        <v>4</v>
      </c>
      <c r="P166" s="9">
        <v>4</v>
      </c>
      <c r="Q166" s="9">
        <v>3.5</v>
      </c>
    </row>
    <row r="167" spans="1:17" hidden="1" x14ac:dyDescent="0.25">
      <c r="A167" s="8" t="str">
        <f t="shared" si="12"/>
        <v>Digital MammographyHologic Ltd.</v>
      </c>
      <c r="B167" s="8" t="str">
        <f>VLOOKUP(J167,'Contract IDs'!A:D,4,0)</f>
        <v>Digital Mammography</v>
      </c>
      <c r="C167" s="8" t="str">
        <f>VLOOKUP(L167,'Supplier IDs'!A:C,3,0)</f>
        <v>Hologic Ltd.</v>
      </c>
      <c r="D167" s="8" t="str">
        <f t="shared" si="13"/>
        <v>No Sub Cat</v>
      </c>
      <c r="E167" s="8">
        <f t="shared" si="14"/>
        <v>0</v>
      </c>
      <c r="F167" s="8">
        <f t="shared" si="15"/>
        <v>5</v>
      </c>
      <c r="G167" s="8">
        <f t="shared" si="16"/>
        <v>5</v>
      </c>
      <c r="H167" s="15">
        <f t="shared" si="17"/>
        <v>0.04</v>
      </c>
      <c r="I167" s="15" t="s">
        <v>372</v>
      </c>
      <c r="J167" s="10">
        <v>100000000733763</v>
      </c>
      <c r="K167" s="9" t="s">
        <v>376</v>
      </c>
      <c r="L167" s="10">
        <v>100000000612287</v>
      </c>
      <c r="M167" s="9"/>
      <c r="N167" s="9"/>
      <c r="O167" s="9">
        <v>5</v>
      </c>
      <c r="P167" s="9">
        <v>5</v>
      </c>
      <c r="Q167" s="9">
        <v>4</v>
      </c>
    </row>
    <row r="168" spans="1:17" hidden="1" x14ac:dyDescent="0.25">
      <c r="A168" s="8" t="str">
        <f t="shared" si="12"/>
        <v>Digital MammographyHologic Ltd.</v>
      </c>
      <c r="B168" s="8" t="str">
        <f>VLOOKUP(J168,'Contract IDs'!A:D,4,0)</f>
        <v>Digital Mammography</v>
      </c>
      <c r="C168" s="8" t="str">
        <f>VLOOKUP(L168,'Supplier IDs'!A:C,3,0)</f>
        <v>Hologic Ltd.</v>
      </c>
      <c r="D168" s="8" t="str">
        <f t="shared" si="13"/>
        <v>No Sub Cat</v>
      </c>
      <c r="E168" s="8">
        <f t="shared" si="14"/>
        <v>0</v>
      </c>
      <c r="F168" s="8">
        <f t="shared" si="15"/>
        <v>6</v>
      </c>
      <c r="G168" s="8">
        <f t="shared" si="16"/>
        <v>6</v>
      </c>
      <c r="H168" s="15">
        <f t="shared" si="17"/>
        <v>0.04</v>
      </c>
      <c r="I168" s="15" t="s">
        <v>372</v>
      </c>
      <c r="J168" s="10">
        <v>100000000733763</v>
      </c>
      <c r="K168" s="9" t="s">
        <v>376</v>
      </c>
      <c r="L168" s="10">
        <v>100000000612287</v>
      </c>
      <c r="M168" s="9"/>
      <c r="N168" s="9"/>
      <c r="O168" s="9">
        <v>6</v>
      </c>
      <c r="P168" s="9">
        <v>6</v>
      </c>
      <c r="Q168" s="9">
        <v>4</v>
      </c>
    </row>
    <row r="169" spans="1:17" hidden="1" x14ac:dyDescent="0.25">
      <c r="A169" s="8" t="str">
        <f t="shared" si="12"/>
        <v>Digital MammographyHologic Ltd.</v>
      </c>
      <c r="B169" s="8" t="str">
        <f>VLOOKUP(J169,'Contract IDs'!A:D,4,0)</f>
        <v>Digital Mammography</v>
      </c>
      <c r="C169" s="8" t="str">
        <f>VLOOKUP(L169,'Supplier IDs'!A:C,3,0)</f>
        <v>Hologic Ltd.</v>
      </c>
      <c r="D169" s="8" t="str">
        <f t="shared" si="13"/>
        <v>No Sub Cat</v>
      </c>
      <c r="E169" s="8">
        <f t="shared" si="14"/>
        <v>0</v>
      </c>
      <c r="F169" s="8">
        <f t="shared" si="15"/>
        <v>7</v>
      </c>
      <c r="G169" s="8">
        <f t="shared" si="16"/>
        <v>7</v>
      </c>
      <c r="H169" s="15">
        <f t="shared" si="17"/>
        <v>0.05</v>
      </c>
      <c r="I169" s="15" t="s">
        <v>372</v>
      </c>
      <c r="J169" s="10">
        <v>100000000733763</v>
      </c>
      <c r="K169" s="9" t="s">
        <v>376</v>
      </c>
      <c r="L169" s="10">
        <v>100000000612287</v>
      </c>
      <c r="M169" s="9"/>
      <c r="N169" s="9"/>
      <c r="O169" s="9">
        <v>7</v>
      </c>
      <c r="P169" s="9">
        <v>7</v>
      </c>
      <c r="Q169" s="9">
        <v>5</v>
      </c>
    </row>
    <row r="170" spans="1:17" hidden="1" x14ac:dyDescent="0.25">
      <c r="A170" s="8" t="str">
        <f t="shared" si="12"/>
        <v>Digital MammographyHologic Ltd.</v>
      </c>
      <c r="B170" s="8" t="str">
        <f>VLOOKUP(J170,'Contract IDs'!A:D,4,0)</f>
        <v>Digital Mammography</v>
      </c>
      <c r="C170" s="8" t="str">
        <f>VLOOKUP(L170,'Supplier IDs'!A:C,3,0)</f>
        <v>Hologic Ltd.</v>
      </c>
      <c r="D170" s="8" t="str">
        <f t="shared" si="13"/>
        <v>No Sub Cat</v>
      </c>
      <c r="E170" s="8">
        <f t="shared" si="14"/>
        <v>0</v>
      </c>
      <c r="F170" s="8">
        <f t="shared" si="15"/>
        <v>8</v>
      </c>
      <c r="G170" s="8">
        <f t="shared" si="16"/>
        <v>8</v>
      </c>
      <c r="H170" s="15">
        <f t="shared" si="17"/>
        <v>0.06</v>
      </c>
      <c r="I170" s="15" t="s">
        <v>372</v>
      </c>
      <c r="J170" s="10">
        <v>100000000733763</v>
      </c>
      <c r="K170" s="9" t="s">
        <v>376</v>
      </c>
      <c r="L170" s="10">
        <v>100000000612287</v>
      </c>
      <c r="M170" s="9"/>
      <c r="N170" s="9"/>
      <c r="O170" s="9">
        <v>8</v>
      </c>
      <c r="P170" s="9">
        <v>8</v>
      </c>
      <c r="Q170" s="9">
        <v>6</v>
      </c>
    </row>
    <row r="171" spans="1:17" hidden="1" x14ac:dyDescent="0.25">
      <c r="A171" s="8" t="str">
        <f t="shared" si="12"/>
        <v>Digital MammographyHologic Ltd.</v>
      </c>
      <c r="B171" s="8" t="str">
        <f>VLOOKUP(J171,'Contract IDs'!A:D,4,0)</f>
        <v>Digital Mammography</v>
      </c>
      <c r="C171" s="8" t="str">
        <f>VLOOKUP(L171,'Supplier IDs'!A:C,3,0)</f>
        <v>Hologic Ltd.</v>
      </c>
      <c r="D171" s="8" t="str">
        <f t="shared" si="13"/>
        <v>No Sub Cat</v>
      </c>
      <c r="E171" s="8">
        <f t="shared" si="14"/>
        <v>0</v>
      </c>
      <c r="F171" s="8">
        <f t="shared" si="15"/>
        <v>9</v>
      </c>
      <c r="G171" s="8">
        <f t="shared" si="16"/>
        <v>9</v>
      </c>
      <c r="H171" s="15">
        <f t="shared" si="17"/>
        <v>7.0000000000000007E-2</v>
      </c>
      <c r="I171" s="15" t="s">
        <v>372</v>
      </c>
      <c r="J171" s="10">
        <v>100000000733763</v>
      </c>
      <c r="K171" s="9" t="s">
        <v>376</v>
      </c>
      <c r="L171" s="10">
        <v>100000000612287</v>
      </c>
      <c r="M171" s="9"/>
      <c r="N171" s="9"/>
      <c r="O171" s="9">
        <v>9</v>
      </c>
      <c r="P171" s="9">
        <v>9</v>
      </c>
      <c r="Q171" s="9">
        <v>7</v>
      </c>
    </row>
    <row r="172" spans="1:17" hidden="1" x14ac:dyDescent="0.25">
      <c r="A172" s="8" t="str">
        <f t="shared" si="12"/>
        <v>Digital MammographyHologic Ltd.</v>
      </c>
      <c r="B172" s="8" t="str">
        <f>VLOOKUP(J172,'Contract IDs'!A:D,4,0)</f>
        <v>Digital Mammography</v>
      </c>
      <c r="C172" s="8" t="str">
        <f>VLOOKUP(L172,'Supplier IDs'!A:C,3,0)</f>
        <v>Hologic Ltd.</v>
      </c>
      <c r="D172" s="8" t="str">
        <f t="shared" si="13"/>
        <v>No Sub Cat</v>
      </c>
      <c r="E172" s="8">
        <f t="shared" si="14"/>
        <v>0</v>
      </c>
      <c r="F172" s="8">
        <f t="shared" si="15"/>
        <v>10</v>
      </c>
      <c r="G172" s="8">
        <f t="shared" si="16"/>
        <v>999999</v>
      </c>
      <c r="H172" s="15">
        <f t="shared" si="17"/>
        <v>7.4999999999999997E-2</v>
      </c>
      <c r="I172" s="15" t="s">
        <v>372</v>
      </c>
      <c r="J172" s="10">
        <v>100000000733763</v>
      </c>
      <c r="K172" s="9" t="s">
        <v>376</v>
      </c>
      <c r="L172" s="10">
        <v>100000000612287</v>
      </c>
      <c r="M172" s="9"/>
      <c r="N172" s="9"/>
      <c r="O172" s="9">
        <v>10</v>
      </c>
      <c r="P172" s="9">
        <v>999999</v>
      </c>
      <c r="Q172" s="9">
        <v>7.5</v>
      </c>
    </row>
    <row r="173" spans="1:17" x14ac:dyDescent="0.25">
      <c r="A173" s="8" t="str">
        <f t="shared" si="12"/>
        <v>Digital MammographyMedical Imaging Systems Limited</v>
      </c>
      <c r="B173" s="8" t="str">
        <f>VLOOKUP(J173,'Contract IDs'!A:D,4,0)</f>
        <v>Digital Mammography</v>
      </c>
      <c r="C173" s="8" t="str">
        <f>VLOOKUP(L173,'Supplier IDs'!A:C,3,0)</f>
        <v>Medical Imaging Systems Limited</v>
      </c>
      <c r="D173" s="8" t="str">
        <f t="shared" si="13"/>
        <v>No Sub Cat</v>
      </c>
      <c r="E173" s="8">
        <f t="shared" si="14"/>
        <v>0</v>
      </c>
      <c r="F173" s="8">
        <f t="shared" si="15"/>
        <v>2</v>
      </c>
      <c r="G173" s="8">
        <f t="shared" si="16"/>
        <v>2</v>
      </c>
      <c r="H173" s="15">
        <f t="shared" si="17"/>
        <v>5.0000000000000001E-3</v>
      </c>
      <c r="I173" s="15" t="s">
        <v>372</v>
      </c>
      <c r="J173" s="10">
        <v>100000000733763</v>
      </c>
      <c r="K173" s="9" t="s">
        <v>376</v>
      </c>
      <c r="L173" s="10">
        <v>100000000612466</v>
      </c>
      <c r="M173" s="9"/>
      <c r="N173" s="9"/>
      <c r="O173" s="9">
        <v>2</v>
      </c>
      <c r="P173" s="9">
        <v>2</v>
      </c>
      <c r="Q173" s="9">
        <v>0.5</v>
      </c>
    </row>
    <row r="174" spans="1:17" x14ac:dyDescent="0.25">
      <c r="A174" s="8" t="str">
        <f t="shared" si="12"/>
        <v>Digital MammographyMedical Imaging Systems Limited</v>
      </c>
      <c r="B174" s="8" t="str">
        <f>VLOOKUP(J174,'Contract IDs'!A:D,4,0)</f>
        <v>Digital Mammography</v>
      </c>
      <c r="C174" s="8" t="str">
        <f>VLOOKUP(L174,'Supplier IDs'!A:C,3,0)</f>
        <v>Medical Imaging Systems Limited</v>
      </c>
      <c r="D174" s="8" t="str">
        <f t="shared" si="13"/>
        <v>No Sub Cat</v>
      </c>
      <c r="E174" s="8">
        <f t="shared" si="14"/>
        <v>0</v>
      </c>
      <c r="F174" s="8">
        <f t="shared" si="15"/>
        <v>3</v>
      </c>
      <c r="G174" s="8">
        <f t="shared" si="16"/>
        <v>3</v>
      </c>
      <c r="H174" s="15">
        <f t="shared" si="17"/>
        <v>0.01</v>
      </c>
      <c r="I174" s="15" t="s">
        <v>372</v>
      </c>
      <c r="J174" s="10">
        <v>100000000733763</v>
      </c>
      <c r="K174" s="9" t="s">
        <v>376</v>
      </c>
      <c r="L174" s="10">
        <v>100000000612466</v>
      </c>
      <c r="M174" s="9"/>
      <c r="N174" s="9"/>
      <c r="O174" s="9">
        <v>3</v>
      </c>
      <c r="P174" s="9">
        <v>3</v>
      </c>
      <c r="Q174" s="9">
        <v>1</v>
      </c>
    </row>
    <row r="175" spans="1:17" x14ac:dyDescent="0.25">
      <c r="A175" s="8" t="str">
        <f t="shared" si="12"/>
        <v>Digital MammographyMedical Imaging Systems Limited</v>
      </c>
      <c r="B175" s="8" t="str">
        <f>VLOOKUP(J175,'Contract IDs'!A:D,4,0)</f>
        <v>Digital Mammography</v>
      </c>
      <c r="C175" s="8" t="str">
        <f>VLOOKUP(L175,'Supplier IDs'!A:C,3,0)</f>
        <v>Medical Imaging Systems Limited</v>
      </c>
      <c r="D175" s="8" t="str">
        <f t="shared" si="13"/>
        <v>No Sub Cat</v>
      </c>
      <c r="E175" s="8">
        <f t="shared" si="14"/>
        <v>0</v>
      </c>
      <c r="F175" s="8">
        <f t="shared" si="15"/>
        <v>4</v>
      </c>
      <c r="G175" s="8">
        <f t="shared" si="16"/>
        <v>4</v>
      </c>
      <c r="H175" s="15">
        <f t="shared" si="17"/>
        <v>0.02</v>
      </c>
      <c r="I175" s="15" t="s">
        <v>372</v>
      </c>
      <c r="J175" s="10">
        <v>100000000733763</v>
      </c>
      <c r="K175" s="9" t="s">
        <v>376</v>
      </c>
      <c r="L175" s="10">
        <v>100000000612466</v>
      </c>
      <c r="M175" s="9"/>
      <c r="N175" s="9"/>
      <c r="O175" s="9">
        <v>4</v>
      </c>
      <c r="P175" s="9">
        <v>4</v>
      </c>
      <c r="Q175" s="9">
        <v>2</v>
      </c>
    </row>
    <row r="176" spans="1:17" x14ac:dyDescent="0.25">
      <c r="A176" s="8" t="str">
        <f t="shared" si="12"/>
        <v>Digital MammographyMedical Imaging Systems Limited</v>
      </c>
      <c r="B176" s="8" t="str">
        <f>VLOOKUP(J176,'Contract IDs'!A:D,4,0)</f>
        <v>Digital Mammography</v>
      </c>
      <c r="C176" s="8" t="str">
        <f>VLOOKUP(L176,'Supplier IDs'!A:C,3,0)</f>
        <v>Medical Imaging Systems Limited</v>
      </c>
      <c r="D176" s="8" t="str">
        <f t="shared" si="13"/>
        <v>No Sub Cat</v>
      </c>
      <c r="E176" s="8">
        <f t="shared" si="14"/>
        <v>0</v>
      </c>
      <c r="F176" s="8">
        <f t="shared" si="15"/>
        <v>5</v>
      </c>
      <c r="G176" s="8">
        <f t="shared" si="16"/>
        <v>5</v>
      </c>
      <c r="H176" s="15">
        <f t="shared" si="17"/>
        <v>2.5000000000000001E-2</v>
      </c>
      <c r="I176" s="15" t="s">
        <v>372</v>
      </c>
      <c r="J176" s="10">
        <v>100000000733763</v>
      </c>
      <c r="K176" s="9" t="s">
        <v>376</v>
      </c>
      <c r="L176" s="10">
        <v>100000000612466</v>
      </c>
      <c r="M176" s="9"/>
      <c r="N176" s="9"/>
      <c r="O176" s="9">
        <v>5</v>
      </c>
      <c r="P176" s="9">
        <v>5</v>
      </c>
      <c r="Q176" s="9">
        <v>2.5</v>
      </c>
    </row>
    <row r="177" spans="1:17" x14ac:dyDescent="0.25">
      <c r="A177" s="8" t="str">
        <f t="shared" si="12"/>
        <v>Digital MammographyMedical Imaging Systems Limited</v>
      </c>
      <c r="B177" s="8" t="str">
        <f>VLOOKUP(J177,'Contract IDs'!A:D,4,0)</f>
        <v>Digital Mammography</v>
      </c>
      <c r="C177" s="8" t="str">
        <f>VLOOKUP(L177,'Supplier IDs'!A:C,3,0)</f>
        <v>Medical Imaging Systems Limited</v>
      </c>
      <c r="D177" s="8" t="str">
        <f t="shared" si="13"/>
        <v>No Sub Cat</v>
      </c>
      <c r="E177" s="8">
        <f t="shared" si="14"/>
        <v>0</v>
      </c>
      <c r="F177" s="8">
        <f t="shared" si="15"/>
        <v>6</v>
      </c>
      <c r="G177" s="8">
        <f t="shared" si="16"/>
        <v>6</v>
      </c>
      <c r="H177" s="15">
        <f t="shared" si="17"/>
        <v>2.5000000000000001E-2</v>
      </c>
      <c r="I177" s="15" t="s">
        <v>372</v>
      </c>
      <c r="J177" s="10">
        <v>100000000733763</v>
      </c>
      <c r="K177" s="9" t="s">
        <v>376</v>
      </c>
      <c r="L177" s="10">
        <v>100000000612466</v>
      </c>
      <c r="M177" s="9"/>
      <c r="N177" s="9"/>
      <c r="O177" s="9">
        <v>6</v>
      </c>
      <c r="P177" s="9">
        <v>6</v>
      </c>
      <c r="Q177" s="9">
        <v>2.5</v>
      </c>
    </row>
    <row r="178" spans="1:17" x14ac:dyDescent="0.25">
      <c r="A178" s="8" t="str">
        <f t="shared" si="12"/>
        <v>Digital MammographyMedical Imaging Systems Limited</v>
      </c>
      <c r="B178" s="8" t="str">
        <f>VLOOKUP(J178,'Contract IDs'!A:D,4,0)</f>
        <v>Digital Mammography</v>
      </c>
      <c r="C178" s="8" t="str">
        <f>VLOOKUP(L178,'Supplier IDs'!A:C,3,0)</f>
        <v>Medical Imaging Systems Limited</v>
      </c>
      <c r="D178" s="8" t="str">
        <f t="shared" si="13"/>
        <v>No Sub Cat</v>
      </c>
      <c r="E178" s="8">
        <f t="shared" si="14"/>
        <v>0</v>
      </c>
      <c r="F178" s="8">
        <f t="shared" si="15"/>
        <v>7</v>
      </c>
      <c r="G178" s="8">
        <f t="shared" si="16"/>
        <v>7</v>
      </c>
      <c r="H178" s="15">
        <f t="shared" si="17"/>
        <v>0.03</v>
      </c>
      <c r="I178" s="15" t="s">
        <v>372</v>
      </c>
      <c r="J178" s="10">
        <v>100000000733763</v>
      </c>
      <c r="K178" s="9" t="s">
        <v>376</v>
      </c>
      <c r="L178" s="10">
        <v>100000000612466</v>
      </c>
      <c r="M178" s="9"/>
      <c r="N178" s="9"/>
      <c r="O178" s="9">
        <v>7</v>
      </c>
      <c r="P178" s="9">
        <v>7</v>
      </c>
      <c r="Q178" s="9">
        <v>3</v>
      </c>
    </row>
    <row r="179" spans="1:17" x14ac:dyDescent="0.25">
      <c r="A179" s="8" t="str">
        <f t="shared" si="12"/>
        <v>Digital MammographyMedical Imaging Systems Limited</v>
      </c>
      <c r="B179" s="8" t="str">
        <f>VLOOKUP(J179,'Contract IDs'!A:D,4,0)</f>
        <v>Digital Mammography</v>
      </c>
      <c r="C179" s="8" t="str">
        <f>VLOOKUP(L179,'Supplier IDs'!A:C,3,0)</f>
        <v>Medical Imaging Systems Limited</v>
      </c>
      <c r="D179" s="8" t="str">
        <f t="shared" si="13"/>
        <v>No Sub Cat</v>
      </c>
      <c r="E179" s="8">
        <f t="shared" si="14"/>
        <v>0</v>
      </c>
      <c r="F179" s="8">
        <f t="shared" si="15"/>
        <v>8</v>
      </c>
      <c r="G179" s="8">
        <f t="shared" si="16"/>
        <v>8</v>
      </c>
      <c r="H179" s="15">
        <f t="shared" si="17"/>
        <v>0.03</v>
      </c>
      <c r="I179" s="15" t="s">
        <v>372</v>
      </c>
      <c r="J179" s="10">
        <v>100000000733763</v>
      </c>
      <c r="K179" s="9" t="s">
        <v>376</v>
      </c>
      <c r="L179" s="10">
        <v>100000000612466</v>
      </c>
      <c r="M179" s="9"/>
      <c r="N179" s="9"/>
      <c r="O179" s="9">
        <v>8</v>
      </c>
      <c r="P179" s="9">
        <v>8</v>
      </c>
      <c r="Q179" s="9">
        <v>3</v>
      </c>
    </row>
    <row r="180" spans="1:17" x14ac:dyDescent="0.25">
      <c r="A180" s="8" t="str">
        <f t="shared" si="12"/>
        <v>Digital MammographyMedical Imaging Systems Limited</v>
      </c>
      <c r="B180" s="8" t="str">
        <f>VLOOKUP(J180,'Contract IDs'!A:D,4,0)</f>
        <v>Digital Mammography</v>
      </c>
      <c r="C180" s="8" t="str">
        <f>VLOOKUP(L180,'Supplier IDs'!A:C,3,0)</f>
        <v>Medical Imaging Systems Limited</v>
      </c>
      <c r="D180" s="8" t="str">
        <f t="shared" si="13"/>
        <v>No Sub Cat</v>
      </c>
      <c r="E180" s="8">
        <f t="shared" si="14"/>
        <v>0</v>
      </c>
      <c r="F180" s="8">
        <f t="shared" si="15"/>
        <v>9</v>
      </c>
      <c r="G180" s="8">
        <f t="shared" si="16"/>
        <v>9</v>
      </c>
      <c r="H180" s="15">
        <f t="shared" si="17"/>
        <v>0.03</v>
      </c>
      <c r="I180" s="15" t="s">
        <v>372</v>
      </c>
      <c r="J180" s="10">
        <v>100000000733763</v>
      </c>
      <c r="K180" s="9" t="s">
        <v>376</v>
      </c>
      <c r="L180" s="10">
        <v>100000000612466</v>
      </c>
      <c r="M180" s="9"/>
      <c r="N180" s="9"/>
      <c r="O180" s="9">
        <v>9</v>
      </c>
      <c r="P180" s="9">
        <v>9</v>
      </c>
      <c r="Q180" s="9">
        <v>3</v>
      </c>
    </row>
    <row r="181" spans="1:17" x14ac:dyDescent="0.25">
      <c r="A181" s="8" t="str">
        <f t="shared" si="12"/>
        <v>Digital MammographyMedical Imaging Systems Limited</v>
      </c>
      <c r="B181" s="8" t="str">
        <f>VLOOKUP(J181,'Contract IDs'!A:D,4,0)</f>
        <v>Digital Mammography</v>
      </c>
      <c r="C181" s="8" t="str">
        <f>VLOOKUP(L181,'Supplier IDs'!A:C,3,0)</f>
        <v>Medical Imaging Systems Limited</v>
      </c>
      <c r="D181" s="8" t="str">
        <f t="shared" si="13"/>
        <v>No Sub Cat</v>
      </c>
      <c r="E181" s="8">
        <f t="shared" si="14"/>
        <v>0</v>
      </c>
      <c r="F181" s="8">
        <f t="shared" si="15"/>
        <v>10</v>
      </c>
      <c r="G181" s="8">
        <f t="shared" si="16"/>
        <v>999999</v>
      </c>
      <c r="H181" s="15">
        <f t="shared" si="17"/>
        <v>0.03</v>
      </c>
      <c r="I181" s="15" t="s">
        <v>372</v>
      </c>
      <c r="J181" s="10">
        <v>100000000733763</v>
      </c>
      <c r="K181" s="9" t="s">
        <v>376</v>
      </c>
      <c r="L181" s="10">
        <v>100000000612466</v>
      </c>
      <c r="M181" s="9"/>
      <c r="N181" s="9"/>
      <c r="O181" s="9">
        <v>10</v>
      </c>
      <c r="P181" s="9">
        <v>999999</v>
      </c>
      <c r="Q181" s="9">
        <v>3</v>
      </c>
    </row>
    <row r="182" spans="1:17" hidden="1" x14ac:dyDescent="0.25">
      <c r="A182" s="8" t="str">
        <f t="shared" si="12"/>
        <v>Digital MammographyPhilips Medical Systems UK Limited</v>
      </c>
      <c r="B182" s="8" t="str">
        <f>VLOOKUP(J182,'Contract IDs'!A:D,4,0)</f>
        <v>Digital Mammography</v>
      </c>
      <c r="C182" s="8" t="str">
        <f>VLOOKUP(L182,'Supplier IDs'!A:C,3,0)</f>
        <v>Philips Medical Systems UK Limited</v>
      </c>
      <c r="D182" s="8" t="str">
        <f t="shared" si="13"/>
        <v>No Sub Cat</v>
      </c>
      <c r="E182" s="8">
        <f t="shared" si="14"/>
        <v>0</v>
      </c>
      <c r="F182" s="8">
        <f t="shared" si="15"/>
        <v>2</v>
      </c>
      <c r="G182" s="8">
        <f t="shared" si="16"/>
        <v>2</v>
      </c>
      <c r="H182" s="15">
        <f t="shared" si="17"/>
        <v>1.4999999999999999E-2</v>
      </c>
      <c r="I182" s="15" t="s">
        <v>372</v>
      </c>
      <c r="J182" s="10">
        <v>100000000733763</v>
      </c>
      <c r="K182" s="9" t="s">
        <v>376</v>
      </c>
      <c r="L182" s="10">
        <v>100000000612648</v>
      </c>
      <c r="M182" s="9"/>
      <c r="N182" s="9"/>
      <c r="O182" s="9">
        <v>2</v>
      </c>
      <c r="P182" s="9">
        <v>2</v>
      </c>
      <c r="Q182" s="9">
        <v>1.5</v>
      </c>
    </row>
    <row r="183" spans="1:17" hidden="1" x14ac:dyDescent="0.25">
      <c r="A183" s="8" t="str">
        <f t="shared" si="12"/>
        <v>Digital MammographyPhilips Medical Systems UK Limited</v>
      </c>
      <c r="B183" s="8" t="str">
        <f>VLOOKUP(J183,'Contract IDs'!A:D,4,0)</f>
        <v>Digital Mammography</v>
      </c>
      <c r="C183" s="8" t="str">
        <f>VLOOKUP(L183,'Supplier IDs'!A:C,3,0)</f>
        <v>Philips Medical Systems UK Limited</v>
      </c>
      <c r="D183" s="8" t="str">
        <f t="shared" si="13"/>
        <v>No Sub Cat</v>
      </c>
      <c r="E183" s="8">
        <f t="shared" si="14"/>
        <v>0</v>
      </c>
      <c r="F183" s="8">
        <f t="shared" si="15"/>
        <v>3</v>
      </c>
      <c r="G183" s="8">
        <f t="shared" si="16"/>
        <v>3</v>
      </c>
      <c r="H183" s="15">
        <f t="shared" si="17"/>
        <v>0.02</v>
      </c>
      <c r="I183" s="15" t="s">
        <v>372</v>
      </c>
      <c r="J183" s="10">
        <v>100000000733763</v>
      </c>
      <c r="K183" s="9" t="s">
        <v>376</v>
      </c>
      <c r="L183" s="10">
        <v>100000000612648</v>
      </c>
      <c r="M183" s="9"/>
      <c r="N183" s="9"/>
      <c r="O183" s="9">
        <v>3</v>
      </c>
      <c r="P183" s="9">
        <v>3</v>
      </c>
      <c r="Q183" s="9">
        <v>2</v>
      </c>
    </row>
    <row r="184" spans="1:17" hidden="1" x14ac:dyDescent="0.25">
      <c r="A184" s="8" t="str">
        <f t="shared" si="12"/>
        <v>Digital MammographyPhilips Medical Systems UK Limited</v>
      </c>
      <c r="B184" s="8" t="str">
        <f>VLOOKUP(J184,'Contract IDs'!A:D,4,0)</f>
        <v>Digital Mammography</v>
      </c>
      <c r="C184" s="8" t="str">
        <f>VLOOKUP(L184,'Supplier IDs'!A:C,3,0)</f>
        <v>Philips Medical Systems UK Limited</v>
      </c>
      <c r="D184" s="8" t="str">
        <f t="shared" si="13"/>
        <v>No Sub Cat</v>
      </c>
      <c r="E184" s="8">
        <f t="shared" si="14"/>
        <v>0</v>
      </c>
      <c r="F184" s="8">
        <f t="shared" si="15"/>
        <v>4</v>
      </c>
      <c r="G184" s="8">
        <f t="shared" si="16"/>
        <v>4</v>
      </c>
      <c r="H184" s="15">
        <f t="shared" si="17"/>
        <v>0.02</v>
      </c>
      <c r="I184" s="15" t="s">
        <v>372</v>
      </c>
      <c r="J184" s="10">
        <v>100000000733763</v>
      </c>
      <c r="K184" s="9" t="s">
        <v>376</v>
      </c>
      <c r="L184" s="10">
        <v>100000000612648</v>
      </c>
      <c r="M184" s="9"/>
      <c r="N184" s="9"/>
      <c r="O184" s="9">
        <v>4</v>
      </c>
      <c r="P184" s="9">
        <v>4</v>
      </c>
      <c r="Q184" s="9">
        <v>2</v>
      </c>
    </row>
    <row r="185" spans="1:17" hidden="1" x14ac:dyDescent="0.25">
      <c r="A185" s="8" t="str">
        <f t="shared" si="12"/>
        <v>Digital MammographyPhilips Medical Systems UK Limited</v>
      </c>
      <c r="B185" s="8" t="str">
        <f>VLOOKUP(J185,'Contract IDs'!A:D,4,0)</f>
        <v>Digital Mammography</v>
      </c>
      <c r="C185" s="8" t="str">
        <f>VLOOKUP(L185,'Supplier IDs'!A:C,3,0)</f>
        <v>Philips Medical Systems UK Limited</v>
      </c>
      <c r="D185" s="8" t="str">
        <f t="shared" si="13"/>
        <v>No Sub Cat</v>
      </c>
      <c r="E185" s="8">
        <f t="shared" si="14"/>
        <v>0</v>
      </c>
      <c r="F185" s="8">
        <f t="shared" si="15"/>
        <v>5</v>
      </c>
      <c r="G185" s="8">
        <f t="shared" si="16"/>
        <v>5</v>
      </c>
      <c r="H185" s="15">
        <f t="shared" si="17"/>
        <v>2.5000000000000001E-2</v>
      </c>
      <c r="I185" s="15" t="s">
        <v>372</v>
      </c>
      <c r="J185" s="10">
        <v>100000000733763</v>
      </c>
      <c r="K185" s="9" t="s">
        <v>376</v>
      </c>
      <c r="L185" s="10">
        <v>100000000612648</v>
      </c>
      <c r="M185" s="9"/>
      <c r="N185" s="9"/>
      <c r="O185" s="9">
        <v>5</v>
      </c>
      <c r="P185" s="9">
        <v>5</v>
      </c>
      <c r="Q185" s="9">
        <v>2.5</v>
      </c>
    </row>
    <row r="186" spans="1:17" hidden="1" x14ac:dyDescent="0.25">
      <c r="A186" s="8" t="str">
        <f t="shared" si="12"/>
        <v>Digital MammographyPhilips Medical Systems UK Limited</v>
      </c>
      <c r="B186" s="8" t="str">
        <f>VLOOKUP(J186,'Contract IDs'!A:D,4,0)</f>
        <v>Digital Mammography</v>
      </c>
      <c r="C186" s="8" t="str">
        <f>VLOOKUP(L186,'Supplier IDs'!A:C,3,0)</f>
        <v>Philips Medical Systems UK Limited</v>
      </c>
      <c r="D186" s="8" t="str">
        <f t="shared" si="13"/>
        <v>No Sub Cat</v>
      </c>
      <c r="E186" s="8">
        <f t="shared" si="14"/>
        <v>0</v>
      </c>
      <c r="F186" s="8">
        <f t="shared" si="15"/>
        <v>6</v>
      </c>
      <c r="G186" s="8">
        <f t="shared" si="16"/>
        <v>6</v>
      </c>
      <c r="H186" s="15">
        <f t="shared" si="17"/>
        <v>2.5000000000000001E-2</v>
      </c>
      <c r="I186" s="15" t="s">
        <v>372</v>
      </c>
      <c r="J186" s="10">
        <v>100000000733763</v>
      </c>
      <c r="K186" s="9" t="s">
        <v>376</v>
      </c>
      <c r="L186" s="10">
        <v>100000000612648</v>
      </c>
      <c r="M186" s="9"/>
      <c r="N186" s="9"/>
      <c r="O186" s="9">
        <v>6</v>
      </c>
      <c r="P186" s="9">
        <v>6</v>
      </c>
      <c r="Q186" s="9">
        <v>2.5</v>
      </c>
    </row>
    <row r="187" spans="1:17" hidden="1" x14ac:dyDescent="0.25">
      <c r="A187" s="8" t="str">
        <f t="shared" si="12"/>
        <v>Digital MammographyPhilips Medical Systems UK Limited</v>
      </c>
      <c r="B187" s="8" t="str">
        <f>VLOOKUP(J187,'Contract IDs'!A:D,4,0)</f>
        <v>Digital Mammography</v>
      </c>
      <c r="C187" s="8" t="str">
        <f>VLOOKUP(L187,'Supplier IDs'!A:C,3,0)</f>
        <v>Philips Medical Systems UK Limited</v>
      </c>
      <c r="D187" s="8" t="str">
        <f t="shared" si="13"/>
        <v>No Sub Cat</v>
      </c>
      <c r="E187" s="8">
        <f t="shared" si="14"/>
        <v>0</v>
      </c>
      <c r="F187" s="8">
        <f t="shared" si="15"/>
        <v>7</v>
      </c>
      <c r="G187" s="8">
        <f t="shared" si="16"/>
        <v>7</v>
      </c>
      <c r="H187" s="15">
        <f t="shared" si="17"/>
        <v>0.03</v>
      </c>
      <c r="I187" s="15" t="s">
        <v>372</v>
      </c>
      <c r="J187" s="10">
        <v>100000000733763</v>
      </c>
      <c r="K187" s="9" t="s">
        <v>376</v>
      </c>
      <c r="L187" s="10">
        <v>100000000612648</v>
      </c>
      <c r="M187" s="9"/>
      <c r="N187" s="9"/>
      <c r="O187" s="9">
        <v>7</v>
      </c>
      <c r="P187" s="9">
        <v>7</v>
      </c>
      <c r="Q187" s="9">
        <v>3</v>
      </c>
    </row>
    <row r="188" spans="1:17" hidden="1" x14ac:dyDescent="0.25">
      <c r="A188" s="8" t="str">
        <f t="shared" si="12"/>
        <v>Digital MammographyPhilips Medical Systems UK Limited</v>
      </c>
      <c r="B188" s="8" t="str">
        <f>VLOOKUP(J188,'Contract IDs'!A:D,4,0)</f>
        <v>Digital Mammography</v>
      </c>
      <c r="C188" s="8" t="str">
        <f>VLOOKUP(L188,'Supplier IDs'!A:C,3,0)</f>
        <v>Philips Medical Systems UK Limited</v>
      </c>
      <c r="D188" s="8" t="str">
        <f t="shared" si="13"/>
        <v>No Sub Cat</v>
      </c>
      <c r="E188" s="8">
        <f t="shared" si="14"/>
        <v>0</v>
      </c>
      <c r="F188" s="8">
        <f t="shared" si="15"/>
        <v>8</v>
      </c>
      <c r="G188" s="8">
        <f t="shared" si="16"/>
        <v>8</v>
      </c>
      <c r="H188" s="15">
        <f t="shared" si="17"/>
        <v>3.5000000000000003E-2</v>
      </c>
      <c r="I188" s="15" t="s">
        <v>372</v>
      </c>
      <c r="J188" s="10">
        <v>100000000733763</v>
      </c>
      <c r="K188" s="9" t="s">
        <v>376</v>
      </c>
      <c r="L188" s="10">
        <v>100000000612648</v>
      </c>
      <c r="M188" s="9"/>
      <c r="N188" s="9"/>
      <c r="O188" s="9">
        <v>8</v>
      </c>
      <c r="P188" s="9">
        <v>8</v>
      </c>
      <c r="Q188" s="9">
        <v>3.5</v>
      </c>
    </row>
    <row r="189" spans="1:17" hidden="1" x14ac:dyDescent="0.25">
      <c r="A189" s="8" t="str">
        <f t="shared" si="12"/>
        <v>Digital MammographyPhilips Medical Systems UK Limited</v>
      </c>
      <c r="B189" s="8" t="str">
        <f>VLOOKUP(J189,'Contract IDs'!A:D,4,0)</f>
        <v>Digital Mammography</v>
      </c>
      <c r="C189" s="8" t="str">
        <f>VLOOKUP(L189,'Supplier IDs'!A:C,3,0)</f>
        <v>Philips Medical Systems UK Limited</v>
      </c>
      <c r="D189" s="8" t="str">
        <f t="shared" si="13"/>
        <v>No Sub Cat</v>
      </c>
      <c r="E189" s="8">
        <f t="shared" si="14"/>
        <v>0</v>
      </c>
      <c r="F189" s="8">
        <f t="shared" si="15"/>
        <v>9</v>
      </c>
      <c r="G189" s="8">
        <f t="shared" si="16"/>
        <v>9</v>
      </c>
      <c r="H189" s="15">
        <f t="shared" si="17"/>
        <v>0.04</v>
      </c>
      <c r="I189" s="15" t="s">
        <v>372</v>
      </c>
      <c r="J189" s="10">
        <v>100000000733763</v>
      </c>
      <c r="K189" s="9" t="s">
        <v>376</v>
      </c>
      <c r="L189" s="10">
        <v>100000000612648</v>
      </c>
      <c r="M189" s="9"/>
      <c r="N189" s="9"/>
      <c r="O189" s="9">
        <v>9</v>
      </c>
      <c r="P189" s="9">
        <v>9</v>
      </c>
      <c r="Q189" s="9">
        <v>4</v>
      </c>
    </row>
    <row r="190" spans="1:17" hidden="1" x14ac:dyDescent="0.25">
      <c r="A190" s="8" t="str">
        <f t="shared" si="12"/>
        <v>Digital MammographyPhilips Medical Systems UK Limited</v>
      </c>
      <c r="B190" s="8" t="str">
        <f>VLOOKUP(J190,'Contract IDs'!A:D,4,0)</f>
        <v>Digital Mammography</v>
      </c>
      <c r="C190" s="8" t="str">
        <f>VLOOKUP(L190,'Supplier IDs'!A:C,3,0)</f>
        <v>Philips Medical Systems UK Limited</v>
      </c>
      <c r="D190" s="8" t="str">
        <f t="shared" si="13"/>
        <v>No Sub Cat</v>
      </c>
      <c r="E190" s="8">
        <f t="shared" si="14"/>
        <v>0</v>
      </c>
      <c r="F190" s="8">
        <f t="shared" si="15"/>
        <v>10</v>
      </c>
      <c r="G190" s="8">
        <f t="shared" si="16"/>
        <v>999999</v>
      </c>
      <c r="H190" s="15">
        <f t="shared" si="17"/>
        <v>0.04</v>
      </c>
      <c r="I190" s="15" t="s">
        <v>372</v>
      </c>
      <c r="J190" s="10">
        <v>100000000733763</v>
      </c>
      <c r="K190" s="9" t="s">
        <v>376</v>
      </c>
      <c r="L190" s="10">
        <v>100000000612648</v>
      </c>
      <c r="M190" s="9"/>
      <c r="N190" s="9"/>
      <c r="O190" s="9">
        <v>10</v>
      </c>
      <c r="P190" s="9">
        <v>999999</v>
      </c>
      <c r="Q190" s="9">
        <v>4</v>
      </c>
    </row>
    <row r="191" spans="1:17" hidden="1" x14ac:dyDescent="0.25">
      <c r="A191" s="8" t="str">
        <f t="shared" si="12"/>
        <v>Digital MammographyServelec Healthcare Limited</v>
      </c>
      <c r="B191" s="8" t="str">
        <f>VLOOKUP(J191,'Contract IDs'!A:D,4,0)</f>
        <v>Digital Mammography</v>
      </c>
      <c r="C191" s="8" t="str">
        <f>VLOOKUP(L191,'Supplier IDs'!A:C,3,0)</f>
        <v>Servelec Healthcare Limited</v>
      </c>
      <c r="D191" s="8" t="str">
        <f t="shared" si="13"/>
        <v>No Sub Cat</v>
      </c>
      <c r="E191" s="8">
        <f t="shared" si="14"/>
        <v>0</v>
      </c>
      <c r="F191" s="8">
        <f t="shared" si="15"/>
        <v>2</v>
      </c>
      <c r="G191" s="8">
        <f t="shared" si="16"/>
        <v>2</v>
      </c>
      <c r="H191" s="15">
        <f t="shared" si="17"/>
        <v>0</v>
      </c>
      <c r="I191" s="15" t="s">
        <v>372</v>
      </c>
      <c r="J191" s="10">
        <v>100000000733763</v>
      </c>
      <c r="K191" s="9" t="s">
        <v>376</v>
      </c>
      <c r="L191" s="10">
        <v>300000071006140</v>
      </c>
      <c r="M191" s="9"/>
      <c r="N191" s="9"/>
      <c r="O191" s="9">
        <v>2</v>
      </c>
      <c r="P191" s="9">
        <v>2</v>
      </c>
      <c r="Q191" s="9">
        <v>0</v>
      </c>
    </row>
    <row r="192" spans="1:17" hidden="1" x14ac:dyDescent="0.25">
      <c r="A192" s="8" t="str">
        <f t="shared" si="12"/>
        <v>Digital MammographyServelec Healthcare Limited</v>
      </c>
      <c r="B192" s="8" t="str">
        <f>VLOOKUP(J192,'Contract IDs'!A:D,4,0)</f>
        <v>Digital Mammography</v>
      </c>
      <c r="C192" s="8" t="str">
        <f>VLOOKUP(L192,'Supplier IDs'!A:C,3,0)</f>
        <v>Servelec Healthcare Limited</v>
      </c>
      <c r="D192" s="8" t="str">
        <f t="shared" si="13"/>
        <v>No Sub Cat</v>
      </c>
      <c r="E192" s="8">
        <f t="shared" si="14"/>
        <v>0</v>
      </c>
      <c r="F192" s="8">
        <f t="shared" si="15"/>
        <v>3</v>
      </c>
      <c r="G192" s="8">
        <f t="shared" si="16"/>
        <v>3</v>
      </c>
      <c r="H192" s="15">
        <f t="shared" si="17"/>
        <v>0</v>
      </c>
      <c r="I192" s="15" t="s">
        <v>372</v>
      </c>
      <c r="J192" s="10">
        <v>100000000733763</v>
      </c>
      <c r="K192" s="9" t="s">
        <v>376</v>
      </c>
      <c r="L192" s="10">
        <v>300000071006140</v>
      </c>
      <c r="M192" s="9"/>
      <c r="N192" s="9"/>
      <c r="O192" s="9">
        <v>3</v>
      </c>
      <c r="P192" s="9">
        <v>3</v>
      </c>
      <c r="Q192" s="9">
        <v>0</v>
      </c>
    </row>
    <row r="193" spans="1:17" hidden="1" x14ac:dyDescent="0.25">
      <c r="A193" s="8" t="str">
        <f t="shared" si="12"/>
        <v>Digital MammographyServelec Healthcare Limited</v>
      </c>
      <c r="B193" s="8" t="str">
        <f>VLOOKUP(J193,'Contract IDs'!A:D,4,0)</f>
        <v>Digital Mammography</v>
      </c>
      <c r="C193" s="8" t="str">
        <f>VLOOKUP(L193,'Supplier IDs'!A:C,3,0)</f>
        <v>Servelec Healthcare Limited</v>
      </c>
      <c r="D193" s="8" t="str">
        <f t="shared" si="13"/>
        <v>No Sub Cat</v>
      </c>
      <c r="E193" s="8">
        <f t="shared" si="14"/>
        <v>0</v>
      </c>
      <c r="F193" s="8">
        <f t="shared" si="15"/>
        <v>4</v>
      </c>
      <c r="G193" s="8">
        <f t="shared" si="16"/>
        <v>4</v>
      </c>
      <c r="H193" s="15">
        <f t="shared" si="17"/>
        <v>0</v>
      </c>
      <c r="I193" s="15" t="s">
        <v>372</v>
      </c>
      <c r="J193" s="10">
        <v>100000000733763</v>
      </c>
      <c r="K193" s="9" t="s">
        <v>376</v>
      </c>
      <c r="L193" s="10">
        <v>300000071006140</v>
      </c>
      <c r="M193" s="9"/>
      <c r="N193" s="9"/>
      <c r="O193" s="9">
        <v>4</v>
      </c>
      <c r="P193" s="9">
        <v>4</v>
      </c>
      <c r="Q193" s="9">
        <v>0</v>
      </c>
    </row>
    <row r="194" spans="1:17" hidden="1" x14ac:dyDescent="0.25">
      <c r="A194" s="8" t="str">
        <f t="shared" si="12"/>
        <v>Digital MammographyServelec Healthcare Limited</v>
      </c>
      <c r="B194" s="8" t="str">
        <f>VLOOKUP(J194,'Contract IDs'!A:D,4,0)</f>
        <v>Digital Mammography</v>
      </c>
      <c r="C194" s="8" t="str">
        <f>VLOOKUP(L194,'Supplier IDs'!A:C,3,0)</f>
        <v>Servelec Healthcare Limited</v>
      </c>
      <c r="D194" s="8" t="str">
        <f t="shared" si="13"/>
        <v>No Sub Cat</v>
      </c>
      <c r="E194" s="8">
        <f t="shared" si="14"/>
        <v>0</v>
      </c>
      <c r="F194" s="8">
        <f t="shared" si="15"/>
        <v>5</v>
      </c>
      <c r="G194" s="8">
        <f t="shared" si="16"/>
        <v>5</v>
      </c>
      <c r="H194" s="15">
        <f t="shared" si="17"/>
        <v>0</v>
      </c>
      <c r="I194" s="15" t="s">
        <v>372</v>
      </c>
      <c r="J194" s="10">
        <v>100000000733763</v>
      </c>
      <c r="K194" s="9" t="s">
        <v>376</v>
      </c>
      <c r="L194" s="10">
        <v>300000071006140</v>
      </c>
      <c r="M194" s="9"/>
      <c r="N194" s="9"/>
      <c r="O194" s="9">
        <v>5</v>
      </c>
      <c r="P194" s="9">
        <v>5</v>
      </c>
      <c r="Q194" s="9">
        <v>0</v>
      </c>
    </row>
    <row r="195" spans="1:17" hidden="1" x14ac:dyDescent="0.25">
      <c r="A195" s="8" t="str">
        <f t="shared" ref="A195:A258" si="18">B195&amp;C195</f>
        <v>Digital MammographyServelec Healthcare Limited</v>
      </c>
      <c r="B195" s="8" t="str">
        <f>VLOOKUP(J195,'Contract IDs'!A:D,4,0)</f>
        <v>Digital Mammography</v>
      </c>
      <c r="C195" s="8" t="str">
        <f>VLOOKUP(L195,'Supplier IDs'!A:C,3,0)</f>
        <v>Servelec Healthcare Limited</v>
      </c>
      <c r="D195" s="8" t="str">
        <f t="shared" ref="D195:D244" si="19">IF(M195="","No Sub Cat",M195)</f>
        <v>No Sub Cat</v>
      </c>
      <c r="E195" s="8">
        <f t="shared" ref="E195:E258" si="20">N195</f>
        <v>0</v>
      </c>
      <c r="F195" s="8">
        <f t="shared" ref="F195:F258" si="21">O195</f>
        <v>6</v>
      </c>
      <c r="G195" s="8">
        <f t="shared" ref="G195:G258" si="22">P195</f>
        <v>6</v>
      </c>
      <c r="H195" s="15">
        <f t="shared" ref="H195:H258" si="23">Q195/100</f>
        <v>0</v>
      </c>
      <c r="I195" s="15" t="s">
        <v>372</v>
      </c>
      <c r="J195" s="10">
        <v>100000000733763</v>
      </c>
      <c r="K195" s="9" t="s">
        <v>376</v>
      </c>
      <c r="L195" s="10">
        <v>300000071006140</v>
      </c>
      <c r="M195" s="9"/>
      <c r="N195" s="9"/>
      <c r="O195" s="9">
        <v>6</v>
      </c>
      <c r="P195" s="9">
        <v>6</v>
      </c>
      <c r="Q195" s="9">
        <v>0</v>
      </c>
    </row>
    <row r="196" spans="1:17" hidden="1" x14ac:dyDescent="0.25">
      <c r="A196" s="8" t="str">
        <f t="shared" si="18"/>
        <v>Digital MammographyServelec Healthcare Limited</v>
      </c>
      <c r="B196" s="8" t="str">
        <f>VLOOKUP(J196,'Contract IDs'!A:D,4,0)</f>
        <v>Digital Mammography</v>
      </c>
      <c r="C196" s="8" t="str">
        <f>VLOOKUP(L196,'Supplier IDs'!A:C,3,0)</f>
        <v>Servelec Healthcare Limited</v>
      </c>
      <c r="D196" s="8" t="str">
        <f t="shared" si="19"/>
        <v>No Sub Cat</v>
      </c>
      <c r="E196" s="8">
        <f t="shared" si="20"/>
        <v>0</v>
      </c>
      <c r="F196" s="8">
        <f t="shared" si="21"/>
        <v>7</v>
      </c>
      <c r="G196" s="8">
        <f t="shared" si="22"/>
        <v>7</v>
      </c>
      <c r="H196" s="15">
        <f t="shared" si="23"/>
        <v>0</v>
      </c>
      <c r="I196" s="15" t="s">
        <v>372</v>
      </c>
      <c r="J196" s="10">
        <v>100000000733763</v>
      </c>
      <c r="K196" s="9" t="s">
        <v>376</v>
      </c>
      <c r="L196" s="10">
        <v>300000071006140</v>
      </c>
      <c r="M196" s="9"/>
      <c r="N196" s="9"/>
      <c r="O196" s="9">
        <v>7</v>
      </c>
      <c r="P196" s="9">
        <v>7</v>
      </c>
      <c r="Q196" s="9">
        <v>0</v>
      </c>
    </row>
    <row r="197" spans="1:17" hidden="1" x14ac:dyDescent="0.25">
      <c r="A197" s="8" t="str">
        <f t="shared" si="18"/>
        <v>Digital MammographyServelec Healthcare Limited</v>
      </c>
      <c r="B197" s="8" t="str">
        <f>VLOOKUP(J197,'Contract IDs'!A:D,4,0)</f>
        <v>Digital Mammography</v>
      </c>
      <c r="C197" s="8" t="str">
        <f>VLOOKUP(L197,'Supplier IDs'!A:C,3,0)</f>
        <v>Servelec Healthcare Limited</v>
      </c>
      <c r="D197" s="8" t="str">
        <f t="shared" si="19"/>
        <v>No Sub Cat</v>
      </c>
      <c r="E197" s="8">
        <f t="shared" si="20"/>
        <v>0</v>
      </c>
      <c r="F197" s="8">
        <f t="shared" si="21"/>
        <v>8</v>
      </c>
      <c r="G197" s="8">
        <f t="shared" si="22"/>
        <v>8</v>
      </c>
      <c r="H197" s="15">
        <f t="shared" si="23"/>
        <v>0</v>
      </c>
      <c r="I197" s="15" t="s">
        <v>372</v>
      </c>
      <c r="J197" s="10">
        <v>100000000733763</v>
      </c>
      <c r="K197" s="9" t="s">
        <v>376</v>
      </c>
      <c r="L197" s="10">
        <v>300000071006140</v>
      </c>
      <c r="M197" s="9"/>
      <c r="N197" s="9"/>
      <c r="O197" s="9">
        <v>8</v>
      </c>
      <c r="P197" s="9">
        <v>8</v>
      </c>
      <c r="Q197" s="9">
        <v>0</v>
      </c>
    </row>
    <row r="198" spans="1:17" hidden="1" x14ac:dyDescent="0.25">
      <c r="A198" s="8" t="str">
        <f t="shared" si="18"/>
        <v>Digital MammographyServelec Healthcare Limited</v>
      </c>
      <c r="B198" s="8" t="str">
        <f>VLOOKUP(J198,'Contract IDs'!A:D,4,0)</f>
        <v>Digital Mammography</v>
      </c>
      <c r="C198" s="8" t="str">
        <f>VLOOKUP(L198,'Supplier IDs'!A:C,3,0)</f>
        <v>Servelec Healthcare Limited</v>
      </c>
      <c r="D198" s="8" t="str">
        <f t="shared" si="19"/>
        <v>No Sub Cat</v>
      </c>
      <c r="E198" s="8">
        <f t="shared" si="20"/>
        <v>0</v>
      </c>
      <c r="F198" s="8">
        <f t="shared" si="21"/>
        <v>9</v>
      </c>
      <c r="G198" s="8">
        <f t="shared" si="22"/>
        <v>9</v>
      </c>
      <c r="H198" s="15">
        <f t="shared" si="23"/>
        <v>0</v>
      </c>
      <c r="I198" s="15" t="s">
        <v>372</v>
      </c>
      <c r="J198" s="10">
        <v>100000000733763</v>
      </c>
      <c r="K198" s="9" t="s">
        <v>376</v>
      </c>
      <c r="L198" s="10">
        <v>300000071006140</v>
      </c>
      <c r="M198" s="9"/>
      <c r="N198" s="9"/>
      <c r="O198" s="9">
        <v>9</v>
      </c>
      <c r="P198" s="9">
        <v>9</v>
      </c>
      <c r="Q198" s="9">
        <v>0</v>
      </c>
    </row>
    <row r="199" spans="1:17" hidden="1" x14ac:dyDescent="0.25">
      <c r="A199" s="8" t="str">
        <f t="shared" si="18"/>
        <v>Digital MammographyServelec Healthcare Limited</v>
      </c>
      <c r="B199" s="8" t="str">
        <f>VLOOKUP(J199,'Contract IDs'!A:D,4,0)</f>
        <v>Digital Mammography</v>
      </c>
      <c r="C199" s="8" t="str">
        <f>VLOOKUP(L199,'Supplier IDs'!A:C,3,0)</f>
        <v>Servelec Healthcare Limited</v>
      </c>
      <c r="D199" s="8" t="str">
        <f t="shared" si="19"/>
        <v>No Sub Cat</v>
      </c>
      <c r="E199" s="8">
        <f t="shared" si="20"/>
        <v>0</v>
      </c>
      <c r="F199" s="8">
        <f t="shared" si="21"/>
        <v>10</v>
      </c>
      <c r="G199" s="8">
        <f t="shared" si="22"/>
        <v>999999</v>
      </c>
      <c r="H199" s="15">
        <f t="shared" si="23"/>
        <v>0</v>
      </c>
      <c r="I199" s="15" t="s">
        <v>372</v>
      </c>
      <c r="J199" s="10">
        <v>100000000733763</v>
      </c>
      <c r="K199" s="9" t="s">
        <v>376</v>
      </c>
      <c r="L199" s="10">
        <v>300000071006140</v>
      </c>
      <c r="M199" s="9"/>
      <c r="N199" s="9"/>
      <c r="O199" s="9">
        <v>10</v>
      </c>
      <c r="P199" s="9">
        <v>999999</v>
      </c>
      <c r="Q199" s="9">
        <v>0</v>
      </c>
    </row>
    <row r="200" spans="1:17" hidden="1" x14ac:dyDescent="0.25">
      <c r="A200" s="8" t="str">
        <f t="shared" si="18"/>
        <v>Digital MammographyXograph Healthcare Limited</v>
      </c>
      <c r="B200" s="8" t="str">
        <f>VLOOKUP(J200,'Contract IDs'!A:D,4,0)</f>
        <v>Digital Mammography</v>
      </c>
      <c r="C200" s="8" t="str">
        <f>VLOOKUP(L200,'Supplier IDs'!A:C,3,0)</f>
        <v>Xograph Healthcare Limited</v>
      </c>
      <c r="D200" s="8" t="str">
        <f t="shared" si="19"/>
        <v>No Sub Cat</v>
      </c>
      <c r="E200" s="8">
        <f t="shared" si="20"/>
        <v>0</v>
      </c>
      <c r="F200" s="8">
        <f t="shared" si="21"/>
        <v>2</v>
      </c>
      <c r="G200" s="8">
        <f t="shared" si="22"/>
        <v>2</v>
      </c>
      <c r="H200" s="15">
        <f t="shared" si="23"/>
        <v>3.5000000000000003E-2</v>
      </c>
      <c r="I200" s="15" t="s">
        <v>372</v>
      </c>
      <c r="J200" s="10">
        <v>100000000733763</v>
      </c>
      <c r="K200" s="9" t="s">
        <v>376</v>
      </c>
      <c r="L200" s="10">
        <v>100000000611348</v>
      </c>
      <c r="M200" s="9"/>
      <c r="N200" s="9"/>
      <c r="O200" s="9">
        <v>2</v>
      </c>
      <c r="P200" s="9">
        <v>2</v>
      </c>
      <c r="Q200" s="9">
        <v>3.5</v>
      </c>
    </row>
    <row r="201" spans="1:17" hidden="1" x14ac:dyDescent="0.25">
      <c r="A201" s="8" t="str">
        <f t="shared" si="18"/>
        <v>Digital MammographyXograph Healthcare Limited</v>
      </c>
      <c r="B201" s="8" t="str">
        <f>VLOOKUP(J201,'Contract IDs'!A:D,4,0)</f>
        <v>Digital Mammography</v>
      </c>
      <c r="C201" s="8" t="str">
        <f>VLOOKUP(L201,'Supplier IDs'!A:C,3,0)</f>
        <v>Xograph Healthcare Limited</v>
      </c>
      <c r="D201" s="8" t="str">
        <f t="shared" si="19"/>
        <v>No Sub Cat</v>
      </c>
      <c r="E201" s="8">
        <f t="shared" si="20"/>
        <v>0</v>
      </c>
      <c r="F201" s="8">
        <f t="shared" si="21"/>
        <v>3</v>
      </c>
      <c r="G201" s="8">
        <f t="shared" si="22"/>
        <v>3</v>
      </c>
      <c r="H201" s="15">
        <f t="shared" si="23"/>
        <v>0.05</v>
      </c>
      <c r="I201" s="15" t="s">
        <v>372</v>
      </c>
      <c r="J201" s="10">
        <v>100000000733763</v>
      </c>
      <c r="K201" s="9" t="s">
        <v>376</v>
      </c>
      <c r="L201" s="10">
        <v>100000000611348</v>
      </c>
      <c r="M201" s="9"/>
      <c r="N201" s="9"/>
      <c r="O201" s="9">
        <v>3</v>
      </c>
      <c r="P201" s="9">
        <v>3</v>
      </c>
      <c r="Q201" s="9">
        <v>5</v>
      </c>
    </row>
    <row r="202" spans="1:17" hidden="1" x14ac:dyDescent="0.25">
      <c r="A202" s="8" t="str">
        <f t="shared" si="18"/>
        <v>Digital MammographyXograph Healthcare Limited</v>
      </c>
      <c r="B202" s="8" t="str">
        <f>VLOOKUP(J202,'Contract IDs'!A:D,4,0)</f>
        <v>Digital Mammography</v>
      </c>
      <c r="C202" s="8" t="str">
        <f>VLOOKUP(L202,'Supplier IDs'!A:C,3,0)</f>
        <v>Xograph Healthcare Limited</v>
      </c>
      <c r="D202" s="8" t="str">
        <f t="shared" si="19"/>
        <v>No Sub Cat</v>
      </c>
      <c r="E202" s="8">
        <f t="shared" si="20"/>
        <v>0</v>
      </c>
      <c r="F202" s="8">
        <f t="shared" si="21"/>
        <v>4</v>
      </c>
      <c r="G202" s="8">
        <f t="shared" si="22"/>
        <v>4</v>
      </c>
      <c r="H202" s="15">
        <f t="shared" si="23"/>
        <v>7.0000000000000007E-2</v>
      </c>
      <c r="I202" s="15" t="s">
        <v>372</v>
      </c>
      <c r="J202" s="10">
        <v>100000000733763</v>
      </c>
      <c r="K202" s="9" t="s">
        <v>376</v>
      </c>
      <c r="L202" s="10">
        <v>100000000611348</v>
      </c>
      <c r="M202" s="9"/>
      <c r="N202" s="9"/>
      <c r="O202" s="9">
        <v>4</v>
      </c>
      <c r="P202" s="9">
        <v>4</v>
      </c>
      <c r="Q202" s="9">
        <v>7</v>
      </c>
    </row>
    <row r="203" spans="1:17" hidden="1" x14ac:dyDescent="0.25">
      <c r="A203" s="8" t="str">
        <f t="shared" si="18"/>
        <v>Digital MammographyXograph Healthcare Limited</v>
      </c>
      <c r="B203" s="8" t="str">
        <f>VLOOKUP(J203,'Contract IDs'!A:D,4,0)</f>
        <v>Digital Mammography</v>
      </c>
      <c r="C203" s="8" t="str">
        <f>VLOOKUP(L203,'Supplier IDs'!A:C,3,0)</f>
        <v>Xograph Healthcare Limited</v>
      </c>
      <c r="D203" s="8" t="str">
        <f t="shared" si="19"/>
        <v>No Sub Cat</v>
      </c>
      <c r="E203" s="8">
        <f t="shared" si="20"/>
        <v>0</v>
      </c>
      <c r="F203" s="8">
        <f t="shared" si="21"/>
        <v>5</v>
      </c>
      <c r="G203" s="8">
        <f t="shared" si="22"/>
        <v>5</v>
      </c>
      <c r="H203" s="15">
        <f t="shared" si="23"/>
        <v>7.4999999999999997E-2</v>
      </c>
      <c r="I203" s="15" t="s">
        <v>372</v>
      </c>
      <c r="J203" s="10">
        <v>100000000733763</v>
      </c>
      <c r="K203" s="9" t="s">
        <v>376</v>
      </c>
      <c r="L203" s="10">
        <v>100000000611348</v>
      </c>
      <c r="M203" s="9"/>
      <c r="N203" s="9"/>
      <c r="O203" s="9">
        <v>5</v>
      </c>
      <c r="P203" s="9">
        <v>5</v>
      </c>
      <c r="Q203" s="9">
        <v>7.5</v>
      </c>
    </row>
    <row r="204" spans="1:17" hidden="1" x14ac:dyDescent="0.25">
      <c r="A204" s="8" t="str">
        <f t="shared" si="18"/>
        <v>Digital MammographyXograph Healthcare Limited</v>
      </c>
      <c r="B204" s="8" t="str">
        <f>VLOOKUP(J204,'Contract IDs'!A:D,4,0)</f>
        <v>Digital Mammography</v>
      </c>
      <c r="C204" s="8" t="str">
        <f>VLOOKUP(L204,'Supplier IDs'!A:C,3,0)</f>
        <v>Xograph Healthcare Limited</v>
      </c>
      <c r="D204" s="8" t="str">
        <f t="shared" si="19"/>
        <v>No Sub Cat</v>
      </c>
      <c r="E204" s="8">
        <f t="shared" si="20"/>
        <v>0</v>
      </c>
      <c r="F204" s="8">
        <f t="shared" si="21"/>
        <v>6</v>
      </c>
      <c r="G204" s="8">
        <f t="shared" si="22"/>
        <v>6</v>
      </c>
      <c r="H204" s="15">
        <f t="shared" si="23"/>
        <v>7.4999999999999997E-2</v>
      </c>
      <c r="I204" s="15" t="s">
        <v>372</v>
      </c>
      <c r="J204" s="10">
        <v>100000000733763</v>
      </c>
      <c r="K204" s="9" t="s">
        <v>376</v>
      </c>
      <c r="L204" s="10">
        <v>100000000611348</v>
      </c>
      <c r="M204" s="9"/>
      <c r="N204" s="9"/>
      <c r="O204" s="9">
        <v>6</v>
      </c>
      <c r="P204" s="9">
        <v>6</v>
      </c>
      <c r="Q204" s="9">
        <v>7.5</v>
      </c>
    </row>
    <row r="205" spans="1:17" hidden="1" x14ac:dyDescent="0.25">
      <c r="A205" s="8" t="str">
        <f t="shared" si="18"/>
        <v>Digital MammographyXograph Healthcare Limited</v>
      </c>
      <c r="B205" s="8" t="str">
        <f>VLOOKUP(J205,'Contract IDs'!A:D,4,0)</f>
        <v>Digital Mammography</v>
      </c>
      <c r="C205" s="8" t="str">
        <f>VLOOKUP(L205,'Supplier IDs'!A:C,3,0)</f>
        <v>Xograph Healthcare Limited</v>
      </c>
      <c r="D205" s="8" t="str">
        <f t="shared" si="19"/>
        <v>No Sub Cat</v>
      </c>
      <c r="E205" s="8">
        <f t="shared" si="20"/>
        <v>0</v>
      </c>
      <c r="F205" s="8">
        <f t="shared" si="21"/>
        <v>7</v>
      </c>
      <c r="G205" s="8">
        <f t="shared" si="22"/>
        <v>7</v>
      </c>
      <c r="H205" s="15">
        <f t="shared" si="23"/>
        <v>0.08</v>
      </c>
      <c r="I205" s="15" t="s">
        <v>372</v>
      </c>
      <c r="J205" s="10">
        <v>100000000733763</v>
      </c>
      <c r="K205" s="9" t="s">
        <v>376</v>
      </c>
      <c r="L205" s="10">
        <v>100000000611348</v>
      </c>
      <c r="M205" s="9"/>
      <c r="N205" s="9"/>
      <c r="O205" s="9">
        <v>7</v>
      </c>
      <c r="P205" s="9">
        <v>7</v>
      </c>
      <c r="Q205" s="9">
        <v>8</v>
      </c>
    </row>
    <row r="206" spans="1:17" hidden="1" x14ac:dyDescent="0.25">
      <c r="A206" s="8" t="str">
        <f t="shared" si="18"/>
        <v>Digital MammographyXograph Healthcare Limited</v>
      </c>
      <c r="B206" s="8" t="str">
        <f>VLOOKUP(J206,'Contract IDs'!A:D,4,0)</f>
        <v>Digital Mammography</v>
      </c>
      <c r="C206" s="8" t="str">
        <f>VLOOKUP(L206,'Supplier IDs'!A:C,3,0)</f>
        <v>Xograph Healthcare Limited</v>
      </c>
      <c r="D206" s="8" t="str">
        <f t="shared" si="19"/>
        <v>No Sub Cat</v>
      </c>
      <c r="E206" s="8">
        <f t="shared" si="20"/>
        <v>0</v>
      </c>
      <c r="F206" s="8">
        <f t="shared" si="21"/>
        <v>8</v>
      </c>
      <c r="G206" s="8">
        <f t="shared" si="22"/>
        <v>8</v>
      </c>
      <c r="H206" s="15">
        <f t="shared" si="23"/>
        <v>8.5000000000000006E-2</v>
      </c>
      <c r="I206" s="15" t="s">
        <v>372</v>
      </c>
      <c r="J206" s="10">
        <v>100000000733763</v>
      </c>
      <c r="K206" s="9" t="s">
        <v>376</v>
      </c>
      <c r="L206" s="10">
        <v>100000000611348</v>
      </c>
      <c r="M206" s="9"/>
      <c r="N206" s="9"/>
      <c r="O206" s="9">
        <v>8</v>
      </c>
      <c r="P206" s="9">
        <v>8</v>
      </c>
      <c r="Q206" s="9">
        <v>8.5</v>
      </c>
    </row>
    <row r="207" spans="1:17" hidden="1" x14ac:dyDescent="0.25">
      <c r="A207" s="8" t="str">
        <f t="shared" si="18"/>
        <v>Digital MammographyXograph Healthcare Limited</v>
      </c>
      <c r="B207" s="8" t="str">
        <f>VLOOKUP(J207,'Contract IDs'!A:D,4,0)</f>
        <v>Digital Mammography</v>
      </c>
      <c r="C207" s="8" t="str">
        <f>VLOOKUP(L207,'Supplier IDs'!A:C,3,0)</f>
        <v>Xograph Healthcare Limited</v>
      </c>
      <c r="D207" s="8" t="str">
        <f t="shared" si="19"/>
        <v>No Sub Cat</v>
      </c>
      <c r="E207" s="8">
        <f t="shared" si="20"/>
        <v>0</v>
      </c>
      <c r="F207" s="8">
        <f t="shared" si="21"/>
        <v>9</v>
      </c>
      <c r="G207" s="8">
        <f t="shared" si="22"/>
        <v>9</v>
      </c>
      <c r="H207" s="15">
        <f t="shared" si="23"/>
        <v>0.09</v>
      </c>
      <c r="I207" s="15" t="s">
        <v>372</v>
      </c>
      <c r="J207" s="10">
        <v>100000000733763</v>
      </c>
      <c r="K207" s="9" t="s">
        <v>376</v>
      </c>
      <c r="L207" s="10">
        <v>100000000611348</v>
      </c>
      <c r="M207" s="9"/>
      <c r="N207" s="9"/>
      <c r="O207" s="9">
        <v>9</v>
      </c>
      <c r="P207" s="9">
        <v>9</v>
      </c>
      <c r="Q207" s="9">
        <v>9</v>
      </c>
    </row>
    <row r="208" spans="1:17" hidden="1" x14ac:dyDescent="0.25">
      <c r="A208" s="8" t="str">
        <f t="shared" si="18"/>
        <v>Digital MammographyXograph Healthcare Limited</v>
      </c>
      <c r="B208" s="8" t="str">
        <f>VLOOKUP(J208,'Contract IDs'!A:D,4,0)</f>
        <v>Digital Mammography</v>
      </c>
      <c r="C208" s="8" t="str">
        <f>VLOOKUP(L208,'Supplier IDs'!A:C,3,0)</f>
        <v>Xograph Healthcare Limited</v>
      </c>
      <c r="D208" s="8" t="str">
        <f t="shared" si="19"/>
        <v>No Sub Cat</v>
      </c>
      <c r="E208" s="8">
        <f t="shared" si="20"/>
        <v>0</v>
      </c>
      <c r="F208" s="8">
        <f t="shared" si="21"/>
        <v>10</v>
      </c>
      <c r="G208" s="8">
        <f t="shared" si="22"/>
        <v>999999</v>
      </c>
      <c r="H208" s="15">
        <f t="shared" si="23"/>
        <v>0.1</v>
      </c>
      <c r="I208" s="15" t="s">
        <v>372</v>
      </c>
      <c r="J208" s="10">
        <v>100000000733763</v>
      </c>
      <c r="K208" s="9" t="s">
        <v>376</v>
      </c>
      <c r="L208" s="10">
        <v>100000000611348</v>
      </c>
      <c r="M208" s="9"/>
      <c r="N208" s="9"/>
      <c r="O208" s="9">
        <v>10</v>
      </c>
      <c r="P208" s="9">
        <v>999999</v>
      </c>
      <c r="Q208" s="9">
        <v>10</v>
      </c>
    </row>
    <row r="209" spans="1:17" hidden="1" x14ac:dyDescent="0.25">
      <c r="A209" s="8" t="str">
        <f t="shared" si="18"/>
        <v>FluoroscopyCanon Medical Systems Limited</v>
      </c>
      <c r="B209" s="8" t="str">
        <f>VLOOKUP(J209,'Contract IDs'!A:D,4,0)</f>
        <v>Fluoroscopy</v>
      </c>
      <c r="C209" s="8" t="str">
        <f>VLOOKUP(L209,'Supplier IDs'!A:C,3,0)</f>
        <v>Canon Medical Systems Limited</v>
      </c>
      <c r="D209" s="8" t="str">
        <f t="shared" si="19"/>
        <v>No Sub Cat</v>
      </c>
      <c r="E209" s="8">
        <f t="shared" si="20"/>
        <v>0</v>
      </c>
      <c r="F209" s="8">
        <f t="shared" si="21"/>
        <v>1</v>
      </c>
      <c r="G209" s="8">
        <f t="shared" si="22"/>
        <v>1</v>
      </c>
      <c r="H209" s="15">
        <f t="shared" si="23"/>
        <v>0</v>
      </c>
      <c r="I209" s="15" t="s">
        <v>372</v>
      </c>
      <c r="J209" s="10">
        <v>100000000733596</v>
      </c>
      <c r="K209" s="9" t="s">
        <v>377</v>
      </c>
      <c r="L209" s="10">
        <v>100000000612580</v>
      </c>
      <c r="M209" s="9"/>
      <c r="N209" s="9"/>
      <c r="O209" s="9">
        <v>1</v>
      </c>
      <c r="P209" s="9">
        <v>1</v>
      </c>
      <c r="Q209" s="9">
        <v>0</v>
      </c>
    </row>
    <row r="210" spans="1:17" hidden="1" x14ac:dyDescent="0.25">
      <c r="A210" s="8" t="str">
        <f t="shared" si="18"/>
        <v>FluoroscopyCanon Medical Systems Limited</v>
      </c>
      <c r="B210" s="8" t="str">
        <f>VLOOKUP(J210,'Contract IDs'!A:D,4,0)</f>
        <v>Fluoroscopy</v>
      </c>
      <c r="C210" s="8" t="str">
        <f>VLOOKUP(L210,'Supplier IDs'!A:C,3,0)</f>
        <v>Canon Medical Systems Limited</v>
      </c>
      <c r="D210" s="8" t="str">
        <f t="shared" si="19"/>
        <v>No Sub Cat</v>
      </c>
      <c r="E210" s="8">
        <f t="shared" si="20"/>
        <v>0</v>
      </c>
      <c r="F210" s="8">
        <f t="shared" si="21"/>
        <v>2</v>
      </c>
      <c r="G210" s="8">
        <f t="shared" si="22"/>
        <v>2</v>
      </c>
      <c r="H210" s="15">
        <f t="shared" si="23"/>
        <v>0.01</v>
      </c>
      <c r="I210" s="15" t="s">
        <v>372</v>
      </c>
      <c r="J210" s="10">
        <v>100000000733596</v>
      </c>
      <c r="K210" s="9" t="s">
        <v>377</v>
      </c>
      <c r="L210" s="10">
        <v>100000000612580</v>
      </c>
      <c r="M210" s="9"/>
      <c r="N210" s="9"/>
      <c r="O210" s="9">
        <v>2</v>
      </c>
      <c r="P210" s="9">
        <v>2</v>
      </c>
      <c r="Q210" s="9">
        <v>1</v>
      </c>
    </row>
    <row r="211" spans="1:17" hidden="1" x14ac:dyDescent="0.25">
      <c r="A211" s="8" t="str">
        <f t="shared" si="18"/>
        <v>FluoroscopyCanon Medical Systems Limited</v>
      </c>
      <c r="B211" s="8" t="str">
        <f>VLOOKUP(J211,'Contract IDs'!A:D,4,0)</f>
        <v>Fluoroscopy</v>
      </c>
      <c r="C211" s="8" t="str">
        <f>VLOOKUP(L211,'Supplier IDs'!A:C,3,0)</f>
        <v>Canon Medical Systems Limited</v>
      </c>
      <c r="D211" s="8" t="str">
        <f t="shared" si="19"/>
        <v>No Sub Cat</v>
      </c>
      <c r="E211" s="8">
        <f t="shared" si="20"/>
        <v>0</v>
      </c>
      <c r="F211" s="8">
        <f t="shared" si="21"/>
        <v>3</v>
      </c>
      <c r="G211" s="8">
        <f t="shared" si="22"/>
        <v>3</v>
      </c>
      <c r="H211" s="15">
        <f t="shared" si="23"/>
        <v>0.02</v>
      </c>
      <c r="I211" s="15" t="s">
        <v>372</v>
      </c>
      <c r="J211" s="10">
        <v>100000000733596</v>
      </c>
      <c r="K211" s="9" t="s">
        <v>377</v>
      </c>
      <c r="L211" s="10">
        <v>100000000612580</v>
      </c>
      <c r="M211" s="9"/>
      <c r="N211" s="9"/>
      <c r="O211" s="9">
        <v>3</v>
      </c>
      <c r="P211" s="9">
        <v>3</v>
      </c>
      <c r="Q211" s="9">
        <v>2</v>
      </c>
    </row>
    <row r="212" spans="1:17" hidden="1" x14ac:dyDescent="0.25">
      <c r="A212" s="8" t="str">
        <f t="shared" si="18"/>
        <v>FluoroscopyCanon Medical Systems Limited</v>
      </c>
      <c r="B212" s="8" t="str">
        <f>VLOOKUP(J212,'Contract IDs'!A:D,4,0)</f>
        <v>Fluoroscopy</v>
      </c>
      <c r="C212" s="8" t="str">
        <f>VLOOKUP(L212,'Supplier IDs'!A:C,3,0)</f>
        <v>Canon Medical Systems Limited</v>
      </c>
      <c r="D212" s="8" t="str">
        <f t="shared" si="19"/>
        <v>No Sub Cat</v>
      </c>
      <c r="E212" s="8">
        <f t="shared" si="20"/>
        <v>0</v>
      </c>
      <c r="F212" s="8">
        <f t="shared" si="21"/>
        <v>4</v>
      </c>
      <c r="G212" s="8">
        <f t="shared" si="22"/>
        <v>4</v>
      </c>
      <c r="H212" s="15">
        <f t="shared" si="23"/>
        <v>0.03</v>
      </c>
      <c r="I212" s="15" t="s">
        <v>372</v>
      </c>
      <c r="J212" s="10">
        <v>100000000733596</v>
      </c>
      <c r="K212" s="9" t="s">
        <v>377</v>
      </c>
      <c r="L212" s="10">
        <v>100000000612580</v>
      </c>
      <c r="M212" s="9"/>
      <c r="N212" s="9"/>
      <c r="O212" s="9">
        <v>4</v>
      </c>
      <c r="P212" s="9">
        <v>4</v>
      </c>
      <c r="Q212" s="9">
        <v>3</v>
      </c>
    </row>
    <row r="213" spans="1:17" hidden="1" x14ac:dyDescent="0.25">
      <c r="A213" s="8" t="str">
        <f t="shared" si="18"/>
        <v>FluoroscopyCanon Medical Systems Limited</v>
      </c>
      <c r="B213" s="8" t="str">
        <f>VLOOKUP(J213,'Contract IDs'!A:D,4,0)</f>
        <v>Fluoroscopy</v>
      </c>
      <c r="C213" s="8" t="str">
        <f>VLOOKUP(L213,'Supplier IDs'!A:C,3,0)</f>
        <v>Canon Medical Systems Limited</v>
      </c>
      <c r="D213" s="8" t="str">
        <f t="shared" si="19"/>
        <v>No Sub Cat</v>
      </c>
      <c r="E213" s="8">
        <f t="shared" si="20"/>
        <v>0</v>
      </c>
      <c r="F213" s="8">
        <f t="shared" si="21"/>
        <v>5</v>
      </c>
      <c r="G213" s="8">
        <f t="shared" si="22"/>
        <v>5</v>
      </c>
      <c r="H213" s="15">
        <f t="shared" si="23"/>
        <v>0.04</v>
      </c>
      <c r="I213" s="15" t="s">
        <v>372</v>
      </c>
      <c r="J213" s="10">
        <v>100000000733596</v>
      </c>
      <c r="K213" s="9" t="s">
        <v>377</v>
      </c>
      <c r="L213" s="10">
        <v>100000000612580</v>
      </c>
      <c r="M213" s="9"/>
      <c r="N213" s="9"/>
      <c r="O213" s="9">
        <v>5</v>
      </c>
      <c r="P213" s="9">
        <v>5</v>
      </c>
      <c r="Q213" s="9">
        <v>4</v>
      </c>
    </row>
    <row r="214" spans="1:17" hidden="1" x14ac:dyDescent="0.25">
      <c r="A214" s="8" t="str">
        <f t="shared" si="18"/>
        <v>FluoroscopyCanon Medical Systems Limited</v>
      </c>
      <c r="B214" s="8" t="str">
        <f>VLOOKUP(J214,'Contract IDs'!A:D,4,0)</f>
        <v>Fluoroscopy</v>
      </c>
      <c r="C214" s="8" t="str">
        <f>VLOOKUP(L214,'Supplier IDs'!A:C,3,0)</f>
        <v>Canon Medical Systems Limited</v>
      </c>
      <c r="D214" s="8" t="str">
        <f t="shared" si="19"/>
        <v>No Sub Cat</v>
      </c>
      <c r="E214" s="8">
        <f t="shared" si="20"/>
        <v>0</v>
      </c>
      <c r="F214" s="8">
        <f t="shared" si="21"/>
        <v>6</v>
      </c>
      <c r="G214" s="8">
        <f t="shared" si="22"/>
        <v>999999</v>
      </c>
      <c r="H214" s="15">
        <f t="shared" si="23"/>
        <v>0.05</v>
      </c>
      <c r="I214" s="15" t="s">
        <v>372</v>
      </c>
      <c r="J214" s="10">
        <v>100000000733596</v>
      </c>
      <c r="K214" s="9" t="s">
        <v>377</v>
      </c>
      <c r="L214" s="10">
        <v>100000000612580</v>
      </c>
      <c r="M214" s="9"/>
      <c r="N214" s="9"/>
      <c r="O214" s="9">
        <v>6</v>
      </c>
      <c r="P214" s="9">
        <v>999999</v>
      </c>
      <c r="Q214" s="9">
        <v>5</v>
      </c>
    </row>
    <row r="215" spans="1:17" hidden="1" x14ac:dyDescent="0.25">
      <c r="A215" s="8" t="str">
        <f t="shared" si="18"/>
        <v>FluoroscopyGe Medical Systems Limited</v>
      </c>
      <c r="B215" s="8" t="str">
        <f>VLOOKUP(J215,'Contract IDs'!A:D,4,0)</f>
        <v>Fluoroscopy</v>
      </c>
      <c r="C215" s="8" t="str">
        <f>VLOOKUP(L215,'Supplier IDs'!A:C,3,0)</f>
        <v>Ge Medical Systems Limited</v>
      </c>
      <c r="D215" s="8" t="str">
        <f t="shared" si="19"/>
        <v>No Sub Cat</v>
      </c>
      <c r="E215" s="8">
        <f t="shared" si="20"/>
        <v>0</v>
      </c>
      <c r="F215" s="8">
        <f t="shared" si="21"/>
        <v>1</v>
      </c>
      <c r="G215" s="8">
        <f t="shared" si="22"/>
        <v>1</v>
      </c>
      <c r="H215" s="15">
        <f t="shared" si="23"/>
        <v>0</v>
      </c>
      <c r="I215" s="15" t="s">
        <v>372</v>
      </c>
      <c r="J215" s="10">
        <v>100000000733596</v>
      </c>
      <c r="K215" s="9" t="s">
        <v>377</v>
      </c>
      <c r="L215" s="10">
        <v>100000000611079</v>
      </c>
      <c r="M215" s="9"/>
      <c r="N215" s="9"/>
      <c r="O215" s="9">
        <v>1</v>
      </c>
      <c r="P215" s="9">
        <v>1</v>
      </c>
      <c r="Q215" s="9">
        <v>0</v>
      </c>
    </row>
    <row r="216" spans="1:17" hidden="1" x14ac:dyDescent="0.25">
      <c r="A216" s="8" t="str">
        <f t="shared" si="18"/>
        <v>FluoroscopyGe Medical Systems Limited</v>
      </c>
      <c r="B216" s="8" t="str">
        <f>VLOOKUP(J216,'Contract IDs'!A:D,4,0)</f>
        <v>Fluoroscopy</v>
      </c>
      <c r="C216" s="8" t="str">
        <f>VLOOKUP(L216,'Supplier IDs'!A:C,3,0)</f>
        <v>Ge Medical Systems Limited</v>
      </c>
      <c r="D216" s="8" t="str">
        <f t="shared" si="19"/>
        <v>No Sub Cat</v>
      </c>
      <c r="E216" s="8">
        <f t="shared" si="20"/>
        <v>0</v>
      </c>
      <c r="F216" s="8">
        <f t="shared" si="21"/>
        <v>2</v>
      </c>
      <c r="G216" s="8">
        <f t="shared" si="22"/>
        <v>2</v>
      </c>
      <c r="H216" s="15">
        <f t="shared" si="23"/>
        <v>0.03</v>
      </c>
      <c r="I216" s="15" t="s">
        <v>372</v>
      </c>
      <c r="J216" s="10">
        <v>100000000733596</v>
      </c>
      <c r="K216" s="9" t="s">
        <v>377</v>
      </c>
      <c r="L216" s="10">
        <v>100000000611079</v>
      </c>
      <c r="M216" s="9"/>
      <c r="N216" s="9"/>
      <c r="O216" s="9">
        <v>2</v>
      </c>
      <c r="P216" s="9">
        <v>2</v>
      </c>
      <c r="Q216" s="9">
        <v>3</v>
      </c>
    </row>
    <row r="217" spans="1:17" hidden="1" x14ac:dyDescent="0.25">
      <c r="A217" s="8" t="str">
        <f t="shared" si="18"/>
        <v>FluoroscopyGe Medical Systems Limited</v>
      </c>
      <c r="B217" s="8" t="str">
        <f>VLOOKUP(J217,'Contract IDs'!A:D,4,0)</f>
        <v>Fluoroscopy</v>
      </c>
      <c r="C217" s="8" t="str">
        <f>VLOOKUP(L217,'Supplier IDs'!A:C,3,0)</f>
        <v>Ge Medical Systems Limited</v>
      </c>
      <c r="D217" s="8" t="str">
        <f t="shared" si="19"/>
        <v>No Sub Cat</v>
      </c>
      <c r="E217" s="8">
        <f t="shared" si="20"/>
        <v>0</v>
      </c>
      <c r="F217" s="8">
        <f t="shared" si="21"/>
        <v>3</v>
      </c>
      <c r="G217" s="8">
        <f t="shared" si="22"/>
        <v>3</v>
      </c>
      <c r="H217" s="15">
        <f t="shared" si="23"/>
        <v>0.03</v>
      </c>
      <c r="I217" s="15" t="s">
        <v>372</v>
      </c>
      <c r="J217" s="10">
        <v>100000000733596</v>
      </c>
      <c r="K217" s="9" t="s">
        <v>377</v>
      </c>
      <c r="L217" s="10">
        <v>100000000611079</v>
      </c>
      <c r="M217" s="9"/>
      <c r="N217" s="9"/>
      <c r="O217" s="9">
        <v>3</v>
      </c>
      <c r="P217" s="9">
        <v>3</v>
      </c>
      <c r="Q217" s="9">
        <v>3</v>
      </c>
    </row>
    <row r="218" spans="1:17" hidden="1" x14ac:dyDescent="0.25">
      <c r="A218" s="8" t="str">
        <f t="shared" si="18"/>
        <v>FluoroscopyGe Medical Systems Limited</v>
      </c>
      <c r="B218" s="8" t="str">
        <f>VLOOKUP(J218,'Contract IDs'!A:D,4,0)</f>
        <v>Fluoroscopy</v>
      </c>
      <c r="C218" s="8" t="str">
        <f>VLOOKUP(L218,'Supplier IDs'!A:C,3,0)</f>
        <v>Ge Medical Systems Limited</v>
      </c>
      <c r="D218" s="8" t="str">
        <f t="shared" si="19"/>
        <v>No Sub Cat</v>
      </c>
      <c r="E218" s="8">
        <f t="shared" si="20"/>
        <v>0</v>
      </c>
      <c r="F218" s="8">
        <f t="shared" si="21"/>
        <v>4</v>
      </c>
      <c r="G218" s="8">
        <f t="shared" si="22"/>
        <v>4</v>
      </c>
      <c r="H218" s="15">
        <f t="shared" si="23"/>
        <v>0.04</v>
      </c>
      <c r="I218" s="15" t="s">
        <v>372</v>
      </c>
      <c r="J218" s="10">
        <v>100000000733596</v>
      </c>
      <c r="K218" s="9" t="s">
        <v>377</v>
      </c>
      <c r="L218" s="10">
        <v>100000000611079</v>
      </c>
      <c r="M218" s="9"/>
      <c r="N218" s="9"/>
      <c r="O218" s="9">
        <v>4</v>
      </c>
      <c r="P218" s="9">
        <v>4</v>
      </c>
      <c r="Q218" s="9">
        <v>4</v>
      </c>
    </row>
    <row r="219" spans="1:17" hidden="1" x14ac:dyDescent="0.25">
      <c r="A219" s="8" t="str">
        <f t="shared" si="18"/>
        <v>FluoroscopyGe Medical Systems Limited</v>
      </c>
      <c r="B219" s="8" t="str">
        <f>VLOOKUP(J219,'Contract IDs'!A:D,4,0)</f>
        <v>Fluoroscopy</v>
      </c>
      <c r="C219" s="8" t="str">
        <f>VLOOKUP(L219,'Supplier IDs'!A:C,3,0)</f>
        <v>Ge Medical Systems Limited</v>
      </c>
      <c r="D219" s="8" t="str">
        <f t="shared" si="19"/>
        <v>No Sub Cat</v>
      </c>
      <c r="E219" s="8">
        <f t="shared" si="20"/>
        <v>0</v>
      </c>
      <c r="F219" s="8">
        <f t="shared" si="21"/>
        <v>5</v>
      </c>
      <c r="G219" s="8">
        <f t="shared" si="22"/>
        <v>5</v>
      </c>
      <c r="H219" s="15">
        <f t="shared" si="23"/>
        <v>0.04</v>
      </c>
      <c r="I219" s="15" t="s">
        <v>372</v>
      </c>
      <c r="J219" s="10">
        <v>100000000733596</v>
      </c>
      <c r="K219" s="9" t="s">
        <v>377</v>
      </c>
      <c r="L219" s="10">
        <v>100000000611079</v>
      </c>
      <c r="M219" s="9"/>
      <c r="N219" s="9"/>
      <c r="O219" s="9">
        <v>5</v>
      </c>
      <c r="P219" s="9">
        <v>5</v>
      </c>
      <c r="Q219" s="9">
        <v>4</v>
      </c>
    </row>
    <row r="220" spans="1:17" hidden="1" x14ac:dyDescent="0.25">
      <c r="A220" s="8" t="str">
        <f t="shared" si="18"/>
        <v>FluoroscopyGe Medical Systems Limited</v>
      </c>
      <c r="B220" s="8" t="str">
        <f>VLOOKUP(J220,'Contract IDs'!A:D,4,0)</f>
        <v>Fluoroscopy</v>
      </c>
      <c r="C220" s="8" t="str">
        <f>VLOOKUP(L220,'Supplier IDs'!A:C,3,0)</f>
        <v>Ge Medical Systems Limited</v>
      </c>
      <c r="D220" s="8" t="str">
        <f t="shared" si="19"/>
        <v>No Sub Cat</v>
      </c>
      <c r="E220" s="8">
        <f t="shared" si="20"/>
        <v>0</v>
      </c>
      <c r="F220" s="8">
        <f t="shared" si="21"/>
        <v>6</v>
      </c>
      <c r="G220" s="8">
        <f t="shared" si="22"/>
        <v>999999</v>
      </c>
      <c r="H220" s="15">
        <f t="shared" si="23"/>
        <v>0.06</v>
      </c>
      <c r="I220" s="15" t="s">
        <v>372</v>
      </c>
      <c r="J220" s="10">
        <v>100000000733596</v>
      </c>
      <c r="K220" s="9" t="s">
        <v>377</v>
      </c>
      <c r="L220" s="10">
        <v>100000000611079</v>
      </c>
      <c r="M220" s="9"/>
      <c r="N220" s="9"/>
      <c r="O220" s="9">
        <v>6</v>
      </c>
      <c r="P220" s="9">
        <v>999999</v>
      </c>
      <c r="Q220" s="9">
        <v>6</v>
      </c>
    </row>
    <row r="221" spans="1:17" hidden="1" x14ac:dyDescent="0.25">
      <c r="A221" s="8" t="str">
        <f t="shared" si="18"/>
        <v>FluoroscopyHospital Services Limited</v>
      </c>
      <c r="B221" s="8" t="str">
        <f>VLOOKUP(J221,'Contract IDs'!A:D,4,0)</f>
        <v>Fluoroscopy</v>
      </c>
      <c r="C221" s="8" t="str">
        <f>VLOOKUP(L221,'Supplier IDs'!A:C,3,0)</f>
        <v>Hospital Services Limited</v>
      </c>
      <c r="D221" s="8" t="str">
        <f t="shared" si="19"/>
        <v>No Sub Cat</v>
      </c>
      <c r="E221" s="8">
        <f t="shared" si="20"/>
        <v>0</v>
      </c>
      <c r="F221" s="8">
        <f t="shared" si="21"/>
        <v>1</v>
      </c>
      <c r="G221" s="8">
        <f t="shared" si="22"/>
        <v>1</v>
      </c>
      <c r="H221" s="15">
        <f t="shared" si="23"/>
        <v>0</v>
      </c>
      <c r="I221" s="15" t="s">
        <v>372</v>
      </c>
      <c r="J221" s="10">
        <v>100000000733596</v>
      </c>
      <c r="K221" s="9" t="s">
        <v>377</v>
      </c>
      <c r="L221" s="10">
        <v>100000000613412</v>
      </c>
      <c r="M221" s="9"/>
      <c r="N221" s="9"/>
      <c r="O221" s="9">
        <v>1</v>
      </c>
      <c r="P221" s="9">
        <v>1</v>
      </c>
      <c r="Q221" s="9">
        <v>0</v>
      </c>
    </row>
    <row r="222" spans="1:17" hidden="1" x14ac:dyDescent="0.25">
      <c r="A222" s="8" t="str">
        <f t="shared" si="18"/>
        <v>FluoroscopyHospital Services Limited</v>
      </c>
      <c r="B222" s="8" t="str">
        <f>VLOOKUP(J222,'Contract IDs'!A:D,4,0)</f>
        <v>Fluoroscopy</v>
      </c>
      <c r="C222" s="8" t="str">
        <f>VLOOKUP(L222,'Supplier IDs'!A:C,3,0)</f>
        <v>Hospital Services Limited</v>
      </c>
      <c r="D222" s="8" t="str">
        <f t="shared" si="19"/>
        <v>No Sub Cat</v>
      </c>
      <c r="E222" s="8">
        <f t="shared" si="20"/>
        <v>0</v>
      </c>
      <c r="F222" s="8">
        <f t="shared" si="21"/>
        <v>2</v>
      </c>
      <c r="G222" s="8">
        <f t="shared" si="22"/>
        <v>2</v>
      </c>
      <c r="H222" s="15">
        <f t="shared" si="23"/>
        <v>0.04</v>
      </c>
      <c r="I222" s="15" t="s">
        <v>372</v>
      </c>
      <c r="J222" s="10">
        <v>100000000733596</v>
      </c>
      <c r="K222" s="9" t="s">
        <v>377</v>
      </c>
      <c r="L222" s="10">
        <v>100000000613412</v>
      </c>
      <c r="M222" s="9"/>
      <c r="N222" s="9"/>
      <c r="O222" s="9">
        <v>2</v>
      </c>
      <c r="P222" s="9">
        <v>2</v>
      </c>
      <c r="Q222" s="9">
        <v>4</v>
      </c>
    </row>
    <row r="223" spans="1:17" hidden="1" x14ac:dyDescent="0.25">
      <c r="A223" s="8" t="str">
        <f t="shared" si="18"/>
        <v>FluoroscopyHospital Services Limited</v>
      </c>
      <c r="B223" s="8" t="str">
        <f>VLOOKUP(J223,'Contract IDs'!A:D,4,0)</f>
        <v>Fluoroscopy</v>
      </c>
      <c r="C223" s="8" t="str">
        <f>VLOOKUP(L223,'Supplier IDs'!A:C,3,0)</f>
        <v>Hospital Services Limited</v>
      </c>
      <c r="D223" s="8" t="str">
        <f t="shared" si="19"/>
        <v>No Sub Cat</v>
      </c>
      <c r="E223" s="8">
        <f t="shared" si="20"/>
        <v>0</v>
      </c>
      <c r="F223" s="8">
        <f t="shared" si="21"/>
        <v>3</v>
      </c>
      <c r="G223" s="8">
        <f t="shared" si="22"/>
        <v>3</v>
      </c>
      <c r="H223" s="15">
        <f t="shared" si="23"/>
        <v>0.05</v>
      </c>
      <c r="I223" s="15" t="s">
        <v>372</v>
      </c>
      <c r="J223" s="10">
        <v>100000000733596</v>
      </c>
      <c r="K223" s="9" t="s">
        <v>377</v>
      </c>
      <c r="L223" s="10">
        <v>100000000613412</v>
      </c>
      <c r="M223" s="9"/>
      <c r="N223" s="9"/>
      <c r="O223" s="9">
        <v>3</v>
      </c>
      <c r="P223" s="9">
        <v>3</v>
      </c>
      <c r="Q223" s="9">
        <v>5</v>
      </c>
    </row>
    <row r="224" spans="1:17" hidden="1" x14ac:dyDescent="0.25">
      <c r="A224" s="8" t="str">
        <f t="shared" si="18"/>
        <v>FluoroscopyHospital Services Limited</v>
      </c>
      <c r="B224" s="8" t="str">
        <f>VLOOKUP(J224,'Contract IDs'!A:D,4,0)</f>
        <v>Fluoroscopy</v>
      </c>
      <c r="C224" s="8" t="str">
        <f>VLOOKUP(L224,'Supplier IDs'!A:C,3,0)</f>
        <v>Hospital Services Limited</v>
      </c>
      <c r="D224" s="8" t="str">
        <f t="shared" si="19"/>
        <v>No Sub Cat</v>
      </c>
      <c r="E224" s="8">
        <f t="shared" si="20"/>
        <v>0</v>
      </c>
      <c r="F224" s="8">
        <f t="shared" si="21"/>
        <v>4</v>
      </c>
      <c r="G224" s="8">
        <f t="shared" si="22"/>
        <v>4</v>
      </c>
      <c r="H224" s="15">
        <f t="shared" si="23"/>
        <v>5.5E-2</v>
      </c>
      <c r="I224" s="15" t="s">
        <v>372</v>
      </c>
      <c r="J224" s="10">
        <v>100000000733596</v>
      </c>
      <c r="K224" s="9" t="s">
        <v>377</v>
      </c>
      <c r="L224" s="10">
        <v>100000000613412</v>
      </c>
      <c r="M224" s="9"/>
      <c r="N224" s="9"/>
      <c r="O224" s="9">
        <v>4</v>
      </c>
      <c r="P224" s="9">
        <v>4</v>
      </c>
      <c r="Q224" s="9">
        <v>5.5</v>
      </c>
    </row>
    <row r="225" spans="1:17" hidden="1" x14ac:dyDescent="0.25">
      <c r="A225" s="8" t="str">
        <f t="shared" si="18"/>
        <v>FluoroscopyHospital Services Limited</v>
      </c>
      <c r="B225" s="8" t="str">
        <f>VLOOKUP(J225,'Contract IDs'!A:D,4,0)</f>
        <v>Fluoroscopy</v>
      </c>
      <c r="C225" s="8" t="str">
        <f>VLOOKUP(L225,'Supplier IDs'!A:C,3,0)</f>
        <v>Hospital Services Limited</v>
      </c>
      <c r="D225" s="8" t="str">
        <f t="shared" si="19"/>
        <v>No Sub Cat</v>
      </c>
      <c r="E225" s="8">
        <f t="shared" si="20"/>
        <v>0</v>
      </c>
      <c r="F225" s="8">
        <f t="shared" si="21"/>
        <v>5</v>
      </c>
      <c r="G225" s="8">
        <f t="shared" si="22"/>
        <v>5</v>
      </c>
      <c r="H225" s="15">
        <f t="shared" si="23"/>
        <v>0.06</v>
      </c>
      <c r="I225" s="15" t="s">
        <v>372</v>
      </c>
      <c r="J225" s="10">
        <v>100000000733596</v>
      </c>
      <c r="K225" s="9" t="s">
        <v>377</v>
      </c>
      <c r="L225" s="10">
        <v>100000000613412</v>
      </c>
      <c r="M225" s="9"/>
      <c r="N225" s="9"/>
      <c r="O225" s="9">
        <v>5</v>
      </c>
      <c r="P225" s="9">
        <v>5</v>
      </c>
      <c r="Q225" s="9">
        <v>6</v>
      </c>
    </row>
    <row r="226" spans="1:17" hidden="1" x14ac:dyDescent="0.25">
      <c r="A226" s="8" t="str">
        <f t="shared" si="18"/>
        <v>FluoroscopyHospital Services Limited</v>
      </c>
      <c r="B226" s="8" t="str">
        <f>VLOOKUP(J226,'Contract IDs'!A:D,4,0)</f>
        <v>Fluoroscopy</v>
      </c>
      <c r="C226" s="8" t="str">
        <f>VLOOKUP(L226,'Supplier IDs'!A:C,3,0)</f>
        <v>Hospital Services Limited</v>
      </c>
      <c r="D226" s="8" t="str">
        <f t="shared" si="19"/>
        <v>No Sub Cat</v>
      </c>
      <c r="E226" s="8">
        <f t="shared" si="20"/>
        <v>0</v>
      </c>
      <c r="F226" s="8">
        <f t="shared" si="21"/>
        <v>6</v>
      </c>
      <c r="G226" s="8">
        <f t="shared" si="22"/>
        <v>999999</v>
      </c>
      <c r="H226" s="15">
        <f t="shared" si="23"/>
        <v>6.5000000000000002E-2</v>
      </c>
      <c r="I226" s="15" t="s">
        <v>372</v>
      </c>
      <c r="J226" s="10">
        <v>100000000733596</v>
      </c>
      <c r="K226" s="9" t="s">
        <v>377</v>
      </c>
      <c r="L226" s="10">
        <v>100000000613412</v>
      </c>
      <c r="M226" s="9"/>
      <c r="N226" s="9"/>
      <c r="O226" s="9">
        <v>6</v>
      </c>
      <c r="P226" s="9">
        <v>999999</v>
      </c>
      <c r="Q226" s="9">
        <v>6.5</v>
      </c>
    </row>
    <row r="227" spans="1:17" x14ac:dyDescent="0.25">
      <c r="A227" s="8" t="str">
        <f t="shared" si="18"/>
        <v>FluoroscopyMedical Imaging Systems Limited</v>
      </c>
      <c r="B227" s="8" t="str">
        <f>VLOOKUP(J227,'Contract IDs'!A:D,4,0)</f>
        <v>Fluoroscopy</v>
      </c>
      <c r="C227" s="8" t="str">
        <f>VLOOKUP(L227,'Supplier IDs'!A:C,3,0)</f>
        <v>Medical Imaging Systems Limited</v>
      </c>
      <c r="D227" s="8" t="str">
        <f t="shared" si="19"/>
        <v>No Sub Cat</v>
      </c>
      <c r="E227" s="8">
        <f t="shared" si="20"/>
        <v>0</v>
      </c>
      <c r="F227" s="8">
        <f t="shared" si="21"/>
        <v>1</v>
      </c>
      <c r="G227" s="8">
        <f t="shared" si="22"/>
        <v>1</v>
      </c>
      <c r="H227" s="15">
        <f t="shared" si="23"/>
        <v>0</v>
      </c>
      <c r="I227" s="15" t="s">
        <v>372</v>
      </c>
      <c r="J227" s="10">
        <v>100000000733596</v>
      </c>
      <c r="K227" s="9" t="s">
        <v>377</v>
      </c>
      <c r="L227" s="10">
        <v>100000000612466</v>
      </c>
      <c r="M227" s="9"/>
      <c r="N227" s="9"/>
      <c r="O227" s="9">
        <v>1</v>
      </c>
      <c r="P227" s="9">
        <v>1</v>
      </c>
      <c r="Q227" s="9">
        <v>0</v>
      </c>
    </row>
    <row r="228" spans="1:17" x14ac:dyDescent="0.25">
      <c r="A228" s="8" t="str">
        <f t="shared" si="18"/>
        <v>FluoroscopyMedical Imaging Systems Limited</v>
      </c>
      <c r="B228" s="8" t="str">
        <f>VLOOKUP(J228,'Contract IDs'!A:D,4,0)</f>
        <v>Fluoroscopy</v>
      </c>
      <c r="C228" s="8" t="str">
        <f>VLOOKUP(L228,'Supplier IDs'!A:C,3,0)</f>
        <v>Medical Imaging Systems Limited</v>
      </c>
      <c r="D228" s="8" t="str">
        <f t="shared" si="19"/>
        <v>No Sub Cat</v>
      </c>
      <c r="E228" s="8">
        <f t="shared" si="20"/>
        <v>0</v>
      </c>
      <c r="F228" s="8">
        <f t="shared" si="21"/>
        <v>2</v>
      </c>
      <c r="G228" s="8">
        <f t="shared" si="22"/>
        <v>2</v>
      </c>
      <c r="H228" s="15">
        <f t="shared" si="23"/>
        <v>5.0000000000000001E-3</v>
      </c>
      <c r="I228" s="15" t="s">
        <v>372</v>
      </c>
      <c r="J228" s="10">
        <v>100000000733596</v>
      </c>
      <c r="K228" s="9" t="s">
        <v>377</v>
      </c>
      <c r="L228" s="10">
        <v>100000000612466</v>
      </c>
      <c r="M228" s="9"/>
      <c r="N228" s="9"/>
      <c r="O228" s="9">
        <v>2</v>
      </c>
      <c r="P228" s="9">
        <v>2</v>
      </c>
      <c r="Q228" s="9">
        <v>0.5</v>
      </c>
    </row>
    <row r="229" spans="1:17" x14ac:dyDescent="0.25">
      <c r="A229" s="8" t="str">
        <f t="shared" si="18"/>
        <v>FluoroscopyMedical Imaging Systems Limited</v>
      </c>
      <c r="B229" s="8" t="str">
        <f>VLOOKUP(J229,'Contract IDs'!A:D,4,0)</f>
        <v>Fluoroscopy</v>
      </c>
      <c r="C229" s="8" t="str">
        <f>VLOOKUP(L229,'Supplier IDs'!A:C,3,0)</f>
        <v>Medical Imaging Systems Limited</v>
      </c>
      <c r="D229" s="8" t="str">
        <f t="shared" si="19"/>
        <v>No Sub Cat</v>
      </c>
      <c r="E229" s="8">
        <f t="shared" si="20"/>
        <v>0</v>
      </c>
      <c r="F229" s="8">
        <f t="shared" si="21"/>
        <v>3</v>
      </c>
      <c r="G229" s="8">
        <f t="shared" si="22"/>
        <v>3</v>
      </c>
      <c r="H229" s="15">
        <f t="shared" si="23"/>
        <v>0.01</v>
      </c>
      <c r="I229" s="15" t="s">
        <v>372</v>
      </c>
      <c r="J229" s="10">
        <v>100000000733596</v>
      </c>
      <c r="K229" s="9" t="s">
        <v>377</v>
      </c>
      <c r="L229" s="10">
        <v>100000000612466</v>
      </c>
      <c r="M229" s="9"/>
      <c r="N229" s="9"/>
      <c r="O229" s="9">
        <v>3</v>
      </c>
      <c r="P229" s="9">
        <v>3</v>
      </c>
      <c r="Q229" s="9">
        <v>1</v>
      </c>
    </row>
    <row r="230" spans="1:17" x14ac:dyDescent="0.25">
      <c r="A230" s="8" t="str">
        <f t="shared" si="18"/>
        <v>FluoroscopyMedical Imaging Systems Limited</v>
      </c>
      <c r="B230" s="8" t="str">
        <f>VLOOKUP(J230,'Contract IDs'!A:D,4,0)</f>
        <v>Fluoroscopy</v>
      </c>
      <c r="C230" s="8" t="str">
        <f>VLOOKUP(L230,'Supplier IDs'!A:C,3,0)</f>
        <v>Medical Imaging Systems Limited</v>
      </c>
      <c r="D230" s="8" t="str">
        <f t="shared" si="19"/>
        <v>No Sub Cat</v>
      </c>
      <c r="E230" s="8">
        <f t="shared" si="20"/>
        <v>0</v>
      </c>
      <c r="F230" s="8">
        <f t="shared" si="21"/>
        <v>4</v>
      </c>
      <c r="G230" s="8">
        <f t="shared" si="22"/>
        <v>4</v>
      </c>
      <c r="H230" s="15">
        <f t="shared" si="23"/>
        <v>0.02</v>
      </c>
      <c r="I230" s="15" t="s">
        <v>372</v>
      </c>
      <c r="J230" s="10">
        <v>100000000733596</v>
      </c>
      <c r="K230" s="9" t="s">
        <v>377</v>
      </c>
      <c r="L230" s="10">
        <v>100000000612466</v>
      </c>
      <c r="M230" s="9"/>
      <c r="N230" s="9"/>
      <c r="O230" s="9">
        <v>4</v>
      </c>
      <c r="P230" s="9">
        <v>4</v>
      </c>
      <c r="Q230" s="9">
        <v>2</v>
      </c>
    </row>
    <row r="231" spans="1:17" x14ac:dyDescent="0.25">
      <c r="A231" s="8" t="str">
        <f t="shared" si="18"/>
        <v>FluoroscopyMedical Imaging Systems Limited</v>
      </c>
      <c r="B231" s="8" t="str">
        <f>VLOOKUP(J231,'Contract IDs'!A:D,4,0)</f>
        <v>Fluoroscopy</v>
      </c>
      <c r="C231" s="8" t="str">
        <f>VLOOKUP(L231,'Supplier IDs'!A:C,3,0)</f>
        <v>Medical Imaging Systems Limited</v>
      </c>
      <c r="D231" s="8" t="str">
        <f t="shared" si="19"/>
        <v>No Sub Cat</v>
      </c>
      <c r="E231" s="8">
        <f t="shared" si="20"/>
        <v>0</v>
      </c>
      <c r="F231" s="8">
        <f t="shared" si="21"/>
        <v>5</v>
      </c>
      <c r="G231" s="8">
        <f t="shared" si="22"/>
        <v>5</v>
      </c>
      <c r="H231" s="15">
        <f t="shared" si="23"/>
        <v>2.5000000000000001E-2</v>
      </c>
      <c r="I231" s="15" t="s">
        <v>372</v>
      </c>
      <c r="J231" s="10">
        <v>100000000733596</v>
      </c>
      <c r="K231" s="9" t="s">
        <v>377</v>
      </c>
      <c r="L231" s="10">
        <v>100000000612466</v>
      </c>
      <c r="M231" s="9"/>
      <c r="N231" s="9"/>
      <c r="O231" s="9">
        <v>5</v>
      </c>
      <c r="P231" s="9">
        <v>5</v>
      </c>
      <c r="Q231" s="9">
        <v>2.5</v>
      </c>
    </row>
    <row r="232" spans="1:17" x14ac:dyDescent="0.25">
      <c r="A232" s="8" t="str">
        <f t="shared" si="18"/>
        <v>FluoroscopyMedical Imaging Systems Limited</v>
      </c>
      <c r="B232" s="8" t="str">
        <f>VLOOKUP(J232,'Contract IDs'!A:D,4,0)</f>
        <v>Fluoroscopy</v>
      </c>
      <c r="C232" s="8" t="str">
        <f>VLOOKUP(L232,'Supplier IDs'!A:C,3,0)</f>
        <v>Medical Imaging Systems Limited</v>
      </c>
      <c r="D232" s="8" t="str">
        <f t="shared" si="19"/>
        <v>No Sub Cat</v>
      </c>
      <c r="E232" s="8">
        <f t="shared" si="20"/>
        <v>0</v>
      </c>
      <c r="F232" s="8">
        <f t="shared" si="21"/>
        <v>6</v>
      </c>
      <c r="G232" s="8">
        <f t="shared" si="22"/>
        <v>999999</v>
      </c>
      <c r="H232" s="15">
        <f t="shared" si="23"/>
        <v>0.03</v>
      </c>
      <c r="I232" s="15" t="s">
        <v>372</v>
      </c>
      <c r="J232" s="10">
        <v>100000000733596</v>
      </c>
      <c r="K232" s="9" t="s">
        <v>377</v>
      </c>
      <c r="L232" s="10">
        <v>100000000612466</v>
      </c>
      <c r="M232" s="9"/>
      <c r="N232" s="9"/>
      <c r="O232" s="9">
        <v>6</v>
      </c>
      <c r="P232" s="9">
        <v>999999</v>
      </c>
      <c r="Q232" s="9">
        <v>3</v>
      </c>
    </row>
    <row r="233" spans="1:17" hidden="1" x14ac:dyDescent="0.25">
      <c r="A233" s="8" t="str">
        <f t="shared" si="18"/>
        <v>FluoroscopyPhilips Electronics UK Limited</v>
      </c>
      <c r="B233" s="8" t="str">
        <f>VLOOKUP(J233,'Contract IDs'!A:D,4,0)</f>
        <v>Fluoroscopy</v>
      </c>
      <c r="C233" s="8" t="str">
        <f>VLOOKUP(L233,'Supplier IDs'!A:C,3,0)</f>
        <v>Philips Electronics UK Limited</v>
      </c>
      <c r="D233" s="8" t="str">
        <f t="shared" si="19"/>
        <v>No Sub Cat</v>
      </c>
      <c r="E233" s="8">
        <f t="shared" si="20"/>
        <v>0</v>
      </c>
      <c r="F233" s="8">
        <f t="shared" si="21"/>
        <v>1</v>
      </c>
      <c r="G233" s="8">
        <f t="shared" si="22"/>
        <v>1</v>
      </c>
      <c r="H233" s="15">
        <f t="shared" si="23"/>
        <v>0</v>
      </c>
      <c r="I233" s="15" t="s">
        <v>372</v>
      </c>
      <c r="J233" s="10">
        <v>100000000733596</v>
      </c>
      <c r="K233" s="9" t="s">
        <v>377</v>
      </c>
      <c r="L233" s="10">
        <v>100000000614645</v>
      </c>
      <c r="M233" s="9"/>
      <c r="N233" s="9"/>
      <c r="O233" s="9">
        <v>1</v>
      </c>
      <c r="P233" s="9">
        <v>1</v>
      </c>
      <c r="Q233" s="9">
        <v>0</v>
      </c>
    </row>
    <row r="234" spans="1:17" hidden="1" x14ac:dyDescent="0.25">
      <c r="A234" s="8" t="str">
        <f t="shared" si="18"/>
        <v>FluoroscopyPhilips Electronics UK Limited</v>
      </c>
      <c r="B234" s="8" t="str">
        <f>VLOOKUP(J234,'Contract IDs'!A:D,4,0)</f>
        <v>Fluoroscopy</v>
      </c>
      <c r="C234" s="8" t="str">
        <f>VLOOKUP(L234,'Supplier IDs'!A:C,3,0)</f>
        <v>Philips Electronics UK Limited</v>
      </c>
      <c r="D234" s="8" t="str">
        <f t="shared" si="19"/>
        <v>No Sub Cat</v>
      </c>
      <c r="E234" s="8">
        <f t="shared" si="20"/>
        <v>0</v>
      </c>
      <c r="F234" s="8">
        <f t="shared" si="21"/>
        <v>2</v>
      </c>
      <c r="G234" s="8">
        <f t="shared" si="22"/>
        <v>2</v>
      </c>
      <c r="H234" s="15">
        <f t="shared" si="23"/>
        <v>1.4999999999999999E-2</v>
      </c>
      <c r="I234" s="15" t="s">
        <v>372</v>
      </c>
      <c r="J234" s="10">
        <v>100000000733596</v>
      </c>
      <c r="K234" s="9" t="s">
        <v>377</v>
      </c>
      <c r="L234" s="10">
        <v>100000000614645</v>
      </c>
      <c r="M234" s="9"/>
      <c r="N234" s="9"/>
      <c r="O234" s="9">
        <v>2</v>
      </c>
      <c r="P234" s="9">
        <v>2</v>
      </c>
      <c r="Q234" s="9">
        <v>1.5</v>
      </c>
    </row>
    <row r="235" spans="1:17" hidden="1" x14ac:dyDescent="0.25">
      <c r="A235" s="8" t="str">
        <f t="shared" si="18"/>
        <v>FluoroscopyPhilips Electronics UK Limited</v>
      </c>
      <c r="B235" s="8" t="str">
        <f>VLOOKUP(J235,'Contract IDs'!A:D,4,0)</f>
        <v>Fluoroscopy</v>
      </c>
      <c r="C235" s="8" t="str">
        <f>VLOOKUP(L235,'Supplier IDs'!A:C,3,0)</f>
        <v>Philips Electronics UK Limited</v>
      </c>
      <c r="D235" s="8" t="str">
        <f t="shared" si="19"/>
        <v>No Sub Cat</v>
      </c>
      <c r="E235" s="8">
        <f t="shared" si="20"/>
        <v>0</v>
      </c>
      <c r="F235" s="8">
        <f t="shared" si="21"/>
        <v>3</v>
      </c>
      <c r="G235" s="8">
        <f t="shared" si="22"/>
        <v>3</v>
      </c>
      <c r="H235" s="15">
        <f t="shared" si="23"/>
        <v>2.5000000000000001E-2</v>
      </c>
      <c r="I235" s="15" t="s">
        <v>372</v>
      </c>
      <c r="J235" s="10">
        <v>100000000733596</v>
      </c>
      <c r="K235" s="9" t="s">
        <v>377</v>
      </c>
      <c r="L235" s="10">
        <v>100000000614645</v>
      </c>
      <c r="M235" s="9"/>
      <c r="N235" s="9"/>
      <c r="O235" s="9">
        <v>3</v>
      </c>
      <c r="P235" s="9">
        <v>3</v>
      </c>
      <c r="Q235" s="9">
        <v>2.5</v>
      </c>
    </row>
    <row r="236" spans="1:17" hidden="1" x14ac:dyDescent="0.25">
      <c r="A236" s="8" t="str">
        <f t="shared" si="18"/>
        <v>FluoroscopyPhilips Electronics UK Limited</v>
      </c>
      <c r="B236" s="8" t="str">
        <f>VLOOKUP(J236,'Contract IDs'!A:D,4,0)</f>
        <v>Fluoroscopy</v>
      </c>
      <c r="C236" s="8" t="str">
        <f>VLOOKUP(L236,'Supplier IDs'!A:C,3,0)</f>
        <v>Philips Electronics UK Limited</v>
      </c>
      <c r="D236" s="8" t="str">
        <f t="shared" si="19"/>
        <v>No Sub Cat</v>
      </c>
      <c r="E236" s="8">
        <f t="shared" si="20"/>
        <v>0</v>
      </c>
      <c r="F236" s="8">
        <f t="shared" si="21"/>
        <v>4</v>
      </c>
      <c r="G236" s="8">
        <f t="shared" si="22"/>
        <v>4</v>
      </c>
      <c r="H236" s="15">
        <f t="shared" si="23"/>
        <v>0.03</v>
      </c>
      <c r="I236" s="15" t="s">
        <v>372</v>
      </c>
      <c r="J236" s="10">
        <v>100000000733596</v>
      </c>
      <c r="K236" s="9" t="s">
        <v>377</v>
      </c>
      <c r="L236" s="10">
        <v>100000000614645</v>
      </c>
      <c r="M236" s="9"/>
      <c r="N236" s="9"/>
      <c r="O236" s="9">
        <v>4</v>
      </c>
      <c r="P236" s="9">
        <v>4</v>
      </c>
      <c r="Q236" s="9">
        <v>3</v>
      </c>
    </row>
    <row r="237" spans="1:17" hidden="1" x14ac:dyDescent="0.25">
      <c r="A237" s="8" t="str">
        <f t="shared" si="18"/>
        <v>FluoroscopyPhilips Electronics UK Limited</v>
      </c>
      <c r="B237" s="8" t="str">
        <f>VLOOKUP(J237,'Contract IDs'!A:D,4,0)</f>
        <v>Fluoroscopy</v>
      </c>
      <c r="C237" s="8" t="str">
        <f>VLOOKUP(L237,'Supplier IDs'!A:C,3,0)</f>
        <v>Philips Electronics UK Limited</v>
      </c>
      <c r="D237" s="8" t="str">
        <f t="shared" si="19"/>
        <v>No Sub Cat</v>
      </c>
      <c r="E237" s="8">
        <f t="shared" si="20"/>
        <v>0</v>
      </c>
      <c r="F237" s="8">
        <f t="shared" si="21"/>
        <v>5</v>
      </c>
      <c r="G237" s="8">
        <f t="shared" si="22"/>
        <v>5</v>
      </c>
      <c r="H237" s="15">
        <f t="shared" si="23"/>
        <v>3.5000000000000003E-2</v>
      </c>
      <c r="I237" s="15" t="s">
        <v>372</v>
      </c>
      <c r="J237" s="10">
        <v>100000000733596</v>
      </c>
      <c r="K237" s="9" t="s">
        <v>377</v>
      </c>
      <c r="L237" s="10">
        <v>100000000614645</v>
      </c>
      <c r="M237" s="9"/>
      <c r="N237" s="9"/>
      <c r="O237" s="9">
        <v>5</v>
      </c>
      <c r="P237" s="9">
        <v>5</v>
      </c>
      <c r="Q237" s="9">
        <v>3.5</v>
      </c>
    </row>
    <row r="238" spans="1:17" hidden="1" x14ac:dyDescent="0.25">
      <c r="A238" s="8" t="str">
        <f t="shared" si="18"/>
        <v>FluoroscopyPhilips Electronics UK Limited</v>
      </c>
      <c r="B238" s="8" t="str">
        <f>VLOOKUP(J238,'Contract IDs'!A:D,4,0)</f>
        <v>Fluoroscopy</v>
      </c>
      <c r="C238" s="8" t="str">
        <f>VLOOKUP(L238,'Supplier IDs'!A:C,3,0)</f>
        <v>Philips Electronics UK Limited</v>
      </c>
      <c r="D238" s="8" t="str">
        <f t="shared" si="19"/>
        <v>No Sub Cat</v>
      </c>
      <c r="E238" s="8">
        <f t="shared" si="20"/>
        <v>0</v>
      </c>
      <c r="F238" s="8">
        <f t="shared" si="21"/>
        <v>6</v>
      </c>
      <c r="G238" s="8">
        <f t="shared" si="22"/>
        <v>999999</v>
      </c>
      <c r="H238" s="15">
        <f t="shared" si="23"/>
        <v>0.04</v>
      </c>
      <c r="I238" s="15" t="s">
        <v>372</v>
      </c>
      <c r="J238" s="10">
        <v>100000000733596</v>
      </c>
      <c r="K238" s="9" t="s">
        <v>377</v>
      </c>
      <c r="L238" s="10">
        <v>100000000614645</v>
      </c>
      <c r="M238" s="9"/>
      <c r="N238" s="9"/>
      <c r="O238" s="9">
        <v>6</v>
      </c>
      <c r="P238" s="9">
        <v>999999</v>
      </c>
      <c r="Q238" s="9">
        <v>4</v>
      </c>
    </row>
    <row r="239" spans="1:17" hidden="1" x14ac:dyDescent="0.25">
      <c r="A239" s="8" t="str">
        <f t="shared" si="18"/>
        <v>FluoroscopyWolverson X-Ray Limited</v>
      </c>
      <c r="B239" s="8" t="str">
        <f>VLOOKUP(J239,'Contract IDs'!A:D,4,0)</f>
        <v>Fluoroscopy</v>
      </c>
      <c r="C239" s="8" t="str">
        <f>VLOOKUP(L239,'Supplier IDs'!A:C,3,0)</f>
        <v>Wolverson X-Ray Limited</v>
      </c>
      <c r="D239" s="8" t="str">
        <f t="shared" si="19"/>
        <v>No Sub Cat</v>
      </c>
      <c r="E239" s="8">
        <f t="shared" si="20"/>
        <v>0</v>
      </c>
      <c r="F239" s="8">
        <f t="shared" si="21"/>
        <v>1</v>
      </c>
      <c r="G239" s="8">
        <f t="shared" si="22"/>
        <v>1</v>
      </c>
      <c r="H239" s="15">
        <f t="shared" si="23"/>
        <v>0</v>
      </c>
      <c r="I239" s="15" t="s">
        <v>372</v>
      </c>
      <c r="J239" s="10">
        <v>100000000733596</v>
      </c>
      <c r="K239" s="9" t="s">
        <v>377</v>
      </c>
      <c r="L239" s="10">
        <v>100000000611970</v>
      </c>
      <c r="M239" s="9"/>
      <c r="N239" s="9"/>
      <c r="O239" s="9">
        <v>1</v>
      </c>
      <c r="P239" s="9">
        <v>1</v>
      </c>
      <c r="Q239" s="9">
        <v>0</v>
      </c>
    </row>
    <row r="240" spans="1:17" hidden="1" x14ac:dyDescent="0.25">
      <c r="A240" s="8" t="str">
        <f t="shared" si="18"/>
        <v>FluoroscopyWolverson X-Ray Limited</v>
      </c>
      <c r="B240" s="8" t="str">
        <f>VLOOKUP(J240,'Contract IDs'!A:D,4,0)</f>
        <v>Fluoroscopy</v>
      </c>
      <c r="C240" s="8" t="str">
        <f>VLOOKUP(L240,'Supplier IDs'!A:C,3,0)</f>
        <v>Wolverson X-Ray Limited</v>
      </c>
      <c r="D240" s="8" t="str">
        <f t="shared" si="19"/>
        <v>No Sub Cat</v>
      </c>
      <c r="E240" s="8">
        <f t="shared" si="20"/>
        <v>0</v>
      </c>
      <c r="F240" s="8">
        <f t="shared" si="21"/>
        <v>2</v>
      </c>
      <c r="G240" s="8">
        <f t="shared" si="22"/>
        <v>2</v>
      </c>
      <c r="H240" s="15">
        <f t="shared" si="23"/>
        <v>0.01</v>
      </c>
      <c r="I240" s="15" t="s">
        <v>372</v>
      </c>
      <c r="J240" s="10">
        <v>100000000733596</v>
      </c>
      <c r="K240" s="9" t="s">
        <v>377</v>
      </c>
      <c r="L240" s="10">
        <v>100000000611970</v>
      </c>
      <c r="M240" s="9"/>
      <c r="N240" s="9"/>
      <c r="O240" s="9">
        <v>2</v>
      </c>
      <c r="P240" s="9">
        <v>2</v>
      </c>
      <c r="Q240" s="9">
        <v>1</v>
      </c>
    </row>
    <row r="241" spans="1:17" hidden="1" x14ac:dyDescent="0.25">
      <c r="A241" s="8" t="str">
        <f t="shared" si="18"/>
        <v>FluoroscopyWolverson X-Ray Limited</v>
      </c>
      <c r="B241" s="8" t="str">
        <f>VLOOKUP(J241,'Contract IDs'!A:D,4,0)</f>
        <v>Fluoroscopy</v>
      </c>
      <c r="C241" s="8" t="str">
        <f>VLOOKUP(L241,'Supplier IDs'!A:C,3,0)</f>
        <v>Wolverson X-Ray Limited</v>
      </c>
      <c r="D241" s="8" t="str">
        <f t="shared" si="19"/>
        <v>No Sub Cat</v>
      </c>
      <c r="E241" s="8">
        <f t="shared" si="20"/>
        <v>0</v>
      </c>
      <c r="F241" s="8">
        <f t="shared" si="21"/>
        <v>3</v>
      </c>
      <c r="G241" s="8">
        <f t="shared" si="22"/>
        <v>3</v>
      </c>
      <c r="H241" s="15">
        <f t="shared" si="23"/>
        <v>1.4999999999999999E-2</v>
      </c>
      <c r="I241" s="15" t="s">
        <v>372</v>
      </c>
      <c r="J241" s="10">
        <v>100000000733596</v>
      </c>
      <c r="K241" s="9" t="s">
        <v>377</v>
      </c>
      <c r="L241" s="10">
        <v>100000000611970</v>
      </c>
      <c r="M241" s="9"/>
      <c r="N241" s="9"/>
      <c r="O241" s="9">
        <v>3</v>
      </c>
      <c r="P241" s="9">
        <v>3</v>
      </c>
      <c r="Q241" s="9">
        <v>1.5</v>
      </c>
    </row>
    <row r="242" spans="1:17" hidden="1" x14ac:dyDescent="0.25">
      <c r="A242" s="8" t="str">
        <f t="shared" si="18"/>
        <v>FluoroscopyWolverson X-Ray Limited</v>
      </c>
      <c r="B242" s="8" t="str">
        <f>VLOOKUP(J242,'Contract IDs'!A:D,4,0)</f>
        <v>Fluoroscopy</v>
      </c>
      <c r="C242" s="8" t="str">
        <f>VLOOKUP(L242,'Supplier IDs'!A:C,3,0)</f>
        <v>Wolverson X-Ray Limited</v>
      </c>
      <c r="D242" s="8" t="str">
        <f t="shared" si="19"/>
        <v>No Sub Cat</v>
      </c>
      <c r="E242" s="8">
        <f t="shared" si="20"/>
        <v>0</v>
      </c>
      <c r="F242" s="8">
        <f t="shared" si="21"/>
        <v>4</v>
      </c>
      <c r="G242" s="8">
        <f t="shared" si="22"/>
        <v>4</v>
      </c>
      <c r="H242" s="15">
        <f t="shared" si="23"/>
        <v>0.02</v>
      </c>
      <c r="I242" s="15" t="s">
        <v>372</v>
      </c>
      <c r="J242" s="10">
        <v>100000000733596</v>
      </c>
      <c r="K242" s="9" t="s">
        <v>377</v>
      </c>
      <c r="L242" s="10">
        <v>100000000611970</v>
      </c>
      <c r="M242" s="9"/>
      <c r="N242" s="9"/>
      <c r="O242" s="9">
        <v>4</v>
      </c>
      <c r="P242" s="9">
        <v>4</v>
      </c>
      <c r="Q242" s="9">
        <v>2</v>
      </c>
    </row>
    <row r="243" spans="1:17" hidden="1" x14ac:dyDescent="0.25">
      <c r="A243" s="8" t="str">
        <f t="shared" si="18"/>
        <v>FluoroscopyWolverson X-Ray Limited</v>
      </c>
      <c r="B243" s="8" t="str">
        <f>VLOOKUP(J243,'Contract IDs'!A:D,4,0)</f>
        <v>Fluoroscopy</v>
      </c>
      <c r="C243" s="8" t="str">
        <f>VLOOKUP(L243,'Supplier IDs'!A:C,3,0)</f>
        <v>Wolverson X-Ray Limited</v>
      </c>
      <c r="D243" s="8" t="str">
        <f t="shared" si="19"/>
        <v>No Sub Cat</v>
      </c>
      <c r="E243" s="8">
        <f t="shared" si="20"/>
        <v>0</v>
      </c>
      <c r="F243" s="8">
        <f t="shared" si="21"/>
        <v>5</v>
      </c>
      <c r="G243" s="8">
        <f t="shared" si="22"/>
        <v>5</v>
      </c>
      <c r="H243" s="15">
        <f t="shared" si="23"/>
        <v>2.5000000000000001E-2</v>
      </c>
      <c r="I243" s="15" t="s">
        <v>372</v>
      </c>
      <c r="J243" s="10">
        <v>100000000733596</v>
      </c>
      <c r="K243" s="9" t="s">
        <v>377</v>
      </c>
      <c r="L243" s="10">
        <v>100000000611970</v>
      </c>
      <c r="M243" s="9"/>
      <c r="N243" s="9"/>
      <c r="O243" s="9">
        <v>5</v>
      </c>
      <c r="P243" s="9">
        <v>5</v>
      </c>
      <c r="Q243" s="9">
        <v>2.5</v>
      </c>
    </row>
    <row r="244" spans="1:17" hidden="1" x14ac:dyDescent="0.25">
      <c r="A244" s="8" t="str">
        <f t="shared" si="18"/>
        <v>FluoroscopyWolverson X-Ray Limited</v>
      </c>
      <c r="B244" s="8" t="str">
        <f>VLOOKUP(J244,'Contract IDs'!A:D,4,0)</f>
        <v>Fluoroscopy</v>
      </c>
      <c r="C244" s="8" t="str">
        <f>VLOOKUP(L244,'Supplier IDs'!A:C,3,0)</f>
        <v>Wolverson X-Ray Limited</v>
      </c>
      <c r="D244" s="8" t="str">
        <f t="shared" si="19"/>
        <v>No Sub Cat</v>
      </c>
      <c r="E244" s="8">
        <f t="shared" si="20"/>
        <v>0</v>
      </c>
      <c r="F244" s="8">
        <f t="shared" si="21"/>
        <v>6</v>
      </c>
      <c r="G244" s="8">
        <f t="shared" si="22"/>
        <v>999999</v>
      </c>
      <c r="H244" s="15">
        <f t="shared" si="23"/>
        <v>0.03</v>
      </c>
      <c r="I244" s="15" t="s">
        <v>372</v>
      </c>
      <c r="J244" s="10">
        <v>100000000733596</v>
      </c>
      <c r="K244" s="9" t="s">
        <v>377</v>
      </c>
      <c r="L244" s="10">
        <v>100000000611970</v>
      </c>
      <c r="M244" s="9"/>
      <c r="N244" s="9"/>
      <c r="O244" s="9">
        <v>6</v>
      </c>
      <c r="P244" s="9">
        <v>999999</v>
      </c>
      <c r="Q244" s="9">
        <v>3</v>
      </c>
    </row>
    <row r="245" spans="1:17" hidden="1" x14ac:dyDescent="0.25">
      <c r="A245" s="8" t="str">
        <f t="shared" si="18"/>
        <v>FluoroscopyXograph Healthcare Limited</v>
      </c>
      <c r="B245" s="8" t="str">
        <f>VLOOKUP(J245,'Contract IDs'!A:D,4,0)</f>
        <v>Fluoroscopy</v>
      </c>
      <c r="C245" s="8" t="str">
        <f>VLOOKUP(L245,'Supplier IDs'!A:C,3,0)</f>
        <v>Xograph Healthcare Limited</v>
      </c>
      <c r="D245" s="8" t="str">
        <f>IF(M245="","No Sub Cat",M245)</f>
        <v>Over Couch Radiographic</v>
      </c>
      <c r="E245" s="8">
        <f t="shared" si="20"/>
        <v>0</v>
      </c>
      <c r="F245" s="8">
        <f t="shared" si="21"/>
        <v>1</v>
      </c>
      <c r="G245" s="8">
        <f t="shared" si="22"/>
        <v>1</v>
      </c>
      <c r="H245" s="15">
        <f t="shared" si="23"/>
        <v>0</v>
      </c>
      <c r="I245" s="15" t="s">
        <v>372</v>
      </c>
      <c r="J245" s="10">
        <v>100000000733596</v>
      </c>
      <c r="K245" s="9" t="s">
        <v>377</v>
      </c>
      <c r="L245" s="10">
        <v>100000000611348</v>
      </c>
      <c r="M245" s="9" t="s">
        <v>378</v>
      </c>
      <c r="N245" s="9"/>
      <c r="O245" s="9">
        <v>1</v>
      </c>
      <c r="P245" s="9">
        <v>1</v>
      </c>
      <c r="Q245" s="9">
        <v>0</v>
      </c>
    </row>
    <row r="246" spans="1:17" hidden="1" x14ac:dyDescent="0.25">
      <c r="A246" s="8" t="str">
        <f t="shared" si="18"/>
        <v>FluoroscopyXograph Healthcare Limited</v>
      </c>
      <c r="B246" s="8" t="str">
        <f>VLOOKUP(J246,'Contract IDs'!A:D,4,0)</f>
        <v>Fluoroscopy</v>
      </c>
      <c r="C246" s="8" t="str">
        <f>VLOOKUP(L246,'Supplier IDs'!A:C,3,0)</f>
        <v>Xograph Healthcare Limited</v>
      </c>
      <c r="D246" s="8" t="str">
        <f t="shared" ref="D246:D256" si="24">IF(M246="","No Sub Cat",M246)</f>
        <v>Over Couch Radiographic</v>
      </c>
      <c r="E246" s="8">
        <f t="shared" si="20"/>
        <v>0</v>
      </c>
      <c r="F246" s="8">
        <f t="shared" si="21"/>
        <v>2</v>
      </c>
      <c r="G246" s="8">
        <f t="shared" si="22"/>
        <v>2</v>
      </c>
      <c r="H246" s="15">
        <f t="shared" si="23"/>
        <v>2.5000000000000001E-2</v>
      </c>
      <c r="I246" s="15" t="s">
        <v>372</v>
      </c>
      <c r="J246" s="10">
        <v>100000000733596</v>
      </c>
      <c r="K246" s="9" t="s">
        <v>377</v>
      </c>
      <c r="L246" s="10">
        <v>100000000611348</v>
      </c>
      <c r="M246" s="9" t="s">
        <v>378</v>
      </c>
      <c r="N246" s="9"/>
      <c r="O246" s="9">
        <v>2</v>
      </c>
      <c r="P246" s="9">
        <v>2</v>
      </c>
      <c r="Q246" s="9">
        <v>2.5</v>
      </c>
    </row>
    <row r="247" spans="1:17" hidden="1" x14ac:dyDescent="0.25">
      <c r="A247" s="8" t="str">
        <f t="shared" si="18"/>
        <v>FluoroscopyXograph Healthcare Limited</v>
      </c>
      <c r="B247" s="8" t="str">
        <f>VLOOKUP(J247,'Contract IDs'!A:D,4,0)</f>
        <v>Fluoroscopy</v>
      </c>
      <c r="C247" s="8" t="str">
        <f>VLOOKUP(L247,'Supplier IDs'!A:C,3,0)</f>
        <v>Xograph Healthcare Limited</v>
      </c>
      <c r="D247" s="8" t="str">
        <f t="shared" si="24"/>
        <v>Over Couch Radiographic</v>
      </c>
      <c r="E247" s="8">
        <f t="shared" si="20"/>
        <v>0</v>
      </c>
      <c r="F247" s="8">
        <f t="shared" si="21"/>
        <v>3</v>
      </c>
      <c r="G247" s="8">
        <f t="shared" si="22"/>
        <v>3</v>
      </c>
      <c r="H247" s="15">
        <f t="shared" si="23"/>
        <v>0.03</v>
      </c>
      <c r="I247" s="15" t="s">
        <v>372</v>
      </c>
      <c r="J247" s="10">
        <v>100000000733596</v>
      </c>
      <c r="K247" s="9" t="s">
        <v>377</v>
      </c>
      <c r="L247" s="10">
        <v>100000000611348</v>
      </c>
      <c r="M247" s="9" t="s">
        <v>378</v>
      </c>
      <c r="N247" s="9"/>
      <c r="O247" s="9">
        <v>3</v>
      </c>
      <c r="P247" s="9">
        <v>3</v>
      </c>
      <c r="Q247" s="9">
        <v>3</v>
      </c>
    </row>
    <row r="248" spans="1:17" hidden="1" x14ac:dyDescent="0.25">
      <c r="A248" s="8" t="str">
        <f t="shared" si="18"/>
        <v>FluoroscopyXograph Healthcare Limited</v>
      </c>
      <c r="B248" s="8" t="str">
        <f>VLOOKUP(J248,'Contract IDs'!A:D,4,0)</f>
        <v>Fluoroscopy</v>
      </c>
      <c r="C248" s="8" t="str">
        <f>VLOOKUP(L248,'Supplier IDs'!A:C,3,0)</f>
        <v>Xograph Healthcare Limited</v>
      </c>
      <c r="D248" s="8" t="str">
        <f t="shared" si="24"/>
        <v>Over Couch Radiographic</v>
      </c>
      <c r="E248" s="8">
        <f t="shared" si="20"/>
        <v>0</v>
      </c>
      <c r="F248" s="8">
        <f t="shared" si="21"/>
        <v>4</v>
      </c>
      <c r="G248" s="8">
        <f t="shared" si="22"/>
        <v>4</v>
      </c>
      <c r="H248" s="15">
        <f t="shared" si="23"/>
        <v>0.04</v>
      </c>
      <c r="I248" s="15" t="s">
        <v>372</v>
      </c>
      <c r="J248" s="10">
        <v>100000000733596</v>
      </c>
      <c r="K248" s="9" t="s">
        <v>377</v>
      </c>
      <c r="L248" s="10">
        <v>100000000611348</v>
      </c>
      <c r="M248" s="9" t="s">
        <v>378</v>
      </c>
      <c r="N248" s="9"/>
      <c r="O248" s="9">
        <v>4</v>
      </c>
      <c r="P248" s="9">
        <v>4</v>
      </c>
      <c r="Q248" s="9">
        <v>4</v>
      </c>
    </row>
    <row r="249" spans="1:17" hidden="1" x14ac:dyDescent="0.25">
      <c r="A249" s="8" t="str">
        <f t="shared" si="18"/>
        <v>FluoroscopyXograph Healthcare Limited</v>
      </c>
      <c r="B249" s="8" t="str">
        <f>VLOOKUP(J249,'Contract IDs'!A:D,4,0)</f>
        <v>Fluoroscopy</v>
      </c>
      <c r="C249" s="8" t="str">
        <f>VLOOKUP(L249,'Supplier IDs'!A:C,3,0)</f>
        <v>Xograph Healthcare Limited</v>
      </c>
      <c r="D249" s="8" t="str">
        <f t="shared" si="24"/>
        <v>Over Couch Radiographic</v>
      </c>
      <c r="E249" s="8">
        <f t="shared" si="20"/>
        <v>0</v>
      </c>
      <c r="F249" s="8">
        <f t="shared" si="21"/>
        <v>5</v>
      </c>
      <c r="G249" s="8">
        <f t="shared" si="22"/>
        <v>5</v>
      </c>
      <c r="H249" s="15">
        <f t="shared" si="23"/>
        <v>4.4999999999999998E-2</v>
      </c>
      <c r="I249" s="15" t="s">
        <v>372</v>
      </c>
      <c r="J249" s="10">
        <v>100000000733596</v>
      </c>
      <c r="K249" s="9" t="s">
        <v>377</v>
      </c>
      <c r="L249" s="10">
        <v>100000000611348</v>
      </c>
      <c r="M249" s="9" t="s">
        <v>378</v>
      </c>
      <c r="N249" s="9"/>
      <c r="O249" s="9">
        <v>5</v>
      </c>
      <c r="P249" s="9">
        <v>5</v>
      </c>
      <c r="Q249" s="9">
        <v>4.5</v>
      </c>
    </row>
    <row r="250" spans="1:17" hidden="1" x14ac:dyDescent="0.25">
      <c r="A250" s="8" t="str">
        <f t="shared" si="18"/>
        <v>FluoroscopyXograph Healthcare Limited</v>
      </c>
      <c r="B250" s="8" t="str">
        <f>VLOOKUP(J250,'Contract IDs'!A:D,4,0)</f>
        <v>Fluoroscopy</v>
      </c>
      <c r="C250" s="8" t="str">
        <f>VLOOKUP(L250,'Supplier IDs'!A:C,3,0)</f>
        <v>Xograph Healthcare Limited</v>
      </c>
      <c r="D250" s="8" t="str">
        <f t="shared" si="24"/>
        <v>Over Couch Radiographic</v>
      </c>
      <c r="E250" s="8">
        <f t="shared" si="20"/>
        <v>0</v>
      </c>
      <c r="F250" s="8">
        <f t="shared" si="21"/>
        <v>6</v>
      </c>
      <c r="G250" s="8">
        <f t="shared" si="22"/>
        <v>999999</v>
      </c>
      <c r="H250" s="15">
        <f t="shared" si="23"/>
        <v>0.05</v>
      </c>
      <c r="I250" s="15" t="s">
        <v>372</v>
      </c>
      <c r="J250" s="10">
        <v>100000000733596</v>
      </c>
      <c r="K250" s="9" t="s">
        <v>377</v>
      </c>
      <c r="L250" s="10">
        <v>100000000611348</v>
      </c>
      <c r="M250" s="9" t="s">
        <v>378</v>
      </c>
      <c r="N250" s="9"/>
      <c r="O250" s="9">
        <v>6</v>
      </c>
      <c r="P250" s="9">
        <v>999999</v>
      </c>
      <c r="Q250" s="9">
        <v>5</v>
      </c>
    </row>
    <row r="251" spans="1:17" hidden="1" x14ac:dyDescent="0.25">
      <c r="A251" s="8" t="str">
        <f t="shared" si="18"/>
        <v>FluoroscopyXograph Healthcare Limited</v>
      </c>
      <c r="B251" s="8" t="str">
        <f>VLOOKUP(J251,'Contract IDs'!A:D,4,0)</f>
        <v>Fluoroscopy</v>
      </c>
      <c r="C251" s="8" t="str">
        <f>VLOOKUP(L251,'Supplier IDs'!A:C,3,0)</f>
        <v>Xograph Healthcare Limited</v>
      </c>
      <c r="D251" s="8" t="str">
        <f t="shared" si="24"/>
        <v>Multipurpose Radiographic</v>
      </c>
      <c r="E251" s="8">
        <f t="shared" si="20"/>
        <v>0</v>
      </c>
      <c r="F251" s="8">
        <f t="shared" si="21"/>
        <v>1</v>
      </c>
      <c r="G251" s="8">
        <f t="shared" si="22"/>
        <v>1</v>
      </c>
      <c r="H251" s="15">
        <f t="shared" si="23"/>
        <v>0</v>
      </c>
      <c r="I251" s="15" t="s">
        <v>372</v>
      </c>
      <c r="J251" s="10">
        <v>100000000733596</v>
      </c>
      <c r="K251" s="9" t="s">
        <v>377</v>
      </c>
      <c r="L251" s="10">
        <v>100000000611348</v>
      </c>
      <c r="M251" s="9" t="s">
        <v>379</v>
      </c>
      <c r="N251" s="9"/>
      <c r="O251" s="9">
        <v>1</v>
      </c>
      <c r="P251" s="9">
        <v>1</v>
      </c>
      <c r="Q251" s="9">
        <v>0</v>
      </c>
    </row>
    <row r="252" spans="1:17" hidden="1" x14ac:dyDescent="0.25">
      <c r="A252" s="8" t="str">
        <f t="shared" si="18"/>
        <v>FluoroscopyXograph Healthcare Limited</v>
      </c>
      <c r="B252" s="8" t="str">
        <f>VLOOKUP(J252,'Contract IDs'!A:D,4,0)</f>
        <v>Fluoroscopy</v>
      </c>
      <c r="C252" s="8" t="str">
        <f>VLOOKUP(L252,'Supplier IDs'!A:C,3,0)</f>
        <v>Xograph Healthcare Limited</v>
      </c>
      <c r="D252" s="8" t="str">
        <f t="shared" si="24"/>
        <v>Multipurpose Radiographic</v>
      </c>
      <c r="E252" s="8">
        <f t="shared" si="20"/>
        <v>0</v>
      </c>
      <c r="F252" s="8">
        <f t="shared" si="21"/>
        <v>2</v>
      </c>
      <c r="G252" s="8">
        <f t="shared" si="22"/>
        <v>2</v>
      </c>
      <c r="H252" s="15">
        <f t="shared" si="23"/>
        <v>0.02</v>
      </c>
      <c r="I252" s="15" t="s">
        <v>372</v>
      </c>
      <c r="J252" s="10">
        <v>100000000733596</v>
      </c>
      <c r="K252" s="9" t="s">
        <v>377</v>
      </c>
      <c r="L252" s="10">
        <v>100000000611348</v>
      </c>
      <c r="M252" s="9" t="s">
        <v>379</v>
      </c>
      <c r="N252" s="9"/>
      <c r="O252" s="9">
        <v>2</v>
      </c>
      <c r="P252" s="9">
        <v>2</v>
      </c>
      <c r="Q252" s="9">
        <v>2</v>
      </c>
    </row>
    <row r="253" spans="1:17" hidden="1" x14ac:dyDescent="0.25">
      <c r="A253" s="8" t="str">
        <f t="shared" si="18"/>
        <v>FluoroscopyXograph Healthcare Limited</v>
      </c>
      <c r="B253" s="8" t="str">
        <f>VLOOKUP(J253,'Contract IDs'!A:D,4,0)</f>
        <v>Fluoroscopy</v>
      </c>
      <c r="C253" s="8" t="str">
        <f>VLOOKUP(L253,'Supplier IDs'!A:C,3,0)</f>
        <v>Xograph Healthcare Limited</v>
      </c>
      <c r="D253" s="8" t="str">
        <f t="shared" si="24"/>
        <v>Multipurpose Radiographic</v>
      </c>
      <c r="E253" s="8">
        <f t="shared" si="20"/>
        <v>0</v>
      </c>
      <c r="F253" s="8">
        <f t="shared" si="21"/>
        <v>3</v>
      </c>
      <c r="G253" s="8">
        <f t="shared" si="22"/>
        <v>3</v>
      </c>
      <c r="H253" s="15">
        <f t="shared" si="23"/>
        <v>2.5000000000000001E-2</v>
      </c>
      <c r="I253" s="15" t="s">
        <v>372</v>
      </c>
      <c r="J253" s="10">
        <v>100000000733596</v>
      </c>
      <c r="K253" s="9" t="s">
        <v>377</v>
      </c>
      <c r="L253" s="10">
        <v>100000000611348</v>
      </c>
      <c r="M253" s="9" t="s">
        <v>379</v>
      </c>
      <c r="N253" s="9"/>
      <c r="O253" s="9">
        <v>3</v>
      </c>
      <c r="P253" s="9">
        <v>3</v>
      </c>
      <c r="Q253" s="9">
        <v>2.5</v>
      </c>
    </row>
    <row r="254" spans="1:17" hidden="1" x14ac:dyDescent="0.25">
      <c r="A254" s="8" t="str">
        <f t="shared" si="18"/>
        <v>FluoroscopyXograph Healthcare Limited</v>
      </c>
      <c r="B254" s="8" t="str">
        <f>VLOOKUP(J254,'Contract IDs'!A:D,4,0)</f>
        <v>Fluoroscopy</v>
      </c>
      <c r="C254" s="8" t="str">
        <f>VLOOKUP(L254,'Supplier IDs'!A:C,3,0)</f>
        <v>Xograph Healthcare Limited</v>
      </c>
      <c r="D254" s="8" t="str">
        <f t="shared" si="24"/>
        <v>Multipurpose Radiographic</v>
      </c>
      <c r="E254" s="8">
        <f t="shared" si="20"/>
        <v>0</v>
      </c>
      <c r="F254" s="8">
        <f t="shared" si="21"/>
        <v>4</v>
      </c>
      <c r="G254" s="8">
        <f t="shared" si="22"/>
        <v>4</v>
      </c>
      <c r="H254" s="15">
        <f t="shared" si="23"/>
        <v>0.03</v>
      </c>
      <c r="I254" s="15" t="s">
        <v>372</v>
      </c>
      <c r="J254" s="10">
        <v>100000000733596</v>
      </c>
      <c r="K254" s="9" t="s">
        <v>377</v>
      </c>
      <c r="L254" s="10">
        <v>100000000611348</v>
      </c>
      <c r="M254" s="9" t="s">
        <v>379</v>
      </c>
      <c r="N254" s="9"/>
      <c r="O254" s="9">
        <v>4</v>
      </c>
      <c r="P254" s="9">
        <v>4</v>
      </c>
      <c r="Q254" s="9">
        <v>3</v>
      </c>
    </row>
    <row r="255" spans="1:17" hidden="1" x14ac:dyDescent="0.25">
      <c r="A255" s="8" t="str">
        <f t="shared" si="18"/>
        <v>FluoroscopyXograph Healthcare Limited</v>
      </c>
      <c r="B255" s="8" t="str">
        <f>VLOOKUP(J255,'Contract IDs'!A:D,4,0)</f>
        <v>Fluoroscopy</v>
      </c>
      <c r="C255" s="8" t="str">
        <f>VLOOKUP(L255,'Supplier IDs'!A:C,3,0)</f>
        <v>Xograph Healthcare Limited</v>
      </c>
      <c r="D255" s="8" t="str">
        <f t="shared" si="24"/>
        <v>Multipurpose Radiographic</v>
      </c>
      <c r="E255" s="8">
        <f t="shared" si="20"/>
        <v>0</v>
      </c>
      <c r="F255" s="8">
        <f t="shared" si="21"/>
        <v>5</v>
      </c>
      <c r="G255" s="8">
        <f t="shared" si="22"/>
        <v>5</v>
      </c>
      <c r="H255" s="15">
        <f t="shared" si="23"/>
        <v>0.04</v>
      </c>
      <c r="I255" s="15" t="s">
        <v>372</v>
      </c>
      <c r="J255" s="10">
        <v>100000000733596</v>
      </c>
      <c r="K255" s="9" t="s">
        <v>377</v>
      </c>
      <c r="L255" s="10">
        <v>100000000611348</v>
      </c>
      <c r="M255" s="9" t="s">
        <v>379</v>
      </c>
      <c r="N255" s="9"/>
      <c r="O255" s="9">
        <v>5</v>
      </c>
      <c r="P255" s="9">
        <v>5</v>
      </c>
      <c r="Q255" s="9">
        <v>4</v>
      </c>
    </row>
    <row r="256" spans="1:17" hidden="1" x14ac:dyDescent="0.25">
      <c r="A256" s="8" t="str">
        <f t="shared" si="18"/>
        <v>FluoroscopyXograph Healthcare Limited</v>
      </c>
      <c r="B256" s="8" t="str">
        <f>VLOOKUP(J256,'Contract IDs'!A:D,4,0)</f>
        <v>Fluoroscopy</v>
      </c>
      <c r="C256" s="8" t="str">
        <f>VLOOKUP(L256,'Supplier IDs'!A:C,3,0)</f>
        <v>Xograph Healthcare Limited</v>
      </c>
      <c r="D256" s="8" t="str">
        <f t="shared" si="24"/>
        <v>Multipurpose Radiographic</v>
      </c>
      <c r="E256" s="8">
        <f t="shared" si="20"/>
        <v>0</v>
      </c>
      <c r="F256" s="8">
        <f t="shared" si="21"/>
        <v>6</v>
      </c>
      <c r="G256" s="8">
        <f t="shared" si="22"/>
        <v>999999</v>
      </c>
      <c r="H256" s="15">
        <f t="shared" si="23"/>
        <v>4.4999999999999998E-2</v>
      </c>
      <c r="I256" s="15" t="s">
        <v>372</v>
      </c>
      <c r="J256" s="10">
        <v>100000000733596</v>
      </c>
      <c r="K256" s="9" t="s">
        <v>377</v>
      </c>
      <c r="L256" s="10">
        <v>100000000611348</v>
      </c>
      <c r="M256" s="9" t="s">
        <v>379</v>
      </c>
      <c r="N256" s="9"/>
      <c r="O256" s="9">
        <v>6</v>
      </c>
      <c r="P256" s="9">
        <v>999999</v>
      </c>
      <c r="Q256" s="9">
        <v>4.5</v>
      </c>
    </row>
    <row r="257" spans="1:17" hidden="1" x14ac:dyDescent="0.25">
      <c r="A257" s="8" t="str">
        <f t="shared" si="18"/>
        <v>LithotripsyEdap Tms France</v>
      </c>
      <c r="B257" s="8" t="str">
        <f>VLOOKUP(J257,'Contract IDs'!A:D,4,0)</f>
        <v>Lithotripsy</v>
      </c>
      <c r="C257" s="8" t="str">
        <f>VLOOKUP(L257,'Supplier IDs'!A:C,3,0)</f>
        <v>Edap Tms France</v>
      </c>
      <c r="D257" s="8" t="str">
        <f>IF(M257="","No Sub Cat",M257)</f>
        <v>No Sub Cat</v>
      </c>
      <c r="E257" s="8">
        <f t="shared" si="20"/>
        <v>0</v>
      </c>
      <c r="F257" s="8">
        <f t="shared" si="21"/>
        <v>1</v>
      </c>
      <c r="G257" s="8">
        <f t="shared" si="22"/>
        <v>1</v>
      </c>
      <c r="H257" s="15">
        <f t="shared" si="23"/>
        <v>0</v>
      </c>
      <c r="I257" s="15" t="s">
        <v>372</v>
      </c>
      <c r="J257" s="10">
        <v>100000000733772</v>
      </c>
      <c r="K257" s="9" t="s">
        <v>380</v>
      </c>
      <c r="L257" s="10">
        <v>100000000611365</v>
      </c>
      <c r="M257" s="9"/>
      <c r="N257" s="9"/>
      <c r="O257" s="9">
        <v>1</v>
      </c>
      <c r="P257" s="9">
        <v>1</v>
      </c>
      <c r="Q257" s="9">
        <v>0</v>
      </c>
    </row>
    <row r="258" spans="1:17" hidden="1" x14ac:dyDescent="0.25">
      <c r="A258" s="8" t="str">
        <f t="shared" si="18"/>
        <v>LithotripsyEdap Tms France</v>
      </c>
      <c r="B258" s="8" t="str">
        <f>VLOOKUP(J258,'Contract IDs'!A:D,4,0)</f>
        <v>Lithotripsy</v>
      </c>
      <c r="C258" s="8" t="str">
        <f>VLOOKUP(L258,'Supplier IDs'!A:C,3,0)</f>
        <v>Edap Tms France</v>
      </c>
      <c r="D258" s="8" t="str">
        <f t="shared" ref="D258:D321" si="25">IF(M258="","No Sub Cat",M258)</f>
        <v>No Sub Cat</v>
      </c>
      <c r="E258" s="8">
        <f t="shared" si="20"/>
        <v>0</v>
      </c>
      <c r="F258" s="8">
        <f t="shared" si="21"/>
        <v>2</v>
      </c>
      <c r="G258" s="8">
        <f t="shared" si="22"/>
        <v>2</v>
      </c>
      <c r="H258" s="15">
        <f t="shared" si="23"/>
        <v>0.02</v>
      </c>
      <c r="I258" s="15" t="s">
        <v>372</v>
      </c>
      <c r="J258" s="10">
        <v>100000000733772</v>
      </c>
      <c r="K258" s="9" t="s">
        <v>380</v>
      </c>
      <c r="L258" s="10">
        <v>100000000611365</v>
      </c>
      <c r="M258" s="9"/>
      <c r="N258" s="9"/>
      <c r="O258" s="9">
        <v>2</v>
      </c>
      <c r="P258" s="9">
        <v>2</v>
      </c>
      <c r="Q258" s="9">
        <v>2</v>
      </c>
    </row>
    <row r="259" spans="1:17" hidden="1" x14ac:dyDescent="0.25">
      <c r="A259" s="8" t="str">
        <f t="shared" ref="A259:A322" si="26">B259&amp;C259</f>
        <v>LithotripsyEdap Tms France</v>
      </c>
      <c r="B259" s="8" t="str">
        <f>VLOOKUP(J259,'Contract IDs'!A:D,4,0)</f>
        <v>Lithotripsy</v>
      </c>
      <c r="C259" s="8" t="str">
        <f>VLOOKUP(L259,'Supplier IDs'!A:C,3,0)</f>
        <v>Edap Tms France</v>
      </c>
      <c r="D259" s="8" t="str">
        <f t="shared" si="25"/>
        <v>No Sub Cat</v>
      </c>
      <c r="E259" s="8">
        <f t="shared" ref="E259:E322" si="27">N259</f>
        <v>0</v>
      </c>
      <c r="F259" s="8">
        <f t="shared" ref="F259:F322" si="28">O259</f>
        <v>3</v>
      </c>
      <c r="G259" s="8">
        <f t="shared" ref="G259:G322" si="29">P259</f>
        <v>3</v>
      </c>
      <c r="H259" s="15">
        <f t="shared" ref="H259:H322" si="30">Q259/100</f>
        <v>0.03</v>
      </c>
      <c r="I259" s="15" t="s">
        <v>372</v>
      </c>
      <c r="J259" s="10">
        <v>100000000733772</v>
      </c>
      <c r="K259" s="9" t="s">
        <v>380</v>
      </c>
      <c r="L259" s="10">
        <v>100000000611365</v>
      </c>
      <c r="M259" s="9"/>
      <c r="N259" s="9"/>
      <c r="O259" s="9">
        <v>3</v>
      </c>
      <c r="P259" s="9">
        <v>3</v>
      </c>
      <c r="Q259" s="9">
        <v>3</v>
      </c>
    </row>
    <row r="260" spans="1:17" hidden="1" x14ac:dyDescent="0.25">
      <c r="A260" s="8" t="str">
        <f t="shared" si="26"/>
        <v>LithotripsyEdap Tms France</v>
      </c>
      <c r="B260" s="8" t="str">
        <f>VLOOKUP(J260,'Contract IDs'!A:D,4,0)</f>
        <v>Lithotripsy</v>
      </c>
      <c r="C260" s="8" t="str">
        <f>VLOOKUP(L260,'Supplier IDs'!A:C,3,0)</f>
        <v>Edap Tms France</v>
      </c>
      <c r="D260" s="8" t="str">
        <f t="shared" si="25"/>
        <v>No Sub Cat</v>
      </c>
      <c r="E260" s="8">
        <f t="shared" si="27"/>
        <v>0</v>
      </c>
      <c r="F260" s="8">
        <f t="shared" si="28"/>
        <v>4</v>
      </c>
      <c r="G260" s="8">
        <f t="shared" si="29"/>
        <v>4</v>
      </c>
      <c r="H260" s="15">
        <f t="shared" si="30"/>
        <v>0.04</v>
      </c>
      <c r="I260" s="15" t="s">
        <v>372</v>
      </c>
      <c r="J260" s="10">
        <v>100000000733772</v>
      </c>
      <c r="K260" s="9" t="s">
        <v>380</v>
      </c>
      <c r="L260" s="10">
        <v>100000000611365</v>
      </c>
      <c r="M260" s="9"/>
      <c r="N260" s="9"/>
      <c r="O260" s="9">
        <v>4</v>
      </c>
      <c r="P260" s="9">
        <v>4</v>
      </c>
      <c r="Q260" s="9">
        <v>4</v>
      </c>
    </row>
    <row r="261" spans="1:17" hidden="1" x14ac:dyDescent="0.25">
      <c r="A261" s="8" t="str">
        <f t="shared" si="26"/>
        <v>LithotripsyEdap Tms France</v>
      </c>
      <c r="B261" s="8" t="str">
        <f>VLOOKUP(J261,'Contract IDs'!A:D,4,0)</f>
        <v>Lithotripsy</v>
      </c>
      <c r="C261" s="8" t="str">
        <f>VLOOKUP(L261,'Supplier IDs'!A:C,3,0)</f>
        <v>Edap Tms France</v>
      </c>
      <c r="D261" s="8" t="str">
        <f t="shared" si="25"/>
        <v>No Sub Cat</v>
      </c>
      <c r="E261" s="8">
        <f t="shared" si="27"/>
        <v>0</v>
      </c>
      <c r="F261" s="8">
        <f t="shared" si="28"/>
        <v>5</v>
      </c>
      <c r="G261" s="8">
        <f t="shared" si="29"/>
        <v>5</v>
      </c>
      <c r="H261" s="15">
        <f t="shared" si="30"/>
        <v>0.05</v>
      </c>
      <c r="I261" s="15" t="s">
        <v>372</v>
      </c>
      <c r="J261" s="10">
        <v>100000000733772</v>
      </c>
      <c r="K261" s="9" t="s">
        <v>380</v>
      </c>
      <c r="L261" s="10">
        <v>100000000611365</v>
      </c>
      <c r="M261" s="9"/>
      <c r="N261" s="9"/>
      <c r="O261" s="9">
        <v>5</v>
      </c>
      <c r="P261" s="9">
        <v>5</v>
      </c>
      <c r="Q261" s="9">
        <v>5</v>
      </c>
    </row>
    <row r="262" spans="1:17" hidden="1" x14ac:dyDescent="0.25">
      <c r="A262" s="8" t="str">
        <f t="shared" si="26"/>
        <v>LithotripsyEdap Tms France</v>
      </c>
      <c r="B262" s="8" t="str">
        <f>VLOOKUP(J262,'Contract IDs'!A:D,4,0)</f>
        <v>Lithotripsy</v>
      </c>
      <c r="C262" s="8" t="str">
        <f>VLOOKUP(L262,'Supplier IDs'!A:C,3,0)</f>
        <v>Edap Tms France</v>
      </c>
      <c r="D262" s="8" t="str">
        <f t="shared" si="25"/>
        <v>No Sub Cat</v>
      </c>
      <c r="E262" s="8">
        <f t="shared" si="27"/>
        <v>0</v>
      </c>
      <c r="F262" s="8">
        <f t="shared" si="28"/>
        <v>6</v>
      </c>
      <c r="G262" s="8">
        <f t="shared" si="29"/>
        <v>999999</v>
      </c>
      <c r="H262" s="15">
        <f t="shared" si="30"/>
        <v>0.06</v>
      </c>
      <c r="I262" s="15" t="s">
        <v>372</v>
      </c>
      <c r="J262" s="10">
        <v>100000000733772</v>
      </c>
      <c r="K262" s="9" t="s">
        <v>380</v>
      </c>
      <c r="L262" s="10">
        <v>100000000611365</v>
      </c>
      <c r="M262" s="9"/>
      <c r="N262" s="9"/>
      <c r="O262" s="9">
        <v>6</v>
      </c>
      <c r="P262" s="9">
        <v>999999</v>
      </c>
      <c r="Q262" s="9">
        <v>6</v>
      </c>
    </row>
    <row r="263" spans="1:17" hidden="1" x14ac:dyDescent="0.25">
      <c r="A263" s="8" t="str">
        <f t="shared" si="26"/>
        <v>LithotripsyImpact Medical Limited</v>
      </c>
      <c r="B263" s="8" t="str">
        <f>VLOOKUP(J263,'Contract IDs'!A:D,4,0)</f>
        <v>Lithotripsy</v>
      </c>
      <c r="C263" s="8" t="str">
        <f>VLOOKUP(L263,'Supplier IDs'!A:C,3,0)</f>
        <v>Impact Medical Limited</v>
      </c>
      <c r="D263" s="8" t="str">
        <f t="shared" si="25"/>
        <v>No Sub Cat</v>
      </c>
      <c r="E263" s="8">
        <f t="shared" si="27"/>
        <v>0</v>
      </c>
      <c r="F263" s="8">
        <f t="shared" si="28"/>
        <v>1</v>
      </c>
      <c r="G263" s="8">
        <f t="shared" si="29"/>
        <v>1</v>
      </c>
      <c r="H263" s="15">
        <f t="shared" si="30"/>
        <v>0</v>
      </c>
      <c r="I263" s="15" t="s">
        <v>372</v>
      </c>
      <c r="J263" s="10">
        <v>100000000733772</v>
      </c>
      <c r="K263" s="9" t="s">
        <v>380</v>
      </c>
      <c r="L263" s="10">
        <v>100000000613833</v>
      </c>
      <c r="M263" s="9"/>
      <c r="N263" s="9"/>
      <c r="O263" s="9">
        <v>1</v>
      </c>
      <c r="P263" s="9">
        <v>1</v>
      </c>
      <c r="Q263" s="9">
        <v>0</v>
      </c>
    </row>
    <row r="264" spans="1:17" hidden="1" x14ac:dyDescent="0.25">
      <c r="A264" s="8" t="str">
        <f t="shared" si="26"/>
        <v>LithotripsyImpact Medical Limited</v>
      </c>
      <c r="B264" s="8" t="str">
        <f>VLOOKUP(J264,'Contract IDs'!A:D,4,0)</f>
        <v>Lithotripsy</v>
      </c>
      <c r="C264" s="8" t="str">
        <f>VLOOKUP(L264,'Supplier IDs'!A:C,3,0)</f>
        <v>Impact Medical Limited</v>
      </c>
      <c r="D264" s="8" t="str">
        <f t="shared" si="25"/>
        <v>No Sub Cat</v>
      </c>
      <c r="E264" s="8">
        <f t="shared" si="27"/>
        <v>0</v>
      </c>
      <c r="F264" s="8">
        <f t="shared" si="28"/>
        <v>2</v>
      </c>
      <c r="G264" s="8">
        <f t="shared" si="29"/>
        <v>2</v>
      </c>
      <c r="H264" s="15">
        <f t="shared" si="30"/>
        <v>0.01</v>
      </c>
      <c r="I264" s="15" t="s">
        <v>372</v>
      </c>
      <c r="J264" s="10">
        <v>100000000733772</v>
      </c>
      <c r="K264" s="9" t="s">
        <v>380</v>
      </c>
      <c r="L264" s="10">
        <v>100000000613833</v>
      </c>
      <c r="M264" s="9"/>
      <c r="N264" s="9"/>
      <c r="O264" s="9">
        <v>2</v>
      </c>
      <c r="P264" s="9">
        <v>2</v>
      </c>
      <c r="Q264" s="9">
        <v>1</v>
      </c>
    </row>
    <row r="265" spans="1:17" hidden="1" x14ac:dyDescent="0.25">
      <c r="A265" s="8" t="str">
        <f t="shared" si="26"/>
        <v>LithotripsyImpact Medical Limited</v>
      </c>
      <c r="B265" s="8" t="str">
        <f>VLOOKUP(J265,'Contract IDs'!A:D,4,0)</f>
        <v>Lithotripsy</v>
      </c>
      <c r="C265" s="8" t="str">
        <f>VLOOKUP(L265,'Supplier IDs'!A:C,3,0)</f>
        <v>Impact Medical Limited</v>
      </c>
      <c r="D265" s="8" t="str">
        <f t="shared" si="25"/>
        <v>No Sub Cat</v>
      </c>
      <c r="E265" s="8">
        <f t="shared" si="27"/>
        <v>0</v>
      </c>
      <c r="F265" s="8">
        <f t="shared" si="28"/>
        <v>3</v>
      </c>
      <c r="G265" s="8">
        <f t="shared" si="29"/>
        <v>3</v>
      </c>
      <c r="H265" s="15">
        <f t="shared" si="30"/>
        <v>0.02</v>
      </c>
      <c r="I265" s="15" t="s">
        <v>372</v>
      </c>
      <c r="J265" s="10">
        <v>100000000733772</v>
      </c>
      <c r="K265" s="9" t="s">
        <v>380</v>
      </c>
      <c r="L265" s="10">
        <v>100000000613833</v>
      </c>
      <c r="M265" s="9"/>
      <c r="N265" s="9"/>
      <c r="O265" s="9">
        <v>3</v>
      </c>
      <c r="P265" s="9">
        <v>3</v>
      </c>
      <c r="Q265" s="9">
        <v>2</v>
      </c>
    </row>
    <row r="266" spans="1:17" hidden="1" x14ac:dyDescent="0.25">
      <c r="A266" s="8" t="str">
        <f t="shared" si="26"/>
        <v>LithotripsyImpact Medical Limited</v>
      </c>
      <c r="B266" s="8" t="str">
        <f>VLOOKUP(J266,'Contract IDs'!A:D,4,0)</f>
        <v>Lithotripsy</v>
      </c>
      <c r="C266" s="8" t="str">
        <f>VLOOKUP(L266,'Supplier IDs'!A:C,3,0)</f>
        <v>Impact Medical Limited</v>
      </c>
      <c r="D266" s="8" t="str">
        <f t="shared" si="25"/>
        <v>No Sub Cat</v>
      </c>
      <c r="E266" s="8">
        <f t="shared" si="27"/>
        <v>0</v>
      </c>
      <c r="F266" s="8">
        <f t="shared" si="28"/>
        <v>4</v>
      </c>
      <c r="G266" s="8">
        <f t="shared" si="29"/>
        <v>4</v>
      </c>
      <c r="H266" s="15">
        <f t="shared" si="30"/>
        <v>0.03</v>
      </c>
      <c r="I266" s="15" t="s">
        <v>372</v>
      </c>
      <c r="J266" s="10">
        <v>100000000733772</v>
      </c>
      <c r="K266" s="9" t="s">
        <v>380</v>
      </c>
      <c r="L266" s="10">
        <v>100000000613833</v>
      </c>
      <c r="M266" s="9"/>
      <c r="N266" s="9"/>
      <c r="O266" s="9">
        <v>4</v>
      </c>
      <c r="P266" s="9">
        <v>4</v>
      </c>
      <c r="Q266" s="9">
        <v>3</v>
      </c>
    </row>
    <row r="267" spans="1:17" hidden="1" x14ac:dyDescent="0.25">
      <c r="A267" s="8" t="str">
        <f t="shared" si="26"/>
        <v>LithotripsyImpact Medical Limited</v>
      </c>
      <c r="B267" s="8" t="str">
        <f>VLOOKUP(J267,'Contract IDs'!A:D,4,0)</f>
        <v>Lithotripsy</v>
      </c>
      <c r="C267" s="8" t="str">
        <f>VLOOKUP(L267,'Supplier IDs'!A:C,3,0)</f>
        <v>Impact Medical Limited</v>
      </c>
      <c r="D267" s="8" t="str">
        <f t="shared" si="25"/>
        <v>No Sub Cat</v>
      </c>
      <c r="E267" s="8">
        <f t="shared" si="27"/>
        <v>0</v>
      </c>
      <c r="F267" s="8">
        <f t="shared" si="28"/>
        <v>5</v>
      </c>
      <c r="G267" s="8">
        <f t="shared" si="29"/>
        <v>5</v>
      </c>
      <c r="H267" s="15">
        <f t="shared" si="30"/>
        <v>0.05</v>
      </c>
      <c r="I267" s="15" t="s">
        <v>372</v>
      </c>
      <c r="J267" s="10">
        <v>100000000733772</v>
      </c>
      <c r="K267" s="9" t="s">
        <v>380</v>
      </c>
      <c r="L267" s="10">
        <v>100000000613833</v>
      </c>
      <c r="M267" s="9"/>
      <c r="N267" s="9"/>
      <c r="O267" s="9">
        <v>5</v>
      </c>
      <c r="P267" s="9">
        <v>5</v>
      </c>
      <c r="Q267" s="9">
        <v>5</v>
      </c>
    </row>
    <row r="268" spans="1:17" hidden="1" x14ac:dyDescent="0.25">
      <c r="A268" s="8" t="str">
        <f t="shared" si="26"/>
        <v>LithotripsyImpact Medical Limited</v>
      </c>
      <c r="B268" s="8" t="str">
        <f>VLOOKUP(J268,'Contract IDs'!A:D,4,0)</f>
        <v>Lithotripsy</v>
      </c>
      <c r="C268" s="8" t="str">
        <f>VLOOKUP(L268,'Supplier IDs'!A:C,3,0)</f>
        <v>Impact Medical Limited</v>
      </c>
      <c r="D268" s="8" t="str">
        <f t="shared" si="25"/>
        <v>No Sub Cat</v>
      </c>
      <c r="E268" s="8">
        <f t="shared" si="27"/>
        <v>0</v>
      </c>
      <c r="F268" s="8">
        <f t="shared" si="28"/>
        <v>6</v>
      </c>
      <c r="G268" s="8">
        <f t="shared" si="29"/>
        <v>999999</v>
      </c>
      <c r="H268" s="15">
        <f t="shared" si="30"/>
        <v>0.05</v>
      </c>
      <c r="I268" s="15" t="s">
        <v>372</v>
      </c>
      <c r="J268" s="10">
        <v>100000000733772</v>
      </c>
      <c r="K268" s="9" t="s">
        <v>380</v>
      </c>
      <c r="L268" s="10">
        <v>100000000613833</v>
      </c>
      <c r="M268" s="9"/>
      <c r="N268" s="9"/>
      <c r="O268" s="9">
        <v>6</v>
      </c>
      <c r="P268" s="9">
        <v>999999</v>
      </c>
      <c r="Q268" s="9">
        <v>5</v>
      </c>
    </row>
    <row r="269" spans="1:17" hidden="1" x14ac:dyDescent="0.25">
      <c r="A269" s="8" t="str">
        <f t="shared" si="26"/>
        <v>LithotripsyStorz Medical (Uk) Limited</v>
      </c>
      <c r="B269" s="8" t="str">
        <f>VLOOKUP(J269,'Contract IDs'!A:D,4,0)</f>
        <v>Lithotripsy</v>
      </c>
      <c r="C269" s="8" t="str">
        <f>VLOOKUP(L269,'Supplier IDs'!A:C,3,0)</f>
        <v>Storz Medical (Uk) Limited</v>
      </c>
      <c r="D269" s="8" t="str">
        <f t="shared" si="25"/>
        <v>No Sub Cat</v>
      </c>
      <c r="E269" s="8">
        <f t="shared" si="27"/>
        <v>0</v>
      </c>
      <c r="F269" s="8">
        <f t="shared" si="28"/>
        <v>1</v>
      </c>
      <c r="G269" s="8">
        <f t="shared" si="29"/>
        <v>1</v>
      </c>
      <c r="H269" s="15">
        <f t="shared" si="30"/>
        <v>0</v>
      </c>
      <c r="I269" s="15" t="s">
        <v>372</v>
      </c>
      <c r="J269" s="10">
        <v>100000000733772</v>
      </c>
      <c r="K269" s="9" t="s">
        <v>380</v>
      </c>
      <c r="L269" s="10">
        <v>100000000613302</v>
      </c>
      <c r="M269" s="9"/>
      <c r="N269" s="9"/>
      <c r="O269" s="9">
        <v>1</v>
      </c>
      <c r="P269" s="9">
        <v>1</v>
      </c>
      <c r="Q269" s="9">
        <v>0</v>
      </c>
    </row>
    <row r="270" spans="1:17" hidden="1" x14ac:dyDescent="0.25">
      <c r="A270" s="8" t="str">
        <f t="shared" si="26"/>
        <v>LithotripsyStorz Medical (Uk) Limited</v>
      </c>
      <c r="B270" s="8" t="str">
        <f>VLOOKUP(J270,'Contract IDs'!A:D,4,0)</f>
        <v>Lithotripsy</v>
      </c>
      <c r="C270" s="8" t="str">
        <f>VLOOKUP(L270,'Supplier IDs'!A:C,3,0)</f>
        <v>Storz Medical (Uk) Limited</v>
      </c>
      <c r="D270" s="8" t="str">
        <f t="shared" si="25"/>
        <v>No Sub Cat</v>
      </c>
      <c r="E270" s="8">
        <f t="shared" si="27"/>
        <v>0</v>
      </c>
      <c r="F270" s="8">
        <f t="shared" si="28"/>
        <v>2</v>
      </c>
      <c r="G270" s="8">
        <f t="shared" si="29"/>
        <v>2</v>
      </c>
      <c r="H270" s="15">
        <f t="shared" si="30"/>
        <v>0.02</v>
      </c>
      <c r="I270" s="15" t="s">
        <v>372</v>
      </c>
      <c r="J270" s="10">
        <v>100000000733772</v>
      </c>
      <c r="K270" s="9" t="s">
        <v>380</v>
      </c>
      <c r="L270" s="10">
        <v>100000000613302</v>
      </c>
      <c r="M270" s="9"/>
      <c r="N270" s="9"/>
      <c r="O270" s="9">
        <v>2</v>
      </c>
      <c r="P270" s="9">
        <v>2</v>
      </c>
      <c r="Q270" s="9">
        <v>2</v>
      </c>
    </row>
    <row r="271" spans="1:17" hidden="1" x14ac:dyDescent="0.25">
      <c r="A271" s="8" t="str">
        <f t="shared" si="26"/>
        <v>LithotripsyStorz Medical (Uk) Limited</v>
      </c>
      <c r="B271" s="8" t="str">
        <f>VLOOKUP(J271,'Contract IDs'!A:D,4,0)</f>
        <v>Lithotripsy</v>
      </c>
      <c r="C271" s="8" t="str">
        <f>VLOOKUP(L271,'Supplier IDs'!A:C,3,0)</f>
        <v>Storz Medical (Uk) Limited</v>
      </c>
      <c r="D271" s="8" t="str">
        <f t="shared" si="25"/>
        <v>No Sub Cat</v>
      </c>
      <c r="E271" s="8">
        <f t="shared" si="27"/>
        <v>0</v>
      </c>
      <c r="F271" s="8">
        <f t="shared" si="28"/>
        <v>3</v>
      </c>
      <c r="G271" s="8">
        <f t="shared" si="29"/>
        <v>3</v>
      </c>
      <c r="H271" s="15">
        <f t="shared" si="30"/>
        <v>0.03</v>
      </c>
      <c r="I271" s="15" t="s">
        <v>372</v>
      </c>
      <c r="J271" s="10">
        <v>100000000733772</v>
      </c>
      <c r="K271" s="9" t="s">
        <v>380</v>
      </c>
      <c r="L271" s="10">
        <v>100000000613302</v>
      </c>
      <c r="M271" s="9"/>
      <c r="N271" s="9"/>
      <c r="O271" s="9">
        <v>3</v>
      </c>
      <c r="P271" s="9">
        <v>3</v>
      </c>
      <c r="Q271" s="9">
        <v>3</v>
      </c>
    </row>
    <row r="272" spans="1:17" hidden="1" x14ac:dyDescent="0.25">
      <c r="A272" s="8" t="str">
        <f t="shared" si="26"/>
        <v>LithotripsyStorz Medical (Uk) Limited</v>
      </c>
      <c r="B272" s="8" t="str">
        <f>VLOOKUP(J272,'Contract IDs'!A:D,4,0)</f>
        <v>Lithotripsy</v>
      </c>
      <c r="C272" s="8" t="str">
        <f>VLOOKUP(L272,'Supplier IDs'!A:C,3,0)</f>
        <v>Storz Medical (Uk) Limited</v>
      </c>
      <c r="D272" s="8" t="str">
        <f t="shared" si="25"/>
        <v>No Sub Cat</v>
      </c>
      <c r="E272" s="8">
        <f t="shared" si="27"/>
        <v>0</v>
      </c>
      <c r="F272" s="8">
        <f t="shared" si="28"/>
        <v>4</v>
      </c>
      <c r="G272" s="8">
        <f t="shared" si="29"/>
        <v>4</v>
      </c>
      <c r="H272" s="15">
        <f t="shared" si="30"/>
        <v>0.04</v>
      </c>
      <c r="I272" s="15" t="s">
        <v>372</v>
      </c>
      <c r="J272" s="10">
        <v>100000000733772</v>
      </c>
      <c r="K272" s="9" t="s">
        <v>380</v>
      </c>
      <c r="L272" s="10">
        <v>100000000613302</v>
      </c>
      <c r="M272" s="9"/>
      <c r="N272" s="9"/>
      <c r="O272" s="9">
        <v>4</v>
      </c>
      <c r="P272" s="9">
        <v>4</v>
      </c>
      <c r="Q272" s="9">
        <v>4</v>
      </c>
    </row>
    <row r="273" spans="1:17" hidden="1" x14ac:dyDescent="0.25">
      <c r="A273" s="8" t="str">
        <f t="shared" si="26"/>
        <v>LithotripsyStorz Medical (Uk) Limited</v>
      </c>
      <c r="B273" s="8" t="str">
        <f>VLOOKUP(J273,'Contract IDs'!A:D,4,0)</f>
        <v>Lithotripsy</v>
      </c>
      <c r="C273" s="8" t="str">
        <f>VLOOKUP(L273,'Supplier IDs'!A:C,3,0)</f>
        <v>Storz Medical (Uk) Limited</v>
      </c>
      <c r="D273" s="8" t="str">
        <f t="shared" si="25"/>
        <v>No Sub Cat</v>
      </c>
      <c r="E273" s="8">
        <f t="shared" si="27"/>
        <v>0</v>
      </c>
      <c r="F273" s="8">
        <f t="shared" si="28"/>
        <v>5</v>
      </c>
      <c r="G273" s="8">
        <f t="shared" si="29"/>
        <v>5</v>
      </c>
      <c r="H273" s="15">
        <f t="shared" si="30"/>
        <v>0.05</v>
      </c>
      <c r="I273" s="15" t="s">
        <v>372</v>
      </c>
      <c r="J273" s="10">
        <v>100000000733772</v>
      </c>
      <c r="K273" s="9" t="s">
        <v>380</v>
      </c>
      <c r="L273" s="10">
        <v>100000000613302</v>
      </c>
      <c r="M273" s="9"/>
      <c r="N273" s="9"/>
      <c r="O273" s="9">
        <v>5</v>
      </c>
      <c r="P273" s="9">
        <v>5</v>
      </c>
      <c r="Q273" s="9">
        <v>5</v>
      </c>
    </row>
    <row r="274" spans="1:17" hidden="1" x14ac:dyDescent="0.25">
      <c r="A274" s="8" t="str">
        <f t="shared" si="26"/>
        <v>LithotripsyStorz Medical (Uk) Limited</v>
      </c>
      <c r="B274" s="8" t="str">
        <f>VLOOKUP(J274,'Contract IDs'!A:D,4,0)</f>
        <v>Lithotripsy</v>
      </c>
      <c r="C274" s="8" t="str">
        <f>VLOOKUP(L274,'Supplier IDs'!A:C,3,0)</f>
        <v>Storz Medical (Uk) Limited</v>
      </c>
      <c r="D274" s="8" t="str">
        <f t="shared" si="25"/>
        <v>No Sub Cat</v>
      </c>
      <c r="E274" s="8">
        <f t="shared" si="27"/>
        <v>0</v>
      </c>
      <c r="F274" s="8">
        <f t="shared" si="28"/>
        <v>6</v>
      </c>
      <c r="G274" s="8">
        <f t="shared" si="29"/>
        <v>999999</v>
      </c>
      <c r="H274" s="15">
        <f t="shared" si="30"/>
        <v>0.06</v>
      </c>
      <c r="I274" s="15" t="s">
        <v>372</v>
      </c>
      <c r="J274" s="10">
        <v>100000000733772</v>
      </c>
      <c r="K274" s="9" t="s">
        <v>380</v>
      </c>
      <c r="L274" s="10">
        <v>100000000613302</v>
      </c>
      <c r="M274" s="9"/>
      <c r="N274" s="9"/>
      <c r="O274" s="9">
        <v>6</v>
      </c>
      <c r="P274" s="9">
        <v>999999</v>
      </c>
      <c r="Q274" s="9">
        <v>6</v>
      </c>
    </row>
    <row r="275" spans="1:17" hidden="1" x14ac:dyDescent="0.25">
      <c r="A275" s="8" t="str">
        <f t="shared" si="26"/>
        <v>Medical Lasers And Associated AccessoriesBoston Scientific Limited</v>
      </c>
      <c r="B275" s="8" t="str">
        <f>VLOOKUP(J275,'Contract IDs'!A:D,4,0)</f>
        <v>Medical Lasers And Associated Accessories</v>
      </c>
      <c r="C275" s="8" t="str">
        <f>VLOOKUP(L275,'Supplier IDs'!A:C,3,0)</f>
        <v>Boston Scientific Limited</v>
      </c>
      <c r="D275" s="8" t="str">
        <f t="shared" si="25"/>
        <v>Stones</v>
      </c>
      <c r="E275" s="8">
        <f t="shared" si="27"/>
        <v>0</v>
      </c>
      <c r="F275" s="8">
        <f t="shared" si="28"/>
        <v>1</v>
      </c>
      <c r="G275" s="8">
        <f t="shared" si="29"/>
        <v>1</v>
      </c>
      <c r="H275" s="15">
        <f t="shared" si="30"/>
        <v>0</v>
      </c>
      <c r="I275" s="15" t="s">
        <v>372</v>
      </c>
      <c r="J275" s="10">
        <v>100000000733609</v>
      </c>
      <c r="K275" s="9" t="s">
        <v>381</v>
      </c>
      <c r="L275" s="10">
        <v>100000000612168</v>
      </c>
      <c r="M275" s="9" t="s">
        <v>382</v>
      </c>
      <c r="N275" s="9"/>
      <c r="O275" s="9">
        <v>1</v>
      </c>
      <c r="P275" s="9">
        <v>1</v>
      </c>
      <c r="Q275" s="9">
        <v>0</v>
      </c>
    </row>
    <row r="276" spans="1:17" hidden="1" x14ac:dyDescent="0.25">
      <c r="A276" s="8" t="str">
        <f t="shared" si="26"/>
        <v>Medical Lasers And Associated AccessoriesBoston Scientific Limited</v>
      </c>
      <c r="B276" s="8" t="str">
        <f>VLOOKUP(J276,'Contract IDs'!A:D,4,0)</f>
        <v>Medical Lasers And Associated Accessories</v>
      </c>
      <c r="C276" s="8" t="str">
        <f>VLOOKUP(L276,'Supplier IDs'!A:C,3,0)</f>
        <v>Boston Scientific Limited</v>
      </c>
      <c r="D276" s="8" t="str">
        <f t="shared" si="25"/>
        <v>Stones</v>
      </c>
      <c r="E276" s="8">
        <f t="shared" si="27"/>
        <v>0</v>
      </c>
      <c r="F276" s="8">
        <f t="shared" si="28"/>
        <v>2</v>
      </c>
      <c r="G276" s="8">
        <f t="shared" si="29"/>
        <v>2</v>
      </c>
      <c r="H276" s="15">
        <f t="shared" si="30"/>
        <v>0.05</v>
      </c>
      <c r="I276" s="15" t="s">
        <v>372</v>
      </c>
      <c r="J276" s="10">
        <v>100000000733609</v>
      </c>
      <c r="K276" s="9" t="s">
        <v>381</v>
      </c>
      <c r="L276" s="10">
        <v>100000000612168</v>
      </c>
      <c r="M276" s="9" t="s">
        <v>382</v>
      </c>
      <c r="N276" s="9"/>
      <c r="O276" s="9">
        <v>2</v>
      </c>
      <c r="P276" s="9">
        <v>2</v>
      </c>
      <c r="Q276" s="9">
        <v>5</v>
      </c>
    </row>
    <row r="277" spans="1:17" hidden="1" x14ac:dyDescent="0.25">
      <c r="A277" s="8" t="str">
        <f t="shared" si="26"/>
        <v>Medical Lasers And Associated AccessoriesBoston Scientific Limited</v>
      </c>
      <c r="B277" s="8" t="str">
        <f>VLOOKUP(J277,'Contract IDs'!A:D,4,0)</f>
        <v>Medical Lasers And Associated Accessories</v>
      </c>
      <c r="C277" s="8" t="str">
        <f>VLOOKUP(L277,'Supplier IDs'!A:C,3,0)</f>
        <v>Boston Scientific Limited</v>
      </c>
      <c r="D277" s="8" t="str">
        <f t="shared" si="25"/>
        <v>Stones</v>
      </c>
      <c r="E277" s="8">
        <f t="shared" si="27"/>
        <v>0</v>
      </c>
      <c r="F277" s="8">
        <f t="shared" si="28"/>
        <v>3</v>
      </c>
      <c r="G277" s="8">
        <f t="shared" si="29"/>
        <v>3</v>
      </c>
      <c r="H277" s="15">
        <f t="shared" si="30"/>
        <v>7.0000000000000007E-2</v>
      </c>
      <c r="I277" s="15" t="s">
        <v>372</v>
      </c>
      <c r="J277" s="10">
        <v>100000000733609</v>
      </c>
      <c r="K277" s="9" t="s">
        <v>381</v>
      </c>
      <c r="L277" s="10">
        <v>100000000612168</v>
      </c>
      <c r="M277" s="9" t="s">
        <v>382</v>
      </c>
      <c r="N277" s="9"/>
      <c r="O277" s="9">
        <v>3</v>
      </c>
      <c r="P277" s="9">
        <v>3</v>
      </c>
      <c r="Q277" s="9">
        <v>7</v>
      </c>
    </row>
    <row r="278" spans="1:17" hidden="1" x14ac:dyDescent="0.25">
      <c r="A278" s="8" t="str">
        <f t="shared" si="26"/>
        <v>Medical Lasers And Associated AccessoriesBoston Scientific Limited</v>
      </c>
      <c r="B278" s="8" t="str">
        <f>VLOOKUP(J278,'Contract IDs'!A:D,4,0)</f>
        <v>Medical Lasers And Associated Accessories</v>
      </c>
      <c r="C278" s="8" t="str">
        <f>VLOOKUP(L278,'Supplier IDs'!A:C,3,0)</f>
        <v>Boston Scientific Limited</v>
      </c>
      <c r="D278" s="8" t="str">
        <f t="shared" si="25"/>
        <v>Stones</v>
      </c>
      <c r="E278" s="8">
        <f t="shared" si="27"/>
        <v>0</v>
      </c>
      <c r="F278" s="8">
        <f t="shared" si="28"/>
        <v>4</v>
      </c>
      <c r="G278" s="8">
        <f t="shared" si="29"/>
        <v>4</v>
      </c>
      <c r="H278" s="15">
        <f t="shared" si="30"/>
        <v>0.1</v>
      </c>
      <c r="I278" s="15" t="s">
        <v>372</v>
      </c>
      <c r="J278" s="10">
        <v>100000000733609</v>
      </c>
      <c r="K278" s="9" t="s">
        <v>381</v>
      </c>
      <c r="L278" s="10">
        <v>100000000612168</v>
      </c>
      <c r="M278" s="9" t="s">
        <v>382</v>
      </c>
      <c r="N278" s="9"/>
      <c r="O278" s="9">
        <v>4</v>
      </c>
      <c r="P278" s="9">
        <v>4</v>
      </c>
      <c r="Q278" s="9">
        <v>10</v>
      </c>
    </row>
    <row r="279" spans="1:17" hidden="1" x14ac:dyDescent="0.25">
      <c r="A279" s="8" t="str">
        <f t="shared" si="26"/>
        <v>Medical Lasers And Associated AccessoriesBoston Scientific Limited</v>
      </c>
      <c r="B279" s="8" t="str">
        <f>VLOOKUP(J279,'Contract IDs'!A:D,4,0)</f>
        <v>Medical Lasers And Associated Accessories</v>
      </c>
      <c r="C279" s="8" t="str">
        <f>VLOOKUP(L279,'Supplier IDs'!A:C,3,0)</f>
        <v>Boston Scientific Limited</v>
      </c>
      <c r="D279" s="8" t="str">
        <f t="shared" si="25"/>
        <v>Stones</v>
      </c>
      <c r="E279" s="8">
        <f t="shared" si="27"/>
        <v>0</v>
      </c>
      <c r="F279" s="8">
        <f t="shared" si="28"/>
        <v>5</v>
      </c>
      <c r="G279" s="8">
        <f t="shared" si="29"/>
        <v>999999</v>
      </c>
      <c r="H279" s="15">
        <f t="shared" si="30"/>
        <v>0.12</v>
      </c>
      <c r="I279" s="15" t="s">
        <v>372</v>
      </c>
      <c r="J279" s="10">
        <v>100000000733609</v>
      </c>
      <c r="K279" s="9" t="s">
        <v>381</v>
      </c>
      <c r="L279" s="10">
        <v>100000000612168</v>
      </c>
      <c r="M279" s="9" t="s">
        <v>382</v>
      </c>
      <c r="N279" s="9"/>
      <c r="O279" s="9">
        <v>5</v>
      </c>
      <c r="P279" s="9">
        <v>999999</v>
      </c>
      <c r="Q279" s="9">
        <v>12</v>
      </c>
    </row>
    <row r="280" spans="1:17" hidden="1" x14ac:dyDescent="0.25">
      <c r="A280" s="8" t="str">
        <f t="shared" si="26"/>
        <v>Medical Lasers And Associated AccessoriesBoston Scientific Limited</v>
      </c>
      <c r="B280" s="8" t="str">
        <f>VLOOKUP(J280,'Contract IDs'!A:D,4,0)</f>
        <v>Medical Lasers And Associated Accessories</v>
      </c>
      <c r="C280" s="8" t="str">
        <f>VLOOKUP(L280,'Supplier IDs'!A:C,3,0)</f>
        <v>Boston Scientific Limited</v>
      </c>
      <c r="D280" s="8" t="str">
        <f t="shared" si="25"/>
        <v>Soft Tissue</v>
      </c>
      <c r="E280" s="8">
        <f t="shared" si="27"/>
        <v>0</v>
      </c>
      <c r="F280" s="8">
        <f t="shared" si="28"/>
        <v>1</v>
      </c>
      <c r="G280" s="8">
        <f t="shared" si="29"/>
        <v>1</v>
      </c>
      <c r="H280" s="15">
        <f t="shared" si="30"/>
        <v>0</v>
      </c>
      <c r="I280" s="15" t="s">
        <v>372</v>
      </c>
      <c r="J280" s="10">
        <v>100000000733609</v>
      </c>
      <c r="K280" s="9" t="s">
        <v>381</v>
      </c>
      <c r="L280" s="10">
        <v>100000000612168</v>
      </c>
      <c r="M280" s="9" t="s">
        <v>383</v>
      </c>
      <c r="N280" s="9"/>
      <c r="O280" s="9">
        <v>1</v>
      </c>
      <c r="P280" s="9">
        <v>1</v>
      </c>
      <c r="Q280" s="9">
        <v>0</v>
      </c>
    </row>
    <row r="281" spans="1:17" hidden="1" x14ac:dyDescent="0.25">
      <c r="A281" s="8" t="str">
        <f t="shared" si="26"/>
        <v>Medical Lasers And Associated AccessoriesBoston Scientific Limited</v>
      </c>
      <c r="B281" s="8" t="str">
        <f>VLOOKUP(J281,'Contract IDs'!A:D,4,0)</f>
        <v>Medical Lasers And Associated Accessories</v>
      </c>
      <c r="C281" s="8" t="str">
        <f>VLOOKUP(L281,'Supplier IDs'!A:C,3,0)</f>
        <v>Boston Scientific Limited</v>
      </c>
      <c r="D281" s="8" t="str">
        <f t="shared" si="25"/>
        <v>Soft Tissue</v>
      </c>
      <c r="E281" s="8">
        <f t="shared" si="27"/>
        <v>0</v>
      </c>
      <c r="F281" s="8">
        <f t="shared" si="28"/>
        <v>2</v>
      </c>
      <c r="G281" s="8">
        <f t="shared" si="29"/>
        <v>2</v>
      </c>
      <c r="H281" s="15">
        <f t="shared" si="30"/>
        <v>0.1</v>
      </c>
      <c r="I281" s="15" t="s">
        <v>372</v>
      </c>
      <c r="J281" s="10">
        <v>100000000733609</v>
      </c>
      <c r="K281" s="9" t="s">
        <v>381</v>
      </c>
      <c r="L281" s="10">
        <v>100000000612168</v>
      </c>
      <c r="M281" s="9" t="s">
        <v>383</v>
      </c>
      <c r="N281" s="9"/>
      <c r="O281" s="9">
        <v>2</v>
      </c>
      <c r="P281" s="9">
        <v>2</v>
      </c>
      <c r="Q281" s="9">
        <v>10</v>
      </c>
    </row>
    <row r="282" spans="1:17" hidden="1" x14ac:dyDescent="0.25">
      <c r="A282" s="8" t="str">
        <f t="shared" si="26"/>
        <v>Medical Lasers And Associated AccessoriesBoston Scientific Limited</v>
      </c>
      <c r="B282" s="8" t="str">
        <f>VLOOKUP(J282,'Contract IDs'!A:D,4,0)</f>
        <v>Medical Lasers And Associated Accessories</v>
      </c>
      <c r="C282" s="8" t="str">
        <f>VLOOKUP(L282,'Supplier IDs'!A:C,3,0)</f>
        <v>Boston Scientific Limited</v>
      </c>
      <c r="D282" s="8" t="str">
        <f t="shared" si="25"/>
        <v>Soft Tissue</v>
      </c>
      <c r="E282" s="8">
        <f t="shared" si="27"/>
        <v>0</v>
      </c>
      <c r="F282" s="8">
        <f t="shared" si="28"/>
        <v>3</v>
      </c>
      <c r="G282" s="8">
        <f t="shared" si="29"/>
        <v>999999</v>
      </c>
      <c r="H282" s="15">
        <f t="shared" si="30"/>
        <v>0.12</v>
      </c>
      <c r="I282" s="15" t="s">
        <v>372</v>
      </c>
      <c r="J282" s="10">
        <v>100000000733609</v>
      </c>
      <c r="K282" s="9" t="s">
        <v>381</v>
      </c>
      <c r="L282" s="10">
        <v>100000000612168</v>
      </c>
      <c r="M282" s="9" t="s">
        <v>383</v>
      </c>
      <c r="N282" s="9"/>
      <c r="O282" s="9">
        <v>3</v>
      </c>
      <c r="P282" s="9">
        <v>999999</v>
      </c>
      <c r="Q282" s="9">
        <v>12</v>
      </c>
    </row>
    <row r="283" spans="1:17" hidden="1" x14ac:dyDescent="0.25">
      <c r="A283" s="8" t="str">
        <f t="shared" si="26"/>
        <v>Medical Lasers And Associated AccessoriesCarleton Medical Limited</v>
      </c>
      <c r="B283" s="8" t="str">
        <f>VLOOKUP(J283,'Contract IDs'!A:D,4,0)</f>
        <v>Medical Lasers And Associated Accessories</v>
      </c>
      <c r="C283" s="8" t="str">
        <f>VLOOKUP(L283,'Supplier IDs'!A:C,3,0)</f>
        <v>Carleton Medical Limited</v>
      </c>
      <c r="D283" s="8" t="str">
        <f t="shared" si="25"/>
        <v>No Sub Cat</v>
      </c>
      <c r="E283" s="8">
        <f t="shared" si="27"/>
        <v>0</v>
      </c>
      <c r="F283" s="8">
        <f t="shared" si="28"/>
        <v>1</v>
      </c>
      <c r="G283" s="8">
        <f t="shared" si="29"/>
        <v>1</v>
      </c>
      <c r="H283" s="15">
        <f t="shared" si="30"/>
        <v>0</v>
      </c>
      <c r="I283" s="15" t="s">
        <v>372</v>
      </c>
      <c r="J283" s="10">
        <v>100000000733609</v>
      </c>
      <c r="K283" s="9" t="s">
        <v>381</v>
      </c>
      <c r="L283" s="10">
        <v>100000000613164</v>
      </c>
      <c r="M283" s="9"/>
      <c r="N283" s="9"/>
      <c r="O283" s="9">
        <v>1</v>
      </c>
      <c r="P283" s="9">
        <v>1</v>
      </c>
      <c r="Q283" s="9">
        <v>0</v>
      </c>
    </row>
    <row r="284" spans="1:17" hidden="1" x14ac:dyDescent="0.25">
      <c r="A284" s="8" t="str">
        <f t="shared" si="26"/>
        <v>Medical Lasers And Associated AccessoriesCarleton Medical Limited</v>
      </c>
      <c r="B284" s="8" t="str">
        <f>VLOOKUP(J284,'Contract IDs'!A:D,4,0)</f>
        <v>Medical Lasers And Associated Accessories</v>
      </c>
      <c r="C284" s="8" t="str">
        <f>VLOOKUP(L284,'Supplier IDs'!A:C,3,0)</f>
        <v>Carleton Medical Limited</v>
      </c>
      <c r="D284" s="8" t="str">
        <f t="shared" si="25"/>
        <v>No Sub Cat</v>
      </c>
      <c r="E284" s="8">
        <f t="shared" si="27"/>
        <v>0</v>
      </c>
      <c r="F284" s="8">
        <f t="shared" si="28"/>
        <v>2</v>
      </c>
      <c r="G284" s="8">
        <f t="shared" si="29"/>
        <v>2</v>
      </c>
      <c r="H284" s="15">
        <f t="shared" si="30"/>
        <v>0.1</v>
      </c>
      <c r="I284" s="15" t="s">
        <v>372</v>
      </c>
      <c r="J284" s="10">
        <v>100000000733609</v>
      </c>
      <c r="K284" s="9" t="s">
        <v>381</v>
      </c>
      <c r="L284" s="10">
        <v>100000000613164</v>
      </c>
      <c r="M284" s="9"/>
      <c r="N284" s="9"/>
      <c r="O284" s="9">
        <v>2</v>
      </c>
      <c r="P284" s="9">
        <v>2</v>
      </c>
      <c r="Q284" s="9">
        <v>10</v>
      </c>
    </row>
    <row r="285" spans="1:17" hidden="1" x14ac:dyDescent="0.25">
      <c r="A285" s="8" t="str">
        <f t="shared" si="26"/>
        <v>Medical Lasers And Associated AccessoriesCarleton Medical Limited</v>
      </c>
      <c r="B285" s="8" t="str">
        <f>VLOOKUP(J285,'Contract IDs'!A:D,4,0)</f>
        <v>Medical Lasers And Associated Accessories</v>
      </c>
      <c r="C285" s="8" t="str">
        <f>VLOOKUP(L285,'Supplier IDs'!A:C,3,0)</f>
        <v>Carleton Medical Limited</v>
      </c>
      <c r="D285" s="8" t="str">
        <f t="shared" si="25"/>
        <v>No Sub Cat</v>
      </c>
      <c r="E285" s="8">
        <f t="shared" si="27"/>
        <v>0</v>
      </c>
      <c r="F285" s="8">
        <f t="shared" si="28"/>
        <v>3</v>
      </c>
      <c r="G285" s="8">
        <f t="shared" si="29"/>
        <v>3</v>
      </c>
      <c r="H285" s="15">
        <f t="shared" si="30"/>
        <v>0.15</v>
      </c>
      <c r="I285" s="15" t="s">
        <v>372</v>
      </c>
      <c r="J285" s="10">
        <v>100000000733609</v>
      </c>
      <c r="K285" s="9" t="s">
        <v>381</v>
      </c>
      <c r="L285" s="10">
        <v>100000000613164</v>
      </c>
      <c r="M285" s="9"/>
      <c r="N285" s="9"/>
      <c r="O285" s="9">
        <v>3</v>
      </c>
      <c r="P285" s="9">
        <v>3</v>
      </c>
      <c r="Q285" s="9">
        <v>15</v>
      </c>
    </row>
    <row r="286" spans="1:17" hidden="1" x14ac:dyDescent="0.25">
      <c r="A286" s="8" t="str">
        <f t="shared" si="26"/>
        <v>Medical Lasers And Associated AccessoriesCarleton Medical Limited</v>
      </c>
      <c r="B286" s="8" t="str">
        <f>VLOOKUP(J286,'Contract IDs'!A:D,4,0)</f>
        <v>Medical Lasers And Associated Accessories</v>
      </c>
      <c r="C286" s="8" t="str">
        <f>VLOOKUP(L286,'Supplier IDs'!A:C,3,0)</f>
        <v>Carleton Medical Limited</v>
      </c>
      <c r="D286" s="8" t="str">
        <f t="shared" si="25"/>
        <v>No Sub Cat</v>
      </c>
      <c r="E286" s="8">
        <f t="shared" si="27"/>
        <v>0</v>
      </c>
      <c r="F286" s="8">
        <f t="shared" si="28"/>
        <v>4</v>
      </c>
      <c r="G286" s="8">
        <f t="shared" si="29"/>
        <v>4</v>
      </c>
      <c r="H286" s="15">
        <f t="shared" si="30"/>
        <v>0.17499999999999999</v>
      </c>
      <c r="I286" s="15" t="s">
        <v>372</v>
      </c>
      <c r="J286" s="10">
        <v>100000000733609</v>
      </c>
      <c r="K286" s="9" t="s">
        <v>381</v>
      </c>
      <c r="L286" s="10">
        <v>100000000613164</v>
      </c>
      <c r="M286" s="9"/>
      <c r="N286" s="9"/>
      <c r="O286" s="9">
        <v>4</v>
      </c>
      <c r="P286" s="9">
        <v>4</v>
      </c>
      <c r="Q286" s="9">
        <v>17.5</v>
      </c>
    </row>
    <row r="287" spans="1:17" hidden="1" x14ac:dyDescent="0.25">
      <c r="A287" s="8" t="str">
        <f t="shared" si="26"/>
        <v>Medical Lasers And Associated AccessoriesCarleton Medical Limited</v>
      </c>
      <c r="B287" s="8" t="str">
        <f>VLOOKUP(J287,'Contract IDs'!A:D,4,0)</f>
        <v>Medical Lasers And Associated Accessories</v>
      </c>
      <c r="C287" s="8" t="str">
        <f>VLOOKUP(L287,'Supplier IDs'!A:C,3,0)</f>
        <v>Carleton Medical Limited</v>
      </c>
      <c r="D287" s="8" t="str">
        <f t="shared" si="25"/>
        <v>No Sub Cat</v>
      </c>
      <c r="E287" s="8">
        <f t="shared" si="27"/>
        <v>0</v>
      </c>
      <c r="F287" s="8">
        <f t="shared" si="28"/>
        <v>5</v>
      </c>
      <c r="G287" s="8">
        <f t="shared" si="29"/>
        <v>5</v>
      </c>
      <c r="H287" s="15">
        <f t="shared" si="30"/>
        <v>0.2</v>
      </c>
      <c r="I287" s="15" t="s">
        <v>372</v>
      </c>
      <c r="J287" s="10">
        <v>100000000733609</v>
      </c>
      <c r="K287" s="9" t="s">
        <v>381</v>
      </c>
      <c r="L287" s="10">
        <v>100000000613164</v>
      </c>
      <c r="M287" s="9"/>
      <c r="N287" s="9"/>
      <c r="O287" s="9">
        <v>5</v>
      </c>
      <c r="P287" s="9">
        <v>5</v>
      </c>
      <c r="Q287" s="9">
        <v>20</v>
      </c>
    </row>
    <row r="288" spans="1:17" hidden="1" x14ac:dyDescent="0.25">
      <c r="A288" s="8" t="str">
        <f t="shared" si="26"/>
        <v>Medical Lasers And Associated AccessoriesCarleton Medical Limited</v>
      </c>
      <c r="B288" s="8" t="str">
        <f>VLOOKUP(J288,'Contract IDs'!A:D,4,0)</f>
        <v>Medical Lasers And Associated Accessories</v>
      </c>
      <c r="C288" s="8" t="str">
        <f>VLOOKUP(L288,'Supplier IDs'!A:C,3,0)</f>
        <v>Carleton Medical Limited</v>
      </c>
      <c r="D288" s="8" t="str">
        <f t="shared" si="25"/>
        <v>No Sub Cat</v>
      </c>
      <c r="E288" s="8">
        <f t="shared" si="27"/>
        <v>0</v>
      </c>
      <c r="F288" s="8">
        <f t="shared" si="28"/>
        <v>6</v>
      </c>
      <c r="G288" s="8">
        <f t="shared" si="29"/>
        <v>7</v>
      </c>
      <c r="H288" s="15">
        <f t="shared" si="30"/>
        <v>0.2</v>
      </c>
      <c r="I288" s="15" t="s">
        <v>372</v>
      </c>
      <c r="J288" s="10">
        <v>100000000733609</v>
      </c>
      <c r="K288" s="9" t="s">
        <v>381</v>
      </c>
      <c r="L288" s="10">
        <v>100000000613164</v>
      </c>
      <c r="M288" s="9"/>
      <c r="N288" s="9"/>
      <c r="O288" s="9">
        <v>6</v>
      </c>
      <c r="P288" s="9">
        <v>7</v>
      </c>
      <c r="Q288" s="9">
        <v>20</v>
      </c>
    </row>
    <row r="289" spans="1:17" hidden="1" x14ac:dyDescent="0.25">
      <c r="A289" s="8" t="str">
        <f t="shared" si="26"/>
        <v>Medical Lasers And Associated AccessoriesCarleton Medical Limited</v>
      </c>
      <c r="B289" s="8" t="str">
        <f>VLOOKUP(J289,'Contract IDs'!A:D,4,0)</f>
        <v>Medical Lasers And Associated Accessories</v>
      </c>
      <c r="C289" s="8" t="str">
        <f>VLOOKUP(L289,'Supplier IDs'!A:C,3,0)</f>
        <v>Carleton Medical Limited</v>
      </c>
      <c r="D289" s="8" t="str">
        <f t="shared" si="25"/>
        <v>No Sub Cat</v>
      </c>
      <c r="E289" s="8">
        <f t="shared" si="27"/>
        <v>0</v>
      </c>
      <c r="F289" s="8">
        <f t="shared" si="28"/>
        <v>8</v>
      </c>
      <c r="G289" s="8">
        <f t="shared" si="29"/>
        <v>10</v>
      </c>
      <c r="H289" s="15">
        <f t="shared" si="30"/>
        <v>0.2</v>
      </c>
      <c r="I289" s="15" t="s">
        <v>372</v>
      </c>
      <c r="J289" s="10">
        <v>100000000733609</v>
      </c>
      <c r="K289" s="9" t="s">
        <v>381</v>
      </c>
      <c r="L289" s="10">
        <v>100000000613164</v>
      </c>
      <c r="M289" s="9"/>
      <c r="N289" s="9"/>
      <c r="O289" s="9">
        <v>8</v>
      </c>
      <c r="P289" s="9">
        <v>10</v>
      </c>
      <c r="Q289" s="9">
        <v>20</v>
      </c>
    </row>
    <row r="290" spans="1:17" hidden="1" x14ac:dyDescent="0.25">
      <c r="A290" s="8" t="str">
        <f t="shared" si="26"/>
        <v>Medical Lasers And Associated AccessoriesCarleton Medical Limited</v>
      </c>
      <c r="B290" s="8" t="str">
        <f>VLOOKUP(J290,'Contract IDs'!A:D,4,0)</f>
        <v>Medical Lasers And Associated Accessories</v>
      </c>
      <c r="C290" s="8" t="str">
        <f>VLOOKUP(L290,'Supplier IDs'!A:C,3,0)</f>
        <v>Carleton Medical Limited</v>
      </c>
      <c r="D290" s="8" t="str">
        <f t="shared" si="25"/>
        <v>No Sub Cat</v>
      </c>
      <c r="E290" s="8">
        <f t="shared" si="27"/>
        <v>0</v>
      </c>
      <c r="F290" s="8">
        <f t="shared" si="28"/>
        <v>11</v>
      </c>
      <c r="G290" s="8">
        <f t="shared" si="29"/>
        <v>15</v>
      </c>
      <c r="H290" s="15">
        <f t="shared" si="30"/>
        <v>0.2</v>
      </c>
      <c r="I290" s="15" t="s">
        <v>372</v>
      </c>
      <c r="J290" s="10">
        <v>100000000733609</v>
      </c>
      <c r="K290" s="9" t="s">
        <v>381</v>
      </c>
      <c r="L290" s="10">
        <v>100000000613164</v>
      </c>
      <c r="M290" s="9"/>
      <c r="N290" s="9"/>
      <c r="O290" s="9">
        <v>11</v>
      </c>
      <c r="P290" s="9">
        <v>15</v>
      </c>
      <c r="Q290" s="9">
        <v>20</v>
      </c>
    </row>
    <row r="291" spans="1:17" hidden="1" x14ac:dyDescent="0.25">
      <c r="A291" s="8" t="str">
        <f t="shared" si="26"/>
        <v>Medical Lasers And Associated AccessoriesCarleton Medical Limited</v>
      </c>
      <c r="B291" s="8" t="str">
        <f>VLOOKUP(J291,'Contract IDs'!A:D,4,0)</f>
        <v>Medical Lasers And Associated Accessories</v>
      </c>
      <c r="C291" s="8" t="str">
        <f>VLOOKUP(L291,'Supplier IDs'!A:C,3,0)</f>
        <v>Carleton Medical Limited</v>
      </c>
      <c r="D291" s="8" t="str">
        <f t="shared" si="25"/>
        <v>No Sub Cat</v>
      </c>
      <c r="E291" s="8">
        <f t="shared" si="27"/>
        <v>0</v>
      </c>
      <c r="F291" s="8">
        <f t="shared" si="28"/>
        <v>16</v>
      </c>
      <c r="G291" s="8">
        <f t="shared" si="29"/>
        <v>999999</v>
      </c>
      <c r="H291" s="15">
        <f t="shared" si="30"/>
        <v>0.2</v>
      </c>
      <c r="I291" s="15" t="s">
        <v>372</v>
      </c>
      <c r="J291" s="10">
        <v>100000000733609</v>
      </c>
      <c r="K291" s="9" t="s">
        <v>381</v>
      </c>
      <c r="L291" s="10">
        <v>100000000613164</v>
      </c>
      <c r="M291" s="9"/>
      <c r="N291" s="9"/>
      <c r="O291" s="9">
        <v>16</v>
      </c>
      <c r="P291" s="9">
        <v>999999</v>
      </c>
      <c r="Q291" s="9">
        <v>20</v>
      </c>
    </row>
    <row r="292" spans="1:17" hidden="1" x14ac:dyDescent="0.25">
      <c r="A292" s="8" t="e">
        <f t="shared" si="26"/>
        <v>#N/A</v>
      </c>
      <c r="B292" s="8" t="str">
        <f>VLOOKUP(J292,'Contract IDs'!A:D,4,0)</f>
        <v>Medical Lasers And Associated Accessories</v>
      </c>
      <c r="C292" s="8" t="e">
        <f>VLOOKUP(L292,'Supplier IDs'!A:C,3,0)</f>
        <v>#N/A</v>
      </c>
      <c r="D292" s="8" t="str">
        <f t="shared" si="25"/>
        <v>No Sub Cat</v>
      </c>
      <c r="E292" s="8">
        <f t="shared" si="27"/>
        <v>0</v>
      </c>
      <c r="F292" s="8">
        <f t="shared" si="28"/>
        <v>1</v>
      </c>
      <c r="G292" s="8">
        <f t="shared" si="29"/>
        <v>1</v>
      </c>
      <c r="H292" s="15">
        <f t="shared" si="30"/>
        <v>0</v>
      </c>
      <c r="I292" s="15" t="s">
        <v>372</v>
      </c>
      <c r="J292" s="10">
        <v>100000000733609</v>
      </c>
      <c r="K292" s="9" t="s">
        <v>381</v>
      </c>
      <c r="L292" s="10"/>
      <c r="M292" s="9"/>
      <c r="N292" s="9"/>
      <c r="O292" s="9">
        <v>1</v>
      </c>
      <c r="P292" s="9">
        <v>1</v>
      </c>
      <c r="Q292" s="9">
        <v>0</v>
      </c>
    </row>
    <row r="293" spans="1:17" hidden="1" x14ac:dyDescent="0.25">
      <c r="A293" s="8" t="e">
        <f t="shared" si="26"/>
        <v>#N/A</v>
      </c>
      <c r="B293" s="8" t="str">
        <f>VLOOKUP(J293,'Contract IDs'!A:D,4,0)</f>
        <v>Medical Lasers And Associated Accessories</v>
      </c>
      <c r="C293" s="8" t="e">
        <f>VLOOKUP(L293,'Supplier IDs'!A:C,3,0)</f>
        <v>#N/A</v>
      </c>
      <c r="D293" s="8" t="str">
        <f t="shared" si="25"/>
        <v>No Sub Cat</v>
      </c>
      <c r="E293" s="8">
        <f t="shared" si="27"/>
        <v>0</v>
      </c>
      <c r="F293" s="8">
        <f t="shared" si="28"/>
        <v>2</v>
      </c>
      <c r="G293" s="8">
        <f t="shared" si="29"/>
        <v>2</v>
      </c>
      <c r="H293" s="15">
        <f t="shared" si="30"/>
        <v>0</v>
      </c>
      <c r="I293" s="15" t="s">
        <v>372</v>
      </c>
      <c r="J293" s="10">
        <v>100000000733609</v>
      </c>
      <c r="K293" s="9" t="s">
        <v>381</v>
      </c>
      <c r="L293" s="10"/>
      <c r="M293" s="9"/>
      <c r="N293" s="9"/>
      <c r="O293" s="9">
        <v>2</v>
      </c>
      <c r="P293" s="9">
        <v>2</v>
      </c>
      <c r="Q293" s="9">
        <v>0</v>
      </c>
    </row>
    <row r="294" spans="1:17" hidden="1" x14ac:dyDescent="0.25">
      <c r="A294" s="8" t="e">
        <f t="shared" si="26"/>
        <v>#N/A</v>
      </c>
      <c r="B294" s="8" t="str">
        <f>VLOOKUP(J294,'Contract IDs'!A:D,4,0)</f>
        <v>Medical Lasers And Associated Accessories</v>
      </c>
      <c r="C294" s="8" t="e">
        <f>VLOOKUP(L294,'Supplier IDs'!A:C,3,0)</f>
        <v>#N/A</v>
      </c>
      <c r="D294" s="8" t="str">
        <f t="shared" si="25"/>
        <v>No Sub Cat</v>
      </c>
      <c r="E294" s="8">
        <f t="shared" si="27"/>
        <v>0</v>
      </c>
      <c r="F294" s="8">
        <f t="shared" si="28"/>
        <v>3</v>
      </c>
      <c r="G294" s="8">
        <f t="shared" si="29"/>
        <v>3</v>
      </c>
      <c r="H294" s="15">
        <f t="shared" si="30"/>
        <v>0</v>
      </c>
      <c r="I294" s="15" t="s">
        <v>372</v>
      </c>
      <c r="J294" s="10">
        <v>100000000733609</v>
      </c>
      <c r="K294" s="9" t="s">
        <v>381</v>
      </c>
      <c r="L294" s="10"/>
      <c r="M294" s="9"/>
      <c r="N294" s="9"/>
      <c r="O294" s="9">
        <v>3</v>
      </c>
      <c r="P294" s="9">
        <v>3</v>
      </c>
      <c r="Q294" s="9">
        <v>0</v>
      </c>
    </row>
    <row r="295" spans="1:17" hidden="1" x14ac:dyDescent="0.25">
      <c r="A295" s="8" t="e">
        <f t="shared" si="26"/>
        <v>#N/A</v>
      </c>
      <c r="B295" s="8" t="str">
        <f>VLOOKUP(J295,'Contract IDs'!A:D,4,0)</f>
        <v>Medical Lasers And Associated Accessories</v>
      </c>
      <c r="C295" s="8" t="e">
        <f>VLOOKUP(L295,'Supplier IDs'!A:C,3,0)</f>
        <v>#N/A</v>
      </c>
      <c r="D295" s="8" t="str">
        <f t="shared" si="25"/>
        <v>No Sub Cat</v>
      </c>
      <c r="E295" s="8">
        <f t="shared" si="27"/>
        <v>0</v>
      </c>
      <c r="F295" s="8">
        <f t="shared" si="28"/>
        <v>4</v>
      </c>
      <c r="G295" s="8">
        <f t="shared" si="29"/>
        <v>4</v>
      </c>
      <c r="H295" s="15">
        <f t="shared" si="30"/>
        <v>0</v>
      </c>
      <c r="I295" s="15" t="s">
        <v>372</v>
      </c>
      <c r="J295" s="10">
        <v>100000000733609</v>
      </c>
      <c r="K295" s="9" t="s">
        <v>381</v>
      </c>
      <c r="L295" s="10"/>
      <c r="M295" s="9"/>
      <c r="N295" s="9"/>
      <c r="O295" s="9">
        <v>4</v>
      </c>
      <c r="P295" s="9">
        <v>4</v>
      </c>
      <c r="Q295" s="9">
        <v>0</v>
      </c>
    </row>
    <row r="296" spans="1:17" hidden="1" x14ac:dyDescent="0.25">
      <c r="A296" s="8" t="e">
        <f t="shared" si="26"/>
        <v>#N/A</v>
      </c>
      <c r="B296" s="8" t="str">
        <f>VLOOKUP(J296,'Contract IDs'!A:D,4,0)</f>
        <v>Medical Lasers And Associated Accessories</v>
      </c>
      <c r="C296" s="8" t="e">
        <f>VLOOKUP(L296,'Supplier IDs'!A:C,3,0)</f>
        <v>#N/A</v>
      </c>
      <c r="D296" s="8" t="str">
        <f t="shared" si="25"/>
        <v>No Sub Cat</v>
      </c>
      <c r="E296" s="8">
        <f t="shared" si="27"/>
        <v>0</v>
      </c>
      <c r="F296" s="8">
        <f t="shared" si="28"/>
        <v>5</v>
      </c>
      <c r="G296" s="8">
        <f t="shared" si="29"/>
        <v>5</v>
      </c>
      <c r="H296" s="15">
        <f t="shared" si="30"/>
        <v>0</v>
      </c>
      <c r="I296" s="15" t="s">
        <v>372</v>
      </c>
      <c r="J296" s="10">
        <v>100000000733609</v>
      </c>
      <c r="K296" s="9" t="s">
        <v>381</v>
      </c>
      <c r="L296" s="10"/>
      <c r="M296" s="9"/>
      <c r="N296" s="9"/>
      <c r="O296" s="9">
        <v>5</v>
      </c>
      <c r="P296" s="9">
        <v>5</v>
      </c>
      <c r="Q296" s="9">
        <v>0</v>
      </c>
    </row>
    <row r="297" spans="1:17" hidden="1" x14ac:dyDescent="0.25">
      <c r="A297" s="8" t="e">
        <f t="shared" si="26"/>
        <v>#N/A</v>
      </c>
      <c r="B297" s="8" t="str">
        <f>VLOOKUP(J297,'Contract IDs'!A:D,4,0)</f>
        <v>Medical Lasers And Associated Accessories</v>
      </c>
      <c r="C297" s="8" t="e">
        <f>VLOOKUP(L297,'Supplier IDs'!A:C,3,0)</f>
        <v>#N/A</v>
      </c>
      <c r="D297" s="8" t="str">
        <f t="shared" si="25"/>
        <v>No Sub Cat</v>
      </c>
      <c r="E297" s="8">
        <f t="shared" si="27"/>
        <v>0</v>
      </c>
      <c r="F297" s="8">
        <f t="shared" si="28"/>
        <v>6</v>
      </c>
      <c r="G297" s="8">
        <f t="shared" si="29"/>
        <v>7</v>
      </c>
      <c r="H297" s="15">
        <f t="shared" si="30"/>
        <v>0</v>
      </c>
      <c r="I297" s="15" t="s">
        <v>372</v>
      </c>
      <c r="J297" s="10">
        <v>100000000733609</v>
      </c>
      <c r="K297" s="9" t="s">
        <v>381</v>
      </c>
      <c r="L297" s="10"/>
      <c r="M297" s="9"/>
      <c r="N297" s="9"/>
      <c r="O297" s="9">
        <v>6</v>
      </c>
      <c r="P297" s="9">
        <v>7</v>
      </c>
      <c r="Q297" s="9">
        <v>0</v>
      </c>
    </row>
    <row r="298" spans="1:17" hidden="1" x14ac:dyDescent="0.25">
      <c r="A298" s="8" t="e">
        <f t="shared" si="26"/>
        <v>#N/A</v>
      </c>
      <c r="B298" s="8" t="str">
        <f>VLOOKUP(J298,'Contract IDs'!A:D,4,0)</f>
        <v>Medical Lasers And Associated Accessories</v>
      </c>
      <c r="C298" s="8" t="e">
        <f>VLOOKUP(L298,'Supplier IDs'!A:C,3,0)</f>
        <v>#N/A</v>
      </c>
      <c r="D298" s="8" t="str">
        <f t="shared" si="25"/>
        <v>No Sub Cat</v>
      </c>
      <c r="E298" s="8">
        <f t="shared" si="27"/>
        <v>0</v>
      </c>
      <c r="F298" s="8">
        <f t="shared" si="28"/>
        <v>8</v>
      </c>
      <c r="G298" s="8">
        <f t="shared" si="29"/>
        <v>10</v>
      </c>
      <c r="H298" s="15">
        <f t="shared" si="30"/>
        <v>0</v>
      </c>
      <c r="I298" s="15" t="s">
        <v>372</v>
      </c>
      <c r="J298" s="10">
        <v>100000000733609</v>
      </c>
      <c r="K298" s="9" t="s">
        <v>381</v>
      </c>
      <c r="L298" s="10"/>
      <c r="M298" s="9"/>
      <c r="N298" s="9"/>
      <c r="O298" s="9">
        <v>8</v>
      </c>
      <c r="P298" s="9">
        <v>10</v>
      </c>
      <c r="Q298" s="9">
        <v>0</v>
      </c>
    </row>
    <row r="299" spans="1:17" hidden="1" x14ac:dyDescent="0.25">
      <c r="A299" s="8" t="e">
        <f t="shared" si="26"/>
        <v>#N/A</v>
      </c>
      <c r="B299" s="8" t="str">
        <f>VLOOKUP(J299,'Contract IDs'!A:D,4,0)</f>
        <v>Medical Lasers And Associated Accessories</v>
      </c>
      <c r="C299" s="8" t="e">
        <f>VLOOKUP(L299,'Supplier IDs'!A:C,3,0)</f>
        <v>#N/A</v>
      </c>
      <c r="D299" s="8" t="str">
        <f t="shared" si="25"/>
        <v>No Sub Cat</v>
      </c>
      <c r="E299" s="8">
        <f t="shared" si="27"/>
        <v>0</v>
      </c>
      <c r="F299" s="8">
        <f t="shared" si="28"/>
        <v>11</v>
      </c>
      <c r="G299" s="8">
        <f t="shared" si="29"/>
        <v>15</v>
      </c>
      <c r="H299" s="15">
        <f t="shared" si="30"/>
        <v>0</v>
      </c>
      <c r="I299" s="15" t="s">
        <v>372</v>
      </c>
      <c r="J299" s="10">
        <v>100000000733609</v>
      </c>
      <c r="K299" s="9" t="s">
        <v>381</v>
      </c>
      <c r="L299" s="10"/>
      <c r="M299" s="9"/>
      <c r="N299" s="9"/>
      <c r="O299" s="9">
        <v>11</v>
      </c>
      <c r="P299" s="9">
        <v>15</v>
      </c>
      <c r="Q299" s="9">
        <v>0</v>
      </c>
    </row>
    <row r="300" spans="1:17" hidden="1" x14ac:dyDescent="0.25">
      <c r="A300" s="8" t="e">
        <f t="shared" si="26"/>
        <v>#N/A</v>
      </c>
      <c r="B300" s="8" t="str">
        <f>VLOOKUP(J300,'Contract IDs'!A:D,4,0)</f>
        <v>Medical Lasers And Associated Accessories</v>
      </c>
      <c r="C300" s="8" t="e">
        <f>VLOOKUP(L300,'Supplier IDs'!A:C,3,0)</f>
        <v>#N/A</v>
      </c>
      <c r="D300" s="8" t="str">
        <f t="shared" si="25"/>
        <v>No Sub Cat</v>
      </c>
      <c r="E300" s="8">
        <f t="shared" si="27"/>
        <v>0</v>
      </c>
      <c r="F300" s="8">
        <f t="shared" si="28"/>
        <v>16</v>
      </c>
      <c r="G300" s="8">
        <f t="shared" si="29"/>
        <v>20</v>
      </c>
      <c r="H300" s="15">
        <f t="shared" si="30"/>
        <v>0</v>
      </c>
      <c r="I300" s="15" t="s">
        <v>372</v>
      </c>
      <c r="J300" s="10">
        <v>100000000733609</v>
      </c>
      <c r="K300" s="9" t="s">
        <v>381</v>
      </c>
      <c r="L300" s="10"/>
      <c r="M300" s="9"/>
      <c r="N300" s="9"/>
      <c r="O300" s="9">
        <v>16</v>
      </c>
      <c r="P300" s="9">
        <v>20</v>
      </c>
      <c r="Q300" s="9">
        <v>0</v>
      </c>
    </row>
    <row r="301" spans="1:17" hidden="1" x14ac:dyDescent="0.25">
      <c r="A301" s="8" t="e">
        <f t="shared" si="26"/>
        <v>#N/A</v>
      </c>
      <c r="B301" s="8" t="str">
        <f>VLOOKUP(J301,'Contract IDs'!A:D,4,0)</f>
        <v>Medical Lasers And Associated Accessories</v>
      </c>
      <c r="C301" s="8" t="e">
        <f>VLOOKUP(L301,'Supplier IDs'!A:C,3,0)</f>
        <v>#N/A</v>
      </c>
      <c r="D301" s="8" t="str">
        <f t="shared" si="25"/>
        <v>No Sub Cat</v>
      </c>
      <c r="E301" s="8">
        <f t="shared" si="27"/>
        <v>0</v>
      </c>
      <c r="F301" s="8">
        <f t="shared" si="28"/>
        <v>21</v>
      </c>
      <c r="G301" s="8">
        <f t="shared" si="29"/>
        <v>999999</v>
      </c>
      <c r="H301" s="15">
        <f t="shared" si="30"/>
        <v>0</v>
      </c>
      <c r="I301" s="15" t="s">
        <v>372</v>
      </c>
      <c r="J301" s="10">
        <v>100000000733609</v>
      </c>
      <c r="K301" s="9" t="s">
        <v>381</v>
      </c>
      <c r="L301" s="10"/>
      <c r="M301" s="9"/>
      <c r="N301" s="9"/>
      <c r="O301" s="9">
        <v>21</v>
      </c>
      <c r="P301" s="9">
        <v>999999</v>
      </c>
      <c r="Q301" s="9">
        <v>0</v>
      </c>
    </row>
    <row r="302" spans="1:17" hidden="1" x14ac:dyDescent="0.25">
      <c r="A302" s="8" t="str">
        <f t="shared" si="26"/>
        <v>Medical Lasers And Associated AccessoriesLynton Lasers Limited</v>
      </c>
      <c r="B302" s="8" t="str">
        <f>VLOOKUP(J302,'Contract IDs'!A:D,4,0)</f>
        <v>Medical Lasers And Associated Accessories</v>
      </c>
      <c r="C302" s="8" t="str">
        <f>VLOOKUP(L302,'Supplier IDs'!A:C,3,0)</f>
        <v>Lynton Lasers Limited</v>
      </c>
      <c r="D302" s="8" t="str">
        <f t="shared" si="25"/>
        <v>No Sub Cat</v>
      </c>
      <c r="E302" s="8">
        <f t="shared" si="27"/>
        <v>0</v>
      </c>
      <c r="F302" s="8">
        <f t="shared" si="28"/>
        <v>1</v>
      </c>
      <c r="G302" s="8">
        <f t="shared" si="29"/>
        <v>1</v>
      </c>
      <c r="H302" s="15">
        <f t="shared" si="30"/>
        <v>0</v>
      </c>
      <c r="I302" s="15" t="s">
        <v>372</v>
      </c>
      <c r="J302" s="10">
        <v>100000000733609</v>
      </c>
      <c r="K302" s="9" t="s">
        <v>381</v>
      </c>
      <c r="L302" s="10">
        <v>100000000611443</v>
      </c>
      <c r="M302" s="9"/>
      <c r="N302" s="9"/>
      <c r="O302" s="9">
        <v>1</v>
      </c>
      <c r="P302" s="9">
        <v>1</v>
      </c>
      <c r="Q302" s="9">
        <v>0</v>
      </c>
    </row>
    <row r="303" spans="1:17" hidden="1" x14ac:dyDescent="0.25">
      <c r="A303" s="8" t="str">
        <f t="shared" si="26"/>
        <v>Medical Lasers And Associated AccessoriesLynton Lasers Limited</v>
      </c>
      <c r="B303" s="8" t="str">
        <f>VLOOKUP(J303,'Contract IDs'!A:D,4,0)</f>
        <v>Medical Lasers And Associated Accessories</v>
      </c>
      <c r="C303" s="8" t="str">
        <f>VLOOKUP(L303,'Supplier IDs'!A:C,3,0)</f>
        <v>Lynton Lasers Limited</v>
      </c>
      <c r="D303" s="8" t="str">
        <f t="shared" si="25"/>
        <v>No Sub Cat</v>
      </c>
      <c r="E303" s="8">
        <f t="shared" si="27"/>
        <v>0</v>
      </c>
      <c r="F303" s="8">
        <f t="shared" si="28"/>
        <v>2</v>
      </c>
      <c r="G303" s="8">
        <f t="shared" si="29"/>
        <v>2</v>
      </c>
      <c r="H303" s="15">
        <f t="shared" si="30"/>
        <v>0.02</v>
      </c>
      <c r="I303" s="15" t="s">
        <v>372</v>
      </c>
      <c r="J303" s="10">
        <v>100000000733609</v>
      </c>
      <c r="K303" s="9" t="s">
        <v>381</v>
      </c>
      <c r="L303" s="10">
        <v>100000000611443</v>
      </c>
      <c r="M303" s="9"/>
      <c r="N303" s="9"/>
      <c r="O303" s="9">
        <v>2</v>
      </c>
      <c r="P303" s="9">
        <v>2</v>
      </c>
      <c r="Q303" s="9">
        <v>2</v>
      </c>
    </row>
    <row r="304" spans="1:17" hidden="1" x14ac:dyDescent="0.25">
      <c r="A304" s="8" t="str">
        <f t="shared" si="26"/>
        <v>Medical Lasers And Associated AccessoriesLynton Lasers Limited</v>
      </c>
      <c r="B304" s="8" t="str">
        <f>VLOOKUP(J304,'Contract IDs'!A:D,4,0)</f>
        <v>Medical Lasers And Associated Accessories</v>
      </c>
      <c r="C304" s="8" t="str">
        <f>VLOOKUP(L304,'Supplier IDs'!A:C,3,0)</f>
        <v>Lynton Lasers Limited</v>
      </c>
      <c r="D304" s="8" t="str">
        <f t="shared" si="25"/>
        <v>No Sub Cat</v>
      </c>
      <c r="E304" s="8">
        <f t="shared" si="27"/>
        <v>0</v>
      </c>
      <c r="F304" s="8">
        <f t="shared" si="28"/>
        <v>3</v>
      </c>
      <c r="G304" s="8">
        <f t="shared" si="29"/>
        <v>3</v>
      </c>
      <c r="H304" s="15">
        <f t="shared" si="30"/>
        <v>0.04</v>
      </c>
      <c r="I304" s="15" t="s">
        <v>372</v>
      </c>
      <c r="J304" s="10">
        <v>100000000733609</v>
      </c>
      <c r="K304" s="9" t="s">
        <v>381</v>
      </c>
      <c r="L304" s="10">
        <v>100000000611443</v>
      </c>
      <c r="M304" s="9"/>
      <c r="N304" s="9"/>
      <c r="O304" s="9">
        <v>3</v>
      </c>
      <c r="P304" s="9">
        <v>3</v>
      </c>
      <c r="Q304" s="9">
        <v>4</v>
      </c>
    </row>
    <row r="305" spans="1:17" hidden="1" x14ac:dyDescent="0.25">
      <c r="A305" s="8" t="str">
        <f t="shared" si="26"/>
        <v>Medical Lasers And Associated AccessoriesLynton Lasers Limited</v>
      </c>
      <c r="B305" s="8" t="str">
        <f>VLOOKUP(J305,'Contract IDs'!A:D,4,0)</f>
        <v>Medical Lasers And Associated Accessories</v>
      </c>
      <c r="C305" s="8" t="str">
        <f>VLOOKUP(L305,'Supplier IDs'!A:C,3,0)</f>
        <v>Lynton Lasers Limited</v>
      </c>
      <c r="D305" s="8" t="str">
        <f t="shared" si="25"/>
        <v>No Sub Cat</v>
      </c>
      <c r="E305" s="8">
        <f t="shared" si="27"/>
        <v>0</v>
      </c>
      <c r="F305" s="8">
        <f t="shared" si="28"/>
        <v>4</v>
      </c>
      <c r="G305" s="8">
        <f t="shared" si="29"/>
        <v>4</v>
      </c>
      <c r="H305" s="15">
        <f t="shared" si="30"/>
        <v>0.06</v>
      </c>
      <c r="I305" s="15" t="s">
        <v>372</v>
      </c>
      <c r="J305" s="10">
        <v>100000000733609</v>
      </c>
      <c r="K305" s="9" t="s">
        <v>381</v>
      </c>
      <c r="L305" s="10">
        <v>100000000611443</v>
      </c>
      <c r="M305" s="9"/>
      <c r="N305" s="9"/>
      <c r="O305" s="9">
        <v>4</v>
      </c>
      <c r="P305" s="9">
        <v>4</v>
      </c>
      <c r="Q305" s="9">
        <v>6</v>
      </c>
    </row>
    <row r="306" spans="1:17" hidden="1" x14ac:dyDescent="0.25">
      <c r="A306" s="8" t="str">
        <f t="shared" si="26"/>
        <v>Medical Lasers And Associated AccessoriesLynton Lasers Limited</v>
      </c>
      <c r="B306" s="8" t="str">
        <f>VLOOKUP(J306,'Contract IDs'!A:D,4,0)</f>
        <v>Medical Lasers And Associated Accessories</v>
      </c>
      <c r="C306" s="8" t="str">
        <f>VLOOKUP(L306,'Supplier IDs'!A:C,3,0)</f>
        <v>Lynton Lasers Limited</v>
      </c>
      <c r="D306" s="8" t="str">
        <f t="shared" si="25"/>
        <v>No Sub Cat</v>
      </c>
      <c r="E306" s="8">
        <f t="shared" si="27"/>
        <v>0</v>
      </c>
      <c r="F306" s="8">
        <f t="shared" si="28"/>
        <v>5</v>
      </c>
      <c r="G306" s="8">
        <f t="shared" si="29"/>
        <v>5</v>
      </c>
      <c r="H306" s="15">
        <f t="shared" si="30"/>
        <v>0.08</v>
      </c>
      <c r="I306" s="15" t="s">
        <v>372</v>
      </c>
      <c r="J306" s="10">
        <v>100000000733609</v>
      </c>
      <c r="K306" s="9" t="s">
        <v>381</v>
      </c>
      <c r="L306" s="10">
        <v>100000000611443</v>
      </c>
      <c r="M306" s="9"/>
      <c r="N306" s="9"/>
      <c r="O306" s="9">
        <v>5</v>
      </c>
      <c r="P306" s="9">
        <v>5</v>
      </c>
      <c r="Q306" s="9">
        <v>8</v>
      </c>
    </row>
    <row r="307" spans="1:17" hidden="1" x14ac:dyDescent="0.25">
      <c r="A307" s="8" t="str">
        <f t="shared" si="26"/>
        <v>Medical Lasers And Associated AccessoriesLynton Lasers Limited</v>
      </c>
      <c r="B307" s="8" t="str">
        <f>VLOOKUP(J307,'Contract IDs'!A:D,4,0)</f>
        <v>Medical Lasers And Associated Accessories</v>
      </c>
      <c r="C307" s="8" t="str">
        <f>VLOOKUP(L307,'Supplier IDs'!A:C,3,0)</f>
        <v>Lynton Lasers Limited</v>
      </c>
      <c r="D307" s="8" t="str">
        <f t="shared" si="25"/>
        <v>No Sub Cat</v>
      </c>
      <c r="E307" s="8">
        <f t="shared" si="27"/>
        <v>0</v>
      </c>
      <c r="F307" s="8">
        <f t="shared" si="28"/>
        <v>6</v>
      </c>
      <c r="G307" s="8">
        <f t="shared" si="29"/>
        <v>7</v>
      </c>
      <c r="H307" s="15">
        <f t="shared" si="30"/>
        <v>0.1</v>
      </c>
      <c r="I307" s="15" t="s">
        <v>372</v>
      </c>
      <c r="J307" s="10">
        <v>100000000733609</v>
      </c>
      <c r="K307" s="9" t="s">
        <v>381</v>
      </c>
      <c r="L307" s="10">
        <v>100000000611443</v>
      </c>
      <c r="M307" s="9"/>
      <c r="N307" s="9"/>
      <c r="O307" s="9">
        <v>6</v>
      </c>
      <c r="P307" s="9">
        <v>7</v>
      </c>
      <c r="Q307" s="9">
        <v>10</v>
      </c>
    </row>
    <row r="308" spans="1:17" hidden="1" x14ac:dyDescent="0.25">
      <c r="A308" s="8" t="str">
        <f t="shared" si="26"/>
        <v>Medical Lasers And Associated AccessoriesLynton Lasers Limited</v>
      </c>
      <c r="B308" s="8" t="str">
        <f>VLOOKUP(J308,'Contract IDs'!A:D,4,0)</f>
        <v>Medical Lasers And Associated Accessories</v>
      </c>
      <c r="C308" s="8" t="str">
        <f>VLOOKUP(L308,'Supplier IDs'!A:C,3,0)</f>
        <v>Lynton Lasers Limited</v>
      </c>
      <c r="D308" s="8" t="str">
        <f t="shared" si="25"/>
        <v>No Sub Cat</v>
      </c>
      <c r="E308" s="8">
        <f t="shared" si="27"/>
        <v>0</v>
      </c>
      <c r="F308" s="8">
        <f t="shared" si="28"/>
        <v>8</v>
      </c>
      <c r="G308" s="8">
        <f t="shared" si="29"/>
        <v>10</v>
      </c>
      <c r="H308" s="15">
        <f t="shared" si="30"/>
        <v>0.1</v>
      </c>
      <c r="I308" s="15" t="s">
        <v>372</v>
      </c>
      <c r="J308" s="10">
        <v>100000000733609</v>
      </c>
      <c r="K308" s="9" t="s">
        <v>381</v>
      </c>
      <c r="L308" s="10">
        <v>100000000611443</v>
      </c>
      <c r="M308" s="9"/>
      <c r="N308" s="9"/>
      <c r="O308" s="9">
        <v>8</v>
      </c>
      <c r="P308" s="9">
        <v>10</v>
      </c>
      <c r="Q308" s="9">
        <v>10</v>
      </c>
    </row>
    <row r="309" spans="1:17" hidden="1" x14ac:dyDescent="0.25">
      <c r="A309" s="8" t="str">
        <f t="shared" si="26"/>
        <v>Medical Lasers And Associated AccessoriesLynton Lasers Limited</v>
      </c>
      <c r="B309" s="8" t="str">
        <f>VLOOKUP(J309,'Contract IDs'!A:D,4,0)</f>
        <v>Medical Lasers And Associated Accessories</v>
      </c>
      <c r="C309" s="8" t="str">
        <f>VLOOKUP(L309,'Supplier IDs'!A:C,3,0)</f>
        <v>Lynton Lasers Limited</v>
      </c>
      <c r="D309" s="8" t="str">
        <f t="shared" si="25"/>
        <v>No Sub Cat</v>
      </c>
      <c r="E309" s="8">
        <f t="shared" si="27"/>
        <v>0</v>
      </c>
      <c r="F309" s="8">
        <f t="shared" si="28"/>
        <v>11</v>
      </c>
      <c r="G309" s="8">
        <f t="shared" si="29"/>
        <v>15</v>
      </c>
      <c r="H309" s="15">
        <f t="shared" si="30"/>
        <v>0.1</v>
      </c>
      <c r="I309" s="15" t="s">
        <v>372</v>
      </c>
      <c r="J309" s="10">
        <v>100000000733609</v>
      </c>
      <c r="K309" s="9" t="s">
        <v>381</v>
      </c>
      <c r="L309" s="10">
        <v>100000000611443</v>
      </c>
      <c r="M309" s="9"/>
      <c r="N309" s="9"/>
      <c r="O309" s="9">
        <v>11</v>
      </c>
      <c r="P309" s="9">
        <v>15</v>
      </c>
      <c r="Q309" s="9">
        <v>10</v>
      </c>
    </row>
    <row r="310" spans="1:17" hidden="1" x14ac:dyDescent="0.25">
      <c r="A310" s="8" t="str">
        <f t="shared" si="26"/>
        <v>Medical Lasers And Associated AccessoriesLynton Lasers Limited</v>
      </c>
      <c r="B310" s="8" t="str">
        <f>VLOOKUP(J310,'Contract IDs'!A:D,4,0)</f>
        <v>Medical Lasers And Associated Accessories</v>
      </c>
      <c r="C310" s="8" t="str">
        <f>VLOOKUP(L310,'Supplier IDs'!A:C,3,0)</f>
        <v>Lynton Lasers Limited</v>
      </c>
      <c r="D310" s="8" t="str">
        <f t="shared" si="25"/>
        <v>No Sub Cat</v>
      </c>
      <c r="E310" s="8">
        <f t="shared" si="27"/>
        <v>0</v>
      </c>
      <c r="F310" s="8">
        <f t="shared" si="28"/>
        <v>16</v>
      </c>
      <c r="G310" s="8">
        <f t="shared" si="29"/>
        <v>20</v>
      </c>
      <c r="H310" s="15">
        <f t="shared" si="30"/>
        <v>0.1</v>
      </c>
      <c r="I310" s="15" t="s">
        <v>372</v>
      </c>
      <c r="J310" s="10">
        <v>100000000733609</v>
      </c>
      <c r="K310" s="9" t="s">
        <v>381</v>
      </c>
      <c r="L310" s="10">
        <v>100000000611443</v>
      </c>
      <c r="M310" s="9"/>
      <c r="N310" s="9"/>
      <c r="O310" s="9">
        <v>16</v>
      </c>
      <c r="P310" s="9">
        <v>20</v>
      </c>
      <c r="Q310" s="9">
        <v>10</v>
      </c>
    </row>
    <row r="311" spans="1:17" hidden="1" x14ac:dyDescent="0.25">
      <c r="A311" s="8" t="str">
        <f t="shared" si="26"/>
        <v>Medical Lasers And Associated AccessoriesLynton Lasers Limited</v>
      </c>
      <c r="B311" s="8" t="str">
        <f>VLOOKUP(J311,'Contract IDs'!A:D,4,0)</f>
        <v>Medical Lasers And Associated Accessories</v>
      </c>
      <c r="C311" s="8" t="str">
        <f>VLOOKUP(L311,'Supplier IDs'!A:C,3,0)</f>
        <v>Lynton Lasers Limited</v>
      </c>
      <c r="D311" s="8" t="str">
        <f t="shared" si="25"/>
        <v>No Sub Cat</v>
      </c>
      <c r="E311" s="8">
        <f t="shared" si="27"/>
        <v>0</v>
      </c>
      <c r="F311" s="8">
        <f t="shared" si="28"/>
        <v>21</v>
      </c>
      <c r="G311" s="8">
        <f t="shared" si="29"/>
        <v>999999</v>
      </c>
      <c r="H311" s="15">
        <f t="shared" si="30"/>
        <v>0.1</v>
      </c>
      <c r="I311" s="15" t="s">
        <v>372</v>
      </c>
      <c r="J311" s="10">
        <v>100000000733609</v>
      </c>
      <c r="K311" s="9" t="s">
        <v>381</v>
      </c>
      <c r="L311" s="10">
        <v>100000000611443</v>
      </c>
      <c r="M311" s="9"/>
      <c r="N311" s="9"/>
      <c r="O311" s="9">
        <v>21</v>
      </c>
      <c r="P311" s="9">
        <v>999999</v>
      </c>
      <c r="Q311" s="9">
        <v>10</v>
      </c>
    </row>
    <row r="312" spans="1:17" hidden="1" x14ac:dyDescent="0.25">
      <c r="A312" s="8" t="str">
        <f t="shared" si="26"/>
        <v>Medical Lasers And Associated AccessoriesPromed Limited</v>
      </c>
      <c r="B312" s="8" t="str">
        <f>VLOOKUP(J312,'Contract IDs'!A:D,4,0)</f>
        <v>Medical Lasers And Associated Accessories</v>
      </c>
      <c r="C312" s="8" t="str">
        <f>VLOOKUP(L312,'Supplier IDs'!A:C,3,0)</f>
        <v>Promed Limited</v>
      </c>
      <c r="D312" s="8" t="str">
        <f t="shared" si="25"/>
        <v>No Sub Cat</v>
      </c>
      <c r="E312" s="8">
        <f t="shared" si="27"/>
        <v>0</v>
      </c>
      <c r="F312" s="8">
        <f t="shared" si="28"/>
        <v>2</v>
      </c>
      <c r="G312" s="8">
        <f t="shared" si="29"/>
        <v>2</v>
      </c>
      <c r="H312" s="15">
        <f t="shared" si="30"/>
        <v>2.5000000000000001E-2</v>
      </c>
      <c r="I312" s="15" t="s">
        <v>372</v>
      </c>
      <c r="J312" s="10">
        <v>100000000733609</v>
      </c>
      <c r="K312" s="9" t="s">
        <v>381</v>
      </c>
      <c r="L312" s="10">
        <v>100000000612670</v>
      </c>
      <c r="M312" s="9"/>
      <c r="N312" s="9"/>
      <c r="O312" s="9">
        <v>2</v>
      </c>
      <c r="P312" s="9">
        <v>2</v>
      </c>
      <c r="Q312" s="9">
        <v>2.5</v>
      </c>
    </row>
    <row r="313" spans="1:17" hidden="1" x14ac:dyDescent="0.25">
      <c r="A313" s="8" t="str">
        <f t="shared" si="26"/>
        <v>Medical Lasers And Associated AccessoriesPromed Limited</v>
      </c>
      <c r="B313" s="8" t="str">
        <f>VLOOKUP(J313,'Contract IDs'!A:D,4,0)</f>
        <v>Medical Lasers And Associated Accessories</v>
      </c>
      <c r="C313" s="8" t="str">
        <f>VLOOKUP(L313,'Supplier IDs'!A:C,3,0)</f>
        <v>Promed Limited</v>
      </c>
      <c r="D313" s="8" t="str">
        <f t="shared" si="25"/>
        <v>No Sub Cat</v>
      </c>
      <c r="E313" s="8">
        <f t="shared" si="27"/>
        <v>0</v>
      </c>
      <c r="F313" s="8">
        <f t="shared" si="28"/>
        <v>3</v>
      </c>
      <c r="G313" s="8">
        <f t="shared" si="29"/>
        <v>3</v>
      </c>
      <c r="H313" s="15">
        <f t="shared" si="30"/>
        <v>0.03</v>
      </c>
      <c r="I313" s="15" t="s">
        <v>372</v>
      </c>
      <c r="J313" s="10">
        <v>100000000733609</v>
      </c>
      <c r="K313" s="9" t="s">
        <v>381</v>
      </c>
      <c r="L313" s="10">
        <v>100000000612670</v>
      </c>
      <c r="M313" s="9"/>
      <c r="N313" s="9"/>
      <c r="O313" s="9">
        <v>3</v>
      </c>
      <c r="P313" s="9">
        <v>3</v>
      </c>
      <c r="Q313" s="9">
        <v>3</v>
      </c>
    </row>
    <row r="314" spans="1:17" hidden="1" x14ac:dyDescent="0.25">
      <c r="A314" s="8" t="str">
        <f t="shared" si="26"/>
        <v>Medical Lasers And Associated AccessoriesPromed Limited</v>
      </c>
      <c r="B314" s="8" t="str">
        <f>VLOOKUP(J314,'Contract IDs'!A:D,4,0)</f>
        <v>Medical Lasers And Associated Accessories</v>
      </c>
      <c r="C314" s="8" t="str">
        <f>VLOOKUP(L314,'Supplier IDs'!A:C,3,0)</f>
        <v>Promed Limited</v>
      </c>
      <c r="D314" s="8" t="str">
        <f t="shared" si="25"/>
        <v>No Sub Cat</v>
      </c>
      <c r="E314" s="8">
        <f t="shared" si="27"/>
        <v>0</v>
      </c>
      <c r="F314" s="8">
        <f t="shared" si="28"/>
        <v>4</v>
      </c>
      <c r="G314" s="8">
        <f t="shared" si="29"/>
        <v>4</v>
      </c>
      <c r="H314" s="15">
        <f t="shared" si="30"/>
        <v>0.04</v>
      </c>
      <c r="I314" s="15" t="s">
        <v>372</v>
      </c>
      <c r="J314" s="10">
        <v>100000000733609</v>
      </c>
      <c r="K314" s="9" t="s">
        <v>381</v>
      </c>
      <c r="L314" s="10">
        <v>100000000612670</v>
      </c>
      <c r="M314" s="9"/>
      <c r="N314" s="9"/>
      <c r="O314" s="9">
        <v>4</v>
      </c>
      <c r="P314" s="9">
        <v>4</v>
      </c>
      <c r="Q314" s="9">
        <v>4</v>
      </c>
    </row>
    <row r="315" spans="1:17" hidden="1" x14ac:dyDescent="0.25">
      <c r="A315" s="8" t="str">
        <f t="shared" si="26"/>
        <v>Medical Lasers And Associated AccessoriesPromed Limited</v>
      </c>
      <c r="B315" s="8" t="str">
        <f>VLOOKUP(J315,'Contract IDs'!A:D,4,0)</f>
        <v>Medical Lasers And Associated Accessories</v>
      </c>
      <c r="C315" s="8" t="str">
        <f>VLOOKUP(L315,'Supplier IDs'!A:C,3,0)</f>
        <v>Promed Limited</v>
      </c>
      <c r="D315" s="8" t="str">
        <f t="shared" si="25"/>
        <v>No Sub Cat</v>
      </c>
      <c r="E315" s="8">
        <f t="shared" si="27"/>
        <v>0</v>
      </c>
      <c r="F315" s="8">
        <f t="shared" si="28"/>
        <v>5</v>
      </c>
      <c r="G315" s="8">
        <f t="shared" si="29"/>
        <v>999999</v>
      </c>
      <c r="H315" s="15">
        <f t="shared" si="30"/>
        <v>0.05</v>
      </c>
      <c r="I315" s="15" t="s">
        <v>372</v>
      </c>
      <c r="J315" s="10">
        <v>100000000733609</v>
      </c>
      <c r="K315" s="9" t="s">
        <v>381</v>
      </c>
      <c r="L315" s="10">
        <v>100000000612670</v>
      </c>
      <c r="M315" s="9"/>
      <c r="N315" s="9"/>
      <c r="O315" s="9">
        <v>5</v>
      </c>
      <c r="P315" s="9">
        <v>999999</v>
      </c>
      <c r="Q315" s="9">
        <v>5</v>
      </c>
    </row>
    <row r="316" spans="1:17" hidden="1" x14ac:dyDescent="0.25">
      <c r="A316" s="8" t="str">
        <f t="shared" si="26"/>
        <v>Medical Lasers And Associated AccessoriesRichard Wolf UK Limited</v>
      </c>
      <c r="B316" s="8" t="str">
        <f>VLOOKUP(J316,'Contract IDs'!A:D,4,0)</f>
        <v>Medical Lasers And Associated Accessories</v>
      </c>
      <c r="C316" s="8" t="str">
        <f>VLOOKUP(L316,'Supplier IDs'!A:C,3,0)</f>
        <v>Richard Wolf UK Limited</v>
      </c>
      <c r="D316" s="8" t="str">
        <f t="shared" si="25"/>
        <v>No Sub Cat</v>
      </c>
      <c r="E316" s="8">
        <f t="shared" si="27"/>
        <v>0</v>
      </c>
      <c r="F316" s="8">
        <f t="shared" si="28"/>
        <v>1</v>
      </c>
      <c r="G316" s="8">
        <f t="shared" si="29"/>
        <v>1</v>
      </c>
      <c r="H316" s="15">
        <f t="shared" si="30"/>
        <v>0</v>
      </c>
      <c r="I316" s="15" t="s">
        <v>372</v>
      </c>
      <c r="J316" s="10">
        <v>100000000733609</v>
      </c>
      <c r="K316" s="9" t="s">
        <v>381</v>
      </c>
      <c r="L316" s="10">
        <v>100000000612693</v>
      </c>
      <c r="M316" s="9"/>
      <c r="N316" s="9"/>
      <c r="O316" s="9">
        <v>1</v>
      </c>
      <c r="P316" s="9">
        <v>1</v>
      </c>
      <c r="Q316" s="9">
        <v>0</v>
      </c>
    </row>
    <row r="317" spans="1:17" hidden="1" x14ac:dyDescent="0.25">
      <c r="A317" s="8" t="str">
        <f t="shared" si="26"/>
        <v>Medical Lasers And Associated AccessoriesRichard Wolf UK Limited</v>
      </c>
      <c r="B317" s="8" t="str">
        <f>VLOOKUP(J317,'Contract IDs'!A:D,4,0)</f>
        <v>Medical Lasers And Associated Accessories</v>
      </c>
      <c r="C317" s="8" t="str">
        <f>VLOOKUP(L317,'Supplier IDs'!A:C,3,0)</f>
        <v>Richard Wolf UK Limited</v>
      </c>
      <c r="D317" s="8" t="str">
        <f t="shared" si="25"/>
        <v>No Sub Cat</v>
      </c>
      <c r="E317" s="8">
        <f t="shared" si="27"/>
        <v>0</v>
      </c>
      <c r="F317" s="8">
        <f t="shared" si="28"/>
        <v>2</v>
      </c>
      <c r="G317" s="8">
        <f t="shared" si="29"/>
        <v>2</v>
      </c>
      <c r="H317" s="15">
        <f t="shared" si="30"/>
        <v>0.33</v>
      </c>
      <c r="I317" s="15" t="s">
        <v>372</v>
      </c>
      <c r="J317" s="10">
        <v>100000000733609</v>
      </c>
      <c r="K317" s="9" t="s">
        <v>381</v>
      </c>
      <c r="L317" s="10">
        <v>100000000612693</v>
      </c>
      <c r="M317" s="9"/>
      <c r="N317" s="9"/>
      <c r="O317" s="9">
        <v>2</v>
      </c>
      <c r="P317" s="9">
        <v>2</v>
      </c>
      <c r="Q317" s="9">
        <v>33</v>
      </c>
    </row>
    <row r="318" spans="1:17" hidden="1" x14ac:dyDescent="0.25">
      <c r="A318" s="8" t="str">
        <f t="shared" si="26"/>
        <v>Medical Lasers And Associated AccessoriesRichard Wolf UK Limited</v>
      </c>
      <c r="B318" s="8" t="str">
        <f>VLOOKUP(J318,'Contract IDs'!A:D,4,0)</f>
        <v>Medical Lasers And Associated Accessories</v>
      </c>
      <c r="C318" s="8" t="str">
        <f>VLOOKUP(L318,'Supplier IDs'!A:C,3,0)</f>
        <v>Richard Wolf UK Limited</v>
      </c>
      <c r="D318" s="8" t="str">
        <f t="shared" si="25"/>
        <v>No Sub Cat</v>
      </c>
      <c r="E318" s="8">
        <f t="shared" si="27"/>
        <v>0</v>
      </c>
      <c r="F318" s="8">
        <f t="shared" si="28"/>
        <v>3</v>
      </c>
      <c r="G318" s="8">
        <f t="shared" si="29"/>
        <v>3</v>
      </c>
      <c r="H318" s="15">
        <f t="shared" si="30"/>
        <v>0.35</v>
      </c>
      <c r="I318" s="15" t="s">
        <v>372</v>
      </c>
      <c r="J318" s="10">
        <v>100000000733609</v>
      </c>
      <c r="K318" s="9" t="s">
        <v>381</v>
      </c>
      <c r="L318" s="10">
        <v>100000000612693</v>
      </c>
      <c r="M318" s="9"/>
      <c r="N318" s="9"/>
      <c r="O318" s="9">
        <v>3</v>
      </c>
      <c r="P318" s="9">
        <v>3</v>
      </c>
      <c r="Q318" s="9">
        <v>35</v>
      </c>
    </row>
    <row r="319" spans="1:17" hidden="1" x14ac:dyDescent="0.25">
      <c r="A319" s="8" t="str">
        <f t="shared" si="26"/>
        <v>Medical Lasers And Associated AccessoriesRichard Wolf UK Limited</v>
      </c>
      <c r="B319" s="8" t="str">
        <f>VLOOKUP(J319,'Contract IDs'!A:D,4,0)</f>
        <v>Medical Lasers And Associated Accessories</v>
      </c>
      <c r="C319" s="8" t="str">
        <f>VLOOKUP(L319,'Supplier IDs'!A:C,3,0)</f>
        <v>Richard Wolf UK Limited</v>
      </c>
      <c r="D319" s="8" t="str">
        <f t="shared" si="25"/>
        <v>No Sub Cat</v>
      </c>
      <c r="E319" s="8">
        <f t="shared" si="27"/>
        <v>0</v>
      </c>
      <c r="F319" s="8">
        <f t="shared" si="28"/>
        <v>4</v>
      </c>
      <c r="G319" s="8">
        <f t="shared" si="29"/>
        <v>4</v>
      </c>
      <c r="H319" s="15">
        <f t="shared" si="30"/>
        <v>0.37</v>
      </c>
      <c r="I319" s="15" t="s">
        <v>372</v>
      </c>
      <c r="J319" s="10">
        <v>100000000733609</v>
      </c>
      <c r="K319" s="9" t="s">
        <v>381</v>
      </c>
      <c r="L319" s="10">
        <v>100000000612693</v>
      </c>
      <c r="M319" s="9"/>
      <c r="N319" s="9"/>
      <c r="O319" s="9">
        <v>4</v>
      </c>
      <c r="P319" s="9">
        <v>4</v>
      </c>
      <c r="Q319" s="9">
        <v>37</v>
      </c>
    </row>
    <row r="320" spans="1:17" hidden="1" x14ac:dyDescent="0.25">
      <c r="A320" s="8" t="str">
        <f t="shared" si="26"/>
        <v>Medical Lasers And Associated AccessoriesRichard Wolf UK Limited</v>
      </c>
      <c r="B320" s="8" t="str">
        <f>VLOOKUP(J320,'Contract IDs'!A:D,4,0)</f>
        <v>Medical Lasers And Associated Accessories</v>
      </c>
      <c r="C320" s="8" t="str">
        <f>VLOOKUP(L320,'Supplier IDs'!A:C,3,0)</f>
        <v>Richard Wolf UK Limited</v>
      </c>
      <c r="D320" s="8" t="str">
        <f t="shared" si="25"/>
        <v>No Sub Cat</v>
      </c>
      <c r="E320" s="8">
        <f t="shared" si="27"/>
        <v>0</v>
      </c>
      <c r="F320" s="8">
        <f t="shared" si="28"/>
        <v>5</v>
      </c>
      <c r="G320" s="8">
        <f t="shared" si="29"/>
        <v>5</v>
      </c>
      <c r="H320" s="15">
        <f t="shared" si="30"/>
        <v>0.4</v>
      </c>
      <c r="I320" s="15" t="s">
        <v>372</v>
      </c>
      <c r="J320" s="10">
        <v>100000000733609</v>
      </c>
      <c r="K320" s="9" t="s">
        <v>381</v>
      </c>
      <c r="L320" s="10">
        <v>100000000612693</v>
      </c>
      <c r="M320" s="9"/>
      <c r="N320" s="9"/>
      <c r="O320" s="9">
        <v>5</v>
      </c>
      <c r="P320" s="9">
        <v>5</v>
      </c>
      <c r="Q320" s="9">
        <v>40</v>
      </c>
    </row>
    <row r="321" spans="1:17" hidden="1" x14ac:dyDescent="0.25">
      <c r="A321" s="8" t="str">
        <f t="shared" si="26"/>
        <v>Medical Lasers And Associated AccessoriesRichard Wolf UK Limited</v>
      </c>
      <c r="B321" s="8" t="str">
        <f>VLOOKUP(J321,'Contract IDs'!A:D,4,0)</f>
        <v>Medical Lasers And Associated Accessories</v>
      </c>
      <c r="C321" s="8" t="str">
        <f>VLOOKUP(L321,'Supplier IDs'!A:C,3,0)</f>
        <v>Richard Wolf UK Limited</v>
      </c>
      <c r="D321" s="8" t="str">
        <f t="shared" si="25"/>
        <v>No Sub Cat</v>
      </c>
      <c r="E321" s="8">
        <f t="shared" si="27"/>
        <v>0</v>
      </c>
      <c r="F321" s="8">
        <f t="shared" si="28"/>
        <v>6</v>
      </c>
      <c r="G321" s="8">
        <f t="shared" si="29"/>
        <v>7</v>
      </c>
      <c r="H321" s="15">
        <f t="shared" si="30"/>
        <v>0.4</v>
      </c>
      <c r="I321" s="15" t="s">
        <v>372</v>
      </c>
      <c r="J321" s="10">
        <v>100000000733609</v>
      </c>
      <c r="K321" s="9" t="s">
        <v>381</v>
      </c>
      <c r="L321" s="10">
        <v>100000000612693</v>
      </c>
      <c r="M321" s="9"/>
      <c r="N321" s="9"/>
      <c r="O321" s="9">
        <v>6</v>
      </c>
      <c r="P321" s="9">
        <v>7</v>
      </c>
      <c r="Q321" s="9">
        <v>40</v>
      </c>
    </row>
    <row r="322" spans="1:17" hidden="1" x14ac:dyDescent="0.25">
      <c r="A322" s="8" t="str">
        <f t="shared" si="26"/>
        <v>Medical Lasers And Associated AccessoriesRichard Wolf UK Limited</v>
      </c>
      <c r="B322" s="8" t="str">
        <f>VLOOKUP(J322,'Contract IDs'!A:D,4,0)</f>
        <v>Medical Lasers And Associated Accessories</v>
      </c>
      <c r="C322" s="8" t="str">
        <f>VLOOKUP(L322,'Supplier IDs'!A:C,3,0)</f>
        <v>Richard Wolf UK Limited</v>
      </c>
      <c r="D322" s="8" t="str">
        <f t="shared" ref="D322:D385" si="31">IF(M322="","No Sub Cat",M322)</f>
        <v>No Sub Cat</v>
      </c>
      <c r="E322" s="8">
        <f t="shared" si="27"/>
        <v>0</v>
      </c>
      <c r="F322" s="8">
        <f t="shared" si="28"/>
        <v>8</v>
      </c>
      <c r="G322" s="8">
        <f t="shared" si="29"/>
        <v>10</v>
      </c>
      <c r="H322" s="15">
        <f t="shared" si="30"/>
        <v>0.42</v>
      </c>
      <c r="I322" s="15" t="s">
        <v>372</v>
      </c>
      <c r="J322" s="10">
        <v>100000000733609</v>
      </c>
      <c r="K322" s="9" t="s">
        <v>381</v>
      </c>
      <c r="L322" s="10">
        <v>100000000612693</v>
      </c>
      <c r="M322" s="9"/>
      <c r="N322" s="9"/>
      <c r="O322" s="9">
        <v>8</v>
      </c>
      <c r="P322" s="9">
        <v>10</v>
      </c>
      <c r="Q322" s="9">
        <v>42</v>
      </c>
    </row>
    <row r="323" spans="1:17" hidden="1" x14ac:dyDescent="0.25">
      <c r="A323" s="8" t="str">
        <f t="shared" ref="A323:A386" si="32">B323&amp;C323</f>
        <v>Medical Lasers And Associated AccessoriesRichard Wolf UK Limited</v>
      </c>
      <c r="B323" s="8" t="str">
        <f>VLOOKUP(J323,'Contract IDs'!A:D,4,0)</f>
        <v>Medical Lasers And Associated Accessories</v>
      </c>
      <c r="C323" s="8" t="str">
        <f>VLOOKUP(L323,'Supplier IDs'!A:C,3,0)</f>
        <v>Richard Wolf UK Limited</v>
      </c>
      <c r="D323" s="8" t="str">
        <f t="shared" si="31"/>
        <v>No Sub Cat</v>
      </c>
      <c r="E323" s="8">
        <f t="shared" ref="E323:E386" si="33">N323</f>
        <v>0</v>
      </c>
      <c r="F323" s="8">
        <f t="shared" ref="F323:F386" si="34">O323</f>
        <v>11</v>
      </c>
      <c r="G323" s="8">
        <f t="shared" ref="G323:G386" si="35">P323</f>
        <v>15</v>
      </c>
      <c r="H323" s="15">
        <f t="shared" ref="H323:H386" si="36">Q323/100</f>
        <v>0.42</v>
      </c>
      <c r="I323" s="15" t="s">
        <v>372</v>
      </c>
      <c r="J323" s="10">
        <v>100000000733609</v>
      </c>
      <c r="K323" s="9" t="s">
        <v>381</v>
      </c>
      <c r="L323" s="10">
        <v>100000000612693</v>
      </c>
      <c r="M323" s="9"/>
      <c r="N323" s="9"/>
      <c r="O323" s="9">
        <v>11</v>
      </c>
      <c r="P323" s="9">
        <v>15</v>
      </c>
      <c r="Q323" s="9">
        <v>42</v>
      </c>
    </row>
    <row r="324" spans="1:17" hidden="1" x14ac:dyDescent="0.25">
      <c r="A324" s="8" t="str">
        <f t="shared" si="32"/>
        <v>Medical Lasers And Associated AccessoriesRichard Wolf UK Limited</v>
      </c>
      <c r="B324" s="8" t="str">
        <f>VLOOKUP(J324,'Contract IDs'!A:D,4,0)</f>
        <v>Medical Lasers And Associated Accessories</v>
      </c>
      <c r="C324" s="8" t="str">
        <f>VLOOKUP(L324,'Supplier IDs'!A:C,3,0)</f>
        <v>Richard Wolf UK Limited</v>
      </c>
      <c r="D324" s="8" t="str">
        <f t="shared" si="31"/>
        <v>No Sub Cat</v>
      </c>
      <c r="E324" s="8">
        <f t="shared" si="33"/>
        <v>0</v>
      </c>
      <c r="F324" s="8">
        <f t="shared" si="34"/>
        <v>16</v>
      </c>
      <c r="G324" s="8">
        <f t="shared" si="35"/>
        <v>20</v>
      </c>
      <c r="H324" s="15">
        <f t="shared" si="36"/>
        <v>0.42</v>
      </c>
      <c r="I324" s="15" t="s">
        <v>372</v>
      </c>
      <c r="J324" s="10">
        <v>100000000733609</v>
      </c>
      <c r="K324" s="9" t="s">
        <v>381</v>
      </c>
      <c r="L324" s="10">
        <v>100000000612693</v>
      </c>
      <c r="M324" s="9"/>
      <c r="N324" s="9"/>
      <c r="O324" s="9">
        <v>16</v>
      </c>
      <c r="P324" s="9">
        <v>20</v>
      </c>
      <c r="Q324" s="9">
        <v>42</v>
      </c>
    </row>
    <row r="325" spans="1:17" hidden="1" x14ac:dyDescent="0.25">
      <c r="A325" s="8" t="str">
        <f t="shared" si="32"/>
        <v>Medical Lasers And Associated AccessoriesRichard Wolf UK Limited</v>
      </c>
      <c r="B325" s="8" t="str">
        <f>VLOOKUP(J325,'Contract IDs'!A:D,4,0)</f>
        <v>Medical Lasers And Associated Accessories</v>
      </c>
      <c r="C325" s="8" t="str">
        <f>VLOOKUP(L325,'Supplier IDs'!A:C,3,0)</f>
        <v>Richard Wolf UK Limited</v>
      </c>
      <c r="D325" s="8" t="str">
        <f t="shared" si="31"/>
        <v>No Sub Cat</v>
      </c>
      <c r="E325" s="8">
        <f t="shared" si="33"/>
        <v>0</v>
      </c>
      <c r="F325" s="8">
        <f t="shared" si="34"/>
        <v>21</v>
      </c>
      <c r="G325" s="8">
        <f t="shared" si="35"/>
        <v>999999</v>
      </c>
      <c r="H325" s="15">
        <f t="shared" si="36"/>
        <v>0.55000000000000004</v>
      </c>
      <c r="I325" s="15" t="s">
        <v>372</v>
      </c>
      <c r="J325" s="10">
        <v>100000000733609</v>
      </c>
      <c r="K325" s="9" t="s">
        <v>381</v>
      </c>
      <c r="L325" s="10">
        <v>100000000612693</v>
      </c>
      <c r="M325" s="9"/>
      <c r="N325" s="9"/>
      <c r="O325" s="9">
        <v>21</v>
      </c>
      <c r="P325" s="9">
        <v>999999</v>
      </c>
      <c r="Q325" s="9">
        <v>55</v>
      </c>
    </row>
    <row r="326" spans="1:17" hidden="1" x14ac:dyDescent="0.25">
      <c r="A326" s="8" t="str">
        <f t="shared" si="32"/>
        <v>Medical Lasers And Associated AccessoriesRyna Medical Uk Limited</v>
      </c>
      <c r="B326" s="8" t="str">
        <f>VLOOKUP(J326,'Contract IDs'!A:D,4,0)</f>
        <v>Medical Lasers And Associated Accessories</v>
      </c>
      <c r="C326" s="8" t="str">
        <f>VLOOKUP(L326,'Supplier IDs'!A:C,3,0)</f>
        <v>Ryna Medical Uk Limited</v>
      </c>
      <c r="D326" s="8" t="str">
        <f t="shared" si="31"/>
        <v>No Sub Cat</v>
      </c>
      <c r="E326" s="8">
        <f t="shared" si="33"/>
        <v>0</v>
      </c>
      <c r="F326" s="8">
        <f t="shared" si="34"/>
        <v>1</v>
      </c>
      <c r="G326" s="8">
        <f t="shared" si="35"/>
        <v>1</v>
      </c>
      <c r="H326" s="15">
        <f t="shared" si="36"/>
        <v>0</v>
      </c>
      <c r="I326" s="15" t="s">
        <v>372</v>
      </c>
      <c r="J326" s="10">
        <v>100000000733609</v>
      </c>
      <c r="K326" s="9" t="s">
        <v>381</v>
      </c>
      <c r="L326" s="10">
        <v>100000000611307</v>
      </c>
      <c r="M326" s="9"/>
      <c r="N326" s="9"/>
      <c r="O326" s="9">
        <v>1</v>
      </c>
      <c r="P326" s="9">
        <v>1</v>
      </c>
      <c r="Q326" s="9">
        <v>0</v>
      </c>
    </row>
    <row r="327" spans="1:17" hidden="1" x14ac:dyDescent="0.25">
      <c r="A327" s="8" t="str">
        <f t="shared" si="32"/>
        <v>Medical Lasers And Associated AccessoriesRyna Medical Uk Limited</v>
      </c>
      <c r="B327" s="8" t="str">
        <f>VLOOKUP(J327,'Contract IDs'!A:D,4,0)</f>
        <v>Medical Lasers And Associated Accessories</v>
      </c>
      <c r="C327" s="8" t="str">
        <f>VLOOKUP(L327,'Supplier IDs'!A:C,3,0)</f>
        <v>Ryna Medical Uk Limited</v>
      </c>
      <c r="D327" s="8" t="str">
        <f t="shared" si="31"/>
        <v>No Sub Cat</v>
      </c>
      <c r="E327" s="8">
        <f t="shared" si="33"/>
        <v>0</v>
      </c>
      <c r="F327" s="8">
        <f t="shared" si="34"/>
        <v>2</v>
      </c>
      <c r="G327" s="8">
        <f t="shared" si="35"/>
        <v>2</v>
      </c>
      <c r="H327" s="15">
        <f t="shared" si="36"/>
        <v>0.01</v>
      </c>
      <c r="I327" s="15" t="s">
        <v>372</v>
      </c>
      <c r="J327" s="10">
        <v>100000000733609</v>
      </c>
      <c r="K327" s="9" t="s">
        <v>381</v>
      </c>
      <c r="L327" s="10">
        <v>100000000611307</v>
      </c>
      <c r="M327" s="9"/>
      <c r="N327" s="9"/>
      <c r="O327" s="9">
        <v>2</v>
      </c>
      <c r="P327" s="9">
        <v>2</v>
      </c>
      <c r="Q327" s="9">
        <v>1</v>
      </c>
    </row>
    <row r="328" spans="1:17" hidden="1" x14ac:dyDescent="0.25">
      <c r="A328" s="8" t="str">
        <f t="shared" si="32"/>
        <v>Medical Lasers And Associated AccessoriesRyna Medical Uk Limited</v>
      </c>
      <c r="B328" s="8" t="str">
        <f>VLOOKUP(J328,'Contract IDs'!A:D,4,0)</f>
        <v>Medical Lasers And Associated Accessories</v>
      </c>
      <c r="C328" s="8" t="str">
        <f>VLOOKUP(L328,'Supplier IDs'!A:C,3,0)</f>
        <v>Ryna Medical Uk Limited</v>
      </c>
      <c r="D328" s="8" t="str">
        <f t="shared" si="31"/>
        <v>No Sub Cat</v>
      </c>
      <c r="E328" s="8">
        <f t="shared" si="33"/>
        <v>0</v>
      </c>
      <c r="F328" s="8">
        <f t="shared" si="34"/>
        <v>3</v>
      </c>
      <c r="G328" s="8">
        <f t="shared" si="35"/>
        <v>3</v>
      </c>
      <c r="H328" s="15">
        <f t="shared" si="36"/>
        <v>1.4999999999999999E-2</v>
      </c>
      <c r="I328" s="15" t="s">
        <v>372</v>
      </c>
      <c r="J328" s="10">
        <v>100000000733609</v>
      </c>
      <c r="K328" s="9" t="s">
        <v>381</v>
      </c>
      <c r="L328" s="10">
        <v>100000000611307</v>
      </c>
      <c r="M328" s="9"/>
      <c r="N328" s="9"/>
      <c r="O328" s="9">
        <v>3</v>
      </c>
      <c r="P328" s="9">
        <v>3</v>
      </c>
      <c r="Q328" s="9">
        <v>1.5</v>
      </c>
    </row>
    <row r="329" spans="1:17" hidden="1" x14ac:dyDescent="0.25">
      <c r="A329" s="8" t="str">
        <f t="shared" si="32"/>
        <v>Medical Lasers And Associated AccessoriesRyna Medical Uk Limited</v>
      </c>
      <c r="B329" s="8" t="str">
        <f>VLOOKUP(J329,'Contract IDs'!A:D,4,0)</f>
        <v>Medical Lasers And Associated Accessories</v>
      </c>
      <c r="C329" s="8" t="str">
        <f>VLOOKUP(L329,'Supplier IDs'!A:C,3,0)</f>
        <v>Ryna Medical Uk Limited</v>
      </c>
      <c r="D329" s="8" t="str">
        <f t="shared" si="31"/>
        <v>No Sub Cat</v>
      </c>
      <c r="E329" s="8">
        <f t="shared" si="33"/>
        <v>0</v>
      </c>
      <c r="F329" s="8">
        <f t="shared" si="34"/>
        <v>4</v>
      </c>
      <c r="G329" s="8">
        <f t="shared" si="35"/>
        <v>4</v>
      </c>
      <c r="H329" s="15">
        <f t="shared" si="36"/>
        <v>1.8000000000000002E-2</v>
      </c>
      <c r="I329" s="15" t="s">
        <v>372</v>
      </c>
      <c r="J329" s="10">
        <v>100000000733609</v>
      </c>
      <c r="K329" s="9" t="s">
        <v>381</v>
      </c>
      <c r="L329" s="10">
        <v>100000000611307</v>
      </c>
      <c r="M329" s="9"/>
      <c r="N329" s="9"/>
      <c r="O329" s="9">
        <v>4</v>
      </c>
      <c r="P329" s="9">
        <v>4</v>
      </c>
      <c r="Q329" s="9">
        <v>1.8</v>
      </c>
    </row>
    <row r="330" spans="1:17" hidden="1" x14ac:dyDescent="0.25">
      <c r="A330" s="8" t="str">
        <f t="shared" si="32"/>
        <v>Medical Lasers And Associated AccessoriesRyna Medical Uk Limited</v>
      </c>
      <c r="B330" s="8" t="str">
        <f>VLOOKUP(J330,'Contract IDs'!A:D,4,0)</f>
        <v>Medical Lasers And Associated Accessories</v>
      </c>
      <c r="C330" s="8" t="str">
        <f>VLOOKUP(L330,'Supplier IDs'!A:C,3,0)</f>
        <v>Ryna Medical Uk Limited</v>
      </c>
      <c r="D330" s="8" t="str">
        <f t="shared" si="31"/>
        <v>No Sub Cat</v>
      </c>
      <c r="E330" s="8">
        <f t="shared" si="33"/>
        <v>0</v>
      </c>
      <c r="F330" s="8">
        <f t="shared" si="34"/>
        <v>5</v>
      </c>
      <c r="G330" s="8">
        <f t="shared" si="35"/>
        <v>5</v>
      </c>
      <c r="H330" s="15">
        <f t="shared" si="36"/>
        <v>0.02</v>
      </c>
      <c r="I330" s="15" t="s">
        <v>372</v>
      </c>
      <c r="J330" s="10">
        <v>100000000733609</v>
      </c>
      <c r="K330" s="9" t="s">
        <v>381</v>
      </c>
      <c r="L330" s="10">
        <v>100000000611307</v>
      </c>
      <c r="M330" s="9"/>
      <c r="N330" s="9"/>
      <c r="O330" s="9">
        <v>5</v>
      </c>
      <c r="P330" s="9">
        <v>5</v>
      </c>
      <c r="Q330" s="9">
        <v>2</v>
      </c>
    </row>
    <row r="331" spans="1:17" hidden="1" x14ac:dyDescent="0.25">
      <c r="A331" s="8" t="str">
        <f t="shared" si="32"/>
        <v>Medical Lasers And Associated AccessoriesRyna Medical Uk Limited</v>
      </c>
      <c r="B331" s="8" t="str">
        <f>VLOOKUP(J331,'Contract IDs'!A:D,4,0)</f>
        <v>Medical Lasers And Associated Accessories</v>
      </c>
      <c r="C331" s="8" t="str">
        <f>VLOOKUP(L331,'Supplier IDs'!A:C,3,0)</f>
        <v>Ryna Medical Uk Limited</v>
      </c>
      <c r="D331" s="8" t="str">
        <f t="shared" si="31"/>
        <v>No Sub Cat</v>
      </c>
      <c r="E331" s="8">
        <f t="shared" si="33"/>
        <v>0</v>
      </c>
      <c r="F331" s="8">
        <f t="shared" si="34"/>
        <v>6</v>
      </c>
      <c r="G331" s="8">
        <f t="shared" si="35"/>
        <v>7</v>
      </c>
      <c r="H331" s="15">
        <f t="shared" si="36"/>
        <v>2.5000000000000001E-2</v>
      </c>
      <c r="I331" s="15" t="s">
        <v>372</v>
      </c>
      <c r="J331" s="10">
        <v>100000000733609</v>
      </c>
      <c r="K331" s="9" t="s">
        <v>381</v>
      </c>
      <c r="L331" s="10">
        <v>100000000611307</v>
      </c>
      <c r="M331" s="9"/>
      <c r="N331" s="9"/>
      <c r="O331" s="9">
        <v>6</v>
      </c>
      <c r="P331" s="9">
        <v>7</v>
      </c>
      <c r="Q331" s="9">
        <v>2.5</v>
      </c>
    </row>
    <row r="332" spans="1:17" hidden="1" x14ac:dyDescent="0.25">
      <c r="A332" s="8" t="str">
        <f t="shared" si="32"/>
        <v>Medical Lasers And Associated AccessoriesRyna Medical Uk Limited</v>
      </c>
      <c r="B332" s="8" t="str">
        <f>VLOOKUP(J332,'Contract IDs'!A:D,4,0)</f>
        <v>Medical Lasers And Associated Accessories</v>
      </c>
      <c r="C332" s="8" t="str">
        <f>VLOOKUP(L332,'Supplier IDs'!A:C,3,0)</f>
        <v>Ryna Medical Uk Limited</v>
      </c>
      <c r="D332" s="8" t="str">
        <f t="shared" si="31"/>
        <v>No Sub Cat</v>
      </c>
      <c r="E332" s="8">
        <f t="shared" si="33"/>
        <v>0</v>
      </c>
      <c r="F332" s="8">
        <f t="shared" si="34"/>
        <v>8</v>
      </c>
      <c r="G332" s="8">
        <f t="shared" si="35"/>
        <v>10</v>
      </c>
      <c r="H332" s="15">
        <f t="shared" si="36"/>
        <v>2.7999999999999997E-2</v>
      </c>
      <c r="I332" s="15" t="s">
        <v>372</v>
      </c>
      <c r="J332" s="10">
        <v>100000000733609</v>
      </c>
      <c r="K332" s="9" t="s">
        <v>381</v>
      </c>
      <c r="L332" s="10">
        <v>100000000611307</v>
      </c>
      <c r="M332" s="9"/>
      <c r="N332" s="9"/>
      <c r="O332" s="9">
        <v>8</v>
      </c>
      <c r="P332" s="9">
        <v>10</v>
      </c>
      <c r="Q332" s="9">
        <v>2.8</v>
      </c>
    </row>
    <row r="333" spans="1:17" hidden="1" x14ac:dyDescent="0.25">
      <c r="A333" s="8" t="str">
        <f t="shared" si="32"/>
        <v>Medical Lasers And Associated AccessoriesRyna Medical Uk Limited</v>
      </c>
      <c r="B333" s="8" t="str">
        <f>VLOOKUP(J333,'Contract IDs'!A:D,4,0)</f>
        <v>Medical Lasers And Associated Accessories</v>
      </c>
      <c r="C333" s="8" t="str">
        <f>VLOOKUP(L333,'Supplier IDs'!A:C,3,0)</f>
        <v>Ryna Medical Uk Limited</v>
      </c>
      <c r="D333" s="8" t="str">
        <f t="shared" si="31"/>
        <v>No Sub Cat</v>
      </c>
      <c r="E333" s="8">
        <f t="shared" si="33"/>
        <v>0</v>
      </c>
      <c r="F333" s="8">
        <f t="shared" si="34"/>
        <v>11</v>
      </c>
      <c r="G333" s="8">
        <f t="shared" si="35"/>
        <v>15</v>
      </c>
      <c r="H333" s="15">
        <f t="shared" si="36"/>
        <v>0.03</v>
      </c>
      <c r="I333" s="15" t="s">
        <v>372</v>
      </c>
      <c r="J333" s="10">
        <v>100000000733609</v>
      </c>
      <c r="K333" s="9" t="s">
        <v>381</v>
      </c>
      <c r="L333" s="10">
        <v>100000000611307</v>
      </c>
      <c r="M333" s="9"/>
      <c r="N333" s="9"/>
      <c r="O333" s="9">
        <v>11</v>
      </c>
      <c r="P333" s="9">
        <v>15</v>
      </c>
      <c r="Q333" s="9">
        <v>3</v>
      </c>
    </row>
    <row r="334" spans="1:17" hidden="1" x14ac:dyDescent="0.25">
      <c r="A334" s="8" t="str">
        <f t="shared" si="32"/>
        <v>Medical Lasers And Associated AccessoriesRyna Medical Uk Limited</v>
      </c>
      <c r="B334" s="8" t="str">
        <f>VLOOKUP(J334,'Contract IDs'!A:D,4,0)</f>
        <v>Medical Lasers And Associated Accessories</v>
      </c>
      <c r="C334" s="8" t="str">
        <f>VLOOKUP(L334,'Supplier IDs'!A:C,3,0)</f>
        <v>Ryna Medical Uk Limited</v>
      </c>
      <c r="D334" s="8" t="str">
        <f t="shared" si="31"/>
        <v>No Sub Cat</v>
      </c>
      <c r="E334" s="8">
        <f t="shared" si="33"/>
        <v>0</v>
      </c>
      <c r="F334" s="8">
        <f t="shared" si="34"/>
        <v>16</v>
      </c>
      <c r="G334" s="8">
        <f t="shared" si="35"/>
        <v>20</v>
      </c>
      <c r="H334" s="15">
        <f t="shared" si="36"/>
        <v>3.5000000000000003E-2</v>
      </c>
      <c r="I334" s="15" t="s">
        <v>372</v>
      </c>
      <c r="J334" s="10">
        <v>100000000733609</v>
      </c>
      <c r="K334" s="9" t="s">
        <v>381</v>
      </c>
      <c r="L334" s="10">
        <v>100000000611307</v>
      </c>
      <c r="M334" s="9"/>
      <c r="N334" s="9"/>
      <c r="O334" s="9">
        <v>16</v>
      </c>
      <c r="P334" s="9">
        <v>20</v>
      </c>
      <c r="Q334" s="9">
        <v>3.5</v>
      </c>
    </row>
    <row r="335" spans="1:17" hidden="1" x14ac:dyDescent="0.25">
      <c r="A335" s="8" t="str">
        <f t="shared" si="32"/>
        <v>Medical Lasers And Associated AccessoriesRyna Medical Uk Limited</v>
      </c>
      <c r="B335" s="8" t="str">
        <f>VLOOKUP(J335,'Contract IDs'!A:D,4,0)</f>
        <v>Medical Lasers And Associated Accessories</v>
      </c>
      <c r="C335" s="8" t="str">
        <f>VLOOKUP(L335,'Supplier IDs'!A:C,3,0)</f>
        <v>Ryna Medical Uk Limited</v>
      </c>
      <c r="D335" s="8" t="str">
        <f t="shared" si="31"/>
        <v>No Sub Cat</v>
      </c>
      <c r="E335" s="8">
        <f t="shared" si="33"/>
        <v>0</v>
      </c>
      <c r="F335" s="8">
        <f t="shared" si="34"/>
        <v>21</v>
      </c>
      <c r="G335" s="8">
        <f t="shared" si="35"/>
        <v>999999</v>
      </c>
      <c r="H335" s="15">
        <f t="shared" si="36"/>
        <v>0.04</v>
      </c>
      <c r="I335" s="15" t="s">
        <v>372</v>
      </c>
      <c r="J335" s="10">
        <v>100000000733609</v>
      </c>
      <c r="K335" s="9" t="s">
        <v>381</v>
      </c>
      <c r="L335" s="10">
        <v>100000000611307</v>
      </c>
      <c r="M335" s="9"/>
      <c r="N335" s="9"/>
      <c r="O335" s="9">
        <v>21</v>
      </c>
      <c r="P335" s="9">
        <v>999999</v>
      </c>
      <c r="Q335" s="9">
        <v>4</v>
      </c>
    </row>
    <row r="336" spans="1:17" hidden="1" x14ac:dyDescent="0.25">
      <c r="A336" s="8" t="str">
        <f t="shared" si="32"/>
        <v>Mobile Image IntensifiersFujifilm UK Limited</v>
      </c>
      <c r="B336" s="8" t="str">
        <f>VLOOKUP(J336,'Contract IDs'!A:D,4,0)</f>
        <v>Mobile Image Intensifiers</v>
      </c>
      <c r="C336" s="8" t="str">
        <f>VLOOKUP(L336,'Supplier IDs'!A:C,3,0)</f>
        <v>Fujifilm UK Limited</v>
      </c>
      <c r="D336" s="8" t="str">
        <f t="shared" si="31"/>
        <v>No Sub Cat</v>
      </c>
      <c r="E336" s="8">
        <f t="shared" si="33"/>
        <v>0</v>
      </c>
      <c r="F336" s="8">
        <f t="shared" si="34"/>
        <v>1</v>
      </c>
      <c r="G336" s="8">
        <f t="shared" si="35"/>
        <v>1</v>
      </c>
      <c r="H336" s="15">
        <f t="shared" si="36"/>
        <v>0</v>
      </c>
      <c r="I336" s="15" t="s">
        <v>372</v>
      </c>
      <c r="J336" s="10">
        <v>100000000733653</v>
      </c>
      <c r="K336" s="9" t="s">
        <v>384</v>
      </c>
      <c r="L336" s="10">
        <v>100000000613274</v>
      </c>
      <c r="M336" s="9"/>
      <c r="N336" s="9"/>
      <c r="O336" s="9">
        <v>1</v>
      </c>
      <c r="P336" s="9">
        <v>1</v>
      </c>
      <c r="Q336" s="9">
        <v>0</v>
      </c>
    </row>
    <row r="337" spans="1:17" hidden="1" x14ac:dyDescent="0.25">
      <c r="A337" s="8" t="str">
        <f t="shared" si="32"/>
        <v>Mobile Image IntensifiersFujifilm UK Limited</v>
      </c>
      <c r="B337" s="8" t="str">
        <f>VLOOKUP(J337,'Contract IDs'!A:D,4,0)</f>
        <v>Mobile Image Intensifiers</v>
      </c>
      <c r="C337" s="8" t="str">
        <f>VLOOKUP(L337,'Supplier IDs'!A:C,3,0)</f>
        <v>Fujifilm UK Limited</v>
      </c>
      <c r="D337" s="8" t="str">
        <f t="shared" si="31"/>
        <v>No Sub Cat</v>
      </c>
      <c r="E337" s="8">
        <f t="shared" si="33"/>
        <v>0</v>
      </c>
      <c r="F337" s="8">
        <f t="shared" si="34"/>
        <v>2</v>
      </c>
      <c r="G337" s="8">
        <f t="shared" si="35"/>
        <v>2</v>
      </c>
      <c r="H337" s="15">
        <f t="shared" si="36"/>
        <v>0.05</v>
      </c>
      <c r="I337" s="15" t="s">
        <v>372</v>
      </c>
      <c r="J337" s="10">
        <v>100000000733653</v>
      </c>
      <c r="K337" s="9" t="s">
        <v>384</v>
      </c>
      <c r="L337" s="10">
        <v>100000000613274</v>
      </c>
      <c r="M337" s="9"/>
      <c r="N337" s="9"/>
      <c r="O337" s="9">
        <v>2</v>
      </c>
      <c r="P337" s="9">
        <v>2</v>
      </c>
      <c r="Q337" s="9">
        <v>5</v>
      </c>
    </row>
    <row r="338" spans="1:17" hidden="1" x14ac:dyDescent="0.25">
      <c r="A338" s="8" t="str">
        <f t="shared" si="32"/>
        <v>Mobile Image IntensifiersFujifilm UK Limited</v>
      </c>
      <c r="B338" s="8" t="str">
        <f>VLOOKUP(J338,'Contract IDs'!A:D,4,0)</f>
        <v>Mobile Image Intensifiers</v>
      </c>
      <c r="C338" s="8" t="str">
        <f>VLOOKUP(L338,'Supplier IDs'!A:C,3,0)</f>
        <v>Fujifilm UK Limited</v>
      </c>
      <c r="D338" s="8" t="str">
        <f t="shared" si="31"/>
        <v>No Sub Cat</v>
      </c>
      <c r="E338" s="8">
        <f t="shared" si="33"/>
        <v>0</v>
      </c>
      <c r="F338" s="8">
        <f t="shared" si="34"/>
        <v>3</v>
      </c>
      <c r="G338" s="8">
        <f t="shared" si="35"/>
        <v>3</v>
      </c>
      <c r="H338" s="15">
        <f t="shared" si="36"/>
        <v>0.05</v>
      </c>
      <c r="I338" s="15" t="s">
        <v>372</v>
      </c>
      <c r="J338" s="10">
        <v>100000000733653</v>
      </c>
      <c r="K338" s="9" t="s">
        <v>384</v>
      </c>
      <c r="L338" s="10">
        <v>100000000613274</v>
      </c>
      <c r="M338" s="9"/>
      <c r="N338" s="9"/>
      <c r="O338" s="9">
        <v>3</v>
      </c>
      <c r="P338" s="9">
        <v>3</v>
      </c>
      <c r="Q338" s="9">
        <v>5</v>
      </c>
    </row>
    <row r="339" spans="1:17" hidden="1" x14ac:dyDescent="0.25">
      <c r="A339" s="8" t="str">
        <f t="shared" si="32"/>
        <v>Mobile Image IntensifiersFujifilm UK Limited</v>
      </c>
      <c r="B339" s="8" t="str">
        <f>VLOOKUP(J339,'Contract IDs'!A:D,4,0)</f>
        <v>Mobile Image Intensifiers</v>
      </c>
      <c r="C339" s="8" t="str">
        <f>VLOOKUP(L339,'Supplier IDs'!A:C,3,0)</f>
        <v>Fujifilm UK Limited</v>
      </c>
      <c r="D339" s="8" t="str">
        <f t="shared" si="31"/>
        <v>No Sub Cat</v>
      </c>
      <c r="E339" s="8">
        <f t="shared" si="33"/>
        <v>0</v>
      </c>
      <c r="F339" s="8">
        <f t="shared" si="34"/>
        <v>4</v>
      </c>
      <c r="G339" s="8">
        <f t="shared" si="35"/>
        <v>4</v>
      </c>
      <c r="H339" s="15">
        <f t="shared" si="36"/>
        <v>0.05</v>
      </c>
      <c r="I339" s="15" t="s">
        <v>372</v>
      </c>
      <c r="J339" s="10">
        <v>100000000733653</v>
      </c>
      <c r="K339" s="9" t="s">
        <v>384</v>
      </c>
      <c r="L339" s="10">
        <v>100000000613274</v>
      </c>
      <c r="M339" s="9"/>
      <c r="N339" s="9"/>
      <c r="O339" s="9">
        <v>4</v>
      </c>
      <c r="P339" s="9">
        <v>4</v>
      </c>
      <c r="Q339" s="9">
        <v>5</v>
      </c>
    </row>
    <row r="340" spans="1:17" hidden="1" x14ac:dyDescent="0.25">
      <c r="A340" s="8" t="str">
        <f t="shared" si="32"/>
        <v>Mobile Image IntensifiersFujifilm UK Limited</v>
      </c>
      <c r="B340" s="8" t="str">
        <f>VLOOKUP(J340,'Contract IDs'!A:D,4,0)</f>
        <v>Mobile Image Intensifiers</v>
      </c>
      <c r="C340" s="8" t="str">
        <f>VLOOKUP(L340,'Supplier IDs'!A:C,3,0)</f>
        <v>Fujifilm UK Limited</v>
      </c>
      <c r="D340" s="8" t="str">
        <f t="shared" si="31"/>
        <v>No Sub Cat</v>
      </c>
      <c r="E340" s="8">
        <f t="shared" si="33"/>
        <v>0</v>
      </c>
      <c r="F340" s="8">
        <f t="shared" si="34"/>
        <v>5</v>
      </c>
      <c r="G340" s="8">
        <f t="shared" si="35"/>
        <v>5</v>
      </c>
      <c r="H340" s="15">
        <f t="shared" si="36"/>
        <v>0.1</v>
      </c>
      <c r="I340" s="15" t="s">
        <v>372</v>
      </c>
      <c r="J340" s="10">
        <v>100000000733653</v>
      </c>
      <c r="K340" s="9" t="s">
        <v>384</v>
      </c>
      <c r="L340" s="10">
        <v>100000000613274</v>
      </c>
      <c r="M340" s="9"/>
      <c r="N340" s="9"/>
      <c r="O340" s="9">
        <v>5</v>
      </c>
      <c r="P340" s="9">
        <v>5</v>
      </c>
      <c r="Q340" s="9">
        <v>10</v>
      </c>
    </row>
    <row r="341" spans="1:17" hidden="1" x14ac:dyDescent="0.25">
      <c r="A341" s="8" t="str">
        <f t="shared" si="32"/>
        <v>Mobile Image IntensifiersFujifilm UK Limited</v>
      </c>
      <c r="B341" s="8" t="str">
        <f>VLOOKUP(J341,'Contract IDs'!A:D,4,0)</f>
        <v>Mobile Image Intensifiers</v>
      </c>
      <c r="C341" s="8" t="str">
        <f>VLOOKUP(L341,'Supplier IDs'!A:C,3,0)</f>
        <v>Fujifilm UK Limited</v>
      </c>
      <c r="D341" s="8" t="str">
        <f t="shared" si="31"/>
        <v>No Sub Cat</v>
      </c>
      <c r="E341" s="8">
        <f t="shared" si="33"/>
        <v>0</v>
      </c>
      <c r="F341" s="8">
        <f t="shared" si="34"/>
        <v>6</v>
      </c>
      <c r="G341" s="8">
        <f t="shared" si="35"/>
        <v>999999</v>
      </c>
      <c r="H341" s="15">
        <f t="shared" si="36"/>
        <v>0.1</v>
      </c>
      <c r="I341" s="15" t="s">
        <v>372</v>
      </c>
      <c r="J341" s="10">
        <v>100000000733653</v>
      </c>
      <c r="K341" s="9" t="s">
        <v>384</v>
      </c>
      <c r="L341" s="10">
        <v>100000000613274</v>
      </c>
      <c r="M341" s="9"/>
      <c r="N341" s="9"/>
      <c r="O341" s="9">
        <v>6</v>
      </c>
      <c r="P341" s="9">
        <v>999999</v>
      </c>
      <c r="Q341" s="9">
        <v>10</v>
      </c>
    </row>
    <row r="342" spans="1:17" hidden="1" x14ac:dyDescent="0.25">
      <c r="A342" s="8" t="str">
        <f t="shared" si="32"/>
        <v>Mobile Image IntensifiersGe Medical Systems Limited</v>
      </c>
      <c r="B342" s="8" t="str">
        <f>VLOOKUP(J342,'Contract IDs'!A:D,4,0)</f>
        <v>Mobile Image Intensifiers</v>
      </c>
      <c r="C342" s="8" t="str">
        <f>VLOOKUP(L342,'Supplier IDs'!A:C,3,0)</f>
        <v>Ge Medical Systems Limited</v>
      </c>
      <c r="D342" s="8" t="str">
        <f t="shared" si="31"/>
        <v>No Sub Cat</v>
      </c>
      <c r="E342" s="8">
        <f t="shared" si="33"/>
        <v>0</v>
      </c>
      <c r="F342" s="8">
        <f t="shared" si="34"/>
        <v>1</v>
      </c>
      <c r="G342" s="8">
        <f t="shared" si="35"/>
        <v>1</v>
      </c>
      <c r="H342" s="15">
        <f t="shared" si="36"/>
        <v>0</v>
      </c>
      <c r="I342" s="15" t="s">
        <v>372</v>
      </c>
      <c r="J342" s="10">
        <v>100000000733653</v>
      </c>
      <c r="K342" s="9" t="s">
        <v>384</v>
      </c>
      <c r="L342" s="10">
        <v>100000000611079</v>
      </c>
      <c r="M342" s="9"/>
      <c r="N342" s="9"/>
      <c r="O342" s="9">
        <v>1</v>
      </c>
      <c r="P342" s="9">
        <v>1</v>
      </c>
      <c r="Q342" s="9">
        <v>0</v>
      </c>
    </row>
    <row r="343" spans="1:17" hidden="1" x14ac:dyDescent="0.25">
      <c r="A343" s="8" t="str">
        <f t="shared" si="32"/>
        <v>Mobile Image IntensifiersGe Medical Systems Limited</v>
      </c>
      <c r="B343" s="8" t="str">
        <f>VLOOKUP(J343,'Contract IDs'!A:D,4,0)</f>
        <v>Mobile Image Intensifiers</v>
      </c>
      <c r="C343" s="8" t="str">
        <f>VLOOKUP(L343,'Supplier IDs'!A:C,3,0)</f>
        <v>Ge Medical Systems Limited</v>
      </c>
      <c r="D343" s="8" t="str">
        <f t="shared" si="31"/>
        <v>No Sub Cat</v>
      </c>
      <c r="E343" s="8">
        <f t="shared" si="33"/>
        <v>0</v>
      </c>
      <c r="F343" s="8">
        <f t="shared" si="34"/>
        <v>2</v>
      </c>
      <c r="G343" s="8">
        <f t="shared" si="35"/>
        <v>2</v>
      </c>
      <c r="H343" s="15">
        <f t="shared" si="36"/>
        <v>1.4999999999999999E-2</v>
      </c>
      <c r="I343" s="15" t="s">
        <v>372</v>
      </c>
      <c r="J343" s="10">
        <v>100000000733653</v>
      </c>
      <c r="K343" s="9" t="s">
        <v>384</v>
      </c>
      <c r="L343" s="10">
        <v>100000000611079</v>
      </c>
      <c r="M343" s="9"/>
      <c r="N343" s="9"/>
      <c r="O343" s="9">
        <v>2</v>
      </c>
      <c r="P343" s="9">
        <v>2</v>
      </c>
      <c r="Q343" s="9">
        <v>1.5</v>
      </c>
    </row>
    <row r="344" spans="1:17" hidden="1" x14ac:dyDescent="0.25">
      <c r="A344" s="8" t="str">
        <f t="shared" si="32"/>
        <v>Mobile Image IntensifiersGe Medical Systems Limited</v>
      </c>
      <c r="B344" s="8" t="str">
        <f>VLOOKUP(J344,'Contract IDs'!A:D,4,0)</f>
        <v>Mobile Image Intensifiers</v>
      </c>
      <c r="C344" s="8" t="str">
        <f>VLOOKUP(L344,'Supplier IDs'!A:C,3,0)</f>
        <v>Ge Medical Systems Limited</v>
      </c>
      <c r="D344" s="8" t="str">
        <f t="shared" si="31"/>
        <v>No Sub Cat</v>
      </c>
      <c r="E344" s="8">
        <f t="shared" si="33"/>
        <v>0</v>
      </c>
      <c r="F344" s="8">
        <f t="shared" si="34"/>
        <v>3</v>
      </c>
      <c r="G344" s="8">
        <f t="shared" si="35"/>
        <v>3</v>
      </c>
      <c r="H344" s="15">
        <f t="shared" si="36"/>
        <v>2.5000000000000001E-2</v>
      </c>
      <c r="I344" s="15" t="s">
        <v>372</v>
      </c>
      <c r="J344" s="10">
        <v>100000000733653</v>
      </c>
      <c r="K344" s="9" t="s">
        <v>384</v>
      </c>
      <c r="L344" s="10">
        <v>100000000611079</v>
      </c>
      <c r="M344" s="9"/>
      <c r="N344" s="9"/>
      <c r="O344" s="9">
        <v>3</v>
      </c>
      <c r="P344" s="9">
        <v>3</v>
      </c>
      <c r="Q344" s="9">
        <v>2.5</v>
      </c>
    </row>
    <row r="345" spans="1:17" hidden="1" x14ac:dyDescent="0.25">
      <c r="A345" s="8" t="str">
        <f t="shared" si="32"/>
        <v>Mobile Image IntensifiersGe Medical Systems Limited</v>
      </c>
      <c r="B345" s="8" t="str">
        <f>VLOOKUP(J345,'Contract IDs'!A:D,4,0)</f>
        <v>Mobile Image Intensifiers</v>
      </c>
      <c r="C345" s="8" t="str">
        <f>VLOOKUP(L345,'Supplier IDs'!A:C,3,0)</f>
        <v>Ge Medical Systems Limited</v>
      </c>
      <c r="D345" s="8" t="str">
        <f t="shared" si="31"/>
        <v>No Sub Cat</v>
      </c>
      <c r="E345" s="8">
        <f t="shared" si="33"/>
        <v>0</v>
      </c>
      <c r="F345" s="8">
        <f t="shared" si="34"/>
        <v>4</v>
      </c>
      <c r="G345" s="8">
        <f t="shared" si="35"/>
        <v>4</v>
      </c>
      <c r="H345" s="15">
        <f t="shared" si="36"/>
        <v>3.5000000000000003E-2</v>
      </c>
      <c r="I345" s="15" t="s">
        <v>372</v>
      </c>
      <c r="J345" s="10">
        <v>100000000733653</v>
      </c>
      <c r="K345" s="9" t="s">
        <v>384</v>
      </c>
      <c r="L345" s="10">
        <v>100000000611079</v>
      </c>
      <c r="M345" s="9"/>
      <c r="N345" s="9"/>
      <c r="O345" s="9">
        <v>4</v>
      </c>
      <c r="P345" s="9">
        <v>4</v>
      </c>
      <c r="Q345" s="9">
        <v>3.5</v>
      </c>
    </row>
    <row r="346" spans="1:17" hidden="1" x14ac:dyDescent="0.25">
      <c r="A346" s="8" t="str">
        <f t="shared" si="32"/>
        <v>Mobile Image IntensifiersGe Medical Systems Limited</v>
      </c>
      <c r="B346" s="8" t="str">
        <f>VLOOKUP(J346,'Contract IDs'!A:D,4,0)</f>
        <v>Mobile Image Intensifiers</v>
      </c>
      <c r="C346" s="8" t="str">
        <f>VLOOKUP(L346,'Supplier IDs'!A:C,3,0)</f>
        <v>Ge Medical Systems Limited</v>
      </c>
      <c r="D346" s="8" t="str">
        <f t="shared" si="31"/>
        <v>No Sub Cat</v>
      </c>
      <c r="E346" s="8">
        <f t="shared" si="33"/>
        <v>0</v>
      </c>
      <c r="F346" s="8">
        <f t="shared" si="34"/>
        <v>5</v>
      </c>
      <c r="G346" s="8">
        <f t="shared" si="35"/>
        <v>5</v>
      </c>
      <c r="H346" s="15">
        <f t="shared" si="36"/>
        <v>4.4999999999999998E-2</v>
      </c>
      <c r="I346" s="15" t="s">
        <v>372</v>
      </c>
      <c r="J346" s="10">
        <v>100000000733653</v>
      </c>
      <c r="K346" s="9" t="s">
        <v>384</v>
      </c>
      <c r="L346" s="10">
        <v>100000000611079</v>
      </c>
      <c r="M346" s="9"/>
      <c r="N346" s="9"/>
      <c r="O346" s="9">
        <v>5</v>
      </c>
      <c r="P346" s="9">
        <v>5</v>
      </c>
      <c r="Q346" s="9">
        <v>4.5</v>
      </c>
    </row>
    <row r="347" spans="1:17" hidden="1" x14ac:dyDescent="0.25">
      <c r="A347" s="8" t="str">
        <f t="shared" si="32"/>
        <v>Mobile Image IntensifiersGe Medical Systems Limited</v>
      </c>
      <c r="B347" s="8" t="str">
        <f>VLOOKUP(J347,'Contract IDs'!A:D,4,0)</f>
        <v>Mobile Image Intensifiers</v>
      </c>
      <c r="C347" s="8" t="str">
        <f>VLOOKUP(L347,'Supplier IDs'!A:C,3,0)</f>
        <v>Ge Medical Systems Limited</v>
      </c>
      <c r="D347" s="8" t="str">
        <f t="shared" si="31"/>
        <v>No Sub Cat</v>
      </c>
      <c r="E347" s="8">
        <f t="shared" si="33"/>
        <v>0</v>
      </c>
      <c r="F347" s="8">
        <f t="shared" si="34"/>
        <v>6</v>
      </c>
      <c r="G347" s="8">
        <f t="shared" si="35"/>
        <v>999999</v>
      </c>
      <c r="H347" s="15">
        <f t="shared" si="36"/>
        <v>0.06</v>
      </c>
      <c r="I347" s="15" t="s">
        <v>372</v>
      </c>
      <c r="J347" s="10">
        <v>100000000733653</v>
      </c>
      <c r="K347" s="9" t="s">
        <v>384</v>
      </c>
      <c r="L347" s="10">
        <v>100000000611079</v>
      </c>
      <c r="M347" s="9"/>
      <c r="N347" s="9"/>
      <c r="O347" s="9">
        <v>6</v>
      </c>
      <c r="P347" s="9">
        <v>999999</v>
      </c>
      <c r="Q347" s="9">
        <v>6</v>
      </c>
    </row>
    <row r="348" spans="1:17" hidden="1" x14ac:dyDescent="0.25">
      <c r="A348" s="8" t="str">
        <f t="shared" si="32"/>
        <v>Mobile Image IntensifiersMed Imaging Healthcare Limited</v>
      </c>
      <c r="B348" s="8" t="str">
        <f>VLOOKUP(J348,'Contract IDs'!A:D,4,0)</f>
        <v>Mobile Image Intensifiers</v>
      </c>
      <c r="C348" s="8" t="str">
        <f>VLOOKUP(L348,'Supplier IDs'!A:C,3,0)</f>
        <v>Med Imaging Healthcare Limited</v>
      </c>
      <c r="D348" s="8" t="str">
        <f t="shared" si="31"/>
        <v>Mobile C-Arm Flat Panel Detect</v>
      </c>
      <c r="E348" s="8">
        <f t="shared" si="33"/>
        <v>0</v>
      </c>
      <c r="F348" s="8">
        <f t="shared" si="34"/>
        <v>1</v>
      </c>
      <c r="G348" s="8">
        <f t="shared" si="35"/>
        <v>1</v>
      </c>
      <c r="H348" s="15">
        <f t="shared" si="36"/>
        <v>0</v>
      </c>
      <c r="I348" s="15" t="s">
        <v>372</v>
      </c>
      <c r="J348" s="10">
        <v>100000000733653</v>
      </c>
      <c r="K348" s="9" t="s">
        <v>384</v>
      </c>
      <c r="L348" s="10">
        <v>100000000611471</v>
      </c>
      <c r="M348" s="9" t="s">
        <v>385</v>
      </c>
      <c r="N348" s="9"/>
      <c r="O348" s="9">
        <v>1</v>
      </c>
      <c r="P348" s="9">
        <v>1</v>
      </c>
      <c r="Q348" s="9">
        <v>0</v>
      </c>
    </row>
    <row r="349" spans="1:17" hidden="1" x14ac:dyDescent="0.25">
      <c r="A349" s="8" t="str">
        <f t="shared" si="32"/>
        <v>Mobile Image IntensifiersMed Imaging Healthcare Limited</v>
      </c>
      <c r="B349" s="8" t="str">
        <f>VLOOKUP(J349,'Contract IDs'!A:D,4,0)</f>
        <v>Mobile Image Intensifiers</v>
      </c>
      <c r="C349" s="8" t="str">
        <f>VLOOKUP(L349,'Supplier IDs'!A:C,3,0)</f>
        <v>Med Imaging Healthcare Limited</v>
      </c>
      <c r="D349" s="8" t="str">
        <f t="shared" si="31"/>
        <v>Mobile C-Arm Flat Panel Detect</v>
      </c>
      <c r="E349" s="8">
        <f t="shared" si="33"/>
        <v>0</v>
      </c>
      <c r="F349" s="8">
        <f t="shared" si="34"/>
        <v>2</v>
      </c>
      <c r="G349" s="8">
        <f t="shared" si="35"/>
        <v>2</v>
      </c>
      <c r="H349" s="15">
        <f t="shared" si="36"/>
        <v>0.03</v>
      </c>
      <c r="I349" s="15" t="s">
        <v>372</v>
      </c>
      <c r="J349" s="10">
        <v>100000000733653</v>
      </c>
      <c r="K349" s="9" t="s">
        <v>384</v>
      </c>
      <c r="L349" s="10">
        <v>100000000611471</v>
      </c>
      <c r="M349" s="9" t="s">
        <v>385</v>
      </c>
      <c r="N349" s="9"/>
      <c r="O349" s="9">
        <v>2</v>
      </c>
      <c r="P349" s="9">
        <v>2</v>
      </c>
      <c r="Q349" s="9">
        <v>3</v>
      </c>
    </row>
    <row r="350" spans="1:17" hidden="1" x14ac:dyDescent="0.25">
      <c r="A350" s="8" t="str">
        <f t="shared" si="32"/>
        <v>Mobile Image IntensifiersMed Imaging Healthcare Limited</v>
      </c>
      <c r="B350" s="8" t="str">
        <f>VLOOKUP(J350,'Contract IDs'!A:D,4,0)</f>
        <v>Mobile Image Intensifiers</v>
      </c>
      <c r="C350" s="8" t="str">
        <f>VLOOKUP(L350,'Supplier IDs'!A:C,3,0)</f>
        <v>Med Imaging Healthcare Limited</v>
      </c>
      <c r="D350" s="8" t="str">
        <f t="shared" si="31"/>
        <v>Mobile C-Arm Flat Panel Detect</v>
      </c>
      <c r="E350" s="8">
        <f t="shared" si="33"/>
        <v>0</v>
      </c>
      <c r="F350" s="8">
        <f t="shared" si="34"/>
        <v>3</v>
      </c>
      <c r="G350" s="8">
        <f t="shared" si="35"/>
        <v>3</v>
      </c>
      <c r="H350" s="15">
        <f t="shared" si="36"/>
        <v>0.04</v>
      </c>
      <c r="I350" s="15" t="s">
        <v>372</v>
      </c>
      <c r="J350" s="10">
        <v>100000000733653</v>
      </c>
      <c r="K350" s="9" t="s">
        <v>384</v>
      </c>
      <c r="L350" s="10">
        <v>100000000611471</v>
      </c>
      <c r="M350" s="9" t="s">
        <v>385</v>
      </c>
      <c r="N350" s="9"/>
      <c r="O350" s="9">
        <v>3</v>
      </c>
      <c r="P350" s="9">
        <v>3</v>
      </c>
      <c r="Q350" s="9">
        <v>4</v>
      </c>
    </row>
    <row r="351" spans="1:17" hidden="1" x14ac:dyDescent="0.25">
      <c r="A351" s="8" t="str">
        <f t="shared" si="32"/>
        <v>Mobile Image IntensifiersMed Imaging Healthcare Limited</v>
      </c>
      <c r="B351" s="8" t="str">
        <f>VLOOKUP(J351,'Contract IDs'!A:D,4,0)</f>
        <v>Mobile Image Intensifiers</v>
      </c>
      <c r="C351" s="8" t="str">
        <f>VLOOKUP(L351,'Supplier IDs'!A:C,3,0)</f>
        <v>Med Imaging Healthcare Limited</v>
      </c>
      <c r="D351" s="8" t="str">
        <f t="shared" si="31"/>
        <v>Mobile C-Arm Flat Panel Detect</v>
      </c>
      <c r="E351" s="8">
        <f t="shared" si="33"/>
        <v>0</v>
      </c>
      <c r="F351" s="8">
        <f t="shared" si="34"/>
        <v>4</v>
      </c>
      <c r="G351" s="8">
        <f t="shared" si="35"/>
        <v>4</v>
      </c>
      <c r="H351" s="15">
        <f t="shared" si="36"/>
        <v>0.05</v>
      </c>
      <c r="I351" s="15" t="s">
        <v>372</v>
      </c>
      <c r="J351" s="10">
        <v>100000000733653</v>
      </c>
      <c r="K351" s="9" t="s">
        <v>384</v>
      </c>
      <c r="L351" s="10">
        <v>100000000611471</v>
      </c>
      <c r="M351" s="9" t="s">
        <v>385</v>
      </c>
      <c r="N351" s="9"/>
      <c r="O351" s="9">
        <v>4</v>
      </c>
      <c r="P351" s="9">
        <v>4</v>
      </c>
      <c r="Q351" s="9">
        <v>5</v>
      </c>
    </row>
    <row r="352" spans="1:17" hidden="1" x14ac:dyDescent="0.25">
      <c r="A352" s="8" t="str">
        <f t="shared" si="32"/>
        <v>Mobile Image IntensifiersMed Imaging Healthcare Limited</v>
      </c>
      <c r="B352" s="8" t="str">
        <f>VLOOKUP(J352,'Contract IDs'!A:D,4,0)</f>
        <v>Mobile Image Intensifiers</v>
      </c>
      <c r="C352" s="8" t="str">
        <f>VLOOKUP(L352,'Supplier IDs'!A:C,3,0)</f>
        <v>Med Imaging Healthcare Limited</v>
      </c>
      <c r="D352" s="8" t="str">
        <f t="shared" si="31"/>
        <v>Mobile C-Arm Flat Panel Detect</v>
      </c>
      <c r="E352" s="8">
        <f t="shared" si="33"/>
        <v>0</v>
      </c>
      <c r="F352" s="8">
        <f t="shared" si="34"/>
        <v>5</v>
      </c>
      <c r="G352" s="8">
        <f t="shared" si="35"/>
        <v>5</v>
      </c>
      <c r="H352" s="15">
        <f t="shared" si="36"/>
        <v>0.06</v>
      </c>
      <c r="I352" s="15" t="s">
        <v>372</v>
      </c>
      <c r="J352" s="10">
        <v>100000000733653</v>
      </c>
      <c r="K352" s="9" t="s">
        <v>384</v>
      </c>
      <c r="L352" s="10">
        <v>100000000611471</v>
      </c>
      <c r="M352" s="9" t="s">
        <v>385</v>
      </c>
      <c r="N352" s="9"/>
      <c r="O352" s="9">
        <v>5</v>
      </c>
      <c r="P352" s="9">
        <v>5</v>
      </c>
      <c r="Q352" s="9">
        <v>6</v>
      </c>
    </row>
    <row r="353" spans="1:17" hidden="1" x14ac:dyDescent="0.25">
      <c r="A353" s="8" t="str">
        <f t="shared" si="32"/>
        <v>Mobile Image IntensifiersMed Imaging Healthcare Limited</v>
      </c>
      <c r="B353" s="8" t="str">
        <f>VLOOKUP(J353,'Contract IDs'!A:D,4,0)</f>
        <v>Mobile Image Intensifiers</v>
      </c>
      <c r="C353" s="8" t="str">
        <f>VLOOKUP(L353,'Supplier IDs'!A:C,3,0)</f>
        <v>Med Imaging Healthcare Limited</v>
      </c>
      <c r="D353" s="8" t="str">
        <f t="shared" si="31"/>
        <v>Mobile C-Arm Flat Panel Detect</v>
      </c>
      <c r="E353" s="8">
        <f t="shared" si="33"/>
        <v>0</v>
      </c>
      <c r="F353" s="8">
        <f t="shared" si="34"/>
        <v>6</v>
      </c>
      <c r="G353" s="8">
        <f t="shared" si="35"/>
        <v>999999</v>
      </c>
      <c r="H353" s="15">
        <f t="shared" si="36"/>
        <v>6.5000000000000002E-2</v>
      </c>
      <c r="I353" s="15" t="s">
        <v>372</v>
      </c>
      <c r="J353" s="10">
        <v>100000000733653</v>
      </c>
      <c r="K353" s="9" t="s">
        <v>384</v>
      </c>
      <c r="L353" s="10">
        <v>100000000611471</v>
      </c>
      <c r="M353" s="9" t="s">
        <v>385</v>
      </c>
      <c r="N353" s="9"/>
      <c r="O353" s="9">
        <v>6</v>
      </c>
      <c r="P353" s="9">
        <v>999999</v>
      </c>
      <c r="Q353" s="9">
        <v>6.5</v>
      </c>
    </row>
    <row r="354" spans="1:17" hidden="1" x14ac:dyDescent="0.25">
      <c r="A354" s="8" t="str">
        <f t="shared" si="32"/>
        <v>Mobile Image IntensifiersMed Imaging Healthcare Limited</v>
      </c>
      <c r="B354" s="8" t="str">
        <f>VLOOKUP(J354,'Contract IDs'!A:D,4,0)</f>
        <v>Mobile Image Intensifiers</v>
      </c>
      <c r="C354" s="8" t="str">
        <f>VLOOKUP(L354,'Supplier IDs'!A:C,3,0)</f>
        <v>Med Imaging Healthcare Limited</v>
      </c>
      <c r="D354" s="8" t="str">
        <f t="shared" si="31"/>
        <v>Mobile C-Arm Image Intensifier</v>
      </c>
      <c r="E354" s="8">
        <f t="shared" si="33"/>
        <v>0</v>
      </c>
      <c r="F354" s="8">
        <f t="shared" si="34"/>
        <v>1</v>
      </c>
      <c r="G354" s="8">
        <f t="shared" si="35"/>
        <v>1</v>
      </c>
      <c r="H354" s="15">
        <f t="shared" si="36"/>
        <v>0</v>
      </c>
      <c r="I354" s="15" t="s">
        <v>372</v>
      </c>
      <c r="J354" s="10">
        <v>100000000733653</v>
      </c>
      <c r="K354" s="9" t="s">
        <v>384</v>
      </c>
      <c r="L354" s="10">
        <v>100000000611471</v>
      </c>
      <c r="M354" s="9" t="s">
        <v>386</v>
      </c>
      <c r="N354" s="9"/>
      <c r="O354" s="9">
        <v>1</v>
      </c>
      <c r="P354" s="9">
        <v>1</v>
      </c>
      <c r="Q354" s="9">
        <v>0</v>
      </c>
    </row>
    <row r="355" spans="1:17" hidden="1" x14ac:dyDescent="0.25">
      <c r="A355" s="8" t="str">
        <f t="shared" si="32"/>
        <v>Mobile Image IntensifiersMed Imaging Healthcare Limited</v>
      </c>
      <c r="B355" s="8" t="str">
        <f>VLOOKUP(J355,'Contract IDs'!A:D,4,0)</f>
        <v>Mobile Image Intensifiers</v>
      </c>
      <c r="C355" s="8" t="str">
        <f>VLOOKUP(L355,'Supplier IDs'!A:C,3,0)</f>
        <v>Med Imaging Healthcare Limited</v>
      </c>
      <c r="D355" s="8" t="str">
        <f t="shared" si="31"/>
        <v>Mobile C-Arm Image Intensifier</v>
      </c>
      <c r="E355" s="8">
        <f t="shared" si="33"/>
        <v>0</v>
      </c>
      <c r="F355" s="8">
        <f t="shared" si="34"/>
        <v>2</v>
      </c>
      <c r="G355" s="8">
        <f t="shared" si="35"/>
        <v>2</v>
      </c>
      <c r="H355" s="15">
        <f t="shared" si="36"/>
        <v>0.03</v>
      </c>
      <c r="I355" s="15" t="s">
        <v>372</v>
      </c>
      <c r="J355" s="10">
        <v>100000000733653</v>
      </c>
      <c r="K355" s="9" t="s">
        <v>384</v>
      </c>
      <c r="L355" s="10">
        <v>100000000611471</v>
      </c>
      <c r="M355" s="9" t="s">
        <v>386</v>
      </c>
      <c r="N355" s="9"/>
      <c r="O355" s="9">
        <v>2</v>
      </c>
      <c r="P355" s="9">
        <v>2</v>
      </c>
      <c r="Q355" s="9">
        <v>3</v>
      </c>
    </row>
    <row r="356" spans="1:17" hidden="1" x14ac:dyDescent="0.25">
      <c r="A356" s="8" t="str">
        <f t="shared" si="32"/>
        <v>Mobile Image IntensifiersMed Imaging Healthcare Limited</v>
      </c>
      <c r="B356" s="8" t="str">
        <f>VLOOKUP(J356,'Contract IDs'!A:D,4,0)</f>
        <v>Mobile Image Intensifiers</v>
      </c>
      <c r="C356" s="8" t="str">
        <f>VLOOKUP(L356,'Supplier IDs'!A:C,3,0)</f>
        <v>Med Imaging Healthcare Limited</v>
      </c>
      <c r="D356" s="8" t="str">
        <f t="shared" si="31"/>
        <v>Mobile C-Arm Image Intensifier</v>
      </c>
      <c r="E356" s="8">
        <f t="shared" si="33"/>
        <v>0</v>
      </c>
      <c r="F356" s="8">
        <f t="shared" si="34"/>
        <v>3</v>
      </c>
      <c r="G356" s="8">
        <f t="shared" si="35"/>
        <v>3</v>
      </c>
      <c r="H356" s="15">
        <f t="shared" si="36"/>
        <v>0.04</v>
      </c>
      <c r="I356" s="15" t="s">
        <v>372</v>
      </c>
      <c r="J356" s="10">
        <v>100000000733653</v>
      </c>
      <c r="K356" s="9" t="s">
        <v>384</v>
      </c>
      <c r="L356" s="10">
        <v>100000000611471</v>
      </c>
      <c r="M356" s="9" t="s">
        <v>386</v>
      </c>
      <c r="N356" s="9"/>
      <c r="O356" s="9">
        <v>3</v>
      </c>
      <c r="P356" s="9">
        <v>3</v>
      </c>
      <c r="Q356" s="9">
        <v>4</v>
      </c>
    </row>
    <row r="357" spans="1:17" hidden="1" x14ac:dyDescent="0.25">
      <c r="A357" s="8" t="str">
        <f t="shared" si="32"/>
        <v>Mobile Image IntensifiersMed Imaging Healthcare Limited</v>
      </c>
      <c r="B357" s="8" t="str">
        <f>VLOOKUP(J357,'Contract IDs'!A:D,4,0)</f>
        <v>Mobile Image Intensifiers</v>
      </c>
      <c r="C357" s="8" t="str">
        <f>VLOOKUP(L357,'Supplier IDs'!A:C,3,0)</f>
        <v>Med Imaging Healthcare Limited</v>
      </c>
      <c r="D357" s="8" t="str">
        <f t="shared" si="31"/>
        <v>Mobile C-Arm Image Intensifier</v>
      </c>
      <c r="E357" s="8">
        <f t="shared" si="33"/>
        <v>0</v>
      </c>
      <c r="F357" s="8">
        <f t="shared" si="34"/>
        <v>4</v>
      </c>
      <c r="G357" s="8">
        <f t="shared" si="35"/>
        <v>4</v>
      </c>
      <c r="H357" s="15">
        <f t="shared" si="36"/>
        <v>0.05</v>
      </c>
      <c r="I357" s="15" t="s">
        <v>372</v>
      </c>
      <c r="J357" s="10">
        <v>100000000733653</v>
      </c>
      <c r="K357" s="9" t="s">
        <v>384</v>
      </c>
      <c r="L357" s="10">
        <v>100000000611471</v>
      </c>
      <c r="M357" s="9" t="s">
        <v>386</v>
      </c>
      <c r="N357" s="9"/>
      <c r="O357" s="9">
        <v>4</v>
      </c>
      <c r="P357" s="9">
        <v>4</v>
      </c>
      <c r="Q357" s="9">
        <v>5</v>
      </c>
    </row>
    <row r="358" spans="1:17" hidden="1" x14ac:dyDescent="0.25">
      <c r="A358" s="8" t="str">
        <f t="shared" si="32"/>
        <v>Mobile Image IntensifiersMed Imaging Healthcare Limited</v>
      </c>
      <c r="B358" s="8" t="str">
        <f>VLOOKUP(J358,'Contract IDs'!A:D,4,0)</f>
        <v>Mobile Image Intensifiers</v>
      </c>
      <c r="C358" s="8" t="str">
        <f>VLOOKUP(L358,'Supplier IDs'!A:C,3,0)</f>
        <v>Med Imaging Healthcare Limited</v>
      </c>
      <c r="D358" s="8" t="str">
        <f t="shared" si="31"/>
        <v>Mobile C-Arm Image Intensifier</v>
      </c>
      <c r="E358" s="8">
        <f t="shared" si="33"/>
        <v>0</v>
      </c>
      <c r="F358" s="8">
        <f t="shared" si="34"/>
        <v>5</v>
      </c>
      <c r="G358" s="8">
        <f t="shared" si="35"/>
        <v>5</v>
      </c>
      <c r="H358" s="15">
        <f t="shared" si="36"/>
        <v>0.06</v>
      </c>
      <c r="I358" s="15" t="s">
        <v>372</v>
      </c>
      <c r="J358" s="10">
        <v>100000000733653</v>
      </c>
      <c r="K358" s="9" t="s">
        <v>384</v>
      </c>
      <c r="L358" s="10">
        <v>100000000611471</v>
      </c>
      <c r="M358" s="9" t="s">
        <v>386</v>
      </c>
      <c r="N358" s="9"/>
      <c r="O358" s="9">
        <v>5</v>
      </c>
      <c r="P358" s="9">
        <v>5</v>
      </c>
      <c r="Q358" s="9">
        <v>6</v>
      </c>
    </row>
    <row r="359" spans="1:17" hidden="1" x14ac:dyDescent="0.25">
      <c r="A359" s="8" t="str">
        <f t="shared" si="32"/>
        <v>Mobile Image IntensifiersMed Imaging Healthcare Limited</v>
      </c>
      <c r="B359" s="8" t="str">
        <f>VLOOKUP(J359,'Contract IDs'!A:D,4,0)</f>
        <v>Mobile Image Intensifiers</v>
      </c>
      <c r="C359" s="8" t="str">
        <f>VLOOKUP(L359,'Supplier IDs'!A:C,3,0)</f>
        <v>Med Imaging Healthcare Limited</v>
      </c>
      <c r="D359" s="8" t="str">
        <f t="shared" si="31"/>
        <v>Mobile C-Arm Image Intensifier</v>
      </c>
      <c r="E359" s="8">
        <f t="shared" si="33"/>
        <v>0</v>
      </c>
      <c r="F359" s="8">
        <f t="shared" si="34"/>
        <v>6</v>
      </c>
      <c r="G359" s="8">
        <f t="shared" si="35"/>
        <v>999999</v>
      </c>
      <c r="H359" s="15">
        <f t="shared" si="36"/>
        <v>6.5000000000000002E-2</v>
      </c>
      <c r="I359" s="15" t="s">
        <v>372</v>
      </c>
      <c r="J359" s="10">
        <v>100000000733653</v>
      </c>
      <c r="K359" s="9" t="s">
        <v>384</v>
      </c>
      <c r="L359" s="10">
        <v>100000000611471</v>
      </c>
      <c r="M359" s="9" t="s">
        <v>386</v>
      </c>
      <c r="N359" s="9"/>
      <c r="O359" s="9">
        <v>6</v>
      </c>
      <c r="P359" s="9">
        <v>999999</v>
      </c>
      <c r="Q359" s="9">
        <v>6.5</v>
      </c>
    </row>
    <row r="360" spans="1:17" hidden="1" x14ac:dyDescent="0.25">
      <c r="A360" s="8" t="str">
        <f t="shared" si="32"/>
        <v>Mobile Image IntensifiersMed Imaging Healthcare Limited</v>
      </c>
      <c r="B360" s="8" t="str">
        <f>VLOOKUP(J360,'Contract IDs'!A:D,4,0)</f>
        <v>Mobile Image Intensifiers</v>
      </c>
      <c r="C360" s="8" t="str">
        <f>VLOOKUP(L360,'Supplier IDs'!A:C,3,0)</f>
        <v>Med Imaging Healthcare Limited</v>
      </c>
      <c r="D360" s="8" t="str">
        <f t="shared" si="31"/>
        <v>Mobile Mini C-Arm</v>
      </c>
      <c r="E360" s="8">
        <f t="shared" si="33"/>
        <v>0</v>
      </c>
      <c r="F360" s="8">
        <f t="shared" si="34"/>
        <v>1</v>
      </c>
      <c r="G360" s="8">
        <f t="shared" si="35"/>
        <v>1</v>
      </c>
      <c r="H360" s="15">
        <f t="shared" si="36"/>
        <v>0</v>
      </c>
      <c r="I360" s="15" t="s">
        <v>372</v>
      </c>
      <c r="J360" s="10">
        <v>100000000733653</v>
      </c>
      <c r="K360" s="9" t="s">
        <v>384</v>
      </c>
      <c r="L360" s="10">
        <v>100000000611471</v>
      </c>
      <c r="M360" s="9" t="s">
        <v>387</v>
      </c>
      <c r="N360" s="9"/>
      <c r="O360" s="9">
        <v>1</v>
      </c>
      <c r="P360" s="9">
        <v>1</v>
      </c>
      <c r="Q360" s="9">
        <v>0</v>
      </c>
    </row>
    <row r="361" spans="1:17" hidden="1" x14ac:dyDescent="0.25">
      <c r="A361" s="8" t="str">
        <f t="shared" si="32"/>
        <v>Mobile Image IntensifiersMed Imaging Healthcare Limited</v>
      </c>
      <c r="B361" s="8" t="str">
        <f>VLOOKUP(J361,'Contract IDs'!A:D,4,0)</f>
        <v>Mobile Image Intensifiers</v>
      </c>
      <c r="C361" s="8" t="str">
        <f>VLOOKUP(L361,'Supplier IDs'!A:C,3,0)</f>
        <v>Med Imaging Healthcare Limited</v>
      </c>
      <c r="D361" s="8" t="str">
        <f t="shared" si="31"/>
        <v>Mobile Mini C-Arm</v>
      </c>
      <c r="E361" s="8">
        <f t="shared" si="33"/>
        <v>0</v>
      </c>
      <c r="F361" s="8">
        <f t="shared" si="34"/>
        <v>2</v>
      </c>
      <c r="G361" s="8">
        <f t="shared" si="35"/>
        <v>2</v>
      </c>
      <c r="H361" s="15">
        <f t="shared" si="36"/>
        <v>0</v>
      </c>
      <c r="I361" s="15" t="s">
        <v>372</v>
      </c>
      <c r="J361" s="10">
        <v>100000000733653</v>
      </c>
      <c r="K361" s="9" t="s">
        <v>384</v>
      </c>
      <c r="L361" s="10">
        <v>100000000611471</v>
      </c>
      <c r="M361" s="9" t="s">
        <v>387</v>
      </c>
      <c r="N361" s="9"/>
      <c r="O361" s="9">
        <v>2</v>
      </c>
      <c r="P361" s="9">
        <v>2</v>
      </c>
      <c r="Q361" s="9">
        <v>0</v>
      </c>
    </row>
    <row r="362" spans="1:17" hidden="1" x14ac:dyDescent="0.25">
      <c r="A362" s="8" t="str">
        <f t="shared" si="32"/>
        <v>Mobile Image IntensifiersMed Imaging Healthcare Limited</v>
      </c>
      <c r="B362" s="8" t="str">
        <f>VLOOKUP(J362,'Contract IDs'!A:D,4,0)</f>
        <v>Mobile Image Intensifiers</v>
      </c>
      <c r="C362" s="8" t="str">
        <f>VLOOKUP(L362,'Supplier IDs'!A:C,3,0)</f>
        <v>Med Imaging Healthcare Limited</v>
      </c>
      <c r="D362" s="8" t="str">
        <f t="shared" si="31"/>
        <v>Mobile Mini C-Arm</v>
      </c>
      <c r="E362" s="8">
        <f t="shared" si="33"/>
        <v>0</v>
      </c>
      <c r="F362" s="8">
        <f t="shared" si="34"/>
        <v>3</v>
      </c>
      <c r="G362" s="8">
        <f t="shared" si="35"/>
        <v>3</v>
      </c>
      <c r="H362" s="15">
        <f t="shared" si="36"/>
        <v>0</v>
      </c>
      <c r="I362" s="15" t="s">
        <v>372</v>
      </c>
      <c r="J362" s="10">
        <v>100000000733653</v>
      </c>
      <c r="K362" s="9" t="s">
        <v>384</v>
      </c>
      <c r="L362" s="10">
        <v>100000000611471</v>
      </c>
      <c r="M362" s="9" t="s">
        <v>387</v>
      </c>
      <c r="N362" s="9"/>
      <c r="O362" s="9">
        <v>3</v>
      </c>
      <c r="P362" s="9">
        <v>3</v>
      </c>
      <c r="Q362" s="9">
        <v>0</v>
      </c>
    </row>
    <row r="363" spans="1:17" hidden="1" x14ac:dyDescent="0.25">
      <c r="A363" s="8" t="str">
        <f t="shared" si="32"/>
        <v>Mobile Image IntensifiersMed Imaging Healthcare Limited</v>
      </c>
      <c r="B363" s="8" t="str">
        <f>VLOOKUP(J363,'Contract IDs'!A:D,4,0)</f>
        <v>Mobile Image Intensifiers</v>
      </c>
      <c r="C363" s="8" t="str">
        <f>VLOOKUP(L363,'Supplier IDs'!A:C,3,0)</f>
        <v>Med Imaging Healthcare Limited</v>
      </c>
      <c r="D363" s="8" t="str">
        <f t="shared" si="31"/>
        <v>Mobile Mini C-Arm</v>
      </c>
      <c r="E363" s="8">
        <f t="shared" si="33"/>
        <v>0</v>
      </c>
      <c r="F363" s="8">
        <f t="shared" si="34"/>
        <v>4</v>
      </c>
      <c r="G363" s="8">
        <f t="shared" si="35"/>
        <v>4</v>
      </c>
      <c r="H363" s="15">
        <f t="shared" si="36"/>
        <v>0</v>
      </c>
      <c r="I363" s="15" t="s">
        <v>372</v>
      </c>
      <c r="J363" s="10">
        <v>100000000733653</v>
      </c>
      <c r="K363" s="9" t="s">
        <v>384</v>
      </c>
      <c r="L363" s="10">
        <v>100000000611471</v>
      </c>
      <c r="M363" s="9" t="s">
        <v>387</v>
      </c>
      <c r="N363" s="9"/>
      <c r="O363" s="9">
        <v>4</v>
      </c>
      <c r="P363" s="9">
        <v>4</v>
      </c>
      <c r="Q363" s="9">
        <v>0</v>
      </c>
    </row>
    <row r="364" spans="1:17" hidden="1" x14ac:dyDescent="0.25">
      <c r="A364" s="8" t="str">
        <f t="shared" si="32"/>
        <v>Mobile Image IntensifiersMed Imaging Healthcare Limited</v>
      </c>
      <c r="B364" s="8" t="str">
        <f>VLOOKUP(J364,'Contract IDs'!A:D,4,0)</f>
        <v>Mobile Image Intensifiers</v>
      </c>
      <c r="C364" s="8" t="str">
        <f>VLOOKUP(L364,'Supplier IDs'!A:C,3,0)</f>
        <v>Med Imaging Healthcare Limited</v>
      </c>
      <c r="D364" s="8" t="str">
        <f t="shared" si="31"/>
        <v>Mobile Mini C-Arm</v>
      </c>
      <c r="E364" s="8">
        <f t="shared" si="33"/>
        <v>0</v>
      </c>
      <c r="F364" s="8">
        <f t="shared" si="34"/>
        <v>5</v>
      </c>
      <c r="G364" s="8">
        <f t="shared" si="35"/>
        <v>5</v>
      </c>
      <c r="H364" s="15">
        <f t="shared" si="36"/>
        <v>0</v>
      </c>
      <c r="I364" s="15" t="s">
        <v>372</v>
      </c>
      <c r="J364" s="10">
        <v>100000000733653</v>
      </c>
      <c r="K364" s="9" t="s">
        <v>384</v>
      </c>
      <c r="L364" s="10">
        <v>100000000611471</v>
      </c>
      <c r="M364" s="9" t="s">
        <v>387</v>
      </c>
      <c r="N364" s="9"/>
      <c r="O364" s="9">
        <v>5</v>
      </c>
      <c r="P364" s="9">
        <v>5</v>
      </c>
      <c r="Q364" s="9">
        <v>0</v>
      </c>
    </row>
    <row r="365" spans="1:17" hidden="1" x14ac:dyDescent="0.25">
      <c r="A365" s="8" t="str">
        <f t="shared" si="32"/>
        <v>Mobile Image IntensifiersMed Imaging Healthcare Limited</v>
      </c>
      <c r="B365" s="8" t="str">
        <f>VLOOKUP(J365,'Contract IDs'!A:D,4,0)</f>
        <v>Mobile Image Intensifiers</v>
      </c>
      <c r="C365" s="8" t="str">
        <f>VLOOKUP(L365,'Supplier IDs'!A:C,3,0)</f>
        <v>Med Imaging Healthcare Limited</v>
      </c>
      <c r="D365" s="8" t="str">
        <f t="shared" si="31"/>
        <v>Mobile Mini C-Arm</v>
      </c>
      <c r="E365" s="8">
        <f t="shared" si="33"/>
        <v>0</v>
      </c>
      <c r="F365" s="8">
        <f t="shared" si="34"/>
        <v>6</v>
      </c>
      <c r="G365" s="8">
        <f t="shared" si="35"/>
        <v>999999</v>
      </c>
      <c r="H365" s="15">
        <f t="shared" si="36"/>
        <v>0</v>
      </c>
      <c r="I365" s="15" t="s">
        <v>372</v>
      </c>
      <c r="J365" s="10">
        <v>100000000733653</v>
      </c>
      <c r="K365" s="9" t="s">
        <v>384</v>
      </c>
      <c r="L365" s="10">
        <v>100000000611471</v>
      </c>
      <c r="M365" s="9" t="s">
        <v>387</v>
      </c>
      <c r="N365" s="9"/>
      <c r="O365" s="9">
        <v>6</v>
      </c>
      <c r="P365" s="9">
        <v>999999</v>
      </c>
      <c r="Q365" s="9">
        <v>0</v>
      </c>
    </row>
    <row r="366" spans="1:17" x14ac:dyDescent="0.25">
      <c r="A366" s="8" t="str">
        <f t="shared" si="32"/>
        <v>Mobile Image IntensifiersMedical Imaging Systems Limited</v>
      </c>
      <c r="B366" s="8" t="str">
        <f>VLOOKUP(J366,'Contract IDs'!A:D,4,0)</f>
        <v>Mobile Image Intensifiers</v>
      </c>
      <c r="C366" s="8" t="str">
        <f>VLOOKUP(L366,'Supplier IDs'!A:C,3,0)</f>
        <v>Medical Imaging Systems Limited</v>
      </c>
      <c r="D366" s="8" t="str">
        <f t="shared" si="31"/>
        <v>No Sub Cat</v>
      </c>
      <c r="E366" s="8">
        <f t="shared" si="33"/>
        <v>0</v>
      </c>
      <c r="F366" s="8">
        <f t="shared" si="34"/>
        <v>1</v>
      </c>
      <c r="G366" s="8">
        <f t="shared" si="35"/>
        <v>1</v>
      </c>
      <c r="H366" s="15">
        <f t="shared" si="36"/>
        <v>0</v>
      </c>
      <c r="I366" s="15" t="s">
        <v>372</v>
      </c>
      <c r="J366" s="10">
        <v>100000000733653</v>
      </c>
      <c r="K366" s="9" t="s">
        <v>384</v>
      </c>
      <c r="L366" s="10">
        <v>100000000612466</v>
      </c>
      <c r="M366" s="9"/>
      <c r="N366" s="9"/>
      <c r="O366" s="9">
        <v>1</v>
      </c>
      <c r="P366" s="9">
        <v>1</v>
      </c>
      <c r="Q366" s="9">
        <v>0</v>
      </c>
    </row>
    <row r="367" spans="1:17" x14ac:dyDescent="0.25">
      <c r="A367" s="8" t="str">
        <f t="shared" si="32"/>
        <v>Mobile Image IntensifiersMedical Imaging Systems Limited</v>
      </c>
      <c r="B367" s="8" t="str">
        <f>VLOOKUP(J367,'Contract IDs'!A:D,4,0)</f>
        <v>Mobile Image Intensifiers</v>
      </c>
      <c r="C367" s="8" t="str">
        <f>VLOOKUP(L367,'Supplier IDs'!A:C,3,0)</f>
        <v>Medical Imaging Systems Limited</v>
      </c>
      <c r="D367" s="8" t="str">
        <f t="shared" si="31"/>
        <v>No Sub Cat</v>
      </c>
      <c r="E367" s="8">
        <f t="shared" si="33"/>
        <v>0</v>
      </c>
      <c r="F367" s="8">
        <f t="shared" si="34"/>
        <v>2</v>
      </c>
      <c r="G367" s="8">
        <f t="shared" si="35"/>
        <v>2</v>
      </c>
      <c r="H367" s="15">
        <f t="shared" si="36"/>
        <v>0.03</v>
      </c>
      <c r="I367" s="15" t="s">
        <v>372</v>
      </c>
      <c r="J367" s="10">
        <v>100000000733653</v>
      </c>
      <c r="K367" s="9" t="s">
        <v>384</v>
      </c>
      <c r="L367" s="10">
        <v>100000000612466</v>
      </c>
      <c r="M367" s="9"/>
      <c r="N367" s="9"/>
      <c r="O367" s="9">
        <v>2</v>
      </c>
      <c r="P367" s="9">
        <v>2</v>
      </c>
      <c r="Q367" s="9">
        <v>3</v>
      </c>
    </row>
    <row r="368" spans="1:17" x14ac:dyDescent="0.25">
      <c r="A368" s="8" t="str">
        <f t="shared" si="32"/>
        <v>Mobile Image IntensifiersMedical Imaging Systems Limited</v>
      </c>
      <c r="B368" s="8" t="str">
        <f>VLOOKUP(J368,'Contract IDs'!A:D,4,0)</f>
        <v>Mobile Image Intensifiers</v>
      </c>
      <c r="C368" s="8" t="str">
        <f>VLOOKUP(L368,'Supplier IDs'!A:C,3,0)</f>
        <v>Medical Imaging Systems Limited</v>
      </c>
      <c r="D368" s="8" t="str">
        <f t="shared" si="31"/>
        <v>No Sub Cat</v>
      </c>
      <c r="E368" s="8">
        <f t="shared" si="33"/>
        <v>0</v>
      </c>
      <c r="F368" s="8">
        <f t="shared" si="34"/>
        <v>3</v>
      </c>
      <c r="G368" s="8">
        <f t="shared" si="35"/>
        <v>3</v>
      </c>
      <c r="H368" s="15">
        <f t="shared" si="36"/>
        <v>0.04</v>
      </c>
      <c r="I368" s="15" t="s">
        <v>372</v>
      </c>
      <c r="J368" s="10">
        <v>100000000733653</v>
      </c>
      <c r="K368" s="9" t="s">
        <v>384</v>
      </c>
      <c r="L368" s="10">
        <v>100000000612466</v>
      </c>
      <c r="M368" s="9"/>
      <c r="N368" s="9"/>
      <c r="O368" s="9">
        <v>3</v>
      </c>
      <c r="P368" s="9">
        <v>3</v>
      </c>
      <c r="Q368" s="9">
        <v>4</v>
      </c>
    </row>
    <row r="369" spans="1:17" x14ac:dyDescent="0.25">
      <c r="A369" s="8" t="str">
        <f t="shared" si="32"/>
        <v>Mobile Image IntensifiersMedical Imaging Systems Limited</v>
      </c>
      <c r="B369" s="8" t="str">
        <f>VLOOKUP(J369,'Contract IDs'!A:D,4,0)</f>
        <v>Mobile Image Intensifiers</v>
      </c>
      <c r="C369" s="8" t="str">
        <f>VLOOKUP(L369,'Supplier IDs'!A:C,3,0)</f>
        <v>Medical Imaging Systems Limited</v>
      </c>
      <c r="D369" s="8" t="str">
        <f t="shared" si="31"/>
        <v>No Sub Cat</v>
      </c>
      <c r="E369" s="8">
        <f t="shared" si="33"/>
        <v>0</v>
      </c>
      <c r="F369" s="8">
        <f t="shared" si="34"/>
        <v>4</v>
      </c>
      <c r="G369" s="8">
        <f t="shared" si="35"/>
        <v>4</v>
      </c>
      <c r="H369" s="15">
        <f t="shared" si="36"/>
        <v>0.05</v>
      </c>
      <c r="I369" s="15" t="s">
        <v>372</v>
      </c>
      <c r="J369" s="10">
        <v>100000000733653</v>
      </c>
      <c r="K369" s="9" t="s">
        <v>384</v>
      </c>
      <c r="L369" s="10">
        <v>100000000612466</v>
      </c>
      <c r="M369" s="9"/>
      <c r="N369" s="9"/>
      <c r="O369" s="9">
        <v>4</v>
      </c>
      <c r="P369" s="9">
        <v>4</v>
      </c>
      <c r="Q369" s="9">
        <v>5</v>
      </c>
    </row>
    <row r="370" spans="1:17" x14ac:dyDescent="0.25">
      <c r="A370" s="8" t="str">
        <f t="shared" si="32"/>
        <v>Mobile Image IntensifiersMedical Imaging Systems Limited</v>
      </c>
      <c r="B370" s="8" t="str">
        <f>VLOOKUP(J370,'Contract IDs'!A:D,4,0)</f>
        <v>Mobile Image Intensifiers</v>
      </c>
      <c r="C370" s="8" t="str">
        <f>VLOOKUP(L370,'Supplier IDs'!A:C,3,0)</f>
        <v>Medical Imaging Systems Limited</v>
      </c>
      <c r="D370" s="8" t="str">
        <f t="shared" si="31"/>
        <v>No Sub Cat</v>
      </c>
      <c r="E370" s="8">
        <f t="shared" si="33"/>
        <v>0</v>
      </c>
      <c r="F370" s="8">
        <f t="shared" si="34"/>
        <v>5</v>
      </c>
      <c r="G370" s="8">
        <f t="shared" si="35"/>
        <v>5</v>
      </c>
      <c r="H370" s="15">
        <f t="shared" si="36"/>
        <v>0.06</v>
      </c>
      <c r="I370" s="15" t="s">
        <v>372</v>
      </c>
      <c r="J370" s="10">
        <v>100000000733653</v>
      </c>
      <c r="K370" s="9" t="s">
        <v>384</v>
      </c>
      <c r="L370" s="10">
        <v>100000000612466</v>
      </c>
      <c r="M370" s="9"/>
      <c r="N370" s="9"/>
      <c r="O370" s="9">
        <v>5</v>
      </c>
      <c r="P370" s="9">
        <v>5</v>
      </c>
      <c r="Q370" s="9">
        <v>6</v>
      </c>
    </row>
    <row r="371" spans="1:17" x14ac:dyDescent="0.25">
      <c r="A371" s="8" t="str">
        <f t="shared" si="32"/>
        <v>Mobile Image IntensifiersMedical Imaging Systems Limited</v>
      </c>
      <c r="B371" s="8" t="str">
        <f>VLOOKUP(J371,'Contract IDs'!A:D,4,0)</f>
        <v>Mobile Image Intensifiers</v>
      </c>
      <c r="C371" s="8" t="str">
        <f>VLOOKUP(L371,'Supplier IDs'!A:C,3,0)</f>
        <v>Medical Imaging Systems Limited</v>
      </c>
      <c r="D371" s="8" t="str">
        <f t="shared" si="31"/>
        <v>No Sub Cat</v>
      </c>
      <c r="E371" s="8">
        <f t="shared" si="33"/>
        <v>0</v>
      </c>
      <c r="F371" s="8">
        <f t="shared" si="34"/>
        <v>6</v>
      </c>
      <c r="G371" s="8">
        <f t="shared" si="35"/>
        <v>999999</v>
      </c>
      <c r="H371" s="15">
        <f t="shared" si="36"/>
        <v>6.5000000000000002E-2</v>
      </c>
      <c r="I371" s="15" t="s">
        <v>372</v>
      </c>
      <c r="J371" s="10">
        <v>100000000733653</v>
      </c>
      <c r="K371" s="9" t="s">
        <v>384</v>
      </c>
      <c r="L371" s="10">
        <v>100000000612466</v>
      </c>
      <c r="M371" s="9"/>
      <c r="N371" s="9"/>
      <c r="O371" s="9">
        <v>6</v>
      </c>
      <c r="P371" s="9">
        <v>999999</v>
      </c>
      <c r="Q371" s="9">
        <v>6.5</v>
      </c>
    </row>
    <row r="372" spans="1:17" hidden="1" x14ac:dyDescent="0.25">
      <c r="A372" s="8" t="str">
        <f t="shared" si="32"/>
        <v>Mobile Image IntensifiersPhilips Medical Systems UK Limited</v>
      </c>
      <c r="B372" s="8" t="str">
        <f>VLOOKUP(J372,'Contract IDs'!A:D,4,0)</f>
        <v>Mobile Image Intensifiers</v>
      </c>
      <c r="C372" s="8" t="str">
        <f>VLOOKUP(L372,'Supplier IDs'!A:C,3,0)</f>
        <v>Philips Medical Systems UK Limited</v>
      </c>
      <c r="D372" s="8" t="str">
        <f t="shared" si="31"/>
        <v>No Sub Cat</v>
      </c>
      <c r="E372" s="8">
        <f t="shared" si="33"/>
        <v>0</v>
      </c>
      <c r="F372" s="8">
        <f t="shared" si="34"/>
        <v>1</v>
      </c>
      <c r="G372" s="8">
        <f t="shared" si="35"/>
        <v>1</v>
      </c>
      <c r="H372" s="15">
        <f t="shared" si="36"/>
        <v>0</v>
      </c>
      <c r="I372" s="15" t="s">
        <v>372</v>
      </c>
      <c r="J372" s="10">
        <v>100000000733653</v>
      </c>
      <c r="K372" s="9" t="s">
        <v>384</v>
      </c>
      <c r="L372" s="10">
        <v>100000000612648</v>
      </c>
      <c r="M372" s="9"/>
      <c r="N372" s="9"/>
      <c r="O372" s="9">
        <v>1</v>
      </c>
      <c r="P372" s="9">
        <v>1</v>
      </c>
      <c r="Q372" s="9">
        <v>0</v>
      </c>
    </row>
    <row r="373" spans="1:17" hidden="1" x14ac:dyDescent="0.25">
      <c r="A373" s="8" t="str">
        <f t="shared" si="32"/>
        <v>Mobile Image IntensifiersPhilips Medical Systems UK Limited</v>
      </c>
      <c r="B373" s="8" t="str">
        <f>VLOOKUP(J373,'Contract IDs'!A:D,4,0)</f>
        <v>Mobile Image Intensifiers</v>
      </c>
      <c r="C373" s="8" t="str">
        <f>VLOOKUP(L373,'Supplier IDs'!A:C,3,0)</f>
        <v>Philips Medical Systems UK Limited</v>
      </c>
      <c r="D373" s="8" t="str">
        <f t="shared" si="31"/>
        <v>No Sub Cat</v>
      </c>
      <c r="E373" s="8">
        <f t="shared" si="33"/>
        <v>0</v>
      </c>
      <c r="F373" s="8">
        <f t="shared" si="34"/>
        <v>2</v>
      </c>
      <c r="G373" s="8">
        <f t="shared" si="35"/>
        <v>2</v>
      </c>
      <c r="H373" s="15">
        <f t="shared" si="36"/>
        <v>1.4999999999999999E-2</v>
      </c>
      <c r="I373" s="15" t="s">
        <v>372</v>
      </c>
      <c r="J373" s="10">
        <v>100000000733653</v>
      </c>
      <c r="K373" s="9" t="s">
        <v>384</v>
      </c>
      <c r="L373" s="10">
        <v>100000000612648</v>
      </c>
      <c r="M373" s="9"/>
      <c r="N373" s="9"/>
      <c r="O373" s="9">
        <v>2</v>
      </c>
      <c r="P373" s="9">
        <v>2</v>
      </c>
      <c r="Q373" s="9">
        <v>1.5</v>
      </c>
    </row>
    <row r="374" spans="1:17" hidden="1" x14ac:dyDescent="0.25">
      <c r="A374" s="8" t="str">
        <f t="shared" si="32"/>
        <v>Mobile Image IntensifiersPhilips Medical Systems UK Limited</v>
      </c>
      <c r="B374" s="8" t="str">
        <f>VLOOKUP(J374,'Contract IDs'!A:D,4,0)</f>
        <v>Mobile Image Intensifiers</v>
      </c>
      <c r="C374" s="8" t="str">
        <f>VLOOKUP(L374,'Supplier IDs'!A:C,3,0)</f>
        <v>Philips Medical Systems UK Limited</v>
      </c>
      <c r="D374" s="8" t="str">
        <f t="shared" si="31"/>
        <v>No Sub Cat</v>
      </c>
      <c r="E374" s="8">
        <f t="shared" si="33"/>
        <v>0</v>
      </c>
      <c r="F374" s="8">
        <f t="shared" si="34"/>
        <v>3</v>
      </c>
      <c r="G374" s="8">
        <f t="shared" si="35"/>
        <v>3</v>
      </c>
      <c r="H374" s="15">
        <f t="shared" si="36"/>
        <v>0.02</v>
      </c>
      <c r="I374" s="15" t="s">
        <v>372</v>
      </c>
      <c r="J374" s="10">
        <v>100000000733653</v>
      </c>
      <c r="K374" s="9" t="s">
        <v>384</v>
      </c>
      <c r="L374" s="10">
        <v>100000000612648</v>
      </c>
      <c r="M374" s="9"/>
      <c r="N374" s="9"/>
      <c r="O374" s="9">
        <v>3</v>
      </c>
      <c r="P374" s="9">
        <v>3</v>
      </c>
      <c r="Q374" s="9">
        <v>2</v>
      </c>
    </row>
    <row r="375" spans="1:17" hidden="1" x14ac:dyDescent="0.25">
      <c r="A375" s="8" t="str">
        <f t="shared" si="32"/>
        <v>Mobile Image IntensifiersPhilips Medical Systems UK Limited</v>
      </c>
      <c r="B375" s="8" t="str">
        <f>VLOOKUP(J375,'Contract IDs'!A:D,4,0)</f>
        <v>Mobile Image Intensifiers</v>
      </c>
      <c r="C375" s="8" t="str">
        <f>VLOOKUP(L375,'Supplier IDs'!A:C,3,0)</f>
        <v>Philips Medical Systems UK Limited</v>
      </c>
      <c r="D375" s="8" t="str">
        <f t="shared" si="31"/>
        <v>No Sub Cat</v>
      </c>
      <c r="E375" s="8">
        <f t="shared" si="33"/>
        <v>0</v>
      </c>
      <c r="F375" s="8">
        <f t="shared" si="34"/>
        <v>4</v>
      </c>
      <c r="G375" s="8">
        <f t="shared" si="35"/>
        <v>4</v>
      </c>
      <c r="H375" s="15">
        <f t="shared" si="36"/>
        <v>2.5000000000000001E-2</v>
      </c>
      <c r="I375" s="15" t="s">
        <v>372</v>
      </c>
      <c r="J375" s="10">
        <v>100000000733653</v>
      </c>
      <c r="K375" s="9" t="s">
        <v>384</v>
      </c>
      <c r="L375" s="10">
        <v>100000000612648</v>
      </c>
      <c r="M375" s="9"/>
      <c r="N375" s="9"/>
      <c r="O375" s="9">
        <v>4</v>
      </c>
      <c r="P375" s="9">
        <v>4</v>
      </c>
      <c r="Q375" s="9">
        <v>2.5</v>
      </c>
    </row>
    <row r="376" spans="1:17" hidden="1" x14ac:dyDescent="0.25">
      <c r="A376" s="8" t="str">
        <f t="shared" si="32"/>
        <v>Mobile Image IntensifiersPhilips Medical Systems UK Limited</v>
      </c>
      <c r="B376" s="8" t="str">
        <f>VLOOKUP(J376,'Contract IDs'!A:D,4,0)</f>
        <v>Mobile Image Intensifiers</v>
      </c>
      <c r="C376" s="8" t="str">
        <f>VLOOKUP(L376,'Supplier IDs'!A:C,3,0)</f>
        <v>Philips Medical Systems UK Limited</v>
      </c>
      <c r="D376" s="8" t="str">
        <f t="shared" si="31"/>
        <v>No Sub Cat</v>
      </c>
      <c r="E376" s="8">
        <f t="shared" si="33"/>
        <v>0</v>
      </c>
      <c r="F376" s="8">
        <f t="shared" si="34"/>
        <v>5</v>
      </c>
      <c r="G376" s="8">
        <f t="shared" si="35"/>
        <v>5</v>
      </c>
      <c r="H376" s="15">
        <f t="shared" si="36"/>
        <v>0.03</v>
      </c>
      <c r="I376" s="15" t="s">
        <v>372</v>
      </c>
      <c r="J376" s="10">
        <v>100000000733653</v>
      </c>
      <c r="K376" s="9" t="s">
        <v>384</v>
      </c>
      <c r="L376" s="10">
        <v>100000000612648</v>
      </c>
      <c r="M376" s="9"/>
      <c r="N376" s="9"/>
      <c r="O376" s="9">
        <v>5</v>
      </c>
      <c r="P376" s="9">
        <v>5</v>
      </c>
      <c r="Q376" s="9">
        <v>3</v>
      </c>
    </row>
    <row r="377" spans="1:17" hidden="1" x14ac:dyDescent="0.25">
      <c r="A377" s="8" t="str">
        <f t="shared" si="32"/>
        <v>Mobile Image IntensifiersPhilips Medical Systems UK Limited</v>
      </c>
      <c r="B377" s="8" t="str">
        <f>VLOOKUP(J377,'Contract IDs'!A:D,4,0)</f>
        <v>Mobile Image Intensifiers</v>
      </c>
      <c r="C377" s="8" t="str">
        <f>VLOOKUP(L377,'Supplier IDs'!A:C,3,0)</f>
        <v>Philips Medical Systems UK Limited</v>
      </c>
      <c r="D377" s="8" t="str">
        <f t="shared" si="31"/>
        <v>No Sub Cat</v>
      </c>
      <c r="E377" s="8">
        <f t="shared" si="33"/>
        <v>0</v>
      </c>
      <c r="F377" s="8">
        <f t="shared" si="34"/>
        <v>6</v>
      </c>
      <c r="G377" s="8">
        <f t="shared" si="35"/>
        <v>999999</v>
      </c>
      <c r="H377" s="15">
        <f t="shared" si="36"/>
        <v>0.04</v>
      </c>
      <c r="I377" s="15" t="s">
        <v>372</v>
      </c>
      <c r="J377" s="10">
        <v>100000000733653</v>
      </c>
      <c r="K377" s="9" t="s">
        <v>384</v>
      </c>
      <c r="L377" s="10">
        <v>100000000612648</v>
      </c>
      <c r="M377" s="9"/>
      <c r="N377" s="9"/>
      <c r="O377" s="9">
        <v>6</v>
      </c>
      <c r="P377" s="9">
        <v>999999</v>
      </c>
      <c r="Q377" s="9">
        <v>4</v>
      </c>
    </row>
    <row r="378" spans="1:17" hidden="1" x14ac:dyDescent="0.25">
      <c r="A378" s="8" t="str">
        <f t="shared" si="32"/>
        <v>Mobile Image IntensifiersSiemens Healthcare Limited</v>
      </c>
      <c r="B378" s="8" t="str">
        <f>VLOOKUP(J378,'Contract IDs'!A:D,4,0)</f>
        <v>Mobile Image Intensifiers</v>
      </c>
      <c r="C378" s="8" t="str">
        <f>VLOOKUP(L378,'Supplier IDs'!A:C,3,0)</f>
        <v>Siemens Healthcare Limited</v>
      </c>
      <c r="D378" s="8" t="str">
        <f t="shared" si="31"/>
        <v>No Sub Cat</v>
      </c>
      <c r="E378" s="8">
        <f t="shared" si="33"/>
        <v>0</v>
      </c>
      <c r="F378" s="8">
        <f t="shared" si="34"/>
        <v>1</v>
      </c>
      <c r="G378" s="8">
        <f t="shared" si="35"/>
        <v>1</v>
      </c>
      <c r="H378" s="15">
        <f t="shared" si="36"/>
        <v>0</v>
      </c>
      <c r="I378" s="15" t="s">
        <v>372</v>
      </c>
      <c r="J378" s="10">
        <v>100000000733653</v>
      </c>
      <c r="K378" s="9" t="s">
        <v>384</v>
      </c>
      <c r="L378" s="10">
        <v>300000096849060</v>
      </c>
      <c r="M378" s="9"/>
      <c r="N378" s="9"/>
      <c r="O378" s="9">
        <v>1</v>
      </c>
      <c r="P378" s="9">
        <v>1</v>
      </c>
      <c r="Q378" s="9">
        <v>0</v>
      </c>
    </row>
    <row r="379" spans="1:17" hidden="1" x14ac:dyDescent="0.25">
      <c r="A379" s="8" t="str">
        <f t="shared" si="32"/>
        <v>Mobile Image IntensifiersSiemens Healthcare Limited</v>
      </c>
      <c r="B379" s="8" t="str">
        <f>VLOOKUP(J379,'Contract IDs'!A:D,4,0)</f>
        <v>Mobile Image Intensifiers</v>
      </c>
      <c r="C379" s="8" t="str">
        <f>VLOOKUP(L379,'Supplier IDs'!A:C,3,0)</f>
        <v>Siemens Healthcare Limited</v>
      </c>
      <c r="D379" s="8" t="str">
        <f t="shared" si="31"/>
        <v>No Sub Cat</v>
      </c>
      <c r="E379" s="8">
        <f t="shared" si="33"/>
        <v>0</v>
      </c>
      <c r="F379" s="8">
        <f t="shared" si="34"/>
        <v>2</v>
      </c>
      <c r="G379" s="8">
        <f t="shared" si="35"/>
        <v>2</v>
      </c>
      <c r="H379" s="15">
        <f t="shared" si="36"/>
        <v>2.5000000000000001E-2</v>
      </c>
      <c r="I379" s="15" t="s">
        <v>372</v>
      </c>
      <c r="J379" s="10">
        <v>100000000733653</v>
      </c>
      <c r="K379" s="9" t="s">
        <v>384</v>
      </c>
      <c r="L379" s="10">
        <v>300000096849060</v>
      </c>
      <c r="M379" s="9"/>
      <c r="N379" s="9"/>
      <c r="O379" s="9">
        <v>2</v>
      </c>
      <c r="P379" s="9">
        <v>2</v>
      </c>
      <c r="Q379" s="9">
        <v>2.5</v>
      </c>
    </row>
    <row r="380" spans="1:17" hidden="1" x14ac:dyDescent="0.25">
      <c r="A380" s="8" t="str">
        <f t="shared" si="32"/>
        <v>Mobile Image IntensifiersSiemens Healthcare Limited</v>
      </c>
      <c r="B380" s="8" t="str">
        <f>VLOOKUP(J380,'Contract IDs'!A:D,4,0)</f>
        <v>Mobile Image Intensifiers</v>
      </c>
      <c r="C380" s="8" t="str">
        <f>VLOOKUP(L380,'Supplier IDs'!A:C,3,0)</f>
        <v>Siemens Healthcare Limited</v>
      </c>
      <c r="D380" s="8" t="str">
        <f t="shared" si="31"/>
        <v>No Sub Cat</v>
      </c>
      <c r="E380" s="8">
        <f t="shared" si="33"/>
        <v>0</v>
      </c>
      <c r="F380" s="8">
        <f t="shared" si="34"/>
        <v>3</v>
      </c>
      <c r="G380" s="8">
        <f t="shared" si="35"/>
        <v>3</v>
      </c>
      <c r="H380" s="15">
        <f t="shared" si="36"/>
        <v>2.5000000000000001E-2</v>
      </c>
      <c r="I380" s="15" t="s">
        <v>372</v>
      </c>
      <c r="J380" s="10">
        <v>100000000733653</v>
      </c>
      <c r="K380" s="9" t="s">
        <v>384</v>
      </c>
      <c r="L380" s="10">
        <v>300000096849060</v>
      </c>
      <c r="M380" s="9"/>
      <c r="N380" s="9"/>
      <c r="O380" s="9">
        <v>3</v>
      </c>
      <c r="P380" s="9">
        <v>3</v>
      </c>
      <c r="Q380" s="9">
        <v>2.5</v>
      </c>
    </row>
    <row r="381" spans="1:17" hidden="1" x14ac:dyDescent="0.25">
      <c r="A381" s="8" t="str">
        <f t="shared" si="32"/>
        <v>Mobile Image IntensifiersSiemens Healthcare Limited</v>
      </c>
      <c r="B381" s="8" t="str">
        <f>VLOOKUP(J381,'Contract IDs'!A:D,4,0)</f>
        <v>Mobile Image Intensifiers</v>
      </c>
      <c r="C381" s="8" t="str">
        <f>VLOOKUP(L381,'Supplier IDs'!A:C,3,0)</f>
        <v>Siemens Healthcare Limited</v>
      </c>
      <c r="D381" s="8" t="str">
        <f t="shared" si="31"/>
        <v>No Sub Cat</v>
      </c>
      <c r="E381" s="8">
        <f t="shared" si="33"/>
        <v>0</v>
      </c>
      <c r="F381" s="8">
        <f t="shared" si="34"/>
        <v>4</v>
      </c>
      <c r="G381" s="8">
        <f t="shared" si="35"/>
        <v>4</v>
      </c>
      <c r="H381" s="15">
        <f t="shared" si="36"/>
        <v>2.5000000000000001E-2</v>
      </c>
      <c r="I381" s="15" t="s">
        <v>372</v>
      </c>
      <c r="J381" s="10">
        <v>100000000733653</v>
      </c>
      <c r="K381" s="9" t="s">
        <v>384</v>
      </c>
      <c r="L381" s="10">
        <v>300000096849060</v>
      </c>
      <c r="M381" s="9"/>
      <c r="N381" s="9"/>
      <c r="O381" s="9">
        <v>4</v>
      </c>
      <c r="P381" s="9">
        <v>4</v>
      </c>
      <c r="Q381" s="9">
        <v>2.5</v>
      </c>
    </row>
    <row r="382" spans="1:17" hidden="1" x14ac:dyDescent="0.25">
      <c r="A382" s="8" t="str">
        <f t="shared" si="32"/>
        <v>Mobile Image IntensifiersSiemens Healthcare Limited</v>
      </c>
      <c r="B382" s="8" t="str">
        <f>VLOOKUP(J382,'Contract IDs'!A:D,4,0)</f>
        <v>Mobile Image Intensifiers</v>
      </c>
      <c r="C382" s="8" t="str">
        <f>VLOOKUP(L382,'Supplier IDs'!A:C,3,0)</f>
        <v>Siemens Healthcare Limited</v>
      </c>
      <c r="D382" s="8" t="str">
        <f t="shared" si="31"/>
        <v>No Sub Cat</v>
      </c>
      <c r="E382" s="8">
        <f t="shared" si="33"/>
        <v>0</v>
      </c>
      <c r="F382" s="8">
        <f t="shared" si="34"/>
        <v>5</v>
      </c>
      <c r="G382" s="8">
        <f t="shared" si="35"/>
        <v>5</v>
      </c>
      <c r="H382" s="15">
        <f t="shared" si="36"/>
        <v>2.5000000000000001E-2</v>
      </c>
      <c r="I382" s="15" t="s">
        <v>372</v>
      </c>
      <c r="J382" s="10">
        <v>100000000733653</v>
      </c>
      <c r="K382" s="9" t="s">
        <v>384</v>
      </c>
      <c r="L382" s="10">
        <v>300000096849060</v>
      </c>
      <c r="M382" s="9"/>
      <c r="N382" s="9"/>
      <c r="O382" s="9">
        <v>5</v>
      </c>
      <c r="P382" s="9">
        <v>5</v>
      </c>
      <c r="Q382" s="9">
        <v>2.5</v>
      </c>
    </row>
    <row r="383" spans="1:17" hidden="1" x14ac:dyDescent="0.25">
      <c r="A383" s="8" t="str">
        <f t="shared" si="32"/>
        <v>Mobile Image IntensifiersSiemens Healthcare Limited</v>
      </c>
      <c r="B383" s="8" t="str">
        <f>VLOOKUP(J383,'Contract IDs'!A:D,4,0)</f>
        <v>Mobile Image Intensifiers</v>
      </c>
      <c r="C383" s="8" t="str">
        <f>VLOOKUP(L383,'Supplier IDs'!A:C,3,0)</f>
        <v>Siemens Healthcare Limited</v>
      </c>
      <c r="D383" s="8" t="str">
        <f t="shared" si="31"/>
        <v>No Sub Cat</v>
      </c>
      <c r="E383" s="8">
        <f t="shared" si="33"/>
        <v>0</v>
      </c>
      <c r="F383" s="8">
        <f t="shared" si="34"/>
        <v>6</v>
      </c>
      <c r="G383" s="8">
        <f t="shared" si="35"/>
        <v>999999</v>
      </c>
      <c r="H383" s="15">
        <f t="shared" si="36"/>
        <v>2.5000000000000001E-2</v>
      </c>
      <c r="I383" s="15" t="s">
        <v>372</v>
      </c>
      <c r="J383" s="10">
        <v>100000000733653</v>
      </c>
      <c r="K383" s="9" t="s">
        <v>384</v>
      </c>
      <c r="L383" s="10">
        <v>300000096849060</v>
      </c>
      <c r="M383" s="9"/>
      <c r="N383" s="9"/>
      <c r="O383" s="9">
        <v>6</v>
      </c>
      <c r="P383" s="9">
        <v>999999</v>
      </c>
      <c r="Q383" s="9">
        <v>2.5</v>
      </c>
    </row>
    <row r="384" spans="1:17" hidden="1" x14ac:dyDescent="0.25">
      <c r="A384" s="8" t="str">
        <f t="shared" si="32"/>
        <v>Mobile Image IntensifiersVertec Scientific Limited</v>
      </c>
      <c r="B384" s="8" t="str">
        <f>VLOOKUP(J384,'Contract IDs'!A:D,4,0)</f>
        <v>Mobile Image Intensifiers</v>
      </c>
      <c r="C384" s="8" t="str">
        <f>VLOOKUP(L384,'Supplier IDs'!A:C,3,0)</f>
        <v>Vertec Scientific Limited</v>
      </c>
      <c r="D384" s="8" t="str">
        <f t="shared" si="31"/>
        <v>No Sub Cat</v>
      </c>
      <c r="E384" s="8">
        <f t="shared" si="33"/>
        <v>0</v>
      </c>
      <c r="F384" s="8">
        <f t="shared" si="34"/>
        <v>1</v>
      </c>
      <c r="G384" s="8">
        <f t="shared" si="35"/>
        <v>1</v>
      </c>
      <c r="H384" s="15">
        <f t="shared" si="36"/>
        <v>0</v>
      </c>
      <c r="I384" s="15" t="s">
        <v>372</v>
      </c>
      <c r="J384" s="10">
        <v>100000000733653</v>
      </c>
      <c r="K384" s="9" t="s">
        <v>384</v>
      </c>
      <c r="L384" s="10">
        <v>100000000613644</v>
      </c>
      <c r="M384" s="9"/>
      <c r="N384" s="9"/>
      <c r="O384" s="9">
        <v>1</v>
      </c>
      <c r="P384" s="9">
        <v>1</v>
      </c>
      <c r="Q384" s="9">
        <v>0</v>
      </c>
    </row>
    <row r="385" spans="1:17" hidden="1" x14ac:dyDescent="0.25">
      <c r="A385" s="8" t="str">
        <f t="shared" si="32"/>
        <v>Mobile Image IntensifiersVertec Scientific Limited</v>
      </c>
      <c r="B385" s="8" t="str">
        <f>VLOOKUP(J385,'Contract IDs'!A:D,4,0)</f>
        <v>Mobile Image Intensifiers</v>
      </c>
      <c r="C385" s="8" t="str">
        <f>VLOOKUP(L385,'Supplier IDs'!A:C,3,0)</f>
        <v>Vertec Scientific Limited</v>
      </c>
      <c r="D385" s="8" t="str">
        <f t="shared" si="31"/>
        <v>No Sub Cat</v>
      </c>
      <c r="E385" s="8">
        <f t="shared" si="33"/>
        <v>0</v>
      </c>
      <c r="F385" s="8">
        <f t="shared" si="34"/>
        <v>2</v>
      </c>
      <c r="G385" s="8">
        <f t="shared" si="35"/>
        <v>2</v>
      </c>
      <c r="H385" s="15">
        <f t="shared" si="36"/>
        <v>0.05</v>
      </c>
      <c r="I385" s="15" t="s">
        <v>372</v>
      </c>
      <c r="J385" s="10">
        <v>100000000733653</v>
      </c>
      <c r="K385" s="9" t="s">
        <v>384</v>
      </c>
      <c r="L385" s="10">
        <v>100000000613644</v>
      </c>
      <c r="M385" s="9"/>
      <c r="N385" s="9"/>
      <c r="O385" s="9">
        <v>2</v>
      </c>
      <c r="P385" s="9">
        <v>2</v>
      </c>
      <c r="Q385" s="9">
        <v>5</v>
      </c>
    </row>
    <row r="386" spans="1:17" hidden="1" x14ac:dyDescent="0.25">
      <c r="A386" s="8" t="str">
        <f t="shared" si="32"/>
        <v>Mobile Image IntensifiersVertec Scientific Limited</v>
      </c>
      <c r="B386" s="8" t="str">
        <f>VLOOKUP(J386,'Contract IDs'!A:D,4,0)</f>
        <v>Mobile Image Intensifiers</v>
      </c>
      <c r="C386" s="8" t="str">
        <f>VLOOKUP(L386,'Supplier IDs'!A:C,3,0)</f>
        <v>Vertec Scientific Limited</v>
      </c>
      <c r="D386" s="8" t="str">
        <f t="shared" ref="D386:D449" si="37">IF(M386="","No Sub Cat",M386)</f>
        <v>No Sub Cat</v>
      </c>
      <c r="E386" s="8">
        <f t="shared" si="33"/>
        <v>0</v>
      </c>
      <c r="F386" s="8">
        <f t="shared" si="34"/>
        <v>3</v>
      </c>
      <c r="G386" s="8">
        <f t="shared" si="35"/>
        <v>3</v>
      </c>
      <c r="H386" s="15">
        <f t="shared" si="36"/>
        <v>0.08</v>
      </c>
      <c r="I386" s="15" t="s">
        <v>372</v>
      </c>
      <c r="J386" s="10">
        <v>100000000733653</v>
      </c>
      <c r="K386" s="9" t="s">
        <v>384</v>
      </c>
      <c r="L386" s="10">
        <v>100000000613644</v>
      </c>
      <c r="M386" s="9"/>
      <c r="N386" s="9"/>
      <c r="O386" s="9">
        <v>3</v>
      </c>
      <c r="P386" s="9">
        <v>3</v>
      </c>
      <c r="Q386" s="9">
        <v>8</v>
      </c>
    </row>
    <row r="387" spans="1:17" hidden="1" x14ac:dyDescent="0.25">
      <c r="A387" s="8" t="str">
        <f t="shared" ref="A387:A450" si="38">B387&amp;C387</f>
        <v>Mobile Image IntensifiersVertec Scientific Limited</v>
      </c>
      <c r="B387" s="8" t="str">
        <f>VLOOKUP(J387,'Contract IDs'!A:D,4,0)</f>
        <v>Mobile Image Intensifiers</v>
      </c>
      <c r="C387" s="8" t="str">
        <f>VLOOKUP(L387,'Supplier IDs'!A:C,3,0)</f>
        <v>Vertec Scientific Limited</v>
      </c>
      <c r="D387" s="8" t="str">
        <f t="shared" si="37"/>
        <v>No Sub Cat</v>
      </c>
      <c r="E387" s="8">
        <f t="shared" ref="E387:E450" si="39">N387</f>
        <v>0</v>
      </c>
      <c r="F387" s="8">
        <f t="shared" ref="F387:F450" si="40">O387</f>
        <v>4</v>
      </c>
      <c r="G387" s="8">
        <f t="shared" ref="G387:G450" si="41">P387</f>
        <v>4</v>
      </c>
      <c r="H387" s="15">
        <f t="shared" ref="H387:H450" si="42">Q387/100</f>
        <v>0.08</v>
      </c>
      <c r="I387" s="15" t="s">
        <v>372</v>
      </c>
      <c r="J387" s="10">
        <v>100000000733653</v>
      </c>
      <c r="K387" s="9" t="s">
        <v>384</v>
      </c>
      <c r="L387" s="10">
        <v>100000000613644</v>
      </c>
      <c r="M387" s="9"/>
      <c r="N387" s="9"/>
      <c r="O387" s="9">
        <v>4</v>
      </c>
      <c r="P387" s="9">
        <v>4</v>
      </c>
      <c r="Q387" s="9">
        <v>8</v>
      </c>
    </row>
    <row r="388" spans="1:17" hidden="1" x14ac:dyDescent="0.25">
      <c r="A388" s="8" t="str">
        <f t="shared" si="38"/>
        <v>Mobile Image IntensifiersVertec Scientific Limited</v>
      </c>
      <c r="B388" s="8" t="str">
        <f>VLOOKUP(J388,'Contract IDs'!A:D,4,0)</f>
        <v>Mobile Image Intensifiers</v>
      </c>
      <c r="C388" s="8" t="str">
        <f>VLOOKUP(L388,'Supplier IDs'!A:C,3,0)</f>
        <v>Vertec Scientific Limited</v>
      </c>
      <c r="D388" s="8" t="str">
        <f t="shared" si="37"/>
        <v>No Sub Cat</v>
      </c>
      <c r="E388" s="8">
        <f t="shared" si="39"/>
        <v>0</v>
      </c>
      <c r="F388" s="8">
        <f t="shared" si="40"/>
        <v>5</v>
      </c>
      <c r="G388" s="8">
        <f t="shared" si="41"/>
        <v>5</v>
      </c>
      <c r="H388" s="15">
        <f t="shared" si="42"/>
        <v>0.08</v>
      </c>
      <c r="I388" s="15" t="s">
        <v>372</v>
      </c>
      <c r="J388" s="10">
        <v>100000000733653</v>
      </c>
      <c r="K388" s="9" t="s">
        <v>384</v>
      </c>
      <c r="L388" s="10">
        <v>100000000613644</v>
      </c>
      <c r="M388" s="9"/>
      <c r="N388" s="9"/>
      <c r="O388" s="9">
        <v>5</v>
      </c>
      <c r="P388" s="9">
        <v>5</v>
      </c>
      <c r="Q388" s="9">
        <v>8</v>
      </c>
    </row>
    <row r="389" spans="1:17" hidden="1" x14ac:dyDescent="0.25">
      <c r="A389" s="8" t="str">
        <f t="shared" si="38"/>
        <v>Mobile Image IntensifiersVertec Scientific Limited</v>
      </c>
      <c r="B389" s="8" t="str">
        <f>VLOOKUP(J389,'Contract IDs'!A:D,4,0)</f>
        <v>Mobile Image Intensifiers</v>
      </c>
      <c r="C389" s="8" t="str">
        <f>VLOOKUP(L389,'Supplier IDs'!A:C,3,0)</f>
        <v>Vertec Scientific Limited</v>
      </c>
      <c r="D389" s="8" t="str">
        <f t="shared" si="37"/>
        <v>No Sub Cat</v>
      </c>
      <c r="E389" s="8">
        <f t="shared" si="39"/>
        <v>0</v>
      </c>
      <c r="F389" s="8">
        <f t="shared" si="40"/>
        <v>6</v>
      </c>
      <c r="G389" s="8">
        <f t="shared" si="41"/>
        <v>999999</v>
      </c>
      <c r="H389" s="15">
        <f t="shared" si="42"/>
        <v>0.08</v>
      </c>
      <c r="I389" s="15" t="s">
        <v>372</v>
      </c>
      <c r="J389" s="10">
        <v>100000000733653</v>
      </c>
      <c r="K389" s="9" t="s">
        <v>384</v>
      </c>
      <c r="L389" s="10">
        <v>100000000613644</v>
      </c>
      <c r="M389" s="9"/>
      <c r="N389" s="9"/>
      <c r="O389" s="9">
        <v>6</v>
      </c>
      <c r="P389" s="9">
        <v>999999</v>
      </c>
      <c r="Q389" s="9">
        <v>8</v>
      </c>
    </row>
    <row r="390" spans="1:17" hidden="1" x14ac:dyDescent="0.25">
      <c r="A390" s="8" t="str">
        <f t="shared" si="38"/>
        <v>Mobile Image IntensifiersXograph Healthcare Limited</v>
      </c>
      <c r="B390" s="8" t="str">
        <f>VLOOKUP(J390,'Contract IDs'!A:D,4,0)</f>
        <v>Mobile Image Intensifiers</v>
      </c>
      <c r="C390" s="8" t="str">
        <f>VLOOKUP(L390,'Supplier IDs'!A:C,3,0)</f>
        <v>Xograph Healthcare Limited</v>
      </c>
      <c r="D390" s="8" t="str">
        <f t="shared" si="37"/>
        <v>Mobile C-Arm Flat Panel Detect</v>
      </c>
      <c r="E390" s="8">
        <f t="shared" si="39"/>
        <v>0</v>
      </c>
      <c r="F390" s="8">
        <f t="shared" si="40"/>
        <v>1</v>
      </c>
      <c r="G390" s="8">
        <f t="shared" si="41"/>
        <v>1</v>
      </c>
      <c r="H390" s="15">
        <f t="shared" si="42"/>
        <v>0</v>
      </c>
      <c r="I390" s="15" t="s">
        <v>372</v>
      </c>
      <c r="J390" s="10">
        <v>100000000733653</v>
      </c>
      <c r="K390" s="9" t="s">
        <v>384</v>
      </c>
      <c r="L390" s="10">
        <v>100000000611348</v>
      </c>
      <c r="M390" s="9" t="s">
        <v>385</v>
      </c>
      <c r="N390" s="9"/>
      <c r="O390" s="9">
        <v>1</v>
      </c>
      <c r="P390" s="9">
        <v>1</v>
      </c>
      <c r="Q390" s="9">
        <v>0</v>
      </c>
    </row>
    <row r="391" spans="1:17" hidden="1" x14ac:dyDescent="0.25">
      <c r="A391" s="8" t="str">
        <f t="shared" si="38"/>
        <v>Mobile Image IntensifiersXograph Healthcare Limited</v>
      </c>
      <c r="B391" s="8" t="str">
        <f>VLOOKUP(J391,'Contract IDs'!A:D,4,0)</f>
        <v>Mobile Image Intensifiers</v>
      </c>
      <c r="C391" s="8" t="str">
        <f>VLOOKUP(L391,'Supplier IDs'!A:C,3,0)</f>
        <v>Xograph Healthcare Limited</v>
      </c>
      <c r="D391" s="8" t="str">
        <f t="shared" si="37"/>
        <v>Mobile C-Arm Flat Panel Detect</v>
      </c>
      <c r="E391" s="8">
        <f t="shared" si="39"/>
        <v>0</v>
      </c>
      <c r="F391" s="8">
        <f t="shared" si="40"/>
        <v>2</v>
      </c>
      <c r="G391" s="8">
        <f t="shared" si="41"/>
        <v>2</v>
      </c>
      <c r="H391" s="15">
        <f t="shared" si="42"/>
        <v>0.03</v>
      </c>
      <c r="I391" s="15" t="s">
        <v>372</v>
      </c>
      <c r="J391" s="10">
        <v>100000000733653</v>
      </c>
      <c r="K391" s="9" t="s">
        <v>384</v>
      </c>
      <c r="L391" s="10">
        <v>100000000611348</v>
      </c>
      <c r="M391" s="9" t="s">
        <v>385</v>
      </c>
      <c r="N391" s="9"/>
      <c r="O391" s="9">
        <v>2</v>
      </c>
      <c r="P391" s="9">
        <v>2</v>
      </c>
      <c r="Q391" s="9">
        <v>3</v>
      </c>
    </row>
    <row r="392" spans="1:17" hidden="1" x14ac:dyDescent="0.25">
      <c r="A392" s="8" t="str">
        <f t="shared" si="38"/>
        <v>Mobile Image IntensifiersXograph Healthcare Limited</v>
      </c>
      <c r="B392" s="8" t="str">
        <f>VLOOKUP(J392,'Contract IDs'!A:D,4,0)</f>
        <v>Mobile Image Intensifiers</v>
      </c>
      <c r="C392" s="8" t="str">
        <f>VLOOKUP(L392,'Supplier IDs'!A:C,3,0)</f>
        <v>Xograph Healthcare Limited</v>
      </c>
      <c r="D392" s="8" t="str">
        <f t="shared" si="37"/>
        <v>Mobile C-Arm Flat Panel Detect</v>
      </c>
      <c r="E392" s="8">
        <f t="shared" si="39"/>
        <v>0</v>
      </c>
      <c r="F392" s="8">
        <f t="shared" si="40"/>
        <v>3</v>
      </c>
      <c r="G392" s="8">
        <f t="shared" si="41"/>
        <v>3</v>
      </c>
      <c r="H392" s="15">
        <f t="shared" si="42"/>
        <v>4.4999999999999998E-2</v>
      </c>
      <c r="I392" s="15" t="s">
        <v>372</v>
      </c>
      <c r="J392" s="10">
        <v>100000000733653</v>
      </c>
      <c r="K392" s="9" t="s">
        <v>384</v>
      </c>
      <c r="L392" s="10">
        <v>100000000611348</v>
      </c>
      <c r="M392" s="9" t="s">
        <v>385</v>
      </c>
      <c r="N392" s="9"/>
      <c r="O392" s="9">
        <v>3</v>
      </c>
      <c r="P392" s="9">
        <v>3</v>
      </c>
      <c r="Q392" s="9">
        <v>4.5</v>
      </c>
    </row>
    <row r="393" spans="1:17" hidden="1" x14ac:dyDescent="0.25">
      <c r="A393" s="8" t="str">
        <f t="shared" si="38"/>
        <v>Mobile Image IntensifiersXograph Healthcare Limited</v>
      </c>
      <c r="B393" s="8" t="str">
        <f>VLOOKUP(J393,'Contract IDs'!A:D,4,0)</f>
        <v>Mobile Image Intensifiers</v>
      </c>
      <c r="C393" s="8" t="str">
        <f>VLOOKUP(L393,'Supplier IDs'!A:C,3,0)</f>
        <v>Xograph Healthcare Limited</v>
      </c>
      <c r="D393" s="8" t="str">
        <f t="shared" si="37"/>
        <v>Mobile C-Arm Flat Panel Detect</v>
      </c>
      <c r="E393" s="8">
        <f t="shared" si="39"/>
        <v>0</v>
      </c>
      <c r="F393" s="8">
        <f t="shared" si="40"/>
        <v>4</v>
      </c>
      <c r="G393" s="8">
        <f t="shared" si="41"/>
        <v>4</v>
      </c>
      <c r="H393" s="15">
        <f t="shared" si="42"/>
        <v>5.5E-2</v>
      </c>
      <c r="I393" s="15" t="s">
        <v>372</v>
      </c>
      <c r="J393" s="10">
        <v>100000000733653</v>
      </c>
      <c r="K393" s="9" t="s">
        <v>384</v>
      </c>
      <c r="L393" s="10">
        <v>100000000611348</v>
      </c>
      <c r="M393" s="9" t="s">
        <v>385</v>
      </c>
      <c r="N393" s="9"/>
      <c r="O393" s="9">
        <v>4</v>
      </c>
      <c r="P393" s="9">
        <v>4</v>
      </c>
      <c r="Q393" s="9">
        <v>5.5</v>
      </c>
    </row>
    <row r="394" spans="1:17" hidden="1" x14ac:dyDescent="0.25">
      <c r="A394" s="8" t="str">
        <f t="shared" si="38"/>
        <v>Mobile Image IntensifiersXograph Healthcare Limited</v>
      </c>
      <c r="B394" s="8" t="str">
        <f>VLOOKUP(J394,'Contract IDs'!A:D,4,0)</f>
        <v>Mobile Image Intensifiers</v>
      </c>
      <c r="C394" s="8" t="str">
        <f>VLOOKUP(L394,'Supplier IDs'!A:C,3,0)</f>
        <v>Xograph Healthcare Limited</v>
      </c>
      <c r="D394" s="8" t="str">
        <f t="shared" si="37"/>
        <v>Mobile C-Arm Flat Panel Detect</v>
      </c>
      <c r="E394" s="8">
        <f t="shared" si="39"/>
        <v>0</v>
      </c>
      <c r="F394" s="8">
        <f t="shared" si="40"/>
        <v>5</v>
      </c>
      <c r="G394" s="8">
        <f t="shared" si="41"/>
        <v>5</v>
      </c>
      <c r="H394" s="15">
        <f t="shared" si="42"/>
        <v>6.5000000000000002E-2</v>
      </c>
      <c r="I394" s="15" t="s">
        <v>372</v>
      </c>
      <c r="J394" s="10">
        <v>100000000733653</v>
      </c>
      <c r="K394" s="9" t="s">
        <v>384</v>
      </c>
      <c r="L394" s="10">
        <v>100000000611348</v>
      </c>
      <c r="M394" s="9" t="s">
        <v>385</v>
      </c>
      <c r="N394" s="9"/>
      <c r="O394" s="9">
        <v>5</v>
      </c>
      <c r="P394" s="9">
        <v>5</v>
      </c>
      <c r="Q394" s="9">
        <v>6.5</v>
      </c>
    </row>
    <row r="395" spans="1:17" hidden="1" x14ac:dyDescent="0.25">
      <c r="A395" s="8" t="str">
        <f t="shared" si="38"/>
        <v>Mobile Image IntensifiersXograph Healthcare Limited</v>
      </c>
      <c r="B395" s="8" t="str">
        <f>VLOOKUP(J395,'Contract IDs'!A:D,4,0)</f>
        <v>Mobile Image Intensifiers</v>
      </c>
      <c r="C395" s="8" t="str">
        <f>VLOOKUP(L395,'Supplier IDs'!A:C,3,0)</f>
        <v>Xograph Healthcare Limited</v>
      </c>
      <c r="D395" s="8" t="str">
        <f t="shared" si="37"/>
        <v>Mobile C-Arm Flat Panel Detect</v>
      </c>
      <c r="E395" s="8">
        <f t="shared" si="39"/>
        <v>0</v>
      </c>
      <c r="F395" s="8">
        <f t="shared" si="40"/>
        <v>6</v>
      </c>
      <c r="G395" s="8">
        <f t="shared" si="41"/>
        <v>999999</v>
      </c>
      <c r="H395" s="15">
        <f t="shared" si="42"/>
        <v>7.4999999999999997E-2</v>
      </c>
      <c r="I395" s="15" t="s">
        <v>372</v>
      </c>
      <c r="J395" s="10">
        <v>100000000733653</v>
      </c>
      <c r="K395" s="9" t="s">
        <v>384</v>
      </c>
      <c r="L395" s="10">
        <v>100000000611348</v>
      </c>
      <c r="M395" s="9" t="s">
        <v>385</v>
      </c>
      <c r="N395" s="9"/>
      <c r="O395" s="9">
        <v>6</v>
      </c>
      <c r="P395" s="9">
        <v>999999</v>
      </c>
      <c r="Q395" s="9">
        <v>7.5</v>
      </c>
    </row>
    <row r="396" spans="1:17" hidden="1" x14ac:dyDescent="0.25">
      <c r="A396" s="8" t="str">
        <f t="shared" si="38"/>
        <v>Mobile Image IntensifiersXograph Healthcare Limited</v>
      </c>
      <c r="B396" s="8" t="str">
        <f>VLOOKUP(J396,'Contract IDs'!A:D,4,0)</f>
        <v>Mobile Image Intensifiers</v>
      </c>
      <c r="C396" s="8" t="str">
        <f>VLOOKUP(L396,'Supplier IDs'!A:C,3,0)</f>
        <v>Xograph Healthcare Limited</v>
      </c>
      <c r="D396" s="8" t="str">
        <f t="shared" si="37"/>
        <v>Mobile C-Arm Image Intensifier</v>
      </c>
      <c r="E396" s="8">
        <f t="shared" si="39"/>
        <v>0</v>
      </c>
      <c r="F396" s="8">
        <f t="shared" si="40"/>
        <v>1</v>
      </c>
      <c r="G396" s="8">
        <f t="shared" si="41"/>
        <v>1</v>
      </c>
      <c r="H396" s="15">
        <f t="shared" si="42"/>
        <v>0</v>
      </c>
      <c r="I396" s="15" t="s">
        <v>372</v>
      </c>
      <c r="J396" s="10">
        <v>100000000733653</v>
      </c>
      <c r="K396" s="9" t="s">
        <v>384</v>
      </c>
      <c r="L396" s="10">
        <v>100000000611348</v>
      </c>
      <c r="M396" s="9" t="s">
        <v>386</v>
      </c>
      <c r="N396" s="9"/>
      <c r="O396" s="9">
        <v>1</v>
      </c>
      <c r="P396" s="9">
        <v>1</v>
      </c>
      <c r="Q396" s="9">
        <v>0</v>
      </c>
    </row>
    <row r="397" spans="1:17" hidden="1" x14ac:dyDescent="0.25">
      <c r="A397" s="8" t="str">
        <f t="shared" si="38"/>
        <v>Mobile Image IntensifiersXograph Healthcare Limited</v>
      </c>
      <c r="B397" s="8" t="str">
        <f>VLOOKUP(J397,'Contract IDs'!A:D,4,0)</f>
        <v>Mobile Image Intensifiers</v>
      </c>
      <c r="C397" s="8" t="str">
        <f>VLOOKUP(L397,'Supplier IDs'!A:C,3,0)</f>
        <v>Xograph Healthcare Limited</v>
      </c>
      <c r="D397" s="8" t="str">
        <f t="shared" si="37"/>
        <v>Mobile C-Arm Image Intensifier</v>
      </c>
      <c r="E397" s="8">
        <f t="shared" si="39"/>
        <v>0</v>
      </c>
      <c r="F397" s="8">
        <f t="shared" si="40"/>
        <v>2</v>
      </c>
      <c r="G397" s="8">
        <f t="shared" si="41"/>
        <v>2</v>
      </c>
      <c r="H397" s="15">
        <f t="shared" si="42"/>
        <v>2.5000000000000001E-2</v>
      </c>
      <c r="I397" s="15" t="s">
        <v>372</v>
      </c>
      <c r="J397" s="10">
        <v>100000000733653</v>
      </c>
      <c r="K397" s="9" t="s">
        <v>384</v>
      </c>
      <c r="L397" s="10">
        <v>100000000611348</v>
      </c>
      <c r="M397" s="9" t="s">
        <v>386</v>
      </c>
      <c r="N397" s="9"/>
      <c r="O397" s="9">
        <v>2</v>
      </c>
      <c r="P397" s="9">
        <v>2</v>
      </c>
      <c r="Q397" s="9">
        <v>2.5</v>
      </c>
    </row>
    <row r="398" spans="1:17" hidden="1" x14ac:dyDescent="0.25">
      <c r="A398" s="8" t="str">
        <f t="shared" si="38"/>
        <v>Mobile Image IntensifiersXograph Healthcare Limited</v>
      </c>
      <c r="B398" s="8" t="str">
        <f>VLOOKUP(J398,'Contract IDs'!A:D,4,0)</f>
        <v>Mobile Image Intensifiers</v>
      </c>
      <c r="C398" s="8" t="str">
        <f>VLOOKUP(L398,'Supplier IDs'!A:C,3,0)</f>
        <v>Xograph Healthcare Limited</v>
      </c>
      <c r="D398" s="8" t="str">
        <f t="shared" si="37"/>
        <v>Mobile C-Arm Image Intensifier</v>
      </c>
      <c r="E398" s="8">
        <f t="shared" si="39"/>
        <v>0</v>
      </c>
      <c r="F398" s="8">
        <f t="shared" si="40"/>
        <v>3</v>
      </c>
      <c r="G398" s="8">
        <f t="shared" si="41"/>
        <v>3</v>
      </c>
      <c r="H398" s="15">
        <f t="shared" si="42"/>
        <v>0.04</v>
      </c>
      <c r="I398" s="15" t="s">
        <v>372</v>
      </c>
      <c r="J398" s="10">
        <v>100000000733653</v>
      </c>
      <c r="K398" s="9" t="s">
        <v>384</v>
      </c>
      <c r="L398" s="10">
        <v>100000000611348</v>
      </c>
      <c r="M398" s="9" t="s">
        <v>386</v>
      </c>
      <c r="N398" s="9"/>
      <c r="O398" s="9">
        <v>3</v>
      </c>
      <c r="P398" s="9">
        <v>3</v>
      </c>
      <c r="Q398" s="9">
        <v>4</v>
      </c>
    </row>
    <row r="399" spans="1:17" hidden="1" x14ac:dyDescent="0.25">
      <c r="A399" s="8" t="str">
        <f t="shared" si="38"/>
        <v>Mobile Image IntensifiersXograph Healthcare Limited</v>
      </c>
      <c r="B399" s="8" t="str">
        <f>VLOOKUP(J399,'Contract IDs'!A:D,4,0)</f>
        <v>Mobile Image Intensifiers</v>
      </c>
      <c r="C399" s="8" t="str">
        <f>VLOOKUP(L399,'Supplier IDs'!A:C,3,0)</f>
        <v>Xograph Healthcare Limited</v>
      </c>
      <c r="D399" s="8" t="str">
        <f t="shared" si="37"/>
        <v>Mobile C-Arm Image Intensifier</v>
      </c>
      <c r="E399" s="8">
        <f t="shared" si="39"/>
        <v>0</v>
      </c>
      <c r="F399" s="8">
        <f t="shared" si="40"/>
        <v>4</v>
      </c>
      <c r="G399" s="8">
        <f t="shared" si="41"/>
        <v>4</v>
      </c>
      <c r="H399" s="15">
        <f t="shared" si="42"/>
        <v>0.05</v>
      </c>
      <c r="I399" s="15" t="s">
        <v>372</v>
      </c>
      <c r="J399" s="10">
        <v>100000000733653</v>
      </c>
      <c r="K399" s="9" t="s">
        <v>384</v>
      </c>
      <c r="L399" s="10">
        <v>100000000611348</v>
      </c>
      <c r="M399" s="9" t="s">
        <v>386</v>
      </c>
      <c r="N399" s="9"/>
      <c r="O399" s="9">
        <v>4</v>
      </c>
      <c r="P399" s="9">
        <v>4</v>
      </c>
      <c r="Q399" s="9">
        <v>5</v>
      </c>
    </row>
    <row r="400" spans="1:17" hidden="1" x14ac:dyDescent="0.25">
      <c r="A400" s="8" t="str">
        <f t="shared" si="38"/>
        <v>Mobile Image IntensifiersXograph Healthcare Limited</v>
      </c>
      <c r="B400" s="8" t="str">
        <f>VLOOKUP(J400,'Contract IDs'!A:D,4,0)</f>
        <v>Mobile Image Intensifiers</v>
      </c>
      <c r="C400" s="8" t="str">
        <f>VLOOKUP(L400,'Supplier IDs'!A:C,3,0)</f>
        <v>Xograph Healthcare Limited</v>
      </c>
      <c r="D400" s="8" t="str">
        <f t="shared" si="37"/>
        <v>Mobile C-Arm Image Intensifier</v>
      </c>
      <c r="E400" s="8">
        <f t="shared" si="39"/>
        <v>0</v>
      </c>
      <c r="F400" s="8">
        <f t="shared" si="40"/>
        <v>5</v>
      </c>
      <c r="G400" s="8">
        <f t="shared" si="41"/>
        <v>5</v>
      </c>
      <c r="H400" s="15">
        <f t="shared" si="42"/>
        <v>0.06</v>
      </c>
      <c r="I400" s="15" t="s">
        <v>372</v>
      </c>
      <c r="J400" s="10">
        <v>100000000733653</v>
      </c>
      <c r="K400" s="9" t="s">
        <v>384</v>
      </c>
      <c r="L400" s="10">
        <v>100000000611348</v>
      </c>
      <c r="M400" s="9" t="s">
        <v>386</v>
      </c>
      <c r="N400" s="9"/>
      <c r="O400" s="9">
        <v>5</v>
      </c>
      <c r="P400" s="9">
        <v>5</v>
      </c>
      <c r="Q400" s="9">
        <v>6</v>
      </c>
    </row>
    <row r="401" spans="1:17" hidden="1" x14ac:dyDescent="0.25">
      <c r="A401" s="8" t="str">
        <f t="shared" si="38"/>
        <v>Mobile Image IntensifiersXograph Healthcare Limited</v>
      </c>
      <c r="B401" s="8" t="str">
        <f>VLOOKUP(J401,'Contract IDs'!A:D,4,0)</f>
        <v>Mobile Image Intensifiers</v>
      </c>
      <c r="C401" s="8" t="str">
        <f>VLOOKUP(L401,'Supplier IDs'!A:C,3,0)</f>
        <v>Xograph Healthcare Limited</v>
      </c>
      <c r="D401" s="8" t="str">
        <f t="shared" si="37"/>
        <v>Mobile C-Arm Image Intensifier</v>
      </c>
      <c r="E401" s="8">
        <f t="shared" si="39"/>
        <v>0</v>
      </c>
      <c r="F401" s="8">
        <f t="shared" si="40"/>
        <v>6</v>
      </c>
      <c r="G401" s="8">
        <f t="shared" si="41"/>
        <v>999999</v>
      </c>
      <c r="H401" s="15">
        <f t="shared" si="42"/>
        <v>7.0000000000000007E-2</v>
      </c>
      <c r="I401" s="15" t="s">
        <v>372</v>
      </c>
      <c r="J401" s="10">
        <v>100000000733653</v>
      </c>
      <c r="K401" s="9" t="s">
        <v>384</v>
      </c>
      <c r="L401" s="10">
        <v>100000000611348</v>
      </c>
      <c r="M401" s="9" t="s">
        <v>386</v>
      </c>
      <c r="N401" s="9"/>
      <c r="O401" s="9">
        <v>6</v>
      </c>
      <c r="P401" s="9">
        <v>999999</v>
      </c>
      <c r="Q401" s="9">
        <v>7</v>
      </c>
    </row>
    <row r="402" spans="1:17" hidden="1" x14ac:dyDescent="0.25">
      <c r="A402" s="8" t="str">
        <f t="shared" si="38"/>
        <v>Mobile Image IntensifiersXograph Healthcare Limited</v>
      </c>
      <c r="B402" s="8" t="str">
        <f>VLOOKUP(J402,'Contract IDs'!A:D,4,0)</f>
        <v>Mobile Image Intensifiers</v>
      </c>
      <c r="C402" s="8" t="str">
        <f>VLOOKUP(L402,'Supplier IDs'!A:C,3,0)</f>
        <v>Xograph Healthcare Limited</v>
      </c>
      <c r="D402" s="8" t="str">
        <f t="shared" si="37"/>
        <v>Mobile Mini C-Arm</v>
      </c>
      <c r="E402" s="8">
        <f t="shared" si="39"/>
        <v>0</v>
      </c>
      <c r="F402" s="8">
        <f t="shared" si="40"/>
        <v>1</v>
      </c>
      <c r="G402" s="8">
        <f t="shared" si="41"/>
        <v>1</v>
      </c>
      <c r="H402" s="15">
        <f t="shared" si="42"/>
        <v>0</v>
      </c>
      <c r="I402" s="15" t="s">
        <v>372</v>
      </c>
      <c r="J402" s="10">
        <v>100000000733653</v>
      </c>
      <c r="K402" s="9" t="s">
        <v>384</v>
      </c>
      <c r="L402" s="10">
        <v>100000000611348</v>
      </c>
      <c r="M402" s="9" t="s">
        <v>387</v>
      </c>
      <c r="N402" s="9"/>
      <c r="O402" s="9">
        <v>1</v>
      </c>
      <c r="P402" s="9">
        <v>1</v>
      </c>
      <c r="Q402" s="9">
        <v>0</v>
      </c>
    </row>
    <row r="403" spans="1:17" hidden="1" x14ac:dyDescent="0.25">
      <c r="A403" s="8" t="str">
        <f t="shared" si="38"/>
        <v>Mobile Image IntensifiersXograph Healthcare Limited</v>
      </c>
      <c r="B403" s="8" t="str">
        <f>VLOOKUP(J403,'Contract IDs'!A:D,4,0)</f>
        <v>Mobile Image Intensifiers</v>
      </c>
      <c r="C403" s="8" t="str">
        <f>VLOOKUP(L403,'Supplier IDs'!A:C,3,0)</f>
        <v>Xograph Healthcare Limited</v>
      </c>
      <c r="D403" s="8" t="str">
        <f t="shared" si="37"/>
        <v>Mobile Mini C-Arm</v>
      </c>
      <c r="E403" s="8">
        <f t="shared" si="39"/>
        <v>0</v>
      </c>
      <c r="F403" s="8">
        <f t="shared" si="40"/>
        <v>2</v>
      </c>
      <c r="G403" s="8">
        <f t="shared" si="41"/>
        <v>2</v>
      </c>
      <c r="H403" s="15">
        <f t="shared" si="42"/>
        <v>3.5000000000000003E-2</v>
      </c>
      <c r="I403" s="15" t="s">
        <v>372</v>
      </c>
      <c r="J403" s="10">
        <v>100000000733653</v>
      </c>
      <c r="K403" s="9" t="s">
        <v>384</v>
      </c>
      <c r="L403" s="10">
        <v>100000000611348</v>
      </c>
      <c r="M403" s="9" t="s">
        <v>387</v>
      </c>
      <c r="N403" s="9"/>
      <c r="O403" s="9">
        <v>2</v>
      </c>
      <c r="P403" s="9">
        <v>2</v>
      </c>
      <c r="Q403" s="9">
        <v>3.5</v>
      </c>
    </row>
    <row r="404" spans="1:17" hidden="1" x14ac:dyDescent="0.25">
      <c r="A404" s="8" t="str">
        <f t="shared" si="38"/>
        <v>Mobile Image IntensifiersXograph Healthcare Limited</v>
      </c>
      <c r="B404" s="8" t="str">
        <f>VLOOKUP(J404,'Contract IDs'!A:D,4,0)</f>
        <v>Mobile Image Intensifiers</v>
      </c>
      <c r="C404" s="8" t="str">
        <f>VLOOKUP(L404,'Supplier IDs'!A:C,3,0)</f>
        <v>Xograph Healthcare Limited</v>
      </c>
      <c r="D404" s="8" t="str">
        <f t="shared" si="37"/>
        <v>Mobile Mini C-Arm</v>
      </c>
      <c r="E404" s="8">
        <f t="shared" si="39"/>
        <v>0</v>
      </c>
      <c r="F404" s="8">
        <f t="shared" si="40"/>
        <v>3</v>
      </c>
      <c r="G404" s="8">
        <f t="shared" si="41"/>
        <v>3</v>
      </c>
      <c r="H404" s="15">
        <f t="shared" si="42"/>
        <v>4.4999999999999998E-2</v>
      </c>
      <c r="I404" s="15" t="s">
        <v>372</v>
      </c>
      <c r="J404" s="10">
        <v>100000000733653</v>
      </c>
      <c r="K404" s="9" t="s">
        <v>384</v>
      </c>
      <c r="L404" s="10">
        <v>100000000611348</v>
      </c>
      <c r="M404" s="9" t="s">
        <v>387</v>
      </c>
      <c r="N404" s="9"/>
      <c r="O404" s="9">
        <v>3</v>
      </c>
      <c r="P404" s="9">
        <v>3</v>
      </c>
      <c r="Q404" s="9">
        <v>4.5</v>
      </c>
    </row>
    <row r="405" spans="1:17" hidden="1" x14ac:dyDescent="0.25">
      <c r="A405" s="8" t="str">
        <f t="shared" si="38"/>
        <v>Mobile Image IntensifiersXograph Healthcare Limited</v>
      </c>
      <c r="B405" s="8" t="str">
        <f>VLOOKUP(J405,'Contract IDs'!A:D,4,0)</f>
        <v>Mobile Image Intensifiers</v>
      </c>
      <c r="C405" s="8" t="str">
        <f>VLOOKUP(L405,'Supplier IDs'!A:C,3,0)</f>
        <v>Xograph Healthcare Limited</v>
      </c>
      <c r="D405" s="8" t="str">
        <f t="shared" si="37"/>
        <v>Mobile Mini C-Arm</v>
      </c>
      <c r="E405" s="8">
        <f t="shared" si="39"/>
        <v>0</v>
      </c>
      <c r="F405" s="8">
        <f t="shared" si="40"/>
        <v>4</v>
      </c>
      <c r="G405" s="8">
        <f t="shared" si="41"/>
        <v>4</v>
      </c>
      <c r="H405" s="15">
        <f t="shared" si="42"/>
        <v>0.05</v>
      </c>
      <c r="I405" s="15" t="s">
        <v>372</v>
      </c>
      <c r="J405" s="10">
        <v>100000000733653</v>
      </c>
      <c r="K405" s="9" t="s">
        <v>384</v>
      </c>
      <c r="L405" s="10">
        <v>100000000611348</v>
      </c>
      <c r="M405" s="9" t="s">
        <v>387</v>
      </c>
      <c r="N405" s="9"/>
      <c r="O405" s="9">
        <v>4</v>
      </c>
      <c r="P405" s="9">
        <v>4</v>
      </c>
      <c r="Q405" s="9">
        <v>5</v>
      </c>
    </row>
    <row r="406" spans="1:17" hidden="1" x14ac:dyDescent="0.25">
      <c r="A406" s="8" t="str">
        <f t="shared" si="38"/>
        <v>Mobile Image IntensifiersXograph Healthcare Limited</v>
      </c>
      <c r="B406" s="8" t="str">
        <f>VLOOKUP(J406,'Contract IDs'!A:D,4,0)</f>
        <v>Mobile Image Intensifiers</v>
      </c>
      <c r="C406" s="8" t="str">
        <f>VLOOKUP(L406,'Supplier IDs'!A:C,3,0)</f>
        <v>Xograph Healthcare Limited</v>
      </c>
      <c r="D406" s="8" t="str">
        <f t="shared" si="37"/>
        <v>Mobile Mini C-Arm</v>
      </c>
      <c r="E406" s="8">
        <f t="shared" si="39"/>
        <v>0</v>
      </c>
      <c r="F406" s="8">
        <f t="shared" si="40"/>
        <v>5</v>
      </c>
      <c r="G406" s="8">
        <f t="shared" si="41"/>
        <v>5</v>
      </c>
      <c r="H406" s="15">
        <f t="shared" si="42"/>
        <v>6.5000000000000002E-2</v>
      </c>
      <c r="I406" s="15" t="s">
        <v>372</v>
      </c>
      <c r="J406" s="10">
        <v>100000000733653</v>
      </c>
      <c r="K406" s="9" t="s">
        <v>384</v>
      </c>
      <c r="L406" s="10">
        <v>100000000611348</v>
      </c>
      <c r="M406" s="9" t="s">
        <v>387</v>
      </c>
      <c r="N406" s="9"/>
      <c r="O406" s="9">
        <v>5</v>
      </c>
      <c r="P406" s="9">
        <v>5</v>
      </c>
      <c r="Q406" s="9">
        <v>6.5</v>
      </c>
    </row>
    <row r="407" spans="1:17" hidden="1" x14ac:dyDescent="0.25">
      <c r="A407" s="8" t="str">
        <f t="shared" si="38"/>
        <v>Mobile Image IntensifiersXograph Healthcare Limited</v>
      </c>
      <c r="B407" s="8" t="str">
        <f>VLOOKUP(J407,'Contract IDs'!A:D,4,0)</f>
        <v>Mobile Image Intensifiers</v>
      </c>
      <c r="C407" s="8" t="str">
        <f>VLOOKUP(L407,'Supplier IDs'!A:C,3,0)</f>
        <v>Xograph Healthcare Limited</v>
      </c>
      <c r="D407" s="8" t="str">
        <f t="shared" si="37"/>
        <v>Mobile Mini C-Arm</v>
      </c>
      <c r="E407" s="8">
        <f t="shared" si="39"/>
        <v>0</v>
      </c>
      <c r="F407" s="8">
        <f t="shared" si="40"/>
        <v>6</v>
      </c>
      <c r="G407" s="8">
        <f t="shared" si="41"/>
        <v>999999</v>
      </c>
      <c r="H407" s="15">
        <f t="shared" si="42"/>
        <v>7.4999999999999997E-2</v>
      </c>
      <c r="I407" s="15" t="s">
        <v>372</v>
      </c>
      <c r="J407" s="10">
        <v>100000000733653</v>
      </c>
      <c r="K407" s="9" t="s">
        <v>384</v>
      </c>
      <c r="L407" s="10">
        <v>100000000611348</v>
      </c>
      <c r="M407" s="9" t="s">
        <v>387</v>
      </c>
      <c r="N407" s="9"/>
      <c r="O407" s="9">
        <v>6</v>
      </c>
      <c r="P407" s="9">
        <v>999999</v>
      </c>
      <c r="Q407" s="9">
        <v>7.5</v>
      </c>
    </row>
    <row r="408" spans="1:17" hidden="1" x14ac:dyDescent="0.25">
      <c r="A408" s="8" t="str">
        <f t="shared" si="38"/>
        <v>MRI ScannersCanon Medical Systems Limited</v>
      </c>
      <c r="B408" s="8" t="str">
        <f>VLOOKUP(J408,'Contract IDs'!A:D,4,0)</f>
        <v>MRI Scanners</v>
      </c>
      <c r="C408" s="8" t="str">
        <f>VLOOKUP(L408,'Supplier IDs'!A:C,3,0)</f>
        <v>Canon Medical Systems Limited</v>
      </c>
      <c r="D408" s="8" t="str">
        <f t="shared" si="37"/>
        <v>No Sub Cat</v>
      </c>
      <c r="E408" s="8">
        <f t="shared" si="39"/>
        <v>0</v>
      </c>
      <c r="F408" s="8">
        <f t="shared" si="40"/>
        <v>1</v>
      </c>
      <c r="G408" s="8">
        <f t="shared" si="41"/>
        <v>1</v>
      </c>
      <c r="H408" s="15">
        <f t="shared" si="42"/>
        <v>0</v>
      </c>
      <c r="I408" s="15" t="s">
        <v>372</v>
      </c>
      <c r="J408" s="10">
        <v>100000000733657</v>
      </c>
      <c r="K408" s="9" t="s">
        <v>388</v>
      </c>
      <c r="L408" s="10">
        <v>100000000612580</v>
      </c>
      <c r="M408" s="9"/>
      <c r="N408" s="9"/>
      <c r="O408" s="9">
        <v>1</v>
      </c>
      <c r="P408" s="9">
        <v>1</v>
      </c>
      <c r="Q408" s="9">
        <v>0</v>
      </c>
    </row>
    <row r="409" spans="1:17" hidden="1" x14ac:dyDescent="0.25">
      <c r="A409" s="8" t="str">
        <f t="shared" si="38"/>
        <v>MRI ScannersCanon Medical Systems Limited</v>
      </c>
      <c r="B409" s="8" t="str">
        <f>VLOOKUP(J409,'Contract IDs'!A:D,4,0)</f>
        <v>MRI Scanners</v>
      </c>
      <c r="C409" s="8" t="str">
        <f>VLOOKUP(L409,'Supplier IDs'!A:C,3,0)</f>
        <v>Canon Medical Systems Limited</v>
      </c>
      <c r="D409" s="8" t="str">
        <f t="shared" si="37"/>
        <v>No Sub Cat</v>
      </c>
      <c r="E409" s="8">
        <f t="shared" si="39"/>
        <v>0</v>
      </c>
      <c r="F409" s="8">
        <f t="shared" si="40"/>
        <v>2</v>
      </c>
      <c r="G409" s="8">
        <f t="shared" si="41"/>
        <v>2</v>
      </c>
      <c r="H409" s="15">
        <f t="shared" si="42"/>
        <v>0.01</v>
      </c>
      <c r="I409" s="15" t="s">
        <v>372</v>
      </c>
      <c r="J409" s="10">
        <v>100000000733657</v>
      </c>
      <c r="K409" s="9" t="s">
        <v>388</v>
      </c>
      <c r="L409" s="10">
        <v>100000000612580</v>
      </c>
      <c r="M409" s="9"/>
      <c r="N409" s="9"/>
      <c r="O409" s="9">
        <v>2</v>
      </c>
      <c r="P409" s="9">
        <v>2</v>
      </c>
      <c r="Q409" s="9">
        <v>1</v>
      </c>
    </row>
    <row r="410" spans="1:17" hidden="1" x14ac:dyDescent="0.25">
      <c r="A410" s="8" t="str">
        <f t="shared" si="38"/>
        <v>MRI ScannersCanon Medical Systems Limited</v>
      </c>
      <c r="B410" s="8" t="str">
        <f>VLOOKUP(J410,'Contract IDs'!A:D,4,0)</f>
        <v>MRI Scanners</v>
      </c>
      <c r="C410" s="8" t="str">
        <f>VLOOKUP(L410,'Supplier IDs'!A:C,3,0)</f>
        <v>Canon Medical Systems Limited</v>
      </c>
      <c r="D410" s="8" t="str">
        <f t="shared" si="37"/>
        <v>No Sub Cat</v>
      </c>
      <c r="E410" s="8">
        <f t="shared" si="39"/>
        <v>0</v>
      </c>
      <c r="F410" s="8">
        <f t="shared" si="40"/>
        <v>3</v>
      </c>
      <c r="G410" s="8">
        <f t="shared" si="41"/>
        <v>3</v>
      </c>
      <c r="H410" s="15">
        <f t="shared" si="42"/>
        <v>0.02</v>
      </c>
      <c r="I410" s="15" t="s">
        <v>372</v>
      </c>
      <c r="J410" s="10">
        <v>100000000733657</v>
      </c>
      <c r="K410" s="9" t="s">
        <v>388</v>
      </c>
      <c r="L410" s="10">
        <v>100000000612580</v>
      </c>
      <c r="M410" s="9"/>
      <c r="N410" s="9"/>
      <c r="O410" s="9">
        <v>3</v>
      </c>
      <c r="P410" s="9">
        <v>3</v>
      </c>
      <c r="Q410" s="9">
        <v>2</v>
      </c>
    </row>
    <row r="411" spans="1:17" hidden="1" x14ac:dyDescent="0.25">
      <c r="A411" s="8" t="str">
        <f t="shared" si="38"/>
        <v>MRI ScannersCanon Medical Systems Limited</v>
      </c>
      <c r="B411" s="8" t="str">
        <f>VLOOKUP(J411,'Contract IDs'!A:D,4,0)</f>
        <v>MRI Scanners</v>
      </c>
      <c r="C411" s="8" t="str">
        <f>VLOOKUP(L411,'Supplier IDs'!A:C,3,0)</f>
        <v>Canon Medical Systems Limited</v>
      </c>
      <c r="D411" s="8" t="str">
        <f t="shared" si="37"/>
        <v>No Sub Cat</v>
      </c>
      <c r="E411" s="8">
        <f t="shared" si="39"/>
        <v>0</v>
      </c>
      <c r="F411" s="8">
        <f t="shared" si="40"/>
        <v>4</v>
      </c>
      <c r="G411" s="8">
        <f t="shared" si="41"/>
        <v>4</v>
      </c>
      <c r="H411" s="15">
        <f t="shared" si="42"/>
        <v>0.03</v>
      </c>
      <c r="I411" s="15" t="s">
        <v>372</v>
      </c>
      <c r="J411" s="10">
        <v>100000000733657</v>
      </c>
      <c r="K411" s="9" t="s">
        <v>388</v>
      </c>
      <c r="L411" s="10">
        <v>100000000612580</v>
      </c>
      <c r="M411" s="9"/>
      <c r="N411" s="9"/>
      <c r="O411" s="9">
        <v>4</v>
      </c>
      <c r="P411" s="9">
        <v>4</v>
      </c>
      <c r="Q411" s="9">
        <v>3</v>
      </c>
    </row>
    <row r="412" spans="1:17" hidden="1" x14ac:dyDescent="0.25">
      <c r="A412" s="8" t="str">
        <f t="shared" si="38"/>
        <v>MRI ScannersCanon Medical Systems Limited</v>
      </c>
      <c r="B412" s="8" t="str">
        <f>VLOOKUP(J412,'Contract IDs'!A:D,4,0)</f>
        <v>MRI Scanners</v>
      </c>
      <c r="C412" s="8" t="str">
        <f>VLOOKUP(L412,'Supplier IDs'!A:C,3,0)</f>
        <v>Canon Medical Systems Limited</v>
      </c>
      <c r="D412" s="8" t="str">
        <f t="shared" si="37"/>
        <v>No Sub Cat</v>
      </c>
      <c r="E412" s="8">
        <f t="shared" si="39"/>
        <v>0</v>
      </c>
      <c r="F412" s="8">
        <f t="shared" si="40"/>
        <v>5</v>
      </c>
      <c r="G412" s="8">
        <f t="shared" si="41"/>
        <v>5</v>
      </c>
      <c r="H412" s="15">
        <f t="shared" si="42"/>
        <v>0.04</v>
      </c>
      <c r="I412" s="15" t="s">
        <v>372</v>
      </c>
      <c r="J412" s="10">
        <v>100000000733657</v>
      </c>
      <c r="K412" s="9" t="s">
        <v>388</v>
      </c>
      <c r="L412" s="10">
        <v>100000000612580</v>
      </c>
      <c r="M412" s="9"/>
      <c r="N412" s="9"/>
      <c r="O412" s="9">
        <v>5</v>
      </c>
      <c r="P412" s="9">
        <v>5</v>
      </c>
      <c r="Q412" s="9">
        <v>4</v>
      </c>
    </row>
    <row r="413" spans="1:17" hidden="1" x14ac:dyDescent="0.25">
      <c r="A413" s="8" t="str">
        <f t="shared" si="38"/>
        <v>MRI ScannersCanon Medical Systems Limited</v>
      </c>
      <c r="B413" s="8" t="str">
        <f>VLOOKUP(J413,'Contract IDs'!A:D,4,0)</f>
        <v>MRI Scanners</v>
      </c>
      <c r="C413" s="8" t="str">
        <f>VLOOKUP(L413,'Supplier IDs'!A:C,3,0)</f>
        <v>Canon Medical Systems Limited</v>
      </c>
      <c r="D413" s="8" t="str">
        <f t="shared" si="37"/>
        <v>No Sub Cat</v>
      </c>
      <c r="E413" s="8">
        <f t="shared" si="39"/>
        <v>0</v>
      </c>
      <c r="F413" s="8">
        <f t="shared" si="40"/>
        <v>6</v>
      </c>
      <c r="G413" s="8">
        <f t="shared" si="41"/>
        <v>10</v>
      </c>
      <c r="H413" s="15">
        <f t="shared" si="42"/>
        <v>0.05</v>
      </c>
      <c r="I413" s="15" t="s">
        <v>372</v>
      </c>
      <c r="J413" s="10">
        <v>100000000733657</v>
      </c>
      <c r="K413" s="9" t="s">
        <v>388</v>
      </c>
      <c r="L413" s="10">
        <v>100000000612580</v>
      </c>
      <c r="M413" s="9"/>
      <c r="N413" s="9"/>
      <c r="O413" s="9">
        <v>6</v>
      </c>
      <c r="P413" s="9">
        <v>10</v>
      </c>
      <c r="Q413" s="9">
        <v>5</v>
      </c>
    </row>
    <row r="414" spans="1:17" hidden="1" x14ac:dyDescent="0.25">
      <c r="A414" s="8" t="str">
        <f t="shared" si="38"/>
        <v>MRI ScannersCanon Medical Systems Limited</v>
      </c>
      <c r="B414" s="8" t="str">
        <f>VLOOKUP(J414,'Contract IDs'!A:D,4,0)</f>
        <v>MRI Scanners</v>
      </c>
      <c r="C414" s="8" t="str">
        <f>VLOOKUP(L414,'Supplier IDs'!A:C,3,0)</f>
        <v>Canon Medical Systems Limited</v>
      </c>
      <c r="D414" s="8" t="str">
        <f t="shared" si="37"/>
        <v>No Sub Cat</v>
      </c>
      <c r="E414" s="8">
        <f t="shared" si="39"/>
        <v>0</v>
      </c>
      <c r="F414" s="8">
        <f t="shared" si="40"/>
        <v>11</v>
      </c>
      <c r="G414" s="8">
        <f t="shared" si="41"/>
        <v>15</v>
      </c>
      <c r="H414" s="15">
        <f t="shared" si="42"/>
        <v>0.05</v>
      </c>
      <c r="I414" s="15" t="s">
        <v>372</v>
      </c>
      <c r="J414" s="10">
        <v>100000000733657</v>
      </c>
      <c r="K414" s="9" t="s">
        <v>388</v>
      </c>
      <c r="L414" s="10">
        <v>100000000612580</v>
      </c>
      <c r="M414" s="9"/>
      <c r="N414" s="9"/>
      <c r="O414" s="9">
        <v>11</v>
      </c>
      <c r="P414" s="9">
        <v>15</v>
      </c>
      <c r="Q414" s="9">
        <v>5</v>
      </c>
    </row>
    <row r="415" spans="1:17" hidden="1" x14ac:dyDescent="0.25">
      <c r="A415" s="8" t="str">
        <f t="shared" si="38"/>
        <v>MRI ScannersCanon Medical Systems Limited</v>
      </c>
      <c r="B415" s="8" t="str">
        <f>VLOOKUP(J415,'Contract IDs'!A:D,4,0)</f>
        <v>MRI Scanners</v>
      </c>
      <c r="C415" s="8" t="str">
        <f>VLOOKUP(L415,'Supplier IDs'!A:C,3,0)</f>
        <v>Canon Medical Systems Limited</v>
      </c>
      <c r="D415" s="8" t="str">
        <f t="shared" si="37"/>
        <v>No Sub Cat</v>
      </c>
      <c r="E415" s="8">
        <f t="shared" si="39"/>
        <v>0</v>
      </c>
      <c r="F415" s="8">
        <f t="shared" si="40"/>
        <v>16</v>
      </c>
      <c r="G415" s="8">
        <f t="shared" si="41"/>
        <v>20</v>
      </c>
      <c r="H415" s="15">
        <f t="shared" si="42"/>
        <v>0.05</v>
      </c>
      <c r="I415" s="15" t="s">
        <v>372</v>
      </c>
      <c r="J415" s="10">
        <v>100000000733657</v>
      </c>
      <c r="K415" s="9" t="s">
        <v>388</v>
      </c>
      <c r="L415" s="10">
        <v>100000000612580</v>
      </c>
      <c r="M415" s="9"/>
      <c r="N415" s="9"/>
      <c r="O415" s="9">
        <v>16</v>
      </c>
      <c r="P415" s="9">
        <v>20</v>
      </c>
      <c r="Q415" s="9">
        <v>5</v>
      </c>
    </row>
    <row r="416" spans="1:17" hidden="1" x14ac:dyDescent="0.25">
      <c r="A416" s="8" t="str">
        <f t="shared" si="38"/>
        <v>MRI ScannersCanon Medical Systems Limited</v>
      </c>
      <c r="B416" s="8" t="str">
        <f>VLOOKUP(J416,'Contract IDs'!A:D,4,0)</f>
        <v>MRI Scanners</v>
      </c>
      <c r="C416" s="8" t="str">
        <f>VLOOKUP(L416,'Supplier IDs'!A:C,3,0)</f>
        <v>Canon Medical Systems Limited</v>
      </c>
      <c r="D416" s="8" t="str">
        <f t="shared" si="37"/>
        <v>No Sub Cat</v>
      </c>
      <c r="E416" s="8">
        <f t="shared" si="39"/>
        <v>0</v>
      </c>
      <c r="F416" s="8">
        <f t="shared" si="40"/>
        <v>21</v>
      </c>
      <c r="G416" s="8">
        <f t="shared" si="41"/>
        <v>999999</v>
      </c>
      <c r="H416" s="15">
        <f t="shared" si="42"/>
        <v>0.05</v>
      </c>
      <c r="I416" s="15" t="s">
        <v>372</v>
      </c>
      <c r="J416" s="10">
        <v>100000000733657</v>
      </c>
      <c r="K416" s="9" t="s">
        <v>388</v>
      </c>
      <c r="L416" s="10">
        <v>100000000612580</v>
      </c>
      <c r="M416" s="9"/>
      <c r="N416" s="9"/>
      <c r="O416" s="9">
        <v>21</v>
      </c>
      <c r="P416" s="9">
        <v>999999</v>
      </c>
      <c r="Q416" s="9">
        <v>5</v>
      </c>
    </row>
    <row r="417" spans="1:17" hidden="1" x14ac:dyDescent="0.25">
      <c r="A417" s="8" t="str">
        <f t="shared" si="38"/>
        <v>MRI ScannersEsaote UK</v>
      </c>
      <c r="B417" s="8" t="str">
        <f>VLOOKUP(J417,'Contract IDs'!A:D,4,0)</f>
        <v>MRI Scanners</v>
      </c>
      <c r="C417" s="8" t="str">
        <f>VLOOKUP(L417,'Supplier IDs'!A:C,3,0)</f>
        <v>Esaote UK</v>
      </c>
      <c r="D417" s="8" t="str">
        <f t="shared" si="37"/>
        <v>No Sub Cat</v>
      </c>
      <c r="E417" s="8">
        <f t="shared" si="39"/>
        <v>0</v>
      </c>
      <c r="F417" s="8">
        <f t="shared" si="40"/>
        <v>1</v>
      </c>
      <c r="G417" s="8">
        <f t="shared" si="41"/>
        <v>1</v>
      </c>
      <c r="H417" s="15">
        <f t="shared" si="42"/>
        <v>0</v>
      </c>
      <c r="I417" s="15" t="s">
        <v>372</v>
      </c>
      <c r="J417" s="10">
        <v>100000000733657</v>
      </c>
      <c r="K417" s="9" t="s">
        <v>388</v>
      </c>
      <c r="L417" s="10">
        <v>100000000611157</v>
      </c>
      <c r="M417" s="9"/>
      <c r="N417" s="9"/>
      <c r="O417" s="9">
        <v>1</v>
      </c>
      <c r="P417" s="9">
        <v>1</v>
      </c>
      <c r="Q417" s="9">
        <v>0</v>
      </c>
    </row>
    <row r="418" spans="1:17" hidden="1" x14ac:dyDescent="0.25">
      <c r="A418" s="8" t="str">
        <f t="shared" si="38"/>
        <v>MRI ScannersEsaote UK</v>
      </c>
      <c r="B418" s="8" t="str">
        <f>VLOOKUP(J418,'Contract IDs'!A:D,4,0)</f>
        <v>MRI Scanners</v>
      </c>
      <c r="C418" s="8" t="str">
        <f>VLOOKUP(L418,'Supplier IDs'!A:C,3,0)</f>
        <v>Esaote UK</v>
      </c>
      <c r="D418" s="8" t="str">
        <f t="shared" si="37"/>
        <v>No Sub Cat</v>
      </c>
      <c r="E418" s="8">
        <f t="shared" si="39"/>
        <v>0</v>
      </c>
      <c r="F418" s="8">
        <f t="shared" si="40"/>
        <v>2</v>
      </c>
      <c r="G418" s="8">
        <f t="shared" si="41"/>
        <v>2</v>
      </c>
      <c r="H418" s="15">
        <f t="shared" si="42"/>
        <v>0.01</v>
      </c>
      <c r="I418" s="15" t="s">
        <v>372</v>
      </c>
      <c r="J418" s="10">
        <v>100000000733657</v>
      </c>
      <c r="K418" s="9" t="s">
        <v>388</v>
      </c>
      <c r="L418" s="10">
        <v>100000000611157</v>
      </c>
      <c r="M418" s="9"/>
      <c r="N418" s="9"/>
      <c r="O418" s="9">
        <v>2</v>
      </c>
      <c r="P418" s="9">
        <v>2</v>
      </c>
      <c r="Q418" s="9">
        <v>1</v>
      </c>
    </row>
    <row r="419" spans="1:17" hidden="1" x14ac:dyDescent="0.25">
      <c r="A419" s="8" t="str">
        <f t="shared" si="38"/>
        <v>MRI ScannersEsaote UK</v>
      </c>
      <c r="B419" s="8" t="str">
        <f>VLOOKUP(J419,'Contract IDs'!A:D,4,0)</f>
        <v>MRI Scanners</v>
      </c>
      <c r="C419" s="8" t="str">
        <f>VLOOKUP(L419,'Supplier IDs'!A:C,3,0)</f>
        <v>Esaote UK</v>
      </c>
      <c r="D419" s="8" t="str">
        <f t="shared" si="37"/>
        <v>No Sub Cat</v>
      </c>
      <c r="E419" s="8">
        <f t="shared" si="39"/>
        <v>0</v>
      </c>
      <c r="F419" s="8">
        <f t="shared" si="40"/>
        <v>3</v>
      </c>
      <c r="G419" s="8">
        <f t="shared" si="41"/>
        <v>3</v>
      </c>
      <c r="H419" s="15">
        <f t="shared" si="42"/>
        <v>0.01</v>
      </c>
      <c r="I419" s="15" t="s">
        <v>372</v>
      </c>
      <c r="J419" s="10">
        <v>100000000733657</v>
      </c>
      <c r="K419" s="9" t="s">
        <v>388</v>
      </c>
      <c r="L419" s="10">
        <v>100000000611157</v>
      </c>
      <c r="M419" s="9"/>
      <c r="N419" s="9"/>
      <c r="O419" s="9">
        <v>3</v>
      </c>
      <c r="P419" s="9">
        <v>3</v>
      </c>
      <c r="Q419" s="9">
        <v>1</v>
      </c>
    </row>
    <row r="420" spans="1:17" hidden="1" x14ac:dyDescent="0.25">
      <c r="A420" s="8" t="str">
        <f t="shared" si="38"/>
        <v>MRI ScannersEsaote UK</v>
      </c>
      <c r="B420" s="8" t="str">
        <f>VLOOKUP(J420,'Contract IDs'!A:D,4,0)</f>
        <v>MRI Scanners</v>
      </c>
      <c r="C420" s="8" t="str">
        <f>VLOOKUP(L420,'Supplier IDs'!A:C,3,0)</f>
        <v>Esaote UK</v>
      </c>
      <c r="D420" s="8" t="str">
        <f t="shared" si="37"/>
        <v>No Sub Cat</v>
      </c>
      <c r="E420" s="8">
        <f t="shared" si="39"/>
        <v>0</v>
      </c>
      <c r="F420" s="8">
        <f t="shared" si="40"/>
        <v>4</v>
      </c>
      <c r="G420" s="8">
        <f t="shared" si="41"/>
        <v>4</v>
      </c>
      <c r="H420" s="15">
        <f t="shared" si="42"/>
        <v>0.01</v>
      </c>
      <c r="I420" s="15" t="s">
        <v>372</v>
      </c>
      <c r="J420" s="10">
        <v>100000000733657</v>
      </c>
      <c r="K420" s="9" t="s">
        <v>388</v>
      </c>
      <c r="L420" s="10">
        <v>100000000611157</v>
      </c>
      <c r="M420" s="9"/>
      <c r="N420" s="9"/>
      <c r="O420" s="9">
        <v>4</v>
      </c>
      <c r="P420" s="9">
        <v>4</v>
      </c>
      <c r="Q420" s="9">
        <v>1</v>
      </c>
    </row>
    <row r="421" spans="1:17" hidden="1" x14ac:dyDescent="0.25">
      <c r="A421" s="8" t="str">
        <f t="shared" si="38"/>
        <v>MRI ScannersEsaote UK</v>
      </c>
      <c r="B421" s="8" t="str">
        <f>VLOOKUP(J421,'Contract IDs'!A:D,4,0)</f>
        <v>MRI Scanners</v>
      </c>
      <c r="C421" s="8" t="str">
        <f>VLOOKUP(L421,'Supplier IDs'!A:C,3,0)</f>
        <v>Esaote UK</v>
      </c>
      <c r="D421" s="8" t="str">
        <f t="shared" si="37"/>
        <v>No Sub Cat</v>
      </c>
      <c r="E421" s="8">
        <f t="shared" si="39"/>
        <v>0</v>
      </c>
      <c r="F421" s="8">
        <f t="shared" si="40"/>
        <v>5</v>
      </c>
      <c r="G421" s="8">
        <f t="shared" si="41"/>
        <v>5</v>
      </c>
      <c r="H421" s="15">
        <f t="shared" si="42"/>
        <v>0.01</v>
      </c>
      <c r="I421" s="15" t="s">
        <v>372</v>
      </c>
      <c r="J421" s="10">
        <v>100000000733657</v>
      </c>
      <c r="K421" s="9" t="s">
        <v>388</v>
      </c>
      <c r="L421" s="10">
        <v>100000000611157</v>
      </c>
      <c r="M421" s="9"/>
      <c r="N421" s="9"/>
      <c r="O421" s="9">
        <v>5</v>
      </c>
      <c r="P421" s="9">
        <v>5</v>
      </c>
      <c r="Q421" s="9">
        <v>1</v>
      </c>
    </row>
    <row r="422" spans="1:17" hidden="1" x14ac:dyDescent="0.25">
      <c r="A422" s="8" t="str">
        <f t="shared" si="38"/>
        <v>MRI ScannersEsaote UK</v>
      </c>
      <c r="B422" s="8" t="str">
        <f>VLOOKUP(J422,'Contract IDs'!A:D,4,0)</f>
        <v>MRI Scanners</v>
      </c>
      <c r="C422" s="8" t="str">
        <f>VLOOKUP(L422,'Supplier IDs'!A:C,3,0)</f>
        <v>Esaote UK</v>
      </c>
      <c r="D422" s="8" t="str">
        <f t="shared" si="37"/>
        <v>No Sub Cat</v>
      </c>
      <c r="E422" s="8">
        <f t="shared" si="39"/>
        <v>0</v>
      </c>
      <c r="F422" s="8">
        <f t="shared" si="40"/>
        <v>6</v>
      </c>
      <c r="G422" s="8">
        <f t="shared" si="41"/>
        <v>10</v>
      </c>
      <c r="H422" s="15">
        <f t="shared" si="42"/>
        <v>0.01</v>
      </c>
      <c r="I422" s="15" t="s">
        <v>372</v>
      </c>
      <c r="J422" s="10">
        <v>100000000733657</v>
      </c>
      <c r="K422" s="9" t="s">
        <v>388</v>
      </c>
      <c r="L422" s="10">
        <v>100000000611157</v>
      </c>
      <c r="M422" s="9"/>
      <c r="N422" s="9"/>
      <c r="O422" s="9">
        <v>6</v>
      </c>
      <c r="P422" s="9">
        <v>10</v>
      </c>
      <c r="Q422" s="9">
        <v>1</v>
      </c>
    </row>
    <row r="423" spans="1:17" hidden="1" x14ac:dyDescent="0.25">
      <c r="A423" s="8" t="str">
        <f t="shared" si="38"/>
        <v>MRI ScannersEsaote UK</v>
      </c>
      <c r="B423" s="8" t="str">
        <f>VLOOKUP(J423,'Contract IDs'!A:D,4,0)</f>
        <v>MRI Scanners</v>
      </c>
      <c r="C423" s="8" t="str">
        <f>VLOOKUP(L423,'Supplier IDs'!A:C,3,0)</f>
        <v>Esaote UK</v>
      </c>
      <c r="D423" s="8" t="str">
        <f t="shared" si="37"/>
        <v>No Sub Cat</v>
      </c>
      <c r="E423" s="8">
        <f t="shared" si="39"/>
        <v>0</v>
      </c>
      <c r="F423" s="8">
        <f t="shared" si="40"/>
        <v>11</v>
      </c>
      <c r="G423" s="8">
        <f t="shared" si="41"/>
        <v>15</v>
      </c>
      <c r="H423" s="15">
        <f t="shared" si="42"/>
        <v>0.01</v>
      </c>
      <c r="I423" s="15" t="s">
        <v>372</v>
      </c>
      <c r="J423" s="10">
        <v>100000000733657</v>
      </c>
      <c r="K423" s="9" t="s">
        <v>388</v>
      </c>
      <c r="L423" s="10">
        <v>100000000611157</v>
      </c>
      <c r="M423" s="9"/>
      <c r="N423" s="9"/>
      <c r="O423" s="9">
        <v>11</v>
      </c>
      <c r="P423" s="9">
        <v>15</v>
      </c>
      <c r="Q423" s="9">
        <v>1</v>
      </c>
    </row>
    <row r="424" spans="1:17" hidden="1" x14ac:dyDescent="0.25">
      <c r="A424" s="8" t="str">
        <f t="shared" si="38"/>
        <v>MRI ScannersEsaote UK</v>
      </c>
      <c r="B424" s="8" t="str">
        <f>VLOOKUP(J424,'Contract IDs'!A:D,4,0)</f>
        <v>MRI Scanners</v>
      </c>
      <c r="C424" s="8" t="str">
        <f>VLOOKUP(L424,'Supplier IDs'!A:C,3,0)</f>
        <v>Esaote UK</v>
      </c>
      <c r="D424" s="8" t="str">
        <f t="shared" si="37"/>
        <v>No Sub Cat</v>
      </c>
      <c r="E424" s="8">
        <f t="shared" si="39"/>
        <v>0</v>
      </c>
      <c r="F424" s="8">
        <f t="shared" si="40"/>
        <v>16</v>
      </c>
      <c r="G424" s="8">
        <f t="shared" si="41"/>
        <v>20</v>
      </c>
      <c r="H424" s="15">
        <f t="shared" si="42"/>
        <v>0.01</v>
      </c>
      <c r="I424" s="15" t="s">
        <v>372</v>
      </c>
      <c r="J424" s="10">
        <v>100000000733657</v>
      </c>
      <c r="K424" s="9" t="s">
        <v>388</v>
      </c>
      <c r="L424" s="10">
        <v>100000000611157</v>
      </c>
      <c r="M424" s="9"/>
      <c r="N424" s="9"/>
      <c r="O424" s="9">
        <v>16</v>
      </c>
      <c r="P424" s="9">
        <v>20</v>
      </c>
      <c r="Q424" s="9">
        <v>1</v>
      </c>
    </row>
    <row r="425" spans="1:17" hidden="1" x14ac:dyDescent="0.25">
      <c r="A425" s="8" t="str">
        <f t="shared" si="38"/>
        <v>MRI ScannersEsaote UK</v>
      </c>
      <c r="B425" s="8" t="str">
        <f>VLOOKUP(J425,'Contract IDs'!A:D,4,0)</f>
        <v>MRI Scanners</v>
      </c>
      <c r="C425" s="8" t="str">
        <f>VLOOKUP(L425,'Supplier IDs'!A:C,3,0)</f>
        <v>Esaote UK</v>
      </c>
      <c r="D425" s="8" t="str">
        <f t="shared" si="37"/>
        <v>No Sub Cat</v>
      </c>
      <c r="E425" s="8">
        <f t="shared" si="39"/>
        <v>0</v>
      </c>
      <c r="F425" s="8">
        <f t="shared" si="40"/>
        <v>21</v>
      </c>
      <c r="G425" s="8">
        <f t="shared" si="41"/>
        <v>999999</v>
      </c>
      <c r="H425" s="15">
        <f t="shared" si="42"/>
        <v>0.01</v>
      </c>
      <c r="I425" s="15" t="s">
        <v>372</v>
      </c>
      <c r="J425" s="10">
        <v>100000000733657</v>
      </c>
      <c r="K425" s="9" t="s">
        <v>388</v>
      </c>
      <c r="L425" s="10">
        <v>100000000611157</v>
      </c>
      <c r="M425" s="9"/>
      <c r="N425" s="9"/>
      <c r="O425" s="9">
        <v>21</v>
      </c>
      <c r="P425" s="9">
        <v>999999</v>
      </c>
      <c r="Q425" s="9">
        <v>1</v>
      </c>
    </row>
    <row r="426" spans="1:17" hidden="1" x14ac:dyDescent="0.25">
      <c r="A426" s="8" t="str">
        <f t="shared" si="38"/>
        <v>MRI ScannersGe Medical Systems Limited</v>
      </c>
      <c r="B426" s="8" t="str">
        <f>VLOOKUP(J426,'Contract IDs'!A:D,4,0)</f>
        <v>MRI Scanners</v>
      </c>
      <c r="C426" s="8" t="str">
        <f>VLOOKUP(L426,'Supplier IDs'!A:C,3,0)</f>
        <v>Ge Medical Systems Limited</v>
      </c>
      <c r="D426" s="8" t="str">
        <f t="shared" si="37"/>
        <v>No Sub Cat</v>
      </c>
      <c r="E426" s="8">
        <f t="shared" si="39"/>
        <v>0</v>
      </c>
      <c r="F426" s="8">
        <f t="shared" si="40"/>
        <v>1</v>
      </c>
      <c r="G426" s="8">
        <f t="shared" si="41"/>
        <v>1</v>
      </c>
      <c r="H426" s="15">
        <f t="shared" si="42"/>
        <v>0</v>
      </c>
      <c r="I426" s="15" t="s">
        <v>372</v>
      </c>
      <c r="J426" s="10">
        <v>100000000733657</v>
      </c>
      <c r="K426" s="9" t="s">
        <v>388</v>
      </c>
      <c r="L426" s="10">
        <v>100000000611079</v>
      </c>
      <c r="M426" s="9"/>
      <c r="N426" s="9"/>
      <c r="O426" s="9">
        <v>1</v>
      </c>
      <c r="P426" s="9">
        <v>1</v>
      </c>
      <c r="Q426" s="9">
        <v>0</v>
      </c>
    </row>
    <row r="427" spans="1:17" hidden="1" x14ac:dyDescent="0.25">
      <c r="A427" s="8" t="str">
        <f t="shared" si="38"/>
        <v>MRI ScannersGe Medical Systems Limited</v>
      </c>
      <c r="B427" s="8" t="str">
        <f>VLOOKUP(J427,'Contract IDs'!A:D,4,0)</f>
        <v>MRI Scanners</v>
      </c>
      <c r="C427" s="8" t="str">
        <f>VLOOKUP(L427,'Supplier IDs'!A:C,3,0)</f>
        <v>Ge Medical Systems Limited</v>
      </c>
      <c r="D427" s="8" t="str">
        <f t="shared" si="37"/>
        <v>No Sub Cat</v>
      </c>
      <c r="E427" s="8">
        <f t="shared" si="39"/>
        <v>0</v>
      </c>
      <c r="F427" s="8">
        <f t="shared" si="40"/>
        <v>2</v>
      </c>
      <c r="G427" s="8">
        <f t="shared" si="41"/>
        <v>2</v>
      </c>
      <c r="H427" s="15">
        <f t="shared" si="42"/>
        <v>0.01</v>
      </c>
      <c r="I427" s="15" t="s">
        <v>372</v>
      </c>
      <c r="J427" s="10">
        <v>100000000733657</v>
      </c>
      <c r="K427" s="9" t="s">
        <v>388</v>
      </c>
      <c r="L427" s="10">
        <v>100000000611079</v>
      </c>
      <c r="M427" s="9"/>
      <c r="N427" s="9"/>
      <c r="O427" s="9">
        <v>2</v>
      </c>
      <c r="P427" s="9">
        <v>2</v>
      </c>
      <c r="Q427" s="9">
        <v>1</v>
      </c>
    </row>
    <row r="428" spans="1:17" hidden="1" x14ac:dyDescent="0.25">
      <c r="A428" s="8" t="str">
        <f t="shared" si="38"/>
        <v>MRI ScannersGe Medical Systems Limited</v>
      </c>
      <c r="B428" s="8" t="str">
        <f>VLOOKUP(J428,'Contract IDs'!A:D,4,0)</f>
        <v>MRI Scanners</v>
      </c>
      <c r="C428" s="8" t="str">
        <f>VLOOKUP(L428,'Supplier IDs'!A:C,3,0)</f>
        <v>Ge Medical Systems Limited</v>
      </c>
      <c r="D428" s="8" t="str">
        <f t="shared" si="37"/>
        <v>No Sub Cat</v>
      </c>
      <c r="E428" s="8">
        <f t="shared" si="39"/>
        <v>0</v>
      </c>
      <c r="F428" s="8">
        <f t="shared" si="40"/>
        <v>3</v>
      </c>
      <c r="G428" s="8">
        <f t="shared" si="41"/>
        <v>3</v>
      </c>
      <c r="H428" s="15">
        <f t="shared" si="42"/>
        <v>0.02</v>
      </c>
      <c r="I428" s="15" t="s">
        <v>372</v>
      </c>
      <c r="J428" s="10">
        <v>100000000733657</v>
      </c>
      <c r="K428" s="9" t="s">
        <v>388</v>
      </c>
      <c r="L428" s="10">
        <v>100000000611079</v>
      </c>
      <c r="M428" s="9"/>
      <c r="N428" s="9"/>
      <c r="O428" s="9">
        <v>3</v>
      </c>
      <c r="P428" s="9">
        <v>3</v>
      </c>
      <c r="Q428" s="9">
        <v>2</v>
      </c>
    </row>
    <row r="429" spans="1:17" hidden="1" x14ac:dyDescent="0.25">
      <c r="A429" s="8" t="str">
        <f t="shared" si="38"/>
        <v>MRI ScannersGe Medical Systems Limited</v>
      </c>
      <c r="B429" s="8" t="str">
        <f>VLOOKUP(J429,'Contract IDs'!A:D,4,0)</f>
        <v>MRI Scanners</v>
      </c>
      <c r="C429" s="8" t="str">
        <f>VLOOKUP(L429,'Supplier IDs'!A:C,3,0)</f>
        <v>Ge Medical Systems Limited</v>
      </c>
      <c r="D429" s="8" t="str">
        <f t="shared" si="37"/>
        <v>No Sub Cat</v>
      </c>
      <c r="E429" s="8">
        <f t="shared" si="39"/>
        <v>0</v>
      </c>
      <c r="F429" s="8">
        <f t="shared" si="40"/>
        <v>4</v>
      </c>
      <c r="G429" s="8">
        <f t="shared" si="41"/>
        <v>4</v>
      </c>
      <c r="H429" s="15">
        <f t="shared" si="42"/>
        <v>0.03</v>
      </c>
      <c r="I429" s="15" t="s">
        <v>372</v>
      </c>
      <c r="J429" s="10">
        <v>100000000733657</v>
      </c>
      <c r="K429" s="9" t="s">
        <v>388</v>
      </c>
      <c r="L429" s="10">
        <v>100000000611079</v>
      </c>
      <c r="M429" s="9"/>
      <c r="N429" s="9"/>
      <c r="O429" s="9">
        <v>4</v>
      </c>
      <c r="P429" s="9">
        <v>4</v>
      </c>
      <c r="Q429" s="9">
        <v>3</v>
      </c>
    </row>
    <row r="430" spans="1:17" hidden="1" x14ac:dyDescent="0.25">
      <c r="A430" s="8" t="str">
        <f t="shared" si="38"/>
        <v>MRI ScannersGe Medical Systems Limited</v>
      </c>
      <c r="B430" s="8" t="str">
        <f>VLOOKUP(J430,'Contract IDs'!A:D,4,0)</f>
        <v>MRI Scanners</v>
      </c>
      <c r="C430" s="8" t="str">
        <f>VLOOKUP(L430,'Supplier IDs'!A:C,3,0)</f>
        <v>Ge Medical Systems Limited</v>
      </c>
      <c r="D430" s="8" t="str">
        <f t="shared" si="37"/>
        <v>No Sub Cat</v>
      </c>
      <c r="E430" s="8">
        <f t="shared" si="39"/>
        <v>0</v>
      </c>
      <c r="F430" s="8">
        <f t="shared" si="40"/>
        <v>5</v>
      </c>
      <c r="G430" s="8">
        <f t="shared" si="41"/>
        <v>5</v>
      </c>
      <c r="H430" s="15">
        <f t="shared" si="42"/>
        <v>0.04</v>
      </c>
      <c r="I430" s="15" t="s">
        <v>372</v>
      </c>
      <c r="J430" s="10">
        <v>100000000733657</v>
      </c>
      <c r="K430" s="9" t="s">
        <v>388</v>
      </c>
      <c r="L430" s="10">
        <v>100000000611079</v>
      </c>
      <c r="M430" s="9"/>
      <c r="N430" s="9"/>
      <c r="O430" s="9">
        <v>5</v>
      </c>
      <c r="P430" s="9">
        <v>5</v>
      </c>
      <c r="Q430" s="9">
        <v>4</v>
      </c>
    </row>
    <row r="431" spans="1:17" hidden="1" x14ac:dyDescent="0.25">
      <c r="A431" s="8" t="str">
        <f t="shared" si="38"/>
        <v>MRI ScannersGe Medical Systems Limited</v>
      </c>
      <c r="B431" s="8" t="str">
        <f>VLOOKUP(J431,'Contract IDs'!A:D,4,0)</f>
        <v>MRI Scanners</v>
      </c>
      <c r="C431" s="8" t="str">
        <f>VLOOKUP(L431,'Supplier IDs'!A:C,3,0)</f>
        <v>Ge Medical Systems Limited</v>
      </c>
      <c r="D431" s="8" t="str">
        <f t="shared" si="37"/>
        <v>No Sub Cat</v>
      </c>
      <c r="E431" s="8">
        <f t="shared" si="39"/>
        <v>0</v>
      </c>
      <c r="F431" s="8">
        <f t="shared" si="40"/>
        <v>6</v>
      </c>
      <c r="G431" s="8">
        <f t="shared" si="41"/>
        <v>999999</v>
      </c>
      <c r="H431" s="15">
        <f t="shared" si="42"/>
        <v>0.05</v>
      </c>
      <c r="I431" s="15" t="s">
        <v>372</v>
      </c>
      <c r="J431" s="10">
        <v>100000000733657</v>
      </c>
      <c r="K431" s="9" t="s">
        <v>388</v>
      </c>
      <c r="L431" s="10">
        <v>100000000611079</v>
      </c>
      <c r="M431" s="9"/>
      <c r="N431" s="9"/>
      <c r="O431" s="9">
        <v>6</v>
      </c>
      <c r="P431" s="9">
        <v>999999</v>
      </c>
      <c r="Q431" s="9">
        <v>5</v>
      </c>
    </row>
    <row r="432" spans="1:17" hidden="1" x14ac:dyDescent="0.25">
      <c r="A432" s="8" t="str">
        <f t="shared" si="38"/>
        <v>MRI ScannersFujifilm Healthcare UK Limited</v>
      </c>
      <c r="B432" s="8" t="str">
        <f>VLOOKUP(J432,'Contract IDs'!A:D,4,0)</f>
        <v>MRI Scanners</v>
      </c>
      <c r="C432" s="8" t="str">
        <f>VLOOKUP(L432,'Supplier IDs'!A:C,3,0)</f>
        <v>Fujifilm Healthcare UK Limited</v>
      </c>
      <c r="D432" s="8" t="str">
        <f t="shared" si="37"/>
        <v>No Sub Cat</v>
      </c>
      <c r="E432" s="8">
        <f t="shared" si="39"/>
        <v>0</v>
      </c>
      <c r="F432" s="8">
        <f t="shared" si="40"/>
        <v>1</v>
      </c>
      <c r="G432" s="8">
        <f t="shared" si="41"/>
        <v>1</v>
      </c>
      <c r="H432" s="15">
        <f t="shared" si="42"/>
        <v>0</v>
      </c>
      <c r="I432" s="15" t="s">
        <v>372</v>
      </c>
      <c r="J432" s="10">
        <v>100000000733657</v>
      </c>
      <c r="K432" s="9" t="s">
        <v>388</v>
      </c>
      <c r="L432" s="10">
        <v>100000000613266</v>
      </c>
      <c r="M432" s="9"/>
      <c r="N432" s="9"/>
      <c r="O432" s="9">
        <v>1</v>
      </c>
      <c r="P432" s="9">
        <v>1</v>
      </c>
      <c r="Q432" s="9">
        <v>0</v>
      </c>
    </row>
    <row r="433" spans="1:17" hidden="1" x14ac:dyDescent="0.25">
      <c r="A433" s="8" t="str">
        <f t="shared" si="38"/>
        <v>MRI ScannersFujifilm Healthcare UK Limited</v>
      </c>
      <c r="B433" s="8" t="str">
        <f>VLOOKUP(J433,'Contract IDs'!A:D,4,0)</f>
        <v>MRI Scanners</v>
      </c>
      <c r="C433" s="8" t="str">
        <f>VLOOKUP(L433,'Supplier IDs'!A:C,3,0)</f>
        <v>Fujifilm Healthcare UK Limited</v>
      </c>
      <c r="D433" s="8" t="str">
        <f t="shared" si="37"/>
        <v>No Sub Cat</v>
      </c>
      <c r="E433" s="8">
        <f t="shared" si="39"/>
        <v>0</v>
      </c>
      <c r="F433" s="8">
        <f t="shared" si="40"/>
        <v>2</v>
      </c>
      <c r="G433" s="8">
        <f t="shared" si="41"/>
        <v>2</v>
      </c>
      <c r="H433" s="15">
        <f t="shared" si="42"/>
        <v>5.0000000000000001E-3</v>
      </c>
      <c r="I433" s="15" t="s">
        <v>372</v>
      </c>
      <c r="J433" s="10">
        <v>100000000733657</v>
      </c>
      <c r="K433" s="9" t="s">
        <v>388</v>
      </c>
      <c r="L433" s="10">
        <v>100000000613266</v>
      </c>
      <c r="M433" s="9"/>
      <c r="N433" s="9"/>
      <c r="O433" s="9">
        <v>2</v>
      </c>
      <c r="P433" s="9">
        <v>2</v>
      </c>
      <c r="Q433" s="9">
        <v>0.5</v>
      </c>
    </row>
    <row r="434" spans="1:17" hidden="1" x14ac:dyDescent="0.25">
      <c r="A434" s="8" t="str">
        <f t="shared" si="38"/>
        <v>MRI ScannersFujifilm Healthcare UK Limited</v>
      </c>
      <c r="B434" s="8" t="str">
        <f>VLOOKUP(J434,'Contract IDs'!A:D,4,0)</f>
        <v>MRI Scanners</v>
      </c>
      <c r="C434" s="8" t="str">
        <f>VLOOKUP(L434,'Supplier IDs'!A:C,3,0)</f>
        <v>Fujifilm Healthcare UK Limited</v>
      </c>
      <c r="D434" s="8" t="str">
        <f t="shared" si="37"/>
        <v>No Sub Cat</v>
      </c>
      <c r="E434" s="8">
        <f t="shared" si="39"/>
        <v>0</v>
      </c>
      <c r="F434" s="8">
        <f t="shared" si="40"/>
        <v>3</v>
      </c>
      <c r="G434" s="8">
        <f t="shared" si="41"/>
        <v>3</v>
      </c>
      <c r="H434" s="15">
        <f t="shared" si="42"/>
        <v>6.9999999999999993E-3</v>
      </c>
      <c r="I434" s="15" t="s">
        <v>372</v>
      </c>
      <c r="J434" s="10">
        <v>100000000733657</v>
      </c>
      <c r="K434" s="9" t="s">
        <v>388</v>
      </c>
      <c r="L434" s="10">
        <v>100000000613266</v>
      </c>
      <c r="M434" s="9"/>
      <c r="N434" s="9"/>
      <c r="O434" s="9">
        <v>3</v>
      </c>
      <c r="P434" s="9">
        <v>3</v>
      </c>
      <c r="Q434" s="9">
        <v>0.7</v>
      </c>
    </row>
    <row r="435" spans="1:17" hidden="1" x14ac:dyDescent="0.25">
      <c r="A435" s="8" t="str">
        <f t="shared" si="38"/>
        <v>MRI ScannersFujifilm Healthcare UK Limited</v>
      </c>
      <c r="B435" s="8" t="str">
        <f>VLOOKUP(J435,'Contract IDs'!A:D,4,0)</f>
        <v>MRI Scanners</v>
      </c>
      <c r="C435" s="8" t="str">
        <f>VLOOKUP(L435,'Supplier IDs'!A:C,3,0)</f>
        <v>Fujifilm Healthcare UK Limited</v>
      </c>
      <c r="D435" s="8" t="str">
        <f t="shared" si="37"/>
        <v>No Sub Cat</v>
      </c>
      <c r="E435" s="8">
        <f t="shared" si="39"/>
        <v>0</v>
      </c>
      <c r="F435" s="8">
        <f t="shared" si="40"/>
        <v>4</v>
      </c>
      <c r="G435" s="8">
        <f t="shared" si="41"/>
        <v>4</v>
      </c>
      <c r="H435" s="15">
        <f t="shared" si="42"/>
        <v>0.01</v>
      </c>
      <c r="I435" s="15" t="s">
        <v>372</v>
      </c>
      <c r="J435" s="10">
        <v>100000000733657</v>
      </c>
      <c r="K435" s="9" t="s">
        <v>388</v>
      </c>
      <c r="L435" s="10">
        <v>100000000613266</v>
      </c>
      <c r="M435" s="9"/>
      <c r="N435" s="9"/>
      <c r="O435" s="9">
        <v>4</v>
      </c>
      <c r="P435" s="9">
        <v>4</v>
      </c>
      <c r="Q435" s="9">
        <v>1</v>
      </c>
    </row>
    <row r="436" spans="1:17" hidden="1" x14ac:dyDescent="0.25">
      <c r="A436" s="8" t="str">
        <f t="shared" si="38"/>
        <v>MRI ScannersFujifilm Healthcare UK Limited</v>
      </c>
      <c r="B436" s="8" t="str">
        <f>VLOOKUP(J436,'Contract IDs'!A:D,4,0)</f>
        <v>MRI Scanners</v>
      </c>
      <c r="C436" s="8" t="str">
        <f>VLOOKUP(L436,'Supplier IDs'!A:C,3,0)</f>
        <v>Fujifilm Healthcare UK Limited</v>
      </c>
      <c r="D436" s="8" t="str">
        <f t="shared" si="37"/>
        <v>No Sub Cat</v>
      </c>
      <c r="E436" s="8">
        <f t="shared" si="39"/>
        <v>0</v>
      </c>
      <c r="F436" s="8">
        <f t="shared" si="40"/>
        <v>5</v>
      </c>
      <c r="G436" s="8">
        <f t="shared" si="41"/>
        <v>5</v>
      </c>
      <c r="H436" s="15">
        <f t="shared" si="42"/>
        <v>0.01</v>
      </c>
      <c r="I436" s="15" t="s">
        <v>372</v>
      </c>
      <c r="J436" s="10">
        <v>100000000733657</v>
      </c>
      <c r="K436" s="9" t="s">
        <v>388</v>
      </c>
      <c r="L436" s="10">
        <v>100000000613266</v>
      </c>
      <c r="M436" s="9"/>
      <c r="N436" s="9"/>
      <c r="O436" s="9">
        <v>5</v>
      </c>
      <c r="P436" s="9">
        <v>5</v>
      </c>
      <c r="Q436" s="9">
        <v>1</v>
      </c>
    </row>
    <row r="437" spans="1:17" hidden="1" x14ac:dyDescent="0.25">
      <c r="A437" s="8" t="str">
        <f t="shared" si="38"/>
        <v>MRI ScannersFujifilm Healthcare UK Limited</v>
      </c>
      <c r="B437" s="8" t="str">
        <f>VLOOKUP(J437,'Contract IDs'!A:D,4,0)</f>
        <v>MRI Scanners</v>
      </c>
      <c r="C437" s="8" t="str">
        <f>VLOOKUP(L437,'Supplier IDs'!A:C,3,0)</f>
        <v>Fujifilm Healthcare UK Limited</v>
      </c>
      <c r="D437" s="8" t="str">
        <f t="shared" si="37"/>
        <v>No Sub Cat</v>
      </c>
      <c r="E437" s="8">
        <f t="shared" si="39"/>
        <v>0</v>
      </c>
      <c r="F437" s="8">
        <f t="shared" si="40"/>
        <v>6</v>
      </c>
      <c r="G437" s="8">
        <f t="shared" si="41"/>
        <v>10</v>
      </c>
      <c r="H437" s="15">
        <f t="shared" si="42"/>
        <v>0.01</v>
      </c>
      <c r="I437" s="15" t="s">
        <v>372</v>
      </c>
      <c r="J437" s="10">
        <v>100000000733657</v>
      </c>
      <c r="K437" s="9" t="s">
        <v>388</v>
      </c>
      <c r="L437" s="10">
        <v>100000000613266</v>
      </c>
      <c r="M437" s="9"/>
      <c r="N437" s="9"/>
      <c r="O437" s="9">
        <v>6</v>
      </c>
      <c r="P437" s="9">
        <v>10</v>
      </c>
      <c r="Q437" s="9">
        <v>1</v>
      </c>
    </row>
    <row r="438" spans="1:17" hidden="1" x14ac:dyDescent="0.25">
      <c r="A438" s="8" t="str">
        <f t="shared" si="38"/>
        <v>MRI ScannersFujifilm Healthcare UK Limited</v>
      </c>
      <c r="B438" s="8" t="str">
        <f>VLOOKUP(J438,'Contract IDs'!A:D,4,0)</f>
        <v>MRI Scanners</v>
      </c>
      <c r="C438" s="8" t="str">
        <f>VLOOKUP(L438,'Supplier IDs'!A:C,3,0)</f>
        <v>Fujifilm Healthcare UK Limited</v>
      </c>
      <c r="D438" s="8" t="str">
        <f t="shared" si="37"/>
        <v>No Sub Cat</v>
      </c>
      <c r="E438" s="8">
        <f t="shared" si="39"/>
        <v>0</v>
      </c>
      <c r="F438" s="8">
        <f t="shared" si="40"/>
        <v>11</v>
      </c>
      <c r="G438" s="8">
        <f t="shared" si="41"/>
        <v>15</v>
      </c>
      <c r="H438" s="15">
        <f t="shared" si="42"/>
        <v>0.01</v>
      </c>
      <c r="I438" s="15" t="s">
        <v>372</v>
      </c>
      <c r="J438" s="10">
        <v>100000000733657</v>
      </c>
      <c r="K438" s="9" t="s">
        <v>388</v>
      </c>
      <c r="L438" s="10">
        <v>100000000613266</v>
      </c>
      <c r="M438" s="9"/>
      <c r="N438" s="9"/>
      <c r="O438" s="9">
        <v>11</v>
      </c>
      <c r="P438" s="9">
        <v>15</v>
      </c>
      <c r="Q438" s="9">
        <v>1</v>
      </c>
    </row>
    <row r="439" spans="1:17" hidden="1" x14ac:dyDescent="0.25">
      <c r="A439" s="8" t="str">
        <f t="shared" si="38"/>
        <v>MRI ScannersFujifilm Healthcare UK Limited</v>
      </c>
      <c r="B439" s="8" t="str">
        <f>VLOOKUP(J439,'Contract IDs'!A:D,4,0)</f>
        <v>MRI Scanners</v>
      </c>
      <c r="C439" s="8" t="str">
        <f>VLOOKUP(L439,'Supplier IDs'!A:C,3,0)</f>
        <v>Fujifilm Healthcare UK Limited</v>
      </c>
      <c r="D439" s="8" t="str">
        <f t="shared" si="37"/>
        <v>No Sub Cat</v>
      </c>
      <c r="E439" s="8">
        <f t="shared" si="39"/>
        <v>0</v>
      </c>
      <c r="F439" s="8">
        <f t="shared" si="40"/>
        <v>16</v>
      </c>
      <c r="G439" s="8">
        <f t="shared" si="41"/>
        <v>20</v>
      </c>
      <c r="H439" s="15">
        <f t="shared" si="42"/>
        <v>0.01</v>
      </c>
      <c r="I439" s="15" t="s">
        <v>372</v>
      </c>
      <c r="J439" s="10">
        <v>100000000733657</v>
      </c>
      <c r="K439" s="9" t="s">
        <v>388</v>
      </c>
      <c r="L439" s="10">
        <v>100000000613266</v>
      </c>
      <c r="M439" s="9"/>
      <c r="N439" s="9"/>
      <c r="O439" s="9">
        <v>16</v>
      </c>
      <c r="P439" s="9">
        <v>20</v>
      </c>
      <c r="Q439" s="9">
        <v>1</v>
      </c>
    </row>
    <row r="440" spans="1:17" hidden="1" x14ac:dyDescent="0.25">
      <c r="A440" s="8" t="str">
        <f t="shared" si="38"/>
        <v>MRI ScannersFujifilm Healthcare UK Limited</v>
      </c>
      <c r="B440" s="8" t="str">
        <f>VLOOKUP(J440,'Contract IDs'!A:D,4,0)</f>
        <v>MRI Scanners</v>
      </c>
      <c r="C440" s="8" t="str">
        <f>VLOOKUP(L440,'Supplier IDs'!A:C,3,0)</f>
        <v>Fujifilm Healthcare UK Limited</v>
      </c>
      <c r="D440" s="8" t="str">
        <f t="shared" si="37"/>
        <v>No Sub Cat</v>
      </c>
      <c r="E440" s="8">
        <f t="shared" si="39"/>
        <v>0</v>
      </c>
      <c r="F440" s="8">
        <f t="shared" si="40"/>
        <v>21</v>
      </c>
      <c r="G440" s="8">
        <f t="shared" si="41"/>
        <v>999999</v>
      </c>
      <c r="H440" s="15">
        <f t="shared" si="42"/>
        <v>0.01</v>
      </c>
      <c r="I440" s="15" t="s">
        <v>372</v>
      </c>
      <c r="J440" s="10">
        <v>100000000733657</v>
      </c>
      <c r="K440" s="9" t="s">
        <v>388</v>
      </c>
      <c r="L440" s="10">
        <v>100000000613266</v>
      </c>
      <c r="M440" s="9"/>
      <c r="N440" s="9"/>
      <c r="O440" s="9">
        <v>21</v>
      </c>
      <c r="P440" s="9">
        <v>999999</v>
      </c>
      <c r="Q440" s="9">
        <v>1</v>
      </c>
    </row>
    <row r="441" spans="1:17" x14ac:dyDescent="0.25">
      <c r="A441" s="8" t="str">
        <f t="shared" si="38"/>
        <v>MRI ScannersMedical Imaging Systems Limited</v>
      </c>
      <c r="B441" s="8" t="str">
        <f>VLOOKUP(J441,'Contract IDs'!A:D,4,0)</f>
        <v>MRI Scanners</v>
      </c>
      <c r="C441" s="8" t="str">
        <f>VLOOKUP(L441,'Supplier IDs'!A:C,3,0)</f>
        <v>Medical Imaging Systems Limited</v>
      </c>
      <c r="D441" s="8" t="str">
        <f t="shared" si="37"/>
        <v>No Sub Cat</v>
      </c>
      <c r="E441" s="8">
        <f t="shared" si="39"/>
        <v>0</v>
      </c>
      <c r="F441" s="8">
        <f t="shared" si="40"/>
        <v>1</v>
      </c>
      <c r="G441" s="8">
        <f t="shared" si="41"/>
        <v>1</v>
      </c>
      <c r="H441" s="15">
        <f t="shared" si="42"/>
        <v>0</v>
      </c>
      <c r="I441" s="15" t="s">
        <v>372</v>
      </c>
      <c r="J441" s="10">
        <v>100000000733657</v>
      </c>
      <c r="K441" s="9" t="s">
        <v>388</v>
      </c>
      <c r="L441" s="10">
        <v>100000000612466</v>
      </c>
      <c r="M441" s="9"/>
      <c r="N441" s="9"/>
      <c r="O441" s="9">
        <v>1</v>
      </c>
      <c r="P441" s="9">
        <v>1</v>
      </c>
      <c r="Q441" s="9">
        <v>0</v>
      </c>
    </row>
    <row r="442" spans="1:17" x14ac:dyDescent="0.25">
      <c r="A442" s="8" t="str">
        <f t="shared" si="38"/>
        <v>MRI ScannersMedical Imaging Systems Limited</v>
      </c>
      <c r="B442" s="8" t="str">
        <f>VLOOKUP(J442,'Contract IDs'!A:D,4,0)</f>
        <v>MRI Scanners</v>
      </c>
      <c r="C442" s="8" t="str">
        <f>VLOOKUP(L442,'Supplier IDs'!A:C,3,0)</f>
        <v>Medical Imaging Systems Limited</v>
      </c>
      <c r="D442" s="8" t="str">
        <f t="shared" si="37"/>
        <v>No Sub Cat</v>
      </c>
      <c r="E442" s="8">
        <f t="shared" si="39"/>
        <v>0</v>
      </c>
      <c r="F442" s="8">
        <f t="shared" si="40"/>
        <v>2</v>
      </c>
      <c r="G442" s="8">
        <f t="shared" si="41"/>
        <v>2</v>
      </c>
      <c r="H442" s="15">
        <f t="shared" si="42"/>
        <v>5.0000000000000001E-3</v>
      </c>
      <c r="I442" s="15" t="s">
        <v>372</v>
      </c>
      <c r="J442" s="10">
        <v>100000000733657</v>
      </c>
      <c r="K442" s="9" t="s">
        <v>388</v>
      </c>
      <c r="L442" s="10">
        <v>100000000612466</v>
      </c>
      <c r="M442" s="9"/>
      <c r="N442" s="9"/>
      <c r="O442" s="9">
        <v>2</v>
      </c>
      <c r="P442" s="9">
        <v>2</v>
      </c>
      <c r="Q442" s="9">
        <v>0.5</v>
      </c>
    </row>
    <row r="443" spans="1:17" x14ac:dyDescent="0.25">
      <c r="A443" s="8" t="str">
        <f t="shared" si="38"/>
        <v>MRI ScannersMedical Imaging Systems Limited</v>
      </c>
      <c r="B443" s="8" t="str">
        <f>VLOOKUP(J443,'Contract IDs'!A:D,4,0)</f>
        <v>MRI Scanners</v>
      </c>
      <c r="C443" s="8" t="str">
        <f>VLOOKUP(L443,'Supplier IDs'!A:C,3,0)</f>
        <v>Medical Imaging Systems Limited</v>
      </c>
      <c r="D443" s="8" t="str">
        <f t="shared" si="37"/>
        <v>No Sub Cat</v>
      </c>
      <c r="E443" s="8">
        <f t="shared" si="39"/>
        <v>0</v>
      </c>
      <c r="F443" s="8">
        <f t="shared" si="40"/>
        <v>3</v>
      </c>
      <c r="G443" s="8">
        <f t="shared" si="41"/>
        <v>3</v>
      </c>
      <c r="H443" s="15">
        <f t="shared" si="42"/>
        <v>0.01</v>
      </c>
      <c r="I443" s="15" t="s">
        <v>372</v>
      </c>
      <c r="J443" s="10">
        <v>100000000733657</v>
      </c>
      <c r="K443" s="9" t="s">
        <v>388</v>
      </c>
      <c r="L443" s="10">
        <v>100000000612466</v>
      </c>
      <c r="M443" s="9"/>
      <c r="N443" s="9"/>
      <c r="O443" s="9">
        <v>3</v>
      </c>
      <c r="P443" s="9">
        <v>3</v>
      </c>
      <c r="Q443" s="9">
        <v>1</v>
      </c>
    </row>
    <row r="444" spans="1:17" x14ac:dyDescent="0.25">
      <c r="A444" s="8" t="str">
        <f t="shared" si="38"/>
        <v>MRI ScannersMedical Imaging Systems Limited</v>
      </c>
      <c r="B444" s="8" t="str">
        <f>VLOOKUP(J444,'Contract IDs'!A:D,4,0)</f>
        <v>MRI Scanners</v>
      </c>
      <c r="C444" s="8" t="str">
        <f>VLOOKUP(L444,'Supplier IDs'!A:C,3,0)</f>
        <v>Medical Imaging Systems Limited</v>
      </c>
      <c r="D444" s="8" t="str">
        <f t="shared" si="37"/>
        <v>No Sub Cat</v>
      </c>
      <c r="E444" s="8">
        <f t="shared" si="39"/>
        <v>0</v>
      </c>
      <c r="F444" s="8">
        <f t="shared" si="40"/>
        <v>4</v>
      </c>
      <c r="G444" s="8">
        <f t="shared" si="41"/>
        <v>4</v>
      </c>
      <c r="H444" s="15">
        <f t="shared" si="42"/>
        <v>0.02</v>
      </c>
      <c r="I444" s="15" t="s">
        <v>372</v>
      </c>
      <c r="J444" s="10">
        <v>100000000733657</v>
      </c>
      <c r="K444" s="9" t="s">
        <v>388</v>
      </c>
      <c r="L444" s="10">
        <v>100000000612466</v>
      </c>
      <c r="M444" s="9"/>
      <c r="N444" s="9"/>
      <c r="O444" s="9">
        <v>4</v>
      </c>
      <c r="P444" s="9">
        <v>4</v>
      </c>
      <c r="Q444" s="9">
        <v>2</v>
      </c>
    </row>
    <row r="445" spans="1:17" x14ac:dyDescent="0.25">
      <c r="A445" s="8" t="str">
        <f t="shared" si="38"/>
        <v>MRI ScannersMedical Imaging Systems Limited</v>
      </c>
      <c r="B445" s="8" t="str">
        <f>VLOOKUP(J445,'Contract IDs'!A:D,4,0)</f>
        <v>MRI Scanners</v>
      </c>
      <c r="C445" s="8" t="str">
        <f>VLOOKUP(L445,'Supplier IDs'!A:C,3,0)</f>
        <v>Medical Imaging Systems Limited</v>
      </c>
      <c r="D445" s="8" t="str">
        <f t="shared" si="37"/>
        <v>No Sub Cat</v>
      </c>
      <c r="E445" s="8">
        <f t="shared" si="39"/>
        <v>0</v>
      </c>
      <c r="F445" s="8">
        <f t="shared" si="40"/>
        <v>5</v>
      </c>
      <c r="G445" s="8">
        <f t="shared" si="41"/>
        <v>5</v>
      </c>
      <c r="H445" s="15">
        <f t="shared" si="42"/>
        <v>2.5000000000000001E-2</v>
      </c>
      <c r="I445" s="15" t="s">
        <v>372</v>
      </c>
      <c r="J445" s="10">
        <v>100000000733657</v>
      </c>
      <c r="K445" s="9" t="s">
        <v>388</v>
      </c>
      <c r="L445" s="10">
        <v>100000000612466</v>
      </c>
      <c r="M445" s="9"/>
      <c r="N445" s="9"/>
      <c r="O445" s="9">
        <v>5</v>
      </c>
      <c r="P445" s="9">
        <v>5</v>
      </c>
      <c r="Q445" s="9">
        <v>2.5</v>
      </c>
    </row>
    <row r="446" spans="1:17" x14ac:dyDescent="0.25">
      <c r="A446" s="8" t="str">
        <f t="shared" si="38"/>
        <v>MRI ScannersMedical Imaging Systems Limited</v>
      </c>
      <c r="B446" s="8" t="str">
        <f>VLOOKUP(J446,'Contract IDs'!A:D,4,0)</f>
        <v>MRI Scanners</v>
      </c>
      <c r="C446" s="8" t="str">
        <f>VLOOKUP(L446,'Supplier IDs'!A:C,3,0)</f>
        <v>Medical Imaging Systems Limited</v>
      </c>
      <c r="D446" s="8" t="str">
        <f t="shared" si="37"/>
        <v>No Sub Cat</v>
      </c>
      <c r="E446" s="8">
        <f t="shared" si="39"/>
        <v>0</v>
      </c>
      <c r="F446" s="8">
        <f t="shared" si="40"/>
        <v>6</v>
      </c>
      <c r="G446" s="8">
        <f t="shared" si="41"/>
        <v>10</v>
      </c>
      <c r="H446" s="15">
        <f t="shared" si="42"/>
        <v>0.03</v>
      </c>
      <c r="I446" s="15" t="s">
        <v>372</v>
      </c>
      <c r="J446" s="10">
        <v>100000000733657</v>
      </c>
      <c r="K446" s="9" t="s">
        <v>388</v>
      </c>
      <c r="L446" s="10">
        <v>100000000612466</v>
      </c>
      <c r="M446" s="9"/>
      <c r="N446" s="9"/>
      <c r="O446" s="9">
        <v>6</v>
      </c>
      <c r="P446" s="9">
        <v>10</v>
      </c>
      <c r="Q446" s="9">
        <v>3</v>
      </c>
    </row>
    <row r="447" spans="1:17" x14ac:dyDescent="0.25">
      <c r="A447" s="8" t="str">
        <f t="shared" si="38"/>
        <v>MRI ScannersMedical Imaging Systems Limited</v>
      </c>
      <c r="B447" s="8" t="str">
        <f>VLOOKUP(J447,'Contract IDs'!A:D,4,0)</f>
        <v>MRI Scanners</v>
      </c>
      <c r="C447" s="8" t="str">
        <f>VLOOKUP(L447,'Supplier IDs'!A:C,3,0)</f>
        <v>Medical Imaging Systems Limited</v>
      </c>
      <c r="D447" s="8" t="str">
        <f t="shared" si="37"/>
        <v>No Sub Cat</v>
      </c>
      <c r="E447" s="8">
        <f t="shared" si="39"/>
        <v>0</v>
      </c>
      <c r="F447" s="8">
        <f t="shared" si="40"/>
        <v>11</v>
      </c>
      <c r="G447" s="8">
        <f t="shared" si="41"/>
        <v>15</v>
      </c>
      <c r="H447" s="15">
        <f t="shared" si="42"/>
        <v>0.05</v>
      </c>
      <c r="I447" s="15" t="s">
        <v>372</v>
      </c>
      <c r="J447" s="10">
        <v>100000000733657</v>
      </c>
      <c r="K447" s="9" t="s">
        <v>388</v>
      </c>
      <c r="L447" s="10">
        <v>100000000612466</v>
      </c>
      <c r="M447" s="9"/>
      <c r="N447" s="9"/>
      <c r="O447" s="9">
        <v>11</v>
      </c>
      <c r="P447" s="9">
        <v>15</v>
      </c>
      <c r="Q447" s="9">
        <v>5</v>
      </c>
    </row>
    <row r="448" spans="1:17" x14ac:dyDescent="0.25">
      <c r="A448" s="8" t="str">
        <f t="shared" si="38"/>
        <v>MRI ScannersMedical Imaging Systems Limited</v>
      </c>
      <c r="B448" s="8" t="str">
        <f>VLOOKUP(J448,'Contract IDs'!A:D,4,0)</f>
        <v>MRI Scanners</v>
      </c>
      <c r="C448" s="8" t="str">
        <f>VLOOKUP(L448,'Supplier IDs'!A:C,3,0)</f>
        <v>Medical Imaging Systems Limited</v>
      </c>
      <c r="D448" s="8" t="str">
        <f t="shared" si="37"/>
        <v>No Sub Cat</v>
      </c>
      <c r="E448" s="8">
        <f t="shared" si="39"/>
        <v>0</v>
      </c>
      <c r="F448" s="8">
        <f t="shared" si="40"/>
        <v>16</v>
      </c>
      <c r="G448" s="8">
        <f t="shared" si="41"/>
        <v>20</v>
      </c>
      <c r="H448" s="15">
        <f t="shared" si="42"/>
        <v>0.05</v>
      </c>
      <c r="I448" s="15" t="s">
        <v>372</v>
      </c>
      <c r="J448" s="10">
        <v>100000000733657</v>
      </c>
      <c r="K448" s="9" t="s">
        <v>388</v>
      </c>
      <c r="L448" s="10">
        <v>100000000612466</v>
      </c>
      <c r="M448" s="9"/>
      <c r="N448" s="9"/>
      <c r="O448" s="9">
        <v>16</v>
      </c>
      <c r="P448" s="9">
        <v>20</v>
      </c>
      <c r="Q448" s="9">
        <v>5</v>
      </c>
    </row>
    <row r="449" spans="1:17" x14ac:dyDescent="0.25">
      <c r="A449" s="8" t="str">
        <f t="shared" si="38"/>
        <v>MRI ScannersMedical Imaging Systems Limited</v>
      </c>
      <c r="B449" s="8" t="str">
        <f>VLOOKUP(J449,'Contract IDs'!A:D,4,0)</f>
        <v>MRI Scanners</v>
      </c>
      <c r="C449" s="8" t="str">
        <f>VLOOKUP(L449,'Supplier IDs'!A:C,3,0)</f>
        <v>Medical Imaging Systems Limited</v>
      </c>
      <c r="D449" s="8" t="str">
        <f t="shared" si="37"/>
        <v>No Sub Cat</v>
      </c>
      <c r="E449" s="8">
        <f t="shared" si="39"/>
        <v>0</v>
      </c>
      <c r="F449" s="8">
        <f t="shared" si="40"/>
        <v>21</v>
      </c>
      <c r="G449" s="8">
        <f t="shared" si="41"/>
        <v>999999</v>
      </c>
      <c r="H449" s="15">
        <f t="shared" si="42"/>
        <v>0.05</v>
      </c>
      <c r="I449" s="15" t="s">
        <v>372</v>
      </c>
      <c r="J449" s="10">
        <v>100000000733657</v>
      </c>
      <c r="K449" s="9" t="s">
        <v>388</v>
      </c>
      <c r="L449" s="10">
        <v>100000000612466</v>
      </c>
      <c r="M449" s="9"/>
      <c r="N449" s="9"/>
      <c r="O449" s="9">
        <v>21</v>
      </c>
      <c r="P449" s="9">
        <v>999999</v>
      </c>
      <c r="Q449" s="9">
        <v>5</v>
      </c>
    </row>
    <row r="450" spans="1:17" hidden="1" x14ac:dyDescent="0.25">
      <c r="A450" s="8" t="str">
        <f t="shared" si="38"/>
        <v>Operating MicroscopesAlbert Waeschle Limited</v>
      </c>
      <c r="B450" s="8" t="str">
        <f>VLOOKUP(J450,'Contract IDs'!A:D,4,0)</f>
        <v>Operating Microscopes</v>
      </c>
      <c r="C450" s="8" t="str">
        <f>VLOOKUP(L450,'Supplier IDs'!A:C,3,0)</f>
        <v>Albert Waeschle Limited</v>
      </c>
      <c r="D450" s="8" t="str">
        <f t="shared" ref="D450:D513" si="43">IF(M450="","No Sub Cat",M450)</f>
        <v>No Sub Cat</v>
      </c>
      <c r="E450" s="8">
        <f t="shared" si="39"/>
        <v>0</v>
      </c>
      <c r="F450" s="8">
        <f t="shared" si="40"/>
        <v>1</v>
      </c>
      <c r="G450" s="8">
        <f t="shared" si="41"/>
        <v>1</v>
      </c>
      <c r="H450" s="15">
        <f t="shared" si="42"/>
        <v>0</v>
      </c>
      <c r="I450" s="15" t="s">
        <v>372</v>
      </c>
      <c r="J450" s="10">
        <v>100000000733800</v>
      </c>
      <c r="K450" s="9" t="s">
        <v>389</v>
      </c>
      <c r="L450" s="10">
        <v>100000000612075</v>
      </c>
      <c r="M450" s="9"/>
      <c r="N450" s="9"/>
      <c r="O450" s="9">
        <v>1</v>
      </c>
      <c r="P450" s="9">
        <v>1</v>
      </c>
      <c r="Q450" s="9">
        <v>0</v>
      </c>
    </row>
    <row r="451" spans="1:17" hidden="1" x14ac:dyDescent="0.25">
      <c r="A451" s="8" t="str">
        <f t="shared" ref="A451:A514" si="44">B451&amp;C451</f>
        <v>Operating MicroscopesAlbert Waeschle Limited</v>
      </c>
      <c r="B451" s="8" t="str">
        <f>VLOOKUP(J451,'Contract IDs'!A:D,4,0)</f>
        <v>Operating Microscopes</v>
      </c>
      <c r="C451" s="8" t="str">
        <f>VLOOKUP(L451,'Supplier IDs'!A:C,3,0)</f>
        <v>Albert Waeschle Limited</v>
      </c>
      <c r="D451" s="8" t="str">
        <f t="shared" si="43"/>
        <v>No Sub Cat</v>
      </c>
      <c r="E451" s="8">
        <f t="shared" ref="E451:E514" si="45">N451</f>
        <v>0</v>
      </c>
      <c r="F451" s="8">
        <f t="shared" ref="F451:F514" si="46">O451</f>
        <v>2</v>
      </c>
      <c r="G451" s="8">
        <f t="shared" ref="G451:G514" si="47">P451</f>
        <v>2</v>
      </c>
      <c r="H451" s="15">
        <f t="shared" ref="H451:H514" si="48">Q451/100</f>
        <v>0.02</v>
      </c>
      <c r="I451" s="15" t="s">
        <v>372</v>
      </c>
      <c r="J451" s="10">
        <v>100000000733800</v>
      </c>
      <c r="K451" s="9" t="s">
        <v>389</v>
      </c>
      <c r="L451" s="10">
        <v>100000000612075</v>
      </c>
      <c r="M451" s="9"/>
      <c r="N451" s="9"/>
      <c r="O451" s="9">
        <v>2</v>
      </c>
      <c r="P451" s="9">
        <v>2</v>
      </c>
      <c r="Q451" s="9">
        <v>2</v>
      </c>
    </row>
    <row r="452" spans="1:17" hidden="1" x14ac:dyDescent="0.25">
      <c r="A452" s="8" t="str">
        <f t="shared" si="44"/>
        <v>Operating MicroscopesAlbert Waeschle Limited</v>
      </c>
      <c r="B452" s="8" t="str">
        <f>VLOOKUP(J452,'Contract IDs'!A:D,4,0)</f>
        <v>Operating Microscopes</v>
      </c>
      <c r="C452" s="8" t="str">
        <f>VLOOKUP(L452,'Supplier IDs'!A:C,3,0)</f>
        <v>Albert Waeschle Limited</v>
      </c>
      <c r="D452" s="8" t="str">
        <f t="shared" si="43"/>
        <v>No Sub Cat</v>
      </c>
      <c r="E452" s="8">
        <f t="shared" si="45"/>
        <v>0</v>
      </c>
      <c r="F452" s="8">
        <f t="shared" si="46"/>
        <v>3</v>
      </c>
      <c r="G452" s="8">
        <f t="shared" si="47"/>
        <v>3</v>
      </c>
      <c r="H452" s="15">
        <f t="shared" si="48"/>
        <v>0.03</v>
      </c>
      <c r="I452" s="15" t="s">
        <v>372</v>
      </c>
      <c r="J452" s="10">
        <v>100000000733800</v>
      </c>
      <c r="K452" s="9" t="s">
        <v>389</v>
      </c>
      <c r="L452" s="10">
        <v>100000000612075</v>
      </c>
      <c r="M452" s="9"/>
      <c r="N452" s="9"/>
      <c r="O452" s="9">
        <v>3</v>
      </c>
      <c r="P452" s="9">
        <v>3</v>
      </c>
      <c r="Q452" s="9">
        <v>3</v>
      </c>
    </row>
    <row r="453" spans="1:17" hidden="1" x14ac:dyDescent="0.25">
      <c r="A453" s="8" t="str">
        <f t="shared" si="44"/>
        <v>Operating MicroscopesAlbert Waeschle Limited</v>
      </c>
      <c r="B453" s="8" t="str">
        <f>VLOOKUP(J453,'Contract IDs'!A:D,4,0)</f>
        <v>Operating Microscopes</v>
      </c>
      <c r="C453" s="8" t="str">
        <f>VLOOKUP(L453,'Supplier IDs'!A:C,3,0)</f>
        <v>Albert Waeschle Limited</v>
      </c>
      <c r="D453" s="8" t="str">
        <f t="shared" si="43"/>
        <v>No Sub Cat</v>
      </c>
      <c r="E453" s="8">
        <f t="shared" si="45"/>
        <v>0</v>
      </c>
      <c r="F453" s="8">
        <f t="shared" si="46"/>
        <v>4</v>
      </c>
      <c r="G453" s="8">
        <f t="shared" si="47"/>
        <v>4</v>
      </c>
      <c r="H453" s="15">
        <f t="shared" si="48"/>
        <v>0.04</v>
      </c>
      <c r="I453" s="15" t="s">
        <v>372</v>
      </c>
      <c r="J453" s="10">
        <v>100000000733800</v>
      </c>
      <c r="K453" s="9" t="s">
        <v>389</v>
      </c>
      <c r="L453" s="10">
        <v>100000000612075</v>
      </c>
      <c r="M453" s="9"/>
      <c r="N453" s="9"/>
      <c r="O453" s="9">
        <v>4</v>
      </c>
      <c r="P453" s="9">
        <v>4</v>
      </c>
      <c r="Q453" s="9">
        <v>4</v>
      </c>
    </row>
    <row r="454" spans="1:17" hidden="1" x14ac:dyDescent="0.25">
      <c r="A454" s="8" t="str">
        <f t="shared" si="44"/>
        <v>Operating MicroscopesAlbert Waeschle Limited</v>
      </c>
      <c r="B454" s="8" t="str">
        <f>VLOOKUP(J454,'Contract IDs'!A:D,4,0)</f>
        <v>Operating Microscopes</v>
      </c>
      <c r="C454" s="8" t="str">
        <f>VLOOKUP(L454,'Supplier IDs'!A:C,3,0)</f>
        <v>Albert Waeschle Limited</v>
      </c>
      <c r="D454" s="8" t="str">
        <f t="shared" si="43"/>
        <v>No Sub Cat</v>
      </c>
      <c r="E454" s="8">
        <f t="shared" si="45"/>
        <v>0</v>
      </c>
      <c r="F454" s="8">
        <f t="shared" si="46"/>
        <v>5</v>
      </c>
      <c r="G454" s="8">
        <f t="shared" si="47"/>
        <v>5</v>
      </c>
      <c r="H454" s="15">
        <f t="shared" si="48"/>
        <v>0.05</v>
      </c>
      <c r="I454" s="15" t="s">
        <v>372</v>
      </c>
      <c r="J454" s="10">
        <v>100000000733800</v>
      </c>
      <c r="K454" s="9" t="s">
        <v>389</v>
      </c>
      <c r="L454" s="10">
        <v>100000000612075</v>
      </c>
      <c r="M454" s="9"/>
      <c r="N454" s="9"/>
      <c r="O454" s="9">
        <v>5</v>
      </c>
      <c r="P454" s="9">
        <v>5</v>
      </c>
      <c r="Q454" s="9">
        <v>5</v>
      </c>
    </row>
    <row r="455" spans="1:17" hidden="1" x14ac:dyDescent="0.25">
      <c r="A455" s="8" t="str">
        <f t="shared" si="44"/>
        <v>Operating MicroscopesAlbert Waeschle Limited</v>
      </c>
      <c r="B455" s="8" t="str">
        <f>VLOOKUP(J455,'Contract IDs'!A:D,4,0)</f>
        <v>Operating Microscopes</v>
      </c>
      <c r="C455" s="8" t="str">
        <f>VLOOKUP(L455,'Supplier IDs'!A:C,3,0)</f>
        <v>Albert Waeschle Limited</v>
      </c>
      <c r="D455" s="8" t="str">
        <f t="shared" si="43"/>
        <v>No Sub Cat</v>
      </c>
      <c r="E455" s="8">
        <f t="shared" si="45"/>
        <v>0</v>
      </c>
      <c r="F455" s="8">
        <f t="shared" si="46"/>
        <v>6</v>
      </c>
      <c r="G455" s="8">
        <f t="shared" si="47"/>
        <v>7</v>
      </c>
      <c r="H455" s="15">
        <f t="shared" si="48"/>
        <v>7.4999999999999997E-2</v>
      </c>
      <c r="I455" s="15" t="s">
        <v>372</v>
      </c>
      <c r="J455" s="10">
        <v>100000000733800</v>
      </c>
      <c r="K455" s="9" t="s">
        <v>389</v>
      </c>
      <c r="L455" s="10">
        <v>100000000612075</v>
      </c>
      <c r="M455" s="9"/>
      <c r="N455" s="9"/>
      <c r="O455" s="9">
        <v>6</v>
      </c>
      <c r="P455" s="9">
        <v>7</v>
      </c>
      <c r="Q455" s="9">
        <v>7.5</v>
      </c>
    </row>
    <row r="456" spans="1:17" hidden="1" x14ac:dyDescent="0.25">
      <c r="A456" s="8" t="str">
        <f t="shared" si="44"/>
        <v>Operating MicroscopesAlbert Waeschle Limited</v>
      </c>
      <c r="B456" s="8" t="str">
        <f>VLOOKUP(J456,'Contract IDs'!A:D,4,0)</f>
        <v>Operating Microscopes</v>
      </c>
      <c r="C456" s="8" t="str">
        <f>VLOOKUP(L456,'Supplier IDs'!A:C,3,0)</f>
        <v>Albert Waeschle Limited</v>
      </c>
      <c r="D456" s="8" t="str">
        <f t="shared" si="43"/>
        <v>No Sub Cat</v>
      </c>
      <c r="E456" s="8">
        <f t="shared" si="45"/>
        <v>0</v>
      </c>
      <c r="F456" s="8">
        <f t="shared" si="46"/>
        <v>8</v>
      </c>
      <c r="G456" s="8">
        <f t="shared" si="47"/>
        <v>10</v>
      </c>
      <c r="H456" s="15">
        <f t="shared" si="48"/>
        <v>7.4999999999999997E-2</v>
      </c>
      <c r="I456" s="15" t="s">
        <v>372</v>
      </c>
      <c r="J456" s="10">
        <v>100000000733800</v>
      </c>
      <c r="K456" s="9" t="s">
        <v>389</v>
      </c>
      <c r="L456" s="10">
        <v>100000000612075</v>
      </c>
      <c r="M456" s="9"/>
      <c r="N456" s="9"/>
      <c r="O456" s="9">
        <v>8</v>
      </c>
      <c r="P456" s="9">
        <v>10</v>
      </c>
      <c r="Q456" s="9">
        <v>7.5</v>
      </c>
    </row>
    <row r="457" spans="1:17" hidden="1" x14ac:dyDescent="0.25">
      <c r="A457" s="8" t="str">
        <f t="shared" si="44"/>
        <v>Operating MicroscopesAlbert Waeschle Limited</v>
      </c>
      <c r="B457" s="8" t="str">
        <f>VLOOKUP(J457,'Contract IDs'!A:D,4,0)</f>
        <v>Operating Microscopes</v>
      </c>
      <c r="C457" s="8" t="str">
        <f>VLOOKUP(L457,'Supplier IDs'!A:C,3,0)</f>
        <v>Albert Waeschle Limited</v>
      </c>
      <c r="D457" s="8" t="str">
        <f t="shared" si="43"/>
        <v>No Sub Cat</v>
      </c>
      <c r="E457" s="8">
        <f t="shared" si="45"/>
        <v>0</v>
      </c>
      <c r="F457" s="8">
        <f t="shared" si="46"/>
        <v>11</v>
      </c>
      <c r="G457" s="8">
        <f t="shared" si="47"/>
        <v>15</v>
      </c>
      <c r="H457" s="15">
        <f t="shared" si="48"/>
        <v>0.1</v>
      </c>
      <c r="I457" s="15" t="s">
        <v>372</v>
      </c>
      <c r="J457" s="10">
        <v>100000000733800</v>
      </c>
      <c r="K457" s="9" t="s">
        <v>389</v>
      </c>
      <c r="L457" s="10">
        <v>100000000612075</v>
      </c>
      <c r="M457" s="9"/>
      <c r="N457" s="9"/>
      <c r="O457" s="9">
        <v>11</v>
      </c>
      <c r="P457" s="9">
        <v>15</v>
      </c>
      <c r="Q457" s="9">
        <v>10</v>
      </c>
    </row>
    <row r="458" spans="1:17" hidden="1" x14ac:dyDescent="0.25">
      <c r="A458" s="8" t="str">
        <f t="shared" si="44"/>
        <v>Operating MicroscopesAlbert Waeschle Limited</v>
      </c>
      <c r="B458" s="8" t="str">
        <f>VLOOKUP(J458,'Contract IDs'!A:D,4,0)</f>
        <v>Operating Microscopes</v>
      </c>
      <c r="C458" s="8" t="str">
        <f>VLOOKUP(L458,'Supplier IDs'!A:C,3,0)</f>
        <v>Albert Waeschle Limited</v>
      </c>
      <c r="D458" s="8" t="str">
        <f t="shared" si="43"/>
        <v>No Sub Cat</v>
      </c>
      <c r="E458" s="8">
        <f t="shared" si="45"/>
        <v>0</v>
      </c>
      <c r="F458" s="8">
        <f t="shared" si="46"/>
        <v>16</v>
      </c>
      <c r="G458" s="8">
        <f t="shared" si="47"/>
        <v>20</v>
      </c>
      <c r="H458" s="15">
        <f t="shared" si="48"/>
        <v>0.1</v>
      </c>
      <c r="I458" s="15" t="s">
        <v>372</v>
      </c>
      <c r="J458" s="10">
        <v>100000000733800</v>
      </c>
      <c r="K458" s="9" t="s">
        <v>389</v>
      </c>
      <c r="L458" s="10">
        <v>100000000612075</v>
      </c>
      <c r="M458" s="9"/>
      <c r="N458" s="9"/>
      <c r="O458" s="9">
        <v>16</v>
      </c>
      <c r="P458" s="9">
        <v>20</v>
      </c>
      <c r="Q458" s="9">
        <v>10</v>
      </c>
    </row>
    <row r="459" spans="1:17" hidden="1" x14ac:dyDescent="0.25">
      <c r="A459" s="8" t="str">
        <f t="shared" si="44"/>
        <v>Operating MicroscopesAlbert Waeschle Limited</v>
      </c>
      <c r="B459" s="8" t="str">
        <f>VLOOKUP(J459,'Contract IDs'!A:D,4,0)</f>
        <v>Operating Microscopes</v>
      </c>
      <c r="C459" s="8" t="str">
        <f>VLOOKUP(L459,'Supplier IDs'!A:C,3,0)</f>
        <v>Albert Waeschle Limited</v>
      </c>
      <c r="D459" s="8" t="str">
        <f t="shared" si="43"/>
        <v>No Sub Cat</v>
      </c>
      <c r="E459" s="8">
        <f t="shared" si="45"/>
        <v>0</v>
      </c>
      <c r="F459" s="8">
        <f t="shared" si="46"/>
        <v>21</v>
      </c>
      <c r="G459" s="8">
        <f t="shared" si="47"/>
        <v>999999</v>
      </c>
      <c r="H459" s="15">
        <f t="shared" si="48"/>
        <v>0.2</v>
      </c>
      <c r="I459" s="15" t="s">
        <v>372</v>
      </c>
      <c r="J459" s="10">
        <v>100000000733800</v>
      </c>
      <c r="K459" s="9" t="s">
        <v>389</v>
      </c>
      <c r="L459" s="10">
        <v>100000000612075</v>
      </c>
      <c r="M459" s="9"/>
      <c r="N459" s="9"/>
      <c r="O459" s="9">
        <v>21</v>
      </c>
      <c r="P459" s="9">
        <v>999999</v>
      </c>
      <c r="Q459" s="9">
        <v>20</v>
      </c>
    </row>
    <row r="460" spans="1:17" hidden="1" x14ac:dyDescent="0.25">
      <c r="A460" s="8" t="str">
        <f t="shared" si="44"/>
        <v>Operating MicroscopesCarl Zeiss Ltd</v>
      </c>
      <c r="B460" s="8" t="str">
        <f>VLOOKUP(J460,'Contract IDs'!A:D,4,0)</f>
        <v>Operating Microscopes</v>
      </c>
      <c r="C460" s="8" t="str">
        <f>VLOOKUP(L460,'Supplier IDs'!A:C,3,0)</f>
        <v>Carl Zeiss Ltd</v>
      </c>
      <c r="D460" s="8" t="str">
        <f t="shared" si="43"/>
        <v>No Sub Cat</v>
      </c>
      <c r="E460" s="8">
        <f t="shared" si="45"/>
        <v>0</v>
      </c>
      <c r="F460" s="8">
        <f t="shared" si="46"/>
        <v>1</v>
      </c>
      <c r="G460" s="8">
        <f t="shared" si="47"/>
        <v>1</v>
      </c>
      <c r="H460" s="15">
        <f t="shared" si="48"/>
        <v>0</v>
      </c>
      <c r="I460" s="15" t="s">
        <v>372</v>
      </c>
      <c r="J460" s="10">
        <v>100000000733800</v>
      </c>
      <c r="K460" s="9" t="s">
        <v>389</v>
      </c>
      <c r="L460" s="10">
        <v>100000000612766</v>
      </c>
      <c r="M460" s="9"/>
      <c r="N460" s="9"/>
      <c r="O460" s="9">
        <v>1</v>
      </c>
      <c r="P460" s="9">
        <v>1</v>
      </c>
      <c r="Q460" s="9">
        <v>0</v>
      </c>
    </row>
    <row r="461" spans="1:17" hidden="1" x14ac:dyDescent="0.25">
      <c r="A461" s="8" t="str">
        <f t="shared" si="44"/>
        <v>Operating MicroscopesCarl Zeiss Ltd</v>
      </c>
      <c r="B461" s="8" t="str">
        <f>VLOOKUP(J461,'Contract IDs'!A:D,4,0)</f>
        <v>Operating Microscopes</v>
      </c>
      <c r="C461" s="8" t="str">
        <f>VLOOKUP(L461,'Supplier IDs'!A:C,3,0)</f>
        <v>Carl Zeiss Ltd</v>
      </c>
      <c r="D461" s="8" t="str">
        <f t="shared" si="43"/>
        <v>No Sub Cat</v>
      </c>
      <c r="E461" s="8">
        <f t="shared" si="45"/>
        <v>0</v>
      </c>
      <c r="F461" s="8">
        <f t="shared" si="46"/>
        <v>2</v>
      </c>
      <c r="G461" s="8">
        <f t="shared" si="47"/>
        <v>2</v>
      </c>
      <c r="H461" s="15">
        <f t="shared" si="48"/>
        <v>0.02</v>
      </c>
      <c r="I461" s="15" t="s">
        <v>372</v>
      </c>
      <c r="J461" s="10">
        <v>100000000733800</v>
      </c>
      <c r="K461" s="9" t="s">
        <v>389</v>
      </c>
      <c r="L461" s="10">
        <v>100000000612766</v>
      </c>
      <c r="M461" s="9"/>
      <c r="N461" s="9"/>
      <c r="O461" s="9">
        <v>2</v>
      </c>
      <c r="P461" s="9">
        <v>2</v>
      </c>
      <c r="Q461" s="9">
        <v>2</v>
      </c>
    </row>
    <row r="462" spans="1:17" hidden="1" x14ac:dyDescent="0.25">
      <c r="A462" s="8" t="str">
        <f t="shared" si="44"/>
        <v>Operating MicroscopesCarl Zeiss Ltd</v>
      </c>
      <c r="B462" s="8" t="str">
        <f>VLOOKUP(J462,'Contract IDs'!A:D,4,0)</f>
        <v>Operating Microscopes</v>
      </c>
      <c r="C462" s="8" t="str">
        <f>VLOOKUP(L462,'Supplier IDs'!A:C,3,0)</f>
        <v>Carl Zeiss Ltd</v>
      </c>
      <c r="D462" s="8" t="str">
        <f t="shared" si="43"/>
        <v>No Sub Cat</v>
      </c>
      <c r="E462" s="8">
        <f t="shared" si="45"/>
        <v>0</v>
      </c>
      <c r="F462" s="8">
        <f t="shared" si="46"/>
        <v>3</v>
      </c>
      <c r="G462" s="8">
        <f t="shared" si="47"/>
        <v>3</v>
      </c>
      <c r="H462" s="15">
        <f t="shared" si="48"/>
        <v>0.03</v>
      </c>
      <c r="I462" s="15" t="s">
        <v>372</v>
      </c>
      <c r="J462" s="10">
        <v>100000000733800</v>
      </c>
      <c r="K462" s="9" t="s">
        <v>389</v>
      </c>
      <c r="L462" s="10">
        <v>100000000612766</v>
      </c>
      <c r="M462" s="9"/>
      <c r="N462" s="9"/>
      <c r="O462" s="9">
        <v>3</v>
      </c>
      <c r="P462" s="9">
        <v>3</v>
      </c>
      <c r="Q462" s="9">
        <v>3</v>
      </c>
    </row>
    <row r="463" spans="1:17" hidden="1" x14ac:dyDescent="0.25">
      <c r="A463" s="8" t="str">
        <f t="shared" si="44"/>
        <v>Operating MicroscopesCarl Zeiss Ltd</v>
      </c>
      <c r="B463" s="8" t="str">
        <f>VLOOKUP(J463,'Contract IDs'!A:D,4,0)</f>
        <v>Operating Microscopes</v>
      </c>
      <c r="C463" s="8" t="str">
        <f>VLOOKUP(L463,'Supplier IDs'!A:C,3,0)</f>
        <v>Carl Zeiss Ltd</v>
      </c>
      <c r="D463" s="8" t="str">
        <f t="shared" si="43"/>
        <v>No Sub Cat</v>
      </c>
      <c r="E463" s="8">
        <f t="shared" si="45"/>
        <v>0</v>
      </c>
      <c r="F463" s="8">
        <f t="shared" si="46"/>
        <v>4</v>
      </c>
      <c r="G463" s="8">
        <f t="shared" si="47"/>
        <v>4</v>
      </c>
      <c r="H463" s="15">
        <f t="shared" si="48"/>
        <v>0.04</v>
      </c>
      <c r="I463" s="15" t="s">
        <v>372</v>
      </c>
      <c r="J463" s="10">
        <v>100000000733800</v>
      </c>
      <c r="K463" s="9" t="s">
        <v>389</v>
      </c>
      <c r="L463" s="10">
        <v>100000000612766</v>
      </c>
      <c r="M463" s="9"/>
      <c r="N463" s="9"/>
      <c r="O463" s="9">
        <v>4</v>
      </c>
      <c r="P463" s="9">
        <v>4</v>
      </c>
      <c r="Q463" s="9">
        <v>4</v>
      </c>
    </row>
    <row r="464" spans="1:17" hidden="1" x14ac:dyDescent="0.25">
      <c r="A464" s="8" t="str">
        <f t="shared" si="44"/>
        <v>Operating MicroscopesCarl Zeiss Ltd</v>
      </c>
      <c r="B464" s="8" t="str">
        <f>VLOOKUP(J464,'Contract IDs'!A:D,4,0)</f>
        <v>Operating Microscopes</v>
      </c>
      <c r="C464" s="8" t="str">
        <f>VLOOKUP(L464,'Supplier IDs'!A:C,3,0)</f>
        <v>Carl Zeiss Ltd</v>
      </c>
      <c r="D464" s="8" t="str">
        <f t="shared" si="43"/>
        <v>No Sub Cat</v>
      </c>
      <c r="E464" s="8">
        <f t="shared" si="45"/>
        <v>0</v>
      </c>
      <c r="F464" s="8">
        <f t="shared" si="46"/>
        <v>5</v>
      </c>
      <c r="G464" s="8">
        <f t="shared" si="47"/>
        <v>5</v>
      </c>
      <c r="H464" s="15">
        <f t="shared" si="48"/>
        <v>0.05</v>
      </c>
      <c r="I464" s="15" t="s">
        <v>372</v>
      </c>
      <c r="J464" s="10">
        <v>100000000733800</v>
      </c>
      <c r="K464" s="9" t="s">
        <v>389</v>
      </c>
      <c r="L464" s="10">
        <v>100000000612766</v>
      </c>
      <c r="M464" s="9"/>
      <c r="N464" s="9"/>
      <c r="O464" s="9">
        <v>5</v>
      </c>
      <c r="P464" s="9">
        <v>5</v>
      </c>
      <c r="Q464" s="9">
        <v>5</v>
      </c>
    </row>
    <row r="465" spans="1:17" hidden="1" x14ac:dyDescent="0.25">
      <c r="A465" s="8" t="str">
        <f t="shared" si="44"/>
        <v>Operating MicroscopesCarl Zeiss Ltd</v>
      </c>
      <c r="B465" s="8" t="str">
        <f>VLOOKUP(J465,'Contract IDs'!A:D,4,0)</f>
        <v>Operating Microscopes</v>
      </c>
      <c r="C465" s="8" t="str">
        <f>VLOOKUP(L465,'Supplier IDs'!A:C,3,0)</f>
        <v>Carl Zeiss Ltd</v>
      </c>
      <c r="D465" s="8" t="str">
        <f t="shared" si="43"/>
        <v>No Sub Cat</v>
      </c>
      <c r="E465" s="8">
        <f t="shared" si="45"/>
        <v>0</v>
      </c>
      <c r="F465" s="8">
        <f t="shared" si="46"/>
        <v>6</v>
      </c>
      <c r="G465" s="8">
        <f t="shared" si="47"/>
        <v>7</v>
      </c>
      <c r="H465" s="15">
        <f t="shared" si="48"/>
        <v>0.05</v>
      </c>
      <c r="I465" s="15" t="s">
        <v>372</v>
      </c>
      <c r="J465" s="10">
        <v>100000000733800</v>
      </c>
      <c r="K465" s="9" t="s">
        <v>389</v>
      </c>
      <c r="L465" s="10">
        <v>100000000612766</v>
      </c>
      <c r="M465" s="9"/>
      <c r="N465" s="9"/>
      <c r="O465" s="9">
        <v>6</v>
      </c>
      <c r="P465" s="9">
        <v>7</v>
      </c>
      <c r="Q465" s="9">
        <v>5</v>
      </c>
    </row>
    <row r="466" spans="1:17" hidden="1" x14ac:dyDescent="0.25">
      <c r="A466" s="8" t="str">
        <f t="shared" si="44"/>
        <v>Operating MicroscopesCarl Zeiss Ltd</v>
      </c>
      <c r="B466" s="8" t="str">
        <f>VLOOKUP(J466,'Contract IDs'!A:D,4,0)</f>
        <v>Operating Microscopes</v>
      </c>
      <c r="C466" s="8" t="str">
        <f>VLOOKUP(L466,'Supplier IDs'!A:C,3,0)</f>
        <v>Carl Zeiss Ltd</v>
      </c>
      <c r="D466" s="8" t="str">
        <f t="shared" si="43"/>
        <v>No Sub Cat</v>
      </c>
      <c r="E466" s="8">
        <f t="shared" si="45"/>
        <v>0</v>
      </c>
      <c r="F466" s="8">
        <f t="shared" si="46"/>
        <v>8</v>
      </c>
      <c r="G466" s="8">
        <f t="shared" si="47"/>
        <v>10</v>
      </c>
      <c r="H466" s="15">
        <f t="shared" si="48"/>
        <v>0.1</v>
      </c>
      <c r="I466" s="15" t="s">
        <v>372</v>
      </c>
      <c r="J466" s="10">
        <v>100000000733800</v>
      </c>
      <c r="K466" s="9" t="s">
        <v>389</v>
      </c>
      <c r="L466" s="10">
        <v>100000000612766</v>
      </c>
      <c r="M466" s="9"/>
      <c r="N466" s="9"/>
      <c r="O466" s="9">
        <v>8</v>
      </c>
      <c r="P466" s="9">
        <v>10</v>
      </c>
      <c r="Q466" s="9">
        <v>10</v>
      </c>
    </row>
    <row r="467" spans="1:17" hidden="1" x14ac:dyDescent="0.25">
      <c r="A467" s="8" t="str">
        <f t="shared" si="44"/>
        <v>Operating MicroscopesCarl Zeiss Ltd</v>
      </c>
      <c r="B467" s="8" t="str">
        <f>VLOOKUP(J467,'Contract IDs'!A:D,4,0)</f>
        <v>Operating Microscopes</v>
      </c>
      <c r="C467" s="8" t="str">
        <f>VLOOKUP(L467,'Supplier IDs'!A:C,3,0)</f>
        <v>Carl Zeiss Ltd</v>
      </c>
      <c r="D467" s="8" t="str">
        <f t="shared" si="43"/>
        <v>No Sub Cat</v>
      </c>
      <c r="E467" s="8">
        <f t="shared" si="45"/>
        <v>0</v>
      </c>
      <c r="F467" s="8">
        <f t="shared" si="46"/>
        <v>11</v>
      </c>
      <c r="G467" s="8">
        <f t="shared" si="47"/>
        <v>15</v>
      </c>
      <c r="H467" s="15">
        <f t="shared" si="48"/>
        <v>0.1</v>
      </c>
      <c r="I467" s="15" t="s">
        <v>372</v>
      </c>
      <c r="J467" s="10">
        <v>100000000733800</v>
      </c>
      <c r="K467" s="9" t="s">
        <v>389</v>
      </c>
      <c r="L467" s="10">
        <v>100000000612766</v>
      </c>
      <c r="M467" s="9"/>
      <c r="N467" s="9"/>
      <c r="O467" s="9">
        <v>11</v>
      </c>
      <c r="P467" s="9">
        <v>15</v>
      </c>
      <c r="Q467" s="9">
        <v>10</v>
      </c>
    </row>
    <row r="468" spans="1:17" hidden="1" x14ac:dyDescent="0.25">
      <c r="A468" s="8" t="str">
        <f t="shared" si="44"/>
        <v>Operating MicroscopesCarl Zeiss Ltd</v>
      </c>
      <c r="B468" s="8" t="str">
        <f>VLOOKUP(J468,'Contract IDs'!A:D,4,0)</f>
        <v>Operating Microscopes</v>
      </c>
      <c r="C468" s="8" t="str">
        <f>VLOOKUP(L468,'Supplier IDs'!A:C,3,0)</f>
        <v>Carl Zeiss Ltd</v>
      </c>
      <c r="D468" s="8" t="str">
        <f t="shared" si="43"/>
        <v>No Sub Cat</v>
      </c>
      <c r="E468" s="8">
        <f t="shared" si="45"/>
        <v>0</v>
      </c>
      <c r="F468" s="8">
        <f t="shared" si="46"/>
        <v>16</v>
      </c>
      <c r="G468" s="8">
        <f t="shared" si="47"/>
        <v>20</v>
      </c>
      <c r="H468" s="15">
        <f t="shared" si="48"/>
        <v>0.1</v>
      </c>
      <c r="I468" s="15" t="s">
        <v>372</v>
      </c>
      <c r="J468" s="10">
        <v>100000000733800</v>
      </c>
      <c r="K468" s="9" t="s">
        <v>389</v>
      </c>
      <c r="L468" s="10">
        <v>100000000612766</v>
      </c>
      <c r="M468" s="9"/>
      <c r="N468" s="9"/>
      <c r="O468" s="9">
        <v>16</v>
      </c>
      <c r="P468" s="9">
        <v>20</v>
      </c>
      <c r="Q468" s="9">
        <v>10</v>
      </c>
    </row>
    <row r="469" spans="1:17" hidden="1" x14ac:dyDescent="0.25">
      <c r="A469" s="8" t="str">
        <f t="shared" si="44"/>
        <v>Operating MicroscopesCarl Zeiss Ltd</v>
      </c>
      <c r="B469" s="8" t="str">
        <f>VLOOKUP(J469,'Contract IDs'!A:D,4,0)</f>
        <v>Operating Microscopes</v>
      </c>
      <c r="C469" s="8" t="str">
        <f>VLOOKUP(L469,'Supplier IDs'!A:C,3,0)</f>
        <v>Carl Zeiss Ltd</v>
      </c>
      <c r="D469" s="8" t="str">
        <f t="shared" si="43"/>
        <v>No Sub Cat</v>
      </c>
      <c r="E469" s="8">
        <f t="shared" si="45"/>
        <v>0</v>
      </c>
      <c r="F469" s="8">
        <f t="shared" si="46"/>
        <v>21</v>
      </c>
      <c r="G469" s="8">
        <f t="shared" si="47"/>
        <v>999999</v>
      </c>
      <c r="H469" s="15">
        <f t="shared" si="48"/>
        <v>0.1</v>
      </c>
      <c r="I469" s="15" t="s">
        <v>372</v>
      </c>
      <c r="J469" s="10">
        <v>100000000733800</v>
      </c>
      <c r="K469" s="9" t="s">
        <v>389</v>
      </c>
      <c r="L469" s="10">
        <v>100000000612766</v>
      </c>
      <c r="M469" s="9"/>
      <c r="N469" s="9"/>
      <c r="O469" s="9">
        <v>21</v>
      </c>
      <c r="P469" s="9">
        <v>999999</v>
      </c>
      <c r="Q469" s="9">
        <v>10</v>
      </c>
    </row>
    <row r="470" spans="1:17" hidden="1" x14ac:dyDescent="0.25">
      <c r="A470" s="8" t="str">
        <f t="shared" si="44"/>
        <v>Operating MicroscopesD.P. Medical Systems Limited</v>
      </c>
      <c r="B470" s="8" t="str">
        <f>VLOOKUP(J470,'Contract IDs'!A:D,4,0)</f>
        <v>Operating Microscopes</v>
      </c>
      <c r="C470" s="8" t="str">
        <f>VLOOKUP(L470,'Supplier IDs'!A:C,3,0)</f>
        <v>D.P. Medical Systems Limited</v>
      </c>
      <c r="D470" s="8" t="str">
        <f t="shared" si="43"/>
        <v>No Sub Cat</v>
      </c>
      <c r="E470" s="8">
        <f t="shared" si="45"/>
        <v>0</v>
      </c>
      <c r="F470" s="8">
        <f t="shared" si="46"/>
        <v>1</v>
      </c>
      <c r="G470" s="8">
        <f t="shared" si="47"/>
        <v>1</v>
      </c>
      <c r="H470" s="15">
        <f t="shared" si="48"/>
        <v>0</v>
      </c>
      <c r="I470" s="15" t="s">
        <v>372</v>
      </c>
      <c r="J470" s="10">
        <v>100000000733800</v>
      </c>
      <c r="K470" s="9" t="s">
        <v>389</v>
      </c>
      <c r="L470" s="10">
        <v>100000000613591</v>
      </c>
      <c r="M470" s="9"/>
      <c r="N470" s="9"/>
      <c r="O470" s="9">
        <v>1</v>
      </c>
      <c r="P470" s="9">
        <v>1</v>
      </c>
      <c r="Q470" s="9">
        <v>0</v>
      </c>
    </row>
    <row r="471" spans="1:17" hidden="1" x14ac:dyDescent="0.25">
      <c r="A471" s="8" t="str">
        <f t="shared" si="44"/>
        <v>Operating MicroscopesD.P. Medical Systems Limited</v>
      </c>
      <c r="B471" s="8" t="str">
        <f>VLOOKUP(J471,'Contract IDs'!A:D,4,0)</f>
        <v>Operating Microscopes</v>
      </c>
      <c r="C471" s="8" t="str">
        <f>VLOOKUP(L471,'Supplier IDs'!A:C,3,0)</f>
        <v>D.P. Medical Systems Limited</v>
      </c>
      <c r="D471" s="8" t="str">
        <f t="shared" si="43"/>
        <v>No Sub Cat</v>
      </c>
      <c r="E471" s="8">
        <f t="shared" si="45"/>
        <v>0</v>
      </c>
      <c r="F471" s="8">
        <f t="shared" si="46"/>
        <v>2</v>
      </c>
      <c r="G471" s="8">
        <f t="shared" si="47"/>
        <v>2</v>
      </c>
      <c r="H471" s="15">
        <f t="shared" si="48"/>
        <v>0.01</v>
      </c>
      <c r="I471" s="15" t="s">
        <v>372</v>
      </c>
      <c r="J471" s="10">
        <v>100000000733800</v>
      </c>
      <c r="K471" s="9" t="s">
        <v>389</v>
      </c>
      <c r="L471" s="10">
        <v>100000000613591</v>
      </c>
      <c r="M471" s="9"/>
      <c r="N471" s="9"/>
      <c r="O471" s="9">
        <v>2</v>
      </c>
      <c r="P471" s="9">
        <v>2</v>
      </c>
      <c r="Q471" s="9">
        <v>1</v>
      </c>
    </row>
    <row r="472" spans="1:17" hidden="1" x14ac:dyDescent="0.25">
      <c r="A472" s="8" t="str">
        <f t="shared" si="44"/>
        <v>Operating MicroscopesD.P. Medical Systems Limited</v>
      </c>
      <c r="B472" s="8" t="str">
        <f>VLOOKUP(J472,'Contract IDs'!A:D,4,0)</f>
        <v>Operating Microscopes</v>
      </c>
      <c r="C472" s="8" t="str">
        <f>VLOOKUP(L472,'Supplier IDs'!A:C,3,0)</f>
        <v>D.P. Medical Systems Limited</v>
      </c>
      <c r="D472" s="8" t="str">
        <f t="shared" si="43"/>
        <v>No Sub Cat</v>
      </c>
      <c r="E472" s="8">
        <f t="shared" si="45"/>
        <v>0</v>
      </c>
      <c r="F472" s="8">
        <f t="shared" si="46"/>
        <v>3</v>
      </c>
      <c r="G472" s="8">
        <f t="shared" si="47"/>
        <v>3</v>
      </c>
      <c r="H472" s="15">
        <f t="shared" si="48"/>
        <v>1.4999999999999999E-2</v>
      </c>
      <c r="I472" s="15" t="s">
        <v>372</v>
      </c>
      <c r="J472" s="10">
        <v>100000000733800</v>
      </c>
      <c r="K472" s="9" t="s">
        <v>389</v>
      </c>
      <c r="L472" s="10">
        <v>100000000613591</v>
      </c>
      <c r="M472" s="9"/>
      <c r="N472" s="9"/>
      <c r="O472" s="9">
        <v>3</v>
      </c>
      <c r="P472" s="9">
        <v>3</v>
      </c>
      <c r="Q472" s="9">
        <v>1.5</v>
      </c>
    </row>
    <row r="473" spans="1:17" hidden="1" x14ac:dyDescent="0.25">
      <c r="A473" s="8" t="str">
        <f t="shared" si="44"/>
        <v>Operating MicroscopesD.P. Medical Systems Limited</v>
      </c>
      <c r="B473" s="8" t="str">
        <f>VLOOKUP(J473,'Contract IDs'!A:D,4,0)</f>
        <v>Operating Microscopes</v>
      </c>
      <c r="C473" s="8" t="str">
        <f>VLOOKUP(L473,'Supplier IDs'!A:C,3,0)</f>
        <v>D.P. Medical Systems Limited</v>
      </c>
      <c r="D473" s="8" t="str">
        <f t="shared" si="43"/>
        <v>No Sub Cat</v>
      </c>
      <c r="E473" s="8">
        <f t="shared" si="45"/>
        <v>0</v>
      </c>
      <c r="F473" s="8">
        <f t="shared" si="46"/>
        <v>4</v>
      </c>
      <c r="G473" s="8">
        <f t="shared" si="47"/>
        <v>4</v>
      </c>
      <c r="H473" s="15">
        <f t="shared" si="48"/>
        <v>0.02</v>
      </c>
      <c r="I473" s="15" t="s">
        <v>372</v>
      </c>
      <c r="J473" s="10">
        <v>100000000733800</v>
      </c>
      <c r="K473" s="9" t="s">
        <v>389</v>
      </c>
      <c r="L473" s="10">
        <v>100000000613591</v>
      </c>
      <c r="M473" s="9"/>
      <c r="N473" s="9"/>
      <c r="O473" s="9">
        <v>4</v>
      </c>
      <c r="P473" s="9">
        <v>4</v>
      </c>
      <c r="Q473" s="9">
        <v>2</v>
      </c>
    </row>
    <row r="474" spans="1:17" hidden="1" x14ac:dyDescent="0.25">
      <c r="A474" s="8" t="str">
        <f t="shared" si="44"/>
        <v>Operating MicroscopesD.P. Medical Systems Limited</v>
      </c>
      <c r="B474" s="8" t="str">
        <f>VLOOKUP(J474,'Contract IDs'!A:D,4,0)</f>
        <v>Operating Microscopes</v>
      </c>
      <c r="C474" s="8" t="str">
        <f>VLOOKUP(L474,'Supplier IDs'!A:C,3,0)</f>
        <v>D.P. Medical Systems Limited</v>
      </c>
      <c r="D474" s="8" t="str">
        <f t="shared" si="43"/>
        <v>No Sub Cat</v>
      </c>
      <c r="E474" s="8">
        <f t="shared" si="45"/>
        <v>0</v>
      </c>
      <c r="F474" s="8">
        <f t="shared" si="46"/>
        <v>5</v>
      </c>
      <c r="G474" s="8">
        <f t="shared" si="47"/>
        <v>5</v>
      </c>
      <c r="H474" s="15">
        <f t="shared" si="48"/>
        <v>2.5000000000000001E-2</v>
      </c>
      <c r="I474" s="15" t="s">
        <v>372</v>
      </c>
      <c r="J474" s="10">
        <v>100000000733800</v>
      </c>
      <c r="K474" s="9" t="s">
        <v>389</v>
      </c>
      <c r="L474" s="10">
        <v>100000000613591</v>
      </c>
      <c r="M474" s="9"/>
      <c r="N474" s="9"/>
      <c r="O474" s="9">
        <v>5</v>
      </c>
      <c r="P474" s="9">
        <v>5</v>
      </c>
      <c r="Q474" s="9">
        <v>2.5</v>
      </c>
    </row>
    <row r="475" spans="1:17" hidden="1" x14ac:dyDescent="0.25">
      <c r="A475" s="8" t="str">
        <f t="shared" si="44"/>
        <v>Operating MicroscopesD.P. Medical Systems Limited</v>
      </c>
      <c r="B475" s="8" t="str">
        <f>VLOOKUP(J475,'Contract IDs'!A:D,4,0)</f>
        <v>Operating Microscopes</v>
      </c>
      <c r="C475" s="8" t="str">
        <f>VLOOKUP(L475,'Supplier IDs'!A:C,3,0)</f>
        <v>D.P. Medical Systems Limited</v>
      </c>
      <c r="D475" s="8" t="str">
        <f t="shared" si="43"/>
        <v>No Sub Cat</v>
      </c>
      <c r="E475" s="8">
        <f t="shared" si="45"/>
        <v>0</v>
      </c>
      <c r="F475" s="8">
        <f t="shared" si="46"/>
        <v>6</v>
      </c>
      <c r="G475" s="8">
        <f t="shared" si="47"/>
        <v>7</v>
      </c>
      <c r="H475" s="15">
        <f t="shared" si="48"/>
        <v>2.5000000000000001E-2</v>
      </c>
      <c r="I475" s="15" t="s">
        <v>372</v>
      </c>
      <c r="J475" s="10">
        <v>100000000733800</v>
      </c>
      <c r="K475" s="9" t="s">
        <v>389</v>
      </c>
      <c r="L475" s="10">
        <v>100000000613591</v>
      </c>
      <c r="M475" s="9"/>
      <c r="N475" s="9"/>
      <c r="O475" s="9">
        <v>6</v>
      </c>
      <c r="P475" s="9">
        <v>7</v>
      </c>
      <c r="Q475" s="9">
        <v>2.5</v>
      </c>
    </row>
    <row r="476" spans="1:17" hidden="1" x14ac:dyDescent="0.25">
      <c r="A476" s="8" t="str">
        <f t="shared" si="44"/>
        <v>Operating MicroscopesD.P. Medical Systems Limited</v>
      </c>
      <c r="B476" s="8" t="str">
        <f>VLOOKUP(J476,'Contract IDs'!A:D,4,0)</f>
        <v>Operating Microscopes</v>
      </c>
      <c r="C476" s="8" t="str">
        <f>VLOOKUP(L476,'Supplier IDs'!A:C,3,0)</f>
        <v>D.P. Medical Systems Limited</v>
      </c>
      <c r="D476" s="8" t="str">
        <f t="shared" si="43"/>
        <v>No Sub Cat</v>
      </c>
      <c r="E476" s="8">
        <f t="shared" si="45"/>
        <v>0</v>
      </c>
      <c r="F476" s="8">
        <f t="shared" si="46"/>
        <v>8</v>
      </c>
      <c r="G476" s="8">
        <f t="shared" si="47"/>
        <v>10</v>
      </c>
      <c r="H476" s="15">
        <f t="shared" si="48"/>
        <v>2.5000000000000001E-2</v>
      </c>
      <c r="I476" s="15" t="s">
        <v>372</v>
      </c>
      <c r="J476" s="10">
        <v>100000000733800</v>
      </c>
      <c r="K476" s="9" t="s">
        <v>389</v>
      </c>
      <c r="L476" s="10">
        <v>100000000613591</v>
      </c>
      <c r="M476" s="9"/>
      <c r="N476" s="9"/>
      <c r="O476" s="9">
        <v>8</v>
      </c>
      <c r="P476" s="9">
        <v>10</v>
      </c>
      <c r="Q476" s="9">
        <v>2.5</v>
      </c>
    </row>
    <row r="477" spans="1:17" hidden="1" x14ac:dyDescent="0.25">
      <c r="A477" s="8" t="str">
        <f t="shared" si="44"/>
        <v>Operating MicroscopesD.P. Medical Systems Limited</v>
      </c>
      <c r="B477" s="8" t="str">
        <f>VLOOKUP(J477,'Contract IDs'!A:D,4,0)</f>
        <v>Operating Microscopes</v>
      </c>
      <c r="C477" s="8" t="str">
        <f>VLOOKUP(L477,'Supplier IDs'!A:C,3,0)</f>
        <v>D.P. Medical Systems Limited</v>
      </c>
      <c r="D477" s="8" t="str">
        <f t="shared" si="43"/>
        <v>No Sub Cat</v>
      </c>
      <c r="E477" s="8">
        <f t="shared" si="45"/>
        <v>0</v>
      </c>
      <c r="F477" s="8">
        <f t="shared" si="46"/>
        <v>11</v>
      </c>
      <c r="G477" s="8">
        <f t="shared" si="47"/>
        <v>15</v>
      </c>
      <c r="H477" s="15">
        <f t="shared" si="48"/>
        <v>0.03</v>
      </c>
      <c r="I477" s="15" t="s">
        <v>372</v>
      </c>
      <c r="J477" s="10">
        <v>100000000733800</v>
      </c>
      <c r="K477" s="9" t="s">
        <v>389</v>
      </c>
      <c r="L477" s="10">
        <v>100000000613591</v>
      </c>
      <c r="M477" s="9"/>
      <c r="N477" s="9"/>
      <c r="O477" s="9">
        <v>11</v>
      </c>
      <c r="P477" s="9">
        <v>15</v>
      </c>
      <c r="Q477" s="9">
        <v>3</v>
      </c>
    </row>
    <row r="478" spans="1:17" hidden="1" x14ac:dyDescent="0.25">
      <c r="A478" s="8" t="str">
        <f t="shared" si="44"/>
        <v>Operating MicroscopesD.P. Medical Systems Limited</v>
      </c>
      <c r="B478" s="8" t="str">
        <f>VLOOKUP(J478,'Contract IDs'!A:D,4,0)</f>
        <v>Operating Microscopes</v>
      </c>
      <c r="C478" s="8" t="str">
        <f>VLOOKUP(L478,'Supplier IDs'!A:C,3,0)</f>
        <v>D.P. Medical Systems Limited</v>
      </c>
      <c r="D478" s="8" t="str">
        <f t="shared" si="43"/>
        <v>No Sub Cat</v>
      </c>
      <c r="E478" s="8">
        <f t="shared" si="45"/>
        <v>0</v>
      </c>
      <c r="F478" s="8">
        <f t="shared" si="46"/>
        <v>16</v>
      </c>
      <c r="G478" s="8">
        <f t="shared" si="47"/>
        <v>20</v>
      </c>
      <c r="H478" s="15">
        <f t="shared" si="48"/>
        <v>0.03</v>
      </c>
      <c r="I478" s="15" t="s">
        <v>372</v>
      </c>
      <c r="J478" s="10">
        <v>100000000733800</v>
      </c>
      <c r="K478" s="9" t="s">
        <v>389</v>
      </c>
      <c r="L478" s="10">
        <v>100000000613591</v>
      </c>
      <c r="M478" s="9"/>
      <c r="N478" s="9"/>
      <c r="O478" s="9">
        <v>16</v>
      </c>
      <c r="P478" s="9">
        <v>20</v>
      </c>
      <c r="Q478" s="9">
        <v>3</v>
      </c>
    </row>
    <row r="479" spans="1:17" hidden="1" x14ac:dyDescent="0.25">
      <c r="A479" s="8" t="str">
        <f t="shared" si="44"/>
        <v>Operating MicroscopesD.P. Medical Systems Limited</v>
      </c>
      <c r="B479" s="8" t="str">
        <f>VLOOKUP(J479,'Contract IDs'!A:D,4,0)</f>
        <v>Operating Microscopes</v>
      </c>
      <c r="C479" s="8" t="str">
        <f>VLOOKUP(L479,'Supplier IDs'!A:C,3,0)</f>
        <v>D.P. Medical Systems Limited</v>
      </c>
      <c r="D479" s="8" t="str">
        <f t="shared" si="43"/>
        <v>No Sub Cat</v>
      </c>
      <c r="E479" s="8">
        <f t="shared" si="45"/>
        <v>0</v>
      </c>
      <c r="F479" s="8">
        <f t="shared" si="46"/>
        <v>21</v>
      </c>
      <c r="G479" s="8">
        <f t="shared" si="47"/>
        <v>999999</v>
      </c>
      <c r="H479" s="15">
        <f t="shared" si="48"/>
        <v>0.03</v>
      </c>
      <c r="I479" s="15" t="s">
        <v>372</v>
      </c>
      <c r="J479" s="10">
        <v>100000000733800</v>
      </c>
      <c r="K479" s="9" t="s">
        <v>389</v>
      </c>
      <c r="L479" s="10">
        <v>100000000613591</v>
      </c>
      <c r="M479" s="9"/>
      <c r="N479" s="9"/>
      <c r="O479" s="9">
        <v>21</v>
      </c>
      <c r="P479" s="9">
        <v>999999</v>
      </c>
      <c r="Q479" s="9">
        <v>3</v>
      </c>
    </row>
    <row r="480" spans="1:17" hidden="1" x14ac:dyDescent="0.25">
      <c r="A480" s="8" t="str">
        <f t="shared" si="44"/>
        <v>Operating MicroscopesLeica Microsystems (UK) Limited</v>
      </c>
      <c r="B480" s="8" t="str">
        <f>VLOOKUP(J480,'Contract IDs'!A:D,4,0)</f>
        <v>Operating Microscopes</v>
      </c>
      <c r="C480" s="8" t="str">
        <f>VLOOKUP(L480,'Supplier IDs'!A:C,3,0)</f>
        <v>Leica Microsystems (UK) Limited</v>
      </c>
      <c r="D480" s="8" t="str">
        <f t="shared" si="43"/>
        <v>No Sub Cat</v>
      </c>
      <c r="E480" s="8">
        <f t="shared" si="45"/>
        <v>0</v>
      </c>
      <c r="F480" s="8">
        <f t="shared" si="46"/>
        <v>1</v>
      </c>
      <c r="G480" s="8">
        <f t="shared" si="47"/>
        <v>1</v>
      </c>
      <c r="H480" s="15">
        <f t="shared" si="48"/>
        <v>0</v>
      </c>
      <c r="I480" s="15" t="s">
        <v>372</v>
      </c>
      <c r="J480" s="10">
        <v>100000000733800</v>
      </c>
      <c r="K480" s="9" t="s">
        <v>389</v>
      </c>
      <c r="L480" s="10">
        <v>100000000611978</v>
      </c>
      <c r="M480" s="9"/>
      <c r="N480" s="9"/>
      <c r="O480" s="9">
        <v>1</v>
      </c>
      <c r="P480" s="9">
        <v>1</v>
      </c>
      <c r="Q480" s="9">
        <v>0</v>
      </c>
    </row>
    <row r="481" spans="1:17" hidden="1" x14ac:dyDescent="0.25">
      <c r="A481" s="8" t="str">
        <f t="shared" si="44"/>
        <v>Operating MicroscopesLeica Microsystems (UK) Limited</v>
      </c>
      <c r="B481" s="8" t="str">
        <f>VLOOKUP(J481,'Contract IDs'!A:D,4,0)</f>
        <v>Operating Microscopes</v>
      </c>
      <c r="C481" s="8" t="str">
        <f>VLOOKUP(L481,'Supplier IDs'!A:C,3,0)</f>
        <v>Leica Microsystems (UK) Limited</v>
      </c>
      <c r="D481" s="8" t="str">
        <f t="shared" si="43"/>
        <v>No Sub Cat</v>
      </c>
      <c r="E481" s="8">
        <f t="shared" si="45"/>
        <v>0</v>
      </c>
      <c r="F481" s="8">
        <f t="shared" si="46"/>
        <v>2</v>
      </c>
      <c r="G481" s="8">
        <f t="shared" si="47"/>
        <v>2</v>
      </c>
      <c r="H481" s="15">
        <f t="shared" si="48"/>
        <v>0.17499999999999999</v>
      </c>
      <c r="I481" s="15" t="s">
        <v>372</v>
      </c>
      <c r="J481" s="10">
        <v>100000000733800</v>
      </c>
      <c r="K481" s="9" t="s">
        <v>389</v>
      </c>
      <c r="L481" s="10">
        <v>100000000611978</v>
      </c>
      <c r="M481" s="9"/>
      <c r="N481" s="9"/>
      <c r="O481" s="9">
        <v>2</v>
      </c>
      <c r="P481" s="9">
        <v>2</v>
      </c>
      <c r="Q481" s="9">
        <v>17.5</v>
      </c>
    </row>
    <row r="482" spans="1:17" hidden="1" x14ac:dyDescent="0.25">
      <c r="A482" s="8" t="str">
        <f t="shared" si="44"/>
        <v>Operating MicroscopesLeica Microsystems (UK) Limited</v>
      </c>
      <c r="B482" s="8" t="str">
        <f>VLOOKUP(J482,'Contract IDs'!A:D,4,0)</f>
        <v>Operating Microscopes</v>
      </c>
      <c r="C482" s="8" t="str">
        <f>VLOOKUP(L482,'Supplier IDs'!A:C,3,0)</f>
        <v>Leica Microsystems (UK) Limited</v>
      </c>
      <c r="D482" s="8" t="str">
        <f t="shared" si="43"/>
        <v>No Sub Cat</v>
      </c>
      <c r="E482" s="8">
        <f t="shared" si="45"/>
        <v>0</v>
      </c>
      <c r="F482" s="8">
        <f t="shared" si="46"/>
        <v>3</v>
      </c>
      <c r="G482" s="8">
        <f t="shared" si="47"/>
        <v>3</v>
      </c>
      <c r="H482" s="15">
        <f t="shared" si="48"/>
        <v>0.2</v>
      </c>
      <c r="I482" s="15" t="s">
        <v>372</v>
      </c>
      <c r="J482" s="10">
        <v>100000000733800</v>
      </c>
      <c r="K482" s="9" t="s">
        <v>389</v>
      </c>
      <c r="L482" s="10">
        <v>100000000611978</v>
      </c>
      <c r="M482" s="9"/>
      <c r="N482" s="9"/>
      <c r="O482" s="9">
        <v>3</v>
      </c>
      <c r="P482" s="9">
        <v>3</v>
      </c>
      <c r="Q482" s="9">
        <v>20</v>
      </c>
    </row>
    <row r="483" spans="1:17" hidden="1" x14ac:dyDescent="0.25">
      <c r="A483" s="8" t="str">
        <f t="shared" si="44"/>
        <v>Operating MicroscopesLeica Microsystems (UK) Limited</v>
      </c>
      <c r="B483" s="8" t="str">
        <f>VLOOKUP(J483,'Contract IDs'!A:D,4,0)</f>
        <v>Operating Microscopes</v>
      </c>
      <c r="C483" s="8" t="str">
        <f>VLOOKUP(L483,'Supplier IDs'!A:C,3,0)</f>
        <v>Leica Microsystems (UK) Limited</v>
      </c>
      <c r="D483" s="8" t="str">
        <f t="shared" si="43"/>
        <v>No Sub Cat</v>
      </c>
      <c r="E483" s="8">
        <f t="shared" si="45"/>
        <v>0</v>
      </c>
      <c r="F483" s="8">
        <f t="shared" si="46"/>
        <v>4</v>
      </c>
      <c r="G483" s="8">
        <f t="shared" si="47"/>
        <v>4</v>
      </c>
      <c r="H483" s="15">
        <f t="shared" si="48"/>
        <v>0.22500000000000001</v>
      </c>
      <c r="I483" s="15" t="s">
        <v>372</v>
      </c>
      <c r="J483" s="10">
        <v>100000000733800</v>
      </c>
      <c r="K483" s="9" t="s">
        <v>389</v>
      </c>
      <c r="L483" s="10">
        <v>100000000611978</v>
      </c>
      <c r="M483" s="9"/>
      <c r="N483" s="9"/>
      <c r="O483" s="9">
        <v>4</v>
      </c>
      <c r="P483" s="9">
        <v>4</v>
      </c>
      <c r="Q483" s="9">
        <v>22.5</v>
      </c>
    </row>
    <row r="484" spans="1:17" hidden="1" x14ac:dyDescent="0.25">
      <c r="A484" s="8" t="str">
        <f t="shared" si="44"/>
        <v>Operating MicroscopesLeica Microsystems (UK) Limited</v>
      </c>
      <c r="B484" s="8" t="str">
        <f>VLOOKUP(J484,'Contract IDs'!A:D,4,0)</f>
        <v>Operating Microscopes</v>
      </c>
      <c r="C484" s="8" t="str">
        <f>VLOOKUP(L484,'Supplier IDs'!A:C,3,0)</f>
        <v>Leica Microsystems (UK) Limited</v>
      </c>
      <c r="D484" s="8" t="str">
        <f t="shared" si="43"/>
        <v>No Sub Cat</v>
      </c>
      <c r="E484" s="8">
        <f t="shared" si="45"/>
        <v>0</v>
      </c>
      <c r="F484" s="8">
        <f t="shared" si="46"/>
        <v>5</v>
      </c>
      <c r="G484" s="8">
        <f t="shared" si="47"/>
        <v>5</v>
      </c>
      <c r="H484" s="15">
        <f t="shared" si="48"/>
        <v>0.25</v>
      </c>
      <c r="I484" s="15" t="s">
        <v>372</v>
      </c>
      <c r="J484" s="10">
        <v>100000000733800</v>
      </c>
      <c r="K484" s="9" t="s">
        <v>389</v>
      </c>
      <c r="L484" s="10">
        <v>100000000611978</v>
      </c>
      <c r="M484" s="9"/>
      <c r="N484" s="9"/>
      <c r="O484" s="9">
        <v>5</v>
      </c>
      <c r="P484" s="9">
        <v>5</v>
      </c>
      <c r="Q484" s="9">
        <v>25</v>
      </c>
    </row>
    <row r="485" spans="1:17" hidden="1" x14ac:dyDescent="0.25">
      <c r="A485" s="8" t="str">
        <f t="shared" si="44"/>
        <v>Operating MicroscopesLeica Microsystems (UK) Limited</v>
      </c>
      <c r="B485" s="8" t="str">
        <f>VLOOKUP(J485,'Contract IDs'!A:D,4,0)</f>
        <v>Operating Microscopes</v>
      </c>
      <c r="C485" s="8" t="str">
        <f>VLOOKUP(L485,'Supplier IDs'!A:C,3,0)</f>
        <v>Leica Microsystems (UK) Limited</v>
      </c>
      <c r="D485" s="8" t="str">
        <f t="shared" si="43"/>
        <v>No Sub Cat</v>
      </c>
      <c r="E485" s="8">
        <f t="shared" si="45"/>
        <v>0</v>
      </c>
      <c r="F485" s="8">
        <f t="shared" si="46"/>
        <v>6</v>
      </c>
      <c r="G485" s="8">
        <f t="shared" si="47"/>
        <v>7</v>
      </c>
      <c r="H485" s="15">
        <f t="shared" si="48"/>
        <v>0.27500000000000002</v>
      </c>
      <c r="I485" s="15" t="s">
        <v>372</v>
      </c>
      <c r="J485" s="10">
        <v>100000000733800</v>
      </c>
      <c r="K485" s="9" t="s">
        <v>389</v>
      </c>
      <c r="L485" s="10">
        <v>100000000611978</v>
      </c>
      <c r="M485" s="9"/>
      <c r="N485" s="9"/>
      <c r="O485" s="9">
        <v>6</v>
      </c>
      <c r="P485" s="9">
        <v>7</v>
      </c>
      <c r="Q485" s="9">
        <v>27.5</v>
      </c>
    </row>
    <row r="486" spans="1:17" hidden="1" x14ac:dyDescent="0.25">
      <c r="A486" s="8" t="str">
        <f t="shared" si="44"/>
        <v>Operating MicroscopesLeica Microsystems (UK) Limited</v>
      </c>
      <c r="B486" s="8" t="str">
        <f>VLOOKUP(J486,'Contract IDs'!A:D,4,0)</f>
        <v>Operating Microscopes</v>
      </c>
      <c r="C486" s="8" t="str">
        <f>VLOOKUP(L486,'Supplier IDs'!A:C,3,0)</f>
        <v>Leica Microsystems (UK) Limited</v>
      </c>
      <c r="D486" s="8" t="str">
        <f t="shared" si="43"/>
        <v>No Sub Cat</v>
      </c>
      <c r="E486" s="8">
        <f t="shared" si="45"/>
        <v>0</v>
      </c>
      <c r="F486" s="8">
        <f t="shared" si="46"/>
        <v>8</v>
      </c>
      <c r="G486" s="8">
        <f t="shared" si="47"/>
        <v>10</v>
      </c>
      <c r="H486" s="15">
        <f t="shared" si="48"/>
        <v>0.3</v>
      </c>
      <c r="I486" s="15" t="s">
        <v>372</v>
      </c>
      <c r="J486" s="10">
        <v>100000000733800</v>
      </c>
      <c r="K486" s="9" t="s">
        <v>389</v>
      </c>
      <c r="L486" s="10">
        <v>100000000611978</v>
      </c>
      <c r="M486" s="9"/>
      <c r="N486" s="9"/>
      <c r="O486" s="9">
        <v>8</v>
      </c>
      <c r="P486" s="9">
        <v>10</v>
      </c>
      <c r="Q486" s="9">
        <v>30</v>
      </c>
    </row>
    <row r="487" spans="1:17" hidden="1" x14ac:dyDescent="0.25">
      <c r="A487" s="8" t="str">
        <f t="shared" si="44"/>
        <v>Operating MicroscopesLeica Microsystems (UK) Limited</v>
      </c>
      <c r="B487" s="8" t="str">
        <f>VLOOKUP(J487,'Contract IDs'!A:D,4,0)</f>
        <v>Operating Microscopes</v>
      </c>
      <c r="C487" s="8" t="str">
        <f>VLOOKUP(L487,'Supplier IDs'!A:C,3,0)</f>
        <v>Leica Microsystems (UK) Limited</v>
      </c>
      <c r="D487" s="8" t="str">
        <f t="shared" si="43"/>
        <v>No Sub Cat</v>
      </c>
      <c r="E487" s="8">
        <f t="shared" si="45"/>
        <v>0</v>
      </c>
      <c r="F487" s="8">
        <f t="shared" si="46"/>
        <v>11</v>
      </c>
      <c r="G487" s="8">
        <f t="shared" si="47"/>
        <v>15</v>
      </c>
      <c r="H487" s="15">
        <f t="shared" si="48"/>
        <v>0.32500000000000001</v>
      </c>
      <c r="I487" s="15" t="s">
        <v>372</v>
      </c>
      <c r="J487" s="10">
        <v>100000000733800</v>
      </c>
      <c r="K487" s="9" t="s">
        <v>389</v>
      </c>
      <c r="L487" s="10">
        <v>100000000611978</v>
      </c>
      <c r="M487" s="9"/>
      <c r="N487" s="9"/>
      <c r="O487" s="9">
        <v>11</v>
      </c>
      <c r="P487" s="9">
        <v>15</v>
      </c>
      <c r="Q487" s="9">
        <v>32.5</v>
      </c>
    </row>
    <row r="488" spans="1:17" hidden="1" x14ac:dyDescent="0.25">
      <c r="A488" s="8" t="str">
        <f t="shared" si="44"/>
        <v>Operating MicroscopesLeica Microsystems (UK) Limited</v>
      </c>
      <c r="B488" s="8" t="str">
        <f>VLOOKUP(J488,'Contract IDs'!A:D,4,0)</f>
        <v>Operating Microscopes</v>
      </c>
      <c r="C488" s="8" t="str">
        <f>VLOOKUP(L488,'Supplier IDs'!A:C,3,0)</f>
        <v>Leica Microsystems (UK) Limited</v>
      </c>
      <c r="D488" s="8" t="str">
        <f t="shared" si="43"/>
        <v>No Sub Cat</v>
      </c>
      <c r="E488" s="8">
        <f t="shared" si="45"/>
        <v>0</v>
      </c>
      <c r="F488" s="8">
        <f t="shared" si="46"/>
        <v>16</v>
      </c>
      <c r="G488" s="8">
        <f t="shared" si="47"/>
        <v>20</v>
      </c>
      <c r="H488" s="15">
        <f t="shared" si="48"/>
        <v>0.35</v>
      </c>
      <c r="I488" s="15" t="s">
        <v>372</v>
      </c>
      <c r="J488" s="10">
        <v>100000000733800</v>
      </c>
      <c r="K488" s="9" t="s">
        <v>389</v>
      </c>
      <c r="L488" s="10">
        <v>100000000611978</v>
      </c>
      <c r="M488" s="9"/>
      <c r="N488" s="9"/>
      <c r="O488" s="9">
        <v>16</v>
      </c>
      <c r="P488" s="9">
        <v>20</v>
      </c>
      <c r="Q488" s="9">
        <v>35</v>
      </c>
    </row>
    <row r="489" spans="1:17" hidden="1" x14ac:dyDescent="0.25">
      <c r="A489" s="8" t="str">
        <f t="shared" si="44"/>
        <v>Operating MicroscopesLeica Microsystems (UK) Limited</v>
      </c>
      <c r="B489" s="8" t="str">
        <f>VLOOKUP(J489,'Contract IDs'!A:D,4,0)</f>
        <v>Operating Microscopes</v>
      </c>
      <c r="C489" s="8" t="str">
        <f>VLOOKUP(L489,'Supplier IDs'!A:C,3,0)</f>
        <v>Leica Microsystems (UK) Limited</v>
      </c>
      <c r="D489" s="8" t="str">
        <f t="shared" si="43"/>
        <v>No Sub Cat</v>
      </c>
      <c r="E489" s="8">
        <f t="shared" si="45"/>
        <v>0</v>
      </c>
      <c r="F489" s="8">
        <f t="shared" si="46"/>
        <v>21</v>
      </c>
      <c r="G489" s="8">
        <f t="shared" si="47"/>
        <v>999999</v>
      </c>
      <c r="H489" s="15">
        <f t="shared" si="48"/>
        <v>0.375</v>
      </c>
      <c r="I489" s="15" t="s">
        <v>372</v>
      </c>
      <c r="J489" s="10">
        <v>100000000733800</v>
      </c>
      <c r="K489" s="9" t="s">
        <v>389</v>
      </c>
      <c r="L489" s="10">
        <v>100000000611978</v>
      </c>
      <c r="M489" s="9"/>
      <c r="N489" s="9"/>
      <c r="O489" s="9">
        <v>21</v>
      </c>
      <c r="P489" s="9">
        <v>999999</v>
      </c>
      <c r="Q489" s="9">
        <v>37.5</v>
      </c>
    </row>
    <row r="490" spans="1:17" hidden="1" x14ac:dyDescent="0.25">
      <c r="A490" s="8" t="str">
        <f t="shared" si="44"/>
        <v>Operating MicroscopesLiteoptics Limited</v>
      </c>
      <c r="B490" s="8" t="str">
        <f>VLOOKUP(J490,'Contract IDs'!A:D,4,0)</f>
        <v>Operating Microscopes</v>
      </c>
      <c r="C490" s="8" t="str">
        <f>VLOOKUP(L490,'Supplier IDs'!A:C,3,0)</f>
        <v>Liteoptics Limited</v>
      </c>
      <c r="D490" s="8" t="str">
        <f t="shared" si="43"/>
        <v>No Sub Cat</v>
      </c>
      <c r="E490" s="8">
        <f t="shared" si="45"/>
        <v>0</v>
      </c>
      <c r="F490" s="8">
        <f t="shared" si="46"/>
        <v>1</v>
      </c>
      <c r="G490" s="8">
        <f t="shared" si="47"/>
        <v>1</v>
      </c>
      <c r="H490" s="15">
        <f t="shared" si="48"/>
        <v>0</v>
      </c>
      <c r="I490" s="15" t="s">
        <v>372</v>
      </c>
      <c r="J490" s="10">
        <v>100000000733800</v>
      </c>
      <c r="K490" s="9" t="s">
        <v>389</v>
      </c>
      <c r="L490" s="10">
        <v>100000000611342</v>
      </c>
      <c r="M490" s="9"/>
      <c r="N490" s="9"/>
      <c r="O490" s="9">
        <v>1</v>
      </c>
      <c r="P490" s="9">
        <v>1</v>
      </c>
      <c r="Q490" s="9">
        <v>0</v>
      </c>
    </row>
    <row r="491" spans="1:17" hidden="1" x14ac:dyDescent="0.25">
      <c r="A491" s="8" t="str">
        <f t="shared" si="44"/>
        <v>Operating MicroscopesLiteoptics Limited</v>
      </c>
      <c r="B491" s="8" t="str">
        <f>VLOOKUP(J491,'Contract IDs'!A:D,4,0)</f>
        <v>Operating Microscopes</v>
      </c>
      <c r="C491" s="8" t="str">
        <f>VLOOKUP(L491,'Supplier IDs'!A:C,3,0)</f>
        <v>Liteoptics Limited</v>
      </c>
      <c r="D491" s="8" t="str">
        <f t="shared" si="43"/>
        <v>No Sub Cat</v>
      </c>
      <c r="E491" s="8">
        <f t="shared" si="45"/>
        <v>0</v>
      </c>
      <c r="F491" s="8">
        <f t="shared" si="46"/>
        <v>2</v>
      </c>
      <c r="G491" s="8">
        <f t="shared" si="47"/>
        <v>2</v>
      </c>
      <c r="H491" s="15">
        <f t="shared" si="48"/>
        <v>0.01</v>
      </c>
      <c r="I491" s="15" t="s">
        <v>372</v>
      </c>
      <c r="J491" s="10">
        <v>100000000733800</v>
      </c>
      <c r="K491" s="9" t="s">
        <v>389</v>
      </c>
      <c r="L491" s="10">
        <v>100000000611342</v>
      </c>
      <c r="M491" s="9"/>
      <c r="N491" s="9"/>
      <c r="O491" s="9">
        <v>2</v>
      </c>
      <c r="P491" s="9">
        <v>2</v>
      </c>
      <c r="Q491" s="9">
        <v>1</v>
      </c>
    </row>
    <row r="492" spans="1:17" hidden="1" x14ac:dyDescent="0.25">
      <c r="A492" s="8" t="str">
        <f t="shared" si="44"/>
        <v>Operating MicroscopesLiteoptics Limited</v>
      </c>
      <c r="B492" s="8" t="str">
        <f>VLOOKUP(J492,'Contract IDs'!A:D,4,0)</f>
        <v>Operating Microscopes</v>
      </c>
      <c r="C492" s="8" t="str">
        <f>VLOOKUP(L492,'Supplier IDs'!A:C,3,0)</f>
        <v>Liteoptics Limited</v>
      </c>
      <c r="D492" s="8" t="str">
        <f t="shared" si="43"/>
        <v>No Sub Cat</v>
      </c>
      <c r="E492" s="8">
        <f t="shared" si="45"/>
        <v>0</v>
      </c>
      <c r="F492" s="8">
        <f t="shared" si="46"/>
        <v>3</v>
      </c>
      <c r="G492" s="8">
        <f t="shared" si="47"/>
        <v>3</v>
      </c>
      <c r="H492" s="15">
        <f t="shared" si="48"/>
        <v>1.4999999999999999E-2</v>
      </c>
      <c r="I492" s="15" t="s">
        <v>372</v>
      </c>
      <c r="J492" s="10">
        <v>100000000733800</v>
      </c>
      <c r="K492" s="9" t="s">
        <v>389</v>
      </c>
      <c r="L492" s="10">
        <v>100000000611342</v>
      </c>
      <c r="M492" s="9"/>
      <c r="N492" s="9"/>
      <c r="O492" s="9">
        <v>3</v>
      </c>
      <c r="P492" s="9">
        <v>3</v>
      </c>
      <c r="Q492" s="9">
        <v>1.5</v>
      </c>
    </row>
    <row r="493" spans="1:17" hidden="1" x14ac:dyDescent="0.25">
      <c r="A493" s="8" t="str">
        <f t="shared" si="44"/>
        <v>Operating MicroscopesLiteoptics Limited</v>
      </c>
      <c r="B493" s="8" t="str">
        <f>VLOOKUP(J493,'Contract IDs'!A:D,4,0)</f>
        <v>Operating Microscopes</v>
      </c>
      <c r="C493" s="8" t="str">
        <f>VLOOKUP(L493,'Supplier IDs'!A:C,3,0)</f>
        <v>Liteoptics Limited</v>
      </c>
      <c r="D493" s="8" t="str">
        <f t="shared" si="43"/>
        <v>No Sub Cat</v>
      </c>
      <c r="E493" s="8">
        <f t="shared" si="45"/>
        <v>0</v>
      </c>
      <c r="F493" s="8">
        <f t="shared" si="46"/>
        <v>4</v>
      </c>
      <c r="G493" s="8">
        <f t="shared" si="47"/>
        <v>4</v>
      </c>
      <c r="H493" s="15">
        <f t="shared" si="48"/>
        <v>0.02</v>
      </c>
      <c r="I493" s="15" t="s">
        <v>372</v>
      </c>
      <c r="J493" s="10">
        <v>100000000733800</v>
      </c>
      <c r="K493" s="9" t="s">
        <v>389</v>
      </c>
      <c r="L493" s="10">
        <v>100000000611342</v>
      </c>
      <c r="M493" s="9"/>
      <c r="N493" s="9"/>
      <c r="O493" s="9">
        <v>4</v>
      </c>
      <c r="P493" s="9">
        <v>4</v>
      </c>
      <c r="Q493" s="9">
        <v>2</v>
      </c>
    </row>
    <row r="494" spans="1:17" hidden="1" x14ac:dyDescent="0.25">
      <c r="A494" s="8" t="str">
        <f t="shared" si="44"/>
        <v>Operating MicroscopesLiteoptics Limited</v>
      </c>
      <c r="B494" s="8" t="str">
        <f>VLOOKUP(J494,'Contract IDs'!A:D,4,0)</f>
        <v>Operating Microscopes</v>
      </c>
      <c r="C494" s="8" t="str">
        <f>VLOOKUP(L494,'Supplier IDs'!A:C,3,0)</f>
        <v>Liteoptics Limited</v>
      </c>
      <c r="D494" s="8" t="str">
        <f t="shared" si="43"/>
        <v>No Sub Cat</v>
      </c>
      <c r="E494" s="8">
        <f t="shared" si="45"/>
        <v>0</v>
      </c>
      <c r="F494" s="8">
        <f t="shared" si="46"/>
        <v>5</v>
      </c>
      <c r="G494" s="8">
        <f t="shared" si="47"/>
        <v>5</v>
      </c>
      <c r="H494" s="15">
        <f t="shared" si="48"/>
        <v>2.5000000000000001E-2</v>
      </c>
      <c r="I494" s="15" t="s">
        <v>372</v>
      </c>
      <c r="J494" s="10">
        <v>100000000733800</v>
      </c>
      <c r="K494" s="9" t="s">
        <v>389</v>
      </c>
      <c r="L494" s="10">
        <v>100000000611342</v>
      </c>
      <c r="M494" s="9"/>
      <c r="N494" s="9"/>
      <c r="O494" s="9">
        <v>5</v>
      </c>
      <c r="P494" s="9">
        <v>5</v>
      </c>
      <c r="Q494" s="9">
        <v>2.5</v>
      </c>
    </row>
    <row r="495" spans="1:17" hidden="1" x14ac:dyDescent="0.25">
      <c r="A495" s="8" t="str">
        <f t="shared" si="44"/>
        <v>Operating MicroscopesLiteoptics Limited</v>
      </c>
      <c r="B495" s="8" t="str">
        <f>VLOOKUP(J495,'Contract IDs'!A:D,4,0)</f>
        <v>Operating Microscopes</v>
      </c>
      <c r="C495" s="8" t="str">
        <f>VLOOKUP(L495,'Supplier IDs'!A:C,3,0)</f>
        <v>Liteoptics Limited</v>
      </c>
      <c r="D495" s="8" t="str">
        <f t="shared" si="43"/>
        <v>No Sub Cat</v>
      </c>
      <c r="E495" s="8">
        <f t="shared" si="45"/>
        <v>0</v>
      </c>
      <c r="F495" s="8">
        <f t="shared" si="46"/>
        <v>6</v>
      </c>
      <c r="G495" s="8">
        <f t="shared" si="47"/>
        <v>7</v>
      </c>
      <c r="H495" s="15">
        <f t="shared" si="48"/>
        <v>0.03</v>
      </c>
      <c r="I495" s="15" t="s">
        <v>372</v>
      </c>
      <c r="J495" s="10">
        <v>100000000733800</v>
      </c>
      <c r="K495" s="9" t="s">
        <v>389</v>
      </c>
      <c r="L495" s="10">
        <v>100000000611342</v>
      </c>
      <c r="M495" s="9"/>
      <c r="N495" s="9"/>
      <c r="O495" s="9">
        <v>6</v>
      </c>
      <c r="P495" s="9">
        <v>7</v>
      </c>
      <c r="Q495" s="9">
        <v>3</v>
      </c>
    </row>
    <row r="496" spans="1:17" hidden="1" x14ac:dyDescent="0.25">
      <c r="A496" s="8" t="str">
        <f t="shared" si="44"/>
        <v>Operating MicroscopesLiteoptics Limited</v>
      </c>
      <c r="B496" s="8" t="str">
        <f>VLOOKUP(J496,'Contract IDs'!A:D,4,0)</f>
        <v>Operating Microscopes</v>
      </c>
      <c r="C496" s="8" t="str">
        <f>VLOOKUP(L496,'Supplier IDs'!A:C,3,0)</f>
        <v>Liteoptics Limited</v>
      </c>
      <c r="D496" s="8" t="str">
        <f t="shared" si="43"/>
        <v>No Sub Cat</v>
      </c>
      <c r="E496" s="8">
        <f t="shared" si="45"/>
        <v>0</v>
      </c>
      <c r="F496" s="8">
        <f t="shared" si="46"/>
        <v>8</v>
      </c>
      <c r="G496" s="8">
        <f t="shared" si="47"/>
        <v>10</v>
      </c>
      <c r="H496" s="15">
        <f t="shared" si="48"/>
        <v>0.04</v>
      </c>
      <c r="I496" s="15" t="s">
        <v>372</v>
      </c>
      <c r="J496" s="10">
        <v>100000000733800</v>
      </c>
      <c r="K496" s="9" t="s">
        <v>389</v>
      </c>
      <c r="L496" s="10">
        <v>100000000611342</v>
      </c>
      <c r="M496" s="9"/>
      <c r="N496" s="9"/>
      <c r="O496" s="9">
        <v>8</v>
      </c>
      <c r="P496" s="9">
        <v>10</v>
      </c>
      <c r="Q496" s="9">
        <v>4</v>
      </c>
    </row>
    <row r="497" spans="1:17" hidden="1" x14ac:dyDescent="0.25">
      <c r="A497" s="8" t="str">
        <f t="shared" si="44"/>
        <v>Operating MicroscopesLiteoptics Limited</v>
      </c>
      <c r="B497" s="8" t="str">
        <f>VLOOKUP(J497,'Contract IDs'!A:D,4,0)</f>
        <v>Operating Microscopes</v>
      </c>
      <c r="C497" s="8" t="str">
        <f>VLOOKUP(L497,'Supplier IDs'!A:C,3,0)</f>
        <v>Liteoptics Limited</v>
      </c>
      <c r="D497" s="8" t="str">
        <f t="shared" si="43"/>
        <v>No Sub Cat</v>
      </c>
      <c r="E497" s="8">
        <f t="shared" si="45"/>
        <v>0</v>
      </c>
      <c r="F497" s="8">
        <f t="shared" si="46"/>
        <v>11</v>
      </c>
      <c r="G497" s="8">
        <f t="shared" si="47"/>
        <v>15</v>
      </c>
      <c r="H497" s="15">
        <f t="shared" si="48"/>
        <v>0.05</v>
      </c>
      <c r="I497" s="15" t="s">
        <v>372</v>
      </c>
      <c r="J497" s="10">
        <v>100000000733800</v>
      </c>
      <c r="K497" s="9" t="s">
        <v>389</v>
      </c>
      <c r="L497" s="10">
        <v>100000000611342</v>
      </c>
      <c r="M497" s="9"/>
      <c r="N497" s="9"/>
      <c r="O497" s="9">
        <v>11</v>
      </c>
      <c r="P497" s="9">
        <v>15</v>
      </c>
      <c r="Q497" s="9">
        <v>5</v>
      </c>
    </row>
    <row r="498" spans="1:17" hidden="1" x14ac:dyDescent="0.25">
      <c r="A498" s="8" t="str">
        <f t="shared" si="44"/>
        <v>Operating MicroscopesLiteoptics Limited</v>
      </c>
      <c r="B498" s="8" t="str">
        <f>VLOOKUP(J498,'Contract IDs'!A:D,4,0)</f>
        <v>Operating Microscopes</v>
      </c>
      <c r="C498" s="8" t="str">
        <f>VLOOKUP(L498,'Supplier IDs'!A:C,3,0)</f>
        <v>Liteoptics Limited</v>
      </c>
      <c r="D498" s="8" t="str">
        <f t="shared" si="43"/>
        <v>No Sub Cat</v>
      </c>
      <c r="E498" s="8">
        <f t="shared" si="45"/>
        <v>0</v>
      </c>
      <c r="F498" s="8">
        <f t="shared" si="46"/>
        <v>16</v>
      </c>
      <c r="G498" s="8">
        <f t="shared" si="47"/>
        <v>20</v>
      </c>
      <c r="H498" s="15">
        <f t="shared" si="48"/>
        <v>0.06</v>
      </c>
      <c r="I498" s="15" t="s">
        <v>372</v>
      </c>
      <c r="J498" s="10">
        <v>100000000733800</v>
      </c>
      <c r="K498" s="9" t="s">
        <v>389</v>
      </c>
      <c r="L498" s="10">
        <v>100000000611342</v>
      </c>
      <c r="M498" s="9"/>
      <c r="N498" s="9"/>
      <c r="O498" s="9">
        <v>16</v>
      </c>
      <c r="P498" s="9">
        <v>20</v>
      </c>
      <c r="Q498" s="9">
        <v>6</v>
      </c>
    </row>
    <row r="499" spans="1:17" hidden="1" x14ac:dyDescent="0.25">
      <c r="A499" s="8" t="str">
        <f t="shared" si="44"/>
        <v>Operating MicroscopesLiteoptics Limited</v>
      </c>
      <c r="B499" s="8" t="str">
        <f>VLOOKUP(J499,'Contract IDs'!A:D,4,0)</f>
        <v>Operating Microscopes</v>
      </c>
      <c r="C499" s="8" t="str">
        <f>VLOOKUP(L499,'Supplier IDs'!A:C,3,0)</f>
        <v>Liteoptics Limited</v>
      </c>
      <c r="D499" s="8" t="str">
        <f t="shared" si="43"/>
        <v>No Sub Cat</v>
      </c>
      <c r="E499" s="8">
        <f t="shared" si="45"/>
        <v>0</v>
      </c>
      <c r="F499" s="8">
        <f t="shared" si="46"/>
        <v>21</v>
      </c>
      <c r="G499" s="8">
        <f t="shared" si="47"/>
        <v>999999</v>
      </c>
      <c r="H499" s="15">
        <f t="shared" si="48"/>
        <v>7.4999999999999997E-2</v>
      </c>
      <c r="I499" s="15" t="s">
        <v>372</v>
      </c>
      <c r="J499" s="10">
        <v>100000000733800</v>
      </c>
      <c r="K499" s="9" t="s">
        <v>389</v>
      </c>
      <c r="L499" s="10">
        <v>100000000611342</v>
      </c>
      <c r="M499" s="9"/>
      <c r="N499" s="9"/>
      <c r="O499" s="9">
        <v>21</v>
      </c>
      <c r="P499" s="9">
        <v>999999</v>
      </c>
      <c r="Q499" s="9">
        <v>7.5</v>
      </c>
    </row>
    <row r="500" spans="1:17" hidden="1" x14ac:dyDescent="0.25">
      <c r="A500" s="8" t="str">
        <f t="shared" si="44"/>
        <v>Operating MicroscopesPrescott's Surgical Ltd</v>
      </c>
      <c r="B500" s="8" t="str">
        <f>VLOOKUP(J500,'Contract IDs'!A:D,4,0)</f>
        <v>Operating Microscopes</v>
      </c>
      <c r="C500" s="8" t="str">
        <f>VLOOKUP(L500,'Supplier IDs'!A:C,3,0)</f>
        <v>Prescott's Surgical Ltd</v>
      </c>
      <c r="D500" s="8" t="str">
        <f t="shared" si="43"/>
        <v>No Sub Cat</v>
      </c>
      <c r="E500" s="8">
        <f t="shared" si="45"/>
        <v>0</v>
      </c>
      <c r="F500" s="8">
        <f t="shared" si="46"/>
        <v>1</v>
      </c>
      <c r="G500" s="8">
        <f t="shared" si="47"/>
        <v>1</v>
      </c>
      <c r="H500" s="15">
        <f t="shared" si="48"/>
        <v>0</v>
      </c>
      <c r="I500" s="15" t="s">
        <v>372</v>
      </c>
      <c r="J500" s="10">
        <v>100000000733800</v>
      </c>
      <c r="K500" s="9" t="s">
        <v>389</v>
      </c>
      <c r="L500" s="10">
        <v>100000000613786</v>
      </c>
      <c r="M500" s="9"/>
      <c r="N500" s="9"/>
      <c r="O500" s="9">
        <v>1</v>
      </c>
      <c r="P500" s="9">
        <v>1</v>
      </c>
      <c r="Q500" s="9">
        <v>0</v>
      </c>
    </row>
    <row r="501" spans="1:17" hidden="1" x14ac:dyDescent="0.25">
      <c r="A501" s="8" t="str">
        <f t="shared" si="44"/>
        <v>Operating MicroscopesPrescott's Surgical Ltd</v>
      </c>
      <c r="B501" s="8" t="str">
        <f>VLOOKUP(J501,'Contract IDs'!A:D,4,0)</f>
        <v>Operating Microscopes</v>
      </c>
      <c r="C501" s="8" t="str">
        <f>VLOOKUP(L501,'Supplier IDs'!A:C,3,0)</f>
        <v>Prescott's Surgical Ltd</v>
      </c>
      <c r="D501" s="8" t="str">
        <f t="shared" si="43"/>
        <v>No Sub Cat</v>
      </c>
      <c r="E501" s="8">
        <f t="shared" si="45"/>
        <v>0</v>
      </c>
      <c r="F501" s="8">
        <f t="shared" si="46"/>
        <v>2</v>
      </c>
      <c r="G501" s="8">
        <f t="shared" si="47"/>
        <v>2</v>
      </c>
      <c r="H501" s="15">
        <f t="shared" si="48"/>
        <v>0.02</v>
      </c>
      <c r="I501" s="15" t="s">
        <v>372</v>
      </c>
      <c r="J501" s="10">
        <v>100000000733800</v>
      </c>
      <c r="K501" s="9" t="s">
        <v>389</v>
      </c>
      <c r="L501" s="10">
        <v>100000000613786</v>
      </c>
      <c r="M501" s="9"/>
      <c r="N501" s="9"/>
      <c r="O501" s="9">
        <v>2</v>
      </c>
      <c r="P501" s="9">
        <v>2</v>
      </c>
      <c r="Q501" s="9">
        <v>2</v>
      </c>
    </row>
    <row r="502" spans="1:17" hidden="1" x14ac:dyDescent="0.25">
      <c r="A502" s="8" t="str">
        <f t="shared" si="44"/>
        <v>Operating MicroscopesPrescott's Surgical Ltd</v>
      </c>
      <c r="B502" s="8" t="str">
        <f>VLOOKUP(J502,'Contract IDs'!A:D,4,0)</f>
        <v>Operating Microscopes</v>
      </c>
      <c r="C502" s="8" t="str">
        <f>VLOOKUP(L502,'Supplier IDs'!A:C,3,0)</f>
        <v>Prescott's Surgical Ltd</v>
      </c>
      <c r="D502" s="8" t="str">
        <f t="shared" si="43"/>
        <v>No Sub Cat</v>
      </c>
      <c r="E502" s="8">
        <f t="shared" si="45"/>
        <v>0</v>
      </c>
      <c r="F502" s="8">
        <f t="shared" si="46"/>
        <v>3</v>
      </c>
      <c r="G502" s="8">
        <f t="shared" si="47"/>
        <v>3</v>
      </c>
      <c r="H502" s="15">
        <f t="shared" si="48"/>
        <v>0.02</v>
      </c>
      <c r="I502" s="15" t="s">
        <v>372</v>
      </c>
      <c r="J502" s="10">
        <v>100000000733800</v>
      </c>
      <c r="K502" s="9" t="s">
        <v>389</v>
      </c>
      <c r="L502" s="10">
        <v>100000000613786</v>
      </c>
      <c r="M502" s="9"/>
      <c r="N502" s="9"/>
      <c r="O502" s="9">
        <v>3</v>
      </c>
      <c r="P502" s="9">
        <v>3</v>
      </c>
      <c r="Q502" s="9">
        <v>2</v>
      </c>
    </row>
    <row r="503" spans="1:17" hidden="1" x14ac:dyDescent="0.25">
      <c r="A503" s="8" t="str">
        <f t="shared" si="44"/>
        <v>Operating MicroscopesPrescott's Surgical Ltd</v>
      </c>
      <c r="B503" s="8" t="str">
        <f>VLOOKUP(J503,'Contract IDs'!A:D,4,0)</f>
        <v>Operating Microscopes</v>
      </c>
      <c r="C503" s="8" t="str">
        <f>VLOOKUP(L503,'Supplier IDs'!A:C,3,0)</f>
        <v>Prescott's Surgical Ltd</v>
      </c>
      <c r="D503" s="8" t="str">
        <f t="shared" si="43"/>
        <v>No Sub Cat</v>
      </c>
      <c r="E503" s="8">
        <f t="shared" si="45"/>
        <v>0</v>
      </c>
      <c r="F503" s="8">
        <f t="shared" si="46"/>
        <v>4</v>
      </c>
      <c r="G503" s="8">
        <f t="shared" si="47"/>
        <v>4</v>
      </c>
      <c r="H503" s="15">
        <f t="shared" si="48"/>
        <v>0.02</v>
      </c>
      <c r="I503" s="15" t="s">
        <v>372</v>
      </c>
      <c r="J503" s="10">
        <v>100000000733800</v>
      </c>
      <c r="K503" s="9" t="s">
        <v>389</v>
      </c>
      <c r="L503" s="10">
        <v>100000000613786</v>
      </c>
      <c r="M503" s="9"/>
      <c r="N503" s="9"/>
      <c r="O503" s="9">
        <v>4</v>
      </c>
      <c r="P503" s="9">
        <v>4</v>
      </c>
      <c r="Q503" s="9">
        <v>2</v>
      </c>
    </row>
    <row r="504" spans="1:17" hidden="1" x14ac:dyDescent="0.25">
      <c r="A504" s="8" t="str">
        <f t="shared" si="44"/>
        <v>Operating MicroscopesPrescott's Surgical Ltd</v>
      </c>
      <c r="B504" s="8" t="str">
        <f>VLOOKUP(J504,'Contract IDs'!A:D,4,0)</f>
        <v>Operating Microscopes</v>
      </c>
      <c r="C504" s="8" t="str">
        <f>VLOOKUP(L504,'Supplier IDs'!A:C,3,0)</f>
        <v>Prescott's Surgical Ltd</v>
      </c>
      <c r="D504" s="8" t="str">
        <f t="shared" si="43"/>
        <v>No Sub Cat</v>
      </c>
      <c r="E504" s="8">
        <f t="shared" si="45"/>
        <v>0</v>
      </c>
      <c r="F504" s="8">
        <f t="shared" si="46"/>
        <v>5</v>
      </c>
      <c r="G504" s="8">
        <f t="shared" si="47"/>
        <v>5</v>
      </c>
      <c r="H504" s="15">
        <f t="shared" si="48"/>
        <v>0.05</v>
      </c>
      <c r="I504" s="15" t="s">
        <v>372</v>
      </c>
      <c r="J504" s="10">
        <v>100000000733800</v>
      </c>
      <c r="K504" s="9" t="s">
        <v>389</v>
      </c>
      <c r="L504" s="10">
        <v>100000000613786</v>
      </c>
      <c r="M504" s="9"/>
      <c r="N504" s="9"/>
      <c r="O504" s="9">
        <v>5</v>
      </c>
      <c r="P504" s="9">
        <v>5</v>
      </c>
      <c r="Q504" s="9">
        <v>5</v>
      </c>
    </row>
    <row r="505" spans="1:17" hidden="1" x14ac:dyDescent="0.25">
      <c r="A505" s="8" t="str">
        <f t="shared" si="44"/>
        <v>Operating MicroscopesPrescott's Surgical Ltd</v>
      </c>
      <c r="B505" s="8" t="str">
        <f>VLOOKUP(J505,'Contract IDs'!A:D,4,0)</f>
        <v>Operating Microscopes</v>
      </c>
      <c r="C505" s="8" t="str">
        <f>VLOOKUP(L505,'Supplier IDs'!A:C,3,0)</f>
        <v>Prescott's Surgical Ltd</v>
      </c>
      <c r="D505" s="8" t="str">
        <f t="shared" si="43"/>
        <v>No Sub Cat</v>
      </c>
      <c r="E505" s="8">
        <f t="shared" si="45"/>
        <v>0</v>
      </c>
      <c r="F505" s="8">
        <f t="shared" si="46"/>
        <v>6</v>
      </c>
      <c r="G505" s="8">
        <f t="shared" si="47"/>
        <v>7</v>
      </c>
      <c r="H505" s="15">
        <f t="shared" si="48"/>
        <v>0.05</v>
      </c>
      <c r="I505" s="15" t="s">
        <v>372</v>
      </c>
      <c r="J505" s="10">
        <v>100000000733800</v>
      </c>
      <c r="K505" s="9" t="s">
        <v>389</v>
      </c>
      <c r="L505" s="10">
        <v>100000000613786</v>
      </c>
      <c r="M505" s="9"/>
      <c r="N505" s="9"/>
      <c r="O505" s="9">
        <v>6</v>
      </c>
      <c r="P505" s="9">
        <v>7</v>
      </c>
      <c r="Q505" s="9">
        <v>5</v>
      </c>
    </row>
    <row r="506" spans="1:17" hidden="1" x14ac:dyDescent="0.25">
      <c r="A506" s="8" t="str">
        <f t="shared" si="44"/>
        <v>Operating MicroscopesPrescott's Surgical Ltd</v>
      </c>
      <c r="B506" s="8" t="str">
        <f>VLOOKUP(J506,'Contract IDs'!A:D,4,0)</f>
        <v>Operating Microscopes</v>
      </c>
      <c r="C506" s="8" t="str">
        <f>VLOOKUP(L506,'Supplier IDs'!A:C,3,0)</f>
        <v>Prescott's Surgical Ltd</v>
      </c>
      <c r="D506" s="8" t="str">
        <f t="shared" si="43"/>
        <v>No Sub Cat</v>
      </c>
      <c r="E506" s="8">
        <f t="shared" si="45"/>
        <v>0</v>
      </c>
      <c r="F506" s="8">
        <f t="shared" si="46"/>
        <v>8</v>
      </c>
      <c r="G506" s="8">
        <f t="shared" si="47"/>
        <v>10</v>
      </c>
      <c r="H506" s="15">
        <f t="shared" si="48"/>
        <v>0.05</v>
      </c>
      <c r="I506" s="15" t="s">
        <v>372</v>
      </c>
      <c r="J506" s="10">
        <v>100000000733800</v>
      </c>
      <c r="K506" s="9" t="s">
        <v>389</v>
      </c>
      <c r="L506" s="10">
        <v>100000000613786</v>
      </c>
      <c r="M506" s="9"/>
      <c r="N506" s="9"/>
      <c r="O506" s="9">
        <v>8</v>
      </c>
      <c r="P506" s="9">
        <v>10</v>
      </c>
      <c r="Q506" s="9">
        <v>5</v>
      </c>
    </row>
    <row r="507" spans="1:17" hidden="1" x14ac:dyDescent="0.25">
      <c r="A507" s="8" t="str">
        <f t="shared" si="44"/>
        <v>Operating MicroscopesPrescott's Surgical Ltd</v>
      </c>
      <c r="B507" s="8" t="str">
        <f>VLOOKUP(J507,'Contract IDs'!A:D,4,0)</f>
        <v>Operating Microscopes</v>
      </c>
      <c r="C507" s="8" t="str">
        <f>VLOOKUP(L507,'Supplier IDs'!A:C,3,0)</f>
        <v>Prescott's Surgical Ltd</v>
      </c>
      <c r="D507" s="8" t="str">
        <f t="shared" si="43"/>
        <v>No Sub Cat</v>
      </c>
      <c r="E507" s="8">
        <f t="shared" si="45"/>
        <v>0</v>
      </c>
      <c r="F507" s="8">
        <f t="shared" si="46"/>
        <v>11</v>
      </c>
      <c r="G507" s="8">
        <f t="shared" si="47"/>
        <v>15</v>
      </c>
      <c r="H507" s="15">
        <f t="shared" si="48"/>
        <v>0.05</v>
      </c>
      <c r="I507" s="15" t="s">
        <v>372</v>
      </c>
      <c r="J507" s="10">
        <v>100000000733800</v>
      </c>
      <c r="K507" s="9" t="s">
        <v>389</v>
      </c>
      <c r="L507" s="10">
        <v>100000000613786</v>
      </c>
      <c r="M507" s="9"/>
      <c r="N507" s="9"/>
      <c r="O507" s="9">
        <v>11</v>
      </c>
      <c r="P507" s="9">
        <v>15</v>
      </c>
      <c r="Q507" s="9">
        <v>5</v>
      </c>
    </row>
    <row r="508" spans="1:17" hidden="1" x14ac:dyDescent="0.25">
      <c r="A508" s="8" t="str">
        <f t="shared" si="44"/>
        <v>Operating MicroscopesPrescott's Surgical Ltd</v>
      </c>
      <c r="B508" s="8" t="str">
        <f>VLOOKUP(J508,'Contract IDs'!A:D,4,0)</f>
        <v>Operating Microscopes</v>
      </c>
      <c r="C508" s="8" t="str">
        <f>VLOOKUP(L508,'Supplier IDs'!A:C,3,0)</f>
        <v>Prescott's Surgical Ltd</v>
      </c>
      <c r="D508" s="8" t="str">
        <f t="shared" si="43"/>
        <v>No Sub Cat</v>
      </c>
      <c r="E508" s="8">
        <f t="shared" si="45"/>
        <v>0</v>
      </c>
      <c r="F508" s="8">
        <f t="shared" si="46"/>
        <v>16</v>
      </c>
      <c r="G508" s="8">
        <f t="shared" si="47"/>
        <v>20</v>
      </c>
      <c r="H508" s="15">
        <f t="shared" si="48"/>
        <v>0.05</v>
      </c>
      <c r="I508" s="15" t="s">
        <v>372</v>
      </c>
      <c r="J508" s="10">
        <v>100000000733800</v>
      </c>
      <c r="K508" s="9" t="s">
        <v>389</v>
      </c>
      <c r="L508" s="10">
        <v>100000000613786</v>
      </c>
      <c r="M508" s="9"/>
      <c r="N508" s="9"/>
      <c r="O508" s="9">
        <v>16</v>
      </c>
      <c r="P508" s="9">
        <v>20</v>
      </c>
      <c r="Q508" s="9">
        <v>5</v>
      </c>
    </row>
    <row r="509" spans="1:17" hidden="1" x14ac:dyDescent="0.25">
      <c r="A509" s="8" t="str">
        <f t="shared" si="44"/>
        <v>Operating MicroscopesPrescott's Surgical Ltd</v>
      </c>
      <c r="B509" s="8" t="str">
        <f>VLOOKUP(J509,'Contract IDs'!A:D,4,0)</f>
        <v>Operating Microscopes</v>
      </c>
      <c r="C509" s="8" t="str">
        <f>VLOOKUP(L509,'Supplier IDs'!A:C,3,0)</f>
        <v>Prescott's Surgical Ltd</v>
      </c>
      <c r="D509" s="8" t="str">
        <f t="shared" si="43"/>
        <v>No Sub Cat</v>
      </c>
      <c r="E509" s="8">
        <f t="shared" si="45"/>
        <v>0</v>
      </c>
      <c r="F509" s="8">
        <f t="shared" si="46"/>
        <v>21</v>
      </c>
      <c r="G509" s="8">
        <f t="shared" si="47"/>
        <v>999999</v>
      </c>
      <c r="H509" s="15">
        <f t="shared" si="48"/>
        <v>7.0000000000000007E-2</v>
      </c>
      <c r="I509" s="15" t="s">
        <v>372</v>
      </c>
      <c r="J509" s="10">
        <v>100000000733800</v>
      </c>
      <c r="K509" s="9" t="s">
        <v>389</v>
      </c>
      <c r="L509" s="10">
        <v>100000000613786</v>
      </c>
      <c r="M509" s="9"/>
      <c r="N509" s="9"/>
      <c r="O509" s="9">
        <v>21</v>
      </c>
      <c r="P509" s="9">
        <v>999999</v>
      </c>
      <c r="Q509" s="9">
        <v>7</v>
      </c>
    </row>
    <row r="510" spans="1:17" hidden="1" x14ac:dyDescent="0.25">
      <c r="A510" s="8" t="str">
        <f t="shared" si="44"/>
        <v>Operating MicroscopesRB Medical Engineering Limited</v>
      </c>
      <c r="B510" s="8" t="str">
        <f>VLOOKUP(J510,'Contract IDs'!A:D,4,0)</f>
        <v>Operating Microscopes</v>
      </c>
      <c r="C510" s="8" t="str">
        <f>VLOOKUP(L510,'Supplier IDs'!A:C,3,0)</f>
        <v>RB Medical Engineering Limited</v>
      </c>
      <c r="D510" s="8" t="str">
        <f t="shared" si="43"/>
        <v>No Sub Cat</v>
      </c>
      <c r="E510" s="8">
        <f t="shared" si="45"/>
        <v>0</v>
      </c>
      <c r="F510" s="8">
        <f t="shared" si="46"/>
        <v>1</v>
      </c>
      <c r="G510" s="8">
        <f t="shared" si="47"/>
        <v>1</v>
      </c>
      <c r="H510" s="15">
        <f t="shared" si="48"/>
        <v>0</v>
      </c>
      <c r="I510" s="15" t="s">
        <v>372</v>
      </c>
      <c r="J510" s="10">
        <v>100000000733800</v>
      </c>
      <c r="K510" s="9" t="s">
        <v>389</v>
      </c>
      <c r="L510" s="10">
        <v>100000000611887</v>
      </c>
      <c r="M510" s="9"/>
      <c r="N510" s="9"/>
      <c r="O510" s="9">
        <v>1</v>
      </c>
      <c r="P510" s="9">
        <v>1</v>
      </c>
      <c r="Q510" s="9">
        <v>0</v>
      </c>
    </row>
    <row r="511" spans="1:17" hidden="1" x14ac:dyDescent="0.25">
      <c r="A511" s="8" t="str">
        <f t="shared" si="44"/>
        <v>Operating MicroscopesRB Medical Engineering Limited</v>
      </c>
      <c r="B511" s="8" t="str">
        <f>VLOOKUP(J511,'Contract IDs'!A:D,4,0)</f>
        <v>Operating Microscopes</v>
      </c>
      <c r="C511" s="8" t="str">
        <f>VLOOKUP(L511,'Supplier IDs'!A:C,3,0)</f>
        <v>RB Medical Engineering Limited</v>
      </c>
      <c r="D511" s="8" t="str">
        <f t="shared" si="43"/>
        <v>No Sub Cat</v>
      </c>
      <c r="E511" s="8">
        <f t="shared" si="45"/>
        <v>0</v>
      </c>
      <c r="F511" s="8">
        <f t="shared" si="46"/>
        <v>2</v>
      </c>
      <c r="G511" s="8">
        <f t="shared" si="47"/>
        <v>2</v>
      </c>
      <c r="H511" s="15">
        <f t="shared" si="48"/>
        <v>0.01</v>
      </c>
      <c r="I511" s="15" t="s">
        <v>372</v>
      </c>
      <c r="J511" s="10">
        <v>100000000733800</v>
      </c>
      <c r="K511" s="9" t="s">
        <v>389</v>
      </c>
      <c r="L511" s="10">
        <v>100000000611887</v>
      </c>
      <c r="M511" s="9"/>
      <c r="N511" s="9"/>
      <c r="O511" s="9">
        <v>2</v>
      </c>
      <c r="P511" s="9">
        <v>2</v>
      </c>
      <c r="Q511" s="9">
        <v>1</v>
      </c>
    </row>
    <row r="512" spans="1:17" hidden="1" x14ac:dyDescent="0.25">
      <c r="A512" s="8" t="str">
        <f t="shared" si="44"/>
        <v>Operating MicroscopesRB Medical Engineering Limited</v>
      </c>
      <c r="B512" s="8" t="str">
        <f>VLOOKUP(J512,'Contract IDs'!A:D,4,0)</f>
        <v>Operating Microscopes</v>
      </c>
      <c r="C512" s="8" t="str">
        <f>VLOOKUP(L512,'Supplier IDs'!A:C,3,0)</f>
        <v>RB Medical Engineering Limited</v>
      </c>
      <c r="D512" s="8" t="str">
        <f t="shared" si="43"/>
        <v>No Sub Cat</v>
      </c>
      <c r="E512" s="8">
        <f t="shared" si="45"/>
        <v>0</v>
      </c>
      <c r="F512" s="8">
        <f t="shared" si="46"/>
        <v>3</v>
      </c>
      <c r="G512" s="8">
        <f t="shared" si="47"/>
        <v>3</v>
      </c>
      <c r="H512" s="15">
        <f t="shared" si="48"/>
        <v>0.01</v>
      </c>
      <c r="I512" s="15" t="s">
        <v>372</v>
      </c>
      <c r="J512" s="10">
        <v>100000000733800</v>
      </c>
      <c r="K512" s="9" t="s">
        <v>389</v>
      </c>
      <c r="L512" s="10">
        <v>100000000611887</v>
      </c>
      <c r="M512" s="9"/>
      <c r="N512" s="9"/>
      <c r="O512" s="9">
        <v>3</v>
      </c>
      <c r="P512" s="9">
        <v>3</v>
      </c>
      <c r="Q512" s="9">
        <v>1</v>
      </c>
    </row>
    <row r="513" spans="1:17" hidden="1" x14ac:dyDescent="0.25">
      <c r="A513" s="8" t="str">
        <f t="shared" si="44"/>
        <v>Operating MicroscopesRB Medical Engineering Limited</v>
      </c>
      <c r="B513" s="8" t="str">
        <f>VLOOKUP(J513,'Contract IDs'!A:D,4,0)</f>
        <v>Operating Microscopes</v>
      </c>
      <c r="C513" s="8" t="str">
        <f>VLOOKUP(L513,'Supplier IDs'!A:C,3,0)</f>
        <v>RB Medical Engineering Limited</v>
      </c>
      <c r="D513" s="8" t="str">
        <f t="shared" si="43"/>
        <v>No Sub Cat</v>
      </c>
      <c r="E513" s="8">
        <f t="shared" si="45"/>
        <v>0</v>
      </c>
      <c r="F513" s="8">
        <f t="shared" si="46"/>
        <v>4</v>
      </c>
      <c r="G513" s="8">
        <f t="shared" si="47"/>
        <v>4</v>
      </c>
      <c r="H513" s="15">
        <f t="shared" si="48"/>
        <v>0.01</v>
      </c>
      <c r="I513" s="15" t="s">
        <v>372</v>
      </c>
      <c r="J513" s="10">
        <v>100000000733800</v>
      </c>
      <c r="K513" s="9" t="s">
        <v>389</v>
      </c>
      <c r="L513" s="10">
        <v>100000000611887</v>
      </c>
      <c r="M513" s="9"/>
      <c r="N513" s="9"/>
      <c r="O513" s="9">
        <v>4</v>
      </c>
      <c r="P513" s="9">
        <v>4</v>
      </c>
      <c r="Q513" s="9">
        <v>1</v>
      </c>
    </row>
    <row r="514" spans="1:17" hidden="1" x14ac:dyDescent="0.25">
      <c r="A514" s="8" t="str">
        <f t="shared" si="44"/>
        <v>Operating MicroscopesRB Medical Engineering Limited</v>
      </c>
      <c r="B514" s="8" t="str">
        <f>VLOOKUP(J514,'Contract IDs'!A:D,4,0)</f>
        <v>Operating Microscopes</v>
      </c>
      <c r="C514" s="8" t="str">
        <f>VLOOKUP(L514,'Supplier IDs'!A:C,3,0)</f>
        <v>RB Medical Engineering Limited</v>
      </c>
      <c r="D514" s="8" t="str">
        <f t="shared" ref="D514:D577" si="49">IF(M514="","No Sub Cat",M514)</f>
        <v>No Sub Cat</v>
      </c>
      <c r="E514" s="8">
        <f t="shared" si="45"/>
        <v>0</v>
      </c>
      <c r="F514" s="8">
        <f t="shared" si="46"/>
        <v>5</v>
      </c>
      <c r="G514" s="8">
        <f t="shared" si="47"/>
        <v>5</v>
      </c>
      <c r="H514" s="15">
        <f t="shared" si="48"/>
        <v>2.5000000000000001E-2</v>
      </c>
      <c r="I514" s="15" t="s">
        <v>372</v>
      </c>
      <c r="J514" s="10">
        <v>100000000733800</v>
      </c>
      <c r="K514" s="9" t="s">
        <v>389</v>
      </c>
      <c r="L514" s="10">
        <v>100000000611887</v>
      </c>
      <c r="M514" s="9"/>
      <c r="N514" s="9"/>
      <c r="O514" s="9">
        <v>5</v>
      </c>
      <c r="P514" s="9">
        <v>5</v>
      </c>
      <c r="Q514" s="9">
        <v>2.5</v>
      </c>
    </row>
    <row r="515" spans="1:17" hidden="1" x14ac:dyDescent="0.25">
      <c r="A515" s="8" t="str">
        <f t="shared" ref="A515:A578" si="50">B515&amp;C515</f>
        <v>Operating MicroscopesRB Medical Engineering Limited</v>
      </c>
      <c r="B515" s="8" t="str">
        <f>VLOOKUP(J515,'Contract IDs'!A:D,4,0)</f>
        <v>Operating Microscopes</v>
      </c>
      <c r="C515" s="8" t="str">
        <f>VLOOKUP(L515,'Supplier IDs'!A:C,3,0)</f>
        <v>RB Medical Engineering Limited</v>
      </c>
      <c r="D515" s="8" t="str">
        <f t="shared" si="49"/>
        <v>No Sub Cat</v>
      </c>
      <c r="E515" s="8">
        <f t="shared" ref="E515:E578" si="51">N515</f>
        <v>0</v>
      </c>
      <c r="F515" s="8">
        <f t="shared" ref="F515:F578" si="52">O515</f>
        <v>6</v>
      </c>
      <c r="G515" s="8">
        <f t="shared" ref="G515:G578" si="53">P515</f>
        <v>7</v>
      </c>
      <c r="H515" s="15">
        <f t="shared" ref="H515:H578" si="54">Q515/100</f>
        <v>2.5000000000000001E-2</v>
      </c>
      <c r="I515" s="15" t="s">
        <v>372</v>
      </c>
      <c r="J515" s="10">
        <v>100000000733800</v>
      </c>
      <c r="K515" s="9" t="s">
        <v>389</v>
      </c>
      <c r="L515" s="10">
        <v>100000000611887</v>
      </c>
      <c r="M515" s="9"/>
      <c r="N515" s="9"/>
      <c r="O515" s="9">
        <v>6</v>
      </c>
      <c r="P515" s="9">
        <v>7</v>
      </c>
      <c r="Q515" s="9">
        <v>2.5</v>
      </c>
    </row>
    <row r="516" spans="1:17" hidden="1" x14ac:dyDescent="0.25">
      <c r="A516" s="8" t="str">
        <f t="shared" si="50"/>
        <v>Operating MicroscopesRB Medical Engineering Limited</v>
      </c>
      <c r="B516" s="8" t="str">
        <f>VLOOKUP(J516,'Contract IDs'!A:D,4,0)</f>
        <v>Operating Microscopes</v>
      </c>
      <c r="C516" s="8" t="str">
        <f>VLOOKUP(L516,'Supplier IDs'!A:C,3,0)</f>
        <v>RB Medical Engineering Limited</v>
      </c>
      <c r="D516" s="8" t="str">
        <f t="shared" si="49"/>
        <v>No Sub Cat</v>
      </c>
      <c r="E516" s="8">
        <f t="shared" si="51"/>
        <v>0</v>
      </c>
      <c r="F516" s="8">
        <f t="shared" si="52"/>
        <v>8</v>
      </c>
      <c r="G516" s="8">
        <f t="shared" si="53"/>
        <v>10</v>
      </c>
      <c r="H516" s="15">
        <f t="shared" si="54"/>
        <v>2.5000000000000001E-2</v>
      </c>
      <c r="I516" s="15" t="s">
        <v>372</v>
      </c>
      <c r="J516" s="10">
        <v>100000000733800</v>
      </c>
      <c r="K516" s="9" t="s">
        <v>389</v>
      </c>
      <c r="L516" s="10">
        <v>100000000611887</v>
      </c>
      <c r="M516" s="9"/>
      <c r="N516" s="9"/>
      <c r="O516" s="9">
        <v>8</v>
      </c>
      <c r="P516" s="9">
        <v>10</v>
      </c>
      <c r="Q516" s="9">
        <v>2.5</v>
      </c>
    </row>
    <row r="517" spans="1:17" hidden="1" x14ac:dyDescent="0.25">
      <c r="A517" s="8" t="str">
        <f t="shared" si="50"/>
        <v>Operating MicroscopesRB Medical Engineering Limited</v>
      </c>
      <c r="B517" s="8" t="str">
        <f>VLOOKUP(J517,'Contract IDs'!A:D,4,0)</f>
        <v>Operating Microscopes</v>
      </c>
      <c r="C517" s="8" t="str">
        <f>VLOOKUP(L517,'Supplier IDs'!A:C,3,0)</f>
        <v>RB Medical Engineering Limited</v>
      </c>
      <c r="D517" s="8" t="str">
        <f t="shared" si="49"/>
        <v>No Sub Cat</v>
      </c>
      <c r="E517" s="8">
        <f t="shared" si="51"/>
        <v>0</v>
      </c>
      <c r="F517" s="8">
        <f t="shared" si="52"/>
        <v>11</v>
      </c>
      <c r="G517" s="8">
        <f t="shared" si="53"/>
        <v>15</v>
      </c>
      <c r="H517" s="15">
        <f t="shared" si="54"/>
        <v>2.5000000000000001E-2</v>
      </c>
      <c r="I517" s="15" t="s">
        <v>372</v>
      </c>
      <c r="J517" s="10">
        <v>100000000733800</v>
      </c>
      <c r="K517" s="9" t="s">
        <v>389</v>
      </c>
      <c r="L517" s="10">
        <v>100000000611887</v>
      </c>
      <c r="M517" s="9"/>
      <c r="N517" s="9"/>
      <c r="O517" s="9">
        <v>11</v>
      </c>
      <c r="P517" s="9">
        <v>15</v>
      </c>
      <c r="Q517" s="9">
        <v>2.5</v>
      </c>
    </row>
    <row r="518" spans="1:17" hidden="1" x14ac:dyDescent="0.25">
      <c r="A518" s="8" t="str">
        <f t="shared" si="50"/>
        <v>Operating MicroscopesRB Medical Engineering Limited</v>
      </c>
      <c r="B518" s="8" t="str">
        <f>VLOOKUP(J518,'Contract IDs'!A:D,4,0)</f>
        <v>Operating Microscopes</v>
      </c>
      <c r="C518" s="8" t="str">
        <f>VLOOKUP(L518,'Supplier IDs'!A:C,3,0)</f>
        <v>RB Medical Engineering Limited</v>
      </c>
      <c r="D518" s="8" t="str">
        <f t="shared" si="49"/>
        <v>No Sub Cat</v>
      </c>
      <c r="E518" s="8">
        <f t="shared" si="51"/>
        <v>0</v>
      </c>
      <c r="F518" s="8">
        <f t="shared" si="52"/>
        <v>16</v>
      </c>
      <c r="G518" s="8">
        <f t="shared" si="53"/>
        <v>20</v>
      </c>
      <c r="H518" s="15">
        <f t="shared" si="54"/>
        <v>2.5000000000000001E-2</v>
      </c>
      <c r="I518" s="15" t="s">
        <v>372</v>
      </c>
      <c r="J518" s="10">
        <v>100000000733800</v>
      </c>
      <c r="K518" s="9" t="s">
        <v>389</v>
      </c>
      <c r="L518" s="10">
        <v>100000000611887</v>
      </c>
      <c r="M518" s="9"/>
      <c r="N518" s="9"/>
      <c r="O518" s="9">
        <v>16</v>
      </c>
      <c r="P518" s="9">
        <v>20</v>
      </c>
      <c r="Q518" s="9">
        <v>2.5</v>
      </c>
    </row>
    <row r="519" spans="1:17" hidden="1" x14ac:dyDescent="0.25">
      <c r="A519" s="8" t="str">
        <f t="shared" si="50"/>
        <v>Operating MicroscopesRB Medical Engineering Limited</v>
      </c>
      <c r="B519" s="8" t="str">
        <f>VLOOKUP(J519,'Contract IDs'!A:D,4,0)</f>
        <v>Operating Microscopes</v>
      </c>
      <c r="C519" s="8" t="str">
        <f>VLOOKUP(L519,'Supplier IDs'!A:C,3,0)</f>
        <v>RB Medical Engineering Limited</v>
      </c>
      <c r="D519" s="8" t="str">
        <f t="shared" si="49"/>
        <v>No Sub Cat</v>
      </c>
      <c r="E519" s="8">
        <f t="shared" si="51"/>
        <v>0</v>
      </c>
      <c r="F519" s="8">
        <f t="shared" si="52"/>
        <v>21</v>
      </c>
      <c r="G519" s="8">
        <f t="shared" si="53"/>
        <v>999999</v>
      </c>
      <c r="H519" s="15">
        <f t="shared" si="54"/>
        <v>2.5000000000000001E-2</v>
      </c>
      <c r="I519" s="15" t="s">
        <v>372</v>
      </c>
      <c r="J519" s="10">
        <v>100000000733800</v>
      </c>
      <c r="K519" s="9" t="s">
        <v>389</v>
      </c>
      <c r="L519" s="10">
        <v>100000000611887</v>
      </c>
      <c r="M519" s="9"/>
      <c r="N519" s="9"/>
      <c r="O519" s="9">
        <v>21</v>
      </c>
      <c r="P519" s="9">
        <v>999999</v>
      </c>
      <c r="Q519" s="9">
        <v>2.5</v>
      </c>
    </row>
    <row r="520" spans="1:17" hidden="1" x14ac:dyDescent="0.25">
      <c r="A520" s="8" t="str">
        <f t="shared" si="50"/>
        <v>Operating MicroscopesSigmacon (UK) Limited</v>
      </c>
      <c r="B520" s="8" t="str">
        <f>VLOOKUP(J520,'Contract IDs'!A:D,4,0)</f>
        <v>Operating Microscopes</v>
      </c>
      <c r="C520" s="8" t="str">
        <f>VLOOKUP(L520,'Supplier IDs'!A:C,3,0)</f>
        <v>Sigmacon (UK) Limited</v>
      </c>
      <c r="D520" s="8" t="str">
        <f t="shared" si="49"/>
        <v>No Sub Cat</v>
      </c>
      <c r="E520" s="8">
        <f t="shared" si="51"/>
        <v>0</v>
      </c>
      <c r="F520" s="8">
        <f t="shared" si="52"/>
        <v>1</v>
      </c>
      <c r="G520" s="8">
        <f t="shared" si="53"/>
        <v>1</v>
      </c>
      <c r="H520" s="15">
        <f t="shared" si="54"/>
        <v>0</v>
      </c>
      <c r="I520" s="15" t="s">
        <v>372</v>
      </c>
      <c r="J520" s="10">
        <v>100000000733800</v>
      </c>
      <c r="K520" s="9" t="s">
        <v>389</v>
      </c>
      <c r="L520" s="10">
        <v>100000000612733</v>
      </c>
      <c r="M520" s="9"/>
      <c r="N520" s="9"/>
      <c r="O520" s="9">
        <v>1</v>
      </c>
      <c r="P520" s="9">
        <v>1</v>
      </c>
      <c r="Q520" s="9">
        <v>0</v>
      </c>
    </row>
    <row r="521" spans="1:17" hidden="1" x14ac:dyDescent="0.25">
      <c r="A521" s="8" t="str">
        <f t="shared" si="50"/>
        <v>Operating MicroscopesSigmacon (UK) Limited</v>
      </c>
      <c r="B521" s="8" t="str">
        <f>VLOOKUP(J521,'Contract IDs'!A:D,4,0)</f>
        <v>Operating Microscopes</v>
      </c>
      <c r="C521" s="8" t="str">
        <f>VLOOKUP(L521,'Supplier IDs'!A:C,3,0)</f>
        <v>Sigmacon (UK) Limited</v>
      </c>
      <c r="D521" s="8" t="str">
        <f t="shared" si="49"/>
        <v>No Sub Cat</v>
      </c>
      <c r="E521" s="8">
        <f t="shared" si="51"/>
        <v>0</v>
      </c>
      <c r="F521" s="8">
        <f t="shared" si="52"/>
        <v>2</v>
      </c>
      <c r="G521" s="8">
        <f t="shared" si="53"/>
        <v>2</v>
      </c>
      <c r="H521" s="15">
        <f t="shared" si="54"/>
        <v>1.4999999999999999E-2</v>
      </c>
      <c r="I521" s="15" t="s">
        <v>372</v>
      </c>
      <c r="J521" s="10">
        <v>100000000733800</v>
      </c>
      <c r="K521" s="9" t="s">
        <v>389</v>
      </c>
      <c r="L521" s="10">
        <v>100000000612733</v>
      </c>
      <c r="M521" s="9"/>
      <c r="N521" s="9"/>
      <c r="O521" s="9">
        <v>2</v>
      </c>
      <c r="P521" s="9">
        <v>2</v>
      </c>
      <c r="Q521" s="9">
        <v>1.5</v>
      </c>
    </row>
    <row r="522" spans="1:17" hidden="1" x14ac:dyDescent="0.25">
      <c r="A522" s="8" t="str">
        <f t="shared" si="50"/>
        <v>Operating MicroscopesSigmacon (UK) Limited</v>
      </c>
      <c r="B522" s="8" t="str">
        <f>VLOOKUP(J522,'Contract IDs'!A:D,4,0)</f>
        <v>Operating Microscopes</v>
      </c>
      <c r="C522" s="8" t="str">
        <f>VLOOKUP(L522,'Supplier IDs'!A:C,3,0)</f>
        <v>Sigmacon (UK) Limited</v>
      </c>
      <c r="D522" s="8" t="str">
        <f t="shared" si="49"/>
        <v>No Sub Cat</v>
      </c>
      <c r="E522" s="8">
        <f t="shared" si="51"/>
        <v>0</v>
      </c>
      <c r="F522" s="8">
        <f t="shared" si="52"/>
        <v>3</v>
      </c>
      <c r="G522" s="8">
        <f t="shared" si="53"/>
        <v>3</v>
      </c>
      <c r="H522" s="15">
        <f t="shared" si="54"/>
        <v>0.02</v>
      </c>
      <c r="I522" s="15" t="s">
        <v>372</v>
      </c>
      <c r="J522" s="10">
        <v>100000000733800</v>
      </c>
      <c r="K522" s="9" t="s">
        <v>389</v>
      </c>
      <c r="L522" s="10">
        <v>100000000612733</v>
      </c>
      <c r="M522" s="9"/>
      <c r="N522" s="9"/>
      <c r="O522" s="9">
        <v>3</v>
      </c>
      <c r="P522" s="9">
        <v>3</v>
      </c>
      <c r="Q522" s="9">
        <v>2</v>
      </c>
    </row>
    <row r="523" spans="1:17" hidden="1" x14ac:dyDescent="0.25">
      <c r="A523" s="8" t="str">
        <f t="shared" si="50"/>
        <v>Operating MicroscopesSigmacon (UK) Limited</v>
      </c>
      <c r="B523" s="8" t="str">
        <f>VLOOKUP(J523,'Contract IDs'!A:D,4,0)</f>
        <v>Operating Microscopes</v>
      </c>
      <c r="C523" s="8" t="str">
        <f>VLOOKUP(L523,'Supplier IDs'!A:C,3,0)</f>
        <v>Sigmacon (UK) Limited</v>
      </c>
      <c r="D523" s="8" t="str">
        <f t="shared" si="49"/>
        <v>No Sub Cat</v>
      </c>
      <c r="E523" s="8">
        <f t="shared" si="51"/>
        <v>0</v>
      </c>
      <c r="F523" s="8">
        <f t="shared" si="52"/>
        <v>4</v>
      </c>
      <c r="G523" s="8">
        <f t="shared" si="53"/>
        <v>4</v>
      </c>
      <c r="H523" s="15">
        <f t="shared" si="54"/>
        <v>2.5000000000000001E-2</v>
      </c>
      <c r="I523" s="15" t="s">
        <v>372</v>
      </c>
      <c r="J523" s="10">
        <v>100000000733800</v>
      </c>
      <c r="K523" s="9" t="s">
        <v>389</v>
      </c>
      <c r="L523" s="10">
        <v>100000000612733</v>
      </c>
      <c r="M523" s="9"/>
      <c r="N523" s="9"/>
      <c r="O523" s="9">
        <v>4</v>
      </c>
      <c r="P523" s="9">
        <v>4</v>
      </c>
      <c r="Q523" s="9">
        <v>2.5</v>
      </c>
    </row>
    <row r="524" spans="1:17" hidden="1" x14ac:dyDescent="0.25">
      <c r="A524" s="8" t="str">
        <f t="shared" si="50"/>
        <v>Operating MicroscopesSigmacon (UK) Limited</v>
      </c>
      <c r="B524" s="8" t="str">
        <f>VLOOKUP(J524,'Contract IDs'!A:D,4,0)</f>
        <v>Operating Microscopes</v>
      </c>
      <c r="C524" s="8" t="str">
        <f>VLOOKUP(L524,'Supplier IDs'!A:C,3,0)</f>
        <v>Sigmacon (UK) Limited</v>
      </c>
      <c r="D524" s="8" t="str">
        <f t="shared" si="49"/>
        <v>No Sub Cat</v>
      </c>
      <c r="E524" s="8">
        <f t="shared" si="51"/>
        <v>0</v>
      </c>
      <c r="F524" s="8">
        <f t="shared" si="52"/>
        <v>5</v>
      </c>
      <c r="G524" s="8">
        <f t="shared" si="53"/>
        <v>5</v>
      </c>
      <c r="H524" s="15">
        <f t="shared" si="54"/>
        <v>0.03</v>
      </c>
      <c r="I524" s="15" t="s">
        <v>372</v>
      </c>
      <c r="J524" s="10">
        <v>100000000733800</v>
      </c>
      <c r="K524" s="9" t="s">
        <v>389</v>
      </c>
      <c r="L524" s="10">
        <v>100000000612733</v>
      </c>
      <c r="M524" s="9"/>
      <c r="N524" s="9"/>
      <c r="O524" s="9">
        <v>5</v>
      </c>
      <c r="P524" s="9">
        <v>5</v>
      </c>
      <c r="Q524" s="9">
        <v>3</v>
      </c>
    </row>
    <row r="525" spans="1:17" hidden="1" x14ac:dyDescent="0.25">
      <c r="A525" s="8" t="str">
        <f t="shared" si="50"/>
        <v>Operating MicroscopesSigmacon (UK) Limited</v>
      </c>
      <c r="B525" s="8" t="str">
        <f>VLOOKUP(J525,'Contract IDs'!A:D,4,0)</f>
        <v>Operating Microscopes</v>
      </c>
      <c r="C525" s="8" t="str">
        <f>VLOOKUP(L525,'Supplier IDs'!A:C,3,0)</f>
        <v>Sigmacon (UK) Limited</v>
      </c>
      <c r="D525" s="8" t="str">
        <f t="shared" si="49"/>
        <v>No Sub Cat</v>
      </c>
      <c r="E525" s="8">
        <f t="shared" si="51"/>
        <v>0</v>
      </c>
      <c r="F525" s="8">
        <f t="shared" si="52"/>
        <v>6</v>
      </c>
      <c r="G525" s="8">
        <f t="shared" si="53"/>
        <v>7</v>
      </c>
      <c r="H525" s="15">
        <f t="shared" si="54"/>
        <v>0.05</v>
      </c>
      <c r="I525" s="15" t="s">
        <v>372</v>
      </c>
      <c r="J525" s="10">
        <v>100000000733800</v>
      </c>
      <c r="K525" s="9" t="s">
        <v>389</v>
      </c>
      <c r="L525" s="10">
        <v>100000000612733</v>
      </c>
      <c r="M525" s="9"/>
      <c r="N525" s="9"/>
      <c r="O525" s="9">
        <v>6</v>
      </c>
      <c r="P525" s="9">
        <v>7</v>
      </c>
      <c r="Q525" s="9">
        <v>5</v>
      </c>
    </row>
    <row r="526" spans="1:17" hidden="1" x14ac:dyDescent="0.25">
      <c r="A526" s="8" t="str">
        <f t="shared" si="50"/>
        <v>Operating MicroscopesSigmacon (UK) Limited</v>
      </c>
      <c r="B526" s="8" t="str">
        <f>VLOOKUP(J526,'Contract IDs'!A:D,4,0)</f>
        <v>Operating Microscopes</v>
      </c>
      <c r="C526" s="8" t="str">
        <f>VLOOKUP(L526,'Supplier IDs'!A:C,3,0)</f>
        <v>Sigmacon (UK) Limited</v>
      </c>
      <c r="D526" s="8" t="str">
        <f t="shared" si="49"/>
        <v>No Sub Cat</v>
      </c>
      <c r="E526" s="8">
        <f t="shared" si="51"/>
        <v>0</v>
      </c>
      <c r="F526" s="8">
        <f t="shared" si="52"/>
        <v>8</v>
      </c>
      <c r="G526" s="8">
        <f t="shared" si="53"/>
        <v>10</v>
      </c>
      <c r="H526" s="15">
        <f t="shared" si="54"/>
        <v>0.05</v>
      </c>
      <c r="I526" s="15" t="s">
        <v>372</v>
      </c>
      <c r="J526" s="10">
        <v>100000000733800</v>
      </c>
      <c r="K526" s="9" t="s">
        <v>389</v>
      </c>
      <c r="L526" s="10">
        <v>100000000612733</v>
      </c>
      <c r="M526" s="9"/>
      <c r="N526" s="9"/>
      <c r="O526" s="9">
        <v>8</v>
      </c>
      <c r="P526" s="9">
        <v>10</v>
      </c>
      <c r="Q526" s="9">
        <v>5</v>
      </c>
    </row>
    <row r="527" spans="1:17" hidden="1" x14ac:dyDescent="0.25">
      <c r="A527" s="8" t="str">
        <f t="shared" si="50"/>
        <v>Operating MicroscopesSigmacon (UK) Limited</v>
      </c>
      <c r="B527" s="8" t="str">
        <f>VLOOKUP(J527,'Contract IDs'!A:D,4,0)</f>
        <v>Operating Microscopes</v>
      </c>
      <c r="C527" s="8" t="str">
        <f>VLOOKUP(L527,'Supplier IDs'!A:C,3,0)</f>
        <v>Sigmacon (UK) Limited</v>
      </c>
      <c r="D527" s="8" t="str">
        <f t="shared" si="49"/>
        <v>No Sub Cat</v>
      </c>
      <c r="E527" s="8">
        <f t="shared" si="51"/>
        <v>0</v>
      </c>
      <c r="F527" s="8">
        <f t="shared" si="52"/>
        <v>11</v>
      </c>
      <c r="G527" s="8">
        <f t="shared" si="53"/>
        <v>15</v>
      </c>
      <c r="H527" s="15">
        <f t="shared" si="54"/>
        <v>7.4999999999999997E-2</v>
      </c>
      <c r="I527" s="15" t="s">
        <v>372</v>
      </c>
      <c r="J527" s="10">
        <v>100000000733800</v>
      </c>
      <c r="K527" s="9" t="s">
        <v>389</v>
      </c>
      <c r="L527" s="10">
        <v>100000000612733</v>
      </c>
      <c r="M527" s="9"/>
      <c r="N527" s="9"/>
      <c r="O527" s="9">
        <v>11</v>
      </c>
      <c r="P527" s="9">
        <v>15</v>
      </c>
      <c r="Q527" s="9">
        <v>7.5</v>
      </c>
    </row>
    <row r="528" spans="1:17" hidden="1" x14ac:dyDescent="0.25">
      <c r="A528" s="8" t="str">
        <f t="shared" si="50"/>
        <v>Operating MicroscopesSigmacon (UK) Limited</v>
      </c>
      <c r="B528" s="8" t="str">
        <f>VLOOKUP(J528,'Contract IDs'!A:D,4,0)</f>
        <v>Operating Microscopes</v>
      </c>
      <c r="C528" s="8" t="str">
        <f>VLOOKUP(L528,'Supplier IDs'!A:C,3,0)</f>
        <v>Sigmacon (UK) Limited</v>
      </c>
      <c r="D528" s="8" t="str">
        <f t="shared" si="49"/>
        <v>No Sub Cat</v>
      </c>
      <c r="E528" s="8">
        <f t="shared" si="51"/>
        <v>0</v>
      </c>
      <c r="F528" s="8">
        <f t="shared" si="52"/>
        <v>16</v>
      </c>
      <c r="G528" s="8">
        <f t="shared" si="53"/>
        <v>20</v>
      </c>
      <c r="H528" s="15">
        <f t="shared" si="54"/>
        <v>0.1</v>
      </c>
      <c r="I528" s="15" t="s">
        <v>372</v>
      </c>
      <c r="J528" s="10">
        <v>100000000733800</v>
      </c>
      <c r="K528" s="9" t="s">
        <v>389</v>
      </c>
      <c r="L528" s="10">
        <v>100000000612733</v>
      </c>
      <c r="M528" s="9"/>
      <c r="N528" s="9"/>
      <c r="O528" s="9">
        <v>16</v>
      </c>
      <c r="P528" s="9">
        <v>20</v>
      </c>
      <c r="Q528" s="9">
        <v>10</v>
      </c>
    </row>
    <row r="529" spans="1:17" hidden="1" x14ac:dyDescent="0.25">
      <c r="A529" s="8" t="str">
        <f t="shared" si="50"/>
        <v>Operating MicroscopesSigmacon (UK) Limited</v>
      </c>
      <c r="B529" s="8" t="str">
        <f>VLOOKUP(J529,'Contract IDs'!A:D,4,0)</f>
        <v>Operating Microscopes</v>
      </c>
      <c r="C529" s="8" t="str">
        <f>VLOOKUP(L529,'Supplier IDs'!A:C,3,0)</f>
        <v>Sigmacon (UK) Limited</v>
      </c>
      <c r="D529" s="8" t="str">
        <f t="shared" si="49"/>
        <v>No Sub Cat</v>
      </c>
      <c r="E529" s="8">
        <f t="shared" si="51"/>
        <v>0</v>
      </c>
      <c r="F529" s="8">
        <f t="shared" si="52"/>
        <v>21</v>
      </c>
      <c r="G529" s="8">
        <f t="shared" si="53"/>
        <v>999999</v>
      </c>
      <c r="H529" s="15">
        <f t="shared" si="54"/>
        <v>0.1</v>
      </c>
      <c r="I529" s="15" t="s">
        <v>372</v>
      </c>
      <c r="J529" s="10">
        <v>100000000733800</v>
      </c>
      <c r="K529" s="9" t="s">
        <v>389</v>
      </c>
      <c r="L529" s="10">
        <v>100000000612733</v>
      </c>
      <c r="M529" s="9"/>
      <c r="N529" s="9"/>
      <c r="O529" s="9">
        <v>21</v>
      </c>
      <c r="P529" s="9">
        <v>999999</v>
      </c>
      <c r="Q529" s="9">
        <v>10</v>
      </c>
    </row>
    <row r="530" spans="1:17" hidden="1" x14ac:dyDescent="0.25">
      <c r="A530" s="8" t="str">
        <f t="shared" si="50"/>
        <v>Operating MicroscopesSword Medical Uk Limited</v>
      </c>
      <c r="B530" s="8" t="str">
        <f>VLOOKUP(J530,'Contract IDs'!A:D,4,0)</f>
        <v>Operating Microscopes</v>
      </c>
      <c r="C530" s="8" t="str">
        <f>VLOOKUP(L530,'Supplier IDs'!A:C,3,0)</f>
        <v>Sword Medical Uk Limited</v>
      </c>
      <c r="D530" s="8" t="str">
        <f t="shared" si="49"/>
        <v>No Sub Cat</v>
      </c>
      <c r="E530" s="8">
        <f t="shared" si="51"/>
        <v>0</v>
      </c>
      <c r="F530" s="8">
        <f t="shared" si="52"/>
        <v>1</v>
      </c>
      <c r="G530" s="8">
        <f t="shared" si="53"/>
        <v>1</v>
      </c>
      <c r="H530" s="15">
        <f t="shared" si="54"/>
        <v>0</v>
      </c>
      <c r="I530" s="15" t="s">
        <v>372</v>
      </c>
      <c r="J530" s="10">
        <v>100000000733800</v>
      </c>
      <c r="K530" s="9" t="s">
        <v>389</v>
      </c>
      <c r="L530" s="10">
        <v>100000000612392</v>
      </c>
      <c r="M530" s="9"/>
      <c r="N530" s="9"/>
      <c r="O530" s="9">
        <v>1</v>
      </c>
      <c r="P530" s="9">
        <v>1</v>
      </c>
      <c r="Q530" s="9">
        <v>0</v>
      </c>
    </row>
    <row r="531" spans="1:17" hidden="1" x14ac:dyDescent="0.25">
      <c r="A531" s="8" t="str">
        <f t="shared" si="50"/>
        <v>Operating MicroscopesSword Medical Uk Limited</v>
      </c>
      <c r="B531" s="8" t="str">
        <f>VLOOKUP(J531,'Contract IDs'!A:D,4,0)</f>
        <v>Operating Microscopes</v>
      </c>
      <c r="C531" s="8" t="str">
        <f>VLOOKUP(L531,'Supplier IDs'!A:C,3,0)</f>
        <v>Sword Medical Uk Limited</v>
      </c>
      <c r="D531" s="8" t="str">
        <f t="shared" si="49"/>
        <v>No Sub Cat</v>
      </c>
      <c r="E531" s="8">
        <f t="shared" si="51"/>
        <v>0</v>
      </c>
      <c r="F531" s="8">
        <f t="shared" si="52"/>
        <v>2</v>
      </c>
      <c r="G531" s="8">
        <f t="shared" si="53"/>
        <v>2</v>
      </c>
      <c r="H531" s="15">
        <f t="shared" si="54"/>
        <v>0</v>
      </c>
      <c r="I531" s="15" t="s">
        <v>372</v>
      </c>
      <c r="J531" s="10">
        <v>100000000733800</v>
      </c>
      <c r="K531" s="9" t="s">
        <v>389</v>
      </c>
      <c r="L531" s="10">
        <v>100000000612392</v>
      </c>
      <c r="M531" s="9"/>
      <c r="N531" s="9"/>
      <c r="O531" s="9">
        <v>2</v>
      </c>
      <c r="P531" s="9">
        <v>2</v>
      </c>
      <c r="Q531" s="9">
        <v>0</v>
      </c>
    </row>
    <row r="532" spans="1:17" hidden="1" x14ac:dyDescent="0.25">
      <c r="A532" s="8" t="str">
        <f t="shared" si="50"/>
        <v>Operating MicroscopesSword Medical Uk Limited</v>
      </c>
      <c r="B532" s="8" t="str">
        <f>VLOOKUP(J532,'Contract IDs'!A:D,4,0)</f>
        <v>Operating Microscopes</v>
      </c>
      <c r="C532" s="8" t="str">
        <f>VLOOKUP(L532,'Supplier IDs'!A:C,3,0)</f>
        <v>Sword Medical Uk Limited</v>
      </c>
      <c r="D532" s="8" t="str">
        <f t="shared" si="49"/>
        <v>No Sub Cat</v>
      </c>
      <c r="E532" s="8">
        <f t="shared" si="51"/>
        <v>0</v>
      </c>
      <c r="F532" s="8">
        <f t="shared" si="52"/>
        <v>3</v>
      </c>
      <c r="G532" s="8">
        <f t="shared" si="53"/>
        <v>3</v>
      </c>
      <c r="H532" s="15">
        <f t="shared" si="54"/>
        <v>0.01</v>
      </c>
      <c r="I532" s="15" t="s">
        <v>372</v>
      </c>
      <c r="J532" s="10">
        <v>100000000733800</v>
      </c>
      <c r="K532" s="9" t="s">
        <v>389</v>
      </c>
      <c r="L532" s="10">
        <v>100000000612392</v>
      </c>
      <c r="M532" s="9"/>
      <c r="N532" s="9"/>
      <c r="O532" s="9">
        <v>3</v>
      </c>
      <c r="P532" s="9">
        <v>3</v>
      </c>
      <c r="Q532" s="9">
        <v>1</v>
      </c>
    </row>
    <row r="533" spans="1:17" hidden="1" x14ac:dyDescent="0.25">
      <c r="A533" s="8" t="str">
        <f t="shared" si="50"/>
        <v>Operating MicroscopesSword Medical Uk Limited</v>
      </c>
      <c r="B533" s="8" t="str">
        <f>VLOOKUP(J533,'Contract IDs'!A:D,4,0)</f>
        <v>Operating Microscopes</v>
      </c>
      <c r="C533" s="8" t="str">
        <f>VLOOKUP(L533,'Supplier IDs'!A:C,3,0)</f>
        <v>Sword Medical Uk Limited</v>
      </c>
      <c r="D533" s="8" t="str">
        <f t="shared" si="49"/>
        <v>No Sub Cat</v>
      </c>
      <c r="E533" s="8">
        <f t="shared" si="51"/>
        <v>0</v>
      </c>
      <c r="F533" s="8">
        <f t="shared" si="52"/>
        <v>4</v>
      </c>
      <c r="G533" s="8">
        <f t="shared" si="53"/>
        <v>4</v>
      </c>
      <c r="H533" s="15">
        <f t="shared" si="54"/>
        <v>0.01</v>
      </c>
      <c r="I533" s="15" t="s">
        <v>372</v>
      </c>
      <c r="J533" s="10">
        <v>100000000733800</v>
      </c>
      <c r="K533" s="9" t="s">
        <v>389</v>
      </c>
      <c r="L533" s="10">
        <v>100000000612392</v>
      </c>
      <c r="M533" s="9"/>
      <c r="N533" s="9"/>
      <c r="O533" s="9">
        <v>4</v>
      </c>
      <c r="P533" s="9">
        <v>4</v>
      </c>
      <c r="Q533" s="9">
        <v>1</v>
      </c>
    </row>
    <row r="534" spans="1:17" hidden="1" x14ac:dyDescent="0.25">
      <c r="A534" s="8" t="str">
        <f t="shared" si="50"/>
        <v>Operating MicroscopesSword Medical Uk Limited</v>
      </c>
      <c r="B534" s="8" t="str">
        <f>VLOOKUP(J534,'Contract IDs'!A:D,4,0)</f>
        <v>Operating Microscopes</v>
      </c>
      <c r="C534" s="8" t="str">
        <f>VLOOKUP(L534,'Supplier IDs'!A:C,3,0)</f>
        <v>Sword Medical Uk Limited</v>
      </c>
      <c r="D534" s="8" t="str">
        <f t="shared" si="49"/>
        <v>No Sub Cat</v>
      </c>
      <c r="E534" s="8">
        <f t="shared" si="51"/>
        <v>0</v>
      </c>
      <c r="F534" s="8">
        <f t="shared" si="52"/>
        <v>5</v>
      </c>
      <c r="G534" s="8">
        <f t="shared" si="53"/>
        <v>5</v>
      </c>
      <c r="H534" s="15">
        <f t="shared" si="54"/>
        <v>0.01</v>
      </c>
      <c r="I534" s="15" t="s">
        <v>372</v>
      </c>
      <c r="J534" s="10">
        <v>100000000733800</v>
      </c>
      <c r="K534" s="9" t="s">
        <v>389</v>
      </c>
      <c r="L534" s="10">
        <v>100000000612392</v>
      </c>
      <c r="M534" s="9"/>
      <c r="N534" s="9"/>
      <c r="O534" s="9">
        <v>5</v>
      </c>
      <c r="P534" s="9">
        <v>5</v>
      </c>
      <c r="Q534" s="9">
        <v>1</v>
      </c>
    </row>
    <row r="535" spans="1:17" hidden="1" x14ac:dyDescent="0.25">
      <c r="A535" s="8" t="str">
        <f t="shared" si="50"/>
        <v>Operating MicroscopesSword Medical Uk Limited</v>
      </c>
      <c r="B535" s="8" t="str">
        <f>VLOOKUP(J535,'Contract IDs'!A:D,4,0)</f>
        <v>Operating Microscopes</v>
      </c>
      <c r="C535" s="8" t="str">
        <f>VLOOKUP(L535,'Supplier IDs'!A:C,3,0)</f>
        <v>Sword Medical Uk Limited</v>
      </c>
      <c r="D535" s="8" t="str">
        <f t="shared" si="49"/>
        <v>No Sub Cat</v>
      </c>
      <c r="E535" s="8">
        <f t="shared" si="51"/>
        <v>0</v>
      </c>
      <c r="F535" s="8">
        <f t="shared" si="52"/>
        <v>6</v>
      </c>
      <c r="G535" s="8">
        <f t="shared" si="53"/>
        <v>7</v>
      </c>
      <c r="H535" s="15">
        <f t="shared" si="54"/>
        <v>0.02</v>
      </c>
      <c r="I535" s="15" t="s">
        <v>372</v>
      </c>
      <c r="J535" s="10">
        <v>100000000733800</v>
      </c>
      <c r="K535" s="9" t="s">
        <v>389</v>
      </c>
      <c r="L535" s="10">
        <v>100000000612392</v>
      </c>
      <c r="M535" s="9"/>
      <c r="N535" s="9"/>
      <c r="O535" s="9">
        <v>6</v>
      </c>
      <c r="P535" s="9">
        <v>7</v>
      </c>
      <c r="Q535" s="9">
        <v>2</v>
      </c>
    </row>
    <row r="536" spans="1:17" hidden="1" x14ac:dyDescent="0.25">
      <c r="A536" s="8" t="str">
        <f t="shared" si="50"/>
        <v>Operating MicroscopesSword Medical Uk Limited</v>
      </c>
      <c r="B536" s="8" t="str">
        <f>VLOOKUP(J536,'Contract IDs'!A:D,4,0)</f>
        <v>Operating Microscopes</v>
      </c>
      <c r="C536" s="8" t="str">
        <f>VLOOKUP(L536,'Supplier IDs'!A:C,3,0)</f>
        <v>Sword Medical Uk Limited</v>
      </c>
      <c r="D536" s="8" t="str">
        <f t="shared" si="49"/>
        <v>No Sub Cat</v>
      </c>
      <c r="E536" s="8">
        <f t="shared" si="51"/>
        <v>0</v>
      </c>
      <c r="F536" s="8">
        <f t="shared" si="52"/>
        <v>8</v>
      </c>
      <c r="G536" s="8">
        <f t="shared" si="53"/>
        <v>10</v>
      </c>
      <c r="H536" s="15">
        <f t="shared" si="54"/>
        <v>0.02</v>
      </c>
      <c r="I536" s="15" t="s">
        <v>372</v>
      </c>
      <c r="J536" s="10">
        <v>100000000733800</v>
      </c>
      <c r="K536" s="9" t="s">
        <v>389</v>
      </c>
      <c r="L536" s="10">
        <v>100000000612392</v>
      </c>
      <c r="M536" s="9"/>
      <c r="N536" s="9"/>
      <c r="O536" s="9">
        <v>8</v>
      </c>
      <c r="P536" s="9">
        <v>10</v>
      </c>
      <c r="Q536" s="9">
        <v>2</v>
      </c>
    </row>
    <row r="537" spans="1:17" hidden="1" x14ac:dyDescent="0.25">
      <c r="A537" s="8" t="str">
        <f t="shared" si="50"/>
        <v>Operating MicroscopesSword Medical Uk Limited</v>
      </c>
      <c r="B537" s="8" t="str">
        <f>VLOOKUP(J537,'Contract IDs'!A:D,4,0)</f>
        <v>Operating Microscopes</v>
      </c>
      <c r="C537" s="8" t="str">
        <f>VLOOKUP(L537,'Supplier IDs'!A:C,3,0)</f>
        <v>Sword Medical Uk Limited</v>
      </c>
      <c r="D537" s="8" t="str">
        <f t="shared" si="49"/>
        <v>No Sub Cat</v>
      </c>
      <c r="E537" s="8">
        <f t="shared" si="51"/>
        <v>0</v>
      </c>
      <c r="F537" s="8">
        <f t="shared" si="52"/>
        <v>11</v>
      </c>
      <c r="G537" s="8">
        <f t="shared" si="53"/>
        <v>15</v>
      </c>
      <c r="H537" s="15">
        <f t="shared" si="54"/>
        <v>0.02</v>
      </c>
      <c r="I537" s="15" t="s">
        <v>372</v>
      </c>
      <c r="J537" s="10">
        <v>100000000733800</v>
      </c>
      <c r="K537" s="9" t="s">
        <v>389</v>
      </c>
      <c r="L537" s="10">
        <v>100000000612392</v>
      </c>
      <c r="M537" s="9"/>
      <c r="N537" s="9"/>
      <c r="O537" s="9">
        <v>11</v>
      </c>
      <c r="P537" s="9">
        <v>15</v>
      </c>
      <c r="Q537" s="9">
        <v>2</v>
      </c>
    </row>
    <row r="538" spans="1:17" hidden="1" x14ac:dyDescent="0.25">
      <c r="A538" s="8" t="str">
        <f t="shared" si="50"/>
        <v>Operating MicroscopesSword Medical Uk Limited</v>
      </c>
      <c r="B538" s="8" t="str">
        <f>VLOOKUP(J538,'Contract IDs'!A:D,4,0)</f>
        <v>Operating Microscopes</v>
      </c>
      <c r="C538" s="8" t="str">
        <f>VLOOKUP(L538,'Supplier IDs'!A:C,3,0)</f>
        <v>Sword Medical Uk Limited</v>
      </c>
      <c r="D538" s="8" t="str">
        <f t="shared" si="49"/>
        <v>No Sub Cat</v>
      </c>
      <c r="E538" s="8">
        <f t="shared" si="51"/>
        <v>0</v>
      </c>
      <c r="F538" s="8">
        <f t="shared" si="52"/>
        <v>16</v>
      </c>
      <c r="G538" s="8">
        <f t="shared" si="53"/>
        <v>20</v>
      </c>
      <c r="H538" s="15">
        <f t="shared" si="54"/>
        <v>0.02</v>
      </c>
      <c r="I538" s="15" t="s">
        <v>372</v>
      </c>
      <c r="J538" s="10">
        <v>100000000733800</v>
      </c>
      <c r="K538" s="9" t="s">
        <v>389</v>
      </c>
      <c r="L538" s="10">
        <v>100000000612392</v>
      </c>
      <c r="M538" s="9"/>
      <c r="N538" s="9"/>
      <c r="O538" s="9">
        <v>16</v>
      </c>
      <c r="P538" s="9">
        <v>20</v>
      </c>
      <c r="Q538" s="9">
        <v>2</v>
      </c>
    </row>
    <row r="539" spans="1:17" hidden="1" x14ac:dyDescent="0.25">
      <c r="A539" s="8" t="str">
        <f t="shared" si="50"/>
        <v>Operating MicroscopesSword Medical Uk Limited</v>
      </c>
      <c r="B539" s="8" t="str">
        <f>VLOOKUP(J539,'Contract IDs'!A:D,4,0)</f>
        <v>Operating Microscopes</v>
      </c>
      <c r="C539" s="8" t="str">
        <f>VLOOKUP(L539,'Supplier IDs'!A:C,3,0)</f>
        <v>Sword Medical Uk Limited</v>
      </c>
      <c r="D539" s="8" t="str">
        <f t="shared" si="49"/>
        <v>No Sub Cat</v>
      </c>
      <c r="E539" s="8">
        <f t="shared" si="51"/>
        <v>0</v>
      </c>
      <c r="F539" s="8">
        <f t="shared" si="52"/>
        <v>21</v>
      </c>
      <c r="G539" s="8">
        <f t="shared" si="53"/>
        <v>999999</v>
      </c>
      <c r="H539" s="15">
        <f t="shared" si="54"/>
        <v>0.02</v>
      </c>
      <c r="I539" s="15" t="s">
        <v>372</v>
      </c>
      <c r="J539" s="10">
        <v>100000000733800</v>
      </c>
      <c r="K539" s="9" t="s">
        <v>389</v>
      </c>
      <c r="L539" s="10">
        <v>100000000612392</v>
      </c>
      <c r="M539" s="9"/>
      <c r="N539" s="9"/>
      <c r="O539" s="9">
        <v>21</v>
      </c>
      <c r="P539" s="9">
        <v>999999</v>
      </c>
      <c r="Q539" s="9">
        <v>2</v>
      </c>
    </row>
    <row r="540" spans="1:17" hidden="1" x14ac:dyDescent="0.25">
      <c r="A540" s="8" t="str">
        <f t="shared" si="50"/>
        <v>Operating MicroscopesSynaptive Medical Inc.</v>
      </c>
      <c r="B540" s="8" t="str">
        <f>VLOOKUP(J540,'Contract IDs'!A:D,4,0)</f>
        <v>Operating Microscopes</v>
      </c>
      <c r="C540" s="8" t="str">
        <f>VLOOKUP(L540,'Supplier IDs'!A:C,3,0)</f>
        <v>Synaptive Medical Inc.</v>
      </c>
      <c r="D540" s="8" t="str">
        <f t="shared" si="49"/>
        <v>No Sub Cat</v>
      </c>
      <c r="E540" s="8">
        <f t="shared" si="51"/>
        <v>0</v>
      </c>
      <c r="F540" s="8">
        <f t="shared" si="52"/>
        <v>1</v>
      </c>
      <c r="G540" s="8">
        <f t="shared" si="53"/>
        <v>1</v>
      </c>
      <c r="H540" s="15">
        <f t="shared" si="54"/>
        <v>0</v>
      </c>
      <c r="I540" s="15" t="s">
        <v>372</v>
      </c>
      <c r="J540" s="10">
        <v>100000000733800</v>
      </c>
      <c r="K540" s="9" t="s">
        <v>389</v>
      </c>
      <c r="L540" s="10">
        <v>300000064366728</v>
      </c>
      <c r="M540" s="9"/>
      <c r="N540" s="9"/>
      <c r="O540" s="9">
        <v>1</v>
      </c>
      <c r="P540" s="9">
        <v>1</v>
      </c>
      <c r="Q540" s="9">
        <v>0</v>
      </c>
    </row>
    <row r="541" spans="1:17" hidden="1" x14ac:dyDescent="0.25">
      <c r="A541" s="8" t="str">
        <f t="shared" si="50"/>
        <v>Operating MicroscopesSynaptive Medical Inc.</v>
      </c>
      <c r="B541" s="8" t="str">
        <f>VLOOKUP(J541,'Contract IDs'!A:D,4,0)</f>
        <v>Operating Microscopes</v>
      </c>
      <c r="C541" s="8" t="str">
        <f>VLOOKUP(L541,'Supplier IDs'!A:C,3,0)</f>
        <v>Synaptive Medical Inc.</v>
      </c>
      <c r="D541" s="8" t="str">
        <f t="shared" si="49"/>
        <v>No Sub Cat</v>
      </c>
      <c r="E541" s="8">
        <f t="shared" si="51"/>
        <v>0</v>
      </c>
      <c r="F541" s="8">
        <f t="shared" si="52"/>
        <v>2</v>
      </c>
      <c r="G541" s="8">
        <f t="shared" si="53"/>
        <v>2</v>
      </c>
      <c r="H541" s="15">
        <f t="shared" si="54"/>
        <v>0.1</v>
      </c>
      <c r="I541" s="15" t="s">
        <v>372</v>
      </c>
      <c r="J541" s="10">
        <v>100000000733800</v>
      </c>
      <c r="K541" s="9" t="s">
        <v>389</v>
      </c>
      <c r="L541" s="10">
        <v>300000064366728</v>
      </c>
      <c r="M541" s="9"/>
      <c r="N541" s="9"/>
      <c r="O541" s="9">
        <v>2</v>
      </c>
      <c r="P541" s="9">
        <v>2</v>
      </c>
      <c r="Q541" s="9">
        <v>10</v>
      </c>
    </row>
    <row r="542" spans="1:17" hidden="1" x14ac:dyDescent="0.25">
      <c r="A542" s="8" t="str">
        <f t="shared" si="50"/>
        <v>Operating MicroscopesSynaptive Medical Inc.</v>
      </c>
      <c r="B542" s="8" t="str">
        <f>VLOOKUP(J542,'Contract IDs'!A:D,4,0)</f>
        <v>Operating Microscopes</v>
      </c>
      <c r="C542" s="8" t="str">
        <f>VLOOKUP(L542,'Supplier IDs'!A:C,3,0)</f>
        <v>Synaptive Medical Inc.</v>
      </c>
      <c r="D542" s="8" t="str">
        <f t="shared" si="49"/>
        <v>No Sub Cat</v>
      </c>
      <c r="E542" s="8">
        <f t="shared" si="51"/>
        <v>0</v>
      </c>
      <c r="F542" s="8">
        <f t="shared" si="52"/>
        <v>3</v>
      </c>
      <c r="G542" s="8">
        <f t="shared" si="53"/>
        <v>3</v>
      </c>
      <c r="H542" s="15">
        <f t="shared" si="54"/>
        <v>0.1</v>
      </c>
      <c r="I542" s="15" t="s">
        <v>372</v>
      </c>
      <c r="J542" s="10">
        <v>100000000733800</v>
      </c>
      <c r="K542" s="9" t="s">
        <v>389</v>
      </c>
      <c r="L542" s="10">
        <v>300000064366728</v>
      </c>
      <c r="M542" s="9"/>
      <c r="N542" s="9"/>
      <c r="O542" s="9">
        <v>3</v>
      </c>
      <c r="P542" s="9">
        <v>3</v>
      </c>
      <c r="Q542" s="9">
        <v>10</v>
      </c>
    </row>
    <row r="543" spans="1:17" hidden="1" x14ac:dyDescent="0.25">
      <c r="A543" s="8" t="str">
        <f t="shared" si="50"/>
        <v>Operating MicroscopesSynaptive Medical Inc.</v>
      </c>
      <c r="B543" s="8" t="str">
        <f>VLOOKUP(J543,'Contract IDs'!A:D,4,0)</f>
        <v>Operating Microscopes</v>
      </c>
      <c r="C543" s="8" t="str">
        <f>VLOOKUP(L543,'Supplier IDs'!A:C,3,0)</f>
        <v>Synaptive Medical Inc.</v>
      </c>
      <c r="D543" s="8" t="str">
        <f t="shared" si="49"/>
        <v>No Sub Cat</v>
      </c>
      <c r="E543" s="8">
        <f t="shared" si="51"/>
        <v>0</v>
      </c>
      <c r="F543" s="8">
        <f t="shared" si="52"/>
        <v>4</v>
      </c>
      <c r="G543" s="8">
        <f t="shared" si="53"/>
        <v>4</v>
      </c>
      <c r="H543" s="15">
        <f t="shared" si="54"/>
        <v>0.1</v>
      </c>
      <c r="I543" s="15" t="s">
        <v>372</v>
      </c>
      <c r="J543" s="10">
        <v>100000000733800</v>
      </c>
      <c r="K543" s="9" t="s">
        <v>389</v>
      </c>
      <c r="L543" s="10">
        <v>300000064366728</v>
      </c>
      <c r="M543" s="9"/>
      <c r="N543" s="9"/>
      <c r="O543" s="9">
        <v>4</v>
      </c>
      <c r="P543" s="9">
        <v>4</v>
      </c>
      <c r="Q543" s="9">
        <v>10</v>
      </c>
    </row>
    <row r="544" spans="1:17" hidden="1" x14ac:dyDescent="0.25">
      <c r="A544" s="8" t="str">
        <f t="shared" si="50"/>
        <v>Operating MicroscopesSynaptive Medical Inc.</v>
      </c>
      <c r="B544" s="8" t="str">
        <f>VLOOKUP(J544,'Contract IDs'!A:D,4,0)</f>
        <v>Operating Microscopes</v>
      </c>
      <c r="C544" s="8" t="str">
        <f>VLOOKUP(L544,'Supplier IDs'!A:C,3,0)</f>
        <v>Synaptive Medical Inc.</v>
      </c>
      <c r="D544" s="8" t="str">
        <f t="shared" si="49"/>
        <v>No Sub Cat</v>
      </c>
      <c r="E544" s="8">
        <f t="shared" si="51"/>
        <v>0</v>
      </c>
      <c r="F544" s="8">
        <f t="shared" si="52"/>
        <v>5</v>
      </c>
      <c r="G544" s="8">
        <f t="shared" si="53"/>
        <v>5</v>
      </c>
      <c r="H544" s="15">
        <f t="shared" si="54"/>
        <v>0.15</v>
      </c>
      <c r="I544" s="15" t="s">
        <v>372</v>
      </c>
      <c r="J544" s="10">
        <v>100000000733800</v>
      </c>
      <c r="K544" s="9" t="s">
        <v>389</v>
      </c>
      <c r="L544" s="10">
        <v>300000064366728</v>
      </c>
      <c r="M544" s="9"/>
      <c r="N544" s="9"/>
      <c r="O544" s="9">
        <v>5</v>
      </c>
      <c r="P544" s="9">
        <v>5</v>
      </c>
      <c r="Q544" s="9">
        <v>15</v>
      </c>
    </row>
    <row r="545" spans="1:17" hidden="1" x14ac:dyDescent="0.25">
      <c r="A545" s="8" t="str">
        <f t="shared" si="50"/>
        <v>Operating MicroscopesSynaptive Medical Inc.</v>
      </c>
      <c r="B545" s="8" t="str">
        <f>VLOOKUP(J545,'Contract IDs'!A:D,4,0)</f>
        <v>Operating Microscopes</v>
      </c>
      <c r="C545" s="8" t="str">
        <f>VLOOKUP(L545,'Supplier IDs'!A:C,3,0)</f>
        <v>Synaptive Medical Inc.</v>
      </c>
      <c r="D545" s="8" t="str">
        <f t="shared" si="49"/>
        <v>No Sub Cat</v>
      </c>
      <c r="E545" s="8">
        <f t="shared" si="51"/>
        <v>0</v>
      </c>
      <c r="F545" s="8">
        <f t="shared" si="52"/>
        <v>6</v>
      </c>
      <c r="G545" s="8">
        <f t="shared" si="53"/>
        <v>7</v>
      </c>
      <c r="H545" s="15">
        <f t="shared" si="54"/>
        <v>0.15</v>
      </c>
      <c r="I545" s="15" t="s">
        <v>372</v>
      </c>
      <c r="J545" s="10">
        <v>100000000733800</v>
      </c>
      <c r="K545" s="9" t="s">
        <v>389</v>
      </c>
      <c r="L545" s="10">
        <v>300000064366728</v>
      </c>
      <c r="M545" s="9"/>
      <c r="N545" s="9"/>
      <c r="O545" s="9">
        <v>6</v>
      </c>
      <c r="P545" s="9">
        <v>7</v>
      </c>
      <c r="Q545" s="9">
        <v>15</v>
      </c>
    </row>
    <row r="546" spans="1:17" hidden="1" x14ac:dyDescent="0.25">
      <c r="A546" s="8" t="str">
        <f t="shared" si="50"/>
        <v>Operating MicroscopesSynaptive Medical Inc.</v>
      </c>
      <c r="B546" s="8" t="str">
        <f>VLOOKUP(J546,'Contract IDs'!A:D,4,0)</f>
        <v>Operating Microscopes</v>
      </c>
      <c r="C546" s="8" t="str">
        <f>VLOOKUP(L546,'Supplier IDs'!A:C,3,0)</f>
        <v>Synaptive Medical Inc.</v>
      </c>
      <c r="D546" s="8" t="str">
        <f t="shared" si="49"/>
        <v>No Sub Cat</v>
      </c>
      <c r="E546" s="8">
        <f t="shared" si="51"/>
        <v>0</v>
      </c>
      <c r="F546" s="8">
        <f t="shared" si="52"/>
        <v>8</v>
      </c>
      <c r="G546" s="8">
        <f t="shared" si="53"/>
        <v>10</v>
      </c>
      <c r="H546" s="15">
        <f t="shared" si="54"/>
        <v>0.15</v>
      </c>
      <c r="I546" s="15" t="s">
        <v>372</v>
      </c>
      <c r="J546" s="10">
        <v>100000000733800</v>
      </c>
      <c r="K546" s="9" t="s">
        <v>389</v>
      </c>
      <c r="L546" s="10">
        <v>300000064366728</v>
      </c>
      <c r="M546" s="9"/>
      <c r="N546" s="9"/>
      <c r="O546" s="9">
        <v>8</v>
      </c>
      <c r="P546" s="9">
        <v>10</v>
      </c>
      <c r="Q546" s="9">
        <v>15</v>
      </c>
    </row>
    <row r="547" spans="1:17" hidden="1" x14ac:dyDescent="0.25">
      <c r="A547" s="8" t="str">
        <f t="shared" si="50"/>
        <v>Operating MicroscopesSynaptive Medical Inc.</v>
      </c>
      <c r="B547" s="8" t="str">
        <f>VLOOKUP(J547,'Contract IDs'!A:D,4,0)</f>
        <v>Operating Microscopes</v>
      </c>
      <c r="C547" s="8" t="str">
        <f>VLOOKUP(L547,'Supplier IDs'!A:C,3,0)</f>
        <v>Synaptive Medical Inc.</v>
      </c>
      <c r="D547" s="8" t="str">
        <f t="shared" si="49"/>
        <v>No Sub Cat</v>
      </c>
      <c r="E547" s="8">
        <f t="shared" si="51"/>
        <v>0</v>
      </c>
      <c r="F547" s="8">
        <f t="shared" si="52"/>
        <v>11</v>
      </c>
      <c r="G547" s="8">
        <f t="shared" si="53"/>
        <v>15</v>
      </c>
      <c r="H547" s="15">
        <f t="shared" si="54"/>
        <v>0.15</v>
      </c>
      <c r="I547" s="15" t="s">
        <v>372</v>
      </c>
      <c r="J547" s="10">
        <v>100000000733800</v>
      </c>
      <c r="K547" s="9" t="s">
        <v>389</v>
      </c>
      <c r="L547" s="10">
        <v>300000064366728</v>
      </c>
      <c r="M547" s="9"/>
      <c r="N547" s="9"/>
      <c r="O547" s="9">
        <v>11</v>
      </c>
      <c r="P547" s="9">
        <v>15</v>
      </c>
      <c r="Q547" s="9">
        <v>15</v>
      </c>
    </row>
    <row r="548" spans="1:17" hidden="1" x14ac:dyDescent="0.25">
      <c r="A548" s="8" t="str">
        <f t="shared" si="50"/>
        <v>Operating MicroscopesSynaptive Medical Inc.</v>
      </c>
      <c r="B548" s="8" t="str">
        <f>VLOOKUP(J548,'Contract IDs'!A:D,4,0)</f>
        <v>Operating Microscopes</v>
      </c>
      <c r="C548" s="8" t="str">
        <f>VLOOKUP(L548,'Supplier IDs'!A:C,3,0)</f>
        <v>Synaptive Medical Inc.</v>
      </c>
      <c r="D548" s="8" t="str">
        <f t="shared" si="49"/>
        <v>No Sub Cat</v>
      </c>
      <c r="E548" s="8">
        <f t="shared" si="51"/>
        <v>0</v>
      </c>
      <c r="F548" s="8">
        <f t="shared" si="52"/>
        <v>16</v>
      </c>
      <c r="G548" s="8">
        <f t="shared" si="53"/>
        <v>20</v>
      </c>
      <c r="H548" s="15">
        <f t="shared" si="54"/>
        <v>0.15</v>
      </c>
      <c r="I548" s="15" t="s">
        <v>372</v>
      </c>
      <c r="J548" s="10">
        <v>100000000733800</v>
      </c>
      <c r="K548" s="9" t="s">
        <v>389</v>
      </c>
      <c r="L548" s="10">
        <v>300000064366728</v>
      </c>
      <c r="M548" s="9"/>
      <c r="N548" s="9"/>
      <c r="O548" s="9">
        <v>16</v>
      </c>
      <c r="P548" s="9">
        <v>20</v>
      </c>
      <c r="Q548" s="9">
        <v>15</v>
      </c>
    </row>
    <row r="549" spans="1:17" hidden="1" x14ac:dyDescent="0.25">
      <c r="A549" s="8" t="str">
        <f t="shared" si="50"/>
        <v>Operating MicroscopesSynaptive Medical Inc.</v>
      </c>
      <c r="B549" s="8" t="str">
        <f>VLOOKUP(J549,'Contract IDs'!A:D,4,0)</f>
        <v>Operating Microscopes</v>
      </c>
      <c r="C549" s="8" t="str">
        <f>VLOOKUP(L549,'Supplier IDs'!A:C,3,0)</f>
        <v>Synaptive Medical Inc.</v>
      </c>
      <c r="D549" s="8" t="str">
        <f t="shared" si="49"/>
        <v>No Sub Cat</v>
      </c>
      <c r="E549" s="8">
        <f t="shared" si="51"/>
        <v>0</v>
      </c>
      <c r="F549" s="8">
        <f t="shared" si="52"/>
        <v>21</v>
      </c>
      <c r="G549" s="8">
        <f t="shared" si="53"/>
        <v>999999</v>
      </c>
      <c r="H549" s="15">
        <f t="shared" si="54"/>
        <v>0.15</v>
      </c>
      <c r="I549" s="15" t="s">
        <v>372</v>
      </c>
      <c r="J549" s="10">
        <v>100000000733800</v>
      </c>
      <c r="K549" s="9" t="s">
        <v>389</v>
      </c>
      <c r="L549" s="10">
        <v>300000064366728</v>
      </c>
      <c r="M549" s="9"/>
      <c r="N549" s="9"/>
      <c r="O549" s="9">
        <v>21</v>
      </c>
      <c r="P549" s="9">
        <v>999999</v>
      </c>
      <c r="Q549" s="9">
        <v>15</v>
      </c>
    </row>
    <row r="550" spans="1:17" hidden="1" x14ac:dyDescent="0.25">
      <c r="A550" s="8" t="str">
        <f t="shared" si="50"/>
        <v>Nuclear MedicineBartec Technologies Limited</v>
      </c>
      <c r="B550" s="8" t="str">
        <f>VLOOKUP(J550,'Contract IDs'!A:D,4,0)</f>
        <v>Nuclear Medicine</v>
      </c>
      <c r="C550" s="8" t="str">
        <f>VLOOKUP(L550,'Supplier IDs'!A:C,3,0)</f>
        <v>Bartec Technologies Limited</v>
      </c>
      <c r="D550" s="8" t="str">
        <f t="shared" si="49"/>
        <v>No Sub Cat</v>
      </c>
      <c r="E550" s="8">
        <f t="shared" si="51"/>
        <v>0</v>
      </c>
      <c r="F550" s="8">
        <f t="shared" si="52"/>
        <v>1</v>
      </c>
      <c r="G550" s="8">
        <f t="shared" si="53"/>
        <v>1</v>
      </c>
      <c r="H550" s="15">
        <f t="shared" si="54"/>
        <v>0</v>
      </c>
      <c r="I550" s="15" t="s">
        <v>372</v>
      </c>
      <c r="J550" s="10">
        <v>100000000733670</v>
      </c>
      <c r="K550" s="9" t="s">
        <v>390</v>
      </c>
      <c r="L550" s="10">
        <v>100000000611375</v>
      </c>
      <c r="M550" s="9"/>
      <c r="N550" s="9"/>
      <c r="O550" s="9">
        <v>1</v>
      </c>
      <c r="P550" s="9">
        <v>1</v>
      </c>
      <c r="Q550" s="9">
        <v>0</v>
      </c>
    </row>
    <row r="551" spans="1:17" hidden="1" x14ac:dyDescent="0.25">
      <c r="A551" s="8" t="str">
        <f t="shared" si="50"/>
        <v>Nuclear MedicineBartec Technologies Limited</v>
      </c>
      <c r="B551" s="8" t="str">
        <f>VLOOKUP(J551,'Contract IDs'!A:D,4,0)</f>
        <v>Nuclear Medicine</v>
      </c>
      <c r="C551" s="8" t="str">
        <f>VLOOKUP(L551,'Supplier IDs'!A:C,3,0)</f>
        <v>Bartec Technologies Limited</v>
      </c>
      <c r="D551" s="8" t="str">
        <f t="shared" si="49"/>
        <v>No Sub Cat</v>
      </c>
      <c r="E551" s="8">
        <f t="shared" si="51"/>
        <v>0</v>
      </c>
      <c r="F551" s="8">
        <f t="shared" si="52"/>
        <v>2</v>
      </c>
      <c r="G551" s="8">
        <f t="shared" si="53"/>
        <v>2</v>
      </c>
      <c r="H551" s="15">
        <f t="shared" si="54"/>
        <v>0.02</v>
      </c>
      <c r="I551" s="15" t="s">
        <v>372</v>
      </c>
      <c r="J551" s="10">
        <v>100000000733670</v>
      </c>
      <c r="K551" s="9" t="s">
        <v>390</v>
      </c>
      <c r="L551" s="10">
        <v>100000000611375</v>
      </c>
      <c r="M551" s="9"/>
      <c r="N551" s="9"/>
      <c r="O551" s="9">
        <v>2</v>
      </c>
      <c r="P551" s="9">
        <v>2</v>
      </c>
      <c r="Q551" s="9">
        <v>2</v>
      </c>
    </row>
    <row r="552" spans="1:17" hidden="1" x14ac:dyDescent="0.25">
      <c r="A552" s="8" t="str">
        <f t="shared" si="50"/>
        <v>Nuclear MedicineBartec Technologies Limited</v>
      </c>
      <c r="B552" s="8" t="str">
        <f>VLOOKUP(J552,'Contract IDs'!A:D,4,0)</f>
        <v>Nuclear Medicine</v>
      </c>
      <c r="C552" s="8" t="str">
        <f>VLOOKUP(L552,'Supplier IDs'!A:C,3,0)</f>
        <v>Bartec Technologies Limited</v>
      </c>
      <c r="D552" s="8" t="str">
        <f t="shared" si="49"/>
        <v>No Sub Cat</v>
      </c>
      <c r="E552" s="8">
        <f t="shared" si="51"/>
        <v>0</v>
      </c>
      <c r="F552" s="8">
        <f t="shared" si="52"/>
        <v>3</v>
      </c>
      <c r="G552" s="8">
        <f t="shared" si="53"/>
        <v>3</v>
      </c>
      <c r="H552" s="15">
        <f t="shared" si="54"/>
        <v>0.03</v>
      </c>
      <c r="I552" s="15" t="s">
        <v>372</v>
      </c>
      <c r="J552" s="10">
        <v>100000000733670</v>
      </c>
      <c r="K552" s="9" t="s">
        <v>390</v>
      </c>
      <c r="L552" s="10">
        <v>100000000611375</v>
      </c>
      <c r="M552" s="9"/>
      <c r="N552" s="9"/>
      <c r="O552" s="9">
        <v>3</v>
      </c>
      <c r="P552" s="9">
        <v>3</v>
      </c>
      <c r="Q552" s="9">
        <v>3</v>
      </c>
    </row>
    <row r="553" spans="1:17" hidden="1" x14ac:dyDescent="0.25">
      <c r="A553" s="8" t="str">
        <f t="shared" si="50"/>
        <v>Nuclear MedicineBartec Technologies Limited</v>
      </c>
      <c r="B553" s="8" t="str">
        <f>VLOOKUP(J553,'Contract IDs'!A:D,4,0)</f>
        <v>Nuclear Medicine</v>
      </c>
      <c r="C553" s="8" t="str">
        <f>VLOOKUP(L553,'Supplier IDs'!A:C,3,0)</f>
        <v>Bartec Technologies Limited</v>
      </c>
      <c r="D553" s="8" t="str">
        <f t="shared" si="49"/>
        <v>No Sub Cat</v>
      </c>
      <c r="E553" s="8">
        <f t="shared" si="51"/>
        <v>0</v>
      </c>
      <c r="F553" s="8">
        <f t="shared" si="52"/>
        <v>4</v>
      </c>
      <c r="G553" s="8">
        <f t="shared" si="53"/>
        <v>4</v>
      </c>
      <c r="H553" s="15">
        <f t="shared" si="54"/>
        <v>0.04</v>
      </c>
      <c r="I553" s="15" t="s">
        <v>372</v>
      </c>
      <c r="J553" s="10">
        <v>100000000733670</v>
      </c>
      <c r="K553" s="9" t="s">
        <v>390</v>
      </c>
      <c r="L553" s="10">
        <v>100000000611375</v>
      </c>
      <c r="M553" s="9"/>
      <c r="N553" s="9"/>
      <c r="O553" s="9">
        <v>4</v>
      </c>
      <c r="P553" s="9">
        <v>4</v>
      </c>
      <c r="Q553" s="9">
        <v>4</v>
      </c>
    </row>
    <row r="554" spans="1:17" hidden="1" x14ac:dyDescent="0.25">
      <c r="A554" s="8" t="str">
        <f t="shared" si="50"/>
        <v>Nuclear MedicineBartec Technologies Limited</v>
      </c>
      <c r="B554" s="8" t="str">
        <f>VLOOKUP(J554,'Contract IDs'!A:D,4,0)</f>
        <v>Nuclear Medicine</v>
      </c>
      <c r="C554" s="8" t="str">
        <f>VLOOKUP(L554,'Supplier IDs'!A:C,3,0)</f>
        <v>Bartec Technologies Limited</v>
      </c>
      <c r="D554" s="8" t="str">
        <f t="shared" si="49"/>
        <v>No Sub Cat</v>
      </c>
      <c r="E554" s="8">
        <f t="shared" si="51"/>
        <v>0</v>
      </c>
      <c r="F554" s="8">
        <f t="shared" si="52"/>
        <v>5</v>
      </c>
      <c r="G554" s="8">
        <f t="shared" si="53"/>
        <v>5</v>
      </c>
      <c r="H554" s="15">
        <f t="shared" si="54"/>
        <v>0.05</v>
      </c>
      <c r="I554" s="15" t="s">
        <v>372</v>
      </c>
      <c r="J554" s="10">
        <v>100000000733670</v>
      </c>
      <c r="K554" s="9" t="s">
        <v>390</v>
      </c>
      <c r="L554" s="10">
        <v>100000000611375</v>
      </c>
      <c r="M554" s="9"/>
      <c r="N554" s="9"/>
      <c r="O554" s="9">
        <v>5</v>
      </c>
      <c r="P554" s="9">
        <v>5</v>
      </c>
      <c r="Q554" s="9">
        <v>5</v>
      </c>
    </row>
    <row r="555" spans="1:17" hidden="1" x14ac:dyDescent="0.25">
      <c r="A555" s="8" t="str">
        <f t="shared" si="50"/>
        <v>Nuclear MedicineBartec Technologies Limited</v>
      </c>
      <c r="B555" s="8" t="str">
        <f>VLOOKUP(J555,'Contract IDs'!A:D,4,0)</f>
        <v>Nuclear Medicine</v>
      </c>
      <c r="C555" s="8" t="str">
        <f>VLOOKUP(L555,'Supplier IDs'!A:C,3,0)</f>
        <v>Bartec Technologies Limited</v>
      </c>
      <c r="D555" s="8" t="str">
        <f t="shared" si="49"/>
        <v>No Sub Cat</v>
      </c>
      <c r="E555" s="8">
        <f t="shared" si="51"/>
        <v>0</v>
      </c>
      <c r="F555" s="8">
        <f t="shared" si="52"/>
        <v>6</v>
      </c>
      <c r="G555" s="8">
        <f t="shared" si="53"/>
        <v>10</v>
      </c>
      <c r="H555" s="15">
        <f t="shared" si="54"/>
        <v>7.4999999999999997E-2</v>
      </c>
      <c r="I555" s="15" t="s">
        <v>372</v>
      </c>
      <c r="J555" s="10">
        <v>100000000733670</v>
      </c>
      <c r="K555" s="9" t="s">
        <v>390</v>
      </c>
      <c r="L555" s="10">
        <v>100000000611375</v>
      </c>
      <c r="M555" s="9"/>
      <c r="N555" s="9"/>
      <c r="O555" s="9">
        <v>6</v>
      </c>
      <c r="P555" s="9">
        <v>10</v>
      </c>
      <c r="Q555" s="9">
        <v>7.5</v>
      </c>
    </row>
    <row r="556" spans="1:17" hidden="1" x14ac:dyDescent="0.25">
      <c r="A556" s="8" t="str">
        <f t="shared" si="50"/>
        <v>Nuclear MedicineBartec Technologies Limited</v>
      </c>
      <c r="B556" s="8" t="str">
        <f>VLOOKUP(J556,'Contract IDs'!A:D,4,0)</f>
        <v>Nuclear Medicine</v>
      </c>
      <c r="C556" s="8" t="str">
        <f>VLOOKUP(L556,'Supplier IDs'!A:C,3,0)</f>
        <v>Bartec Technologies Limited</v>
      </c>
      <c r="D556" s="8" t="str">
        <f t="shared" si="49"/>
        <v>No Sub Cat</v>
      </c>
      <c r="E556" s="8">
        <f t="shared" si="51"/>
        <v>0</v>
      </c>
      <c r="F556" s="8">
        <f t="shared" si="52"/>
        <v>11</v>
      </c>
      <c r="G556" s="8">
        <f t="shared" si="53"/>
        <v>15</v>
      </c>
      <c r="H556" s="15">
        <f t="shared" si="54"/>
        <v>0.1</v>
      </c>
      <c r="I556" s="15" t="s">
        <v>372</v>
      </c>
      <c r="J556" s="10">
        <v>100000000733670</v>
      </c>
      <c r="K556" s="9" t="s">
        <v>390</v>
      </c>
      <c r="L556" s="10">
        <v>100000000611375</v>
      </c>
      <c r="M556" s="9"/>
      <c r="N556" s="9"/>
      <c r="O556" s="9">
        <v>11</v>
      </c>
      <c r="P556" s="9">
        <v>15</v>
      </c>
      <c r="Q556" s="9">
        <v>10</v>
      </c>
    </row>
    <row r="557" spans="1:17" hidden="1" x14ac:dyDescent="0.25">
      <c r="A557" s="8" t="str">
        <f t="shared" si="50"/>
        <v>Nuclear MedicineBartec Technologies Limited</v>
      </c>
      <c r="B557" s="8" t="str">
        <f>VLOOKUP(J557,'Contract IDs'!A:D,4,0)</f>
        <v>Nuclear Medicine</v>
      </c>
      <c r="C557" s="8" t="str">
        <f>VLOOKUP(L557,'Supplier IDs'!A:C,3,0)</f>
        <v>Bartec Technologies Limited</v>
      </c>
      <c r="D557" s="8" t="str">
        <f t="shared" si="49"/>
        <v>No Sub Cat</v>
      </c>
      <c r="E557" s="8">
        <f t="shared" si="51"/>
        <v>0</v>
      </c>
      <c r="F557" s="8">
        <f t="shared" si="52"/>
        <v>16</v>
      </c>
      <c r="G557" s="8">
        <f t="shared" si="53"/>
        <v>20</v>
      </c>
      <c r="H557" s="15">
        <f t="shared" si="54"/>
        <v>0.12</v>
      </c>
      <c r="I557" s="15" t="s">
        <v>372</v>
      </c>
      <c r="J557" s="10">
        <v>100000000733670</v>
      </c>
      <c r="K557" s="9" t="s">
        <v>390</v>
      </c>
      <c r="L557" s="10">
        <v>100000000611375</v>
      </c>
      <c r="M557" s="9"/>
      <c r="N557" s="9"/>
      <c r="O557" s="9">
        <v>16</v>
      </c>
      <c r="P557" s="9">
        <v>20</v>
      </c>
      <c r="Q557" s="9">
        <v>12</v>
      </c>
    </row>
    <row r="558" spans="1:17" hidden="1" x14ac:dyDescent="0.25">
      <c r="A558" s="8" t="str">
        <f t="shared" si="50"/>
        <v>Nuclear MedicineBartec Technologies Limited</v>
      </c>
      <c r="B558" s="8" t="str">
        <f>VLOOKUP(J558,'Contract IDs'!A:D,4,0)</f>
        <v>Nuclear Medicine</v>
      </c>
      <c r="C558" s="8" t="str">
        <f>VLOOKUP(L558,'Supplier IDs'!A:C,3,0)</f>
        <v>Bartec Technologies Limited</v>
      </c>
      <c r="D558" s="8" t="str">
        <f t="shared" si="49"/>
        <v>No Sub Cat</v>
      </c>
      <c r="E558" s="8">
        <f t="shared" si="51"/>
        <v>0</v>
      </c>
      <c r="F558" s="8">
        <f t="shared" si="52"/>
        <v>21</v>
      </c>
      <c r="G558" s="8">
        <f t="shared" si="53"/>
        <v>999999</v>
      </c>
      <c r="H558" s="15">
        <f t="shared" si="54"/>
        <v>0.14000000000000001</v>
      </c>
      <c r="I558" s="15" t="s">
        <v>372</v>
      </c>
      <c r="J558" s="10">
        <v>100000000733670</v>
      </c>
      <c r="K558" s="9" t="s">
        <v>390</v>
      </c>
      <c r="L558" s="10">
        <v>100000000611375</v>
      </c>
      <c r="M558" s="9"/>
      <c r="N558" s="9"/>
      <c r="O558" s="9">
        <v>21</v>
      </c>
      <c r="P558" s="9">
        <v>999999</v>
      </c>
      <c r="Q558" s="9">
        <v>14</v>
      </c>
    </row>
    <row r="559" spans="1:17" hidden="1" x14ac:dyDescent="0.25">
      <c r="A559" s="8" t="str">
        <f t="shared" si="50"/>
        <v>Nuclear MedicineLink Medical Ltd.</v>
      </c>
      <c r="B559" s="8" t="str">
        <f>VLOOKUP(J559,'Contract IDs'!A:D,4,0)</f>
        <v>Nuclear Medicine</v>
      </c>
      <c r="C559" s="8" t="str">
        <f>VLOOKUP(L559,'Supplier IDs'!A:C,3,0)</f>
        <v>Link Medical Ltd.</v>
      </c>
      <c r="D559" s="8" t="str">
        <f t="shared" si="49"/>
        <v>No Sub Cat</v>
      </c>
      <c r="E559" s="8">
        <f t="shared" si="51"/>
        <v>0</v>
      </c>
      <c r="F559" s="8">
        <f t="shared" si="52"/>
        <v>1</v>
      </c>
      <c r="G559" s="8">
        <f t="shared" si="53"/>
        <v>1</v>
      </c>
      <c r="H559" s="15">
        <f t="shared" si="54"/>
        <v>0</v>
      </c>
      <c r="I559" s="15" t="s">
        <v>372</v>
      </c>
      <c r="J559" s="10">
        <v>100000000733670</v>
      </c>
      <c r="K559" s="9" t="s">
        <v>390</v>
      </c>
      <c r="L559" s="10">
        <v>300000062127877</v>
      </c>
      <c r="M559" s="9"/>
      <c r="N559" s="9"/>
      <c r="O559" s="9">
        <v>1</v>
      </c>
      <c r="P559" s="9">
        <v>1</v>
      </c>
      <c r="Q559" s="9">
        <v>0</v>
      </c>
    </row>
    <row r="560" spans="1:17" hidden="1" x14ac:dyDescent="0.25">
      <c r="A560" s="8" t="str">
        <f t="shared" si="50"/>
        <v>Nuclear MedicineLink Medical Ltd.</v>
      </c>
      <c r="B560" s="8" t="str">
        <f>VLOOKUP(J560,'Contract IDs'!A:D,4,0)</f>
        <v>Nuclear Medicine</v>
      </c>
      <c r="C560" s="8" t="str">
        <f>VLOOKUP(L560,'Supplier IDs'!A:C,3,0)</f>
        <v>Link Medical Ltd.</v>
      </c>
      <c r="D560" s="8" t="str">
        <f t="shared" si="49"/>
        <v>No Sub Cat</v>
      </c>
      <c r="E560" s="8">
        <f t="shared" si="51"/>
        <v>0</v>
      </c>
      <c r="F560" s="8">
        <f t="shared" si="52"/>
        <v>2</v>
      </c>
      <c r="G560" s="8">
        <f t="shared" si="53"/>
        <v>2</v>
      </c>
      <c r="H560" s="15">
        <f t="shared" si="54"/>
        <v>0</v>
      </c>
      <c r="I560" s="15" t="s">
        <v>372</v>
      </c>
      <c r="J560" s="10">
        <v>100000000733670</v>
      </c>
      <c r="K560" s="9" t="s">
        <v>390</v>
      </c>
      <c r="L560" s="10">
        <v>300000062127877</v>
      </c>
      <c r="M560" s="9"/>
      <c r="N560" s="9"/>
      <c r="O560" s="9">
        <v>2</v>
      </c>
      <c r="P560" s="9">
        <v>2</v>
      </c>
      <c r="Q560" s="9">
        <v>0</v>
      </c>
    </row>
    <row r="561" spans="1:17" hidden="1" x14ac:dyDescent="0.25">
      <c r="A561" s="8" t="str">
        <f t="shared" si="50"/>
        <v>Nuclear MedicineLink Medical Ltd.</v>
      </c>
      <c r="B561" s="8" t="str">
        <f>VLOOKUP(J561,'Contract IDs'!A:D,4,0)</f>
        <v>Nuclear Medicine</v>
      </c>
      <c r="C561" s="8" t="str">
        <f>VLOOKUP(L561,'Supplier IDs'!A:C,3,0)</f>
        <v>Link Medical Ltd.</v>
      </c>
      <c r="D561" s="8" t="str">
        <f t="shared" si="49"/>
        <v>No Sub Cat</v>
      </c>
      <c r="E561" s="8">
        <f t="shared" si="51"/>
        <v>0</v>
      </c>
      <c r="F561" s="8">
        <f t="shared" si="52"/>
        <v>3</v>
      </c>
      <c r="G561" s="8">
        <f t="shared" si="53"/>
        <v>3</v>
      </c>
      <c r="H561" s="15">
        <f t="shared" si="54"/>
        <v>0</v>
      </c>
      <c r="I561" s="15" t="s">
        <v>372</v>
      </c>
      <c r="J561" s="10">
        <v>100000000733670</v>
      </c>
      <c r="K561" s="9" t="s">
        <v>390</v>
      </c>
      <c r="L561" s="10">
        <v>300000062127877</v>
      </c>
      <c r="M561" s="9"/>
      <c r="N561" s="9"/>
      <c r="O561" s="9">
        <v>3</v>
      </c>
      <c r="P561" s="9">
        <v>3</v>
      </c>
      <c r="Q561" s="9">
        <v>0</v>
      </c>
    </row>
    <row r="562" spans="1:17" hidden="1" x14ac:dyDescent="0.25">
      <c r="A562" s="8" t="str">
        <f t="shared" si="50"/>
        <v>Nuclear MedicineLink Medical Ltd.</v>
      </c>
      <c r="B562" s="8" t="str">
        <f>VLOOKUP(J562,'Contract IDs'!A:D,4,0)</f>
        <v>Nuclear Medicine</v>
      </c>
      <c r="C562" s="8" t="str">
        <f>VLOOKUP(L562,'Supplier IDs'!A:C,3,0)</f>
        <v>Link Medical Ltd.</v>
      </c>
      <c r="D562" s="8" t="str">
        <f t="shared" si="49"/>
        <v>No Sub Cat</v>
      </c>
      <c r="E562" s="8">
        <f t="shared" si="51"/>
        <v>0</v>
      </c>
      <c r="F562" s="8">
        <f t="shared" si="52"/>
        <v>4</v>
      </c>
      <c r="G562" s="8">
        <f t="shared" si="53"/>
        <v>4</v>
      </c>
      <c r="H562" s="15">
        <f t="shared" si="54"/>
        <v>0</v>
      </c>
      <c r="I562" s="15" t="s">
        <v>372</v>
      </c>
      <c r="J562" s="10">
        <v>100000000733670</v>
      </c>
      <c r="K562" s="9" t="s">
        <v>390</v>
      </c>
      <c r="L562" s="10">
        <v>300000062127877</v>
      </c>
      <c r="M562" s="9"/>
      <c r="N562" s="9"/>
      <c r="O562" s="9">
        <v>4</v>
      </c>
      <c r="P562" s="9">
        <v>4</v>
      </c>
      <c r="Q562" s="9">
        <v>0</v>
      </c>
    </row>
    <row r="563" spans="1:17" hidden="1" x14ac:dyDescent="0.25">
      <c r="A563" s="8" t="str">
        <f t="shared" si="50"/>
        <v>Nuclear MedicineLink Medical Ltd.</v>
      </c>
      <c r="B563" s="8" t="str">
        <f>VLOOKUP(J563,'Contract IDs'!A:D,4,0)</f>
        <v>Nuclear Medicine</v>
      </c>
      <c r="C563" s="8" t="str">
        <f>VLOOKUP(L563,'Supplier IDs'!A:C,3,0)</f>
        <v>Link Medical Ltd.</v>
      </c>
      <c r="D563" s="8" t="str">
        <f t="shared" si="49"/>
        <v>No Sub Cat</v>
      </c>
      <c r="E563" s="8">
        <f t="shared" si="51"/>
        <v>0</v>
      </c>
      <c r="F563" s="8">
        <f t="shared" si="52"/>
        <v>5</v>
      </c>
      <c r="G563" s="8">
        <f t="shared" si="53"/>
        <v>5</v>
      </c>
      <c r="H563" s="15">
        <f t="shared" si="54"/>
        <v>0</v>
      </c>
      <c r="I563" s="15" t="s">
        <v>372</v>
      </c>
      <c r="J563" s="10">
        <v>100000000733670</v>
      </c>
      <c r="K563" s="9" t="s">
        <v>390</v>
      </c>
      <c r="L563" s="10">
        <v>300000062127877</v>
      </c>
      <c r="M563" s="9"/>
      <c r="N563" s="9"/>
      <c r="O563" s="9">
        <v>5</v>
      </c>
      <c r="P563" s="9">
        <v>5</v>
      </c>
      <c r="Q563" s="9">
        <v>0</v>
      </c>
    </row>
    <row r="564" spans="1:17" hidden="1" x14ac:dyDescent="0.25">
      <c r="A564" s="8" t="str">
        <f t="shared" si="50"/>
        <v>Nuclear MedicineLink Medical Ltd.</v>
      </c>
      <c r="B564" s="8" t="str">
        <f>VLOOKUP(J564,'Contract IDs'!A:D,4,0)</f>
        <v>Nuclear Medicine</v>
      </c>
      <c r="C564" s="8" t="str">
        <f>VLOOKUP(L564,'Supplier IDs'!A:C,3,0)</f>
        <v>Link Medical Ltd.</v>
      </c>
      <c r="D564" s="8" t="str">
        <f t="shared" si="49"/>
        <v>No Sub Cat</v>
      </c>
      <c r="E564" s="8">
        <f t="shared" si="51"/>
        <v>0</v>
      </c>
      <c r="F564" s="8">
        <f t="shared" si="52"/>
        <v>6</v>
      </c>
      <c r="G564" s="8">
        <f t="shared" si="53"/>
        <v>999999</v>
      </c>
      <c r="H564" s="15">
        <f t="shared" si="54"/>
        <v>0.05</v>
      </c>
      <c r="I564" s="15" t="s">
        <v>372</v>
      </c>
      <c r="J564" s="10">
        <v>100000000733670</v>
      </c>
      <c r="K564" s="9" t="s">
        <v>390</v>
      </c>
      <c r="L564" s="10">
        <v>300000062127877</v>
      </c>
      <c r="M564" s="9"/>
      <c r="N564" s="9"/>
      <c r="O564" s="9">
        <v>6</v>
      </c>
      <c r="P564" s="9">
        <v>999999</v>
      </c>
      <c r="Q564" s="9">
        <v>5</v>
      </c>
    </row>
    <row r="565" spans="1:17" hidden="1" x14ac:dyDescent="0.25">
      <c r="A565" s="8" t="str">
        <f t="shared" si="50"/>
        <v>Nuclear MedicinePhilips Medical Systems UK Limited</v>
      </c>
      <c r="B565" s="8" t="str">
        <f>VLOOKUP(J565,'Contract IDs'!A:D,4,0)</f>
        <v>Nuclear Medicine</v>
      </c>
      <c r="C565" s="8" t="str">
        <f>VLOOKUP(L565,'Supplier IDs'!A:C,3,0)</f>
        <v>Philips Medical Systems UK Limited</v>
      </c>
      <c r="D565" s="8" t="str">
        <f t="shared" si="49"/>
        <v>No Sub Cat</v>
      </c>
      <c r="E565" s="8">
        <f t="shared" si="51"/>
        <v>0</v>
      </c>
      <c r="F565" s="8">
        <f t="shared" si="52"/>
        <v>1</v>
      </c>
      <c r="G565" s="8">
        <f t="shared" si="53"/>
        <v>1</v>
      </c>
      <c r="H565" s="15">
        <f t="shared" si="54"/>
        <v>0</v>
      </c>
      <c r="I565" s="15" t="s">
        <v>372</v>
      </c>
      <c r="J565" s="10">
        <v>100000000733670</v>
      </c>
      <c r="K565" s="9" t="s">
        <v>390</v>
      </c>
      <c r="L565" s="10">
        <v>100000000612648</v>
      </c>
      <c r="M565" s="9"/>
      <c r="N565" s="9"/>
      <c r="O565" s="9">
        <v>1</v>
      </c>
      <c r="P565" s="9">
        <v>1</v>
      </c>
      <c r="Q565" s="9">
        <v>0</v>
      </c>
    </row>
    <row r="566" spans="1:17" hidden="1" x14ac:dyDescent="0.25">
      <c r="A566" s="8" t="str">
        <f t="shared" si="50"/>
        <v>Nuclear MedicinePhilips Medical Systems UK Limited</v>
      </c>
      <c r="B566" s="8" t="str">
        <f>VLOOKUP(J566,'Contract IDs'!A:D,4,0)</f>
        <v>Nuclear Medicine</v>
      </c>
      <c r="C566" s="8" t="str">
        <f>VLOOKUP(L566,'Supplier IDs'!A:C,3,0)</f>
        <v>Philips Medical Systems UK Limited</v>
      </c>
      <c r="D566" s="8" t="str">
        <f t="shared" si="49"/>
        <v>No Sub Cat</v>
      </c>
      <c r="E566" s="8">
        <f t="shared" si="51"/>
        <v>0</v>
      </c>
      <c r="F566" s="8">
        <f t="shared" si="52"/>
        <v>2</v>
      </c>
      <c r="G566" s="8">
        <f t="shared" si="53"/>
        <v>2</v>
      </c>
      <c r="H566" s="15">
        <f t="shared" si="54"/>
        <v>1.4999999999999999E-2</v>
      </c>
      <c r="I566" s="15" t="s">
        <v>372</v>
      </c>
      <c r="J566" s="10">
        <v>100000000733670</v>
      </c>
      <c r="K566" s="9" t="s">
        <v>390</v>
      </c>
      <c r="L566" s="10">
        <v>100000000612648</v>
      </c>
      <c r="M566" s="9"/>
      <c r="N566" s="9"/>
      <c r="O566" s="9">
        <v>2</v>
      </c>
      <c r="P566" s="9">
        <v>2</v>
      </c>
      <c r="Q566" s="9">
        <v>1.5</v>
      </c>
    </row>
    <row r="567" spans="1:17" hidden="1" x14ac:dyDescent="0.25">
      <c r="A567" s="8" t="str">
        <f t="shared" si="50"/>
        <v>Nuclear MedicinePhilips Medical Systems UK Limited</v>
      </c>
      <c r="B567" s="8" t="str">
        <f>VLOOKUP(J567,'Contract IDs'!A:D,4,0)</f>
        <v>Nuclear Medicine</v>
      </c>
      <c r="C567" s="8" t="str">
        <f>VLOOKUP(L567,'Supplier IDs'!A:C,3,0)</f>
        <v>Philips Medical Systems UK Limited</v>
      </c>
      <c r="D567" s="8" t="str">
        <f t="shared" si="49"/>
        <v>No Sub Cat</v>
      </c>
      <c r="E567" s="8">
        <f t="shared" si="51"/>
        <v>0</v>
      </c>
      <c r="F567" s="8">
        <f t="shared" si="52"/>
        <v>3</v>
      </c>
      <c r="G567" s="8">
        <f t="shared" si="53"/>
        <v>3</v>
      </c>
      <c r="H567" s="15">
        <f t="shared" si="54"/>
        <v>0.02</v>
      </c>
      <c r="I567" s="15" t="s">
        <v>372</v>
      </c>
      <c r="J567" s="10">
        <v>100000000733670</v>
      </c>
      <c r="K567" s="9" t="s">
        <v>390</v>
      </c>
      <c r="L567" s="10">
        <v>100000000612648</v>
      </c>
      <c r="M567" s="9"/>
      <c r="N567" s="9"/>
      <c r="O567" s="9">
        <v>3</v>
      </c>
      <c r="P567" s="9">
        <v>3</v>
      </c>
      <c r="Q567" s="9">
        <v>2</v>
      </c>
    </row>
    <row r="568" spans="1:17" hidden="1" x14ac:dyDescent="0.25">
      <c r="A568" s="8" t="str">
        <f t="shared" si="50"/>
        <v>Nuclear MedicinePhilips Medical Systems UK Limited</v>
      </c>
      <c r="B568" s="8" t="str">
        <f>VLOOKUP(J568,'Contract IDs'!A:D,4,0)</f>
        <v>Nuclear Medicine</v>
      </c>
      <c r="C568" s="8" t="str">
        <f>VLOOKUP(L568,'Supplier IDs'!A:C,3,0)</f>
        <v>Philips Medical Systems UK Limited</v>
      </c>
      <c r="D568" s="8" t="str">
        <f t="shared" si="49"/>
        <v>No Sub Cat</v>
      </c>
      <c r="E568" s="8">
        <f t="shared" si="51"/>
        <v>0</v>
      </c>
      <c r="F568" s="8">
        <f t="shared" si="52"/>
        <v>4</v>
      </c>
      <c r="G568" s="8">
        <f t="shared" si="53"/>
        <v>4</v>
      </c>
      <c r="H568" s="15">
        <f t="shared" si="54"/>
        <v>2.5000000000000001E-2</v>
      </c>
      <c r="I568" s="15" t="s">
        <v>372</v>
      </c>
      <c r="J568" s="10">
        <v>100000000733670</v>
      </c>
      <c r="K568" s="9" t="s">
        <v>390</v>
      </c>
      <c r="L568" s="10">
        <v>100000000612648</v>
      </c>
      <c r="M568" s="9"/>
      <c r="N568" s="9"/>
      <c r="O568" s="9">
        <v>4</v>
      </c>
      <c r="P568" s="9">
        <v>4</v>
      </c>
      <c r="Q568" s="9">
        <v>2.5</v>
      </c>
    </row>
    <row r="569" spans="1:17" hidden="1" x14ac:dyDescent="0.25">
      <c r="A569" s="8" t="str">
        <f t="shared" si="50"/>
        <v>Nuclear MedicinePhilips Medical Systems UK Limited</v>
      </c>
      <c r="B569" s="8" t="str">
        <f>VLOOKUP(J569,'Contract IDs'!A:D,4,0)</f>
        <v>Nuclear Medicine</v>
      </c>
      <c r="C569" s="8" t="str">
        <f>VLOOKUP(L569,'Supplier IDs'!A:C,3,0)</f>
        <v>Philips Medical Systems UK Limited</v>
      </c>
      <c r="D569" s="8" t="str">
        <f t="shared" si="49"/>
        <v>No Sub Cat</v>
      </c>
      <c r="E569" s="8">
        <f t="shared" si="51"/>
        <v>0</v>
      </c>
      <c r="F569" s="8">
        <f t="shared" si="52"/>
        <v>5</v>
      </c>
      <c r="G569" s="8">
        <f t="shared" si="53"/>
        <v>5</v>
      </c>
      <c r="H569" s="15">
        <f t="shared" si="54"/>
        <v>0.03</v>
      </c>
      <c r="I569" s="15" t="s">
        <v>372</v>
      </c>
      <c r="J569" s="10">
        <v>100000000733670</v>
      </c>
      <c r="K569" s="9" t="s">
        <v>390</v>
      </c>
      <c r="L569" s="10">
        <v>100000000612648</v>
      </c>
      <c r="M569" s="9"/>
      <c r="N569" s="9"/>
      <c r="O569" s="9">
        <v>5</v>
      </c>
      <c r="P569" s="9">
        <v>5</v>
      </c>
      <c r="Q569" s="9">
        <v>3</v>
      </c>
    </row>
    <row r="570" spans="1:17" hidden="1" x14ac:dyDescent="0.25">
      <c r="A570" s="8" t="str">
        <f t="shared" si="50"/>
        <v>Nuclear MedicinePhilips Medical Systems UK Limited</v>
      </c>
      <c r="B570" s="8" t="str">
        <f>VLOOKUP(J570,'Contract IDs'!A:D,4,0)</f>
        <v>Nuclear Medicine</v>
      </c>
      <c r="C570" s="8" t="str">
        <f>VLOOKUP(L570,'Supplier IDs'!A:C,3,0)</f>
        <v>Philips Medical Systems UK Limited</v>
      </c>
      <c r="D570" s="8" t="str">
        <f t="shared" si="49"/>
        <v>No Sub Cat</v>
      </c>
      <c r="E570" s="8">
        <f t="shared" si="51"/>
        <v>0</v>
      </c>
      <c r="F570" s="8">
        <f t="shared" si="52"/>
        <v>6</v>
      </c>
      <c r="G570" s="8">
        <f t="shared" si="53"/>
        <v>10</v>
      </c>
      <c r="H570" s="15">
        <f t="shared" si="54"/>
        <v>0.03</v>
      </c>
      <c r="I570" s="15" t="s">
        <v>372</v>
      </c>
      <c r="J570" s="10">
        <v>100000000733670</v>
      </c>
      <c r="K570" s="9" t="s">
        <v>390</v>
      </c>
      <c r="L570" s="10">
        <v>100000000612648</v>
      </c>
      <c r="M570" s="9"/>
      <c r="N570" s="9"/>
      <c r="O570" s="9">
        <v>6</v>
      </c>
      <c r="P570" s="9">
        <v>10</v>
      </c>
      <c r="Q570" s="9">
        <v>3</v>
      </c>
    </row>
    <row r="571" spans="1:17" hidden="1" x14ac:dyDescent="0.25">
      <c r="A571" s="8" t="str">
        <f t="shared" si="50"/>
        <v>Nuclear MedicinePhilips Medical Systems UK Limited</v>
      </c>
      <c r="B571" s="8" t="str">
        <f>VLOOKUP(J571,'Contract IDs'!A:D,4,0)</f>
        <v>Nuclear Medicine</v>
      </c>
      <c r="C571" s="8" t="str">
        <f>VLOOKUP(L571,'Supplier IDs'!A:C,3,0)</f>
        <v>Philips Medical Systems UK Limited</v>
      </c>
      <c r="D571" s="8" t="str">
        <f t="shared" si="49"/>
        <v>No Sub Cat</v>
      </c>
      <c r="E571" s="8">
        <f t="shared" si="51"/>
        <v>0</v>
      </c>
      <c r="F571" s="8">
        <f t="shared" si="52"/>
        <v>11</v>
      </c>
      <c r="G571" s="8">
        <f t="shared" si="53"/>
        <v>15</v>
      </c>
      <c r="H571" s="15">
        <f t="shared" si="54"/>
        <v>0.03</v>
      </c>
      <c r="I571" s="15" t="s">
        <v>372</v>
      </c>
      <c r="J571" s="10">
        <v>100000000733670</v>
      </c>
      <c r="K571" s="9" t="s">
        <v>390</v>
      </c>
      <c r="L571" s="10">
        <v>100000000612648</v>
      </c>
      <c r="M571" s="9"/>
      <c r="N571" s="9"/>
      <c r="O571" s="9">
        <v>11</v>
      </c>
      <c r="P571" s="9">
        <v>15</v>
      </c>
      <c r="Q571" s="9">
        <v>3</v>
      </c>
    </row>
    <row r="572" spans="1:17" hidden="1" x14ac:dyDescent="0.25">
      <c r="A572" s="8" t="str">
        <f t="shared" si="50"/>
        <v>Nuclear MedicinePhilips Medical Systems UK Limited</v>
      </c>
      <c r="B572" s="8" t="str">
        <f>VLOOKUP(J572,'Contract IDs'!A:D,4,0)</f>
        <v>Nuclear Medicine</v>
      </c>
      <c r="C572" s="8" t="str">
        <f>VLOOKUP(L572,'Supplier IDs'!A:C,3,0)</f>
        <v>Philips Medical Systems UK Limited</v>
      </c>
      <c r="D572" s="8" t="str">
        <f t="shared" si="49"/>
        <v>No Sub Cat</v>
      </c>
      <c r="E572" s="8">
        <f t="shared" si="51"/>
        <v>0</v>
      </c>
      <c r="F572" s="8">
        <f t="shared" si="52"/>
        <v>16</v>
      </c>
      <c r="G572" s="8">
        <f t="shared" si="53"/>
        <v>20</v>
      </c>
      <c r="H572" s="15">
        <f t="shared" si="54"/>
        <v>0.03</v>
      </c>
      <c r="I572" s="15" t="s">
        <v>372</v>
      </c>
      <c r="J572" s="10">
        <v>100000000733670</v>
      </c>
      <c r="K572" s="9" t="s">
        <v>390</v>
      </c>
      <c r="L572" s="10">
        <v>100000000612648</v>
      </c>
      <c r="M572" s="9"/>
      <c r="N572" s="9"/>
      <c r="O572" s="9">
        <v>16</v>
      </c>
      <c r="P572" s="9">
        <v>20</v>
      </c>
      <c r="Q572" s="9">
        <v>3</v>
      </c>
    </row>
    <row r="573" spans="1:17" hidden="1" x14ac:dyDescent="0.25">
      <c r="A573" s="8" t="str">
        <f t="shared" si="50"/>
        <v>Nuclear MedicinePhilips Medical Systems UK Limited</v>
      </c>
      <c r="B573" s="8" t="str">
        <f>VLOOKUP(J573,'Contract IDs'!A:D,4,0)</f>
        <v>Nuclear Medicine</v>
      </c>
      <c r="C573" s="8" t="str">
        <f>VLOOKUP(L573,'Supplier IDs'!A:C,3,0)</f>
        <v>Philips Medical Systems UK Limited</v>
      </c>
      <c r="D573" s="8" t="str">
        <f t="shared" si="49"/>
        <v>No Sub Cat</v>
      </c>
      <c r="E573" s="8">
        <f t="shared" si="51"/>
        <v>0</v>
      </c>
      <c r="F573" s="8">
        <f t="shared" si="52"/>
        <v>21</v>
      </c>
      <c r="G573" s="8">
        <f t="shared" si="53"/>
        <v>999999</v>
      </c>
      <c r="H573" s="15">
        <f t="shared" si="54"/>
        <v>0.03</v>
      </c>
      <c r="I573" s="15" t="s">
        <v>372</v>
      </c>
      <c r="J573" s="10">
        <v>100000000733670</v>
      </c>
      <c r="K573" s="9" t="s">
        <v>390</v>
      </c>
      <c r="L573" s="10">
        <v>100000000612648</v>
      </c>
      <c r="M573" s="9"/>
      <c r="N573" s="9"/>
      <c r="O573" s="9">
        <v>21</v>
      </c>
      <c r="P573" s="9">
        <v>999999</v>
      </c>
      <c r="Q573" s="9">
        <v>3</v>
      </c>
    </row>
    <row r="574" spans="1:17" hidden="1" x14ac:dyDescent="0.25">
      <c r="A574" s="8" t="str">
        <f t="shared" si="50"/>
        <v>Radiotherapy Planning &amp; IT SolutionsRaySearch Laboratories AB (publ)</v>
      </c>
      <c r="B574" s="8" t="str">
        <f>VLOOKUP(J574,'Contract IDs'!A:D,4,0)</f>
        <v>Radiotherapy Planning &amp; IT Solutions</v>
      </c>
      <c r="C574" s="8" t="str">
        <f>VLOOKUP(L574,'Supplier IDs'!A:C,3,0)</f>
        <v>RaySearch Laboratories AB (publ)</v>
      </c>
      <c r="D574" s="8" t="str">
        <f t="shared" si="49"/>
        <v>No Sub Cat</v>
      </c>
      <c r="E574" s="8">
        <f t="shared" si="51"/>
        <v>0</v>
      </c>
      <c r="F574" s="8">
        <f t="shared" si="52"/>
        <v>1</v>
      </c>
      <c r="G574" s="8">
        <f t="shared" si="53"/>
        <v>1</v>
      </c>
      <c r="H574" s="15">
        <f t="shared" si="54"/>
        <v>0</v>
      </c>
      <c r="I574" s="15" t="s">
        <v>372</v>
      </c>
      <c r="J574" s="10">
        <v>100000000733595</v>
      </c>
      <c r="K574" s="9" t="s">
        <v>391</v>
      </c>
      <c r="L574" s="10">
        <v>100000000612772</v>
      </c>
      <c r="M574" s="9"/>
      <c r="N574" s="9"/>
      <c r="O574" s="9">
        <v>1</v>
      </c>
      <c r="P574" s="9">
        <v>1</v>
      </c>
      <c r="Q574" s="9">
        <v>0</v>
      </c>
    </row>
    <row r="575" spans="1:17" hidden="1" x14ac:dyDescent="0.25">
      <c r="A575" s="8" t="str">
        <f t="shared" si="50"/>
        <v>Radiotherapy Planning &amp; IT SolutionsRaySearch Laboratories AB (publ)</v>
      </c>
      <c r="B575" s="8" t="str">
        <f>VLOOKUP(J575,'Contract IDs'!A:D,4,0)</f>
        <v>Radiotherapy Planning &amp; IT Solutions</v>
      </c>
      <c r="C575" s="8" t="str">
        <f>VLOOKUP(L575,'Supplier IDs'!A:C,3,0)</f>
        <v>RaySearch Laboratories AB (publ)</v>
      </c>
      <c r="D575" s="8" t="str">
        <f t="shared" si="49"/>
        <v>No Sub Cat</v>
      </c>
      <c r="E575" s="8">
        <f t="shared" si="51"/>
        <v>0</v>
      </c>
      <c r="F575" s="8">
        <f t="shared" si="52"/>
        <v>2</v>
      </c>
      <c r="G575" s="8">
        <f t="shared" si="53"/>
        <v>2</v>
      </c>
      <c r="H575" s="15">
        <f t="shared" si="54"/>
        <v>0.15</v>
      </c>
      <c r="I575" s="15" t="s">
        <v>372</v>
      </c>
      <c r="J575" s="10">
        <v>100000000733595</v>
      </c>
      <c r="K575" s="9" t="s">
        <v>391</v>
      </c>
      <c r="L575" s="10">
        <v>100000000612772</v>
      </c>
      <c r="M575" s="9"/>
      <c r="N575" s="9"/>
      <c r="O575" s="9">
        <v>2</v>
      </c>
      <c r="P575" s="9">
        <v>2</v>
      </c>
      <c r="Q575" s="9">
        <v>15</v>
      </c>
    </row>
    <row r="576" spans="1:17" hidden="1" x14ac:dyDescent="0.25">
      <c r="A576" s="8" t="str">
        <f t="shared" si="50"/>
        <v>Radiotherapy Planning &amp; IT SolutionsRaySearch Laboratories AB (publ)</v>
      </c>
      <c r="B576" s="8" t="str">
        <f>VLOOKUP(J576,'Contract IDs'!A:D,4,0)</f>
        <v>Radiotherapy Planning &amp; IT Solutions</v>
      </c>
      <c r="C576" s="8" t="str">
        <f>VLOOKUP(L576,'Supplier IDs'!A:C,3,0)</f>
        <v>RaySearch Laboratories AB (publ)</v>
      </c>
      <c r="D576" s="8" t="str">
        <f t="shared" si="49"/>
        <v>No Sub Cat</v>
      </c>
      <c r="E576" s="8">
        <f t="shared" si="51"/>
        <v>0</v>
      </c>
      <c r="F576" s="8">
        <f t="shared" si="52"/>
        <v>3</v>
      </c>
      <c r="G576" s="8">
        <f t="shared" si="53"/>
        <v>3</v>
      </c>
      <c r="H576" s="15">
        <f t="shared" si="54"/>
        <v>0.15</v>
      </c>
      <c r="I576" s="15" t="s">
        <v>372</v>
      </c>
      <c r="J576" s="10">
        <v>100000000733595</v>
      </c>
      <c r="K576" s="9" t="s">
        <v>391</v>
      </c>
      <c r="L576" s="10">
        <v>100000000612772</v>
      </c>
      <c r="M576" s="9"/>
      <c r="N576" s="9"/>
      <c r="O576" s="9">
        <v>3</v>
      </c>
      <c r="P576" s="9">
        <v>3</v>
      </c>
      <c r="Q576" s="9">
        <v>15</v>
      </c>
    </row>
    <row r="577" spans="1:17" hidden="1" x14ac:dyDescent="0.25">
      <c r="A577" s="8" t="str">
        <f t="shared" si="50"/>
        <v>Radiotherapy Planning &amp; IT SolutionsRaySearch Laboratories AB (publ)</v>
      </c>
      <c r="B577" s="8" t="str">
        <f>VLOOKUP(J577,'Contract IDs'!A:D,4,0)</f>
        <v>Radiotherapy Planning &amp; IT Solutions</v>
      </c>
      <c r="C577" s="8" t="str">
        <f>VLOOKUP(L577,'Supplier IDs'!A:C,3,0)</f>
        <v>RaySearch Laboratories AB (publ)</v>
      </c>
      <c r="D577" s="8" t="str">
        <f t="shared" si="49"/>
        <v>No Sub Cat</v>
      </c>
      <c r="E577" s="8">
        <f t="shared" si="51"/>
        <v>0</v>
      </c>
      <c r="F577" s="8">
        <f t="shared" si="52"/>
        <v>4</v>
      </c>
      <c r="G577" s="8">
        <f t="shared" si="53"/>
        <v>4</v>
      </c>
      <c r="H577" s="15">
        <f t="shared" si="54"/>
        <v>0.15</v>
      </c>
      <c r="I577" s="15" t="s">
        <v>372</v>
      </c>
      <c r="J577" s="10">
        <v>100000000733595</v>
      </c>
      <c r="K577" s="9" t="s">
        <v>391</v>
      </c>
      <c r="L577" s="10">
        <v>100000000612772</v>
      </c>
      <c r="M577" s="9"/>
      <c r="N577" s="9"/>
      <c r="O577" s="9">
        <v>4</v>
      </c>
      <c r="P577" s="9">
        <v>4</v>
      </c>
      <c r="Q577" s="9">
        <v>15</v>
      </c>
    </row>
    <row r="578" spans="1:17" hidden="1" x14ac:dyDescent="0.25">
      <c r="A578" s="8" t="str">
        <f t="shared" si="50"/>
        <v>Radiotherapy Planning &amp; IT SolutionsRaySearch Laboratories AB (publ)</v>
      </c>
      <c r="B578" s="8" t="str">
        <f>VLOOKUP(J578,'Contract IDs'!A:D,4,0)</f>
        <v>Radiotherapy Planning &amp; IT Solutions</v>
      </c>
      <c r="C578" s="8" t="str">
        <f>VLOOKUP(L578,'Supplier IDs'!A:C,3,0)</f>
        <v>RaySearch Laboratories AB (publ)</v>
      </c>
      <c r="D578" s="8" t="str">
        <f t="shared" ref="D578:D641" si="55">IF(M578="","No Sub Cat",M578)</f>
        <v>No Sub Cat</v>
      </c>
      <c r="E578" s="8">
        <f t="shared" si="51"/>
        <v>0</v>
      </c>
      <c r="F578" s="8">
        <f t="shared" si="52"/>
        <v>5</v>
      </c>
      <c r="G578" s="8">
        <f t="shared" si="53"/>
        <v>5</v>
      </c>
      <c r="H578" s="15">
        <f t="shared" si="54"/>
        <v>0.15</v>
      </c>
      <c r="I578" s="15" t="s">
        <v>372</v>
      </c>
      <c r="J578" s="10">
        <v>100000000733595</v>
      </c>
      <c r="K578" s="9" t="s">
        <v>391</v>
      </c>
      <c r="L578" s="10">
        <v>100000000612772</v>
      </c>
      <c r="M578" s="9"/>
      <c r="N578" s="9"/>
      <c r="O578" s="9">
        <v>5</v>
      </c>
      <c r="P578" s="9">
        <v>5</v>
      </c>
      <c r="Q578" s="9">
        <v>15</v>
      </c>
    </row>
    <row r="579" spans="1:17" hidden="1" x14ac:dyDescent="0.25">
      <c r="A579" s="8" t="str">
        <f t="shared" ref="A579:A642" si="56">B579&amp;C579</f>
        <v>Radiotherapy Planning &amp; IT SolutionsRaySearch Laboratories AB (publ)</v>
      </c>
      <c r="B579" s="8" t="str">
        <f>VLOOKUP(J579,'Contract IDs'!A:D,4,0)</f>
        <v>Radiotherapy Planning &amp; IT Solutions</v>
      </c>
      <c r="C579" s="8" t="str">
        <f>VLOOKUP(L579,'Supplier IDs'!A:C,3,0)</f>
        <v>RaySearch Laboratories AB (publ)</v>
      </c>
      <c r="D579" s="8" t="str">
        <f t="shared" si="55"/>
        <v>No Sub Cat</v>
      </c>
      <c r="E579" s="8">
        <f t="shared" ref="E579:E642" si="57">N579</f>
        <v>0</v>
      </c>
      <c r="F579" s="8">
        <f t="shared" ref="F579:F642" si="58">O579</f>
        <v>6</v>
      </c>
      <c r="G579" s="8">
        <f t="shared" ref="G579:G642" si="59">P579</f>
        <v>6</v>
      </c>
      <c r="H579" s="15">
        <f t="shared" ref="H579:H642" si="60">Q579/100</f>
        <v>0.3</v>
      </c>
      <c r="I579" s="15" t="s">
        <v>372</v>
      </c>
      <c r="J579" s="10">
        <v>100000000733595</v>
      </c>
      <c r="K579" s="9" t="s">
        <v>391</v>
      </c>
      <c r="L579" s="10">
        <v>100000000612772</v>
      </c>
      <c r="M579" s="9"/>
      <c r="N579" s="9"/>
      <c r="O579" s="9">
        <v>6</v>
      </c>
      <c r="P579" s="9">
        <v>6</v>
      </c>
      <c r="Q579" s="9">
        <v>30</v>
      </c>
    </row>
    <row r="580" spans="1:17" hidden="1" x14ac:dyDescent="0.25">
      <c r="A580" s="8" t="str">
        <f t="shared" si="56"/>
        <v>Radiotherapy Planning &amp; IT SolutionsRaySearch Laboratories AB (publ)</v>
      </c>
      <c r="B580" s="8" t="str">
        <f>VLOOKUP(J580,'Contract IDs'!A:D,4,0)</f>
        <v>Radiotherapy Planning &amp; IT Solutions</v>
      </c>
      <c r="C580" s="8" t="str">
        <f>VLOOKUP(L580,'Supplier IDs'!A:C,3,0)</f>
        <v>RaySearch Laboratories AB (publ)</v>
      </c>
      <c r="D580" s="8" t="str">
        <f t="shared" si="55"/>
        <v>No Sub Cat</v>
      </c>
      <c r="E580" s="8">
        <f t="shared" si="57"/>
        <v>0</v>
      </c>
      <c r="F580" s="8">
        <f t="shared" si="58"/>
        <v>7</v>
      </c>
      <c r="G580" s="8">
        <f t="shared" si="59"/>
        <v>7</v>
      </c>
      <c r="H580" s="15">
        <f t="shared" si="60"/>
        <v>0.3</v>
      </c>
      <c r="I580" s="15" t="s">
        <v>372</v>
      </c>
      <c r="J580" s="10">
        <v>100000000733595</v>
      </c>
      <c r="K580" s="9" t="s">
        <v>391</v>
      </c>
      <c r="L580" s="10">
        <v>100000000612772</v>
      </c>
      <c r="M580" s="9"/>
      <c r="N580" s="9"/>
      <c r="O580" s="9">
        <v>7</v>
      </c>
      <c r="P580" s="9">
        <v>7</v>
      </c>
      <c r="Q580" s="9">
        <v>30</v>
      </c>
    </row>
    <row r="581" spans="1:17" hidden="1" x14ac:dyDescent="0.25">
      <c r="A581" s="8" t="str">
        <f t="shared" si="56"/>
        <v>Radiotherapy Planning &amp; IT SolutionsRaySearch Laboratories AB (publ)</v>
      </c>
      <c r="B581" s="8" t="str">
        <f>VLOOKUP(J581,'Contract IDs'!A:D,4,0)</f>
        <v>Radiotherapy Planning &amp; IT Solutions</v>
      </c>
      <c r="C581" s="8" t="str">
        <f>VLOOKUP(L581,'Supplier IDs'!A:C,3,0)</f>
        <v>RaySearch Laboratories AB (publ)</v>
      </c>
      <c r="D581" s="8" t="str">
        <f t="shared" si="55"/>
        <v>No Sub Cat</v>
      </c>
      <c r="E581" s="8">
        <f t="shared" si="57"/>
        <v>0</v>
      </c>
      <c r="F581" s="8">
        <f t="shared" si="58"/>
        <v>8</v>
      </c>
      <c r="G581" s="8">
        <f t="shared" si="59"/>
        <v>8</v>
      </c>
      <c r="H581" s="15">
        <f t="shared" si="60"/>
        <v>0.3</v>
      </c>
      <c r="I581" s="15" t="s">
        <v>372</v>
      </c>
      <c r="J581" s="10">
        <v>100000000733595</v>
      </c>
      <c r="K581" s="9" t="s">
        <v>391</v>
      </c>
      <c r="L581" s="10">
        <v>100000000612772</v>
      </c>
      <c r="M581" s="9"/>
      <c r="N581" s="9"/>
      <c r="O581" s="9">
        <v>8</v>
      </c>
      <c r="P581" s="9">
        <v>8</v>
      </c>
      <c r="Q581" s="9">
        <v>30</v>
      </c>
    </row>
    <row r="582" spans="1:17" hidden="1" x14ac:dyDescent="0.25">
      <c r="A582" s="8" t="str">
        <f t="shared" si="56"/>
        <v>Radiotherapy Planning &amp; IT SolutionsRaySearch Laboratories AB (publ)</v>
      </c>
      <c r="B582" s="8" t="str">
        <f>VLOOKUP(J582,'Contract IDs'!A:D,4,0)</f>
        <v>Radiotherapy Planning &amp; IT Solutions</v>
      </c>
      <c r="C582" s="8" t="str">
        <f>VLOOKUP(L582,'Supplier IDs'!A:C,3,0)</f>
        <v>RaySearch Laboratories AB (publ)</v>
      </c>
      <c r="D582" s="8" t="str">
        <f t="shared" si="55"/>
        <v>No Sub Cat</v>
      </c>
      <c r="E582" s="8">
        <f t="shared" si="57"/>
        <v>0</v>
      </c>
      <c r="F582" s="8">
        <f t="shared" si="58"/>
        <v>9</v>
      </c>
      <c r="G582" s="8">
        <f t="shared" si="59"/>
        <v>9</v>
      </c>
      <c r="H582" s="15">
        <f t="shared" si="60"/>
        <v>0.3</v>
      </c>
      <c r="I582" s="15" t="s">
        <v>372</v>
      </c>
      <c r="J582" s="10">
        <v>100000000733595</v>
      </c>
      <c r="K582" s="9" t="s">
        <v>391</v>
      </c>
      <c r="L582" s="10">
        <v>100000000612772</v>
      </c>
      <c r="M582" s="9"/>
      <c r="N582" s="9"/>
      <c r="O582" s="9">
        <v>9</v>
      </c>
      <c r="P582" s="9">
        <v>9</v>
      </c>
      <c r="Q582" s="9">
        <v>30</v>
      </c>
    </row>
    <row r="583" spans="1:17" hidden="1" x14ac:dyDescent="0.25">
      <c r="A583" s="8" t="str">
        <f t="shared" si="56"/>
        <v>Radiotherapy Planning &amp; IT SolutionsRaySearch Laboratories AB (publ)</v>
      </c>
      <c r="B583" s="8" t="str">
        <f>VLOOKUP(J583,'Contract IDs'!A:D,4,0)</f>
        <v>Radiotherapy Planning &amp; IT Solutions</v>
      </c>
      <c r="C583" s="8" t="str">
        <f>VLOOKUP(L583,'Supplier IDs'!A:C,3,0)</f>
        <v>RaySearch Laboratories AB (publ)</v>
      </c>
      <c r="D583" s="8" t="str">
        <f t="shared" si="55"/>
        <v>No Sub Cat</v>
      </c>
      <c r="E583" s="8">
        <f t="shared" si="57"/>
        <v>0</v>
      </c>
      <c r="F583" s="8">
        <f t="shared" si="58"/>
        <v>10</v>
      </c>
      <c r="G583" s="8">
        <f t="shared" si="59"/>
        <v>10</v>
      </c>
      <c r="H583" s="15">
        <f t="shared" si="60"/>
        <v>0.3</v>
      </c>
      <c r="I583" s="15" t="s">
        <v>372</v>
      </c>
      <c r="J583" s="10">
        <v>100000000733595</v>
      </c>
      <c r="K583" s="9" t="s">
        <v>391</v>
      </c>
      <c r="L583" s="10">
        <v>100000000612772</v>
      </c>
      <c r="M583" s="9"/>
      <c r="N583" s="9"/>
      <c r="O583" s="9">
        <v>10</v>
      </c>
      <c r="P583" s="9">
        <v>10</v>
      </c>
      <c r="Q583" s="9">
        <v>30</v>
      </c>
    </row>
    <row r="584" spans="1:17" hidden="1" x14ac:dyDescent="0.25">
      <c r="A584" s="8" t="str">
        <f t="shared" si="56"/>
        <v>Radiotherapy Planning &amp; IT SolutionsRaySearch Laboratories AB (publ)</v>
      </c>
      <c r="B584" s="8" t="str">
        <f>VLOOKUP(J584,'Contract IDs'!A:D,4,0)</f>
        <v>Radiotherapy Planning &amp; IT Solutions</v>
      </c>
      <c r="C584" s="8" t="str">
        <f>VLOOKUP(L584,'Supplier IDs'!A:C,3,0)</f>
        <v>RaySearch Laboratories AB (publ)</v>
      </c>
      <c r="D584" s="8" t="str">
        <f t="shared" si="55"/>
        <v>No Sub Cat</v>
      </c>
      <c r="E584" s="8">
        <f t="shared" si="57"/>
        <v>0</v>
      </c>
      <c r="F584" s="8">
        <f t="shared" si="58"/>
        <v>11</v>
      </c>
      <c r="G584" s="8">
        <f t="shared" si="59"/>
        <v>20</v>
      </c>
      <c r="H584" s="15">
        <f t="shared" si="60"/>
        <v>0.5</v>
      </c>
      <c r="I584" s="15" t="s">
        <v>372</v>
      </c>
      <c r="J584" s="10">
        <v>100000000733595</v>
      </c>
      <c r="K584" s="9" t="s">
        <v>391</v>
      </c>
      <c r="L584" s="10">
        <v>100000000612772</v>
      </c>
      <c r="M584" s="9"/>
      <c r="N584" s="9"/>
      <c r="O584" s="9">
        <v>11</v>
      </c>
      <c r="P584" s="9">
        <v>20</v>
      </c>
      <c r="Q584" s="9">
        <v>50</v>
      </c>
    </row>
    <row r="585" spans="1:17" hidden="1" x14ac:dyDescent="0.25">
      <c r="A585" s="8" t="str">
        <f t="shared" si="56"/>
        <v>Radiotherapy Planning &amp; IT SolutionsRaySearch Laboratories AB (publ)</v>
      </c>
      <c r="B585" s="8" t="str">
        <f>VLOOKUP(J585,'Contract IDs'!A:D,4,0)</f>
        <v>Radiotherapy Planning &amp; IT Solutions</v>
      </c>
      <c r="C585" s="8" t="str">
        <f>VLOOKUP(L585,'Supplier IDs'!A:C,3,0)</f>
        <v>RaySearch Laboratories AB (publ)</v>
      </c>
      <c r="D585" s="8" t="str">
        <f t="shared" si="55"/>
        <v>No Sub Cat</v>
      </c>
      <c r="E585" s="8">
        <f t="shared" si="57"/>
        <v>0</v>
      </c>
      <c r="F585" s="8">
        <f t="shared" si="58"/>
        <v>21</v>
      </c>
      <c r="G585" s="8">
        <f t="shared" si="59"/>
        <v>30</v>
      </c>
      <c r="H585" s="15">
        <f t="shared" si="60"/>
        <v>0.5</v>
      </c>
      <c r="I585" s="15" t="s">
        <v>372</v>
      </c>
      <c r="J585" s="10">
        <v>100000000733595</v>
      </c>
      <c r="K585" s="9" t="s">
        <v>391</v>
      </c>
      <c r="L585" s="10">
        <v>100000000612772</v>
      </c>
      <c r="M585" s="9"/>
      <c r="N585" s="9"/>
      <c r="O585" s="9">
        <v>21</v>
      </c>
      <c r="P585" s="9">
        <v>30</v>
      </c>
      <c r="Q585" s="9">
        <v>50</v>
      </c>
    </row>
    <row r="586" spans="1:17" hidden="1" x14ac:dyDescent="0.25">
      <c r="A586" s="8" t="str">
        <f t="shared" si="56"/>
        <v>Radiotherapy Planning &amp; IT SolutionsRaySearch Laboratories AB (publ)</v>
      </c>
      <c r="B586" s="8" t="str">
        <f>VLOOKUP(J586,'Contract IDs'!A:D,4,0)</f>
        <v>Radiotherapy Planning &amp; IT Solutions</v>
      </c>
      <c r="C586" s="8" t="str">
        <f>VLOOKUP(L586,'Supplier IDs'!A:C,3,0)</f>
        <v>RaySearch Laboratories AB (publ)</v>
      </c>
      <c r="D586" s="8" t="str">
        <f t="shared" si="55"/>
        <v>No Sub Cat</v>
      </c>
      <c r="E586" s="8">
        <f t="shared" si="57"/>
        <v>0</v>
      </c>
      <c r="F586" s="8">
        <f t="shared" si="58"/>
        <v>31</v>
      </c>
      <c r="G586" s="8">
        <f t="shared" si="59"/>
        <v>40</v>
      </c>
      <c r="H586" s="15">
        <f t="shared" si="60"/>
        <v>0.5</v>
      </c>
      <c r="I586" s="15" t="s">
        <v>372</v>
      </c>
      <c r="J586" s="10">
        <v>100000000733595</v>
      </c>
      <c r="K586" s="9" t="s">
        <v>391</v>
      </c>
      <c r="L586" s="10">
        <v>100000000612772</v>
      </c>
      <c r="M586" s="9"/>
      <c r="N586" s="9"/>
      <c r="O586" s="9">
        <v>31</v>
      </c>
      <c r="P586" s="9">
        <v>40</v>
      </c>
      <c r="Q586" s="9">
        <v>50</v>
      </c>
    </row>
    <row r="587" spans="1:17" hidden="1" x14ac:dyDescent="0.25">
      <c r="A587" s="8" t="str">
        <f t="shared" si="56"/>
        <v>Radiotherapy Planning &amp; IT SolutionsRaySearch Laboratories AB (publ)</v>
      </c>
      <c r="B587" s="8" t="str">
        <f>VLOOKUP(J587,'Contract IDs'!A:D,4,0)</f>
        <v>Radiotherapy Planning &amp; IT Solutions</v>
      </c>
      <c r="C587" s="8" t="str">
        <f>VLOOKUP(L587,'Supplier IDs'!A:C,3,0)</f>
        <v>RaySearch Laboratories AB (publ)</v>
      </c>
      <c r="D587" s="8" t="str">
        <f t="shared" si="55"/>
        <v>No Sub Cat</v>
      </c>
      <c r="E587" s="8">
        <f t="shared" si="57"/>
        <v>0</v>
      </c>
      <c r="F587" s="8">
        <f t="shared" si="58"/>
        <v>41</v>
      </c>
      <c r="G587" s="8">
        <f t="shared" si="59"/>
        <v>999999</v>
      </c>
      <c r="H587" s="15">
        <f t="shared" si="60"/>
        <v>0.5</v>
      </c>
      <c r="I587" s="15" t="s">
        <v>372</v>
      </c>
      <c r="J587" s="10">
        <v>100000000733595</v>
      </c>
      <c r="K587" s="9" t="s">
        <v>391</v>
      </c>
      <c r="L587" s="10">
        <v>100000000612772</v>
      </c>
      <c r="M587" s="9"/>
      <c r="N587" s="9"/>
      <c r="O587" s="9">
        <v>41</v>
      </c>
      <c r="P587" s="9">
        <v>999999</v>
      </c>
      <c r="Q587" s="9">
        <v>50</v>
      </c>
    </row>
    <row r="588" spans="1:17" hidden="1" x14ac:dyDescent="0.25">
      <c r="A588" s="8" t="str">
        <f t="shared" si="56"/>
        <v>Radiotherapy Planning &amp; IT SolutionsVarian Medical Systems Uk Limited</v>
      </c>
      <c r="B588" s="8" t="str">
        <f>VLOOKUP(J588,'Contract IDs'!A:D,4,0)</f>
        <v>Radiotherapy Planning &amp; IT Solutions</v>
      </c>
      <c r="C588" s="8" t="str">
        <f>VLOOKUP(L588,'Supplier IDs'!A:C,3,0)</f>
        <v>Varian Medical Systems Uk Limited</v>
      </c>
      <c r="D588" s="8" t="str">
        <f t="shared" si="55"/>
        <v>No Sub Cat</v>
      </c>
      <c r="E588" s="8">
        <f t="shared" si="57"/>
        <v>0</v>
      </c>
      <c r="F588" s="8">
        <f t="shared" si="58"/>
        <v>1</v>
      </c>
      <c r="G588" s="8">
        <f t="shared" si="59"/>
        <v>1</v>
      </c>
      <c r="H588" s="15">
        <f t="shared" si="60"/>
        <v>0</v>
      </c>
      <c r="I588" s="15" t="s">
        <v>372</v>
      </c>
      <c r="J588" s="10">
        <v>100000000733595</v>
      </c>
      <c r="K588" s="9" t="s">
        <v>391</v>
      </c>
      <c r="L588" s="10">
        <v>100000000613664</v>
      </c>
      <c r="M588" s="9"/>
      <c r="N588" s="9"/>
      <c r="O588" s="9">
        <v>1</v>
      </c>
      <c r="P588" s="9">
        <v>1</v>
      </c>
      <c r="Q588" s="9">
        <v>0</v>
      </c>
    </row>
    <row r="589" spans="1:17" hidden="1" x14ac:dyDescent="0.25">
      <c r="A589" s="8" t="str">
        <f t="shared" si="56"/>
        <v>Radiotherapy Planning &amp; IT SolutionsVarian Medical Systems Uk Limited</v>
      </c>
      <c r="B589" s="8" t="str">
        <f>VLOOKUP(J589,'Contract IDs'!A:D,4,0)</f>
        <v>Radiotherapy Planning &amp; IT Solutions</v>
      </c>
      <c r="C589" s="8" t="str">
        <f>VLOOKUP(L589,'Supplier IDs'!A:C,3,0)</f>
        <v>Varian Medical Systems Uk Limited</v>
      </c>
      <c r="D589" s="8" t="str">
        <f t="shared" si="55"/>
        <v>No Sub Cat</v>
      </c>
      <c r="E589" s="8">
        <f t="shared" si="57"/>
        <v>0</v>
      </c>
      <c r="F589" s="8">
        <f t="shared" si="58"/>
        <v>2</v>
      </c>
      <c r="G589" s="8">
        <f t="shared" si="59"/>
        <v>2</v>
      </c>
      <c r="H589" s="15">
        <f t="shared" si="60"/>
        <v>0</v>
      </c>
      <c r="I589" s="15" t="s">
        <v>372</v>
      </c>
      <c r="J589" s="10">
        <v>100000000733595</v>
      </c>
      <c r="K589" s="9" t="s">
        <v>391</v>
      </c>
      <c r="L589" s="10">
        <v>100000000613664</v>
      </c>
      <c r="M589" s="9"/>
      <c r="N589" s="9"/>
      <c r="O589" s="9">
        <v>2</v>
      </c>
      <c r="P589" s="9">
        <v>2</v>
      </c>
      <c r="Q589" s="9">
        <v>0</v>
      </c>
    </row>
    <row r="590" spans="1:17" hidden="1" x14ac:dyDescent="0.25">
      <c r="A590" s="8" t="str">
        <f t="shared" si="56"/>
        <v>Radiotherapy Planning &amp; IT SolutionsVarian Medical Systems Uk Limited</v>
      </c>
      <c r="B590" s="8" t="str">
        <f>VLOOKUP(J590,'Contract IDs'!A:D,4,0)</f>
        <v>Radiotherapy Planning &amp; IT Solutions</v>
      </c>
      <c r="C590" s="8" t="str">
        <f>VLOOKUP(L590,'Supplier IDs'!A:C,3,0)</f>
        <v>Varian Medical Systems Uk Limited</v>
      </c>
      <c r="D590" s="8" t="str">
        <f t="shared" si="55"/>
        <v>No Sub Cat</v>
      </c>
      <c r="E590" s="8">
        <f t="shared" si="57"/>
        <v>0</v>
      </c>
      <c r="F590" s="8">
        <f t="shared" si="58"/>
        <v>3</v>
      </c>
      <c r="G590" s="8">
        <f t="shared" si="59"/>
        <v>3</v>
      </c>
      <c r="H590" s="15">
        <f t="shared" si="60"/>
        <v>0</v>
      </c>
      <c r="I590" s="15" t="s">
        <v>372</v>
      </c>
      <c r="J590" s="10">
        <v>100000000733595</v>
      </c>
      <c r="K590" s="9" t="s">
        <v>391</v>
      </c>
      <c r="L590" s="10">
        <v>100000000613664</v>
      </c>
      <c r="M590" s="9"/>
      <c r="N590" s="9"/>
      <c r="O590" s="9">
        <v>3</v>
      </c>
      <c r="P590" s="9">
        <v>3</v>
      </c>
      <c r="Q590" s="9">
        <v>0</v>
      </c>
    </row>
    <row r="591" spans="1:17" hidden="1" x14ac:dyDescent="0.25">
      <c r="A591" s="8" t="str">
        <f t="shared" si="56"/>
        <v>Radiotherapy Planning &amp; IT SolutionsVarian Medical Systems Uk Limited</v>
      </c>
      <c r="B591" s="8" t="str">
        <f>VLOOKUP(J591,'Contract IDs'!A:D,4,0)</f>
        <v>Radiotherapy Planning &amp; IT Solutions</v>
      </c>
      <c r="C591" s="8" t="str">
        <f>VLOOKUP(L591,'Supplier IDs'!A:C,3,0)</f>
        <v>Varian Medical Systems Uk Limited</v>
      </c>
      <c r="D591" s="8" t="str">
        <f t="shared" si="55"/>
        <v>No Sub Cat</v>
      </c>
      <c r="E591" s="8">
        <f t="shared" si="57"/>
        <v>0</v>
      </c>
      <c r="F591" s="8">
        <f t="shared" si="58"/>
        <v>4</v>
      </c>
      <c r="G591" s="8">
        <f t="shared" si="59"/>
        <v>4</v>
      </c>
      <c r="H591" s="15">
        <f t="shared" si="60"/>
        <v>0</v>
      </c>
      <c r="I591" s="15" t="s">
        <v>372</v>
      </c>
      <c r="J591" s="10">
        <v>100000000733595</v>
      </c>
      <c r="K591" s="9" t="s">
        <v>391</v>
      </c>
      <c r="L591" s="10">
        <v>100000000613664</v>
      </c>
      <c r="M591" s="9"/>
      <c r="N591" s="9"/>
      <c r="O591" s="9">
        <v>4</v>
      </c>
      <c r="P591" s="9">
        <v>4</v>
      </c>
      <c r="Q591" s="9">
        <v>0</v>
      </c>
    </row>
    <row r="592" spans="1:17" hidden="1" x14ac:dyDescent="0.25">
      <c r="A592" s="8" t="str">
        <f t="shared" si="56"/>
        <v>Radiotherapy Planning &amp; IT SolutionsVarian Medical Systems Uk Limited</v>
      </c>
      <c r="B592" s="8" t="str">
        <f>VLOOKUP(J592,'Contract IDs'!A:D,4,0)</f>
        <v>Radiotherapy Planning &amp; IT Solutions</v>
      </c>
      <c r="C592" s="8" t="str">
        <f>VLOOKUP(L592,'Supplier IDs'!A:C,3,0)</f>
        <v>Varian Medical Systems Uk Limited</v>
      </c>
      <c r="D592" s="8" t="str">
        <f t="shared" si="55"/>
        <v>No Sub Cat</v>
      </c>
      <c r="E592" s="8">
        <f t="shared" si="57"/>
        <v>0</v>
      </c>
      <c r="F592" s="8">
        <f t="shared" si="58"/>
        <v>5</v>
      </c>
      <c r="G592" s="8">
        <f t="shared" si="59"/>
        <v>5</v>
      </c>
      <c r="H592" s="15">
        <f t="shared" si="60"/>
        <v>0</v>
      </c>
      <c r="I592" s="15" t="s">
        <v>372</v>
      </c>
      <c r="J592" s="10">
        <v>100000000733595</v>
      </c>
      <c r="K592" s="9" t="s">
        <v>391</v>
      </c>
      <c r="L592" s="10">
        <v>100000000613664</v>
      </c>
      <c r="M592" s="9"/>
      <c r="N592" s="9"/>
      <c r="O592" s="9">
        <v>5</v>
      </c>
      <c r="P592" s="9">
        <v>5</v>
      </c>
      <c r="Q592" s="9">
        <v>0</v>
      </c>
    </row>
    <row r="593" spans="1:17" hidden="1" x14ac:dyDescent="0.25">
      <c r="A593" s="8" t="str">
        <f t="shared" si="56"/>
        <v>Radiotherapy Planning &amp; IT SolutionsVarian Medical Systems Uk Limited</v>
      </c>
      <c r="B593" s="8" t="str">
        <f>VLOOKUP(J593,'Contract IDs'!A:D,4,0)</f>
        <v>Radiotherapy Planning &amp; IT Solutions</v>
      </c>
      <c r="C593" s="8" t="str">
        <f>VLOOKUP(L593,'Supplier IDs'!A:C,3,0)</f>
        <v>Varian Medical Systems Uk Limited</v>
      </c>
      <c r="D593" s="8" t="str">
        <f t="shared" si="55"/>
        <v>No Sub Cat</v>
      </c>
      <c r="E593" s="8">
        <f t="shared" si="57"/>
        <v>0</v>
      </c>
      <c r="F593" s="8">
        <f t="shared" si="58"/>
        <v>6</v>
      </c>
      <c r="G593" s="8">
        <f t="shared" si="59"/>
        <v>6</v>
      </c>
      <c r="H593" s="15">
        <f t="shared" si="60"/>
        <v>0</v>
      </c>
      <c r="I593" s="15" t="s">
        <v>372</v>
      </c>
      <c r="J593" s="10">
        <v>100000000733595</v>
      </c>
      <c r="K593" s="9" t="s">
        <v>391</v>
      </c>
      <c r="L593" s="10">
        <v>100000000613664</v>
      </c>
      <c r="M593" s="9"/>
      <c r="N593" s="9"/>
      <c r="O593" s="9">
        <v>6</v>
      </c>
      <c r="P593" s="9">
        <v>6</v>
      </c>
      <c r="Q593" s="9">
        <v>0</v>
      </c>
    </row>
    <row r="594" spans="1:17" hidden="1" x14ac:dyDescent="0.25">
      <c r="A594" s="8" t="str">
        <f t="shared" si="56"/>
        <v>Radiotherapy Planning &amp; IT SolutionsVarian Medical Systems Uk Limited</v>
      </c>
      <c r="B594" s="8" t="str">
        <f>VLOOKUP(J594,'Contract IDs'!A:D,4,0)</f>
        <v>Radiotherapy Planning &amp; IT Solutions</v>
      </c>
      <c r="C594" s="8" t="str">
        <f>VLOOKUP(L594,'Supplier IDs'!A:C,3,0)</f>
        <v>Varian Medical Systems Uk Limited</v>
      </c>
      <c r="D594" s="8" t="str">
        <f t="shared" si="55"/>
        <v>No Sub Cat</v>
      </c>
      <c r="E594" s="8">
        <f t="shared" si="57"/>
        <v>0</v>
      </c>
      <c r="F594" s="8">
        <f t="shared" si="58"/>
        <v>7</v>
      </c>
      <c r="G594" s="8">
        <f t="shared" si="59"/>
        <v>7</v>
      </c>
      <c r="H594" s="15">
        <f t="shared" si="60"/>
        <v>0</v>
      </c>
      <c r="I594" s="15" t="s">
        <v>372</v>
      </c>
      <c r="J594" s="10">
        <v>100000000733595</v>
      </c>
      <c r="K594" s="9" t="s">
        <v>391</v>
      </c>
      <c r="L594" s="10">
        <v>100000000613664</v>
      </c>
      <c r="M594" s="9"/>
      <c r="N594" s="9"/>
      <c r="O594" s="9">
        <v>7</v>
      </c>
      <c r="P594" s="9">
        <v>7</v>
      </c>
      <c r="Q594" s="9">
        <v>0</v>
      </c>
    </row>
    <row r="595" spans="1:17" hidden="1" x14ac:dyDescent="0.25">
      <c r="A595" s="8" t="str">
        <f t="shared" si="56"/>
        <v>Radiotherapy Planning &amp; IT SolutionsVarian Medical Systems Uk Limited</v>
      </c>
      <c r="B595" s="8" t="str">
        <f>VLOOKUP(J595,'Contract IDs'!A:D,4,0)</f>
        <v>Radiotherapy Planning &amp; IT Solutions</v>
      </c>
      <c r="C595" s="8" t="str">
        <f>VLOOKUP(L595,'Supplier IDs'!A:C,3,0)</f>
        <v>Varian Medical Systems Uk Limited</v>
      </c>
      <c r="D595" s="8" t="str">
        <f t="shared" si="55"/>
        <v>No Sub Cat</v>
      </c>
      <c r="E595" s="8">
        <f t="shared" si="57"/>
        <v>0</v>
      </c>
      <c r="F595" s="8">
        <f t="shared" si="58"/>
        <v>8</v>
      </c>
      <c r="G595" s="8">
        <f t="shared" si="59"/>
        <v>8</v>
      </c>
      <c r="H595" s="15">
        <f t="shared" si="60"/>
        <v>0</v>
      </c>
      <c r="I595" s="15" t="s">
        <v>372</v>
      </c>
      <c r="J595" s="10">
        <v>100000000733595</v>
      </c>
      <c r="K595" s="9" t="s">
        <v>391</v>
      </c>
      <c r="L595" s="10">
        <v>100000000613664</v>
      </c>
      <c r="M595" s="9"/>
      <c r="N595" s="9"/>
      <c r="O595" s="9">
        <v>8</v>
      </c>
      <c r="P595" s="9">
        <v>8</v>
      </c>
      <c r="Q595" s="9">
        <v>0</v>
      </c>
    </row>
    <row r="596" spans="1:17" hidden="1" x14ac:dyDescent="0.25">
      <c r="A596" s="8" t="str">
        <f t="shared" si="56"/>
        <v>Radiotherapy Planning &amp; IT SolutionsVarian Medical Systems Uk Limited</v>
      </c>
      <c r="B596" s="8" t="str">
        <f>VLOOKUP(J596,'Contract IDs'!A:D,4,0)</f>
        <v>Radiotherapy Planning &amp; IT Solutions</v>
      </c>
      <c r="C596" s="8" t="str">
        <f>VLOOKUP(L596,'Supplier IDs'!A:C,3,0)</f>
        <v>Varian Medical Systems Uk Limited</v>
      </c>
      <c r="D596" s="8" t="str">
        <f t="shared" si="55"/>
        <v>No Sub Cat</v>
      </c>
      <c r="E596" s="8">
        <f t="shared" si="57"/>
        <v>0</v>
      </c>
      <c r="F596" s="8">
        <f t="shared" si="58"/>
        <v>9</v>
      </c>
      <c r="G596" s="8">
        <f t="shared" si="59"/>
        <v>9</v>
      </c>
      <c r="H596" s="15">
        <f t="shared" si="60"/>
        <v>0</v>
      </c>
      <c r="I596" s="15" t="s">
        <v>372</v>
      </c>
      <c r="J596" s="10">
        <v>100000000733595</v>
      </c>
      <c r="K596" s="9" t="s">
        <v>391</v>
      </c>
      <c r="L596" s="10">
        <v>100000000613664</v>
      </c>
      <c r="M596" s="9"/>
      <c r="N596" s="9"/>
      <c r="O596" s="9">
        <v>9</v>
      </c>
      <c r="P596" s="9">
        <v>9</v>
      </c>
      <c r="Q596" s="9">
        <v>0</v>
      </c>
    </row>
    <row r="597" spans="1:17" hidden="1" x14ac:dyDescent="0.25">
      <c r="A597" s="8" t="str">
        <f t="shared" si="56"/>
        <v>Radiotherapy Planning &amp; IT SolutionsVarian Medical Systems Uk Limited</v>
      </c>
      <c r="B597" s="8" t="str">
        <f>VLOOKUP(J597,'Contract IDs'!A:D,4,0)</f>
        <v>Radiotherapy Planning &amp; IT Solutions</v>
      </c>
      <c r="C597" s="8" t="str">
        <f>VLOOKUP(L597,'Supplier IDs'!A:C,3,0)</f>
        <v>Varian Medical Systems Uk Limited</v>
      </c>
      <c r="D597" s="8" t="str">
        <f t="shared" si="55"/>
        <v>No Sub Cat</v>
      </c>
      <c r="E597" s="8">
        <f t="shared" si="57"/>
        <v>0</v>
      </c>
      <c r="F597" s="8">
        <f t="shared" si="58"/>
        <v>10</v>
      </c>
      <c r="G597" s="8">
        <f t="shared" si="59"/>
        <v>10</v>
      </c>
      <c r="H597" s="15">
        <f t="shared" si="60"/>
        <v>0</v>
      </c>
      <c r="I597" s="15" t="s">
        <v>372</v>
      </c>
      <c r="J597" s="10">
        <v>100000000733595</v>
      </c>
      <c r="K597" s="9" t="s">
        <v>391</v>
      </c>
      <c r="L597" s="10">
        <v>100000000613664</v>
      </c>
      <c r="M597" s="9"/>
      <c r="N597" s="9"/>
      <c r="O597" s="9">
        <v>10</v>
      </c>
      <c r="P597" s="9">
        <v>10</v>
      </c>
      <c r="Q597" s="9">
        <v>0</v>
      </c>
    </row>
    <row r="598" spans="1:17" hidden="1" x14ac:dyDescent="0.25">
      <c r="A598" s="8" t="str">
        <f t="shared" si="56"/>
        <v>Radiotherapy Planning &amp; IT SolutionsVarian Medical Systems Uk Limited</v>
      </c>
      <c r="B598" s="8" t="str">
        <f>VLOOKUP(J598,'Contract IDs'!A:D,4,0)</f>
        <v>Radiotherapy Planning &amp; IT Solutions</v>
      </c>
      <c r="C598" s="8" t="str">
        <f>VLOOKUP(L598,'Supplier IDs'!A:C,3,0)</f>
        <v>Varian Medical Systems Uk Limited</v>
      </c>
      <c r="D598" s="8" t="str">
        <f t="shared" si="55"/>
        <v>No Sub Cat</v>
      </c>
      <c r="E598" s="8">
        <f t="shared" si="57"/>
        <v>0</v>
      </c>
      <c r="F598" s="8">
        <f t="shared" si="58"/>
        <v>11</v>
      </c>
      <c r="G598" s="8">
        <f t="shared" si="59"/>
        <v>20</v>
      </c>
      <c r="H598" s="15">
        <f t="shared" si="60"/>
        <v>0</v>
      </c>
      <c r="I598" s="15" t="s">
        <v>372</v>
      </c>
      <c r="J598" s="10">
        <v>100000000733595</v>
      </c>
      <c r="K598" s="9" t="s">
        <v>391</v>
      </c>
      <c r="L598" s="10">
        <v>100000000613664</v>
      </c>
      <c r="M598" s="9"/>
      <c r="N598" s="9"/>
      <c r="O598" s="9">
        <v>11</v>
      </c>
      <c r="P598" s="9">
        <v>20</v>
      </c>
      <c r="Q598" s="9">
        <v>0</v>
      </c>
    </row>
    <row r="599" spans="1:17" hidden="1" x14ac:dyDescent="0.25">
      <c r="A599" s="8" t="str">
        <f t="shared" si="56"/>
        <v>Radiotherapy Planning &amp; IT SolutionsVarian Medical Systems Uk Limited</v>
      </c>
      <c r="B599" s="8" t="str">
        <f>VLOOKUP(J599,'Contract IDs'!A:D,4,0)</f>
        <v>Radiotherapy Planning &amp; IT Solutions</v>
      </c>
      <c r="C599" s="8" t="str">
        <f>VLOOKUP(L599,'Supplier IDs'!A:C,3,0)</f>
        <v>Varian Medical Systems Uk Limited</v>
      </c>
      <c r="D599" s="8" t="str">
        <f t="shared" si="55"/>
        <v>No Sub Cat</v>
      </c>
      <c r="E599" s="8">
        <f t="shared" si="57"/>
        <v>0</v>
      </c>
      <c r="F599" s="8">
        <f t="shared" si="58"/>
        <v>21</v>
      </c>
      <c r="G599" s="8">
        <f t="shared" si="59"/>
        <v>30</v>
      </c>
      <c r="H599" s="15">
        <f t="shared" si="60"/>
        <v>0</v>
      </c>
      <c r="I599" s="15" t="s">
        <v>372</v>
      </c>
      <c r="J599" s="10">
        <v>100000000733595</v>
      </c>
      <c r="K599" s="9" t="s">
        <v>391</v>
      </c>
      <c r="L599" s="10">
        <v>100000000613664</v>
      </c>
      <c r="M599" s="9"/>
      <c r="N599" s="9"/>
      <c r="O599" s="9">
        <v>21</v>
      </c>
      <c r="P599" s="9">
        <v>30</v>
      </c>
      <c r="Q599" s="9">
        <v>0</v>
      </c>
    </row>
    <row r="600" spans="1:17" hidden="1" x14ac:dyDescent="0.25">
      <c r="A600" s="8" t="str">
        <f t="shared" si="56"/>
        <v>Radiotherapy Planning &amp; IT SolutionsVarian Medical Systems Uk Limited</v>
      </c>
      <c r="B600" s="8" t="str">
        <f>VLOOKUP(J600,'Contract IDs'!A:D,4,0)</f>
        <v>Radiotherapy Planning &amp; IT Solutions</v>
      </c>
      <c r="C600" s="8" t="str">
        <f>VLOOKUP(L600,'Supplier IDs'!A:C,3,0)</f>
        <v>Varian Medical Systems Uk Limited</v>
      </c>
      <c r="D600" s="8" t="str">
        <f t="shared" si="55"/>
        <v>No Sub Cat</v>
      </c>
      <c r="E600" s="8">
        <f t="shared" si="57"/>
        <v>0</v>
      </c>
      <c r="F600" s="8">
        <f t="shared" si="58"/>
        <v>31</v>
      </c>
      <c r="G600" s="8">
        <f t="shared" si="59"/>
        <v>40</v>
      </c>
      <c r="H600" s="15">
        <f t="shared" si="60"/>
        <v>0</v>
      </c>
      <c r="I600" s="15" t="s">
        <v>372</v>
      </c>
      <c r="J600" s="10">
        <v>100000000733595</v>
      </c>
      <c r="K600" s="9" t="s">
        <v>391</v>
      </c>
      <c r="L600" s="10">
        <v>100000000613664</v>
      </c>
      <c r="M600" s="9"/>
      <c r="N600" s="9"/>
      <c r="O600" s="9">
        <v>31</v>
      </c>
      <c r="P600" s="9">
        <v>40</v>
      </c>
      <c r="Q600" s="9">
        <v>0</v>
      </c>
    </row>
    <row r="601" spans="1:17" hidden="1" x14ac:dyDescent="0.25">
      <c r="A601" s="8" t="str">
        <f t="shared" si="56"/>
        <v>Radiotherapy Planning &amp; IT SolutionsVarian Medical Systems Uk Limited</v>
      </c>
      <c r="B601" s="8" t="str">
        <f>VLOOKUP(J601,'Contract IDs'!A:D,4,0)</f>
        <v>Radiotherapy Planning &amp; IT Solutions</v>
      </c>
      <c r="C601" s="8" t="str">
        <f>VLOOKUP(L601,'Supplier IDs'!A:C,3,0)</f>
        <v>Varian Medical Systems Uk Limited</v>
      </c>
      <c r="D601" s="8" t="str">
        <f t="shared" si="55"/>
        <v>No Sub Cat</v>
      </c>
      <c r="E601" s="8">
        <f t="shared" si="57"/>
        <v>0</v>
      </c>
      <c r="F601" s="8">
        <f t="shared" si="58"/>
        <v>41</v>
      </c>
      <c r="G601" s="8">
        <f t="shared" si="59"/>
        <v>999999</v>
      </c>
      <c r="H601" s="15">
        <f t="shared" si="60"/>
        <v>0</v>
      </c>
      <c r="I601" s="15" t="s">
        <v>372</v>
      </c>
      <c r="J601" s="10">
        <v>100000000733595</v>
      </c>
      <c r="K601" s="9" t="s">
        <v>391</v>
      </c>
      <c r="L601" s="10">
        <v>100000000613664</v>
      </c>
      <c r="M601" s="9"/>
      <c r="N601" s="9"/>
      <c r="O601" s="9">
        <v>41</v>
      </c>
      <c r="P601" s="9">
        <v>999999</v>
      </c>
      <c r="Q601" s="9">
        <v>0</v>
      </c>
    </row>
    <row r="602" spans="1:17" hidden="1" x14ac:dyDescent="0.25">
      <c r="A602" s="8" t="str">
        <f t="shared" si="56"/>
        <v>Radiotherapy Treatment SystemsVarian Medical Systems Uk Limited</v>
      </c>
      <c r="B602" s="8" t="str">
        <f>VLOOKUP(J602,'Contract IDs'!A:D,4,0)</f>
        <v>Radiotherapy Treatment Systems</v>
      </c>
      <c r="C602" s="8" t="str">
        <f>VLOOKUP(L602,'Supplier IDs'!A:C,3,0)</f>
        <v>Varian Medical Systems Uk Limited</v>
      </c>
      <c r="D602" s="8" t="str">
        <f t="shared" si="55"/>
        <v>No Sub Cat</v>
      </c>
      <c r="E602" s="8">
        <f t="shared" si="57"/>
        <v>0</v>
      </c>
      <c r="F602" s="8">
        <f t="shared" si="58"/>
        <v>1</v>
      </c>
      <c r="G602" s="8">
        <f t="shared" si="59"/>
        <v>1</v>
      </c>
      <c r="H602" s="15">
        <f t="shared" si="60"/>
        <v>0</v>
      </c>
      <c r="I602" s="15" t="s">
        <v>372</v>
      </c>
      <c r="J602" s="10">
        <v>100000000733649</v>
      </c>
      <c r="K602" s="9" t="s">
        <v>392</v>
      </c>
      <c r="L602" s="10">
        <v>100000000613664</v>
      </c>
      <c r="M602" s="9"/>
      <c r="N602" s="9"/>
      <c r="O602" s="9">
        <v>1</v>
      </c>
      <c r="P602" s="9">
        <v>1</v>
      </c>
      <c r="Q602" s="9">
        <v>0</v>
      </c>
    </row>
    <row r="603" spans="1:17" hidden="1" x14ac:dyDescent="0.25">
      <c r="A603" s="8" t="str">
        <f t="shared" si="56"/>
        <v>Radiotherapy Treatment SystemsVarian Medical Systems Uk Limited</v>
      </c>
      <c r="B603" s="8" t="str">
        <f>VLOOKUP(J603,'Contract IDs'!A:D,4,0)</f>
        <v>Radiotherapy Treatment Systems</v>
      </c>
      <c r="C603" s="8" t="str">
        <f>VLOOKUP(L603,'Supplier IDs'!A:C,3,0)</f>
        <v>Varian Medical Systems Uk Limited</v>
      </c>
      <c r="D603" s="8" t="str">
        <f t="shared" si="55"/>
        <v>No Sub Cat</v>
      </c>
      <c r="E603" s="8">
        <f t="shared" si="57"/>
        <v>0</v>
      </c>
      <c r="F603" s="8">
        <f t="shared" si="58"/>
        <v>2</v>
      </c>
      <c r="G603" s="8">
        <f t="shared" si="59"/>
        <v>2</v>
      </c>
      <c r="H603" s="15">
        <f t="shared" si="60"/>
        <v>0.08</v>
      </c>
      <c r="I603" s="15" t="s">
        <v>372</v>
      </c>
      <c r="J603" s="10">
        <v>100000000733649</v>
      </c>
      <c r="K603" s="9" t="s">
        <v>392</v>
      </c>
      <c r="L603" s="10">
        <v>100000000613664</v>
      </c>
      <c r="M603" s="9"/>
      <c r="N603" s="9"/>
      <c r="O603" s="9">
        <v>2</v>
      </c>
      <c r="P603" s="9">
        <v>2</v>
      </c>
      <c r="Q603" s="9">
        <v>8</v>
      </c>
    </row>
    <row r="604" spans="1:17" hidden="1" x14ac:dyDescent="0.25">
      <c r="A604" s="8" t="str">
        <f t="shared" si="56"/>
        <v>Radiotherapy Treatment SystemsVarian Medical Systems Uk Limited</v>
      </c>
      <c r="B604" s="8" t="str">
        <f>VLOOKUP(J604,'Contract IDs'!A:D,4,0)</f>
        <v>Radiotherapy Treatment Systems</v>
      </c>
      <c r="C604" s="8" t="str">
        <f>VLOOKUP(L604,'Supplier IDs'!A:C,3,0)</f>
        <v>Varian Medical Systems Uk Limited</v>
      </c>
      <c r="D604" s="8" t="str">
        <f t="shared" si="55"/>
        <v>No Sub Cat</v>
      </c>
      <c r="E604" s="8">
        <f t="shared" si="57"/>
        <v>0</v>
      </c>
      <c r="F604" s="8">
        <f t="shared" si="58"/>
        <v>3</v>
      </c>
      <c r="G604" s="8">
        <f t="shared" si="59"/>
        <v>3</v>
      </c>
      <c r="H604" s="15">
        <f t="shared" si="60"/>
        <v>0.08</v>
      </c>
      <c r="I604" s="15" t="s">
        <v>372</v>
      </c>
      <c r="J604" s="10">
        <v>100000000733649</v>
      </c>
      <c r="K604" s="9" t="s">
        <v>392</v>
      </c>
      <c r="L604" s="10">
        <v>100000000613664</v>
      </c>
      <c r="M604" s="9"/>
      <c r="N604" s="9"/>
      <c r="O604" s="9">
        <v>3</v>
      </c>
      <c r="P604" s="9">
        <v>3</v>
      </c>
      <c r="Q604" s="9">
        <v>8</v>
      </c>
    </row>
    <row r="605" spans="1:17" hidden="1" x14ac:dyDescent="0.25">
      <c r="A605" s="8" t="str">
        <f t="shared" si="56"/>
        <v>Radiotherapy Treatment SystemsVarian Medical Systems Uk Limited</v>
      </c>
      <c r="B605" s="8" t="str">
        <f>VLOOKUP(J605,'Contract IDs'!A:D,4,0)</f>
        <v>Radiotherapy Treatment Systems</v>
      </c>
      <c r="C605" s="8" t="str">
        <f>VLOOKUP(L605,'Supplier IDs'!A:C,3,0)</f>
        <v>Varian Medical Systems Uk Limited</v>
      </c>
      <c r="D605" s="8" t="str">
        <f t="shared" si="55"/>
        <v>No Sub Cat</v>
      </c>
      <c r="E605" s="8">
        <f t="shared" si="57"/>
        <v>0</v>
      </c>
      <c r="F605" s="8">
        <f t="shared" si="58"/>
        <v>4</v>
      </c>
      <c r="G605" s="8">
        <f t="shared" si="59"/>
        <v>4</v>
      </c>
      <c r="H605" s="15">
        <f t="shared" si="60"/>
        <v>0.08</v>
      </c>
      <c r="I605" s="15" t="s">
        <v>372</v>
      </c>
      <c r="J605" s="10">
        <v>100000000733649</v>
      </c>
      <c r="K605" s="9" t="s">
        <v>392</v>
      </c>
      <c r="L605" s="10">
        <v>100000000613664</v>
      </c>
      <c r="M605" s="9"/>
      <c r="N605" s="9"/>
      <c r="O605" s="9">
        <v>4</v>
      </c>
      <c r="P605" s="9">
        <v>4</v>
      </c>
      <c r="Q605" s="9">
        <v>8</v>
      </c>
    </row>
    <row r="606" spans="1:17" hidden="1" x14ac:dyDescent="0.25">
      <c r="A606" s="8" t="str">
        <f t="shared" si="56"/>
        <v>Radiotherapy Treatment SystemsVarian Medical Systems Uk Limited</v>
      </c>
      <c r="B606" s="8" t="str">
        <f>VLOOKUP(J606,'Contract IDs'!A:D,4,0)</f>
        <v>Radiotherapy Treatment Systems</v>
      </c>
      <c r="C606" s="8" t="str">
        <f>VLOOKUP(L606,'Supplier IDs'!A:C,3,0)</f>
        <v>Varian Medical Systems Uk Limited</v>
      </c>
      <c r="D606" s="8" t="str">
        <f t="shared" si="55"/>
        <v>No Sub Cat</v>
      </c>
      <c r="E606" s="8">
        <f t="shared" si="57"/>
        <v>0</v>
      </c>
      <c r="F606" s="8">
        <f t="shared" si="58"/>
        <v>5</v>
      </c>
      <c r="G606" s="8">
        <f t="shared" si="59"/>
        <v>5</v>
      </c>
      <c r="H606" s="15">
        <f t="shared" si="60"/>
        <v>0.08</v>
      </c>
      <c r="I606" s="15" t="s">
        <v>372</v>
      </c>
      <c r="J606" s="10">
        <v>100000000733649</v>
      </c>
      <c r="K606" s="9" t="s">
        <v>392</v>
      </c>
      <c r="L606" s="10">
        <v>100000000613664</v>
      </c>
      <c r="M606" s="9"/>
      <c r="N606" s="9"/>
      <c r="O606" s="9">
        <v>5</v>
      </c>
      <c r="P606" s="9">
        <v>5</v>
      </c>
      <c r="Q606" s="9">
        <v>8</v>
      </c>
    </row>
    <row r="607" spans="1:17" hidden="1" x14ac:dyDescent="0.25">
      <c r="A607" s="8" t="str">
        <f t="shared" si="56"/>
        <v>Radiotherapy Treatment SystemsVarian Medical Systems Uk Limited</v>
      </c>
      <c r="B607" s="8" t="str">
        <f>VLOOKUP(J607,'Contract IDs'!A:D,4,0)</f>
        <v>Radiotherapy Treatment Systems</v>
      </c>
      <c r="C607" s="8" t="str">
        <f>VLOOKUP(L607,'Supplier IDs'!A:C,3,0)</f>
        <v>Varian Medical Systems Uk Limited</v>
      </c>
      <c r="D607" s="8" t="str">
        <f t="shared" si="55"/>
        <v>No Sub Cat</v>
      </c>
      <c r="E607" s="8">
        <f t="shared" si="57"/>
        <v>0</v>
      </c>
      <c r="F607" s="8">
        <f t="shared" si="58"/>
        <v>6</v>
      </c>
      <c r="G607" s="8">
        <f t="shared" si="59"/>
        <v>6</v>
      </c>
      <c r="H607" s="15">
        <f t="shared" si="60"/>
        <v>0.08</v>
      </c>
      <c r="I607" s="15" t="s">
        <v>372</v>
      </c>
      <c r="J607" s="10">
        <v>100000000733649</v>
      </c>
      <c r="K607" s="9" t="s">
        <v>392</v>
      </c>
      <c r="L607" s="10">
        <v>100000000613664</v>
      </c>
      <c r="M607" s="9"/>
      <c r="N607" s="9"/>
      <c r="O607" s="9">
        <v>6</v>
      </c>
      <c r="P607" s="9">
        <v>6</v>
      </c>
      <c r="Q607" s="9">
        <v>8</v>
      </c>
    </row>
    <row r="608" spans="1:17" hidden="1" x14ac:dyDescent="0.25">
      <c r="A608" s="8" t="str">
        <f t="shared" si="56"/>
        <v>Radiotherapy Treatment SystemsVarian Medical Systems Uk Limited</v>
      </c>
      <c r="B608" s="8" t="str">
        <f>VLOOKUP(J608,'Contract IDs'!A:D,4,0)</f>
        <v>Radiotherapy Treatment Systems</v>
      </c>
      <c r="C608" s="8" t="str">
        <f>VLOOKUP(L608,'Supplier IDs'!A:C,3,0)</f>
        <v>Varian Medical Systems Uk Limited</v>
      </c>
      <c r="D608" s="8" t="str">
        <f t="shared" si="55"/>
        <v>No Sub Cat</v>
      </c>
      <c r="E608" s="8">
        <f t="shared" si="57"/>
        <v>0</v>
      </c>
      <c r="F608" s="8">
        <f t="shared" si="58"/>
        <v>7</v>
      </c>
      <c r="G608" s="8">
        <f t="shared" si="59"/>
        <v>7</v>
      </c>
      <c r="H608" s="15">
        <f t="shared" si="60"/>
        <v>0.08</v>
      </c>
      <c r="I608" s="15" t="s">
        <v>372</v>
      </c>
      <c r="J608" s="10">
        <v>100000000733649</v>
      </c>
      <c r="K608" s="9" t="s">
        <v>392</v>
      </c>
      <c r="L608" s="10">
        <v>100000000613664</v>
      </c>
      <c r="M608" s="9"/>
      <c r="N608" s="9"/>
      <c r="O608" s="9">
        <v>7</v>
      </c>
      <c r="P608" s="9">
        <v>7</v>
      </c>
      <c r="Q608" s="9">
        <v>8</v>
      </c>
    </row>
    <row r="609" spans="1:17" hidden="1" x14ac:dyDescent="0.25">
      <c r="A609" s="8" t="str">
        <f t="shared" si="56"/>
        <v>Radiotherapy Treatment SystemsVarian Medical Systems Uk Limited</v>
      </c>
      <c r="B609" s="8" t="str">
        <f>VLOOKUP(J609,'Contract IDs'!A:D,4,0)</f>
        <v>Radiotherapy Treatment Systems</v>
      </c>
      <c r="C609" s="8" t="str">
        <f>VLOOKUP(L609,'Supplier IDs'!A:C,3,0)</f>
        <v>Varian Medical Systems Uk Limited</v>
      </c>
      <c r="D609" s="8" t="str">
        <f t="shared" si="55"/>
        <v>No Sub Cat</v>
      </c>
      <c r="E609" s="8">
        <f t="shared" si="57"/>
        <v>0</v>
      </c>
      <c r="F609" s="8">
        <f t="shared" si="58"/>
        <v>8</v>
      </c>
      <c r="G609" s="8">
        <f t="shared" si="59"/>
        <v>8</v>
      </c>
      <c r="H609" s="15">
        <f t="shared" si="60"/>
        <v>0.08</v>
      </c>
      <c r="I609" s="15" t="s">
        <v>372</v>
      </c>
      <c r="J609" s="10">
        <v>100000000733649</v>
      </c>
      <c r="K609" s="9" t="s">
        <v>392</v>
      </c>
      <c r="L609" s="10">
        <v>100000000613664</v>
      </c>
      <c r="M609" s="9"/>
      <c r="N609" s="9"/>
      <c r="O609" s="9">
        <v>8</v>
      </c>
      <c r="P609" s="9">
        <v>8</v>
      </c>
      <c r="Q609" s="9">
        <v>8</v>
      </c>
    </row>
    <row r="610" spans="1:17" hidden="1" x14ac:dyDescent="0.25">
      <c r="A610" s="8" t="str">
        <f t="shared" si="56"/>
        <v>Radiotherapy Treatment SystemsVarian Medical Systems Uk Limited</v>
      </c>
      <c r="B610" s="8" t="str">
        <f>VLOOKUP(J610,'Contract IDs'!A:D,4,0)</f>
        <v>Radiotherapy Treatment Systems</v>
      </c>
      <c r="C610" s="8" t="str">
        <f>VLOOKUP(L610,'Supplier IDs'!A:C,3,0)</f>
        <v>Varian Medical Systems Uk Limited</v>
      </c>
      <c r="D610" s="8" t="str">
        <f t="shared" si="55"/>
        <v>No Sub Cat</v>
      </c>
      <c r="E610" s="8">
        <f t="shared" si="57"/>
        <v>0</v>
      </c>
      <c r="F610" s="8">
        <f t="shared" si="58"/>
        <v>9</v>
      </c>
      <c r="G610" s="8">
        <f t="shared" si="59"/>
        <v>9</v>
      </c>
      <c r="H610" s="15">
        <f t="shared" si="60"/>
        <v>0.08</v>
      </c>
      <c r="I610" s="15" t="s">
        <v>372</v>
      </c>
      <c r="J610" s="10">
        <v>100000000733649</v>
      </c>
      <c r="K610" s="9" t="s">
        <v>392</v>
      </c>
      <c r="L610" s="10">
        <v>100000000613664</v>
      </c>
      <c r="M610" s="9"/>
      <c r="N610" s="9"/>
      <c r="O610" s="9">
        <v>9</v>
      </c>
      <c r="P610" s="9">
        <v>9</v>
      </c>
      <c r="Q610" s="9">
        <v>8</v>
      </c>
    </row>
    <row r="611" spans="1:17" hidden="1" x14ac:dyDescent="0.25">
      <c r="A611" s="8" t="str">
        <f t="shared" si="56"/>
        <v>Radiotherapy Treatment SystemsVarian Medical Systems Uk Limited</v>
      </c>
      <c r="B611" s="8" t="str">
        <f>VLOOKUP(J611,'Contract IDs'!A:D,4,0)</f>
        <v>Radiotherapy Treatment Systems</v>
      </c>
      <c r="C611" s="8" t="str">
        <f>VLOOKUP(L611,'Supplier IDs'!A:C,3,0)</f>
        <v>Varian Medical Systems Uk Limited</v>
      </c>
      <c r="D611" s="8" t="str">
        <f t="shared" si="55"/>
        <v>No Sub Cat</v>
      </c>
      <c r="E611" s="8">
        <f t="shared" si="57"/>
        <v>0</v>
      </c>
      <c r="F611" s="8">
        <f t="shared" si="58"/>
        <v>10</v>
      </c>
      <c r="G611" s="8">
        <f t="shared" si="59"/>
        <v>10</v>
      </c>
      <c r="H611" s="15">
        <f t="shared" si="60"/>
        <v>0.08</v>
      </c>
      <c r="I611" s="15" t="s">
        <v>372</v>
      </c>
      <c r="J611" s="10">
        <v>100000000733649</v>
      </c>
      <c r="K611" s="9" t="s">
        <v>392</v>
      </c>
      <c r="L611" s="10">
        <v>100000000613664</v>
      </c>
      <c r="M611" s="9"/>
      <c r="N611" s="9"/>
      <c r="O611" s="9">
        <v>10</v>
      </c>
      <c r="P611" s="9">
        <v>10</v>
      </c>
      <c r="Q611" s="9">
        <v>8</v>
      </c>
    </row>
    <row r="612" spans="1:17" hidden="1" x14ac:dyDescent="0.25">
      <c r="A612" s="8" t="str">
        <f t="shared" si="56"/>
        <v>Radiotherapy Treatment SystemsVarian Medical Systems Uk Limited</v>
      </c>
      <c r="B612" s="8" t="str">
        <f>VLOOKUP(J612,'Contract IDs'!A:D,4,0)</f>
        <v>Radiotherapy Treatment Systems</v>
      </c>
      <c r="C612" s="8" t="str">
        <f>VLOOKUP(L612,'Supplier IDs'!A:C,3,0)</f>
        <v>Varian Medical Systems Uk Limited</v>
      </c>
      <c r="D612" s="8" t="str">
        <f t="shared" si="55"/>
        <v>No Sub Cat</v>
      </c>
      <c r="E612" s="8">
        <f t="shared" si="57"/>
        <v>0</v>
      </c>
      <c r="F612" s="8">
        <f t="shared" si="58"/>
        <v>11</v>
      </c>
      <c r="G612" s="8">
        <f t="shared" si="59"/>
        <v>15</v>
      </c>
      <c r="H612" s="15">
        <f t="shared" si="60"/>
        <v>0.08</v>
      </c>
      <c r="I612" s="15" t="s">
        <v>372</v>
      </c>
      <c r="J612" s="10">
        <v>100000000733649</v>
      </c>
      <c r="K612" s="9" t="s">
        <v>392</v>
      </c>
      <c r="L612" s="10">
        <v>100000000613664</v>
      </c>
      <c r="M612" s="9"/>
      <c r="N612" s="9"/>
      <c r="O612" s="9">
        <v>11</v>
      </c>
      <c r="P612" s="9">
        <v>15</v>
      </c>
      <c r="Q612" s="9">
        <v>8</v>
      </c>
    </row>
    <row r="613" spans="1:17" hidden="1" x14ac:dyDescent="0.25">
      <c r="A613" s="8" t="str">
        <f t="shared" si="56"/>
        <v>Radiotherapy Treatment SystemsVarian Medical Systems Uk Limited</v>
      </c>
      <c r="B613" s="8" t="str">
        <f>VLOOKUP(J613,'Contract IDs'!A:D,4,0)</f>
        <v>Radiotherapy Treatment Systems</v>
      </c>
      <c r="C613" s="8" t="str">
        <f>VLOOKUP(L613,'Supplier IDs'!A:C,3,0)</f>
        <v>Varian Medical Systems Uk Limited</v>
      </c>
      <c r="D613" s="8" t="str">
        <f t="shared" si="55"/>
        <v>No Sub Cat</v>
      </c>
      <c r="E613" s="8">
        <f t="shared" si="57"/>
        <v>0</v>
      </c>
      <c r="F613" s="8">
        <f t="shared" si="58"/>
        <v>16</v>
      </c>
      <c r="G613" s="8">
        <f t="shared" si="59"/>
        <v>20</v>
      </c>
      <c r="H613" s="15">
        <f t="shared" si="60"/>
        <v>0.08</v>
      </c>
      <c r="I613" s="15" t="s">
        <v>372</v>
      </c>
      <c r="J613" s="10">
        <v>100000000733649</v>
      </c>
      <c r="K613" s="9" t="s">
        <v>392</v>
      </c>
      <c r="L613" s="10">
        <v>100000000613664</v>
      </c>
      <c r="M613" s="9"/>
      <c r="N613" s="9"/>
      <c r="O613" s="9">
        <v>16</v>
      </c>
      <c r="P613" s="9">
        <v>20</v>
      </c>
      <c r="Q613" s="9">
        <v>8</v>
      </c>
    </row>
    <row r="614" spans="1:17" hidden="1" x14ac:dyDescent="0.25">
      <c r="A614" s="8" t="str">
        <f t="shared" si="56"/>
        <v>Radiotherapy Treatment SystemsVarian Medical Systems Uk Limited</v>
      </c>
      <c r="B614" s="8" t="str">
        <f>VLOOKUP(J614,'Contract IDs'!A:D,4,0)</f>
        <v>Radiotherapy Treatment Systems</v>
      </c>
      <c r="C614" s="8" t="str">
        <f>VLOOKUP(L614,'Supplier IDs'!A:C,3,0)</f>
        <v>Varian Medical Systems Uk Limited</v>
      </c>
      <c r="D614" s="8" t="str">
        <f t="shared" si="55"/>
        <v>No Sub Cat</v>
      </c>
      <c r="E614" s="8">
        <f t="shared" si="57"/>
        <v>0</v>
      </c>
      <c r="F614" s="8">
        <f t="shared" si="58"/>
        <v>21</v>
      </c>
      <c r="G614" s="8">
        <f t="shared" si="59"/>
        <v>25</v>
      </c>
      <c r="H614" s="15">
        <f t="shared" si="60"/>
        <v>0.08</v>
      </c>
      <c r="I614" s="15" t="s">
        <v>372</v>
      </c>
      <c r="J614" s="10">
        <v>100000000733649</v>
      </c>
      <c r="K614" s="9" t="s">
        <v>392</v>
      </c>
      <c r="L614" s="10">
        <v>100000000613664</v>
      </c>
      <c r="M614" s="9"/>
      <c r="N614" s="9"/>
      <c r="O614" s="9">
        <v>21</v>
      </c>
      <c r="P614" s="9">
        <v>25</v>
      </c>
      <c r="Q614" s="9">
        <v>8</v>
      </c>
    </row>
    <row r="615" spans="1:17" hidden="1" x14ac:dyDescent="0.25">
      <c r="A615" s="8" t="str">
        <f t="shared" si="56"/>
        <v>Radiotherapy Treatment SystemsVarian Medical Systems Uk Limited</v>
      </c>
      <c r="B615" s="8" t="str">
        <f>VLOOKUP(J615,'Contract IDs'!A:D,4,0)</f>
        <v>Radiotherapy Treatment Systems</v>
      </c>
      <c r="C615" s="8" t="str">
        <f>VLOOKUP(L615,'Supplier IDs'!A:C,3,0)</f>
        <v>Varian Medical Systems Uk Limited</v>
      </c>
      <c r="D615" s="8" t="str">
        <f t="shared" si="55"/>
        <v>No Sub Cat</v>
      </c>
      <c r="E615" s="8">
        <f t="shared" si="57"/>
        <v>0</v>
      </c>
      <c r="F615" s="8">
        <f t="shared" si="58"/>
        <v>26</v>
      </c>
      <c r="G615" s="8">
        <f t="shared" si="59"/>
        <v>30</v>
      </c>
      <c r="H615" s="15">
        <f t="shared" si="60"/>
        <v>0.08</v>
      </c>
      <c r="I615" s="15" t="s">
        <v>372</v>
      </c>
      <c r="J615" s="10">
        <v>100000000733649</v>
      </c>
      <c r="K615" s="9" t="s">
        <v>392</v>
      </c>
      <c r="L615" s="10">
        <v>100000000613664</v>
      </c>
      <c r="M615" s="9"/>
      <c r="N615" s="9"/>
      <c r="O615" s="9">
        <v>26</v>
      </c>
      <c r="P615" s="9">
        <v>30</v>
      </c>
      <c r="Q615" s="9">
        <v>8</v>
      </c>
    </row>
    <row r="616" spans="1:17" hidden="1" x14ac:dyDescent="0.25">
      <c r="A616" s="8" t="str">
        <f t="shared" si="56"/>
        <v>Radiotherapy Treatment SystemsVarian Medical Systems Uk Limited</v>
      </c>
      <c r="B616" s="8" t="str">
        <f>VLOOKUP(J616,'Contract IDs'!A:D,4,0)</f>
        <v>Radiotherapy Treatment Systems</v>
      </c>
      <c r="C616" s="8" t="str">
        <f>VLOOKUP(L616,'Supplier IDs'!A:C,3,0)</f>
        <v>Varian Medical Systems Uk Limited</v>
      </c>
      <c r="D616" s="8" t="str">
        <f t="shared" si="55"/>
        <v>No Sub Cat</v>
      </c>
      <c r="E616" s="8">
        <f t="shared" si="57"/>
        <v>0</v>
      </c>
      <c r="F616" s="8">
        <f t="shared" si="58"/>
        <v>31</v>
      </c>
      <c r="G616" s="8">
        <f t="shared" si="59"/>
        <v>35</v>
      </c>
      <c r="H616" s="15">
        <f t="shared" si="60"/>
        <v>0.08</v>
      </c>
      <c r="I616" s="15" t="s">
        <v>372</v>
      </c>
      <c r="J616" s="10">
        <v>100000000733649</v>
      </c>
      <c r="K616" s="9" t="s">
        <v>392</v>
      </c>
      <c r="L616" s="10">
        <v>100000000613664</v>
      </c>
      <c r="M616" s="9"/>
      <c r="N616" s="9"/>
      <c r="O616" s="9">
        <v>31</v>
      </c>
      <c r="P616" s="9">
        <v>35</v>
      </c>
      <c r="Q616" s="9">
        <v>8</v>
      </c>
    </row>
    <row r="617" spans="1:17" hidden="1" x14ac:dyDescent="0.25">
      <c r="A617" s="8" t="str">
        <f t="shared" si="56"/>
        <v>Radiotherapy Treatment SystemsVarian Medical Systems Uk Limited</v>
      </c>
      <c r="B617" s="8" t="str">
        <f>VLOOKUP(J617,'Contract IDs'!A:D,4,0)</f>
        <v>Radiotherapy Treatment Systems</v>
      </c>
      <c r="C617" s="8" t="str">
        <f>VLOOKUP(L617,'Supplier IDs'!A:C,3,0)</f>
        <v>Varian Medical Systems Uk Limited</v>
      </c>
      <c r="D617" s="8" t="str">
        <f t="shared" si="55"/>
        <v>No Sub Cat</v>
      </c>
      <c r="E617" s="8">
        <f t="shared" si="57"/>
        <v>0</v>
      </c>
      <c r="F617" s="8">
        <f t="shared" si="58"/>
        <v>36</v>
      </c>
      <c r="G617" s="8">
        <f t="shared" si="59"/>
        <v>40</v>
      </c>
      <c r="H617" s="15">
        <f t="shared" si="60"/>
        <v>0.08</v>
      </c>
      <c r="I617" s="15" t="s">
        <v>372</v>
      </c>
      <c r="J617" s="10">
        <v>100000000733649</v>
      </c>
      <c r="K617" s="9" t="s">
        <v>392</v>
      </c>
      <c r="L617" s="10">
        <v>100000000613664</v>
      </c>
      <c r="M617" s="9"/>
      <c r="N617" s="9"/>
      <c r="O617" s="9">
        <v>36</v>
      </c>
      <c r="P617" s="9">
        <v>40</v>
      </c>
      <c r="Q617" s="9">
        <v>8</v>
      </c>
    </row>
    <row r="618" spans="1:17" hidden="1" x14ac:dyDescent="0.25">
      <c r="A618" s="8" t="str">
        <f t="shared" si="56"/>
        <v>Radiotherapy Treatment SystemsVarian Medical Systems Uk Limited</v>
      </c>
      <c r="B618" s="8" t="str">
        <f>VLOOKUP(J618,'Contract IDs'!A:D,4,0)</f>
        <v>Radiotherapy Treatment Systems</v>
      </c>
      <c r="C618" s="8" t="str">
        <f>VLOOKUP(L618,'Supplier IDs'!A:C,3,0)</f>
        <v>Varian Medical Systems Uk Limited</v>
      </c>
      <c r="D618" s="8" t="str">
        <f t="shared" si="55"/>
        <v>No Sub Cat</v>
      </c>
      <c r="E618" s="8">
        <f t="shared" si="57"/>
        <v>0</v>
      </c>
      <c r="F618" s="8">
        <f t="shared" si="58"/>
        <v>41</v>
      </c>
      <c r="G618" s="8">
        <f t="shared" si="59"/>
        <v>45</v>
      </c>
      <c r="H618" s="15">
        <f t="shared" si="60"/>
        <v>0.08</v>
      </c>
      <c r="I618" s="15" t="s">
        <v>372</v>
      </c>
      <c r="J618" s="10">
        <v>100000000733649</v>
      </c>
      <c r="K618" s="9" t="s">
        <v>392</v>
      </c>
      <c r="L618" s="10">
        <v>100000000613664</v>
      </c>
      <c r="M618" s="9"/>
      <c r="N618" s="9"/>
      <c r="O618" s="9">
        <v>41</v>
      </c>
      <c r="P618" s="9">
        <v>45</v>
      </c>
      <c r="Q618" s="9">
        <v>8</v>
      </c>
    </row>
    <row r="619" spans="1:17" hidden="1" x14ac:dyDescent="0.25">
      <c r="A619" s="8" t="str">
        <f t="shared" si="56"/>
        <v>Radiotherapy Treatment SystemsVarian Medical Systems Uk Limited</v>
      </c>
      <c r="B619" s="8" t="str">
        <f>VLOOKUP(J619,'Contract IDs'!A:D,4,0)</f>
        <v>Radiotherapy Treatment Systems</v>
      </c>
      <c r="C619" s="8" t="str">
        <f>VLOOKUP(L619,'Supplier IDs'!A:C,3,0)</f>
        <v>Varian Medical Systems Uk Limited</v>
      </c>
      <c r="D619" s="8" t="str">
        <f t="shared" si="55"/>
        <v>No Sub Cat</v>
      </c>
      <c r="E619" s="8">
        <f t="shared" si="57"/>
        <v>0</v>
      </c>
      <c r="F619" s="8">
        <f t="shared" si="58"/>
        <v>46</v>
      </c>
      <c r="G619" s="8">
        <f t="shared" si="59"/>
        <v>50</v>
      </c>
      <c r="H619" s="15">
        <f t="shared" si="60"/>
        <v>0.08</v>
      </c>
      <c r="I619" s="15" t="s">
        <v>372</v>
      </c>
      <c r="J619" s="10">
        <v>100000000733649</v>
      </c>
      <c r="K619" s="9" t="s">
        <v>392</v>
      </c>
      <c r="L619" s="10">
        <v>100000000613664</v>
      </c>
      <c r="M619" s="9"/>
      <c r="N619" s="9"/>
      <c r="O619" s="9">
        <v>46</v>
      </c>
      <c r="P619" s="9">
        <v>50</v>
      </c>
      <c r="Q619" s="9">
        <v>8</v>
      </c>
    </row>
    <row r="620" spans="1:17" hidden="1" x14ac:dyDescent="0.25">
      <c r="A620" s="8" t="str">
        <f t="shared" si="56"/>
        <v>Radiotherapy Treatment SystemsVarian Medical Systems Uk Limited</v>
      </c>
      <c r="B620" s="8" t="str">
        <f>VLOOKUP(J620,'Contract IDs'!A:D,4,0)</f>
        <v>Radiotherapy Treatment Systems</v>
      </c>
      <c r="C620" s="8" t="str">
        <f>VLOOKUP(L620,'Supplier IDs'!A:C,3,0)</f>
        <v>Varian Medical Systems Uk Limited</v>
      </c>
      <c r="D620" s="8" t="str">
        <f t="shared" si="55"/>
        <v>No Sub Cat</v>
      </c>
      <c r="E620" s="8">
        <f t="shared" si="57"/>
        <v>0</v>
      </c>
      <c r="F620" s="8">
        <f t="shared" si="58"/>
        <v>51</v>
      </c>
      <c r="G620" s="8">
        <f t="shared" si="59"/>
        <v>60</v>
      </c>
      <c r="H620" s="15">
        <f t="shared" si="60"/>
        <v>0.08</v>
      </c>
      <c r="I620" s="15" t="s">
        <v>372</v>
      </c>
      <c r="J620" s="10">
        <v>100000000733649</v>
      </c>
      <c r="K620" s="9" t="s">
        <v>392</v>
      </c>
      <c r="L620" s="10">
        <v>100000000613664</v>
      </c>
      <c r="M620" s="9"/>
      <c r="N620" s="9"/>
      <c r="O620" s="9">
        <v>51</v>
      </c>
      <c r="P620" s="9">
        <v>60</v>
      </c>
      <c r="Q620" s="9">
        <v>8</v>
      </c>
    </row>
    <row r="621" spans="1:17" hidden="1" x14ac:dyDescent="0.25">
      <c r="A621" s="8" t="str">
        <f t="shared" si="56"/>
        <v>Radiotherapy Treatment SystemsVarian Medical Systems Uk Limited</v>
      </c>
      <c r="B621" s="8" t="str">
        <f>VLOOKUP(J621,'Contract IDs'!A:D,4,0)</f>
        <v>Radiotherapy Treatment Systems</v>
      </c>
      <c r="C621" s="8" t="str">
        <f>VLOOKUP(L621,'Supplier IDs'!A:C,3,0)</f>
        <v>Varian Medical Systems Uk Limited</v>
      </c>
      <c r="D621" s="8" t="str">
        <f t="shared" si="55"/>
        <v>No Sub Cat</v>
      </c>
      <c r="E621" s="8">
        <f t="shared" si="57"/>
        <v>0</v>
      </c>
      <c r="F621" s="8">
        <f t="shared" si="58"/>
        <v>61</v>
      </c>
      <c r="G621" s="8">
        <f t="shared" si="59"/>
        <v>70</v>
      </c>
      <c r="H621" s="15">
        <f t="shared" si="60"/>
        <v>0.08</v>
      </c>
      <c r="I621" s="15" t="s">
        <v>372</v>
      </c>
      <c r="J621" s="10">
        <v>100000000733649</v>
      </c>
      <c r="K621" s="9" t="s">
        <v>392</v>
      </c>
      <c r="L621" s="10">
        <v>100000000613664</v>
      </c>
      <c r="M621" s="9"/>
      <c r="N621" s="9"/>
      <c r="O621" s="9">
        <v>61</v>
      </c>
      <c r="P621" s="9">
        <v>70</v>
      </c>
      <c r="Q621" s="9">
        <v>8</v>
      </c>
    </row>
    <row r="622" spans="1:17" hidden="1" x14ac:dyDescent="0.25">
      <c r="A622" s="8" t="str">
        <f t="shared" si="56"/>
        <v>Radiotherapy Treatment SystemsVarian Medical Systems Uk Limited</v>
      </c>
      <c r="B622" s="8" t="str">
        <f>VLOOKUP(J622,'Contract IDs'!A:D,4,0)</f>
        <v>Radiotherapy Treatment Systems</v>
      </c>
      <c r="C622" s="8" t="str">
        <f>VLOOKUP(L622,'Supplier IDs'!A:C,3,0)</f>
        <v>Varian Medical Systems Uk Limited</v>
      </c>
      <c r="D622" s="8" t="str">
        <f t="shared" si="55"/>
        <v>No Sub Cat</v>
      </c>
      <c r="E622" s="8">
        <f t="shared" si="57"/>
        <v>0</v>
      </c>
      <c r="F622" s="8">
        <f t="shared" si="58"/>
        <v>71</v>
      </c>
      <c r="G622" s="8">
        <f t="shared" si="59"/>
        <v>80</v>
      </c>
      <c r="H622" s="15">
        <f t="shared" si="60"/>
        <v>0.08</v>
      </c>
      <c r="I622" s="15" t="s">
        <v>372</v>
      </c>
      <c r="J622" s="10">
        <v>100000000733649</v>
      </c>
      <c r="K622" s="9" t="s">
        <v>392</v>
      </c>
      <c r="L622" s="10">
        <v>100000000613664</v>
      </c>
      <c r="M622" s="9"/>
      <c r="N622" s="9"/>
      <c r="O622" s="9">
        <v>71</v>
      </c>
      <c r="P622" s="9">
        <v>80</v>
      </c>
      <c r="Q622" s="9">
        <v>8</v>
      </c>
    </row>
    <row r="623" spans="1:17" hidden="1" x14ac:dyDescent="0.25">
      <c r="A623" s="8" t="str">
        <f t="shared" si="56"/>
        <v>Radiotherapy Treatment SystemsVarian Medical Systems Uk Limited</v>
      </c>
      <c r="B623" s="8" t="str">
        <f>VLOOKUP(J623,'Contract IDs'!A:D,4,0)</f>
        <v>Radiotherapy Treatment Systems</v>
      </c>
      <c r="C623" s="8" t="str">
        <f>VLOOKUP(L623,'Supplier IDs'!A:C,3,0)</f>
        <v>Varian Medical Systems Uk Limited</v>
      </c>
      <c r="D623" s="8" t="str">
        <f t="shared" si="55"/>
        <v>No Sub Cat</v>
      </c>
      <c r="E623" s="8">
        <f t="shared" si="57"/>
        <v>0</v>
      </c>
      <c r="F623" s="8">
        <f t="shared" si="58"/>
        <v>81</v>
      </c>
      <c r="G623" s="8">
        <f t="shared" si="59"/>
        <v>90</v>
      </c>
      <c r="H623" s="15">
        <f t="shared" si="60"/>
        <v>0.08</v>
      </c>
      <c r="I623" s="15" t="s">
        <v>372</v>
      </c>
      <c r="J623" s="10">
        <v>100000000733649</v>
      </c>
      <c r="K623" s="9" t="s">
        <v>392</v>
      </c>
      <c r="L623" s="10">
        <v>100000000613664</v>
      </c>
      <c r="M623" s="9"/>
      <c r="N623" s="9"/>
      <c r="O623" s="9">
        <v>81</v>
      </c>
      <c r="P623" s="9">
        <v>90</v>
      </c>
      <c r="Q623" s="9">
        <v>8</v>
      </c>
    </row>
    <row r="624" spans="1:17" hidden="1" x14ac:dyDescent="0.25">
      <c r="A624" s="8" t="str">
        <f t="shared" si="56"/>
        <v>Radiotherapy Treatment SystemsVarian Medical Systems Uk Limited</v>
      </c>
      <c r="B624" s="8" t="str">
        <f>VLOOKUP(J624,'Contract IDs'!A:D,4,0)</f>
        <v>Radiotherapy Treatment Systems</v>
      </c>
      <c r="C624" s="8" t="str">
        <f>VLOOKUP(L624,'Supplier IDs'!A:C,3,0)</f>
        <v>Varian Medical Systems Uk Limited</v>
      </c>
      <c r="D624" s="8" t="str">
        <f t="shared" si="55"/>
        <v>No Sub Cat</v>
      </c>
      <c r="E624" s="8">
        <f t="shared" si="57"/>
        <v>0</v>
      </c>
      <c r="F624" s="8">
        <f t="shared" si="58"/>
        <v>91</v>
      </c>
      <c r="G624" s="8">
        <f t="shared" si="59"/>
        <v>999999</v>
      </c>
      <c r="H624" s="15">
        <f t="shared" si="60"/>
        <v>0.08</v>
      </c>
      <c r="I624" s="15" t="s">
        <v>372</v>
      </c>
      <c r="J624" s="10">
        <v>100000000733649</v>
      </c>
      <c r="K624" s="9" t="s">
        <v>392</v>
      </c>
      <c r="L624" s="10">
        <v>100000000613664</v>
      </c>
      <c r="M624" s="9"/>
      <c r="N624" s="9"/>
      <c r="O624" s="9">
        <v>91</v>
      </c>
      <c r="P624" s="9">
        <v>999999</v>
      </c>
      <c r="Q624" s="9">
        <v>8</v>
      </c>
    </row>
    <row r="625" spans="1:17" hidden="1" x14ac:dyDescent="0.25">
      <c r="A625" s="8" t="str">
        <f t="shared" si="56"/>
        <v>Radiotherapy Treatment SystemsEckert &amp; Ziegler Bebig Limited</v>
      </c>
      <c r="B625" s="8" t="str">
        <f>VLOOKUP(J625,'Contract IDs'!A:D,4,0)</f>
        <v>Radiotherapy Treatment Systems</v>
      </c>
      <c r="C625" s="8" t="str">
        <f>VLOOKUP(L625,'Supplier IDs'!A:C,3,0)</f>
        <v>Eckert &amp; Ziegler Bebig Limited</v>
      </c>
      <c r="D625" s="8" t="str">
        <f t="shared" si="55"/>
        <v>Brachytherapy HDR</v>
      </c>
      <c r="E625" s="8">
        <f t="shared" si="57"/>
        <v>0</v>
      </c>
      <c r="F625" s="8">
        <f t="shared" si="58"/>
        <v>1</v>
      </c>
      <c r="G625" s="8">
        <f t="shared" si="59"/>
        <v>1</v>
      </c>
      <c r="H625" s="15">
        <f t="shared" si="60"/>
        <v>0</v>
      </c>
      <c r="I625" s="15" t="s">
        <v>372</v>
      </c>
      <c r="J625" s="10">
        <v>100000000733649</v>
      </c>
      <c r="K625" s="9" t="s">
        <v>392</v>
      </c>
      <c r="L625" s="10">
        <v>100000000613342</v>
      </c>
      <c r="M625" s="9" t="s">
        <v>393</v>
      </c>
      <c r="N625" s="9"/>
      <c r="O625" s="9">
        <v>1</v>
      </c>
      <c r="P625" s="9">
        <v>1</v>
      </c>
      <c r="Q625" s="9">
        <v>0</v>
      </c>
    </row>
    <row r="626" spans="1:17" hidden="1" x14ac:dyDescent="0.25">
      <c r="A626" s="8" t="str">
        <f t="shared" si="56"/>
        <v>Radiotherapy Treatment SystemsEckert &amp; Ziegler Bebig Limited</v>
      </c>
      <c r="B626" s="8" t="str">
        <f>VLOOKUP(J626,'Contract IDs'!A:D,4,0)</f>
        <v>Radiotherapy Treatment Systems</v>
      </c>
      <c r="C626" s="8" t="str">
        <f>VLOOKUP(L626,'Supplier IDs'!A:C,3,0)</f>
        <v>Eckert &amp; Ziegler Bebig Limited</v>
      </c>
      <c r="D626" s="8" t="str">
        <f t="shared" si="55"/>
        <v>Brachytherapy HDR</v>
      </c>
      <c r="E626" s="8">
        <f t="shared" si="57"/>
        <v>0</v>
      </c>
      <c r="F626" s="8">
        <f t="shared" si="58"/>
        <v>2</v>
      </c>
      <c r="G626" s="8">
        <f t="shared" si="59"/>
        <v>2</v>
      </c>
      <c r="H626" s="15">
        <f t="shared" si="60"/>
        <v>0.05</v>
      </c>
      <c r="I626" s="15" t="s">
        <v>372</v>
      </c>
      <c r="J626" s="10">
        <v>100000000733649</v>
      </c>
      <c r="K626" s="9" t="s">
        <v>392</v>
      </c>
      <c r="L626" s="10">
        <v>100000000613342</v>
      </c>
      <c r="M626" s="9" t="s">
        <v>393</v>
      </c>
      <c r="N626" s="9"/>
      <c r="O626" s="9">
        <v>2</v>
      </c>
      <c r="P626" s="9">
        <v>2</v>
      </c>
      <c r="Q626" s="9">
        <v>5</v>
      </c>
    </row>
    <row r="627" spans="1:17" hidden="1" x14ac:dyDescent="0.25">
      <c r="A627" s="8" t="str">
        <f t="shared" si="56"/>
        <v>Radiotherapy Treatment SystemsEckert &amp; Ziegler Bebig Limited</v>
      </c>
      <c r="B627" s="8" t="str">
        <f>VLOOKUP(J627,'Contract IDs'!A:D,4,0)</f>
        <v>Radiotherapy Treatment Systems</v>
      </c>
      <c r="C627" s="8" t="str">
        <f>VLOOKUP(L627,'Supplier IDs'!A:C,3,0)</f>
        <v>Eckert &amp; Ziegler Bebig Limited</v>
      </c>
      <c r="D627" s="8" t="str">
        <f t="shared" si="55"/>
        <v>Brachytherapy HDR</v>
      </c>
      <c r="E627" s="8">
        <f t="shared" si="57"/>
        <v>0</v>
      </c>
      <c r="F627" s="8">
        <f t="shared" si="58"/>
        <v>3</v>
      </c>
      <c r="G627" s="8">
        <f t="shared" si="59"/>
        <v>3</v>
      </c>
      <c r="H627" s="15">
        <f t="shared" si="60"/>
        <v>7.4999999999999997E-2</v>
      </c>
      <c r="I627" s="15" t="s">
        <v>372</v>
      </c>
      <c r="J627" s="10">
        <v>100000000733649</v>
      </c>
      <c r="K627" s="9" t="s">
        <v>392</v>
      </c>
      <c r="L627" s="10">
        <v>100000000613342</v>
      </c>
      <c r="M627" s="9" t="s">
        <v>393</v>
      </c>
      <c r="N627" s="9"/>
      <c r="O627" s="9">
        <v>3</v>
      </c>
      <c r="P627" s="9">
        <v>3</v>
      </c>
      <c r="Q627" s="9">
        <v>7.5</v>
      </c>
    </row>
    <row r="628" spans="1:17" hidden="1" x14ac:dyDescent="0.25">
      <c r="A628" s="8" t="str">
        <f t="shared" si="56"/>
        <v>Radiotherapy Treatment SystemsEckert &amp; Ziegler Bebig Limited</v>
      </c>
      <c r="B628" s="8" t="str">
        <f>VLOOKUP(J628,'Contract IDs'!A:D,4,0)</f>
        <v>Radiotherapy Treatment Systems</v>
      </c>
      <c r="C628" s="8" t="str">
        <f>VLOOKUP(L628,'Supplier IDs'!A:C,3,0)</f>
        <v>Eckert &amp; Ziegler Bebig Limited</v>
      </c>
      <c r="D628" s="8" t="str">
        <f t="shared" si="55"/>
        <v>Brachytherapy HDR</v>
      </c>
      <c r="E628" s="8">
        <f t="shared" si="57"/>
        <v>0</v>
      </c>
      <c r="F628" s="8">
        <f t="shared" si="58"/>
        <v>4</v>
      </c>
      <c r="G628" s="8">
        <f t="shared" si="59"/>
        <v>4</v>
      </c>
      <c r="H628" s="15">
        <f t="shared" si="60"/>
        <v>0.1</v>
      </c>
      <c r="I628" s="15" t="s">
        <v>372</v>
      </c>
      <c r="J628" s="10">
        <v>100000000733649</v>
      </c>
      <c r="K628" s="9" t="s">
        <v>392</v>
      </c>
      <c r="L628" s="10">
        <v>100000000613342</v>
      </c>
      <c r="M628" s="9" t="s">
        <v>393</v>
      </c>
      <c r="N628" s="9"/>
      <c r="O628" s="9">
        <v>4</v>
      </c>
      <c r="P628" s="9">
        <v>4</v>
      </c>
      <c r="Q628" s="9">
        <v>10</v>
      </c>
    </row>
    <row r="629" spans="1:17" hidden="1" x14ac:dyDescent="0.25">
      <c r="A629" s="8" t="str">
        <f t="shared" si="56"/>
        <v>Radiotherapy Treatment SystemsEckert &amp; Ziegler Bebig Limited</v>
      </c>
      <c r="B629" s="8" t="str">
        <f>VLOOKUP(J629,'Contract IDs'!A:D,4,0)</f>
        <v>Radiotherapy Treatment Systems</v>
      </c>
      <c r="C629" s="8" t="str">
        <f>VLOOKUP(L629,'Supplier IDs'!A:C,3,0)</f>
        <v>Eckert &amp; Ziegler Bebig Limited</v>
      </c>
      <c r="D629" s="8" t="str">
        <f t="shared" si="55"/>
        <v>Brachytherapy HDR</v>
      </c>
      <c r="E629" s="8">
        <f t="shared" si="57"/>
        <v>0</v>
      </c>
      <c r="F629" s="8">
        <f t="shared" si="58"/>
        <v>5</v>
      </c>
      <c r="G629" s="8">
        <f t="shared" si="59"/>
        <v>5</v>
      </c>
      <c r="H629" s="15">
        <f t="shared" si="60"/>
        <v>0.25</v>
      </c>
      <c r="I629" s="15" t="s">
        <v>372</v>
      </c>
      <c r="J629" s="10">
        <v>100000000733649</v>
      </c>
      <c r="K629" s="9" t="s">
        <v>392</v>
      </c>
      <c r="L629" s="10">
        <v>100000000613342</v>
      </c>
      <c r="M629" s="9" t="s">
        <v>393</v>
      </c>
      <c r="N629" s="9"/>
      <c r="O629" s="9">
        <v>5</v>
      </c>
      <c r="P629" s="9">
        <v>5</v>
      </c>
      <c r="Q629" s="9">
        <v>25</v>
      </c>
    </row>
    <row r="630" spans="1:17" hidden="1" x14ac:dyDescent="0.25">
      <c r="A630" s="8" t="str">
        <f t="shared" si="56"/>
        <v>Radiotherapy Treatment SystemsEckert &amp; Ziegler Bebig Limited</v>
      </c>
      <c r="B630" s="8" t="str">
        <f>VLOOKUP(J630,'Contract IDs'!A:D,4,0)</f>
        <v>Radiotherapy Treatment Systems</v>
      </c>
      <c r="C630" s="8" t="str">
        <f>VLOOKUP(L630,'Supplier IDs'!A:C,3,0)</f>
        <v>Eckert &amp; Ziegler Bebig Limited</v>
      </c>
      <c r="D630" s="8" t="str">
        <f t="shared" si="55"/>
        <v>Brachytherapy HDR</v>
      </c>
      <c r="E630" s="8">
        <f t="shared" si="57"/>
        <v>0</v>
      </c>
      <c r="F630" s="8">
        <f t="shared" si="58"/>
        <v>6</v>
      </c>
      <c r="G630" s="8">
        <f t="shared" si="59"/>
        <v>6</v>
      </c>
      <c r="H630" s="15">
        <f t="shared" si="60"/>
        <v>0.3</v>
      </c>
      <c r="I630" s="15" t="s">
        <v>372</v>
      </c>
      <c r="J630" s="10">
        <v>100000000733649</v>
      </c>
      <c r="K630" s="9" t="s">
        <v>392</v>
      </c>
      <c r="L630" s="10">
        <v>100000000613342</v>
      </c>
      <c r="M630" s="9" t="s">
        <v>393</v>
      </c>
      <c r="N630" s="9"/>
      <c r="O630" s="9">
        <v>6</v>
      </c>
      <c r="P630" s="9">
        <v>6</v>
      </c>
      <c r="Q630" s="9">
        <v>30</v>
      </c>
    </row>
    <row r="631" spans="1:17" hidden="1" x14ac:dyDescent="0.25">
      <c r="A631" s="8" t="str">
        <f t="shared" si="56"/>
        <v>Radiotherapy Treatment SystemsEckert &amp; Ziegler Bebig Limited</v>
      </c>
      <c r="B631" s="8" t="str">
        <f>VLOOKUP(J631,'Contract IDs'!A:D,4,0)</f>
        <v>Radiotherapy Treatment Systems</v>
      </c>
      <c r="C631" s="8" t="str">
        <f>VLOOKUP(L631,'Supplier IDs'!A:C,3,0)</f>
        <v>Eckert &amp; Ziegler Bebig Limited</v>
      </c>
      <c r="D631" s="8" t="str">
        <f t="shared" si="55"/>
        <v>Brachytherapy HDR</v>
      </c>
      <c r="E631" s="8">
        <f t="shared" si="57"/>
        <v>0</v>
      </c>
      <c r="F631" s="8">
        <f t="shared" si="58"/>
        <v>7</v>
      </c>
      <c r="G631" s="8">
        <f t="shared" si="59"/>
        <v>7</v>
      </c>
      <c r="H631" s="15">
        <f t="shared" si="60"/>
        <v>0.3</v>
      </c>
      <c r="I631" s="15" t="s">
        <v>372</v>
      </c>
      <c r="J631" s="10">
        <v>100000000733649</v>
      </c>
      <c r="K631" s="9" t="s">
        <v>392</v>
      </c>
      <c r="L631" s="10">
        <v>100000000613342</v>
      </c>
      <c r="M631" s="9" t="s">
        <v>393</v>
      </c>
      <c r="N631" s="9"/>
      <c r="O631" s="9">
        <v>7</v>
      </c>
      <c r="P631" s="9">
        <v>7</v>
      </c>
      <c r="Q631" s="9">
        <v>30</v>
      </c>
    </row>
    <row r="632" spans="1:17" hidden="1" x14ac:dyDescent="0.25">
      <c r="A632" s="8" t="str">
        <f t="shared" si="56"/>
        <v>Radiotherapy Treatment SystemsEckert &amp; Ziegler Bebig Limited</v>
      </c>
      <c r="B632" s="8" t="str">
        <f>VLOOKUP(J632,'Contract IDs'!A:D,4,0)</f>
        <v>Radiotherapy Treatment Systems</v>
      </c>
      <c r="C632" s="8" t="str">
        <f>VLOOKUP(L632,'Supplier IDs'!A:C,3,0)</f>
        <v>Eckert &amp; Ziegler Bebig Limited</v>
      </c>
      <c r="D632" s="8" t="str">
        <f t="shared" si="55"/>
        <v>Brachytherapy HDR</v>
      </c>
      <c r="E632" s="8">
        <f t="shared" si="57"/>
        <v>0</v>
      </c>
      <c r="F632" s="8">
        <f t="shared" si="58"/>
        <v>8</v>
      </c>
      <c r="G632" s="8">
        <f t="shared" si="59"/>
        <v>8</v>
      </c>
      <c r="H632" s="15">
        <f t="shared" si="60"/>
        <v>0.3</v>
      </c>
      <c r="I632" s="15" t="s">
        <v>372</v>
      </c>
      <c r="J632" s="10">
        <v>100000000733649</v>
      </c>
      <c r="K632" s="9" t="s">
        <v>392</v>
      </c>
      <c r="L632" s="10">
        <v>100000000613342</v>
      </c>
      <c r="M632" s="9" t="s">
        <v>393</v>
      </c>
      <c r="N632" s="9"/>
      <c r="O632" s="9">
        <v>8</v>
      </c>
      <c r="P632" s="9">
        <v>8</v>
      </c>
      <c r="Q632" s="9">
        <v>30</v>
      </c>
    </row>
    <row r="633" spans="1:17" hidden="1" x14ac:dyDescent="0.25">
      <c r="A633" s="8" t="str">
        <f t="shared" si="56"/>
        <v>Radiotherapy Treatment SystemsEckert &amp; Ziegler Bebig Limited</v>
      </c>
      <c r="B633" s="8" t="str">
        <f>VLOOKUP(J633,'Contract IDs'!A:D,4,0)</f>
        <v>Radiotherapy Treatment Systems</v>
      </c>
      <c r="C633" s="8" t="str">
        <f>VLOOKUP(L633,'Supplier IDs'!A:C,3,0)</f>
        <v>Eckert &amp; Ziegler Bebig Limited</v>
      </c>
      <c r="D633" s="8" t="str">
        <f t="shared" si="55"/>
        <v>Brachytherapy HDR</v>
      </c>
      <c r="E633" s="8">
        <f t="shared" si="57"/>
        <v>0</v>
      </c>
      <c r="F633" s="8">
        <f t="shared" si="58"/>
        <v>9</v>
      </c>
      <c r="G633" s="8">
        <f t="shared" si="59"/>
        <v>9</v>
      </c>
      <c r="H633" s="15">
        <f t="shared" si="60"/>
        <v>0.3</v>
      </c>
      <c r="I633" s="15" t="s">
        <v>372</v>
      </c>
      <c r="J633" s="10">
        <v>100000000733649</v>
      </c>
      <c r="K633" s="9" t="s">
        <v>392</v>
      </c>
      <c r="L633" s="10">
        <v>100000000613342</v>
      </c>
      <c r="M633" s="9" t="s">
        <v>393</v>
      </c>
      <c r="N633" s="9"/>
      <c r="O633" s="9">
        <v>9</v>
      </c>
      <c r="P633" s="9">
        <v>9</v>
      </c>
      <c r="Q633" s="9">
        <v>30</v>
      </c>
    </row>
    <row r="634" spans="1:17" hidden="1" x14ac:dyDescent="0.25">
      <c r="A634" s="8" t="str">
        <f t="shared" si="56"/>
        <v>Radiotherapy Treatment SystemsEckert &amp; Ziegler Bebig Limited</v>
      </c>
      <c r="B634" s="8" t="str">
        <f>VLOOKUP(J634,'Contract IDs'!A:D,4,0)</f>
        <v>Radiotherapy Treatment Systems</v>
      </c>
      <c r="C634" s="8" t="str">
        <f>VLOOKUP(L634,'Supplier IDs'!A:C,3,0)</f>
        <v>Eckert &amp; Ziegler Bebig Limited</v>
      </c>
      <c r="D634" s="8" t="str">
        <f t="shared" si="55"/>
        <v>Brachytherapy HDR</v>
      </c>
      <c r="E634" s="8">
        <f t="shared" si="57"/>
        <v>0</v>
      </c>
      <c r="F634" s="8">
        <f t="shared" si="58"/>
        <v>10</v>
      </c>
      <c r="G634" s="8">
        <f t="shared" si="59"/>
        <v>10</v>
      </c>
      <c r="H634" s="15">
        <f t="shared" si="60"/>
        <v>0.3</v>
      </c>
      <c r="I634" s="15" t="s">
        <v>372</v>
      </c>
      <c r="J634" s="10">
        <v>100000000733649</v>
      </c>
      <c r="K634" s="9" t="s">
        <v>392</v>
      </c>
      <c r="L634" s="10">
        <v>100000000613342</v>
      </c>
      <c r="M634" s="9" t="s">
        <v>393</v>
      </c>
      <c r="N634" s="9"/>
      <c r="O634" s="9">
        <v>10</v>
      </c>
      <c r="P634" s="9">
        <v>10</v>
      </c>
      <c r="Q634" s="9">
        <v>30</v>
      </c>
    </row>
    <row r="635" spans="1:17" hidden="1" x14ac:dyDescent="0.25">
      <c r="A635" s="8" t="str">
        <f t="shared" si="56"/>
        <v>Radiotherapy Treatment SystemsEckert &amp; Ziegler Bebig Limited</v>
      </c>
      <c r="B635" s="8" t="str">
        <f>VLOOKUP(J635,'Contract IDs'!A:D,4,0)</f>
        <v>Radiotherapy Treatment Systems</v>
      </c>
      <c r="C635" s="8" t="str">
        <f>VLOOKUP(L635,'Supplier IDs'!A:C,3,0)</f>
        <v>Eckert &amp; Ziegler Bebig Limited</v>
      </c>
      <c r="D635" s="8" t="str">
        <f t="shared" si="55"/>
        <v>Brachytherapy HDR</v>
      </c>
      <c r="E635" s="8">
        <f t="shared" si="57"/>
        <v>0</v>
      </c>
      <c r="F635" s="8">
        <f t="shared" si="58"/>
        <v>11</v>
      </c>
      <c r="G635" s="8">
        <f t="shared" si="59"/>
        <v>15</v>
      </c>
      <c r="H635" s="15">
        <f t="shared" si="60"/>
        <v>0.3</v>
      </c>
      <c r="I635" s="15" t="s">
        <v>372</v>
      </c>
      <c r="J635" s="10">
        <v>100000000733649</v>
      </c>
      <c r="K635" s="9" t="s">
        <v>392</v>
      </c>
      <c r="L635" s="10">
        <v>100000000613342</v>
      </c>
      <c r="M635" s="9" t="s">
        <v>393</v>
      </c>
      <c r="N635" s="9"/>
      <c r="O635" s="9">
        <v>11</v>
      </c>
      <c r="P635" s="9">
        <v>15</v>
      </c>
      <c r="Q635" s="9">
        <v>30</v>
      </c>
    </row>
    <row r="636" spans="1:17" hidden="1" x14ac:dyDescent="0.25">
      <c r="A636" s="8" t="str">
        <f t="shared" si="56"/>
        <v>Radiotherapy Treatment SystemsEckert &amp; Ziegler Bebig Limited</v>
      </c>
      <c r="B636" s="8" t="str">
        <f>VLOOKUP(J636,'Contract IDs'!A:D,4,0)</f>
        <v>Radiotherapy Treatment Systems</v>
      </c>
      <c r="C636" s="8" t="str">
        <f>VLOOKUP(L636,'Supplier IDs'!A:C,3,0)</f>
        <v>Eckert &amp; Ziegler Bebig Limited</v>
      </c>
      <c r="D636" s="8" t="str">
        <f t="shared" si="55"/>
        <v>Brachytherapy HDR</v>
      </c>
      <c r="E636" s="8">
        <f t="shared" si="57"/>
        <v>0</v>
      </c>
      <c r="F636" s="8">
        <f t="shared" si="58"/>
        <v>16</v>
      </c>
      <c r="G636" s="8">
        <f t="shared" si="59"/>
        <v>20</v>
      </c>
      <c r="H636" s="15">
        <f t="shared" si="60"/>
        <v>0.3</v>
      </c>
      <c r="I636" s="15" t="s">
        <v>372</v>
      </c>
      <c r="J636" s="10">
        <v>100000000733649</v>
      </c>
      <c r="K636" s="9" t="s">
        <v>392</v>
      </c>
      <c r="L636" s="10">
        <v>100000000613342</v>
      </c>
      <c r="M636" s="9" t="s">
        <v>393</v>
      </c>
      <c r="N636" s="9"/>
      <c r="O636" s="9">
        <v>16</v>
      </c>
      <c r="P636" s="9">
        <v>20</v>
      </c>
      <c r="Q636" s="9">
        <v>30</v>
      </c>
    </row>
    <row r="637" spans="1:17" hidden="1" x14ac:dyDescent="0.25">
      <c r="A637" s="8" t="str">
        <f t="shared" si="56"/>
        <v>Radiotherapy Treatment SystemsEckert &amp; Ziegler Bebig Limited</v>
      </c>
      <c r="B637" s="8" t="str">
        <f>VLOOKUP(J637,'Contract IDs'!A:D,4,0)</f>
        <v>Radiotherapy Treatment Systems</v>
      </c>
      <c r="C637" s="8" t="str">
        <f>VLOOKUP(L637,'Supplier IDs'!A:C,3,0)</f>
        <v>Eckert &amp; Ziegler Bebig Limited</v>
      </c>
      <c r="D637" s="8" t="str">
        <f t="shared" si="55"/>
        <v>Brachytherapy HDR</v>
      </c>
      <c r="E637" s="8">
        <f t="shared" si="57"/>
        <v>0</v>
      </c>
      <c r="F637" s="8">
        <f t="shared" si="58"/>
        <v>21</v>
      </c>
      <c r="G637" s="8">
        <f t="shared" si="59"/>
        <v>25</v>
      </c>
      <c r="H637" s="15">
        <f t="shared" si="60"/>
        <v>0.3</v>
      </c>
      <c r="I637" s="15" t="s">
        <v>372</v>
      </c>
      <c r="J637" s="10">
        <v>100000000733649</v>
      </c>
      <c r="K637" s="9" t="s">
        <v>392</v>
      </c>
      <c r="L637" s="10">
        <v>100000000613342</v>
      </c>
      <c r="M637" s="9" t="s">
        <v>393</v>
      </c>
      <c r="N637" s="9"/>
      <c r="O637" s="9">
        <v>21</v>
      </c>
      <c r="P637" s="9">
        <v>25</v>
      </c>
      <c r="Q637" s="9">
        <v>30</v>
      </c>
    </row>
    <row r="638" spans="1:17" hidden="1" x14ac:dyDescent="0.25">
      <c r="A638" s="8" t="str">
        <f t="shared" si="56"/>
        <v>Radiotherapy Treatment SystemsEckert &amp; Ziegler Bebig Limited</v>
      </c>
      <c r="B638" s="8" t="str">
        <f>VLOOKUP(J638,'Contract IDs'!A:D,4,0)</f>
        <v>Radiotherapy Treatment Systems</v>
      </c>
      <c r="C638" s="8" t="str">
        <f>VLOOKUP(L638,'Supplier IDs'!A:C,3,0)</f>
        <v>Eckert &amp; Ziegler Bebig Limited</v>
      </c>
      <c r="D638" s="8" t="str">
        <f t="shared" si="55"/>
        <v>Brachytherapy HDR</v>
      </c>
      <c r="E638" s="8">
        <f t="shared" si="57"/>
        <v>0</v>
      </c>
      <c r="F638" s="8">
        <f t="shared" si="58"/>
        <v>26</v>
      </c>
      <c r="G638" s="8">
        <f t="shared" si="59"/>
        <v>30</v>
      </c>
      <c r="H638" s="15">
        <f t="shared" si="60"/>
        <v>0.3</v>
      </c>
      <c r="I638" s="15" t="s">
        <v>372</v>
      </c>
      <c r="J638" s="10">
        <v>100000000733649</v>
      </c>
      <c r="K638" s="9" t="s">
        <v>392</v>
      </c>
      <c r="L638" s="10">
        <v>100000000613342</v>
      </c>
      <c r="M638" s="9" t="s">
        <v>393</v>
      </c>
      <c r="N638" s="9"/>
      <c r="O638" s="9">
        <v>26</v>
      </c>
      <c r="P638" s="9">
        <v>30</v>
      </c>
      <c r="Q638" s="9">
        <v>30</v>
      </c>
    </row>
    <row r="639" spans="1:17" hidden="1" x14ac:dyDescent="0.25">
      <c r="A639" s="8" t="str">
        <f t="shared" si="56"/>
        <v>Radiotherapy Treatment SystemsEckert &amp; Ziegler Bebig Limited</v>
      </c>
      <c r="B639" s="8" t="str">
        <f>VLOOKUP(J639,'Contract IDs'!A:D,4,0)</f>
        <v>Radiotherapy Treatment Systems</v>
      </c>
      <c r="C639" s="8" t="str">
        <f>VLOOKUP(L639,'Supplier IDs'!A:C,3,0)</f>
        <v>Eckert &amp; Ziegler Bebig Limited</v>
      </c>
      <c r="D639" s="8" t="str">
        <f t="shared" si="55"/>
        <v>Brachytherapy HDR</v>
      </c>
      <c r="E639" s="8">
        <f t="shared" si="57"/>
        <v>0</v>
      </c>
      <c r="F639" s="8">
        <f t="shared" si="58"/>
        <v>31</v>
      </c>
      <c r="G639" s="8">
        <f t="shared" si="59"/>
        <v>35</v>
      </c>
      <c r="H639" s="15">
        <f t="shared" si="60"/>
        <v>0.3</v>
      </c>
      <c r="I639" s="15" t="s">
        <v>372</v>
      </c>
      <c r="J639" s="10">
        <v>100000000733649</v>
      </c>
      <c r="K639" s="9" t="s">
        <v>392</v>
      </c>
      <c r="L639" s="10">
        <v>100000000613342</v>
      </c>
      <c r="M639" s="9" t="s">
        <v>393</v>
      </c>
      <c r="N639" s="9"/>
      <c r="O639" s="9">
        <v>31</v>
      </c>
      <c r="P639" s="9">
        <v>35</v>
      </c>
      <c r="Q639" s="9">
        <v>30</v>
      </c>
    </row>
    <row r="640" spans="1:17" hidden="1" x14ac:dyDescent="0.25">
      <c r="A640" s="8" t="str">
        <f t="shared" si="56"/>
        <v>Radiotherapy Treatment SystemsEckert &amp; Ziegler Bebig Limited</v>
      </c>
      <c r="B640" s="8" t="str">
        <f>VLOOKUP(J640,'Contract IDs'!A:D,4,0)</f>
        <v>Radiotherapy Treatment Systems</v>
      </c>
      <c r="C640" s="8" t="str">
        <f>VLOOKUP(L640,'Supplier IDs'!A:C,3,0)</f>
        <v>Eckert &amp; Ziegler Bebig Limited</v>
      </c>
      <c r="D640" s="8" t="str">
        <f t="shared" si="55"/>
        <v>Brachytherapy HDR</v>
      </c>
      <c r="E640" s="8">
        <f t="shared" si="57"/>
        <v>0</v>
      </c>
      <c r="F640" s="8">
        <f t="shared" si="58"/>
        <v>36</v>
      </c>
      <c r="G640" s="8">
        <f t="shared" si="59"/>
        <v>40</v>
      </c>
      <c r="H640" s="15">
        <f t="shared" si="60"/>
        <v>0.3</v>
      </c>
      <c r="I640" s="15" t="s">
        <v>372</v>
      </c>
      <c r="J640" s="10">
        <v>100000000733649</v>
      </c>
      <c r="K640" s="9" t="s">
        <v>392</v>
      </c>
      <c r="L640" s="10">
        <v>100000000613342</v>
      </c>
      <c r="M640" s="9" t="s">
        <v>393</v>
      </c>
      <c r="N640" s="9"/>
      <c r="O640" s="9">
        <v>36</v>
      </c>
      <c r="P640" s="9">
        <v>40</v>
      </c>
      <c r="Q640" s="9">
        <v>30</v>
      </c>
    </row>
    <row r="641" spans="1:17" hidden="1" x14ac:dyDescent="0.25">
      <c r="A641" s="8" t="str">
        <f t="shared" si="56"/>
        <v>Radiotherapy Treatment SystemsEckert &amp; Ziegler Bebig Limited</v>
      </c>
      <c r="B641" s="8" t="str">
        <f>VLOOKUP(J641,'Contract IDs'!A:D,4,0)</f>
        <v>Radiotherapy Treatment Systems</v>
      </c>
      <c r="C641" s="8" t="str">
        <f>VLOOKUP(L641,'Supplier IDs'!A:C,3,0)</f>
        <v>Eckert &amp; Ziegler Bebig Limited</v>
      </c>
      <c r="D641" s="8" t="str">
        <f t="shared" si="55"/>
        <v>Brachytherapy HDR</v>
      </c>
      <c r="E641" s="8">
        <f t="shared" si="57"/>
        <v>0</v>
      </c>
      <c r="F641" s="8">
        <f t="shared" si="58"/>
        <v>41</v>
      </c>
      <c r="G641" s="8">
        <f t="shared" si="59"/>
        <v>45</v>
      </c>
      <c r="H641" s="15">
        <f t="shared" si="60"/>
        <v>0.3</v>
      </c>
      <c r="I641" s="15" t="s">
        <v>372</v>
      </c>
      <c r="J641" s="10">
        <v>100000000733649</v>
      </c>
      <c r="K641" s="9" t="s">
        <v>392</v>
      </c>
      <c r="L641" s="10">
        <v>100000000613342</v>
      </c>
      <c r="M641" s="9" t="s">
        <v>393</v>
      </c>
      <c r="N641" s="9"/>
      <c r="O641" s="9">
        <v>41</v>
      </c>
      <c r="P641" s="9">
        <v>45</v>
      </c>
      <c r="Q641" s="9">
        <v>30</v>
      </c>
    </row>
    <row r="642" spans="1:17" hidden="1" x14ac:dyDescent="0.25">
      <c r="A642" s="8" t="str">
        <f t="shared" si="56"/>
        <v>Radiotherapy Treatment SystemsEckert &amp; Ziegler Bebig Limited</v>
      </c>
      <c r="B642" s="8" t="str">
        <f>VLOOKUP(J642,'Contract IDs'!A:D,4,0)</f>
        <v>Radiotherapy Treatment Systems</v>
      </c>
      <c r="C642" s="8" t="str">
        <f>VLOOKUP(L642,'Supplier IDs'!A:C,3,0)</f>
        <v>Eckert &amp; Ziegler Bebig Limited</v>
      </c>
      <c r="D642" s="8" t="str">
        <f t="shared" ref="D642:D705" si="61">IF(M642="","No Sub Cat",M642)</f>
        <v>Brachytherapy HDR</v>
      </c>
      <c r="E642" s="8">
        <f t="shared" si="57"/>
        <v>0</v>
      </c>
      <c r="F642" s="8">
        <f t="shared" si="58"/>
        <v>46</v>
      </c>
      <c r="G642" s="8">
        <f t="shared" si="59"/>
        <v>50</v>
      </c>
      <c r="H642" s="15">
        <f t="shared" si="60"/>
        <v>0.3</v>
      </c>
      <c r="I642" s="15" t="s">
        <v>372</v>
      </c>
      <c r="J642" s="10">
        <v>100000000733649</v>
      </c>
      <c r="K642" s="9" t="s">
        <v>392</v>
      </c>
      <c r="L642" s="10">
        <v>100000000613342</v>
      </c>
      <c r="M642" s="9" t="s">
        <v>393</v>
      </c>
      <c r="N642" s="9"/>
      <c r="O642" s="9">
        <v>46</v>
      </c>
      <c r="P642" s="9">
        <v>50</v>
      </c>
      <c r="Q642" s="9">
        <v>30</v>
      </c>
    </row>
    <row r="643" spans="1:17" hidden="1" x14ac:dyDescent="0.25">
      <c r="A643" s="8" t="str">
        <f t="shared" ref="A643:A706" si="62">B643&amp;C643</f>
        <v>Radiotherapy Treatment SystemsEckert &amp; Ziegler Bebig Limited</v>
      </c>
      <c r="B643" s="8" t="str">
        <f>VLOOKUP(J643,'Contract IDs'!A:D,4,0)</f>
        <v>Radiotherapy Treatment Systems</v>
      </c>
      <c r="C643" s="8" t="str">
        <f>VLOOKUP(L643,'Supplier IDs'!A:C,3,0)</f>
        <v>Eckert &amp; Ziegler Bebig Limited</v>
      </c>
      <c r="D643" s="8" t="str">
        <f t="shared" si="61"/>
        <v>Brachytherapy HDR</v>
      </c>
      <c r="E643" s="8">
        <f t="shared" ref="E643:E706" si="63">N643</f>
        <v>0</v>
      </c>
      <c r="F643" s="8">
        <f t="shared" ref="F643:F706" si="64">O643</f>
        <v>51</v>
      </c>
      <c r="G643" s="8">
        <f t="shared" ref="G643:G706" si="65">P643</f>
        <v>60</v>
      </c>
      <c r="H643" s="15">
        <f t="shared" ref="H643:H706" si="66">Q643/100</f>
        <v>0.3</v>
      </c>
      <c r="I643" s="15" t="s">
        <v>372</v>
      </c>
      <c r="J643" s="10">
        <v>100000000733649</v>
      </c>
      <c r="K643" s="9" t="s">
        <v>392</v>
      </c>
      <c r="L643" s="10">
        <v>100000000613342</v>
      </c>
      <c r="M643" s="9" t="s">
        <v>393</v>
      </c>
      <c r="N643" s="9"/>
      <c r="O643" s="9">
        <v>51</v>
      </c>
      <c r="P643" s="9">
        <v>60</v>
      </c>
      <c r="Q643" s="9">
        <v>30</v>
      </c>
    </row>
    <row r="644" spans="1:17" hidden="1" x14ac:dyDescent="0.25">
      <c r="A644" s="8" t="str">
        <f t="shared" si="62"/>
        <v>Radiotherapy Treatment SystemsEckert &amp; Ziegler Bebig Limited</v>
      </c>
      <c r="B644" s="8" t="str">
        <f>VLOOKUP(J644,'Contract IDs'!A:D,4,0)</f>
        <v>Radiotherapy Treatment Systems</v>
      </c>
      <c r="C644" s="8" t="str">
        <f>VLOOKUP(L644,'Supplier IDs'!A:C,3,0)</f>
        <v>Eckert &amp; Ziegler Bebig Limited</v>
      </c>
      <c r="D644" s="8" t="str">
        <f t="shared" si="61"/>
        <v>Brachytherapy HDR</v>
      </c>
      <c r="E644" s="8">
        <f t="shared" si="63"/>
        <v>0</v>
      </c>
      <c r="F644" s="8">
        <f t="shared" si="64"/>
        <v>61</v>
      </c>
      <c r="G644" s="8">
        <f t="shared" si="65"/>
        <v>70</v>
      </c>
      <c r="H644" s="15">
        <f t="shared" si="66"/>
        <v>0.3</v>
      </c>
      <c r="I644" s="15" t="s">
        <v>372</v>
      </c>
      <c r="J644" s="10">
        <v>100000000733649</v>
      </c>
      <c r="K644" s="9" t="s">
        <v>392</v>
      </c>
      <c r="L644" s="10">
        <v>100000000613342</v>
      </c>
      <c r="M644" s="9" t="s">
        <v>393</v>
      </c>
      <c r="N644" s="9"/>
      <c r="O644" s="9">
        <v>61</v>
      </c>
      <c r="P644" s="9">
        <v>70</v>
      </c>
      <c r="Q644" s="9">
        <v>30</v>
      </c>
    </row>
    <row r="645" spans="1:17" hidden="1" x14ac:dyDescent="0.25">
      <c r="A645" s="8" t="str">
        <f t="shared" si="62"/>
        <v>Radiotherapy Treatment SystemsEckert &amp; Ziegler Bebig Limited</v>
      </c>
      <c r="B645" s="8" t="str">
        <f>VLOOKUP(J645,'Contract IDs'!A:D,4,0)</f>
        <v>Radiotherapy Treatment Systems</v>
      </c>
      <c r="C645" s="8" t="str">
        <f>VLOOKUP(L645,'Supplier IDs'!A:C,3,0)</f>
        <v>Eckert &amp; Ziegler Bebig Limited</v>
      </c>
      <c r="D645" s="8" t="str">
        <f t="shared" si="61"/>
        <v>Brachytherapy HDR</v>
      </c>
      <c r="E645" s="8">
        <f t="shared" si="63"/>
        <v>0</v>
      </c>
      <c r="F645" s="8">
        <f t="shared" si="64"/>
        <v>71</v>
      </c>
      <c r="G645" s="8">
        <f t="shared" si="65"/>
        <v>80</v>
      </c>
      <c r="H645" s="15">
        <f t="shared" si="66"/>
        <v>0.3</v>
      </c>
      <c r="I645" s="15" t="s">
        <v>372</v>
      </c>
      <c r="J645" s="10">
        <v>100000000733649</v>
      </c>
      <c r="K645" s="9" t="s">
        <v>392</v>
      </c>
      <c r="L645" s="10">
        <v>100000000613342</v>
      </c>
      <c r="M645" s="9" t="s">
        <v>393</v>
      </c>
      <c r="N645" s="9"/>
      <c r="O645" s="9">
        <v>71</v>
      </c>
      <c r="P645" s="9">
        <v>80</v>
      </c>
      <c r="Q645" s="9">
        <v>30</v>
      </c>
    </row>
    <row r="646" spans="1:17" hidden="1" x14ac:dyDescent="0.25">
      <c r="A646" s="8" t="str">
        <f t="shared" si="62"/>
        <v>Radiotherapy Treatment SystemsEckert &amp; Ziegler Bebig Limited</v>
      </c>
      <c r="B646" s="8" t="str">
        <f>VLOOKUP(J646,'Contract IDs'!A:D,4,0)</f>
        <v>Radiotherapy Treatment Systems</v>
      </c>
      <c r="C646" s="8" t="str">
        <f>VLOOKUP(L646,'Supplier IDs'!A:C,3,0)</f>
        <v>Eckert &amp; Ziegler Bebig Limited</v>
      </c>
      <c r="D646" s="8" t="str">
        <f t="shared" si="61"/>
        <v>Brachytherapy HDR</v>
      </c>
      <c r="E646" s="8">
        <f t="shared" si="63"/>
        <v>0</v>
      </c>
      <c r="F646" s="8">
        <f t="shared" si="64"/>
        <v>81</v>
      </c>
      <c r="G646" s="8">
        <f t="shared" si="65"/>
        <v>90</v>
      </c>
      <c r="H646" s="15">
        <f t="shared" si="66"/>
        <v>0.3</v>
      </c>
      <c r="I646" s="15" t="s">
        <v>372</v>
      </c>
      <c r="J646" s="10">
        <v>100000000733649</v>
      </c>
      <c r="K646" s="9" t="s">
        <v>392</v>
      </c>
      <c r="L646" s="10">
        <v>100000000613342</v>
      </c>
      <c r="M646" s="9" t="s">
        <v>393</v>
      </c>
      <c r="N646" s="9"/>
      <c r="O646" s="9">
        <v>81</v>
      </c>
      <c r="P646" s="9">
        <v>90</v>
      </c>
      <c r="Q646" s="9">
        <v>30</v>
      </c>
    </row>
    <row r="647" spans="1:17" hidden="1" x14ac:dyDescent="0.25">
      <c r="A647" s="8" t="str">
        <f t="shared" si="62"/>
        <v>Radiotherapy Treatment SystemsEckert &amp; Ziegler Bebig Limited</v>
      </c>
      <c r="B647" s="8" t="str">
        <f>VLOOKUP(J647,'Contract IDs'!A:D,4,0)</f>
        <v>Radiotherapy Treatment Systems</v>
      </c>
      <c r="C647" s="8" t="str">
        <f>VLOOKUP(L647,'Supplier IDs'!A:C,3,0)</f>
        <v>Eckert &amp; Ziegler Bebig Limited</v>
      </c>
      <c r="D647" s="8" t="str">
        <f t="shared" si="61"/>
        <v>Brachytherapy HDR</v>
      </c>
      <c r="E647" s="8">
        <f t="shared" si="63"/>
        <v>0</v>
      </c>
      <c r="F647" s="8">
        <f t="shared" si="64"/>
        <v>91</v>
      </c>
      <c r="G647" s="8">
        <f t="shared" si="65"/>
        <v>999999</v>
      </c>
      <c r="H647" s="15">
        <f t="shared" si="66"/>
        <v>0.3</v>
      </c>
      <c r="I647" s="15" t="s">
        <v>372</v>
      </c>
      <c r="J647" s="10">
        <v>100000000733649</v>
      </c>
      <c r="K647" s="9" t="s">
        <v>392</v>
      </c>
      <c r="L647" s="10">
        <v>100000000613342</v>
      </c>
      <c r="M647" s="9" t="s">
        <v>393</v>
      </c>
      <c r="N647" s="9"/>
      <c r="O647" s="9">
        <v>91</v>
      </c>
      <c r="P647" s="9">
        <v>999999</v>
      </c>
      <c r="Q647" s="9">
        <v>30</v>
      </c>
    </row>
    <row r="648" spans="1:17" hidden="1" x14ac:dyDescent="0.25">
      <c r="A648" s="8" t="str">
        <f t="shared" si="62"/>
        <v>Radiotherapy Treatment SystemsElekta Limited</v>
      </c>
      <c r="B648" s="8" t="str">
        <f>VLOOKUP(J648,'Contract IDs'!A:D,4,0)</f>
        <v>Radiotherapy Treatment Systems</v>
      </c>
      <c r="C648" s="8" t="str">
        <f>VLOOKUP(L648,'Supplier IDs'!A:C,3,0)</f>
        <v>Elekta Limited</v>
      </c>
      <c r="D648" s="8" t="str">
        <f t="shared" si="61"/>
        <v>Superficial X-Ray Rad Therapy</v>
      </c>
      <c r="E648" s="8">
        <f t="shared" si="63"/>
        <v>0</v>
      </c>
      <c r="F648" s="8">
        <f t="shared" si="64"/>
        <v>1</v>
      </c>
      <c r="G648" s="8">
        <f t="shared" si="65"/>
        <v>1</v>
      </c>
      <c r="H648" s="15">
        <f t="shared" si="66"/>
        <v>0</v>
      </c>
      <c r="I648" s="15" t="s">
        <v>372</v>
      </c>
      <c r="J648" s="10">
        <v>100000000733649</v>
      </c>
      <c r="K648" s="9" t="s">
        <v>392</v>
      </c>
      <c r="L648" s="10">
        <v>100000000611394</v>
      </c>
      <c r="M648" s="9" t="s">
        <v>394</v>
      </c>
      <c r="N648" s="9"/>
      <c r="O648" s="9">
        <v>1</v>
      </c>
      <c r="P648" s="9">
        <v>1</v>
      </c>
      <c r="Q648" s="9">
        <v>0</v>
      </c>
    </row>
    <row r="649" spans="1:17" hidden="1" x14ac:dyDescent="0.25">
      <c r="A649" s="8" t="str">
        <f t="shared" si="62"/>
        <v>Radiotherapy Treatment SystemsElekta Limited</v>
      </c>
      <c r="B649" s="8" t="str">
        <f>VLOOKUP(J649,'Contract IDs'!A:D,4,0)</f>
        <v>Radiotherapy Treatment Systems</v>
      </c>
      <c r="C649" s="8" t="str">
        <f>VLOOKUP(L649,'Supplier IDs'!A:C,3,0)</f>
        <v>Elekta Limited</v>
      </c>
      <c r="D649" s="8" t="str">
        <f t="shared" si="61"/>
        <v>Superficial X-Ray Rad Therapy</v>
      </c>
      <c r="E649" s="8">
        <f t="shared" si="63"/>
        <v>0</v>
      </c>
      <c r="F649" s="8">
        <f t="shared" si="64"/>
        <v>2</v>
      </c>
      <c r="G649" s="8">
        <f t="shared" si="65"/>
        <v>2</v>
      </c>
      <c r="H649" s="15">
        <f t="shared" si="66"/>
        <v>0.05</v>
      </c>
      <c r="I649" s="15" t="s">
        <v>372</v>
      </c>
      <c r="J649" s="10">
        <v>100000000733649</v>
      </c>
      <c r="K649" s="9" t="s">
        <v>392</v>
      </c>
      <c r="L649" s="10">
        <v>100000000611394</v>
      </c>
      <c r="M649" s="9" t="s">
        <v>394</v>
      </c>
      <c r="N649" s="9"/>
      <c r="O649" s="9">
        <v>2</v>
      </c>
      <c r="P649" s="9">
        <v>2</v>
      </c>
      <c r="Q649" s="9">
        <v>5</v>
      </c>
    </row>
    <row r="650" spans="1:17" hidden="1" x14ac:dyDescent="0.25">
      <c r="A650" s="8" t="str">
        <f t="shared" si="62"/>
        <v>Radiotherapy Treatment SystemsElekta Limited</v>
      </c>
      <c r="B650" s="8" t="str">
        <f>VLOOKUP(J650,'Contract IDs'!A:D,4,0)</f>
        <v>Radiotherapy Treatment Systems</v>
      </c>
      <c r="C650" s="8" t="str">
        <f>VLOOKUP(L650,'Supplier IDs'!A:C,3,0)</f>
        <v>Elekta Limited</v>
      </c>
      <c r="D650" s="8" t="str">
        <f t="shared" si="61"/>
        <v>Superficial X-Ray Rad Therapy</v>
      </c>
      <c r="E650" s="8">
        <f t="shared" si="63"/>
        <v>0</v>
      </c>
      <c r="F650" s="8">
        <f t="shared" si="64"/>
        <v>3</v>
      </c>
      <c r="G650" s="8">
        <f t="shared" si="65"/>
        <v>3</v>
      </c>
      <c r="H650" s="15">
        <f t="shared" si="66"/>
        <v>0.06</v>
      </c>
      <c r="I650" s="15" t="s">
        <v>372</v>
      </c>
      <c r="J650" s="10">
        <v>100000000733649</v>
      </c>
      <c r="K650" s="9" t="s">
        <v>392</v>
      </c>
      <c r="L650" s="10">
        <v>100000000611394</v>
      </c>
      <c r="M650" s="9" t="s">
        <v>394</v>
      </c>
      <c r="N650" s="9"/>
      <c r="O650" s="9">
        <v>3</v>
      </c>
      <c r="P650" s="9">
        <v>3</v>
      </c>
      <c r="Q650" s="9">
        <v>6</v>
      </c>
    </row>
    <row r="651" spans="1:17" hidden="1" x14ac:dyDescent="0.25">
      <c r="A651" s="8" t="str">
        <f t="shared" si="62"/>
        <v>Radiotherapy Treatment SystemsElekta Limited</v>
      </c>
      <c r="B651" s="8" t="str">
        <f>VLOOKUP(J651,'Contract IDs'!A:D,4,0)</f>
        <v>Radiotherapy Treatment Systems</v>
      </c>
      <c r="C651" s="8" t="str">
        <f>VLOOKUP(L651,'Supplier IDs'!A:C,3,0)</f>
        <v>Elekta Limited</v>
      </c>
      <c r="D651" s="8" t="str">
        <f t="shared" si="61"/>
        <v>Superficial X-Ray Rad Therapy</v>
      </c>
      <c r="E651" s="8">
        <f t="shared" si="63"/>
        <v>0</v>
      </c>
      <c r="F651" s="8">
        <f t="shared" si="64"/>
        <v>4</v>
      </c>
      <c r="G651" s="8">
        <f t="shared" si="65"/>
        <v>4</v>
      </c>
      <c r="H651" s="15">
        <f t="shared" si="66"/>
        <v>7.0000000000000007E-2</v>
      </c>
      <c r="I651" s="15" t="s">
        <v>372</v>
      </c>
      <c r="J651" s="10">
        <v>100000000733649</v>
      </c>
      <c r="K651" s="9" t="s">
        <v>392</v>
      </c>
      <c r="L651" s="10">
        <v>100000000611394</v>
      </c>
      <c r="M651" s="9" t="s">
        <v>394</v>
      </c>
      <c r="N651" s="9"/>
      <c r="O651" s="9">
        <v>4</v>
      </c>
      <c r="P651" s="9">
        <v>4</v>
      </c>
      <c r="Q651" s="9">
        <v>7</v>
      </c>
    </row>
    <row r="652" spans="1:17" hidden="1" x14ac:dyDescent="0.25">
      <c r="A652" s="8" t="str">
        <f t="shared" si="62"/>
        <v>Radiotherapy Treatment SystemsElekta Limited</v>
      </c>
      <c r="B652" s="8" t="str">
        <f>VLOOKUP(J652,'Contract IDs'!A:D,4,0)</f>
        <v>Radiotherapy Treatment Systems</v>
      </c>
      <c r="C652" s="8" t="str">
        <f>VLOOKUP(L652,'Supplier IDs'!A:C,3,0)</f>
        <v>Elekta Limited</v>
      </c>
      <c r="D652" s="8" t="str">
        <f t="shared" si="61"/>
        <v>Superficial X-Ray Rad Therapy</v>
      </c>
      <c r="E652" s="8">
        <f t="shared" si="63"/>
        <v>0</v>
      </c>
      <c r="F652" s="8">
        <f t="shared" si="64"/>
        <v>5</v>
      </c>
      <c r="G652" s="8">
        <f t="shared" si="65"/>
        <v>5</v>
      </c>
      <c r="H652" s="15">
        <f t="shared" si="66"/>
        <v>0.1</v>
      </c>
      <c r="I652" s="15" t="s">
        <v>372</v>
      </c>
      <c r="J652" s="10">
        <v>100000000733649</v>
      </c>
      <c r="K652" s="9" t="s">
        <v>392</v>
      </c>
      <c r="L652" s="10">
        <v>100000000611394</v>
      </c>
      <c r="M652" s="9" t="s">
        <v>394</v>
      </c>
      <c r="N652" s="9"/>
      <c r="O652" s="9">
        <v>5</v>
      </c>
      <c r="P652" s="9">
        <v>5</v>
      </c>
      <c r="Q652" s="9">
        <v>10</v>
      </c>
    </row>
    <row r="653" spans="1:17" hidden="1" x14ac:dyDescent="0.25">
      <c r="A653" s="8" t="str">
        <f t="shared" si="62"/>
        <v>Radiotherapy Treatment SystemsElekta Limited</v>
      </c>
      <c r="B653" s="8" t="str">
        <f>VLOOKUP(J653,'Contract IDs'!A:D,4,0)</f>
        <v>Radiotherapy Treatment Systems</v>
      </c>
      <c r="C653" s="8" t="str">
        <f>VLOOKUP(L653,'Supplier IDs'!A:C,3,0)</f>
        <v>Elekta Limited</v>
      </c>
      <c r="D653" s="8" t="str">
        <f t="shared" si="61"/>
        <v>Superficial X-Ray Rad Therapy</v>
      </c>
      <c r="E653" s="8">
        <f t="shared" si="63"/>
        <v>0</v>
      </c>
      <c r="F653" s="8">
        <f t="shared" si="64"/>
        <v>6</v>
      </c>
      <c r="G653" s="8">
        <f t="shared" si="65"/>
        <v>6</v>
      </c>
      <c r="H653" s="15">
        <f t="shared" si="66"/>
        <v>0.11</v>
      </c>
      <c r="I653" s="15" t="s">
        <v>372</v>
      </c>
      <c r="J653" s="10">
        <v>100000000733649</v>
      </c>
      <c r="K653" s="9" t="s">
        <v>392</v>
      </c>
      <c r="L653" s="10">
        <v>100000000611394</v>
      </c>
      <c r="M653" s="9" t="s">
        <v>394</v>
      </c>
      <c r="N653" s="9"/>
      <c r="O653" s="9">
        <v>6</v>
      </c>
      <c r="P653" s="9">
        <v>6</v>
      </c>
      <c r="Q653" s="9">
        <v>11</v>
      </c>
    </row>
    <row r="654" spans="1:17" hidden="1" x14ac:dyDescent="0.25">
      <c r="A654" s="8" t="str">
        <f t="shared" si="62"/>
        <v>Radiotherapy Treatment SystemsElekta Limited</v>
      </c>
      <c r="B654" s="8" t="str">
        <f>VLOOKUP(J654,'Contract IDs'!A:D,4,0)</f>
        <v>Radiotherapy Treatment Systems</v>
      </c>
      <c r="C654" s="8" t="str">
        <f>VLOOKUP(L654,'Supplier IDs'!A:C,3,0)</f>
        <v>Elekta Limited</v>
      </c>
      <c r="D654" s="8" t="str">
        <f t="shared" si="61"/>
        <v>Superficial X-Ray Rad Therapy</v>
      </c>
      <c r="E654" s="8">
        <f t="shared" si="63"/>
        <v>0</v>
      </c>
      <c r="F654" s="8">
        <f t="shared" si="64"/>
        <v>7</v>
      </c>
      <c r="G654" s="8">
        <f t="shared" si="65"/>
        <v>7</v>
      </c>
      <c r="H654" s="15">
        <f t="shared" si="66"/>
        <v>0.12</v>
      </c>
      <c r="I654" s="15" t="s">
        <v>372</v>
      </c>
      <c r="J654" s="10">
        <v>100000000733649</v>
      </c>
      <c r="K654" s="9" t="s">
        <v>392</v>
      </c>
      <c r="L654" s="10">
        <v>100000000611394</v>
      </c>
      <c r="M654" s="9" t="s">
        <v>394</v>
      </c>
      <c r="N654" s="9"/>
      <c r="O654" s="9">
        <v>7</v>
      </c>
      <c r="P654" s="9">
        <v>7</v>
      </c>
      <c r="Q654" s="9">
        <v>12</v>
      </c>
    </row>
    <row r="655" spans="1:17" hidden="1" x14ac:dyDescent="0.25">
      <c r="A655" s="8" t="str">
        <f t="shared" si="62"/>
        <v>Radiotherapy Treatment SystemsElekta Limited</v>
      </c>
      <c r="B655" s="8" t="str">
        <f>VLOOKUP(J655,'Contract IDs'!A:D,4,0)</f>
        <v>Radiotherapy Treatment Systems</v>
      </c>
      <c r="C655" s="8" t="str">
        <f>VLOOKUP(L655,'Supplier IDs'!A:C,3,0)</f>
        <v>Elekta Limited</v>
      </c>
      <c r="D655" s="8" t="str">
        <f t="shared" si="61"/>
        <v>Superficial X-Ray Rad Therapy</v>
      </c>
      <c r="E655" s="8">
        <f t="shared" si="63"/>
        <v>0</v>
      </c>
      <c r="F655" s="8">
        <f t="shared" si="64"/>
        <v>8</v>
      </c>
      <c r="G655" s="8">
        <f t="shared" si="65"/>
        <v>8</v>
      </c>
      <c r="H655" s="15">
        <f t="shared" si="66"/>
        <v>0.13</v>
      </c>
      <c r="I655" s="15" t="s">
        <v>372</v>
      </c>
      <c r="J655" s="10">
        <v>100000000733649</v>
      </c>
      <c r="K655" s="9" t="s">
        <v>392</v>
      </c>
      <c r="L655" s="10">
        <v>100000000611394</v>
      </c>
      <c r="M655" s="9" t="s">
        <v>394</v>
      </c>
      <c r="N655" s="9"/>
      <c r="O655" s="9">
        <v>8</v>
      </c>
      <c r="P655" s="9">
        <v>8</v>
      </c>
      <c r="Q655" s="9">
        <v>13</v>
      </c>
    </row>
    <row r="656" spans="1:17" hidden="1" x14ac:dyDescent="0.25">
      <c r="A656" s="8" t="str">
        <f t="shared" si="62"/>
        <v>Radiotherapy Treatment SystemsElekta Limited</v>
      </c>
      <c r="B656" s="8" t="str">
        <f>VLOOKUP(J656,'Contract IDs'!A:D,4,0)</f>
        <v>Radiotherapy Treatment Systems</v>
      </c>
      <c r="C656" s="8" t="str">
        <f>VLOOKUP(L656,'Supplier IDs'!A:C,3,0)</f>
        <v>Elekta Limited</v>
      </c>
      <c r="D656" s="8" t="str">
        <f t="shared" si="61"/>
        <v>Superficial X-Ray Rad Therapy</v>
      </c>
      <c r="E656" s="8">
        <f t="shared" si="63"/>
        <v>0</v>
      </c>
      <c r="F656" s="8">
        <f t="shared" si="64"/>
        <v>9</v>
      </c>
      <c r="G656" s="8">
        <f t="shared" si="65"/>
        <v>9</v>
      </c>
      <c r="H656" s="15">
        <f t="shared" si="66"/>
        <v>0.14000000000000001</v>
      </c>
      <c r="I656" s="15" t="s">
        <v>372</v>
      </c>
      <c r="J656" s="10">
        <v>100000000733649</v>
      </c>
      <c r="K656" s="9" t="s">
        <v>392</v>
      </c>
      <c r="L656" s="10">
        <v>100000000611394</v>
      </c>
      <c r="M656" s="9" t="s">
        <v>394</v>
      </c>
      <c r="N656" s="9"/>
      <c r="O656" s="9">
        <v>9</v>
      </c>
      <c r="P656" s="9">
        <v>9</v>
      </c>
      <c r="Q656" s="9">
        <v>14</v>
      </c>
    </row>
    <row r="657" spans="1:17" hidden="1" x14ac:dyDescent="0.25">
      <c r="A657" s="8" t="str">
        <f t="shared" si="62"/>
        <v>Radiotherapy Treatment SystemsElekta Limited</v>
      </c>
      <c r="B657" s="8" t="str">
        <f>VLOOKUP(J657,'Contract IDs'!A:D,4,0)</f>
        <v>Radiotherapy Treatment Systems</v>
      </c>
      <c r="C657" s="8" t="str">
        <f>VLOOKUP(L657,'Supplier IDs'!A:C,3,0)</f>
        <v>Elekta Limited</v>
      </c>
      <c r="D657" s="8" t="str">
        <f t="shared" si="61"/>
        <v>Superficial X-Ray Rad Therapy</v>
      </c>
      <c r="E657" s="8">
        <f t="shared" si="63"/>
        <v>0</v>
      </c>
      <c r="F657" s="8">
        <f t="shared" si="64"/>
        <v>10</v>
      </c>
      <c r="G657" s="8">
        <f t="shared" si="65"/>
        <v>10</v>
      </c>
      <c r="H657" s="15">
        <f t="shared" si="66"/>
        <v>0.15</v>
      </c>
      <c r="I657" s="15" t="s">
        <v>372</v>
      </c>
      <c r="J657" s="10">
        <v>100000000733649</v>
      </c>
      <c r="K657" s="9" t="s">
        <v>392</v>
      </c>
      <c r="L657" s="10">
        <v>100000000611394</v>
      </c>
      <c r="M657" s="9" t="s">
        <v>394</v>
      </c>
      <c r="N657" s="9"/>
      <c r="O657" s="9">
        <v>10</v>
      </c>
      <c r="P657" s="9">
        <v>10</v>
      </c>
      <c r="Q657" s="9">
        <v>15</v>
      </c>
    </row>
    <row r="658" spans="1:17" hidden="1" x14ac:dyDescent="0.25">
      <c r="A658" s="8" t="str">
        <f t="shared" si="62"/>
        <v>Radiotherapy Treatment SystemsElekta Limited</v>
      </c>
      <c r="B658" s="8" t="str">
        <f>VLOOKUP(J658,'Contract IDs'!A:D,4,0)</f>
        <v>Radiotherapy Treatment Systems</v>
      </c>
      <c r="C658" s="8" t="str">
        <f>VLOOKUP(L658,'Supplier IDs'!A:C,3,0)</f>
        <v>Elekta Limited</v>
      </c>
      <c r="D658" s="8" t="str">
        <f t="shared" si="61"/>
        <v>Superficial X-Ray Rad Therapy</v>
      </c>
      <c r="E658" s="8">
        <f t="shared" si="63"/>
        <v>0</v>
      </c>
      <c r="F658" s="8">
        <f t="shared" si="64"/>
        <v>11</v>
      </c>
      <c r="G658" s="8">
        <f t="shared" si="65"/>
        <v>15</v>
      </c>
      <c r="H658" s="15">
        <f t="shared" si="66"/>
        <v>0.16</v>
      </c>
      <c r="I658" s="15" t="s">
        <v>372</v>
      </c>
      <c r="J658" s="10">
        <v>100000000733649</v>
      </c>
      <c r="K658" s="9" t="s">
        <v>392</v>
      </c>
      <c r="L658" s="10">
        <v>100000000611394</v>
      </c>
      <c r="M658" s="9" t="s">
        <v>394</v>
      </c>
      <c r="N658" s="9"/>
      <c r="O658" s="9">
        <v>11</v>
      </c>
      <c r="P658" s="9">
        <v>15</v>
      </c>
      <c r="Q658" s="9">
        <v>16</v>
      </c>
    </row>
    <row r="659" spans="1:17" hidden="1" x14ac:dyDescent="0.25">
      <c r="A659" s="8" t="str">
        <f t="shared" si="62"/>
        <v>Radiotherapy Treatment SystemsElekta Limited</v>
      </c>
      <c r="B659" s="8" t="str">
        <f>VLOOKUP(J659,'Contract IDs'!A:D,4,0)</f>
        <v>Radiotherapy Treatment Systems</v>
      </c>
      <c r="C659" s="8" t="str">
        <f>VLOOKUP(L659,'Supplier IDs'!A:C,3,0)</f>
        <v>Elekta Limited</v>
      </c>
      <c r="D659" s="8" t="str">
        <f t="shared" si="61"/>
        <v>Superficial X-Ray Rad Therapy</v>
      </c>
      <c r="E659" s="8">
        <f t="shared" si="63"/>
        <v>0</v>
      </c>
      <c r="F659" s="8">
        <f t="shared" si="64"/>
        <v>16</v>
      </c>
      <c r="G659" s="8">
        <f t="shared" si="65"/>
        <v>20</v>
      </c>
      <c r="H659" s="15">
        <f t="shared" si="66"/>
        <v>0.17</v>
      </c>
      <c r="I659" s="15" t="s">
        <v>372</v>
      </c>
      <c r="J659" s="10">
        <v>100000000733649</v>
      </c>
      <c r="K659" s="9" t="s">
        <v>392</v>
      </c>
      <c r="L659" s="10">
        <v>100000000611394</v>
      </c>
      <c r="M659" s="9" t="s">
        <v>394</v>
      </c>
      <c r="N659" s="9"/>
      <c r="O659" s="9">
        <v>16</v>
      </c>
      <c r="P659" s="9">
        <v>20</v>
      </c>
      <c r="Q659" s="9">
        <v>17</v>
      </c>
    </row>
    <row r="660" spans="1:17" hidden="1" x14ac:dyDescent="0.25">
      <c r="A660" s="8" t="str">
        <f t="shared" si="62"/>
        <v>Radiotherapy Treatment SystemsElekta Limited</v>
      </c>
      <c r="B660" s="8" t="str">
        <f>VLOOKUP(J660,'Contract IDs'!A:D,4,0)</f>
        <v>Radiotherapy Treatment Systems</v>
      </c>
      <c r="C660" s="8" t="str">
        <f>VLOOKUP(L660,'Supplier IDs'!A:C,3,0)</f>
        <v>Elekta Limited</v>
      </c>
      <c r="D660" s="8" t="str">
        <f t="shared" si="61"/>
        <v>Superficial X-Ray Rad Therapy</v>
      </c>
      <c r="E660" s="8">
        <f t="shared" si="63"/>
        <v>0</v>
      </c>
      <c r="F660" s="8">
        <f t="shared" si="64"/>
        <v>21</v>
      </c>
      <c r="G660" s="8">
        <f t="shared" si="65"/>
        <v>25</v>
      </c>
      <c r="H660" s="15">
        <f t="shared" si="66"/>
        <v>0.18</v>
      </c>
      <c r="I660" s="15" t="s">
        <v>372</v>
      </c>
      <c r="J660" s="10">
        <v>100000000733649</v>
      </c>
      <c r="K660" s="9" t="s">
        <v>392</v>
      </c>
      <c r="L660" s="10">
        <v>100000000611394</v>
      </c>
      <c r="M660" s="9" t="s">
        <v>394</v>
      </c>
      <c r="N660" s="9"/>
      <c r="O660" s="9">
        <v>21</v>
      </c>
      <c r="P660" s="9">
        <v>25</v>
      </c>
      <c r="Q660" s="9">
        <v>18</v>
      </c>
    </row>
    <row r="661" spans="1:17" hidden="1" x14ac:dyDescent="0.25">
      <c r="A661" s="8" t="str">
        <f t="shared" si="62"/>
        <v>Radiotherapy Treatment SystemsElekta Limited</v>
      </c>
      <c r="B661" s="8" t="str">
        <f>VLOOKUP(J661,'Contract IDs'!A:D,4,0)</f>
        <v>Radiotherapy Treatment Systems</v>
      </c>
      <c r="C661" s="8" t="str">
        <f>VLOOKUP(L661,'Supplier IDs'!A:C,3,0)</f>
        <v>Elekta Limited</v>
      </c>
      <c r="D661" s="8" t="str">
        <f t="shared" si="61"/>
        <v>Superficial X-Ray Rad Therapy</v>
      </c>
      <c r="E661" s="8">
        <f t="shared" si="63"/>
        <v>0</v>
      </c>
      <c r="F661" s="8">
        <f t="shared" si="64"/>
        <v>26</v>
      </c>
      <c r="G661" s="8">
        <f t="shared" si="65"/>
        <v>30</v>
      </c>
      <c r="H661" s="15">
        <f t="shared" si="66"/>
        <v>0.19</v>
      </c>
      <c r="I661" s="15" t="s">
        <v>372</v>
      </c>
      <c r="J661" s="10">
        <v>100000000733649</v>
      </c>
      <c r="K661" s="9" t="s">
        <v>392</v>
      </c>
      <c r="L661" s="10">
        <v>100000000611394</v>
      </c>
      <c r="M661" s="9" t="s">
        <v>394</v>
      </c>
      <c r="N661" s="9"/>
      <c r="O661" s="9">
        <v>26</v>
      </c>
      <c r="P661" s="9">
        <v>30</v>
      </c>
      <c r="Q661" s="9">
        <v>19</v>
      </c>
    </row>
    <row r="662" spans="1:17" hidden="1" x14ac:dyDescent="0.25">
      <c r="A662" s="8" t="str">
        <f t="shared" si="62"/>
        <v>Radiotherapy Treatment SystemsElekta Limited</v>
      </c>
      <c r="B662" s="8" t="str">
        <f>VLOOKUP(J662,'Contract IDs'!A:D,4,0)</f>
        <v>Radiotherapy Treatment Systems</v>
      </c>
      <c r="C662" s="8" t="str">
        <f>VLOOKUP(L662,'Supplier IDs'!A:C,3,0)</f>
        <v>Elekta Limited</v>
      </c>
      <c r="D662" s="8" t="str">
        <f t="shared" si="61"/>
        <v>Superficial X-Ray Rad Therapy</v>
      </c>
      <c r="E662" s="8">
        <f t="shared" si="63"/>
        <v>0</v>
      </c>
      <c r="F662" s="8">
        <f t="shared" si="64"/>
        <v>31</v>
      </c>
      <c r="G662" s="8">
        <f t="shared" si="65"/>
        <v>35</v>
      </c>
      <c r="H662" s="15">
        <f t="shared" si="66"/>
        <v>0.2</v>
      </c>
      <c r="I662" s="15" t="s">
        <v>372</v>
      </c>
      <c r="J662" s="10">
        <v>100000000733649</v>
      </c>
      <c r="K662" s="9" t="s">
        <v>392</v>
      </c>
      <c r="L662" s="10">
        <v>100000000611394</v>
      </c>
      <c r="M662" s="9" t="s">
        <v>394</v>
      </c>
      <c r="N662" s="9"/>
      <c r="O662" s="9">
        <v>31</v>
      </c>
      <c r="P662" s="9">
        <v>35</v>
      </c>
      <c r="Q662" s="9">
        <v>20</v>
      </c>
    </row>
    <row r="663" spans="1:17" hidden="1" x14ac:dyDescent="0.25">
      <c r="A663" s="8" t="str">
        <f t="shared" si="62"/>
        <v>Radiotherapy Treatment SystemsElekta Limited</v>
      </c>
      <c r="B663" s="8" t="str">
        <f>VLOOKUP(J663,'Contract IDs'!A:D,4,0)</f>
        <v>Radiotherapy Treatment Systems</v>
      </c>
      <c r="C663" s="8" t="str">
        <f>VLOOKUP(L663,'Supplier IDs'!A:C,3,0)</f>
        <v>Elekta Limited</v>
      </c>
      <c r="D663" s="8" t="str">
        <f t="shared" si="61"/>
        <v>Superficial X-Ray Rad Therapy</v>
      </c>
      <c r="E663" s="8">
        <f t="shared" si="63"/>
        <v>0</v>
      </c>
      <c r="F663" s="8">
        <f t="shared" si="64"/>
        <v>36</v>
      </c>
      <c r="G663" s="8">
        <f t="shared" si="65"/>
        <v>40</v>
      </c>
      <c r="H663" s="15">
        <f t="shared" si="66"/>
        <v>0.2</v>
      </c>
      <c r="I663" s="15" t="s">
        <v>372</v>
      </c>
      <c r="J663" s="10">
        <v>100000000733649</v>
      </c>
      <c r="K663" s="9" t="s">
        <v>392</v>
      </c>
      <c r="L663" s="10">
        <v>100000000611394</v>
      </c>
      <c r="M663" s="9" t="s">
        <v>394</v>
      </c>
      <c r="N663" s="9"/>
      <c r="O663" s="9">
        <v>36</v>
      </c>
      <c r="P663" s="9">
        <v>40</v>
      </c>
      <c r="Q663" s="9">
        <v>20</v>
      </c>
    </row>
    <row r="664" spans="1:17" hidden="1" x14ac:dyDescent="0.25">
      <c r="A664" s="8" t="str">
        <f t="shared" si="62"/>
        <v>Radiotherapy Treatment SystemsElekta Limited</v>
      </c>
      <c r="B664" s="8" t="str">
        <f>VLOOKUP(J664,'Contract IDs'!A:D,4,0)</f>
        <v>Radiotherapy Treatment Systems</v>
      </c>
      <c r="C664" s="8" t="str">
        <f>VLOOKUP(L664,'Supplier IDs'!A:C,3,0)</f>
        <v>Elekta Limited</v>
      </c>
      <c r="D664" s="8" t="str">
        <f t="shared" si="61"/>
        <v>Superficial X-Ray Rad Therapy</v>
      </c>
      <c r="E664" s="8">
        <f t="shared" si="63"/>
        <v>0</v>
      </c>
      <c r="F664" s="8">
        <f t="shared" si="64"/>
        <v>41</v>
      </c>
      <c r="G664" s="8">
        <f t="shared" si="65"/>
        <v>45</v>
      </c>
      <c r="H664" s="15">
        <f t="shared" si="66"/>
        <v>0.2</v>
      </c>
      <c r="I664" s="15" t="s">
        <v>372</v>
      </c>
      <c r="J664" s="10">
        <v>100000000733649</v>
      </c>
      <c r="K664" s="9" t="s">
        <v>392</v>
      </c>
      <c r="L664" s="10">
        <v>100000000611394</v>
      </c>
      <c r="M664" s="9" t="s">
        <v>394</v>
      </c>
      <c r="N664" s="9"/>
      <c r="O664" s="9">
        <v>41</v>
      </c>
      <c r="P664" s="9">
        <v>45</v>
      </c>
      <c r="Q664" s="9">
        <v>20</v>
      </c>
    </row>
    <row r="665" spans="1:17" hidden="1" x14ac:dyDescent="0.25">
      <c r="A665" s="8" t="str">
        <f t="shared" si="62"/>
        <v>Radiotherapy Treatment SystemsElekta Limited</v>
      </c>
      <c r="B665" s="8" t="str">
        <f>VLOOKUP(J665,'Contract IDs'!A:D,4,0)</f>
        <v>Radiotherapy Treatment Systems</v>
      </c>
      <c r="C665" s="8" t="str">
        <f>VLOOKUP(L665,'Supplier IDs'!A:C,3,0)</f>
        <v>Elekta Limited</v>
      </c>
      <c r="D665" s="8" t="str">
        <f t="shared" si="61"/>
        <v>Superficial X-Ray Rad Therapy</v>
      </c>
      <c r="E665" s="8">
        <f t="shared" si="63"/>
        <v>0</v>
      </c>
      <c r="F665" s="8">
        <f t="shared" si="64"/>
        <v>46</v>
      </c>
      <c r="G665" s="8">
        <f t="shared" si="65"/>
        <v>50</v>
      </c>
      <c r="H665" s="15">
        <f t="shared" si="66"/>
        <v>0.2</v>
      </c>
      <c r="I665" s="15" t="s">
        <v>372</v>
      </c>
      <c r="J665" s="10">
        <v>100000000733649</v>
      </c>
      <c r="K665" s="9" t="s">
        <v>392</v>
      </c>
      <c r="L665" s="10">
        <v>100000000611394</v>
      </c>
      <c r="M665" s="9" t="s">
        <v>394</v>
      </c>
      <c r="N665" s="9"/>
      <c r="O665" s="9">
        <v>46</v>
      </c>
      <c r="P665" s="9">
        <v>50</v>
      </c>
      <c r="Q665" s="9">
        <v>20</v>
      </c>
    </row>
    <row r="666" spans="1:17" hidden="1" x14ac:dyDescent="0.25">
      <c r="A666" s="8" t="str">
        <f t="shared" si="62"/>
        <v>Radiotherapy Treatment SystemsElekta Limited</v>
      </c>
      <c r="B666" s="8" t="str">
        <f>VLOOKUP(J666,'Contract IDs'!A:D,4,0)</f>
        <v>Radiotherapy Treatment Systems</v>
      </c>
      <c r="C666" s="8" t="str">
        <f>VLOOKUP(L666,'Supplier IDs'!A:C,3,0)</f>
        <v>Elekta Limited</v>
      </c>
      <c r="D666" s="8" t="str">
        <f t="shared" si="61"/>
        <v>Superficial X-Ray Rad Therapy</v>
      </c>
      <c r="E666" s="8">
        <f t="shared" si="63"/>
        <v>0</v>
      </c>
      <c r="F666" s="8">
        <f t="shared" si="64"/>
        <v>51</v>
      </c>
      <c r="G666" s="8">
        <f t="shared" si="65"/>
        <v>60</v>
      </c>
      <c r="H666" s="15">
        <f t="shared" si="66"/>
        <v>0.2</v>
      </c>
      <c r="I666" s="15" t="s">
        <v>372</v>
      </c>
      <c r="J666" s="10">
        <v>100000000733649</v>
      </c>
      <c r="K666" s="9" t="s">
        <v>392</v>
      </c>
      <c r="L666" s="10">
        <v>100000000611394</v>
      </c>
      <c r="M666" s="9" t="s">
        <v>394</v>
      </c>
      <c r="N666" s="9"/>
      <c r="O666" s="9">
        <v>51</v>
      </c>
      <c r="P666" s="9">
        <v>60</v>
      </c>
      <c r="Q666" s="9">
        <v>20</v>
      </c>
    </row>
    <row r="667" spans="1:17" hidden="1" x14ac:dyDescent="0.25">
      <c r="A667" s="8" t="str">
        <f t="shared" si="62"/>
        <v>Radiotherapy Treatment SystemsElekta Limited</v>
      </c>
      <c r="B667" s="8" t="str">
        <f>VLOOKUP(J667,'Contract IDs'!A:D,4,0)</f>
        <v>Radiotherapy Treatment Systems</v>
      </c>
      <c r="C667" s="8" t="str">
        <f>VLOOKUP(L667,'Supplier IDs'!A:C,3,0)</f>
        <v>Elekta Limited</v>
      </c>
      <c r="D667" s="8" t="str">
        <f t="shared" si="61"/>
        <v>Superficial X-Ray Rad Therapy</v>
      </c>
      <c r="E667" s="8">
        <f t="shared" si="63"/>
        <v>0</v>
      </c>
      <c r="F667" s="8">
        <f t="shared" si="64"/>
        <v>61</v>
      </c>
      <c r="G667" s="8">
        <f t="shared" si="65"/>
        <v>70</v>
      </c>
      <c r="H667" s="15">
        <f t="shared" si="66"/>
        <v>0.2</v>
      </c>
      <c r="I667" s="15" t="s">
        <v>372</v>
      </c>
      <c r="J667" s="10">
        <v>100000000733649</v>
      </c>
      <c r="K667" s="9" t="s">
        <v>392</v>
      </c>
      <c r="L667" s="10">
        <v>100000000611394</v>
      </c>
      <c r="M667" s="9" t="s">
        <v>394</v>
      </c>
      <c r="N667" s="9"/>
      <c r="O667" s="9">
        <v>61</v>
      </c>
      <c r="P667" s="9">
        <v>70</v>
      </c>
      <c r="Q667" s="9">
        <v>20</v>
      </c>
    </row>
    <row r="668" spans="1:17" hidden="1" x14ac:dyDescent="0.25">
      <c r="A668" s="8" t="str">
        <f t="shared" si="62"/>
        <v>Radiotherapy Treatment SystemsElekta Limited</v>
      </c>
      <c r="B668" s="8" t="str">
        <f>VLOOKUP(J668,'Contract IDs'!A:D,4,0)</f>
        <v>Radiotherapy Treatment Systems</v>
      </c>
      <c r="C668" s="8" t="str">
        <f>VLOOKUP(L668,'Supplier IDs'!A:C,3,0)</f>
        <v>Elekta Limited</v>
      </c>
      <c r="D668" s="8" t="str">
        <f t="shared" si="61"/>
        <v>Superficial X-Ray Rad Therapy</v>
      </c>
      <c r="E668" s="8">
        <f t="shared" si="63"/>
        <v>0</v>
      </c>
      <c r="F668" s="8">
        <f t="shared" si="64"/>
        <v>71</v>
      </c>
      <c r="G668" s="8">
        <f t="shared" si="65"/>
        <v>80</v>
      </c>
      <c r="H668" s="15">
        <f t="shared" si="66"/>
        <v>0.2</v>
      </c>
      <c r="I668" s="15" t="s">
        <v>372</v>
      </c>
      <c r="J668" s="10">
        <v>100000000733649</v>
      </c>
      <c r="K668" s="9" t="s">
        <v>392</v>
      </c>
      <c r="L668" s="10">
        <v>100000000611394</v>
      </c>
      <c r="M668" s="9" t="s">
        <v>394</v>
      </c>
      <c r="N668" s="9"/>
      <c r="O668" s="9">
        <v>71</v>
      </c>
      <c r="P668" s="9">
        <v>80</v>
      </c>
      <c r="Q668" s="9">
        <v>20</v>
      </c>
    </row>
    <row r="669" spans="1:17" hidden="1" x14ac:dyDescent="0.25">
      <c r="A669" s="8" t="str">
        <f t="shared" si="62"/>
        <v>Radiotherapy Treatment SystemsElekta Limited</v>
      </c>
      <c r="B669" s="8" t="str">
        <f>VLOOKUP(J669,'Contract IDs'!A:D,4,0)</f>
        <v>Radiotherapy Treatment Systems</v>
      </c>
      <c r="C669" s="8" t="str">
        <f>VLOOKUP(L669,'Supplier IDs'!A:C,3,0)</f>
        <v>Elekta Limited</v>
      </c>
      <c r="D669" s="8" t="str">
        <f t="shared" si="61"/>
        <v>Superficial X-Ray Rad Therapy</v>
      </c>
      <c r="E669" s="8">
        <f t="shared" si="63"/>
        <v>0</v>
      </c>
      <c r="F669" s="8">
        <f t="shared" si="64"/>
        <v>81</v>
      </c>
      <c r="G669" s="8">
        <f t="shared" si="65"/>
        <v>90</v>
      </c>
      <c r="H669" s="15">
        <f t="shared" si="66"/>
        <v>0.2</v>
      </c>
      <c r="I669" s="15" t="s">
        <v>372</v>
      </c>
      <c r="J669" s="10">
        <v>100000000733649</v>
      </c>
      <c r="K669" s="9" t="s">
        <v>392</v>
      </c>
      <c r="L669" s="10">
        <v>100000000611394</v>
      </c>
      <c r="M669" s="9" t="s">
        <v>394</v>
      </c>
      <c r="N669" s="9"/>
      <c r="O669" s="9">
        <v>81</v>
      </c>
      <c r="P669" s="9">
        <v>90</v>
      </c>
      <c r="Q669" s="9">
        <v>20</v>
      </c>
    </row>
    <row r="670" spans="1:17" hidden="1" x14ac:dyDescent="0.25">
      <c r="A670" s="8" t="str">
        <f t="shared" si="62"/>
        <v>Radiotherapy Treatment SystemsElekta Limited</v>
      </c>
      <c r="B670" s="8" t="str">
        <f>VLOOKUP(J670,'Contract IDs'!A:D,4,0)</f>
        <v>Radiotherapy Treatment Systems</v>
      </c>
      <c r="C670" s="8" t="str">
        <f>VLOOKUP(L670,'Supplier IDs'!A:C,3,0)</f>
        <v>Elekta Limited</v>
      </c>
      <c r="D670" s="8" t="str">
        <f t="shared" si="61"/>
        <v>Superficial X-Ray Rad Therapy</v>
      </c>
      <c r="E670" s="8">
        <f t="shared" si="63"/>
        <v>0</v>
      </c>
      <c r="F670" s="8">
        <f t="shared" si="64"/>
        <v>91</v>
      </c>
      <c r="G670" s="8">
        <f t="shared" si="65"/>
        <v>999999</v>
      </c>
      <c r="H670" s="15">
        <f t="shared" si="66"/>
        <v>0.2</v>
      </c>
      <c r="I670" s="15" t="s">
        <v>372</v>
      </c>
      <c r="J670" s="10">
        <v>100000000733649</v>
      </c>
      <c r="K670" s="9" t="s">
        <v>392</v>
      </c>
      <c r="L670" s="10">
        <v>100000000611394</v>
      </c>
      <c r="M670" s="9" t="s">
        <v>394</v>
      </c>
      <c r="N670" s="9"/>
      <c r="O670" s="9">
        <v>91</v>
      </c>
      <c r="P670" s="9">
        <v>999999</v>
      </c>
      <c r="Q670" s="9">
        <v>20</v>
      </c>
    </row>
    <row r="671" spans="1:17" hidden="1" x14ac:dyDescent="0.25">
      <c r="A671" s="8" t="str">
        <f t="shared" si="62"/>
        <v>Radiotherapy Treatment SystemsElekta Limited</v>
      </c>
      <c r="B671" s="8" t="str">
        <f>VLOOKUP(J671,'Contract IDs'!A:D,4,0)</f>
        <v>Radiotherapy Treatment Systems</v>
      </c>
      <c r="C671" s="8" t="str">
        <f>VLOOKUP(L671,'Supplier IDs'!A:C,3,0)</f>
        <v>Elekta Limited</v>
      </c>
      <c r="D671" s="8" t="str">
        <f t="shared" si="61"/>
        <v>Brachytherapy LDR</v>
      </c>
      <c r="E671" s="8">
        <f t="shared" si="63"/>
        <v>0</v>
      </c>
      <c r="F671" s="8">
        <f t="shared" si="64"/>
        <v>1</v>
      </c>
      <c r="G671" s="8">
        <f t="shared" si="65"/>
        <v>1</v>
      </c>
      <c r="H671" s="15">
        <f t="shared" si="66"/>
        <v>0</v>
      </c>
      <c r="I671" s="15" t="s">
        <v>372</v>
      </c>
      <c r="J671" s="10">
        <v>100000000733649</v>
      </c>
      <c r="K671" s="9" t="s">
        <v>392</v>
      </c>
      <c r="L671" s="10">
        <v>100000000611394</v>
      </c>
      <c r="M671" s="9" t="s">
        <v>395</v>
      </c>
      <c r="N671" s="9"/>
      <c r="O671" s="9">
        <v>1</v>
      </c>
      <c r="P671" s="9">
        <v>1</v>
      </c>
      <c r="Q671" s="9">
        <v>0</v>
      </c>
    </row>
    <row r="672" spans="1:17" hidden="1" x14ac:dyDescent="0.25">
      <c r="A672" s="8" t="str">
        <f t="shared" si="62"/>
        <v>Radiotherapy Treatment SystemsElekta Limited</v>
      </c>
      <c r="B672" s="8" t="str">
        <f>VLOOKUP(J672,'Contract IDs'!A:D,4,0)</f>
        <v>Radiotherapy Treatment Systems</v>
      </c>
      <c r="C672" s="8" t="str">
        <f>VLOOKUP(L672,'Supplier IDs'!A:C,3,0)</f>
        <v>Elekta Limited</v>
      </c>
      <c r="D672" s="8" t="str">
        <f t="shared" si="61"/>
        <v>Brachytherapy LDR</v>
      </c>
      <c r="E672" s="8">
        <f t="shared" si="63"/>
        <v>0</v>
      </c>
      <c r="F672" s="8">
        <f t="shared" si="64"/>
        <v>2</v>
      </c>
      <c r="G672" s="8">
        <f t="shared" si="65"/>
        <v>2</v>
      </c>
      <c r="H672" s="15">
        <f t="shared" si="66"/>
        <v>0.02</v>
      </c>
      <c r="I672" s="15" t="s">
        <v>372</v>
      </c>
      <c r="J672" s="10">
        <v>100000000733649</v>
      </c>
      <c r="K672" s="9" t="s">
        <v>392</v>
      </c>
      <c r="L672" s="10">
        <v>100000000611394</v>
      </c>
      <c r="M672" s="9" t="s">
        <v>395</v>
      </c>
      <c r="N672" s="9"/>
      <c r="O672" s="9">
        <v>2</v>
      </c>
      <c r="P672" s="9">
        <v>2</v>
      </c>
      <c r="Q672" s="9">
        <v>2</v>
      </c>
    </row>
    <row r="673" spans="1:17" hidden="1" x14ac:dyDescent="0.25">
      <c r="A673" s="8" t="str">
        <f t="shared" si="62"/>
        <v>Radiotherapy Treatment SystemsElekta Limited</v>
      </c>
      <c r="B673" s="8" t="str">
        <f>VLOOKUP(J673,'Contract IDs'!A:D,4,0)</f>
        <v>Radiotherapy Treatment Systems</v>
      </c>
      <c r="C673" s="8" t="str">
        <f>VLOOKUP(L673,'Supplier IDs'!A:C,3,0)</f>
        <v>Elekta Limited</v>
      </c>
      <c r="D673" s="8" t="str">
        <f t="shared" si="61"/>
        <v>Brachytherapy LDR</v>
      </c>
      <c r="E673" s="8">
        <f t="shared" si="63"/>
        <v>0</v>
      </c>
      <c r="F673" s="8">
        <f t="shared" si="64"/>
        <v>3</v>
      </c>
      <c r="G673" s="8">
        <f t="shared" si="65"/>
        <v>3</v>
      </c>
      <c r="H673" s="15">
        <f t="shared" si="66"/>
        <v>0.03</v>
      </c>
      <c r="I673" s="15" t="s">
        <v>372</v>
      </c>
      <c r="J673" s="10">
        <v>100000000733649</v>
      </c>
      <c r="K673" s="9" t="s">
        <v>392</v>
      </c>
      <c r="L673" s="10">
        <v>100000000611394</v>
      </c>
      <c r="M673" s="9" t="s">
        <v>395</v>
      </c>
      <c r="N673" s="9"/>
      <c r="O673" s="9">
        <v>3</v>
      </c>
      <c r="P673" s="9">
        <v>3</v>
      </c>
      <c r="Q673" s="9">
        <v>3</v>
      </c>
    </row>
    <row r="674" spans="1:17" hidden="1" x14ac:dyDescent="0.25">
      <c r="A674" s="8" t="str">
        <f t="shared" si="62"/>
        <v>Radiotherapy Treatment SystemsElekta Limited</v>
      </c>
      <c r="B674" s="8" t="str">
        <f>VLOOKUP(J674,'Contract IDs'!A:D,4,0)</f>
        <v>Radiotherapy Treatment Systems</v>
      </c>
      <c r="C674" s="8" t="str">
        <f>VLOOKUP(L674,'Supplier IDs'!A:C,3,0)</f>
        <v>Elekta Limited</v>
      </c>
      <c r="D674" s="8" t="str">
        <f t="shared" si="61"/>
        <v>Brachytherapy LDR</v>
      </c>
      <c r="E674" s="8">
        <f t="shared" si="63"/>
        <v>0</v>
      </c>
      <c r="F674" s="8">
        <f t="shared" si="64"/>
        <v>4</v>
      </c>
      <c r="G674" s="8">
        <f t="shared" si="65"/>
        <v>4</v>
      </c>
      <c r="H674" s="15">
        <f t="shared" si="66"/>
        <v>0.03</v>
      </c>
      <c r="I674" s="15" t="s">
        <v>372</v>
      </c>
      <c r="J674" s="10">
        <v>100000000733649</v>
      </c>
      <c r="K674" s="9" t="s">
        <v>392</v>
      </c>
      <c r="L674" s="10">
        <v>100000000611394</v>
      </c>
      <c r="M674" s="9" t="s">
        <v>395</v>
      </c>
      <c r="N674" s="9"/>
      <c r="O674" s="9">
        <v>4</v>
      </c>
      <c r="P674" s="9">
        <v>4</v>
      </c>
      <c r="Q674" s="9">
        <v>3</v>
      </c>
    </row>
    <row r="675" spans="1:17" hidden="1" x14ac:dyDescent="0.25">
      <c r="A675" s="8" t="str">
        <f t="shared" si="62"/>
        <v>Radiotherapy Treatment SystemsElekta Limited</v>
      </c>
      <c r="B675" s="8" t="str">
        <f>VLOOKUP(J675,'Contract IDs'!A:D,4,0)</f>
        <v>Radiotherapy Treatment Systems</v>
      </c>
      <c r="C675" s="8" t="str">
        <f>VLOOKUP(L675,'Supplier IDs'!A:C,3,0)</f>
        <v>Elekta Limited</v>
      </c>
      <c r="D675" s="8" t="str">
        <f t="shared" si="61"/>
        <v>Brachytherapy LDR</v>
      </c>
      <c r="E675" s="8">
        <f t="shared" si="63"/>
        <v>0</v>
      </c>
      <c r="F675" s="8">
        <f t="shared" si="64"/>
        <v>5</v>
      </c>
      <c r="G675" s="8">
        <f t="shared" si="65"/>
        <v>5</v>
      </c>
      <c r="H675" s="15">
        <f t="shared" si="66"/>
        <v>0.05</v>
      </c>
      <c r="I675" s="15" t="s">
        <v>372</v>
      </c>
      <c r="J675" s="10">
        <v>100000000733649</v>
      </c>
      <c r="K675" s="9" t="s">
        <v>392</v>
      </c>
      <c r="L675" s="10">
        <v>100000000611394</v>
      </c>
      <c r="M675" s="9" t="s">
        <v>395</v>
      </c>
      <c r="N675" s="9"/>
      <c r="O675" s="9">
        <v>5</v>
      </c>
      <c r="P675" s="9">
        <v>5</v>
      </c>
      <c r="Q675" s="9">
        <v>5</v>
      </c>
    </row>
    <row r="676" spans="1:17" hidden="1" x14ac:dyDescent="0.25">
      <c r="A676" s="8" t="str">
        <f t="shared" si="62"/>
        <v>Radiotherapy Treatment SystemsElekta Limited</v>
      </c>
      <c r="B676" s="8" t="str">
        <f>VLOOKUP(J676,'Contract IDs'!A:D,4,0)</f>
        <v>Radiotherapy Treatment Systems</v>
      </c>
      <c r="C676" s="8" t="str">
        <f>VLOOKUP(L676,'Supplier IDs'!A:C,3,0)</f>
        <v>Elekta Limited</v>
      </c>
      <c r="D676" s="8" t="str">
        <f t="shared" si="61"/>
        <v>Brachytherapy LDR</v>
      </c>
      <c r="E676" s="8">
        <f t="shared" si="63"/>
        <v>0</v>
      </c>
      <c r="F676" s="8">
        <f t="shared" si="64"/>
        <v>6</v>
      </c>
      <c r="G676" s="8">
        <f t="shared" si="65"/>
        <v>6</v>
      </c>
      <c r="H676" s="15">
        <f t="shared" si="66"/>
        <v>0.05</v>
      </c>
      <c r="I676" s="15" t="s">
        <v>372</v>
      </c>
      <c r="J676" s="10">
        <v>100000000733649</v>
      </c>
      <c r="K676" s="9" t="s">
        <v>392</v>
      </c>
      <c r="L676" s="10">
        <v>100000000611394</v>
      </c>
      <c r="M676" s="9" t="s">
        <v>395</v>
      </c>
      <c r="N676" s="9"/>
      <c r="O676" s="9">
        <v>6</v>
      </c>
      <c r="P676" s="9">
        <v>6</v>
      </c>
      <c r="Q676" s="9">
        <v>5</v>
      </c>
    </row>
    <row r="677" spans="1:17" hidden="1" x14ac:dyDescent="0.25">
      <c r="A677" s="8" t="str">
        <f t="shared" si="62"/>
        <v>Radiotherapy Treatment SystemsElekta Limited</v>
      </c>
      <c r="B677" s="8" t="str">
        <f>VLOOKUP(J677,'Contract IDs'!A:D,4,0)</f>
        <v>Radiotherapy Treatment Systems</v>
      </c>
      <c r="C677" s="8" t="str">
        <f>VLOOKUP(L677,'Supplier IDs'!A:C,3,0)</f>
        <v>Elekta Limited</v>
      </c>
      <c r="D677" s="8" t="str">
        <f t="shared" si="61"/>
        <v>Brachytherapy LDR</v>
      </c>
      <c r="E677" s="8">
        <f t="shared" si="63"/>
        <v>0</v>
      </c>
      <c r="F677" s="8">
        <f t="shared" si="64"/>
        <v>7</v>
      </c>
      <c r="G677" s="8">
        <f t="shared" si="65"/>
        <v>7</v>
      </c>
      <c r="H677" s="15">
        <f t="shared" si="66"/>
        <v>0.05</v>
      </c>
      <c r="I677" s="15" t="s">
        <v>372</v>
      </c>
      <c r="J677" s="10">
        <v>100000000733649</v>
      </c>
      <c r="K677" s="9" t="s">
        <v>392</v>
      </c>
      <c r="L677" s="10">
        <v>100000000611394</v>
      </c>
      <c r="M677" s="9" t="s">
        <v>395</v>
      </c>
      <c r="N677" s="9"/>
      <c r="O677" s="9">
        <v>7</v>
      </c>
      <c r="P677" s="9">
        <v>7</v>
      </c>
      <c r="Q677" s="9">
        <v>5</v>
      </c>
    </row>
    <row r="678" spans="1:17" hidden="1" x14ac:dyDescent="0.25">
      <c r="A678" s="8" t="str">
        <f t="shared" si="62"/>
        <v>Radiotherapy Treatment SystemsElekta Limited</v>
      </c>
      <c r="B678" s="8" t="str">
        <f>VLOOKUP(J678,'Contract IDs'!A:D,4,0)</f>
        <v>Radiotherapy Treatment Systems</v>
      </c>
      <c r="C678" s="8" t="str">
        <f>VLOOKUP(L678,'Supplier IDs'!A:C,3,0)</f>
        <v>Elekta Limited</v>
      </c>
      <c r="D678" s="8" t="str">
        <f t="shared" si="61"/>
        <v>Brachytherapy LDR</v>
      </c>
      <c r="E678" s="8">
        <f t="shared" si="63"/>
        <v>0</v>
      </c>
      <c r="F678" s="8">
        <f t="shared" si="64"/>
        <v>8</v>
      </c>
      <c r="G678" s="8">
        <f t="shared" si="65"/>
        <v>8</v>
      </c>
      <c r="H678" s="15">
        <f t="shared" si="66"/>
        <v>0.05</v>
      </c>
      <c r="I678" s="15" t="s">
        <v>372</v>
      </c>
      <c r="J678" s="10">
        <v>100000000733649</v>
      </c>
      <c r="K678" s="9" t="s">
        <v>392</v>
      </c>
      <c r="L678" s="10">
        <v>100000000611394</v>
      </c>
      <c r="M678" s="9" t="s">
        <v>395</v>
      </c>
      <c r="N678" s="9"/>
      <c r="O678" s="9">
        <v>8</v>
      </c>
      <c r="P678" s="9">
        <v>8</v>
      </c>
      <c r="Q678" s="9">
        <v>5</v>
      </c>
    </row>
    <row r="679" spans="1:17" hidden="1" x14ac:dyDescent="0.25">
      <c r="A679" s="8" t="str">
        <f t="shared" si="62"/>
        <v>Radiotherapy Treatment SystemsElekta Limited</v>
      </c>
      <c r="B679" s="8" t="str">
        <f>VLOOKUP(J679,'Contract IDs'!A:D,4,0)</f>
        <v>Radiotherapy Treatment Systems</v>
      </c>
      <c r="C679" s="8" t="str">
        <f>VLOOKUP(L679,'Supplier IDs'!A:C,3,0)</f>
        <v>Elekta Limited</v>
      </c>
      <c r="D679" s="8" t="str">
        <f t="shared" si="61"/>
        <v>Brachytherapy LDR</v>
      </c>
      <c r="E679" s="8">
        <f t="shared" si="63"/>
        <v>0</v>
      </c>
      <c r="F679" s="8">
        <f t="shared" si="64"/>
        <v>9</v>
      </c>
      <c r="G679" s="8">
        <f t="shared" si="65"/>
        <v>9</v>
      </c>
      <c r="H679" s="15">
        <f t="shared" si="66"/>
        <v>0.05</v>
      </c>
      <c r="I679" s="15" t="s">
        <v>372</v>
      </c>
      <c r="J679" s="10">
        <v>100000000733649</v>
      </c>
      <c r="K679" s="9" t="s">
        <v>392</v>
      </c>
      <c r="L679" s="10">
        <v>100000000611394</v>
      </c>
      <c r="M679" s="9" t="s">
        <v>395</v>
      </c>
      <c r="N679" s="9"/>
      <c r="O679" s="9">
        <v>9</v>
      </c>
      <c r="P679" s="9">
        <v>9</v>
      </c>
      <c r="Q679" s="9">
        <v>5</v>
      </c>
    </row>
    <row r="680" spans="1:17" hidden="1" x14ac:dyDescent="0.25">
      <c r="A680" s="8" t="str">
        <f t="shared" si="62"/>
        <v>Radiotherapy Treatment SystemsElekta Limited</v>
      </c>
      <c r="B680" s="8" t="str">
        <f>VLOOKUP(J680,'Contract IDs'!A:D,4,0)</f>
        <v>Radiotherapy Treatment Systems</v>
      </c>
      <c r="C680" s="8" t="str">
        <f>VLOOKUP(L680,'Supplier IDs'!A:C,3,0)</f>
        <v>Elekta Limited</v>
      </c>
      <c r="D680" s="8" t="str">
        <f t="shared" si="61"/>
        <v>Brachytherapy LDR</v>
      </c>
      <c r="E680" s="8">
        <f t="shared" si="63"/>
        <v>0</v>
      </c>
      <c r="F680" s="8">
        <f t="shared" si="64"/>
        <v>10</v>
      </c>
      <c r="G680" s="8">
        <f t="shared" si="65"/>
        <v>10</v>
      </c>
      <c r="H680" s="15">
        <f t="shared" si="66"/>
        <v>0.1</v>
      </c>
      <c r="I680" s="15" t="s">
        <v>372</v>
      </c>
      <c r="J680" s="10">
        <v>100000000733649</v>
      </c>
      <c r="K680" s="9" t="s">
        <v>392</v>
      </c>
      <c r="L680" s="10">
        <v>100000000611394</v>
      </c>
      <c r="M680" s="9" t="s">
        <v>395</v>
      </c>
      <c r="N680" s="9"/>
      <c r="O680" s="9">
        <v>10</v>
      </c>
      <c r="P680" s="9">
        <v>10</v>
      </c>
      <c r="Q680" s="9">
        <v>10</v>
      </c>
    </row>
    <row r="681" spans="1:17" hidden="1" x14ac:dyDescent="0.25">
      <c r="A681" s="8" t="str">
        <f t="shared" si="62"/>
        <v>Radiotherapy Treatment SystemsElekta Limited</v>
      </c>
      <c r="B681" s="8" t="str">
        <f>VLOOKUP(J681,'Contract IDs'!A:D,4,0)</f>
        <v>Radiotherapy Treatment Systems</v>
      </c>
      <c r="C681" s="8" t="str">
        <f>VLOOKUP(L681,'Supplier IDs'!A:C,3,0)</f>
        <v>Elekta Limited</v>
      </c>
      <c r="D681" s="8" t="str">
        <f t="shared" si="61"/>
        <v>Brachytherapy LDR</v>
      </c>
      <c r="E681" s="8">
        <f t="shared" si="63"/>
        <v>0</v>
      </c>
      <c r="F681" s="8">
        <f t="shared" si="64"/>
        <v>11</v>
      </c>
      <c r="G681" s="8">
        <f t="shared" si="65"/>
        <v>15</v>
      </c>
      <c r="H681" s="15">
        <f t="shared" si="66"/>
        <v>0.1</v>
      </c>
      <c r="I681" s="15" t="s">
        <v>372</v>
      </c>
      <c r="J681" s="10">
        <v>100000000733649</v>
      </c>
      <c r="K681" s="9" t="s">
        <v>392</v>
      </c>
      <c r="L681" s="10">
        <v>100000000611394</v>
      </c>
      <c r="M681" s="9" t="s">
        <v>395</v>
      </c>
      <c r="N681" s="9"/>
      <c r="O681" s="9">
        <v>11</v>
      </c>
      <c r="P681" s="9">
        <v>15</v>
      </c>
      <c r="Q681" s="9">
        <v>10</v>
      </c>
    </row>
    <row r="682" spans="1:17" hidden="1" x14ac:dyDescent="0.25">
      <c r="A682" s="8" t="str">
        <f t="shared" si="62"/>
        <v>Radiotherapy Treatment SystemsElekta Limited</v>
      </c>
      <c r="B682" s="8" t="str">
        <f>VLOOKUP(J682,'Contract IDs'!A:D,4,0)</f>
        <v>Radiotherapy Treatment Systems</v>
      </c>
      <c r="C682" s="8" t="str">
        <f>VLOOKUP(L682,'Supplier IDs'!A:C,3,0)</f>
        <v>Elekta Limited</v>
      </c>
      <c r="D682" s="8" t="str">
        <f t="shared" si="61"/>
        <v>Brachytherapy LDR</v>
      </c>
      <c r="E682" s="8">
        <f t="shared" si="63"/>
        <v>0</v>
      </c>
      <c r="F682" s="8">
        <f t="shared" si="64"/>
        <v>16</v>
      </c>
      <c r="G682" s="8">
        <f t="shared" si="65"/>
        <v>20</v>
      </c>
      <c r="H682" s="15">
        <f t="shared" si="66"/>
        <v>0.1</v>
      </c>
      <c r="I682" s="15" t="s">
        <v>372</v>
      </c>
      <c r="J682" s="10">
        <v>100000000733649</v>
      </c>
      <c r="K682" s="9" t="s">
        <v>392</v>
      </c>
      <c r="L682" s="10">
        <v>100000000611394</v>
      </c>
      <c r="M682" s="9" t="s">
        <v>395</v>
      </c>
      <c r="N682" s="9"/>
      <c r="O682" s="9">
        <v>16</v>
      </c>
      <c r="P682" s="9">
        <v>20</v>
      </c>
      <c r="Q682" s="9">
        <v>10</v>
      </c>
    </row>
    <row r="683" spans="1:17" hidden="1" x14ac:dyDescent="0.25">
      <c r="A683" s="8" t="str">
        <f t="shared" si="62"/>
        <v>Radiotherapy Treatment SystemsElekta Limited</v>
      </c>
      <c r="B683" s="8" t="str">
        <f>VLOOKUP(J683,'Contract IDs'!A:D,4,0)</f>
        <v>Radiotherapy Treatment Systems</v>
      </c>
      <c r="C683" s="8" t="str">
        <f>VLOOKUP(L683,'Supplier IDs'!A:C,3,0)</f>
        <v>Elekta Limited</v>
      </c>
      <c r="D683" s="8" t="str">
        <f t="shared" si="61"/>
        <v>Brachytherapy LDR</v>
      </c>
      <c r="E683" s="8">
        <f t="shared" si="63"/>
        <v>0</v>
      </c>
      <c r="F683" s="8">
        <f t="shared" si="64"/>
        <v>21</v>
      </c>
      <c r="G683" s="8">
        <f t="shared" si="65"/>
        <v>25</v>
      </c>
      <c r="H683" s="15">
        <f t="shared" si="66"/>
        <v>0.1</v>
      </c>
      <c r="I683" s="15" t="s">
        <v>372</v>
      </c>
      <c r="J683" s="10">
        <v>100000000733649</v>
      </c>
      <c r="K683" s="9" t="s">
        <v>392</v>
      </c>
      <c r="L683" s="10">
        <v>100000000611394</v>
      </c>
      <c r="M683" s="9" t="s">
        <v>395</v>
      </c>
      <c r="N683" s="9"/>
      <c r="O683" s="9">
        <v>21</v>
      </c>
      <c r="P683" s="9">
        <v>25</v>
      </c>
      <c r="Q683" s="9">
        <v>10</v>
      </c>
    </row>
    <row r="684" spans="1:17" hidden="1" x14ac:dyDescent="0.25">
      <c r="A684" s="8" t="str">
        <f t="shared" si="62"/>
        <v>Radiotherapy Treatment SystemsElekta Limited</v>
      </c>
      <c r="B684" s="8" t="str">
        <f>VLOOKUP(J684,'Contract IDs'!A:D,4,0)</f>
        <v>Radiotherapy Treatment Systems</v>
      </c>
      <c r="C684" s="8" t="str">
        <f>VLOOKUP(L684,'Supplier IDs'!A:C,3,0)</f>
        <v>Elekta Limited</v>
      </c>
      <c r="D684" s="8" t="str">
        <f t="shared" si="61"/>
        <v>Brachytherapy LDR</v>
      </c>
      <c r="E684" s="8">
        <f t="shared" si="63"/>
        <v>0</v>
      </c>
      <c r="F684" s="8">
        <f t="shared" si="64"/>
        <v>26</v>
      </c>
      <c r="G684" s="8">
        <f t="shared" si="65"/>
        <v>30</v>
      </c>
      <c r="H684" s="15">
        <f t="shared" si="66"/>
        <v>0.1</v>
      </c>
      <c r="I684" s="15" t="s">
        <v>372</v>
      </c>
      <c r="J684" s="10">
        <v>100000000733649</v>
      </c>
      <c r="K684" s="9" t="s">
        <v>392</v>
      </c>
      <c r="L684" s="10">
        <v>100000000611394</v>
      </c>
      <c r="M684" s="9" t="s">
        <v>395</v>
      </c>
      <c r="N684" s="9"/>
      <c r="O684" s="9">
        <v>26</v>
      </c>
      <c r="P684" s="9">
        <v>30</v>
      </c>
      <c r="Q684" s="9">
        <v>10</v>
      </c>
    </row>
    <row r="685" spans="1:17" hidden="1" x14ac:dyDescent="0.25">
      <c r="A685" s="8" t="str">
        <f t="shared" si="62"/>
        <v>Radiotherapy Treatment SystemsElekta Limited</v>
      </c>
      <c r="B685" s="8" t="str">
        <f>VLOOKUP(J685,'Contract IDs'!A:D,4,0)</f>
        <v>Radiotherapy Treatment Systems</v>
      </c>
      <c r="C685" s="8" t="str">
        <f>VLOOKUP(L685,'Supplier IDs'!A:C,3,0)</f>
        <v>Elekta Limited</v>
      </c>
      <c r="D685" s="8" t="str">
        <f t="shared" si="61"/>
        <v>Brachytherapy LDR</v>
      </c>
      <c r="E685" s="8">
        <f t="shared" si="63"/>
        <v>0</v>
      </c>
      <c r="F685" s="8">
        <f t="shared" si="64"/>
        <v>31</v>
      </c>
      <c r="G685" s="8">
        <f t="shared" si="65"/>
        <v>35</v>
      </c>
      <c r="H685" s="15">
        <f t="shared" si="66"/>
        <v>0.1</v>
      </c>
      <c r="I685" s="15" t="s">
        <v>372</v>
      </c>
      <c r="J685" s="10">
        <v>100000000733649</v>
      </c>
      <c r="K685" s="9" t="s">
        <v>392</v>
      </c>
      <c r="L685" s="10">
        <v>100000000611394</v>
      </c>
      <c r="M685" s="9" t="s">
        <v>395</v>
      </c>
      <c r="N685" s="9"/>
      <c r="O685" s="9">
        <v>31</v>
      </c>
      <c r="P685" s="9">
        <v>35</v>
      </c>
      <c r="Q685" s="9">
        <v>10</v>
      </c>
    </row>
    <row r="686" spans="1:17" hidden="1" x14ac:dyDescent="0.25">
      <c r="A686" s="8" t="str">
        <f t="shared" si="62"/>
        <v>Radiotherapy Treatment SystemsElekta Limited</v>
      </c>
      <c r="B686" s="8" t="str">
        <f>VLOOKUP(J686,'Contract IDs'!A:D,4,0)</f>
        <v>Radiotherapy Treatment Systems</v>
      </c>
      <c r="C686" s="8" t="str">
        <f>VLOOKUP(L686,'Supplier IDs'!A:C,3,0)</f>
        <v>Elekta Limited</v>
      </c>
      <c r="D686" s="8" t="str">
        <f t="shared" si="61"/>
        <v>Brachytherapy LDR</v>
      </c>
      <c r="E686" s="8">
        <f t="shared" si="63"/>
        <v>0</v>
      </c>
      <c r="F686" s="8">
        <f t="shared" si="64"/>
        <v>36</v>
      </c>
      <c r="G686" s="8">
        <f t="shared" si="65"/>
        <v>40</v>
      </c>
      <c r="H686" s="15">
        <f t="shared" si="66"/>
        <v>0.1</v>
      </c>
      <c r="I686" s="15" t="s">
        <v>372</v>
      </c>
      <c r="J686" s="10">
        <v>100000000733649</v>
      </c>
      <c r="K686" s="9" t="s">
        <v>392</v>
      </c>
      <c r="L686" s="10">
        <v>100000000611394</v>
      </c>
      <c r="M686" s="9" t="s">
        <v>395</v>
      </c>
      <c r="N686" s="9"/>
      <c r="O686" s="9">
        <v>36</v>
      </c>
      <c r="P686" s="9">
        <v>40</v>
      </c>
      <c r="Q686" s="9">
        <v>10</v>
      </c>
    </row>
    <row r="687" spans="1:17" hidden="1" x14ac:dyDescent="0.25">
      <c r="A687" s="8" t="str">
        <f t="shared" si="62"/>
        <v>Radiotherapy Treatment SystemsElekta Limited</v>
      </c>
      <c r="B687" s="8" t="str">
        <f>VLOOKUP(J687,'Contract IDs'!A:D,4,0)</f>
        <v>Radiotherapy Treatment Systems</v>
      </c>
      <c r="C687" s="8" t="str">
        <f>VLOOKUP(L687,'Supplier IDs'!A:C,3,0)</f>
        <v>Elekta Limited</v>
      </c>
      <c r="D687" s="8" t="str">
        <f t="shared" si="61"/>
        <v>Brachytherapy LDR</v>
      </c>
      <c r="E687" s="8">
        <f t="shared" si="63"/>
        <v>0</v>
      </c>
      <c r="F687" s="8">
        <f t="shared" si="64"/>
        <v>41</v>
      </c>
      <c r="G687" s="8">
        <f t="shared" si="65"/>
        <v>45</v>
      </c>
      <c r="H687" s="15">
        <f t="shared" si="66"/>
        <v>0.1</v>
      </c>
      <c r="I687" s="15" t="s">
        <v>372</v>
      </c>
      <c r="J687" s="10">
        <v>100000000733649</v>
      </c>
      <c r="K687" s="9" t="s">
        <v>392</v>
      </c>
      <c r="L687" s="10">
        <v>100000000611394</v>
      </c>
      <c r="M687" s="9" t="s">
        <v>395</v>
      </c>
      <c r="N687" s="9"/>
      <c r="O687" s="9">
        <v>41</v>
      </c>
      <c r="P687" s="9">
        <v>45</v>
      </c>
      <c r="Q687" s="9">
        <v>10</v>
      </c>
    </row>
    <row r="688" spans="1:17" hidden="1" x14ac:dyDescent="0.25">
      <c r="A688" s="8" t="str">
        <f t="shared" si="62"/>
        <v>Radiotherapy Treatment SystemsElekta Limited</v>
      </c>
      <c r="B688" s="8" t="str">
        <f>VLOOKUP(J688,'Contract IDs'!A:D,4,0)</f>
        <v>Radiotherapy Treatment Systems</v>
      </c>
      <c r="C688" s="8" t="str">
        <f>VLOOKUP(L688,'Supplier IDs'!A:C,3,0)</f>
        <v>Elekta Limited</v>
      </c>
      <c r="D688" s="8" t="str">
        <f t="shared" si="61"/>
        <v>Brachytherapy LDR</v>
      </c>
      <c r="E688" s="8">
        <f t="shared" si="63"/>
        <v>0</v>
      </c>
      <c r="F688" s="8">
        <f t="shared" si="64"/>
        <v>46</v>
      </c>
      <c r="G688" s="8">
        <f t="shared" si="65"/>
        <v>50</v>
      </c>
      <c r="H688" s="15">
        <f t="shared" si="66"/>
        <v>0.1</v>
      </c>
      <c r="I688" s="15" t="s">
        <v>372</v>
      </c>
      <c r="J688" s="10">
        <v>100000000733649</v>
      </c>
      <c r="K688" s="9" t="s">
        <v>392</v>
      </c>
      <c r="L688" s="10">
        <v>100000000611394</v>
      </c>
      <c r="M688" s="9" t="s">
        <v>395</v>
      </c>
      <c r="N688" s="9"/>
      <c r="O688" s="9">
        <v>46</v>
      </c>
      <c r="P688" s="9">
        <v>50</v>
      </c>
      <c r="Q688" s="9">
        <v>10</v>
      </c>
    </row>
    <row r="689" spans="1:17" hidden="1" x14ac:dyDescent="0.25">
      <c r="A689" s="8" t="str">
        <f t="shared" si="62"/>
        <v>Radiotherapy Treatment SystemsElekta Limited</v>
      </c>
      <c r="B689" s="8" t="str">
        <f>VLOOKUP(J689,'Contract IDs'!A:D,4,0)</f>
        <v>Radiotherapy Treatment Systems</v>
      </c>
      <c r="C689" s="8" t="str">
        <f>VLOOKUP(L689,'Supplier IDs'!A:C,3,0)</f>
        <v>Elekta Limited</v>
      </c>
      <c r="D689" s="8" t="str">
        <f t="shared" si="61"/>
        <v>Brachytherapy LDR</v>
      </c>
      <c r="E689" s="8">
        <f t="shared" si="63"/>
        <v>0</v>
      </c>
      <c r="F689" s="8">
        <f t="shared" si="64"/>
        <v>51</v>
      </c>
      <c r="G689" s="8">
        <f t="shared" si="65"/>
        <v>60</v>
      </c>
      <c r="H689" s="15">
        <f t="shared" si="66"/>
        <v>0.1</v>
      </c>
      <c r="I689" s="15" t="s">
        <v>372</v>
      </c>
      <c r="J689" s="10">
        <v>100000000733649</v>
      </c>
      <c r="K689" s="9" t="s">
        <v>392</v>
      </c>
      <c r="L689" s="10">
        <v>100000000611394</v>
      </c>
      <c r="M689" s="9" t="s">
        <v>395</v>
      </c>
      <c r="N689" s="9"/>
      <c r="O689" s="9">
        <v>51</v>
      </c>
      <c r="P689" s="9">
        <v>60</v>
      </c>
      <c r="Q689" s="9">
        <v>10</v>
      </c>
    </row>
    <row r="690" spans="1:17" hidden="1" x14ac:dyDescent="0.25">
      <c r="A690" s="8" t="str">
        <f t="shared" si="62"/>
        <v>Radiotherapy Treatment SystemsElekta Limited</v>
      </c>
      <c r="B690" s="8" t="str">
        <f>VLOOKUP(J690,'Contract IDs'!A:D,4,0)</f>
        <v>Radiotherapy Treatment Systems</v>
      </c>
      <c r="C690" s="8" t="str">
        <f>VLOOKUP(L690,'Supplier IDs'!A:C,3,0)</f>
        <v>Elekta Limited</v>
      </c>
      <c r="D690" s="8" t="str">
        <f t="shared" si="61"/>
        <v>Brachytherapy LDR</v>
      </c>
      <c r="E690" s="8">
        <f t="shared" si="63"/>
        <v>0</v>
      </c>
      <c r="F690" s="8">
        <f t="shared" si="64"/>
        <v>61</v>
      </c>
      <c r="G690" s="8">
        <f t="shared" si="65"/>
        <v>70</v>
      </c>
      <c r="H690" s="15">
        <f t="shared" si="66"/>
        <v>0.1</v>
      </c>
      <c r="I690" s="15" t="s">
        <v>372</v>
      </c>
      <c r="J690" s="10">
        <v>100000000733649</v>
      </c>
      <c r="K690" s="9" t="s">
        <v>392</v>
      </c>
      <c r="L690" s="10">
        <v>100000000611394</v>
      </c>
      <c r="M690" s="9" t="s">
        <v>395</v>
      </c>
      <c r="N690" s="9"/>
      <c r="O690" s="9">
        <v>61</v>
      </c>
      <c r="P690" s="9">
        <v>70</v>
      </c>
      <c r="Q690" s="9">
        <v>10</v>
      </c>
    </row>
    <row r="691" spans="1:17" hidden="1" x14ac:dyDescent="0.25">
      <c r="A691" s="8" t="str">
        <f t="shared" si="62"/>
        <v>Radiotherapy Treatment SystemsElekta Limited</v>
      </c>
      <c r="B691" s="8" t="str">
        <f>VLOOKUP(J691,'Contract IDs'!A:D,4,0)</f>
        <v>Radiotherapy Treatment Systems</v>
      </c>
      <c r="C691" s="8" t="str">
        <f>VLOOKUP(L691,'Supplier IDs'!A:C,3,0)</f>
        <v>Elekta Limited</v>
      </c>
      <c r="D691" s="8" t="str">
        <f t="shared" si="61"/>
        <v>Brachytherapy LDR</v>
      </c>
      <c r="E691" s="8">
        <f t="shared" si="63"/>
        <v>0</v>
      </c>
      <c r="F691" s="8">
        <f t="shared" si="64"/>
        <v>71</v>
      </c>
      <c r="G691" s="8">
        <f t="shared" si="65"/>
        <v>80</v>
      </c>
      <c r="H691" s="15">
        <f t="shared" si="66"/>
        <v>0.1</v>
      </c>
      <c r="I691" s="15" t="s">
        <v>372</v>
      </c>
      <c r="J691" s="10">
        <v>100000000733649</v>
      </c>
      <c r="K691" s="9" t="s">
        <v>392</v>
      </c>
      <c r="L691" s="10">
        <v>100000000611394</v>
      </c>
      <c r="M691" s="9" t="s">
        <v>395</v>
      </c>
      <c r="N691" s="9"/>
      <c r="O691" s="9">
        <v>71</v>
      </c>
      <c r="P691" s="9">
        <v>80</v>
      </c>
      <c r="Q691" s="9">
        <v>10</v>
      </c>
    </row>
    <row r="692" spans="1:17" hidden="1" x14ac:dyDescent="0.25">
      <c r="A692" s="8" t="str">
        <f t="shared" si="62"/>
        <v>Radiotherapy Treatment SystemsElekta Limited</v>
      </c>
      <c r="B692" s="8" t="str">
        <f>VLOOKUP(J692,'Contract IDs'!A:D,4,0)</f>
        <v>Radiotherapy Treatment Systems</v>
      </c>
      <c r="C692" s="8" t="str">
        <f>VLOOKUP(L692,'Supplier IDs'!A:C,3,0)</f>
        <v>Elekta Limited</v>
      </c>
      <c r="D692" s="8" t="str">
        <f t="shared" si="61"/>
        <v>Brachytherapy LDR</v>
      </c>
      <c r="E692" s="8">
        <f t="shared" si="63"/>
        <v>0</v>
      </c>
      <c r="F692" s="8">
        <f t="shared" si="64"/>
        <v>81</v>
      </c>
      <c r="G692" s="8">
        <f t="shared" si="65"/>
        <v>90</v>
      </c>
      <c r="H692" s="15">
        <f t="shared" si="66"/>
        <v>0.1</v>
      </c>
      <c r="I692" s="15" t="s">
        <v>372</v>
      </c>
      <c r="J692" s="10">
        <v>100000000733649</v>
      </c>
      <c r="K692" s="9" t="s">
        <v>392</v>
      </c>
      <c r="L692" s="10">
        <v>100000000611394</v>
      </c>
      <c r="M692" s="9" t="s">
        <v>395</v>
      </c>
      <c r="N692" s="9"/>
      <c r="O692" s="9">
        <v>81</v>
      </c>
      <c r="P692" s="9">
        <v>90</v>
      </c>
      <c r="Q692" s="9">
        <v>10</v>
      </c>
    </row>
    <row r="693" spans="1:17" hidden="1" x14ac:dyDescent="0.25">
      <c r="A693" s="8" t="str">
        <f t="shared" si="62"/>
        <v>Radiotherapy Treatment SystemsElekta Limited</v>
      </c>
      <c r="B693" s="8" t="str">
        <f>VLOOKUP(J693,'Contract IDs'!A:D,4,0)</f>
        <v>Radiotherapy Treatment Systems</v>
      </c>
      <c r="C693" s="8" t="str">
        <f>VLOOKUP(L693,'Supplier IDs'!A:C,3,0)</f>
        <v>Elekta Limited</v>
      </c>
      <c r="D693" s="8" t="str">
        <f t="shared" si="61"/>
        <v>Brachytherapy LDR</v>
      </c>
      <c r="E693" s="8">
        <f t="shared" si="63"/>
        <v>0</v>
      </c>
      <c r="F693" s="8">
        <f t="shared" si="64"/>
        <v>91</v>
      </c>
      <c r="G693" s="8">
        <f t="shared" si="65"/>
        <v>999999</v>
      </c>
      <c r="H693" s="15">
        <f t="shared" si="66"/>
        <v>0.1</v>
      </c>
      <c r="I693" s="15" t="s">
        <v>372</v>
      </c>
      <c r="J693" s="10">
        <v>100000000733649</v>
      </c>
      <c r="K693" s="9" t="s">
        <v>392</v>
      </c>
      <c r="L693" s="10">
        <v>100000000611394</v>
      </c>
      <c r="M693" s="9" t="s">
        <v>395</v>
      </c>
      <c r="N693" s="9"/>
      <c r="O693" s="9">
        <v>91</v>
      </c>
      <c r="P693" s="9">
        <v>999999</v>
      </c>
      <c r="Q693" s="9">
        <v>10</v>
      </c>
    </row>
    <row r="694" spans="1:17" hidden="1" x14ac:dyDescent="0.25">
      <c r="A694" s="8" t="str">
        <f t="shared" si="62"/>
        <v>Radiotherapy Treatment SystemsElekta Limited</v>
      </c>
      <c r="B694" s="8" t="str">
        <f>VLOOKUP(J694,'Contract IDs'!A:D,4,0)</f>
        <v>Radiotherapy Treatment Systems</v>
      </c>
      <c r="C694" s="8" t="str">
        <f>VLOOKUP(L694,'Supplier IDs'!A:C,3,0)</f>
        <v>Elekta Limited</v>
      </c>
      <c r="D694" s="8" t="str">
        <f t="shared" si="61"/>
        <v>Brachytherapy HDR</v>
      </c>
      <c r="E694" s="8">
        <f t="shared" si="63"/>
        <v>0</v>
      </c>
      <c r="F694" s="8">
        <f t="shared" si="64"/>
        <v>1</v>
      </c>
      <c r="G694" s="8">
        <f t="shared" si="65"/>
        <v>1</v>
      </c>
      <c r="H694" s="15">
        <f t="shared" si="66"/>
        <v>0</v>
      </c>
      <c r="I694" s="15" t="s">
        <v>372</v>
      </c>
      <c r="J694" s="10">
        <v>100000000733649</v>
      </c>
      <c r="K694" s="9" t="s">
        <v>392</v>
      </c>
      <c r="L694" s="10">
        <v>100000000611394</v>
      </c>
      <c r="M694" s="9" t="s">
        <v>393</v>
      </c>
      <c r="N694" s="9"/>
      <c r="O694" s="9">
        <v>1</v>
      </c>
      <c r="P694" s="9">
        <v>1</v>
      </c>
      <c r="Q694" s="9">
        <v>0</v>
      </c>
    </row>
    <row r="695" spans="1:17" hidden="1" x14ac:dyDescent="0.25">
      <c r="A695" s="8" t="str">
        <f t="shared" si="62"/>
        <v>Radiotherapy Treatment SystemsElekta Limited</v>
      </c>
      <c r="B695" s="8" t="str">
        <f>VLOOKUP(J695,'Contract IDs'!A:D,4,0)</f>
        <v>Radiotherapy Treatment Systems</v>
      </c>
      <c r="C695" s="8" t="str">
        <f>VLOOKUP(L695,'Supplier IDs'!A:C,3,0)</f>
        <v>Elekta Limited</v>
      </c>
      <c r="D695" s="8" t="str">
        <f t="shared" si="61"/>
        <v>Brachytherapy HDR</v>
      </c>
      <c r="E695" s="8">
        <f t="shared" si="63"/>
        <v>0</v>
      </c>
      <c r="F695" s="8">
        <f t="shared" si="64"/>
        <v>2</v>
      </c>
      <c r="G695" s="8">
        <f t="shared" si="65"/>
        <v>2</v>
      </c>
      <c r="H695" s="15">
        <f t="shared" si="66"/>
        <v>0.02</v>
      </c>
      <c r="I695" s="15" t="s">
        <v>372</v>
      </c>
      <c r="J695" s="10">
        <v>100000000733649</v>
      </c>
      <c r="K695" s="9" t="s">
        <v>392</v>
      </c>
      <c r="L695" s="10">
        <v>100000000611394</v>
      </c>
      <c r="M695" s="9" t="s">
        <v>393</v>
      </c>
      <c r="N695" s="9"/>
      <c r="O695" s="9">
        <v>2</v>
      </c>
      <c r="P695" s="9">
        <v>2</v>
      </c>
      <c r="Q695" s="9">
        <v>2</v>
      </c>
    </row>
    <row r="696" spans="1:17" hidden="1" x14ac:dyDescent="0.25">
      <c r="A696" s="8" t="str">
        <f t="shared" si="62"/>
        <v>Radiotherapy Treatment SystemsElekta Limited</v>
      </c>
      <c r="B696" s="8" t="str">
        <f>VLOOKUP(J696,'Contract IDs'!A:D,4,0)</f>
        <v>Radiotherapy Treatment Systems</v>
      </c>
      <c r="C696" s="8" t="str">
        <f>VLOOKUP(L696,'Supplier IDs'!A:C,3,0)</f>
        <v>Elekta Limited</v>
      </c>
      <c r="D696" s="8" t="str">
        <f t="shared" si="61"/>
        <v>Brachytherapy HDR</v>
      </c>
      <c r="E696" s="8">
        <f t="shared" si="63"/>
        <v>0</v>
      </c>
      <c r="F696" s="8">
        <f t="shared" si="64"/>
        <v>3</v>
      </c>
      <c r="G696" s="8">
        <f t="shared" si="65"/>
        <v>3</v>
      </c>
      <c r="H696" s="15">
        <f t="shared" si="66"/>
        <v>0.03</v>
      </c>
      <c r="I696" s="15" t="s">
        <v>372</v>
      </c>
      <c r="J696" s="10">
        <v>100000000733649</v>
      </c>
      <c r="K696" s="9" t="s">
        <v>392</v>
      </c>
      <c r="L696" s="10">
        <v>100000000611394</v>
      </c>
      <c r="M696" s="9" t="s">
        <v>393</v>
      </c>
      <c r="N696" s="9"/>
      <c r="O696" s="9">
        <v>3</v>
      </c>
      <c r="P696" s="9">
        <v>3</v>
      </c>
      <c r="Q696" s="9">
        <v>3</v>
      </c>
    </row>
    <row r="697" spans="1:17" hidden="1" x14ac:dyDescent="0.25">
      <c r="A697" s="8" t="str">
        <f t="shared" si="62"/>
        <v>Radiotherapy Treatment SystemsElekta Limited</v>
      </c>
      <c r="B697" s="8" t="str">
        <f>VLOOKUP(J697,'Contract IDs'!A:D,4,0)</f>
        <v>Radiotherapy Treatment Systems</v>
      </c>
      <c r="C697" s="8" t="str">
        <f>VLOOKUP(L697,'Supplier IDs'!A:C,3,0)</f>
        <v>Elekta Limited</v>
      </c>
      <c r="D697" s="8" t="str">
        <f t="shared" si="61"/>
        <v>Brachytherapy HDR</v>
      </c>
      <c r="E697" s="8">
        <f t="shared" si="63"/>
        <v>0</v>
      </c>
      <c r="F697" s="8">
        <f t="shared" si="64"/>
        <v>4</v>
      </c>
      <c r="G697" s="8">
        <f t="shared" si="65"/>
        <v>4</v>
      </c>
      <c r="H697" s="15">
        <f t="shared" si="66"/>
        <v>0.03</v>
      </c>
      <c r="I697" s="15" t="s">
        <v>372</v>
      </c>
      <c r="J697" s="10">
        <v>100000000733649</v>
      </c>
      <c r="K697" s="9" t="s">
        <v>392</v>
      </c>
      <c r="L697" s="10">
        <v>100000000611394</v>
      </c>
      <c r="M697" s="9" t="s">
        <v>393</v>
      </c>
      <c r="N697" s="9"/>
      <c r="O697" s="9">
        <v>4</v>
      </c>
      <c r="P697" s="9">
        <v>4</v>
      </c>
      <c r="Q697" s="9">
        <v>3</v>
      </c>
    </row>
    <row r="698" spans="1:17" hidden="1" x14ac:dyDescent="0.25">
      <c r="A698" s="8" t="str">
        <f t="shared" si="62"/>
        <v>Radiotherapy Treatment SystemsElekta Limited</v>
      </c>
      <c r="B698" s="8" t="str">
        <f>VLOOKUP(J698,'Contract IDs'!A:D,4,0)</f>
        <v>Radiotherapy Treatment Systems</v>
      </c>
      <c r="C698" s="8" t="str">
        <f>VLOOKUP(L698,'Supplier IDs'!A:C,3,0)</f>
        <v>Elekta Limited</v>
      </c>
      <c r="D698" s="8" t="str">
        <f t="shared" si="61"/>
        <v>Brachytherapy HDR</v>
      </c>
      <c r="E698" s="8">
        <f t="shared" si="63"/>
        <v>0</v>
      </c>
      <c r="F698" s="8">
        <f t="shared" si="64"/>
        <v>5</v>
      </c>
      <c r="G698" s="8">
        <f t="shared" si="65"/>
        <v>5</v>
      </c>
      <c r="H698" s="15">
        <f t="shared" si="66"/>
        <v>0.05</v>
      </c>
      <c r="I698" s="15" t="s">
        <v>372</v>
      </c>
      <c r="J698" s="10">
        <v>100000000733649</v>
      </c>
      <c r="K698" s="9" t="s">
        <v>392</v>
      </c>
      <c r="L698" s="10">
        <v>100000000611394</v>
      </c>
      <c r="M698" s="9" t="s">
        <v>393</v>
      </c>
      <c r="N698" s="9"/>
      <c r="O698" s="9">
        <v>5</v>
      </c>
      <c r="P698" s="9">
        <v>5</v>
      </c>
      <c r="Q698" s="9">
        <v>5</v>
      </c>
    </row>
    <row r="699" spans="1:17" hidden="1" x14ac:dyDescent="0.25">
      <c r="A699" s="8" t="str">
        <f t="shared" si="62"/>
        <v>Radiotherapy Treatment SystemsElekta Limited</v>
      </c>
      <c r="B699" s="8" t="str">
        <f>VLOOKUP(J699,'Contract IDs'!A:D,4,0)</f>
        <v>Radiotherapy Treatment Systems</v>
      </c>
      <c r="C699" s="8" t="str">
        <f>VLOOKUP(L699,'Supplier IDs'!A:C,3,0)</f>
        <v>Elekta Limited</v>
      </c>
      <c r="D699" s="8" t="str">
        <f t="shared" si="61"/>
        <v>Brachytherapy HDR</v>
      </c>
      <c r="E699" s="8">
        <f t="shared" si="63"/>
        <v>0</v>
      </c>
      <c r="F699" s="8">
        <f t="shared" si="64"/>
        <v>6</v>
      </c>
      <c r="G699" s="8">
        <f t="shared" si="65"/>
        <v>6</v>
      </c>
      <c r="H699" s="15">
        <f t="shared" si="66"/>
        <v>0.05</v>
      </c>
      <c r="I699" s="15" t="s">
        <v>372</v>
      </c>
      <c r="J699" s="10">
        <v>100000000733649</v>
      </c>
      <c r="K699" s="9" t="s">
        <v>392</v>
      </c>
      <c r="L699" s="10">
        <v>100000000611394</v>
      </c>
      <c r="M699" s="9" t="s">
        <v>393</v>
      </c>
      <c r="N699" s="9"/>
      <c r="O699" s="9">
        <v>6</v>
      </c>
      <c r="P699" s="9">
        <v>6</v>
      </c>
      <c r="Q699" s="9">
        <v>5</v>
      </c>
    </row>
    <row r="700" spans="1:17" hidden="1" x14ac:dyDescent="0.25">
      <c r="A700" s="8" t="str">
        <f t="shared" si="62"/>
        <v>Radiotherapy Treatment SystemsElekta Limited</v>
      </c>
      <c r="B700" s="8" t="str">
        <f>VLOOKUP(J700,'Contract IDs'!A:D,4,0)</f>
        <v>Radiotherapy Treatment Systems</v>
      </c>
      <c r="C700" s="8" t="str">
        <f>VLOOKUP(L700,'Supplier IDs'!A:C,3,0)</f>
        <v>Elekta Limited</v>
      </c>
      <c r="D700" s="8" t="str">
        <f t="shared" si="61"/>
        <v>Brachytherapy HDR</v>
      </c>
      <c r="E700" s="8">
        <f t="shared" si="63"/>
        <v>0</v>
      </c>
      <c r="F700" s="8">
        <f t="shared" si="64"/>
        <v>7</v>
      </c>
      <c r="G700" s="8">
        <f t="shared" si="65"/>
        <v>7</v>
      </c>
      <c r="H700" s="15">
        <f t="shared" si="66"/>
        <v>0.05</v>
      </c>
      <c r="I700" s="15" t="s">
        <v>372</v>
      </c>
      <c r="J700" s="10">
        <v>100000000733649</v>
      </c>
      <c r="K700" s="9" t="s">
        <v>392</v>
      </c>
      <c r="L700" s="10">
        <v>100000000611394</v>
      </c>
      <c r="M700" s="9" t="s">
        <v>393</v>
      </c>
      <c r="N700" s="9"/>
      <c r="O700" s="9">
        <v>7</v>
      </c>
      <c r="P700" s="9">
        <v>7</v>
      </c>
      <c r="Q700" s="9">
        <v>5</v>
      </c>
    </row>
    <row r="701" spans="1:17" hidden="1" x14ac:dyDescent="0.25">
      <c r="A701" s="8" t="str">
        <f t="shared" si="62"/>
        <v>Radiotherapy Treatment SystemsElekta Limited</v>
      </c>
      <c r="B701" s="8" t="str">
        <f>VLOOKUP(J701,'Contract IDs'!A:D,4,0)</f>
        <v>Radiotherapy Treatment Systems</v>
      </c>
      <c r="C701" s="8" t="str">
        <f>VLOOKUP(L701,'Supplier IDs'!A:C,3,0)</f>
        <v>Elekta Limited</v>
      </c>
      <c r="D701" s="8" t="str">
        <f t="shared" si="61"/>
        <v>Brachytherapy HDR</v>
      </c>
      <c r="E701" s="8">
        <f t="shared" si="63"/>
        <v>0</v>
      </c>
      <c r="F701" s="8">
        <f t="shared" si="64"/>
        <v>8</v>
      </c>
      <c r="G701" s="8">
        <f t="shared" si="65"/>
        <v>8</v>
      </c>
      <c r="H701" s="15">
        <f t="shared" si="66"/>
        <v>0.05</v>
      </c>
      <c r="I701" s="15" t="s">
        <v>372</v>
      </c>
      <c r="J701" s="10">
        <v>100000000733649</v>
      </c>
      <c r="K701" s="9" t="s">
        <v>392</v>
      </c>
      <c r="L701" s="10">
        <v>100000000611394</v>
      </c>
      <c r="M701" s="9" t="s">
        <v>393</v>
      </c>
      <c r="N701" s="9"/>
      <c r="O701" s="9">
        <v>8</v>
      </c>
      <c r="P701" s="9">
        <v>8</v>
      </c>
      <c r="Q701" s="9">
        <v>5</v>
      </c>
    </row>
    <row r="702" spans="1:17" hidden="1" x14ac:dyDescent="0.25">
      <c r="A702" s="8" t="str">
        <f t="shared" si="62"/>
        <v>Radiotherapy Treatment SystemsElekta Limited</v>
      </c>
      <c r="B702" s="8" t="str">
        <f>VLOOKUP(J702,'Contract IDs'!A:D,4,0)</f>
        <v>Radiotherapy Treatment Systems</v>
      </c>
      <c r="C702" s="8" t="str">
        <f>VLOOKUP(L702,'Supplier IDs'!A:C,3,0)</f>
        <v>Elekta Limited</v>
      </c>
      <c r="D702" s="8" t="str">
        <f t="shared" si="61"/>
        <v>Brachytherapy HDR</v>
      </c>
      <c r="E702" s="8">
        <f t="shared" si="63"/>
        <v>0</v>
      </c>
      <c r="F702" s="8">
        <f t="shared" si="64"/>
        <v>9</v>
      </c>
      <c r="G702" s="8">
        <f t="shared" si="65"/>
        <v>9</v>
      </c>
      <c r="H702" s="15">
        <f t="shared" si="66"/>
        <v>0.05</v>
      </c>
      <c r="I702" s="15" t="s">
        <v>372</v>
      </c>
      <c r="J702" s="10">
        <v>100000000733649</v>
      </c>
      <c r="K702" s="9" t="s">
        <v>392</v>
      </c>
      <c r="L702" s="10">
        <v>100000000611394</v>
      </c>
      <c r="M702" s="9" t="s">
        <v>393</v>
      </c>
      <c r="N702" s="9"/>
      <c r="O702" s="9">
        <v>9</v>
      </c>
      <c r="P702" s="9">
        <v>9</v>
      </c>
      <c r="Q702" s="9">
        <v>5</v>
      </c>
    </row>
    <row r="703" spans="1:17" hidden="1" x14ac:dyDescent="0.25">
      <c r="A703" s="8" t="str">
        <f t="shared" si="62"/>
        <v>Radiotherapy Treatment SystemsElekta Limited</v>
      </c>
      <c r="B703" s="8" t="str">
        <f>VLOOKUP(J703,'Contract IDs'!A:D,4,0)</f>
        <v>Radiotherapy Treatment Systems</v>
      </c>
      <c r="C703" s="8" t="str">
        <f>VLOOKUP(L703,'Supplier IDs'!A:C,3,0)</f>
        <v>Elekta Limited</v>
      </c>
      <c r="D703" s="8" t="str">
        <f t="shared" si="61"/>
        <v>Brachytherapy HDR</v>
      </c>
      <c r="E703" s="8">
        <f t="shared" si="63"/>
        <v>0</v>
      </c>
      <c r="F703" s="8">
        <f t="shared" si="64"/>
        <v>10</v>
      </c>
      <c r="G703" s="8">
        <f t="shared" si="65"/>
        <v>10</v>
      </c>
      <c r="H703" s="15">
        <f t="shared" si="66"/>
        <v>0.1</v>
      </c>
      <c r="I703" s="15" t="s">
        <v>372</v>
      </c>
      <c r="J703" s="10">
        <v>100000000733649</v>
      </c>
      <c r="K703" s="9" t="s">
        <v>392</v>
      </c>
      <c r="L703" s="10">
        <v>100000000611394</v>
      </c>
      <c r="M703" s="9" t="s">
        <v>393</v>
      </c>
      <c r="N703" s="9"/>
      <c r="O703" s="9">
        <v>10</v>
      </c>
      <c r="P703" s="9">
        <v>10</v>
      </c>
      <c r="Q703" s="9">
        <v>10</v>
      </c>
    </row>
    <row r="704" spans="1:17" hidden="1" x14ac:dyDescent="0.25">
      <c r="A704" s="8" t="str">
        <f t="shared" si="62"/>
        <v>Radiotherapy Treatment SystemsElekta Limited</v>
      </c>
      <c r="B704" s="8" t="str">
        <f>VLOOKUP(J704,'Contract IDs'!A:D,4,0)</f>
        <v>Radiotherapy Treatment Systems</v>
      </c>
      <c r="C704" s="8" t="str">
        <f>VLOOKUP(L704,'Supplier IDs'!A:C,3,0)</f>
        <v>Elekta Limited</v>
      </c>
      <c r="D704" s="8" t="str">
        <f t="shared" si="61"/>
        <v>Brachytherapy HDR</v>
      </c>
      <c r="E704" s="8">
        <f t="shared" si="63"/>
        <v>0</v>
      </c>
      <c r="F704" s="8">
        <f t="shared" si="64"/>
        <v>11</v>
      </c>
      <c r="G704" s="8">
        <f t="shared" si="65"/>
        <v>15</v>
      </c>
      <c r="H704" s="15">
        <f t="shared" si="66"/>
        <v>0.1</v>
      </c>
      <c r="I704" s="15" t="s">
        <v>372</v>
      </c>
      <c r="J704" s="10">
        <v>100000000733649</v>
      </c>
      <c r="K704" s="9" t="s">
        <v>392</v>
      </c>
      <c r="L704" s="10">
        <v>100000000611394</v>
      </c>
      <c r="M704" s="9" t="s">
        <v>393</v>
      </c>
      <c r="N704" s="9"/>
      <c r="O704" s="9">
        <v>11</v>
      </c>
      <c r="P704" s="9">
        <v>15</v>
      </c>
      <c r="Q704" s="9">
        <v>10</v>
      </c>
    </row>
    <row r="705" spans="1:17" hidden="1" x14ac:dyDescent="0.25">
      <c r="A705" s="8" t="str">
        <f t="shared" si="62"/>
        <v>Radiotherapy Treatment SystemsElekta Limited</v>
      </c>
      <c r="B705" s="8" t="str">
        <f>VLOOKUP(J705,'Contract IDs'!A:D,4,0)</f>
        <v>Radiotherapy Treatment Systems</v>
      </c>
      <c r="C705" s="8" t="str">
        <f>VLOOKUP(L705,'Supplier IDs'!A:C,3,0)</f>
        <v>Elekta Limited</v>
      </c>
      <c r="D705" s="8" t="str">
        <f t="shared" si="61"/>
        <v>Brachytherapy HDR</v>
      </c>
      <c r="E705" s="8">
        <f t="shared" si="63"/>
        <v>0</v>
      </c>
      <c r="F705" s="8">
        <f t="shared" si="64"/>
        <v>16</v>
      </c>
      <c r="G705" s="8">
        <f t="shared" si="65"/>
        <v>20</v>
      </c>
      <c r="H705" s="15">
        <f t="shared" si="66"/>
        <v>0.1</v>
      </c>
      <c r="I705" s="15" t="s">
        <v>372</v>
      </c>
      <c r="J705" s="10">
        <v>100000000733649</v>
      </c>
      <c r="K705" s="9" t="s">
        <v>392</v>
      </c>
      <c r="L705" s="10">
        <v>100000000611394</v>
      </c>
      <c r="M705" s="9" t="s">
        <v>393</v>
      </c>
      <c r="N705" s="9"/>
      <c r="O705" s="9">
        <v>16</v>
      </c>
      <c r="P705" s="9">
        <v>20</v>
      </c>
      <c r="Q705" s="9">
        <v>10</v>
      </c>
    </row>
    <row r="706" spans="1:17" hidden="1" x14ac:dyDescent="0.25">
      <c r="A706" s="8" t="str">
        <f t="shared" si="62"/>
        <v>Radiotherapy Treatment SystemsElekta Limited</v>
      </c>
      <c r="B706" s="8" t="str">
        <f>VLOOKUP(J706,'Contract IDs'!A:D,4,0)</f>
        <v>Radiotherapy Treatment Systems</v>
      </c>
      <c r="C706" s="8" t="str">
        <f>VLOOKUP(L706,'Supplier IDs'!A:C,3,0)</f>
        <v>Elekta Limited</v>
      </c>
      <c r="D706" s="8" t="str">
        <f t="shared" ref="D706:D769" si="67">IF(M706="","No Sub Cat",M706)</f>
        <v>Brachytherapy HDR</v>
      </c>
      <c r="E706" s="8">
        <f t="shared" si="63"/>
        <v>0</v>
      </c>
      <c r="F706" s="8">
        <f t="shared" si="64"/>
        <v>21</v>
      </c>
      <c r="G706" s="8">
        <f t="shared" si="65"/>
        <v>25</v>
      </c>
      <c r="H706" s="15">
        <f t="shared" si="66"/>
        <v>0.1</v>
      </c>
      <c r="I706" s="15" t="s">
        <v>372</v>
      </c>
      <c r="J706" s="10">
        <v>100000000733649</v>
      </c>
      <c r="K706" s="9" t="s">
        <v>392</v>
      </c>
      <c r="L706" s="10">
        <v>100000000611394</v>
      </c>
      <c r="M706" s="9" t="s">
        <v>393</v>
      </c>
      <c r="N706" s="9"/>
      <c r="O706" s="9">
        <v>21</v>
      </c>
      <c r="P706" s="9">
        <v>25</v>
      </c>
      <c r="Q706" s="9">
        <v>10</v>
      </c>
    </row>
    <row r="707" spans="1:17" hidden="1" x14ac:dyDescent="0.25">
      <c r="A707" s="8" t="str">
        <f t="shared" ref="A707:A770" si="68">B707&amp;C707</f>
        <v>Radiotherapy Treatment SystemsElekta Limited</v>
      </c>
      <c r="B707" s="8" t="str">
        <f>VLOOKUP(J707,'Contract IDs'!A:D,4,0)</f>
        <v>Radiotherapy Treatment Systems</v>
      </c>
      <c r="C707" s="8" t="str">
        <f>VLOOKUP(L707,'Supplier IDs'!A:C,3,0)</f>
        <v>Elekta Limited</v>
      </c>
      <c r="D707" s="8" t="str">
        <f t="shared" si="67"/>
        <v>Brachytherapy HDR</v>
      </c>
      <c r="E707" s="8">
        <f t="shared" ref="E707:E770" si="69">N707</f>
        <v>0</v>
      </c>
      <c r="F707" s="8">
        <f t="shared" ref="F707:F770" si="70">O707</f>
        <v>26</v>
      </c>
      <c r="G707" s="8">
        <f t="shared" ref="G707:G770" si="71">P707</f>
        <v>30</v>
      </c>
      <c r="H707" s="15">
        <f t="shared" ref="H707:H770" si="72">Q707/100</f>
        <v>0.1</v>
      </c>
      <c r="I707" s="15" t="s">
        <v>372</v>
      </c>
      <c r="J707" s="10">
        <v>100000000733649</v>
      </c>
      <c r="K707" s="9" t="s">
        <v>392</v>
      </c>
      <c r="L707" s="10">
        <v>100000000611394</v>
      </c>
      <c r="M707" s="9" t="s">
        <v>393</v>
      </c>
      <c r="N707" s="9"/>
      <c r="O707" s="9">
        <v>26</v>
      </c>
      <c r="P707" s="9">
        <v>30</v>
      </c>
      <c r="Q707" s="9">
        <v>10</v>
      </c>
    </row>
    <row r="708" spans="1:17" hidden="1" x14ac:dyDescent="0.25">
      <c r="A708" s="8" t="str">
        <f t="shared" si="68"/>
        <v>Radiotherapy Treatment SystemsElekta Limited</v>
      </c>
      <c r="B708" s="8" t="str">
        <f>VLOOKUP(J708,'Contract IDs'!A:D,4,0)</f>
        <v>Radiotherapy Treatment Systems</v>
      </c>
      <c r="C708" s="8" t="str">
        <f>VLOOKUP(L708,'Supplier IDs'!A:C,3,0)</f>
        <v>Elekta Limited</v>
      </c>
      <c r="D708" s="8" t="str">
        <f t="shared" si="67"/>
        <v>Brachytherapy HDR</v>
      </c>
      <c r="E708" s="8">
        <f t="shared" si="69"/>
        <v>0</v>
      </c>
      <c r="F708" s="8">
        <f t="shared" si="70"/>
        <v>31</v>
      </c>
      <c r="G708" s="8">
        <f t="shared" si="71"/>
        <v>35</v>
      </c>
      <c r="H708" s="15">
        <f t="shared" si="72"/>
        <v>0.1</v>
      </c>
      <c r="I708" s="15" t="s">
        <v>372</v>
      </c>
      <c r="J708" s="10">
        <v>100000000733649</v>
      </c>
      <c r="K708" s="9" t="s">
        <v>392</v>
      </c>
      <c r="L708" s="10">
        <v>100000000611394</v>
      </c>
      <c r="M708" s="9" t="s">
        <v>393</v>
      </c>
      <c r="N708" s="9"/>
      <c r="O708" s="9">
        <v>31</v>
      </c>
      <c r="P708" s="9">
        <v>35</v>
      </c>
      <c r="Q708" s="9">
        <v>10</v>
      </c>
    </row>
    <row r="709" spans="1:17" hidden="1" x14ac:dyDescent="0.25">
      <c r="A709" s="8" t="str">
        <f t="shared" si="68"/>
        <v>Radiotherapy Treatment SystemsElekta Limited</v>
      </c>
      <c r="B709" s="8" t="str">
        <f>VLOOKUP(J709,'Contract IDs'!A:D,4,0)</f>
        <v>Radiotherapy Treatment Systems</v>
      </c>
      <c r="C709" s="8" t="str">
        <f>VLOOKUP(L709,'Supplier IDs'!A:C,3,0)</f>
        <v>Elekta Limited</v>
      </c>
      <c r="D709" s="8" t="str">
        <f t="shared" si="67"/>
        <v>Brachytherapy HDR</v>
      </c>
      <c r="E709" s="8">
        <f t="shared" si="69"/>
        <v>0</v>
      </c>
      <c r="F709" s="8">
        <f t="shared" si="70"/>
        <v>36</v>
      </c>
      <c r="G709" s="8">
        <f t="shared" si="71"/>
        <v>40</v>
      </c>
      <c r="H709" s="15">
        <f t="shared" si="72"/>
        <v>0.1</v>
      </c>
      <c r="I709" s="15" t="s">
        <v>372</v>
      </c>
      <c r="J709" s="10">
        <v>100000000733649</v>
      </c>
      <c r="K709" s="9" t="s">
        <v>392</v>
      </c>
      <c r="L709" s="10">
        <v>100000000611394</v>
      </c>
      <c r="M709" s="9" t="s">
        <v>393</v>
      </c>
      <c r="N709" s="9"/>
      <c r="O709" s="9">
        <v>36</v>
      </c>
      <c r="P709" s="9">
        <v>40</v>
      </c>
      <c r="Q709" s="9">
        <v>10</v>
      </c>
    </row>
    <row r="710" spans="1:17" hidden="1" x14ac:dyDescent="0.25">
      <c r="A710" s="8" t="str">
        <f t="shared" si="68"/>
        <v>Radiotherapy Treatment SystemsElekta Limited</v>
      </c>
      <c r="B710" s="8" t="str">
        <f>VLOOKUP(J710,'Contract IDs'!A:D,4,0)</f>
        <v>Radiotherapy Treatment Systems</v>
      </c>
      <c r="C710" s="8" t="str">
        <f>VLOOKUP(L710,'Supplier IDs'!A:C,3,0)</f>
        <v>Elekta Limited</v>
      </c>
      <c r="D710" s="8" t="str">
        <f t="shared" si="67"/>
        <v>Brachytherapy HDR</v>
      </c>
      <c r="E710" s="8">
        <f t="shared" si="69"/>
        <v>0</v>
      </c>
      <c r="F710" s="8">
        <f t="shared" si="70"/>
        <v>41</v>
      </c>
      <c r="G710" s="8">
        <f t="shared" si="71"/>
        <v>45</v>
      </c>
      <c r="H710" s="15">
        <f t="shared" si="72"/>
        <v>0.1</v>
      </c>
      <c r="I710" s="15" t="s">
        <v>372</v>
      </c>
      <c r="J710" s="10">
        <v>100000000733649</v>
      </c>
      <c r="K710" s="9" t="s">
        <v>392</v>
      </c>
      <c r="L710" s="10">
        <v>100000000611394</v>
      </c>
      <c r="M710" s="9" t="s">
        <v>393</v>
      </c>
      <c r="N710" s="9"/>
      <c r="O710" s="9">
        <v>41</v>
      </c>
      <c r="P710" s="9">
        <v>45</v>
      </c>
      <c r="Q710" s="9">
        <v>10</v>
      </c>
    </row>
    <row r="711" spans="1:17" hidden="1" x14ac:dyDescent="0.25">
      <c r="A711" s="8" t="str">
        <f t="shared" si="68"/>
        <v>Radiotherapy Treatment SystemsElekta Limited</v>
      </c>
      <c r="B711" s="8" t="str">
        <f>VLOOKUP(J711,'Contract IDs'!A:D,4,0)</f>
        <v>Radiotherapy Treatment Systems</v>
      </c>
      <c r="C711" s="8" t="str">
        <f>VLOOKUP(L711,'Supplier IDs'!A:C,3,0)</f>
        <v>Elekta Limited</v>
      </c>
      <c r="D711" s="8" t="str">
        <f t="shared" si="67"/>
        <v>Brachytherapy HDR</v>
      </c>
      <c r="E711" s="8">
        <f t="shared" si="69"/>
        <v>0</v>
      </c>
      <c r="F711" s="8">
        <f t="shared" si="70"/>
        <v>46</v>
      </c>
      <c r="G711" s="8">
        <f t="shared" si="71"/>
        <v>50</v>
      </c>
      <c r="H711" s="15">
        <f t="shared" si="72"/>
        <v>0.1</v>
      </c>
      <c r="I711" s="15" t="s">
        <v>372</v>
      </c>
      <c r="J711" s="10">
        <v>100000000733649</v>
      </c>
      <c r="K711" s="9" t="s">
        <v>392</v>
      </c>
      <c r="L711" s="10">
        <v>100000000611394</v>
      </c>
      <c r="M711" s="9" t="s">
        <v>393</v>
      </c>
      <c r="N711" s="9"/>
      <c r="O711" s="9">
        <v>46</v>
      </c>
      <c r="P711" s="9">
        <v>50</v>
      </c>
      <c r="Q711" s="9">
        <v>10</v>
      </c>
    </row>
    <row r="712" spans="1:17" hidden="1" x14ac:dyDescent="0.25">
      <c r="A712" s="8" t="str">
        <f t="shared" si="68"/>
        <v>Radiotherapy Treatment SystemsElekta Limited</v>
      </c>
      <c r="B712" s="8" t="str">
        <f>VLOOKUP(J712,'Contract IDs'!A:D,4,0)</f>
        <v>Radiotherapy Treatment Systems</v>
      </c>
      <c r="C712" s="8" t="str">
        <f>VLOOKUP(L712,'Supplier IDs'!A:C,3,0)</f>
        <v>Elekta Limited</v>
      </c>
      <c r="D712" s="8" t="str">
        <f t="shared" si="67"/>
        <v>Brachytherapy HDR</v>
      </c>
      <c r="E712" s="8">
        <f t="shared" si="69"/>
        <v>0</v>
      </c>
      <c r="F712" s="8">
        <f t="shared" si="70"/>
        <v>51</v>
      </c>
      <c r="G712" s="8">
        <f t="shared" si="71"/>
        <v>60</v>
      </c>
      <c r="H712" s="15">
        <f t="shared" si="72"/>
        <v>0.1</v>
      </c>
      <c r="I712" s="15" t="s">
        <v>372</v>
      </c>
      <c r="J712" s="10">
        <v>100000000733649</v>
      </c>
      <c r="K712" s="9" t="s">
        <v>392</v>
      </c>
      <c r="L712" s="10">
        <v>100000000611394</v>
      </c>
      <c r="M712" s="9" t="s">
        <v>393</v>
      </c>
      <c r="N712" s="9"/>
      <c r="O712" s="9">
        <v>51</v>
      </c>
      <c r="P712" s="9">
        <v>60</v>
      </c>
      <c r="Q712" s="9">
        <v>10</v>
      </c>
    </row>
    <row r="713" spans="1:17" hidden="1" x14ac:dyDescent="0.25">
      <c r="A713" s="8" t="str">
        <f t="shared" si="68"/>
        <v>Radiotherapy Treatment SystemsElekta Limited</v>
      </c>
      <c r="B713" s="8" t="str">
        <f>VLOOKUP(J713,'Contract IDs'!A:D,4,0)</f>
        <v>Radiotherapy Treatment Systems</v>
      </c>
      <c r="C713" s="8" t="str">
        <f>VLOOKUP(L713,'Supplier IDs'!A:C,3,0)</f>
        <v>Elekta Limited</v>
      </c>
      <c r="D713" s="8" t="str">
        <f t="shared" si="67"/>
        <v>Brachytherapy HDR</v>
      </c>
      <c r="E713" s="8">
        <f t="shared" si="69"/>
        <v>0</v>
      </c>
      <c r="F713" s="8">
        <f t="shared" si="70"/>
        <v>61</v>
      </c>
      <c r="G713" s="8">
        <f t="shared" si="71"/>
        <v>70</v>
      </c>
      <c r="H713" s="15">
        <f t="shared" si="72"/>
        <v>0.1</v>
      </c>
      <c r="I713" s="15" t="s">
        <v>372</v>
      </c>
      <c r="J713" s="10">
        <v>100000000733649</v>
      </c>
      <c r="K713" s="9" t="s">
        <v>392</v>
      </c>
      <c r="L713" s="10">
        <v>100000000611394</v>
      </c>
      <c r="M713" s="9" t="s">
        <v>393</v>
      </c>
      <c r="N713" s="9"/>
      <c r="O713" s="9">
        <v>61</v>
      </c>
      <c r="P713" s="9">
        <v>70</v>
      </c>
      <c r="Q713" s="9">
        <v>10</v>
      </c>
    </row>
    <row r="714" spans="1:17" hidden="1" x14ac:dyDescent="0.25">
      <c r="A714" s="8" t="str">
        <f t="shared" si="68"/>
        <v>Radiotherapy Treatment SystemsElekta Limited</v>
      </c>
      <c r="B714" s="8" t="str">
        <f>VLOOKUP(J714,'Contract IDs'!A:D,4,0)</f>
        <v>Radiotherapy Treatment Systems</v>
      </c>
      <c r="C714" s="8" t="str">
        <f>VLOOKUP(L714,'Supplier IDs'!A:C,3,0)</f>
        <v>Elekta Limited</v>
      </c>
      <c r="D714" s="8" t="str">
        <f t="shared" si="67"/>
        <v>Brachytherapy HDR</v>
      </c>
      <c r="E714" s="8">
        <f t="shared" si="69"/>
        <v>0</v>
      </c>
      <c r="F714" s="8">
        <f t="shared" si="70"/>
        <v>71</v>
      </c>
      <c r="G714" s="8">
        <f t="shared" si="71"/>
        <v>80</v>
      </c>
      <c r="H714" s="15">
        <f t="shared" si="72"/>
        <v>0.1</v>
      </c>
      <c r="I714" s="15" t="s">
        <v>372</v>
      </c>
      <c r="J714" s="10">
        <v>100000000733649</v>
      </c>
      <c r="K714" s="9" t="s">
        <v>392</v>
      </c>
      <c r="L714" s="10">
        <v>100000000611394</v>
      </c>
      <c r="M714" s="9" t="s">
        <v>393</v>
      </c>
      <c r="N714" s="9"/>
      <c r="O714" s="9">
        <v>71</v>
      </c>
      <c r="P714" s="9">
        <v>80</v>
      </c>
      <c r="Q714" s="9">
        <v>10</v>
      </c>
    </row>
    <row r="715" spans="1:17" hidden="1" x14ac:dyDescent="0.25">
      <c r="A715" s="8" t="str">
        <f t="shared" si="68"/>
        <v>Radiotherapy Treatment SystemsElekta Limited</v>
      </c>
      <c r="B715" s="8" t="str">
        <f>VLOOKUP(J715,'Contract IDs'!A:D,4,0)</f>
        <v>Radiotherapy Treatment Systems</v>
      </c>
      <c r="C715" s="8" t="str">
        <f>VLOOKUP(L715,'Supplier IDs'!A:C,3,0)</f>
        <v>Elekta Limited</v>
      </c>
      <c r="D715" s="8" t="str">
        <f t="shared" si="67"/>
        <v>Brachytherapy HDR</v>
      </c>
      <c r="E715" s="8">
        <f t="shared" si="69"/>
        <v>0</v>
      </c>
      <c r="F715" s="8">
        <f t="shared" si="70"/>
        <v>81</v>
      </c>
      <c r="G715" s="8">
        <f t="shared" si="71"/>
        <v>90</v>
      </c>
      <c r="H715" s="15">
        <f t="shared" si="72"/>
        <v>0.1</v>
      </c>
      <c r="I715" s="15" t="s">
        <v>372</v>
      </c>
      <c r="J715" s="10">
        <v>100000000733649</v>
      </c>
      <c r="K715" s="9" t="s">
        <v>392</v>
      </c>
      <c r="L715" s="10">
        <v>100000000611394</v>
      </c>
      <c r="M715" s="9" t="s">
        <v>393</v>
      </c>
      <c r="N715" s="9"/>
      <c r="O715" s="9">
        <v>81</v>
      </c>
      <c r="P715" s="9">
        <v>90</v>
      </c>
      <c r="Q715" s="9">
        <v>10</v>
      </c>
    </row>
    <row r="716" spans="1:17" hidden="1" x14ac:dyDescent="0.25">
      <c r="A716" s="8" t="str">
        <f t="shared" si="68"/>
        <v>Radiotherapy Treatment SystemsElekta Limited</v>
      </c>
      <c r="B716" s="8" t="str">
        <f>VLOOKUP(J716,'Contract IDs'!A:D,4,0)</f>
        <v>Radiotherapy Treatment Systems</v>
      </c>
      <c r="C716" s="8" t="str">
        <f>VLOOKUP(L716,'Supplier IDs'!A:C,3,0)</f>
        <v>Elekta Limited</v>
      </c>
      <c r="D716" s="8" t="str">
        <f t="shared" si="67"/>
        <v>Brachytherapy HDR</v>
      </c>
      <c r="E716" s="8">
        <f t="shared" si="69"/>
        <v>0</v>
      </c>
      <c r="F716" s="8">
        <f t="shared" si="70"/>
        <v>91</v>
      </c>
      <c r="G716" s="8">
        <f t="shared" si="71"/>
        <v>999999</v>
      </c>
      <c r="H716" s="15">
        <f t="shared" si="72"/>
        <v>0.1</v>
      </c>
      <c r="I716" s="15" t="s">
        <v>372</v>
      </c>
      <c r="J716" s="10">
        <v>100000000733649</v>
      </c>
      <c r="K716" s="9" t="s">
        <v>392</v>
      </c>
      <c r="L716" s="10">
        <v>100000000611394</v>
      </c>
      <c r="M716" s="9" t="s">
        <v>393</v>
      </c>
      <c r="N716" s="9"/>
      <c r="O716" s="9">
        <v>91</v>
      </c>
      <c r="P716" s="9">
        <v>999999</v>
      </c>
      <c r="Q716" s="9">
        <v>10</v>
      </c>
    </row>
    <row r="717" spans="1:17" hidden="1" x14ac:dyDescent="0.25">
      <c r="A717" s="8" t="str">
        <f t="shared" si="68"/>
        <v>Radiotherapy Treatment SystemsOncology Imaging Systems Limited</v>
      </c>
      <c r="B717" s="8" t="str">
        <f>VLOOKUP(J717,'Contract IDs'!A:D,4,0)</f>
        <v>Radiotherapy Treatment Systems</v>
      </c>
      <c r="C717" s="8" t="str">
        <f>VLOOKUP(L717,'Supplier IDs'!A:C,3,0)</f>
        <v>Oncology Imaging Systems Limited</v>
      </c>
      <c r="D717" s="8" t="str">
        <f t="shared" si="67"/>
        <v>Brachytherapy LDR</v>
      </c>
      <c r="E717" s="8">
        <f t="shared" si="69"/>
        <v>0</v>
      </c>
      <c r="F717" s="8">
        <f t="shared" si="70"/>
        <v>1</v>
      </c>
      <c r="G717" s="8">
        <f t="shared" si="71"/>
        <v>1</v>
      </c>
      <c r="H717" s="15">
        <f t="shared" si="72"/>
        <v>0</v>
      </c>
      <c r="I717" s="15" t="s">
        <v>372</v>
      </c>
      <c r="J717" s="10">
        <v>100000000733649</v>
      </c>
      <c r="K717" s="9" t="s">
        <v>392</v>
      </c>
      <c r="L717" s="10">
        <v>100000000614386</v>
      </c>
      <c r="M717" s="9" t="s">
        <v>395</v>
      </c>
      <c r="N717" s="9"/>
      <c r="O717" s="9">
        <v>1</v>
      </c>
      <c r="P717" s="9">
        <v>1</v>
      </c>
      <c r="Q717" s="9">
        <v>0</v>
      </c>
    </row>
    <row r="718" spans="1:17" hidden="1" x14ac:dyDescent="0.25">
      <c r="A718" s="8" t="str">
        <f t="shared" si="68"/>
        <v>Radiotherapy Treatment SystemsOncology Imaging Systems Limited</v>
      </c>
      <c r="B718" s="8" t="str">
        <f>VLOOKUP(J718,'Contract IDs'!A:D,4,0)</f>
        <v>Radiotherapy Treatment Systems</v>
      </c>
      <c r="C718" s="8" t="str">
        <f>VLOOKUP(L718,'Supplier IDs'!A:C,3,0)</f>
        <v>Oncology Imaging Systems Limited</v>
      </c>
      <c r="D718" s="8" t="str">
        <f t="shared" si="67"/>
        <v>Brachytherapy LDR</v>
      </c>
      <c r="E718" s="8">
        <f t="shared" si="69"/>
        <v>0</v>
      </c>
      <c r="F718" s="8">
        <f t="shared" si="70"/>
        <v>2</v>
      </c>
      <c r="G718" s="8">
        <f t="shared" si="71"/>
        <v>2</v>
      </c>
      <c r="H718" s="15">
        <f t="shared" si="72"/>
        <v>0</v>
      </c>
      <c r="I718" s="15" t="s">
        <v>372</v>
      </c>
      <c r="J718" s="10">
        <v>100000000733649</v>
      </c>
      <c r="K718" s="9" t="s">
        <v>392</v>
      </c>
      <c r="L718" s="10">
        <v>100000000614386</v>
      </c>
      <c r="M718" s="9" t="s">
        <v>395</v>
      </c>
      <c r="N718" s="9"/>
      <c r="O718" s="9">
        <v>2</v>
      </c>
      <c r="P718" s="9">
        <v>2</v>
      </c>
      <c r="Q718" s="9">
        <v>0</v>
      </c>
    </row>
    <row r="719" spans="1:17" hidden="1" x14ac:dyDescent="0.25">
      <c r="A719" s="8" t="str">
        <f t="shared" si="68"/>
        <v>Radiotherapy Treatment SystemsOncology Imaging Systems Limited</v>
      </c>
      <c r="B719" s="8" t="str">
        <f>VLOOKUP(J719,'Contract IDs'!A:D,4,0)</f>
        <v>Radiotherapy Treatment Systems</v>
      </c>
      <c r="C719" s="8" t="str">
        <f>VLOOKUP(L719,'Supplier IDs'!A:C,3,0)</f>
        <v>Oncology Imaging Systems Limited</v>
      </c>
      <c r="D719" s="8" t="str">
        <f t="shared" si="67"/>
        <v>Brachytherapy LDR</v>
      </c>
      <c r="E719" s="8">
        <f t="shared" si="69"/>
        <v>0</v>
      </c>
      <c r="F719" s="8">
        <f t="shared" si="70"/>
        <v>3</v>
      </c>
      <c r="G719" s="8">
        <f t="shared" si="71"/>
        <v>3</v>
      </c>
      <c r="H719" s="15">
        <f t="shared" si="72"/>
        <v>0</v>
      </c>
      <c r="I719" s="15" t="s">
        <v>372</v>
      </c>
      <c r="J719" s="10">
        <v>100000000733649</v>
      </c>
      <c r="K719" s="9" t="s">
        <v>392</v>
      </c>
      <c r="L719" s="10">
        <v>100000000614386</v>
      </c>
      <c r="M719" s="9" t="s">
        <v>395</v>
      </c>
      <c r="N719" s="9"/>
      <c r="O719" s="9">
        <v>3</v>
      </c>
      <c r="P719" s="9">
        <v>3</v>
      </c>
      <c r="Q719" s="9">
        <v>0</v>
      </c>
    </row>
    <row r="720" spans="1:17" hidden="1" x14ac:dyDescent="0.25">
      <c r="A720" s="8" t="str">
        <f t="shared" si="68"/>
        <v>Radiotherapy Treatment SystemsOncology Imaging Systems Limited</v>
      </c>
      <c r="B720" s="8" t="str">
        <f>VLOOKUP(J720,'Contract IDs'!A:D,4,0)</f>
        <v>Radiotherapy Treatment Systems</v>
      </c>
      <c r="C720" s="8" t="str">
        <f>VLOOKUP(L720,'Supplier IDs'!A:C,3,0)</f>
        <v>Oncology Imaging Systems Limited</v>
      </c>
      <c r="D720" s="8" t="str">
        <f t="shared" si="67"/>
        <v>Brachytherapy LDR</v>
      </c>
      <c r="E720" s="8">
        <f t="shared" si="69"/>
        <v>0</v>
      </c>
      <c r="F720" s="8">
        <f t="shared" si="70"/>
        <v>4</v>
      </c>
      <c r="G720" s="8">
        <f t="shared" si="71"/>
        <v>4</v>
      </c>
      <c r="H720" s="15">
        <f t="shared" si="72"/>
        <v>0</v>
      </c>
      <c r="I720" s="15" t="s">
        <v>372</v>
      </c>
      <c r="J720" s="10">
        <v>100000000733649</v>
      </c>
      <c r="K720" s="9" t="s">
        <v>392</v>
      </c>
      <c r="L720" s="10">
        <v>100000000614386</v>
      </c>
      <c r="M720" s="9" t="s">
        <v>395</v>
      </c>
      <c r="N720" s="9"/>
      <c r="O720" s="9">
        <v>4</v>
      </c>
      <c r="P720" s="9">
        <v>4</v>
      </c>
      <c r="Q720" s="9">
        <v>0</v>
      </c>
    </row>
    <row r="721" spans="1:17" hidden="1" x14ac:dyDescent="0.25">
      <c r="A721" s="8" t="str">
        <f t="shared" si="68"/>
        <v>Radiotherapy Treatment SystemsOncology Imaging Systems Limited</v>
      </c>
      <c r="B721" s="8" t="str">
        <f>VLOOKUP(J721,'Contract IDs'!A:D,4,0)</f>
        <v>Radiotherapy Treatment Systems</v>
      </c>
      <c r="C721" s="8" t="str">
        <f>VLOOKUP(L721,'Supplier IDs'!A:C,3,0)</f>
        <v>Oncology Imaging Systems Limited</v>
      </c>
      <c r="D721" s="8" t="str">
        <f t="shared" si="67"/>
        <v>Brachytherapy LDR</v>
      </c>
      <c r="E721" s="8">
        <f t="shared" si="69"/>
        <v>0</v>
      </c>
      <c r="F721" s="8">
        <f t="shared" si="70"/>
        <v>5</v>
      </c>
      <c r="G721" s="8">
        <f t="shared" si="71"/>
        <v>5</v>
      </c>
      <c r="H721" s="15">
        <f t="shared" si="72"/>
        <v>0</v>
      </c>
      <c r="I721" s="15" t="s">
        <v>372</v>
      </c>
      <c r="J721" s="10">
        <v>100000000733649</v>
      </c>
      <c r="K721" s="9" t="s">
        <v>392</v>
      </c>
      <c r="L721" s="10">
        <v>100000000614386</v>
      </c>
      <c r="M721" s="9" t="s">
        <v>395</v>
      </c>
      <c r="N721" s="9"/>
      <c r="O721" s="9">
        <v>5</v>
      </c>
      <c r="P721" s="9">
        <v>5</v>
      </c>
      <c r="Q721" s="9">
        <v>0</v>
      </c>
    </row>
    <row r="722" spans="1:17" hidden="1" x14ac:dyDescent="0.25">
      <c r="A722" s="8" t="str">
        <f t="shared" si="68"/>
        <v>Radiotherapy Treatment SystemsOncology Imaging Systems Limited</v>
      </c>
      <c r="B722" s="8" t="str">
        <f>VLOOKUP(J722,'Contract IDs'!A:D,4,0)</f>
        <v>Radiotherapy Treatment Systems</v>
      </c>
      <c r="C722" s="8" t="str">
        <f>VLOOKUP(L722,'Supplier IDs'!A:C,3,0)</f>
        <v>Oncology Imaging Systems Limited</v>
      </c>
      <c r="D722" s="8" t="str">
        <f t="shared" si="67"/>
        <v>Brachytherapy LDR</v>
      </c>
      <c r="E722" s="8">
        <f t="shared" si="69"/>
        <v>0</v>
      </c>
      <c r="F722" s="8">
        <f t="shared" si="70"/>
        <v>6</v>
      </c>
      <c r="G722" s="8">
        <f t="shared" si="71"/>
        <v>6</v>
      </c>
      <c r="H722" s="15">
        <f t="shared" si="72"/>
        <v>0</v>
      </c>
      <c r="I722" s="15" t="s">
        <v>372</v>
      </c>
      <c r="J722" s="10">
        <v>100000000733649</v>
      </c>
      <c r="K722" s="9" t="s">
        <v>392</v>
      </c>
      <c r="L722" s="10">
        <v>100000000614386</v>
      </c>
      <c r="M722" s="9" t="s">
        <v>395</v>
      </c>
      <c r="N722" s="9"/>
      <c r="O722" s="9">
        <v>6</v>
      </c>
      <c r="P722" s="9">
        <v>6</v>
      </c>
      <c r="Q722" s="9">
        <v>0</v>
      </c>
    </row>
    <row r="723" spans="1:17" hidden="1" x14ac:dyDescent="0.25">
      <c r="A723" s="8" t="str">
        <f t="shared" si="68"/>
        <v>Radiotherapy Treatment SystemsOncology Imaging Systems Limited</v>
      </c>
      <c r="B723" s="8" t="str">
        <f>VLOOKUP(J723,'Contract IDs'!A:D,4,0)</f>
        <v>Radiotherapy Treatment Systems</v>
      </c>
      <c r="C723" s="8" t="str">
        <f>VLOOKUP(L723,'Supplier IDs'!A:C,3,0)</f>
        <v>Oncology Imaging Systems Limited</v>
      </c>
      <c r="D723" s="8" t="str">
        <f t="shared" si="67"/>
        <v>Brachytherapy LDR</v>
      </c>
      <c r="E723" s="8">
        <f t="shared" si="69"/>
        <v>0</v>
      </c>
      <c r="F723" s="8">
        <f t="shared" si="70"/>
        <v>7</v>
      </c>
      <c r="G723" s="8">
        <f t="shared" si="71"/>
        <v>7</v>
      </c>
      <c r="H723" s="15">
        <f t="shared" si="72"/>
        <v>0</v>
      </c>
      <c r="I723" s="15" t="s">
        <v>372</v>
      </c>
      <c r="J723" s="10">
        <v>100000000733649</v>
      </c>
      <c r="K723" s="9" t="s">
        <v>392</v>
      </c>
      <c r="L723" s="10">
        <v>100000000614386</v>
      </c>
      <c r="M723" s="9" t="s">
        <v>395</v>
      </c>
      <c r="N723" s="9"/>
      <c r="O723" s="9">
        <v>7</v>
      </c>
      <c r="P723" s="9">
        <v>7</v>
      </c>
      <c r="Q723" s="9">
        <v>0</v>
      </c>
    </row>
    <row r="724" spans="1:17" hidden="1" x14ac:dyDescent="0.25">
      <c r="A724" s="8" t="str">
        <f t="shared" si="68"/>
        <v>Radiotherapy Treatment SystemsOncology Imaging Systems Limited</v>
      </c>
      <c r="B724" s="8" t="str">
        <f>VLOOKUP(J724,'Contract IDs'!A:D,4,0)</f>
        <v>Radiotherapy Treatment Systems</v>
      </c>
      <c r="C724" s="8" t="str">
        <f>VLOOKUP(L724,'Supplier IDs'!A:C,3,0)</f>
        <v>Oncology Imaging Systems Limited</v>
      </c>
      <c r="D724" s="8" t="str">
        <f t="shared" si="67"/>
        <v>Brachytherapy LDR</v>
      </c>
      <c r="E724" s="8">
        <f t="shared" si="69"/>
        <v>0</v>
      </c>
      <c r="F724" s="8">
        <f t="shared" si="70"/>
        <v>8</v>
      </c>
      <c r="G724" s="8">
        <f t="shared" si="71"/>
        <v>8</v>
      </c>
      <c r="H724" s="15">
        <f t="shared" si="72"/>
        <v>0</v>
      </c>
      <c r="I724" s="15" t="s">
        <v>372</v>
      </c>
      <c r="J724" s="10">
        <v>100000000733649</v>
      </c>
      <c r="K724" s="9" t="s">
        <v>392</v>
      </c>
      <c r="L724" s="10">
        <v>100000000614386</v>
      </c>
      <c r="M724" s="9" t="s">
        <v>395</v>
      </c>
      <c r="N724" s="9"/>
      <c r="O724" s="9">
        <v>8</v>
      </c>
      <c r="P724" s="9">
        <v>8</v>
      </c>
      <c r="Q724" s="9">
        <v>0</v>
      </c>
    </row>
    <row r="725" spans="1:17" hidden="1" x14ac:dyDescent="0.25">
      <c r="A725" s="8" t="str">
        <f t="shared" si="68"/>
        <v>Radiotherapy Treatment SystemsOncology Imaging Systems Limited</v>
      </c>
      <c r="B725" s="8" t="str">
        <f>VLOOKUP(J725,'Contract IDs'!A:D,4,0)</f>
        <v>Radiotherapy Treatment Systems</v>
      </c>
      <c r="C725" s="8" t="str">
        <f>VLOOKUP(L725,'Supplier IDs'!A:C,3,0)</f>
        <v>Oncology Imaging Systems Limited</v>
      </c>
      <c r="D725" s="8" t="str">
        <f t="shared" si="67"/>
        <v>Brachytherapy LDR</v>
      </c>
      <c r="E725" s="8">
        <f t="shared" si="69"/>
        <v>0</v>
      </c>
      <c r="F725" s="8">
        <f t="shared" si="70"/>
        <v>9</v>
      </c>
      <c r="G725" s="8">
        <f t="shared" si="71"/>
        <v>9</v>
      </c>
      <c r="H725" s="15">
        <f t="shared" si="72"/>
        <v>0</v>
      </c>
      <c r="I725" s="15" t="s">
        <v>372</v>
      </c>
      <c r="J725" s="10">
        <v>100000000733649</v>
      </c>
      <c r="K725" s="9" t="s">
        <v>392</v>
      </c>
      <c r="L725" s="10">
        <v>100000000614386</v>
      </c>
      <c r="M725" s="9" t="s">
        <v>395</v>
      </c>
      <c r="N725" s="9"/>
      <c r="O725" s="9">
        <v>9</v>
      </c>
      <c r="P725" s="9">
        <v>9</v>
      </c>
      <c r="Q725" s="9">
        <v>0</v>
      </c>
    </row>
    <row r="726" spans="1:17" hidden="1" x14ac:dyDescent="0.25">
      <c r="A726" s="8" t="str">
        <f t="shared" si="68"/>
        <v>Radiotherapy Treatment SystemsOncology Imaging Systems Limited</v>
      </c>
      <c r="B726" s="8" t="str">
        <f>VLOOKUP(J726,'Contract IDs'!A:D,4,0)</f>
        <v>Radiotherapy Treatment Systems</v>
      </c>
      <c r="C726" s="8" t="str">
        <f>VLOOKUP(L726,'Supplier IDs'!A:C,3,0)</f>
        <v>Oncology Imaging Systems Limited</v>
      </c>
      <c r="D726" s="8" t="str">
        <f t="shared" si="67"/>
        <v>Brachytherapy LDR</v>
      </c>
      <c r="E726" s="8">
        <f t="shared" si="69"/>
        <v>0</v>
      </c>
      <c r="F726" s="8">
        <f t="shared" si="70"/>
        <v>10</v>
      </c>
      <c r="G726" s="8">
        <f t="shared" si="71"/>
        <v>10</v>
      </c>
      <c r="H726" s="15">
        <f t="shared" si="72"/>
        <v>0</v>
      </c>
      <c r="I726" s="15" t="s">
        <v>372</v>
      </c>
      <c r="J726" s="10">
        <v>100000000733649</v>
      </c>
      <c r="K726" s="9" t="s">
        <v>392</v>
      </c>
      <c r="L726" s="10">
        <v>100000000614386</v>
      </c>
      <c r="M726" s="9" t="s">
        <v>395</v>
      </c>
      <c r="N726" s="9"/>
      <c r="O726" s="9">
        <v>10</v>
      </c>
      <c r="P726" s="9">
        <v>10</v>
      </c>
      <c r="Q726" s="9">
        <v>0</v>
      </c>
    </row>
    <row r="727" spans="1:17" hidden="1" x14ac:dyDescent="0.25">
      <c r="A727" s="8" t="str">
        <f t="shared" si="68"/>
        <v>Radiotherapy Treatment SystemsOncology Imaging Systems Limited</v>
      </c>
      <c r="B727" s="8" t="str">
        <f>VLOOKUP(J727,'Contract IDs'!A:D,4,0)</f>
        <v>Radiotherapy Treatment Systems</v>
      </c>
      <c r="C727" s="8" t="str">
        <f>VLOOKUP(L727,'Supplier IDs'!A:C,3,0)</f>
        <v>Oncology Imaging Systems Limited</v>
      </c>
      <c r="D727" s="8" t="str">
        <f t="shared" si="67"/>
        <v>Brachytherapy LDR</v>
      </c>
      <c r="E727" s="8">
        <f t="shared" si="69"/>
        <v>0</v>
      </c>
      <c r="F727" s="8">
        <f t="shared" si="70"/>
        <v>11</v>
      </c>
      <c r="G727" s="8">
        <f t="shared" si="71"/>
        <v>15</v>
      </c>
      <c r="H727" s="15">
        <f t="shared" si="72"/>
        <v>0</v>
      </c>
      <c r="I727" s="15" t="s">
        <v>372</v>
      </c>
      <c r="J727" s="10">
        <v>100000000733649</v>
      </c>
      <c r="K727" s="9" t="s">
        <v>392</v>
      </c>
      <c r="L727" s="10">
        <v>100000000614386</v>
      </c>
      <c r="M727" s="9" t="s">
        <v>395</v>
      </c>
      <c r="N727" s="9"/>
      <c r="O727" s="9">
        <v>11</v>
      </c>
      <c r="P727" s="9">
        <v>15</v>
      </c>
      <c r="Q727" s="9">
        <v>0</v>
      </c>
    </row>
    <row r="728" spans="1:17" hidden="1" x14ac:dyDescent="0.25">
      <c r="A728" s="8" t="str">
        <f t="shared" si="68"/>
        <v>Radiotherapy Treatment SystemsOncology Imaging Systems Limited</v>
      </c>
      <c r="B728" s="8" t="str">
        <f>VLOOKUP(J728,'Contract IDs'!A:D,4,0)</f>
        <v>Radiotherapy Treatment Systems</v>
      </c>
      <c r="C728" s="8" t="str">
        <f>VLOOKUP(L728,'Supplier IDs'!A:C,3,0)</f>
        <v>Oncology Imaging Systems Limited</v>
      </c>
      <c r="D728" s="8" t="str">
        <f t="shared" si="67"/>
        <v>Brachytherapy LDR</v>
      </c>
      <c r="E728" s="8">
        <f t="shared" si="69"/>
        <v>0</v>
      </c>
      <c r="F728" s="8">
        <f t="shared" si="70"/>
        <v>16</v>
      </c>
      <c r="G728" s="8">
        <f t="shared" si="71"/>
        <v>20</v>
      </c>
      <c r="H728" s="15">
        <f t="shared" si="72"/>
        <v>0</v>
      </c>
      <c r="I728" s="15" t="s">
        <v>372</v>
      </c>
      <c r="J728" s="10">
        <v>100000000733649</v>
      </c>
      <c r="K728" s="9" t="s">
        <v>392</v>
      </c>
      <c r="L728" s="10">
        <v>100000000614386</v>
      </c>
      <c r="M728" s="9" t="s">
        <v>395</v>
      </c>
      <c r="N728" s="9"/>
      <c r="O728" s="9">
        <v>16</v>
      </c>
      <c r="P728" s="9">
        <v>20</v>
      </c>
      <c r="Q728" s="9">
        <v>0</v>
      </c>
    </row>
    <row r="729" spans="1:17" hidden="1" x14ac:dyDescent="0.25">
      <c r="A729" s="8" t="str">
        <f t="shared" si="68"/>
        <v>Radiotherapy Treatment SystemsOncology Imaging Systems Limited</v>
      </c>
      <c r="B729" s="8" t="str">
        <f>VLOOKUP(J729,'Contract IDs'!A:D,4,0)</f>
        <v>Radiotherapy Treatment Systems</v>
      </c>
      <c r="C729" s="8" t="str">
        <f>VLOOKUP(L729,'Supplier IDs'!A:C,3,0)</f>
        <v>Oncology Imaging Systems Limited</v>
      </c>
      <c r="D729" s="8" t="str">
        <f t="shared" si="67"/>
        <v>Brachytherapy LDR</v>
      </c>
      <c r="E729" s="8">
        <f t="shared" si="69"/>
        <v>0</v>
      </c>
      <c r="F729" s="8">
        <f t="shared" si="70"/>
        <v>21</v>
      </c>
      <c r="G729" s="8">
        <f t="shared" si="71"/>
        <v>25</v>
      </c>
      <c r="H729" s="15">
        <f t="shared" si="72"/>
        <v>0</v>
      </c>
      <c r="I729" s="15" t="s">
        <v>372</v>
      </c>
      <c r="J729" s="10">
        <v>100000000733649</v>
      </c>
      <c r="K729" s="9" t="s">
        <v>392</v>
      </c>
      <c r="L729" s="10">
        <v>100000000614386</v>
      </c>
      <c r="M729" s="9" t="s">
        <v>395</v>
      </c>
      <c r="N729" s="9"/>
      <c r="O729" s="9">
        <v>21</v>
      </c>
      <c r="P729" s="9">
        <v>25</v>
      </c>
      <c r="Q729" s="9">
        <v>0</v>
      </c>
    </row>
    <row r="730" spans="1:17" hidden="1" x14ac:dyDescent="0.25">
      <c r="A730" s="8" t="str">
        <f t="shared" si="68"/>
        <v>Radiotherapy Treatment SystemsOncology Imaging Systems Limited</v>
      </c>
      <c r="B730" s="8" t="str">
        <f>VLOOKUP(J730,'Contract IDs'!A:D,4,0)</f>
        <v>Radiotherapy Treatment Systems</v>
      </c>
      <c r="C730" s="8" t="str">
        <f>VLOOKUP(L730,'Supplier IDs'!A:C,3,0)</f>
        <v>Oncology Imaging Systems Limited</v>
      </c>
      <c r="D730" s="8" t="str">
        <f t="shared" si="67"/>
        <v>Brachytherapy LDR</v>
      </c>
      <c r="E730" s="8">
        <f t="shared" si="69"/>
        <v>0</v>
      </c>
      <c r="F730" s="8">
        <f t="shared" si="70"/>
        <v>26</v>
      </c>
      <c r="G730" s="8">
        <f t="shared" si="71"/>
        <v>30</v>
      </c>
      <c r="H730" s="15">
        <f t="shared" si="72"/>
        <v>0</v>
      </c>
      <c r="I730" s="15" t="s">
        <v>372</v>
      </c>
      <c r="J730" s="10">
        <v>100000000733649</v>
      </c>
      <c r="K730" s="9" t="s">
        <v>392</v>
      </c>
      <c r="L730" s="10">
        <v>100000000614386</v>
      </c>
      <c r="M730" s="9" t="s">
        <v>395</v>
      </c>
      <c r="N730" s="9"/>
      <c r="O730" s="9">
        <v>26</v>
      </c>
      <c r="P730" s="9">
        <v>30</v>
      </c>
      <c r="Q730" s="9">
        <v>0</v>
      </c>
    </row>
    <row r="731" spans="1:17" hidden="1" x14ac:dyDescent="0.25">
      <c r="A731" s="8" t="str">
        <f t="shared" si="68"/>
        <v>Radiotherapy Treatment SystemsOncology Imaging Systems Limited</v>
      </c>
      <c r="B731" s="8" t="str">
        <f>VLOOKUP(J731,'Contract IDs'!A:D,4,0)</f>
        <v>Radiotherapy Treatment Systems</v>
      </c>
      <c r="C731" s="8" t="str">
        <f>VLOOKUP(L731,'Supplier IDs'!A:C,3,0)</f>
        <v>Oncology Imaging Systems Limited</v>
      </c>
      <c r="D731" s="8" t="str">
        <f t="shared" si="67"/>
        <v>Brachytherapy LDR</v>
      </c>
      <c r="E731" s="8">
        <f t="shared" si="69"/>
        <v>0</v>
      </c>
      <c r="F731" s="8">
        <f t="shared" si="70"/>
        <v>31</v>
      </c>
      <c r="G731" s="8">
        <f t="shared" si="71"/>
        <v>35</v>
      </c>
      <c r="H731" s="15">
        <f t="shared" si="72"/>
        <v>0</v>
      </c>
      <c r="I731" s="15" t="s">
        <v>372</v>
      </c>
      <c r="J731" s="10">
        <v>100000000733649</v>
      </c>
      <c r="K731" s="9" t="s">
        <v>392</v>
      </c>
      <c r="L731" s="10">
        <v>100000000614386</v>
      </c>
      <c r="M731" s="9" t="s">
        <v>395</v>
      </c>
      <c r="N731" s="9"/>
      <c r="O731" s="9">
        <v>31</v>
      </c>
      <c r="P731" s="9">
        <v>35</v>
      </c>
      <c r="Q731" s="9">
        <v>0</v>
      </c>
    </row>
    <row r="732" spans="1:17" hidden="1" x14ac:dyDescent="0.25">
      <c r="A732" s="8" t="str">
        <f t="shared" si="68"/>
        <v>Radiotherapy Treatment SystemsOncology Imaging Systems Limited</v>
      </c>
      <c r="B732" s="8" t="str">
        <f>VLOOKUP(J732,'Contract IDs'!A:D,4,0)</f>
        <v>Radiotherapy Treatment Systems</v>
      </c>
      <c r="C732" s="8" t="str">
        <f>VLOOKUP(L732,'Supplier IDs'!A:C,3,0)</f>
        <v>Oncology Imaging Systems Limited</v>
      </c>
      <c r="D732" s="8" t="str">
        <f t="shared" si="67"/>
        <v>Brachytherapy LDR</v>
      </c>
      <c r="E732" s="8">
        <f t="shared" si="69"/>
        <v>0</v>
      </c>
      <c r="F732" s="8">
        <f t="shared" si="70"/>
        <v>36</v>
      </c>
      <c r="G732" s="8">
        <f t="shared" si="71"/>
        <v>40</v>
      </c>
      <c r="H732" s="15">
        <f t="shared" si="72"/>
        <v>0</v>
      </c>
      <c r="I732" s="15" t="s">
        <v>372</v>
      </c>
      <c r="J732" s="10">
        <v>100000000733649</v>
      </c>
      <c r="K732" s="9" t="s">
        <v>392</v>
      </c>
      <c r="L732" s="10">
        <v>100000000614386</v>
      </c>
      <c r="M732" s="9" t="s">
        <v>395</v>
      </c>
      <c r="N732" s="9"/>
      <c r="O732" s="9">
        <v>36</v>
      </c>
      <c r="P732" s="9">
        <v>40</v>
      </c>
      <c r="Q732" s="9">
        <v>0</v>
      </c>
    </row>
    <row r="733" spans="1:17" hidden="1" x14ac:dyDescent="0.25">
      <c r="A733" s="8" t="str">
        <f t="shared" si="68"/>
        <v>Radiotherapy Treatment SystemsOncology Imaging Systems Limited</v>
      </c>
      <c r="B733" s="8" t="str">
        <f>VLOOKUP(J733,'Contract IDs'!A:D,4,0)</f>
        <v>Radiotherapy Treatment Systems</v>
      </c>
      <c r="C733" s="8" t="str">
        <f>VLOOKUP(L733,'Supplier IDs'!A:C,3,0)</f>
        <v>Oncology Imaging Systems Limited</v>
      </c>
      <c r="D733" s="8" t="str">
        <f t="shared" si="67"/>
        <v>Brachytherapy LDR</v>
      </c>
      <c r="E733" s="8">
        <f t="shared" si="69"/>
        <v>0</v>
      </c>
      <c r="F733" s="8">
        <f t="shared" si="70"/>
        <v>41</v>
      </c>
      <c r="G733" s="8">
        <f t="shared" si="71"/>
        <v>45</v>
      </c>
      <c r="H733" s="15">
        <f t="shared" si="72"/>
        <v>0</v>
      </c>
      <c r="I733" s="15" t="s">
        <v>372</v>
      </c>
      <c r="J733" s="10">
        <v>100000000733649</v>
      </c>
      <c r="K733" s="9" t="s">
        <v>392</v>
      </c>
      <c r="L733" s="10">
        <v>100000000614386</v>
      </c>
      <c r="M733" s="9" t="s">
        <v>395</v>
      </c>
      <c r="N733" s="9"/>
      <c r="O733" s="9">
        <v>41</v>
      </c>
      <c r="P733" s="9">
        <v>45</v>
      </c>
      <c r="Q733" s="9">
        <v>0</v>
      </c>
    </row>
    <row r="734" spans="1:17" hidden="1" x14ac:dyDescent="0.25">
      <c r="A734" s="8" t="str">
        <f t="shared" si="68"/>
        <v>Radiotherapy Treatment SystemsOncology Imaging Systems Limited</v>
      </c>
      <c r="B734" s="8" t="str">
        <f>VLOOKUP(J734,'Contract IDs'!A:D,4,0)</f>
        <v>Radiotherapy Treatment Systems</v>
      </c>
      <c r="C734" s="8" t="str">
        <f>VLOOKUP(L734,'Supplier IDs'!A:C,3,0)</f>
        <v>Oncology Imaging Systems Limited</v>
      </c>
      <c r="D734" s="8" t="str">
        <f t="shared" si="67"/>
        <v>Brachytherapy LDR</v>
      </c>
      <c r="E734" s="8">
        <f t="shared" si="69"/>
        <v>0</v>
      </c>
      <c r="F734" s="8">
        <f t="shared" si="70"/>
        <v>46</v>
      </c>
      <c r="G734" s="8">
        <f t="shared" si="71"/>
        <v>50</v>
      </c>
      <c r="H734" s="15">
        <f t="shared" si="72"/>
        <v>5.0000000000000001E-3</v>
      </c>
      <c r="I734" s="15" t="s">
        <v>372</v>
      </c>
      <c r="J734" s="10">
        <v>100000000733649</v>
      </c>
      <c r="K734" s="9" t="s">
        <v>392</v>
      </c>
      <c r="L734" s="10">
        <v>100000000614386</v>
      </c>
      <c r="M734" s="9" t="s">
        <v>395</v>
      </c>
      <c r="N734" s="9"/>
      <c r="O734" s="9">
        <v>46</v>
      </c>
      <c r="P734" s="9">
        <v>50</v>
      </c>
      <c r="Q734" s="9">
        <v>0.5</v>
      </c>
    </row>
    <row r="735" spans="1:17" hidden="1" x14ac:dyDescent="0.25">
      <c r="A735" s="8" t="str">
        <f t="shared" si="68"/>
        <v>Radiotherapy Treatment SystemsOncology Imaging Systems Limited</v>
      </c>
      <c r="B735" s="8" t="str">
        <f>VLOOKUP(J735,'Contract IDs'!A:D,4,0)</f>
        <v>Radiotherapy Treatment Systems</v>
      </c>
      <c r="C735" s="8" t="str">
        <f>VLOOKUP(L735,'Supplier IDs'!A:C,3,0)</f>
        <v>Oncology Imaging Systems Limited</v>
      </c>
      <c r="D735" s="8" t="str">
        <f t="shared" si="67"/>
        <v>Brachytherapy LDR</v>
      </c>
      <c r="E735" s="8">
        <f t="shared" si="69"/>
        <v>0</v>
      </c>
      <c r="F735" s="8">
        <f t="shared" si="70"/>
        <v>51</v>
      </c>
      <c r="G735" s="8">
        <f t="shared" si="71"/>
        <v>60</v>
      </c>
      <c r="H735" s="15">
        <f t="shared" si="72"/>
        <v>5.0000000000000001E-3</v>
      </c>
      <c r="I735" s="15" t="s">
        <v>372</v>
      </c>
      <c r="J735" s="10">
        <v>100000000733649</v>
      </c>
      <c r="K735" s="9" t="s">
        <v>392</v>
      </c>
      <c r="L735" s="10">
        <v>100000000614386</v>
      </c>
      <c r="M735" s="9" t="s">
        <v>395</v>
      </c>
      <c r="N735" s="9"/>
      <c r="O735" s="9">
        <v>51</v>
      </c>
      <c r="P735" s="9">
        <v>60</v>
      </c>
      <c r="Q735" s="9">
        <v>0.5</v>
      </c>
    </row>
    <row r="736" spans="1:17" hidden="1" x14ac:dyDescent="0.25">
      <c r="A736" s="8" t="str">
        <f t="shared" si="68"/>
        <v>Radiotherapy Treatment SystemsOncology Imaging Systems Limited</v>
      </c>
      <c r="B736" s="8" t="str">
        <f>VLOOKUP(J736,'Contract IDs'!A:D,4,0)</f>
        <v>Radiotherapy Treatment Systems</v>
      </c>
      <c r="C736" s="8" t="str">
        <f>VLOOKUP(L736,'Supplier IDs'!A:C,3,0)</f>
        <v>Oncology Imaging Systems Limited</v>
      </c>
      <c r="D736" s="8" t="str">
        <f t="shared" si="67"/>
        <v>Brachytherapy LDR</v>
      </c>
      <c r="E736" s="8">
        <f t="shared" si="69"/>
        <v>0</v>
      </c>
      <c r="F736" s="8">
        <f t="shared" si="70"/>
        <v>61</v>
      </c>
      <c r="G736" s="8">
        <f t="shared" si="71"/>
        <v>70</v>
      </c>
      <c r="H736" s="15">
        <f t="shared" si="72"/>
        <v>5.0000000000000001E-3</v>
      </c>
      <c r="I736" s="15" t="s">
        <v>372</v>
      </c>
      <c r="J736" s="10">
        <v>100000000733649</v>
      </c>
      <c r="K736" s="9" t="s">
        <v>392</v>
      </c>
      <c r="L736" s="10">
        <v>100000000614386</v>
      </c>
      <c r="M736" s="9" t="s">
        <v>395</v>
      </c>
      <c r="N736" s="9"/>
      <c r="O736" s="9">
        <v>61</v>
      </c>
      <c r="P736" s="9">
        <v>70</v>
      </c>
      <c r="Q736" s="9">
        <v>0.5</v>
      </c>
    </row>
    <row r="737" spans="1:17" hidden="1" x14ac:dyDescent="0.25">
      <c r="A737" s="8" t="str">
        <f t="shared" si="68"/>
        <v>Radiotherapy Treatment SystemsOncology Imaging Systems Limited</v>
      </c>
      <c r="B737" s="8" t="str">
        <f>VLOOKUP(J737,'Contract IDs'!A:D,4,0)</f>
        <v>Radiotherapy Treatment Systems</v>
      </c>
      <c r="C737" s="8" t="str">
        <f>VLOOKUP(L737,'Supplier IDs'!A:C,3,0)</f>
        <v>Oncology Imaging Systems Limited</v>
      </c>
      <c r="D737" s="8" t="str">
        <f t="shared" si="67"/>
        <v>Brachytherapy LDR</v>
      </c>
      <c r="E737" s="8">
        <f t="shared" si="69"/>
        <v>0</v>
      </c>
      <c r="F737" s="8">
        <f t="shared" si="70"/>
        <v>71</v>
      </c>
      <c r="G737" s="8">
        <f t="shared" si="71"/>
        <v>80</v>
      </c>
      <c r="H737" s="15">
        <f t="shared" si="72"/>
        <v>5.0000000000000001E-3</v>
      </c>
      <c r="I737" s="15" t="s">
        <v>372</v>
      </c>
      <c r="J737" s="10">
        <v>100000000733649</v>
      </c>
      <c r="K737" s="9" t="s">
        <v>392</v>
      </c>
      <c r="L737" s="10">
        <v>100000000614386</v>
      </c>
      <c r="M737" s="9" t="s">
        <v>395</v>
      </c>
      <c r="N737" s="9"/>
      <c r="O737" s="9">
        <v>71</v>
      </c>
      <c r="P737" s="9">
        <v>80</v>
      </c>
      <c r="Q737" s="9">
        <v>0.5</v>
      </c>
    </row>
    <row r="738" spans="1:17" hidden="1" x14ac:dyDescent="0.25">
      <c r="A738" s="8" t="str">
        <f t="shared" si="68"/>
        <v>Radiotherapy Treatment SystemsOncology Imaging Systems Limited</v>
      </c>
      <c r="B738" s="8" t="str">
        <f>VLOOKUP(J738,'Contract IDs'!A:D,4,0)</f>
        <v>Radiotherapy Treatment Systems</v>
      </c>
      <c r="C738" s="8" t="str">
        <f>VLOOKUP(L738,'Supplier IDs'!A:C,3,0)</f>
        <v>Oncology Imaging Systems Limited</v>
      </c>
      <c r="D738" s="8" t="str">
        <f t="shared" si="67"/>
        <v>Brachytherapy LDR</v>
      </c>
      <c r="E738" s="8">
        <f t="shared" si="69"/>
        <v>0</v>
      </c>
      <c r="F738" s="8">
        <f t="shared" si="70"/>
        <v>81</v>
      </c>
      <c r="G738" s="8">
        <f t="shared" si="71"/>
        <v>90</v>
      </c>
      <c r="H738" s="15">
        <f t="shared" si="72"/>
        <v>5.0000000000000001E-3</v>
      </c>
      <c r="I738" s="15" t="s">
        <v>372</v>
      </c>
      <c r="J738" s="10">
        <v>100000000733649</v>
      </c>
      <c r="K738" s="9" t="s">
        <v>392</v>
      </c>
      <c r="L738" s="10">
        <v>100000000614386</v>
      </c>
      <c r="M738" s="9" t="s">
        <v>395</v>
      </c>
      <c r="N738" s="9"/>
      <c r="O738" s="9">
        <v>81</v>
      </c>
      <c r="P738" s="9">
        <v>90</v>
      </c>
      <c r="Q738" s="9">
        <v>0.5</v>
      </c>
    </row>
    <row r="739" spans="1:17" hidden="1" x14ac:dyDescent="0.25">
      <c r="A739" s="8" t="str">
        <f t="shared" si="68"/>
        <v>Radiotherapy Treatment SystemsOncology Imaging Systems Limited</v>
      </c>
      <c r="B739" s="8" t="str">
        <f>VLOOKUP(J739,'Contract IDs'!A:D,4,0)</f>
        <v>Radiotherapy Treatment Systems</v>
      </c>
      <c r="C739" s="8" t="str">
        <f>VLOOKUP(L739,'Supplier IDs'!A:C,3,0)</f>
        <v>Oncology Imaging Systems Limited</v>
      </c>
      <c r="D739" s="8" t="str">
        <f t="shared" si="67"/>
        <v>Brachytherapy LDR</v>
      </c>
      <c r="E739" s="8">
        <f t="shared" si="69"/>
        <v>0</v>
      </c>
      <c r="F739" s="8">
        <f t="shared" si="70"/>
        <v>91</v>
      </c>
      <c r="G739" s="8">
        <f t="shared" si="71"/>
        <v>999999</v>
      </c>
      <c r="H739" s="15">
        <f t="shared" si="72"/>
        <v>0.01</v>
      </c>
      <c r="I739" s="15" t="s">
        <v>372</v>
      </c>
      <c r="J739" s="10">
        <v>100000000733649</v>
      </c>
      <c r="K739" s="9" t="s">
        <v>392</v>
      </c>
      <c r="L739" s="10">
        <v>100000000614386</v>
      </c>
      <c r="M739" s="9" t="s">
        <v>395</v>
      </c>
      <c r="N739" s="9"/>
      <c r="O739" s="9">
        <v>91</v>
      </c>
      <c r="P739" s="9">
        <v>999999</v>
      </c>
      <c r="Q739" s="9">
        <v>1</v>
      </c>
    </row>
    <row r="740" spans="1:17" hidden="1" x14ac:dyDescent="0.25">
      <c r="A740" s="8" t="str">
        <f t="shared" si="68"/>
        <v>Radiotherapy Treatment SystemsOncology Systems Limited</v>
      </c>
      <c r="B740" s="8" t="str">
        <f>VLOOKUP(J740,'Contract IDs'!A:D,4,0)</f>
        <v>Radiotherapy Treatment Systems</v>
      </c>
      <c r="C740" s="8" t="str">
        <f>VLOOKUP(L740,'Supplier IDs'!A:C,3,0)</f>
        <v>Oncology Systems Limited</v>
      </c>
      <c r="D740" s="8" t="str">
        <f t="shared" si="67"/>
        <v>Intraoperative Rad Therapy</v>
      </c>
      <c r="E740" s="8">
        <f t="shared" si="69"/>
        <v>0</v>
      </c>
      <c r="F740" s="8">
        <f t="shared" si="70"/>
        <v>1</v>
      </c>
      <c r="G740" s="8">
        <f t="shared" si="71"/>
        <v>1</v>
      </c>
      <c r="H740" s="15">
        <f t="shared" si="72"/>
        <v>0</v>
      </c>
      <c r="I740" s="15" t="s">
        <v>372</v>
      </c>
      <c r="J740" s="10">
        <v>100000000733649</v>
      </c>
      <c r="K740" s="9" t="s">
        <v>392</v>
      </c>
      <c r="L740" s="10">
        <v>100000000613437</v>
      </c>
      <c r="M740" s="9" t="s">
        <v>396</v>
      </c>
      <c r="N740" s="9"/>
      <c r="O740" s="9">
        <v>1</v>
      </c>
      <c r="P740" s="9">
        <v>1</v>
      </c>
      <c r="Q740" s="9">
        <v>0</v>
      </c>
    </row>
    <row r="741" spans="1:17" hidden="1" x14ac:dyDescent="0.25">
      <c r="A741" s="8" t="str">
        <f t="shared" si="68"/>
        <v>Radiotherapy Treatment SystemsOncology Systems Limited</v>
      </c>
      <c r="B741" s="8" t="str">
        <f>VLOOKUP(J741,'Contract IDs'!A:D,4,0)</f>
        <v>Radiotherapy Treatment Systems</v>
      </c>
      <c r="C741" s="8" t="str">
        <f>VLOOKUP(L741,'Supplier IDs'!A:C,3,0)</f>
        <v>Oncology Systems Limited</v>
      </c>
      <c r="D741" s="8" t="str">
        <f t="shared" si="67"/>
        <v>Intraoperative Rad Therapy</v>
      </c>
      <c r="E741" s="8">
        <f t="shared" si="69"/>
        <v>0</v>
      </c>
      <c r="F741" s="8">
        <f t="shared" si="70"/>
        <v>2</v>
      </c>
      <c r="G741" s="8">
        <f t="shared" si="71"/>
        <v>2</v>
      </c>
      <c r="H741" s="15">
        <f t="shared" si="72"/>
        <v>2.5000000000000001E-2</v>
      </c>
      <c r="I741" s="15" t="s">
        <v>372</v>
      </c>
      <c r="J741" s="10">
        <v>100000000733649</v>
      </c>
      <c r="K741" s="9" t="s">
        <v>392</v>
      </c>
      <c r="L741" s="10">
        <v>100000000613437</v>
      </c>
      <c r="M741" s="9" t="s">
        <v>396</v>
      </c>
      <c r="N741" s="9"/>
      <c r="O741" s="9">
        <v>2</v>
      </c>
      <c r="P741" s="9">
        <v>2</v>
      </c>
      <c r="Q741" s="9">
        <v>2.5</v>
      </c>
    </row>
    <row r="742" spans="1:17" hidden="1" x14ac:dyDescent="0.25">
      <c r="A742" s="8" t="str">
        <f t="shared" si="68"/>
        <v>Radiotherapy Treatment SystemsOncology Systems Limited</v>
      </c>
      <c r="B742" s="8" t="str">
        <f>VLOOKUP(J742,'Contract IDs'!A:D,4,0)</f>
        <v>Radiotherapy Treatment Systems</v>
      </c>
      <c r="C742" s="8" t="str">
        <f>VLOOKUP(L742,'Supplier IDs'!A:C,3,0)</f>
        <v>Oncology Systems Limited</v>
      </c>
      <c r="D742" s="8" t="str">
        <f t="shared" si="67"/>
        <v>Intraoperative Rad Therapy</v>
      </c>
      <c r="E742" s="8">
        <f t="shared" si="69"/>
        <v>0</v>
      </c>
      <c r="F742" s="8">
        <f t="shared" si="70"/>
        <v>3</v>
      </c>
      <c r="G742" s="8">
        <f t="shared" si="71"/>
        <v>3</v>
      </c>
      <c r="H742" s="15">
        <f t="shared" si="72"/>
        <v>2.5000000000000001E-2</v>
      </c>
      <c r="I742" s="15" t="s">
        <v>372</v>
      </c>
      <c r="J742" s="10">
        <v>100000000733649</v>
      </c>
      <c r="K742" s="9" t="s">
        <v>392</v>
      </c>
      <c r="L742" s="10">
        <v>100000000613437</v>
      </c>
      <c r="M742" s="9" t="s">
        <v>396</v>
      </c>
      <c r="N742" s="9"/>
      <c r="O742" s="9">
        <v>3</v>
      </c>
      <c r="P742" s="9">
        <v>3</v>
      </c>
      <c r="Q742" s="9">
        <v>2.5</v>
      </c>
    </row>
    <row r="743" spans="1:17" hidden="1" x14ac:dyDescent="0.25">
      <c r="A743" s="8" t="str">
        <f t="shared" si="68"/>
        <v>Radiotherapy Treatment SystemsOncology Systems Limited</v>
      </c>
      <c r="B743" s="8" t="str">
        <f>VLOOKUP(J743,'Contract IDs'!A:D,4,0)</f>
        <v>Radiotherapy Treatment Systems</v>
      </c>
      <c r="C743" s="8" t="str">
        <f>VLOOKUP(L743,'Supplier IDs'!A:C,3,0)</f>
        <v>Oncology Systems Limited</v>
      </c>
      <c r="D743" s="8" t="str">
        <f t="shared" si="67"/>
        <v>Intraoperative Rad Therapy</v>
      </c>
      <c r="E743" s="8">
        <f t="shared" si="69"/>
        <v>0</v>
      </c>
      <c r="F743" s="8">
        <f t="shared" si="70"/>
        <v>4</v>
      </c>
      <c r="G743" s="8">
        <f t="shared" si="71"/>
        <v>4</v>
      </c>
      <c r="H743" s="15">
        <f t="shared" si="72"/>
        <v>2.5000000000000001E-2</v>
      </c>
      <c r="I743" s="15" t="s">
        <v>372</v>
      </c>
      <c r="J743" s="10">
        <v>100000000733649</v>
      </c>
      <c r="K743" s="9" t="s">
        <v>392</v>
      </c>
      <c r="L743" s="10">
        <v>100000000613437</v>
      </c>
      <c r="M743" s="9" t="s">
        <v>396</v>
      </c>
      <c r="N743" s="9"/>
      <c r="O743" s="9">
        <v>4</v>
      </c>
      <c r="P743" s="9">
        <v>4</v>
      </c>
      <c r="Q743" s="9">
        <v>2.5</v>
      </c>
    </row>
    <row r="744" spans="1:17" hidden="1" x14ac:dyDescent="0.25">
      <c r="A744" s="8" t="str">
        <f t="shared" si="68"/>
        <v>Radiotherapy Treatment SystemsOncology Systems Limited</v>
      </c>
      <c r="B744" s="8" t="str">
        <f>VLOOKUP(J744,'Contract IDs'!A:D,4,0)</f>
        <v>Radiotherapy Treatment Systems</v>
      </c>
      <c r="C744" s="8" t="str">
        <f>VLOOKUP(L744,'Supplier IDs'!A:C,3,0)</f>
        <v>Oncology Systems Limited</v>
      </c>
      <c r="D744" s="8" t="str">
        <f t="shared" si="67"/>
        <v>Intraoperative Rad Therapy</v>
      </c>
      <c r="E744" s="8">
        <f t="shared" si="69"/>
        <v>0</v>
      </c>
      <c r="F744" s="8">
        <f t="shared" si="70"/>
        <v>5</v>
      </c>
      <c r="G744" s="8">
        <f t="shared" si="71"/>
        <v>5</v>
      </c>
      <c r="H744" s="15">
        <f t="shared" si="72"/>
        <v>0.05</v>
      </c>
      <c r="I744" s="15" t="s">
        <v>372</v>
      </c>
      <c r="J744" s="10">
        <v>100000000733649</v>
      </c>
      <c r="K744" s="9" t="s">
        <v>392</v>
      </c>
      <c r="L744" s="10">
        <v>100000000613437</v>
      </c>
      <c r="M744" s="9" t="s">
        <v>396</v>
      </c>
      <c r="N744" s="9"/>
      <c r="O744" s="9">
        <v>5</v>
      </c>
      <c r="P744" s="9">
        <v>5</v>
      </c>
      <c r="Q744" s="9">
        <v>5</v>
      </c>
    </row>
    <row r="745" spans="1:17" hidden="1" x14ac:dyDescent="0.25">
      <c r="A745" s="8" t="str">
        <f t="shared" si="68"/>
        <v>Radiotherapy Treatment SystemsOncology Systems Limited</v>
      </c>
      <c r="B745" s="8" t="str">
        <f>VLOOKUP(J745,'Contract IDs'!A:D,4,0)</f>
        <v>Radiotherapy Treatment Systems</v>
      </c>
      <c r="C745" s="8" t="str">
        <f>VLOOKUP(L745,'Supplier IDs'!A:C,3,0)</f>
        <v>Oncology Systems Limited</v>
      </c>
      <c r="D745" s="8" t="str">
        <f t="shared" si="67"/>
        <v>Intraoperative Rad Therapy</v>
      </c>
      <c r="E745" s="8">
        <f t="shared" si="69"/>
        <v>0</v>
      </c>
      <c r="F745" s="8">
        <f t="shared" si="70"/>
        <v>6</v>
      </c>
      <c r="G745" s="8">
        <f t="shared" si="71"/>
        <v>6</v>
      </c>
      <c r="H745" s="15">
        <f t="shared" si="72"/>
        <v>0.05</v>
      </c>
      <c r="I745" s="15" t="s">
        <v>372</v>
      </c>
      <c r="J745" s="10">
        <v>100000000733649</v>
      </c>
      <c r="K745" s="9" t="s">
        <v>392</v>
      </c>
      <c r="L745" s="10">
        <v>100000000613437</v>
      </c>
      <c r="M745" s="9" t="s">
        <v>396</v>
      </c>
      <c r="N745" s="9"/>
      <c r="O745" s="9">
        <v>6</v>
      </c>
      <c r="P745" s="9">
        <v>6</v>
      </c>
      <c r="Q745" s="9">
        <v>5</v>
      </c>
    </row>
    <row r="746" spans="1:17" hidden="1" x14ac:dyDescent="0.25">
      <c r="A746" s="8" t="str">
        <f t="shared" si="68"/>
        <v>Radiotherapy Treatment SystemsOncology Systems Limited</v>
      </c>
      <c r="B746" s="8" t="str">
        <f>VLOOKUP(J746,'Contract IDs'!A:D,4,0)</f>
        <v>Radiotherapy Treatment Systems</v>
      </c>
      <c r="C746" s="8" t="str">
        <f>VLOOKUP(L746,'Supplier IDs'!A:C,3,0)</f>
        <v>Oncology Systems Limited</v>
      </c>
      <c r="D746" s="8" t="str">
        <f t="shared" si="67"/>
        <v>Intraoperative Rad Therapy</v>
      </c>
      <c r="E746" s="8">
        <f t="shared" si="69"/>
        <v>0</v>
      </c>
      <c r="F746" s="8">
        <f t="shared" si="70"/>
        <v>7</v>
      </c>
      <c r="G746" s="8">
        <f t="shared" si="71"/>
        <v>7</v>
      </c>
      <c r="H746" s="15">
        <f t="shared" si="72"/>
        <v>0.05</v>
      </c>
      <c r="I746" s="15" t="s">
        <v>372</v>
      </c>
      <c r="J746" s="10">
        <v>100000000733649</v>
      </c>
      <c r="K746" s="9" t="s">
        <v>392</v>
      </c>
      <c r="L746" s="10">
        <v>100000000613437</v>
      </c>
      <c r="M746" s="9" t="s">
        <v>396</v>
      </c>
      <c r="N746" s="9"/>
      <c r="O746" s="9">
        <v>7</v>
      </c>
      <c r="P746" s="9">
        <v>7</v>
      </c>
      <c r="Q746" s="9">
        <v>5</v>
      </c>
    </row>
    <row r="747" spans="1:17" hidden="1" x14ac:dyDescent="0.25">
      <c r="A747" s="8" t="str">
        <f t="shared" si="68"/>
        <v>Radiotherapy Treatment SystemsOncology Systems Limited</v>
      </c>
      <c r="B747" s="8" t="str">
        <f>VLOOKUP(J747,'Contract IDs'!A:D,4,0)</f>
        <v>Radiotherapy Treatment Systems</v>
      </c>
      <c r="C747" s="8" t="str">
        <f>VLOOKUP(L747,'Supplier IDs'!A:C,3,0)</f>
        <v>Oncology Systems Limited</v>
      </c>
      <c r="D747" s="8" t="str">
        <f t="shared" si="67"/>
        <v>Intraoperative Rad Therapy</v>
      </c>
      <c r="E747" s="8">
        <f t="shared" si="69"/>
        <v>0</v>
      </c>
      <c r="F747" s="8">
        <f t="shared" si="70"/>
        <v>8</v>
      </c>
      <c r="G747" s="8">
        <f t="shared" si="71"/>
        <v>8</v>
      </c>
      <c r="H747" s="15">
        <f t="shared" si="72"/>
        <v>0.05</v>
      </c>
      <c r="I747" s="15" t="s">
        <v>372</v>
      </c>
      <c r="J747" s="10">
        <v>100000000733649</v>
      </c>
      <c r="K747" s="9" t="s">
        <v>392</v>
      </c>
      <c r="L747" s="10">
        <v>100000000613437</v>
      </c>
      <c r="M747" s="9" t="s">
        <v>396</v>
      </c>
      <c r="N747" s="9"/>
      <c r="O747" s="9">
        <v>8</v>
      </c>
      <c r="P747" s="9">
        <v>8</v>
      </c>
      <c r="Q747" s="9">
        <v>5</v>
      </c>
    </row>
    <row r="748" spans="1:17" hidden="1" x14ac:dyDescent="0.25">
      <c r="A748" s="8" t="str">
        <f t="shared" si="68"/>
        <v>Radiotherapy Treatment SystemsOncology Systems Limited</v>
      </c>
      <c r="B748" s="8" t="str">
        <f>VLOOKUP(J748,'Contract IDs'!A:D,4,0)</f>
        <v>Radiotherapy Treatment Systems</v>
      </c>
      <c r="C748" s="8" t="str">
        <f>VLOOKUP(L748,'Supplier IDs'!A:C,3,0)</f>
        <v>Oncology Systems Limited</v>
      </c>
      <c r="D748" s="8" t="str">
        <f t="shared" si="67"/>
        <v>Intraoperative Rad Therapy</v>
      </c>
      <c r="E748" s="8">
        <f t="shared" si="69"/>
        <v>0</v>
      </c>
      <c r="F748" s="8">
        <f t="shared" si="70"/>
        <v>9</v>
      </c>
      <c r="G748" s="8">
        <f t="shared" si="71"/>
        <v>9</v>
      </c>
      <c r="H748" s="15">
        <f t="shared" si="72"/>
        <v>0.05</v>
      </c>
      <c r="I748" s="15" t="s">
        <v>372</v>
      </c>
      <c r="J748" s="10">
        <v>100000000733649</v>
      </c>
      <c r="K748" s="9" t="s">
        <v>392</v>
      </c>
      <c r="L748" s="10">
        <v>100000000613437</v>
      </c>
      <c r="M748" s="9" t="s">
        <v>396</v>
      </c>
      <c r="N748" s="9"/>
      <c r="O748" s="9">
        <v>9</v>
      </c>
      <c r="P748" s="9">
        <v>9</v>
      </c>
      <c r="Q748" s="9">
        <v>5</v>
      </c>
    </row>
    <row r="749" spans="1:17" hidden="1" x14ac:dyDescent="0.25">
      <c r="A749" s="8" t="str">
        <f t="shared" si="68"/>
        <v>Radiotherapy Treatment SystemsOncology Systems Limited</v>
      </c>
      <c r="B749" s="8" t="str">
        <f>VLOOKUP(J749,'Contract IDs'!A:D,4,0)</f>
        <v>Radiotherapy Treatment Systems</v>
      </c>
      <c r="C749" s="8" t="str">
        <f>VLOOKUP(L749,'Supplier IDs'!A:C,3,0)</f>
        <v>Oncology Systems Limited</v>
      </c>
      <c r="D749" s="8" t="str">
        <f t="shared" si="67"/>
        <v>Intraoperative Rad Therapy</v>
      </c>
      <c r="E749" s="8">
        <f t="shared" si="69"/>
        <v>0</v>
      </c>
      <c r="F749" s="8">
        <f t="shared" si="70"/>
        <v>10</v>
      </c>
      <c r="G749" s="8">
        <f t="shared" si="71"/>
        <v>10</v>
      </c>
      <c r="H749" s="15">
        <f t="shared" si="72"/>
        <v>7.4999999999999997E-2</v>
      </c>
      <c r="I749" s="15" t="s">
        <v>372</v>
      </c>
      <c r="J749" s="10">
        <v>100000000733649</v>
      </c>
      <c r="K749" s="9" t="s">
        <v>392</v>
      </c>
      <c r="L749" s="10">
        <v>100000000613437</v>
      </c>
      <c r="M749" s="9" t="s">
        <v>396</v>
      </c>
      <c r="N749" s="9"/>
      <c r="O749" s="9">
        <v>10</v>
      </c>
      <c r="P749" s="9">
        <v>10</v>
      </c>
      <c r="Q749" s="9">
        <v>7.5</v>
      </c>
    </row>
    <row r="750" spans="1:17" hidden="1" x14ac:dyDescent="0.25">
      <c r="A750" s="8" t="str">
        <f t="shared" si="68"/>
        <v>Radiotherapy Treatment SystemsOncology Systems Limited</v>
      </c>
      <c r="B750" s="8" t="str">
        <f>VLOOKUP(J750,'Contract IDs'!A:D,4,0)</f>
        <v>Radiotherapy Treatment Systems</v>
      </c>
      <c r="C750" s="8" t="str">
        <f>VLOOKUP(L750,'Supplier IDs'!A:C,3,0)</f>
        <v>Oncology Systems Limited</v>
      </c>
      <c r="D750" s="8" t="str">
        <f t="shared" si="67"/>
        <v>Intraoperative Rad Therapy</v>
      </c>
      <c r="E750" s="8">
        <f t="shared" si="69"/>
        <v>0</v>
      </c>
      <c r="F750" s="8">
        <f t="shared" si="70"/>
        <v>11</v>
      </c>
      <c r="G750" s="8">
        <f t="shared" si="71"/>
        <v>15</v>
      </c>
      <c r="H750" s="15">
        <f t="shared" si="72"/>
        <v>7.4999999999999997E-2</v>
      </c>
      <c r="I750" s="15" t="s">
        <v>372</v>
      </c>
      <c r="J750" s="10">
        <v>100000000733649</v>
      </c>
      <c r="K750" s="9" t="s">
        <v>392</v>
      </c>
      <c r="L750" s="10">
        <v>100000000613437</v>
      </c>
      <c r="M750" s="9" t="s">
        <v>396</v>
      </c>
      <c r="N750" s="9"/>
      <c r="O750" s="9">
        <v>11</v>
      </c>
      <c r="P750" s="9">
        <v>15</v>
      </c>
      <c r="Q750" s="9">
        <v>7.5</v>
      </c>
    </row>
    <row r="751" spans="1:17" hidden="1" x14ac:dyDescent="0.25">
      <c r="A751" s="8" t="str">
        <f t="shared" si="68"/>
        <v>Radiotherapy Treatment SystemsOncology Systems Limited</v>
      </c>
      <c r="B751" s="8" t="str">
        <f>VLOOKUP(J751,'Contract IDs'!A:D,4,0)</f>
        <v>Radiotherapy Treatment Systems</v>
      </c>
      <c r="C751" s="8" t="str">
        <f>VLOOKUP(L751,'Supplier IDs'!A:C,3,0)</f>
        <v>Oncology Systems Limited</v>
      </c>
      <c r="D751" s="8" t="str">
        <f t="shared" si="67"/>
        <v>Intraoperative Rad Therapy</v>
      </c>
      <c r="E751" s="8">
        <f t="shared" si="69"/>
        <v>0</v>
      </c>
      <c r="F751" s="8">
        <f t="shared" si="70"/>
        <v>16</v>
      </c>
      <c r="G751" s="8">
        <f t="shared" si="71"/>
        <v>20</v>
      </c>
      <c r="H751" s="15">
        <f t="shared" si="72"/>
        <v>7.4999999999999997E-2</v>
      </c>
      <c r="I751" s="15" t="s">
        <v>372</v>
      </c>
      <c r="J751" s="10">
        <v>100000000733649</v>
      </c>
      <c r="K751" s="9" t="s">
        <v>392</v>
      </c>
      <c r="L751" s="10">
        <v>100000000613437</v>
      </c>
      <c r="M751" s="9" t="s">
        <v>396</v>
      </c>
      <c r="N751" s="9"/>
      <c r="O751" s="9">
        <v>16</v>
      </c>
      <c r="P751" s="9">
        <v>20</v>
      </c>
      <c r="Q751" s="9">
        <v>7.5</v>
      </c>
    </row>
    <row r="752" spans="1:17" hidden="1" x14ac:dyDescent="0.25">
      <c r="A752" s="8" t="str">
        <f t="shared" si="68"/>
        <v>Radiotherapy Treatment SystemsOncology Systems Limited</v>
      </c>
      <c r="B752" s="8" t="str">
        <f>VLOOKUP(J752,'Contract IDs'!A:D,4,0)</f>
        <v>Radiotherapy Treatment Systems</v>
      </c>
      <c r="C752" s="8" t="str">
        <f>VLOOKUP(L752,'Supplier IDs'!A:C,3,0)</f>
        <v>Oncology Systems Limited</v>
      </c>
      <c r="D752" s="8" t="str">
        <f t="shared" si="67"/>
        <v>Intraoperative Rad Therapy</v>
      </c>
      <c r="E752" s="8">
        <f t="shared" si="69"/>
        <v>0</v>
      </c>
      <c r="F752" s="8">
        <f t="shared" si="70"/>
        <v>21</v>
      </c>
      <c r="G752" s="8">
        <f t="shared" si="71"/>
        <v>25</v>
      </c>
      <c r="H752" s="15">
        <f t="shared" si="72"/>
        <v>0.1</v>
      </c>
      <c r="I752" s="15" t="s">
        <v>372</v>
      </c>
      <c r="J752" s="10">
        <v>100000000733649</v>
      </c>
      <c r="K752" s="9" t="s">
        <v>392</v>
      </c>
      <c r="L752" s="10">
        <v>100000000613437</v>
      </c>
      <c r="M752" s="9" t="s">
        <v>396</v>
      </c>
      <c r="N752" s="9"/>
      <c r="O752" s="9">
        <v>21</v>
      </c>
      <c r="P752" s="9">
        <v>25</v>
      </c>
      <c r="Q752" s="9">
        <v>10</v>
      </c>
    </row>
    <row r="753" spans="1:17" hidden="1" x14ac:dyDescent="0.25">
      <c r="A753" s="8" t="str">
        <f t="shared" si="68"/>
        <v>Radiotherapy Treatment SystemsOncology Systems Limited</v>
      </c>
      <c r="B753" s="8" t="str">
        <f>VLOOKUP(J753,'Contract IDs'!A:D,4,0)</f>
        <v>Radiotherapy Treatment Systems</v>
      </c>
      <c r="C753" s="8" t="str">
        <f>VLOOKUP(L753,'Supplier IDs'!A:C,3,0)</f>
        <v>Oncology Systems Limited</v>
      </c>
      <c r="D753" s="8" t="str">
        <f t="shared" si="67"/>
        <v>Intraoperative Rad Therapy</v>
      </c>
      <c r="E753" s="8">
        <f t="shared" si="69"/>
        <v>0</v>
      </c>
      <c r="F753" s="8">
        <f t="shared" si="70"/>
        <v>26</v>
      </c>
      <c r="G753" s="8">
        <f t="shared" si="71"/>
        <v>30</v>
      </c>
      <c r="H753" s="15">
        <f t="shared" si="72"/>
        <v>0.1</v>
      </c>
      <c r="I753" s="15" t="s">
        <v>372</v>
      </c>
      <c r="J753" s="10">
        <v>100000000733649</v>
      </c>
      <c r="K753" s="9" t="s">
        <v>392</v>
      </c>
      <c r="L753" s="10">
        <v>100000000613437</v>
      </c>
      <c r="M753" s="9" t="s">
        <v>396</v>
      </c>
      <c r="N753" s="9"/>
      <c r="O753" s="9">
        <v>26</v>
      </c>
      <c r="P753" s="9">
        <v>30</v>
      </c>
      <c r="Q753" s="9">
        <v>10</v>
      </c>
    </row>
    <row r="754" spans="1:17" hidden="1" x14ac:dyDescent="0.25">
      <c r="A754" s="8" t="str">
        <f t="shared" si="68"/>
        <v>Radiotherapy Treatment SystemsOncology Systems Limited</v>
      </c>
      <c r="B754" s="8" t="str">
        <f>VLOOKUP(J754,'Contract IDs'!A:D,4,0)</f>
        <v>Radiotherapy Treatment Systems</v>
      </c>
      <c r="C754" s="8" t="str">
        <f>VLOOKUP(L754,'Supplier IDs'!A:C,3,0)</f>
        <v>Oncology Systems Limited</v>
      </c>
      <c r="D754" s="8" t="str">
        <f t="shared" si="67"/>
        <v>Intraoperative Rad Therapy</v>
      </c>
      <c r="E754" s="8">
        <f t="shared" si="69"/>
        <v>0</v>
      </c>
      <c r="F754" s="8">
        <f t="shared" si="70"/>
        <v>31</v>
      </c>
      <c r="G754" s="8">
        <f t="shared" si="71"/>
        <v>35</v>
      </c>
      <c r="H754" s="15">
        <f t="shared" si="72"/>
        <v>0.1</v>
      </c>
      <c r="I754" s="15" t="s">
        <v>372</v>
      </c>
      <c r="J754" s="10">
        <v>100000000733649</v>
      </c>
      <c r="K754" s="9" t="s">
        <v>392</v>
      </c>
      <c r="L754" s="10">
        <v>100000000613437</v>
      </c>
      <c r="M754" s="9" t="s">
        <v>396</v>
      </c>
      <c r="N754" s="9"/>
      <c r="O754" s="9">
        <v>31</v>
      </c>
      <c r="P754" s="9">
        <v>35</v>
      </c>
      <c r="Q754" s="9">
        <v>10</v>
      </c>
    </row>
    <row r="755" spans="1:17" hidden="1" x14ac:dyDescent="0.25">
      <c r="A755" s="8" t="str">
        <f t="shared" si="68"/>
        <v>Radiotherapy Treatment SystemsOncology Systems Limited</v>
      </c>
      <c r="B755" s="8" t="str">
        <f>VLOOKUP(J755,'Contract IDs'!A:D,4,0)</f>
        <v>Radiotherapy Treatment Systems</v>
      </c>
      <c r="C755" s="8" t="str">
        <f>VLOOKUP(L755,'Supplier IDs'!A:C,3,0)</f>
        <v>Oncology Systems Limited</v>
      </c>
      <c r="D755" s="8" t="str">
        <f t="shared" si="67"/>
        <v>Intraoperative Rad Therapy</v>
      </c>
      <c r="E755" s="8">
        <f t="shared" si="69"/>
        <v>0</v>
      </c>
      <c r="F755" s="8">
        <f t="shared" si="70"/>
        <v>36</v>
      </c>
      <c r="G755" s="8">
        <f t="shared" si="71"/>
        <v>40</v>
      </c>
      <c r="H755" s="15">
        <f t="shared" si="72"/>
        <v>0.1</v>
      </c>
      <c r="I755" s="15" t="s">
        <v>372</v>
      </c>
      <c r="J755" s="10">
        <v>100000000733649</v>
      </c>
      <c r="K755" s="9" t="s">
        <v>392</v>
      </c>
      <c r="L755" s="10">
        <v>100000000613437</v>
      </c>
      <c r="M755" s="9" t="s">
        <v>396</v>
      </c>
      <c r="N755" s="9"/>
      <c r="O755" s="9">
        <v>36</v>
      </c>
      <c r="P755" s="9">
        <v>40</v>
      </c>
      <c r="Q755" s="9">
        <v>10</v>
      </c>
    </row>
    <row r="756" spans="1:17" hidden="1" x14ac:dyDescent="0.25">
      <c r="A756" s="8" t="str">
        <f t="shared" si="68"/>
        <v>Radiotherapy Treatment SystemsOncology Systems Limited</v>
      </c>
      <c r="B756" s="8" t="str">
        <f>VLOOKUP(J756,'Contract IDs'!A:D,4,0)</f>
        <v>Radiotherapy Treatment Systems</v>
      </c>
      <c r="C756" s="8" t="str">
        <f>VLOOKUP(L756,'Supplier IDs'!A:C,3,0)</f>
        <v>Oncology Systems Limited</v>
      </c>
      <c r="D756" s="8" t="str">
        <f t="shared" si="67"/>
        <v>Intraoperative Rad Therapy</v>
      </c>
      <c r="E756" s="8">
        <f t="shared" si="69"/>
        <v>0</v>
      </c>
      <c r="F756" s="8">
        <f t="shared" si="70"/>
        <v>41</v>
      </c>
      <c r="G756" s="8">
        <f t="shared" si="71"/>
        <v>45</v>
      </c>
      <c r="H756" s="15">
        <f t="shared" si="72"/>
        <v>0.1</v>
      </c>
      <c r="I756" s="15" t="s">
        <v>372</v>
      </c>
      <c r="J756" s="10">
        <v>100000000733649</v>
      </c>
      <c r="K756" s="9" t="s">
        <v>392</v>
      </c>
      <c r="L756" s="10">
        <v>100000000613437</v>
      </c>
      <c r="M756" s="9" t="s">
        <v>396</v>
      </c>
      <c r="N756" s="9"/>
      <c r="O756" s="9">
        <v>41</v>
      </c>
      <c r="P756" s="9">
        <v>45</v>
      </c>
      <c r="Q756" s="9">
        <v>10</v>
      </c>
    </row>
    <row r="757" spans="1:17" hidden="1" x14ac:dyDescent="0.25">
      <c r="A757" s="8" t="str">
        <f t="shared" si="68"/>
        <v>Radiotherapy Treatment SystemsOncology Systems Limited</v>
      </c>
      <c r="B757" s="8" t="str">
        <f>VLOOKUP(J757,'Contract IDs'!A:D,4,0)</f>
        <v>Radiotherapy Treatment Systems</v>
      </c>
      <c r="C757" s="8" t="str">
        <f>VLOOKUP(L757,'Supplier IDs'!A:C,3,0)</f>
        <v>Oncology Systems Limited</v>
      </c>
      <c r="D757" s="8" t="str">
        <f t="shared" si="67"/>
        <v>Intraoperative Rad Therapy</v>
      </c>
      <c r="E757" s="8">
        <f t="shared" si="69"/>
        <v>0</v>
      </c>
      <c r="F757" s="8">
        <f t="shared" si="70"/>
        <v>46</v>
      </c>
      <c r="G757" s="8">
        <f t="shared" si="71"/>
        <v>50</v>
      </c>
      <c r="H757" s="15">
        <f t="shared" si="72"/>
        <v>0.1</v>
      </c>
      <c r="I757" s="15" t="s">
        <v>372</v>
      </c>
      <c r="J757" s="10">
        <v>100000000733649</v>
      </c>
      <c r="K757" s="9" t="s">
        <v>392</v>
      </c>
      <c r="L757" s="10">
        <v>100000000613437</v>
      </c>
      <c r="M757" s="9" t="s">
        <v>396</v>
      </c>
      <c r="N757" s="9"/>
      <c r="O757" s="9">
        <v>46</v>
      </c>
      <c r="P757" s="9">
        <v>50</v>
      </c>
      <c r="Q757" s="9">
        <v>10</v>
      </c>
    </row>
    <row r="758" spans="1:17" hidden="1" x14ac:dyDescent="0.25">
      <c r="A758" s="8" t="str">
        <f t="shared" si="68"/>
        <v>Radiotherapy Treatment SystemsOncology Systems Limited</v>
      </c>
      <c r="B758" s="8" t="str">
        <f>VLOOKUP(J758,'Contract IDs'!A:D,4,0)</f>
        <v>Radiotherapy Treatment Systems</v>
      </c>
      <c r="C758" s="8" t="str">
        <f>VLOOKUP(L758,'Supplier IDs'!A:C,3,0)</f>
        <v>Oncology Systems Limited</v>
      </c>
      <c r="D758" s="8" t="str">
        <f t="shared" si="67"/>
        <v>Intraoperative Rad Therapy</v>
      </c>
      <c r="E758" s="8">
        <f t="shared" si="69"/>
        <v>0</v>
      </c>
      <c r="F758" s="8">
        <f t="shared" si="70"/>
        <v>51</v>
      </c>
      <c r="G758" s="8">
        <f t="shared" si="71"/>
        <v>60</v>
      </c>
      <c r="H758" s="15">
        <f t="shared" si="72"/>
        <v>0.1</v>
      </c>
      <c r="I758" s="15" t="s">
        <v>372</v>
      </c>
      <c r="J758" s="10">
        <v>100000000733649</v>
      </c>
      <c r="K758" s="9" t="s">
        <v>392</v>
      </c>
      <c r="L758" s="10">
        <v>100000000613437</v>
      </c>
      <c r="M758" s="9" t="s">
        <v>396</v>
      </c>
      <c r="N758" s="9"/>
      <c r="O758" s="9">
        <v>51</v>
      </c>
      <c r="P758" s="9">
        <v>60</v>
      </c>
      <c r="Q758" s="9">
        <v>10</v>
      </c>
    </row>
    <row r="759" spans="1:17" hidden="1" x14ac:dyDescent="0.25">
      <c r="A759" s="8" t="str">
        <f t="shared" si="68"/>
        <v>Radiotherapy Treatment SystemsOncology Systems Limited</v>
      </c>
      <c r="B759" s="8" t="str">
        <f>VLOOKUP(J759,'Contract IDs'!A:D,4,0)</f>
        <v>Radiotherapy Treatment Systems</v>
      </c>
      <c r="C759" s="8" t="str">
        <f>VLOOKUP(L759,'Supplier IDs'!A:C,3,0)</f>
        <v>Oncology Systems Limited</v>
      </c>
      <c r="D759" s="8" t="str">
        <f t="shared" si="67"/>
        <v>Intraoperative Rad Therapy</v>
      </c>
      <c r="E759" s="8">
        <f t="shared" si="69"/>
        <v>0</v>
      </c>
      <c r="F759" s="8">
        <f t="shared" si="70"/>
        <v>61</v>
      </c>
      <c r="G759" s="8">
        <f t="shared" si="71"/>
        <v>70</v>
      </c>
      <c r="H759" s="15">
        <f t="shared" si="72"/>
        <v>0.1</v>
      </c>
      <c r="I759" s="15" t="s">
        <v>372</v>
      </c>
      <c r="J759" s="10">
        <v>100000000733649</v>
      </c>
      <c r="K759" s="9" t="s">
        <v>392</v>
      </c>
      <c r="L759" s="10">
        <v>100000000613437</v>
      </c>
      <c r="M759" s="9" t="s">
        <v>396</v>
      </c>
      <c r="N759" s="9"/>
      <c r="O759" s="9">
        <v>61</v>
      </c>
      <c r="P759" s="9">
        <v>70</v>
      </c>
      <c r="Q759" s="9">
        <v>10</v>
      </c>
    </row>
    <row r="760" spans="1:17" hidden="1" x14ac:dyDescent="0.25">
      <c r="A760" s="8" t="str">
        <f t="shared" si="68"/>
        <v>Radiotherapy Treatment SystemsOncology Systems Limited</v>
      </c>
      <c r="B760" s="8" t="str">
        <f>VLOOKUP(J760,'Contract IDs'!A:D,4,0)</f>
        <v>Radiotherapy Treatment Systems</v>
      </c>
      <c r="C760" s="8" t="str">
        <f>VLOOKUP(L760,'Supplier IDs'!A:C,3,0)</f>
        <v>Oncology Systems Limited</v>
      </c>
      <c r="D760" s="8" t="str">
        <f t="shared" si="67"/>
        <v>Intraoperative Rad Therapy</v>
      </c>
      <c r="E760" s="8">
        <f t="shared" si="69"/>
        <v>0</v>
      </c>
      <c r="F760" s="8">
        <f t="shared" si="70"/>
        <v>71</v>
      </c>
      <c r="G760" s="8">
        <f t="shared" si="71"/>
        <v>80</v>
      </c>
      <c r="H760" s="15">
        <f t="shared" si="72"/>
        <v>0.1</v>
      </c>
      <c r="I760" s="15" t="s">
        <v>372</v>
      </c>
      <c r="J760" s="10">
        <v>100000000733649</v>
      </c>
      <c r="K760" s="9" t="s">
        <v>392</v>
      </c>
      <c r="L760" s="10">
        <v>100000000613437</v>
      </c>
      <c r="M760" s="9" t="s">
        <v>396</v>
      </c>
      <c r="N760" s="9"/>
      <c r="O760" s="9">
        <v>71</v>
      </c>
      <c r="P760" s="9">
        <v>80</v>
      </c>
      <c r="Q760" s="9">
        <v>10</v>
      </c>
    </row>
    <row r="761" spans="1:17" hidden="1" x14ac:dyDescent="0.25">
      <c r="A761" s="8" t="str">
        <f t="shared" si="68"/>
        <v>Radiotherapy Treatment SystemsOncology Systems Limited</v>
      </c>
      <c r="B761" s="8" t="str">
        <f>VLOOKUP(J761,'Contract IDs'!A:D,4,0)</f>
        <v>Radiotherapy Treatment Systems</v>
      </c>
      <c r="C761" s="8" t="str">
        <f>VLOOKUP(L761,'Supplier IDs'!A:C,3,0)</f>
        <v>Oncology Systems Limited</v>
      </c>
      <c r="D761" s="8" t="str">
        <f t="shared" si="67"/>
        <v>Intraoperative Rad Therapy</v>
      </c>
      <c r="E761" s="8">
        <f t="shared" si="69"/>
        <v>0</v>
      </c>
      <c r="F761" s="8">
        <f t="shared" si="70"/>
        <v>81</v>
      </c>
      <c r="G761" s="8">
        <f t="shared" si="71"/>
        <v>90</v>
      </c>
      <c r="H761" s="15">
        <f t="shared" si="72"/>
        <v>0.1</v>
      </c>
      <c r="I761" s="15" t="s">
        <v>372</v>
      </c>
      <c r="J761" s="10">
        <v>100000000733649</v>
      </c>
      <c r="K761" s="9" t="s">
        <v>392</v>
      </c>
      <c r="L761" s="10">
        <v>100000000613437</v>
      </c>
      <c r="M761" s="9" t="s">
        <v>396</v>
      </c>
      <c r="N761" s="9"/>
      <c r="O761" s="9">
        <v>81</v>
      </c>
      <c r="P761" s="9">
        <v>90</v>
      </c>
      <c r="Q761" s="9">
        <v>10</v>
      </c>
    </row>
    <row r="762" spans="1:17" hidden="1" x14ac:dyDescent="0.25">
      <c r="A762" s="8" t="str">
        <f t="shared" si="68"/>
        <v>Radiotherapy Treatment SystemsOncology Systems Limited</v>
      </c>
      <c r="B762" s="8" t="str">
        <f>VLOOKUP(J762,'Contract IDs'!A:D,4,0)</f>
        <v>Radiotherapy Treatment Systems</v>
      </c>
      <c r="C762" s="8" t="str">
        <f>VLOOKUP(L762,'Supplier IDs'!A:C,3,0)</f>
        <v>Oncology Systems Limited</v>
      </c>
      <c r="D762" s="8" t="str">
        <f t="shared" si="67"/>
        <v>Intraoperative Rad Therapy</v>
      </c>
      <c r="E762" s="8">
        <f t="shared" si="69"/>
        <v>0</v>
      </c>
      <c r="F762" s="8">
        <f t="shared" si="70"/>
        <v>91</v>
      </c>
      <c r="G762" s="8">
        <f t="shared" si="71"/>
        <v>999999</v>
      </c>
      <c r="H762" s="15">
        <f t="shared" si="72"/>
        <v>0.1</v>
      </c>
      <c r="I762" s="15" t="s">
        <v>372</v>
      </c>
      <c r="J762" s="10">
        <v>100000000733649</v>
      </c>
      <c r="K762" s="9" t="s">
        <v>392</v>
      </c>
      <c r="L762" s="10">
        <v>100000000613437</v>
      </c>
      <c r="M762" s="9" t="s">
        <v>396</v>
      </c>
      <c r="N762" s="9"/>
      <c r="O762" s="9">
        <v>91</v>
      </c>
      <c r="P762" s="9">
        <v>999999</v>
      </c>
      <c r="Q762" s="9">
        <v>10</v>
      </c>
    </row>
    <row r="763" spans="1:17" hidden="1" x14ac:dyDescent="0.25">
      <c r="A763" s="8" t="e">
        <f t="shared" si="68"/>
        <v>#N/A</v>
      </c>
      <c r="B763" s="8" t="str">
        <f>VLOOKUP(J763,'Contract IDs'!A:D,4,0)</f>
        <v>Radiotherapy Treatment Systems</v>
      </c>
      <c r="C763" s="8" t="e">
        <f>VLOOKUP(L763,'Supplier IDs'!A:C,3,0)</f>
        <v>#N/A</v>
      </c>
      <c r="D763" s="8" t="str">
        <f t="shared" si="67"/>
        <v>Linear Accelerator P IIG TP</v>
      </c>
      <c r="E763" s="8">
        <f t="shared" si="69"/>
        <v>0</v>
      </c>
      <c r="F763" s="8">
        <f t="shared" si="70"/>
        <v>1</v>
      </c>
      <c r="G763" s="8">
        <f t="shared" si="71"/>
        <v>1</v>
      </c>
      <c r="H763" s="15">
        <f t="shared" si="72"/>
        <v>0</v>
      </c>
      <c r="I763" s="15" t="s">
        <v>372</v>
      </c>
      <c r="J763" s="10">
        <v>100000000733649</v>
      </c>
      <c r="K763" s="9" t="s">
        <v>392</v>
      </c>
      <c r="L763" s="10"/>
      <c r="M763" s="9" t="s">
        <v>397</v>
      </c>
      <c r="N763" s="9"/>
      <c r="O763" s="9">
        <v>1</v>
      </c>
      <c r="P763" s="9">
        <v>1</v>
      </c>
      <c r="Q763" s="9">
        <v>0</v>
      </c>
    </row>
    <row r="764" spans="1:17" hidden="1" x14ac:dyDescent="0.25">
      <c r="A764" s="8" t="e">
        <f t="shared" si="68"/>
        <v>#N/A</v>
      </c>
      <c r="B764" s="8" t="str">
        <f>VLOOKUP(J764,'Contract IDs'!A:D,4,0)</f>
        <v>Radiotherapy Treatment Systems</v>
      </c>
      <c r="C764" s="8" t="e">
        <f>VLOOKUP(L764,'Supplier IDs'!A:C,3,0)</f>
        <v>#N/A</v>
      </c>
      <c r="D764" s="8" t="str">
        <f t="shared" si="67"/>
        <v>Linear Accelerator P IIG TP</v>
      </c>
      <c r="E764" s="8">
        <f t="shared" si="69"/>
        <v>0</v>
      </c>
      <c r="F764" s="8">
        <f t="shared" si="70"/>
        <v>2</v>
      </c>
      <c r="G764" s="8">
        <f t="shared" si="71"/>
        <v>2</v>
      </c>
      <c r="H764" s="15">
        <f t="shared" si="72"/>
        <v>0.02</v>
      </c>
      <c r="I764" s="15" t="s">
        <v>372</v>
      </c>
      <c r="J764" s="10">
        <v>100000000733649</v>
      </c>
      <c r="K764" s="9" t="s">
        <v>392</v>
      </c>
      <c r="L764" s="10"/>
      <c r="M764" s="9" t="s">
        <v>397</v>
      </c>
      <c r="N764" s="9"/>
      <c r="O764" s="9">
        <v>2</v>
      </c>
      <c r="P764" s="9">
        <v>2</v>
      </c>
      <c r="Q764" s="9">
        <v>2</v>
      </c>
    </row>
    <row r="765" spans="1:17" hidden="1" x14ac:dyDescent="0.25">
      <c r="A765" s="8" t="e">
        <f t="shared" si="68"/>
        <v>#N/A</v>
      </c>
      <c r="B765" s="8" t="str">
        <f>VLOOKUP(J765,'Contract IDs'!A:D,4,0)</f>
        <v>Radiotherapy Treatment Systems</v>
      </c>
      <c r="C765" s="8" t="e">
        <f>VLOOKUP(L765,'Supplier IDs'!A:C,3,0)</f>
        <v>#N/A</v>
      </c>
      <c r="D765" s="8" t="str">
        <f t="shared" si="67"/>
        <v>Linear Accelerator P IIG TP</v>
      </c>
      <c r="E765" s="8">
        <f t="shared" si="69"/>
        <v>0</v>
      </c>
      <c r="F765" s="8">
        <f t="shared" si="70"/>
        <v>3</v>
      </c>
      <c r="G765" s="8">
        <f t="shared" si="71"/>
        <v>3</v>
      </c>
      <c r="H765" s="15">
        <f t="shared" si="72"/>
        <v>2.5000000000000001E-2</v>
      </c>
      <c r="I765" s="15" t="s">
        <v>372</v>
      </c>
      <c r="J765" s="10">
        <v>100000000733649</v>
      </c>
      <c r="K765" s="9" t="s">
        <v>392</v>
      </c>
      <c r="L765" s="10"/>
      <c r="M765" s="9" t="s">
        <v>397</v>
      </c>
      <c r="N765" s="9"/>
      <c r="O765" s="9">
        <v>3</v>
      </c>
      <c r="P765" s="9">
        <v>3</v>
      </c>
      <c r="Q765" s="9">
        <v>2.5</v>
      </c>
    </row>
    <row r="766" spans="1:17" hidden="1" x14ac:dyDescent="0.25">
      <c r="A766" s="8" t="e">
        <f t="shared" si="68"/>
        <v>#N/A</v>
      </c>
      <c r="B766" s="8" t="str">
        <f>VLOOKUP(J766,'Contract IDs'!A:D,4,0)</f>
        <v>Radiotherapy Treatment Systems</v>
      </c>
      <c r="C766" s="8" t="e">
        <f>VLOOKUP(L766,'Supplier IDs'!A:C,3,0)</f>
        <v>#N/A</v>
      </c>
      <c r="D766" s="8" t="str">
        <f t="shared" si="67"/>
        <v>Linear Accelerator P IIG TP</v>
      </c>
      <c r="E766" s="8">
        <f t="shared" si="69"/>
        <v>0</v>
      </c>
      <c r="F766" s="8">
        <f t="shared" si="70"/>
        <v>4</v>
      </c>
      <c r="G766" s="8">
        <f t="shared" si="71"/>
        <v>4</v>
      </c>
      <c r="H766" s="15">
        <f t="shared" si="72"/>
        <v>0.03</v>
      </c>
      <c r="I766" s="15" t="s">
        <v>372</v>
      </c>
      <c r="J766" s="10">
        <v>100000000733649</v>
      </c>
      <c r="K766" s="9" t="s">
        <v>392</v>
      </c>
      <c r="L766" s="10"/>
      <c r="M766" s="9" t="s">
        <v>397</v>
      </c>
      <c r="N766" s="9"/>
      <c r="O766" s="9">
        <v>4</v>
      </c>
      <c r="P766" s="9">
        <v>4</v>
      </c>
      <c r="Q766" s="9">
        <v>3</v>
      </c>
    </row>
    <row r="767" spans="1:17" hidden="1" x14ac:dyDescent="0.25">
      <c r="A767" s="8" t="e">
        <f t="shared" si="68"/>
        <v>#N/A</v>
      </c>
      <c r="B767" s="8" t="str">
        <f>VLOOKUP(J767,'Contract IDs'!A:D,4,0)</f>
        <v>Radiotherapy Treatment Systems</v>
      </c>
      <c r="C767" s="8" t="e">
        <f>VLOOKUP(L767,'Supplier IDs'!A:C,3,0)</f>
        <v>#N/A</v>
      </c>
      <c r="D767" s="8" t="str">
        <f t="shared" si="67"/>
        <v>Linear Accelerator P IIG TP</v>
      </c>
      <c r="E767" s="8">
        <f t="shared" si="69"/>
        <v>0</v>
      </c>
      <c r="F767" s="8">
        <f t="shared" si="70"/>
        <v>5</v>
      </c>
      <c r="G767" s="8">
        <f t="shared" si="71"/>
        <v>5</v>
      </c>
      <c r="H767" s="15">
        <f t="shared" si="72"/>
        <v>0.03</v>
      </c>
      <c r="I767" s="15" t="s">
        <v>372</v>
      </c>
      <c r="J767" s="10">
        <v>100000000733649</v>
      </c>
      <c r="K767" s="9" t="s">
        <v>392</v>
      </c>
      <c r="L767" s="10"/>
      <c r="M767" s="9" t="s">
        <v>397</v>
      </c>
      <c r="N767" s="9"/>
      <c r="O767" s="9">
        <v>5</v>
      </c>
      <c r="P767" s="9">
        <v>5</v>
      </c>
      <c r="Q767" s="9">
        <v>3</v>
      </c>
    </row>
    <row r="768" spans="1:17" hidden="1" x14ac:dyDescent="0.25">
      <c r="A768" s="8" t="e">
        <f t="shared" si="68"/>
        <v>#N/A</v>
      </c>
      <c r="B768" s="8" t="str">
        <f>VLOOKUP(J768,'Contract IDs'!A:D,4,0)</f>
        <v>Radiotherapy Treatment Systems</v>
      </c>
      <c r="C768" s="8" t="e">
        <f>VLOOKUP(L768,'Supplier IDs'!A:C,3,0)</f>
        <v>#N/A</v>
      </c>
      <c r="D768" s="8" t="str">
        <f t="shared" si="67"/>
        <v>Linear Accelerator P IIG TP</v>
      </c>
      <c r="E768" s="8">
        <f t="shared" si="69"/>
        <v>0</v>
      </c>
      <c r="F768" s="8">
        <f t="shared" si="70"/>
        <v>6</v>
      </c>
      <c r="G768" s="8">
        <f t="shared" si="71"/>
        <v>6</v>
      </c>
      <c r="H768" s="15">
        <f t="shared" si="72"/>
        <v>0.03</v>
      </c>
      <c r="I768" s="15" t="s">
        <v>372</v>
      </c>
      <c r="J768" s="10">
        <v>100000000733649</v>
      </c>
      <c r="K768" s="9" t="s">
        <v>392</v>
      </c>
      <c r="L768" s="10"/>
      <c r="M768" s="9" t="s">
        <v>397</v>
      </c>
      <c r="N768" s="9"/>
      <c r="O768" s="9">
        <v>6</v>
      </c>
      <c r="P768" s="9">
        <v>6</v>
      </c>
      <c r="Q768" s="9">
        <v>3</v>
      </c>
    </row>
    <row r="769" spans="1:17" hidden="1" x14ac:dyDescent="0.25">
      <c r="A769" s="8" t="e">
        <f t="shared" si="68"/>
        <v>#N/A</v>
      </c>
      <c r="B769" s="8" t="str">
        <f>VLOOKUP(J769,'Contract IDs'!A:D,4,0)</f>
        <v>Radiotherapy Treatment Systems</v>
      </c>
      <c r="C769" s="8" t="e">
        <f>VLOOKUP(L769,'Supplier IDs'!A:C,3,0)</f>
        <v>#N/A</v>
      </c>
      <c r="D769" s="8" t="str">
        <f t="shared" si="67"/>
        <v>Linear Accelerator P IIG TP</v>
      </c>
      <c r="E769" s="8">
        <f t="shared" si="69"/>
        <v>0</v>
      </c>
      <c r="F769" s="8">
        <f t="shared" si="70"/>
        <v>7</v>
      </c>
      <c r="G769" s="8">
        <f t="shared" si="71"/>
        <v>7</v>
      </c>
      <c r="H769" s="15">
        <f t="shared" si="72"/>
        <v>0.03</v>
      </c>
      <c r="I769" s="15" t="s">
        <v>372</v>
      </c>
      <c r="J769" s="10">
        <v>100000000733649</v>
      </c>
      <c r="K769" s="9" t="s">
        <v>392</v>
      </c>
      <c r="L769" s="10"/>
      <c r="M769" s="9" t="s">
        <v>397</v>
      </c>
      <c r="N769" s="9"/>
      <c r="O769" s="9">
        <v>7</v>
      </c>
      <c r="P769" s="9">
        <v>7</v>
      </c>
      <c r="Q769" s="9">
        <v>3</v>
      </c>
    </row>
    <row r="770" spans="1:17" hidden="1" x14ac:dyDescent="0.25">
      <c r="A770" s="8" t="e">
        <f t="shared" si="68"/>
        <v>#N/A</v>
      </c>
      <c r="B770" s="8" t="str">
        <f>VLOOKUP(J770,'Contract IDs'!A:D,4,0)</f>
        <v>Radiotherapy Treatment Systems</v>
      </c>
      <c r="C770" s="8" t="e">
        <f>VLOOKUP(L770,'Supplier IDs'!A:C,3,0)</f>
        <v>#N/A</v>
      </c>
      <c r="D770" s="8" t="str">
        <f t="shared" ref="D770:D833" si="73">IF(M770="","No Sub Cat",M770)</f>
        <v>Linear Accelerator P IIG TP</v>
      </c>
      <c r="E770" s="8">
        <f t="shared" si="69"/>
        <v>0</v>
      </c>
      <c r="F770" s="8">
        <f t="shared" si="70"/>
        <v>8</v>
      </c>
      <c r="G770" s="8">
        <f t="shared" si="71"/>
        <v>8</v>
      </c>
      <c r="H770" s="15">
        <f t="shared" si="72"/>
        <v>0.03</v>
      </c>
      <c r="I770" s="15" t="s">
        <v>372</v>
      </c>
      <c r="J770" s="10">
        <v>100000000733649</v>
      </c>
      <c r="K770" s="9" t="s">
        <v>392</v>
      </c>
      <c r="L770" s="10"/>
      <c r="M770" s="9" t="s">
        <v>397</v>
      </c>
      <c r="N770" s="9"/>
      <c r="O770" s="9">
        <v>8</v>
      </c>
      <c r="P770" s="9">
        <v>8</v>
      </c>
      <c r="Q770" s="9">
        <v>3</v>
      </c>
    </row>
    <row r="771" spans="1:17" hidden="1" x14ac:dyDescent="0.25">
      <c r="A771" s="8" t="e">
        <f t="shared" ref="A771:A834" si="74">B771&amp;C771</f>
        <v>#N/A</v>
      </c>
      <c r="B771" s="8" t="str">
        <f>VLOOKUP(J771,'Contract IDs'!A:D,4,0)</f>
        <v>Radiotherapy Treatment Systems</v>
      </c>
      <c r="C771" s="8" t="e">
        <f>VLOOKUP(L771,'Supplier IDs'!A:C,3,0)</f>
        <v>#N/A</v>
      </c>
      <c r="D771" s="8" t="str">
        <f t="shared" si="73"/>
        <v>Linear Accelerator P IIG TP</v>
      </c>
      <c r="E771" s="8">
        <f t="shared" ref="E771:E834" si="75">N771</f>
        <v>0</v>
      </c>
      <c r="F771" s="8">
        <f t="shared" ref="F771:F834" si="76">O771</f>
        <v>9</v>
      </c>
      <c r="G771" s="8">
        <f t="shared" ref="G771:G834" si="77">P771</f>
        <v>9</v>
      </c>
      <c r="H771" s="15">
        <f t="shared" ref="H771:H834" si="78">Q771/100</f>
        <v>0.03</v>
      </c>
      <c r="I771" s="15" t="s">
        <v>372</v>
      </c>
      <c r="J771" s="10">
        <v>100000000733649</v>
      </c>
      <c r="K771" s="9" t="s">
        <v>392</v>
      </c>
      <c r="L771" s="10"/>
      <c r="M771" s="9" t="s">
        <v>397</v>
      </c>
      <c r="N771" s="9"/>
      <c r="O771" s="9">
        <v>9</v>
      </c>
      <c r="P771" s="9">
        <v>9</v>
      </c>
      <c r="Q771" s="9">
        <v>3</v>
      </c>
    </row>
    <row r="772" spans="1:17" hidden="1" x14ac:dyDescent="0.25">
      <c r="A772" s="8" t="e">
        <f t="shared" si="74"/>
        <v>#N/A</v>
      </c>
      <c r="B772" s="8" t="str">
        <f>VLOOKUP(J772,'Contract IDs'!A:D,4,0)</f>
        <v>Radiotherapy Treatment Systems</v>
      </c>
      <c r="C772" s="8" t="e">
        <f>VLOOKUP(L772,'Supplier IDs'!A:C,3,0)</f>
        <v>#N/A</v>
      </c>
      <c r="D772" s="8" t="str">
        <f t="shared" si="73"/>
        <v>Linear Accelerator P IIG TP</v>
      </c>
      <c r="E772" s="8">
        <f t="shared" si="75"/>
        <v>0</v>
      </c>
      <c r="F772" s="8">
        <f t="shared" si="76"/>
        <v>10</v>
      </c>
      <c r="G772" s="8">
        <f t="shared" si="77"/>
        <v>10</v>
      </c>
      <c r="H772" s="15">
        <f t="shared" si="78"/>
        <v>0.03</v>
      </c>
      <c r="I772" s="15" t="s">
        <v>372</v>
      </c>
      <c r="J772" s="10">
        <v>100000000733649</v>
      </c>
      <c r="K772" s="9" t="s">
        <v>392</v>
      </c>
      <c r="L772" s="10"/>
      <c r="M772" s="9" t="s">
        <v>397</v>
      </c>
      <c r="N772" s="9"/>
      <c r="O772" s="9">
        <v>10</v>
      </c>
      <c r="P772" s="9">
        <v>10</v>
      </c>
      <c r="Q772" s="9">
        <v>3</v>
      </c>
    </row>
    <row r="773" spans="1:17" hidden="1" x14ac:dyDescent="0.25">
      <c r="A773" s="8" t="e">
        <f t="shared" si="74"/>
        <v>#N/A</v>
      </c>
      <c r="B773" s="8" t="str">
        <f>VLOOKUP(J773,'Contract IDs'!A:D,4,0)</f>
        <v>Radiotherapy Treatment Systems</v>
      </c>
      <c r="C773" s="8" t="e">
        <f>VLOOKUP(L773,'Supplier IDs'!A:C,3,0)</f>
        <v>#N/A</v>
      </c>
      <c r="D773" s="8" t="str">
        <f t="shared" si="73"/>
        <v>Linear Accelerator P IIG TP</v>
      </c>
      <c r="E773" s="8">
        <f t="shared" si="75"/>
        <v>0</v>
      </c>
      <c r="F773" s="8">
        <f t="shared" si="76"/>
        <v>11</v>
      </c>
      <c r="G773" s="8">
        <f t="shared" si="77"/>
        <v>15</v>
      </c>
      <c r="H773" s="15">
        <f t="shared" si="78"/>
        <v>0.03</v>
      </c>
      <c r="I773" s="15" t="s">
        <v>372</v>
      </c>
      <c r="J773" s="10">
        <v>100000000733649</v>
      </c>
      <c r="K773" s="9" t="s">
        <v>392</v>
      </c>
      <c r="L773" s="10"/>
      <c r="M773" s="9" t="s">
        <v>397</v>
      </c>
      <c r="N773" s="9"/>
      <c r="O773" s="9">
        <v>11</v>
      </c>
      <c r="P773" s="9">
        <v>15</v>
      </c>
      <c r="Q773" s="9">
        <v>3</v>
      </c>
    </row>
    <row r="774" spans="1:17" hidden="1" x14ac:dyDescent="0.25">
      <c r="A774" s="8" t="e">
        <f t="shared" si="74"/>
        <v>#N/A</v>
      </c>
      <c r="B774" s="8" t="str">
        <f>VLOOKUP(J774,'Contract IDs'!A:D,4,0)</f>
        <v>Radiotherapy Treatment Systems</v>
      </c>
      <c r="C774" s="8" t="e">
        <f>VLOOKUP(L774,'Supplier IDs'!A:C,3,0)</f>
        <v>#N/A</v>
      </c>
      <c r="D774" s="8" t="str">
        <f t="shared" si="73"/>
        <v>Linear Accelerator P IIG TP</v>
      </c>
      <c r="E774" s="8">
        <f t="shared" si="75"/>
        <v>0</v>
      </c>
      <c r="F774" s="8">
        <f t="shared" si="76"/>
        <v>16</v>
      </c>
      <c r="G774" s="8">
        <f t="shared" si="77"/>
        <v>20</v>
      </c>
      <c r="H774" s="15">
        <f t="shared" si="78"/>
        <v>0.03</v>
      </c>
      <c r="I774" s="15" t="s">
        <v>372</v>
      </c>
      <c r="J774" s="10">
        <v>100000000733649</v>
      </c>
      <c r="K774" s="9" t="s">
        <v>392</v>
      </c>
      <c r="L774" s="10"/>
      <c r="M774" s="9" t="s">
        <v>397</v>
      </c>
      <c r="N774" s="9"/>
      <c r="O774" s="9">
        <v>16</v>
      </c>
      <c r="P774" s="9">
        <v>20</v>
      </c>
      <c r="Q774" s="9">
        <v>3</v>
      </c>
    </row>
    <row r="775" spans="1:17" hidden="1" x14ac:dyDescent="0.25">
      <c r="A775" s="8" t="e">
        <f t="shared" si="74"/>
        <v>#N/A</v>
      </c>
      <c r="B775" s="8" t="str">
        <f>VLOOKUP(J775,'Contract IDs'!A:D,4,0)</f>
        <v>Radiotherapy Treatment Systems</v>
      </c>
      <c r="C775" s="8" t="e">
        <f>VLOOKUP(L775,'Supplier IDs'!A:C,3,0)</f>
        <v>#N/A</v>
      </c>
      <c r="D775" s="8" t="str">
        <f t="shared" si="73"/>
        <v>Linear Accelerator P IIG TP</v>
      </c>
      <c r="E775" s="8">
        <f t="shared" si="75"/>
        <v>0</v>
      </c>
      <c r="F775" s="8">
        <f t="shared" si="76"/>
        <v>21</v>
      </c>
      <c r="G775" s="8">
        <f t="shared" si="77"/>
        <v>25</v>
      </c>
      <c r="H775" s="15">
        <f t="shared" si="78"/>
        <v>0.03</v>
      </c>
      <c r="I775" s="15" t="s">
        <v>372</v>
      </c>
      <c r="J775" s="10">
        <v>100000000733649</v>
      </c>
      <c r="K775" s="9" t="s">
        <v>392</v>
      </c>
      <c r="L775" s="10"/>
      <c r="M775" s="9" t="s">
        <v>397</v>
      </c>
      <c r="N775" s="9"/>
      <c r="O775" s="9">
        <v>21</v>
      </c>
      <c r="P775" s="9">
        <v>25</v>
      </c>
      <c r="Q775" s="9">
        <v>3</v>
      </c>
    </row>
    <row r="776" spans="1:17" hidden="1" x14ac:dyDescent="0.25">
      <c r="A776" s="8" t="e">
        <f t="shared" si="74"/>
        <v>#N/A</v>
      </c>
      <c r="B776" s="8" t="str">
        <f>VLOOKUP(J776,'Contract IDs'!A:D,4,0)</f>
        <v>Radiotherapy Treatment Systems</v>
      </c>
      <c r="C776" s="8" t="e">
        <f>VLOOKUP(L776,'Supplier IDs'!A:C,3,0)</f>
        <v>#N/A</v>
      </c>
      <c r="D776" s="8" t="str">
        <f t="shared" si="73"/>
        <v>Linear Accelerator P IIG TP</v>
      </c>
      <c r="E776" s="8">
        <f t="shared" si="75"/>
        <v>0</v>
      </c>
      <c r="F776" s="8">
        <f t="shared" si="76"/>
        <v>26</v>
      </c>
      <c r="G776" s="8">
        <f t="shared" si="77"/>
        <v>30</v>
      </c>
      <c r="H776" s="15">
        <f t="shared" si="78"/>
        <v>0.03</v>
      </c>
      <c r="I776" s="15" t="s">
        <v>372</v>
      </c>
      <c r="J776" s="10">
        <v>100000000733649</v>
      </c>
      <c r="K776" s="9" t="s">
        <v>392</v>
      </c>
      <c r="L776" s="10"/>
      <c r="M776" s="9" t="s">
        <v>397</v>
      </c>
      <c r="N776" s="9"/>
      <c r="O776" s="9">
        <v>26</v>
      </c>
      <c r="P776" s="9">
        <v>30</v>
      </c>
      <c r="Q776" s="9">
        <v>3</v>
      </c>
    </row>
    <row r="777" spans="1:17" hidden="1" x14ac:dyDescent="0.25">
      <c r="A777" s="8" t="e">
        <f t="shared" si="74"/>
        <v>#N/A</v>
      </c>
      <c r="B777" s="8" t="str">
        <f>VLOOKUP(J777,'Contract IDs'!A:D,4,0)</f>
        <v>Radiotherapy Treatment Systems</v>
      </c>
      <c r="C777" s="8" t="e">
        <f>VLOOKUP(L777,'Supplier IDs'!A:C,3,0)</f>
        <v>#N/A</v>
      </c>
      <c r="D777" s="8" t="str">
        <f t="shared" si="73"/>
        <v>Linear Accelerator P IIG TP</v>
      </c>
      <c r="E777" s="8">
        <f t="shared" si="75"/>
        <v>0</v>
      </c>
      <c r="F777" s="8">
        <f t="shared" si="76"/>
        <v>31</v>
      </c>
      <c r="G777" s="8">
        <f t="shared" si="77"/>
        <v>35</v>
      </c>
      <c r="H777" s="15">
        <f t="shared" si="78"/>
        <v>0.03</v>
      </c>
      <c r="I777" s="15" t="s">
        <v>372</v>
      </c>
      <c r="J777" s="10">
        <v>100000000733649</v>
      </c>
      <c r="K777" s="9" t="s">
        <v>392</v>
      </c>
      <c r="L777" s="10"/>
      <c r="M777" s="9" t="s">
        <v>397</v>
      </c>
      <c r="N777" s="9"/>
      <c r="O777" s="9">
        <v>31</v>
      </c>
      <c r="P777" s="9">
        <v>35</v>
      </c>
      <c r="Q777" s="9">
        <v>3</v>
      </c>
    </row>
    <row r="778" spans="1:17" hidden="1" x14ac:dyDescent="0.25">
      <c r="A778" s="8" t="e">
        <f t="shared" si="74"/>
        <v>#N/A</v>
      </c>
      <c r="B778" s="8" t="str">
        <f>VLOOKUP(J778,'Contract IDs'!A:D,4,0)</f>
        <v>Radiotherapy Treatment Systems</v>
      </c>
      <c r="C778" s="8" t="e">
        <f>VLOOKUP(L778,'Supplier IDs'!A:C,3,0)</f>
        <v>#N/A</v>
      </c>
      <c r="D778" s="8" t="str">
        <f t="shared" si="73"/>
        <v>Linear Accelerator P IIG TP</v>
      </c>
      <c r="E778" s="8">
        <f t="shared" si="75"/>
        <v>0</v>
      </c>
      <c r="F778" s="8">
        <f t="shared" si="76"/>
        <v>36</v>
      </c>
      <c r="G778" s="8">
        <f t="shared" si="77"/>
        <v>40</v>
      </c>
      <c r="H778" s="15">
        <f t="shared" si="78"/>
        <v>0.03</v>
      </c>
      <c r="I778" s="15" t="s">
        <v>372</v>
      </c>
      <c r="J778" s="10">
        <v>100000000733649</v>
      </c>
      <c r="K778" s="9" t="s">
        <v>392</v>
      </c>
      <c r="L778" s="10"/>
      <c r="M778" s="9" t="s">
        <v>397</v>
      </c>
      <c r="N778" s="9"/>
      <c r="O778" s="9">
        <v>36</v>
      </c>
      <c r="P778" s="9">
        <v>40</v>
      </c>
      <c r="Q778" s="9">
        <v>3</v>
      </c>
    </row>
    <row r="779" spans="1:17" hidden="1" x14ac:dyDescent="0.25">
      <c r="A779" s="8" t="e">
        <f t="shared" si="74"/>
        <v>#N/A</v>
      </c>
      <c r="B779" s="8" t="str">
        <f>VLOOKUP(J779,'Contract IDs'!A:D,4,0)</f>
        <v>Radiotherapy Treatment Systems</v>
      </c>
      <c r="C779" s="8" t="e">
        <f>VLOOKUP(L779,'Supplier IDs'!A:C,3,0)</f>
        <v>#N/A</v>
      </c>
      <c r="D779" s="8" t="str">
        <f t="shared" si="73"/>
        <v>Linear Accelerator P IIG TP</v>
      </c>
      <c r="E779" s="8">
        <f t="shared" si="75"/>
        <v>0</v>
      </c>
      <c r="F779" s="8">
        <f t="shared" si="76"/>
        <v>41</v>
      </c>
      <c r="G779" s="8">
        <f t="shared" si="77"/>
        <v>45</v>
      </c>
      <c r="H779" s="15">
        <f t="shared" si="78"/>
        <v>0.03</v>
      </c>
      <c r="I779" s="15" t="s">
        <v>372</v>
      </c>
      <c r="J779" s="10">
        <v>100000000733649</v>
      </c>
      <c r="K779" s="9" t="s">
        <v>392</v>
      </c>
      <c r="L779" s="10"/>
      <c r="M779" s="9" t="s">
        <v>397</v>
      </c>
      <c r="N779" s="9"/>
      <c r="O779" s="9">
        <v>41</v>
      </c>
      <c r="P779" s="9">
        <v>45</v>
      </c>
      <c r="Q779" s="9">
        <v>3</v>
      </c>
    </row>
    <row r="780" spans="1:17" hidden="1" x14ac:dyDescent="0.25">
      <c r="A780" s="8" t="e">
        <f t="shared" si="74"/>
        <v>#N/A</v>
      </c>
      <c r="B780" s="8" t="str">
        <f>VLOOKUP(J780,'Contract IDs'!A:D,4,0)</f>
        <v>Radiotherapy Treatment Systems</v>
      </c>
      <c r="C780" s="8" t="e">
        <f>VLOOKUP(L780,'Supplier IDs'!A:C,3,0)</f>
        <v>#N/A</v>
      </c>
      <c r="D780" s="8" t="str">
        <f t="shared" si="73"/>
        <v>Linear Accelerator P IIG TP</v>
      </c>
      <c r="E780" s="8">
        <f t="shared" si="75"/>
        <v>0</v>
      </c>
      <c r="F780" s="8">
        <f t="shared" si="76"/>
        <v>46</v>
      </c>
      <c r="G780" s="8">
        <f t="shared" si="77"/>
        <v>50</v>
      </c>
      <c r="H780" s="15">
        <f t="shared" si="78"/>
        <v>0.03</v>
      </c>
      <c r="I780" s="15" t="s">
        <v>372</v>
      </c>
      <c r="J780" s="10">
        <v>100000000733649</v>
      </c>
      <c r="K780" s="9" t="s">
        <v>392</v>
      </c>
      <c r="L780" s="10"/>
      <c r="M780" s="9" t="s">
        <v>397</v>
      </c>
      <c r="N780" s="9"/>
      <c r="O780" s="9">
        <v>46</v>
      </c>
      <c r="P780" s="9">
        <v>50</v>
      </c>
      <c r="Q780" s="9">
        <v>3</v>
      </c>
    </row>
    <row r="781" spans="1:17" hidden="1" x14ac:dyDescent="0.25">
      <c r="A781" s="8" t="e">
        <f t="shared" si="74"/>
        <v>#N/A</v>
      </c>
      <c r="B781" s="8" t="str">
        <f>VLOOKUP(J781,'Contract IDs'!A:D,4,0)</f>
        <v>Radiotherapy Treatment Systems</v>
      </c>
      <c r="C781" s="8" t="e">
        <f>VLOOKUP(L781,'Supplier IDs'!A:C,3,0)</f>
        <v>#N/A</v>
      </c>
      <c r="D781" s="8" t="str">
        <f t="shared" si="73"/>
        <v>Linear Accelerator P IIG TP</v>
      </c>
      <c r="E781" s="8">
        <f t="shared" si="75"/>
        <v>0</v>
      </c>
      <c r="F781" s="8">
        <f t="shared" si="76"/>
        <v>51</v>
      </c>
      <c r="G781" s="8">
        <f t="shared" si="77"/>
        <v>60</v>
      </c>
      <c r="H781" s="15">
        <f t="shared" si="78"/>
        <v>0.03</v>
      </c>
      <c r="I781" s="15" t="s">
        <v>372</v>
      </c>
      <c r="J781" s="10">
        <v>100000000733649</v>
      </c>
      <c r="K781" s="9" t="s">
        <v>392</v>
      </c>
      <c r="L781" s="10"/>
      <c r="M781" s="9" t="s">
        <v>397</v>
      </c>
      <c r="N781" s="9"/>
      <c r="O781" s="9">
        <v>51</v>
      </c>
      <c r="P781" s="9">
        <v>60</v>
      </c>
      <c r="Q781" s="9">
        <v>3</v>
      </c>
    </row>
    <row r="782" spans="1:17" hidden="1" x14ac:dyDescent="0.25">
      <c r="A782" s="8" t="e">
        <f t="shared" si="74"/>
        <v>#N/A</v>
      </c>
      <c r="B782" s="8" t="str">
        <f>VLOOKUP(J782,'Contract IDs'!A:D,4,0)</f>
        <v>Radiotherapy Treatment Systems</v>
      </c>
      <c r="C782" s="8" t="e">
        <f>VLOOKUP(L782,'Supplier IDs'!A:C,3,0)</f>
        <v>#N/A</v>
      </c>
      <c r="D782" s="8" t="str">
        <f t="shared" si="73"/>
        <v>Linear Accelerator P IIG TP</v>
      </c>
      <c r="E782" s="8">
        <f t="shared" si="75"/>
        <v>0</v>
      </c>
      <c r="F782" s="8">
        <f t="shared" si="76"/>
        <v>61</v>
      </c>
      <c r="G782" s="8">
        <f t="shared" si="77"/>
        <v>70</v>
      </c>
      <c r="H782" s="15">
        <f t="shared" si="78"/>
        <v>0.03</v>
      </c>
      <c r="I782" s="15" t="s">
        <v>372</v>
      </c>
      <c r="J782" s="10">
        <v>100000000733649</v>
      </c>
      <c r="K782" s="9" t="s">
        <v>392</v>
      </c>
      <c r="L782" s="10"/>
      <c r="M782" s="9" t="s">
        <v>397</v>
      </c>
      <c r="N782" s="9"/>
      <c r="O782" s="9">
        <v>61</v>
      </c>
      <c r="P782" s="9">
        <v>70</v>
      </c>
      <c r="Q782" s="9">
        <v>3</v>
      </c>
    </row>
    <row r="783" spans="1:17" hidden="1" x14ac:dyDescent="0.25">
      <c r="A783" s="8" t="e">
        <f t="shared" si="74"/>
        <v>#N/A</v>
      </c>
      <c r="B783" s="8" t="str">
        <f>VLOOKUP(J783,'Contract IDs'!A:D,4,0)</f>
        <v>Radiotherapy Treatment Systems</v>
      </c>
      <c r="C783" s="8" t="e">
        <f>VLOOKUP(L783,'Supplier IDs'!A:C,3,0)</f>
        <v>#N/A</v>
      </c>
      <c r="D783" s="8" t="str">
        <f t="shared" si="73"/>
        <v>Linear Accelerator P IIG TP</v>
      </c>
      <c r="E783" s="8">
        <f t="shared" si="75"/>
        <v>0</v>
      </c>
      <c r="F783" s="8">
        <f t="shared" si="76"/>
        <v>71</v>
      </c>
      <c r="G783" s="8">
        <f t="shared" si="77"/>
        <v>80</v>
      </c>
      <c r="H783" s="15">
        <f t="shared" si="78"/>
        <v>0.03</v>
      </c>
      <c r="I783" s="15" t="s">
        <v>372</v>
      </c>
      <c r="J783" s="10">
        <v>100000000733649</v>
      </c>
      <c r="K783" s="9" t="s">
        <v>392</v>
      </c>
      <c r="L783" s="10"/>
      <c r="M783" s="9" t="s">
        <v>397</v>
      </c>
      <c r="N783" s="9"/>
      <c r="O783" s="9">
        <v>71</v>
      </c>
      <c r="P783" s="9">
        <v>80</v>
      </c>
      <c r="Q783" s="9">
        <v>3</v>
      </c>
    </row>
    <row r="784" spans="1:17" hidden="1" x14ac:dyDescent="0.25">
      <c r="A784" s="8" t="e">
        <f t="shared" si="74"/>
        <v>#N/A</v>
      </c>
      <c r="B784" s="8" t="str">
        <f>VLOOKUP(J784,'Contract IDs'!A:D,4,0)</f>
        <v>Radiotherapy Treatment Systems</v>
      </c>
      <c r="C784" s="8" t="e">
        <f>VLOOKUP(L784,'Supplier IDs'!A:C,3,0)</f>
        <v>#N/A</v>
      </c>
      <c r="D784" s="8" t="str">
        <f t="shared" si="73"/>
        <v>Linear Accelerator P IIG TP</v>
      </c>
      <c r="E784" s="8">
        <f t="shared" si="75"/>
        <v>0</v>
      </c>
      <c r="F784" s="8">
        <f t="shared" si="76"/>
        <v>81</v>
      </c>
      <c r="G784" s="8">
        <f t="shared" si="77"/>
        <v>90</v>
      </c>
      <c r="H784" s="15">
        <f t="shared" si="78"/>
        <v>0.03</v>
      </c>
      <c r="I784" s="15" t="s">
        <v>372</v>
      </c>
      <c r="J784" s="10">
        <v>100000000733649</v>
      </c>
      <c r="K784" s="9" t="s">
        <v>392</v>
      </c>
      <c r="L784" s="10"/>
      <c r="M784" s="9" t="s">
        <v>397</v>
      </c>
      <c r="N784" s="9"/>
      <c r="O784" s="9">
        <v>81</v>
      </c>
      <c r="P784" s="9">
        <v>90</v>
      </c>
      <c r="Q784" s="9">
        <v>3</v>
      </c>
    </row>
    <row r="785" spans="1:17" hidden="1" x14ac:dyDescent="0.25">
      <c r="A785" s="8" t="e">
        <f t="shared" si="74"/>
        <v>#N/A</v>
      </c>
      <c r="B785" s="8" t="str">
        <f>VLOOKUP(J785,'Contract IDs'!A:D,4,0)</f>
        <v>Radiotherapy Treatment Systems</v>
      </c>
      <c r="C785" s="8" t="e">
        <f>VLOOKUP(L785,'Supplier IDs'!A:C,3,0)</f>
        <v>#N/A</v>
      </c>
      <c r="D785" s="8" t="str">
        <f t="shared" si="73"/>
        <v>Linear Accelerator P IIG TP</v>
      </c>
      <c r="E785" s="8">
        <f t="shared" si="75"/>
        <v>0</v>
      </c>
      <c r="F785" s="8">
        <f t="shared" si="76"/>
        <v>91</v>
      </c>
      <c r="G785" s="8">
        <f t="shared" si="77"/>
        <v>999999</v>
      </c>
      <c r="H785" s="15">
        <f t="shared" si="78"/>
        <v>0.03</v>
      </c>
      <c r="I785" s="15" t="s">
        <v>372</v>
      </c>
      <c r="J785" s="10">
        <v>100000000733649</v>
      </c>
      <c r="K785" s="9" t="s">
        <v>392</v>
      </c>
      <c r="L785" s="10"/>
      <c r="M785" s="9" t="s">
        <v>397</v>
      </c>
      <c r="N785" s="9"/>
      <c r="O785" s="9">
        <v>91</v>
      </c>
      <c r="P785" s="9">
        <v>999999</v>
      </c>
      <c r="Q785" s="9">
        <v>3</v>
      </c>
    </row>
    <row r="786" spans="1:17" hidden="1" x14ac:dyDescent="0.25">
      <c r="A786" s="8" t="e">
        <f t="shared" si="74"/>
        <v>#N/A</v>
      </c>
      <c r="B786" s="8" t="str">
        <f>VLOOKUP(J786,'Contract IDs'!A:D,4,0)</f>
        <v>Radiotherapy Treatment Systems</v>
      </c>
      <c r="C786" s="8" t="e">
        <f>VLOOKUP(L786,'Supplier IDs'!A:C,3,0)</f>
        <v>#N/A</v>
      </c>
      <c r="D786" s="8" t="str">
        <f t="shared" si="73"/>
        <v>SRS and SBRT Device</v>
      </c>
      <c r="E786" s="8">
        <f t="shared" si="75"/>
        <v>0</v>
      </c>
      <c r="F786" s="8">
        <f t="shared" si="76"/>
        <v>1</v>
      </c>
      <c r="G786" s="8">
        <f t="shared" si="77"/>
        <v>1</v>
      </c>
      <c r="H786" s="15">
        <f t="shared" si="78"/>
        <v>0</v>
      </c>
      <c r="I786" s="15" t="s">
        <v>372</v>
      </c>
      <c r="J786" s="10">
        <v>100000000733649</v>
      </c>
      <c r="K786" s="9" t="s">
        <v>392</v>
      </c>
      <c r="L786" s="10"/>
      <c r="M786" s="9" t="s">
        <v>398</v>
      </c>
      <c r="N786" s="9"/>
      <c r="O786" s="9">
        <v>1</v>
      </c>
      <c r="P786" s="9">
        <v>1</v>
      </c>
      <c r="Q786" s="9">
        <v>0</v>
      </c>
    </row>
    <row r="787" spans="1:17" hidden="1" x14ac:dyDescent="0.25">
      <c r="A787" s="8" t="e">
        <f t="shared" si="74"/>
        <v>#N/A</v>
      </c>
      <c r="B787" s="8" t="str">
        <f>VLOOKUP(J787,'Contract IDs'!A:D,4,0)</f>
        <v>Radiotherapy Treatment Systems</v>
      </c>
      <c r="C787" s="8" t="e">
        <f>VLOOKUP(L787,'Supplier IDs'!A:C,3,0)</f>
        <v>#N/A</v>
      </c>
      <c r="D787" s="8" t="str">
        <f t="shared" si="73"/>
        <v>SRS and SBRT Device</v>
      </c>
      <c r="E787" s="8">
        <f t="shared" si="75"/>
        <v>0</v>
      </c>
      <c r="F787" s="8">
        <f t="shared" si="76"/>
        <v>2</v>
      </c>
      <c r="G787" s="8">
        <f t="shared" si="77"/>
        <v>2</v>
      </c>
      <c r="H787" s="15">
        <f t="shared" si="78"/>
        <v>0.02</v>
      </c>
      <c r="I787" s="15" t="s">
        <v>372</v>
      </c>
      <c r="J787" s="10">
        <v>100000000733649</v>
      </c>
      <c r="K787" s="9" t="s">
        <v>392</v>
      </c>
      <c r="L787" s="10"/>
      <c r="M787" s="9" t="s">
        <v>398</v>
      </c>
      <c r="N787" s="9"/>
      <c r="O787" s="9">
        <v>2</v>
      </c>
      <c r="P787" s="9">
        <v>2</v>
      </c>
      <c r="Q787" s="9">
        <v>2</v>
      </c>
    </row>
    <row r="788" spans="1:17" hidden="1" x14ac:dyDescent="0.25">
      <c r="A788" s="8" t="e">
        <f t="shared" si="74"/>
        <v>#N/A</v>
      </c>
      <c r="B788" s="8" t="str">
        <f>VLOOKUP(J788,'Contract IDs'!A:D,4,0)</f>
        <v>Radiotherapy Treatment Systems</v>
      </c>
      <c r="C788" s="8" t="e">
        <f>VLOOKUP(L788,'Supplier IDs'!A:C,3,0)</f>
        <v>#N/A</v>
      </c>
      <c r="D788" s="8" t="str">
        <f t="shared" si="73"/>
        <v>SRS and SBRT Device</v>
      </c>
      <c r="E788" s="8">
        <f t="shared" si="75"/>
        <v>0</v>
      </c>
      <c r="F788" s="8">
        <f t="shared" si="76"/>
        <v>3</v>
      </c>
      <c r="G788" s="8">
        <f t="shared" si="77"/>
        <v>3</v>
      </c>
      <c r="H788" s="15">
        <f t="shared" si="78"/>
        <v>2.5000000000000001E-2</v>
      </c>
      <c r="I788" s="15" t="s">
        <v>372</v>
      </c>
      <c r="J788" s="10">
        <v>100000000733649</v>
      </c>
      <c r="K788" s="9" t="s">
        <v>392</v>
      </c>
      <c r="L788" s="10"/>
      <c r="M788" s="9" t="s">
        <v>398</v>
      </c>
      <c r="N788" s="9"/>
      <c r="O788" s="9">
        <v>3</v>
      </c>
      <c r="P788" s="9">
        <v>3</v>
      </c>
      <c r="Q788" s="9">
        <v>2.5</v>
      </c>
    </row>
    <row r="789" spans="1:17" hidden="1" x14ac:dyDescent="0.25">
      <c r="A789" s="8" t="e">
        <f t="shared" si="74"/>
        <v>#N/A</v>
      </c>
      <c r="B789" s="8" t="str">
        <f>VLOOKUP(J789,'Contract IDs'!A:D,4,0)</f>
        <v>Radiotherapy Treatment Systems</v>
      </c>
      <c r="C789" s="8" t="e">
        <f>VLOOKUP(L789,'Supplier IDs'!A:C,3,0)</f>
        <v>#N/A</v>
      </c>
      <c r="D789" s="8" t="str">
        <f t="shared" si="73"/>
        <v>SRS and SBRT Device</v>
      </c>
      <c r="E789" s="8">
        <f t="shared" si="75"/>
        <v>0</v>
      </c>
      <c r="F789" s="8">
        <f t="shared" si="76"/>
        <v>4</v>
      </c>
      <c r="G789" s="8">
        <f t="shared" si="77"/>
        <v>4</v>
      </c>
      <c r="H789" s="15">
        <f t="shared" si="78"/>
        <v>0.03</v>
      </c>
      <c r="I789" s="15" t="s">
        <v>372</v>
      </c>
      <c r="J789" s="10">
        <v>100000000733649</v>
      </c>
      <c r="K789" s="9" t="s">
        <v>392</v>
      </c>
      <c r="L789" s="10"/>
      <c r="M789" s="9" t="s">
        <v>398</v>
      </c>
      <c r="N789" s="9"/>
      <c r="O789" s="9">
        <v>4</v>
      </c>
      <c r="P789" s="9">
        <v>4</v>
      </c>
      <c r="Q789" s="9">
        <v>3</v>
      </c>
    </row>
    <row r="790" spans="1:17" hidden="1" x14ac:dyDescent="0.25">
      <c r="A790" s="8" t="e">
        <f t="shared" si="74"/>
        <v>#N/A</v>
      </c>
      <c r="B790" s="8" t="str">
        <f>VLOOKUP(J790,'Contract IDs'!A:D,4,0)</f>
        <v>Radiotherapy Treatment Systems</v>
      </c>
      <c r="C790" s="8" t="e">
        <f>VLOOKUP(L790,'Supplier IDs'!A:C,3,0)</f>
        <v>#N/A</v>
      </c>
      <c r="D790" s="8" t="str">
        <f t="shared" si="73"/>
        <v>SRS and SBRT Device</v>
      </c>
      <c r="E790" s="8">
        <f t="shared" si="75"/>
        <v>0</v>
      </c>
      <c r="F790" s="8">
        <f t="shared" si="76"/>
        <v>5</v>
      </c>
      <c r="G790" s="8">
        <f t="shared" si="77"/>
        <v>5</v>
      </c>
      <c r="H790" s="15">
        <f t="shared" si="78"/>
        <v>0.03</v>
      </c>
      <c r="I790" s="15" t="s">
        <v>372</v>
      </c>
      <c r="J790" s="10">
        <v>100000000733649</v>
      </c>
      <c r="K790" s="9" t="s">
        <v>392</v>
      </c>
      <c r="L790" s="10"/>
      <c r="M790" s="9" t="s">
        <v>398</v>
      </c>
      <c r="N790" s="9"/>
      <c r="O790" s="9">
        <v>5</v>
      </c>
      <c r="P790" s="9">
        <v>5</v>
      </c>
      <c r="Q790" s="9">
        <v>3</v>
      </c>
    </row>
    <row r="791" spans="1:17" hidden="1" x14ac:dyDescent="0.25">
      <c r="A791" s="8" t="e">
        <f t="shared" si="74"/>
        <v>#N/A</v>
      </c>
      <c r="B791" s="8" t="str">
        <f>VLOOKUP(J791,'Contract IDs'!A:D,4,0)</f>
        <v>Radiotherapy Treatment Systems</v>
      </c>
      <c r="C791" s="8" t="e">
        <f>VLOOKUP(L791,'Supplier IDs'!A:C,3,0)</f>
        <v>#N/A</v>
      </c>
      <c r="D791" s="8" t="str">
        <f t="shared" si="73"/>
        <v>SRS and SBRT Device</v>
      </c>
      <c r="E791" s="8">
        <f t="shared" si="75"/>
        <v>0</v>
      </c>
      <c r="F791" s="8">
        <f t="shared" si="76"/>
        <v>6</v>
      </c>
      <c r="G791" s="8">
        <f t="shared" si="77"/>
        <v>6</v>
      </c>
      <c r="H791" s="15">
        <f t="shared" si="78"/>
        <v>0.03</v>
      </c>
      <c r="I791" s="15" t="s">
        <v>372</v>
      </c>
      <c r="J791" s="10">
        <v>100000000733649</v>
      </c>
      <c r="K791" s="9" t="s">
        <v>392</v>
      </c>
      <c r="L791" s="10"/>
      <c r="M791" s="9" t="s">
        <v>398</v>
      </c>
      <c r="N791" s="9"/>
      <c r="O791" s="9">
        <v>6</v>
      </c>
      <c r="P791" s="9">
        <v>6</v>
      </c>
      <c r="Q791" s="9">
        <v>3</v>
      </c>
    </row>
    <row r="792" spans="1:17" hidden="1" x14ac:dyDescent="0.25">
      <c r="A792" s="8" t="e">
        <f t="shared" si="74"/>
        <v>#N/A</v>
      </c>
      <c r="B792" s="8" t="str">
        <f>VLOOKUP(J792,'Contract IDs'!A:D,4,0)</f>
        <v>Radiotherapy Treatment Systems</v>
      </c>
      <c r="C792" s="8" t="e">
        <f>VLOOKUP(L792,'Supplier IDs'!A:C,3,0)</f>
        <v>#N/A</v>
      </c>
      <c r="D792" s="8" t="str">
        <f t="shared" si="73"/>
        <v>SRS and SBRT Device</v>
      </c>
      <c r="E792" s="8">
        <f t="shared" si="75"/>
        <v>0</v>
      </c>
      <c r="F792" s="8">
        <f t="shared" si="76"/>
        <v>7</v>
      </c>
      <c r="G792" s="8">
        <f t="shared" si="77"/>
        <v>7</v>
      </c>
      <c r="H792" s="15">
        <f t="shared" si="78"/>
        <v>0.03</v>
      </c>
      <c r="I792" s="15" t="s">
        <v>372</v>
      </c>
      <c r="J792" s="10">
        <v>100000000733649</v>
      </c>
      <c r="K792" s="9" t="s">
        <v>392</v>
      </c>
      <c r="L792" s="10"/>
      <c r="M792" s="9" t="s">
        <v>398</v>
      </c>
      <c r="N792" s="9"/>
      <c r="O792" s="9">
        <v>7</v>
      </c>
      <c r="P792" s="9">
        <v>7</v>
      </c>
      <c r="Q792" s="9">
        <v>3</v>
      </c>
    </row>
    <row r="793" spans="1:17" hidden="1" x14ac:dyDescent="0.25">
      <c r="A793" s="8" t="e">
        <f t="shared" si="74"/>
        <v>#N/A</v>
      </c>
      <c r="B793" s="8" t="str">
        <f>VLOOKUP(J793,'Contract IDs'!A:D,4,0)</f>
        <v>Radiotherapy Treatment Systems</v>
      </c>
      <c r="C793" s="8" t="e">
        <f>VLOOKUP(L793,'Supplier IDs'!A:C,3,0)</f>
        <v>#N/A</v>
      </c>
      <c r="D793" s="8" t="str">
        <f t="shared" si="73"/>
        <v>SRS and SBRT Device</v>
      </c>
      <c r="E793" s="8">
        <f t="shared" si="75"/>
        <v>0</v>
      </c>
      <c r="F793" s="8">
        <f t="shared" si="76"/>
        <v>8</v>
      </c>
      <c r="G793" s="8">
        <f t="shared" si="77"/>
        <v>8</v>
      </c>
      <c r="H793" s="15">
        <f t="shared" si="78"/>
        <v>0.03</v>
      </c>
      <c r="I793" s="15" t="s">
        <v>372</v>
      </c>
      <c r="J793" s="10">
        <v>100000000733649</v>
      </c>
      <c r="K793" s="9" t="s">
        <v>392</v>
      </c>
      <c r="L793" s="10"/>
      <c r="M793" s="9" t="s">
        <v>398</v>
      </c>
      <c r="N793" s="9"/>
      <c r="O793" s="9">
        <v>8</v>
      </c>
      <c r="P793" s="9">
        <v>8</v>
      </c>
      <c r="Q793" s="9">
        <v>3</v>
      </c>
    </row>
    <row r="794" spans="1:17" hidden="1" x14ac:dyDescent="0.25">
      <c r="A794" s="8" t="e">
        <f t="shared" si="74"/>
        <v>#N/A</v>
      </c>
      <c r="B794" s="8" t="str">
        <f>VLOOKUP(J794,'Contract IDs'!A:D,4,0)</f>
        <v>Radiotherapy Treatment Systems</v>
      </c>
      <c r="C794" s="8" t="e">
        <f>VLOOKUP(L794,'Supplier IDs'!A:C,3,0)</f>
        <v>#N/A</v>
      </c>
      <c r="D794" s="8" t="str">
        <f t="shared" si="73"/>
        <v>SRS and SBRT Device</v>
      </c>
      <c r="E794" s="8">
        <f t="shared" si="75"/>
        <v>0</v>
      </c>
      <c r="F794" s="8">
        <f t="shared" si="76"/>
        <v>9</v>
      </c>
      <c r="G794" s="8">
        <f t="shared" si="77"/>
        <v>9</v>
      </c>
      <c r="H794" s="15">
        <f t="shared" si="78"/>
        <v>0.03</v>
      </c>
      <c r="I794" s="15" t="s">
        <v>372</v>
      </c>
      <c r="J794" s="10">
        <v>100000000733649</v>
      </c>
      <c r="K794" s="9" t="s">
        <v>392</v>
      </c>
      <c r="L794" s="10"/>
      <c r="M794" s="9" t="s">
        <v>398</v>
      </c>
      <c r="N794" s="9"/>
      <c r="O794" s="9">
        <v>9</v>
      </c>
      <c r="P794" s="9">
        <v>9</v>
      </c>
      <c r="Q794" s="9">
        <v>3</v>
      </c>
    </row>
    <row r="795" spans="1:17" hidden="1" x14ac:dyDescent="0.25">
      <c r="A795" s="8" t="e">
        <f t="shared" si="74"/>
        <v>#N/A</v>
      </c>
      <c r="B795" s="8" t="str">
        <f>VLOOKUP(J795,'Contract IDs'!A:D,4,0)</f>
        <v>Radiotherapy Treatment Systems</v>
      </c>
      <c r="C795" s="8" t="e">
        <f>VLOOKUP(L795,'Supplier IDs'!A:C,3,0)</f>
        <v>#N/A</v>
      </c>
      <c r="D795" s="8" t="str">
        <f t="shared" si="73"/>
        <v>SRS and SBRT Device</v>
      </c>
      <c r="E795" s="8">
        <f t="shared" si="75"/>
        <v>0</v>
      </c>
      <c r="F795" s="8">
        <f t="shared" si="76"/>
        <v>10</v>
      </c>
      <c r="G795" s="8">
        <f t="shared" si="77"/>
        <v>10</v>
      </c>
      <c r="H795" s="15">
        <f t="shared" si="78"/>
        <v>0.03</v>
      </c>
      <c r="I795" s="15" t="s">
        <v>372</v>
      </c>
      <c r="J795" s="10">
        <v>100000000733649</v>
      </c>
      <c r="K795" s="9" t="s">
        <v>392</v>
      </c>
      <c r="L795" s="10"/>
      <c r="M795" s="9" t="s">
        <v>398</v>
      </c>
      <c r="N795" s="9"/>
      <c r="O795" s="9">
        <v>10</v>
      </c>
      <c r="P795" s="9">
        <v>10</v>
      </c>
      <c r="Q795" s="9">
        <v>3</v>
      </c>
    </row>
    <row r="796" spans="1:17" hidden="1" x14ac:dyDescent="0.25">
      <c r="A796" s="8" t="e">
        <f t="shared" si="74"/>
        <v>#N/A</v>
      </c>
      <c r="B796" s="8" t="str">
        <f>VLOOKUP(J796,'Contract IDs'!A:D,4,0)</f>
        <v>Radiotherapy Treatment Systems</v>
      </c>
      <c r="C796" s="8" t="e">
        <f>VLOOKUP(L796,'Supplier IDs'!A:C,3,0)</f>
        <v>#N/A</v>
      </c>
      <c r="D796" s="8" t="str">
        <f t="shared" si="73"/>
        <v>SRS and SBRT Device</v>
      </c>
      <c r="E796" s="8">
        <f t="shared" si="75"/>
        <v>0</v>
      </c>
      <c r="F796" s="8">
        <f t="shared" si="76"/>
        <v>11</v>
      </c>
      <c r="G796" s="8">
        <f t="shared" si="77"/>
        <v>15</v>
      </c>
      <c r="H796" s="15">
        <f t="shared" si="78"/>
        <v>0.03</v>
      </c>
      <c r="I796" s="15" t="s">
        <v>372</v>
      </c>
      <c r="J796" s="10">
        <v>100000000733649</v>
      </c>
      <c r="K796" s="9" t="s">
        <v>392</v>
      </c>
      <c r="L796" s="10"/>
      <c r="M796" s="9" t="s">
        <v>398</v>
      </c>
      <c r="N796" s="9"/>
      <c r="O796" s="9">
        <v>11</v>
      </c>
      <c r="P796" s="9">
        <v>15</v>
      </c>
      <c r="Q796" s="9">
        <v>3</v>
      </c>
    </row>
    <row r="797" spans="1:17" hidden="1" x14ac:dyDescent="0.25">
      <c r="A797" s="8" t="e">
        <f t="shared" si="74"/>
        <v>#N/A</v>
      </c>
      <c r="B797" s="8" t="str">
        <f>VLOOKUP(J797,'Contract IDs'!A:D,4,0)</f>
        <v>Radiotherapy Treatment Systems</v>
      </c>
      <c r="C797" s="8" t="e">
        <f>VLOOKUP(L797,'Supplier IDs'!A:C,3,0)</f>
        <v>#N/A</v>
      </c>
      <c r="D797" s="8" t="str">
        <f t="shared" si="73"/>
        <v>SRS and SBRT Device</v>
      </c>
      <c r="E797" s="8">
        <f t="shared" si="75"/>
        <v>0</v>
      </c>
      <c r="F797" s="8">
        <f t="shared" si="76"/>
        <v>16</v>
      </c>
      <c r="G797" s="8">
        <f t="shared" si="77"/>
        <v>20</v>
      </c>
      <c r="H797" s="15">
        <f t="shared" si="78"/>
        <v>0.03</v>
      </c>
      <c r="I797" s="15" t="s">
        <v>372</v>
      </c>
      <c r="J797" s="10">
        <v>100000000733649</v>
      </c>
      <c r="K797" s="9" t="s">
        <v>392</v>
      </c>
      <c r="L797" s="10"/>
      <c r="M797" s="9" t="s">
        <v>398</v>
      </c>
      <c r="N797" s="9"/>
      <c r="O797" s="9">
        <v>16</v>
      </c>
      <c r="P797" s="9">
        <v>20</v>
      </c>
      <c r="Q797" s="9">
        <v>3</v>
      </c>
    </row>
    <row r="798" spans="1:17" hidden="1" x14ac:dyDescent="0.25">
      <c r="A798" s="8" t="e">
        <f t="shared" si="74"/>
        <v>#N/A</v>
      </c>
      <c r="B798" s="8" t="str">
        <f>VLOOKUP(J798,'Contract IDs'!A:D,4,0)</f>
        <v>Radiotherapy Treatment Systems</v>
      </c>
      <c r="C798" s="8" t="e">
        <f>VLOOKUP(L798,'Supplier IDs'!A:C,3,0)</f>
        <v>#N/A</v>
      </c>
      <c r="D798" s="8" t="str">
        <f t="shared" si="73"/>
        <v>SRS and SBRT Device</v>
      </c>
      <c r="E798" s="8">
        <f t="shared" si="75"/>
        <v>0</v>
      </c>
      <c r="F798" s="8">
        <f t="shared" si="76"/>
        <v>21</v>
      </c>
      <c r="G798" s="8">
        <f t="shared" si="77"/>
        <v>25</v>
      </c>
      <c r="H798" s="15">
        <f t="shared" si="78"/>
        <v>0.03</v>
      </c>
      <c r="I798" s="15" t="s">
        <v>372</v>
      </c>
      <c r="J798" s="10">
        <v>100000000733649</v>
      </c>
      <c r="K798" s="9" t="s">
        <v>392</v>
      </c>
      <c r="L798" s="10"/>
      <c r="M798" s="9" t="s">
        <v>398</v>
      </c>
      <c r="N798" s="9"/>
      <c r="O798" s="9">
        <v>21</v>
      </c>
      <c r="P798" s="9">
        <v>25</v>
      </c>
      <c r="Q798" s="9">
        <v>3</v>
      </c>
    </row>
    <row r="799" spans="1:17" hidden="1" x14ac:dyDescent="0.25">
      <c r="A799" s="8" t="e">
        <f t="shared" si="74"/>
        <v>#N/A</v>
      </c>
      <c r="B799" s="8" t="str">
        <f>VLOOKUP(J799,'Contract IDs'!A:D,4,0)</f>
        <v>Radiotherapy Treatment Systems</v>
      </c>
      <c r="C799" s="8" t="e">
        <f>VLOOKUP(L799,'Supplier IDs'!A:C,3,0)</f>
        <v>#N/A</v>
      </c>
      <c r="D799" s="8" t="str">
        <f t="shared" si="73"/>
        <v>SRS and SBRT Device</v>
      </c>
      <c r="E799" s="8">
        <f t="shared" si="75"/>
        <v>0</v>
      </c>
      <c r="F799" s="8">
        <f t="shared" si="76"/>
        <v>26</v>
      </c>
      <c r="G799" s="8">
        <f t="shared" si="77"/>
        <v>30</v>
      </c>
      <c r="H799" s="15">
        <f t="shared" si="78"/>
        <v>0.03</v>
      </c>
      <c r="I799" s="15" t="s">
        <v>372</v>
      </c>
      <c r="J799" s="10">
        <v>100000000733649</v>
      </c>
      <c r="K799" s="9" t="s">
        <v>392</v>
      </c>
      <c r="L799" s="10"/>
      <c r="M799" s="9" t="s">
        <v>398</v>
      </c>
      <c r="N799" s="9"/>
      <c r="O799" s="9">
        <v>26</v>
      </c>
      <c r="P799" s="9">
        <v>30</v>
      </c>
      <c r="Q799" s="9">
        <v>3</v>
      </c>
    </row>
    <row r="800" spans="1:17" hidden="1" x14ac:dyDescent="0.25">
      <c r="A800" s="8" t="e">
        <f t="shared" si="74"/>
        <v>#N/A</v>
      </c>
      <c r="B800" s="8" t="str">
        <f>VLOOKUP(J800,'Contract IDs'!A:D,4,0)</f>
        <v>Radiotherapy Treatment Systems</v>
      </c>
      <c r="C800" s="8" t="e">
        <f>VLOOKUP(L800,'Supplier IDs'!A:C,3,0)</f>
        <v>#N/A</v>
      </c>
      <c r="D800" s="8" t="str">
        <f t="shared" si="73"/>
        <v>SRS and SBRT Device</v>
      </c>
      <c r="E800" s="8">
        <f t="shared" si="75"/>
        <v>0</v>
      </c>
      <c r="F800" s="8">
        <f t="shared" si="76"/>
        <v>31</v>
      </c>
      <c r="G800" s="8">
        <f t="shared" si="77"/>
        <v>35</v>
      </c>
      <c r="H800" s="15">
        <f t="shared" si="78"/>
        <v>0.03</v>
      </c>
      <c r="I800" s="15" t="s">
        <v>372</v>
      </c>
      <c r="J800" s="10">
        <v>100000000733649</v>
      </c>
      <c r="K800" s="9" t="s">
        <v>392</v>
      </c>
      <c r="L800" s="10"/>
      <c r="M800" s="9" t="s">
        <v>398</v>
      </c>
      <c r="N800" s="9"/>
      <c r="O800" s="9">
        <v>31</v>
      </c>
      <c r="P800" s="9">
        <v>35</v>
      </c>
      <c r="Q800" s="9">
        <v>3</v>
      </c>
    </row>
    <row r="801" spans="1:17" hidden="1" x14ac:dyDescent="0.25">
      <c r="A801" s="8" t="e">
        <f t="shared" si="74"/>
        <v>#N/A</v>
      </c>
      <c r="B801" s="8" t="str">
        <f>VLOOKUP(J801,'Contract IDs'!A:D,4,0)</f>
        <v>Radiotherapy Treatment Systems</v>
      </c>
      <c r="C801" s="8" t="e">
        <f>VLOOKUP(L801,'Supplier IDs'!A:C,3,0)</f>
        <v>#N/A</v>
      </c>
      <c r="D801" s="8" t="str">
        <f t="shared" si="73"/>
        <v>SRS and SBRT Device</v>
      </c>
      <c r="E801" s="8">
        <f t="shared" si="75"/>
        <v>0</v>
      </c>
      <c r="F801" s="8">
        <f t="shared" si="76"/>
        <v>36</v>
      </c>
      <c r="G801" s="8">
        <f t="shared" si="77"/>
        <v>40</v>
      </c>
      <c r="H801" s="15">
        <f t="shared" si="78"/>
        <v>0.03</v>
      </c>
      <c r="I801" s="15" t="s">
        <v>372</v>
      </c>
      <c r="J801" s="10">
        <v>100000000733649</v>
      </c>
      <c r="K801" s="9" t="s">
        <v>392</v>
      </c>
      <c r="L801" s="10"/>
      <c r="M801" s="9" t="s">
        <v>398</v>
      </c>
      <c r="N801" s="9"/>
      <c r="O801" s="9">
        <v>36</v>
      </c>
      <c r="P801" s="9">
        <v>40</v>
      </c>
      <c r="Q801" s="9">
        <v>3</v>
      </c>
    </row>
    <row r="802" spans="1:17" hidden="1" x14ac:dyDescent="0.25">
      <c r="A802" s="8" t="e">
        <f t="shared" si="74"/>
        <v>#N/A</v>
      </c>
      <c r="B802" s="8" t="str">
        <f>VLOOKUP(J802,'Contract IDs'!A:D,4,0)</f>
        <v>Radiotherapy Treatment Systems</v>
      </c>
      <c r="C802" s="8" t="e">
        <f>VLOOKUP(L802,'Supplier IDs'!A:C,3,0)</f>
        <v>#N/A</v>
      </c>
      <c r="D802" s="8" t="str">
        <f t="shared" si="73"/>
        <v>SRS and SBRT Device</v>
      </c>
      <c r="E802" s="8">
        <f t="shared" si="75"/>
        <v>0</v>
      </c>
      <c r="F802" s="8">
        <f t="shared" si="76"/>
        <v>41</v>
      </c>
      <c r="G802" s="8">
        <f t="shared" si="77"/>
        <v>45</v>
      </c>
      <c r="H802" s="15">
        <f t="shared" si="78"/>
        <v>0.03</v>
      </c>
      <c r="I802" s="15" t="s">
        <v>372</v>
      </c>
      <c r="J802" s="10">
        <v>100000000733649</v>
      </c>
      <c r="K802" s="9" t="s">
        <v>392</v>
      </c>
      <c r="L802" s="10"/>
      <c r="M802" s="9" t="s">
        <v>398</v>
      </c>
      <c r="N802" s="9"/>
      <c r="O802" s="9">
        <v>41</v>
      </c>
      <c r="P802" s="9">
        <v>45</v>
      </c>
      <c r="Q802" s="9">
        <v>3</v>
      </c>
    </row>
    <row r="803" spans="1:17" hidden="1" x14ac:dyDescent="0.25">
      <c r="A803" s="8" t="e">
        <f t="shared" si="74"/>
        <v>#N/A</v>
      </c>
      <c r="B803" s="8" t="str">
        <f>VLOOKUP(J803,'Contract IDs'!A:D,4,0)</f>
        <v>Radiotherapy Treatment Systems</v>
      </c>
      <c r="C803" s="8" t="e">
        <f>VLOOKUP(L803,'Supplier IDs'!A:C,3,0)</f>
        <v>#N/A</v>
      </c>
      <c r="D803" s="8" t="str">
        <f t="shared" si="73"/>
        <v>SRS and SBRT Device</v>
      </c>
      <c r="E803" s="8">
        <f t="shared" si="75"/>
        <v>0</v>
      </c>
      <c r="F803" s="8">
        <f t="shared" si="76"/>
        <v>46</v>
      </c>
      <c r="G803" s="8">
        <f t="shared" si="77"/>
        <v>50</v>
      </c>
      <c r="H803" s="15">
        <f t="shared" si="78"/>
        <v>0.03</v>
      </c>
      <c r="I803" s="15" t="s">
        <v>372</v>
      </c>
      <c r="J803" s="10">
        <v>100000000733649</v>
      </c>
      <c r="K803" s="9" t="s">
        <v>392</v>
      </c>
      <c r="L803" s="10"/>
      <c r="M803" s="9" t="s">
        <v>398</v>
      </c>
      <c r="N803" s="9"/>
      <c r="O803" s="9">
        <v>46</v>
      </c>
      <c r="P803" s="9">
        <v>50</v>
      </c>
      <c r="Q803" s="9">
        <v>3</v>
      </c>
    </row>
    <row r="804" spans="1:17" hidden="1" x14ac:dyDescent="0.25">
      <c r="A804" s="8" t="e">
        <f t="shared" si="74"/>
        <v>#N/A</v>
      </c>
      <c r="B804" s="8" t="str">
        <f>VLOOKUP(J804,'Contract IDs'!A:D,4,0)</f>
        <v>Radiotherapy Treatment Systems</v>
      </c>
      <c r="C804" s="8" t="e">
        <f>VLOOKUP(L804,'Supplier IDs'!A:C,3,0)</f>
        <v>#N/A</v>
      </c>
      <c r="D804" s="8" t="str">
        <f t="shared" si="73"/>
        <v>SRS and SBRT Device</v>
      </c>
      <c r="E804" s="8">
        <f t="shared" si="75"/>
        <v>0</v>
      </c>
      <c r="F804" s="8">
        <f t="shared" si="76"/>
        <v>51</v>
      </c>
      <c r="G804" s="8">
        <f t="shared" si="77"/>
        <v>60</v>
      </c>
      <c r="H804" s="15">
        <f t="shared" si="78"/>
        <v>0.03</v>
      </c>
      <c r="I804" s="15" t="s">
        <v>372</v>
      </c>
      <c r="J804" s="10">
        <v>100000000733649</v>
      </c>
      <c r="K804" s="9" t="s">
        <v>392</v>
      </c>
      <c r="L804" s="10"/>
      <c r="M804" s="9" t="s">
        <v>398</v>
      </c>
      <c r="N804" s="9"/>
      <c r="O804" s="9">
        <v>51</v>
      </c>
      <c r="P804" s="9">
        <v>60</v>
      </c>
      <c r="Q804" s="9">
        <v>3</v>
      </c>
    </row>
    <row r="805" spans="1:17" hidden="1" x14ac:dyDescent="0.25">
      <c r="A805" s="8" t="e">
        <f t="shared" si="74"/>
        <v>#N/A</v>
      </c>
      <c r="B805" s="8" t="str">
        <f>VLOOKUP(J805,'Contract IDs'!A:D,4,0)</f>
        <v>Radiotherapy Treatment Systems</v>
      </c>
      <c r="C805" s="8" t="e">
        <f>VLOOKUP(L805,'Supplier IDs'!A:C,3,0)</f>
        <v>#N/A</v>
      </c>
      <c r="D805" s="8" t="str">
        <f t="shared" si="73"/>
        <v>SRS and SBRT Device</v>
      </c>
      <c r="E805" s="8">
        <f t="shared" si="75"/>
        <v>0</v>
      </c>
      <c r="F805" s="8">
        <f t="shared" si="76"/>
        <v>61</v>
      </c>
      <c r="G805" s="8">
        <f t="shared" si="77"/>
        <v>70</v>
      </c>
      <c r="H805" s="15">
        <f t="shared" si="78"/>
        <v>0.03</v>
      </c>
      <c r="I805" s="15" t="s">
        <v>372</v>
      </c>
      <c r="J805" s="10">
        <v>100000000733649</v>
      </c>
      <c r="K805" s="9" t="s">
        <v>392</v>
      </c>
      <c r="L805" s="10"/>
      <c r="M805" s="9" t="s">
        <v>398</v>
      </c>
      <c r="N805" s="9"/>
      <c r="O805" s="9">
        <v>61</v>
      </c>
      <c r="P805" s="9">
        <v>70</v>
      </c>
      <c r="Q805" s="9">
        <v>3</v>
      </c>
    </row>
    <row r="806" spans="1:17" hidden="1" x14ac:dyDescent="0.25">
      <c r="A806" s="8" t="e">
        <f t="shared" si="74"/>
        <v>#N/A</v>
      </c>
      <c r="B806" s="8" t="str">
        <f>VLOOKUP(J806,'Contract IDs'!A:D,4,0)</f>
        <v>Radiotherapy Treatment Systems</v>
      </c>
      <c r="C806" s="8" t="e">
        <f>VLOOKUP(L806,'Supplier IDs'!A:C,3,0)</f>
        <v>#N/A</v>
      </c>
      <c r="D806" s="8" t="str">
        <f t="shared" si="73"/>
        <v>SRS and SBRT Device</v>
      </c>
      <c r="E806" s="8">
        <f t="shared" si="75"/>
        <v>0</v>
      </c>
      <c r="F806" s="8">
        <f t="shared" si="76"/>
        <v>71</v>
      </c>
      <c r="G806" s="8">
        <f t="shared" si="77"/>
        <v>80</v>
      </c>
      <c r="H806" s="15">
        <f t="shared" si="78"/>
        <v>0.03</v>
      </c>
      <c r="I806" s="15" t="s">
        <v>372</v>
      </c>
      <c r="J806" s="10">
        <v>100000000733649</v>
      </c>
      <c r="K806" s="9" t="s">
        <v>392</v>
      </c>
      <c r="L806" s="10"/>
      <c r="M806" s="9" t="s">
        <v>398</v>
      </c>
      <c r="N806" s="9"/>
      <c r="O806" s="9">
        <v>71</v>
      </c>
      <c r="P806" s="9">
        <v>80</v>
      </c>
      <c r="Q806" s="9">
        <v>3</v>
      </c>
    </row>
    <row r="807" spans="1:17" hidden="1" x14ac:dyDescent="0.25">
      <c r="A807" s="8" t="e">
        <f t="shared" si="74"/>
        <v>#N/A</v>
      </c>
      <c r="B807" s="8" t="str">
        <f>VLOOKUP(J807,'Contract IDs'!A:D,4,0)</f>
        <v>Radiotherapy Treatment Systems</v>
      </c>
      <c r="C807" s="8" t="e">
        <f>VLOOKUP(L807,'Supplier IDs'!A:C,3,0)</f>
        <v>#N/A</v>
      </c>
      <c r="D807" s="8" t="str">
        <f t="shared" si="73"/>
        <v>SRS and SBRT Device</v>
      </c>
      <c r="E807" s="8">
        <f t="shared" si="75"/>
        <v>0</v>
      </c>
      <c r="F807" s="8">
        <f t="shared" si="76"/>
        <v>81</v>
      </c>
      <c r="G807" s="8">
        <f t="shared" si="77"/>
        <v>90</v>
      </c>
      <c r="H807" s="15">
        <f t="shared" si="78"/>
        <v>0.03</v>
      </c>
      <c r="I807" s="15" t="s">
        <v>372</v>
      </c>
      <c r="J807" s="10">
        <v>100000000733649</v>
      </c>
      <c r="K807" s="9" t="s">
        <v>392</v>
      </c>
      <c r="L807" s="10"/>
      <c r="M807" s="9" t="s">
        <v>398</v>
      </c>
      <c r="N807" s="9"/>
      <c r="O807" s="9">
        <v>81</v>
      </c>
      <c r="P807" s="9">
        <v>90</v>
      </c>
      <c r="Q807" s="9">
        <v>3</v>
      </c>
    </row>
    <row r="808" spans="1:17" hidden="1" x14ac:dyDescent="0.25">
      <c r="A808" s="8" t="e">
        <f t="shared" si="74"/>
        <v>#N/A</v>
      </c>
      <c r="B808" s="8" t="str">
        <f>VLOOKUP(J808,'Contract IDs'!A:D,4,0)</f>
        <v>Radiotherapy Treatment Systems</v>
      </c>
      <c r="C808" s="8" t="e">
        <f>VLOOKUP(L808,'Supplier IDs'!A:C,3,0)</f>
        <v>#N/A</v>
      </c>
      <c r="D808" s="8" t="str">
        <f t="shared" si="73"/>
        <v>SRS and SBRT Device</v>
      </c>
      <c r="E808" s="8">
        <f t="shared" si="75"/>
        <v>0</v>
      </c>
      <c r="F808" s="8">
        <f t="shared" si="76"/>
        <v>91</v>
      </c>
      <c r="G808" s="8">
        <f t="shared" si="77"/>
        <v>999999</v>
      </c>
      <c r="H808" s="15">
        <f t="shared" si="78"/>
        <v>0.03</v>
      </c>
      <c r="I808" s="15" t="s">
        <v>372</v>
      </c>
      <c r="J808" s="10">
        <v>100000000733649</v>
      </c>
      <c r="K808" s="9" t="s">
        <v>392</v>
      </c>
      <c r="L808" s="10"/>
      <c r="M808" s="9" t="s">
        <v>398</v>
      </c>
      <c r="N808" s="9"/>
      <c r="O808" s="9">
        <v>91</v>
      </c>
      <c r="P808" s="9">
        <v>999999</v>
      </c>
      <c r="Q808" s="9">
        <v>3</v>
      </c>
    </row>
    <row r="809" spans="1:17" hidden="1" x14ac:dyDescent="0.25">
      <c r="A809" s="8" t="str">
        <f t="shared" si="74"/>
        <v>Radiotherapy Treatment SystemsXstrahl Limited</v>
      </c>
      <c r="B809" s="8" t="str">
        <f>VLOOKUP(J809,'Contract IDs'!A:D,4,0)</f>
        <v>Radiotherapy Treatment Systems</v>
      </c>
      <c r="C809" s="8" t="str">
        <f>VLOOKUP(L809,'Supplier IDs'!A:C,3,0)</f>
        <v>Xstrahl Limited</v>
      </c>
      <c r="D809" s="8" t="str">
        <f t="shared" si="73"/>
        <v>Superficial X-Ray Rad Therapy</v>
      </c>
      <c r="E809" s="8">
        <f t="shared" si="75"/>
        <v>0</v>
      </c>
      <c r="F809" s="8">
        <f t="shared" si="76"/>
        <v>1</v>
      </c>
      <c r="G809" s="8">
        <f t="shared" si="77"/>
        <v>1</v>
      </c>
      <c r="H809" s="15">
        <f t="shared" si="78"/>
        <v>0</v>
      </c>
      <c r="I809" s="15" t="s">
        <v>372</v>
      </c>
      <c r="J809" s="10">
        <v>100000000733649</v>
      </c>
      <c r="K809" s="9" t="s">
        <v>392</v>
      </c>
      <c r="L809" s="10">
        <v>100000000611370</v>
      </c>
      <c r="M809" s="9" t="s">
        <v>394</v>
      </c>
      <c r="N809" s="9"/>
      <c r="O809" s="9">
        <v>1</v>
      </c>
      <c r="P809" s="9">
        <v>1</v>
      </c>
      <c r="Q809" s="9">
        <v>0</v>
      </c>
    </row>
    <row r="810" spans="1:17" hidden="1" x14ac:dyDescent="0.25">
      <c r="A810" s="8" t="str">
        <f t="shared" si="74"/>
        <v>Radiotherapy Treatment SystemsXstrahl Limited</v>
      </c>
      <c r="B810" s="8" t="str">
        <f>VLOOKUP(J810,'Contract IDs'!A:D,4,0)</f>
        <v>Radiotherapy Treatment Systems</v>
      </c>
      <c r="C810" s="8" t="str">
        <f>VLOOKUP(L810,'Supplier IDs'!A:C,3,0)</f>
        <v>Xstrahl Limited</v>
      </c>
      <c r="D810" s="8" t="str">
        <f t="shared" si="73"/>
        <v>Superficial X-Ray Rad Therapy</v>
      </c>
      <c r="E810" s="8">
        <f t="shared" si="75"/>
        <v>0</v>
      </c>
      <c r="F810" s="8">
        <f t="shared" si="76"/>
        <v>2</v>
      </c>
      <c r="G810" s="8">
        <f t="shared" si="77"/>
        <v>2</v>
      </c>
      <c r="H810" s="15">
        <f t="shared" si="78"/>
        <v>2.5000000000000001E-2</v>
      </c>
      <c r="I810" s="15" t="s">
        <v>372</v>
      </c>
      <c r="J810" s="10">
        <v>100000000733649</v>
      </c>
      <c r="K810" s="9" t="s">
        <v>392</v>
      </c>
      <c r="L810" s="10">
        <v>100000000611370</v>
      </c>
      <c r="M810" s="9" t="s">
        <v>394</v>
      </c>
      <c r="N810" s="9"/>
      <c r="O810" s="9">
        <v>2</v>
      </c>
      <c r="P810" s="9">
        <v>2</v>
      </c>
      <c r="Q810" s="9">
        <v>2.5</v>
      </c>
    </row>
    <row r="811" spans="1:17" hidden="1" x14ac:dyDescent="0.25">
      <c r="A811" s="8" t="str">
        <f t="shared" si="74"/>
        <v>Radiotherapy Treatment SystemsXstrahl Limited</v>
      </c>
      <c r="B811" s="8" t="str">
        <f>VLOOKUP(J811,'Contract IDs'!A:D,4,0)</f>
        <v>Radiotherapy Treatment Systems</v>
      </c>
      <c r="C811" s="8" t="str">
        <f>VLOOKUP(L811,'Supplier IDs'!A:C,3,0)</f>
        <v>Xstrahl Limited</v>
      </c>
      <c r="D811" s="8" t="str">
        <f t="shared" si="73"/>
        <v>Superficial X-Ray Rad Therapy</v>
      </c>
      <c r="E811" s="8">
        <f t="shared" si="75"/>
        <v>0</v>
      </c>
      <c r="F811" s="8">
        <f t="shared" si="76"/>
        <v>3</v>
      </c>
      <c r="G811" s="8">
        <f t="shared" si="77"/>
        <v>3</v>
      </c>
      <c r="H811" s="15">
        <f t="shared" si="78"/>
        <v>0.03</v>
      </c>
      <c r="I811" s="15" t="s">
        <v>372</v>
      </c>
      <c r="J811" s="10">
        <v>100000000733649</v>
      </c>
      <c r="K811" s="9" t="s">
        <v>392</v>
      </c>
      <c r="L811" s="10">
        <v>100000000611370</v>
      </c>
      <c r="M811" s="9" t="s">
        <v>394</v>
      </c>
      <c r="N811" s="9"/>
      <c r="O811" s="9">
        <v>3</v>
      </c>
      <c r="P811" s="9">
        <v>3</v>
      </c>
      <c r="Q811" s="9">
        <v>3</v>
      </c>
    </row>
    <row r="812" spans="1:17" hidden="1" x14ac:dyDescent="0.25">
      <c r="A812" s="8" t="str">
        <f t="shared" si="74"/>
        <v>Radiotherapy Treatment SystemsXstrahl Limited</v>
      </c>
      <c r="B812" s="8" t="str">
        <f>VLOOKUP(J812,'Contract IDs'!A:D,4,0)</f>
        <v>Radiotherapy Treatment Systems</v>
      </c>
      <c r="C812" s="8" t="str">
        <f>VLOOKUP(L812,'Supplier IDs'!A:C,3,0)</f>
        <v>Xstrahl Limited</v>
      </c>
      <c r="D812" s="8" t="str">
        <f t="shared" si="73"/>
        <v>Superficial X-Ray Rad Therapy</v>
      </c>
      <c r="E812" s="8">
        <f t="shared" si="75"/>
        <v>0</v>
      </c>
      <c r="F812" s="8">
        <f t="shared" si="76"/>
        <v>4</v>
      </c>
      <c r="G812" s="8">
        <f t="shared" si="77"/>
        <v>4</v>
      </c>
      <c r="H812" s="15">
        <f t="shared" si="78"/>
        <v>0.04</v>
      </c>
      <c r="I812" s="15" t="s">
        <v>372</v>
      </c>
      <c r="J812" s="10">
        <v>100000000733649</v>
      </c>
      <c r="K812" s="9" t="s">
        <v>392</v>
      </c>
      <c r="L812" s="10">
        <v>100000000611370</v>
      </c>
      <c r="M812" s="9" t="s">
        <v>394</v>
      </c>
      <c r="N812" s="9"/>
      <c r="O812" s="9">
        <v>4</v>
      </c>
      <c r="P812" s="9">
        <v>4</v>
      </c>
      <c r="Q812" s="9">
        <v>4</v>
      </c>
    </row>
    <row r="813" spans="1:17" hidden="1" x14ac:dyDescent="0.25">
      <c r="A813" s="8" t="str">
        <f t="shared" si="74"/>
        <v>Radiotherapy Treatment SystemsXstrahl Limited</v>
      </c>
      <c r="B813" s="8" t="str">
        <f>VLOOKUP(J813,'Contract IDs'!A:D,4,0)</f>
        <v>Radiotherapy Treatment Systems</v>
      </c>
      <c r="C813" s="8" t="str">
        <f>VLOOKUP(L813,'Supplier IDs'!A:C,3,0)</f>
        <v>Xstrahl Limited</v>
      </c>
      <c r="D813" s="8" t="str">
        <f t="shared" si="73"/>
        <v>Superficial X-Ray Rad Therapy</v>
      </c>
      <c r="E813" s="8">
        <f t="shared" si="75"/>
        <v>0</v>
      </c>
      <c r="F813" s="8">
        <f t="shared" si="76"/>
        <v>5</v>
      </c>
      <c r="G813" s="8">
        <f t="shared" si="77"/>
        <v>5</v>
      </c>
      <c r="H813" s="15">
        <f t="shared" si="78"/>
        <v>0.06</v>
      </c>
      <c r="I813" s="15" t="s">
        <v>372</v>
      </c>
      <c r="J813" s="10">
        <v>100000000733649</v>
      </c>
      <c r="K813" s="9" t="s">
        <v>392</v>
      </c>
      <c r="L813" s="10">
        <v>100000000611370</v>
      </c>
      <c r="M813" s="9" t="s">
        <v>394</v>
      </c>
      <c r="N813" s="9"/>
      <c r="O813" s="9">
        <v>5</v>
      </c>
      <c r="P813" s="9">
        <v>5</v>
      </c>
      <c r="Q813" s="9">
        <v>6</v>
      </c>
    </row>
    <row r="814" spans="1:17" hidden="1" x14ac:dyDescent="0.25">
      <c r="A814" s="8" t="str">
        <f t="shared" si="74"/>
        <v>Radiotherapy Treatment SystemsXstrahl Limited</v>
      </c>
      <c r="B814" s="8" t="str">
        <f>VLOOKUP(J814,'Contract IDs'!A:D,4,0)</f>
        <v>Radiotherapy Treatment Systems</v>
      </c>
      <c r="C814" s="8" t="str">
        <f>VLOOKUP(L814,'Supplier IDs'!A:C,3,0)</f>
        <v>Xstrahl Limited</v>
      </c>
      <c r="D814" s="8" t="str">
        <f t="shared" si="73"/>
        <v>Superficial X-Ray Rad Therapy</v>
      </c>
      <c r="E814" s="8">
        <f t="shared" si="75"/>
        <v>0</v>
      </c>
      <c r="F814" s="8">
        <f t="shared" si="76"/>
        <v>6</v>
      </c>
      <c r="G814" s="8">
        <f t="shared" si="77"/>
        <v>6</v>
      </c>
      <c r="H814" s="15">
        <f t="shared" si="78"/>
        <v>7.4999999999999997E-2</v>
      </c>
      <c r="I814" s="15" t="s">
        <v>372</v>
      </c>
      <c r="J814" s="10">
        <v>100000000733649</v>
      </c>
      <c r="K814" s="9" t="s">
        <v>392</v>
      </c>
      <c r="L814" s="10">
        <v>100000000611370</v>
      </c>
      <c r="M814" s="9" t="s">
        <v>394</v>
      </c>
      <c r="N814" s="9"/>
      <c r="O814" s="9">
        <v>6</v>
      </c>
      <c r="P814" s="9">
        <v>6</v>
      </c>
      <c r="Q814" s="9">
        <v>7.5</v>
      </c>
    </row>
    <row r="815" spans="1:17" hidden="1" x14ac:dyDescent="0.25">
      <c r="A815" s="8" t="str">
        <f t="shared" si="74"/>
        <v>Radiotherapy Treatment SystemsXstrahl Limited</v>
      </c>
      <c r="B815" s="8" t="str">
        <f>VLOOKUP(J815,'Contract IDs'!A:D,4,0)</f>
        <v>Radiotherapy Treatment Systems</v>
      </c>
      <c r="C815" s="8" t="str">
        <f>VLOOKUP(L815,'Supplier IDs'!A:C,3,0)</f>
        <v>Xstrahl Limited</v>
      </c>
      <c r="D815" s="8" t="str">
        <f t="shared" si="73"/>
        <v>Superficial X-Ray Rad Therapy</v>
      </c>
      <c r="E815" s="8">
        <f t="shared" si="75"/>
        <v>0</v>
      </c>
      <c r="F815" s="8">
        <f t="shared" si="76"/>
        <v>7</v>
      </c>
      <c r="G815" s="8">
        <f t="shared" si="77"/>
        <v>7</v>
      </c>
      <c r="H815" s="15">
        <f t="shared" si="78"/>
        <v>0.08</v>
      </c>
      <c r="I815" s="15" t="s">
        <v>372</v>
      </c>
      <c r="J815" s="10">
        <v>100000000733649</v>
      </c>
      <c r="K815" s="9" t="s">
        <v>392</v>
      </c>
      <c r="L815" s="10">
        <v>100000000611370</v>
      </c>
      <c r="M815" s="9" t="s">
        <v>394</v>
      </c>
      <c r="N815" s="9"/>
      <c r="O815" s="9">
        <v>7</v>
      </c>
      <c r="P815" s="9">
        <v>7</v>
      </c>
      <c r="Q815" s="9">
        <v>8</v>
      </c>
    </row>
    <row r="816" spans="1:17" hidden="1" x14ac:dyDescent="0.25">
      <c r="A816" s="8" t="str">
        <f t="shared" si="74"/>
        <v>Radiotherapy Treatment SystemsXstrahl Limited</v>
      </c>
      <c r="B816" s="8" t="str">
        <f>VLOOKUP(J816,'Contract IDs'!A:D,4,0)</f>
        <v>Radiotherapy Treatment Systems</v>
      </c>
      <c r="C816" s="8" t="str">
        <f>VLOOKUP(L816,'Supplier IDs'!A:C,3,0)</f>
        <v>Xstrahl Limited</v>
      </c>
      <c r="D816" s="8" t="str">
        <f t="shared" si="73"/>
        <v>Superficial X-Ray Rad Therapy</v>
      </c>
      <c r="E816" s="8">
        <f t="shared" si="75"/>
        <v>0</v>
      </c>
      <c r="F816" s="8">
        <f t="shared" si="76"/>
        <v>8</v>
      </c>
      <c r="G816" s="8">
        <f t="shared" si="77"/>
        <v>8</v>
      </c>
      <c r="H816" s="15">
        <f t="shared" si="78"/>
        <v>8.5000000000000006E-2</v>
      </c>
      <c r="I816" s="15" t="s">
        <v>372</v>
      </c>
      <c r="J816" s="10">
        <v>100000000733649</v>
      </c>
      <c r="K816" s="9" t="s">
        <v>392</v>
      </c>
      <c r="L816" s="10">
        <v>100000000611370</v>
      </c>
      <c r="M816" s="9" t="s">
        <v>394</v>
      </c>
      <c r="N816" s="9"/>
      <c r="O816" s="9">
        <v>8</v>
      </c>
      <c r="P816" s="9">
        <v>8</v>
      </c>
      <c r="Q816" s="9">
        <v>8.5</v>
      </c>
    </row>
    <row r="817" spans="1:17" hidden="1" x14ac:dyDescent="0.25">
      <c r="A817" s="8" t="str">
        <f t="shared" si="74"/>
        <v>Radiotherapy Treatment SystemsXstrahl Limited</v>
      </c>
      <c r="B817" s="8" t="str">
        <f>VLOOKUP(J817,'Contract IDs'!A:D,4,0)</f>
        <v>Radiotherapy Treatment Systems</v>
      </c>
      <c r="C817" s="8" t="str">
        <f>VLOOKUP(L817,'Supplier IDs'!A:C,3,0)</f>
        <v>Xstrahl Limited</v>
      </c>
      <c r="D817" s="8" t="str">
        <f t="shared" si="73"/>
        <v>Superficial X-Ray Rad Therapy</v>
      </c>
      <c r="E817" s="8">
        <f t="shared" si="75"/>
        <v>0</v>
      </c>
      <c r="F817" s="8">
        <f t="shared" si="76"/>
        <v>9</v>
      </c>
      <c r="G817" s="8">
        <f t="shared" si="77"/>
        <v>9</v>
      </c>
      <c r="H817" s="15">
        <f t="shared" si="78"/>
        <v>8.5000000000000006E-2</v>
      </c>
      <c r="I817" s="15" t="s">
        <v>372</v>
      </c>
      <c r="J817" s="10">
        <v>100000000733649</v>
      </c>
      <c r="K817" s="9" t="s">
        <v>392</v>
      </c>
      <c r="L817" s="10">
        <v>100000000611370</v>
      </c>
      <c r="M817" s="9" t="s">
        <v>394</v>
      </c>
      <c r="N817" s="9"/>
      <c r="O817" s="9">
        <v>9</v>
      </c>
      <c r="P817" s="9">
        <v>9</v>
      </c>
      <c r="Q817" s="9">
        <v>8.5</v>
      </c>
    </row>
    <row r="818" spans="1:17" hidden="1" x14ac:dyDescent="0.25">
      <c r="A818" s="8" t="str">
        <f t="shared" si="74"/>
        <v>Radiotherapy Treatment SystemsXstrahl Limited</v>
      </c>
      <c r="B818" s="8" t="str">
        <f>VLOOKUP(J818,'Contract IDs'!A:D,4,0)</f>
        <v>Radiotherapy Treatment Systems</v>
      </c>
      <c r="C818" s="8" t="str">
        <f>VLOOKUP(L818,'Supplier IDs'!A:C,3,0)</f>
        <v>Xstrahl Limited</v>
      </c>
      <c r="D818" s="8" t="str">
        <f t="shared" si="73"/>
        <v>Superficial X-Ray Rad Therapy</v>
      </c>
      <c r="E818" s="8">
        <f t="shared" si="75"/>
        <v>0</v>
      </c>
      <c r="F818" s="8">
        <f t="shared" si="76"/>
        <v>10</v>
      </c>
      <c r="G818" s="8">
        <f t="shared" si="77"/>
        <v>999999</v>
      </c>
      <c r="H818" s="15">
        <f t="shared" si="78"/>
        <v>0.09</v>
      </c>
      <c r="I818" s="15" t="s">
        <v>372</v>
      </c>
      <c r="J818" s="10">
        <v>100000000733649</v>
      </c>
      <c r="K818" s="9" t="s">
        <v>392</v>
      </c>
      <c r="L818" s="10">
        <v>100000000611370</v>
      </c>
      <c r="M818" s="9" t="s">
        <v>394</v>
      </c>
      <c r="N818" s="9"/>
      <c r="O818" s="9">
        <v>10</v>
      </c>
      <c r="P818" s="9">
        <v>999999</v>
      </c>
      <c r="Q818" s="9">
        <v>9</v>
      </c>
    </row>
    <row r="819" spans="1:17" hidden="1" x14ac:dyDescent="0.25">
      <c r="A819" s="8" t="str">
        <f t="shared" si="74"/>
        <v>Specimen CabinetsHologic Ltd.</v>
      </c>
      <c r="B819" s="8" t="str">
        <f>VLOOKUP(J819,'Contract IDs'!A:D,4,0)</f>
        <v>Specimen Cabinets</v>
      </c>
      <c r="C819" s="8" t="str">
        <f>VLOOKUP(L819,'Supplier IDs'!A:C,3,0)</f>
        <v>Hologic Ltd.</v>
      </c>
      <c r="D819" s="8" t="str">
        <f t="shared" si="73"/>
        <v>No Sub Cat</v>
      </c>
      <c r="E819" s="8">
        <f t="shared" si="75"/>
        <v>0</v>
      </c>
      <c r="F819" s="8">
        <f t="shared" si="76"/>
        <v>2</v>
      </c>
      <c r="G819" s="8">
        <f t="shared" si="77"/>
        <v>2</v>
      </c>
      <c r="H819" s="15">
        <f t="shared" si="78"/>
        <v>2.5000000000000001E-2</v>
      </c>
      <c r="I819" s="15" t="s">
        <v>372</v>
      </c>
      <c r="J819" s="10">
        <v>100000000733765</v>
      </c>
      <c r="K819" s="9" t="s">
        <v>399</v>
      </c>
      <c r="L819" s="10">
        <v>100000000612287</v>
      </c>
      <c r="M819" s="9"/>
      <c r="N819" s="9"/>
      <c r="O819" s="9">
        <v>2</v>
      </c>
      <c r="P819" s="9">
        <v>2</v>
      </c>
      <c r="Q819" s="9">
        <v>2.5</v>
      </c>
    </row>
    <row r="820" spans="1:17" hidden="1" x14ac:dyDescent="0.25">
      <c r="A820" s="8" t="str">
        <f t="shared" si="74"/>
        <v>Specimen CabinetsHologic Ltd.</v>
      </c>
      <c r="B820" s="8" t="str">
        <f>VLOOKUP(J820,'Contract IDs'!A:D,4,0)</f>
        <v>Specimen Cabinets</v>
      </c>
      <c r="C820" s="8" t="str">
        <f>VLOOKUP(L820,'Supplier IDs'!A:C,3,0)</f>
        <v>Hologic Ltd.</v>
      </c>
      <c r="D820" s="8" t="str">
        <f t="shared" si="73"/>
        <v>No Sub Cat</v>
      </c>
      <c r="E820" s="8">
        <f t="shared" si="75"/>
        <v>0</v>
      </c>
      <c r="F820" s="8">
        <f t="shared" si="76"/>
        <v>3</v>
      </c>
      <c r="G820" s="8">
        <f t="shared" si="77"/>
        <v>3</v>
      </c>
      <c r="H820" s="15">
        <f t="shared" si="78"/>
        <v>2.5000000000000001E-2</v>
      </c>
      <c r="I820" s="15" t="s">
        <v>372</v>
      </c>
      <c r="J820" s="10">
        <v>100000000733765</v>
      </c>
      <c r="K820" s="9" t="s">
        <v>399</v>
      </c>
      <c r="L820" s="10">
        <v>100000000612287</v>
      </c>
      <c r="M820" s="9"/>
      <c r="N820" s="9"/>
      <c r="O820" s="9">
        <v>3</v>
      </c>
      <c r="P820" s="9">
        <v>3</v>
      </c>
      <c r="Q820" s="9">
        <v>2.5</v>
      </c>
    </row>
    <row r="821" spans="1:17" hidden="1" x14ac:dyDescent="0.25">
      <c r="A821" s="8" t="str">
        <f t="shared" si="74"/>
        <v>Specimen CabinetsHologic Ltd.</v>
      </c>
      <c r="B821" s="8" t="str">
        <f>VLOOKUP(J821,'Contract IDs'!A:D,4,0)</f>
        <v>Specimen Cabinets</v>
      </c>
      <c r="C821" s="8" t="str">
        <f>VLOOKUP(L821,'Supplier IDs'!A:C,3,0)</f>
        <v>Hologic Ltd.</v>
      </c>
      <c r="D821" s="8" t="str">
        <f t="shared" si="73"/>
        <v>No Sub Cat</v>
      </c>
      <c r="E821" s="8">
        <f t="shared" si="75"/>
        <v>0</v>
      </c>
      <c r="F821" s="8">
        <f t="shared" si="76"/>
        <v>4</v>
      </c>
      <c r="G821" s="8">
        <f t="shared" si="77"/>
        <v>4</v>
      </c>
      <c r="H821" s="15">
        <f t="shared" si="78"/>
        <v>2.5000000000000001E-2</v>
      </c>
      <c r="I821" s="15" t="s">
        <v>372</v>
      </c>
      <c r="J821" s="10">
        <v>100000000733765</v>
      </c>
      <c r="K821" s="9" t="s">
        <v>399</v>
      </c>
      <c r="L821" s="10">
        <v>100000000612287</v>
      </c>
      <c r="M821" s="9"/>
      <c r="N821" s="9"/>
      <c r="O821" s="9">
        <v>4</v>
      </c>
      <c r="P821" s="9">
        <v>4</v>
      </c>
      <c r="Q821" s="9">
        <v>2.5</v>
      </c>
    </row>
    <row r="822" spans="1:17" hidden="1" x14ac:dyDescent="0.25">
      <c r="A822" s="8" t="str">
        <f t="shared" si="74"/>
        <v>Specimen CabinetsHologic Ltd.</v>
      </c>
      <c r="B822" s="8" t="str">
        <f>VLOOKUP(J822,'Contract IDs'!A:D,4,0)</f>
        <v>Specimen Cabinets</v>
      </c>
      <c r="C822" s="8" t="str">
        <f>VLOOKUP(L822,'Supplier IDs'!A:C,3,0)</f>
        <v>Hologic Ltd.</v>
      </c>
      <c r="D822" s="8" t="str">
        <f t="shared" si="73"/>
        <v>No Sub Cat</v>
      </c>
      <c r="E822" s="8">
        <f t="shared" si="75"/>
        <v>0</v>
      </c>
      <c r="F822" s="8">
        <f t="shared" si="76"/>
        <v>5</v>
      </c>
      <c r="G822" s="8">
        <f t="shared" si="77"/>
        <v>5</v>
      </c>
      <c r="H822" s="15">
        <f t="shared" si="78"/>
        <v>2.5000000000000001E-2</v>
      </c>
      <c r="I822" s="15" t="s">
        <v>372</v>
      </c>
      <c r="J822" s="10">
        <v>100000000733765</v>
      </c>
      <c r="K822" s="9" t="s">
        <v>399</v>
      </c>
      <c r="L822" s="10">
        <v>100000000612287</v>
      </c>
      <c r="M822" s="9"/>
      <c r="N822" s="9"/>
      <c r="O822" s="9">
        <v>5</v>
      </c>
      <c r="P822" s="9">
        <v>5</v>
      </c>
      <c r="Q822" s="9">
        <v>2.5</v>
      </c>
    </row>
    <row r="823" spans="1:17" hidden="1" x14ac:dyDescent="0.25">
      <c r="A823" s="8" t="str">
        <f t="shared" si="74"/>
        <v>Specimen CabinetsHologic Ltd.</v>
      </c>
      <c r="B823" s="8" t="str">
        <f>VLOOKUP(J823,'Contract IDs'!A:D,4,0)</f>
        <v>Specimen Cabinets</v>
      </c>
      <c r="C823" s="8" t="str">
        <f>VLOOKUP(L823,'Supplier IDs'!A:C,3,0)</f>
        <v>Hologic Ltd.</v>
      </c>
      <c r="D823" s="8" t="str">
        <f t="shared" si="73"/>
        <v>No Sub Cat</v>
      </c>
      <c r="E823" s="8">
        <f t="shared" si="75"/>
        <v>0</v>
      </c>
      <c r="F823" s="8">
        <f t="shared" si="76"/>
        <v>6</v>
      </c>
      <c r="G823" s="8">
        <f t="shared" si="77"/>
        <v>6</v>
      </c>
      <c r="H823" s="15">
        <f t="shared" si="78"/>
        <v>2.5000000000000001E-2</v>
      </c>
      <c r="I823" s="15" t="s">
        <v>372</v>
      </c>
      <c r="J823" s="10">
        <v>100000000733765</v>
      </c>
      <c r="K823" s="9" t="s">
        <v>399</v>
      </c>
      <c r="L823" s="10">
        <v>100000000612287</v>
      </c>
      <c r="M823" s="9"/>
      <c r="N823" s="9"/>
      <c r="O823" s="9">
        <v>6</v>
      </c>
      <c r="P823" s="9">
        <v>6</v>
      </c>
      <c r="Q823" s="9">
        <v>2.5</v>
      </c>
    </row>
    <row r="824" spans="1:17" hidden="1" x14ac:dyDescent="0.25">
      <c r="A824" s="8" t="str">
        <f t="shared" si="74"/>
        <v>Specimen CabinetsHologic Ltd.</v>
      </c>
      <c r="B824" s="8" t="str">
        <f>VLOOKUP(J824,'Contract IDs'!A:D,4,0)</f>
        <v>Specimen Cabinets</v>
      </c>
      <c r="C824" s="8" t="str">
        <f>VLOOKUP(L824,'Supplier IDs'!A:C,3,0)</f>
        <v>Hologic Ltd.</v>
      </c>
      <c r="D824" s="8" t="str">
        <f t="shared" si="73"/>
        <v>No Sub Cat</v>
      </c>
      <c r="E824" s="8">
        <f t="shared" si="75"/>
        <v>0</v>
      </c>
      <c r="F824" s="8">
        <f t="shared" si="76"/>
        <v>7</v>
      </c>
      <c r="G824" s="8">
        <f t="shared" si="77"/>
        <v>7</v>
      </c>
      <c r="H824" s="15">
        <f t="shared" si="78"/>
        <v>0.03</v>
      </c>
      <c r="I824" s="15" t="s">
        <v>372</v>
      </c>
      <c r="J824" s="10">
        <v>100000000733765</v>
      </c>
      <c r="K824" s="9" t="s">
        <v>399</v>
      </c>
      <c r="L824" s="10">
        <v>100000000612287</v>
      </c>
      <c r="M824" s="9"/>
      <c r="N824" s="9"/>
      <c r="O824" s="9">
        <v>7</v>
      </c>
      <c r="P824" s="9">
        <v>7</v>
      </c>
      <c r="Q824" s="9">
        <v>3</v>
      </c>
    </row>
    <row r="825" spans="1:17" hidden="1" x14ac:dyDescent="0.25">
      <c r="A825" s="8" t="str">
        <f t="shared" si="74"/>
        <v>Specimen CabinetsHologic Ltd.</v>
      </c>
      <c r="B825" s="8" t="str">
        <f>VLOOKUP(J825,'Contract IDs'!A:D,4,0)</f>
        <v>Specimen Cabinets</v>
      </c>
      <c r="C825" s="8" t="str">
        <f>VLOOKUP(L825,'Supplier IDs'!A:C,3,0)</f>
        <v>Hologic Ltd.</v>
      </c>
      <c r="D825" s="8" t="str">
        <f t="shared" si="73"/>
        <v>No Sub Cat</v>
      </c>
      <c r="E825" s="8">
        <f t="shared" si="75"/>
        <v>0</v>
      </c>
      <c r="F825" s="8">
        <f t="shared" si="76"/>
        <v>8</v>
      </c>
      <c r="G825" s="8">
        <f t="shared" si="77"/>
        <v>8</v>
      </c>
      <c r="H825" s="15">
        <f t="shared" si="78"/>
        <v>0.03</v>
      </c>
      <c r="I825" s="15" t="s">
        <v>372</v>
      </c>
      <c r="J825" s="10">
        <v>100000000733765</v>
      </c>
      <c r="K825" s="9" t="s">
        <v>399</v>
      </c>
      <c r="L825" s="10">
        <v>100000000612287</v>
      </c>
      <c r="M825" s="9"/>
      <c r="N825" s="9"/>
      <c r="O825" s="9">
        <v>8</v>
      </c>
      <c r="P825" s="9">
        <v>8</v>
      </c>
      <c r="Q825" s="9">
        <v>3</v>
      </c>
    </row>
    <row r="826" spans="1:17" hidden="1" x14ac:dyDescent="0.25">
      <c r="A826" s="8" t="str">
        <f t="shared" si="74"/>
        <v>Specimen CabinetsHologic Ltd.</v>
      </c>
      <c r="B826" s="8" t="str">
        <f>VLOOKUP(J826,'Contract IDs'!A:D,4,0)</f>
        <v>Specimen Cabinets</v>
      </c>
      <c r="C826" s="8" t="str">
        <f>VLOOKUP(L826,'Supplier IDs'!A:C,3,0)</f>
        <v>Hologic Ltd.</v>
      </c>
      <c r="D826" s="8" t="str">
        <f t="shared" si="73"/>
        <v>No Sub Cat</v>
      </c>
      <c r="E826" s="8">
        <f t="shared" si="75"/>
        <v>0</v>
      </c>
      <c r="F826" s="8">
        <f t="shared" si="76"/>
        <v>9</v>
      </c>
      <c r="G826" s="8">
        <f t="shared" si="77"/>
        <v>9</v>
      </c>
      <c r="H826" s="15">
        <f t="shared" si="78"/>
        <v>0.03</v>
      </c>
      <c r="I826" s="15" t="s">
        <v>372</v>
      </c>
      <c r="J826" s="10">
        <v>100000000733765</v>
      </c>
      <c r="K826" s="9" t="s">
        <v>399</v>
      </c>
      <c r="L826" s="10">
        <v>100000000612287</v>
      </c>
      <c r="M826" s="9"/>
      <c r="N826" s="9"/>
      <c r="O826" s="9">
        <v>9</v>
      </c>
      <c r="P826" s="9">
        <v>9</v>
      </c>
      <c r="Q826" s="9">
        <v>3</v>
      </c>
    </row>
    <row r="827" spans="1:17" hidden="1" x14ac:dyDescent="0.25">
      <c r="A827" s="8" t="str">
        <f t="shared" si="74"/>
        <v>Specimen CabinetsHologic Ltd.</v>
      </c>
      <c r="B827" s="8" t="str">
        <f>VLOOKUP(J827,'Contract IDs'!A:D,4,0)</f>
        <v>Specimen Cabinets</v>
      </c>
      <c r="C827" s="8" t="str">
        <f>VLOOKUP(L827,'Supplier IDs'!A:C,3,0)</f>
        <v>Hologic Ltd.</v>
      </c>
      <c r="D827" s="8" t="str">
        <f t="shared" si="73"/>
        <v>No Sub Cat</v>
      </c>
      <c r="E827" s="8">
        <f t="shared" si="75"/>
        <v>0</v>
      </c>
      <c r="F827" s="8">
        <f t="shared" si="76"/>
        <v>10</v>
      </c>
      <c r="G827" s="8">
        <f t="shared" si="77"/>
        <v>999999</v>
      </c>
      <c r="H827" s="15">
        <f t="shared" si="78"/>
        <v>0.03</v>
      </c>
      <c r="I827" s="15" t="s">
        <v>372</v>
      </c>
      <c r="J827" s="10">
        <v>100000000733765</v>
      </c>
      <c r="K827" s="9" t="s">
        <v>399</v>
      </c>
      <c r="L827" s="10">
        <v>100000000612287</v>
      </c>
      <c r="M827" s="9"/>
      <c r="N827" s="9"/>
      <c r="O827" s="9">
        <v>10</v>
      </c>
      <c r="P827" s="9">
        <v>999999</v>
      </c>
      <c r="Q827" s="9">
        <v>3</v>
      </c>
    </row>
    <row r="828" spans="1:17" x14ac:dyDescent="0.25">
      <c r="A828" s="8" t="str">
        <f t="shared" si="74"/>
        <v>Specimen CabinetsMedical Imaging Systems Limited</v>
      </c>
      <c r="B828" s="8" t="str">
        <f>VLOOKUP(J828,'Contract IDs'!A:D,4,0)</f>
        <v>Specimen Cabinets</v>
      </c>
      <c r="C828" s="8" t="str">
        <f>VLOOKUP(L828,'Supplier IDs'!A:C,3,0)</f>
        <v>Medical Imaging Systems Limited</v>
      </c>
      <c r="D828" s="8" t="str">
        <f t="shared" si="73"/>
        <v>No Sub Cat</v>
      </c>
      <c r="E828" s="8">
        <f t="shared" si="75"/>
        <v>0</v>
      </c>
      <c r="F828" s="8">
        <f t="shared" si="76"/>
        <v>1</v>
      </c>
      <c r="G828" s="8">
        <f t="shared" si="77"/>
        <v>1</v>
      </c>
      <c r="H828" s="15">
        <f t="shared" si="78"/>
        <v>0</v>
      </c>
      <c r="I828" s="15" t="s">
        <v>372</v>
      </c>
      <c r="J828" s="10">
        <v>100000000733765</v>
      </c>
      <c r="K828" s="9" t="s">
        <v>399</v>
      </c>
      <c r="L828" s="10">
        <v>100000000612466</v>
      </c>
      <c r="M828" s="9"/>
      <c r="N828" s="9"/>
      <c r="O828" s="9">
        <v>1</v>
      </c>
      <c r="P828" s="9">
        <v>1</v>
      </c>
      <c r="Q828" s="9">
        <v>0</v>
      </c>
    </row>
    <row r="829" spans="1:17" x14ac:dyDescent="0.25">
      <c r="A829" s="8" t="str">
        <f t="shared" si="74"/>
        <v>Specimen CabinetsMedical Imaging Systems Limited</v>
      </c>
      <c r="B829" s="8" t="str">
        <f>VLOOKUP(J829,'Contract IDs'!A:D,4,0)</f>
        <v>Specimen Cabinets</v>
      </c>
      <c r="C829" s="8" t="str">
        <f>VLOOKUP(L829,'Supplier IDs'!A:C,3,0)</f>
        <v>Medical Imaging Systems Limited</v>
      </c>
      <c r="D829" s="8" t="str">
        <f t="shared" si="73"/>
        <v>No Sub Cat</v>
      </c>
      <c r="E829" s="8">
        <f t="shared" si="75"/>
        <v>0</v>
      </c>
      <c r="F829" s="8">
        <f t="shared" si="76"/>
        <v>2</v>
      </c>
      <c r="G829" s="8">
        <f t="shared" si="77"/>
        <v>2</v>
      </c>
      <c r="H829" s="15">
        <f t="shared" si="78"/>
        <v>5.0000000000000001E-3</v>
      </c>
      <c r="I829" s="15" t="s">
        <v>372</v>
      </c>
      <c r="J829" s="10">
        <v>100000000733765</v>
      </c>
      <c r="K829" s="9" t="s">
        <v>399</v>
      </c>
      <c r="L829" s="10">
        <v>100000000612466</v>
      </c>
      <c r="M829" s="9"/>
      <c r="N829" s="9"/>
      <c r="O829" s="9">
        <v>2</v>
      </c>
      <c r="P829" s="9">
        <v>2</v>
      </c>
      <c r="Q829" s="9">
        <v>0.5</v>
      </c>
    </row>
    <row r="830" spans="1:17" x14ac:dyDescent="0.25">
      <c r="A830" s="8" t="str">
        <f t="shared" si="74"/>
        <v>Specimen CabinetsMedical Imaging Systems Limited</v>
      </c>
      <c r="B830" s="8" t="str">
        <f>VLOOKUP(J830,'Contract IDs'!A:D,4,0)</f>
        <v>Specimen Cabinets</v>
      </c>
      <c r="C830" s="8" t="str">
        <f>VLOOKUP(L830,'Supplier IDs'!A:C,3,0)</f>
        <v>Medical Imaging Systems Limited</v>
      </c>
      <c r="D830" s="8" t="str">
        <f t="shared" si="73"/>
        <v>No Sub Cat</v>
      </c>
      <c r="E830" s="8">
        <f t="shared" si="75"/>
        <v>0</v>
      </c>
      <c r="F830" s="8">
        <f t="shared" si="76"/>
        <v>3</v>
      </c>
      <c r="G830" s="8">
        <f t="shared" si="77"/>
        <v>3</v>
      </c>
      <c r="H830" s="15">
        <f t="shared" si="78"/>
        <v>0.01</v>
      </c>
      <c r="I830" s="15" t="s">
        <v>372</v>
      </c>
      <c r="J830" s="10">
        <v>100000000733765</v>
      </c>
      <c r="K830" s="9" t="s">
        <v>399</v>
      </c>
      <c r="L830" s="10">
        <v>100000000612466</v>
      </c>
      <c r="M830" s="9"/>
      <c r="N830" s="9"/>
      <c r="O830" s="9">
        <v>3</v>
      </c>
      <c r="P830" s="9">
        <v>3</v>
      </c>
      <c r="Q830" s="9">
        <v>1</v>
      </c>
    </row>
    <row r="831" spans="1:17" x14ac:dyDescent="0.25">
      <c r="A831" s="8" t="str">
        <f t="shared" si="74"/>
        <v>Specimen CabinetsMedical Imaging Systems Limited</v>
      </c>
      <c r="B831" s="8" t="str">
        <f>VLOOKUP(J831,'Contract IDs'!A:D,4,0)</f>
        <v>Specimen Cabinets</v>
      </c>
      <c r="C831" s="8" t="str">
        <f>VLOOKUP(L831,'Supplier IDs'!A:C,3,0)</f>
        <v>Medical Imaging Systems Limited</v>
      </c>
      <c r="D831" s="8" t="str">
        <f t="shared" si="73"/>
        <v>No Sub Cat</v>
      </c>
      <c r="E831" s="8">
        <f t="shared" si="75"/>
        <v>0</v>
      </c>
      <c r="F831" s="8">
        <f t="shared" si="76"/>
        <v>4</v>
      </c>
      <c r="G831" s="8">
        <f t="shared" si="77"/>
        <v>4</v>
      </c>
      <c r="H831" s="15">
        <f t="shared" si="78"/>
        <v>0.02</v>
      </c>
      <c r="I831" s="15" t="s">
        <v>372</v>
      </c>
      <c r="J831" s="10">
        <v>100000000733765</v>
      </c>
      <c r="K831" s="9" t="s">
        <v>399</v>
      </c>
      <c r="L831" s="10">
        <v>100000000612466</v>
      </c>
      <c r="M831" s="9"/>
      <c r="N831" s="9"/>
      <c r="O831" s="9">
        <v>4</v>
      </c>
      <c r="P831" s="9">
        <v>4</v>
      </c>
      <c r="Q831" s="9">
        <v>2</v>
      </c>
    </row>
    <row r="832" spans="1:17" x14ac:dyDescent="0.25">
      <c r="A832" s="8" t="str">
        <f t="shared" si="74"/>
        <v>Specimen CabinetsMedical Imaging Systems Limited</v>
      </c>
      <c r="B832" s="8" t="str">
        <f>VLOOKUP(J832,'Contract IDs'!A:D,4,0)</f>
        <v>Specimen Cabinets</v>
      </c>
      <c r="C832" s="8" t="str">
        <f>VLOOKUP(L832,'Supplier IDs'!A:C,3,0)</f>
        <v>Medical Imaging Systems Limited</v>
      </c>
      <c r="D832" s="8" t="str">
        <f t="shared" si="73"/>
        <v>No Sub Cat</v>
      </c>
      <c r="E832" s="8">
        <f t="shared" si="75"/>
        <v>0</v>
      </c>
      <c r="F832" s="8">
        <f t="shared" si="76"/>
        <v>5</v>
      </c>
      <c r="G832" s="8">
        <f t="shared" si="77"/>
        <v>5</v>
      </c>
      <c r="H832" s="15">
        <f t="shared" si="78"/>
        <v>2.5000000000000001E-2</v>
      </c>
      <c r="I832" s="15" t="s">
        <v>372</v>
      </c>
      <c r="J832" s="10">
        <v>100000000733765</v>
      </c>
      <c r="K832" s="9" t="s">
        <v>399</v>
      </c>
      <c r="L832" s="10">
        <v>100000000612466</v>
      </c>
      <c r="M832" s="9"/>
      <c r="N832" s="9"/>
      <c r="O832" s="9">
        <v>5</v>
      </c>
      <c r="P832" s="9">
        <v>5</v>
      </c>
      <c r="Q832" s="9">
        <v>2.5</v>
      </c>
    </row>
    <row r="833" spans="1:17" x14ac:dyDescent="0.25">
      <c r="A833" s="8" t="str">
        <f t="shared" si="74"/>
        <v>Specimen CabinetsMedical Imaging Systems Limited</v>
      </c>
      <c r="B833" s="8" t="str">
        <f>VLOOKUP(J833,'Contract IDs'!A:D,4,0)</f>
        <v>Specimen Cabinets</v>
      </c>
      <c r="C833" s="8" t="str">
        <f>VLOOKUP(L833,'Supplier IDs'!A:C,3,0)</f>
        <v>Medical Imaging Systems Limited</v>
      </c>
      <c r="D833" s="8" t="str">
        <f t="shared" si="73"/>
        <v>No Sub Cat</v>
      </c>
      <c r="E833" s="8">
        <f t="shared" si="75"/>
        <v>0</v>
      </c>
      <c r="F833" s="8">
        <f t="shared" si="76"/>
        <v>6</v>
      </c>
      <c r="G833" s="8">
        <f t="shared" si="77"/>
        <v>6</v>
      </c>
      <c r="H833" s="15">
        <f t="shared" si="78"/>
        <v>2.5000000000000001E-2</v>
      </c>
      <c r="I833" s="15" t="s">
        <v>372</v>
      </c>
      <c r="J833" s="10">
        <v>100000000733765</v>
      </c>
      <c r="K833" s="9" t="s">
        <v>399</v>
      </c>
      <c r="L833" s="10">
        <v>100000000612466</v>
      </c>
      <c r="M833" s="9"/>
      <c r="N833" s="9"/>
      <c r="O833" s="9">
        <v>6</v>
      </c>
      <c r="P833" s="9">
        <v>6</v>
      </c>
      <c r="Q833" s="9">
        <v>2.5</v>
      </c>
    </row>
    <row r="834" spans="1:17" x14ac:dyDescent="0.25">
      <c r="A834" s="8" t="str">
        <f t="shared" si="74"/>
        <v>Specimen CabinetsMedical Imaging Systems Limited</v>
      </c>
      <c r="B834" s="8" t="str">
        <f>VLOOKUP(J834,'Contract IDs'!A:D,4,0)</f>
        <v>Specimen Cabinets</v>
      </c>
      <c r="C834" s="8" t="str">
        <f>VLOOKUP(L834,'Supplier IDs'!A:C,3,0)</f>
        <v>Medical Imaging Systems Limited</v>
      </c>
      <c r="D834" s="8" t="str">
        <f t="shared" ref="D834:D897" si="79">IF(M834="","No Sub Cat",M834)</f>
        <v>No Sub Cat</v>
      </c>
      <c r="E834" s="8">
        <f t="shared" si="75"/>
        <v>0</v>
      </c>
      <c r="F834" s="8">
        <f t="shared" si="76"/>
        <v>7</v>
      </c>
      <c r="G834" s="8">
        <f t="shared" si="77"/>
        <v>7</v>
      </c>
      <c r="H834" s="15">
        <f t="shared" si="78"/>
        <v>0.03</v>
      </c>
      <c r="I834" s="15" t="s">
        <v>372</v>
      </c>
      <c r="J834" s="10">
        <v>100000000733765</v>
      </c>
      <c r="K834" s="9" t="s">
        <v>399</v>
      </c>
      <c r="L834" s="10">
        <v>100000000612466</v>
      </c>
      <c r="M834" s="9"/>
      <c r="N834" s="9"/>
      <c r="O834" s="9">
        <v>7</v>
      </c>
      <c r="P834" s="9">
        <v>7</v>
      </c>
      <c r="Q834" s="9">
        <v>3</v>
      </c>
    </row>
    <row r="835" spans="1:17" x14ac:dyDescent="0.25">
      <c r="A835" s="8" t="str">
        <f t="shared" ref="A835:A898" si="80">B835&amp;C835</f>
        <v>Specimen CabinetsMedical Imaging Systems Limited</v>
      </c>
      <c r="B835" s="8" t="str">
        <f>VLOOKUP(J835,'Contract IDs'!A:D,4,0)</f>
        <v>Specimen Cabinets</v>
      </c>
      <c r="C835" s="8" t="str">
        <f>VLOOKUP(L835,'Supplier IDs'!A:C,3,0)</f>
        <v>Medical Imaging Systems Limited</v>
      </c>
      <c r="D835" s="8" t="str">
        <f t="shared" si="79"/>
        <v>No Sub Cat</v>
      </c>
      <c r="E835" s="8">
        <f t="shared" ref="E835:E898" si="81">N835</f>
        <v>0</v>
      </c>
      <c r="F835" s="8">
        <f t="shared" ref="F835:F898" si="82">O835</f>
        <v>8</v>
      </c>
      <c r="G835" s="8">
        <f t="shared" ref="G835:G898" si="83">P835</f>
        <v>8</v>
      </c>
      <c r="H835" s="15">
        <f t="shared" ref="H835:H898" si="84">Q835/100</f>
        <v>0.03</v>
      </c>
      <c r="I835" s="15" t="s">
        <v>372</v>
      </c>
      <c r="J835" s="10">
        <v>100000000733765</v>
      </c>
      <c r="K835" s="9" t="s">
        <v>399</v>
      </c>
      <c r="L835" s="10">
        <v>100000000612466</v>
      </c>
      <c r="M835" s="9"/>
      <c r="N835" s="9"/>
      <c r="O835" s="9">
        <v>8</v>
      </c>
      <c r="P835" s="9">
        <v>8</v>
      </c>
      <c r="Q835" s="9">
        <v>3</v>
      </c>
    </row>
    <row r="836" spans="1:17" x14ac:dyDescent="0.25">
      <c r="A836" s="8" t="str">
        <f t="shared" si="80"/>
        <v>Specimen CabinetsMedical Imaging Systems Limited</v>
      </c>
      <c r="B836" s="8" t="str">
        <f>VLOOKUP(J836,'Contract IDs'!A:D,4,0)</f>
        <v>Specimen Cabinets</v>
      </c>
      <c r="C836" s="8" t="str">
        <f>VLOOKUP(L836,'Supplier IDs'!A:C,3,0)</f>
        <v>Medical Imaging Systems Limited</v>
      </c>
      <c r="D836" s="8" t="str">
        <f t="shared" si="79"/>
        <v>No Sub Cat</v>
      </c>
      <c r="E836" s="8">
        <f t="shared" si="81"/>
        <v>0</v>
      </c>
      <c r="F836" s="8">
        <f t="shared" si="82"/>
        <v>9</v>
      </c>
      <c r="G836" s="8">
        <f t="shared" si="83"/>
        <v>9</v>
      </c>
      <c r="H836" s="15">
        <f t="shared" si="84"/>
        <v>0.03</v>
      </c>
      <c r="I836" s="15" t="s">
        <v>372</v>
      </c>
      <c r="J836" s="10">
        <v>100000000733765</v>
      </c>
      <c r="K836" s="9" t="s">
        <v>399</v>
      </c>
      <c r="L836" s="10">
        <v>100000000612466</v>
      </c>
      <c r="M836" s="9"/>
      <c r="N836" s="9"/>
      <c r="O836" s="9">
        <v>9</v>
      </c>
      <c r="P836" s="9">
        <v>9</v>
      </c>
      <c r="Q836" s="9">
        <v>3</v>
      </c>
    </row>
    <row r="837" spans="1:17" x14ac:dyDescent="0.25">
      <c r="A837" s="8" t="str">
        <f t="shared" si="80"/>
        <v>Specimen CabinetsMedical Imaging Systems Limited</v>
      </c>
      <c r="B837" s="8" t="str">
        <f>VLOOKUP(J837,'Contract IDs'!A:D,4,0)</f>
        <v>Specimen Cabinets</v>
      </c>
      <c r="C837" s="8" t="str">
        <f>VLOOKUP(L837,'Supplier IDs'!A:C,3,0)</f>
        <v>Medical Imaging Systems Limited</v>
      </c>
      <c r="D837" s="8" t="str">
        <f t="shared" si="79"/>
        <v>No Sub Cat</v>
      </c>
      <c r="E837" s="8">
        <f t="shared" si="81"/>
        <v>0</v>
      </c>
      <c r="F837" s="8">
        <f t="shared" si="82"/>
        <v>10</v>
      </c>
      <c r="G837" s="8">
        <f t="shared" si="83"/>
        <v>999999</v>
      </c>
      <c r="H837" s="15">
        <f t="shared" si="84"/>
        <v>0.03</v>
      </c>
      <c r="I837" s="15" t="s">
        <v>372</v>
      </c>
      <c r="J837" s="10">
        <v>100000000733765</v>
      </c>
      <c r="K837" s="9" t="s">
        <v>399</v>
      </c>
      <c r="L837" s="10">
        <v>100000000612466</v>
      </c>
      <c r="M837" s="9"/>
      <c r="N837" s="9"/>
      <c r="O837" s="9">
        <v>10</v>
      </c>
      <c r="P837" s="9">
        <v>999999</v>
      </c>
      <c r="Q837" s="9">
        <v>3</v>
      </c>
    </row>
    <row r="838" spans="1:17" hidden="1" x14ac:dyDescent="0.25">
      <c r="A838" s="8" t="str">
        <f t="shared" si="80"/>
        <v>Surgical Navigation SystemsBrainlab Limited</v>
      </c>
      <c r="B838" s="8" t="str">
        <f>VLOOKUP(J838,'Contract IDs'!A:D,4,0)</f>
        <v>Surgical Navigation Systems</v>
      </c>
      <c r="C838" s="8" t="str">
        <f>VLOOKUP(L838,'Supplier IDs'!A:C,3,0)</f>
        <v>Brainlab Limited</v>
      </c>
      <c r="D838" s="8" t="str">
        <f t="shared" si="79"/>
        <v>No Sub Cat</v>
      </c>
      <c r="E838" s="8">
        <f t="shared" si="81"/>
        <v>0</v>
      </c>
      <c r="F838" s="8">
        <f t="shared" si="82"/>
        <v>1</v>
      </c>
      <c r="G838" s="8">
        <f t="shared" si="83"/>
        <v>1</v>
      </c>
      <c r="H838" s="15">
        <f t="shared" si="84"/>
        <v>0</v>
      </c>
      <c r="I838" s="15" t="s">
        <v>372</v>
      </c>
      <c r="J838" s="10">
        <v>100000000733775</v>
      </c>
      <c r="K838" s="9" t="s">
        <v>400</v>
      </c>
      <c r="L838" s="10">
        <v>100000000613531</v>
      </c>
      <c r="M838" s="9"/>
      <c r="N838" s="9"/>
      <c r="O838" s="9">
        <v>1</v>
      </c>
      <c r="P838" s="9">
        <v>1</v>
      </c>
      <c r="Q838" s="9">
        <v>0</v>
      </c>
    </row>
    <row r="839" spans="1:17" hidden="1" x14ac:dyDescent="0.25">
      <c r="A839" s="8" t="str">
        <f t="shared" si="80"/>
        <v>Surgical Navigation SystemsBrainlab Limited</v>
      </c>
      <c r="B839" s="8" t="str">
        <f>VLOOKUP(J839,'Contract IDs'!A:D,4,0)</f>
        <v>Surgical Navigation Systems</v>
      </c>
      <c r="C839" s="8" t="str">
        <f>VLOOKUP(L839,'Supplier IDs'!A:C,3,0)</f>
        <v>Brainlab Limited</v>
      </c>
      <c r="D839" s="8" t="str">
        <f t="shared" si="79"/>
        <v>No Sub Cat</v>
      </c>
      <c r="E839" s="8">
        <f t="shared" si="81"/>
        <v>0</v>
      </c>
      <c r="F839" s="8">
        <f t="shared" si="82"/>
        <v>2</v>
      </c>
      <c r="G839" s="8">
        <f t="shared" si="83"/>
        <v>2</v>
      </c>
      <c r="H839" s="15">
        <f t="shared" si="84"/>
        <v>0.02</v>
      </c>
      <c r="I839" s="15" t="s">
        <v>372</v>
      </c>
      <c r="J839" s="10">
        <v>100000000733775</v>
      </c>
      <c r="K839" s="9" t="s">
        <v>400</v>
      </c>
      <c r="L839" s="10">
        <v>100000000613531</v>
      </c>
      <c r="M839" s="9"/>
      <c r="N839" s="9"/>
      <c r="O839" s="9">
        <v>2</v>
      </c>
      <c r="P839" s="9">
        <v>2</v>
      </c>
      <c r="Q839" s="9">
        <v>2</v>
      </c>
    </row>
    <row r="840" spans="1:17" hidden="1" x14ac:dyDescent="0.25">
      <c r="A840" s="8" t="str">
        <f t="shared" si="80"/>
        <v>Surgical Navigation SystemsBrainlab Limited</v>
      </c>
      <c r="B840" s="8" t="str">
        <f>VLOOKUP(J840,'Contract IDs'!A:D,4,0)</f>
        <v>Surgical Navigation Systems</v>
      </c>
      <c r="C840" s="8" t="str">
        <f>VLOOKUP(L840,'Supplier IDs'!A:C,3,0)</f>
        <v>Brainlab Limited</v>
      </c>
      <c r="D840" s="8" t="str">
        <f t="shared" si="79"/>
        <v>No Sub Cat</v>
      </c>
      <c r="E840" s="8">
        <f t="shared" si="81"/>
        <v>0</v>
      </c>
      <c r="F840" s="8">
        <f t="shared" si="82"/>
        <v>3</v>
      </c>
      <c r="G840" s="8">
        <f t="shared" si="83"/>
        <v>3</v>
      </c>
      <c r="H840" s="15">
        <f t="shared" si="84"/>
        <v>0.03</v>
      </c>
      <c r="I840" s="15" t="s">
        <v>372</v>
      </c>
      <c r="J840" s="10">
        <v>100000000733775</v>
      </c>
      <c r="K840" s="9" t="s">
        <v>400</v>
      </c>
      <c r="L840" s="10">
        <v>100000000613531</v>
      </c>
      <c r="M840" s="9"/>
      <c r="N840" s="9"/>
      <c r="O840" s="9">
        <v>3</v>
      </c>
      <c r="P840" s="9">
        <v>3</v>
      </c>
      <c r="Q840" s="9">
        <v>3</v>
      </c>
    </row>
    <row r="841" spans="1:17" hidden="1" x14ac:dyDescent="0.25">
      <c r="A841" s="8" t="str">
        <f t="shared" si="80"/>
        <v>Surgical Navigation SystemsBrainlab Limited</v>
      </c>
      <c r="B841" s="8" t="str">
        <f>VLOOKUP(J841,'Contract IDs'!A:D,4,0)</f>
        <v>Surgical Navigation Systems</v>
      </c>
      <c r="C841" s="8" t="str">
        <f>VLOOKUP(L841,'Supplier IDs'!A:C,3,0)</f>
        <v>Brainlab Limited</v>
      </c>
      <c r="D841" s="8" t="str">
        <f t="shared" si="79"/>
        <v>No Sub Cat</v>
      </c>
      <c r="E841" s="8">
        <f t="shared" si="81"/>
        <v>0</v>
      </c>
      <c r="F841" s="8">
        <f t="shared" si="82"/>
        <v>4</v>
      </c>
      <c r="G841" s="8">
        <f t="shared" si="83"/>
        <v>4</v>
      </c>
      <c r="H841" s="15">
        <f t="shared" si="84"/>
        <v>0.04</v>
      </c>
      <c r="I841" s="15" t="s">
        <v>372</v>
      </c>
      <c r="J841" s="10">
        <v>100000000733775</v>
      </c>
      <c r="K841" s="9" t="s">
        <v>400</v>
      </c>
      <c r="L841" s="10">
        <v>100000000613531</v>
      </c>
      <c r="M841" s="9"/>
      <c r="N841" s="9"/>
      <c r="O841" s="9">
        <v>4</v>
      </c>
      <c r="P841" s="9">
        <v>4</v>
      </c>
      <c r="Q841" s="9">
        <v>4</v>
      </c>
    </row>
    <row r="842" spans="1:17" hidden="1" x14ac:dyDescent="0.25">
      <c r="A842" s="8" t="str">
        <f t="shared" si="80"/>
        <v>Surgical Navigation SystemsBrainlab Limited</v>
      </c>
      <c r="B842" s="8" t="str">
        <f>VLOOKUP(J842,'Contract IDs'!A:D,4,0)</f>
        <v>Surgical Navigation Systems</v>
      </c>
      <c r="C842" s="8" t="str">
        <f>VLOOKUP(L842,'Supplier IDs'!A:C,3,0)</f>
        <v>Brainlab Limited</v>
      </c>
      <c r="D842" s="8" t="str">
        <f t="shared" si="79"/>
        <v>No Sub Cat</v>
      </c>
      <c r="E842" s="8">
        <f t="shared" si="81"/>
        <v>0</v>
      </c>
      <c r="F842" s="8">
        <f t="shared" si="82"/>
        <v>5</v>
      </c>
      <c r="G842" s="8">
        <f t="shared" si="83"/>
        <v>999999</v>
      </c>
      <c r="H842" s="15">
        <f t="shared" si="84"/>
        <v>0.05</v>
      </c>
      <c r="I842" s="15" t="s">
        <v>372</v>
      </c>
      <c r="J842" s="10">
        <v>100000000733775</v>
      </c>
      <c r="K842" s="9" t="s">
        <v>400</v>
      </c>
      <c r="L842" s="10">
        <v>100000000613531</v>
      </c>
      <c r="M842" s="9"/>
      <c r="N842" s="9"/>
      <c r="O842" s="9">
        <v>5</v>
      </c>
      <c r="P842" s="9">
        <v>999999</v>
      </c>
      <c r="Q842" s="9">
        <v>5</v>
      </c>
    </row>
    <row r="843" spans="1:17" hidden="1" x14ac:dyDescent="0.25">
      <c r="A843" s="8" t="str">
        <f t="shared" si="80"/>
        <v>Surgical Navigation SystemsMedtronic Limited</v>
      </c>
      <c r="B843" s="8" t="str">
        <f>VLOOKUP(J843,'Contract IDs'!A:D,4,0)</f>
        <v>Surgical Navigation Systems</v>
      </c>
      <c r="C843" s="8" t="str">
        <f>VLOOKUP(L843,'Supplier IDs'!A:C,3,0)</f>
        <v>Medtronic Limited</v>
      </c>
      <c r="D843" s="8" t="str">
        <f t="shared" si="79"/>
        <v>No Sub Cat</v>
      </c>
      <c r="E843" s="8">
        <f t="shared" si="81"/>
        <v>0</v>
      </c>
      <c r="F843" s="8">
        <f t="shared" si="82"/>
        <v>1</v>
      </c>
      <c r="G843" s="8">
        <f t="shared" si="83"/>
        <v>1</v>
      </c>
      <c r="H843" s="15">
        <f t="shared" si="84"/>
        <v>0</v>
      </c>
      <c r="I843" s="15" t="s">
        <v>372</v>
      </c>
      <c r="J843" s="10">
        <v>100000000733775</v>
      </c>
      <c r="K843" s="9" t="s">
        <v>400</v>
      </c>
      <c r="L843" s="10">
        <v>100000000612679</v>
      </c>
      <c r="M843" s="9"/>
      <c r="N843" s="9"/>
      <c r="O843" s="9">
        <v>1</v>
      </c>
      <c r="P843" s="9">
        <v>1</v>
      </c>
      <c r="Q843" s="9">
        <v>0</v>
      </c>
    </row>
    <row r="844" spans="1:17" hidden="1" x14ac:dyDescent="0.25">
      <c r="A844" s="8" t="str">
        <f t="shared" si="80"/>
        <v>Surgical Navigation SystemsMedtronic Limited</v>
      </c>
      <c r="B844" s="8" t="str">
        <f>VLOOKUP(J844,'Contract IDs'!A:D,4,0)</f>
        <v>Surgical Navigation Systems</v>
      </c>
      <c r="C844" s="8" t="str">
        <f>VLOOKUP(L844,'Supplier IDs'!A:C,3,0)</f>
        <v>Medtronic Limited</v>
      </c>
      <c r="D844" s="8" t="str">
        <f t="shared" si="79"/>
        <v>No Sub Cat</v>
      </c>
      <c r="E844" s="8">
        <f t="shared" si="81"/>
        <v>0</v>
      </c>
      <c r="F844" s="8">
        <f t="shared" si="82"/>
        <v>2</v>
      </c>
      <c r="G844" s="8">
        <f t="shared" si="83"/>
        <v>2</v>
      </c>
      <c r="H844" s="15">
        <f t="shared" si="84"/>
        <v>0.1</v>
      </c>
      <c r="I844" s="15" t="s">
        <v>372</v>
      </c>
      <c r="J844" s="10">
        <v>100000000733775</v>
      </c>
      <c r="K844" s="9" t="s">
        <v>400</v>
      </c>
      <c r="L844" s="10">
        <v>100000000612679</v>
      </c>
      <c r="M844" s="9"/>
      <c r="N844" s="9"/>
      <c r="O844" s="9">
        <v>2</v>
      </c>
      <c r="P844" s="9">
        <v>2</v>
      </c>
      <c r="Q844" s="9">
        <v>10</v>
      </c>
    </row>
    <row r="845" spans="1:17" hidden="1" x14ac:dyDescent="0.25">
      <c r="A845" s="8" t="str">
        <f t="shared" si="80"/>
        <v>Surgical Navigation SystemsMedtronic Limited</v>
      </c>
      <c r="B845" s="8" t="str">
        <f>VLOOKUP(J845,'Contract IDs'!A:D,4,0)</f>
        <v>Surgical Navigation Systems</v>
      </c>
      <c r="C845" s="8" t="str">
        <f>VLOOKUP(L845,'Supplier IDs'!A:C,3,0)</f>
        <v>Medtronic Limited</v>
      </c>
      <c r="D845" s="8" t="str">
        <f t="shared" si="79"/>
        <v>No Sub Cat</v>
      </c>
      <c r="E845" s="8">
        <f t="shared" si="81"/>
        <v>0</v>
      </c>
      <c r="F845" s="8">
        <f t="shared" si="82"/>
        <v>3</v>
      </c>
      <c r="G845" s="8">
        <f t="shared" si="83"/>
        <v>3</v>
      </c>
      <c r="H845" s="15">
        <f t="shared" si="84"/>
        <v>0.1</v>
      </c>
      <c r="I845" s="15" t="s">
        <v>372</v>
      </c>
      <c r="J845" s="10">
        <v>100000000733775</v>
      </c>
      <c r="K845" s="9" t="s">
        <v>400</v>
      </c>
      <c r="L845" s="10">
        <v>100000000612679</v>
      </c>
      <c r="M845" s="9"/>
      <c r="N845" s="9"/>
      <c r="O845" s="9">
        <v>3</v>
      </c>
      <c r="P845" s="9">
        <v>3</v>
      </c>
      <c r="Q845" s="9">
        <v>10</v>
      </c>
    </row>
    <row r="846" spans="1:17" hidden="1" x14ac:dyDescent="0.25">
      <c r="A846" s="8" t="str">
        <f t="shared" si="80"/>
        <v>Surgical Navigation SystemsMedtronic Limited</v>
      </c>
      <c r="B846" s="8" t="str">
        <f>VLOOKUP(J846,'Contract IDs'!A:D,4,0)</f>
        <v>Surgical Navigation Systems</v>
      </c>
      <c r="C846" s="8" t="str">
        <f>VLOOKUP(L846,'Supplier IDs'!A:C,3,0)</f>
        <v>Medtronic Limited</v>
      </c>
      <c r="D846" s="8" t="str">
        <f t="shared" si="79"/>
        <v>No Sub Cat</v>
      </c>
      <c r="E846" s="8">
        <f t="shared" si="81"/>
        <v>0</v>
      </c>
      <c r="F846" s="8">
        <f t="shared" si="82"/>
        <v>4</v>
      </c>
      <c r="G846" s="8">
        <f t="shared" si="83"/>
        <v>4</v>
      </c>
      <c r="H846" s="15">
        <f t="shared" si="84"/>
        <v>0.1</v>
      </c>
      <c r="I846" s="15" t="s">
        <v>372</v>
      </c>
      <c r="J846" s="10">
        <v>100000000733775</v>
      </c>
      <c r="K846" s="9" t="s">
        <v>400</v>
      </c>
      <c r="L846" s="10">
        <v>100000000612679</v>
      </c>
      <c r="M846" s="9"/>
      <c r="N846" s="9"/>
      <c r="O846" s="9">
        <v>4</v>
      </c>
      <c r="P846" s="9">
        <v>4</v>
      </c>
      <c r="Q846" s="9">
        <v>10</v>
      </c>
    </row>
    <row r="847" spans="1:17" hidden="1" x14ac:dyDescent="0.25">
      <c r="A847" s="8" t="str">
        <f t="shared" si="80"/>
        <v>Surgical Navigation SystemsMedtronic Limited</v>
      </c>
      <c r="B847" s="8" t="str">
        <f>VLOOKUP(J847,'Contract IDs'!A:D,4,0)</f>
        <v>Surgical Navigation Systems</v>
      </c>
      <c r="C847" s="8" t="str">
        <f>VLOOKUP(L847,'Supplier IDs'!A:C,3,0)</f>
        <v>Medtronic Limited</v>
      </c>
      <c r="D847" s="8" t="str">
        <f t="shared" si="79"/>
        <v>No Sub Cat</v>
      </c>
      <c r="E847" s="8">
        <f t="shared" si="81"/>
        <v>0</v>
      </c>
      <c r="F847" s="8">
        <f t="shared" si="82"/>
        <v>5</v>
      </c>
      <c r="G847" s="8">
        <f t="shared" si="83"/>
        <v>999999</v>
      </c>
      <c r="H847" s="15">
        <f t="shared" si="84"/>
        <v>0.1</v>
      </c>
      <c r="I847" s="15" t="s">
        <v>372</v>
      </c>
      <c r="J847" s="10">
        <v>100000000733775</v>
      </c>
      <c r="K847" s="9" t="s">
        <v>400</v>
      </c>
      <c r="L847" s="10">
        <v>100000000612679</v>
      </c>
      <c r="M847" s="9"/>
      <c r="N847" s="9"/>
      <c r="O847" s="9">
        <v>5</v>
      </c>
      <c r="P847" s="9">
        <v>999999</v>
      </c>
      <c r="Q847" s="9">
        <v>10</v>
      </c>
    </row>
    <row r="848" spans="1:17" hidden="1" x14ac:dyDescent="0.25">
      <c r="A848" s="8" t="str">
        <f t="shared" si="80"/>
        <v>Surgical Navigation SystemsStryker UK Limited</v>
      </c>
      <c r="B848" s="8" t="str">
        <f>VLOOKUP(J848,'Contract IDs'!A:D,4,0)</f>
        <v>Surgical Navigation Systems</v>
      </c>
      <c r="C848" s="8" t="str">
        <f>VLOOKUP(L848,'Supplier IDs'!A:C,3,0)</f>
        <v>Stryker UK Limited</v>
      </c>
      <c r="D848" s="8" t="str">
        <f t="shared" si="79"/>
        <v>No Sub Cat</v>
      </c>
      <c r="E848" s="8">
        <f t="shared" si="81"/>
        <v>0</v>
      </c>
      <c r="F848" s="8">
        <f t="shared" si="82"/>
        <v>1</v>
      </c>
      <c r="G848" s="8">
        <f t="shared" si="83"/>
        <v>1</v>
      </c>
      <c r="H848" s="15">
        <f t="shared" si="84"/>
        <v>0</v>
      </c>
      <c r="I848" s="15" t="s">
        <v>372</v>
      </c>
      <c r="J848" s="10">
        <v>100000000733775</v>
      </c>
      <c r="K848" s="9" t="s">
        <v>400</v>
      </c>
      <c r="L848" s="10">
        <v>100000000612457</v>
      </c>
      <c r="M848" s="9"/>
      <c r="N848" s="9"/>
      <c r="O848" s="9">
        <v>1</v>
      </c>
      <c r="P848" s="9">
        <v>1</v>
      </c>
      <c r="Q848" s="9">
        <v>0</v>
      </c>
    </row>
    <row r="849" spans="1:17" hidden="1" x14ac:dyDescent="0.25">
      <c r="A849" s="8" t="str">
        <f t="shared" si="80"/>
        <v>Surgical Navigation SystemsStryker UK Limited</v>
      </c>
      <c r="B849" s="8" t="str">
        <f>VLOOKUP(J849,'Contract IDs'!A:D,4,0)</f>
        <v>Surgical Navigation Systems</v>
      </c>
      <c r="C849" s="8" t="str">
        <f>VLOOKUP(L849,'Supplier IDs'!A:C,3,0)</f>
        <v>Stryker UK Limited</v>
      </c>
      <c r="D849" s="8" t="str">
        <f t="shared" si="79"/>
        <v>No Sub Cat</v>
      </c>
      <c r="E849" s="8">
        <f t="shared" si="81"/>
        <v>0</v>
      </c>
      <c r="F849" s="8">
        <f t="shared" si="82"/>
        <v>2</v>
      </c>
      <c r="G849" s="8">
        <f t="shared" si="83"/>
        <v>2</v>
      </c>
      <c r="H849" s="15">
        <f t="shared" si="84"/>
        <v>0.32500000000000001</v>
      </c>
      <c r="I849" s="15" t="s">
        <v>372</v>
      </c>
      <c r="J849" s="10">
        <v>100000000733775</v>
      </c>
      <c r="K849" s="9" t="s">
        <v>400</v>
      </c>
      <c r="L849" s="10">
        <v>100000000612457</v>
      </c>
      <c r="M849" s="9"/>
      <c r="N849" s="9"/>
      <c r="O849" s="9">
        <v>2</v>
      </c>
      <c r="P849" s="9">
        <v>2</v>
      </c>
      <c r="Q849" s="9">
        <v>32.5</v>
      </c>
    </row>
    <row r="850" spans="1:17" hidden="1" x14ac:dyDescent="0.25">
      <c r="A850" s="8" t="str">
        <f t="shared" si="80"/>
        <v>Surgical Navigation SystemsStryker UK Limited</v>
      </c>
      <c r="B850" s="8" t="str">
        <f>VLOOKUP(J850,'Contract IDs'!A:D,4,0)</f>
        <v>Surgical Navigation Systems</v>
      </c>
      <c r="C850" s="8" t="str">
        <f>VLOOKUP(L850,'Supplier IDs'!A:C,3,0)</f>
        <v>Stryker UK Limited</v>
      </c>
      <c r="D850" s="8" t="str">
        <f t="shared" si="79"/>
        <v>No Sub Cat</v>
      </c>
      <c r="E850" s="8">
        <f t="shared" si="81"/>
        <v>0</v>
      </c>
      <c r="F850" s="8">
        <f t="shared" si="82"/>
        <v>3</v>
      </c>
      <c r="G850" s="8">
        <f t="shared" si="83"/>
        <v>3</v>
      </c>
      <c r="H850" s="15">
        <f t="shared" si="84"/>
        <v>0.35</v>
      </c>
      <c r="I850" s="15" t="s">
        <v>372</v>
      </c>
      <c r="J850" s="10">
        <v>100000000733775</v>
      </c>
      <c r="K850" s="9" t="s">
        <v>400</v>
      </c>
      <c r="L850" s="10">
        <v>100000000612457</v>
      </c>
      <c r="M850" s="9"/>
      <c r="N850" s="9"/>
      <c r="O850" s="9">
        <v>3</v>
      </c>
      <c r="P850" s="9">
        <v>3</v>
      </c>
      <c r="Q850" s="9">
        <v>35</v>
      </c>
    </row>
    <row r="851" spans="1:17" hidden="1" x14ac:dyDescent="0.25">
      <c r="A851" s="8" t="str">
        <f t="shared" si="80"/>
        <v>Surgical Navigation SystemsStryker UK Limited</v>
      </c>
      <c r="B851" s="8" t="str">
        <f>VLOOKUP(J851,'Contract IDs'!A:D,4,0)</f>
        <v>Surgical Navigation Systems</v>
      </c>
      <c r="C851" s="8" t="str">
        <f>VLOOKUP(L851,'Supplier IDs'!A:C,3,0)</f>
        <v>Stryker UK Limited</v>
      </c>
      <c r="D851" s="8" t="str">
        <f t="shared" si="79"/>
        <v>No Sub Cat</v>
      </c>
      <c r="E851" s="8">
        <f t="shared" si="81"/>
        <v>0</v>
      </c>
      <c r="F851" s="8">
        <f t="shared" si="82"/>
        <v>4</v>
      </c>
      <c r="G851" s="8">
        <f t="shared" si="83"/>
        <v>4</v>
      </c>
      <c r="H851" s="15">
        <f t="shared" si="84"/>
        <v>0.375</v>
      </c>
      <c r="I851" s="15" t="s">
        <v>372</v>
      </c>
      <c r="J851" s="10">
        <v>100000000733775</v>
      </c>
      <c r="K851" s="9" t="s">
        <v>400</v>
      </c>
      <c r="L851" s="10">
        <v>100000000612457</v>
      </c>
      <c r="M851" s="9"/>
      <c r="N851" s="9"/>
      <c r="O851" s="9">
        <v>4</v>
      </c>
      <c r="P851" s="9">
        <v>4</v>
      </c>
      <c r="Q851" s="9">
        <v>37.5</v>
      </c>
    </row>
    <row r="852" spans="1:17" hidden="1" x14ac:dyDescent="0.25">
      <c r="A852" s="8" t="str">
        <f t="shared" si="80"/>
        <v>Surgical Navigation SystemsStryker UK Limited</v>
      </c>
      <c r="B852" s="8" t="str">
        <f>VLOOKUP(J852,'Contract IDs'!A:D,4,0)</f>
        <v>Surgical Navigation Systems</v>
      </c>
      <c r="C852" s="8" t="str">
        <f>VLOOKUP(L852,'Supplier IDs'!A:C,3,0)</f>
        <v>Stryker UK Limited</v>
      </c>
      <c r="D852" s="8" t="str">
        <f t="shared" si="79"/>
        <v>No Sub Cat</v>
      </c>
      <c r="E852" s="8">
        <f t="shared" si="81"/>
        <v>0</v>
      </c>
      <c r="F852" s="8">
        <f t="shared" si="82"/>
        <v>5</v>
      </c>
      <c r="G852" s="8">
        <f t="shared" si="83"/>
        <v>999999</v>
      </c>
      <c r="H852" s="15">
        <f t="shared" si="84"/>
        <v>0.4</v>
      </c>
      <c r="I852" s="15" t="s">
        <v>372</v>
      </c>
      <c r="J852" s="10">
        <v>100000000733775</v>
      </c>
      <c r="K852" s="9" t="s">
        <v>400</v>
      </c>
      <c r="L852" s="10">
        <v>100000000612457</v>
      </c>
      <c r="M852" s="9"/>
      <c r="N852" s="9"/>
      <c r="O852" s="9">
        <v>5</v>
      </c>
      <c r="P852" s="9">
        <v>999999</v>
      </c>
      <c r="Q852" s="9">
        <v>40</v>
      </c>
    </row>
    <row r="853" spans="1:17" hidden="1" x14ac:dyDescent="0.25">
      <c r="A853" s="8" t="str">
        <f t="shared" si="80"/>
        <v>UltrasoundB. Braun Medical Limited</v>
      </c>
      <c r="B853" s="8" t="str">
        <f>VLOOKUP(J853,'Contract IDs'!A:D,4,0)</f>
        <v>Ultrasound</v>
      </c>
      <c r="C853" s="8" t="str">
        <f>VLOOKUP(L853,'Supplier IDs'!A:C,3,0)</f>
        <v>B. Braun Medical Limited</v>
      </c>
      <c r="D853" s="8" t="str">
        <f t="shared" si="79"/>
        <v>No Sub Cat</v>
      </c>
      <c r="E853" s="8">
        <f t="shared" si="81"/>
        <v>0</v>
      </c>
      <c r="F853" s="8">
        <f t="shared" si="82"/>
        <v>2</v>
      </c>
      <c r="G853" s="8">
        <f t="shared" si="83"/>
        <v>2</v>
      </c>
      <c r="H853" s="15">
        <f t="shared" si="84"/>
        <v>2.5000000000000001E-2</v>
      </c>
      <c r="I853" s="15" t="s">
        <v>372</v>
      </c>
      <c r="J853" s="10">
        <v>100000000733797</v>
      </c>
      <c r="K853" s="9" t="s">
        <v>401</v>
      </c>
      <c r="L853" s="10">
        <v>100000000611833</v>
      </c>
      <c r="M853" s="9"/>
      <c r="N853" s="9"/>
      <c r="O853" s="9">
        <v>2</v>
      </c>
      <c r="P853" s="9">
        <v>2</v>
      </c>
      <c r="Q853" s="9">
        <v>2.5</v>
      </c>
    </row>
    <row r="854" spans="1:17" hidden="1" x14ac:dyDescent="0.25">
      <c r="A854" s="8" t="str">
        <f t="shared" si="80"/>
        <v>UltrasoundB. Braun Medical Limited</v>
      </c>
      <c r="B854" s="8" t="str">
        <f>VLOOKUP(J854,'Contract IDs'!A:D,4,0)</f>
        <v>Ultrasound</v>
      </c>
      <c r="C854" s="8" t="str">
        <f>VLOOKUP(L854,'Supplier IDs'!A:C,3,0)</f>
        <v>B. Braun Medical Limited</v>
      </c>
      <c r="D854" s="8" t="str">
        <f t="shared" si="79"/>
        <v>No Sub Cat</v>
      </c>
      <c r="E854" s="8">
        <f t="shared" si="81"/>
        <v>0</v>
      </c>
      <c r="F854" s="8">
        <f t="shared" si="82"/>
        <v>3</v>
      </c>
      <c r="G854" s="8">
        <f t="shared" si="83"/>
        <v>3</v>
      </c>
      <c r="H854" s="15">
        <f t="shared" si="84"/>
        <v>2.5000000000000001E-2</v>
      </c>
      <c r="I854" s="15" t="s">
        <v>372</v>
      </c>
      <c r="J854" s="10">
        <v>100000000733797</v>
      </c>
      <c r="K854" s="9" t="s">
        <v>401</v>
      </c>
      <c r="L854" s="10">
        <v>100000000611833</v>
      </c>
      <c r="M854" s="9"/>
      <c r="N854" s="9"/>
      <c r="O854" s="9">
        <v>3</v>
      </c>
      <c r="P854" s="9">
        <v>3</v>
      </c>
      <c r="Q854" s="9">
        <v>2.5</v>
      </c>
    </row>
    <row r="855" spans="1:17" hidden="1" x14ac:dyDescent="0.25">
      <c r="A855" s="8" t="str">
        <f t="shared" si="80"/>
        <v>UltrasoundB. Braun Medical Limited</v>
      </c>
      <c r="B855" s="8" t="str">
        <f>VLOOKUP(J855,'Contract IDs'!A:D,4,0)</f>
        <v>Ultrasound</v>
      </c>
      <c r="C855" s="8" t="str">
        <f>VLOOKUP(L855,'Supplier IDs'!A:C,3,0)</f>
        <v>B. Braun Medical Limited</v>
      </c>
      <c r="D855" s="8" t="str">
        <f t="shared" si="79"/>
        <v>No Sub Cat</v>
      </c>
      <c r="E855" s="8">
        <f t="shared" si="81"/>
        <v>0</v>
      </c>
      <c r="F855" s="8">
        <f t="shared" si="82"/>
        <v>4</v>
      </c>
      <c r="G855" s="8">
        <f t="shared" si="83"/>
        <v>4</v>
      </c>
      <c r="H855" s="15">
        <f t="shared" si="84"/>
        <v>2.5000000000000001E-2</v>
      </c>
      <c r="I855" s="15" t="s">
        <v>372</v>
      </c>
      <c r="J855" s="10">
        <v>100000000733797</v>
      </c>
      <c r="K855" s="9" t="s">
        <v>401</v>
      </c>
      <c r="L855" s="10">
        <v>100000000611833</v>
      </c>
      <c r="M855" s="9"/>
      <c r="N855" s="9"/>
      <c r="O855" s="9">
        <v>4</v>
      </c>
      <c r="P855" s="9">
        <v>4</v>
      </c>
      <c r="Q855" s="9">
        <v>2.5</v>
      </c>
    </row>
    <row r="856" spans="1:17" hidden="1" x14ac:dyDescent="0.25">
      <c r="A856" s="8" t="str">
        <f t="shared" si="80"/>
        <v>UltrasoundB. Braun Medical Limited</v>
      </c>
      <c r="B856" s="8" t="str">
        <f>VLOOKUP(J856,'Contract IDs'!A:D,4,0)</f>
        <v>Ultrasound</v>
      </c>
      <c r="C856" s="8" t="str">
        <f>VLOOKUP(L856,'Supplier IDs'!A:C,3,0)</f>
        <v>B. Braun Medical Limited</v>
      </c>
      <c r="D856" s="8" t="str">
        <f t="shared" si="79"/>
        <v>No Sub Cat</v>
      </c>
      <c r="E856" s="8">
        <f t="shared" si="81"/>
        <v>0</v>
      </c>
      <c r="F856" s="8">
        <f t="shared" si="82"/>
        <v>5</v>
      </c>
      <c r="G856" s="8">
        <f t="shared" si="83"/>
        <v>5</v>
      </c>
      <c r="H856" s="15">
        <f t="shared" si="84"/>
        <v>0.03</v>
      </c>
      <c r="I856" s="15" t="s">
        <v>372</v>
      </c>
      <c r="J856" s="10">
        <v>100000000733797</v>
      </c>
      <c r="K856" s="9" t="s">
        <v>401</v>
      </c>
      <c r="L856" s="10">
        <v>100000000611833</v>
      </c>
      <c r="M856" s="9"/>
      <c r="N856" s="9"/>
      <c r="O856" s="9">
        <v>5</v>
      </c>
      <c r="P856" s="9">
        <v>5</v>
      </c>
      <c r="Q856" s="9">
        <v>3</v>
      </c>
    </row>
    <row r="857" spans="1:17" hidden="1" x14ac:dyDescent="0.25">
      <c r="A857" s="8" t="str">
        <f t="shared" si="80"/>
        <v>UltrasoundB. Braun Medical Limited</v>
      </c>
      <c r="B857" s="8" t="str">
        <f>VLOOKUP(J857,'Contract IDs'!A:D,4,0)</f>
        <v>Ultrasound</v>
      </c>
      <c r="C857" s="8" t="str">
        <f>VLOOKUP(L857,'Supplier IDs'!A:C,3,0)</f>
        <v>B. Braun Medical Limited</v>
      </c>
      <c r="D857" s="8" t="str">
        <f t="shared" si="79"/>
        <v>No Sub Cat</v>
      </c>
      <c r="E857" s="8">
        <f t="shared" si="81"/>
        <v>0</v>
      </c>
      <c r="F857" s="8">
        <f t="shared" si="82"/>
        <v>6</v>
      </c>
      <c r="G857" s="8">
        <f t="shared" si="83"/>
        <v>6</v>
      </c>
      <c r="H857" s="15">
        <f t="shared" si="84"/>
        <v>0.03</v>
      </c>
      <c r="I857" s="15" t="s">
        <v>372</v>
      </c>
      <c r="J857" s="10">
        <v>100000000733797</v>
      </c>
      <c r="K857" s="9" t="s">
        <v>401</v>
      </c>
      <c r="L857" s="10">
        <v>100000000611833</v>
      </c>
      <c r="M857" s="9"/>
      <c r="N857" s="9"/>
      <c r="O857" s="9">
        <v>6</v>
      </c>
      <c r="P857" s="9">
        <v>6</v>
      </c>
      <c r="Q857" s="9">
        <v>3</v>
      </c>
    </row>
    <row r="858" spans="1:17" hidden="1" x14ac:dyDescent="0.25">
      <c r="A858" s="8" t="str">
        <f t="shared" si="80"/>
        <v>UltrasoundB. Braun Medical Limited</v>
      </c>
      <c r="B858" s="8" t="str">
        <f>VLOOKUP(J858,'Contract IDs'!A:D,4,0)</f>
        <v>Ultrasound</v>
      </c>
      <c r="C858" s="8" t="str">
        <f>VLOOKUP(L858,'Supplier IDs'!A:C,3,0)</f>
        <v>B. Braun Medical Limited</v>
      </c>
      <c r="D858" s="8" t="str">
        <f t="shared" si="79"/>
        <v>No Sub Cat</v>
      </c>
      <c r="E858" s="8">
        <f t="shared" si="81"/>
        <v>0</v>
      </c>
      <c r="F858" s="8">
        <f t="shared" si="82"/>
        <v>7</v>
      </c>
      <c r="G858" s="8">
        <f t="shared" si="83"/>
        <v>7</v>
      </c>
      <c r="H858" s="15">
        <f t="shared" si="84"/>
        <v>0.03</v>
      </c>
      <c r="I858" s="15" t="s">
        <v>372</v>
      </c>
      <c r="J858" s="10">
        <v>100000000733797</v>
      </c>
      <c r="K858" s="9" t="s">
        <v>401</v>
      </c>
      <c r="L858" s="10">
        <v>100000000611833</v>
      </c>
      <c r="M858" s="9"/>
      <c r="N858" s="9"/>
      <c r="O858" s="9">
        <v>7</v>
      </c>
      <c r="P858" s="9">
        <v>7</v>
      </c>
      <c r="Q858" s="9">
        <v>3</v>
      </c>
    </row>
    <row r="859" spans="1:17" hidden="1" x14ac:dyDescent="0.25">
      <c r="A859" s="8" t="str">
        <f t="shared" si="80"/>
        <v>UltrasoundB. Braun Medical Limited</v>
      </c>
      <c r="B859" s="8" t="str">
        <f>VLOOKUP(J859,'Contract IDs'!A:D,4,0)</f>
        <v>Ultrasound</v>
      </c>
      <c r="C859" s="8" t="str">
        <f>VLOOKUP(L859,'Supplier IDs'!A:C,3,0)</f>
        <v>B. Braun Medical Limited</v>
      </c>
      <c r="D859" s="8" t="str">
        <f t="shared" si="79"/>
        <v>No Sub Cat</v>
      </c>
      <c r="E859" s="8">
        <f t="shared" si="81"/>
        <v>0</v>
      </c>
      <c r="F859" s="8">
        <f t="shared" si="82"/>
        <v>8</v>
      </c>
      <c r="G859" s="8">
        <f t="shared" si="83"/>
        <v>8</v>
      </c>
      <c r="H859" s="15">
        <f t="shared" si="84"/>
        <v>0.03</v>
      </c>
      <c r="I859" s="15" t="s">
        <v>372</v>
      </c>
      <c r="J859" s="10">
        <v>100000000733797</v>
      </c>
      <c r="K859" s="9" t="s">
        <v>401</v>
      </c>
      <c r="L859" s="10">
        <v>100000000611833</v>
      </c>
      <c r="M859" s="9"/>
      <c r="N859" s="9"/>
      <c r="O859" s="9">
        <v>8</v>
      </c>
      <c r="P859" s="9">
        <v>8</v>
      </c>
      <c r="Q859" s="9">
        <v>3</v>
      </c>
    </row>
    <row r="860" spans="1:17" hidden="1" x14ac:dyDescent="0.25">
      <c r="A860" s="8" t="str">
        <f t="shared" si="80"/>
        <v>UltrasoundB. Braun Medical Limited</v>
      </c>
      <c r="B860" s="8" t="str">
        <f>VLOOKUP(J860,'Contract IDs'!A:D,4,0)</f>
        <v>Ultrasound</v>
      </c>
      <c r="C860" s="8" t="str">
        <f>VLOOKUP(L860,'Supplier IDs'!A:C,3,0)</f>
        <v>B. Braun Medical Limited</v>
      </c>
      <c r="D860" s="8" t="str">
        <f t="shared" si="79"/>
        <v>No Sub Cat</v>
      </c>
      <c r="E860" s="8">
        <f t="shared" si="81"/>
        <v>0</v>
      </c>
      <c r="F860" s="8">
        <f t="shared" si="82"/>
        <v>9</v>
      </c>
      <c r="G860" s="8">
        <f t="shared" si="83"/>
        <v>999999</v>
      </c>
      <c r="H860" s="15">
        <f t="shared" si="84"/>
        <v>0.03</v>
      </c>
      <c r="I860" s="15" t="s">
        <v>372</v>
      </c>
      <c r="J860" s="10">
        <v>100000000733797</v>
      </c>
      <c r="K860" s="9" t="s">
        <v>401</v>
      </c>
      <c r="L860" s="10">
        <v>100000000611833</v>
      </c>
      <c r="M860" s="9"/>
      <c r="N860" s="9"/>
      <c r="O860" s="9">
        <v>9</v>
      </c>
      <c r="P860" s="9">
        <v>999999</v>
      </c>
      <c r="Q860" s="9">
        <v>3</v>
      </c>
    </row>
    <row r="861" spans="1:17" hidden="1" x14ac:dyDescent="0.25">
      <c r="A861" s="8" t="str">
        <f t="shared" si="80"/>
        <v>UltrasoundBK Medical Public Limited Company</v>
      </c>
      <c r="B861" s="8" t="str">
        <f>VLOOKUP(J861,'Contract IDs'!A:D,4,0)</f>
        <v>Ultrasound</v>
      </c>
      <c r="C861" s="8" t="str">
        <f>VLOOKUP(L861,'Supplier IDs'!A:C,3,0)</f>
        <v>BK Medical Public Limited Company</v>
      </c>
      <c r="D861" s="8" t="str">
        <f t="shared" si="79"/>
        <v>No Sub Cat</v>
      </c>
      <c r="E861" s="8">
        <f t="shared" si="81"/>
        <v>0</v>
      </c>
      <c r="F861" s="8">
        <f t="shared" si="82"/>
        <v>2</v>
      </c>
      <c r="G861" s="8">
        <f t="shared" si="83"/>
        <v>2</v>
      </c>
      <c r="H861" s="15">
        <f t="shared" si="84"/>
        <v>0</v>
      </c>
      <c r="I861" s="15" t="s">
        <v>372</v>
      </c>
      <c r="J861" s="10">
        <v>100000000733797</v>
      </c>
      <c r="K861" s="9" t="s">
        <v>401</v>
      </c>
      <c r="L861" s="10">
        <v>100000000614351</v>
      </c>
      <c r="M861" s="9"/>
      <c r="N861" s="9"/>
      <c r="O861" s="9">
        <v>2</v>
      </c>
      <c r="P861" s="9">
        <v>2</v>
      </c>
      <c r="Q861" s="9">
        <v>0</v>
      </c>
    </row>
    <row r="862" spans="1:17" hidden="1" x14ac:dyDescent="0.25">
      <c r="A862" s="8" t="str">
        <f t="shared" si="80"/>
        <v>UltrasoundBK Medical Public Limited Company</v>
      </c>
      <c r="B862" s="8" t="str">
        <f>VLOOKUP(J862,'Contract IDs'!A:D,4,0)</f>
        <v>Ultrasound</v>
      </c>
      <c r="C862" s="8" t="str">
        <f>VLOOKUP(L862,'Supplier IDs'!A:C,3,0)</f>
        <v>BK Medical Public Limited Company</v>
      </c>
      <c r="D862" s="8" t="str">
        <f t="shared" si="79"/>
        <v>No Sub Cat</v>
      </c>
      <c r="E862" s="8">
        <f t="shared" si="81"/>
        <v>0</v>
      </c>
      <c r="F862" s="8">
        <f t="shared" si="82"/>
        <v>3</v>
      </c>
      <c r="G862" s="8">
        <f t="shared" si="83"/>
        <v>3</v>
      </c>
      <c r="H862" s="15">
        <f t="shared" si="84"/>
        <v>0</v>
      </c>
      <c r="I862" s="15" t="s">
        <v>372</v>
      </c>
      <c r="J862" s="10">
        <v>100000000733797</v>
      </c>
      <c r="K862" s="9" t="s">
        <v>401</v>
      </c>
      <c r="L862" s="10">
        <v>100000000614351</v>
      </c>
      <c r="M862" s="9"/>
      <c r="N862" s="9"/>
      <c r="O862" s="9">
        <v>3</v>
      </c>
      <c r="P862" s="9">
        <v>3</v>
      </c>
      <c r="Q862" s="9">
        <v>0</v>
      </c>
    </row>
    <row r="863" spans="1:17" hidden="1" x14ac:dyDescent="0.25">
      <c r="A863" s="8" t="str">
        <f t="shared" si="80"/>
        <v>UltrasoundBK Medical Public Limited Company</v>
      </c>
      <c r="B863" s="8" t="str">
        <f>VLOOKUP(J863,'Contract IDs'!A:D,4,0)</f>
        <v>Ultrasound</v>
      </c>
      <c r="C863" s="8" t="str">
        <f>VLOOKUP(L863,'Supplier IDs'!A:C,3,0)</f>
        <v>BK Medical Public Limited Company</v>
      </c>
      <c r="D863" s="8" t="str">
        <f t="shared" si="79"/>
        <v>No Sub Cat</v>
      </c>
      <c r="E863" s="8">
        <f t="shared" si="81"/>
        <v>0</v>
      </c>
      <c r="F863" s="8">
        <f t="shared" si="82"/>
        <v>4</v>
      </c>
      <c r="G863" s="8">
        <f t="shared" si="83"/>
        <v>4</v>
      </c>
      <c r="H863" s="15">
        <f t="shared" si="84"/>
        <v>0</v>
      </c>
      <c r="I863" s="15" t="s">
        <v>372</v>
      </c>
      <c r="J863" s="10">
        <v>100000000733797</v>
      </c>
      <c r="K863" s="9" t="s">
        <v>401</v>
      </c>
      <c r="L863" s="10">
        <v>100000000614351</v>
      </c>
      <c r="M863" s="9"/>
      <c r="N863" s="9"/>
      <c r="O863" s="9">
        <v>4</v>
      </c>
      <c r="P863" s="9">
        <v>4</v>
      </c>
      <c r="Q863" s="9">
        <v>0</v>
      </c>
    </row>
    <row r="864" spans="1:17" hidden="1" x14ac:dyDescent="0.25">
      <c r="A864" s="8" t="str">
        <f t="shared" si="80"/>
        <v>UltrasoundBK Medical Public Limited Company</v>
      </c>
      <c r="B864" s="8" t="str">
        <f>VLOOKUP(J864,'Contract IDs'!A:D,4,0)</f>
        <v>Ultrasound</v>
      </c>
      <c r="C864" s="8" t="str">
        <f>VLOOKUP(L864,'Supplier IDs'!A:C,3,0)</f>
        <v>BK Medical Public Limited Company</v>
      </c>
      <c r="D864" s="8" t="str">
        <f t="shared" si="79"/>
        <v>No Sub Cat</v>
      </c>
      <c r="E864" s="8">
        <f t="shared" si="81"/>
        <v>0</v>
      </c>
      <c r="F864" s="8">
        <f t="shared" si="82"/>
        <v>5</v>
      </c>
      <c r="G864" s="8">
        <f t="shared" si="83"/>
        <v>5</v>
      </c>
      <c r="H864" s="15">
        <f t="shared" si="84"/>
        <v>0</v>
      </c>
      <c r="I864" s="15" t="s">
        <v>372</v>
      </c>
      <c r="J864" s="10">
        <v>100000000733797</v>
      </c>
      <c r="K864" s="9" t="s">
        <v>401</v>
      </c>
      <c r="L864" s="10">
        <v>100000000614351</v>
      </c>
      <c r="M864" s="9"/>
      <c r="N864" s="9"/>
      <c r="O864" s="9">
        <v>5</v>
      </c>
      <c r="P864" s="9">
        <v>5</v>
      </c>
      <c r="Q864" s="9">
        <v>0</v>
      </c>
    </row>
    <row r="865" spans="1:17" hidden="1" x14ac:dyDescent="0.25">
      <c r="A865" s="8" t="str">
        <f t="shared" si="80"/>
        <v>UltrasoundBK Medical Public Limited Company</v>
      </c>
      <c r="B865" s="8" t="str">
        <f>VLOOKUP(J865,'Contract IDs'!A:D,4,0)</f>
        <v>Ultrasound</v>
      </c>
      <c r="C865" s="8" t="str">
        <f>VLOOKUP(L865,'Supplier IDs'!A:C,3,0)</f>
        <v>BK Medical Public Limited Company</v>
      </c>
      <c r="D865" s="8" t="str">
        <f t="shared" si="79"/>
        <v>No Sub Cat</v>
      </c>
      <c r="E865" s="8">
        <f t="shared" si="81"/>
        <v>0</v>
      </c>
      <c r="F865" s="8">
        <f t="shared" si="82"/>
        <v>6</v>
      </c>
      <c r="G865" s="8">
        <f t="shared" si="83"/>
        <v>6</v>
      </c>
      <c r="H865" s="15">
        <f t="shared" si="84"/>
        <v>0</v>
      </c>
      <c r="I865" s="15" t="s">
        <v>372</v>
      </c>
      <c r="J865" s="10">
        <v>100000000733797</v>
      </c>
      <c r="K865" s="9" t="s">
        <v>401</v>
      </c>
      <c r="L865" s="10">
        <v>100000000614351</v>
      </c>
      <c r="M865" s="9"/>
      <c r="N865" s="9"/>
      <c r="O865" s="9">
        <v>6</v>
      </c>
      <c r="P865" s="9">
        <v>6</v>
      </c>
      <c r="Q865" s="9">
        <v>0</v>
      </c>
    </row>
    <row r="866" spans="1:17" hidden="1" x14ac:dyDescent="0.25">
      <c r="A866" s="8" t="str">
        <f t="shared" si="80"/>
        <v>UltrasoundBK Medical Public Limited Company</v>
      </c>
      <c r="B866" s="8" t="str">
        <f>VLOOKUP(J866,'Contract IDs'!A:D,4,0)</f>
        <v>Ultrasound</v>
      </c>
      <c r="C866" s="8" t="str">
        <f>VLOOKUP(L866,'Supplier IDs'!A:C,3,0)</f>
        <v>BK Medical Public Limited Company</v>
      </c>
      <c r="D866" s="8" t="str">
        <f t="shared" si="79"/>
        <v>No Sub Cat</v>
      </c>
      <c r="E866" s="8">
        <f t="shared" si="81"/>
        <v>0</v>
      </c>
      <c r="F866" s="8">
        <f t="shared" si="82"/>
        <v>7</v>
      </c>
      <c r="G866" s="8">
        <f t="shared" si="83"/>
        <v>7</v>
      </c>
      <c r="H866" s="15">
        <f t="shared" si="84"/>
        <v>0</v>
      </c>
      <c r="I866" s="15" t="s">
        <v>372</v>
      </c>
      <c r="J866" s="10">
        <v>100000000733797</v>
      </c>
      <c r="K866" s="9" t="s">
        <v>401</v>
      </c>
      <c r="L866" s="10">
        <v>100000000614351</v>
      </c>
      <c r="M866" s="9"/>
      <c r="N866" s="9"/>
      <c r="O866" s="9">
        <v>7</v>
      </c>
      <c r="P866" s="9">
        <v>7</v>
      </c>
      <c r="Q866" s="9">
        <v>0</v>
      </c>
    </row>
    <row r="867" spans="1:17" hidden="1" x14ac:dyDescent="0.25">
      <c r="A867" s="8" t="str">
        <f t="shared" si="80"/>
        <v>UltrasoundBK Medical Public Limited Company</v>
      </c>
      <c r="B867" s="8" t="str">
        <f>VLOOKUP(J867,'Contract IDs'!A:D,4,0)</f>
        <v>Ultrasound</v>
      </c>
      <c r="C867" s="8" t="str">
        <f>VLOOKUP(L867,'Supplier IDs'!A:C,3,0)</f>
        <v>BK Medical Public Limited Company</v>
      </c>
      <c r="D867" s="8" t="str">
        <f t="shared" si="79"/>
        <v>No Sub Cat</v>
      </c>
      <c r="E867" s="8">
        <f t="shared" si="81"/>
        <v>0</v>
      </c>
      <c r="F867" s="8">
        <f t="shared" si="82"/>
        <v>8</v>
      </c>
      <c r="G867" s="8">
        <f t="shared" si="83"/>
        <v>8</v>
      </c>
      <c r="H867" s="15">
        <f t="shared" si="84"/>
        <v>0</v>
      </c>
      <c r="I867" s="15" t="s">
        <v>372</v>
      </c>
      <c r="J867" s="10">
        <v>100000000733797</v>
      </c>
      <c r="K867" s="9" t="s">
        <v>401</v>
      </c>
      <c r="L867" s="10">
        <v>100000000614351</v>
      </c>
      <c r="M867" s="9"/>
      <c r="N867" s="9"/>
      <c r="O867" s="9">
        <v>8</v>
      </c>
      <c r="P867" s="9">
        <v>8</v>
      </c>
      <c r="Q867" s="9">
        <v>0</v>
      </c>
    </row>
    <row r="868" spans="1:17" hidden="1" x14ac:dyDescent="0.25">
      <c r="A868" s="8" t="str">
        <f t="shared" si="80"/>
        <v>UltrasoundBK Medical Public Limited Company</v>
      </c>
      <c r="B868" s="8" t="str">
        <f>VLOOKUP(J868,'Contract IDs'!A:D,4,0)</f>
        <v>Ultrasound</v>
      </c>
      <c r="C868" s="8" t="str">
        <f>VLOOKUP(L868,'Supplier IDs'!A:C,3,0)</f>
        <v>BK Medical Public Limited Company</v>
      </c>
      <c r="D868" s="8" t="str">
        <f t="shared" si="79"/>
        <v>No Sub Cat</v>
      </c>
      <c r="E868" s="8">
        <f t="shared" si="81"/>
        <v>0</v>
      </c>
      <c r="F868" s="8">
        <f t="shared" si="82"/>
        <v>9</v>
      </c>
      <c r="G868" s="8">
        <f t="shared" si="83"/>
        <v>9</v>
      </c>
      <c r="H868" s="15">
        <f t="shared" si="84"/>
        <v>0</v>
      </c>
      <c r="I868" s="15" t="s">
        <v>372</v>
      </c>
      <c r="J868" s="10">
        <v>100000000733797</v>
      </c>
      <c r="K868" s="9" t="s">
        <v>401</v>
      </c>
      <c r="L868" s="10">
        <v>100000000614351</v>
      </c>
      <c r="M868" s="9"/>
      <c r="N868" s="9"/>
      <c r="O868" s="9">
        <v>9</v>
      </c>
      <c r="P868" s="9">
        <v>9</v>
      </c>
      <c r="Q868" s="9">
        <v>0</v>
      </c>
    </row>
    <row r="869" spans="1:17" hidden="1" x14ac:dyDescent="0.25">
      <c r="A869" s="8" t="str">
        <f t="shared" si="80"/>
        <v>UltrasoundBK Medical Public Limited Company</v>
      </c>
      <c r="B869" s="8" t="str">
        <f>VLOOKUP(J869,'Contract IDs'!A:D,4,0)</f>
        <v>Ultrasound</v>
      </c>
      <c r="C869" s="8" t="str">
        <f>VLOOKUP(L869,'Supplier IDs'!A:C,3,0)</f>
        <v>BK Medical Public Limited Company</v>
      </c>
      <c r="D869" s="8" t="str">
        <f t="shared" si="79"/>
        <v>No Sub Cat</v>
      </c>
      <c r="E869" s="8">
        <f t="shared" si="81"/>
        <v>0</v>
      </c>
      <c r="F869" s="8">
        <f t="shared" si="82"/>
        <v>10</v>
      </c>
      <c r="G869" s="8">
        <f t="shared" si="83"/>
        <v>999999</v>
      </c>
      <c r="H869" s="15">
        <f t="shared" si="84"/>
        <v>0</v>
      </c>
      <c r="I869" s="15" t="s">
        <v>372</v>
      </c>
      <c r="J869" s="10">
        <v>100000000733797</v>
      </c>
      <c r="K869" s="9" t="s">
        <v>401</v>
      </c>
      <c r="L869" s="10">
        <v>100000000614351</v>
      </c>
      <c r="M869" s="9"/>
      <c r="N869" s="9"/>
      <c r="O869" s="9">
        <v>10</v>
      </c>
      <c r="P869" s="9">
        <v>999999</v>
      </c>
      <c r="Q869" s="9">
        <v>0</v>
      </c>
    </row>
    <row r="870" spans="1:17" hidden="1" x14ac:dyDescent="0.25">
      <c r="A870" s="8" t="str">
        <f t="shared" si="80"/>
        <v>UltrasoundBrunswick Medical Limited</v>
      </c>
      <c r="B870" s="8" t="str">
        <f>VLOOKUP(J870,'Contract IDs'!A:D,4,0)</f>
        <v>Ultrasound</v>
      </c>
      <c r="C870" s="8" t="str">
        <f>VLOOKUP(L870,'Supplier IDs'!A:C,3,0)</f>
        <v>Brunswick Medical Limited</v>
      </c>
      <c r="D870" s="8" t="str">
        <f t="shared" si="79"/>
        <v>No Sub Cat</v>
      </c>
      <c r="E870" s="8">
        <f t="shared" si="81"/>
        <v>0</v>
      </c>
      <c r="F870" s="8">
        <f t="shared" si="82"/>
        <v>2</v>
      </c>
      <c r="G870" s="8">
        <f t="shared" si="83"/>
        <v>2</v>
      </c>
      <c r="H870" s="15">
        <f t="shared" si="84"/>
        <v>0.01</v>
      </c>
      <c r="I870" s="15" t="s">
        <v>372</v>
      </c>
      <c r="J870" s="10">
        <v>100000000733797</v>
      </c>
      <c r="K870" s="9" t="s">
        <v>401</v>
      </c>
      <c r="L870" s="10">
        <v>300000048665661</v>
      </c>
      <c r="M870" s="9"/>
      <c r="N870" s="9"/>
      <c r="O870" s="9">
        <v>2</v>
      </c>
      <c r="P870" s="9">
        <v>2</v>
      </c>
      <c r="Q870" s="9">
        <v>1</v>
      </c>
    </row>
    <row r="871" spans="1:17" hidden="1" x14ac:dyDescent="0.25">
      <c r="A871" s="8" t="str">
        <f t="shared" si="80"/>
        <v>UltrasoundBrunswick Medical Limited</v>
      </c>
      <c r="B871" s="8" t="str">
        <f>VLOOKUP(J871,'Contract IDs'!A:D,4,0)</f>
        <v>Ultrasound</v>
      </c>
      <c r="C871" s="8" t="str">
        <f>VLOOKUP(L871,'Supplier IDs'!A:C,3,0)</f>
        <v>Brunswick Medical Limited</v>
      </c>
      <c r="D871" s="8" t="str">
        <f t="shared" si="79"/>
        <v>No Sub Cat</v>
      </c>
      <c r="E871" s="8">
        <f t="shared" si="81"/>
        <v>0</v>
      </c>
      <c r="F871" s="8">
        <f t="shared" si="82"/>
        <v>3</v>
      </c>
      <c r="G871" s="8">
        <f t="shared" si="83"/>
        <v>3</v>
      </c>
      <c r="H871" s="15">
        <f t="shared" si="84"/>
        <v>0.03</v>
      </c>
      <c r="I871" s="15" t="s">
        <v>372</v>
      </c>
      <c r="J871" s="10">
        <v>100000000733797</v>
      </c>
      <c r="K871" s="9" t="s">
        <v>401</v>
      </c>
      <c r="L871" s="10">
        <v>300000048665661</v>
      </c>
      <c r="M871" s="9"/>
      <c r="N871" s="9"/>
      <c r="O871" s="9">
        <v>3</v>
      </c>
      <c r="P871" s="9">
        <v>3</v>
      </c>
      <c r="Q871" s="9">
        <v>3</v>
      </c>
    </row>
    <row r="872" spans="1:17" hidden="1" x14ac:dyDescent="0.25">
      <c r="A872" s="8" t="str">
        <f t="shared" si="80"/>
        <v>UltrasoundBrunswick Medical Limited</v>
      </c>
      <c r="B872" s="8" t="str">
        <f>VLOOKUP(J872,'Contract IDs'!A:D,4,0)</f>
        <v>Ultrasound</v>
      </c>
      <c r="C872" s="8" t="str">
        <f>VLOOKUP(L872,'Supplier IDs'!A:C,3,0)</f>
        <v>Brunswick Medical Limited</v>
      </c>
      <c r="D872" s="8" t="str">
        <f t="shared" si="79"/>
        <v>No Sub Cat</v>
      </c>
      <c r="E872" s="8">
        <f t="shared" si="81"/>
        <v>0</v>
      </c>
      <c r="F872" s="8">
        <f t="shared" si="82"/>
        <v>4</v>
      </c>
      <c r="G872" s="8">
        <f t="shared" si="83"/>
        <v>4</v>
      </c>
      <c r="H872" s="15">
        <f t="shared" si="84"/>
        <v>0.05</v>
      </c>
      <c r="I872" s="15" t="s">
        <v>372</v>
      </c>
      <c r="J872" s="10">
        <v>100000000733797</v>
      </c>
      <c r="K872" s="9" t="s">
        <v>401</v>
      </c>
      <c r="L872" s="10">
        <v>300000048665661</v>
      </c>
      <c r="M872" s="9"/>
      <c r="N872" s="9"/>
      <c r="O872" s="9">
        <v>4</v>
      </c>
      <c r="P872" s="9">
        <v>4</v>
      </c>
      <c r="Q872" s="9">
        <v>5</v>
      </c>
    </row>
    <row r="873" spans="1:17" hidden="1" x14ac:dyDescent="0.25">
      <c r="A873" s="8" t="str">
        <f t="shared" si="80"/>
        <v>UltrasoundBrunswick Medical Limited</v>
      </c>
      <c r="B873" s="8" t="str">
        <f>VLOOKUP(J873,'Contract IDs'!A:D,4,0)</f>
        <v>Ultrasound</v>
      </c>
      <c r="C873" s="8" t="str">
        <f>VLOOKUP(L873,'Supplier IDs'!A:C,3,0)</f>
        <v>Brunswick Medical Limited</v>
      </c>
      <c r="D873" s="8" t="str">
        <f t="shared" si="79"/>
        <v>No Sub Cat</v>
      </c>
      <c r="E873" s="8">
        <f t="shared" si="81"/>
        <v>0</v>
      </c>
      <c r="F873" s="8">
        <f t="shared" si="82"/>
        <v>5</v>
      </c>
      <c r="G873" s="8">
        <f t="shared" si="83"/>
        <v>5</v>
      </c>
      <c r="H873" s="15">
        <f t="shared" si="84"/>
        <v>7.0000000000000007E-2</v>
      </c>
      <c r="I873" s="15" t="s">
        <v>372</v>
      </c>
      <c r="J873" s="10">
        <v>100000000733797</v>
      </c>
      <c r="K873" s="9" t="s">
        <v>401</v>
      </c>
      <c r="L873" s="10">
        <v>300000048665661</v>
      </c>
      <c r="M873" s="9"/>
      <c r="N873" s="9"/>
      <c r="O873" s="9">
        <v>5</v>
      </c>
      <c r="P873" s="9">
        <v>5</v>
      </c>
      <c r="Q873" s="9">
        <v>7</v>
      </c>
    </row>
    <row r="874" spans="1:17" hidden="1" x14ac:dyDescent="0.25">
      <c r="A874" s="8" t="str">
        <f t="shared" si="80"/>
        <v>UltrasoundBrunswick Medical Limited</v>
      </c>
      <c r="B874" s="8" t="str">
        <f>VLOOKUP(J874,'Contract IDs'!A:D,4,0)</f>
        <v>Ultrasound</v>
      </c>
      <c r="C874" s="8" t="str">
        <f>VLOOKUP(L874,'Supplier IDs'!A:C,3,0)</f>
        <v>Brunswick Medical Limited</v>
      </c>
      <c r="D874" s="8" t="str">
        <f t="shared" si="79"/>
        <v>No Sub Cat</v>
      </c>
      <c r="E874" s="8">
        <f t="shared" si="81"/>
        <v>0</v>
      </c>
      <c r="F874" s="8">
        <f t="shared" si="82"/>
        <v>6</v>
      </c>
      <c r="G874" s="8">
        <f t="shared" si="83"/>
        <v>6</v>
      </c>
      <c r="H874" s="15">
        <f t="shared" si="84"/>
        <v>7.0000000000000007E-2</v>
      </c>
      <c r="I874" s="15" t="s">
        <v>372</v>
      </c>
      <c r="J874" s="10">
        <v>100000000733797</v>
      </c>
      <c r="K874" s="9" t="s">
        <v>401</v>
      </c>
      <c r="L874" s="10">
        <v>300000048665661</v>
      </c>
      <c r="M874" s="9"/>
      <c r="N874" s="9"/>
      <c r="O874" s="9">
        <v>6</v>
      </c>
      <c r="P874" s="9">
        <v>6</v>
      </c>
      <c r="Q874" s="9">
        <v>7</v>
      </c>
    </row>
    <row r="875" spans="1:17" hidden="1" x14ac:dyDescent="0.25">
      <c r="A875" s="8" t="str">
        <f t="shared" si="80"/>
        <v>UltrasoundBrunswick Medical Limited</v>
      </c>
      <c r="B875" s="8" t="str">
        <f>VLOOKUP(J875,'Contract IDs'!A:D,4,0)</f>
        <v>Ultrasound</v>
      </c>
      <c r="C875" s="8" t="str">
        <f>VLOOKUP(L875,'Supplier IDs'!A:C,3,0)</f>
        <v>Brunswick Medical Limited</v>
      </c>
      <c r="D875" s="8" t="str">
        <f t="shared" si="79"/>
        <v>No Sub Cat</v>
      </c>
      <c r="E875" s="8">
        <f t="shared" si="81"/>
        <v>0</v>
      </c>
      <c r="F875" s="8">
        <f t="shared" si="82"/>
        <v>7</v>
      </c>
      <c r="G875" s="8">
        <f t="shared" si="83"/>
        <v>7</v>
      </c>
      <c r="H875" s="15">
        <f t="shared" si="84"/>
        <v>0.09</v>
      </c>
      <c r="I875" s="15" t="s">
        <v>372</v>
      </c>
      <c r="J875" s="10">
        <v>100000000733797</v>
      </c>
      <c r="K875" s="9" t="s">
        <v>401</v>
      </c>
      <c r="L875" s="10">
        <v>300000048665661</v>
      </c>
      <c r="M875" s="9"/>
      <c r="N875" s="9"/>
      <c r="O875" s="9">
        <v>7</v>
      </c>
      <c r="P875" s="9">
        <v>7</v>
      </c>
      <c r="Q875" s="9">
        <v>9</v>
      </c>
    </row>
    <row r="876" spans="1:17" hidden="1" x14ac:dyDescent="0.25">
      <c r="A876" s="8" t="str">
        <f t="shared" si="80"/>
        <v>UltrasoundBrunswick Medical Limited</v>
      </c>
      <c r="B876" s="8" t="str">
        <f>VLOOKUP(J876,'Contract IDs'!A:D,4,0)</f>
        <v>Ultrasound</v>
      </c>
      <c r="C876" s="8" t="str">
        <f>VLOOKUP(L876,'Supplier IDs'!A:C,3,0)</f>
        <v>Brunswick Medical Limited</v>
      </c>
      <c r="D876" s="8" t="str">
        <f t="shared" si="79"/>
        <v>No Sub Cat</v>
      </c>
      <c r="E876" s="8">
        <f t="shared" si="81"/>
        <v>0</v>
      </c>
      <c r="F876" s="8">
        <f t="shared" si="82"/>
        <v>8</v>
      </c>
      <c r="G876" s="8">
        <f t="shared" si="83"/>
        <v>8</v>
      </c>
      <c r="H876" s="15">
        <f t="shared" si="84"/>
        <v>0.11</v>
      </c>
      <c r="I876" s="15" t="s">
        <v>372</v>
      </c>
      <c r="J876" s="10">
        <v>100000000733797</v>
      </c>
      <c r="K876" s="9" t="s">
        <v>401</v>
      </c>
      <c r="L876" s="10">
        <v>300000048665661</v>
      </c>
      <c r="M876" s="9"/>
      <c r="N876" s="9"/>
      <c r="O876" s="9">
        <v>8</v>
      </c>
      <c r="P876" s="9">
        <v>8</v>
      </c>
      <c r="Q876" s="9">
        <v>11</v>
      </c>
    </row>
    <row r="877" spans="1:17" hidden="1" x14ac:dyDescent="0.25">
      <c r="A877" s="8" t="str">
        <f t="shared" si="80"/>
        <v>UltrasoundBrunswick Medical Limited</v>
      </c>
      <c r="B877" s="8" t="str">
        <f>VLOOKUP(J877,'Contract IDs'!A:D,4,0)</f>
        <v>Ultrasound</v>
      </c>
      <c r="C877" s="8" t="str">
        <f>VLOOKUP(L877,'Supplier IDs'!A:C,3,0)</f>
        <v>Brunswick Medical Limited</v>
      </c>
      <c r="D877" s="8" t="str">
        <f t="shared" si="79"/>
        <v>No Sub Cat</v>
      </c>
      <c r="E877" s="8">
        <f t="shared" si="81"/>
        <v>0</v>
      </c>
      <c r="F877" s="8">
        <f t="shared" si="82"/>
        <v>9</v>
      </c>
      <c r="G877" s="8">
        <f t="shared" si="83"/>
        <v>9</v>
      </c>
      <c r="H877" s="15">
        <f t="shared" si="84"/>
        <v>0.13</v>
      </c>
      <c r="I877" s="15" t="s">
        <v>372</v>
      </c>
      <c r="J877" s="10">
        <v>100000000733797</v>
      </c>
      <c r="K877" s="9" t="s">
        <v>401</v>
      </c>
      <c r="L877" s="10">
        <v>300000048665661</v>
      </c>
      <c r="M877" s="9"/>
      <c r="N877" s="9"/>
      <c r="O877" s="9">
        <v>9</v>
      </c>
      <c r="P877" s="9">
        <v>9</v>
      </c>
      <c r="Q877" s="9">
        <v>13</v>
      </c>
    </row>
    <row r="878" spans="1:17" hidden="1" x14ac:dyDescent="0.25">
      <c r="A878" s="8" t="str">
        <f t="shared" si="80"/>
        <v>UltrasoundBrunswick Medical Limited</v>
      </c>
      <c r="B878" s="8" t="str">
        <f>VLOOKUP(J878,'Contract IDs'!A:D,4,0)</f>
        <v>Ultrasound</v>
      </c>
      <c r="C878" s="8" t="str">
        <f>VLOOKUP(L878,'Supplier IDs'!A:C,3,0)</f>
        <v>Brunswick Medical Limited</v>
      </c>
      <c r="D878" s="8" t="str">
        <f t="shared" si="79"/>
        <v>No Sub Cat</v>
      </c>
      <c r="E878" s="8">
        <f t="shared" si="81"/>
        <v>0</v>
      </c>
      <c r="F878" s="8">
        <f t="shared" si="82"/>
        <v>10</v>
      </c>
      <c r="G878" s="8">
        <f t="shared" si="83"/>
        <v>999999</v>
      </c>
      <c r="H878" s="15">
        <f t="shared" si="84"/>
        <v>0.15</v>
      </c>
      <c r="I878" s="15" t="s">
        <v>372</v>
      </c>
      <c r="J878" s="10">
        <v>100000000733797</v>
      </c>
      <c r="K878" s="9" t="s">
        <v>401</v>
      </c>
      <c r="L878" s="10">
        <v>300000048665661</v>
      </c>
      <c r="M878" s="9"/>
      <c r="N878" s="9"/>
      <c r="O878" s="9">
        <v>10</v>
      </c>
      <c r="P878" s="9">
        <v>999999</v>
      </c>
      <c r="Q878" s="9">
        <v>15</v>
      </c>
    </row>
    <row r="879" spans="1:17" hidden="1" x14ac:dyDescent="0.25">
      <c r="A879" s="8" t="str">
        <f t="shared" si="80"/>
        <v>UltrasoundCanon Medical Systems Limited</v>
      </c>
      <c r="B879" s="8" t="str">
        <f>VLOOKUP(J879,'Contract IDs'!A:D,4,0)</f>
        <v>Ultrasound</v>
      </c>
      <c r="C879" s="8" t="str">
        <f>VLOOKUP(L879,'Supplier IDs'!A:C,3,0)</f>
        <v>Canon Medical Systems Limited</v>
      </c>
      <c r="D879" s="8" t="str">
        <f t="shared" si="79"/>
        <v>No Sub Cat</v>
      </c>
      <c r="E879" s="8">
        <f t="shared" si="81"/>
        <v>0</v>
      </c>
      <c r="F879" s="8">
        <f t="shared" si="82"/>
        <v>2</v>
      </c>
      <c r="G879" s="8">
        <f t="shared" si="83"/>
        <v>2</v>
      </c>
      <c r="H879" s="15">
        <f t="shared" si="84"/>
        <v>0.08</v>
      </c>
      <c r="I879" s="15" t="s">
        <v>372</v>
      </c>
      <c r="J879" s="10">
        <v>100000000733797</v>
      </c>
      <c r="K879" s="9" t="s">
        <v>401</v>
      </c>
      <c r="L879" s="10">
        <v>100000000612580</v>
      </c>
      <c r="M879" s="9"/>
      <c r="N879" s="9"/>
      <c r="O879" s="9">
        <v>2</v>
      </c>
      <c r="P879" s="9">
        <v>2</v>
      </c>
      <c r="Q879" s="9">
        <v>8</v>
      </c>
    </row>
    <row r="880" spans="1:17" hidden="1" x14ac:dyDescent="0.25">
      <c r="A880" s="8" t="str">
        <f t="shared" si="80"/>
        <v>UltrasoundCanon Medical Systems Limited</v>
      </c>
      <c r="B880" s="8" t="str">
        <f>VLOOKUP(J880,'Contract IDs'!A:D,4,0)</f>
        <v>Ultrasound</v>
      </c>
      <c r="C880" s="8" t="str">
        <f>VLOOKUP(L880,'Supplier IDs'!A:C,3,0)</f>
        <v>Canon Medical Systems Limited</v>
      </c>
      <c r="D880" s="8" t="str">
        <f t="shared" si="79"/>
        <v>No Sub Cat</v>
      </c>
      <c r="E880" s="8">
        <f t="shared" si="81"/>
        <v>0</v>
      </c>
      <c r="F880" s="8">
        <f t="shared" si="82"/>
        <v>3</v>
      </c>
      <c r="G880" s="8">
        <f t="shared" si="83"/>
        <v>3</v>
      </c>
      <c r="H880" s="15">
        <f t="shared" si="84"/>
        <v>0.1</v>
      </c>
      <c r="I880" s="15" t="s">
        <v>372</v>
      </c>
      <c r="J880" s="10">
        <v>100000000733797</v>
      </c>
      <c r="K880" s="9" t="s">
        <v>401</v>
      </c>
      <c r="L880" s="10">
        <v>100000000612580</v>
      </c>
      <c r="M880" s="9"/>
      <c r="N880" s="9"/>
      <c r="O880" s="9">
        <v>3</v>
      </c>
      <c r="P880" s="9">
        <v>3</v>
      </c>
      <c r="Q880" s="9">
        <v>10</v>
      </c>
    </row>
    <row r="881" spans="1:17" hidden="1" x14ac:dyDescent="0.25">
      <c r="A881" s="8" t="str">
        <f t="shared" si="80"/>
        <v>UltrasoundCanon Medical Systems Limited</v>
      </c>
      <c r="B881" s="8" t="str">
        <f>VLOOKUP(J881,'Contract IDs'!A:D,4,0)</f>
        <v>Ultrasound</v>
      </c>
      <c r="C881" s="8" t="str">
        <f>VLOOKUP(L881,'Supplier IDs'!A:C,3,0)</f>
        <v>Canon Medical Systems Limited</v>
      </c>
      <c r="D881" s="8" t="str">
        <f t="shared" si="79"/>
        <v>No Sub Cat</v>
      </c>
      <c r="E881" s="8">
        <f t="shared" si="81"/>
        <v>0</v>
      </c>
      <c r="F881" s="8">
        <f t="shared" si="82"/>
        <v>4</v>
      </c>
      <c r="G881" s="8">
        <f t="shared" si="83"/>
        <v>4</v>
      </c>
      <c r="H881" s="15">
        <f t="shared" si="84"/>
        <v>0.11</v>
      </c>
      <c r="I881" s="15" t="s">
        <v>372</v>
      </c>
      <c r="J881" s="10">
        <v>100000000733797</v>
      </c>
      <c r="K881" s="9" t="s">
        <v>401</v>
      </c>
      <c r="L881" s="10">
        <v>100000000612580</v>
      </c>
      <c r="M881" s="9"/>
      <c r="N881" s="9"/>
      <c r="O881" s="9">
        <v>4</v>
      </c>
      <c r="P881" s="9">
        <v>4</v>
      </c>
      <c r="Q881" s="9">
        <v>11</v>
      </c>
    </row>
    <row r="882" spans="1:17" hidden="1" x14ac:dyDescent="0.25">
      <c r="A882" s="8" t="str">
        <f t="shared" si="80"/>
        <v>UltrasoundCanon Medical Systems Limited</v>
      </c>
      <c r="B882" s="8" t="str">
        <f>VLOOKUP(J882,'Contract IDs'!A:D,4,0)</f>
        <v>Ultrasound</v>
      </c>
      <c r="C882" s="8" t="str">
        <f>VLOOKUP(L882,'Supplier IDs'!A:C,3,0)</f>
        <v>Canon Medical Systems Limited</v>
      </c>
      <c r="D882" s="8" t="str">
        <f t="shared" si="79"/>
        <v>No Sub Cat</v>
      </c>
      <c r="E882" s="8">
        <f t="shared" si="81"/>
        <v>0</v>
      </c>
      <c r="F882" s="8">
        <f t="shared" si="82"/>
        <v>5</v>
      </c>
      <c r="G882" s="8">
        <f t="shared" si="83"/>
        <v>5</v>
      </c>
      <c r="H882" s="15">
        <f t="shared" si="84"/>
        <v>0.12</v>
      </c>
      <c r="I882" s="15" t="s">
        <v>372</v>
      </c>
      <c r="J882" s="10">
        <v>100000000733797</v>
      </c>
      <c r="K882" s="9" t="s">
        <v>401</v>
      </c>
      <c r="L882" s="10">
        <v>100000000612580</v>
      </c>
      <c r="M882" s="9"/>
      <c r="N882" s="9"/>
      <c r="O882" s="9">
        <v>5</v>
      </c>
      <c r="P882" s="9">
        <v>5</v>
      </c>
      <c r="Q882" s="9">
        <v>12</v>
      </c>
    </row>
    <row r="883" spans="1:17" hidden="1" x14ac:dyDescent="0.25">
      <c r="A883" s="8" t="str">
        <f t="shared" si="80"/>
        <v>UltrasoundCanon Medical Systems Limited</v>
      </c>
      <c r="B883" s="8" t="str">
        <f>VLOOKUP(J883,'Contract IDs'!A:D,4,0)</f>
        <v>Ultrasound</v>
      </c>
      <c r="C883" s="8" t="str">
        <f>VLOOKUP(L883,'Supplier IDs'!A:C,3,0)</f>
        <v>Canon Medical Systems Limited</v>
      </c>
      <c r="D883" s="8" t="str">
        <f t="shared" si="79"/>
        <v>No Sub Cat</v>
      </c>
      <c r="E883" s="8">
        <f t="shared" si="81"/>
        <v>0</v>
      </c>
      <c r="F883" s="8">
        <f t="shared" si="82"/>
        <v>6</v>
      </c>
      <c r="G883" s="8">
        <f t="shared" si="83"/>
        <v>6</v>
      </c>
      <c r="H883" s="15">
        <f t="shared" si="84"/>
        <v>0.12</v>
      </c>
      <c r="I883" s="15" t="s">
        <v>372</v>
      </c>
      <c r="J883" s="10">
        <v>100000000733797</v>
      </c>
      <c r="K883" s="9" t="s">
        <v>401</v>
      </c>
      <c r="L883" s="10">
        <v>100000000612580</v>
      </c>
      <c r="M883" s="9"/>
      <c r="N883" s="9"/>
      <c r="O883" s="9">
        <v>6</v>
      </c>
      <c r="P883" s="9">
        <v>6</v>
      </c>
      <c r="Q883" s="9">
        <v>12</v>
      </c>
    </row>
    <row r="884" spans="1:17" hidden="1" x14ac:dyDescent="0.25">
      <c r="A884" s="8" t="str">
        <f t="shared" si="80"/>
        <v>UltrasoundCanon Medical Systems Limited</v>
      </c>
      <c r="B884" s="8" t="str">
        <f>VLOOKUP(J884,'Contract IDs'!A:D,4,0)</f>
        <v>Ultrasound</v>
      </c>
      <c r="C884" s="8" t="str">
        <f>VLOOKUP(L884,'Supplier IDs'!A:C,3,0)</f>
        <v>Canon Medical Systems Limited</v>
      </c>
      <c r="D884" s="8" t="str">
        <f t="shared" si="79"/>
        <v>No Sub Cat</v>
      </c>
      <c r="E884" s="8">
        <f t="shared" si="81"/>
        <v>0</v>
      </c>
      <c r="F884" s="8">
        <f t="shared" si="82"/>
        <v>7</v>
      </c>
      <c r="G884" s="8">
        <f t="shared" si="83"/>
        <v>7</v>
      </c>
      <c r="H884" s="15">
        <f t="shared" si="84"/>
        <v>0.122</v>
      </c>
      <c r="I884" s="15" t="s">
        <v>372</v>
      </c>
      <c r="J884" s="10">
        <v>100000000733797</v>
      </c>
      <c r="K884" s="9" t="s">
        <v>401</v>
      </c>
      <c r="L884" s="10">
        <v>100000000612580</v>
      </c>
      <c r="M884" s="9"/>
      <c r="N884" s="9"/>
      <c r="O884" s="9">
        <v>7</v>
      </c>
      <c r="P884" s="9">
        <v>7</v>
      </c>
      <c r="Q884" s="9">
        <v>12.2</v>
      </c>
    </row>
    <row r="885" spans="1:17" hidden="1" x14ac:dyDescent="0.25">
      <c r="A885" s="8" t="str">
        <f t="shared" si="80"/>
        <v>UltrasoundCanon Medical Systems Limited</v>
      </c>
      <c r="B885" s="8" t="str">
        <f>VLOOKUP(J885,'Contract IDs'!A:D,4,0)</f>
        <v>Ultrasound</v>
      </c>
      <c r="C885" s="8" t="str">
        <f>VLOOKUP(L885,'Supplier IDs'!A:C,3,0)</f>
        <v>Canon Medical Systems Limited</v>
      </c>
      <c r="D885" s="8" t="str">
        <f t="shared" si="79"/>
        <v>No Sub Cat</v>
      </c>
      <c r="E885" s="8">
        <f t="shared" si="81"/>
        <v>0</v>
      </c>
      <c r="F885" s="8">
        <f t="shared" si="82"/>
        <v>8</v>
      </c>
      <c r="G885" s="8">
        <f t="shared" si="83"/>
        <v>8</v>
      </c>
      <c r="H885" s="15">
        <f t="shared" si="84"/>
        <v>0.124</v>
      </c>
      <c r="I885" s="15" t="s">
        <v>372</v>
      </c>
      <c r="J885" s="10">
        <v>100000000733797</v>
      </c>
      <c r="K885" s="9" t="s">
        <v>401</v>
      </c>
      <c r="L885" s="10">
        <v>100000000612580</v>
      </c>
      <c r="M885" s="9"/>
      <c r="N885" s="9"/>
      <c r="O885" s="9">
        <v>8</v>
      </c>
      <c r="P885" s="9">
        <v>8</v>
      </c>
      <c r="Q885" s="9">
        <v>12.4</v>
      </c>
    </row>
    <row r="886" spans="1:17" hidden="1" x14ac:dyDescent="0.25">
      <c r="A886" s="8" t="str">
        <f t="shared" si="80"/>
        <v>UltrasoundCanon Medical Systems Limited</v>
      </c>
      <c r="B886" s="8" t="str">
        <f>VLOOKUP(J886,'Contract IDs'!A:D,4,0)</f>
        <v>Ultrasound</v>
      </c>
      <c r="C886" s="8" t="str">
        <f>VLOOKUP(L886,'Supplier IDs'!A:C,3,0)</f>
        <v>Canon Medical Systems Limited</v>
      </c>
      <c r="D886" s="8" t="str">
        <f t="shared" si="79"/>
        <v>No Sub Cat</v>
      </c>
      <c r="E886" s="8">
        <f t="shared" si="81"/>
        <v>0</v>
      </c>
      <c r="F886" s="8">
        <f t="shared" si="82"/>
        <v>9</v>
      </c>
      <c r="G886" s="8">
        <f t="shared" si="83"/>
        <v>9</v>
      </c>
      <c r="H886" s="15">
        <f t="shared" si="84"/>
        <v>0.126</v>
      </c>
      <c r="I886" s="15" t="s">
        <v>372</v>
      </c>
      <c r="J886" s="10">
        <v>100000000733797</v>
      </c>
      <c r="K886" s="9" t="s">
        <v>401</v>
      </c>
      <c r="L886" s="10">
        <v>100000000612580</v>
      </c>
      <c r="M886" s="9"/>
      <c r="N886" s="9"/>
      <c r="O886" s="9">
        <v>9</v>
      </c>
      <c r="P886" s="9">
        <v>9</v>
      </c>
      <c r="Q886" s="9">
        <v>12.6</v>
      </c>
    </row>
    <row r="887" spans="1:17" hidden="1" x14ac:dyDescent="0.25">
      <c r="A887" s="8" t="str">
        <f t="shared" si="80"/>
        <v>UltrasoundCanon Medical Systems Limited</v>
      </c>
      <c r="B887" s="8" t="str">
        <f>VLOOKUP(J887,'Contract IDs'!A:D,4,0)</f>
        <v>Ultrasound</v>
      </c>
      <c r="C887" s="8" t="str">
        <f>VLOOKUP(L887,'Supplier IDs'!A:C,3,0)</f>
        <v>Canon Medical Systems Limited</v>
      </c>
      <c r="D887" s="8" t="str">
        <f t="shared" si="79"/>
        <v>No Sub Cat</v>
      </c>
      <c r="E887" s="8">
        <f t="shared" si="81"/>
        <v>0</v>
      </c>
      <c r="F887" s="8">
        <f t="shared" si="82"/>
        <v>10</v>
      </c>
      <c r="G887" s="8">
        <f t="shared" si="83"/>
        <v>999999</v>
      </c>
      <c r="H887" s="15">
        <f t="shared" si="84"/>
        <v>0.126</v>
      </c>
      <c r="I887" s="15" t="s">
        <v>372</v>
      </c>
      <c r="J887" s="10">
        <v>100000000733797</v>
      </c>
      <c r="K887" s="9" t="s">
        <v>401</v>
      </c>
      <c r="L887" s="10">
        <v>100000000612580</v>
      </c>
      <c r="M887" s="9"/>
      <c r="N887" s="9"/>
      <c r="O887" s="9">
        <v>10</v>
      </c>
      <c r="P887" s="9">
        <v>999999</v>
      </c>
      <c r="Q887" s="9">
        <v>12.6</v>
      </c>
    </row>
    <row r="888" spans="1:17" hidden="1" x14ac:dyDescent="0.25">
      <c r="A888" s="8" t="str">
        <f t="shared" si="80"/>
        <v>UltrasoundCardiac Services Limited</v>
      </c>
      <c r="B888" s="8" t="str">
        <f>VLOOKUP(J888,'Contract IDs'!A:D,4,0)</f>
        <v>Ultrasound</v>
      </c>
      <c r="C888" s="8" t="str">
        <f>VLOOKUP(L888,'Supplier IDs'!A:C,3,0)</f>
        <v>Cardiac Services Limited</v>
      </c>
      <c r="D888" s="8" t="str">
        <f t="shared" si="79"/>
        <v>No Sub Cat</v>
      </c>
      <c r="E888" s="8">
        <f t="shared" si="81"/>
        <v>0</v>
      </c>
      <c r="F888" s="8">
        <f t="shared" si="82"/>
        <v>2</v>
      </c>
      <c r="G888" s="8">
        <f t="shared" si="83"/>
        <v>2</v>
      </c>
      <c r="H888" s="15">
        <f t="shared" si="84"/>
        <v>0</v>
      </c>
      <c r="I888" s="15" t="s">
        <v>372</v>
      </c>
      <c r="J888" s="10">
        <v>100000000733797</v>
      </c>
      <c r="K888" s="9" t="s">
        <v>401</v>
      </c>
      <c r="L888" s="10">
        <v>100000000611072</v>
      </c>
      <c r="M888" s="9"/>
      <c r="N888" s="9"/>
      <c r="O888" s="9">
        <v>2</v>
      </c>
      <c r="P888" s="9">
        <v>2</v>
      </c>
      <c r="Q888" s="9">
        <v>0</v>
      </c>
    </row>
    <row r="889" spans="1:17" hidden="1" x14ac:dyDescent="0.25">
      <c r="A889" s="8" t="str">
        <f t="shared" si="80"/>
        <v>UltrasoundCardiac Services Limited</v>
      </c>
      <c r="B889" s="8" t="str">
        <f>VLOOKUP(J889,'Contract IDs'!A:D,4,0)</f>
        <v>Ultrasound</v>
      </c>
      <c r="C889" s="8" t="str">
        <f>VLOOKUP(L889,'Supplier IDs'!A:C,3,0)</f>
        <v>Cardiac Services Limited</v>
      </c>
      <c r="D889" s="8" t="str">
        <f t="shared" si="79"/>
        <v>No Sub Cat</v>
      </c>
      <c r="E889" s="8">
        <f t="shared" si="81"/>
        <v>0</v>
      </c>
      <c r="F889" s="8">
        <f t="shared" si="82"/>
        <v>3</v>
      </c>
      <c r="G889" s="8">
        <f t="shared" si="83"/>
        <v>3</v>
      </c>
      <c r="H889" s="15">
        <f t="shared" si="84"/>
        <v>0</v>
      </c>
      <c r="I889" s="15" t="s">
        <v>372</v>
      </c>
      <c r="J889" s="10">
        <v>100000000733797</v>
      </c>
      <c r="K889" s="9" t="s">
        <v>401</v>
      </c>
      <c r="L889" s="10">
        <v>100000000611072</v>
      </c>
      <c r="M889" s="9"/>
      <c r="N889" s="9"/>
      <c r="O889" s="9">
        <v>3</v>
      </c>
      <c r="P889" s="9">
        <v>3</v>
      </c>
      <c r="Q889" s="9">
        <v>0</v>
      </c>
    </row>
    <row r="890" spans="1:17" hidden="1" x14ac:dyDescent="0.25">
      <c r="A890" s="8" t="str">
        <f t="shared" si="80"/>
        <v>UltrasoundCardiac Services Limited</v>
      </c>
      <c r="B890" s="8" t="str">
        <f>VLOOKUP(J890,'Contract IDs'!A:D,4,0)</f>
        <v>Ultrasound</v>
      </c>
      <c r="C890" s="8" t="str">
        <f>VLOOKUP(L890,'Supplier IDs'!A:C,3,0)</f>
        <v>Cardiac Services Limited</v>
      </c>
      <c r="D890" s="8" t="str">
        <f t="shared" si="79"/>
        <v>No Sub Cat</v>
      </c>
      <c r="E890" s="8">
        <f t="shared" si="81"/>
        <v>0</v>
      </c>
      <c r="F890" s="8">
        <f t="shared" si="82"/>
        <v>4</v>
      </c>
      <c r="G890" s="8">
        <f t="shared" si="83"/>
        <v>4</v>
      </c>
      <c r="H890" s="15">
        <f t="shared" si="84"/>
        <v>0</v>
      </c>
      <c r="I890" s="15" t="s">
        <v>372</v>
      </c>
      <c r="J890" s="10">
        <v>100000000733797</v>
      </c>
      <c r="K890" s="9" t="s">
        <v>401</v>
      </c>
      <c r="L890" s="10">
        <v>100000000611072</v>
      </c>
      <c r="M890" s="9"/>
      <c r="N890" s="9"/>
      <c r="O890" s="9">
        <v>4</v>
      </c>
      <c r="P890" s="9">
        <v>4</v>
      </c>
      <c r="Q890" s="9">
        <v>0</v>
      </c>
    </row>
    <row r="891" spans="1:17" hidden="1" x14ac:dyDescent="0.25">
      <c r="A891" s="8" t="str">
        <f t="shared" si="80"/>
        <v>UltrasoundCardiac Services Limited</v>
      </c>
      <c r="B891" s="8" t="str">
        <f>VLOOKUP(J891,'Contract IDs'!A:D,4,0)</f>
        <v>Ultrasound</v>
      </c>
      <c r="C891" s="8" t="str">
        <f>VLOOKUP(L891,'Supplier IDs'!A:C,3,0)</f>
        <v>Cardiac Services Limited</v>
      </c>
      <c r="D891" s="8" t="str">
        <f t="shared" si="79"/>
        <v>No Sub Cat</v>
      </c>
      <c r="E891" s="8">
        <f t="shared" si="81"/>
        <v>0</v>
      </c>
      <c r="F891" s="8">
        <f t="shared" si="82"/>
        <v>5</v>
      </c>
      <c r="G891" s="8">
        <f t="shared" si="83"/>
        <v>5</v>
      </c>
      <c r="H891" s="15">
        <f t="shared" si="84"/>
        <v>0</v>
      </c>
      <c r="I891" s="15" t="s">
        <v>372</v>
      </c>
      <c r="J891" s="10">
        <v>100000000733797</v>
      </c>
      <c r="K891" s="9" t="s">
        <v>401</v>
      </c>
      <c r="L891" s="10">
        <v>100000000611072</v>
      </c>
      <c r="M891" s="9"/>
      <c r="N891" s="9"/>
      <c r="O891" s="9">
        <v>5</v>
      </c>
      <c r="P891" s="9">
        <v>5</v>
      </c>
      <c r="Q891" s="9">
        <v>0</v>
      </c>
    </row>
    <row r="892" spans="1:17" hidden="1" x14ac:dyDescent="0.25">
      <c r="A892" s="8" t="str">
        <f t="shared" si="80"/>
        <v>UltrasoundCardiac Services Limited</v>
      </c>
      <c r="B892" s="8" t="str">
        <f>VLOOKUP(J892,'Contract IDs'!A:D,4,0)</f>
        <v>Ultrasound</v>
      </c>
      <c r="C892" s="8" t="str">
        <f>VLOOKUP(L892,'Supplier IDs'!A:C,3,0)</f>
        <v>Cardiac Services Limited</v>
      </c>
      <c r="D892" s="8" t="str">
        <f t="shared" si="79"/>
        <v>No Sub Cat</v>
      </c>
      <c r="E892" s="8">
        <f t="shared" si="81"/>
        <v>0</v>
      </c>
      <c r="F892" s="8">
        <f t="shared" si="82"/>
        <v>6</v>
      </c>
      <c r="G892" s="8">
        <f t="shared" si="83"/>
        <v>6</v>
      </c>
      <c r="H892" s="15">
        <f t="shared" si="84"/>
        <v>0</v>
      </c>
      <c r="I892" s="15" t="s">
        <v>372</v>
      </c>
      <c r="J892" s="10">
        <v>100000000733797</v>
      </c>
      <c r="K892" s="9" t="s">
        <v>401</v>
      </c>
      <c r="L892" s="10">
        <v>100000000611072</v>
      </c>
      <c r="M892" s="9"/>
      <c r="N892" s="9"/>
      <c r="O892" s="9">
        <v>6</v>
      </c>
      <c r="P892" s="9">
        <v>6</v>
      </c>
      <c r="Q892" s="9">
        <v>0</v>
      </c>
    </row>
    <row r="893" spans="1:17" hidden="1" x14ac:dyDescent="0.25">
      <c r="A893" s="8" t="str">
        <f t="shared" si="80"/>
        <v>UltrasoundCardiac Services Limited</v>
      </c>
      <c r="B893" s="8" t="str">
        <f>VLOOKUP(J893,'Contract IDs'!A:D,4,0)</f>
        <v>Ultrasound</v>
      </c>
      <c r="C893" s="8" t="str">
        <f>VLOOKUP(L893,'Supplier IDs'!A:C,3,0)</f>
        <v>Cardiac Services Limited</v>
      </c>
      <c r="D893" s="8" t="str">
        <f t="shared" si="79"/>
        <v>No Sub Cat</v>
      </c>
      <c r="E893" s="8">
        <f t="shared" si="81"/>
        <v>0</v>
      </c>
      <c r="F893" s="8">
        <f t="shared" si="82"/>
        <v>7</v>
      </c>
      <c r="G893" s="8">
        <f t="shared" si="83"/>
        <v>7</v>
      </c>
      <c r="H893" s="15">
        <f t="shared" si="84"/>
        <v>0</v>
      </c>
      <c r="I893" s="15" t="s">
        <v>372</v>
      </c>
      <c r="J893" s="10">
        <v>100000000733797</v>
      </c>
      <c r="K893" s="9" t="s">
        <v>401</v>
      </c>
      <c r="L893" s="10">
        <v>100000000611072</v>
      </c>
      <c r="M893" s="9"/>
      <c r="N893" s="9"/>
      <c r="O893" s="9">
        <v>7</v>
      </c>
      <c r="P893" s="9">
        <v>7</v>
      </c>
      <c r="Q893" s="9">
        <v>0</v>
      </c>
    </row>
    <row r="894" spans="1:17" hidden="1" x14ac:dyDescent="0.25">
      <c r="A894" s="8" t="str">
        <f t="shared" si="80"/>
        <v>UltrasoundCardiac Services Limited</v>
      </c>
      <c r="B894" s="8" t="str">
        <f>VLOOKUP(J894,'Contract IDs'!A:D,4,0)</f>
        <v>Ultrasound</v>
      </c>
      <c r="C894" s="8" t="str">
        <f>VLOOKUP(L894,'Supplier IDs'!A:C,3,0)</f>
        <v>Cardiac Services Limited</v>
      </c>
      <c r="D894" s="8" t="str">
        <f t="shared" si="79"/>
        <v>No Sub Cat</v>
      </c>
      <c r="E894" s="8">
        <f t="shared" si="81"/>
        <v>0</v>
      </c>
      <c r="F894" s="8">
        <f t="shared" si="82"/>
        <v>8</v>
      </c>
      <c r="G894" s="8">
        <f t="shared" si="83"/>
        <v>8</v>
      </c>
      <c r="H894" s="15">
        <f t="shared" si="84"/>
        <v>0</v>
      </c>
      <c r="I894" s="15" t="s">
        <v>372</v>
      </c>
      <c r="J894" s="10">
        <v>100000000733797</v>
      </c>
      <c r="K894" s="9" t="s">
        <v>401</v>
      </c>
      <c r="L894" s="10">
        <v>100000000611072</v>
      </c>
      <c r="M894" s="9"/>
      <c r="N894" s="9"/>
      <c r="O894" s="9">
        <v>8</v>
      </c>
      <c r="P894" s="9">
        <v>8</v>
      </c>
      <c r="Q894" s="9">
        <v>0</v>
      </c>
    </row>
    <row r="895" spans="1:17" hidden="1" x14ac:dyDescent="0.25">
      <c r="A895" s="8" t="str">
        <f t="shared" si="80"/>
        <v>UltrasoundCardiac Services Limited</v>
      </c>
      <c r="B895" s="8" t="str">
        <f>VLOOKUP(J895,'Contract IDs'!A:D,4,0)</f>
        <v>Ultrasound</v>
      </c>
      <c r="C895" s="8" t="str">
        <f>VLOOKUP(L895,'Supplier IDs'!A:C,3,0)</f>
        <v>Cardiac Services Limited</v>
      </c>
      <c r="D895" s="8" t="str">
        <f t="shared" si="79"/>
        <v>No Sub Cat</v>
      </c>
      <c r="E895" s="8">
        <f t="shared" si="81"/>
        <v>0</v>
      </c>
      <c r="F895" s="8">
        <f t="shared" si="82"/>
        <v>9</v>
      </c>
      <c r="G895" s="8">
        <f t="shared" si="83"/>
        <v>9</v>
      </c>
      <c r="H895" s="15">
        <f t="shared" si="84"/>
        <v>0</v>
      </c>
      <c r="I895" s="15" t="s">
        <v>372</v>
      </c>
      <c r="J895" s="10">
        <v>100000000733797</v>
      </c>
      <c r="K895" s="9" t="s">
        <v>401</v>
      </c>
      <c r="L895" s="10">
        <v>100000000611072</v>
      </c>
      <c r="M895" s="9"/>
      <c r="N895" s="9"/>
      <c r="O895" s="9">
        <v>9</v>
      </c>
      <c r="P895" s="9">
        <v>9</v>
      </c>
      <c r="Q895" s="9">
        <v>0</v>
      </c>
    </row>
    <row r="896" spans="1:17" hidden="1" x14ac:dyDescent="0.25">
      <c r="A896" s="8" t="str">
        <f t="shared" si="80"/>
        <v>UltrasoundCardiac Services Limited</v>
      </c>
      <c r="B896" s="8" t="str">
        <f>VLOOKUP(J896,'Contract IDs'!A:D,4,0)</f>
        <v>Ultrasound</v>
      </c>
      <c r="C896" s="8" t="str">
        <f>VLOOKUP(L896,'Supplier IDs'!A:C,3,0)</f>
        <v>Cardiac Services Limited</v>
      </c>
      <c r="D896" s="8" t="str">
        <f t="shared" si="79"/>
        <v>No Sub Cat</v>
      </c>
      <c r="E896" s="8">
        <f t="shared" si="81"/>
        <v>0</v>
      </c>
      <c r="F896" s="8">
        <f t="shared" si="82"/>
        <v>10</v>
      </c>
      <c r="G896" s="8">
        <f t="shared" si="83"/>
        <v>999999</v>
      </c>
      <c r="H896" s="15">
        <f t="shared" si="84"/>
        <v>0</v>
      </c>
      <c r="I896" s="15" t="s">
        <v>372</v>
      </c>
      <c r="J896" s="10">
        <v>100000000733797</v>
      </c>
      <c r="K896" s="9" t="s">
        <v>401</v>
      </c>
      <c r="L896" s="10">
        <v>100000000611072</v>
      </c>
      <c r="M896" s="9"/>
      <c r="N896" s="9"/>
      <c r="O896" s="9">
        <v>10</v>
      </c>
      <c r="P896" s="9">
        <v>999999</v>
      </c>
      <c r="Q896" s="9">
        <v>0</v>
      </c>
    </row>
    <row r="897" spans="1:17" hidden="1" x14ac:dyDescent="0.25">
      <c r="A897" s="8" t="str">
        <f t="shared" si="80"/>
        <v>UltrasoundCarestream Health Uk, Limited</v>
      </c>
      <c r="B897" s="8" t="str">
        <f>VLOOKUP(J897,'Contract IDs'!A:D,4,0)</f>
        <v>Ultrasound</v>
      </c>
      <c r="C897" s="8" t="str">
        <f>VLOOKUP(L897,'Supplier IDs'!A:C,3,0)</f>
        <v>Carestream Health Uk, Limited</v>
      </c>
      <c r="D897" s="8" t="str">
        <f t="shared" si="79"/>
        <v>No Sub Cat</v>
      </c>
      <c r="E897" s="8">
        <f t="shared" si="81"/>
        <v>0</v>
      </c>
      <c r="F897" s="8">
        <f t="shared" si="82"/>
        <v>2</v>
      </c>
      <c r="G897" s="8">
        <f t="shared" si="83"/>
        <v>2</v>
      </c>
      <c r="H897" s="15">
        <f t="shared" si="84"/>
        <v>0.02</v>
      </c>
      <c r="I897" s="15" t="s">
        <v>372</v>
      </c>
      <c r="J897" s="10">
        <v>100000000733797</v>
      </c>
      <c r="K897" s="9" t="s">
        <v>401</v>
      </c>
      <c r="L897" s="10">
        <v>100000000613241</v>
      </c>
      <c r="M897" s="9"/>
      <c r="N897" s="9"/>
      <c r="O897" s="9">
        <v>2</v>
      </c>
      <c r="P897" s="9">
        <v>2</v>
      </c>
      <c r="Q897" s="9">
        <v>2</v>
      </c>
    </row>
    <row r="898" spans="1:17" hidden="1" x14ac:dyDescent="0.25">
      <c r="A898" s="8" t="str">
        <f t="shared" si="80"/>
        <v>UltrasoundCarestream Health Uk, Limited</v>
      </c>
      <c r="B898" s="8" t="str">
        <f>VLOOKUP(J898,'Contract IDs'!A:D,4,0)</f>
        <v>Ultrasound</v>
      </c>
      <c r="C898" s="8" t="str">
        <f>VLOOKUP(L898,'Supplier IDs'!A:C,3,0)</f>
        <v>Carestream Health Uk, Limited</v>
      </c>
      <c r="D898" s="8" t="str">
        <f t="shared" ref="D898:D961" si="85">IF(M898="","No Sub Cat",M898)</f>
        <v>No Sub Cat</v>
      </c>
      <c r="E898" s="8">
        <f t="shared" si="81"/>
        <v>0</v>
      </c>
      <c r="F898" s="8">
        <f t="shared" si="82"/>
        <v>3</v>
      </c>
      <c r="G898" s="8">
        <f t="shared" si="83"/>
        <v>3</v>
      </c>
      <c r="H898" s="15">
        <f t="shared" si="84"/>
        <v>0.03</v>
      </c>
      <c r="I898" s="15" t="s">
        <v>372</v>
      </c>
      <c r="J898" s="10">
        <v>100000000733797</v>
      </c>
      <c r="K898" s="9" t="s">
        <v>401</v>
      </c>
      <c r="L898" s="10">
        <v>100000000613241</v>
      </c>
      <c r="M898" s="9"/>
      <c r="N898" s="9"/>
      <c r="O898" s="9">
        <v>3</v>
      </c>
      <c r="P898" s="9">
        <v>3</v>
      </c>
      <c r="Q898" s="9">
        <v>3</v>
      </c>
    </row>
    <row r="899" spans="1:17" hidden="1" x14ac:dyDescent="0.25">
      <c r="A899" s="8" t="str">
        <f t="shared" ref="A899:A962" si="86">B899&amp;C899</f>
        <v>UltrasoundCarestream Health Uk, Limited</v>
      </c>
      <c r="B899" s="8" t="str">
        <f>VLOOKUP(J899,'Contract IDs'!A:D,4,0)</f>
        <v>Ultrasound</v>
      </c>
      <c r="C899" s="8" t="str">
        <f>VLOOKUP(L899,'Supplier IDs'!A:C,3,0)</f>
        <v>Carestream Health Uk, Limited</v>
      </c>
      <c r="D899" s="8" t="str">
        <f t="shared" si="85"/>
        <v>No Sub Cat</v>
      </c>
      <c r="E899" s="8">
        <f t="shared" ref="E899:E962" si="87">N899</f>
        <v>0</v>
      </c>
      <c r="F899" s="8">
        <f t="shared" ref="F899:F962" si="88">O899</f>
        <v>4</v>
      </c>
      <c r="G899" s="8">
        <f t="shared" ref="G899:G962" si="89">P899</f>
        <v>4</v>
      </c>
      <c r="H899" s="15">
        <f t="shared" ref="H899:H962" si="90">Q899/100</f>
        <v>0.04</v>
      </c>
      <c r="I899" s="15" t="s">
        <v>372</v>
      </c>
      <c r="J899" s="10">
        <v>100000000733797</v>
      </c>
      <c r="K899" s="9" t="s">
        <v>401</v>
      </c>
      <c r="L899" s="10">
        <v>100000000613241</v>
      </c>
      <c r="M899" s="9"/>
      <c r="N899" s="9"/>
      <c r="O899" s="9">
        <v>4</v>
      </c>
      <c r="P899" s="9">
        <v>4</v>
      </c>
      <c r="Q899" s="9">
        <v>4</v>
      </c>
    </row>
    <row r="900" spans="1:17" hidden="1" x14ac:dyDescent="0.25">
      <c r="A900" s="8" t="str">
        <f t="shared" si="86"/>
        <v>UltrasoundCarestream Health Uk, Limited</v>
      </c>
      <c r="B900" s="8" t="str">
        <f>VLOOKUP(J900,'Contract IDs'!A:D,4,0)</f>
        <v>Ultrasound</v>
      </c>
      <c r="C900" s="8" t="str">
        <f>VLOOKUP(L900,'Supplier IDs'!A:C,3,0)</f>
        <v>Carestream Health Uk, Limited</v>
      </c>
      <c r="D900" s="8" t="str">
        <f t="shared" si="85"/>
        <v>No Sub Cat</v>
      </c>
      <c r="E900" s="8">
        <f t="shared" si="87"/>
        <v>0</v>
      </c>
      <c r="F900" s="8">
        <f t="shared" si="88"/>
        <v>5</v>
      </c>
      <c r="G900" s="8">
        <f t="shared" si="89"/>
        <v>5</v>
      </c>
      <c r="H900" s="15">
        <f t="shared" si="90"/>
        <v>0.05</v>
      </c>
      <c r="I900" s="15" t="s">
        <v>372</v>
      </c>
      <c r="J900" s="10">
        <v>100000000733797</v>
      </c>
      <c r="K900" s="9" t="s">
        <v>401</v>
      </c>
      <c r="L900" s="10">
        <v>100000000613241</v>
      </c>
      <c r="M900" s="9"/>
      <c r="N900" s="9"/>
      <c r="O900" s="9">
        <v>5</v>
      </c>
      <c r="P900" s="9">
        <v>5</v>
      </c>
      <c r="Q900" s="9">
        <v>5</v>
      </c>
    </row>
    <row r="901" spans="1:17" hidden="1" x14ac:dyDescent="0.25">
      <c r="A901" s="8" t="str">
        <f t="shared" si="86"/>
        <v>UltrasoundCarestream Health Uk, Limited</v>
      </c>
      <c r="B901" s="8" t="str">
        <f>VLOOKUP(J901,'Contract IDs'!A:D,4,0)</f>
        <v>Ultrasound</v>
      </c>
      <c r="C901" s="8" t="str">
        <f>VLOOKUP(L901,'Supplier IDs'!A:C,3,0)</f>
        <v>Carestream Health Uk, Limited</v>
      </c>
      <c r="D901" s="8" t="str">
        <f t="shared" si="85"/>
        <v>No Sub Cat</v>
      </c>
      <c r="E901" s="8">
        <f t="shared" si="87"/>
        <v>0</v>
      </c>
      <c r="F901" s="8">
        <f t="shared" si="88"/>
        <v>6</v>
      </c>
      <c r="G901" s="8">
        <f t="shared" si="89"/>
        <v>6</v>
      </c>
      <c r="H901" s="15">
        <f t="shared" si="90"/>
        <v>0.05</v>
      </c>
      <c r="I901" s="15" t="s">
        <v>372</v>
      </c>
      <c r="J901" s="10">
        <v>100000000733797</v>
      </c>
      <c r="K901" s="9" t="s">
        <v>401</v>
      </c>
      <c r="L901" s="10">
        <v>100000000613241</v>
      </c>
      <c r="M901" s="9"/>
      <c r="N901" s="9"/>
      <c r="O901" s="9">
        <v>6</v>
      </c>
      <c r="P901" s="9">
        <v>6</v>
      </c>
      <c r="Q901" s="9">
        <v>5</v>
      </c>
    </row>
    <row r="902" spans="1:17" hidden="1" x14ac:dyDescent="0.25">
      <c r="A902" s="8" t="str">
        <f t="shared" si="86"/>
        <v>UltrasoundCarestream Health Uk, Limited</v>
      </c>
      <c r="B902" s="8" t="str">
        <f>VLOOKUP(J902,'Contract IDs'!A:D,4,0)</f>
        <v>Ultrasound</v>
      </c>
      <c r="C902" s="8" t="str">
        <f>VLOOKUP(L902,'Supplier IDs'!A:C,3,0)</f>
        <v>Carestream Health Uk, Limited</v>
      </c>
      <c r="D902" s="8" t="str">
        <f t="shared" si="85"/>
        <v>No Sub Cat</v>
      </c>
      <c r="E902" s="8">
        <f t="shared" si="87"/>
        <v>0</v>
      </c>
      <c r="F902" s="8">
        <f t="shared" si="88"/>
        <v>7</v>
      </c>
      <c r="G902" s="8">
        <f t="shared" si="89"/>
        <v>7</v>
      </c>
      <c r="H902" s="15">
        <f t="shared" si="90"/>
        <v>0.05</v>
      </c>
      <c r="I902" s="15" t="s">
        <v>372</v>
      </c>
      <c r="J902" s="10">
        <v>100000000733797</v>
      </c>
      <c r="K902" s="9" t="s">
        <v>401</v>
      </c>
      <c r="L902" s="10">
        <v>100000000613241</v>
      </c>
      <c r="M902" s="9"/>
      <c r="N902" s="9"/>
      <c r="O902" s="9">
        <v>7</v>
      </c>
      <c r="P902" s="9">
        <v>7</v>
      </c>
      <c r="Q902" s="9">
        <v>5</v>
      </c>
    </row>
    <row r="903" spans="1:17" hidden="1" x14ac:dyDescent="0.25">
      <c r="A903" s="8" t="str">
        <f t="shared" si="86"/>
        <v>UltrasoundCarestream Health Uk, Limited</v>
      </c>
      <c r="B903" s="8" t="str">
        <f>VLOOKUP(J903,'Contract IDs'!A:D,4,0)</f>
        <v>Ultrasound</v>
      </c>
      <c r="C903" s="8" t="str">
        <f>VLOOKUP(L903,'Supplier IDs'!A:C,3,0)</f>
        <v>Carestream Health Uk, Limited</v>
      </c>
      <c r="D903" s="8" t="str">
        <f t="shared" si="85"/>
        <v>No Sub Cat</v>
      </c>
      <c r="E903" s="8">
        <f t="shared" si="87"/>
        <v>0</v>
      </c>
      <c r="F903" s="8">
        <f t="shared" si="88"/>
        <v>8</v>
      </c>
      <c r="G903" s="8">
        <f t="shared" si="89"/>
        <v>8</v>
      </c>
      <c r="H903" s="15">
        <f t="shared" si="90"/>
        <v>0.05</v>
      </c>
      <c r="I903" s="15" t="s">
        <v>372</v>
      </c>
      <c r="J903" s="10">
        <v>100000000733797</v>
      </c>
      <c r="K903" s="9" t="s">
        <v>401</v>
      </c>
      <c r="L903" s="10">
        <v>100000000613241</v>
      </c>
      <c r="M903" s="9"/>
      <c r="N903" s="9"/>
      <c r="O903" s="9">
        <v>8</v>
      </c>
      <c r="P903" s="9">
        <v>8</v>
      </c>
      <c r="Q903" s="9">
        <v>5</v>
      </c>
    </row>
    <row r="904" spans="1:17" hidden="1" x14ac:dyDescent="0.25">
      <c r="A904" s="8" t="str">
        <f t="shared" si="86"/>
        <v>UltrasoundCarestream Health Uk, Limited</v>
      </c>
      <c r="B904" s="8" t="str">
        <f>VLOOKUP(J904,'Contract IDs'!A:D,4,0)</f>
        <v>Ultrasound</v>
      </c>
      <c r="C904" s="8" t="str">
        <f>VLOOKUP(L904,'Supplier IDs'!A:C,3,0)</f>
        <v>Carestream Health Uk, Limited</v>
      </c>
      <c r="D904" s="8" t="str">
        <f t="shared" si="85"/>
        <v>No Sub Cat</v>
      </c>
      <c r="E904" s="8">
        <f t="shared" si="87"/>
        <v>0</v>
      </c>
      <c r="F904" s="8">
        <f t="shared" si="88"/>
        <v>9</v>
      </c>
      <c r="G904" s="8">
        <f t="shared" si="89"/>
        <v>9</v>
      </c>
      <c r="H904" s="15">
        <f t="shared" si="90"/>
        <v>0.05</v>
      </c>
      <c r="I904" s="15" t="s">
        <v>372</v>
      </c>
      <c r="J904" s="10">
        <v>100000000733797</v>
      </c>
      <c r="K904" s="9" t="s">
        <v>401</v>
      </c>
      <c r="L904" s="10">
        <v>100000000613241</v>
      </c>
      <c r="M904" s="9"/>
      <c r="N904" s="9"/>
      <c r="O904" s="9">
        <v>9</v>
      </c>
      <c r="P904" s="9">
        <v>9</v>
      </c>
      <c r="Q904" s="9">
        <v>5</v>
      </c>
    </row>
    <row r="905" spans="1:17" hidden="1" x14ac:dyDescent="0.25">
      <c r="A905" s="8" t="str">
        <f t="shared" si="86"/>
        <v>UltrasoundCarestream Health Uk, Limited</v>
      </c>
      <c r="B905" s="8" t="str">
        <f>VLOOKUP(J905,'Contract IDs'!A:D,4,0)</f>
        <v>Ultrasound</v>
      </c>
      <c r="C905" s="8" t="str">
        <f>VLOOKUP(L905,'Supplier IDs'!A:C,3,0)</f>
        <v>Carestream Health Uk, Limited</v>
      </c>
      <c r="D905" s="8" t="str">
        <f t="shared" si="85"/>
        <v>No Sub Cat</v>
      </c>
      <c r="E905" s="8">
        <f t="shared" si="87"/>
        <v>0</v>
      </c>
      <c r="F905" s="8">
        <f t="shared" si="88"/>
        <v>10</v>
      </c>
      <c r="G905" s="8">
        <f t="shared" si="89"/>
        <v>999999</v>
      </c>
      <c r="H905" s="15">
        <f t="shared" si="90"/>
        <v>0.05</v>
      </c>
      <c r="I905" s="15" t="s">
        <v>372</v>
      </c>
      <c r="J905" s="10">
        <v>100000000733797</v>
      </c>
      <c r="K905" s="9" t="s">
        <v>401</v>
      </c>
      <c r="L905" s="10">
        <v>100000000613241</v>
      </c>
      <c r="M905" s="9"/>
      <c r="N905" s="9"/>
      <c r="O905" s="9">
        <v>10</v>
      </c>
      <c r="P905" s="9">
        <v>999999</v>
      </c>
      <c r="Q905" s="9">
        <v>5</v>
      </c>
    </row>
    <row r="906" spans="1:17" hidden="1" x14ac:dyDescent="0.25">
      <c r="A906" s="8" t="str">
        <f t="shared" si="86"/>
        <v>UltrasoundEsaote UK</v>
      </c>
      <c r="B906" s="8" t="str">
        <f>VLOOKUP(J906,'Contract IDs'!A:D,4,0)</f>
        <v>Ultrasound</v>
      </c>
      <c r="C906" s="8" t="str">
        <f>VLOOKUP(L906,'Supplier IDs'!A:C,3,0)</f>
        <v>Esaote UK</v>
      </c>
      <c r="D906" s="8" t="str">
        <f t="shared" si="85"/>
        <v>No Sub Cat</v>
      </c>
      <c r="E906" s="8">
        <f t="shared" si="87"/>
        <v>0</v>
      </c>
      <c r="F906" s="8">
        <f t="shared" si="88"/>
        <v>2</v>
      </c>
      <c r="G906" s="8">
        <f t="shared" si="89"/>
        <v>2</v>
      </c>
      <c r="H906" s="15">
        <f t="shared" si="90"/>
        <v>0.02</v>
      </c>
      <c r="I906" s="15" t="s">
        <v>372</v>
      </c>
      <c r="J906" s="10">
        <v>100000000733797</v>
      </c>
      <c r="K906" s="9" t="s">
        <v>401</v>
      </c>
      <c r="L906" s="10">
        <v>100000000611157</v>
      </c>
      <c r="M906" s="9"/>
      <c r="N906" s="9"/>
      <c r="O906" s="9">
        <v>2</v>
      </c>
      <c r="P906" s="9">
        <v>2</v>
      </c>
      <c r="Q906" s="9">
        <v>2</v>
      </c>
    </row>
    <row r="907" spans="1:17" hidden="1" x14ac:dyDescent="0.25">
      <c r="A907" s="8" t="str">
        <f t="shared" si="86"/>
        <v>UltrasoundEsaote UK</v>
      </c>
      <c r="B907" s="8" t="str">
        <f>VLOOKUP(J907,'Contract IDs'!A:D,4,0)</f>
        <v>Ultrasound</v>
      </c>
      <c r="C907" s="8" t="str">
        <f>VLOOKUP(L907,'Supplier IDs'!A:C,3,0)</f>
        <v>Esaote UK</v>
      </c>
      <c r="D907" s="8" t="str">
        <f t="shared" si="85"/>
        <v>No Sub Cat</v>
      </c>
      <c r="E907" s="8">
        <f t="shared" si="87"/>
        <v>0</v>
      </c>
      <c r="F907" s="8">
        <f t="shared" si="88"/>
        <v>3</v>
      </c>
      <c r="G907" s="8">
        <f t="shared" si="89"/>
        <v>3</v>
      </c>
      <c r="H907" s="15">
        <f t="shared" si="90"/>
        <v>0.02</v>
      </c>
      <c r="I907" s="15" t="s">
        <v>372</v>
      </c>
      <c r="J907" s="10">
        <v>100000000733797</v>
      </c>
      <c r="K907" s="9" t="s">
        <v>401</v>
      </c>
      <c r="L907" s="10">
        <v>100000000611157</v>
      </c>
      <c r="M907" s="9"/>
      <c r="N907" s="9"/>
      <c r="O907" s="9">
        <v>3</v>
      </c>
      <c r="P907" s="9">
        <v>3</v>
      </c>
      <c r="Q907" s="9">
        <v>2</v>
      </c>
    </row>
    <row r="908" spans="1:17" hidden="1" x14ac:dyDescent="0.25">
      <c r="A908" s="8" t="str">
        <f t="shared" si="86"/>
        <v>UltrasoundEsaote UK</v>
      </c>
      <c r="B908" s="8" t="str">
        <f>VLOOKUP(J908,'Contract IDs'!A:D,4,0)</f>
        <v>Ultrasound</v>
      </c>
      <c r="C908" s="8" t="str">
        <f>VLOOKUP(L908,'Supplier IDs'!A:C,3,0)</f>
        <v>Esaote UK</v>
      </c>
      <c r="D908" s="8" t="str">
        <f t="shared" si="85"/>
        <v>No Sub Cat</v>
      </c>
      <c r="E908" s="8">
        <f t="shared" si="87"/>
        <v>0</v>
      </c>
      <c r="F908" s="8">
        <f t="shared" si="88"/>
        <v>4</v>
      </c>
      <c r="G908" s="8">
        <f t="shared" si="89"/>
        <v>4</v>
      </c>
      <c r="H908" s="15">
        <f t="shared" si="90"/>
        <v>0.05</v>
      </c>
      <c r="I908" s="15" t="s">
        <v>372</v>
      </c>
      <c r="J908" s="10">
        <v>100000000733797</v>
      </c>
      <c r="K908" s="9" t="s">
        <v>401</v>
      </c>
      <c r="L908" s="10">
        <v>100000000611157</v>
      </c>
      <c r="M908" s="9"/>
      <c r="N908" s="9"/>
      <c r="O908" s="9">
        <v>4</v>
      </c>
      <c r="P908" s="9">
        <v>4</v>
      </c>
      <c r="Q908" s="9">
        <v>5</v>
      </c>
    </row>
    <row r="909" spans="1:17" hidden="1" x14ac:dyDescent="0.25">
      <c r="A909" s="8" t="str">
        <f t="shared" si="86"/>
        <v>UltrasoundEsaote UK</v>
      </c>
      <c r="B909" s="8" t="str">
        <f>VLOOKUP(J909,'Contract IDs'!A:D,4,0)</f>
        <v>Ultrasound</v>
      </c>
      <c r="C909" s="8" t="str">
        <f>VLOOKUP(L909,'Supplier IDs'!A:C,3,0)</f>
        <v>Esaote UK</v>
      </c>
      <c r="D909" s="8" t="str">
        <f t="shared" si="85"/>
        <v>No Sub Cat</v>
      </c>
      <c r="E909" s="8">
        <f t="shared" si="87"/>
        <v>0</v>
      </c>
      <c r="F909" s="8">
        <f t="shared" si="88"/>
        <v>5</v>
      </c>
      <c r="G909" s="8">
        <f t="shared" si="89"/>
        <v>5</v>
      </c>
      <c r="H909" s="15">
        <f t="shared" si="90"/>
        <v>0.1</v>
      </c>
      <c r="I909" s="15" t="s">
        <v>372</v>
      </c>
      <c r="J909" s="10">
        <v>100000000733797</v>
      </c>
      <c r="K909" s="9" t="s">
        <v>401</v>
      </c>
      <c r="L909" s="10">
        <v>100000000611157</v>
      </c>
      <c r="M909" s="9"/>
      <c r="N909" s="9"/>
      <c r="O909" s="9">
        <v>5</v>
      </c>
      <c r="P909" s="9">
        <v>5</v>
      </c>
      <c r="Q909" s="9">
        <v>10</v>
      </c>
    </row>
    <row r="910" spans="1:17" hidden="1" x14ac:dyDescent="0.25">
      <c r="A910" s="8" t="str">
        <f t="shared" si="86"/>
        <v>UltrasoundEsaote UK</v>
      </c>
      <c r="B910" s="8" t="str">
        <f>VLOOKUP(J910,'Contract IDs'!A:D,4,0)</f>
        <v>Ultrasound</v>
      </c>
      <c r="C910" s="8" t="str">
        <f>VLOOKUP(L910,'Supplier IDs'!A:C,3,0)</f>
        <v>Esaote UK</v>
      </c>
      <c r="D910" s="8" t="str">
        <f t="shared" si="85"/>
        <v>No Sub Cat</v>
      </c>
      <c r="E910" s="8">
        <f t="shared" si="87"/>
        <v>0</v>
      </c>
      <c r="F910" s="8">
        <f t="shared" si="88"/>
        <v>6</v>
      </c>
      <c r="G910" s="8">
        <f t="shared" si="89"/>
        <v>6</v>
      </c>
      <c r="H910" s="15">
        <f t="shared" si="90"/>
        <v>0.1</v>
      </c>
      <c r="I910" s="15" t="s">
        <v>372</v>
      </c>
      <c r="J910" s="10">
        <v>100000000733797</v>
      </c>
      <c r="K910" s="9" t="s">
        <v>401</v>
      </c>
      <c r="L910" s="10">
        <v>100000000611157</v>
      </c>
      <c r="M910" s="9"/>
      <c r="N910" s="9"/>
      <c r="O910" s="9">
        <v>6</v>
      </c>
      <c r="P910" s="9">
        <v>6</v>
      </c>
      <c r="Q910" s="9">
        <v>10</v>
      </c>
    </row>
    <row r="911" spans="1:17" hidden="1" x14ac:dyDescent="0.25">
      <c r="A911" s="8" t="str">
        <f t="shared" si="86"/>
        <v>UltrasoundEsaote UK</v>
      </c>
      <c r="B911" s="8" t="str">
        <f>VLOOKUP(J911,'Contract IDs'!A:D,4,0)</f>
        <v>Ultrasound</v>
      </c>
      <c r="C911" s="8" t="str">
        <f>VLOOKUP(L911,'Supplier IDs'!A:C,3,0)</f>
        <v>Esaote UK</v>
      </c>
      <c r="D911" s="8" t="str">
        <f t="shared" si="85"/>
        <v>No Sub Cat</v>
      </c>
      <c r="E911" s="8">
        <f t="shared" si="87"/>
        <v>0</v>
      </c>
      <c r="F911" s="8">
        <f t="shared" si="88"/>
        <v>7</v>
      </c>
      <c r="G911" s="8">
        <f t="shared" si="89"/>
        <v>7</v>
      </c>
      <c r="H911" s="15">
        <f t="shared" si="90"/>
        <v>0.1</v>
      </c>
      <c r="I911" s="15" t="s">
        <v>372</v>
      </c>
      <c r="J911" s="10">
        <v>100000000733797</v>
      </c>
      <c r="K911" s="9" t="s">
        <v>401</v>
      </c>
      <c r="L911" s="10">
        <v>100000000611157</v>
      </c>
      <c r="M911" s="9"/>
      <c r="N911" s="9"/>
      <c r="O911" s="9">
        <v>7</v>
      </c>
      <c r="P911" s="9">
        <v>7</v>
      </c>
      <c r="Q911" s="9">
        <v>10</v>
      </c>
    </row>
    <row r="912" spans="1:17" hidden="1" x14ac:dyDescent="0.25">
      <c r="A912" s="8" t="str">
        <f t="shared" si="86"/>
        <v>UltrasoundEsaote UK</v>
      </c>
      <c r="B912" s="8" t="str">
        <f>VLOOKUP(J912,'Contract IDs'!A:D,4,0)</f>
        <v>Ultrasound</v>
      </c>
      <c r="C912" s="8" t="str">
        <f>VLOOKUP(L912,'Supplier IDs'!A:C,3,0)</f>
        <v>Esaote UK</v>
      </c>
      <c r="D912" s="8" t="str">
        <f t="shared" si="85"/>
        <v>No Sub Cat</v>
      </c>
      <c r="E912" s="8">
        <f t="shared" si="87"/>
        <v>0</v>
      </c>
      <c r="F912" s="8">
        <f t="shared" si="88"/>
        <v>8</v>
      </c>
      <c r="G912" s="8">
        <f t="shared" si="89"/>
        <v>8</v>
      </c>
      <c r="H912" s="15">
        <f t="shared" si="90"/>
        <v>0.1</v>
      </c>
      <c r="I912" s="15" t="s">
        <v>372</v>
      </c>
      <c r="J912" s="10">
        <v>100000000733797</v>
      </c>
      <c r="K912" s="9" t="s">
        <v>401</v>
      </c>
      <c r="L912" s="10">
        <v>100000000611157</v>
      </c>
      <c r="M912" s="9"/>
      <c r="N912" s="9"/>
      <c r="O912" s="9">
        <v>8</v>
      </c>
      <c r="P912" s="9">
        <v>8</v>
      </c>
      <c r="Q912" s="9">
        <v>10</v>
      </c>
    </row>
    <row r="913" spans="1:17" hidden="1" x14ac:dyDescent="0.25">
      <c r="A913" s="8" t="str">
        <f t="shared" si="86"/>
        <v>UltrasoundEsaote UK</v>
      </c>
      <c r="B913" s="8" t="str">
        <f>VLOOKUP(J913,'Contract IDs'!A:D,4,0)</f>
        <v>Ultrasound</v>
      </c>
      <c r="C913" s="8" t="str">
        <f>VLOOKUP(L913,'Supplier IDs'!A:C,3,0)</f>
        <v>Esaote UK</v>
      </c>
      <c r="D913" s="8" t="str">
        <f t="shared" si="85"/>
        <v>No Sub Cat</v>
      </c>
      <c r="E913" s="8">
        <f t="shared" si="87"/>
        <v>0</v>
      </c>
      <c r="F913" s="8">
        <f t="shared" si="88"/>
        <v>9</v>
      </c>
      <c r="G913" s="8">
        <f t="shared" si="89"/>
        <v>9</v>
      </c>
      <c r="H913" s="15">
        <f t="shared" si="90"/>
        <v>0.1</v>
      </c>
      <c r="I913" s="15" t="s">
        <v>372</v>
      </c>
      <c r="J913" s="10">
        <v>100000000733797</v>
      </c>
      <c r="K913" s="9" t="s">
        <v>401</v>
      </c>
      <c r="L913" s="10">
        <v>100000000611157</v>
      </c>
      <c r="M913" s="9"/>
      <c r="N913" s="9"/>
      <c r="O913" s="9">
        <v>9</v>
      </c>
      <c r="P913" s="9">
        <v>9</v>
      </c>
      <c r="Q913" s="9">
        <v>10</v>
      </c>
    </row>
    <row r="914" spans="1:17" hidden="1" x14ac:dyDescent="0.25">
      <c r="A914" s="8" t="str">
        <f t="shared" si="86"/>
        <v>UltrasoundEsaote UK</v>
      </c>
      <c r="B914" s="8" t="str">
        <f>VLOOKUP(J914,'Contract IDs'!A:D,4,0)</f>
        <v>Ultrasound</v>
      </c>
      <c r="C914" s="8" t="str">
        <f>VLOOKUP(L914,'Supplier IDs'!A:C,3,0)</f>
        <v>Esaote UK</v>
      </c>
      <c r="D914" s="8" t="str">
        <f t="shared" si="85"/>
        <v>No Sub Cat</v>
      </c>
      <c r="E914" s="8">
        <f t="shared" si="87"/>
        <v>0</v>
      </c>
      <c r="F914" s="8">
        <f t="shared" si="88"/>
        <v>10</v>
      </c>
      <c r="G914" s="8">
        <f t="shared" si="89"/>
        <v>999999</v>
      </c>
      <c r="H914" s="15">
        <f t="shared" si="90"/>
        <v>0.1</v>
      </c>
      <c r="I914" s="15" t="s">
        <v>372</v>
      </c>
      <c r="J914" s="10">
        <v>100000000733797</v>
      </c>
      <c r="K914" s="9" t="s">
        <v>401</v>
      </c>
      <c r="L914" s="10">
        <v>100000000611157</v>
      </c>
      <c r="M914" s="9"/>
      <c r="N914" s="9"/>
      <c r="O914" s="9">
        <v>10</v>
      </c>
      <c r="P914" s="9">
        <v>999999</v>
      </c>
      <c r="Q914" s="9">
        <v>10</v>
      </c>
    </row>
    <row r="915" spans="1:17" hidden="1" x14ac:dyDescent="0.25">
      <c r="A915" s="8" t="str">
        <f t="shared" si="86"/>
        <v>UltrasoundFujifilm UK Limited</v>
      </c>
      <c r="B915" s="8" t="str">
        <f>VLOOKUP(J915,'Contract IDs'!A:D,4,0)</f>
        <v>Ultrasound</v>
      </c>
      <c r="C915" s="8" t="str">
        <f>VLOOKUP(L915,'Supplier IDs'!A:C,3,0)</f>
        <v>Fujifilm UK Limited</v>
      </c>
      <c r="D915" s="8" t="str">
        <f t="shared" si="85"/>
        <v>No Sub Cat</v>
      </c>
      <c r="E915" s="8">
        <f t="shared" si="87"/>
        <v>0</v>
      </c>
      <c r="F915" s="8">
        <f t="shared" si="88"/>
        <v>0</v>
      </c>
      <c r="G915" s="8">
        <f t="shared" si="89"/>
        <v>2</v>
      </c>
      <c r="H915" s="15">
        <f t="shared" si="90"/>
        <v>0</v>
      </c>
      <c r="I915" s="15" t="s">
        <v>372</v>
      </c>
      <c r="J915" s="10">
        <v>100000000733797</v>
      </c>
      <c r="K915" s="9" t="s">
        <v>401</v>
      </c>
      <c r="L915" s="10">
        <v>100000000613274</v>
      </c>
      <c r="M915" s="9"/>
      <c r="N915" s="9"/>
      <c r="O915" s="9">
        <v>0</v>
      </c>
      <c r="P915" s="9">
        <v>2</v>
      </c>
      <c r="Q915" s="9">
        <v>0</v>
      </c>
    </row>
    <row r="916" spans="1:17" hidden="1" x14ac:dyDescent="0.25">
      <c r="A916" s="8" t="str">
        <f t="shared" si="86"/>
        <v>UltrasoundFujifilm UK Limited</v>
      </c>
      <c r="B916" s="8" t="str">
        <f>VLOOKUP(J916,'Contract IDs'!A:D,4,0)</f>
        <v>Ultrasound</v>
      </c>
      <c r="C916" s="8" t="str">
        <f>VLOOKUP(L916,'Supplier IDs'!A:C,3,0)</f>
        <v>Fujifilm UK Limited</v>
      </c>
      <c r="D916" s="8" t="str">
        <f t="shared" si="85"/>
        <v>No Sub Cat</v>
      </c>
      <c r="E916" s="8">
        <f t="shared" si="87"/>
        <v>0</v>
      </c>
      <c r="F916" s="8">
        <f t="shared" si="88"/>
        <v>3</v>
      </c>
      <c r="G916" s="8">
        <f t="shared" si="89"/>
        <v>999999</v>
      </c>
      <c r="H916" s="15">
        <f t="shared" si="90"/>
        <v>0.03</v>
      </c>
      <c r="I916" s="15" t="s">
        <v>372</v>
      </c>
      <c r="J916" s="10">
        <v>100000000733797</v>
      </c>
      <c r="K916" s="9" t="s">
        <v>401</v>
      </c>
      <c r="L916" s="10">
        <v>100000000613274</v>
      </c>
      <c r="M916" s="9"/>
      <c r="N916" s="9"/>
      <c r="O916" s="9">
        <v>3</v>
      </c>
      <c r="P916" s="9">
        <v>999999</v>
      </c>
      <c r="Q916" s="9">
        <v>3</v>
      </c>
    </row>
    <row r="917" spans="1:17" hidden="1" x14ac:dyDescent="0.25">
      <c r="A917" s="8" t="str">
        <f t="shared" si="86"/>
        <v>UltrasoundGe Medical Systems Limited</v>
      </c>
      <c r="B917" s="8" t="str">
        <f>VLOOKUP(J917,'Contract IDs'!A:D,4,0)</f>
        <v>Ultrasound</v>
      </c>
      <c r="C917" s="8" t="str">
        <f>VLOOKUP(L917,'Supplier IDs'!A:C,3,0)</f>
        <v>Ge Medical Systems Limited</v>
      </c>
      <c r="D917" s="8" t="str">
        <f t="shared" si="85"/>
        <v>No Sub Cat</v>
      </c>
      <c r="E917" s="8">
        <f t="shared" si="87"/>
        <v>0</v>
      </c>
      <c r="F917" s="8">
        <f t="shared" si="88"/>
        <v>2</v>
      </c>
      <c r="G917" s="8">
        <f t="shared" si="89"/>
        <v>2</v>
      </c>
      <c r="H917" s="15">
        <f t="shared" si="90"/>
        <v>0.01</v>
      </c>
      <c r="I917" s="15" t="s">
        <v>372</v>
      </c>
      <c r="J917" s="10">
        <v>100000000733797</v>
      </c>
      <c r="K917" s="9" t="s">
        <v>401</v>
      </c>
      <c r="L917" s="10">
        <v>100000000611079</v>
      </c>
      <c r="M917" s="9"/>
      <c r="N917" s="9"/>
      <c r="O917" s="9">
        <v>2</v>
      </c>
      <c r="P917" s="9">
        <v>2</v>
      </c>
      <c r="Q917" s="9">
        <v>1</v>
      </c>
    </row>
    <row r="918" spans="1:17" hidden="1" x14ac:dyDescent="0.25">
      <c r="A918" s="8" t="str">
        <f t="shared" si="86"/>
        <v>UltrasoundGe Medical Systems Limited</v>
      </c>
      <c r="B918" s="8" t="str">
        <f>VLOOKUP(J918,'Contract IDs'!A:D,4,0)</f>
        <v>Ultrasound</v>
      </c>
      <c r="C918" s="8" t="str">
        <f>VLOOKUP(L918,'Supplier IDs'!A:C,3,0)</f>
        <v>Ge Medical Systems Limited</v>
      </c>
      <c r="D918" s="8" t="str">
        <f t="shared" si="85"/>
        <v>No Sub Cat</v>
      </c>
      <c r="E918" s="8">
        <f t="shared" si="87"/>
        <v>0</v>
      </c>
      <c r="F918" s="8">
        <f t="shared" si="88"/>
        <v>3</v>
      </c>
      <c r="G918" s="8">
        <f t="shared" si="89"/>
        <v>3</v>
      </c>
      <c r="H918" s="15">
        <f t="shared" si="90"/>
        <v>1.1000000000000001E-2</v>
      </c>
      <c r="I918" s="15" t="s">
        <v>372</v>
      </c>
      <c r="J918" s="10">
        <v>100000000733797</v>
      </c>
      <c r="K918" s="9" t="s">
        <v>401</v>
      </c>
      <c r="L918" s="10">
        <v>100000000611079</v>
      </c>
      <c r="M918" s="9"/>
      <c r="N918" s="9"/>
      <c r="O918" s="9">
        <v>3</v>
      </c>
      <c r="P918" s="9">
        <v>3</v>
      </c>
      <c r="Q918" s="9">
        <v>1.1000000000000001</v>
      </c>
    </row>
    <row r="919" spans="1:17" hidden="1" x14ac:dyDescent="0.25">
      <c r="A919" s="8" t="str">
        <f t="shared" si="86"/>
        <v>UltrasoundGe Medical Systems Limited</v>
      </c>
      <c r="B919" s="8" t="str">
        <f>VLOOKUP(J919,'Contract IDs'!A:D,4,0)</f>
        <v>Ultrasound</v>
      </c>
      <c r="C919" s="8" t="str">
        <f>VLOOKUP(L919,'Supplier IDs'!A:C,3,0)</f>
        <v>Ge Medical Systems Limited</v>
      </c>
      <c r="D919" s="8" t="str">
        <f t="shared" si="85"/>
        <v>No Sub Cat</v>
      </c>
      <c r="E919" s="8">
        <f t="shared" si="87"/>
        <v>0</v>
      </c>
      <c r="F919" s="8">
        <f t="shared" si="88"/>
        <v>4</v>
      </c>
      <c r="G919" s="8">
        <f t="shared" si="89"/>
        <v>4</v>
      </c>
      <c r="H919" s="15">
        <f t="shared" si="90"/>
        <v>1.2E-2</v>
      </c>
      <c r="I919" s="15" t="s">
        <v>372</v>
      </c>
      <c r="J919" s="10">
        <v>100000000733797</v>
      </c>
      <c r="K919" s="9" t="s">
        <v>401</v>
      </c>
      <c r="L919" s="10">
        <v>100000000611079</v>
      </c>
      <c r="M919" s="9"/>
      <c r="N919" s="9"/>
      <c r="O919" s="9">
        <v>4</v>
      </c>
      <c r="P919" s="9">
        <v>4</v>
      </c>
      <c r="Q919" s="9">
        <v>1.2</v>
      </c>
    </row>
    <row r="920" spans="1:17" hidden="1" x14ac:dyDescent="0.25">
      <c r="A920" s="8" t="str">
        <f t="shared" si="86"/>
        <v>UltrasoundGe Medical Systems Limited</v>
      </c>
      <c r="B920" s="8" t="str">
        <f>VLOOKUP(J920,'Contract IDs'!A:D,4,0)</f>
        <v>Ultrasound</v>
      </c>
      <c r="C920" s="8" t="str">
        <f>VLOOKUP(L920,'Supplier IDs'!A:C,3,0)</f>
        <v>Ge Medical Systems Limited</v>
      </c>
      <c r="D920" s="8" t="str">
        <f t="shared" si="85"/>
        <v>No Sub Cat</v>
      </c>
      <c r="E920" s="8">
        <f t="shared" si="87"/>
        <v>0</v>
      </c>
      <c r="F920" s="8">
        <f t="shared" si="88"/>
        <v>5</v>
      </c>
      <c r="G920" s="8">
        <f t="shared" si="89"/>
        <v>5</v>
      </c>
      <c r="H920" s="15">
        <f t="shared" si="90"/>
        <v>0.02</v>
      </c>
      <c r="I920" s="15" t="s">
        <v>372</v>
      </c>
      <c r="J920" s="10">
        <v>100000000733797</v>
      </c>
      <c r="K920" s="9" t="s">
        <v>401</v>
      </c>
      <c r="L920" s="10">
        <v>100000000611079</v>
      </c>
      <c r="M920" s="9"/>
      <c r="N920" s="9"/>
      <c r="O920" s="9">
        <v>5</v>
      </c>
      <c r="P920" s="9">
        <v>5</v>
      </c>
      <c r="Q920" s="9">
        <v>2</v>
      </c>
    </row>
    <row r="921" spans="1:17" hidden="1" x14ac:dyDescent="0.25">
      <c r="A921" s="8" t="str">
        <f t="shared" si="86"/>
        <v>UltrasoundGe Medical Systems Limited</v>
      </c>
      <c r="B921" s="8" t="str">
        <f>VLOOKUP(J921,'Contract IDs'!A:D,4,0)</f>
        <v>Ultrasound</v>
      </c>
      <c r="C921" s="8" t="str">
        <f>VLOOKUP(L921,'Supplier IDs'!A:C,3,0)</f>
        <v>Ge Medical Systems Limited</v>
      </c>
      <c r="D921" s="8" t="str">
        <f t="shared" si="85"/>
        <v>No Sub Cat</v>
      </c>
      <c r="E921" s="8">
        <f t="shared" si="87"/>
        <v>0</v>
      </c>
      <c r="F921" s="8">
        <f t="shared" si="88"/>
        <v>6</v>
      </c>
      <c r="G921" s="8">
        <f t="shared" si="89"/>
        <v>6</v>
      </c>
      <c r="H921" s="15">
        <f t="shared" si="90"/>
        <v>0.02</v>
      </c>
      <c r="I921" s="15" t="s">
        <v>372</v>
      </c>
      <c r="J921" s="10">
        <v>100000000733797</v>
      </c>
      <c r="K921" s="9" t="s">
        <v>401</v>
      </c>
      <c r="L921" s="10">
        <v>100000000611079</v>
      </c>
      <c r="M921" s="9"/>
      <c r="N921" s="9"/>
      <c r="O921" s="9">
        <v>6</v>
      </c>
      <c r="P921" s="9">
        <v>6</v>
      </c>
      <c r="Q921" s="9">
        <v>2</v>
      </c>
    </row>
    <row r="922" spans="1:17" hidden="1" x14ac:dyDescent="0.25">
      <c r="A922" s="8" t="str">
        <f t="shared" si="86"/>
        <v>UltrasoundGe Medical Systems Limited</v>
      </c>
      <c r="B922" s="8" t="str">
        <f>VLOOKUP(J922,'Contract IDs'!A:D,4,0)</f>
        <v>Ultrasound</v>
      </c>
      <c r="C922" s="8" t="str">
        <f>VLOOKUP(L922,'Supplier IDs'!A:C,3,0)</f>
        <v>Ge Medical Systems Limited</v>
      </c>
      <c r="D922" s="8" t="str">
        <f t="shared" si="85"/>
        <v>No Sub Cat</v>
      </c>
      <c r="E922" s="8">
        <f t="shared" si="87"/>
        <v>0</v>
      </c>
      <c r="F922" s="8">
        <f t="shared" si="88"/>
        <v>7</v>
      </c>
      <c r="G922" s="8">
        <f t="shared" si="89"/>
        <v>7</v>
      </c>
      <c r="H922" s="15">
        <f t="shared" si="90"/>
        <v>0.02</v>
      </c>
      <c r="I922" s="15" t="s">
        <v>372</v>
      </c>
      <c r="J922" s="10">
        <v>100000000733797</v>
      </c>
      <c r="K922" s="9" t="s">
        <v>401</v>
      </c>
      <c r="L922" s="10">
        <v>100000000611079</v>
      </c>
      <c r="M922" s="9"/>
      <c r="N922" s="9"/>
      <c r="O922" s="9">
        <v>7</v>
      </c>
      <c r="P922" s="9">
        <v>7</v>
      </c>
      <c r="Q922" s="9">
        <v>2</v>
      </c>
    </row>
    <row r="923" spans="1:17" hidden="1" x14ac:dyDescent="0.25">
      <c r="A923" s="8" t="str">
        <f t="shared" si="86"/>
        <v>UltrasoundGe Medical Systems Limited</v>
      </c>
      <c r="B923" s="8" t="str">
        <f>VLOOKUP(J923,'Contract IDs'!A:D,4,0)</f>
        <v>Ultrasound</v>
      </c>
      <c r="C923" s="8" t="str">
        <f>VLOOKUP(L923,'Supplier IDs'!A:C,3,0)</f>
        <v>Ge Medical Systems Limited</v>
      </c>
      <c r="D923" s="8" t="str">
        <f t="shared" si="85"/>
        <v>No Sub Cat</v>
      </c>
      <c r="E923" s="8">
        <f t="shared" si="87"/>
        <v>0</v>
      </c>
      <c r="F923" s="8">
        <f t="shared" si="88"/>
        <v>8</v>
      </c>
      <c r="G923" s="8">
        <f t="shared" si="89"/>
        <v>8</v>
      </c>
      <c r="H923" s="15">
        <f t="shared" si="90"/>
        <v>0.02</v>
      </c>
      <c r="I923" s="15" t="s">
        <v>372</v>
      </c>
      <c r="J923" s="10">
        <v>100000000733797</v>
      </c>
      <c r="K923" s="9" t="s">
        <v>401</v>
      </c>
      <c r="L923" s="10">
        <v>100000000611079</v>
      </c>
      <c r="M923" s="9"/>
      <c r="N923" s="9"/>
      <c r="O923" s="9">
        <v>8</v>
      </c>
      <c r="P923" s="9">
        <v>8</v>
      </c>
      <c r="Q923" s="9">
        <v>2</v>
      </c>
    </row>
    <row r="924" spans="1:17" hidden="1" x14ac:dyDescent="0.25">
      <c r="A924" s="8" t="str">
        <f t="shared" si="86"/>
        <v>UltrasoundGe Medical Systems Limited</v>
      </c>
      <c r="B924" s="8" t="str">
        <f>VLOOKUP(J924,'Contract IDs'!A:D,4,0)</f>
        <v>Ultrasound</v>
      </c>
      <c r="C924" s="8" t="str">
        <f>VLOOKUP(L924,'Supplier IDs'!A:C,3,0)</f>
        <v>Ge Medical Systems Limited</v>
      </c>
      <c r="D924" s="8" t="str">
        <f t="shared" si="85"/>
        <v>No Sub Cat</v>
      </c>
      <c r="E924" s="8">
        <f t="shared" si="87"/>
        <v>0</v>
      </c>
      <c r="F924" s="8">
        <f t="shared" si="88"/>
        <v>9</v>
      </c>
      <c r="G924" s="8">
        <f t="shared" si="89"/>
        <v>9</v>
      </c>
      <c r="H924" s="15">
        <f t="shared" si="90"/>
        <v>0.02</v>
      </c>
      <c r="I924" s="15" t="s">
        <v>372</v>
      </c>
      <c r="J924" s="10">
        <v>100000000733797</v>
      </c>
      <c r="K924" s="9" t="s">
        <v>401</v>
      </c>
      <c r="L924" s="10">
        <v>100000000611079</v>
      </c>
      <c r="M924" s="9"/>
      <c r="N924" s="9"/>
      <c r="O924" s="9">
        <v>9</v>
      </c>
      <c r="P924" s="9">
        <v>9</v>
      </c>
      <c r="Q924" s="9">
        <v>2</v>
      </c>
    </row>
    <row r="925" spans="1:17" hidden="1" x14ac:dyDescent="0.25">
      <c r="A925" s="8" t="str">
        <f t="shared" si="86"/>
        <v>UltrasoundGe Medical Systems Limited</v>
      </c>
      <c r="B925" s="8" t="str">
        <f>VLOOKUP(J925,'Contract IDs'!A:D,4,0)</f>
        <v>Ultrasound</v>
      </c>
      <c r="C925" s="8" t="str">
        <f>VLOOKUP(L925,'Supplier IDs'!A:C,3,0)</f>
        <v>Ge Medical Systems Limited</v>
      </c>
      <c r="D925" s="8" t="str">
        <f t="shared" si="85"/>
        <v>No Sub Cat</v>
      </c>
      <c r="E925" s="8">
        <f t="shared" si="87"/>
        <v>0</v>
      </c>
      <c r="F925" s="8">
        <f t="shared" si="88"/>
        <v>10</v>
      </c>
      <c r="G925" s="8">
        <f t="shared" si="89"/>
        <v>999999</v>
      </c>
      <c r="H925" s="15">
        <f t="shared" si="90"/>
        <v>0.02</v>
      </c>
      <c r="I925" s="15" t="s">
        <v>372</v>
      </c>
      <c r="J925" s="10">
        <v>100000000733797</v>
      </c>
      <c r="K925" s="9" t="s">
        <v>401</v>
      </c>
      <c r="L925" s="10">
        <v>100000000611079</v>
      </c>
      <c r="M925" s="9"/>
      <c r="N925" s="9"/>
      <c r="O925" s="9">
        <v>10</v>
      </c>
      <c r="P925" s="9">
        <v>999999</v>
      </c>
      <c r="Q925" s="9">
        <v>2</v>
      </c>
    </row>
    <row r="926" spans="1:17" hidden="1" x14ac:dyDescent="0.25">
      <c r="A926" s="8" t="str">
        <f t="shared" si="86"/>
        <v>UltrasoundHealth Net Connections Limited</v>
      </c>
      <c r="B926" s="8" t="str">
        <f>VLOOKUP(J926,'Contract IDs'!A:D,4,0)</f>
        <v>Ultrasound</v>
      </c>
      <c r="C926" s="8" t="str">
        <f>VLOOKUP(L926,'Supplier IDs'!A:C,3,0)</f>
        <v>Health Net Connections Limited</v>
      </c>
      <c r="D926" s="8" t="str">
        <f t="shared" si="85"/>
        <v>No Sub Cat</v>
      </c>
      <c r="E926" s="8">
        <f t="shared" si="87"/>
        <v>0</v>
      </c>
      <c r="F926" s="8">
        <f t="shared" si="88"/>
        <v>2</v>
      </c>
      <c r="G926" s="8">
        <f t="shared" si="89"/>
        <v>2</v>
      </c>
      <c r="H926" s="15">
        <f t="shared" si="90"/>
        <v>0</v>
      </c>
      <c r="I926" s="15" t="s">
        <v>372</v>
      </c>
      <c r="J926" s="10">
        <v>100000000733797</v>
      </c>
      <c r="K926" s="9" t="s">
        <v>401</v>
      </c>
      <c r="L926" s="10">
        <v>100000000613820</v>
      </c>
      <c r="M926" s="9"/>
      <c r="N926" s="9"/>
      <c r="O926" s="9">
        <v>2</v>
      </c>
      <c r="P926" s="9">
        <v>2</v>
      </c>
      <c r="Q926" s="9">
        <v>0</v>
      </c>
    </row>
    <row r="927" spans="1:17" hidden="1" x14ac:dyDescent="0.25">
      <c r="A927" s="8" t="str">
        <f t="shared" si="86"/>
        <v>UltrasoundHealth Net Connections Limited</v>
      </c>
      <c r="B927" s="8" t="str">
        <f>VLOOKUP(J927,'Contract IDs'!A:D,4,0)</f>
        <v>Ultrasound</v>
      </c>
      <c r="C927" s="8" t="str">
        <f>VLOOKUP(L927,'Supplier IDs'!A:C,3,0)</f>
        <v>Health Net Connections Limited</v>
      </c>
      <c r="D927" s="8" t="str">
        <f t="shared" si="85"/>
        <v>No Sub Cat</v>
      </c>
      <c r="E927" s="8">
        <f t="shared" si="87"/>
        <v>0</v>
      </c>
      <c r="F927" s="8">
        <f t="shared" si="88"/>
        <v>3</v>
      </c>
      <c r="G927" s="8">
        <f t="shared" si="89"/>
        <v>3</v>
      </c>
      <c r="H927" s="15">
        <f t="shared" si="90"/>
        <v>0</v>
      </c>
      <c r="I927" s="15" t="s">
        <v>372</v>
      </c>
      <c r="J927" s="10">
        <v>100000000733797</v>
      </c>
      <c r="K927" s="9" t="s">
        <v>401</v>
      </c>
      <c r="L927" s="10">
        <v>100000000613820</v>
      </c>
      <c r="M927" s="9"/>
      <c r="N927" s="9"/>
      <c r="O927" s="9">
        <v>3</v>
      </c>
      <c r="P927" s="9">
        <v>3</v>
      </c>
      <c r="Q927" s="9">
        <v>0</v>
      </c>
    </row>
    <row r="928" spans="1:17" hidden="1" x14ac:dyDescent="0.25">
      <c r="A928" s="8" t="str">
        <f t="shared" si="86"/>
        <v>UltrasoundHealth Net Connections Limited</v>
      </c>
      <c r="B928" s="8" t="str">
        <f>VLOOKUP(J928,'Contract IDs'!A:D,4,0)</f>
        <v>Ultrasound</v>
      </c>
      <c r="C928" s="8" t="str">
        <f>VLOOKUP(L928,'Supplier IDs'!A:C,3,0)</f>
        <v>Health Net Connections Limited</v>
      </c>
      <c r="D928" s="8" t="str">
        <f t="shared" si="85"/>
        <v>No Sub Cat</v>
      </c>
      <c r="E928" s="8">
        <f t="shared" si="87"/>
        <v>0</v>
      </c>
      <c r="F928" s="8">
        <f t="shared" si="88"/>
        <v>4</v>
      </c>
      <c r="G928" s="8">
        <f t="shared" si="89"/>
        <v>4</v>
      </c>
      <c r="H928" s="15">
        <f t="shared" si="90"/>
        <v>0</v>
      </c>
      <c r="I928" s="15" t="s">
        <v>372</v>
      </c>
      <c r="J928" s="10">
        <v>100000000733797</v>
      </c>
      <c r="K928" s="9" t="s">
        <v>401</v>
      </c>
      <c r="L928" s="10">
        <v>100000000613820</v>
      </c>
      <c r="M928" s="9"/>
      <c r="N928" s="9"/>
      <c r="O928" s="9">
        <v>4</v>
      </c>
      <c r="P928" s="9">
        <v>4</v>
      </c>
      <c r="Q928" s="9">
        <v>0</v>
      </c>
    </row>
    <row r="929" spans="1:17" hidden="1" x14ac:dyDescent="0.25">
      <c r="A929" s="8" t="str">
        <f t="shared" si="86"/>
        <v>UltrasoundHealth Net Connections Limited</v>
      </c>
      <c r="B929" s="8" t="str">
        <f>VLOOKUP(J929,'Contract IDs'!A:D,4,0)</f>
        <v>Ultrasound</v>
      </c>
      <c r="C929" s="8" t="str">
        <f>VLOOKUP(L929,'Supplier IDs'!A:C,3,0)</f>
        <v>Health Net Connections Limited</v>
      </c>
      <c r="D929" s="8" t="str">
        <f t="shared" si="85"/>
        <v>No Sub Cat</v>
      </c>
      <c r="E929" s="8">
        <f t="shared" si="87"/>
        <v>0</v>
      </c>
      <c r="F929" s="8">
        <f t="shared" si="88"/>
        <v>5</v>
      </c>
      <c r="G929" s="8">
        <f t="shared" si="89"/>
        <v>5</v>
      </c>
      <c r="H929" s="15">
        <f t="shared" si="90"/>
        <v>0</v>
      </c>
      <c r="I929" s="15" t="s">
        <v>372</v>
      </c>
      <c r="J929" s="10">
        <v>100000000733797</v>
      </c>
      <c r="K929" s="9" t="s">
        <v>401</v>
      </c>
      <c r="L929" s="10">
        <v>100000000613820</v>
      </c>
      <c r="M929" s="9"/>
      <c r="N929" s="9"/>
      <c r="O929" s="9">
        <v>5</v>
      </c>
      <c r="P929" s="9">
        <v>5</v>
      </c>
      <c r="Q929" s="9">
        <v>0</v>
      </c>
    </row>
    <row r="930" spans="1:17" hidden="1" x14ac:dyDescent="0.25">
      <c r="A930" s="8" t="str">
        <f t="shared" si="86"/>
        <v>UltrasoundHealth Net Connections Limited</v>
      </c>
      <c r="B930" s="8" t="str">
        <f>VLOOKUP(J930,'Contract IDs'!A:D,4,0)</f>
        <v>Ultrasound</v>
      </c>
      <c r="C930" s="8" t="str">
        <f>VLOOKUP(L930,'Supplier IDs'!A:C,3,0)</f>
        <v>Health Net Connections Limited</v>
      </c>
      <c r="D930" s="8" t="str">
        <f t="shared" si="85"/>
        <v>No Sub Cat</v>
      </c>
      <c r="E930" s="8">
        <f t="shared" si="87"/>
        <v>0</v>
      </c>
      <c r="F930" s="8">
        <f t="shared" si="88"/>
        <v>6</v>
      </c>
      <c r="G930" s="8">
        <f t="shared" si="89"/>
        <v>6</v>
      </c>
      <c r="H930" s="15">
        <f t="shared" si="90"/>
        <v>0</v>
      </c>
      <c r="I930" s="15" t="s">
        <v>372</v>
      </c>
      <c r="J930" s="10">
        <v>100000000733797</v>
      </c>
      <c r="K930" s="9" t="s">
        <v>401</v>
      </c>
      <c r="L930" s="10">
        <v>100000000613820</v>
      </c>
      <c r="M930" s="9"/>
      <c r="N930" s="9"/>
      <c r="O930" s="9">
        <v>6</v>
      </c>
      <c r="P930" s="9">
        <v>6</v>
      </c>
      <c r="Q930" s="9">
        <v>0</v>
      </c>
    </row>
    <row r="931" spans="1:17" hidden="1" x14ac:dyDescent="0.25">
      <c r="A931" s="8" t="str">
        <f t="shared" si="86"/>
        <v>UltrasoundHealth Net Connections Limited</v>
      </c>
      <c r="B931" s="8" t="str">
        <f>VLOOKUP(J931,'Contract IDs'!A:D,4,0)</f>
        <v>Ultrasound</v>
      </c>
      <c r="C931" s="8" t="str">
        <f>VLOOKUP(L931,'Supplier IDs'!A:C,3,0)</f>
        <v>Health Net Connections Limited</v>
      </c>
      <c r="D931" s="8" t="str">
        <f t="shared" si="85"/>
        <v>No Sub Cat</v>
      </c>
      <c r="E931" s="8">
        <f t="shared" si="87"/>
        <v>0</v>
      </c>
      <c r="F931" s="8">
        <f t="shared" si="88"/>
        <v>7</v>
      </c>
      <c r="G931" s="8">
        <f t="shared" si="89"/>
        <v>7</v>
      </c>
      <c r="H931" s="15">
        <f t="shared" si="90"/>
        <v>0</v>
      </c>
      <c r="I931" s="15" t="s">
        <v>372</v>
      </c>
      <c r="J931" s="10">
        <v>100000000733797</v>
      </c>
      <c r="K931" s="9" t="s">
        <v>401</v>
      </c>
      <c r="L931" s="10">
        <v>100000000613820</v>
      </c>
      <c r="M931" s="9"/>
      <c r="N931" s="9"/>
      <c r="O931" s="9">
        <v>7</v>
      </c>
      <c r="P931" s="9">
        <v>7</v>
      </c>
      <c r="Q931" s="9">
        <v>0</v>
      </c>
    </row>
    <row r="932" spans="1:17" hidden="1" x14ac:dyDescent="0.25">
      <c r="A932" s="8" t="str">
        <f t="shared" si="86"/>
        <v>UltrasoundHealth Net Connections Limited</v>
      </c>
      <c r="B932" s="8" t="str">
        <f>VLOOKUP(J932,'Contract IDs'!A:D,4,0)</f>
        <v>Ultrasound</v>
      </c>
      <c r="C932" s="8" t="str">
        <f>VLOOKUP(L932,'Supplier IDs'!A:C,3,0)</f>
        <v>Health Net Connections Limited</v>
      </c>
      <c r="D932" s="8" t="str">
        <f t="shared" si="85"/>
        <v>No Sub Cat</v>
      </c>
      <c r="E932" s="8">
        <f t="shared" si="87"/>
        <v>0</v>
      </c>
      <c r="F932" s="8">
        <f t="shared" si="88"/>
        <v>8</v>
      </c>
      <c r="G932" s="8">
        <f t="shared" si="89"/>
        <v>8</v>
      </c>
      <c r="H932" s="15">
        <f t="shared" si="90"/>
        <v>0</v>
      </c>
      <c r="I932" s="15" t="s">
        <v>372</v>
      </c>
      <c r="J932" s="10">
        <v>100000000733797</v>
      </c>
      <c r="K932" s="9" t="s">
        <v>401</v>
      </c>
      <c r="L932" s="10">
        <v>100000000613820</v>
      </c>
      <c r="M932" s="9"/>
      <c r="N932" s="9"/>
      <c r="O932" s="9">
        <v>8</v>
      </c>
      <c r="P932" s="9">
        <v>8</v>
      </c>
      <c r="Q932" s="9">
        <v>0</v>
      </c>
    </row>
    <row r="933" spans="1:17" hidden="1" x14ac:dyDescent="0.25">
      <c r="A933" s="8" t="str">
        <f t="shared" si="86"/>
        <v>UltrasoundHealth Net Connections Limited</v>
      </c>
      <c r="B933" s="8" t="str">
        <f>VLOOKUP(J933,'Contract IDs'!A:D,4,0)</f>
        <v>Ultrasound</v>
      </c>
      <c r="C933" s="8" t="str">
        <f>VLOOKUP(L933,'Supplier IDs'!A:C,3,0)</f>
        <v>Health Net Connections Limited</v>
      </c>
      <c r="D933" s="8" t="str">
        <f t="shared" si="85"/>
        <v>No Sub Cat</v>
      </c>
      <c r="E933" s="8">
        <f t="shared" si="87"/>
        <v>0</v>
      </c>
      <c r="F933" s="8">
        <f t="shared" si="88"/>
        <v>9</v>
      </c>
      <c r="G933" s="8">
        <f t="shared" si="89"/>
        <v>9</v>
      </c>
      <c r="H933" s="15">
        <f t="shared" si="90"/>
        <v>0</v>
      </c>
      <c r="I933" s="15" t="s">
        <v>372</v>
      </c>
      <c r="J933" s="10">
        <v>100000000733797</v>
      </c>
      <c r="K933" s="9" t="s">
        <v>401</v>
      </c>
      <c r="L933" s="10">
        <v>100000000613820</v>
      </c>
      <c r="M933" s="9"/>
      <c r="N933" s="9"/>
      <c r="O933" s="9">
        <v>9</v>
      </c>
      <c r="P933" s="9">
        <v>9</v>
      </c>
      <c r="Q933" s="9">
        <v>0</v>
      </c>
    </row>
    <row r="934" spans="1:17" hidden="1" x14ac:dyDescent="0.25">
      <c r="A934" s="8" t="str">
        <f t="shared" si="86"/>
        <v>UltrasoundHealth Net Connections Limited</v>
      </c>
      <c r="B934" s="8" t="str">
        <f>VLOOKUP(J934,'Contract IDs'!A:D,4,0)</f>
        <v>Ultrasound</v>
      </c>
      <c r="C934" s="8" t="str">
        <f>VLOOKUP(L934,'Supplier IDs'!A:C,3,0)</f>
        <v>Health Net Connections Limited</v>
      </c>
      <c r="D934" s="8" t="str">
        <f t="shared" si="85"/>
        <v>No Sub Cat</v>
      </c>
      <c r="E934" s="8">
        <f t="shared" si="87"/>
        <v>0</v>
      </c>
      <c r="F934" s="8">
        <f t="shared" si="88"/>
        <v>10</v>
      </c>
      <c r="G934" s="8">
        <f t="shared" si="89"/>
        <v>999999</v>
      </c>
      <c r="H934" s="15">
        <f t="shared" si="90"/>
        <v>0</v>
      </c>
      <c r="I934" s="15" t="s">
        <v>372</v>
      </c>
      <c r="J934" s="10">
        <v>100000000733797</v>
      </c>
      <c r="K934" s="9" t="s">
        <v>401</v>
      </c>
      <c r="L934" s="10">
        <v>100000000613820</v>
      </c>
      <c r="M934" s="9"/>
      <c r="N934" s="9"/>
      <c r="O934" s="9">
        <v>10</v>
      </c>
      <c r="P934" s="9">
        <v>999999</v>
      </c>
      <c r="Q934" s="9">
        <v>0</v>
      </c>
    </row>
    <row r="935" spans="1:17" hidden="1" x14ac:dyDescent="0.25">
      <c r="A935" s="8" t="str">
        <f t="shared" si="86"/>
        <v>UltrasoundFujifilm Healthcare UK Limited</v>
      </c>
      <c r="B935" s="8" t="str">
        <f>VLOOKUP(J935,'Contract IDs'!A:D,4,0)</f>
        <v>Ultrasound</v>
      </c>
      <c r="C935" s="8" t="str">
        <f>VLOOKUP(L935,'Supplier IDs'!A:C,3,0)</f>
        <v>Fujifilm Healthcare UK Limited</v>
      </c>
      <c r="D935" s="8" t="str">
        <f t="shared" si="85"/>
        <v>No Sub Cat</v>
      </c>
      <c r="E935" s="8">
        <f t="shared" si="87"/>
        <v>0</v>
      </c>
      <c r="F935" s="8">
        <f t="shared" si="88"/>
        <v>2</v>
      </c>
      <c r="G935" s="8">
        <f t="shared" si="89"/>
        <v>2</v>
      </c>
      <c r="H935" s="15">
        <f t="shared" si="90"/>
        <v>0.05</v>
      </c>
      <c r="I935" s="15" t="s">
        <v>372</v>
      </c>
      <c r="J935" s="10">
        <v>100000000733797</v>
      </c>
      <c r="K935" s="9" t="s">
        <v>401</v>
      </c>
      <c r="L935" s="10">
        <v>100000000613266</v>
      </c>
      <c r="M935" s="9"/>
      <c r="N935" s="9"/>
      <c r="O935" s="9">
        <v>2</v>
      </c>
      <c r="P935" s="9">
        <v>2</v>
      </c>
      <c r="Q935" s="9">
        <v>5</v>
      </c>
    </row>
    <row r="936" spans="1:17" hidden="1" x14ac:dyDescent="0.25">
      <c r="A936" s="8" t="str">
        <f t="shared" si="86"/>
        <v>UltrasoundFujifilm Healthcare UK Limited</v>
      </c>
      <c r="B936" s="8" t="str">
        <f>VLOOKUP(J936,'Contract IDs'!A:D,4,0)</f>
        <v>Ultrasound</v>
      </c>
      <c r="C936" s="8" t="str">
        <f>VLOOKUP(L936,'Supplier IDs'!A:C,3,0)</f>
        <v>Fujifilm Healthcare UK Limited</v>
      </c>
      <c r="D936" s="8" t="str">
        <f t="shared" si="85"/>
        <v>No Sub Cat</v>
      </c>
      <c r="E936" s="8">
        <f t="shared" si="87"/>
        <v>0</v>
      </c>
      <c r="F936" s="8">
        <f t="shared" si="88"/>
        <v>3</v>
      </c>
      <c r="G936" s="8">
        <f t="shared" si="89"/>
        <v>3</v>
      </c>
      <c r="H936" s="15">
        <f t="shared" si="90"/>
        <v>0.05</v>
      </c>
      <c r="I936" s="15" t="s">
        <v>372</v>
      </c>
      <c r="J936" s="10">
        <v>100000000733797</v>
      </c>
      <c r="K936" s="9" t="s">
        <v>401</v>
      </c>
      <c r="L936" s="10">
        <v>100000000613266</v>
      </c>
      <c r="M936" s="9"/>
      <c r="N936" s="9"/>
      <c r="O936" s="9">
        <v>3</v>
      </c>
      <c r="P936" s="9">
        <v>3</v>
      </c>
      <c r="Q936" s="9">
        <v>5</v>
      </c>
    </row>
    <row r="937" spans="1:17" hidden="1" x14ac:dyDescent="0.25">
      <c r="A937" s="8" t="str">
        <f t="shared" si="86"/>
        <v>UltrasoundFujifilm Healthcare UK Limited</v>
      </c>
      <c r="B937" s="8" t="str">
        <f>VLOOKUP(J937,'Contract IDs'!A:D,4,0)</f>
        <v>Ultrasound</v>
      </c>
      <c r="C937" s="8" t="str">
        <f>VLOOKUP(L937,'Supplier IDs'!A:C,3,0)</f>
        <v>Fujifilm Healthcare UK Limited</v>
      </c>
      <c r="D937" s="8" t="str">
        <f t="shared" si="85"/>
        <v>No Sub Cat</v>
      </c>
      <c r="E937" s="8">
        <f t="shared" si="87"/>
        <v>0</v>
      </c>
      <c r="F937" s="8">
        <f t="shared" si="88"/>
        <v>4</v>
      </c>
      <c r="G937" s="8">
        <f t="shared" si="89"/>
        <v>4</v>
      </c>
      <c r="H937" s="15">
        <f t="shared" si="90"/>
        <v>7.4999999999999997E-2</v>
      </c>
      <c r="I937" s="15" t="s">
        <v>372</v>
      </c>
      <c r="J937" s="10">
        <v>100000000733797</v>
      </c>
      <c r="K937" s="9" t="s">
        <v>401</v>
      </c>
      <c r="L937" s="10">
        <v>100000000613266</v>
      </c>
      <c r="M937" s="9"/>
      <c r="N937" s="9"/>
      <c r="O937" s="9">
        <v>4</v>
      </c>
      <c r="P937" s="9">
        <v>4</v>
      </c>
      <c r="Q937" s="9">
        <v>7.5</v>
      </c>
    </row>
    <row r="938" spans="1:17" hidden="1" x14ac:dyDescent="0.25">
      <c r="A938" s="8" t="str">
        <f t="shared" si="86"/>
        <v>UltrasoundFujifilm Healthcare UK Limited</v>
      </c>
      <c r="B938" s="8" t="str">
        <f>VLOOKUP(J938,'Contract IDs'!A:D,4,0)</f>
        <v>Ultrasound</v>
      </c>
      <c r="C938" s="8" t="str">
        <f>VLOOKUP(L938,'Supplier IDs'!A:C,3,0)</f>
        <v>Fujifilm Healthcare UK Limited</v>
      </c>
      <c r="D938" s="8" t="str">
        <f t="shared" si="85"/>
        <v>No Sub Cat</v>
      </c>
      <c r="E938" s="8">
        <f t="shared" si="87"/>
        <v>0</v>
      </c>
      <c r="F938" s="8">
        <f t="shared" si="88"/>
        <v>5</v>
      </c>
      <c r="G938" s="8">
        <f t="shared" si="89"/>
        <v>5</v>
      </c>
      <c r="H938" s="15">
        <f t="shared" si="90"/>
        <v>7.4999999999999997E-2</v>
      </c>
      <c r="I938" s="15" t="s">
        <v>372</v>
      </c>
      <c r="J938" s="10">
        <v>100000000733797</v>
      </c>
      <c r="K938" s="9" t="s">
        <v>401</v>
      </c>
      <c r="L938" s="10">
        <v>100000000613266</v>
      </c>
      <c r="M938" s="9"/>
      <c r="N938" s="9"/>
      <c r="O938" s="9">
        <v>5</v>
      </c>
      <c r="P938" s="9">
        <v>5</v>
      </c>
      <c r="Q938" s="9">
        <v>7.5</v>
      </c>
    </row>
    <row r="939" spans="1:17" hidden="1" x14ac:dyDescent="0.25">
      <c r="A939" s="8" t="str">
        <f t="shared" si="86"/>
        <v>UltrasoundFujifilm Healthcare UK Limited</v>
      </c>
      <c r="B939" s="8" t="str">
        <f>VLOOKUP(J939,'Contract IDs'!A:D,4,0)</f>
        <v>Ultrasound</v>
      </c>
      <c r="C939" s="8" t="str">
        <f>VLOOKUP(L939,'Supplier IDs'!A:C,3,0)</f>
        <v>Fujifilm Healthcare UK Limited</v>
      </c>
      <c r="D939" s="8" t="str">
        <f t="shared" si="85"/>
        <v>No Sub Cat</v>
      </c>
      <c r="E939" s="8">
        <f t="shared" si="87"/>
        <v>0</v>
      </c>
      <c r="F939" s="8">
        <f t="shared" si="88"/>
        <v>6</v>
      </c>
      <c r="G939" s="8">
        <f t="shared" si="89"/>
        <v>6</v>
      </c>
      <c r="H939" s="15">
        <f t="shared" si="90"/>
        <v>7.4999999999999997E-2</v>
      </c>
      <c r="I939" s="15" t="s">
        <v>372</v>
      </c>
      <c r="J939" s="10">
        <v>100000000733797</v>
      </c>
      <c r="K939" s="9" t="s">
        <v>401</v>
      </c>
      <c r="L939" s="10">
        <v>100000000613266</v>
      </c>
      <c r="M939" s="9"/>
      <c r="N939" s="9"/>
      <c r="O939" s="9">
        <v>6</v>
      </c>
      <c r="P939" s="9">
        <v>6</v>
      </c>
      <c r="Q939" s="9">
        <v>7.5</v>
      </c>
    </row>
    <row r="940" spans="1:17" hidden="1" x14ac:dyDescent="0.25">
      <c r="A940" s="8" t="str">
        <f t="shared" si="86"/>
        <v>UltrasoundFujifilm Healthcare UK Limited</v>
      </c>
      <c r="B940" s="8" t="str">
        <f>VLOOKUP(J940,'Contract IDs'!A:D,4,0)</f>
        <v>Ultrasound</v>
      </c>
      <c r="C940" s="8" t="str">
        <f>VLOOKUP(L940,'Supplier IDs'!A:C,3,0)</f>
        <v>Fujifilm Healthcare UK Limited</v>
      </c>
      <c r="D940" s="8" t="str">
        <f t="shared" si="85"/>
        <v>No Sub Cat</v>
      </c>
      <c r="E940" s="8">
        <f t="shared" si="87"/>
        <v>0</v>
      </c>
      <c r="F940" s="8">
        <f t="shared" si="88"/>
        <v>7</v>
      </c>
      <c r="G940" s="8">
        <f t="shared" si="89"/>
        <v>7</v>
      </c>
      <c r="H940" s="15">
        <f t="shared" si="90"/>
        <v>7.4999999999999997E-2</v>
      </c>
      <c r="I940" s="15" t="s">
        <v>372</v>
      </c>
      <c r="J940" s="10">
        <v>100000000733797</v>
      </c>
      <c r="K940" s="9" t="s">
        <v>401</v>
      </c>
      <c r="L940" s="10">
        <v>100000000613266</v>
      </c>
      <c r="M940" s="9"/>
      <c r="N940" s="9"/>
      <c r="O940" s="9">
        <v>7</v>
      </c>
      <c r="P940" s="9">
        <v>7</v>
      </c>
      <c r="Q940" s="9">
        <v>7.5</v>
      </c>
    </row>
    <row r="941" spans="1:17" hidden="1" x14ac:dyDescent="0.25">
      <c r="A941" s="8" t="str">
        <f t="shared" si="86"/>
        <v>UltrasoundFujifilm Healthcare UK Limited</v>
      </c>
      <c r="B941" s="8" t="str">
        <f>VLOOKUP(J941,'Contract IDs'!A:D,4,0)</f>
        <v>Ultrasound</v>
      </c>
      <c r="C941" s="8" t="str">
        <f>VLOOKUP(L941,'Supplier IDs'!A:C,3,0)</f>
        <v>Fujifilm Healthcare UK Limited</v>
      </c>
      <c r="D941" s="8" t="str">
        <f t="shared" si="85"/>
        <v>No Sub Cat</v>
      </c>
      <c r="E941" s="8">
        <f t="shared" si="87"/>
        <v>0</v>
      </c>
      <c r="F941" s="8">
        <f t="shared" si="88"/>
        <v>8</v>
      </c>
      <c r="G941" s="8">
        <f t="shared" si="89"/>
        <v>8</v>
      </c>
      <c r="H941" s="15">
        <f t="shared" si="90"/>
        <v>7.4999999999999997E-2</v>
      </c>
      <c r="I941" s="15" t="s">
        <v>372</v>
      </c>
      <c r="J941" s="10">
        <v>100000000733797</v>
      </c>
      <c r="K941" s="9" t="s">
        <v>401</v>
      </c>
      <c r="L941" s="10">
        <v>100000000613266</v>
      </c>
      <c r="M941" s="9"/>
      <c r="N941" s="9"/>
      <c r="O941" s="9">
        <v>8</v>
      </c>
      <c r="P941" s="9">
        <v>8</v>
      </c>
      <c r="Q941" s="9">
        <v>7.5</v>
      </c>
    </row>
    <row r="942" spans="1:17" hidden="1" x14ac:dyDescent="0.25">
      <c r="A942" s="8" t="str">
        <f t="shared" si="86"/>
        <v>UltrasoundFujifilm Healthcare UK Limited</v>
      </c>
      <c r="B942" s="8" t="str">
        <f>VLOOKUP(J942,'Contract IDs'!A:D,4,0)</f>
        <v>Ultrasound</v>
      </c>
      <c r="C942" s="8" t="str">
        <f>VLOOKUP(L942,'Supplier IDs'!A:C,3,0)</f>
        <v>Fujifilm Healthcare UK Limited</v>
      </c>
      <c r="D942" s="8" t="str">
        <f t="shared" si="85"/>
        <v>No Sub Cat</v>
      </c>
      <c r="E942" s="8">
        <f t="shared" si="87"/>
        <v>0</v>
      </c>
      <c r="F942" s="8">
        <f t="shared" si="88"/>
        <v>9</v>
      </c>
      <c r="G942" s="8">
        <f t="shared" si="89"/>
        <v>9</v>
      </c>
      <c r="H942" s="15">
        <f t="shared" si="90"/>
        <v>7.4999999999999997E-2</v>
      </c>
      <c r="I942" s="15" t="s">
        <v>372</v>
      </c>
      <c r="J942" s="10">
        <v>100000000733797</v>
      </c>
      <c r="K942" s="9" t="s">
        <v>401</v>
      </c>
      <c r="L942" s="10">
        <v>100000000613266</v>
      </c>
      <c r="M942" s="9"/>
      <c r="N942" s="9"/>
      <c r="O942" s="9">
        <v>9</v>
      </c>
      <c r="P942" s="9">
        <v>9</v>
      </c>
      <c r="Q942" s="9">
        <v>7.5</v>
      </c>
    </row>
    <row r="943" spans="1:17" hidden="1" x14ac:dyDescent="0.25">
      <c r="A943" s="8" t="str">
        <f t="shared" si="86"/>
        <v>UltrasoundFujifilm Healthcare UK Limited</v>
      </c>
      <c r="B943" s="8" t="str">
        <f>VLOOKUP(J943,'Contract IDs'!A:D,4,0)</f>
        <v>Ultrasound</v>
      </c>
      <c r="C943" s="8" t="str">
        <f>VLOOKUP(L943,'Supplier IDs'!A:C,3,0)</f>
        <v>Fujifilm Healthcare UK Limited</v>
      </c>
      <c r="D943" s="8" t="str">
        <f t="shared" si="85"/>
        <v>No Sub Cat</v>
      </c>
      <c r="E943" s="8">
        <f t="shared" si="87"/>
        <v>0</v>
      </c>
      <c r="F943" s="8">
        <f t="shared" si="88"/>
        <v>10</v>
      </c>
      <c r="G943" s="8">
        <f t="shared" si="89"/>
        <v>999999</v>
      </c>
      <c r="H943" s="15">
        <f t="shared" si="90"/>
        <v>7.4999999999999997E-2</v>
      </c>
      <c r="I943" s="15" t="s">
        <v>372</v>
      </c>
      <c r="J943" s="10">
        <v>100000000733797</v>
      </c>
      <c r="K943" s="9" t="s">
        <v>401</v>
      </c>
      <c r="L943" s="10">
        <v>100000000613266</v>
      </c>
      <c r="M943" s="9"/>
      <c r="N943" s="9"/>
      <c r="O943" s="9">
        <v>10</v>
      </c>
      <c r="P943" s="9">
        <v>999999</v>
      </c>
      <c r="Q943" s="9">
        <v>7.5</v>
      </c>
    </row>
    <row r="944" spans="1:17" hidden="1" x14ac:dyDescent="0.25">
      <c r="A944" s="8" t="str">
        <f t="shared" si="86"/>
        <v>UltrasoundImaging First Limited</v>
      </c>
      <c r="B944" s="8" t="str">
        <f>VLOOKUP(J944,'Contract IDs'!A:D,4,0)</f>
        <v>Ultrasound</v>
      </c>
      <c r="C944" s="8" t="str">
        <f>VLOOKUP(L944,'Supplier IDs'!A:C,3,0)</f>
        <v>Imaging First Limited</v>
      </c>
      <c r="D944" s="8" t="str">
        <f t="shared" si="85"/>
        <v>No Sub Cat</v>
      </c>
      <c r="E944" s="8">
        <f t="shared" si="87"/>
        <v>0</v>
      </c>
      <c r="F944" s="8">
        <f t="shared" si="88"/>
        <v>2</v>
      </c>
      <c r="G944" s="8">
        <f t="shared" si="89"/>
        <v>2</v>
      </c>
      <c r="H944" s="15">
        <f t="shared" si="90"/>
        <v>0.05</v>
      </c>
      <c r="I944" s="15" t="s">
        <v>372</v>
      </c>
      <c r="J944" s="10">
        <v>100000000733797</v>
      </c>
      <c r="K944" s="9" t="s">
        <v>401</v>
      </c>
      <c r="L944" s="10">
        <v>100000000613393</v>
      </c>
      <c r="M944" s="9"/>
      <c r="N944" s="9"/>
      <c r="O944" s="9">
        <v>2</v>
      </c>
      <c r="P944" s="9">
        <v>2</v>
      </c>
      <c r="Q944" s="9">
        <v>5</v>
      </c>
    </row>
    <row r="945" spans="1:17" hidden="1" x14ac:dyDescent="0.25">
      <c r="A945" s="8" t="str">
        <f t="shared" si="86"/>
        <v>UltrasoundImaging First Limited</v>
      </c>
      <c r="B945" s="8" t="str">
        <f>VLOOKUP(J945,'Contract IDs'!A:D,4,0)</f>
        <v>Ultrasound</v>
      </c>
      <c r="C945" s="8" t="str">
        <f>VLOOKUP(L945,'Supplier IDs'!A:C,3,0)</f>
        <v>Imaging First Limited</v>
      </c>
      <c r="D945" s="8" t="str">
        <f t="shared" si="85"/>
        <v>No Sub Cat</v>
      </c>
      <c r="E945" s="8">
        <f t="shared" si="87"/>
        <v>0</v>
      </c>
      <c r="F945" s="8">
        <f t="shared" si="88"/>
        <v>3</v>
      </c>
      <c r="G945" s="8">
        <f t="shared" si="89"/>
        <v>3</v>
      </c>
      <c r="H945" s="15">
        <f t="shared" si="90"/>
        <v>7.0000000000000007E-2</v>
      </c>
      <c r="I945" s="15" t="s">
        <v>372</v>
      </c>
      <c r="J945" s="10">
        <v>100000000733797</v>
      </c>
      <c r="K945" s="9" t="s">
        <v>401</v>
      </c>
      <c r="L945" s="10">
        <v>100000000613393</v>
      </c>
      <c r="M945" s="9"/>
      <c r="N945" s="9"/>
      <c r="O945" s="9">
        <v>3</v>
      </c>
      <c r="P945" s="9">
        <v>3</v>
      </c>
      <c r="Q945" s="9">
        <v>7</v>
      </c>
    </row>
    <row r="946" spans="1:17" hidden="1" x14ac:dyDescent="0.25">
      <c r="A946" s="8" t="str">
        <f t="shared" si="86"/>
        <v>UltrasoundImaging First Limited</v>
      </c>
      <c r="B946" s="8" t="str">
        <f>VLOOKUP(J946,'Contract IDs'!A:D,4,0)</f>
        <v>Ultrasound</v>
      </c>
      <c r="C946" s="8" t="str">
        <f>VLOOKUP(L946,'Supplier IDs'!A:C,3,0)</f>
        <v>Imaging First Limited</v>
      </c>
      <c r="D946" s="8" t="str">
        <f t="shared" si="85"/>
        <v>No Sub Cat</v>
      </c>
      <c r="E946" s="8">
        <f t="shared" si="87"/>
        <v>0</v>
      </c>
      <c r="F946" s="8">
        <f t="shared" si="88"/>
        <v>4</v>
      </c>
      <c r="G946" s="8">
        <f t="shared" si="89"/>
        <v>4</v>
      </c>
      <c r="H946" s="15">
        <f t="shared" si="90"/>
        <v>0.1</v>
      </c>
      <c r="I946" s="15" t="s">
        <v>372</v>
      </c>
      <c r="J946" s="10">
        <v>100000000733797</v>
      </c>
      <c r="K946" s="9" t="s">
        <v>401</v>
      </c>
      <c r="L946" s="10">
        <v>100000000613393</v>
      </c>
      <c r="M946" s="9"/>
      <c r="N946" s="9"/>
      <c r="O946" s="9">
        <v>4</v>
      </c>
      <c r="P946" s="9">
        <v>4</v>
      </c>
      <c r="Q946" s="9">
        <v>10</v>
      </c>
    </row>
    <row r="947" spans="1:17" hidden="1" x14ac:dyDescent="0.25">
      <c r="A947" s="8" t="str">
        <f t="shared" si="86"/>
        <v>UltrasoundImaging First Limited</v>
      </c>
      <c r="B947" s="8" t="str">
        <f>VLOOKUP(J947,'Contract IDs'!A:D,4,0)</f>
        <v>Ultrasound</v>
      </c>
      <c r="C947" s="8" t="str">
        <f>VLOOKUP(L947,'Supplier IDs'!A:C,3,0)</f>
        <v>Imaging First Limited</v>
      </c>
      <c r="D947" s="8" t="str">
        <f t="shared" si="85"/>
        <v>No Sub Cat</v>
      </c>
      <c r="E947" s="8">
        <f t="shared" si="87"/>
        <v>0</v>
      </c>
      <c r="F947" s="8">
        <f t="shared" si="88"/>
        <v>5</v>
      </c>
      <c r="G947" s="8">
        <f t="shared" si="89"/>
        <v>5</v>
      </c>
      <c r="H947" s="15">
        <f t="shared" si="90"/>
        <v>0.1</v>
      </c>
      <c r="I947" s="15" t="s">
        <v>372</v>
      </c>
      <c r="J947" s="10">
        <v>100000000733797</v>
      </c>
      <c r="K947" s="9" t="s">
        <v>401</v>
      </c>
      <c r="L947" s="10">
        <v>100000000613393</v>
      </c>
      <c r="M947" s="9"/>
      <c r="N947" s="9"/>
      <c r="O947" s="9">
        <v>5</v>
      </c>
      <c r="P947" s="9">
        <v>5</v>
      </c>
      <c r="Q947" s="9">
        <v>10</v>
      </c>
    </row>
    <row r="948" spans="1:17" hidden="1" x14ac:dyDescent="0.25">
      <c r="A948" s="8" t="str">
        <f t="shared" si="86"/>
        <v>UltrasoundImaging First Limited</v>
      </c>
      <c r="B948" s="8" t="str">
        <f>VLOOKUP(J948,'Contract IDs'!A:D,4,0)</f>
        <v>Ultrasound</v>
      </c>
      <c r="C948" s="8" t="str">
        <f>VLOOKUP(L948,'Supplier IDs'!A:C,3,0)</f>
        <v>Imaging First Limited</v>
      </c>
      <c r="D948" s="8" t="str">
        <f t="shared" si="85"/>
        <v>No Sub Cat</v>
      </c>
      <c r="E948" s="8">
        <f t="shared" si="87"/>
        <v>0</v>
      </c>
      <c r="F948" s="8">
        <f t="shared" si="88"/>
        <v>6</v>
      </c>
      <c r="G948" s="8">
        <f t="shared" si="89"/>
        <v>6</v>
      </c>
      <c r="H948" s="15">
        <f t="shared" si="90"/>
        <v>0.1</v>
      </c>
      <c r="I948" s="15" t="s">
        <v>372</v>
      </c>
      <c r="J948" s="10">
        <v>100000000733797</v>
      </c>
      <c r="K948" s="9" t="s">
        <v>401</v>
      </c>
      <c r="L948" s="10">
        <v>100000000613393</v>
      </c>
      <c r="M948" s="9"/>
      <c r="N948" s="9"/>
      <c r="O948" s="9">
        <v>6</v>
      </c>
      <c r="P948" s="9">
        <v>6</v>
      </c>
      <c r="Q948" s="9">
        <v>10</v>
      </c>
    </row>
    <row r="949" spans="1:17" hidden="1" x14ac:dyDescent="0.25">
      <c r="A949" s="8" t="str">
        <f t="shared" si="86"/>
        <v>UltrasoundImaging First Limited</v>
      </c>
      <c r="B949" s="8" t="str">
        <f>VLOOKUP(J949,'Contract IDs'!A:D,4,0)</f>
        <v>Ultrasound</v>
      </c>
      <c r="C949" s="8" t="str">
        <f>VLOOKUP(L949,'Supplier IDs'!A:C,3,0)</f>
        <v>Imaging First Limited</v>
      </c>
      <c r="D949" s="8" t="str">
        <f t="shared" si="85"/>
        <v>No Sub Cat</v>
      </c>
      <c r="E949" s="8">
        <f t="shared" si="87"/>
        <v>0</v>
      </c>
      <c r="F949" s="8">
        <f t="shared" si="88"/>
        <v>7</v>
      </c>
      <c r="G949" s="8">
        <f t="shared" si="89"/>
        <v>7</v>
      </c>
      <c r="H949" s="15">
        <f t="shared" si="90"/>
        <v>0.1</v>
      </c>
      <c r="I949" s="15" t="s">
        <v>372</v>
      </c>
      <c r="J949" s="10">
        <v>100000000733797</v>
      </c>
      <c r="K949" s="9" t="s">
        <v>401</v>
      </c>
      <c r="L949" s="10">
        <v>100000000613393</v>
      </c>
      <c r="M949" s="9"/>
      <c r="N949" s="9"/>
      <c r="O949" s="9">
        <v>7</v>
      </c>
      <c r="P949" s="9">
        <v>7</v>
      </c>
      <c r="Q949" s="9">
        <v>10</v>
      </c>
    </row>
    <row r="950" spans="1:17" hidden="1" x14ac:dyDescent="0.25">
      <c r="A950" s="8" t="str">
        <f t="shared" si="86"/>
        <v>UltrasoundImaging First Limited</v>
      </c>
      <c r="B950" s="8" t="str">
        <f>VLOOKUP(J950,'Contract IDs'!A:D,4,0)</f>
        <v>Ultrasound</v>
      </c>
      <c r="C950" s="8" t="str">
        <f>VLOOKUP(L950,'Supplier IDs'!A:C,3,0)</f>
        <v>Imaging First Limited</v>
      </c>
      <c r="D950" s="8" t="str">
        <f t="shared" si="85"/>
        <v>No Sub Cat</v>
      </c>
      <c r="E950" s="8">
        <f t="shared" si="87"/>
        <v>0</v>
      </c>
      <c r="F950" s="8">
        <f t="shared" si="88"/>
        <v>8</v>
      </c>
      <c r="G950" s="8">
        <f t="shared" si="89"/>
        <v>8</v>
      </c>
      <c r="H950" s="15">
        <f t="shared" si="90"/>
        <v>0.1</v>
      </c>
      <c r="I950" s="15" t="s">
        <v>372</v>
      </c>
      <c r="J950" s="10">
        <v>100000000733797</v>
      </c>
      <c r="K950" s="9" t="s">
        <v>401</v>
      </c>
      <c r="L950" s="10">
        <v>100000000613393</v>
      </c>
      <c r="M950" s="9"/>
      <c r="N950" s="9"/>
      <c r="O950" s="9">
        <v>8</v>
      </c>
      <c r="P950" s="9">
        <v>8</v>
      </c>
      <c r="Q950" s="9">
        <v>10</v>
      </c>
    </row>
    <row r="951" spans="1:17" hidden="1" x14ac:dyDescent="0.25">
      <c r="A951" s="8" t="str">
        <f t="shared" si="86"/>
        <v>UltrasoundImaging First Limited</v>
      </c>
      <c r="B951" s="8" t="str">
        <f>VLOOKUP(J951,'Contract IDs'!A:D,4,0)</f>
        <v>Ultrasound</v>
      </c>
      <c r="C951" s="8" t="str">
        <f>VLOOKUP(L951,'Supplier IDs'!A:C,3,0)</f>
        <v>Imaging First Limited</v>
      </c>
      <c r="D951" s="8" t="str">
        <f t="shared" si="85"/>
        <v>No Sub Cat</v>
      </c>
      <c r="E951" s="8">
        <f t="shared" si="87"/>
        <v>0</v>
      </c>
      <c r="F951" s="8">
        <f t="shared" si="88"/>
        <v>9</v>
      </c>
      <c r="G951" s="8">
        <f t="shared" si="89"/>
        <v>9</v>
      </c>
      <c r="H951" s="15">
        <f t="shared" si="90"/>
        <v>0.1</v>
      </c>
      <c r="I951" s="15" t="s">
        <v>372</v>
      </c>
      <c r="J951" s="10">
        <v>100000000733797</v>
      </c>
      <c r="K951" s="9" t="s">
        <v>401</v>
      </c>
      <c r="L951" s="10">
        <v>100000000613393</v>
      </c>
      <c r="M951" s="9"/>
      <c r="N951" s="9"/>
      <c r="O951" s="9">
        <v>9</v>
      </c>
      <c r="P951" s="9">
        <v>9</v>
      </c>
      <c r="Q951" s="9">
        <v>10</v>
      </c>
    </row>
    <row r="952" spans="1:17" hidden="1" x14ac:dyDescent="0.25">
      <c r="A952" s="8" t="str">
        <f t="shared" si="86"/>
        <v>UltrasoundImaging First Limited</v>
      </c>
      <c r="B952" s="8" t="str">
        <f>VLOOKUP(J952,'Contract IDs'!A:D,4,0)</f>
        <v>Ultrasound</v>
      </c>
      <c r="C952" s="8" t="str">
        <f>VLOOKUP(L952,'Supplier IDs'!A:C,3,0)</f>
        <v>Imaging First Limited</v>
      </c>
      <c r="D952" s="8" t="str">
        <f t="shared" si="85"/>
        <v>No Sub Cat</v>
      </c>
      <c r="E952" s="8">
        <f t="shared" si="87"/>
        <v>0</v>
      </c>
      <c r="F952" s="8">
        <f t="shared" si="88"/>
        <v>10</v>
      </c>
      <c r="G952" s="8">
        <f t="shared" si="89"/>
        <v>999999</v>
      </c>
      <c r="H952" s="15">
        <f t="shared" si="90"/>
        <v>0.1</v>
      </c>
      <c r="I952" s="15" t="s">
        <v>372</v>
      </c>
      <c r="J952" s="10">
        <v>100000000733797</v>
      </c>
      <c r="K952" s="9" t="s">
        <v>401</v>
      </c>
      <c r="L952" s="10">
        <v>100000000613393</v>
      </c>
      <c r="M952" s="9"/>
      <c r="N952" s="9"/>
      <c r="O952" s="9">
        <v>10</v>
      </c>
      <c r="P952" s="9">
        <v>999999</v>
      </c>
      <c r="Q952" s="9">
        <v>10</v>
      </c>
    </row>
    <row r="953" spans="1:17" hidden="1" x14ac:dyDescent="0.25">
      <c r="A953" s="8" t="str">
        <f t="shared" si="86"/>
        <v>UltrasoundMindray (UK) Limited</v>
      </c>
      <c r="B953" s="8" t="str">
        <f>VLOOKUP(J953,'Contract IDs'!A:D,4,0)</f>
        <v>Ultrasound</v>
      </c>
      <c r="C953" s="8" t="str">
        <f>VLOOKUP(L953,'Supplier IDs'!A:C,3,0)</f>
        <v>Mindray (UK) Limited</v>
      </c>
      <c r="D953" s="8" t="str">
        <f t="shared" si="85"/>
        <v>No Sub Cat</v>
      </c>
      <c r="E953" s="8">
        <f t="shared" si="87"/>
        <v>0</v>
      </c>
      <c r="F953" s="8">
        <f t="shared" si="88"/>
        <v>2</v>
      </c>
      <c r="G953" s="8">
        <f t="shared" si="89"/>
        <v>2</v>
      </c>
      <c r="H953" s="15">
        <f t="shared" si="90"/>
        <v>0.05</v>
      </c>
      <c r="I953" s="15" t="s">
        <v>372</v>
      </c>
      <c r="J953" s="10">
        <v>100000000733797</v>
      </c>
      <c r="K953" s="9" t="s">
        <v>401</v>
      </c>
      <c r="L953" s="10">
        <v>100000000612004</v>
      </c>
      <c r="M953" s="9"/>
      <c r="N953" s="9"/>
      <c r="O953" s="9">
        <v>2</v>
      </c>
      <c r="P953" s="9">
        <v>2</v>
      </c>
      <c r="Q953" s="9">
        <v>5</v>
      </c>
    </row>
    <row r="954" spans="1:17" hidden="1" x14ac:dyDescent="0.25">
      <c r="A954" s="8" t="str">
        <f t="shared" si="86"/>
        <v>UltrasoundMindray (UK) Limited</v>
      </c>
      <c r="B954" s="8" t="str">
        <f>VLOOKUP(J954,'Contract IDs'!A:D,4,0)</f>
        <v>Ultrasound</v>
      </c>
      <c r="C954" s="8" t="str">
        <f>VLOOKUP(L954,'Supplier IDs'!A:C,3,0)</f>
        <v>Mindray (UK) Limited</v>
      </c>
      <c r="D954" s="8" t="str">
        <f t="shared" si="85"/>
        <v>No Sub Cat</v>
      </c>
      <c r="E954" s="8">
        <f t="shared" si="87"/>
        <v>0</v>
      </c>
      <c r="F954" s="8">
        <f t="shared" si="88"/>
        <v>3</v>
      </c>
      <c r="G954" s="8">
        <f t="shared" si="89"/>
        <v>3</v>
      </c>
      <c r="H954" s="15">
        <f t="shared" si="90"/>
        <v>0.05</v>
      </c>
      <c r="I954" s="15" t="s">
        <v>372</v>
      </c>
      <c r="J954" s="10">
        <v>100000000733797</v>
      </c>
      <c r="K954" s="9" t="s">
        <v>401</v>
      </c>
      <c r="L954" s="10">
        <v>100000000612004</v>
      </c>
      <c r="M954" s="9"/>
      <c r="N954" s="9"/>
      <c r="O954" s="9">
        <v>3</v>
      </c>
      <c r="P954" s="9">
        <v>3</v>
      </c>
      <c r="Q954" s="9">
        <v>5</v>
      </c>
    </row>
    <row r="955" spans="1:17" hidden="1" x14ac:dyDescent="0.25">
      <c r="A955" s="8" t="str">
        <f t="shared" si="86"/>
        <v>UltrasoundMindray (UK) Limited</v>
      </c>
      <c r="B955" s="8" t="str">
        <f>VLOOKUP(J955,'Contract IDs'!A:D,4,0)</f>
        <v>Ultrasound</v>
      </c>
      <c r="C955" s="8" t="str">
        <f>VLOOKUP(L955,'Supplier IDs'!A:C,3,0)</f>
        <v>Mindray (UK) Limited</v>
      </c>
      <c r="D955" s="8" t="str">
        <f t="shared" si="85"/>
        <v>No Sub Cat</v>
      </c>
      <c r="E955" s="8">
        <f t="shared" si="87"/>
        <v>0</v>
      </c>
      <c r="F955" s="8">
        <f t="shared" si="88"/>
        <v>4</v>
      </c>
      <c r="G955" s="8">
        <f t="shared" si="89"/>
        <v>4</v>
      </c>
      <c r="H955" s="15">
        <f t="shared" si="90"/>
        <v>0.05</v>
      </c>
      <c r="I955" s="15" t="s">
        <v>372</v>
      </c>
      <c r="J955" s="10">
        <v>100000000733797</v>
      </c>
      <c r="K955" s="9" t="s">
        <v>401</v>
      </c>
      <c r="L955" s="10">
        <v>100000000612004</v>
      </c>
      <c r="M955" s="9"/>
      <c r="N955" s="9"/>
      <c r="O955" s="9">
        <v>4</v>
      </c>
      <c r="P955" s="9">
        <v>4</v>
      </c>
      <c r="Q955" s="9">
        <v>5</v>
      </c>
    </row>
    <row r="956" spans="1:17" hidden="1" x14ac:dyDescent="0.25">
      <c r="A956" s="8" t="str">
        <f t="shared" si="86"/>
        <v>UltrasoundMindray (UK) Limited</v>
      </c>
      <c r="B956" s="8" t="str">
        <f>VLOOKUP(J956,'Contract IDs'!A:D,4,0)</f>
        <v>Ultrasound</v>
      </c>
      <c r="C956" s="8" t="str">
        <f>VLOOKUP(L956,'Supplier IDs'!A:C,3,0)</f>
        <v>Mindray (UK) Limited</v>
      </c>
      <c r="D956" s="8" t="str">
        <f t="shared" si="85"/>
        <v>No Sub Cat</v>
      </c>
      <c r="E956" s="8">
        <f t="shared" si="87"/>
        <v>0</v>
      </c>
      <c r="F956" s="8">
        <f t="shared" si="88"/>
        <v>5</v>
      </c>
      <c r="G956" s="8">
        <f t="shared" si="89"/>
        <v>5</v>
      </c>
      <c r="H956" s="15">
        <f t="shared" si="90"/>
        <v>0.05</v>
      </c>
      <c r="I956" s="15" t="s">
        <v>372</v>
      </c>
      <c r="J956" s="10">
        <v>100000000733797</v>
      </c>
      <c r="K956" s="9" t="s">
        <v>401</v>
      </c>
      <c r="L956" s="10">
        <v>100000000612004</v>
      </c>
      <c r="M956" s="9"/>
      <c r="N956" s="9"/>
      <c r="O956" s="9">
        <v>5</v>
      </c>
      <c r="P956" s="9">
        <v>5</v>
      </c>
      <c r="Q956" s="9">
        <v>5</v>
      </c>
    </row>
    <row r="957" spans="1:17" hidden="1" x14ac:dyDescent="0.25">
      <c r="A957" s="8" t="str">
        <f t="shared" si="86"/>
        <v>UltrasoundMindray (UK) Limited</v>
      </c>
      <c r="B957" s="8" t="str">
        <f>VLOOKUP(J957,'Contract IDs'!A:D,4,0)</f>
        <v>Ultrasound</v>
      </c>
      <c r="C957" s="8" t="str">
        <f>VLOOKUP(L957,'Supplier IDs'!A:C,3,0)</f>
        <v>Mindray (UK) Limited</v>
      </c>
      <c r="D957" s="8" t="str">
        <f t="shared" si="85"/>
        <v>No Sub Cat</v>
      </c>
      <c r="E957" s="8">
        <f t="shared" si="87"/>
        <v>0</v>
      </c>
      <c r="F957" s="8">
        <f t="shared" si="88"/>
        <v>6</v>
      </c>
      <c r="G957" s="8">
        <f t="shared" si="89"/>
        <v>6</v>
      </c>
      <c r="H957" s="15">
        <f t="shared" si="90"/>
        <v>0.05</v>
      </c>
      <c r="I957" s="15" t="s">
        <v>372</v>
      </c>
      <c r="J957" s="10">
        <v>100000000733797</v>
      </c>
      <c r="K957" s="9" t="s">
        <v>401</v>
      </c>
      <c r="L957" s="10">
        <v>100000000612004</v>
      </c>
      <c r="M957" s="9"/>
      <c r="N957" s="9"/>
      <c r="O957" s="9">
        <v>6</v>
      </c>
      <c r="P957" s="9">
        <v>6</v>
      </c>
      <c r="Q957" s="9">
        <v>5</v>
      </c>
    </row>
    <row r="958" spans="1:17" hidden="1" x14ac:dyDescent="0.25">
      <c r="A958" s="8" t="str">
        <f t="shared" si="86"/>
        <v>UltrasoundMindray (UK) Limited</v>
      </c>
      <c r="B958" s="8" t="str">
        <f>VLOOKUP(J958,'Contract IDs'!A:D,4,0)</f>
        <v>Ultrasound</v>
      </c>
      <c r="C958" s="8" t="str">
        <f>VLOOKUP(L958,'Supplier IDs'!A:C,3,0)</f>
        <v>Mindray (UK) Limited</v>
      </c>
      <c r="D958" s="8" t="str">
        <f t="shared" si="85"/>
        <v>No Sub Cat</v>
      </c>
      <c r="E958" s="8">
        <f t="shared" si="87"/>
        <v>0</v>
      </c>
      <c r="F958" s="8">
        <f t="shared" si="88"/>
        <v>7</v>
      </c>
      <c r="G958" s="8">
        <f t="shared" si="89"/>
        <v>7</v>
      </c>
      <c r="H958" s="15">
        <f t="shared" si="90"/>
        <v>7.0000000000000007E-2</v>
      </c>
      <c r="I958" s="15" t="s">
        <v>372</v>
      </c>
      <c r="J958" s="10">
        <v>100000000733797</v>
      </c>
      <c r="K958" s="9" t="s">
        <v>401</v>
      </c>
      <c r="L958" s="10">
        <v>100000000612004</v>
      </c>
      <c r="M958" s="9"/>
      <c r="N958" s="9"/>
      <c r="O958" s="9">
        <v>7</v>
      </c>
      <c r="P958" s="9">
        <v>7</v>
      </c>
      <c r="Q958" s="9">
        <v>7</v>
      </c>
    </row>
    <row r="959" spans="1:17" hidden="1" x14ac:dyDescent="0.25">
      <c r="A959" s="8" t="str">
        <f t="shared" si="86"/>
        <v>UltrasoundMindray (UK) Limited</v>
      </c>
      <c r="B959" s="8" t="str">
        <f>VLOOKUP(J959,'Contract IDs'!A:D,4,0)</f>
        <v>Ultrasound</v>
      </c>
      <c r="C959" s="8" t="str">
        <f>VLOOKUP(L959,'Supplier IDs'!A:C,3,0)</f>
        <v>Mindray (UK) Limited</v>
      </c>
      <c r="D959" s="8" t="str">
        <f t="shared" si="85"/>
        <v>No Sub Cat</v>
      </c>
      <c r="E959" s="8">
        <f t="shared" si="87"/>
        <v>0</v>
      </c>
      <c r="F959" s="8">
        <f t="shared" si="88"/>
        <v>8</v>
      </c>
      <c r="G959" s="8">
        <f t="shared" si="89"/>
        <v>8</v>
      </c>
      <c r="H959" s="15">
        <f t="shared" si="90"/>
        <v>7.0000000000000007E-2</v>
      </c>
      <c r="I959" s="15" t="s">
        <v>372</v>
      </c>
      <c r="J959" s="10">
        <v>100000000733797</v>
      </c>
      <c r="K959" s="9" t="s">
        <v>401</v>
      </c>
      <c r="L959" s="10">
        <v>100000000612004</v>
      </c>
      <c r="M959" s="9"/>
      <c r="N959" s="9"/>
      <c r="O959" s="9">
        <v>8</v>
      </c>
      <c r="P959" s="9">
        <v>8</v>
      </c>
      <c r="Q959" s="9">
        <v>7</v>
      </c>
    </row>
    <row r="960" spans="1:17" hidden="1" x14ac:dyDescent="0.25">
      <c r="A960" s="8" t="str">
        <f t="shared" si="86"/>
        <v>UltrasoundMindray (UK) Limited</v>
      </c>
      <c r="B960" s="8" t="str">
        <f>VLOOKUP(J960,'Contract IDs'!A:D,4,0)</f>
        <v>Ultrasound</v>
      </c>
      <c r="C960" s="8" t="str">
        <f>VLOOKUP(L960,'Supplier IDs'!A:C,3,0)</f>
        <v>Mindray (UK) Limited</v>
      </c>
      <c r="D960" s="8" t="str">
        <f t="shared" si="85"/>
        <v>No Sub Cat</v>
      </c>
      <c r="E960" s="8">
        <f t="shared" si="87"/>
        <v>0</v>
      </c>
      <c r="F960" s="8">
        <f t="shared" si="88"/>
        <v>9</v>
      </c>
      <c r="G960" s="8">
        <f t="shared" si="89"/>
        <v>9</v>
      </c>
      <c r="H960" s="15">
        <f t="shared" si="90"/>
        <v>7.0000000000000007E-2</v>
      </c>
      <c r="I960" s="15" t="s">
        <v>372</v>
      </c>
      <c r="J960" s="10">
        <v>100000000733797</v>
      </c>
      <c r="K960" s="9" t="s">
        <v>401</v>
      </c>
      <c r="L960" s="10">
        <v>100000000612004</v>
      </c>
      <c r="M960" s="9"/>
      <c r="N960" s="9"/>
      <c r="O960" s="9">
        <v>9</v>
      </c>
      <c r="P960" s="9">
        <v>9</v>
      </c>
      <c r="Q960" s="9">
        <v>7</v>
      </c>
    </row>
    <row r="961" spans="1:17" hidden="1" x14ac:dyDescent="0.25">
      <c r="A961" s="8" t="str">
        <f t="shared" si="86"/>
        <v>UltrasoundMindray (UK) Limited</v>
      </c>
      <c r="B961" s="8" t="str">
        <f>VLOOKUP(J961,'Contract IDs'!A:D,4,0)</f>
        <v>Ultrasound</v>
      </c>
      <c r="C961" s="8" t="str">
        <f>VLOOKUP(L961,'Supplier IDs'!A:C,3,0)</f>
        <v>Mindray (UK) Limited</v>
      </c>
      <c r="D961" s="8" t="str">
        <f t="shared" si="85"/>
        <v>No Sub Cat</v>
      </c>
      <c r="E961" s="8">
        <f t="shared" si="87"/>
        <v>0</v>
      </c>
      <c r="F961" s="8">
        <f t="shared" si="88"/>
        <v>10</v>
      </c>
      <c r="G961" s="8">
        <f t="shared" si="89"/>
        <v>999999</v>
      </c>
      <c r="H961" s="15">
        <f t="shared" si="90"/>
        <v>0.1</v>
      </c>
      <c r="I961" s="15" t="s">
        <v>372</v>
      </c>
      <c r="J961" s="10">
        <v>100000000733797</v>
      </c>
      <c r="K961" s="9" t="s">
        <v>401</v>
      </c>
      <c r="L961" s="10">
        <v>100000000612004</v>
      </c>
      <c r="M961" s="9"/>
      <c r="N961" s="9"/>
      <c r="O961" s="9">
        <v>10</v>
      </c>
      <c r="P961" s="9">
        <v>999999</v>
      </c>
      <c r="Q961" s="9">
        <v>10</v>
      </c>
    </row>
    <row r="962" spans="1:17" x14ac:dyDescent="0.25">
      <c r="A962" s="8" t="str">
        <f t="shared" si="86"/>
        <v>UltrasoundMedical Imaging Systems Limited</v>
      </c>
      <c r="B962" s="8" t="str">
        <f>VLOOKUP(J962,'Contract IDs'!A:D,4,0)</f>
        <v>Ultrasound</v>
      </c>
      <c r="C962" s="8" t="str">
        <f>VLOOKUP(L962,'Supplier IDs'!A:C,3,0)</f>
        <v>Medical Imaging Systems Limited</v>
      </c>
      <c r="D962" s="8" t="str">
        <f t="shared" ref="D962:D1025" si="91">IF(M962="","No Sub Cat",M962)</f>
        <v>No Sub Cat</v>
      </c>
      <c r="E962" s="8">
        <f t="shared" si="87"/>
        <v>0</v>
      </c>
      <c r="F962" s="8">
        <f t="shared" si="88"/>
        <v>2</v>
      </c>
      <c r="G962" s="8">
        <f t="shared" si="89"/>
        <v>2</v>
      </c>
      <c r="H962" s="15">
        <f t="shared" si="90"/>
        <v>5.0000000000000001E-3</v>
      </c>
      <c r="I962" s="15" t="s">
        <v>372</v>
      </c>
      <c r="J962" s="10">
        <v>100000000733797</v>
      </c>
      <c r="K962" s="9" t="s">
        <v>401</v>
      </c>
      <c r="L962" s="10">
        <v>100000000612466</v>
      </c>
      <c r="M962" s="9"/>
      <c r="N962" s="9"/>
      <c r="O962" s="9">
        <v>2</v>
      </c>
      <c r="P962" s="9">
        <v>2</v>
      </c>
      <c r="Q962" s="9">
        <v>0.5</v>
      </c>
    </row>
    <row r="963" spans="1:17" x14ac:dyDescent="0.25">
      <c r="A963" s="8" t="str">
        <f t="shared" ref="A963:A1026" si="92">B963&amp;C963</f>
        <v>UltrasoundMedical Imaging Systems Limited</v>
      </c>
      <c r="B963" s="8" t="str">
        <f>VLOOKUP(J963,'Contract IDs'!A:D,4,0)</f>
        <v>Ultrasound</v>
      </c>
      <c r="C963" s="8" t="str">
        <f>VLOOKUP(L963,'Supplier IDs'!A:C,3,0)</f>
        <v>Medical Imaging Systems Limited</v>
      </c>
      <c r="D963" s="8" t="str">
        <f t="shared" si="91"/>
        <v>No Sub Cat</v>
      </c>
      <c r="E963" s="8">
        <f t="shared" ref="E963:E1026" si="93">N963</f>
        <v>0</v>
      </c>
      <c r="F963" s="8">
        <f t="shared" ref="F963:F1026" si="94">O963</f>
        <v>3</v>
      </c>
      <c r="G963" s="8">
        <f t="shared" ref="G963:G1026" si="95">P963</f>
        <v>3</v>
      </c>
      <c r="H963" s="15">
        <f t="shared" ref="H963:H1026" si="96">Q963/100</f>
        <v>0.01</v>
      </c>
      <c r="I963" s="15" t="s">
        <v>372</v>
      </c>
      <c r="J963" s="10">
        <v>100000000733797</v>
      </c>
      <c r="K963" s="9" t="s">
        <v>401</v>
      </c>
      <c r="L963" s="10">
        <v>100000000612466</v>
      </c>
      <c r="M963" s="9"/>
      <c r="N963" s="9"/>
      <c r="O963" s="9">
        <v>3</v>
      </c>
      <c r="P963" s="9">
        <v>3</v>
      </c>
      <c r="Q963" s="9">
        <v>1</v>
      </c>
    </row>
    <row r="964" spans="1:17" x14ac:dyDescent="0.25">
      <c r="A964" s="8" t="str">
        <f t="shared" si="92"/>
        <v>UltrasoundMedical Imaging Systems Limited</v>
      </c>
      <c r="B964" s="8" t="str">
        <f>VLOOKUP(J964,'Contract IDs'!A:D,4,0)</f>
        <v>Ultrasound</v>
      </c>
      <c r="C964" s="8" t="str">
        <f>VLOOKUP(L964,'Supplier IDs'!A:C,3,0)</f>
        <v>Medical Imaging Systems Limited</v>
      </c>
      <c r="D964" s="8" t="str">
        <f t="shared" si="91"/>
        <v>No Sub Cat</v>
      </c>
      <c r="E964" s="8">
        <f t="shared" si="93"/>
        <v>0</v>
      </c>
      <c r="F964" s="8">
        <f t="shared" si="94"/>
        <v>4</v>
      </c>
      <c r="G964" s="8">
        <f t="shared" si="95"/>
        <v>4</v>
      </c>
      <c r="H964" s="15">
        <f t="shared" si="96"/>
        <v>0.02</v>
      </c>
      <c r="I964" s="15" t="s">
        <v>372</v>
      </c>
      <c r="J964" s="10">
        <v>100000000733797</v>
      </c>
      <c r="K964" s="9" t="s">
        <v>401</v>
      </c>
      <c r="L964" s="10">
        <v>100000000612466</v>
      </c>
      <c r="M964" s="9"/>
      <c r="N964" s="9"/>
      <c r="O964" s="9">
        <v>4</v>
      </c>
      <c r="P964" s="9">
        <v>4</v>
      </c>
      <c r="Q964" s="9">
        <v>2</v>
      </c>
    </row>
    <row r="965" spans="1:17" x14ac:dyDescent="0.25">
      <c r="A965" s="8" t="str">
        <f t="shared" si="92"/>
        <v>UltrasoundMedical Imaging Systems Limited</v>
      </c>
      <c r="B965" s="8" t="str">
        <f>VLOOKUP(J965,'Contract IDs'!A:D,4,0)</f>
        <v>Ultrasound</v>
      </c>
      <c r="C965" s="8" t="str">
        <f>VLOOKUP(L965,'Supplier IDs'!A:C,3,0)</f>
        <v>Medical Imaging Systems Limited</v>
      </c>
      <c r="D965" s="8" t="str">
        <f t="shared" si="91"/>
        <v>No Sub Cat</v>
      </c>
      <c r="E965" s="8">
        <f t="shared" si="93"/>
        <v>0</v>
      </c>
      <c r="F965" s="8">
        <f t="shared" si="94"/>
        <v>5</v>
      </c>
      <c r="G965" s="8">
        <f t="shared" si="95"/>
        <v>5</v>
      </c>
      <c r="H965" s="15">
        <f t="shared" si="96"/>
        <v>2.5000000000000001E-2</v>
      </c>
      <c r="I965" s="15" t="s">
        <v>372</v>
      </c>
      <c r="J965" s="10">
        <v>100000000733797</v>
      </c>
      <c r="K965" s="9" t="s">
        <v>401</v>
      </c>
      <c r="L965" s="10">
        <v>100000000612466</v>
      </c>
      <c r="M965" s="9"/>
      <c r="N965" s="9"/>
      <c r="O965" s="9">
        <v>5</v>
      </c>
      <c r="P965" s="9">
        <v>5</v>
      </c>
      <c r="Q965" s="9">
        <v>2.5</v>
      </c>
    </row>
    <row r="966" spans="1:17" x14ac:dyDescent="0.25">
      <c r="A966" s="8" t="str">
        <f t="shared" si="92"/>
        <v>UltrasoundMedical Imaging Systems Limited</v>
      </c>
      <c r="B966" s="8" t="str">
        <f>VLOOKUP(J966,'Contract IDs'!A:D,4,0)</f>
        <v>Ultrasound</v>
      </c>
      <c r="C966" s="8" t="str">
        <f>VLOOKUP(L966,'Supplier IDs'!A:C,3,0)</f>
        <v>Medical Imaging Systems Limited</v>
      </c>
      <c r="D966" s="8" t="str">
        <f t="shared" si="91"/>
        <v>No Sub Cat</v>
      </c>
      <c r="E966" s="8">
        <f t="shared" si="93"/>
        <v>0</v>
      </c>
      <c r="F966" s="8">
        <f t="shared" si="94"/>
        <v>6</v>
      </c>
      <c r="G966" s="8">
        <f t="shared" si="95"/>
        <v>6</v>
      </c>
      <c r="H966" s="15">
        <f t="shared" si="96"/>
        <v>2.5000000000000001E-2</v>
      </c>
      <c r="I966" s="15" t="s">
        <v>372</v>
      </c>
      <c r="J966" s="10">
        <v>100000000733797</v>
      </c>
      <c r="K966" s="9" t="s">
        <v>401</v>
      </c>
      <c r="L966" s="10">
        <v>100000000612466</v>
      </c>
      <c r="M966" s="9"/>
      <c r="N966" s="9"/>
      <c r="O966" s="9">
        <v>6</v>
      </c>
      <c r="P966" s="9">
        <v>6</v>
      </c>
      <c r="Q966" s="9">
        <v>2.5</v>
      </c>
    </row>
    <row r="967" spans="1:17" x14ac:dyDescent="0.25">
      <c r="A967" s="8" t="str">
        <f t="shared" si="92"/>
        <v>UltrasoundMedical Imaging Systems Limited</v>
      </c>
      <c r="B967" s="8" t="str">
        <f>VLOOKUP(J967,'Contract IDs'!A:D,4,0)</f>
        <v>Ultrasound</v>
      </c>
      <c r="C967" s="8" t="str">
        <f>VLOOKUP(L967,'Supplier IDs'!A:C,3,0)</f>
        <v>Medical Imaging Systems Limited</v>
      </c>
      <c r="D967" s="8" t="str">
        <f t="shared" si="91"/>
        <v>No Sub Cat</v>
      </c>
      <c r="E967" s="8">
        <f t="shared" si="93"/>
        <v>0</v>
      </c>
      <c r="F967" s="8">
        <f t="shared" si="94"/>
        <v>7</v>
      </c>
      <c r="G967" s="8">
        <f t="shared" si="95"/>
        <v>7</v>
      </c>
      <c r="H967" s="15">
        <f t="shared" si="96"/>
        <v>0.03</v>
      </c>
      <c r="I967" s="15" t="s">
        <v>372</v>
      </c>
      <c r="J967" s="10">
        <v>100000000733797</v>
      </c>
      <c r="K967" s="9" t="s">
        <v>401</v>
      </c>
      <c r="L967" s="10">
        <v>100000000612466</v>
      </c>
      <c r="M967" s="9"/>
      <c r="N967" s="9"/>
      <c r="O967" s="9">
        <v>7</v>
      </c>
      <c r="P967" s="9">
        <v>7</v>
      </c>
      <c r="Q967" s="9">
        <v>3</v>
      </c>
    </row>
    <row r="968" spans="1:17" x14ac:dyDescent="0.25">
      <c r="A968" s="8" t="str">
        <f t="shared" si="92"/>
        <v>UltrasoundMedical Imaging Systems Limited</v>
      </c>
      <c r="B968" s="8" t="str">
        <f>VLOOKUP(J968,'Contract IDs'!A:D,4,0)</f>
        <v>Ultrasound</v>
      </c>
      <c r="C968" s="8" t="str">
        <f>VLOOKUP(L968,'Supplier IDs'!A:C,3,0)</f>
        <v>Medical Imaging Systems Limited</v>
      </c>
      <c r="D968" s="8" t="str">
        <f t="shared" si="91"/>
        <v>No Sub Cat</v>
      </c>
      <c r="E968" s="8">
        <f t="shared" si="93"/>
        <v>0</v>
      </c>
      <c r="F968" s="8">
        <f t="shared" si="94"/>
        <v>8</v>
      </c>
      <c r="G968" s="8">
        <f t="shared" si="95"/>
        <v>8</v>
      </c>
      <c r="H968" s="15">
        <f t="shared" si="96"/>
        <v>3.5000000000000003E-2</v>
      </c>
      <c r="I968" s="15" t="s">
        <v>372</v>
      </c>
      <c r="J968" s="10">
        <v>100000000733797</v>
      </c>
      <c r="K968" s="9" t="s">
        <v>401</v>
      </c>
      <c r="L968" s="10">
        <v>100000000612466</v>
      </c>
      <c r="M968" s="9"/>
      <c r="N968" s="9"/>
      <c r="O968" s="9">
        <v>8</v>
      </c>
      <c r="P968" s="9">
        <v>8</v>
      </c>
      <c r="Q968" s="9">
        <v>3.5</v>
      </c>
    </row>
    <row r="969" spans="1:17" x14ac:dyDescent="0.25">
      <c r="A969" s="8" t="str">
        <f t="shared" si="92"/>
        <v>UltrasoundMedical Imaging Systems Limited</v>
      </c>
      <c r="B969" s="8" t="str">
        <f>VLOOKUP(J969,'Contract IDs'!A:D,4,0)</f>
        <v>Ultrasound</v>
      </c>
      <c r="C969" s="8" t="str">
        <f>VLOOKUP(L969,'Supplier IDs'!A:C,3,0)</f>
        <v>Medical Imaging Systems Limited</v>
      </c>
      <c r="D969" s="8" t="str">
        <f t="shared" si="91"/>
        <v>No Sub Cat</v>
      </c>
      <c r="E969" s="8">
        <f t="shared" si="93"/>
        <v>0</v>
      </c>
      <c r="F969" s="8">
        <f t="shared" si="94"/>
        <v>9</v>
      </c>
      <c r="G969" s="8">
        <f t="shared" si="95"/>
        <v>9</v>
      </c>
      <c r="H969" s="15">
        <f t="shared" si="96"/>
        <v>0.04</v>
      </c>
      <c r="I969" s="15" t="s">
        <v>372</v>
      </c>
      <c r="J969" s="10">
        <v>100000000733797</v>
      </c>
      <c r="K969" s="9" t="s">
        <v>401</v>
      </c>
      <c r="L969" s="10">
        <v>100000000612466</v>
      </c>
      <c r="M969" s="9"/>
      <c r="N969" s="9"/>
      <c r="O969" s="9">
        <v>9</v>
      </c>
      <c r="P969" s="9">
        <v>9</v>
      </c>
      <c r="Q969" s="9">
        <v>4</v>
      </c>
    </row>
    <row r="970" spans="1:17" x14ac:dyDescent="0.25">
      <c r="A970" s="8" t="str">
        <f t="shared" si="92"/>
        <v>UltrasoundMedical Imaging Systems Limited</v>
      </c>
      <c r="B970" s="8" t="str">
        <f>VLOOKUP(J970,'Contract IDs'!A:D,4,0)</f>
        <v>Ultrasound</v>
      </c>
      <c r="C970" s="8" t="str">
        <f>VLOOKUP(L970,'Supplier IDs'!A:C,3,0)</f>
        <v>Medical Imaging Systems Limited</v>
      </c>
      <c r="D970" s="8" t="str">
        <f t="shared" si="91"/>
        <v>No Sub Cat</v>
      </c>
      <c r="E970" s="8">
        <f t="shared" si="93"/>
        <v>0</v>
      </c>
      <c r="F970" s="8">
        <f t="shared" si="94"/>
        <v>10</v>
      </c>
      <c r="G970" s="8">
        <f t="shared" si="95"/>
        <v>999999</v>
      </c>
      <c r="H970" s="15">
        <f t="shared" si="96"/>
        <v>4.4999999999999998E-2</v>
      </c>
      <c r="I970" s="15" t="s">
        <v>372</v>
      </c>
      <c r="J970" s="10">
        <v>100000000733797</v>
      </c>
      <c r="K970" s="9" t="s">
        <v>401</v>
      </c>
      <c r="L970" s="10">
        <v>100000000612466</v>
      </c>
      <c r="M970" s="9"/>
      <c r="N970" s="9"/>
      <c r="O970" s="9">
        <v>10</v>
      </c>
      <c r="P970" s="9">
        <v>999999</v>
      </c>
      <c r="Q970" s="9">
        <v>4.5</v>
      </c>
    </row>
    <row r="971" spans="1:17" hidden="1" x14ac:dyDescent="0.25">
      <c r="A971" s="8" t="str">
        <f t="shared" si="92"/>
        <v>UltrasoundOrca Medical Limited</v>
      </c>
      <c r="B971" s="8" t="str">
        <f>VLOOKUP(J971,'Contract IDs'!A:D,4,0)</f>
        <v>Ultrasound</v>
      </c>
      <c r="C971" s="8" t="str">
        <f>VLOOKUP(L971,'Supplier IDs'!A:C,3,0)</f>
        <v>Orca Medical Limited</v>
      </c>
      <c r="D971" s="8" t="str">
        <f t="shared" si="91"/>
        <v>No Sub Cat</v>
      </c>
      <c r="E971" s="8">
        <f t="shared" si="93"/>
        <v>0</v>
      </c>
      <c r="F971" s="8">
        <f t="shared" si="94"/>
        <v>1</v>
      </c>
      <c r="G971" s="8">
        <f t="shared" si="95"/>
        <v>1</v>
      </c>
      <c r="H971" s="15">
        <f t="shared" si="96"/>
        <v>0</v>
      </c>
      <c r="I971" s="15" t="s">
        <v>372</v>
      </c>
      <c r="J971" s="10">
        <v>100000000733797</v>
      </c>
      <c r="K971" s="9" t="s">
        <v>401</v>
      </c>
      <c r="L971" s="10">
        <v>300000065011077</v>
      </c>
      <c r="M971" s="9"/>
      <c r="N971" s="9"/>
      <c r="O971" s="9">
        <v>1</v>
      </c>
      <c r="P971" s="9">
        <v>1</v>
      </c>
      <c r="Q971" s="9">
        <v>0</v>
      </c>
    </row>
    <row r="972" spans="1:17" hidden="1" x14ac:dyDescent="0.25">
      <c r="A972" s="8" t="str">
        <f t="shared" si="92"/>
        <v>UltrasoundOrca Medical Limited</v>
      </c>
      <c r="B972" s="8" t="str">
        <f>VLOOKUP(J972,'Contract IDs'!A:D,4,0)</f>
        <v>Ultrasound</v>
      </c>
      <c r="C972" s="8" t="str">
        <f>VLOOKUP(L972,'Supplier IDs'!A:C,3,0)</f>
        <v>Orca Medical Limited</v>
      </c>
      <c r="D972" s="8" t="str">
        <f t="shared" si="91"/>
        <v>No Sub Cat</v>
      </c>
      <c r="E972" s="8">
        <f t="shared" si="93"/>
        <v>0</v>
      </c>
      <c r="F972" s="8">
        <f t="shared" si="94"/>
        <v>2</v>
      </c>
      <c r="G972" s="8">
        <f t="shared" si="95"/>
        <v>2</v>
      </c>
      <c r="H972" s="15">
        <f t="shared" si="96"/>
        <v>5.0000000000000001E-3</v>
      </c>
      <c r="I972" s="15" t="s">
        <v>372</v>
      </c>
      <c r="J972" s="10">
        <v>100000000733797</v>
      </c>
      <c r="K972" s="9" t="s">
        <v>401</v>
      </c>
      <c r="L972" s="10">
        <v>300000065011077</v>
      </c>
      <c r="M972" s="9"/>
      <c r="N972" s="9"/>
      <c r="O972" s="9">
        <v>2</v>
      </c>
      <c r="P972" s="9">
        <v>2</v>
      </c>
      <c r="Q972" s="9">
        <v>0.5</v>
      </c>
    </row>
    <row r="973" spans="1:17" hidden="1" x14ac:dyDescent="0.25">
      <c r="A973" s="8" t="str">
        <f t="shared" si="92"/>
        <v>UltrasoundOrca Medical Limited</v>
      </c>
      <c r="B973" s="8" t="str">
        <f>VLOOKUP(J973,'Contract IDs'!A:D,4,0)</f>
        <v>Ultrasound</v>
      </c>
      <c r="C973" s="8" t="str">
        <f>VLOOKUP(L973,'Supplier IDs'!A:C,3,0)</f>
        <v>Orca Medical Limited</v>
      </c>
      <c r="D973" s="8" t="str">
        <f t="shared" si="91"/>
        <v>No Sub Cat</v>
      </c>
      <c r="E973" s="8">
        <f t="shared" si="93"/>
        <v>0</v>
      </c>
      <c r="F973" s="8">
        <f t="shared" si="94"/>
        <v>3</v>
      </c>
      <c r="G973" s="8">
        <f t="shared" si="95"/>
        <v>3</v>
      </c>
      <c r="H973" s="15">
        <f t="shared" si="96"/>
        <v>0.01</v>
      </c>
      <c r="I973" s="15" t="s">
        <v>372</v>
      </c>
      <c r="J973" s="10">
        <v>100000000733797</v>
      </c>
      <c r="K973" s="9" t="s">
        <v>401</v>
      </c>
      <c r="L973" s="10">
        <v>300000065011077</v>
      </c>
      <c r="M973" s="9"/>
      <c r="N973" s="9"/>
      <c r="O973" s="9">
        <v>3</v>
      </c>
      <c r="P973" s="9">
        <v>3</v>
      </c>
      <c r="Q973" s="9">
        <v>1</v>
      </c>
    </row>
    <row r="974" spans="1:17" hidden="1" x14ac:dyDescent="0.25">
      <c r="A974" s="8" t="str">
        <f t="shared" si="92"/>
        <v>UltrasoundOrca Medical Limited</v>
      </c>
      <c r="B974" s="8" t="str">
        <f>VLOOKUP(J974,'Contract IDs'!A:D,4,0)</f>
        <v>Ultrasound</v>
      </c>
      <c r="C974" s="8" t="str">
        <f>VLOOKUP(L974,'Supplier IDs'!A:C,3,0)</f>
        <v>Orca Medical Limited</v>
      </c>
      <c r="D974" s="8" t="str">
        <f t="shared" si="91"/>
        <v>No Sub Cat</v>
      </c>
      <c r="E974" s="8">
        <f t="shared" si="93"/>
        <v>0</v>
      </c>
      <c r="F974" s="8">
        <f t="shared" si="94"/>
        <v>4</v>
      </c>
      <c r="G974" s="8">
        <f t="shared" si="95"/>
        <v>4</v>
      </c>
      <c r="H974" s="15">
        <f t="shared" si="96"/>
        <v>1.4999999999999999E-2</v>
      </c>
      <c r="I974" s="15" t="s">
        <v>372</v>
      </c>
      <c r="J974" s="10">
        <v>100000000733797</v>
      </c>
      <c r="K974" s="9" t="s">
        <v>401</v>
      </c>
      <c r="L974" s="10">
        <v>300000065011077</v>
      </c>
      <c r="M974" s="9"/>
      <c r="N974" s="9"/>
      <c r="O974" s="9">
        <v>4</v>
      </c>
      <c r="P974" s="9">
        <v>4</v>
      </c>
      <c r="Q974" s="9">
        <v>1.5</v>
      </c>
    </row>
    <row r="975" spans="1:17" hidden="1" x14ac:dyDescent="0.25">
      <c r="A975" s="8" t="str">
        <f t="shared" si="92"/>
        <v>UltrasoundOrca Medical Limited</v>
      </c>
      <c r="B975" s="8" t="str">
        <f>VLOOKUP(J975,'Contract IDs'!A:D,4,0)</f>
        <v>Ultrasound</v>
      </c>
      <c r="C975" s="8" t="str">
        <f>VLOOKUP(L975,'Supplier IDs'!A:C,3,0)</f>
        <v>Orca Medical Limited</v>
      </c>
      <c r="D975" s="8" t="str">
        <f t="shared" si="91"/>
        <v>No Sub Cat</v>
      </c>
      <c r="E975" s="8">
        <f t="shared" si="93"/>
        <v>0</v>
      </c>
      <c r="F975" s="8">
        <f t="shared" si="94"/>
        <v>5</v>
      </c>
      <c r="G975" s="8">
        <f t="shared" si="95"/>
        <v>5</v>
      </c>
      <c r="H975" s="15">
        <f t="shared" si="96"/>
        <v>0.02</v>
      </c>
      <c r="I975" s="15" t="s">
        <v>372</v>
      </c>
      <c r="J975" s="10">
        <v>100000000733797</v>
      </c>
      <c r="K975" s="9" t="s">
        <v>401</v>
      </c>
      <c r="L975" s="10">
        <v>300000065011077</v>
      </c>
      <c r="M975" s="9"/>
      <c r="N975" s="9"/>
      <c r="O975" s="9">
        <v>5</v>
      </c>
      <c r="P975" s="9">
        <v>5</v>
      </c>
      <c r="Q975" s="9">
        <v>2</v>
      </c>
    </row>
    <row r="976" spans="1:17" hidden="1" x14ac:dyDescent="0.25">
      <c r="A976" s="8" t="str">
        <f t="shared" si="92"/>
        <v>UltrasoundOrca Medical Limited</v>
      </c>
      <c r="B976" s="8" t="str">
        <f>VLOOKUP(J976,'Contract IDs'!A:D,4,0)</f>
        <v>Ultrasound</v>
      </c>
      <c r="C976" s="8" t="str">
        <f>VLOOKUP(L976,'Supplier IDs'!A:C,3,0)</f>
        <v>Orca Medical Limited</v>
      </c>
      <c r="D976" s="8" t="str">
        <f t="shared" si="91"/>
        <v>No Sub Cat</v>
      </c>
      <c r="E976" s="8">
        <f t="shared" si="93"/>
        <v>0</v>
      </c>
      <c r="F976" s="8">
        <f t="shared" si="94"/>
        <v>7</v>
      </c>
      <c r="G976" s="8">
        <f t="shared" si="95"/>
        <v>7</v>
      </c>
      <c r="H976" s="15">
        <f t="shared" si="96"/>
        <v>2.5000000000000001E-2</v>
      </c>
      <c r="I976" s="15" t="s">
        <v>372</v>
      </c>
      <c r="J976" s="10">
        <v>100000000733797</v>
      </c>
      <c r="K976" s="9" t="s">
        <v>401</v>
      </c>
      <c r="L976" s="10">
        <v>300000065011077</v>
      </c>
      <c r="M976" s="9"/>
      <c r="N976" s="9"/>
      <c r="O976" s="9">
        <v>7</v>
      </c>
      <c r="P976" s="9">
        <v>7</v>
      </c>
      <c r="Q976" s="9">
        <v>2.5</v>
      </c>
    </row>
    <row r="977" spans="1:17" hidden="1" x14ac:dyDescent="0.25">
      <c r="A977" s="8" t="str">
        <f t="shared" si="92"/>
        <v>UltrasoundOrca Medical Limited</v>
      </c>
      <c r="B977" s="8" t="str">
        <f>VLOOKUP(J977,'Contract IDs'!A:D,4,0)</f>
        <v>Ultrasound</v>
      </c>
      <c r="C977" s="8" t="str">
        <f>VLOOKUP(L977,'Supplier IDs'!A:C,3,0)</f>
        <v>Orca Medical Limited</v>
      </c>
      <c r="D977" s="8" t="str">
        <f t="shared" si="91"/>
        <v>No Sub Cat</v>
      </c>
      <c r="E977" s="8">
        <f t="shared" si="93"/>
        <v>0</v>
      </c>
      <c r="F977" s="8">
        <f t="shared" si="94"/>
        <v>8</v>
      </c>
      <c r="G977" s="8">
        <f t="shared" si="95"/>
        <v>8</v>
      </c>
      <c r="H977" s="15">
        <f t="shared" si="96"/>
        <v>0.03</v>
      </c>
      <c r="I977" s="15" t="s">
        <v>372</v>
      </c>
      <c r="J977" s="10">
        <v>100000000733797</v>
      </c>
      <c r="K977" s="9" t="s">
        <v>401</v>
      </c>
      <c r="L977" s="10">
        <v>300000065011077</v>
      </c>
      <c r="M977" s="9"/>
      <c r="N977" s="9"/>
      <c r="O977" s="9">
        <v>8</v>
      </c>
      <c r="P977" s="9">
        <v>8</v>
      </c>
      <c r="Q977" s="9">
        <v>3</v>
      </c>
    </row>
    <row r="978" spans="1:17" hidden="1" x14ac:dyDescent="0.25">
      <c r="A978" s="8" t="str">
        <f t="shared" si="92"/>
        <v>UltrasoundOrca Medical Limited</v>
      </c>
      <c r="B978" s="8" t="str">
        <f>VLOOKUP(J978,'Contract IDs'!A:D,4,0)</f>
        <v>Ultrasound</v>
      </c>
      <c r="C978" s="8" t="str">
        <f>VLOOKUP(L978,'Supplier IDs'!A:C,3,0)</f>
        <v>Orca Medical Limited</v>
      </c>
      <c r="D978" s="8" t="str">
        <f t="shared" si="91"/>
        <v>No Sub Cat</v>
      </c>
      <c r="E978" s="8">
        <f t="shared" si="93"/>
        <v>0</v>
      </c>
      <c r="F978" s="8">
        <f t="shared" si="94"/>
        <v>9</v>
      </c>
      <c r="G978" s="8">
        <f t="shared" si="95"/>
        <v>9</v>
      </c>
      <c r="H978" s="15">
        <f t="shared" si="96"/>
        <v>0.04</v>
      </c>
      <c r="I978" s="15" t="s">
        <v>372</v>
      </c>
      <c r="J978" s="10">
        <v>100000000733797</v>
      </c>
      <c r="K978" s="9" t="s">
        <v>401</v>
      </c>
      <c r="L978" s="10">
        <v>300000065011077</v>
      </c>
      <c r="M978" s="9"/>
      <c r="N978" s="9"/>
      <c r="O978" s="9">
        <v>9</v>
      </c>
      <c r="P978" s="9">
        <v>9</v>
      </c>
      <c r="Q978" s="9">
        <v>4</v>
      </c>
    </row>
    <row r="979" spans="1:17" hidden="1" x14ac:dyDescent="0.25">
      <c r="A979" s="8" t="str">
        <f t="shared" si="92"/>
        <v>UltrasoundOrca Medical Limited</v>
      </c>
      <c r="B979" s="8" t="str">
        <f>VLOOKUP(J979,'Contract IDs'!A:D,4,0)</f>
        <v>Ultrasound</v>
      </c>
      <c r="C979" s="8" t="str">
        <f>VLOOKUP(L979,'Supplier IDs'!A:C,3,0)</f>
        <v>Orca Medical Limited</v>
      </c>
      <c r="D979" s="8" t="str">
        <f t="shared" si="91"/>
        <v>No Sub Cat</v>
      </c>
      <c r="E979" s="8">
        <f t="shared" si="93"/>
        <v>0</v>
      </c>
      <c r="F979" s="8">
        <f t="shared" si="94"/>
        <v>10</v>
      </c>
      <c r="G979" s="8">
        <f t="shared" si="95"/>
        <v>999999</v>
      </c>
      <c r="H979" s="15">
        <f t="shared" si="96"/>
        <v>0.05</v>
      </c>
      <c r="I979" s="15" t="s">
        <v>372</v>
      </c>
      <c r="J979" s="10">
        <v>100000000733797</v>
      </c>
      <c r="K979" s="9" t="s">
        <v>401</v>
      </c>
      <c r="L979" s="10">
        <v>300000065011077</v>
      </c>
      <c r="M979" s="9"/>
      <c r="N979" s="9"/>
      <c r="O979" s="9">
        <v>10</v>
      </c>
      <c r="P979" s="9">
        <v>999999</v>
      </c>
      <c r="Q979" s="9">
        <v>5</v>
      </c>
    </row>
    <row r="980" spans="1:17" hidden="1" x14ac:dyDescent="0.25">
      <c r="A980" s="8" t="str">
        <f t="shared" si="92"/>
        <v>UltrasoundPhilips Medical Systems UK Limited</v>
      </c>
      <c r="B980" s="8" t="str">
        <f>VLOOKUP(J980,'Contract IDs'!A:D,4,0)</f>
        <v>Ultrasound</v>
      </c>
      <c r="C980" s="8" t="str">
        <f>VLOOKUP(L980,'Supplier IDs'!A:C,3,0)</f>
        <v>Philips Medical Systems UK Limited</v>
      </c>
      <c r="D980" s="8" t="str">
        <f t="shared" si="91"/>
        <v>No Sub Cat</v>
      </c>
      <c r="E980" s="8">
        <f t="shared" si="93"/>
        <v>0</v>
      </c>
      <c r="F980" s="8">
        <f t="shared" si="94"/>
        <v>2</v>
      </c>
      <c r="G980" s="8">
        <f t="shared" si="95"/>
        <v>2</v>
      </c>
      <c r="H980" s="15">
        <f t="shared" si="96"/>
        <v>0</v>
      </c>
      <c r="I980" s="15" t="s">
        <v>372</v>
      </c>
      <c r="J980" s="10">
        <v>100000000733797</v>
      </c>
      <c r="K980" s="9" t="s">
        <v>401</v>
      </c>
      <c r="L980" s="10">
        <v>100000000612648</v>
      </c>
      <c r="M980" s="9"/>
      <c r="N980" s="9"/>
      <c r="O980" s="9">
        <v>2</v>
      </c>
      <c r="P980" s="9">
        <v>2</v>
      </c>
      <c r="Q980" s="9">
        <v>0</v>
      </c>
    </row>
    <row r="981" spans="1:17" hidden="1" x14ac:dyDescent="0.25">
      <c r="A981" s="8" t="str">
        <f t="shared" si="92"/>
        <v>UltrasoundPhilips Medical Systems UK Limited</v>
      </c>
      <c r="B981" s="8" t="str">
        <f>VLOOKUP(J981,'Contract IDs'!A:D,4,0)</f>
        <v>Ultrasound</v>
      </c>
      <c r="C981" s="8" t="str">
        <f>VLOOKUP(L981,'Supplier IDs'!A:C,3,0)</f>
        <v>Philips Medical Systems UK Limited</v>
      </c>
      <c r="D981" s="8" t="str">
        <f t="shared" si="91"/>
        <v>No Sub Cat</v>
      </c>
      <c r="E981" s="8">
        <f t="shared" si="93"/>
        <v>0</v>
      </c>
      <c r="F981" s="8">
        <f t="shared" si="94"/>
        <v>3</v>
      </c>
      <c r="G981" s="8">
        <f t="shared" si="95"/>
        <v>3</v>
      </c>
      <c r="H981" s="15">
        <f t="shared" si="96"/>
        <v>1.4999999999999999E-2</v>
      </c>
      <c r="I981" s="15" t="s">
        <v>372</v>
      </c>
      <c r="J981" s="10">
        <v>100000000733797</v>
      </c>
      <c r="K981" s="9" t="s">
        <v>401</v>
      </c>
      <c r="L981" s="10">
        <v>100000000612648</v>
      </c>
      <c r="M981" s="9"/>
      <c r="N981" s="9"/>
      <c r="O981" s="9">
        <v>3</v>
      </c>
      <c r="P981" s="9">
        <v>3</v>
      </c>
      <c r="Q981" s="9">
        <v>1.5</v>
      </c>
    </row>
    <row r="982" spans="1:17" hidden="1" x14ac:dyDescent="0.25">
      <c r="A982" s="8" t="str">
        <f t="shared" si="92"/>
        <v>UltrasoundPhilips Medical Systems UK Limited</v>
      </c>
      <c r="B982" s="8" t="str">
        <f>VLOOKUP(J982,'Contract IDs'!A:D,4,0)</f>
        <v>Ultrasound</v>
      </c>
      <c r="C982" s="8" t="str">
        <f>VLOOKUP(L982,'Supplier IDs'!A:C,3,0)</f>
        <v>Philips Medical Systems UK Limited</v>
      </c>
      <c r="D982" s="8" t="str">
        <f t="shared" si="91"/>
        <v>No Sub Cat</v>
      </c>
      <c r="E982" s="8">
        <f t="shared" si="93"/>
        <v>0</v>
      </c>
      <c r="F982" s="8">
        <f t="shared" si="94"/>
        <v>4</v>
      </c>
      <c r="G982" s="8">
        <f t="shared" si="95"/>
        <v>4</v>
      </c>
      <c r="H982" s="15">
        <f t="shared" si="96"/>
        <v>0.02</v>
      </c>
      <c r="I982" s="15" t="s">
        <v>372</v>
      </c>
      <c r="J982" s="10">
        <v>100000000733797</v>
      </c>
      <c r="K982" s="9" t="s">
        <v>401</v>
      </c>
      <c r="L982" s="10">
        <v>100000000612648</v>
      </c>
      <c r="M982" s="9"/>
      <c r="N982" s="9"/>
      <c r="O982" s="9">
        <v>4</v>
      </c>
      <c r="P982" s="9">
        <v>4</v>
      </c>
      <c r="Q982" s="9">
        <v>2</v>
      </c>
    </row>
    <row r="983" spans="1:17" hidden="1" x14ac:dyDescent="0.25">
      <c r="A983" s="8" t="str">
        <f t="shared" si="92"/>
        <v>UltrasoundPhilips Medical Systems UK Limited</v>
      </c>
      <c r="B983" s="8" t="str">
        <f>VLOOKUP(J983,'Contract IDs'!A:D,4,0)</f>
        <v>Ultrasound</v>
      </c>
      <c r="C983" s="8" t="str">
        <f>VLOOKUP(L983,'Supplier IDs'!A:C,3,0)</f>
        <v>Philips Medical Systems UK Limited</v>
      </c>
      <c r="D983" s="8" t="str">
        <f t="shared" si="91"/>
        <v>No Sub Cat</v>
      </c>
      <c r="E983" s="8">
        <f t="shared" si="93"/>
        <v>0</v>
      </c>
      <c r="F983" s="8">
        <f t="shared" si="94"/>
        <v>5</v>
      </c>
      <c r="G983" s="8">
        <f t="shared" si="95"/>
        <v>5</v>
      </c>
      <c r="H983" s="15">
        <f t="shared" si="96"/>
        <v>0.03</v>
      </c>
      <c r="I983" s="15" t="s">
        <v>372</v>
      </c>
      <c r="J983" s="10">
        <v>100000000733797</v>
      </c>
      <c r="K983" s="9" t="s">
        <v>401</v>
      </c>
      <c r="L983" s="10">
        <v>100000000612648</v>
      </c>
      <c r="M983" s="9"/>
      <c r="N983" s="9"/>
      <c r="O983" s="9">
        <v>5</v>
      </c>
      <c r="P983" s="9">
        <v>5</v>
      </c>
      <c r="Q983" s="9">
        <v>3</v>
      </c>
    </row>
    <row r="984" spans="1:17" hidden="1" x14ac:dyDescent="0.25">
      <c r="A984" s="8" t="str">
        <f t="shared" si="92"/>
        <v>UltrasoundPhilips Medical Systems UK Limited</v>
      </c>
      <c r="B984" s="8" t="str">
        <f>VLOOKUP(J984,'Contract IDs'!A:D,4,0)</f>
        <v>Ultrasound</v>
      </c>
      <c r="C984" s="8" t="str">
        <f>VLOOKUP(L984,'Supplier IDs'!A:C,3,0)</f>
        <v>Philips Medical Systems UK Limited</v>
      </c>
      <c r="D984" s="8" t="str">
        <f t="shared" si="91"/>
        <v>No Sub Cat</v>
      </c>
      <c r="E984" s="8">
        <f t="shared" si="93"/>
        <v>0</v>
      </c>
      <c r="F984" s="8">
        <f t="shared" si="94"/>
        <v>6</v>
      </c>
      <c r="G984" s="8">
        <f t="shared" si="95"/>
        <v>6</v>
      </c>
      <c r="H984" s="15">
        <f t="shared" si="96"/>
        <v>0.03</v>
      </c>
      <c r="I984" s="15" t="s">
        <v>372</v>
      </c>
      <c r="J984" s="10">
        <v>100000000733797</v>
      </c>
      <c r="K984" s="9" t="s">
        <v>401</v>
      </c>
      <c r="L984" s="10">
        <v>100000000612648</v>
      </c>
      <c r="M984" s="9"/>
      <c r="N984" s="9"/>
      <c r="O984" s="9">
        <v>6</v>
      </c>
      <c r="P984" s="9">
        <v>6</v>
      </c>
      <c r="Q984" s="9">
        <v>3</v>
      </c>
    </row>
    <row r="985" spans="1:17" hidden="1" x14ac:dyDescent="0.25">
      <c r="A985" s="8" t="str">
        <f t="shared" si="92"/>
        <v>UltrasoundPhilips Medical Systems UK Limited</v>
      </c>
      <c r="B985" s="8" t="str">
        <f>VLOOKUP(J985,'Contract IDs'!A:D,4,0)</f>
        <v>Ultrasound</v>
      </c>
      <c r="C985" s="8" t="str">
        <f>VLOOKUP(L985,'Supplier IDs'!A:C,3,0)</f>
        <v>Philips Medical Systems UK Limited</v>
      </c>
      <c r="D985" s="8" t="str">
        <f t="shared" si="91"/>
        <v>No Sub Cat</v>
      </c>
      <c r="E985" s="8">
        <f t="shared" si="93"/>
        <v>0</v>
      </c>
      <c r="F985" s="8">
        <f t="shared" si="94"/>
        <v>7</v>
      </c>
      <c r="G985" s="8">
        <f t="shared" si="95"/>
        <v>7</v>
      </c>
      <c r="H985" s="15">
        <f t="shared" si="96"/>
        <v>0.04</v>
      </c>
      <c r="I985" s="15" t="s">
        <v>372</v>
      </c>
      <c r="J985" s="10">
        <v>100000000733797</v>
      </c>
      <c r="K985" s="9" t="s">
        <v>401</v>
      </c>
      <c r="L985" s="10">
        <v>100000000612648</v>
      </c>
      <c r="M985" s="9"/>
      <c r="N985" s="9"/>
      <c r="O985" s="9">
        <v>7</v>
      </c>
      <c r="P985" s="9">
        <v>7</v>
      </c>
      <c r="Q985" s="9">
        <v>4</v>
      </c>
    </row>
    <row r="986" spans="1:17" hidden="1" x14ac:dyDescent="0.25">
      <c r="A986" s="8" t="str">
        <f t="shared" si="92"/>
        <v>UltrasoundPhilips Medical Systems UK Limited</v>
      </c>
      <c r="B986" s="8" t="str">
        <f>VLOOKUP(J986,'Contract IDs'!A:D,4,0)</f>
        <v>Ultrasound</v>
      </c>
      <c r="C986" s="8" t="str">
        <f>VLOOKUP(L986,'Supplier IDs'!A:C,3,0)</f>
        <v>Philips Medical Systems UK Limited</v>
      </c>
      <c r="D986" s="8" t="str">
        <f t="shared" si="91"/>
        <v>No Sub Cat</v>
      </c>
      <c r="E986" s="8">
        <f t="shared" si="93"/>
        <v>0</v>
      </c>
      <c r="F986" s="8">
        <f t="shared" si="94"/>
        <v>8</v>
      </c>
      <c r="G986" s="8">
        <f t="shared" si="95"/>
        <v>8</v>
      </c>
      <c r="H986" s="15">
        <f t="shared" si="96"/>
        <v>4.4999999999999998E-2</v>
      </c>
      <c r="I986" s="15" t="s">
        <v>372</v>
      </c>
      <c r="J986" s="10">
        <v>100000000733797</v>
      </c>
      <c r="K986" s="9" t="s">
        <v>401</v>
      </c>
      <c r="L986" s="10">
        <v>100000000612648</v>
      </c>
      <c r="M986" s="9"/>
      <c r="N986" s="9"/>
      <c r="O986" s="9">
        <v>8</v>
      </c>
      <c r="P986" s="9">
        <v>8</v>
      </c>
      <c r="Q986" s="9">
        <v>4.5</v>
      </c>
    </row>
    <row r="987" spans="1:17" hidden="1" x14ac:dyDescent="0.25">
      <c r="A987" s="8" t="str">
        <f t="shared" si="92"/>
        <v>UltrasoundPhilips Medical Systems UK Limited</v>
      </c>
      <c r="B987" s="8" t="str">
        <f>VLOOKUP(J987,'Contract IDs'!A:D,4,0)</f>
        <v>Ultrasound</v>
      </c>
      <c r="C987" s="8" t="str">
        <f>VLOOKUP(L987,'Supplier IDs'!A:C,3,0)</f>
        <v>Philips Medical Systems UK Limited</v>
      </c>
      <c r="D987" s="8" t="str">
        <f t="shared" si="91"/>
        <v>No Sub Cat</v>
      </c>
      <c r="E987" s="8">
        <f t="shared" si="93"/>
        <v>0</v>
      </c>
      <c r="F987" s="8">
        <f t="shared" si="94"/>
        <v>9</v>
      </c>
      <c r="G987" s="8">
        <f t="shared" si="95"/>
        <v>9</v>
      </c>
      <c r="H987" s="15">
        <f t="shared" si="96"/>
        <v>0.05</v>
      </c>
      <c r="I987" s="15" t="s">
        <v>372</v>
      </c>
      <c r="J987" s="10">
        <v>100000000733797</v>
      </c>
      <c r="K987" s="9" t="s">
        <v>401</v>
      </c>
      <c r="L987" s="10">
        <v>100000000612648</v>
      </c>
      <c r="M987" s="9"/>
      <c r="N987" s="9"/>
      <c r="O987" s="9">
        <v>9</v>
      </c>
      <c r="P987" s="9">
        <v>9</v>
      </c>
      <c r="Q987" s="9">
        <v>5</v>
      </c>
    </row>
    <row r="988" spans="1:17" hidden="1" x14ac:dyDescent="0.25">
      <c r="A988" s="8" t="str">
        <f t="shared" si="92"/>
        <v>UltrasoundPhilips Medical Systems UK Limited</v>
      </c>
      <c r="B988" s="8" t="str">
        <f>VLOOKUP(J988,'Contract IDs'!A:D,4,0)</f>
        <v>Ultrasound</v>
      </c>
      <c r="C988" s="8" t="str">
        <f>VLOOKUP(L988,'Supplier IDs'!A:C,3,0)</f>
        <v>Philips Medical Systems UK Limited</v>
      </c>
      <c r="D988" s="8" t="str">
        <f t="shared" si="91"/>
        <v>No Sub Cat</v>
      </c>
      <c r="E988" s="8">
        <f t="shared" si="93"/>
        <v>0</v>
      </c>
      <c r="F988" s="8">
        <f t="shared" si="94"/>
        <v>10</v>
      </c>
      <c r="G988" s="8">
        <f t="shared" si="95"/>
        <v>999999</v>
      </c>
      <c r="H988" s="15">
        <f t="shared" si="96"/>
        <v>0.05</v>
      </c>
      <c r="I988" s="15" t="s">
        <v>372</v>
      </c>
      <c r="J988" s="10">
        <v>100000000733797</v>
      </c>
      <c r="K988" s="9" t="s">
        <v>401</v>
      </c>
      <c r="L988" s="10">
        <v>100000000612648</v>
      </c>
      <c r="M988" s="9"/>
      <c r="N988" s="9"/>
      <c r="O988" s="9">
        <v>10</v>
      </c>
      <c r="P988" s="9">
        <v>999999</v>
      </c>
      <c r="Q988" s="9">
        <v>5</v>
      </c>
    </row>
    <row r="989" spans="1:17" hidden="1" x14ac:dyDescent="0.25">
      <c r="A989" s="8" t="str">
        <f t="shared" si="92"/>
        <v>UltrasoundSiemens Healthcare Limited</v>
      </c>
      <c r="B989" s="8" t="str">
        <f>VLOOKUP(J989,'Contract IDs'!A:D,4,0)</f>
        <v>Ultrasound</v>
      </c>
      <c r="C989" s="8" t="str">
        <f>VLOOKUP(L989,'Supplier IDs'!A:C,3,0)</f>
        <v>Siemens Healthcare Limited</v>
      </c>
      <c r="D989" s="8" t="str">
        <f t="shared" si="91"/>
        <v>No Sub Cat</v>
      </c>
      <c r="E989" s="8">
        <f t="shared" si="93"/>
        <v>0</v>
      </c>
      <c r="F989" s="8">
        <f t="shared" si="94"/>
        <v>2</v>
      </c>
      <c r="G989" s="8">
        <f t="shared" si="95"/>
        <v>2</v>
      </c>
      <c r="H989" s="15">
        <f t="shared" si="96"/>
        <v>0.03</v>
      </c>
      <c r="I989" s="15" t="s">
        <v>372</v>
      </c>
      <c r="J989" s="10">
        <v>100000000733797</v>
      </c>
      <c r="K989" s="9" t="s">
        <v>401</v>
      </c>
      <c r="L989" s="10">
        <v>300000096849060</v>
      </c>
      <c r="M989" s="9"/>
      <c r="N989" s="9"/>
      <c r="O989" s="9">
        <v>2</v>
      </c>
      <c r="P989" s="9">
        <v>2</v>
      </c>
      <c r="Q989" s="9">
        <v>3</v>
      </c>
    </row>
    <row r="990" spans="1:17" hidden="1" x14ac:dyDescent="0.25">
      <c r="A990" s="8" t="str">
        <f t="shared" si="92"/>
        <v>UltrasoundSiemens Healthcare Limited</v>
      </c>
      <c r="B990" s="8" t="str">
        <f>VLOOKUP(J990,'Contract IDs'!A:D,4,0)</f>
        <v>Ultrasound</v>
      </c>
      <c r="C990" s="8" t="str">
        <f>VLOOKUP(L990,'Supplier IDs'!A:C,3,0)</f>
        <v>Siemens Healthcare Limited</v>
      </c>
      <c r="D990" s="8" t="str">
        <f t="shared" si="91"/>
        <v>No Sub Cat</v>
      </c>
      <c r="E990" s="8">
        <f t="shared" si="93"/>
        <v>0</v>
      </c>
      <c r="F990" s="8">
        <f t="shared" si="94"/>
        <v>3</v>
      </c>
      <c r="G990" s="8">
        <f t="shared" si="95"/>
        <v>3</v>
      </c>
      <c r="H990" s="15">
        <f t="shared" si="96"/>
        <v>0.05</v>
      </c>
      <c r="I990" s="15" t="s">
        <v>372</v>
      </c>
      <c r="J990" s="10">
        <v>100000000733797</v>
      </c>
      <c r="K990" s="9" t="s">
        <v>401</v>
      </c>
      <c r="L990" s="10">
        <v>300000096849060</v>
      </c>
      <c r="M990" s="9"/>
      <c r="N990" s="9"/>
      <c r="O990" s="9">
        <v>3</v>
      </c>
      <c r="P990" s="9">
        <v>3</v>
      </c>
      <c r="Q990" s="9">
        <v>5</v>
      </c>
    </row>
    <row r="991" spans="1:17" hidden="1" x14ac:dyDescent="0.25">
      <c r="A991" s="8" t="str">
        <f t="shared" si="92"/>
        <v>UltrasoundSiemens Healthcare Limited</v>
      </c>
      <c r="B991" s="8" t="str">
        <f>VLOOKUP(J991,'Contract IDs'!A:D,4,0)</f>
        <v>Ultrasound</v>
      </c>
      <c r="C991" s="8" t="str">
        <f>VLOOKUP(L991,'Supplier IDs'!A:C,3,0)</f>
        <v>Siemens Healthcare Limited</v>
      </c>
      <c r="D991" s="8" t="str">
        <f t="shared" si="91"/>
        <v>No Sub Cat</v>
      </c>
      <c r="E991" s="8">
        <f t="shared" si="93"/>
        <v>0</v>
      </c>
      <c r="F991" s="8">
        <f t="shared" si="94"/>
        <v>4</v>
      </c>
      <c r="G991" s="8">
        <f t="shared" si="95"/>
        <v>4</v>
      </c>
      <c r="H991" s="15">
        <f t="shared" si="96"/>
        <v>0.08</v>
      </c>
      <c r="I991" s="15" t="s">
        <v>372</v>
      </c>
      <c r="J991" s="10">
        <v>100000000733797</v>
      </c>
      <c r="K991" s="9" t="s">
        <v>401</v>
      </c>
      <c r="L991" s="10">
        <v>300000096849060</v>
      </c>
      <c r="M991" s="9"/>
      <c r="N991" s="9"/>
      <c r="O991" s="9">
        <v>4</v>
      </c>
      <c r="P991" s="9">
        <v>4</v>
      </c>
      <c r="Q991" s="9">
        <v>8</v>
      </c>
    </row>
    <row r="992" spans="1:17" hidden="1" x14ac:dyDescent="0.25">
      <c r="A992" s="8" t="str">
        <f t="shared" si="92"/>
        <v>UltrasoundSiemens Healthcare Limited</v>
      </c>
      <c r="B992" s="8" t="str">
        <f>VLOOKUP(J992,'Contract IDs'!A:D,4,0)</f>
        <v>Ultrasound</v>
      </c>
      <c r="C992" s="8" t="str">
        <f>VLOOKUP(L992,'Supplier IDs'!A:C,3,0)</f>
        <v>Siemens Healthcare Limited</v>
      </c>
      <c r="D992" s="8" t="str">
        <f t="shared" si="91"/>
        <v>No Sub Cat</v>
      </c>
      <c r="E992" s="8">
        <f t="shared" si="93"/>
        <v>0</v>
      </c>
      <c r="F992" s="8">
        <f t="shared" si="94"/>
        <v>5</v>
      </c>
      <c r="G992" s="8">
        <f t="shared" si="95"/>
        <v>999999</v>
      </c>
      <c r="H992" s="15">
        <f t="shared" si="96"/>
        <v>0.1</v>
      </c>
      <c r="I992" s="15" t="s">
        <v>372</v>
      </c>
      <c r="J992" s="10">
        <v>100000000733797</v>
      </c>
      <c r="K992" s="9" t="s">
        <v>401</v>
      </c>
      <c r="L992" s="10">
        <v>300000096849060</v>
      </c>
      <c r="M992" s="9"/>
      <c r="N992" s="9"/>
      <c r="O992" s="9">
        <v>5</v>
      </c>
      <c r="P992" s="9">
        <v>999999</v>
      </c>
      <c r="Q992" s="9">
        <v>10</v>
      </c>
    </row>
    <row r="993" spans="1:17" hidden="1" x14ac:dyDescent="0.25">
      <c r="A993" s="8" t="str">
        <f t="shared" si="92"/>
        <v>UltrasoundSupersonic Imagine Limited</v>
      </c>
      <c r="B993" s="8" t="str">
        <f>VLOOKUP(J993,'Contract IDs'!A:D,4,0)</f>
        <v>Ultrasound</v>
      </c>
      <c r="C993" s="8" t="str">
        <f>VLOOKUP(L993,'Supplier IDs'!A:C,3,0)</f>
        <v>Supersonic Imagine Limited</v>
      </c>
      <c r="D993" s="8" t="str">
        <f t="shared" si="91"/>
        <v>No Sub Cat</v>
      </c>
      <c r="E993" s="8">
        <f t="shared" si="93"/>
        <v>0</v>
      </c>
      <c r="F993" s="8">
        <f t="shared" si="94"/>
        <v>2</v>
      </c>
      <c r="G993" s="8">
        <f t="shared" si="95"/>
        <v>2</v>
      </c>
      <c r="H993" s="15">
        <f t="shared" si="96"/>
        <v>0.01</v>
      </c>
      <c r="I993" s="15" t="s">
        <v>372</v>
      </c>
      <c r="J993" s="10">
        <v>100000000733797</v>
      </c>
      <c r="K993" s="9" t="s">
        <v>401</v>
      </c>
      <c r="L993" s="10">
        <v>300000048665681</v>
      </c>
      <c r="M993" s="9"/>
      <c r="N993" s="9"/>
      <c r="O993" s="9">
        <v>2</v>
      </c>
      <c r="P993" s="9">
        <v>2</v>
      </c>
      <c r="Q993" s="9">
        <v>1</v>
      </c>
    </row>
    <row r="994" spans="1:17" hidden="1" x14ac:dyDescent="0.25">
      <c r="A994" s="8" t="str">
        <f t="shared" si="92"/>
        <v>UltrasoundSupersonic Imagine Limited</v>
      </c>
      <c r="B994" s="8" t="str">
        <f>VLOOKUP(J994,'Contract IDs'!A:D,4,0)</f>
        <v>Ultrasound</v>
      </c>
      <c r="C994" s="8" t="str">
        <f>VLOOKUP(L994,'Supplier IDs'!A:C,3,0)</f>
        <v>Supersonic Imagine Limited</v>
      </c>
      <c r="D994" s="8" t="str">
        <f t="shared" si="91"/>
        <v>No Sub Cat</v>
      </c>
      <c r="E994" s="8">
        <f t="shared" si="93"/>
        <v>0</v>
      </c>
      <c r="F994" s="8">
        <f t="shared" si="94"/>
        <v>3</v>
      </c>
      <c r="G994" s="8">
        <f t="shared" si="95"/>
        <v>3</v>
      </c>
      <c r="H994" s="15">
        <f t="shared" si="96"/>
        <v>0.02</v>
      </c>
      <c r="I994" s="15" t="s">
        <v>372</v>
      </c>
      <c r="J994" s="10">
        <v>100000000733797</v>
      </c>
      <c r="K994" s="9" t="s">
        <v>401</v>
      </c>
      <c r="L994" s="10">
        <v>300000048665681</v>
      </c>
      <c r="M994" s="9"/>
      <c r="N994" s="9"/>
      <c r="O994" s="9">
        <v>3</v>
      </c>
      <c r="P994" s="9">
        <v>3</v>
      </c>
      <c r="Q994" s="9">
        <v>2</v>
      </c>
    </row>
    <row r="995" spans="1:17" hidden="1" x14ac:dyDescent="0.25">
      <c r="A995" s="8" t="str">
        <f t="shared" si="92"/>
        <v>UltrasoundSupersonic Imagine Limited</v>
      </c>
      <c r="B995" s="8" t="str">
        <f>VLOOKUP(J995,'Contract IDs'!A:D,4,0)</f>
        <v>Ultrasound</v>
      </c>
      <c r="C995" s="8" t="str">
        <f>VLOOKUP(L995,'Supplier IDs'!A:C,3,0)</f>
        <v>Supersonic Imagine Limited</v>
      </c>
      <c r="D995" s="8" t="str">
        <f t="shared" si="91"/>
        <v>No Sub Cat</v>
      </c>
      <c r="E995" s="8">
        <f t="shared" si="93"/>
        <v>0</v>
      </c>
      <c r="F995" s="8">
        <f t="shared" si="94"/>
        <v>4</v>
      </c>
      <c r="G995" s="8">
        <f t="shared" si="95"/>
        <v>4</v>
      </c>
      <c r="H995" s="15">
        <f t="shared" si="96"/>
        <v>0.03</v>
      </c>
      <c r="I995" s="15" t="s">
        <v>372</v>
      </c>
      <c r="J995" s="10">
        <v>100000000733797</v>
      </c>
      <c r="K995" s="9" t="s">
        <v>401</v>
      </c>
      <c r="L995" s="10">
        <v>300000048665681</v>
      </c>
      <c r="M995" s="9"/>
      <c r="N995" s="9"/>
      <c r="O995" s="9">
        <v>4</v>
      </c>
      <c r="P995" s="9">
        <v>4</v>
      </c>
      <c r="Q995" s="9">
        <v>3</v>
      </c>
    </row>
    <row r="996" spans="1:17" hidden="1" x14ac:dyDescent="0.25">
      <c r="A996" s="8" t="str">
        <f t="shared" si="92"/>
        <v>UltrasoundSupersonic Imagine Limited</v>
      </c>
      <c r="B996" s="8" t="str">
        <f>VLOOKUP(J996,'Contract IDs'!A:D,4,0)</f>
        <v>Ultrasound</v>
      </c>
      <c r="C996" s="8" t="str">
        <f>VLOOKUP(L996,'Supplier IDs'!A:C,3,0)</f>
        <v>Supersonic Imagine Limited</v>
      </c>
      <c r="D996" s="8" t="str">
        <f t="shared" si="91"/>
        <v>No Sub Cat</v>
      </c>
      <c r="E996" s="8">
        <f t="shared" si="93"/>
        <v>0</v>
      </c>
      <c r="F996" s="8">
        <f t="shared" si="94"/>
        <v>5</v>
      </c>
      <c r="G996" s="8">
        <f t="shared" si="95"/>
        <v>5</v>
      </c>
      <c r="H996" s="15">
        <f t="shared" si="96"/>
        <v>0.04</v>
      </c>
      <c r="I996" s="15" t="s">
        <v>372</v>
      </c>
      <c r="J996" s="10">
        <v>100000000733797</v>
      </c>
      <c r="K996" s="9" t="s">
        <v>401</v>
      </c>
      <c r="L996" s="10">
        <v>300000048665681</v>
      </c>
      <c r="M996" s="9"/>
      <c r="N996" s="9"/>
      <c r="O996" s="9">
        <v>5</v>
      </c>
      <c r="P996" s="9">
        <v>5</v>
      </c>
      <c r="Q996" s="9">
        <v>4</v>
      </c>
    </row>
    <row r="997" spans="1:17" hidden="1" x14ac:dyDescent="0.25">
      <c r="A997" s="8" t="str">
        <f t="shared" si="92"/>
        <v>UltrasoundSupersonic Imagine Limited</v>
      </c>
      <c r="B997" s="8" t="str">
        <f>VLOOKUP(J997,'Contract IDs'!A:D,4,0)</f>
        <v>Ultrasound</v>
      </c>
      <c r="C997" s="8" t="str">
        <f>VLOOKUP(L997,'Supplier IDs'!A:C,3,0)</f>
        <v>Supersonic Imagine Limited</v>
      </c>
      <c r="D997" s="8" t="str">
        <f t="shared" si="91"/>
        <v>No Sub Cat</v>
      </c>
      <c r="E997" s="8">
        <f t="shared" si="93"/>
        <v>0</v>
      </c>
      <c r="F997" s="8">
        <f t="shared" si="94"/>
        <v>6</v>
      </c>
      <c r="G997" s="8">
        <f t="shared" si="95"/>
        <v>6</v>
      </c>
      <c r="H997" s="15">
        <f t="shared" si="96"/>
        <v>0.04</v>
      </c>
      <c r="I997" s="15" t="s">
        <v>372</v>
      </c>
      <c r="J997" s="10">
        <v>100000000733797</v>
      </c>
      <c r="K997" s="9" t="s">
        <v>401</v>
      </c>
      <c r="L997" s="10">
        <v>300000048665681</v>
      </c>
      <c r="M997" s="9"/>
      <c r="N997" s="9"/>
      <c r="O997" s="9">
        <v>6</v>
      </c>
      <c r="P997" s="9">
        <v>6</v>
      </c>
      <c r="Q997" s="9">
        <v>4</v>
      </c>
    </row>
    <row r="998" spans="1:17" hidden="1" x14ac:dyDescent="0.25">
      <c r="A998" s="8" t="str">
        <f t="shared" si="92"/>
        <v>UltrasoundSupersonic Imagine Limited</v>
      </c>
      <c r="B998" s="8" t="str">
        <f>VLOOKUP(J998,'Contract IDs'!A:D,4,0)</f>
        <v>Ultrasound</v>
      </c>
      <c r="C998" s="8" t="str">
        <f>VLOOKUP(L998,'Supplier IDs'!A:C,3,0)</f>
        <v>Supersonic Imagine Limited</v>
      </c>
      <c r="D998" s="8" t="str">
        <f t="shared" si="91"/>
        <v>No Sub Cat</v>
      </c>
      <c r="E998" s="8">
        <f t="shared" si="93"/>
        <v>0</v>
      </c>
      <c r="F998" s="8">
        <f t="shared" si="94"/>
        <v>7</v>
      </c>
      <c r="G998" s="8">
        <f t="shared" si="95"/>
        <v>7</v>
      </c>
      <c r="H998" s="15">
        <f t="shared" si="96"/>
        <v>0.05</v>
      </c>
      <c r="I998" s="15" t="s">
        <v>372</v>
      </c>
      <c r="J998" s="10">
        <v>100000000733797</v>
      </c>
      <c r="K998" s="9" t="s">
        <v>401</v>
      </c>
      <c r="L998" s="10">
        <v>300000048665681</v>
      </c>
      <c r="M998" s="9"/>
      <c r="N998" s="9"/>
      <c r="O998" s="9">
        <v>7</v>
      </c>
      <c r="P998" s="9">
        <v>7</v>
      </c>
      <c r="Q998" s="9">
        <v>5</v>
      </c>
    </row>
    <row r="999" spans="1:17" hidden="1" x14ac:dyDescent="0.25">
      <c r="A999" s="8" t="str">
        <f t="shared" si="92"/>
        <v>UltrasoundSupersonic Imagine Limited</v>
      </c>
      <c r="B999" s="8" t="str">
        <f>VLOOKUP(J999,'Contract IDs'!A:D,4,0)</f>
        <v>Ultrasound</v>
      </c>
      <c r="C999" s="8" t="str">
        <f>VLOOKUP(L999,'Supplier IDs'!A:C,3,0)</f>
        <v>Supersonic Imagine Limited</v>
      </c>
      <c r="D999" s="8" t="str">
        <f t="shared" si="91"/>
        <v>No Sub Cat</v>
      </c>
      <c r="E999" s="8">
        <f t="shared" si="93"/>
        <v>0</v>
      </c>
      <c r="F999" s="8">
        <f t="shared" si="94"/>
        <v>8</v>
      </c>
      <c r="G999" s="8">
        <f t="shared" si="95"/>
        <v>8</v>
      </c>
      <c r="H999" s="15">
        <f t="shared" si="96"/>
        <v>0.06</v>
      </c>
      <c r="I999" s="15" t="s">
        <v>372</v>
      </c>
      <c r="J999" s="10">
        <v>100000000733797</v>
      </c>
      <c r="K999" s="9" t="s">
        <v>401</v>
      </c>
      <c r="L999" s="10">
        <v>300000048665681</v>
      </c>
      <c r="M999" s="9"/>
      <c r="N999" s="9"/>
      <c r="O999" s="9">
        <v>8</v>
      </c>
      <c r="P999" s="9">
        <v>8</v>
      </c>
      <c r="Q999" s="9">
        <v>6</v>
      </c>
    </row>
    <row r="1000" spans="1:17" hidden="1" x14ac:dyDescent="0.25">
      <c r="A1000" s="8" t="str">
        <f t="shared" si="92"/>
        <v>UltrasoundSupersonic Imagine Limited</v>
      </c>
      <c r="B1000" s="8" t="str">
        <f>VLOOKUP(J1000,'Contract IDs'!A:D,4,0)</f>
        <v>Ultrasound</v>
      </c>
      <c r="C1000" s="8" t="str">
        <f>VLOOKUP(L1000,'Supplier IDs'!A:C,3,0)</f>
        <v>Supersonic Imagine Limited</v>
      </c>
      <c r="D1000" s="8" t="str">
        <f t="shared" si="91"/>
        <v>No Sub Cat</v>
      </c>
      <c r="E1000" s="8">
        <f t="shared" si="93"/>
        <v>0</v>
      </c>
      <c r="F1000" s="8">
        <f t="shared" si="94"/>
        <v>9</v>
      </c>
      <c r="G1000" s="8">
        <f t="shared" si="95"/>
        <v>9</v>
      </c>
      <c r="H1000" s="15">
        <f t="shared" si="96"/>
        <v>7.0000000000000007E-2</v>
      </c>
      <c r="I1000" s="15" t="s">
        <v>372</v>
      </c>
      <c r="J1000" s="10">
        <v>100000000733797</v>
      </c>
      <c r="K1000" s="9" t="s">
        <v>401</v>
      </c>
      <c r="L1000" s="10">
        <v>300000048665681</v>
      </c>
      <c r="M1000" s="9"/>
      <c r="N1000" s="9"/>
      <c r="O1000" s="9">
        <v>9</v>
      </c>
      <c r="P1000" s="9">
        <v>9</v>
      </c>
      <c r="Q1000" s="9">
        <v>7</v>
      </c>
    </row>
    <row r="1001" spans="1:17" hidden="1" x14ac:dyDescent="0.25">
      <c r="A1001" s="8" t="str">
        <f t="shared" si="92"/>
        <v>UltrasoundSupersonic Imagine Limited</v>
      </c>
      <c r="B1001" s="8" t="str">
        <f>VLOOKUP(J1001,'Contract IDs'!A:D,4,0)</f>
        <v>Ultrasound</v>
      </c>
      <c r="C1001" s="8" t="str">
        <f>VLOOKUP(L1001,'Supplier IDs'!A:C,3,0)</f>
        <v>Supersonic Imagine Limited</v>
      </c>
      <c r="D1001" s="8" t="str">
        <f t="shared" si="91"/>
        <v>No Sub Cat</v>
      </c>
      <c r="E1001" s="8">
        <f t="shared" si="93"/>
        <v>0</v>
      </c>
      <c r="F1001" s="8">
        <f t="shared" si="94"/>
        <v>10</v>
      </c>
      <c r="G1001" s="8">
        <f t="shared" si="95"/>
        <v>999999</v>
      </c>
      <c r="H1001" s="15">
        <f t="shared" si="96"/>
        <v>0.08</v>
      </c>
      <c r="I1001" s="15" t="s">
        <v>372</v>
      </c>
      <c r="J1001" s="10">
        <v>100000000733797</v>
      </c>
      <c r="K1001" s="9" t="s">
        <v>401</v>
      </c>
      <c r="L1001" s="10">
        <v>300000048665681</v>
      </c>
      <c r="M1001" s="9"/>
      <c r="N1001" s="9"/>
      <c r="O1001" s="9">
        <v>10</v>
      </c>
      <c r="P1001" s="9">
        <v>999999</v>
      </c>
      <c r="Q1001" s="9">
        <v>8</v>
      </c>
    </row>
    <row r="1002" spans="1:17" hidden="1" x14ac:dyDescent="0.25">
      <c r="A1002" s="8" t="str">
        <f t="shared" si="92"/>
        <v>UltrasoundVertec Scientific Limited</v>
      </c>
      <c r="B1002" s="8" t="str">
        <f>VLOOKUP(J1002,'Contract IDs'!A:D,4,0)</f>
        <v>Ultrasound</v>
      </c>
      <c r="C1002" s="8" t="str">
        <f>VLOOKUP(L1002,'Supplier IDs'!A:C,3,0)</f>
        <v>Vertec Scientific Limited</v>
      </c>
      <c r="D1002" s="8" t="str">
        <f t="shared" si="91"/>
        <v>No Sub Cat</v>
      </c>
      <c r="E1002" s="8">
        <f t="shared" si="93"/>
        <v>0</v>
      </c>
      <c r="F1002" s="8">
        <f t="shared" si="94"/>
        <v>2</v>
      </c>
      <c r="G1002" s="8">
        <f t="shared" si="95"/>
        <v>2</v>
      </c>
      <c r="H1002" s="15">
        <f t="shared" si="96"/>
        <v>0.01</v>
      </c>
      <c r="I1002" s="15" t="s">
        <v>372</v>
      </c>
      <c r="J1002" s="10">
        <v>100000000733797</v>
      </c>
      <c r="K1002" s="9" t="s">
        <v>401</v>
      </c>
      <c r="L1002" s="10">
        <v>100000000613644</v>
      </c>
      <c r="M1002" s="9"/>
      <c r="N1002" s="9"/>
      <c r="O1002" s="9">
        <v>2</v>
      </c>
      <c r="P1002" s="9">
        <v>2</v>
      </c>
      <c r="Q1002" s="9">
        <v>1</v>
      </c>
    </row>
    <row r="1003" spans="1:17" hidden="1" x14ac:dyDescent="0.25">
      <c r="A1003" s="8" t="str">
        <f t="shared" si="92"/>
        <v>UltrasoundVertec Scientific Limited</v>
      </c>
      <c r="B1003" s="8" t="str">
        <f>VLOOKUP(J1003,'Contract IDs'!A:D,4,0)</f>
        <v>Ultrasound</v>
      </c>
      <c r="C1003" s="8" t="str">
        <f>VLOOKUP(L1003,'Supplier IDs'!A:C,3,0)</f>
        <v>Vertec Scientific Limited</v>
      </c>
      <c r="D1003" s="8" t="str">
        <f t="shared" si="91"/>
        <v>No Sub Cat</v>
      </c>
      <c r="E1003" s="8">
        <f t="shared" si="93"/>
        <v>0</v>
      </c>
      <c r="F1003" s="8">
        <f t="shared" si="94"/>
        <v>3</v>
      </c>
      <c r="G1003" s="8">
        <f t="shared" si="95"/>
        <v>3</v>
      </c>
      <c r="H1003" s="15">
        <f t="shared" si="96"/>
        <v>0.03</v>
      </c>
      <c r="I1003" s="15" t="s">
        <v>372</v>
      </c>
      <c r="J1003" s="10">
        <v>100000000733797</v>
      </c>
      <c r="K1003" s="9" t="s">
        <v>401</v>
      </c>
      <c r="L1003" s="10">
        <v>100000000613644</v>
      </c>
      <c r="M1003" s="9"/>
      <c r="N1003" s="9"/>
      <c r="O1003" s="9">
        <v>3</v>
      </c>
      <c r="P1003" s="9">
        <v>3</v>
      </c>
      <c r="Q1003" s="9">
        <v>3</v>
      </c>
    </row>
    <row r="1004" spans="1:17" hidden="1" x14ac:dyDescent="0.25">
      <c r="A1004" s="8" t="str">
        <f t="shared" si="92"/>
        <v>UltrasoundVertec Scientific Limited</v>
      </c>
      <c r="B1004" s="8" t="str">
        <f>VLOOKUP(J1004,'Contract IDs'!A:D,4,0)</f>
        <v>Ultrasound</v>
      </c>
      <c r="C1004" s="8" t="str">
        <f>VLOOKUP(L1004,'Supplier IDs'!A:C,3,0)</f>
        <v>Vertec Scientific Limited</v>
      </c>
      <c r="D1004" s="8" t="str">
        <f t="shared" si="91"/>
        <v>No Sub Cat</v>
      </c>
      <c r="E1004" s="8">
        <f t="shared" si="93"/>
        <v>0</v>
      </c>
      <c r="F1004" s="8">
        <f t="shared" si="94"/>
        <v>4</v>
      </c>
      <c r="G1004" s="8">
        <f t="shared" si="95"/>
        <v>4</v>
      </c>
      <c r="H1004" s="15">
        <f t="shared" si="96"/>
        <v>0.05</v>
      </c>
      <c r="I1004" s="15" t="s">
        <v>372</v>
      </c>
      <c r="J1004" s="10">
        <v>100000000733797</v>
      </c>
      <c r="K1004" s="9" t="s">
        <v>401</v>
      </c>
      <c r="L1004" s="10">
        <v>100000000613644</v>
      </c>
      <c r="M1004" s="9"/>
      <c r="N1004" s="9"/>
      <c r="O1004" s="9">
        <v>4</v>
      </c>
      <c r="P1004" s="9">
        <v>4</v>
      </c>
      <c r="Q1004" s="9">
        <v>5</v>
      </c>
    </row>
    <row r="1005" spans="1:17" hidden="1" x14ac:dyDescent="0.25">
      <c r="A1005" s="8" t="str">
        <f t="shared" si="92"/>
        <v>UltrasoundVertec Scientific Limited</v>
      </c>
      <c r="B1005" s="8" t="str">
        <f>VLOOKUP(J1005,'Contract IDs'!A:D,4,0)</f>
        <v>Ultrasound</v>
      </c>
      <c r="C1005" s="8" t="str">
        <f>VLOOKUP(L1005,'Supplier IDs'!A:C,3,0)</f>
        <v>Vertec Scientific Limited</v>
      </c>
      <c r="D1005" s="8" t="str">
        <f t="shared" si="91"/>
        <v>No Sub Cat</v>
      </c>
      <c r="E1005" s="8">
        <f t="shared" si="93"/>
        <v>0</v>
      </c>
      <c r="F1005" s="8">
        <f t="shared" si="94"/>
        <v>5</v>
      </c>
      <c r="G1005" s="8">
        <f t="shared" si="95"/>
        <v>5</v>
      </c>
      <c r="H1005" s="15">
        <f t="shared" si="96"/>
        <v>7.0000000000000007E-2</v>
      </c>
      <c r="I1005" s="15" t="s">
        <v>372</v>
      </c>
      <c r="J1005" s="10">
        <v>100000000733797</v>
      </c>
      <c r="K1005" s="9" t="s">
        <v>401</v>
      </c>
      <c r="L1005" s="10">
        <v>100000000613644</v>
      </c>
      <c r="M1005" s="9"/>
      <c r="N1005" s="9"/>
      <c r="O1005" s="9">
        <v>5</v>
      </c>
      <c r="P1005" s="9">
        <v>5</v>
      </c>
      <c r="Q1005" s="9">
        <v>7</v>
      </c>
    </row>
    <row r="1006" spans="1:17" hidden="1" x14ac:dyDescent="0.25">
      <c r="A1006" s="8" t="str">
        <f t="shared" si="92"/>
        <v>UltrasoundVertec Scientific Limited</v>
      </c>
      <c r="B1006" s="8" t="str">
        <f>VLOOKUP(J1006,'Contract IDs'!A:D,4,0)</f>
        <v>Ultrasound</v>
      </c>
      <c r="C1006" s="8" t="str">
        <f>VLOOKUP(L1006,'Supplier IDs'!A:C,3,0)</f>
        <v>Vertec Scientific Limited</v>
      </c>
      <c r="D1006" s="8" t="str">
        <f t="shared" si="91"/>
        <v>No Sub Cat</v>
      </c>
      <c r="E1006" s="8">
        <f t="shared" si="93"/>
        <v>0</v>
      </c>
      <c r="F1006" s="8">
        <f t="shared" si="94"/>
        <v>6</v>
      </c>
      <c r="G1006" s="8">
        <f t="shared" si="95"/>
        <v>6</v>
      </c>
      <c r="H1006" s="15">
        <f t="shared" si="96"/>
        <v>7.0000000000000007E-2</v>
      </c>
      <c r="I1006" s="15" t="s">
        <v>372</v>
      </c>
      <c r="J1006" s="10">
        <v>100000000733797</v>
      </c>
      <c r="K1006" s="9" t="s">
        <v>401</v>
      </c>
      <c r="L1006" s="10">
        <v>100000000613644</v>
      </c>
      <c r="M1006" s="9"/>
      <c r="N1006" s="9"/>
      <c r="O1006" s="9">
        <v>6</v>
      </c>
      <c r="P1006" s="9">
        <v>6</v>
      </c>
      <c r="Q1006" s="9">
        <v>7</v>
      </c>
    </row>
    <row r="1007" spans="1:17" hidden="1" x14ac:dyDescent="0.25">
      <c r="A1007" s="8" t="str">
        <f t="shared" si="92"/>
        <v>UltrasoundVertec Scientific Limited</v>
      </c>
      <c r="B1007" s="8" t="str">
        <f>VLOOKUP(J1007,'Contract IDs'!A:D,4,0)</f>
        <v>Ultrasound</v>
      </c>
      <c r="C1007" s="8" t="str">
        <f>VLOOKUP(L1007,'Supplier IDs'!A:C,3,0)</f>
        <v>Vertec Scientific Limited</v>
      </c>
      <c r="D1007" s="8" t="str">
        <f t="shared" si="91"/>
        <v>No Sub Cat</v>
      </c>
      <c r="E1007" s="8">
        <f t="shared" si="93"/>
        <v>0</v>
      </c>
      <c r="F1007" s="8">
        <f t="shared" si="94"/>
        <v>7</v>
      </c>
      <c r="G1007" s="8">
        <f t="shared" si="95"/>
        <v>7</v>
      </c>
      <c r="H1007" s="15">
        <f t="shared" si="96"/>
        <v>0.09</v>
      </c>
      <c r="I1007" s="15" t="s">
        <v>372</v>
      </c>
      <c r="J1007" s="10">
        <v>100000000733797</v>
      </c>
      <c r="K1007" s="9" t="s">
        <v>401</v>
      </c>
      <c r="L1007" s="10">
        <v>100000000613644</v>
      </c>
      <c r="M1007" s="9"/>
      <c r="N1007" s="9"/>
      <c r="O1007" s="9">
        <v>7</v>
      </c>
      <c r="P1007" s="9">
        <v>7</v>
      </c>
      <c r="Q1007" s="9">
        <v>9</v>
      </c>
    </row>
    <row r="1008" spans="1:17" hidden="1" x14ac:dyDescent="0.25">
      <c r="A1008" s="8" t="str">
        <f t="shared" si="92"/>
        <v>UltrasoundVertec Scientific Limited</v>
      </c>
      <c r="B1008" s="8" t="str">
        <f>VLOOKUP(J1008,'Contract IDs'!A:D,4,0)</f>
        <v>Ultrasound</v>
      </c>
      <c r="C1008" s="8" t="str">
        <f>VLOOKUP(L1008,'Supplier IDs'!A:C,3,0)</f>
        <v>Vertec Scientific Limited</v>
      </c>
      <c r="D1008" s="8" t="str">
        <f t="shared" si="91"/>
        <v>No Sub Cat</v>
      </c>
      <c r="E1008" s="8">
        <f t="shared" si="93"/>
        <v>0</v>
      </c>
      <c r="F1008" s="8">
        <f t="shared" si="94"/>
        <v>8</v>
      </c>
      <c r="G1008" s="8">
        <f t="shared" si="95"/>
        <v>8</v>
      </c>
      <c r="H1008" s="15">
        <f t="shared" si="96"/>
        <v>0.11</v>
      </c>
      <c r="I1008" s="15" t="s">
        <v>372</v>
      </c>
      <c r="J1008" s="10">
        <v>100000000733797</v>
      </c>
      <c r="K1008" s="9" t="s">
        <v>401</v>
      </c>
      <c r="L1008" s="10">
        <v>100000000613644</v>
      </c>
      <c r="M1008" s="9"/>
      <c r="N1008" s="9"/>
      <c r="O1008" s="9">
        <v>8</v>
      </c>
      <c r="P1008" s="9">
        <v>8</v>
      </c>
      <c r="Q1008" s="9">
        <v>11</v>
      </c>
    </row>
    <row r="1009" spans="1:17" hidden="1" x14ac:dyDescent="0.25">
      <c r="A1009" s="8" t="str">
        <f t="shared" si="92"/>
        <v>UltrasoundVertec Scientific Limited</v>
      </c>
      <c r="B1009" s="8" t="str">
        <f>VLOOKUP(J1009,'Contract IDs'!A:D,4,0)</f>
        <v>Ultrasound</v>
      </c>
      <c r="C1009" s="8" t="str">
        <f>VLOOKUP(L1009,'Supplier IDs'!A:C,3,0)</f>
        <v>Vertec Scientific Limited</v>
      </c>
      <c r="D1009" s="8" t="str">
        <f t="shared" si="91"/>
        <v>No Sub Cat</v>
      </c>
      <c r="E1009" s="8">
        <f t="shared" si="93"/>
        <v>0</v>
      </c>
      <c r="F1009" s="8">
        <f t="shared" si="94"/>
        <v>9</v>
      </c>
      <c r="G1009" s="8">
        <f t="shared" si="95"/>
        <v>9</v>
      </c>
      <c r="H1009" s="15">
        <f t="shared" si="96"/>
        <v>0.13</v>
      </c>
      <c r="I1009" s="15" t="s">
        <v>372</v>
      </c>
      <c r="J1009" s="10">
        <v>100000000733797</v>
      </c>
      <c r="K1009" s="9" t="s">
        <v>401</v>
      </c>
      <c r="L1009" s="10">
        <v>100000000613644</v>
      </c>
      <c r="M1009" s="9"/>
      <c r="N1009" s="9"/>
      <c r="O1009" s="9">
        <v>9</v>
      </c>
      <c r="P1009" s="9">
        <v>9</v>
      </c>
      <c r="Q1009" s="9">
        <v>13</v>
      </c>
    </row>
    <row r="1010" spans="1:17" hidden="1" x14ac:dyDescent="0.25">
      <c r="A1010" s="8" t="str">
        <f t="shared" si="92"/>
        <v>UltrasoundVertec Scientific Limited</v>
      </c>
      <c r="B1010" s="8" t="str">
        <f>VLOOKUP(J1010,'Contract IDs'!A:D,4,0)</f>
        <v>Ultrasound</v>
      </c>
      <c r="C1010" s="8" t="str">
        <f>VLOOKUP(L1010,'Supplier IDs'!A:C,3,0)</f>
        <v>Vertec Scientific Limited</v>
      </c>
      <c r="D1010" s="8" t="str">
        <f t="shared" si="91"/>
        <v>No Sub Cat</v>
      </c>
      <c r="E1010" s="8">
        <f t="shared" si="93"/>
        <v>0</v>
      </c>
      <c r="F1010" s="8">
        <f t="shared" si="94"/>
        <v>10</v>
      </c>
      <c r="G1010" s="8">
        <f t="shared" si="95"/>
        <v>999999</v>
      </c>
      <c r="H1010" s="15">
        <f t="shared" si="96"/>
        <v>0.15</v>
      </c>
      <c r="I1010" s="15" t="s">
        <v>372</v>
      </c>
      <c r="J1010" s="10">
        <v>100000000733797</v>
      </c>
      <c r="K1010" s="9" t="s">
        <v>401</v>
      </c>
      <c r="L1010" s="10">
        <v>100000000613644</v>
      </c>
      <c r="M1010" s="9"/>
      <c r="N1010" s="9"/>
      <c r="O1010" s="9">
        <v>10</v>
      </c>
      <c r="P1010" s="9">
        <v>999999</v>
      </c>
      <c r="Q1010" s="9">
        <v>15</v>
      </c>
    </row>
    <row r="1011" spans="1:17" hidden="1" x14ac:dyDescent="0.25">
      <c r="A1011" s="8" t="str">
        <f t="shared" si="92"/>
        <v>Architectural Surgical Medical SystemsBender Uk Limited</v>
      </c>
      <c r="B1011" s="8" t="str">
        <f>VLOOKUP(J1011,'Contract IDs'!A:D,4,0)</f>
        <v>Architectural Surgical Medical Systems</v>
      </c>
      <c r="C1011" s="8" t="str">
        <f>VLOOKUP(L1011,'Supplier IDs'!A:C,3,0)</f>
        <v>Bender Uk Limited</v>
      </c>
      <c r="D1011" s="8" t="str">
        <f t="shared" si="91"/>
        <v>Canopy</v>
      </c>
      <c r="E1011" s="8">
        <f t="shared" si="93"/>
        <v>0</v>
      </c>
      <c r="F1011" s="8">
        <f t="shared" si="94"/>
        <v>0</v>
      </c>
      <c r="G1011" s="8">
        <f t="shared" si="95"/>
        <v>2</v>
      </c>
      <c r="H1011" s="15">
        <f t="shared" si="96"/>
        <v>0.01</v>
      </c>
      <c r="I1011" s="15" t="s">
        <v>372</v>
      </c>
      <c r="J1011" s="10">
        <v>100000000733642</v>
      </c>
      <c r="K1011" s="9" t="s">
        <v>402</v>
      </c>
      <c r="L1011" s="10">
        <v>100000000613405</v>
      </c>
      <c r="M1011" s="9" t="s">
        <v>403</v>
      </c>
      <c r="N1011" s="9"/>
      <c r="O1011" s="9">
        <v>0</v>
      </c>
      <c r="P1011" s="9">
        <v>2</v>
      </c>
      <c r="Q1011" s="9">
        <v>1</v>
      </c>
    </row>
    <row r="1012" spans="1:17" hidden="1" x14ac:dyDescent="0.25">
      <c r="A1012" s="8" t="str">
        <f t="shared" si="92"/>
        <v>Architectural Surgical Medical SystemsBender Uk Limited</v>
      </c>
      <c r="B1012" s="8" t="str">
        <f>VLOOKUP(J1012,'Contract IDs'!A:D,4,0)</f>
        <v>Architectural Surgical Medical Systems</v>
      </c>
      <c r="C1012" s="8" t="str">
        <f>VLOOKUP(L1012,'Supplier IDs'!A:C,3,0)</f>
        <v>Bender Uk Limited</v>
      </c>
      <c r="D1012" s="8" t="str">
        <f t="shared" si="91"/>
        <v>Canopy</v>
      </c>
      <c r="E1012" s="8">
        <f t="shared" si="93"/>
        <v>0</v>
      </c>
      <c r="F1012" s="8">
        <f t="shared" si="94"/>
        <v>3</v>
      </c>
      <c r="G1012" s="8">
        <f t="shared" si="95"/>
        <v>3</v>
      </c>
      <c r="H1012" s="15">
        <f t="shared" si="96"/>
        <v>0.02</v>
      </c>
      <c r="I1012" s="15" t="s">
        <v>372</v>
      </c>
      <c r="J1012" s="10">
        <v>100000000733642</v>
      </c>
      <c r="K1012" s="9" t="s">
        <v>402</v>
      </c>
      <c r="L1012" s="10">
        <v>100000000613405</v>
      </c>
      <c r="M1012" s="9" t="s">
        <v>403</v>
      </c>
      <c r="N1012" s="9"/>
      <c r="O1012" s="9">
        <v>3</v>
      </c>
      <c r="P1012" s="9">
        <v>3</v>
      </c>
      <c r="Q1012" s="9">
        <v>2</v>
      </c>
    </row>
    <row r="1013" spans="1:17" hidden="1" x14ac:dyDescent="0.25">
      <c r="A1013" s="8" t="str">
        <f t="shared" si="92"/>
        <v>Architectural Surgical Medical SystemsBender Uk Limited</v>
      </c>
      <c r="B1013" s="8" t="str">
        <f>VLOOKUP(J1013,'Contract IDs'!A:D,4,0)</f>
        <v>Architectural Surgical Medical Systems</v>
      </c>
      <c r="C1013" s="8" t="str">
        <f>VLOOKUP(L1013,'Supplier IDs'!A:C,3,0)</f>
        <v>Bender Uk Limited</v>
      </c>
      <c r="D1013" s="8" t="str">
        <f t="shared" si="91"/>
        <v>Canopy</v>
      </c>
      <c r="E1013" s="8">
        <f t="shared" si="93"/>
        <v>0</v>
      </c>
      <c r="F1013" s="8">
        <f t="shared" si="94"/>
        <v>4</v>
      </c>
      <c r="G1013" s="8">
        <f t="shared" si="95"/>
        <v>4</v>
      </c>
      <c r="H1013" s="15">
        <f t="shared" si="96"/>
        <v>0.03</v>
      </c>
      <c r="I1013" s="15" t="s">
        <v>372</v>
      </c>
      <c r="J1013" s="10">
        <v>100000000733642</v>
      </c>
      <c r="K1013" s="9" t="s">
        <v>402</v>
      </c>
      <c r="L1013" s="10">
        <v>100000000613405</v>
      </c>
      <c r="M1013" s="9" t="s">
        <v>403</v>
      </c>
      <c r="N1013" s="9"/>
      <c r="O1013" s="9">
        <v>4</v>
      </c>
      <c r="P1013" s="9">
        <v>4</v>
      </c>
      <c r="Q1013" s="9">
        <v>3</v>
      </c>
    </row>
    <row r="1014" spans="1:17" hidden="1" x14ac:dyDescent="0.25">
      <c r="A1014" s="8" t="str">
        <f t="shared" si="92"/>
        <v>Architectural Surgical Medical SystemsBender Uk Limited</v>
      </c>
      <c r="B1014" s="8" t="str">
        <f>VLOOKUP(J1014,'Contract IDs'!A:D,4,0)</f>
        <v>Architectural Surgical Medical Systems</v>
      </c>
      <c r="C1014" s="8" t="str">
        <f>VLOOKUP(L1014,'Supplier IDs'!A:C,3,0)</f>
        <v>Bender Uk Limited</v>
      </c>
      <c r="D1014" s="8" t="str">
        <f t="shared" si="91"/>
        <v>Canopy</v>
      </c>
      <c r="E1014" s="8">
        <f t="shared" si="93"/>
        <v>0</v>
      </c>
      <c r="F1014" s="8">
        <f t="shared" si="94"/>
        <v>5</v>
      </c>
      <c r="G1014" s="8">
        <f t="shared" si="95"/>
        <v>5</v>
      </c>
      <c r="H1014" s="15">
        <f t="shared" si="96"/>
        <v>0.04</v>
      </c>
      <c r="I1014" s="15" t="s">
        <v>372</v>
      </c>
      <c r="J1014" s="10">
        <v>100000000733642</v>
      </c>
      <c r="K1014" s="9" t="s">
        <v>402</v>
      </c>
      <c r="L1014" s="10">
        <v>100000000613405</v>
      </c>
      <c r="M1014" s="9" t="s">
        <v>403</v>
      </c>
      <c r="N1014" s="9"/>
      <c r="O1014" s="9">
        <v>5</v>
      </c>
      <c r="P1014" s="9">
        <v>5</v>
      </c>
      <c r="Q1014" s="9">
        <v>4</v>
      </c>
    </row>
    <row r="1015" spans="1:17" hidden="1" x14ac:dyDescent="0.25">
      <c r="A1015" s="8" t="str">
        <f t="shared" si="92"/>
        <v>Architectural Surgical Medical SystemsBender Uk Limited</v>
      </c>
      <c r="B1015" s="8" t="str">
        <f>VLOOKUP(J1015,'Contract IDs'!A:D,4,0)</f>
        <v>Architectural Surgical Medical Systems</v>
      </c>
      <c r="C1015" s="8" t="str">
        <f>VLOOKUP(L1015,'Supplier IDs'!A:C,3,0)</f>
        <v>Bender Uk Limited</v>
      </c>
      <c r="D1015" s="8" t="str">
        <f t="shared" si="91"/>
        <v>Canopy</v>
      </c>
      <c r="E1015" s="8">
        <f t="shared" si="93"/>
        <v>0</v>
      </c>
      <c r="F1015" s="8">
        <f t="shared" si="94"/>
        <v>6</v>
      </c>
      <c r="G1015" s="8">
        <f t="shared" si="95"/>
        <v>10</v>
      </c>
      <c r="H1015" s="15">
        <f t="shared" si="96"/>
        <v>0.04</v>
      </c>
      <c r="I1015" s="15" t="s">
        <v>372</v>
      </c>
      <c r="J1015" s="10">
        <v>100000000733642</v>
      </c>
      <c r="K1015" s="9" t="s">
        <v>402</v>
      </c>
      <c r="L1015" s="10">
        <v>100000000613405</v>
      </c>
      <c r="M1015" s="9" t="s">
        <v>403</v>
      </c>
      <c r="N1015" s="9"/>
      <c r="O1015" s="9">
        <v>6</v>
      </c>
      <c r="P1015" s="9">
        <v>10</v>
      </c>
      <c r="Q1015" s="9">
        <v>4</v>
      </c>
    </row>
    <row r="1016" spans="1:17" hidden="1" x14ac:dyDescent="0.25">
      <c r="A1016" s="8" t="str">
        <f t="shared" si="92"/>
        <v>Architectural Surgical Medical SystemsBender Uk Limited</v>
      </c>
      <c r="B1016" s="8" t="str">
        <f>VLOOKUP(J1016,'Contract IDs'!A:D,4,0)</f>
        <v>Architectural Surgical Medical Systems</v>
      </c>
      <c r="C1016" s="8" t="str">
        <f>VLOOKUP(L1016,'Supplier IDs'!A:C,3,0)</f>
        <v>Bender Uk Limited</v>
      </c>
      <c r="D1016" s="8" t="str">
        <f t="shared" si="91"/>
        <v>Canopy</v>
      </c>
      <c r="E1016" s="8">
        <f t="shared" si="93"/>
        <v>0</v>
      </c>
      <c r="F1016" s="8">
        <f t="shared" si="94"/>
        <v>11</v>
      </c>
      <c r="G1016" s="8">
        <f t="shared" si="95"/>
        <v>15</v>
      </c>
      <c r="H1016" s="15">
        <f t="shared" si="96"/>
        <v>0.04</v>
      </c>
      <c r="I1016" s="15" t="s">
        <v>372</v>
      </c>
      <c r="J1016" s="10">
        <v>100000000733642</v>
      </c>
      <c r="K1016" s="9" t="s">
        <v>402</v>
      </c>
      <c r="L1016" s="10">
        <v>100000000613405</v>
      </c>
      <c r="M1016" s="9" t="s">
        <v>403</v>
      </c>
      <c r="N1016" s="9"/>
      <c r="O1016" s="9">
        <v>11</v>
      </c>
      <c r="P1016" s="9">
        <v>15</v>
      </c>
      <c r="Q1016" s="9">
        <v>4</v>
      </c>
    </row>
    <row r="1017" spans="1:17" hidden="1" x14ac:dyDescent="0.25">
      <c r="A1017" s="8" t="str">
        <f t="shared" si="92"/>
        <v>Architectural Surgical Medical SystemsBender Uk Limited</v>
      </c>
      <c r="B1017" s="8" t="str">
        <f>VLOOKUP(J1017,'Contract IDs'!A:D,4,0)</f>
        <v>Architectural Surgical Medical Systems</v>
      </c>
      <c r="C1017" s="8" t="str">
        <f>VLOOKUP(L1017,'Supplier IDs'!A:C,3,0)</f>
        <v>Bender Uk Limited</v>
      </c>
      <c r="D1017" s="8" t="str">
        <f t="shared" si="91"/>
        <v>Canopy</v>
      </c>
      <c r="E1017" s="8">
        <f t="shared" si="93"/>
        <v>0</v>
      </c>
      <c r="F1017" s="8">
        <f t="shared" si="94"/>
        <v>16</v>
      </c>
      <c r="G1017" s="8">
        <f t="shared" si="95"/>
        <v>20</v>
      </c>
      <c r="H1017" s="15">
        <f t="shared" si="96"/>
        <v>0.04</v>
      </c>
      <c r="I1017" s="15" t="s">
        <v>372</v>
      </c>
      <c r="J1017" s="10">
        <v>100000000733642</v>
      </c>
      <c r="K1017" s="9" t="s">
        <v>402</v>
      </c>
      <c r="L1017" s="10">
        <v>100000000613405</v>
      </c>
      <c r="M1017" s="9" t="s">
        <v>403</v>
      </c>
      <c r="N1017" s="9"/>
      <c r="O1017" s="9">
        <v>16</v>
      </c>
      <c r="P1017" s="9">
        <v>20</v>
      </c>
      <c r="Q1017" s="9">
        <v>4</v>
      </c>
    </row>
    <row r="1018" spans="1:17" hidden="1" x14ac:dyDescent="0.25">
      <c r="A1018" s="8" t="str">
        <f t="shared" si="92"/>
        <v>Architectural Surgical Medical SystemsBender Uk Limited</v>
      </c>
      <c r="B1018" s="8" t="str">
        <f>VLOOKUP(J1018,'Contract IDs'!A:D,4,0)</f>
        <v>Architectural Surgical Medical Systems</v>
      </c>
      <c r="C1018" s="8" t="str">
        <f>VLOOKUP(L1018,'Supplier IDs'!A:C,3,0)</f>
        <v>Bender Uk Limited</v>
      </c>
      <c r="D1018" s="8" t="str">
        <f t="shared" si="91"/>
        <v>Canopy</v>
      </c>
      <c r="E1018" s="8">
        <f t="shared" si="93"/>
        <v>0</v>
      </c>
      <c r="F1018" s="8">
        <f t="shared" si="94"/>
        <v>21</v>
      </c>
      <c r="G1018" s="8">
        <f t="shared" si="95"/>
        <v>25</v>
      </c>
      <c r="H1018" s="15">
        <f t="shared" si="96"/>
        <v>0.04</v>
      </c>
      <c r="I1018" s="15" t="s">
        <v>372</v>
      </c>
      <c r="J1018" s="10">
        <v>100000000733642</v>
      </c>
      <c r="K1018" s="9" t="s">
        <v>402</v>
      </c>
      <c r="L1018" s="10">
        <v>100000000613405</v>
      </c>
      <c r="M1018" s="9" t="s">
        <v>403</v>
      </c>
      <c r="N1018" s="9"/>
      <c r="O1018" s="9">
        <v>21</v>
      </c>
      <c r="P1018" s="9">
        <v>25</v>
      </c>
      <c r="Q1018" s="9">
        <v>4</v>
      </c>
    </row>
    <row r="1019" spans="1:17" hidden="1" x14ac:dyDescent="0.25">
      <c r="A1019" s="8" t="str">
        <f t="shared" si="92"/>
        <v>Architectural Surgical Medical SystemsBender Uk Limited</v>
      </c>
      <c r="B1019" s="8" t="str">
        <f>VLOOKUP(J1019,'Contract IDs'!A:D,4,0)</f>
        <v>Architectural Surgical Medical Systems</v>
      </c>
      <c r="C1019" s="8" t="str">
        <f>VLOOKUP(L1019,'Supplier IDs'!A:C,3,0)</f>
        <v>Bender Uk Limited</v>
      </c>
      <c r="D1019" s="8" t="str">
        <f t="shared" si="91"/>
        <v>Canopy</v>
      </c>
      <c r="E1019" s="8">
        <f t="shared" si="93"/>
        <v>0</v>
      </c>
      <c r="F1019" s="8">
        <f t="shared" si="94"/>
        <v>26</v>
      </c>
      <c r="G1019" s="8">
        <f t="shared" si="95"/>
        <v>999999</v>
      </c>
      <c r="H1019" s="15">
        <f t="shared" si="96"/>
        <v>0.04</v>
      </c>
      <c r="I1019" s="15" t="s">
        <v>372</v>
      </c>
      <c r="J1019" s="10">
        <v>100000000733642</v>
      </c>
      <c r="K1019" s="9" t="s">
        <v>402</v>
      </c>
      <c r="L1019" s="10">
        <v>100000000613405</v>
      </c>
      <c r="M1019" s="9" t="s">
        <v>403</v>
      </c>
      <c r="N1019" s="9"/>
      <c r="O1019" s="9">
        <v>26</v>
      </c>
      <c r="P1019" s="9">
        <v>999999</v>
      </c>
      <c r="Q1019" s="9">
        <v>4</v>
      </c>
    </row>
    <row r="1020" spans="1:17" hidden="1" x14ac:dyDescent="0.25">
      <c r="A1020" s="8" t="str">
        <f t="shared" si="92"/>
        <v>Architectural Surgical Medical SystemsBender Uk Limited</v>
      </c>
      <c r="B1020" s="8" t="str">
        <f>VLOOKUP(J1020,'Contract IDs'!A:D,4,0)</f>
        <v>Architectural Surgical Medical Systems</v>
      </c>
      <c r="C1020" s="8" t="str">
        <f>VLOOKUP(L1020,'Supplier IDs'!A:C,3,0)</f>
        <v>Bender Uk Limited</v>
      </c>
      <c r="D1020" s="8" t="str">
        <f t="shared" si="91"/>
        <v>Examination Light</v>
      </c>
      <c r="E1020" s="8">
        <f t="shared" si="93"/>
        <v>0</v>
      </c>
      <c r="F1020" s="8">
        <f t="shared" si="94"/>
        <v>0</v>
      </c>
      <c r="G1020" s="8">
        <f t="shared" si="95"/>
        <v>2</v>
      </c>
      <c r="H1020" s="15">
        <f t="shared" si="96"/>
        <v>0.01</v>
      </c>
      <c r="I1020" s="15" t="s">
        <v>372</v>
      </c>
      <c r="J1020" s="10">
        <v>100000000733642</v>
      </c>
      <c r="K1020" s="9" t="s">
        <v>402</v>
      </c>
      <c r="L1020" s="10">
        <v>100000000613405</v>
      </c>
      <c r="M1020" s="9" t="s">
        <v>404</v>
      </c>
      <c r="N1020" s="9"/>
      <c r="O1020" s="9">
        <v>0</v>
      </c>
      <c r="P1020" s="9">
        <v>2</v>
      </c>
      <c r="Q1020" s="9">
        <v>1</v>
      </c>
    </row>
    <row r="1021" spans="1:17" hidden="1" x14ac:dyDescent="0.25">
      <c r="A1021" s="8" t="str">
        <f t="shared" si="92"/>
        <v>Architectural Surgical Medical SystemsBender Uk Limited</v>
      </c>
      <c r="B1021" s="8" t="str">
        <f>VLOOKUP(J1021,'Contract IDs'!A:D,4,0)</f>
        <v>Architectural Surgical Medical Systems</v>
      </c>
      <c r="C1021" s="8" t="str">
        <f>VLOOKUP(L1021,'Supplier IDs'!A:C,3,0)</f>
        <v>Bender Uk Limited</v>
      </c>
      <c r="D1021" s="8" t="str">
        <f t="shared" si="91"/>
        <v>Examination Light</v>
      </c>
      <c r="E1021" s="8">
        <f t="shared" si="93"/>
        <v>0</v>
      </c>
      <c r="F1021" s="8">
        <f t="shared" si="94"/>
        <v>3</v>
      </c>
      <c r="G1021" s="8">
        <f t="shared" si="95"/>
        <v>3</v>
      </c>
      <c r="H1021" s="15">
        <f t="shared" si="96"/>
        <v>1.4999999999999999E-2</v>
      </c>
      <c r="I1021" s="15" t="s">
        <v>372</v>
      </c>
      <c r="J1021" s="10">
        <v>100000000733642</v>
      </c>
      <c r="K1021" s="9" t="s">
        <v>402</v>
      </c>
      <c r="L1021" s="10">
        <v>100000000613405</v>
      </c>
      <c r="M1021" s="9" t="s">
        <v>404</v>
      </c>
      <c r="N1021" s="9"/>
      <c r="O1021" s="9">
        <v>3</v>
      </c>
      <c r="P1021" s="9">
        <v>3</v>
      </c>
      <c r="Q1021" s="9">
        <v>1.5</v>
      </c>
    </row>
    <row r="1022" spans="1:17" hidden="1" x14ac:dyDescent="0.25">
      <c r="A1022" s="8" t="str">
        <f t="shared" si="92"/>
        <v>Architectural Surgical Medical SystemsBender Uk Limited</v>
      </c>
      <c r="B1022" s="8" t="str">
        <f>VLOOKUP(J1022,'Contract IDs'!A:D,4,0)</f>
        <v>Architectural Surgical Medical Systems</v>
      </c>
      <c r="C1022" s="8" t="str">
        <f>VLOOKUP(L1022,'Supplier IDs'!A:C,3,0)</f>
        <v>Bender Uk Limited</v>
      </c>
      <c r="D1022" s="8" t="str">
        <f t="shared" si="91"/>
        <v>Examination Light</v>
      </c>
      <c r="E1022" s="8">
        <f t="shared" si="93"/>
        <v>0</v>
      </c>
      <c r="F1022" s="8">
        <f t="shared" si="94"/>
        <v>4</v>
      </c>
      <c r="G1022" s="8">
        <f t="shared" si="95"/>
        <v>4</v>
      </c>
      <c r="H1022" s="15">
        <f t="shared" si="96"/>
        <v>0.02</v>
      </c>
      <c r="I1022" s="15" t="s">
        <v>372</v>
      </c>
      <c r="J1022" s="10">
        <v>100000000733642</v>
      </c>
      <c r="K1022" s="9" t="s">
        <v>402</v>
      </c>
      <c r="L1022" s="10">
        <v>100000000613405</v>
      </c>
      <c r="M1022" s="9" t="s">
        <v>404</v>
      </c>
      <c r="N1022" s="9"/>
      <c r="O1022" s="9">
        <v>4</v>
      </c>
      <c r="P1022" s="9">
        <v>4</v>
      </c>
      <c r="Q1022" s="9">
        <v>2</v>
      </c>
    </row>
    <row r="1023" spans="1:17" hidden="1" x14ac:dyDescent="0.25">
      <c r="A1023" s="8" t="str">
        <f t="shared" si="92"/>
        <v>Architectural Surgical Medical SystemsBender Uk Limited</v>
      </c>
      <c r="B1023" s="8" t="str">
        <f>VLOOKUP(J1023,'Contract IDs'!A:D,4,0)</f>
        <v>Architectural Surgical Medical Systems</v>
      </c>
      <c r="C1023" s="8" t="str">
        <f>VLOOKUP(L1023,'Supplier IDs'!A:C,3,0)</f>
        <v>Bender Uk Limited</v>
      </c>
      <c r="D1023" s="8" t="str">
        <f t="shared" si="91"/>
        <v>Examination Light</v>
      </c>
      <c r="E1023" s="8">
        <f t="shared" si="93"/>
        <v>0</v>
      </c>
      <c r="F1023" s="8">
        <f t="shared" si="94"/>
        <v>5</v>
      </c>
      <c r="G1023" s="8">
        <f t="shared" si="95"/>
        <v>5</v>
      </c>
      <c r="H1023" s="15">
        <f t="shared" si="96"/>
        <v>2.5000000000000001E-2</v>
      </c>
      <c r="I1023" s="15" t="s">
        <v>372</v>
      </c>
      <c r="J1023" s="10">
        <v>100000000733642</v>
      </c>
      <c r="K1023" s="9" t="s">
        <v>402</v>
      </c>
      <c r="L1023" s="10">
        <v>100000000613405</v>
      </c>
      <c r="M1023" s="9" t="s">
        <v>404</v>
      </c>
      <c r="N1023" s="9"/>
      <c r="O1023" s="9">
        <v>5</v>
      </c>
      <c r="P1023" s="9">
        <v>5</v>
      </c>
      <c r="Q1023" s="9">
        <v>2.5</v>
      </c>
    </row>
    <row r="1024" spans="1:17" hidden="1" x14ac:dyDescent="0.25">
      <c r="A1024" s="8" t="str">
        <f t="shared" si="92"/>
        <v>Architectural Surgical Medical SystemsBender Uk Limited</v>
      </c>
      <c r="B1024" s="8" t="str">
        <f>VLOOKUP(J1024,'Contract IDs'!A:D,4,0)</f>
        <v>Architectural Surgical Medical Systems</v>
      </c>
      <c r="C1024" s="8" t="str">
        <f>VLOOKUP(L1024,'Supplier IDs'!A:C,3,0)</f>
        <v>Bender Uk Limited</v>
      </c>
      <c r="D1024" s="8" t="str">
        <f t="shared" si="91"/>
        <v>Examination Light</v>
      </c>
      <c r="E1024" s="8">
        <f t="shared" si="93"/>
        <v>0</v>
      </c>
      <c r="F1024" s="8">
        <f t="shared" si="94"/>
        <v>6</v>
      </c>
      <c r="G1024" s="8">
        <f t="shared" si="95"/>
        <v>10</v>
      </c>
      <c r="H1024" s="15">
        <f t="shared" si="96"/>
        <v>0.05</v>
      </c>
      <c r="I1024" s="15" t="s">
        <v>372</v>
      </c>
      <c r="J1024" s="10">
        <v>100000000733642</v>
      </c>
      <c r="K1024" s="9" t="s">
        <v>402</v>
      </c>
      <c r="L1024" s="10">
        <v>100000000613405</v>
      </c>
      <c r="M1024" s="9" t="s">
        <v>404</v>
      </c>
      <c r="N1024" s="9"/>
      <c r="O1024" s="9">
        <v>6</v>
      </c>
      <c r="P1024" s="9">
        <v>10</v>
      </c>
      <c r="Q1024" s="9">
        <v>5</v>
      </c>
    </row>
    <row r="1025" spans="1:17" hidden="1" x14ac:dyDescent="0.25">
      <c r="A1025" s="8" t="str">
        <f t="shared" si="92"/>
        <v>Architectural Surgical Medical SystemsBender Uk Limited</v>
      </c>
      <c r="B1025" s="8" t="str">
        <f>VLOOKUP(J1025,'Contract IDs'!A:D,4,0)</f>
        <v>Architectural Surgical Medical Systems</v>
      </c>
      <c r="C1025" s="8" t="str">
        <f>VLOOKUP(L1025,'Supplier IDs'!A:C,3,0)</f>
        <v>Bender Uk Limited</v>
      </c>
      <c r="D1025" s="8" t="str">
        <f t="shared" si="91"/>
        <v>Examination Light</v>
      </c>
      <c r="E1025" s="8">
        <f t="shared" si="93"/>
        <v>0</v>
      </c>
      <c r="F1025" s="8">
        <f t="shared" si="94"/>
        <v>11</v>
      </c>
      <c r="G1025" s="8">
        <f t="shared" si="95"/>
        <v>15</v>
      </c>
      <c r="H1025" s="15">
        <f t="shared" si="96"/>
        <v>7.4999999999999997E-2</v>
      </c>
      <c r="I1025" s="15" t="s">
        <v>372</v>
      </c>
      <c r="J1025" s="10">
        <v>100000000733642</v>
      </c>
      <c r="K1025" s="9" t="s">
        <v>402</v>
      </c>
      <c r="L1025" s="10">
        <v>100000000613405</v>
      </c>
      <c r="M1025" s="9" t="s">
        <v>404</v>
      </c>
      <c r="N1025" s="9"/>
      <c r="O1025" s="9">
        <v>11</v>
      </c>
      <c r="P1025" s="9">
        <v>15</v>
      </c>
      <c r="Q1025" s="9">
        <v>7.5</v>
      </c>
    </row>
    <row r="1026" spans="1:17" hidden="1" x14ac:dyDescent="0.25">
      <c r="A1026" s="8" t="str">
        <f t="shared" si="92"/>
        <v>Architectural Surgical Medical SystemsBender Uk Limited</v>
      </c>
      <c r="B1026" s="8" t="str">
        <f>VLOOKUP(J1026,'Contract IDs'!A:D,4,0)</f>
        <v>Architectural Surgical Medical Systems</v>
      </c>
      <c r="C1026" s="8" t="str">
        <f>VLOOKUP(L1026,'Supplier IDs'!A:C,3,0)</f>
        <v>Bender Uk Limited</v>
      </c>
      <c r="D1026" s="8" t="str">
        <f t="shared" ref="D1026:D1089" si="97">IF(M1026="","No Sub Cat",M1026)</f>
        <v>Examination Light</v>
      </c>
      <c r="E1026" s="8">
        <f t="shared" si="93"/>
        <v>0</v>
      </c>
      <c r="F1026" s="8">
        <f t="shared" si="94"/>
        <v>16</v>
      </c>
      <c r="G1026" s="8">
        <f t="shared" si="95"/>
        <v>20</v>
      </c>
      <c r="H1026" s="15">
        <f t="shared" si="96"/>
        <v>0.1</v>
      </c>
      <c r="I1026" s="15" t="s">
        <v>372</v>
      </c>
      <c r="J1026" s="10">
        <v>100000000733642</v>
      </c>
      <c r="K1026" s="9" t="s">
        <v>402</v>
      </c>
      <c r="L1026" s="10">
        <v>100000000613405</v>
      </c>
      <c r="M1026" s="9" t="s">
        <v>404</v>
      </c>
      <c r="N1026" s="9"/>
      <c r="O1026" s="9">
        <v>16</v>
      </c>
      <c r="P1026" s="9">
        <v>20</v>
      </c>
      <c r="Q1026" s="9">
        <v>10</v>
      </c>
    </row>
    <row r="1027" spans="1:17" hidden="1" x14ac:dyDescent="0.25">
      <c r="A1027" s="8" t="str">
        <f t="shared" ref="A1027:A1090" si="98">B1027&amp;C1027</f>
        <v>Architectural Surgical Medical SystemsBender Uk Limited</v>
      </c>
      <c r="B1027" s="8" t="str">
        <f>VLOOKUP(J1027,'Contract IDs'!A:D,4,0)</f>
        <v>Architectural Surgical Medical Systems</v>
      </c>
      <c r="C1027" s="8" t="str">
        <f>VLOOKUP(L1027,'Supplier IDs'!A:C,3,0)</f>
        <v>Bender Uk Limited</v>
      </c>
      <c r="D1027" s="8" t="str">
        <f t="shared" si="97"/>
        <v>Examination Light</v>
      </c>
      <c r="E1027" s="8">
        <f t="shared" ref="E1027:E1090" si="99">N1027</f>
        <v>0</v>
      </c>
      <c r="F1027" s="8">
        <f t="shared" ref="F1027:F1090" si="100">O1027</f>
        <v>21</v>
      </c>
      <c r="G1027" s="8">
        <f t="shared" ref="G1027:G1090" si="101">P1027</f>
        <v>25</v>
      </c>
      <c r="H1027" s="15">
        <f t="shared" ref="H1027:H1090" si="102">Q1027/100</f>
        <v>0.12</v>
      </c>
      <c r="I1027" s="15" t="s">
        <v>372</v>
      </c>
      <c r="J1027" s="10">
        <v>100000000733642</v>
      </c>
      <c r="K1027" s="9" t="s">
        <v>402</v>
      </c>
      <c r="L1027" s="10">
        <v>100000000613405</v>
      </c>
      <c r="M1027" s="9" t="s">
        <v>404</v>
      </c>
      <c r="N1027" s="9"/>
      <c r="O1027" s="9">
        <v>21</v>
      </c>
      <c r="P1027" s="9">
        <v>25</v>
      </c>
      <c r="Q1027" s="9">
        <v>12</v>
      </c>
    </row>
    <row r="1028" spans="1:17" hidden="1" x14ac:dyDescent="0.25">
      <c r="A1028" s="8" t="str">
        <f t="shared" si="98"/>
        <v>Architectural Surgical Medical SystemsBender Uk Limited</v>
      </c>
      <c r="B1028" s="8" t="str">
        <f>VLOOKUP(J1028,'Contract IDs'!A:D,4,0)</f>
        <v>Architectural Surgical Medical Systems</v>
      </c>
      <c r="C1028" s="8" t="str">
        <f>VLOOKUP(L1028,'Supplier IDs'!A:C,3,0)</f>
        <v>Bender Uk Limited</v>
      </c>
      <c r="D1028" s="8" t="str">
        <f t="shared" si="97"/>
        <v>Examination Light</v>
      </c>
      <c r="E1028" s="8">
        <f t="shared" si="99"/>
        <v>0</v>
      </c>
      <c r="F1028" s="8">
        <f t="shared" si="100"/>
        <v>26</v>
      </c>
      <c r="G1028" s="8">
        <f t="shared" si="101"/>
        <v>999999</v>
      </c>
      <c r="H1028" s="15">
        <f t="shared" si="102"/>
        <v>0.15</v>
      </c>
      <c r="I1028" s="15" t="s">
        <v>372</v>
      </c>
      <c r="J1028" s="10">
        <v>100000000733642</v>
      </c>
      <c r="K1028" s="9" t="s">
        <v>402</v>
      </c>
      <c r="L1028" s="10">
        <v>100000000613405</v>
      </c>
      <c r="M1028" s="9" t="s">
        <v>404</v>
      </c>
      <c r="N1028" s="9"/>
      <c r="O1028" s="9">
        <v>26</v>
      </c>
      <c r="P1028" s="9">
        <v>999999</v>
      </c>
      <c r="Q1028" s="9">
        <v>15</v>
      </c>
    </row>
    <row r="1029" spans="1:17" hidden="1" x14ac:dyDescent="0.25">
      <c r="A1029" s="8" t="str">
        <f t="shared" si="98"/>
        <v>Architectural Surgical Medical SystemsBender Uk Limited</v>
      </c>
      <c r="B1029" s="8" t="str">
        <f>VLOOKUP(J1029,'Contract IDs'!A:D,4,0)</f>
        <v>Architectural Surgical Medical Systems</v>
      </c>
      <c r="C1029" s="8" t="str">
        <f>VLOOKUP(L1029,'Supplier IDs'!A:C,3,0)</f>
        <v>Bender Uk Limited</v>
      </c>
      <c r="D1029" s="8" t="str">
        <f t="shared" si="97"/>
        <v>Fixed Pendant</v>
      </c>
      <c r="E1029" s="8">
        <f t="shared" si="99"/>
        <v>0</v>
      </c>
      <c r="F1029" s="8">
        <f t="shared" si="100"/>
        <v>0</v>
      </c>
      <c r="G1029" s="8">
        <f t="shared" si="101"/>
        <v>2</v>
      </c>
      <c r="H1029" s="15">
        <f t="shared" si="102"/>
        <v>0.01</v>
      </c>
      <c r="I1029" s="15" t="s">
        <v>372</v>
      </c>
      <c r="J1029" s="10">
        <v>100000000733642</v>
      </c>
      <c r="K1029" s="9" t="s">
        <v>402</v>
      </c>
      <c r="L1029" s="10">
        <v>100000000613405</v>
      </c>
      <c r="M1029" s="9" t="s">
        <v>405</v>
      </c>
      <c r="N1029" s="9"/>
      <c r="O1029" s="9">
        <v>0</v>
      </c>
      <c r="P1029" s="9">
        <v>2</v>
      </c>
      <c r="Q1029" s="9">
        <v>1</v>
      </c>
    </row>
    <row r="1030" spans="1:17" hidden="1" x14ac:dyDescent="0.25">
      <c r="A1030" s="8" t="str">
        <f t="shared" si="98"/>
        <v>Architectural Surgical Medical SystemsBender Uk Limited</v>
      </c>
      <c r="B1030" s="8" t="str">
        <f>VLOOKUP(J1030,'Contract IDs'!A:D,4,0)</f>
        <v>Architectural Surgical Medical Systems</v>
      </c>
      <c r="C1030" s="8" t="str">
        <f>VLOOKUP(L1030,'Supplier IDs'!A:C,3,0)</f>
        <v>Bender Uk Limited</v>
      </c>
      <c r="D1030" s="8" t="str">
        <f t="shared" si="97"/>
        <v>Fixed Pendant</v>
      </c>
      <c r="E1030" s="8">
        <f t="shared" si="99"/>
        <v>0</v>
      </c>
      <c r="F1030" s="8">
        <f t="shared" si="100"/>
        <v>3</v>
      </c>
      <c r="G1030" s="8">
        <f t="shared" si="101"/>
        <v>3</v>
      </c>
      <c r="H1030" s="15">
        <f t="shared" si="102"/>
        <v>0.02</v>
      </c>
      <c r="I1030" s="15" t="s">
        <v>372</v>
      </c>
      <c r="J1030" s="10">
        <v>100000000733642</v>
      </c>
      <c r="K1030" s="9" t="s">
        <v>402</v>
      </c>
      <c r="L1030" s="10">
        <v>100000000613405</v>
      </c>
      <c r="M1030" s="9" t="s">
        <v>405</v>
      </c>
      <c r="N1030" s="9"/>
      <c r="O1030" s="9">
        <v>3</v>
      </c>
      <c r="P1030" s="9">
        <v>3</v>
      </c>
      <c r="Q1030" s="9">
        <v>2</v>
      </c>
    </row>
    <row r="1031" spans="1:17" hidden="1" x14ac:dyDescent="0.25">
      <c r="A1031" s="8" t="str">
        <f t="shared" si="98"/>
        <v>Architectural Surgical Medical SystemsBender Uk Limited</v>
      </c>
      <c r="B1031" s="8" t="str">
        <f>VLOOKUP(J1031,'Contract IDs'!A:D,4,0)</f>
        <v>Architectural Surgical Medical Systems</v>
      </c>
      <c r="C1031" s="8" t="str">
        <f>VLOOKUP(L1031,'Supplier IDs'!A:C,3,0)</f>
        <v>Bender Uk Limited</v>
      </c>
      <c r="D1031" s="8" t="str">
        <f t="shared" si="97"/>
        <v>Fixed Pendant</v>
      </c>
      <c r="E1031" s="8">
        <f t="shared" si="99"/>
        <v>0</v>
      </c>
      <c r="F1031" s="8">
        <f t="shared" si="100"/>
        <v>4</v>
      </c>
      <c r="G1031" s="8">
        <f t="shared" si="101"/>
        <v>4</v>
      </c>
      <c r="H1031" s="15">
        <f t="shared" si="102"/>
        <v>0.03</v>
      </c>
      <c r="I1031" s="15" t="s">
        <v>372</v>
      </c>
      <c r="J1031" s="10">
        <v>100000000733642</v>
      </c>
      <c r="K1031" s="9" t="s">
        <v>402</v>
      </c>
      <c r="L1031" s="10">
        <v>100000000613405</v>
      </c>
      <c r="M1031" s="9" t="s">
        <v>405</v>
      </c>
      <c r="N1031" s="9"/>
      <c r="O1031" s="9">
        <v>4</v>
      </c>
      <c r="P1031" s="9">
        <v>4</v>
      </c>
      <c r="Q1031" s="9">
        <v>3</v>
      </c>
    </row>
    <row r="1032" spans="1:17" hidden="1" x14ac:dyDescent="0.25">
      <c r="A1032" s="8" t="str">
        <f t="shared" si="98"/>
        <v>Architectural Surgical Medical SystemsBender Uk Limited</v>
      </c>
      <c r="B1032" s="8" t="str">
        <f>VLOOKUP(J1032,'Contract IDs'!A:D,4,0)</f>
        <v>Architectural Surgical Medical Systems</v>
      </c>
      <c r="C1032" s="8" t="str">
        <f>VLOOKUP(L1032,'Supplier IDs'!A:C,3,0)</f>
        <v>Bender Uk Limited</v>
      </c>
      <c r="D1032" s="8" t="str">
        <f t="shared" si="97"/>
        <v>Fixed Pendant</v>
      </c>
      <c r="E1032" s="8">
        <f t="shared" si="99"/>
        <v>0</v>
      </c>
      <c r="F1032" s="8">
        <f t="shared" si="100"/>
        <v>5</v>
      </c>
      <c r="G1032" s="8">
        <f t="shared" si="101"/>
        <v>5</v>
      </c>
      <c r="H1032" s="15">
        <f t="shared" si="102"/>
        <v>0.04</v>
      </c>
      <c r="I1032" s="15" t="s">
        <v>372</v>
      </c>
      <c r="J1032" s="10">
        <v>100000000733642</v>
      </c>
      <c r="K1032" s="9" t="s">
        <v>402</v>
      </c>
      <c r="L1032" s="10">
        <v>100000000613405</v>
      </c>
      <c r="M1032" s="9" t="s">
        <v>405</v>
      </c>
      <c r="N1032" s="9"/>
      <c r="O1032" s="9">
        <v>5</v>
      </c>
      <c r="P1032" s="9">
        <v>5</v>
      </c>
      <c r="Q1032" s="9">
        <v>4</v>
      </c>
    </row>
    <row r="1033" spans="1:17" hidden="1" x14ac:dyDescent="0.25">
      <c r="A1033" s="8" t="str">
        <f t="shared" si="98"/>
        <v>Architectural Surgical Medical SystemsBender Uk Limited</v>
      </c>
      <c r="B1033" s="8" t="str">
        <f>VLOOKUP(J1033,'Contract IDs'!A:D,4,0)</f>
        <v>Architectural Surgical Medical Systems</v>
      </c>
      <c r="C1033" s="8" t="str">
        <f>VLOOKUP(L1033,'Supplier IDs'!A:C,3,0)</f>
        <v>Bender Uk Limited</v>
      </c>
      <c r="D1033" s="8" t="str">
        <f t="shared" si="97"/>
        <v>Fixed Pendant</v>
      </c>
      <c r="E1033" s="8">
        <f t="shared" si="99"/>
        <v>0</v>
      </c>
      <c r="F1033" s="8">
        <f t="shared" si="100"/>
        <v>6</v>
      </c>
      <c r="G1033" s="8">
        <f t="shared" si="101"/>
        <v>10</v>
      </c>
      <c r="H1033" s="15">
        <f t="shared" si="102"/>
        <v>0.04</v>
      </c>
      <c r="I1033" s="15" t="s">
        <v>372</v>
      </c>
      <c r="J1033" s="10">
        <v>100000000733642</v>
      </c>
      <c r="K1033" s="9" t="s">
        <v>402</v>
      </c>
      <c r="L1033" s="10">
        <v>100000000613405</v>
      </c>
      <c r="M1033" s="9" t="s">
        <v>405</v>
      </c>
      <c r="N1033" s="9"/>
      <c r="O1033" s="9">
        <v>6</v>
      </c>
      <c r="P1033" s="9">
        <v>10</v>
      </c>
      <c r="Q1033" s="9">
        <v>4</v>
      </c>
    </row>
    <row r="1034" spans="1:17" hidden="1" x14ac:dyDescent="0.25">
      <c r="A1034" s="8" t="str">
        <f t="shared" si="98"/>
        <v>Architectural Surgical Medical SystemsBender Uk Limited</v>
      </c>
      <c r="B1034" s="8" t="str">
        <f>VLOOKUP(J1034,'Contract IDs'!A:D,4,0)</f>
        <v>Architectural Surgical Medical Systems</v>
      </c>
      <c r="C1034" s="8" t="str">
        <f>VLOOKUP(L1034,'Supplier IDs'!A:C,3,0)</f>
        <v>Bender Uk Limited</v>
      </c>
      <c r="D1034" s="8" t="str">
        <f t="shared" si="97"/>
        <v>Fixed Pendant</v>
      </c>
      <c r="E1034" s="8">
        <f t="shared" si="99"/>
        <v>0</v>
      </c>
      <c r="F1034" s="8">
        <f t="shared" si="100"/>
        <v>11</v>
      </c>
      <c r="G1034" s="8">
        <f t="shared" si="101"/>
        <v>15</v>
      </c>
      <c r="H1034" s="15">
        <f t="shared" si="102"/>
        <v>0.04</v>
      </c>
      <c r="I1034" s="15" t="s">
        <v>372</v>
      </c>
      <c r="J1034" s="10">
        <v>100000000733642</v>
      </c>
      <c r="K1034" s="9" t="s">
        <v>402</v>
      </c>
      <c r="L1034" s="10">
        <v>100000000613405</v>
      </c>
      <c r="M1034" s="9" t="s">
        <v>405</v>
      </c>
      <c r="N1034" s="9"/>
      <c r="O1034" s="9">
        <v>11</v>
      </c>
      <c r="P1034" s="9">
        <v>15</v>
      </c>
      <c r="Q1034" s="9">
        <v>4</v>
      </c>
    </row>
    <row r="1035" spans="1:17" hidden="1" x14ac:dyDescent="0.25">
      <c r="A1035" s="8" t="str">
        <f t="shared" si="98"/>
        <v>Architectural Surgical Medical SystemsBender Uk Limited</v>
      </c>
      <c r="B1035" s="8" t="str">
        <f>VLOOKUP(J1035,'Contract IDs'!A:D,4,0)</f>
        <v>Architectural Surgical Medical Systems</v>
      </c>
      <c r="C1035" s="8" t="str">
        <f>VLOOKUP(L1035,'Supplier IDs'!A:C,3,0)</f>
        <v>Bender Uk Limited</v>
      </c>
      <c r="D1035" s="8" t="str">
        <f t="shared" si="97"/>
        <v>Fixed Pendant</v>
      </c>
      <c r="E1035" s="8">
        <f t="shared" si="99"/>
        <v>0</v>
      </c>
      <c r="F1035" s="8">
        <f t="shared" si="100"/>
        <v>16</v>
      </c>
      <c r="G1035" s="8">
        <f t="shared" si="101"/>
        <v>20</v>
      </c>
      <c r="H1035" s="15">
        <f t="shared" si="102"/>
        <v>0.04</v>
      </c>
      <c r="I1035" s="15" t="s">
        <v>372</v>
      </c>
      <c r="J1035" s="10">
        <v>100000000733642</v>
      </c>
      <c r="K1035" s="9" t="s">
        <v>402</v>
      </c>
      <c r="L1035" s="10">
        <v>100000000613405</v>
      </c>
      <c r="M1035" s="9" t="s">
        <v>405</v>
      </c>
      <c r="N1035" s="9"/>
      <c r="O1035" s="9">
        <v>16</v>
      </c>
      <c r="P1035" s="9">
        <v>20</v>
      </c>
      <c r="Q1035" s="9">
        <v>4</v>
      </c>
    </row>
    <row r="1036" spans="1:17" hidden="1" x14ac:dyDescent="0.25">
      <c r="A1036" s="8" t="str">
        <f t="shared" si="98"/>
        <v>Architectural Surgical Medical SystemsBender Uk Limited</v>
      </c>
      <c r="B1036" s="8" t="str">
        <f>VLOOKUP(J1036,'Contract IDs'!A:D,4,0)</f>
        <v>Architectural Surgical Medical Systems</v>
      </c>
      <c r="C1036" s="8" t="str">
        <f>VLOOKUP(L1036,'Supplier IDs'!A:C,3,0)</f>
        <v>Bender Uk Limited</v>
      </c>
      <c r="D1036" s="8" t="str">
        <f t="shared" si="97"/>
        <v>Fixed Pendant</v>
      </c>
      <c r="E1036" s="8">
        <f t="shared" si="99"/>
        <v>0</v>
      </c>
      <c r="F1036" s="8">
        <f t="shared" si="100"/>
        <v>21</v>
      </c>
      <c r="G1036" s="8">
        <f t="shared" si="101"/>
        <v>25</v>
      </c>
      <c r="H1036" s="15">
        <f t="shared" si="102"/>
        <v>0.04</v>
      </c>
      <c r="I1036" s="15" t="s">
        <v>372</v>
      </c>
      <c r="J1036" s="10">
        <v>100000000733642</v>
      </c>
      <c r="K1036" s="9" t="s">
        <v>402</v>
      </c>
      <c r="L1036" s="10">
        <v>100000000613405</v>
      </c>
      <c r="M1036" s="9" t="s">
        <v>405</v>
      </c>
      <c r="N1036" s="9"/>
      <c r="O1036" s="9">
        <v>21</v>
      </c>
      <c r="P1036" s="9">
        <v>25</v>
      </c>
      <c r="Q1036" s="9">
        <v>4</v>
      </c>
    </row>
    <row r="1037" spans="1:17" hidden="1" x14ac:dyDescent="0.25">
      <c r="A1037" s="8" t="str">
        <f t="shared" si="98"/>
        <v>Architectural Surgical Medical SystemsBender Uk Limited</v>
      </c>
      <c r="B1037" s="8" t="str">
        <f>VLOOKUP(J1037,'Contract IDs'!A:D,4,0)</f>
        <v>Architectural Surgical Medical Systems</v>
      </c>
      <c r="C1037" s="8" t="str">
        <f>VLOOKUP(L1037,'Supplier IDs'!A:C,3,0)</f>
        <v>Bender Uk Limited</v>
      </c>
      <c r="D1037" s="8" t="str">
        <f t="shared" si="97"/>
        <v>Fixed Pendant</v>
      </c>
      <c r="E1037" s="8">
        <f t="shared" si="99"/>
        <v>0</v>
      </c>
      <c r="F1037" s="8">
        <f t="shared" si="100"/>
        <v>26</v>
      </c>
      <c r="G1037" s="8">
        <f t="shared" si="101"/>
        <v>999999</v>
      </c>
      <c r="H1037" s="15">
        <f t="shared" si="102"/>
        <v>0.04</v>
      </c>
      <c r="I1037" s="15" t="s">
        <v>372</v>
      </c>
      <c r="J1037" s="10">
        <v>100000000733642</v>
      </c>
      <c r="K1037" s="9" t="s">
        <v>402</v>
      </c>
      <c r="L1037" s="10">
        <v>100000000613405</v>
      </c>
      <c r="M1037" s="9" t="s">
        <v>405</v>
      </c>
      <c r="N1037" s="9"/>
      <c r="O1037" s="9">
        <v>26</v>
      </c>
      <c r="P1037" s="9">
        <v>999999</v>
      </c>
      <c r="Q1037" s="9">
        <v>4</v>
      </c>
    </row>
    <row r="1038" spans="1:17" hidden="1" x14ac:dyDescent="0.25">
      <c r="A1038" s="8" t="str">
        <f t="shared" si="98"/>
        <v>Architectural Surgical Medical SystemsBender Uk Limited</v>
      </c>
      <c r="B1038" s="8" t="str">
        <f>VLOOKUP(J1038,'Contract IDs'!A:D,4,0)</f>
        <v>Architectural Surgical Medical Systems</v>
      </c>
      <c r="C1038" s="8" t="str">
        <f>VLOOKUP(L1038,'Supplier IDs'!A:C,3,0)</f>
        <v>Bender Uk Limited</v>
      </c>
      <c r="D1038" s="8" t="str">
        <f t="shared" si="97"/>
        <v>Fixed Theatre Light</v>
      </c>
      <c r="E1038" s="8">
        <f t="shared" si="99"/>
        <v>0</v>
      </c>
      <c r="F1038" s="8">
        <f t="shared" si="100"/>
        <v>0</v>
      </c>
      <c r="G1038" s="8">
        <f t="shared" si="101"/>
        <v>2</v>
      </c>
      <c r="H1038" s="15">
        <f t="shared" si="102"/>
        <v>0.01</v>
      </c>
      <c r="I1038" s="15" t="s">
        <v>372</v>
      </c>
      <c r="J1038" s="10">
        <v>100000000733642</v>
      </c>
      <c r="K1038" s="9" t="s">
        <v>402</v>
      </c>
      <c r="L1038" s="10">
        <v>100000000613405</v>
      </c>
      <c r="M1038" s="9" t="s">
        <v>406</v>
      </c>
      <c r="N1038" s="9"/>
      <c r="O1038" s="9">
        <v>0</v>
      </c>
      <c r="P1038" s="9">
        <v>2</v>
      </c>
      <c r="Q1038" s="9">
        <v>1</v>
      </c>
    </row>
    <row r="1039" spans="1:17" hidden="1" x14ac:dyDescent="0.25">
      <c r="A1039" s="8" t="str">
        <f t="shared" si="98"/>
        <v>Architectural Surgical Medical SystemsBender Uk Limited</v>
      </c>
      <c r="B1039" s="8" t="str">
        <f>VLOOKUP(J1039,'Contract IDs'!A:D,4,0)</f>
        <v>Architectural Surgical Medical Systems</v>
      </c>
      <c r="C1039" s="8" t="str">
        <f>VLOOKUP(L1039,'Supplier IDs'!A:C,3,0)</f>
        <v>Bender Uk Limited</v>
      </c>
      <c r="D1039" s="8" t="str">
        <f t="shared" si="97"/>
        <v>Fixed Theatre Light</v>
      </c>
      <c r="E1039" s="8">
        <f t="shared" si="99"/>
        <v>0</v>
      </c>
      <c r="F1039" s="8">
        <f t="shared" si="100"/>
        <v>3</v>
      </c>
      <c r="G1039" s="8">
        <f t="shared" si="101"/>
        <v>3</v>
      </c>
      <c r="H1039" s="15">
        <f t="shared" si="102"/>
        <v>1.4999999999999999E-2</v>
      </c>
      <c r="I1039" s="15" t="s">
        <v>372</v>
      </c>
      <c r="J1039" s="10">
        <v>100000000733642</v>
      </c>
      <c r="K1039" s="9" t="s">
        <v>402</v>
      </c>
      <c r="L1039" s="10">
        <v>100000000613405</v>
      </c>
      <c r="M1039" s="9" t="s">
        <v>406</v>
      </c>
      <c r="N1039" s="9"/>
      <c r="O1039" s="9">
        <v>3</v>
      </c>
      <c r="P1039" s="9">
        <v>3</v>
      </c>
      <c r="Q1039" s="9">
        <v>1.5</v>
      </c>
    </row>
    <row r="1040" spans="1:17" hidden="1" x14ac:dyDescent="0.25">
      <c r="A1040" s="8" t="str">
        <f t="shared" si="98"/>
        <v>Architectural Surgical Medical SystemsBender Uk Limited</v>
      </c>
      <c r="B1040" s="8" t="str">
        <f>VLOOKUP(J1040,'Contract IDs'!A:D,4,0)</f>
        <v>Architectural Surgical Medical Systems</v>
      </c>
      <c r="C1040" s="8" t="str">
        <f>VLOOKUP(L1040,'Supplier IDs'!A:C,3,0)</f>
        <v>Bender Uk Limited</v>
      </c>
      <c r="D1040" s="8" t="str">
        <f t="shared" si="97"/>
        <v>Fixed Theatre Light</v>
      </c>
      <c r="E1040" s="8">
        <f t="shared" si="99"/>
        <v>0</v>
      </c>
      <c r="F1040" s="8">
        <f t="shared" si="100"/>
        <v>4</v>
      </c>
      <c r="G1040" s="8">
        <f t="shared" si="101"/>
        <v>4</v>
      </c>
      <c r="H1040" s="15">
        <f t="shared" si="102"/>
        <v>0.02</v>
      </c>
      <c r="I1040" s="15" t="s">
        <v>372</v>
      </c>
      <c r="J1040" s="10">
        <v>100000000733642</v>
      </c>
      <c r="K1040" s="9" t="s">
        <v>402</v>
      </c>
      <c r="L1040" s="10">
        <v>100000000613405</v>
      </c>
      <c r="M1040" s="9" t="s">
        <v>406</v>
      </c>
      <c r="N1040" s="9"/>
      <c r="O1040" s="9">
        <v>4</v>
      </c>
      <c r="P1040" s="9">
        <v>4</v>
      </c>
      <c r="Q1040" s="9">
        <v>2</v>
      </c>
    </row>
    <row r="1041" spans="1:17" hidden="1" x14ac:dyDescent="0.25">
      <c r="A1041" s="8" t="str">
        <f t="shared" si="98"/>
        <v>Architectural Surgical Medical SystemsBender Uk Limited</v>
      </c>
      <c r="B1041" s="8" t="str">
        <f>VLOOKUP(J1041,'Contract IDs'!A:D,4,0)</f>
        <v>Architectural Surgical Medical Systems</v>
      </c>
      <c r="C1041" s="8" t="str">
        <f>VLOOKUP(L1041,'Supplier IDs'!A:C,3,0)</f>
        <v>Bender Uk Limited</v>
      </c>
      <c r="D1041" s="8" t="str">
        <f t="shared" si="97"/>
        <v>Fixed Theatre Light</v>
      </c>
      <c r="E1041" s="8">
        <f t="shared" si="99"/>
        <v>0</v>
      </c>
      <c r="F1041" s="8">
        <f t="shared" si="100"/>
        <v>5</v>
      </c>
      <c r="G1041" s="8">
        <f t="shared" si="101"/>
        <v>5</v>
      </c>
      <c r="H1041" s="15">
        <f t="shared" si="102"/>
        <v>2.5000000000000001E-2</v>
      </c>
      <c r="I1041" s="15" t="s">
        <v>372</v>
      </c>
      <c r="J1041" s="10">
        <v>100000000733642</v>
      </c>
      <c r="K1041" s="9" t="s">
        <v>402</v>
      </c>
      <c r="L1041" s="10">
        <v>100000000613405</v>
      </c>
      <c r="M1041" s="9" t="s">
        <v>406</v>
      </c>
      <c r="N1041" s="9"/>
      <c r="O1041" s="9">
        <v>5</v>
      </c>
      <c r="P1041" s="9">
        <v>5</v>
      </c>
      <c r="Q1041" s="9">
        <v>2.5</v>
      </c>
    </row>
    <row r="1042" spans="1:17" hidden="1" x14ac:dyDescent="0.25">
      <c r="A1042" s="8" t="str">
        <f t="shared" si="98"/>
        <v>Architectural Surgical Medical SystemsBender Uk Limited</v>
      </c>
      <c r="B1042" s="8" t="str">
        <f>VLOOKUP(J1042,'Contract IDs'!A:D,4,0)</f>
        <v>Architectural Surgical Medical Systems</v>
      </c>
      <c r="C1042" s="8" t="str">
        <f>VLOOKUP(L1042,'Supplier IDs'!A:C,3,0)</f>
        <v>Bender Uk Limited</v>
      </c>
      <c r="D1042" s="8" t="str">
        <f t="shared" si="97"/>
        <v>Fixed Theatre Light</v>
      </c>
      <c r="E1042" s="8">
        <f t="shared" si="99"/>
        <v>0</v>
      </c>
      <c r="F1042" s="8">
        <f t="shared" si="100"/>
        <v>6</v>
      </c>
      <c r="G1042" s="8">
        <f t="shared" si="101"/>
        <v>10</v>
      </c>
      <c r="H1042" s="15">
        <f t="shared" si="102"/>
        <v>0.05</v>
      </c>
      <c r="I1042" s="15" t="s">
        <v>372</v>
      </c>
      <c r="J1042" s="10">
        <v>100000000733642</v>
      </c>
      <c r="K1042" s="9" t="s">
        <v>402</v>
      </c>
      <c r="L1042" s="10">
        <v>100000000613405</v>
      </c>
      <c r="M1042" s="9" t="s">
        <v>406</v>
      </c>
      <c r="N1042" s="9"/>
      <c r="O1042" s="9">
        <v>6</v>
      </c>
      <c r="P1042" s="9">
        <v>10</v>
      </c>
      <c r="Q1042" s="9">
        <v>5</v>
      </c>
    </row>
    <row r="1043" spans="1:17" hidden="1" x14ac:dyDescent="0.25">
      <c r="A1043" s="8" t="str">
        <f t="shared" si="98"/>
        <v>Architectural Surgical Medical SystemsBender Uk Limited</v>
      </c>
      <c r="B1043" s="8" t="str">
        <f>VLOOKUP(J1043,'Contract IDs'!A:D,4,0)</f>
        <v>Architectural Surgical Medical Systems</v>
      </c>
      <c r="C1043" s="8" t="str">
        <f>VLOOKUP(L1043,'Supplier IDs'!A:C,3,0)</f>
        <v>Bender Uk Limited</v>
      </c>
      <c r="D1043" s="8" t="str">
        <f t="shared" si="97"/>
        <v>Fixed Theatre Light</v>
      </c>
      <c r="E1043" s="8">
        <f t="shared" si="99"/>
        <v>0</v>
      </c>
      <c r="F1043" s="8">
        <f t="shared" si="100"/>
        <v>11</v>
      </c>
      <c r="G1043" s="8">
        <f t="shared" si="101"/>
        <v>15</v>
      </c>
      <c r="H1043" s="15">
        <f t="shared" si="102"/>
        <v>7.4999999999999997E-2</v>
      </c>
      <c r="I1043" s="15" t="s">
        <v>372</v>
      </c>
      <c r="J1043" s="10">
        <v>100000000733642</v>
      </c>
      <c r="K1043" s="9" t="s">
        <v>402</v>
      </c>
      <c r="L1043" s="10">
        <v>100000000613405</v>
      </c>
      <c r="M1043" s="9" t="s">
        <v>406</v>
      </c>
      <c r="N1043" s="9"/>
      <c r="O1043" s="9">
        <v>11</v>
      </c>
      <c r="P1043" s="9">
        <v>15</v>
      </c>
      <c r="Q1043" s="9">
        <v>7.5</v>
      </c>
    </row>
    <row r="1044" spans="1:17" hidden="1" x14ac:dyDescent="0.25">
      <c r="A1044" s="8" t="str">
        <f t="shared" si="98"/>
        <v>Architectural Surgical Medical SystemsBender Uk Limited</v>
      </c>
      <c r="B1044" s="8" t="str">
        <f>VLOOKUP(J1044,'Contract IDs'!A:D,4,0)</f>
        <v>Architectural Surgical Medical Systems</v>
      </c>
      <c r="C1044" s="8" t="str">
        <f>VLOOKUP(L1044,'Supplier IDs'!A:C,3,0)</f>
        <v>Bender Uk Limited</v>
      </c>
      <c r="D1044" s="8" t="str">
        <f t="shared" si="97"/>
        <v>Fixed Theatre Light</v>
      </c>
      <c r="E1044" s="8">
        <f t="shared" si="99"/>
        <v>0</v>
      </c>
      <c r="F1044" s="8">
        <f t="shared" si="100"/>
        <v>16</v>
      </c>
      <c r="G1044" s="8">
        <f t="shared" si="101"/>
        <v>20</v>
      </c>
      <c r="H1044" s="15">
        <f t="shared" si="102"/>
        <v>0.1</v>
      </c>
      <c r="I1044" s="15" t="s">
        <v>372</v>
      </c>
      <c r="J1044" s="10">
        <v>100000000733642</v>
      </c>
      <c r="K1044" s="9" t="s">
        <v>402</v>
      </c>
      <c r="L1044" s="10">
        <v>100000000613405</v>
      </c>
      <c r="M1044" s="9" t="s">
        <v>406</v>
      </c>
      <c r="N1044" s="9"/>
      <c r="O1044" s="9">
        <v>16</v>
      </c>
      <c r="P1044" s="9">
        <v>20</v>
      </c>
      <c r="Q1044" s="9">
        <v>10</v>
      </c>
    </row>
    <row r="1045" spans="1:17" hidden="1" x14ac:dyDescent="0.25">
      <c r="A1045" s="8" t="str">
        <f t="shared" si="98"/>
        <v>Architectural Surgical Medical SystemsBender Uk Limited</v>
      </c>
      <c r="B1045" s="8" t="str">
        <f>VLOOKUP(J1045,'Contract IDs'!A:D,4,0)</f>
        <v>Architectural Surgical Medical Systems</v>
      </c>
      <c r="C1045" s="8" t="str">
        <f>VLOOKUP(L1045,'Supplier IDs'!A:C,3,0)</f>
        <v>Bender Uk Limited</v>
      </c>
      <c r="D1045" s="8" t="str">
        <f t="shared" si="97"/>
        <v>Fixed Theatre Light</v>
      </c>
      <c r="E1045" s="8">
        <f t="shared" si="99"/>
        <v>0</v>
      </c>
      <c r="F1045" s="8">
        <f t="shared" si="100"/>
        <v>21</v>
      </c>
      <c r="G1045" s="8">
        <f t="shared" si="101"/>
        <v>25</v>
      </c>
      <c r="H1045" s="15">
        <f t="shared" si="102"/>
        <v>0.12</v>
      </c>
      <c r="I1045" s="15" t="s">
        <v>372</v>
      </c>
      <c r="J1045" s="10">
        <v>100000000733642</v>
      </c>
      <c r="K1045" s="9" t="s">
        <v>402</v>
      </c>
      <c r="L1045" s="10">
        <v>100000000613405</v>
      </c>
      <c r="M1045" s="9" t="s">
        <v>406</v>
      </c>
      <c r="N1045" s="9"/>
      <c r="O1045" s="9">
        <v>21</v>
      </c>
      <c r="P1045" s="9">
        <v>25</v>
      </c>
      <c r="Q1045" s="9">
        <v>12</v>
      </c>
    </row>
    <row r="1046" spans="1:17" hidden="1" x14ac:dyDescent="0.25">
      <c r="A1046" s="8" t="str">
        <f t="shared" si="98"/>
        <v>Architectural Surgical Medical SystemsBender Uk Limited</v>
      </c>
      <c r="B1046" s="8" t="str">
        <f>VLOOKUP(J1046,'Contract IDs'!A:D,4,0)</f>
        <v>Architectural Surgical Medical Systems</v>
      </c>
      <c r="C1046" s="8" t="str">
        <f>VLOOKUP(L1046,'Supplier IDs'!A:C,3,0)</f>
        <v>Bender Uk Limited</v>
      </c>
      <c r="D1046" s="8" t="str">
        <f t="shared" si="97"/>
        <v>Fixed Theatre Light</v>
      </c>
      <c r="E1046" s="8">
        <f t="shared" si="99"/>
        <v>0</v>
      </c>
      <c r="F1046" s="8">
        <f t="shared" si="100"/>
        <v>26</v>
      </c>
      <c r="G1046" s="8">
        <f t="shared" si="101"/>
        <v>999999</v>
      </c>
      <c r="H1046" s="15">
        <f t="shared" si="102"/>
        <v>0.15</v>
      </c>
      <c r="I1046" s="15" t="s">
        <v>372</v>
      </c>
      <c r="J1046" s="10">
        <v>100000000733642</v>
      </c>
      <c r="K1046" s="9" t="s">
        <v>402</v>
      </c>
      <c r="L1046" s="10">
        <v>100000000613405</v>
      </c>
      <c r="M1046" s="9" t="s">
        <v>406</v>
      </c>
      <c r="N1046" s="9"/>
      <c r="O1046" s="9">
        <v>26</v>
      </c>
      <c r="P1046" s="9">
        <v>999999</v>
      </c>
      <c r="Q1046" s="9">
        <v>15</v>
      </c>
    </row>
    <row r="1047" spans="1:17" hidden="1" x14ac:dyDescent="0.25">
      <c r="A1047" s="8" t="str">
        <f t="shared" si="98"/>
        <v>Architectural Surgical Medical SystemsBender Uk Limited</v>
      </c>
      <c r="B1047" s="8" t="str">
        <f>VLOOKUP(J1047,'Contract IDs'!A:D,4,0)</f>
        <v>Architectural Surgical Medical Systems</v>
      </c>
      <c r="C1047" s="8" t="str">
        <f>VLOOKUP(L1047,'Supplier IDs'!A:C,3,0)</f>
        <v>Bender Uk Limited</v>
      </c>
      <c r="D1047" s="8" t="str">
        <f t="shared" si="97"/>
        <v>Mobile Theatre Light</v>
      </c>
      <c r="E1047" s="8">
        <f t="shared" si="99"/>
        <v>0</v>
      </c>
      <c r="F1047" s="8">
        <f t="shared" si="100"/>
        <v>0</v>
      </c>
      <c r="G1047" s="8">
        <f t="shared" si="101"/>
        <v>2</v>
      </c>
      <c r="H1047" s="15">
        <f t="shared" si="102"/>
        <v>0.01</v>
      </c>
      <c r="I1047" s="15" t="s">
        <v>372</v>
      </c>
      <c r="J1047" s="10">
        <v>100000000733642</v>
      </c>
      <c r="K1047" s="9" t="s">
        <v>402</v>
      </c>
      <c r="L1047" s="10">
        <v>100000000613405</v>
      </c>
      <c r="M1047" s="9" t="s">
        <v>407</v>
      </c>
      <c r="N1047" s="9"/>
      <c r="O1047" s="9">
        <v>0</v>
      </c>
      <c r="P1047" s="9">
        <v>2</v>
      </c>
      <c r="Q1047" s="9">
        <v>1</v>
      </c>
    </row>
    <row r="1048" spans="1:17" hidden="1" x14ac:dyDescent="0.25">
      <c r="A1048" s="8" t="str">
        <f t="shared" si="98"/>
        <v>Architectural Surgical Medical SystemsBender Uk Limited</v>
      </c>
      <c r="B1048" s="8" t="str">
        <f>VLOOKUP(J1048,'Contract IDs'!A:D,4,0)</f>
        <v>Architectural Surgical Medical Systems</v>
      </c>
      <c r="C1048" s="8" t="str">
        <f>VLOOKUP(L1048,'Supplier IDs'!A:C,3,0)</f>
        <v>Bender Uk Limited</v>
      </c>
      <c r="D1048" s="8" t="str">
        <f t="shared" si="97"/>
        <v>Mobile Theatre Light</v>
      </c>
      <c r="E1048" s="8">
        <f t="shared" si="99"/>
        <v>0</v>
      </c>
      <c r="F1048" s="8">
        <f t="shared" si="100"/>
        <v>3</v>
      </c>
      <c r="G1048" s="8">
        <f t="shared" si="101"/>
        <v>3</v>
      </c>
      <c r="H1048" s="15">
        <f t="shared" si="102"/>
        <v>1.4999999999999999E-2</v>
      </c>
      <c r="I1048" s="15" t="s">
        <v>372</v>
      </c>
      <c r="J1048" s="10">
        <v>100000000733642</v>
      </c>
      <c r="K1048" s="9" t="s">
        <v>402</v>
      </c>
      <c r="L1048" s="10">
        <v>100000000613405</v>
      </c>
      <c r="M1048" s="9" t="s">
        <v>407</v>
      </c>
      <c r="N1048" s="9"/>
      <c r="O1048" s="9">
        <v>3</v>
      </c>
      <c r="P1048" s="9">
        <v>3</v>
      </c>
      <c r="Q1048" s="9">
        <v>1.5</v>
      </c>
    </row>
    <row r="1049" spans="1:17" hidden="1" x14ac:dyDescent="0.25">
      <c r="A1049" s="8" t="str">
        <f t="shared" si="98"/>
        <v>Architectural Surgical Medical SystemsBender Uk Limited</v>
      </c>
      <c r="B1049" s="8" t="str">
        <f>VLOOKUP(J1049,'Contract IDs'!A:D,4,0)</f>
        <v>Architectural Surgical Medical Systems</v>
      </c>
      <c r="C1049" s="8" t="str">
        <f>VLOOKUP(L1049,'Supplier IDs'!A:C,3,0)</f>
        <v>Bender Uk Limited</v>
      </c>
      <c r="D1049" s="8" t="str">
        <f t="shared" si="97"/>
        <v>Mobile Theatre Light</v>
      </c>
      <c r="E1049" s="8">
        <f t="shared" si="99"/>
        <v>0</v>
      </c>
      <c r="F1049" s="8">
        <f t="shared" si="100"/>
        <v>4</v>
      </c>
      <c r="G1049" s="8">
        <f t="shared" si="101"/>
        <v>4</v>
      </c>
      <c r="H1049" s="15">
        <f t="shared" si="102"/>
        <v>0.02</v>
      </c>
      <c r="I1049" s="15" t="s">
        <v>372</v>
      </c>
      <c r="J1049" s="10">
        <v>100000000733642</v>
      </c>
      <c r="K1049" s="9" t="s">
        <v>402</v>
      </c>
      <c r="L1049" s="10">
        <v>100000000613405</v>
      </c>
      <c r="M1049" s="9" t="s">
        <v>407</v>
      </c>
      <c r="N1049" s="9"/>
      <c r="O1049" s="9">
        <v>4</v>
      </c>
      <c r="P1049" s="9">
        <v>4</v>
      </c>
      <c r="Q1049" s="9">
        <v>2</v>
      </c>
    </row>
    <row r="1050" spans="1:17" hidden="1" x14ac:dyDescent="0.25">
      <c r="A1050" s="8" t="str">
        <f t="shared" si="98"/>
        <v>Architectural Surgical Medical SystemsBender Uk Limited</v>
      </c>
      <c r="B1050" s="8" t="str">
        <f>VLOOKUP(J1050,'Contract IDs'!A:D,4,0)</f>
        <v>Architectural Surgical Medical Systems</v>
      </c>
      <c r="C1050" s="8" t="str">
        <f>VLOOKUP(L1050,'Supplier IDs'!A:C,3,0)</f>
        <v>Bender Uk Limited</v>
      </c>
      <c r="D1050" s="8" t="str">
        <f t="shared" si="97"/>
        <v>Mobile Theatre Light</v>
      </c>
      <c r="E1050" s="8">
        <f t="shared" si="99"/>
        <v>0</v>
      </c>
      <c r="F1050" s="8">
        <f t="shared" si="100"/>
        <v>5</v>
      </c>
      <c r="G1050" s="8">
        <f t="shared" si="101"/>
        <v>5</v>
      </c>
      <c r="H1050" s="15">
        <f t="shared" si="102"/>
        <v>2.5000000000000001E-2</v>
      </c>
      <c r="I1050" s="15" t="s">
        <v>372</v>
      </c>
      <c r="J1050" s="10">
        <v>100000000733642</v>
      </c>
      <c r="K1050" s="9" t="s">
        <v>402</v>
      </c>
      <c r="L1050" s="10">
        <v>100000000613405</v>
      </c>
      <c r="M1050" s="9" t="s">
        <v>407</v>
      </c>
      <c r="N1050" s="9"/>
      <c r="O1050" s="9">
        <v>5</v>
      </c>
      <c r="P1050" s="9">
        <v>5</v>
      </c>
      <c r="Q1050" s="9">
        <v>2.5</v>
      </c>
    </row>
    <row r="1051" spans="1:17" hidden="1" x14ac:dyDescent="0.25">
      <c r="A1051" s="8" t="str">
        <f t="shared" si="98"/>
        <v>Architectural Surgical Medical SystemsBender Uk Limited</v>
      </c>
      <c r="B1051" s="8" t="str">
        <f>VLOOKUP(J1051,'Contract IDs'!A:D,4,0)</f>
        <v>Architectural Surgical Medical Systems</v>
      </c>
      <c r="C1051" s="8" t="str">
        <f>VLOOKUP(L1051,'Supplier IDs'!A:C,3,0)</f>
        <v>Bender Uk Limited</v>
      </c>
      <c r="D1051" s="8" t="str">
        <f t="shared" si="97"/>
        <v>Mobile Theatre Light</v>
      </c>
      <c r="E1051" s="8">
        <f t="shared" si="99"/>
        <v>0</v>
      </c>
      <c r="F1051" s="8">
        <f t="shared" si="100"/>
        <v>6</v>
      </c>
      <c r="G1051" s="8">
        <f t="shared" si="101"/>
        <v>10</v>
      </c>
      <c r="H1051" s="15">
        <f t="shared" si="102"/>
        <v>0.05</v>
      </c>
      <c r="I1051" s="15" t="s">
        <v>372</v>
      </c>
      <c r="J1051" s="10">
        <v>100000000733642</v>
      </c>
      <c r="K1051" s="9" t="s">
        <v>402</v>
      </c>
      <c r="L1051" s="10">
        <v>100000000613405</v>
      </c>
      <c r="M1051" s="9" t="s">
        <v>407</v>
      </c>
      <c r="N1051" s="9"/>
      <c r="O1051" s="9">
        <v>6</v>
      </c>
      <c r="P1051" s="9">
        <v>10</v>
      </c>
      <c r="Q1051" s="9">
        <v>5</v>
      </c>
    </row>
    <row r="1052" spans="1:17" hidden="1" x14ac:dyDescent="0.25">
      <c r="A1052" s="8" t="str">
        <f t="shared" si="98"/>
        <v>Architectural Surgical Medical SystemsBender Uk Limited</v>
      </c>
      <c r="B1052" s="8" t="str">
        <f>VLOOKUP(J1052,'Contract IDs'!A:D,4,0)</f>
        <v>Architectural Surgical Medical Systems</v>
      </c>
      <c r="C1052" s="8" t="str">
        <f>VLOOKUP(L1052,'Supplier IDs'!A:C,3,0)</f>
        <v>Bender Uk Limited</v>
      </c>
      <c r="D1052" s="8" t="str">
        <f t="shared" si="97"/>
        <v>Mobile Theatre Light</v>
      </c>
      <c r="E1052" s="8">
        <f t="shared" si="99"/>
        <v>0</v>
      </c>
      <c r="F1052" s="8">
        <f t="shared" si="100"/>
        <v>11</v>
      </c>
      <c r="G1052" s="8">
        <f t="shared" si="101"/>
        <v>15</v>
      </c>
      <c r="H1052" s="15">
        <f t="shared" si="102"/>
        <v>7.4999999999999997E-2</v>
      </c>
      <c r="I1052" s="15" t="s">
        <v>372</v>
      </c>
      <c r="J1052" s="10">
        <v>100000000733642</v>
      </c>
      <c r="K1052" s="9" t="s">
        <v>402</v>
      </c>
      <c r="L1052" s="10">
        <v>100000000613405</v>
      </c>
      <c r="M1052" s="9" t="s">
        <v>407</v>
      </c>
      <c r="N1052" s="9"/>
      <c r="O1052" s="9">
        <v>11</v>
      </c>
      <c r="P1052" s="9">
        <v>15</v>
      </c>
      <c r="Q1052" s="9">
        <v>7.5</v>
      </c>
    </row>
    <row r="1053" spans="1:17" hidden="1" x14ac:dyDescent="0.25">
      <c r="A1053" s="8" t="str">
        <f t="shared" si="98"/>
        <v>Architectural Surgical Medical SystemsBender Uk Limited</v>
      </c>
      <c r="B1053" s="8" t="str">
        <f>VLOOKUP(J1053,'Contract IDs'!A:D,4,0)</f>
        <v>Architectural Surgical Medical Systems</v>
      </c>
      <c r="C1053" s="8" t="str">
        <f>VLOOKUP(L1053,'Supplier IDs'!A:C,3,0)</f>
        <v>Bender Uk Limited</v>
      </c>
      <c r="D1053" s="8" t="str">
        <f t="shared" si="97"/>
        <v>Mobile Theatre Light</v>
      </c>
      <c r="E1053" s="8">
        <f t="shared" si="99"/>
        <v>0</v>
      </c>
      <c r="F1053" s="8">
        <f t="shared" si="100"/>
        <v>16</v>
      </c>
      <c r="G1053" s="8">
        <f t="shared" si="101"/>
        <v>20</v>
      </c>
      <c r="H1053" s="15">
        <f t="shared" si="102"/>
        <v>0.1</v>
      </c>
      <c r="I1053" s="15" t="s">
        <v>372</v>
      </c>
      <c r="J1053" s="10">
        <v>100000000733642</v>
      </c>
      <c r="K1053" s="9" t="s">
        <v>402</v>
      </c>
      <c r="L1053" s="10">
        <v>100000000613405</v>
      </c>
      <c r="M1053" s="9" t="s">
        <v>407</v>
      </c>
      <c r="N1053" s="9"/>
      <c r="O1053" s="9">
        <v>16</v>
      </c>
      <c r="P1053" s="9">
        <v>20</v>
      </c>
      <c r="Q1053" s="9">
        <v>10</v>
      </c>
    </row>
    <row r="1054" spans="1:17" hidden="1" x14ac:dyDescent="0.25">
      <c r="A1054" s="8" t="str">
        <f t="shared" si="98"/>
        <v>Architectural Surgical Medical SystemsBender Uk Limited</v>
      </c>
      <c r="B1054" s="8" t="str">
        <f>VLOOKUP(J1054,'Contract IDs'!A:D,4,0)</f>
        <v>Architectural Surgical Medical Systems</v>
      </c>
      <c r="C1054" s="8" t="str">
        <f>VLOOKUP(L1054,'Supplier IDs'!A:C,3,0)</f>
        <v>Bender Uk Limited</v>
      </c>
      <c r="D1054" s="8" t="str">
        <f t="shared" si="97"/>
        <v>Mobile Theatre Light</v>
      </c>
      <c r="E1054" s="8">
        <f t="shared" si="99"/>
        <v>0</v>
      </c>
      <c r="F1054" s="8">
        <f t="shared" si="100"/>
        <v>21</v>
      </c>
      <c r="G1054" s="8">
        <f t="shared" si="101"/>
        <v>25</v>
      </c>
      <c r="H1054" s="15">
        <f t="shared" si="102"/>
        <v>0.12</v>
      </c>
      <c r="I1054" s="15" t="s">
        <v>372</v>
      </c>
      <c r="J1054" s="10">
        <v>100000000733642</v>
      </c>
      <c r="K1054" s="9" t="s">
        <v>402</v>
      </c>
      <c r="L1054" s="10">
        <v>100000000613405</v>
      </c>
      <c r="M1054" s="9" t="s">
        <v>407</v>
      </c>
      <c r="N1054" s="9"/>
      <c r="O1054" s="9">
        <v>21</v>
      </c>
      <c r="P1054" s="9">
        <v>25</v>
      </c>
      <c r="Q1054" s="9">
        <v>12</v>
      </c>
    </row>
    <row r="1055" spans="1:17" hidden="1" x14ac:dyDescent="0.25">
      <c r="A1055" s="8" t="str">
        <f t="shared" si="98"/>
        <v>Architectural Surgical Medical SystemsBender Uk Limited</v>
      </c>
      <c r="B1055" s="8" t="str">
        <f>VLOOKUP(J1055,'Contract IDs'!A:D,4,0)</f>
        <v>Architectural Surgical Medical Systems</v>
      </c>
      <c r="C1055" s="8" t="str">
        <f>VLOOKUP(L1055,'Supplier IDs'!A:C,3,0)</f>
        <v>Bender Uk Limited</v>
      </c>
      <c r="D1055" s="8" t="str">
        <f t="shared" si="97"/>
        <v>Mobile Theatre Light</v>
      </c>
      <c r="E1055" s="8">
        <f t="shared" si="99"/>
        <v>0</v>
      </c>
      <c r="F1055" s="8">
        <f t="shared" si="100"/>
        <v>26</v>
      </c>
      <c r="G1055" s="8">
        <f t="shared" si="101"/>
        <v>999999</v>
      </c>
      <c r="H1055" s="15">
        <f t="shared" si="102"/>
        <v>0.15</v>
      </c>
      <c r="I1055" s="15" t="s">
        <v>372</v>
      </c>
      <c r="J1055" s="10">
        <v>100000000733642</v>
      </c>
      <c r="K1055" s="9" t="s">
        <v>402</v>
      </c>
      <c r="L1055" s="10">
        <v>100000000613405</v>
      </c>
      <c r="M1055" s="9" t="s">
        <v>407</v>
      </c>
      <c r="N1055" s="9"/>
      <c r="O1055" s="9">
        <v>26</v>
      </c>
      <c r="P1055" s="9">
        <v>999999</v>
      </c>
      <c r="Q1055" s="9">
        <v>15</v>
      </c>
    </row>
    <row r="1056" spans="1:17" hidden="1" x14ac:dyDescent="0.25">
      <c r="A1056" s="8" t="str">
        <f t="shared" si="98"/>
        <v>Architectural Surgical Medical SystemsBender Uk Limited</v>
      </c>
      <c r="B1056" s="8" t="str">
        <f>VLOOKUP(J1056,'Contract IDs'!A:D,4,0)</f>
        <v>Architectural Surgical Medical Systems</v>
      </c>
      <c r="C1056" s="8" t="str">
        <f>VLOOKUP(L1056,'Supplier IDs'!A:C,3,0)</f>
        <v>Bender Uk Limited</v>
      </c>
      <c r="D1056" s="8" t="str">
        <f t="shared" si="97"/>
        <v>Multi-Move Pendant</v>
      </c>
      <c r="E1056" s="8">
        <f t="shared" si="99"/>
        <v>0</v>
      </c>
      <c r="F1056" s="8">
        <f t="shared" si="100"/>
        <v>0</v>
      </c>
      <c r="G1056" s="8">
        <f t="shared" si="101"/>
        <v>2</v>
      </c>
      <c r="H1056" s="15">
        <f t="shared" si="102"/>
        <v>0.01</v>
      </c>
      <c r="I1056" s="15" t="s">
        <v>372</v>
      </c>
      <c r="J1056" s="10">
        <v>100000000733642</v>
      </c>
      <c r="K1056" s="9" t="s">
        <v>402</v>
      </c>
      <c r="L1056" s="10">
        <v>100000000613405</v>
      </c>
      <c r="M1056" s="9" t="s">
        <v>408</v>
      </c>
      <c r="N1056" s="9"/>
      <c r="O1056" s="9">
        <v>0</v>
      </c>
      <c r="P1056" s="9">
        <v>2</v>
      </c>
      <c r="Q1056" s="9">
        <v>1</v>
      </c>
    </row>
    <row r="1057" spans="1:17" hidden="1" x14ac:dyDescent="0.25">
      <c r="A1057" s="8" t="str">
        <f t="shared" si="98"/>
        <v>Architectural Surgical Medical SystemsBender Uk Limited</v>
      </c>
      <c r="B1057" s="8" t="str">
        <f>VLOOKUP(J1057,'Contract IDs'!A:D,4,0)</f>
        <v>Architectural Surgical Medical Systems</v>
      </c>
      <c r="C1057" s="8" t="str">
        <f>VLOOKUP(L1057,'Supplier IDs'!A:C,3,0)</f>
        <v>Bender Uk Limited</v>
      </c>
      <c r="D1057" s="8" t="str">
        <f t="shared" si="97"/>
        <v>Multi-Move Pendant</v>
      </c>
      <c r="E1057" s="8">
        <f t="shared" si="99"/>
        <v>0</v>
      </c>
      <c r="F1057" s="8">
        <f t="shared" si="100"/>
        <v>3</v>
      </c>
      <c r="G1057" s="8">
        <f t="shared" si="101"/>
        <v>3</v>
      </c>
      <c r="H1057" s="15">
        <f t="shared" si="102"/>
        <v>0.02</v>
      </c>
      <c r="I1057" s="15" t="s">
        <v>372</v>
      </c>
      <c r="J1057" s="10">
        <v>100000000733642</v>
      </c>
      <c r="K1057" s="9" t="s">
        <v>402</v>
      </c>
      <c r="L1057" s="10">
        <v>100000000613405</v>
      </c>
      <c r="M1057" s="9" t="s">
        <v>408</v>
      </c>
      <c r="N1057" s="9"/>
      <c r="O1057" s="9">
        <v>3</v>
      </c>
      <c r="P1057" s="9">
        <v>3</v>
      </c>
      <c r="Q1057" s="9">
        <v>2</v>
      </c>
    </row>
    <row r="1058" spans="1:17" hidden="1" x14ac:dyDescent="0.25">
      <c r="A1058" s="8" t="str">
        <f t="shared" si="98"/>
        <v>Architectural Surgical Medical SystemsBender Uk Limited</v>
      </c>
      <c r="B1058" s="8" t="str">
        <f>VLOOKUP(J1058,'Contract IDs'!A:D,4,0)</f>
        <v>Architectural Surgical Medical Systems</v>
      </c>
      <c r="C1058" s="8" t="str">
        <f>VLOOKUP(L1058,'Supplier IDs'!A:C,3,0)</f>
        <v>Bender Uk Limited</v>
      </c>
      <c r="D1058" s="8" t="str">
        <f t="shared" si="97"/>
        <v>Multi-Move Pendant</v>
      </c>
      <c r="E1058" s="8">
        <f t="shared" si="99"/>
        <v>0</v>
      </c>
      <c r="F1058" s="8">
        <f t="shared" si="100"/>
        <v>4</v>
      </c>
      <c r="G1058" s="8">
        <f t="shared" si="101"/>
        <v>4</v>
      </c>
      <c r="H1058" s="15">
        <f t="shared" si="102"/>
        <v>0.03</v>
      </c>
      <c r="I1058" s="15" t="s">
        <v>372</v>
      </c>
      <c r="J1058" s="10">
        <v>100000000733642</v>
      </c>
      <c r="K1058" s="9" t="s">
        <v>402</v>
      </c>
      <c r="L1058" s="10">
        <v>100000000613405</v>
      </c>
      <c r="M1058" s="9" t="s">
        <v>408</v>
      </c>
      <c r="N1058" s="9"/>
      <c r="O1058" s="9">
        <v>4</v>
      </c>
      <c r="P1058" s="9">
        <v>4</v>
      </c>
      <c r="Q1058" s="9">
        <v>3</v>
      </c>
    </row>
    <row r="1059" spans="1:17" hidden="1" x14ac:dyDescent="0.25">
      <c r="A1059" s="8" t="str">
        <f t="shared" si="98"/>
        <v>Architectural Surgical Medical SystemsBender Uk Limited</v>
      </c>
      <c r="B1059" s="8" t="str">
        <f>VLOOKUP(J1059,'Contract IDs'!A:D,4,0)</f>
        <v>Architectural Surgical Medical Systems</v>
      </c>
      <c r="C1059" s="8" t="str">
        <f>VLOOKUP(L1059,'Supplier IDs'!A:C,3,0)</f>
        <v>Bender Uk Limited</v>
      </c>
      <c r="D1059" s="8" t="str">
        <f t="shared" si="97"/>
        <v>Multi-Move Pendant</v>
      </c>
      <c r="E1059" s="8">
        <f t="shared" si="99"/>
        <v>0</v>
      </c>
      <c r="F1059" s="8">
        <f t="shared" si="100"/>
        <v>5</v>
      </c>
      <c r="G1059" s="8">
        <f t="shared" si="101"/>
        <v>5</v>
      </c>
      <c r="H1059" s="15">
        <f t="shared" si="102"/>
        <v>0.04</v>
      </c>
      <c r="I1059" s="15" t="s">
        <v>372</v>
      </c>
      <c r="J1059" s="10">
        <v>100000000733642</v>
      </c>
      <c r="K1059" s="9" t="s">
        <v>402</v>
      </c>
      <c r="L1059" s="10">
        <v>100000000613405</v>
      </c>
      <c r="M1059" s="9" t="s">
        <v>408</v>
      </c>
      <c r="N1059" s="9"/>
      <c r="O1059" s="9">
        <v>5</v>
      </c>
      <c r="P1059" s="9">
        <v>5</v>
      </c>
      <c r="Q1059" s="9">
        <v>4</v>
      </c>
    </row>
    <row r="1060" spans="1:17" hidden="1" x14ac:dyDescent="0.25">
      <c r="A1060" s="8" t="str">
        <f t="shared" si="98"/>
        <v>Architectural Surgical Medical SystemsBender Uk Limited</v>
      </c>
      <c r="B1060" s="8" t="str">
        <f>VLOOKUP(J1060,'Contract IDs'!A:D,4,0)</f>
        <v>Architectural Surgical Medical Systems</v>
      </c>
      <c r="C1060" s="8" t="str">
        <f>VLOOKUP(L1060,'Supplier IDs'!A:C,3,0)</f>
        <v>Bender Uk Limited</v>
      </c>
      <c r="D1060" s="8" t="str">
        <f t="shared" si="97"/>
        <v>Multi-Move Pendant</v>
      </c>
      <c r="E1060" s="8">
        <f t="shared" si="99"/>
        <v>0</v>
      </c>
      <c r="F1060" s="8">
        <f t="shared" si="100"/>
        <v>6</v>
      </c>
      <c r="G1060" s="8">
        <f t="shared" si="101"/>
        <v>10</v>
      </c>
      <c r="H1060" s="15">
        <f t="shared" si="102"/>
        <v>0.04</v>
      </c>
      <c r="I1060" s="15" t="s">
        <v>372</v>
      </c>
      <c r="J1060" s="10">
        <v>100000000733642</v>
      </c>
      <c r="K1060" s="9" t="s">
        <v>402</v>
      </c>
      <c r="L1060" s="10">
        <v>100000000613405</v>
      </c>
      <c r="M1060" s="9" t="s">
        <v>408</v>
      </c>
      <c r="N1060" s="9"/>
      <c r="O1060" s="9">
        <v>6</v>
      </c>
      <c r="P1060" s="9">
        <v>10</v>
      </c>
      <c r="Q1060" s="9">
        <v>4</v>
      </c>
    </row>
    <row r="1061" spans="1:17" hidden="1" x14ac:dyDescent="0.25">
      <c r="A1061" s="8" t="str">
        <f t="shared" si="98"/>
        <v>Architectural Surgical Medical SystemsBender Uk Limited</v>
      </c>
      <c r="B1061" s="8" t="str">
        <f>VLOOKUP(J1061,'Contract IDs'!A:D,4,0)</f>
        <v>Architectural Surgical Medical Systems</v>
      </c>
      <c r="C1061" s="8" t="str">
        <f>VLOOKUP(L1061,'Supplier IDs'!A:C,3,0)</f>
        <v>Bender Uk Limited</v>
      </c>
      <c r="D1061" s="8" t="str">
        <f t="shared" si="97"/>
        <v>Multi-Move Pendant</v>
      </c>
      <c r="E1061" s="8">
        <f t="shared" si="99"/>
        <v>0</v>
      </c>
      <c r="F1061" s="8">
        <f t="shared" si="100"/>
        <v>11</v>
      </c>
      <c r="G1061" s="8">
        <f t="shared" si="101"/>
        <v>15</v>
      </c>
      <c r="H1061" s="15">
        <f t="shared" si="102"/>
        <v>0.04</v>
      </c>
      <c r="I1061" s="15" t="s">
        <v>372</v>
      </c>
      <c r="J1061" s="10">
        <v>100000000733642</v>
      </c>
      <c r="K1061" s="9" t="s">
        <v>402</v>
      </c>
      <c r="L1061" s="10">
        <v>100000000613405</v>
      </c>
      <c r="M1061" s="9" t="s">
        <v>408</v>
      </c>
      <c r="N1061" s="9"/>
      <c r="O1061" s="9">
        <v>11</v>
      </c>
      <c r="P1061" s="9">
        <v>15</v>
      </c>
      <c r="Q1061" s="9">
        <v>4</v>
      </c>
    </row>
    <row r="1062" spans="1:17" hidden="1" x14ac:dyDescent="0.25">
      <c r="A1062" s="8" t="str">
        <f t="shared" si="98"/>
        <v>Architectural Surgical Medical SystemsBender Uk Limited</v>
      </c>
      <c r="B1062" s="8" t="str">
        <f>VLOOKUP(J1062,'Contract IDs'!A:D,4,0)</f>
        <v>Architectural Surgical Medical Systems</v>
      </c>
      <c r="C1062" s="8" t="str">
        <f>VLOOKUP(L1062,'Supplier IDs'!A:C,3,0)</f>
        <v>Bender Uk Limited</v>
      </c>
      <c r="D1062" s="8" t="str">
        <f t="shared" si="97"/>
        <v>Multi-Move Pendant</v>
      </c>
      <c r="E1062" s="8">
        <f t="shared" si="99"/>
        <v>0</v>
      </c>
      <c r="F1062" s="8">
        <f t="shared" si="100"/>
        <v>16</v>
      </c>
      <c r="G1062" s="8">
        <f t="shared" si="101"/>
        <v>20</v>
      </c>
      <c r="H1062" s="15">
        <f t="shared" si="102"/>
        <v>0.04</v>
      </c>
      <c r="I1062" s="15" t="s">
        <v>372</v>
      </c>
      <c r="J1062" s="10">
        <v>100000000733642</v>
      </c>
      <c r="K1062" s="9" t="s">
        <v>402</v>
      </c>
      <c r="L1062" s="10">
        <v>100000000613405</v>
      </c>
      <c r="M1062" s="9" t="s">
        <v>408</v>
      </c>
      <c r="N1062" s="9"/>
      <c r="O1062" s="9">
        <v>16</v>
      </c>
      <c r="P1062" s="9">
        <v>20</v>
      </c>
      <c r="Q1062" s="9">
        <v>4</v>
      </c>
    </row>
    <row r="1063" spans="1:17" hidden="1" x14ac:dyDescent="0.25">
      <c r="A1063" s="8" t="str">
        <f t="shared" si="98"/>
        <v>Architectural Surgical Medical SystemsBender Uk Limited</v>
      </c>
      <c r="B1063" s="8" t="str">
        <f>VLOOKUP(J1063,'Contract IDs'!A:D,4,0)</f>
        <v>Architectural Surgical Medical Systems</v>
      </c>
      <c r="C1063" s="8" t="str">
        <f>VLOOKUP(L1063,'Supplier IDs'!A:C,3,0)</f>
        <v>Bender Uk Limited</v>
      </c>
      <c r="D1063" s="8" t="str">
        <f t="shared" si="97"/>
        <v>Multi-Move Pendant</v>
      </c>
      <c r="E1063" s="8">
        <f t="shared" si="99"/>
        <v>0</v>
      </c>
      <c r="F1063" s="8">
        <f t="shared" si="100"/>
        <v>21</v>
      </c>
      <c r="G1063" s="8">
        <f t="shared" si="101"/>
        <v>25</v>
      </c>
      <c r="H1063" s="15">
        <f t="shared" si="102"/>
        <v>0.04</v>
      </c>
      <c r="I1063" s="15" t="s">
        <v>372</v>
      </c>
      <c r="J1063" s="10">
        <v>100000000733642</v>
      </c>
      <c r="K1063" s="9" t="s">
        <v>402</v>
      </c>
      <c r="L1063" s="10">
        <v>100000000613405</v>
      </c>
      <c r="M1063" s="9" t="s">
        <v>408</v>
      </c>
      <c r="N1063" s="9"/>
      <c r="O1063" s="9">
        <v>21</v>
      </c>
      <c r="P1063" s="9">
        <v>25</v>
      </c>
      <c r="Q1063" s="9">
        <v>4</v>
      </c>
    </row>
    <row r="1064" spans="1:17" hidden="1" x14ac:dyDescent="0.25">
      <c r="A1064" s="8" t="str">
        <f t="shared" si="98"/>
        <v>Architectural Surgical Medical SystemsBender Uk Limited</v>
      </c>
      <c r="B1064" s="8" t="str">
        <f>VLOOKUP(J1064,'Contract IDs'!A:D,4,0)</f>
        <v>Architectural Surgical Medical Systems</v>
      </c>
      <c r="C1064" s="8" t="str">
        <f>VLOOKUP(L1064,'Supplier IDs'!A:C,3,0)</f>
        <v>Bender Uk Limited</v>
      </c>
      <c r="D1064" s="8" t="str">
        <f t="shared" si="97"/>
        <v>Multi-Move Pendant</v>
      </c>
      <c r="E1064" s="8">
        <f t="shared" si="99"/>
        <v>0</v>
      </c>
      <c r="F1064" s="8">
        <f t="shared" si="100"/>
        <v>26</v>
      </c>
      <c r="G1064" s="8">
        <f t="shared" si="101"/>
        <v>999999</v>
      </c>
      <c r="H1064" s="15">
        <f t="shared" si="102"/>
        <v>0.04</v>
      </c>
      <c r="I1064" s="15" t="s">
        <v>372</v>
      </c>
      <c r="J1064" s="10">
        <v>100000000733642</v>
      </c>
      <c r="K1064" s="9" t="s">
        <v>402</v>
      </c>
      <c r="L1064" s="10">
        <v>100000000613405</v>
      </c>
      <c r="M1064" s="9" t="s">
        <v>408</v>
      </c>
      <c r="N1064" s="9"/>
      <c r="O1064" s="9">
        <v>26</v>
      </c>
      <c r="P1064" s="9">
        <v>999999</v>
      </c>
      <c r="Q1064" s="9">
        <v>4</v>
      </c>
    </row>
    <row r="1065" spans="1:17" hidden="1" x14ac:dyDescent="0.25">
      <c r="A1065" s="8" t="str">
        <f t="shared" si="98"/>
        <v>Architectural Surgical Medical SystemsBender Uk Limited</v>
      </c>
      <c r="B1065" s="8" t="str">
        <f>VLOOKUP(J1065,'Contract IDs'!A:D,4,0)</f>
        <v>Architectural Surgical Medical Systems</v>
      </c>
      <c r="C1065" s="8" t="str">
        <f>VLOOKUP(L1065,'Supplier IDs'!A:C,3,0)</f>
        <v>Bender Uk Limited</v>
      </c>
      <c r="D1065" s="8" t="str">
        <f t="shared" si="97"/>
        <v>Theatre Control Unit</v>
      </c>
      <c r="E1065" s="8">
        <f t="shared" si="99"/>
        <v>0</v>
      </c>
      <c r="F1065" s="8">
        <f t="shared" si="100"/>
        <v>0</v>
      </c>
      <c r="G1065" s="8">
        <f t="shared" si="101"/>
        <v>2</v>
      </c>
      <c r="H1065" s="15">
        <f t="shared" si="102"/>
        <v>0.01</v>
      </c>
      <c r="I1065" s="15" t="s">
        <v>372</v>
      </c>
      <c r="J1065" s="10">
        <v>100000000733642</v>
      </c>
      <c r="K1065" s="9" t="s">
        <v>402</v>
      </c>
      <c r="L1065" s="10">
        <v>100000000613405</v>
      </c>
      <c r="M1065" s="9" t="s">
        <v>409</v>
      </c>
      <c r="N1065" s="9"/>
      <c r="O1065" s="9">
        <v>0</v>
      </c>
      <c r="P1065" s="9">
        <v>2</v>
      </c>
      <c r="Q1065" s="9">
        <v>1</v>
      </c>
    </row>
    <row r="1066" spans="1:17" hidden="1" x14ac:dyDescent="0.25">
      <c r="A1066" s="8" t="str">
        <f t="shared" si="98"/>
        <v>Architectural Surgical Medical SystemsBender Uk Limited</v>
      </c>
      <c r="B1066" s="8" t="str">
        <f>VLOOKUP(J1066,'Contract IDs'!A:D,4,0)</f>
        <v>Architectural Surgical Medical Systems</v>
      </c>
      <c r="C1066" s="8" t="str">
        <f>VLOOKUP(L1066,'Supplier IDs'!A:C,3,0)</f>
        <v>Bender Uk Limited</v>
      </c>
      <c r="D1066" s="8" t="str">
        <f t="shared" si="97"/>
        <v>Theatre Control Unit</v>
      </c>
      <c r="E1066" s="8">
        <f t="shared" si="99"/>
        <v>0</v>
      </c>
      <c r="F1066" s="8">
        <f t="shared" si="100"/>
        <v>3</v>
      </c>
      <c r="G1066" s="8">
        <f t="shared" si="101"/>
        <v>3</v>
      </c>
      <c r="H1066" s="15">
        <f t="shared" si="102"/>
        <v>0.02</v>
      </c>
      <c r="I1066" s="15" t="s">
        <v>372</v>
      </c>
      <c r="J1066" s="10">
        <v>100000000733642</v>
      </c>
      <c r="K1066" s="9" t="s">
        <v>402</v>
      </c>
      <c r="L1066" s="10">
        <v>100000000613405</v>
      </c>
      <c r="M1066" s="9" t="s">
        <v>409</v>
      </c>
      <c r="N1066" s="9"/>
      <c r="O1066" s="9">
        <v>3</v>
      </c>
      <c r="P1066" s="9">
        <v>3</v>
      </c>
      <c r="Q1066" s="9">
        <v>2</v>
      </c>
    </row>
    <row r="1067" spans="1:17" hidden="1" x14ac:dyDescent="0.25">
      <c r="A1067" s="8" t="str">
        <f t="shared" si="98"/>
        <v>Architectural Surgical Medical SystemsBender Uk Limited</v>
      </c>
      <c r="B1067" s="8" t="str">
        <f>VLOOKUP(J1067,'Contract IDs'!A:D,4,0)</f>
        <v>Architectural Surgical Medical Systems</v>
      </c>
      <c r="C1067" s="8" t="str">
        <f>VLOOKUP(L1067,'Supplier IDs'!A:C,3,0)</f>
        <v>Bender Uk Limited</v>
      </c>
      <c r="D1067" s="8" t="str">
        <f t="shared" si="97"/>
        <v>Theatre Control Unit</v>
      </c>
      <c r="E1067" s="8">
        <f t="shared" si="99"/>
        <v>0</v>
      </c>
      <c r="F1067" s="8">
        <f t="shared" si="100"/>
        <v>4</v>
      </c>
      <c r="G1067" s="8">
        <f t="shared" si="101"/>
        <v>4</v>
      </c>
      <c r="H1067" s="15">
        <f t="shared" si="102"/>
        <v>0.03</v>
      </c>
      <c r="I1067" s="15" t="s">
        <v>372</v>
      </c>
      <c r="J1067" s="10">
        <v>100000000733642</v>
      </c>
      <c r="K1067" s="9" t="s">
        <v>402</v>
      </c>
      <c r="L1067" s="10">
        <v>100000000613405</v>
      </c>
      <c r="M1067" s="9" t="s">
        <v>409</v>
      </c>
      <c r="N1067" s="9"/>
      <c r="O1067" s="9">
        <v>4</v>
      </c>
      <c r="P1067" s="9">
        <v>4</v>
      </c>
      <c r="Q1067" s="9">
        <v>3</v>
      </c>
    </row>
    <row r="1068" spans="1:17" hidden="1" x14ac:dyDescent="0.25">
      <c r="A1068" s="8" t="str">
        <f t="shared" si="98"/>
        <v>Architectural Surgical Medical SystemsBender Uk Limited</v>
      </c>
      <c r="B1068" s="8" t="str">
        <f>VLOOKUP(J1068,'Contract IDs'!A:D,4,0)</f>
        <v>Architectural Surgical Medical Systems</v>
      </c>
      <c r="C1068" s="8" t="str">
        <f>VLOOKUP(L1068,'Supplier IDs'!A:C,3,0)</f>
        <v>Bender Uk Limited</v>
      </c>
      <c r="D1068" s="8" t="str">
        <f t="shared" si="97"/>
        <v>Theatre Control Unit</v>
      </c>
      <c r="E1068" s="8">
        <f t="shared" si="99"/>
        <v>0</v>
      </c>
      <c r="F1068" s="8">
        <f t="shared" si="100"/>
        <v>5</v>
      </c>
      <c r="G1068" s="8">
        <f t="shared" si="101"/>
        <v>5</v>
      </c>
      <c r="H1068" s="15">
        <f t="shared" si="102"/>
        <v>0.04</v>
      </c>
      <c r="I1068" s="15" t="s">
        <v>372</v>
      </c>
      <c r="J1068" s="10">
        <v>100000000733642</v>
      </c>
      <c r="K1068" s="9" t="s">
        <v>402</v>
      </c>
      <c r="L1068" s="10">
        <v>100000000613405</v>
      </c>
      <c r="M1068" s="9" t="s">
        <v>409</v>
      </c>
      <c r="N1068" s="9"/>
      <c r="O1068" s="9">
        <v>5</v>
      </c>
      <c r="P1068" s="9">
        <v>5</v>
      </c>
      <c r="Q1068" s="9">
        <v>4</v>
      </c>
    </row>
    <row r="1069" spans="1:17" hidden="1" x14ac:dyDescent="0.25">
      <c r="A1069" s="8" t="str">
        <f t="shared" si="98"/>
        <v>Architectural Surgical Medical SystemsBender Uk Limited</v>
      </c>
      <c r="B1069" s="8" t="str">
        <f>VLOOKUP(J1069,'Contract IDs'!A:D,4,0)</f>
        <v>Architectural Surgical Medical Systems</v>
      </c>
      <c r="C1069" s="8" t="str">
        <f>VLOOKUP(L1069,'Supplier IDs'!A:C,3,0)</f>
        <v>Bender Uk Limited</v>
      </c>
      <c r="D1069" s="8" t="str">
        <f t="shared" si="97"/>
        <v>Theatre Control Unit</v>
      </c>
      <c r="E1069" s="8">
        <f t="shared" si="99"/>
        <v>0</v>
      </c>
      <c r="F1069" s="8">
        <f t="shared" si="100"/>
        <v>6</v>
      </c>
      <c r="G1069" s="8">
        <f t="shared" si="101"/>
        <v>10</v>
      </c>
      <c r="H1069" s="15">
        <f t="shared" si="102"/>
        <v>0.04</v>
      </c>
      <c r="I1069" s="15" t="s">
        <v>372</v>
      </c>
      <c r="J1069" s="10">
        <v>100000000733642</v>
      </c>
      <c r="K1069" s="9" t="s">
        <v>402</v>
      </c>
      <c r="L1069" s="10">
        <v>100000000613405</v>
      </c>
      <c r="M1069" s="9" t="s">
        <v>409</v>
      </c>
      <c r="N1069" s="9"/>
      <c r="O1069" s="9">
        <v>6</v>
      </c>
      <c r="P1069" s="9">
        <v>10</v>
      </c>
      <c r="Q1069" s="9">
        <v>4</v>
      </c>
    </row>
    <row r="1070" spans="1:17" hidden="1" x14ac:dyDescent="0.25">
      <c r="A1070" s="8" t="str">
        <f t="shared" si="98"/>
        <v>Architectural Surgical Medical SystemsBender Uk Limited</v>
      </c>
      <c r="B1070" s="8" t="str">
        <f>VLOOKUP(J1070,'Contract IDs'!A:D,4,0)</f>
        <v>Architectural Surgical Medical Systems</v>
      </c>
      <c r="C1070" s="8" t="str">
        <f>VLOOKUP(L1070,'Supplier IDs'!A:C,3,0)</f>
        <v>Bender Uk Limited</v>
      </c>
      <c r="D1070" s="8" t="str">
        <f t="shared" si="97"/>
        <v>Theatre Control Unit</v>
      </c>
      <c r="E1070" s="8">
        <f t="shared" si="99"/>
        <v>0</v>
      </c>
      <c r="F1070" s="8">
        <f t="shared" si="100"/>
        <v>11</v>
      </c>
      <c r="G1070" s="8">
        <f t="shared" si="101"/>
        <v>15</v>
      </c>
      <c r="H1070" s="15">
        <f t="shared" si="102"/>
        <v>0.04</v>
      </c>
      <c r="I1070" s="15" t="s">
        <v>372</v>
      </c>
      <c r="J1070" s="10">
        <v>100000000733642</v>
      </c>
      <c r="K1070" s="9" t="s">
        <v>402</v>
      </c>
      <c r="L1070" s="10">
        <v>100000000613405</v>
      </c>
      <c r="M1070" s="9" t="s">
        <v>409</v>
      </c>
      <c r="N1070" s="9"/>
      <c r="O1070" s="9">
        <v>11</v>
      </c>
      <c r="P1070" s="9">
        <v>15</v>
      </c>
      <c r="Q1070" s="9">
        <v>4</v>
      </c>
    </row>
    <row r="1071" spans="1:17" hidden="1" x14ac:dyDescent="0.25">
      <c r="A1071" s="8" t="str">
        <f t="shared" si="98"/>
        <v>Architectural Surgical Medical SystemsBender Uk Limited</v>
      </c>
      <c r="B1071" s="8" t="str">
        <f>VLOOKUP(J1071,'Contract IDs'!A:D,4,0)</f>
        <v>Architectural Surgical Medical Systems</v>
      </c>
      <c r="C1071" s="8" t="str">
        <f>VLOOKUP(L1071,'Supplier IDs'!A:C,3,0)</f>
        <v>Bender Uk Limited</v>
      </c>
      <c r="D1071" s="8" t="str">
        <f t="shared" si="97"/>
        <v>Theatre Control Unit</v>
      </c>
      <c r="E1071" s="8">
        <f t="shared" si="99"/>
        <v>0</v>
      </c>
      <c r="F1071" s="8">
        <f t="shared" si="100"/>
        <v>16</v>
      </c>
      <c r="G1071" s="8">
        <f t="shared" si="101"/>
        <v>20</v>
      </c>
      <c r="H1071" s="15">
        <f t="shared" si="102"/>
        <v>0.04</v>
      </c>
      <c r="I1071" s="15" t="s">
        <v>372</v>
      </c>
      <c r="J1071" s="10">
        <v>100000000733642</v>
      </c>
      <c r="K1071" s="9" t="s">
        <v>402</v>
      </c>
      <c r="L1071" s="10">
        <v>100000000613405</v>
      </c>
      <c r="M1071" s="9" t="s">
        <v>409</v>
      </c>
      <c r="N1071" s="9"/>
      <c r="O1071" s="9">
        <v>16</v>
      </c>
      <c r="P1071" s="9">
        <v>20</v>
      </c>
      <c r="Q1071" s="9">
        <v>4</v>
      </c>
    </row>
    <row r="1072" spans="1:17" hidden="1" x14ac:dyDescent="0.25">
      <c r="A1072" s="8" t="str">
        <f t="shared" si="98"/>
        <v>Architectural Surgical Medical SystemsBender Uk Limited</v>
      </c>
      <c r="B1072" s="8" t="str">
        <f>VLOOKUP(J1072,'Contract IDs'!A:D,4,0)</f>
        <v>Architectural Surgical Medical Systems</v>
      </c>
      <c r="C1072" s="8" t="str">
        <f>VLOOKUP(L1072,'Supplier IDs'!A:C,3,0)</f>
        <v>Bender Uk Limited</v>
      </c>
      <c r="D1072" s="8" t="str">
        <f t="shared" si="97"/>
        <v>Theatre Control Unit</v>
      </c>
      <c r="E1072" s="8">
        <f t="shared" si="99"/>
        <v>0</v>
      </c>
      <c r="F1072" s="8">
        <f t="shared" si="100"/>
        <v>21</v>
      </c>
      <c r="G1072" s="8">
        <f t="shared" si="101"/>
        <v>25</v>
      </c>
      <c r="H1072" s="15">
        <f t="shared" si="102"/>
        <v>0.04</v>
      </c>
      <c r="I1072" s="15" t="s">
        <v>372</v>
      </c>
      <c r="J1072" s="10">
        <v>100000000733642</v>
      </c>
      <c r="K1072" s="9" t="s">
        <v>402</v>
      </c>
      <c r="L1072" s="10">
        <v>100000000613405</v>
      </c>
      <c r="M1072" s="9" t="s">
        <v>409</v>
      </c>
      <c r="N1072" s="9"/>
      <c r="O1072" s="9">
        <v>21</v>
      </c>
      <c r="P1072" s="9">
        <v>25</v>
      </c>
      <c r="Q1072" s="9">
        <v>4</v>
      </c>
    </row>
    <row r="1073" spans="1:17" hidden="1" x14ac:dyDescent="0.25">
      <c r="A1073" s="8" t="str">
        <f t="shared" si="98"/>
        <v>Architectural Surgical Medical SystemsBender Uk Limited</v>
      </c>
      <c r="B1073" s="8" t="str">
        <f>VLOOKUP(J1073,'Contract IDs'!A:D,4,0)</f>
        <v>Architectural Surgical Medical Systems</v>
      </c>
      <c r="C1073" s="8" t="str">
        <f>VLOOKUP(L1073,'Supplier IDs'!A:C,3,0)</f>
        <v>Bender Uk Limited</v>
      </c>
      <c r="D1073" s="8" t="str">
        <f t="shared" si="97"/>
        <v>Theatre Control Unit</v>
      </c>
      <c r="E1073" s="8">
        <f t="shared" si="99"/>
        <v>0</v>
      </c>
      <c r="F1073" s="8">
        <f t="shared" si="100"/>
        <v>26</v>
      </c>
      <c r="G1073" s="8">
        <f t="shared" si="101"/>
        <v>999999</v>
      </c>
      <c r="H1073" s="15">
        <f t="shared" si="102"/>
        <v>0.04</v>
      </c>
      <c r="I1073" s="15" t="s">
        <v>372</v>
      </c>
      <c r="J1073" s="10">
        <v>100000000733642</v>
      </c>
      <c r="K1073" s="9" t="s">
        <v>402</v>
      </c>
      <c r="L1073" s="10">
        <v>100000000613405</v>
      </c>
      <c r="M1073" s="9" t="s">
        <v>409</v>
      </c>
      <c r="N1073" s="9"/>
      <c r="O1073" s="9">
        <v>26</v>
      </c>
      <c r="P1073" s="9">
        <v>999999</v>
      </c>
      <c r="Q1073" s="9">
        <v>4</v>
      </c>
    </row>
    <row r="1074" spans="1:17" hidden="1" x14ac:dyDescent="0.25">
      <c r="A1074" s="8" t="str">
        <f t="shared" si="98"/>
        <v>Architectural Surgical Medical SystemsBrandon Medical Company Limited</v>
      </c>
      <c r="B1074" s="8" t="str">
        <f>VLOOKUP(J1074,'Contract IDs'!A:D,4,0)</f>
        <v>Architectural Surgical Medical Systems</v>
      </c>
      <c r="C1074" s="8" t="str">
        <f>VLOOKUP(L1074,'Supplier IDs'!A:C,3,0)</f>
        <v>Brandon Medical Company Limited</v>
      </c>
      <c r="D1074" s="8" t="str">
        <f t="shared" si="97"/>
        <v>Examination Light</v>
      </c>
      <c r="E1074" s="8">
        <f t="shared" si="99"/>
        <v>0</v>
      </c>
      <c r="F1074" s="8">
        <f t="shared" si="100"/>
        <v>0</v>
      </c>
      <c r="G1074" s="8">
        <f t="shared" si="101"/>
        <v>2</v>
      </c>
      <c r="H1074" s="15">
        <f t="shared" si="102"/>
        <v>0</v>
      </c>
      <c r="I1074" s="15" t="s">
        <v>372</v>
      </c>
      <c r="J1074" s="10">
        <v>100000000733642</v>
      </c>
      <c r="K1074" s="9" t="s">
        <v>402</v>
      </c>
      <c r="L1074" s="10">
        <v>100000000611213</v>
      </c>
      <c r="M1074" s="9" t="s">
        <v>404</v>
      </c>
      <c r="N1074" s="9"/>
      <c r="O1074" s="9">
        <v>0</v>
      </c>
      <c r="P1074" s="9">
        <v>2</v>
      </c>
      <c r="Q1074" s="9">
        <v>0</v>
      </c>
    </row>
    <row r="1075" spans="1:17" hidden="1" x14ac:dyDescent="0.25">
      <c r="A1075" s="8" t="str">
        <f t="shared" si="98"/>
        <v>Architectural Surgical Medical SystemsBrandon Medical Company Limited</v>
      </c>
      <c r="B1075" s="8" t="str">
        <f>VLOOKUP(J1075,'Contract IDs'!A:D,4,0)</f>
        <v>Architectural Surgical Medical Systems</v>
      </c>
      <c r="C1075" s="8" t="str">
        <f>VLOOKUP(L1075,'Supplier IDs'!A:C,3,0)</f>
        <v>Brandon Medical Company Limited</v>
      </c>
      <c r="D1075" s="8" t="str">
        <f t="shared" si="97"/>
        <v>Examination Light</v>
      </c>
      <c r="E1075" s="8">
        <f t="shared" si="99"/>
        <v>0</v>
      </c>
      <c r="F1075" s="8">
        <f t="shared" si="100"/>
        <v>3</v>
      </c>
      <c r="G1075" s="8">
        <f t="shared" si="101"/>
        <v>3</v>
      </c>
      <c r="H1075" s="15">
        <f t="shared" si="102"/>
        <v>0</v>
      </c>
      <c r="I1075" s="15" t="s">
        <v>372</v>
      </c>
      <c r="J1075" s="10">
        <v>100000000733642</v>
      </c>
      <c r="K1075" s="9" t="s">
        <v>402</v>
      </c>
      <c r="L1075" s="10">
        <v>100000000611213</v>
      </c>
      <c r="M1075" s="9" t="s">
        <v>404</v>
      </c>
      <c r="N1075" s="9"/>
      <c r="O1075" s="9">
        <v>3</v>
      </c>
      <c r="P1075" s="9">
        <v>3</v>
      </c>
      <c r="Q1075" s="9">
        <v>0</v>
      </c>
    </row>
    <row r="1076" spans="1:17" hidden="1" x14ac:dyDescent="0.25">
      <c r="A1076" s="8" t="str">
        <f t="shared" si="98"/>
        <v>Architectural Surgical Medical SystemsBrandon Medical Company Limited</v>
      </c>
      <c r="B1076" s="8" t="str">
        <f>VLOOKUP(J1076,'Contract IDs'!A:D,4,0)</f>
        <v>Architectural Surgical Medical Systems</v>
      </c>
      <c r="C1076" s="8" t="str">
        <f>VLOOKUP(L1076,'Supplier IDs'!A:C,3,0)</f>
        <v>Brandon Medical Company Limited</v>
      </c>
      <c r="D1076" s="8" t="str">
        <f t="shared" si="97"/>
        <v>Examination Light</v>
      </c>
      <c r="E1076" s="8">
        <f t="shared" si="99"/>
        <v>0</v>
      </c>
      <c r="F1076" s="8">
        <f t="shared" si="100"/>
        <v>4</v>
      </c>
      <c r="G1076" s="8">
        <f t="shared" si="101"/>
        <v>4</v>
      </c>
      <c r="H1076" s="15">
        <f t="shared" si="102"/>
        <v>0</v>
      </c>
      <c r="I1076" s="15" t="s">
        <v>372</v>
      </c>
      <c r="J1076" s="10">
        <v>100000000733642</v>
      </c>
      <c r="K1076" s="9" t="s">
        <v>402</v>
      </c>
      <c r="L1076" s="10">
        <v>100000000611213</v>
      </c>
      <c r="M1076" s="9" t="s">
        <v>404</v>
      </c>
      <c r="N1076" s="9"/>
      <c r="O1076" s="9">
        <v>4</v>
      </c>
      <c r="P1076" s="9">
        <v>4</v>
      </c>
      <c r="Q1076" s="9">
        <v>0</v>
      </c>
    </row>
    <row r="1077" spans="1:17" hidden="1" x14ac:dyDescent="0.25">
      <c r="A1077" s="8" t="str">
        <f t="shared" si="98"/>
        <v>Architectural Surgical Medical SystemsBrandon Medical Company Limited</v>
      </c>
      <c r="B1077" s="8" t="str">
        <f>VLOOKUP(J1077,'Contract IDs'!A:D,4,0)</f>
        <v>Architectural Surgical Medical Systems</v>
      </c>
      <c r="C1077" s="8" t="str">
        <f>VLOOKUP(L1077,'Supplier IDs'!A:C,3,0)</f>
        <v>Brandon Medical Company Limited</v>
      </c>
      <c r="D1077" s="8" t="str">
        <f t="shared" si="97"/>
        <v>Examination Light</v>
      </c>
      <c r="E1077" s="8">
        <f t="shared" si="99"/>
        <v>0</v>
      </c>
      <c r="F1077" s="8">
        <f t="shared" si="100"/>
        <v>5</v>
      </c>
      <c r="G1077" s="8">
        <f t="shared" si="101"/>
        <v>5</v>
      </c>
      <c r="H1077" s="15">
        <f t="shared" si="102"/>
        <v>0</v>
      </c>
      <c r="I1077" s="15" t="s">
        <v>372</v>
      </c>
      <c r="J1077" s="10">
        <v>100000000733642</v>
      </c>
      <c r="K1077" s="9" t="s">
        <v>402</v>
      </c>
      <c r="L1077" s="10">
        <v>100000000611213</v>
      </c>
      <c r="M1077" s="9" t="s">
        <v>404</v>
      </c>
      <c r="N1077" s="9"/>
      <c r="O1077" s="9">
        <v>5</v>
      </c>
      <c r="P1077" s="9">
        <v>5</v>
      </c>
      <c r="Q1077" s="9">
        <v>0</v>
      </c>
    </row>
    <row r="1078" spans="1:17" hidden="1" x14ac:dyDescent="0.25">
      <c r="A1078" s="8" t="str">
        <f t="shared" si="98"/>
        <v>Architectural Surgical Medical SystemsBrandon Medical Company Limited</v>
      </c>
      <c r="B1078" s="8" t="str">
        <f>VLOOKUP(J1078,'Contract IDs'!A:D,4,0)</f>
        <v>Architectural Surgical Medical Systems</v>
      </c>
      <c r="C1078" s="8" t="str">
        <f>VLOOKUP(L1078,'Supplier IDs'!A:C,3,0)</f>
        <v>Brandon Medical Company Limited</v>
      </c>
      <c r="D1078" s="8" t="str">
        <f t="shared" si="97"/>
        <v>Examination Light</v>
      </c>
      <c r="E1078" s="8">
        <f t="shared" si="99"/>
        <v>0</v>
      </c>
      <c r="F1078" s="8">
        <f t="shared" si="100"/>
        <v>6</v>
      </c>
      <c r="G1078" s="8">
        <f t="shared" si="101"/>
        <v>10</v>
      </c>
      <c r="H1078" s="15">
        <f t="shared" si="102"/>
        <v>2.5000000000000001E-2</v>
      </c>
      <c r="I1078" s="15" t="s">
        <v>372</v>
      </c>
      <c r="J1078" s="10">
        <v>100000000733642</v>
      </c>
      <c r="K1078" s="9" t="s">
        <v>402</v>
      </c>
      <c r="L1078" s="10">
        <v>100000000611213</v>
      </c>
      <c r="M1078" s="9" t="s">
        <v>404</v>
      </c>
      <c r="N1078" s="9"/>
      <c r="O1078" s="9">
        <v>6</v>
      </c>
      <c r="P1078" s="9">
        <v>10</v>
      </c>
      <c r="Q1078" s="9">
        <v>2.5</v>
      </c>
    </row>
    <row r="1079" spans="1:17" hidden="1" x14ac:dyDescent="0.25">
      <c r="A1079" s="8" t="str">
        <f t="shared" si="98"/>
        <v>Architectural Surgical Medical SystemsBrandon Medical Company Limited</v>
      </c>
      <c r="B1079" s="8" t="str">
        <f>VLOOKUP(J1079,'Contract IDs'!A:D,4,0)</f>
        <v>Architectural Surgical Medical Systems</v>
      </c>
      <c r="C1079" s="8" t="str">
        <f>VLOOKUP(L1079,'Supplier IDs'!A:C,3,0)</f>
        <v>Brandon Medical Company Limited</v>
      </c>
      <c r="D1079" s="8" t="str">
        <f t="shared" si="97"/>
        <v>Examination Light</v>
      </c>
      <c r="E1079" s="8">
        <f t="shared" si="99"/>
        <v>0</v>
      </c>
      <c r="F1079" s="8">
        <f t="shared" si="100"/>
        <v>11</v>
      </c>
      <c r="G1079" s="8">
        <f t="shared" si="101"/>
        <v>15</v>
      </c>
      <c r="H1079" s="15">
        <f t="shared" si="102"/>
        <v>2.5000000000000001E-2</v>
      </c>
      <c r="I1079" s="15" t="s">
        <v>372</v>
      </c>
      <c r="J1079" s="10">
        <v>100000000733642</v>
      </c>
      <c r="K1079" s="9" t="s">
        <v>402</v>
      </c>
      <c r="L1079" s="10">
        <v>100000000611213</v>
      </c>
      <c r="M1079" s="9" t="s">
        <v>404</v>
      </c>
      <c r="N1079" s="9"/>
      <c r="O1079" s="9">
        <v>11</v>
      </c>
      <c r="P1079" s="9">
        <v>15</v>
      </c>
      <c r="Q1079" s="9">
        <v>2.5</v>
      </c>
    </row>
    <row r="1080" spans="1:17" hidden="1" x14ac:dyDescent="0.25">
      <c r="A1080" s="8" t="str">
        <f t="shared" si="98"/>
        <v>Architectural Surgical Medical SystemsBrandon Medical Company Limited</v>
      </c>
      <c r="B1080" s="8" t="str">
        <f>VLOOKUP(J1080,'Contract IDs'!A:D,4,0)</f>
        <v>Architectural Surgical Medical Systems</v>
      </c>
      <c r="C1080" s="8" t="str">
        <f>VLOOKUP(L1080,'Supplier IDs'!A:C,3,0)</f>
        <v>Brandon Medical Company Limited</v>
      </c>
      <c r="D1080" s="8" t="str">
        <f t="shared" si="97"/>
        <v>Examination Light</v>
      </c>
      <c r="E1080" s="8">
        <f t="shared" si="99"/>
        <v>0</v>
      </c>
      <c r="F1080" s="8">
        <f t="shared" si="100"/>
        <v>16</v>
      </c>
      <c r="G1080" s="8">
        <f t="shared" si="101"/>
        <v>20</v>
      </c>
      <c r="H1080" s="15">
        <f t="shared" si="102"/>
        <v>0.05</v>
      </c>
      <c r="I1080" s="15" t="s">
        <v>372</v>
      </c>
      <c r="J1080" s="10">
        <v>100000000733642</v>
      </c>
      <c r="K1080" s="9" t="s">
        <v>402</v>
      </c>
      <c r="L1080" s="10">
        <v>100000000611213</v>
      </c>
      <c r="M1080" s="9" t="s">
        <v>404</v>
      </c>
      <c r="N1080" s="9"/>
      <c r="O1080" s="9">
        <v>16</v>
      </c>
      <c r="P1080" s="9">
        <v>20</v>
      </c>
      <c r="Q1080" s="9">
        <v>5</v>
      </c>
    </row>
    <row r="1081" spans="1:17" hidden="1" x14ac:dyDescent="0.25">
      <c r="A1081" s="8" t="str">
        <f t="shared" si="98"/>
        <v>Architectural Surgical Medical SystemsBrandon Medical Company Limited</v>
      </c>
      <c r="B1081" s="8" t="str">
        <f>VLOOKUP(J1081,'Contract IDs'!A:D,4,0)</f>
        <v>Architectural Surgical Medical Systems</v>
      </c>
      <c r="C1081" s="8" t="str">
        <f>VLOOKUP(L1081,'Supplier IDs'!A:C,3,0)</f>
        <v>Brandon Medical Company Limited</v>
      </c>
      <c r="D1081" s="8" t="str">
        <f t="shared" si="97"/>
        <v>Examination Light</v>
      </c>
      <c r="E1081" s="8">
        <f t="shared" si="99"/>
        <v>0</v>
      </c>
      <c r="F1081" s="8">
        <f t="shared" si="100"/>
        <v>21</v>
      </c>
      <c r="G1081" s="8">
        <f t="shared" si="101"/>
        <v>25</v>
      </c>
      <c r="H1081" s="15">
        <f t="shared" si="102"/>
        <v>0.1</v>
      </c>
      <c r="I1081" s="15" t="s">
        <v>372</v>
      </c>
      <c r="J1081" s="10">
        <v>100000000733642</v>
      </c>
      <c r="K1081" s="9" t="s">
        <v>402</v>
      </c>
      <c r="L1081" s="10">
        <v>100000000611213</v>
      </c>
      <c r="M1081" s="9" t="s">
        <v>404</v>
      </c>
      <c r="N1081" s="9"/>
      <c r="O1081" s="9">
        <v>21</v>
      </c>
      <c r="P1081" s="9">
        <v>25</v>
      </c>
      <c r="Q1081" s="9">
        <v>10</v>
      </c>
    </row>
    <row r="1082" spans="1:17" hidden="1" x14ac:dyDescent="0.25">
      <c r="A1082" s="8" t="str">
        <f t="shared" si="98"/>
        <v>Architectural Surgical Medical SystemsBrandon Medical Company Limited</v>
      </c>
      <c r="B1082" s="8" t="str">
        <f>VLOOKUP(J1082,'Contract IDs'!A:D,4,0)</f>
        <v>Architectural Surgical Medical Systems</v>
      </c>
      <c r="C1082" s="8" t="str">
        <f>VLOOKUP(L1082,'Supplier IDs'!A:C,3,0)</f>
        <v>Brandon Medical Company Limited</v>
      </c>
      <c r="D1082" s="8" t="str">
        <f t="shared" si="97"/>
        <v>Examination Light</v>
      </c>
      <c r="E1082" s="8">
        <f t="shared" si="99"/>
        <v>0</v>
      </c>
      <c r="F1082" s="8">
        <f t="shared" si="100"/>
        <v>26</v>
      </c>
      <c r="G1082" s="8">
        <f t="shared" si="101"/>
        <v>999999</v>
      </c>
      <c r="H1082" s="15">
        <f t="shared" si="102"/>
        <v>0.1</v>
      </c>
      <c r="I1082" s="15" t="s">
        <v>372</v>
      </c>
      <c r="J1082" s="10">
        <v>100000000733642</v>
      </c>
      <c r="K1082" s="9" t="s">
        <v>402</v>
      </c>
      <c r="L1082" s="10">
        <v>100000000611213</v>
      </c>
      <c r="M1082" s="9" t="s">
        <v>404</v>
      </c>
      <c r="N1082" s="9"/>
      <c r="O1082" s="9">
        <v>26</v>
      </c>
      <c r="P1082" s="9">
        <v>999999</v>
      </c>
      <c r="Q1082" s="9">
        <v>10</v>
      </c>
    </row>
    <row r="1083" spans="1:17" hidden="1" x14ac:dyDescent="0.25">
      <c r="A1083" s="8" t="str">
        <f t="shared" si="98"/>
        <v>Architectural Surgical Medical SystemsBrandon Medical Company Limited</v>
      </c>
      <c r="B1083" s="8" t="str">
        <f>VLOOKUP(J1083,'Contract IDs'!A:D,4,0)</f>
        <v>Architectural Surgical Medical Systems</v>
      </c>
      <c r="C1083" s="8" t="str">
        <f>VLOOKUP(L1083,'Supplier IDs'!A:C,3,0)</f>
        <v>Brandon Medical Company Limited</v>
      </c>
      <c r="D1083" s="8" t="str">
        <f t="shared" si="97"/>
        <v>Canopy</v>
      </c>
      <c r="E1083" s="8">
        <f t="shared" si="99"/>
        <v>0</v>
      </c>
      <c r="F1083" s="8">
        <f t="shared" si="100"/>
        <v>0</v>
      </c>
      <c r="G1083" s="8">
        <f t="shared" si="101"/>
        <v>2</v>
      </c>
      <c r="H1083" s="15">
        <f t="shared" si="102"/>
        <v>0</v>
      </c>
      <c r="I1083" s="15" t="s">
        <v>372</v>
      </c>
      <c r="J1083" s="10">
        <v>100000000733642</v>
      </c>
      <c r="K1083" s="9" t="s">
        <v>402</v>
      </c>
      <c r="L1083" s="10">
        <v>100000000611213</v>
      </c>
      <c r="M1083" s="9" t="s">
        <v>403</v>
      </c>
      <c r="N1083" s="9"/>
      <c r="O1083" s="9">
        <v>0</v>
      </c>
      <c r="P1083" s="9">
        <v>2</v>
      </c>
      <c r="Q1083" s="9">
        <v>0</v>
      </c>
    </row>
    <row r="1084" spans="1:17" hidden="1" x14ac:dyDescent="0.25">
      <c r="A1084" s="8" t="str">
        <f t="shared" si="98"/>
        <v>Architectural Surgical Medical SystemsBrandon Medical Company Limited</v>
      </c>
      <c r="B1084" s="8" t="str">
        <f>VLOOKUP(J1084,'Contract IDs'!A:D,4,0)</f>
        <v>Architectural Surgical Medical Systems</v>
      </c>
      <c r="C1084" s="8" t="str">
        <f>VLOOKUP(L1084,'Supplier IDs'!A:C,3,0)</f>
        <v>Brandon Medical Company Limited</v>
      </c>
      <c r="D1084" s="8" t="str">
        <f t="shared" si="97"/>
        <v>Canopy</v>
      </c>
      <c r="E1084" s="8">
        <f t="shared" si="99"/>
        <v>0</v>
      </c>
      <c r="F1084" s="8">
        <f t="shared" si="100"/>
        <v>3</v>
      </c>
      <c r="G1084" s="8">
        <f t="shared" si="101"/>
        <v>3</v>
      </c>
      <c r="H1084" s="15">
        <f t="shared" si="102"/>
        <v>0</v>
      </c>
      <c r="I1084" s="15" t="s">
        <v>372</v>
      </c>
      <c r="J1084" s="10">
        <v>100000000733642</v>
      </c>
      <c r="K1084" s="9" t="s">
        <v>402</v>
      </c>
      <c r="L1084" s="10">
        <v>100000000611213</v>
      </c>
      <c r="M1084" s="9" t="s">
        <v>403</v>
      </c>
      <c r="N1084" s="9"/>
      <c r="O1084" s="9">
        <v>3</v>
      </c>
      <c r="P1084" s="9">
        <v>3</v>
      </c>
      <c r="Q1084" s="9">
        <v>0</v>
      </c>
    </row>
    <row r="1085" spans="1:17" hidden="1" x14ac:dyDescent="0.25">
      <c r="A1085" s="8" t="str">
        <f t="shared" si="98"/>
        <v>Architectural Surgical Medical SystemsBrandon Medical Company Limited</v>
      </c>
      <c r="B1085" s="8" t="str">
        <f>VLOOKUP(J1085,'Contract IDs'!A:D,4,0)</f>
        <v>Architectural Surgical Medical Systems</v>
      </c>
      <c r="C1085" s="8" t="str">
        <f>VLOOKUP(L1085,'Supplier IDs'!A:C,3,0)</f>
        <v>Brandon Medical Company Limited</v>
      </c>
      <c r="D1085" s="8" t="str">
        <f t="shared" si="97"/>
        <v>Canopy</v>
      </c>
      <c r="E1085" s="8">
        <f t="shared" si="99"/>
        <v>0</v>
      </c>
      <c r="F1085" s="8">
        <f t="shared" si="100"/>
        <v>4</v>
      </c>
      <c r="G1085" s="8">
        <f t="shared" si="101"/>
        <v>4</v>
      </c>
      <c r="H1085" s="15">
        <f t="shared" si="102"/>
        <v>0</v>
      </c>
      <c r="I1085" s="15" t="s">
        <v>372</v>
      </c>
      <c r="J1085" s="10">
        <v>100000000733642</v>
      </c>
      <c r="K1085" s="9" t="s">
        <v>402</v>
      </c>
      <c r="L1085" s="10">
        <v>100000000611213</v>
      </c>
      <c r="M1085" s="9" t="s">
        <v>403</v>
      </c>
      <c r="N1085" s="9"/>
      <c r="O1085" s="9">
        <v>4</v>
      </c>
      <c r="P1085" s="9">
        <v>4</v>
      </c>
      <c r="Q1085" s="9">
        <v>0</v>
      </c>
    </row>
    <row r="1086" spans="1:17" hidden="1" x14ac:dyDescent="0.25">
      <c r="A1086" s="8" t="str">
        <f t="shared" si="98"/>
        <v>Architectural Surgical Medical SystemsBrandon Medical Company Limited</v>
      </c>
      <c r="B1086" s="8" t="str">
        <f>VLOOKUP(J1086,'Contract IDs'!A:D,4,0)</f>
        <v>Architectural Surgical Medical Systems</v>
      </c>
      <c r="C1086" s="8" t="str">
        <f>VLOOKUP(L1086,'Supplier IDs'!A:C,3,0)</f>
        <v>Brandon Medical Company Limited</v>
      </c>
      <c r="D1086" s="8" t="str">
        <f t="shared" si="97"/>
        <v>Canopy</v>
      </c>
      <c r="E1086" s="8">
        <f t="shared" si="99"/>
        <v>0</v>
      </c>
      <c r="F1086" s="8">
        <f t="shared" si="100"/>
        <v>5</v>
      </c>
      <c r="G1086" s="8">
        <f t="shared" si="101"/>
        <v>5</v>
      </c>
      <c r="H1086" s="15">
        <f t="shared" si="102"/>
        <v>0</v>
      </c>
      <c r="I1086" s="15" t="s">
        <v>372</v>
      </c>
      <c r="J1086" s="10">
        <v>100000000733642</v>
      </c>
      <c r="K1086" s="9" t="s">
        <v>402</v>
      </c>
      <c r="L1086" s="10">
        <v>100000000611213</v>
      </c>
      <c r="M1086" s="9" t="s">
        <v>403</v>
      </c>
      <c r="N1086" s="9"/>
      <c r="O1086" s="9">
        <v>5</v>
      </c>
      <c r="P1086" s="9">
        <v>5</v>
      </c>
      <c r="Q1086" s="9">
        <v>0</v>
      </c>
    </row>
    <row r="1087" spans="1:17" hidden="1" x14ac:dyDescent="0.25">
      <c r="A1087" s="8" t="str">
        <f t="shared" si="98"/>
        <v>Architectural Surgical Medical SystemsBrandon Medical Company Limited</v>
      </c>
      <c r="B1087" s="8" t="str">
        <f>VLOOKUP(J1087,'Contract IDs'!A:D,4,0)</f>
        <v>Architectural Surgical Medical Systems</v>
      </c>
      <c r="C1087" s="8" t="str">
        <f>VLOOKUP(L1087,'Supplier IDs'!A:C,3,0)</f>
        <v>Brandon Medical Company Limited</v>
      </c>
      <c r="D1087" s="8" t="str">
        <f t="shared" si="97"/>
        <v>Canopy</v>
      </c>
      <c r="E1087" s="8">
        <f t="shared" si="99"/>
        <v>0</v>
      </c>
      <c r="F1087" s="8">
        <f t="shared" si="100"/>
        <v>6</v>
      </c>
      <c r="G1087" s="8">
        <f t="shared" si="101"/>
        <v>10</v>
      </c>
      <c r="H1087" s="15">
        <f t="shared" si="102"/>
        <v>0</v>
      </c>
      <c r="I1087" s="15" t="s">
        <v>372</v>
      </c>
      <c r="J1087" s="10">
        <v>100000000733642</v>
      </c>
      <c r="K1087" s="9" t="s">
        <v>402</v>
      </c>
      <c r="L1087" s="10">
        <v>100000000611213</v>
      </c>
      <c r="M1087" s="9" t="s">
        <v>403</v>
      </c>
      <c r="N1087" s="9"/>
      <c r="O1087" s="9">
        <v>6</v>
      </c>
      <c r="P1087" s="9">
        <v>10</v>
      </c>
      <c r="Q1087" s="9">
        <v>0</v>
      </c>
    </row>
    <row r="1088" spans="1:17" hidden="1" x14ac:dyDescent="0.25">
      <c r="A1088" s="8" t="str">
        <f t="shared" si="98"/>
        <v>Architectural Surgical Medical SystemsBrandon Medical Company Limited</v>
      </c>
      <c r="B1088" s="8" t="str">
        <f>VLOOKUP(J1088,'Contract IDs'!A:D,4,0)</f>
        <v>Architectural Surgical Medical Systems</v>
      </c>
      <c r="C1088" s="8" t="str">
        <f>VLOOKUP(L1088,'Supplier IDs'!A:C,3,0)</f>
        <v>Brandon Medical Company Limited</v>
      </c>
      <c r="D1088" s="8" t="str">
        <f t="shared" si="97"/>
        <v>Canopy</v>
      </c>
      <c r="E1088" s="8">
        <f t="shared" si="99"/>
        <v>0</v>
      </c>
      <c r="F1088" s="8">
        <f t="shared" si="100"/>
        <v>11</v>
      </c>
      <c r="G1088" s="8">
        <f t="shared" si="101"/>
        <v>15</v>
      </c>
      <c r="H1088" s="15">
        <f t="shared" si="102"/>
        <v>0</v>
      </c>
      <c r="I1088" s="15" t="s">
        <v>372</v>
      </c>
      <c r="J1088" s="10">
        <v>100000000733642</v>
      </c>
      <c r="K1088" s="9" t="s">
        <v>402</v>
      </c>
      <c r="L1088" s="10">
        <v>100000000611213</v>
      </c>
      <c r="M1088" s="9" t="s">
        <v>403</v>
      </c>
      <c r="N1088" s="9"/>
      <c r="O1088" s="9">
        <v>11</v>
      </c>
      <c r="P1088" s="9">
        <v>15</v>
      </c>
      <c r="Q1088" s="9">
        <v>0</v>
      </c>
    </row>
    <row r="1089" spans="1:17" hidden="1" x14ac:dyDescent="0.25">
      <c r="A1089" s="8" t="str">
        <f t="shared" si="98"/>
        <v>Architectural Surgical Medical SystemsBrandon Medical Company Limited</v>
      </c>
      <c r="B1089" s="8" t="str">
        <f>VLOOKUP(J1089,'Contract IDs'!A:D,4,0)</f>
        <v>Architectural Surgical Medical Systems</v>
      </c>
      <c r="C1089" s="8" t="str">
        <f>VLOOKUP(L1089,'Supplier IDs'!A:C,3,0)</f>
        <v>Brandon Medical Company Limited</v>
      </c>
      <c r="D1089" s="8" t="str">
        <f t="shared" si="97"/>
        <v>Canopy</v>
      </c>
      <c r="E1089" s="8">
        <f t="shared" si="99"/>
        <v>0</v>
      </c>
      <c r="F1089" s="8">
        <f t="shared" si="100"/>
        <v>16</v>
      </c>
      <c r="G1089" s="8">
        <f t="shared" si="101"/>
        <v>20</v>
      </c>
      <c r="H1089" s="15">
        <f t="shared" si="102"/>
        <v>0</v>
      </c>
      <c r="I1089" s="15" t="s">
        <v>372</v>
      </c>
      <c r="J1089" s="10">
        <v>100000000733642</v>
      </c>
      <c r="K1089" s="9" t="s">
        <v>402</v>
      </c>
      <c r="L1089" s="10">
        <v>100000000611213</v>
      </c>
      <c r="M1089" s="9" t="s">
        <v>403</v>
      </c>
      <c r="N1089" s="9"/>
      <c r="O1089" s="9">
        <v>16</v>
      </c>
      <c r="P1089" s="9">
        <v>20</v>
      </c>
      <c r="Q1089" s="9">
        <v>0</v>
      </c>
    </row>
    <row r="1090" spans="1:17" hidden="1" x14ac:dyDescent="0.25">
      <c r="A1090" s="8" t="str">
        <f t="shared" si="98"/>
        <v>Architectural Surgical Medical SystemsBrandon Medical Company Limited</v>
      </c>
      <c r="B1090" s="8" t="str">
        <f>VLOOKUP(J1090,'Contract IDs'!A:D,4,0)</f>
        <v>Architectural Surgical Medical Systems</v>
      </c>
      <c r="C1090" s="8" t="str">
        <f>VLOOKUP(L1090,'Supplier IDs'!A:C,3,0)</f>
        <v>Brandon Medical Company Limited</v>
      </c>
      <c r="D1090" s="8" t="str">
        <f t="shared" ref="D1090:D1153" si="103">IF(M1090="","No Sub Cat",M1090)</f>
        <v>Canopy</v>
      </c>
      <c r="E1090" s="8">
        <f t="shared" si="99"/>
        <v>0</v>
      </c>
      <c r="F1090" s="8">
        <f t="shared" si="100"/>
        <v>21</v>
      </c>
      <c r="G1090" s="8">
        <f t="shared" si="101"/>
        <v>25</v>
      </c>
      <c r="H1090" s="15">
        <f t="shared" si="102"/>
        <v>0</v>
      </c>
      <c r="I1090" s="15" t="s">
        <v>372</v>
      </c>
      <c r="J1090" s="10">
        <v>100000000733642</v>
      </c>
      <c r="K1090" s="9" t="s">
        <v>402</v>
      </c>
      <c r="L1090" s="10">
        <v>100000000611213</v>
      </c>
      <c r="M1090" s="9" t="s">
        <v>403</v>
      </c>
      <c r="N1090" s="9"/>
      <c r="O1090" s="9">
        <v>21</v>
      </c>
      <c r="P1090" s="9">
        <v>25</v>
      </c>
      <c r="Q1090" s="9">
        <v>0</v>
      </c>
    </row>
    <row r="1091" spans="1:17" hidden="1" x14ac:dyDescent="0.25">
      <c r="A1091" s="8" t="str">
        <f t="shared" ref="A1091:A1154" si="104">B1091&amp;C1091</f>
        <v>Architectural Surgical Medical SystemsBrandon Medical Company Limited</v>
      </c>
      <c r="B1091" s="8" t="str">
        <f>VLOOKUP(J1091,'Contract IDs'!A:D,4,0)</f>
        <v>Architectural Surgical Medical Systems</v>
      </c>
      <c r="C1091" s="8" t="str">
        <f>VLOOKUP(L1091,'Supplier IDs'!A:C,3,0)</f>
        <v>Brandon Medical Company Limited</v>
      </c>
      <c r="D1091" s="8" t="str">
        <f t="shared" si="103"/>
        <v>Canopy</v>
      </c>
      <c r="E1091" s="8">
        <f t="shared" ref="E1091:E1154" si="105">N1091</f>
        <v>0</v>
      </c>
      <c r="F1091" s="8">
        <f t="shared" ref="F1091:F1154" si="106">O1091</f>
        <v>26</v>
      </c>
      <c r="G1091" s="8">
        <f t="shared" ref="G1091:G1154" si="107">P1091</f>
        <v>999999</v>
      </c>
      <c r="H1091" s="15">
        <f t="shared" ref="H1091:H1154" si="108">Q1091/100</f>
        <v>0</v>
      </c>
      <c r="I1091" s="15" t="s">
        <v>372</v>
      </c>
      <c r="J1091" s="10">
        <v>100000000733642</v>
      </c>
      <c r="K1091" s="9" t="s">
        <v>402</v>
      </c>
      <c r="L1091" s="10">
        <v>100000000611213</v>
      </c>
      <c r="M1091" s="9" t="s">
        <v>403</v>
      </c>
      <c r="N1091" s="9"/>
      <c r="O1091" s="9">
        <v>26</v>
      </c>
      <c r="P1091" s="9">
        <v>999999</v>
      </c>
      <c r="Q1091" s="9">
        <v>0</v>
      </c>
    </row>
    <row r="1092" spans="1:17" hidden="1" x14ac:dyDescent="0.25">
      <c r="A1092" s="8" t="str">
        <f t="shared" si="104"/>
        <v>Architectural Surgical Medical SystemsBrandon Medical Company Limited</v>
      </c>
      <c r="B1092" s="8" t="str">
        <f>VLOOKUP(J1092,'Contract IDs'!A:D,4,0)</f>
        <v>Architectural Surgical Medical Systems</v>
      </c>
      <c r="C1092" s="8" t="str">
        <f>VLOOKUP(L1092,'Supplier IDs'!A:C,3,0)</f>
        <v>Brandon Medical Company Limited</v>
      </c>
      <c r="D1092" s="8" t="str">
        <f t="shared" si="103"/>
        <v>Fixed Theatre Light</v>
      </c>
      <c r="E1092" s="8">
        <f t="shared" si="105"/>
        <v>0</v>
      </c>
      <c r="F1092" s="8">
        <f t="shared" si="106"/>
        <v>0</v>
      </c>
      <c r="G1092" s="8">
        <f t="shared" si="107"/>
        <v>2</v>
      </c>
      <c r="H1092" s="15">
        <f t="shared" si="108"/>
        <v>0</v>
      </c>
      <c r="I1092" s="15" t="s">
        <v>372</v>
      </c>
      <c r="J1092" s="10">
        <v>100000000733642</v>
      </c>
      <c r="K1092" s="9" t="s">
        <v>402</v>
      </c>
      <c r="L1092" s="10">
        <v>100000000611213</v>
      </c>
      <c r="M1092" s="9" t="s">
        <v>406</v>
      </c>
      <c r="N1092" s="9"/>
      <c r="O1092" s="9">
        <v>0</v>
      </c>
      <c r="P1092" s="9">
        <v>2</v>
      </c>
      <c r="Q1092" s="9">
        <v>0</v>
      </c>
    </row>
    <row r="1093" spans="1:17" hidden="1" x14ac:dyDescent="0.25">
      <c r="A1093" s="8" t="str">
        <f t="shared" si="104"/>
        <v>Architectural Surgical Medical SystemsBrandon Medical Company Limited</v>
      </c>
      <c r="B1093" s="8" t="str">
        <f>VLOOKUP(J1093,'Contract IDs'!A:D,4,0)</f>
        <v>Architectural Surgical Medical Systems</v>
      </c>
      <c r="C1093" s="8" t="str">
        <f>VLOOKUP(L1093,'Supplier IDs'!A:C,3,0)</f>
        <v>Brandon Medical Company Limited</v>
      </c>
      <c r="D1093" s="8" t="str">
        <f t="shared" si="103"/>
        <v>Fixed Theatre Light</v>
      </c>
      <c r="E1093" s="8">
        <f t="shared" si="105"/>
        <v>0</v>
      </c>
      <c r="F1093" s="8">
        <f t="shared" si="106"/>
        <v>3</v>
      </c>
      <c r="G1093" s="8">
        <f t="shared" si="107"/>
        <v>3</v>
      </c>
      <c r="H1093" s="15">
        <f t="shared" si="108"/>
        <v>0</v>
      </c>
      <c r="I1093" s="15" t="s">
        <v>372</v>
      </c>
      <c r="J1093" s="10">
        <v>100000000733642</v>
      </c>
      <c r="K1093" s="9" t="s">
        <v>402</v>
      </c>
      <c r="L1093" s="10">
        <v>100000000611213</v>
      </c>
      <c r="M1093" s="9" t="s">
        <v>406</v>
      </c>
      <c r="N1093" s="9"/>
      <c r="O1093" s="9">
        <v>3</v>
      </c>
      <c r="P1093" s="9">
        <v>3</v>
      </c>
      <c r="Q1093" s="9">
        <v>0</v>
      </c>
    </row>
    <row r="1094" spans="1:17" hidden="1" x14ac:dyDescent="0.25">
      <c r="A1094" s="8" t="str">
        <f t="shared" si="104"/>
        <v>Architectural Surgical Medical SystemsBrandon Medical Company Limited</v>
      </c>
      <c r="B1094" s="8" t="str">
        <f>VLOOKUP(J1094,'Contract IDs'!A:D,4,0)</f>
        <v>Architectural Surgical Medical Systems</v>
      </c>
      <c r="C1094" s="8" t="str">
        <f>VLOOKUP(L1094,'Supplier IDs'!A:C,3,0)</f>
        <v>Brandon Medical Company Limited</v>
      </c>
      <c r="D1094" s="8" t="str">
        <f t="shared" si="103"/>
        <v>Fixed Theatre Light</v>
      </c>
      <c r="E1094" s="8">
        <f t="shared" si="105"/>
        <v>0</v>
      </c>
      <c r="F1094" s="8">
        <f t="shared" si="106"/>
        <v>4</v>
      </c>
      <c r="G1094" s="8">
        <f t="shared" si="107"/>
        <v>4</v>
      </c>
      <c r="H1094" s="15">
        <f t="shared" si="108"/>
        <v>0</v>
      </c>
      <c r="I1094" s="15" t="s">
        <v>372</v>
      </c>
      <c r="J1094" s="10">
        <v>100000000733642</v>
      </c>
      <c r="K1094" s="9" t="s">
        <v>402</v>
      </c>
      <c r="L1094" s="10">
        <v>100000000611213</v>
      </c>
      <c r="M1094" s="9" t="s">
        <v>406</v>
      </c>
      <c r="N1094" s="9"/>
      <c r="O1094" s="9">
        <v>4</v>
      </c>
      <c r="P1094" s="9">
        <v>4</v>
      </c>
      <c r="Q1094" s="9">
        <v>0</v>
      </c>
    </row>
    <row r="1095" spans="1:17" hidden="1" x14ac:dyDescent="0.25">
      <c r="A1095" s="8" t="str">
        <f t="shared" si="104"/>
        <v>Architectural Surgical Medical SystemsBrandon Medical Company Limited</v>
      </c>
      <c r="B1095" s="8" t="str">
        <f>VLOOKUP(J1095,'Contract IDs'!A:D,4,0)</f>
        <v>Architectural Surgical Medical Systems</v>
      </c>
      <c r="C1095" s="8" t="str">
        <f>VLOOKUP(L1095,'Supplier IDs'!A:C,3,0)</f>
        <v>Brandon Medical Company Limited</v>
      </c>
      <c r="D1095" s="8" t="str">
        <f t="shared" si="103"/>
        <v>Fixed Theatre Light</v>
      </c>
      <c r="E1095" s="8">
        <f t="shared" si="105"/>
        <v>0</v>
      </c>
      <c r="F1095" s="8">
        <f t="shared" si="106"/>
        <v>5</v>
      </c>
      <c r="G1095" s="8">
        <f t="shared" si="107"/>
        <v>5</v>
      </c>
      <c r="H1095" s="15">
        <f t="shared" si="108"/>
        <v>0</v>
      </c>
      <c r="I1095" s="15" t="s">
        <v>372</v>
      </c>
      <c r="J1095" s="10">
        <v>100000000733642</v>
      </c>
      <c r="K1095" s="9" t="s">
        <v>402</v>
      </c>
      <c r="L1095" s="10">
        <v>100000000611213</v>
      </c>
      <c r="M1095" s="9" t="s">
        <v>406</v>
      </c>
      <c r="N1095" s="9"/>
      <c r="O1095" s="9">
        <v>5</v>
      </c>
      <c r="P1095" s="9">
        <v>5</v>
      </c>
      <c r="Q1095" s="9">
        <v>0</v>
      </c>
    </row>
    <row r="1096" spans="1:17" hidden="1" x14ac:dyDescent="0.25">
      <c r="A1096" s="8" t="str">
        <f t="shared" si="104"/>
        <v>Architectural Surgical Medical SystemsBrandon Medical Company Limited</v>
      </c>
      <c r="B1096" s="8" t="str">
        <f>VLOOKUP(J1096,'Contract IDs'!A:D,4,0)</f>
        <v>Architectural Surgical Medical Systems</v>
      </c>
      <c r="C1096" s="8" t="str">
        <f>VLOOKUP(L1096,'Supplier IDs'!A:C,3,0)</f>
        <v>Brandon Medical Company Limited</v>
      </c>
      <c r="D1096" s="8" t="str">
        <f t="shared" si="103"/>
        <v>Fixed Theatre Light</v>
      </c>
      <c r="E1096" s="8">
        <f t="shared" si="105"/>
        <v>0</v>
      </c>
      <c r="F1096" s="8">
        <f t="shared" si="106"/>
        <v>6</v>
      </c>
      <c r="G1096" s="8">
        <f t="shared" si="107"/>
        <v>10</v>
      </c>
      <c r="H1096" s="15">
        <f t="shared" si="108"/>
        <v>2.5000000000000001E-2</v>
      </c>
      <c r="I1096" s="15" t="s">
        <v>372</v>
      </c>
      <c r="J1096" s="10">
        <v>100000000733642</v>
      </c>
      <c r="K1096" s="9" t="s">
        <v>402</v>
      </c>
      <c r="L1096" s="10">
        <v>100000000611213</v>
      </c>
      <c r="M1096" s="9" t="s">
        <v>406</v>
      </c>
      <c r="N1096" s="9"/>
      <c r="O1096" s="9">
        <v>6</v>
      </c>
      <c r="P1096" s="9">
        <v>10</v>
      </c>
      <c r="Q1096" s="9">
        <v>2.5</v>
      </c>
    </row>
    <row r="1097" spans="1:17" hidden="1" x14ac:dyDescent="0.25">
      <c r="A1097" s="8" t="str">
        <f t="shared" si="104"/>
        <v>Architectural Surgical Medical SystemsBrandon Medical Company Limited</v>
      </c>
      <c r="B1097" s="8" t="str">
        <f>VLOOKUP(J1097,'Contract IDs'!A:D,4,0)</f>
        <v>Architectural Surgical Medical Systems</v>
      </c>
      <c r="C1097" s="8" t="str">
        <f>VLOOKUP(L1097,'Supplier IDs'!A:C,3,0)</f>
        <v>Brandon Medical Company Limited</v>
      </c>
      <c r="D1097" s="8" t="str">
        <f t="shared" si="103"/>
        <v>Fixed Theatre Light</v>
      </c>
      <c r="E1097" s="8">
        <f t="shared" si="105"/>
        <v>0</v>
      </c>
      <c r="F1097" s="8">
        <f t="shared" si="106"/>
        <v>11</v>
      </c>
      <c r="G1097" s="8">
        <f t="shared" si="107"/>
        <v>15</v>
      </c>
      <c r="H1097" s="15">
        <f t="shared" si="108"/>
        <v>2.5000000000000001E-2</v>
      </c>
      <c r="I1097" s="15" t="s">
        <v>372</v>
      </c>
      <c r="J1097" s="10">
        <v>100000000733642</v>
      </c>
      <c r="K1097" s="9" t="s">
        <v>402</v>
      </c>
      <c r="L1097" s="10">
        <v>100000000611213</v>
      </c>
      <c r="M1097" s="9" t="s">
        <v>406</v>
      </c>
      <c r="N1097" s="9"/>
      <c r="O1097" s="9">
        <v>11</v>
      </c>
      <c r="P1097" s="9">
        <v>15</v>
      </c>
      <c r="Q1097" s="9">
        <v>2.5</v>
      </c>
    </row>
    <row r="1098" spans="1:17" hidden="1" x14ac:dyDescent="0.25">
      <c r="A1098" s="8" t="str">
        <f t="shared" si="104"/>
        <v>Architectural Surgical Medical SystemsBrandon Medical Company Limited</v>
      </c>
      <c r="B1098" s="8" t="str">
        <f>VLOOKUP(J1098,'Contract IDs'!A:D,4,0)</f>
        <v>Architectural Surgical Medical Systems</v>
      </c>
      <c r="C1098" s="8" t="str">
        <f>VLOOKUP(L1098,'Supplier IDs'!A:C,3,0)</f>
        <v>Brandon Medical Company Limited</v>
      </c>
      <c r="D1098" s="8" t="str">
        <f t="shared" si="103"/>
        <v>Fixed Theatre Light</v>
      </c>
      <c r="E1098" s="8">
        <f t="shared" si="105"/>
        <v>0</v>
      </c>
      <c r="F1098" s="8">
        <f t="shared" si="106"/>
        <v>16</v>
      </c>
      <c r="G1098" s="8">
        <f t="shared" si="107"/>
        <v>20</v>
      </c>
      <c r="H1098" s="15">
        <f t="shared" si="108"/>
        <v>0.05</v>
      </c>
      <c r="I1098" s="15" t="s">
        <v>372</v>
      </c>
      <c r="J1098" s="10">
        <v>100000000733642</v>
      </c>
      <c r="K1098" s="9" t="s">
        <v>402</v>
      </c>
      <c r="L1098" s="10">
        <v>100000000611213</v>
      </c>
      <c r="M1098" s="9" t="s">
        <v>406</v>
      </c>
      <c r="N1098" s="9"/>
      <c r="O1098" s="9">
        <v>16</v>
      </c>
      <c r="P1098" s="9">
        <v>20</v>
      </c>
      <c r="Q1098" s="9">
        <v>5</v>
      </c>
    </row>
    <row r="1099" spans="1:17" hidden="1" x14ac:dyDescent="0.25">
      <c r="A1099" s="8" t="str">
        <f t="shared" si="104"/>
        <v>Architectural Surgical Medical SystemsBrandon Medical Company Limited</v>
      </c>
      <c r="B1099" s="8" t="str">
        <f>VLOOKUP(J1099,'Contract IDs'!A:D,4,0)</f>
        <v>Architectural Surgical Medical Systems</v>
      </c>
      <c r="C1099" s="8" t="str">
        <f>VLOOKUP(L1099,'Supplier IDs'!A:C,3,0)</f>
        <v>Brandon Medical Company Limited</v>
      </c>
      <c r="D1099" s="8" t="str">
        <f t="shared" si="103"/>
        <v>Fixed Theatre Light</v>
      </c>
      <c r="E1099" s="8">
        <f t="shared" si="105"/>
        <v>0</v>
      </c>
      <c r="F1099" s="8">
        <f t="shared" si="106"/>
        <v>21</v>
      </c>
      <c r="G1099" s="8">
        <f t="shared" si="107"/>
        <v>25</v>
      </c>
      <c r="H1099" s="15">
        <f t="shared" si="108"/>
        <v>0.1</v>
      </c>
      <c r="I1099" s="15" t="s">
        <v>372</v>
      </c>
      <c r="J1099" s="10">
        <v>100000000733642</v>
      </c>
      <c r="K1099" s="9" t="s">
        <v>402</v>
      </c>
      <c r="L1099" s="10">
        <v>100000000611213</v>
      </c>
      <c r="M1099" s="9" t="s">
        <v>406</v>
      </c>
      <c r="N1099" s="9"/>
      <c r="O1099" s="9">
        <v>21</v>
      </c>
      <c r="P1099" s="9">
        <v>25</v>
      </c>
      <c r="Q1099" s="9">
        <v>10</v>
      </c>
    </row>
    <row r="1100" spans="1:17" hidden="1" x14ac:dyDescent="0.25">
      <c r="A1100" s="8" t="str">
        <f t="shared" si="104"/>
        <v>Architectural Surgical Medical SystemsBrandon Medical Company Limited</v>
      </c>
      <c r="B1100" s="8" t="str">
        <f>VLOOKUP(J1100,'Contract IDs'!A:D,4,0)</f>
        <v>Architectural Surgical Medical Systems</v>
      </c>
      <c r="C1100" s="8" t="str">
        <f>VLOOKUP(L1100,'Supplier IDs'!A:C,3,0)</f>
        <v>Brandon Medical Company Limited</v>
      </c>
      <c r="D1100" s="8" t="str">
        <f t="shared" si="103"/>
        <v>Fixed Theatre Light</v>
      </c>
      <c r="E1100" s="8">
        <f t="shared" si="105"/>
        <v>0</v>
      </c>
      <c r="F1100" s="8">
        <f t="shared" si="106"/>
        <v>26</v>
      </c>
      <c r="G1100" s="8">
        <f t="shared" si="107"/>
        <v>999999</v>
      </c>
      <c r="H1100" s="15">
        <f t="shared" si="108"/>
        <v>0.1</v>
      </c>
      <c r="I1100" s="15" t="s">
        <v>372</v>
      </c>
      <c r="J1100" s="10">
        <v>100000000733642</v>
      </c>
      <c r="K1100" s="9" t="s">
        <v>402</v>
      </c>
      <c r="L1100" s="10">
        <v>100000000611213</v>
      </c>
      <c r="M1100" s="9" t="s">
        <v>406</v>
      </c>
      <c r="N1100" s="9"/>
      <c r="O1100" s="9">
        <v>26</v>
      </c>
      <c r="P1100" s="9">
        <v>999999</v>
      </c>
      <c r="Q1100" s="9">
        <v>10</v>
      </c>
    </row>
    <row r="1101" spans="1:17" hidden="1" x14ac:dyDescent="0.25">
      <c r="A1101" s="8" t="str">
        <f t="shared" si="104"/>
        <v>Architectural Surgical Medical SystemsBrandon Medical Company Limited</v>
      </c>
      <c r="B1101" s="8" t="str">
        <f>VLOOKUP(J1101,'Contract IDs'!A:D,4,0)</f>
        <v>Architectural Surgical Medical Systems</v>
      </c>
      <c r="C1101" s="8" t="str">
        <f>VLOOKUP(L1101,'Supplier IDs'!A:C,3,0)</f>
        <v>Brandon Medical Company Limited</v>
      </c>
      <c r="D1101" s="8" t="str">
        <f t="shared" si="103"/>
        <v>Mobile Theatre Light</v>
      </c>
      <c r="E1101" s="8">
        <f t="shared" si="105"/>
        <v>0</v>
      </c>
      <c r="F1101" s="8">
        <f t="shared" si="106"/>
        <v>0</v>
      </c>
      <c r="G1101" s="8">
        <f t="shared" si="107"/>
        <v>2</v>
      </c>
      <c r="H1101" s="15">
        <f t="shared" si="108"/>
        <v>0</v>
      </c>
      <c r="I1101" s="15" t="s">
        <v>372</v>
      </c>
      <c r="J1101" s="10">
        <v>100000000733642</v>
      </c>
      <c r="K1101" s="9" t="s">
        <v>402</v>
      </c>
      <c r="L1101" s="10">
        <v>100000000611213</v>
      </c>
      <c r="M1101" s="9" t="s">
        <v>407</v>
      </c>
      <c r="N1101" s="9"/>
      <c r="O1101" s="9">
        <v>0</v>
      </c>
      <c r="P1101" s="9">
        <v>2</v>
      </c>
      <c r="Q1101" s="9">
        <v>0</v>
      </c>
    </row>
    <row r="1102" spans="1:17" hidden="1" x14ac:dyDescent="0.25">
      <c r="A1102" s="8" t="str">
        <f t="shared" si="104"/>
        <v>Architectural Surgical Medical SystemsBrandon Medical Company Limited</v>
      </c>
      <c r="B1102" s="8" t="str">
        <f>VLOOKUP(J1102,'Contract IDs'!A:D,4,0)</f>
        <v>Architectural Surgical Medical Systems</v>
      </c>
      <c r="C1102" s="8" t="str">
        <f>VLOOKUP(L1102,'Supplier IDs'!A:C,3,0)</f>
        <v>Brandon Medical Company Limited</v>
      </c>
      <c r="D1102" s="8" t="str">
        <f t="shared" si="103"/>
        <v>Mobile Theatre Light</v>
      </c>
      <c r="E1102" s="8">
        <f t="shared" si="105"/>
        <v>0</v>
      </c>
      <c r="F1102" s="8">
        <f t="shared" si="106"/>
        <v>3</v>
      </c>
      <c r="G1102" s="8">
        <f t="shared" si="107"/>
        <v>3</v>
      </c>
      <c r="H1102" s="15">
        <f t="shared" si="108"/>
        <v>0</v>
      </c>
      <c r="I1102" s="15" t="s">
        <v>372</v>
      </c>
      <c r="J1102" s="10">
        <v>100000000733642</v>
      </c>
      <c r="K1102" s="9" t="s">
        <v>402</v>
      </c>
      <c r="L1102" s="10">
        <v>100000000611213</v>
      </c>
      <c r="M1102" s="9" t="s">
        <v>407</v>
      </c>
      <c r="N1102" s="9"/>
      <c r="O1102" s="9">
        <v>3</v>
      </c>
      <c r="P1102" s="9">
        <v>3</v>
      </c>
      <c r="Q1102" s="9">
        <v>0</v>
      </c>
    </row>
    <row r="1103" spans="1:17" hidden="1" x14ac:dyDescent="0.25">
      <c r="A1103" s="8" t="str">
        <f t="shared" si="104"/>
        <v>Architectural Surgical Medical SystemsBrandon Medical Company Limited</v>
      </c>
      <c r="B1103" s="8" t="str">
        <f>VLOOKUP(J1103,'Contract IDs'!A:D,4,0)</f>
        <v>Architectural Surgical Medical Systems</v>
      </c>
      <c r="C1103" s="8" t="str">
        <f>VLOOKUP(L1103,'Supplier IDs'!A:C,3,0)</f>
        <v>Brandon Medical Company Limited</v>
      </c>
      <c r="D1103" s="8" t="str">
        <f t="shared" si="103"/>
        <v>Mobile Theatre Light</v>
      </c>
      <c r="E1103" s="8">
        <f t="shared" si="105"/>
        <v>0</v>
      </c>
      <c r="F1103" s="8">
        <f t="shared" si="106"/>
        <v>4</v>
      </c>
      <c r="G1103" s="8">
        <f t="shared" si="107"/>
        <v>4</v>
      </c>
      <c r="H1103" s="15">
        <f t="shared" si="108"/>
        <v>0</v>
      </c>
      <c r="I1103" s="15" t="s">
        <v>372</v>
      </c>
      <c r="J1103" s="10">
        <v>100000000733642</v>
      </c>
      <c r="K1103" s="9" t="s">
        <v>402</v>
      </c>
      <c r="L1103" s="10">
        <v>100000000611213</v>
      </c>
      <c r="M1103" s="9" t="s">
        <v>407</v>
      </c>
      <c r="N1103" s="9"/>
      <c r="O1103" s="9">
        <v>4</v>
      </c>
      <c r="P1103" s="9">
        <v>4</v>
      </c>
      <c r="Q1103" s="9">
        <v>0</v>
      </c>
    </row>
    <row r="1104" spans="1:17" hidden="1" x14ac:dyDescent="0.25">
      <c r="A1104" s="8" t="str">
        <f t="shared" si="104"/>
        <v>Architectural Surgical Medical SystemsBrandon Medical Company Limited</v>
      </c>
      <c r="B1104" s="8" t="str">
        <f>VLOOKUP(J1104,'Contract IDs'!A:D,4,0)</f>
        <v>Architectural Surgical Medical Systems</v>
      </c>
      <c r="C1104" s="8" t="str">
        <f>VLOOKUP(L1104,'Supplier IDs'!A:C,3,0)</f>
        <v>Brandon Medical Company Limited</v>
      </c>
      <c r="D1104" s="8" t="str">
        <f t="shared" si="103"/>
        <v>Mobile Theatre Light</v>
      </c>
      <c r="E1104" s="8">
        <f t="shared" si="105"/>
        <v>0</v>
      </c>
      <c r="F1104" s="8">
        <f t="shared" si="106"/>
        <v>5</v>
      </c>
      <c r="G1104" s="8">
        <f t="shared" si="107"/>
        <v>5</v>
      </c>
      <c r="H1104" s="15">
        <f t="shared" si="108"/>
        <v>0</v>
      </c>
      <c r="I1104" s="15" t="s">
        <v>372</v>
      </c>
      <c r="J1104" s="10">
        <v>100000000733642</v>
      </c>
      <c r="K1104" s="9" t="s">
        <v>402</v>
      </c>
      <c r="L1104" s="10">
        <v>100000000611213</v>
      </c>
      <c r="M1104" s="9" t="s">
        <v>407</v>
      </c>
      <c r="N1104" s="9"/>
      <c r="O1104" s="9">
        <v>5</v>
      </c>
      <c r="P1104" s="9">
        <v>5</v>
      </c>
      <c r="Q1104" s="9">
        <v>0</v>
      </c>
    </row>
    <row r="1105" spans="1:17" hidden="1" x14ac:dyDescent="0.25">
      <c r="A1105" s="8" t="str">
        <f t="shared" si="104"/>
        <v>Architectural Surgical Medical SystemsBrandon Medical Company Limited</v>
      </c>
      <c r="B1105" s="8" t="str">
        <f>VLOOKUP(J1105,'Contract IDs'!A:D,4,0)</f>
        <v>Architectural Surgical Medical Systems</v>
      </c>
      <c r="C1105" s="8" t="str">
        <f>VLOOKUP(L1105,'Supplier IDs'!A:C,3,0)</f>
        <v>Brandon Medical Company Limited</v>
      </c>
      <c r="D1105" s="8" t="str">
        <f t="shared" si="103"/>
        <v>Mobile Theatre Light</v>
      </c>
      <c r="E1105" s="8">
        <f t="shared" si="105"/>
        <v>0</v>
      </c>
      <c r="F1105" s="8">
        <f t="shared" si="106"/>
        <v>6</v>
      </c>
      <c r="G1105" s="8">
        <f t="shared" si="107"/>
        <v>10</v>
      </c>
      <c r="H1105" s="15">
        <f t="shared" si="108"/>
        <v>2.5000000000000001E-2</v>
      </c>
      <c r="I1105" s="15" t="s">
        <v>372</v>
      </c>
      <c r="J1105" s="10">
        <v>100000000733642</v>
      </c>
      <c r="K1105" s="9" t="s">
        <v>402</v>
      </c>
      <c r="L1105" s="10">
        <v>100000000611213</v>
      </c>
      <c r="M1105" s="9" t="s">
        <v>407</v>
      </c>
      <c r="N1105" s="9"/>
      <c r="O1105" s="9">
        <v>6</v>
      </c>
      <c r="P1105" s="9">
        <v>10</v>
      </c>
      <c r="Q1105" s="9">
        <v>2.5</v>
      </c>
    </row>
    <row r="1106" spans="1:17" hidden="1" x14ac:dyDescent="0.25">
      <c r="A1106" s="8" t="str">
        <f t="shared" si="104"/>
        <v>Architectural Surgical Medical SystemsBrandon Medical Company Limited</v>
      </c>
      <c r="B1106" s="8" t="str">
        <f>VLOOKUP(J1106,'Contract IDs'!A:D,4,0)</f>
        <v>Architectural Surgical Medical Systems</v>
      </c>
      <c r="C1106" s="8" t="str">
        <f>VLOOKUP(L1106,'Supplier IDs'!A:C,3,0)</f>
        <v>Brandon Medical Company Limited</v>
      </c>
      <c r="D1106" s="8" t="str">
        <f t="shared" si="103"/>
        <v>Mobile Theatre Light</v>
      </c>
      <c r="E1106" s="8">
        <f t="shared" si="105"/>
        <v>0</v>
      </c>
      <c r="F1106" s="8">
        <f t="shared" si="106"/>
        <v>11</v>
      </c>
      <c r="G1106" s="8">
        <f t="shared" si="107"/>
        <v>15</v>
      </c>
      <c r="H1106" s="15">
        <f t="shared" si="108"/>
        <v>2.5000000000000001E-2</v>
      </c>
      <c r="I1106" s="15" t="s">
        <v>372</v>
      </c>
      <c r="J1106" s="10">
        <v>100000000733642</v>
      </c>
      <c r="K1106" s="9" t="s">
        <v>402</v>
      </c>
      <c r="L1106" s="10">
        <v>100000000611213</v>
      </c>
      <c r="M1106" s="9" t="s">
        <v>407</v>
      </c>
      <c r="N1106" s="9"/>
      <c r="O1106" s="9">
        <v>11</v>
      </c>
      <c r="P1106" s="9">
        <v>15</v>
      </c>
      <c r="Q1106" s="9">
        <v>2.5</v>
      </c>
    </row>
    <row r="1107" spans="1:17" hidden="1" x14ac:dyDescent="0.25">
      <c r="A1107" s="8" t="str">
        <f t="shared" si="104"/>
        <v>Architectural Surgical Medical SystemsBrandon Medical Company Limited</v>
      </c>
      <c r="B1107" s="8" t="str">
        <f>VLOOKUP(J1107,'Contract IDs'!A:D,4,0)</f>
        <v>Architectural Surgical Medical Systems</v>
      </c>
      <c r="C1107" s="8" t="str">
        <f>VLOOKUP(L1107,'Supplier IDs'!A:C,3,0)</f>
        <v>Brandon Medical Company Limited</v>
      </c>
      <c r="D1107" s="8" t="str">
        <f t="shared" si="103"/>
        <v>Mobile Theatre Light</v>
      </c>
      <c r="E1107" s="8">
        <f t="shared" si="105"/>
        <v>0</v>
      </c>
      <c r="F1107" s="8">
        <f t="shared" si="106"/>
        <v>16</v>
      </c>
      <c r="G1107" s="8">
        <f t="shared" si="107"/>
        <v>20</v>
      </c>
      <c r="H1107" s="15">
        <f t="shared" si="108"/>
        <v>0.05</v>
      </c>
      <c r="I1107" s="15" t="s">
        <v>372</v>
      </c>
      <c r="J1107" s="10">
        <v>100000000733642</v>
      </c>
      <c r="K1107" s="9" t="s">
        <v>402</v>
      </c>
      <c r="L1107" s="10">
        <v>100000000611213</v>
      </c>
      <c r="M1107" s="9" t="s">
        <v>407</v>
      </c>
      <c r="N1107" s="9"/>
      <c r="O1107" s="9">
        <v>16</v>
      </c>
      <c r="P1107" s="9">
        <v>20</v>
      </c>
      <c r="Q1107" s="9">
        <v>5</v>
      </c>
    </row>
    <row r="1108" spans="1:17" hidden="1" x14ac:dyDescent="0.25">
      <c r="A1108" s="8" t="str">
        <f t="shared" si="104"/>
        <v>Architectural Surgical Medical SystemsBrandon Medical Company Limited</v>
      </c>
      <c r="B1108" s="8" t="str">
        <f>VLOOKUP(J1108,'Contract IDs'!A:D,4,0)</f>
        <v>Architectural Surgical Medical Systems</v>
      </c>
      <c r="C1108" s="8" t="str">
        <f>VLOOKUP(L1108,'Supplier IDs'!A:C,3,0)</f>
        <v>Brandon Medical Company Limited</v>
      </c>
      <c r="D1108" s="8" t="str">
        <f t="shared" si="103"/>
        <v>Mobile Theatre Light</v>
      </c>
      <c r="E1108" s="8">
        <f t="shared" si="105"/>
        <v>0</v>
      </c>
      <c r="F1108" s="8">
        <f t="shared" si="106"/>
        <v>21</v>
      </c>
      <c r="G1108" s="8">
        <f t="shared" si="107"/>
        <v>25</v>
      </c>
      <c r="H1108" s="15">
        <f t="shared" si="108"/>
        <v>0.1</v>
      </c>
      <c r="I1108" s="15" t="s">
        <v>372</v>
      </c>
      <c r="J1108" s="10">
        <v>100000000733642</v>
      </c>
      <c r="K1108" s="9" t="s">
        <v>402</v>
      </c>
      <c r="L1108" s="10">
        <v>100000000611213</v>
      </c>
      <c r="M1108" s="9" t="s">
        <v>407</v>
      </c>
      <c r="N1108" s="9"/>
      <c r="O1108" s="9">
        <v>21</v>
      </c>
      <c r="P1108" s="9">
        <v>25</v>
      </c>
      <c r="Q1108" s="9">
        <v>10</v>
      </c>
    </row>
    <row r="1109" spans="1:17" hidden="1" x14ac:dyDescent="0.25">
      <c r="A1109" s="8" t="str">
        <f t="shared" si="104"/>
        <v>Architectural Surgical Medical SystemsBrandon Medical Company Limited</v>
      </c>
      <c r="B1109" s="8" t="str">
        <f>VLOOKUP(J1109,'Contract IDs'!A:D,4,0)</f>
        <v>Architectural Surgical Medical Systems</v>
      </c>
      <c r="C1109" s="8" t="str">
        <f>VLOOKUP(L1109,'Supplier IDs'!A:C,3,0)</f>
        <v>Brandon Medical Company Limited</v>
      </c>
      <c r="D1109" s="8" t="str">
        <f t="shared" si="103"/>
        <v>Mobile Theatre Light</v>
      </c>
      <c r="E1109" s="8">
        <f t="shared" si="105"/>
        <v>0</v>
      </c>
      <c r="F1109" s="8">
        <f t="shared" si="106"/>
        <v>26</v>
      </c>
      <c r="G1109" s="8">
        <f t="shared" si="107"/>
        <v>999999</v>
      </c>
      <c r="H1109" s="15">
        <f t="shared" si="108"/>
        <v>0.1</v>
      </c>
      <c r="I1109" s="15" t="s">
        <v>372</v>
      </c>
      <c r="J1109" s="10">
        <v>100000000733642</v>
      </c>
      <c r="K1109" s="9" t="s">
        <v>402</v>
      </c>
      <c r="L1109" s="10">
        <v>100000000611213</v>
      </c>
      <c r="M1109" s="9" t="s">
        <v>407</v>
      </c>
      <c r="N1109" s="9"/>
      <c r="O1109" s="9">
        <v>26</v>
      </c>
      <c r="P1109" s="9">
        <v>999999</v>
      </c>
      <c r="Q1109" s="9">
        <v>10</v>
      </c>
    </row>
    <row r="1110" spans="1:17" hidden="1" x14ac:dyDescent="0.25">
      <c r="A1110" s="8" t="str">
        <f t="shared" si="104"/>
        <v>Architectural Surgical Medical SystemsBrandon Medical Company Limited</v>
      </c>
      <c r="B1110" s="8" t="str">
        <f>VLOOKUP(J1110,'Contract IDs'!A:D,4,0)</f>
        <v>Architectural Surgical Medical Systems</v>
      </c>
      <c r="C1110" s="8" t="str">
        <f>VLOOKUP(L1110,'Supplier IDs'!A:C,3,0)</f>
        <v>Brandon Medical Company Limited</v>
      </c>
      <c r="D1110" s="8" t="str">
        <f t="shared" si="103"/>
        <v>Multi-Move Pendant</v>
      </c>
      <c r="E1110" s="8">
        <f t="shared" si="105"/>
        <v>0</v>
      </c>
      <c r="F1110" s="8">
        <f t="shared" si="106"/>
        <v>0</v>
      </c>
      <c r="G1110" s="8">
        <f t="shared" si="107"/>
        <v>2</v>
      </c>
      <c r="H1110" s="15">
        <f t="shared" si="108"/>
        <v>0</v>
      </c>
      <c r="I1110" s="15" t="s">
        <v>372</v>
      </c>
      <c r="J1110" s="10">
        <v>100000000733642</v>
      </c>
      <c r="K1110" s="9" t="s">
        <v>402</v>
      </c>
      <c r="L1110" s="10">
        <v>100000000611213</v>
      </c>
      <c r="M1110" s="9" t="s">
        <v>408</v>
      </c>
      <c r="N1110" s="9"/>
      <c r="O1110" s="9">
        <v>0</v>
      </c>
      <c r="P1110" s="9">
        <v>2</v>
      </c>
      <c r="Q1110" s="9">
        <v>0</v>
      </c>
    </row>
    <row r="1111" spans="1:17" hidden="1" x14ac:dyDescent="0.25">
      <c r="A1111" s="8" t="str">
        <f t="shared" si="104"/>
        <v>Architectural Surgical Medical SystemsBrandon Medical Company Limited</v>
      </c>
      <c r="B1111" s="8" t="str">
        <f>VLOOKUP(J1111,'Contract IDs'!A:D,4,0)</f>
        <v>Architectural Surgical Medical Systems</v>
      </c>
      <c r="C1111" s="8" t="str">
        <f>VLOOKUP(L1111,'Supplier IDs'!A:C,3,0)</f>
        <v>Brandon Medical Company Limited</v>
      </c>
      <c r="D1111" s="8" t="str">
        <f t="shared" si="103"/>
        <v>Multi-Move Pendant</v>
      </c>
      <c r="E1111" s="8">
        <f t="shared" si="105"/>
        <v>0</v>
      </c>
      <c r="F1111" s="8">
        <f t="shared" si="106"/>
        <v>3</v>
      </c>
      <c r="G1111" s="8">
        <f t="shared" si="107"/>
        <v>3</v>
      </c>
      <c r="H1111" s="15">
        <f t="shared" si="108"/>
        <v>0</v>
      </c>
      <c r="I1111" s="15" t="s">
        <v>372</v>
      </c>
      <c r="J1111" s="10">
        <v>100000000733642</v>
      </c>
      <c r="K1111" s="9" t="s">
        <v>402</v>
      </c>
      <c r="L1111" s="10">
        <v>100000000611213</v>
      </c>
      <c r="M1111" s="9" t="s">
        <v>408</v>
      </c>
      <c r="N1111" s="9"/>
      <c r="O1111" s="9">
        <v>3</v>
      </c>
      <c r="P1111" s="9">
        <v>3</v>
      </c>
      <c r="Q1111" s="9">
        <v>0</v>
      </c>
    </row>
    <row r="1112" spans="1:17" hidden="1" x14ac:dyDescent="0.25">
      <c r="A1112" s="8" t="str">
        <f t="shared" si="104"/>
        <v>Architectural Surgical Medical SystemsBrandon Medical Company Limited</v>
      </c>
      <c r="B1112" s="8" t="str">
        <f>VLOOKUP(J1112,'Contract IDs'!A:D,4,0)</f>
        <v>Architectural Surgical Medical Systems</v>
      </c>
      <c r="C1112" s="8" t="str">
        <f>VLOOKUP(L1112,'Supplier IDs'!A:C,3,0)</f>
        <v>Brandon Medical Company Limited</v>
      </c>
      <c r="D1112" s="8" t="str">
        <f t="shared" si="103"/>
        <v>Multi-Move Pendant</v>
      </c>
      <c r="E1112" s="8">
        <f t="shared" si="105"/>
        <v>0</v>
      </c>
      <c r="F1112" s="8">
        <f t="shared" si="106"/>
        <v>4</v>
      </c>
      <c r="G1112" s="8">
        <f t="shared" si="107"/>
        <v>4</v>
      </c>
      <c r="H1112" s="15">
        <f t="shared" si="108"/>
        <v>0</v>
      </c>
      <c r="I1112" s="15" t="s">
        <v>372</v>
      </c>
      <c r="J1112" s="10">
        <v>100000000733642</v>
      </c>
      <c r="K1112" s="9" t="s">
        <v>402</v>
      </c>
      <c r="L1112" s="10">
        <v>100000000611213</v>
      </c>
      <c r="M1112" s="9" t="s">
        <v>408</v>
      </c>
      <c r="N1112" s="9"/>
      <c r="O1112" s="9">
        <v>4</v>
      </c>
      <c r="P1112" s="9">
        <v>4</v>
      </c>
      <c r="Q1112" s="9">
        <v>0</v>
      </c>
    </row>
    <row r="1113" spans="1:17" hidden="1" x14ac:dyDescent="0.25">
      <c r="A1113" s="8" t="str">
        <f t="shared" si="104"/>
        <v>Architectural Surgical Medical SystemsBrandon Medical Company Limited</v>
      </c>
      <c r="B1113" s="8" t="str">
        <f>VLOOKUP(J1113,'Contract IDs'!A:D,4,0)</f>
        <v>Architectural Surgical Medical Systems</v>
      </c>
      <c r="C1113" s="8" t="str">
        <f>VLOOKUP(L1113,'Supplier IDs'!A:C,3,0)</f>
        <v>Brandon Medical Company Limited</v>
      </c>
      <c r="D1113" s="8" t="str">
        <f t="shared" si="103"/>
        <v>Multi-Move Pendant</v>
      </c>
      <c r="E1113" s="8">
        <f t="shared" si="105"/>
        <v>0</v>
      </c>
      <c r="F1113" s="8">
        <f t="shared" si="106"/>
        <v>5</v>
      </c>
      <c r="G1113" s="8">
        <f t="shared" si="107"/>
        <v>5</v>
      </c>
      <c r="H1113" s="15">
        <f t="shared" si="108"/>
        <v>0</v>
      </c>
      <c r="I1113" s="15" t="s">
        <v>372</v>
      </c>
      <c r="J1113" s="10">
        <v>100000000733642</v>
      </c>
      <c r="K1113" s="9" t="s">
        <v>402</v>
      </c>
      <c r="L1113" s="10">
        <v>100000000611213</v>
      </c>
      <c r="M1113" s="9" t="s">
        <v>408</v>
      </c>
      <c r="N1113" s="9"/>
      <c r="O1113" s="9">
        <v>5</v>
      </c>
      <c r="P1113" s="9">
        <v>5</v>
      </c>
      <c r="Q1113" s="9">
        <v>0</v>
      </c>
    </row>
    <row r="1114" spans="1:17" hidden="1" x14ac:dyDescent="0.25">
      <c r="A1114" s="8" t="str">
        <f t="shared" si="104"/>
        <v>Architectural Surgical Medical SystemsBrandon Medical Company Limited</v>
      </c>
      <c r="B1114" s="8" t="str">
        <f>VLOOKUP(J1114,'Contract IDs'!A:D,4,0)</f>
        <v>Architectural Surgical Medical Systems</v>
      </c>
      <c r="C1114" s="8" t="str">
        <f>VLOOKUP(L1114,'Supplier IDs'!A:C,3,0)</f>
        <v>Brandon Medical Company Limited</v>
      </c>
      <c r="D1114" s="8" t="str">
        <f t="shared" si="103"/>
        <v>Multi-Move Pendant</v>
      </c>
      <c r="E1114" s="8">
        <f t="shared" si="105"/>
        <v>0</v>
      </c>
      <c r="F1114" s="8">
        <f t="shared" si="106"/>
        <v>6</v>
      </c>
      <c r="G1114" s="8">
        <f t="shared" si="107"/>
        <v>10</v>
      </c>
      <c r="H1114" s="15">
        <f t="shared" si="108"/>
        <v>0</v>
      </c>
      <c r="I1114" s="15" t="s">
        <v>372</v>
      </c>
      <c r="J1114" s="10">
        <v>100000000733642</v>
      </c>
      <c r="K1114" s="9" t="s">
        <v>402</v>
      </c>
      <c r="L1114" s="10">
        <v>100000000611213</v>
      </c>
      <c r="M1114" s="9" t="s">
        <v>408</v>
      </c>
      <c r="N1114" s="9"/>
      <c r="O1114" s="9">
        <v>6</v>
      </c>
      <c r="P1114" s="9">
        <v>10</v>
      </c>
      <c r="Q1114" s="9">
        <v>0</v>
      </c>
    </row>
    <row r="1115" spans="1:17" hidden="1" x14ac:dyDescent="0.25">
      <c r="A1115" s="8" t="str">
        <f t="shared" si="104"/>
        <v>Architectural Surgical Medical SystemsBrandon Medical Company Limited</v>
      </c>
      <c r="B1115" s="8" t="str">
        <f>VLOOKUP(J1115,'Contract IDs'!A:D,4,0)</f>
        <v>Architectural Surgical Medical Systems</v>
      </c>
      <c r="C1115" s="8" t="str">
        <f>VLOOKUP(L1115,'Supplier IDs'!A:C,3,0)</f>
        <v>Brandon Medical Company Limited</v>
      </c>
      <c r="D1115" s="8" t="str">
        <f t="shared" si="103"/>
        <v>Multi-Move Pendant</v>
      </c>
      <c r="E1115" s="8">
        <f t="shared" si="105"/>
        <v>0</v>
      </c>
      <c r="F1115" s="8">
        <f t="shared" si="106"/>
        <v>11</v>
      </c>
      <c r="G1115" s="8">
        <f t="shared" si="107"/>
        <v>15</v>
      </c>
      <c r="H1115" s="15">
        <f t="shared" si="108"/>
        <v>0</v>
      </c>
      <c r="I1115" s="15" t="s">
        <v>372</v>
      </c>
      <c r="J1115" s="10">
        <v>100000000733642</v>
      </c>
      <c r="K1115" s="9" t="s">
        <v>402</v>
      </c>
      <c r="L1115" s="10">
        <v>100000000611213</v>
      </c>
      <c r="M1115" s="9" t="s">
        <v>408</v>
      </c>
      <c r="N1115" s="9"/>
      <c r="O1115" s="9">
        <v>11</v>
      </c>
      <c r="P1115" s="9">
        <v>15</v>
      </c>
      <c r="Q1115" s="9">
        <v>0</v>
      </c>
    </row>
    <row r="1116" spans="1:17" hidden="1" x14ac:dyDescent="0.25">
      <c r="A1116" s="8" t="str">
        <f t="shared" si="104"/>
        <v>Architectural Surgical Medical SystemsBrandon Medical Company Limited</v>
      </c>
      <c r="B1116" s="8" t="str">
        <f>VLOOKUP(J1116,'Contract IDs'!A:D,4,0)</f>
        <v>Architectural Surgical Medical Systems</v>
      </c>
      <c r="C1116" s="8" t="str">
        <f>VLOOKUP(L1116,'Supplier IDs'!A:C,3,0)</f>
        <v>Brandon Medical Company Limited</v>
      </c>
      <c r="D1116" s="8" t="str">
        <f t="shared" si="103"/>
        <v>Multi-Move Pendant</v>
      </c>
      <c r="E1116" s="8">
        <f t="shared" si="105"/>
        <v>0</v>
      </c>
      <c r="F1116" s="8">
        <f t="shared" si="106"/>
        <v>16</v>
      </c>
      <c r="G1116" s="8">
        <f t="shared" si="107"/>
        <v>20</v>
      </c>
      <c r="H1116" s="15">
        <f t="shared" si="108"/>
        <v>0</v>
      </c>
      <c r="I1116" s="15" t="s">
        <v>372</v>
      </c>
      <c r="J1116" s="10">
        <v>100000000733642</v>
      </c>
      <c r="K1116" s="9" t="s">
        <v>402</v>
      </c>
      <c r="L1116" s="10">
        <v>100000000611213</v>
      </c>
      <c r="M1116" s="9" t="s">
        <v>408</v>
      </c>
      <c r="N1116" s="9"/>
      <c r="O1116" s="9">
        <v>16</v>
      </c>
      <c r="P1116" s="9">
        <v>20</v>
      </c>
      <c r="Q1116" s="9">
        <v>0</v>
      </c>
    </row>
    <row r="1117" spans="1:17" hidden="1" x14ac:dyDescent="0.25">
      <c r="A1117" s="8" t="str">
        <f t="shared" si="104"/>
        <v>Architectural Surgical Medical SystemsBrandon Medical Company Limited</v>
      </c>
      <c r="B1117" s="8" t="str">
        <f>VLOOKUP(J1117,'Contract IDs'!A:D,4,0)</f>
        <v>Architectural Surgical Medical Systems</v>
      </c>
      <c r="C1117" s="8" t="str">
        <f>VLOOKUP(L1117,'Supplier IDs'!A:C,3,0)</f>
        <v>Brandon Medical Company Limited</v>
      </c>
      <c r="D1117" s="8" t="str">
        <f t="shared" si="103"/>
        <v>Multi-Move Pendant</v>
      </c>
      <c r="E1117" s="8">
        <f t="shared" si="105"/>
        <v>0</v>
      </c>
      <c r="F1117" s="8">
        <f t="shared" si="106"/>
        <v>21</v>
      </c>
      <c r="G1117" s="8">
        <f t="shared" si="107"/>
        <v>25</v>
      </c>
      <c r="H1117" s="15">
        <f t="shared" si="108"/>
        <v>0</v>
      </c>
      <c r="I1117" s="15" t="s">
        <v>372</v>
      </c>
      <c r="J1117" s="10">
        <v>100000000733642</v>
      </c>
      <c r="K1117" s="9" t="s">
        <v>402</v>
      </c>
      <c r="L1117" s="10">
        <v>100000000611213</v>
      </c>
      <c r="M1117" s="9" t="s">
        <v>408</v>
      </c>
      <c r="N1117" s="9"/>
      <c r="O1117" s="9">
        <v>21</v>
      </c>
      <c r="P1117" s="9">
        <v>25</v>
      </c>
      <c r="Q1117" s="9">
        <v>0</v>
      </c>
    </row>
    <row r="1118" spans="1:17" hidden="1" x14ac:dyDescent="0.25">
      <c r="A1118" s="8" t="str">
        <f t="shared" si="104"/>
        <v>Architectural Surgical Medical SystemsBrandon Medical Company Limited</v>
      </c>
      <c r="B1118" s="8" t="str">
        <f>VLOOKUP(J1118,'Contract IDs'!A:D,4,0)</f>
        <v>Architectural Surgical Medical Systems</v>
      </c>
      <c r="C1118" s="8" t="str">
        <f>VLOOKUP(L1118,'Supplier IDs'!A:C,3,0)</f>
        <v>Brandon Medical Company Limited</v>
      </c>
      <c r="D1118" s="8" t="str">
        <f t="shared" si="103"/>
        <v>Multi-Move Pendant</v>
      </c>
      <c r="E1118" s="8">
        <f t="shared" si="105"/>
        <v>0</v>
      </c>
      <c r="F1118" s="8">
        <f t="shared" si="106"/>
        <v>26</v>
      </c>
      <c r="G1118" s="8">
        <f t="shared" si="107"/>
        <v>999999</v>
      </c>
      <c r="H1118" s="15">
        <f t="shared" si="108"/>
        <v>0</v>
      </c>
      <c r="I1118" s="15" t="s">
        <v>372</v>
      </c>
      <c r="J1118" s="10">
        <v>100000000733642</v>
      </c>
      <c r="K1118" s="9" t="s">
        <v>402</v>
      </c>
      <c r="L1118" s="10">
        <v>100000000611213</v>
      </c>
      <c r="M1118" s="9" t="s">
        <v>408</v>
      </c>
      <c r="N1118" s="9"/>
      <c r="O1118" s="9">
        <v>26</v>
      </c>
      <c r="P1118" s="9">
        <v>999999</v>
      </c>
      <c r="Q1118" s="9">
        <v>0</v>
      </c>
    </row>
    <row r="1119" spans="1:17" hidden="1" x14ac:dyDescent="0.25">
      <c r="A1119" s="8" t="str">
        <f t="shared" si="104"/>
        <v>Architectural Surgical Medical SystemsBrandon Medical Company Limited</v>
      </c>
      <c r="B1119" s="8" t="str">
        <f>VLOOKUP(J1119,'Contract IDs'!A:D,4,0)</f>
        <v>Architectural Surgical Medical Systems</v>
      </c>
      <c r="C1119" s="8" t="str">
        <f>VLOOKUP(L1119,'Supplier IDs'!A:C,3,0)</f>
        <v>Brandon Medical Company Limited</v>
      </c>
      <c r="D1119" s="8" t="str">
        <f t="shared" si="103"/>
        <v>Theatre Control Unit</v>
      </c>
      <c r="E1119" s="8">
        <f t="shared" si="105"/>
        <v>0</v>
      </c>
      <c r="F1119" s="8">
        <f t="shared" si="106"/>
        <v>0</v>
      </c>
      <c r="G1119" s="8">
        <f t="shared" si="107"/>
        <v>2</v>
      </c>
      <c r="H1119" s="15">
        <f t="shared" si="108"/>
        <v>0</v>
      </c>
      <c r="I1119" s="15" t="s">
        <v>372</v>
      </c>
      <c r="J1119" s="10">
        <v>100000000733642</v>
      </c>
      <c r="K1119" s="9" t="s">
        <v>402</v>
      </c>
      <c r="L1119" s="10">
        <v>100000000611213</v>
      </c>
      <c r="M1119" s="9" t="s">
        <v>409</v>
      </c>
      <c r="N1119" s="9"/>
      <c r="O1119" s="9">
        <v>0</v>
      </c>
      <c r="P1119" s="9">
        <v>2</v>
      </c>
      <c r="Q1119" s="9">
        <v>0</v>
      </c>
    </row>
    <row r="1120" spans="1:17" hidden="1" x14ac:dyDescent="0.25">
      <c r="A1120" s="8" t="str">
        <f t="shared" si="104"/>
        <v>Architectural Surgical Medical SystemsBrandon Medical Company Limited</v>
      </c>
      <c r="B1120" s="8" t="str">
        <f>VLOOKUP(J1120,'Contract IDs'!A:D,4,0)</f>
        <v>Architectural Surgical Medical Systems</v>
      </c>
      <c r="C1120" s="8" t="str">
        <f>VLOOKUP(L1120,'Supplier IDs'!A:C,3,0)</f>
        <v>Brandon Medical Company Limited</v>
      </c>
      <c r="D1120" s="8" t="str">
        <f t="shared" si="103"/>
        <v>Theatre Control Unit</v>
      </c>
      <c r="E1120" s="8">
        <f t="shared" si="105"/>
        <v>0</v>
      </c>
      <c r="F1120" s="8">
        <f t="shared" si="106"/>
        <v>3</v>
      </c>
      <c r="G1120" s="8">
        <f t="shared" si="107"/>
        <v>3</v>
      </c>
      <c r="H1120" s="15">
        <f t="shared" si="108"/>
        <v>0</v>
      </c>
      <c r="I1120" s="15" t="s">
        <v>372</v>
      </c>
      <c r="J1120" s="10">
        <v>100000000733642</v>
      </c>
      <c r="K1120" s="9" t="s">
        <v>402</v>
      </c>
      <c r="L1120" s="10">
        <v>100000000611213</v>
      </c>
      <c r="M1120" s="9" t="s">
        <v>409</v>
      </c>
      <c r="N1120" s="9"/>
      <c r="O1120" s="9">
        <v>3</v>
      </c>
      <c r="P1120" s="9">
        <v>3</v>
      </c>
      <c r="Q1120" s="9">
        <v>0</v>
      </c>
    </row>
    <row r="1121" spans="1:17" hidden="1" x14ac:dyDescent="0.25">
      <c r="A1121" s="8" t="str">
        <f t="shared" si="104"/>
        <v>Architectural Surgical Medical SystemsBrandon Medical Company Limited</v>
      </c>
      <c r="B1121" s="8" t="str">
        <f>VLOOKUP(J1121,'Contract IDs'!A:D,4,0)</f>
        <v>Architectural Surgical Medical Systems</v>
      </c>
      <c r="C1121" s="8" t="str">
        <f>VLOOKUP(L1121,'Supplier IDs'!A:C,3,0)</f>
        <v>Brandon Medical Company Limited</v>
      </c>
      <c r="D1121" s="8" t="str">
        <f t="shared" si="103"/>
        <v>Theatre Control Unit</v>
      </c>
      <c r="E1121" s="8">
        <f t="shared" si="105"/>
        <v>0</v>
      </c>
      <c r="F1121" s="8">
        <f t="shared" si="106"/>
        <v>4</v>
      </c>
      <c r="G1121" s="8">
        <f t="shared" si="107"/>
        <v>4</v>
      </c>
      <c r="H1121" s="15">
        <f t="shared" si="108"/>
        <v>0</v>
      </c>
      <c r="I1121" s="15" t="s">
        <v>372</v>
      </c>
      <c r="J1121" s="10">
        <v>100000000733642</v>
      </c>
      <c r="K1121" s="9" t="s">
        <v>402</v>
      </c>
      <c r="L1121" s="10">
        <v>100000000611213</v>
      </c>
      <c r="M1121" s="9" t="s">
        <v>409</v>
      </c>
      <c r="N1121" s="9"/>
      <c r="O1121" s="9">
        <v>4</v>
      </c>
      <c r="P1121" s="9">
        <v>4</v>
      </c>
      <c r="Q1121" s="9">
        <v>0</v>
      </c>
    </row>
    <row r="1122" spans="1:17" hidden="1" x14ac:dyDescent="0.25">
      <c r="A1122" s="8" t="str">
        <f t="shared" si="104"/>
        <v>Architectural Surgical Medical SystemsBrandon Medical Company Limited</v>
      </c>
      <c r="B1122" s="8" t="str">
        <f>VLOOKUP(J1122,'Contract IDs'!A:D,4,0)</f>
        <v>Architectural Surgical Medical Systems</v>
      </c>
      <c r="C1122" s="8" t="str">
        <f>VLOOKUP(L1122,'Supplier IDs'!A:C,3,0)</f>
        <v>Brandon Medical Company Limited</v>
      </c>
      <c r="D1122" s="8" t="str">
        <f t="shared" si="103"/>
        <v>Theatre Control Unit</v>
      </c>
      <c r="E1122" s="8">
        <f t="shared" si="105"/>
        <v>0</v>
      </c>
      <c r="F1122" s="8">
        <f t="shared" si="106"/>
        <v>5</v>
      </c>
      <c r="G1122" s="8">
        <f t="shared" si="107"/>
        <v>5</v>
      </c>
      <c r="H1122" s="15">
        <f t="shared" si="108"/>
        <v>0</v>
      </c>
      <c r="I1122" s="15" t="s">
        <v>372</v>
      </c>
      <c r="J1122" s="10">
        <v>100000000733642</v>
      </c>
      <c r="K1122" s="9" t="s">
        <v>402</v>
      </c>
      <c r="L1122" s="10">
        <v>100000000611213</v>
      </c>
      <c r="M1122" s="9" t="s">
        <v>409</v>
      </c>
      <c r="N1122" s="9"/>
      <c r="O1122" s="9">
        <v>5</v>
      </c>
      <c r="P1122" s="9">
        <v>5</v>
      </c>
      <c r="Q1122" s="9">
        <v>0</v>
      </c>
    </row>
    <row r="1123" spans="1:17" hidden="1" x14ac:dyDescent="0.25">
      <c r="A1123" s="8" t="str">
        <f t="shared" si="104"/>
        <v>Architectural Surgical Medical SystemsBrandon Medical Company Limited</v>
      </c>
      <c r="B1123" s="8" t="str">
        <f>VLOOKUP(J1123,'Contract IDs'!A:D,4,0)</f>
        <v>Architectural Surgical Medical Systems</v>
      </c>
      <c r="C1123" s="8" t="str">
        <f>VLOOKUP(L1123,'Supplier IDs'!A:C,3,0)</f>
        <v>Brandon Medical Company Limited</v>
      </c>
      <c r="D1123" s="8" t="str">
        <f t="shared" si="103"/>
        <v>Theatre Control Unit</v>
      </c>
      <c r="E1123" s="8">
        <f t="shared" si="105"/>
        <v>0</v>
      </c>
      <c r="F1123" s="8">
        <f t="shared" si="106"/>
        <v>6</v>
      </c>
      <c r="G1123" s="8">
        <f t="shared" si="107"/>
        <v>10</v>
      </c>
      <c r="H1123" s="15">
        <f t="shared" si="108"/>
        <v>2.5000000000000001E-2</v>
      </c>
      <c r="I1123" s="15" t="s">
        <v>372</v>
      </c>
      <c r="J1123" s="10">
        <v>100000000733642</v>
      </c>
      <c r="K1123" s="9" t="s">
        <v>402</v>
      </c>
      <c r="L1123" s="10">
        <v>100000000611213</v>
      </c>
      <c r="M1123" s="9" t="s">
        <v>409</v>
      </c>
      <c r="N1123" s="9"/>
      <c r="O1123" s="9">
        <v>6</v>
      </c>
      <c r="P1123" s="9">
        <v>10</v>
      </c>
      <c r="Q1123" s="9">
        <v>2.5</v>
      </c>
    </row>
    <row r="1124" spans="1:17" hidden="1" x14ac:dyDescent="0.25">
      <c r="A1124" s="8" t="str">
        <f t="shared" si="104"/>
        <v>Architectural Surgical Medical SystemsBrandon Medical Company Limited</v>
      </c>
      <c r="B1124" s="8" t="str">
        <f>VLOOKUP(J1124,'Contract IDs'!A:D,4,0)</f>
        <v>Architectural Surgical Medical Systems</v>
      </c>
      <c r="C1124" s="8" t="str">
        <f>VLOOKUP(L1124,'Supplier IDs'!A:C,3,0)</f>
        <v>Brandon Medical Company Limited</v>
      </c>
      <c r="D1124" s="8" t="str">
        <f t="shared" si="103"/>
        <v>Theatre Control Unit</v>
      </c>
      <c r="E1124" s="8">
        <f t="shared" si="105"/>
        <v>0</v>
      </c>
      <c r="F1124" s="8">
        <f t="shared" si="106"/>
        <v>11</v>
      </c>
      <c r="G1124" s="8">
        <f t="shared" si="107"/>
        <v>15</v>
      </c>
      <c r="H1124" s="15">
        <f t="shared" si="108"/>
        <v>2.5000000000000001E-2</v>
      </c>
      <c r="I1124" s="15" t="s">
        <v>372</v>
      </c>
      <c r="J1124" s="10">
        <v>100000000733642</v>
      </c>
      <c r="K1124" s="9" t="s">
        <v>402</v>
      </c>
      <c r="L1124" s="10">
        <v>100000000611213</v>
      </c>
      <c r="M1124" s="9" t="s">
        <v>409</v>
      </c>
      <c r="N1124" s="9"/>
      <c r="O1124" s="9">
        <v>11</v>
      </c>
      <c r="P1124" s="9">
        <v>15</v>
      </c>
      <c r="Q1124" s="9">
        <v>2.5</v>
      </c>
    </row>
    <row r="1125" spans="1:17" hidden="1" x14ac:dyDescent="0.25">
      <c r="A1125" s="8" t="str">
        <f t="shared" si="104"/>
        <v>Architectural Surgical Medical SystemsBrandon Medical Company Limited</v>
      </c>
      <c r="B1125" s="8" t="str">
        <f>VLOOKUP(J1125,'Contract IDs'!A:D,4,0)</f>
        <v>Architectural Surgical Medical Systems</v>
      </c>
      <c r="C1125" s="8" t="str">
        <f>VLOOKUP(L1125,'Supplier IDs'!A:C,3,0)</f>
        <v>Brandon Medical Company Limited</v>
      </c>
      <c r="D1125" s="8" t="str">
        <f t="shared" si="103"/>
        <v>Theatre Control Unit</v>
      </c>
      <c r="E1125" s="8">
        <f t="shared" si="105"/>
        <v>0</v>
      </c>
      <c r="F1125" s="8">
        <f t="shared" si="106"/>
        <v>16</v>
      </c>
      <c r="G1125" s="8">
        <f t="shared" si="107"/>
        <v>20</v>
      </c>
      <c r="H1125" s="15">
        <f t="shared" si="108"/>
        <v>0.05</v>
      </c>
      <c r="I1125" s="15" t="s">
        <v>372</v>
      </c>
      <c r="J1125" s="10">
        <v>100000000733642</v>
      </c>
      <c r="K1125" s="9" t="s">
        <v>402</v>
      </c>
      <c r="L1125" s="10">
        <v>100000000611213</v>
      </c>
      <c r="M1125" s="9" t="s">
        <v>409</v>
      </c>
      <c r="N1125" s="9"/>
      <c r="O1125" s="9">
        <v>16</v>
      </c>
      <c r="P1125" s="9">
        <v>20</v>
      </c>
      <c r="Q1125" s="9">
        <v>5</v>
      </c>
    </row>
    <row r="1126" spans="1:17" hidden="1" x14ac:dyDescent="0.25">
      <c r="A1126" s="8" t="str">
        <f t="shared" si="104"/>
        <v>Architectural Surgical Medical SystemsBrandon Medical Company Limited</v>
      </c>
      <c r="B1126" s="8" t="str">
        <f>VLOOKUP(J1126,'Contract IDs'!A:D,4,0)</f>
        <v>Architectural Surgical Medical Systems</v>
      </c>
      <c r="C1126" s="8" t="str">
        <f>VLOOKUP(L1126,'Supplier IDs'!A:C,3,0)</f>
        <v>Brandon Medical Company Limited</v>
      </c>
      <c r="D1126" s="8" t="str">
        <f t="shared" si="103"/>
        <v>Theatre Control Unit</v>
      </c>
      <c r="E1126" s="8">
        <f t="shared" si="105"/>
        <v>0</v>
      </c>
      <c r="F1126" s="8">
        <f t="shared" si="106"/>
        <v>21</v>
      </c>
      <c r="G1126" s="8">
        <f t="shared" si="107"/>
        <v>25</v>
      </c>
      <c r="H1126" s="15">
        <f t="shared" si="108"/>
        <v>0.1</v>
      </c>
      <c r="I1126" s="15" t="s">
        <v>372</v>
      </c>
      <c r="J1126" s="10">
        <v>100000000733642</v>
      </c>
      <c r="K1126" s="9" t="s">
        <v>402</v>
      </c>
      <c r="L1126" s="10">
        <v>100000000611213</v>
      </c>
      <c r="M1126" s="9" t="s">
        <v>409</v>
      </c>
      <c r="N1126" s="9"/>
      <c r="O1126" s="9">
        <v>21</v>
      </c>
      <c r="P1126" s="9">
        <v>25</v>
      </c>
      <c r="Q1126" s="9">
        <v>10</v>
      </c>
    </row>
    <row r="1127" spans="1:17" hidden="1" x14ac:dyDescent="0.25">
      <c r="A1127" s="8" t="str">
        <f t="shared" si="104"/>
        <v>Architectural Surgical Medical SystemsBrandon Medical Company Limited</v>
      </c>
      <c r="B1127" s="8" t="str">
        <f>VLOOKUP(J1127,'Contract IDs'!A:D,4,0)</f>
        <v>Architectural Surgical Medical Systems</v>
      </c>
      <c r="C1127" s="8" t="str">
        <f>VLOOKUP(L1127,'Supplier IDs'!A:C,3,0)</f>
        <v>Brandon Medical Company Limited</v>
      </c>
      <c r="D1127" s="8" t="str">
        <f t="shared" si="103"/>
        <v>Theatre Control Unit</v>
      </c>
      <c r="E1127" s="8">
        <f t="shared" si="105"/>
        <v>0</v>
      </c>
      <c r="F1127" s="8">
        <f t="shared" si="106"/>
        <v>26</v>
      </c>
      <c r="G1127" s="8">
        <f t="shared" si="107"/>
        <v>999999</v>
      </c>
      <c r="H1127" s="15">
        <f t="shared" si="108"/>
        <v>0.1</v>
      </c>
      <c r="I1127" s="15" t="s">
        <v>372</v>
      </c>
      <c r="J1127" s="10">
        <v>100000000733642</v>
      </c>
      <c r="K1127" s="9" t="s">
        <v>402</v>
      </c>
      <c r="L1127" s="10">
        <v>100000000611213</v>
      </c>
      <c r="M1127" s="9" t="s">
        <v>409</v>
      </c>
      <c r="N1127" s="9"/>
      <c r="O1127" s="9">
        <v>26</v>
      </c>
      <c r="P1127" s="9">
        <v>999999</v>
      </c>
      <c r="Q1127" s="9">
        <v>10</v>
      </c>
    </row>
    <row r="1128" spans="1:17" hidden="1" x14ac:dyDescent="0.25">
      <c r="A1128" s="8" t="str">
        <f t="shared" si="104"/>
        <v>Architectural Surgical Medical SystemsDraeger Medical UK Limited</v>
      </c>
      <c r="B1128" s="8" t="str">
        <f>VLOOKUP(J1128,'Contract IDs'!A:D,4,0)</f>
        <v>Architectural Surgical Medical Systems</v>
      </c>
      <c r="C1128" s="8" t="str">
        <f>VLOOKUP(L1128,'Supplier IDs'!A:C,3,0)</f>
        <v>Draeger Medical UK Limited</v>
      </c>
      <c r="D1128" s="8" t="str">
        <f t="shared" si="103"/>
        <v>Mobile Theatre Light</v>
      </c>
      <c r="E1128" s="8">
        <f t="shared" si="105"/>
        <v>0</v>
      </c>
      <c r="F1128" s="8">
        <f t="shared" si="106"/>
        <v>0</v>
      </c>
      <c r="G1128" s="8">
        <f t="shared" si="107"/>
        <v>2</v>
      </c>
      <c r="H1128" s="15">
        <f t="shared" si="108"/>
        <v>0</v>
      </c>
      <c r="I1128" s="15" t="s">
        <v>372</v>
      </c>
      <c r="J1128" s="10">
        <v>100000000733642</v>
      </c>
      <c r="K1128" s="9" t="s">
        <v>402</v>
      </c>
      <c r="L1128" s="10">
        <v>100000000612403</v>
      </c>
      <c r="M1128" s="9" t="s">
        <v>407</v>
      </c>
      <c r="N1128" s="9"/>
      <c r="O1128" s="9">
        <v>0</v>
      </c>
      <c r="P1128" s="9">
        <v>2</v>
      </c>
      <c r="Q1128" s="9">
        <v>0</v>
      </c>
    </row>
    <row r="1129" spans="1:17" hidden="1" x14ac:dyDescent="0.25">
      <c r="A1129" s="8" t="str">
        <f t="shared" si="104"/>
        <v>Architectural Surgical Medical SystemsDraeger Medical UK Limited</v>
      </c>
      <c r="B1129" s="8" t="str">
        <f>VLOOKUP(J1129,'Contract IDs'!A:D,4,0)</f>
        <v>Architectural Surgical Medical Systems</v>
      </c>
      <c r="C1129" s="8" t="str">
        <f>VLOOKUP(L1129,'Supplier IDs'!A:C,3,0)</f>
        <v>Draeger Medical UK Limited</v>
      </c>
      <c r="D1129" s="8" t="str">
        <f t="shared" si="103"/>
        <v>Mobile Theatre Light</v>
      </c>
      <c r="E1129" s="8">
        <f t="shared" si="105"/>
        <v>0</v>
      </c>
      <c r="F1129" s="8">
        <f t="shared" si="106"/>
        <v>3</v>
      </c>
      <c r="G1129" s="8">
        <f t="shared" si="107"/>
        <v>3</v>
      </c>
      <c r="H1129" s="15">
        <f t="shared" si="108"/>
        <v>0</v>
      </c>
      <c r="I1129" s="15" t="s">
        <v>372</v>
      </c>
      <c r="J1129" s="10">
        <v>100000000733642</v>
      </c>
      <c r="K1129" s="9" t="s">
        <v>402</v>
      </c>
      <c r="L1129" s="10">
        <v>100000000612403</v>
      </c>
      <c r="M1129" s="9" t="s">
        <v>407</v>
      </c>
      <c r="N1129" s="9"/>
      <c r="O1129" s="9">
        <v>3</v>
      </c>
      <c r="P1129" s="9">
        <v>3</v>
      </c>
      <c r="Q1129" s="9">
        <v>0</v>
      </c>
    </row>
    <row r="1130" spans="1:17" hidden="1" x14ac:dyDescent="0.25">
      <c r="A1130" s="8" t="str">
        <f t="shared" si="104"/>
        <v>Architectural Surgical Medical SystemsDraeger Medical UK Limited</v>
      </c>
      <c r="B1130" s="8" t="str">
        <f>VLOOKUP(J1130,'Contract IDs'!A:D,4,0)</f>
        <v>Architectural Surgical Medical Systems</v>
      </c>
      <c r="C1130" s="8" t="str">
        <f>VLOOKUP(L1130,'Supplier IDs'!A:C,3,0)</f>
        <v>Draeger Medical UK Limited</v>
      </c>
      <c r="D1130" s="8" t="str">
        <f t="shared" si="103"/>
        <v>Mobile Theatre Light</v>
      </c>
      <c r="E1130" s="8">
        <f t="shared" si="105"/>
        <v>0</v>
      </c>
      <c r="F1130" s="8">
        <f t="shared" si="106"/>
        <v>4</v>
      </c>
      <c r="G1130" s="8">
        <f t="shared" si="107"/>
        <v>4</v>
      </c>
      <c r="H1130" s="15">
        <f t="shared" si="108"/>
        <v>0</v>
      </c>
      <c r="I1130" s="15" t="s">
        <v>372</v>
      </c>
      <c r="J1130" s="10">
        <v>100000000733642</v>
      </c>
      <c r="K1130" s="9" t="s">
        <v>402</v>
      </c>
      <c r="L1130" s="10">
        <v>100000000612403</v>
      </c>
      <c r="M1130" s="9" t="s">
        <v>407</v>
      </c>
      <c r="N1130" s="9"/>
      <c r="O1130" s="9">
        <v>4</v>
      </c>
      <c r="P1130" s="9">
        <v>4</v>
      </c>
      <c r="Q1130" s="9">
        <v>0</v>
      </c>
    </row>
    <row r="1131" spans="1:17" hidden="1" x14ac:dyDescent="0.25">
      <c r="A1131" s="8" t="str">
        <f t="shared" si="104"/>
        <v>Architectural Surgical Medical SystemsDraeger Medical UK Limited</v>
      </c>
      <c r="B1131" s="8" t="str">
        <f>VLOOKUP(J1131,'Contract IDs'!A:D,4,0)</f>
        <v>Architectural Surgical Medical Systems</v>
      </c>
      <c r="C1131" s="8" t="str">
        <f>VLOOKUP(L1131,'Supplier IDs'!A:C,3,0)</f>
        <v>Draeger Medical UK Limited</v>
      </c>
      <c r="D1131" s="8" t="str">
        <f t="shared" si="103"/>
        <v>Mobile Theatre Light</v>
      </c>
      <c r="E1131" s="8">
        <f t="shared" si="105"/>
        <v>0</v>
      </c>
      <c r="F1131" s="8">
        <f t="shared" si="106"/>
        <v>5</v>
      </c>
      <c r="G1131" s="8">
        <f t="shared" si="107"/>
        <v>5</v>
      </c>
      <c r="H1131" s="15">
        <f t="shared" si="108"/>
        <v>0</v>
      </c>
      <c r="I1131" s="15" t="s">
        <v>372</v>
      </c>
      <c r="J1131" s="10">
        <v>100000000733642</v>
      </c>
      <c r="K1131" s="9" t="s">
        <v>402</v>
      </c>
      <c r="L1131" s="10">
        <v>100000000612403</v>
      </c>
      <c r="M1131" s="9" t="s">
        <v>407</v>
      </c>
      <c r="N1131" s="9"/>
      <c r="O1131" s="9">
        <v>5</v>
      </c>
      <c r="P1131" s="9">
        <v>5</v>
      </c>
      <c r="Q1131" s="9">
        <v>0</v>
      </c>
    </row>
    <row r="1132" spans="1:17" hidden="1" x14ac:dyDescent="0.25">
      <c r="A1132" s="8" t="str">
        <f t="shared" si="104"/>
        <v>Architectural Surgical Medical SystemsDraeger Medical UK Limited</v>
      </c>
      <c r="B1132" s="8" t="str">
        <f>VLOOKUP(J1132,'Contract IDs'!A:D,4,0)</f>
        <v>Architectural Surgical Medical Systems</v>
      </c>
      <c r="C1132" s="8" t="str">
        <f>VLOOKUP(L1132,'Supplier IDs'!A:C,3,0)</f>
        <v>Draeger Medical UK Limited</v>
      </c>
      <c r="D1132" s="8" t="str">
        <f t="shared" si="103"/>
        <v>Mobile Theatre Light</v>
      </c>
      <c r="E1132" s="8">
        <f t="shared" si="105"/>
        <v>0</v>
      </c>
      <c r="F1132" s="8">
        <f t="shared" si="106"/>
        <v>6</v>
      </c>
      <c r="G1132" s="8">
        <f t="shared" si="107"/>
        <v>10</v>
      </c>
      <c r="H1132" s="15">
        <f t="shared" si="108"/>
        <v>0.05</v>
      </c>
      <c r="I1132" s="15" t="s">
        <v>372</v>
      </c>
      <c r="J1132" s="10">
        <v>100000000733642</v>
      </c>
      <c r="K1132" s="9" t="s">
        <v>402</v>
      </c>
      <c r="L1132" s="10">
        <v>100000000612403</v>
      </c>
      <c r="M1132" s="9" t="s">
        <v>407</v>
      </c>
      <c r="N1132" s="9"/>
      <c r="O1132" s="9">
        <v>6</v>
      </c>
      <c r="P1132" s="9">
        <v>10</v>
      </c>
      <c r="Q1132" s="9">
        <v>5</v>
      </c>
    </row>
    <row r="1133" spans="1:17" hidden="1" x14ac:dyDescent="0.25">
      <c r="A1133" s="8" t="str">
        <f t="shared" si="104"/>
        <v>Architectural Surgical Medical SystemsDraeger Medical UK Limited</v>
      </c>
      <c r="B1133" s="8" t="str">
        <f>VLOOKUP(J1133,'Contract IDs'!A:D,4,0)</f>
        <v>Architectural Surgical Medical Systems</v>
      </c>
      <c r="C1133" s="8" t="str">
        <f>VLOOKUP(L1133,'Supplier IDs'!A:C,3,0)</f>
        <v>Draeger Medical UK Limited</v>
      </c>
      <c r="D1133" s="8" t="str">
        <f t="shared" si="103"/>
        <v>Mobile Theatre Light</v>
      </c>
      <c r="E1133" s="8">
        <f t="shared" si="105"/>
        <v>0</v>
      </c>
      <c r="F1133" s="8">
        <f t="shared" si="106"/>
        <v>11</v>
      </c>
      <c r="G1133" s="8">
        <f t="shared" si="107"/>
        <v>15</v>
      </c>
      <c r="H1133" s="15">
        <f t="shared" si="108"/>
        <v>0.1</v>
      </c>
      <c r="I1133" s="15" t="s">
        <v>372</v>
      </c>
      <c r="J1133" s="10">
        <v>100000000733642</v>
      </c>
      <c r="K1133" s="9" t="s">
        <v>402</v>
      </c>
      <c r="L1133" s="10">
        <v>100000000612403</v>
      </c>
      <c r="M1133" s="9" t="s">
        <v>407</v>
      </c>
      <c r="N1133" s="9"/>
      <c r="O1133" s="9">
        <v>11</v>
      </c>
      <c r="P1133" s="9">
        <v>15</v>
      </c>
      <c r="Q1133" s="9">
        <v>10</v>
      </c>
    </row>
    <row r="1134" spans="1:17" hidden="1" x14ac:dyDescent="0.25">
      <c r="A1134" s="8" t="str">
        <f t="shared" si="104"/>
        <v>Architectural Surgical Medical SystemsDraeger Medical UK Limited</v>
      </c>
      <c r="B1134" s="8" t="str">
        <f>VLOOKUP(J1134,'Contract IDs'!A:D,4,0)</f>
        <v>Architectural Surgical Medical Systems</v>
      </c>
      <c r="C1134" s="8" t="str">
        <f>VLOOKUP(L1134,'Supplier IDs'!A:C,3,0)</f>
        <v>Draeger Medical UK Limited</v>
      </c>
      <c r="D1134" s="8" t="str">
        <f t="shared" si="103"/>
        <v>Mobile Theatre Light</v>
      </c>
      <c r="E1134" s="8">
        <f t="shared" si="105"/>
        <v>0</v>
      </c>
      <c r="F1134" s="8">
        <f t="shared" si="106"/>
        <v>16</v>
      </c>
      <c r="G1134" s="8">
        <f t="shared" si="107"/>
        <v>20</v>
      </c>
      <c r="H1134" s="15">
        <f t="shared" si="108"/>
        <v>0.1</v>
      </c>
      <c r="I1134" s="15" t="s">
        <v>372</v>
      </c>
      <c r="J1134" s="10">
        <v>100000000733642</v>
      </c>
      <c r="K1134" s="9" t="s">
        <v>402</v>
      </c>
      <c r="L1134" s="10">
        <v>100000000612403</v>
      </c>
      <c r="M1134" s="9" t="s">
        <v>407</v>
      </c>
      <c r="N1134" s="9"/>
      <c r="O1134" s="9">
        <v>16</v>
      </c>
      <c r="P1134" s="9">
        <v>20</v>
      </c>
      <c r="Q1134" s="9">
        <v>10</v>
      </c>
    </row>
    <row r="1135" spans="1:17" hidden="1" x14ac:dyDescent="0.25">
      <c r="A1135" s="8" t="str">
        <f t="shared" si="104"/>
        <v>Architectural Surgical Medical SystemsDraeger Medical UK Limited</v>
      </c>
      <c r="B1135" s="8" t="str">
        <f>VLOOKUP(J1135,'Contract IDs'!A:D,4,0)</f>
        <v>Architectural Surgical Medical Systems</v>
      </c>
      <c r="C1135" s="8" t="str">
        <f>VLOOKUP(L1135,'Supplier IDs'!A:C,3,0)</f>
        <v>Draeger Medical UK Limited</v>
      </c>
      <c r="D1135" s="8" t="str">
        <f t="shared" si="103"/>
        <v>Mobile Theatre Light</v>
      </c>
      <c r="E1135" s="8">
        <f t="shared" si="105"/>
        <v>0</v>
      </c>
      <c r="F1135" s="8">
        <f t="shared" si="106"/>
        <v>21</v>
      </c>
      <c r="G1135" s="8">
        <f t="shared" si="107"/>
        <v>25</v>
      </c>
      <c r="H1135" s="15">
        <f t="shared" si="108"/>
        <v>0.1</v>
      </c>
      <c r="I1135" s="15" t="s">
        <v>372</v>
      </c>
      <c r="J1135" s="10">
        <v>100000000733642</v>
      </c>
      <c r="K1135" s="9" t="s">
        <v>402</v>
      </c>
      <c r="L1135" s="10">
        <v>100000000612403</v>
      </c>
      <c r="M1135" s="9" t="s">
        <v>407</v>
      </c>
      <c r="N1135" s="9"/>
      <c r="O1135" s="9">
        <v>21</v>
      </c>
      <c r="P1135" s="9">
        <v>25</v>
      </c>
      <c r="Q1135" s="9">
        <v>10</v>
      </c>
    </row>
    <row r="1136" spans="1:17" hidden="1" x14ac:dyDescent="0.25">
      <c r="A1136" s="8" t="str">
        <f t="shared" si="104"/>
        <v>Architectural Surgical Medical SystemsDraeger Medical UK Limited</v>
      </c>
      <c r="B1136" s="8" t="str">
        <f>VLOOKUP(J1136,'Contract IDs'!A:D,4,0)</f>
        <v>Architectural Surgical Medical Systems</v>
      </c>
      <c r="C1136" s="8" t="str">
        <f>VLOOKUP(L1136,'Supplier IDs'!A:C,3,0)</f>
        <v>Draeger Medical UK Limited</v>
      </c>
      <c r="D1136" s="8" t="str">
        <f t="shared" si="103"/>
        <v>Mobile Theatre Light</v>
      </c>
      <c r="E1136" s="8">
        <f t="shared" si="105"/>
        <v>0</v>
      </c>
      <c r="F1136" s="8">
        <f t="shared" si="106"/>
        <v>26</v>
      </c>
      <c r="G1136" s="8">
        <f t="shared" si="107"/>
        <v>999999</v>
      </c>
      <c r="H1136" s="15">
        <f t="shared" si="108"/>
        <v>0.1</v>
      </c>
      <c r="I1136" s="15" t="s">
        <v>372</v>
      </c>
      <c r="J1136" s="10">
        <v>100000000733642</v>
      </c>
      <c r="K1136" s="9" t="s">
        <v>402</v>
      </c>
      <c r="L1136" s="10">
        <v>100000000612403</v>
      </c>
      <c r="M1136" s="9" t="s">
        <v>407</v>
      </c>
      <c r="N1136" s="9"/>
      <c r="O1136" s="9">
        <v>26</v>
      </c>
      <c r="P1136" s="9">
        <v>999999</v>
      </c>
      <c r="Q1136" s="9">
        <v>10</v>
      </c>
    </row>
    <row r="1137" spans="1:17" hidden="1" x14ac:dyDescent="0.25">
      <c r="A1137" s="8" t="str">
        <f t="shared" si="104"/>
        <v>Architectural Surgical Medical SystemsDraeger Medical UK Limited</v>
      </c>
      <c r="B1137" s="8" t="str">
        <f>VLOOKUP(J1137,'Contract IDs'!A:D,4,0)</f>
        <v>Architectural Surgical Medical Systems</v>
      </c>
      <c r="C1137" s="8" t="str">
        <f>VLOOKUP(L1137,'Supplier IDs'!A:C,3,0)</f>
        <v>Draeger Medical UK Limited</v>
      </c>
      <c r="D1137" s="8" t="str">
        <f t="shared" si="103"/>
        <v>Examination Light</v>
      </c>
      <c r="E1137" s="8">
        <f t="shared" si="105"/>
        <v>0</v>
      </c>
      <c r="F1137" s="8">
        <f t="shared" si="106"/>
        <v>0</v>
      </c>
      <c r="G1137" s="8">
        <f t="shared" si="107"/>
        <v>2</v>
      </c>
      <c r="H1137" s="15">
        <f t="shared" si="108"/>
        <v>0</v>
      </c>
      <c r="I1137" s="15" t="s">
        <v>372</v>
      </c>
      <c r="J1137" s="10">
        <v>100000000733642</v>
      </c>
      <c r="K1137" s="9" t="s">
        <v>402</v>
      </c>
      <c r="L1137" s="10">
        <v>100000000612403</v>
      </c>
      <c r="M1137" s="9" t="s">
        <v>404</v>
      </c>
      <c r="N1137" s="9"/>
      <c r="O1137" s="9">
        <v>0</v>
      </c>
      <c r="P1137" s="9">
        <v>2</v>
      </c>
      <c r="Q1137" s="9">
        <v>0</v>
      </c>
    </row>
    <row r="1138" spans="1:17" hidden="1" x14ac:dyDescent="0.25">
      <c r="A1138" s="8" t="str">
        <f t="shared" si="104"/>
        <v>Architectural Surgical Medical SystemsDraeger Medical UK Limited</v>
      </c>
      <c r="B1138" s="8" t="str">
        <f>VLOOKUP(J1138,'Contract IDs'!A:D,4,0)</f>
        <v>Architectural Surgical Medical Systems</v>
      </c>
      <c r="C1138" s="8" t="str">
        <f>VLOOKUP(L1138,'Supplier IDs'!A:C,3,0)</f>
        <v>Draeger Medical UK Limited</v>
      </c>
      <c r="D1138" s="8" t="str">
        <f t="shared" si="103"/>
        <v>Examination Light</v>
      </c>
      <c r="E1138" s="8">
        <f t="shared" si="105"/>
        <v>0</v>
      </c>
      <c r="F1138" s="8">
        <f t="shared" si="106"/>
        <v>3</v>
      </c>
      <c r="G1138" s="8">
        <f t="shared" si="107"/>
        <v>3</v>
      </c>
      <c r="H1138" s="15">
        <f t="shared" si="108"/>
        <v>0</v>
      </c>
      <c r="I1138" s="15" t="s">
        <v>372</v>
      </c>
      <c r="J1138" s="10">
        <v>100000000733642</v>
      </c>
      <c r="K1138" s="9" t="s">
        <v>402</v>
      </c>
      <c r="L1138" s="10">
        <v>100000000612403</v>
      </c>
      <c r="M1138" s="9" t="s">
        <v>404</v>
      </c>
      <c r="N1138" s="9"/>
      <c r="O1138" s="9">
        <v>3</v>
      </c>
      <c r="P1138" s="9">
        <v>3</v>
      </c>
      <c r="Q1138" s="9">
        <v>0</v>
      </c>
    </row>
    <row r="1139" spans="1:17" hidden="1" x14ac:dyDescent="0.25">
      <c r="A1139" s="8" t="str">
        <f t="shared" si="104"/>
        <v>Architectural Surgical Medical SystemsDraeger Medical UK Limited</v>
      </c>
      <c r="B1139" s="8" t="str">
        <f>VLOOKUP(J1139,'Contract IDs'!A:D,4,0)</f>
        <v>Architectural Surgical Medical Systems</v>
      </c>
      <c r="C1139" s="8" t="str">
        <f>VLOOKUP(L1139,'Supplier IDs'!A:C,3,0)</f>
        <v>Draeger Medical UK Limited</v>
      </c>
      <c r="D1139" s="8" t="str">
        <f t="shared" si="103"/>
        <v>Examination Light</v>
      </c>
      <c r="E1139" s="8">
        <f t="shared" si="105"/>
        <v>0</v>
      </c>
      <c r="F1139" s="8">
        <f t="shared" si="106"/>
        <v>4</v>
      </c>
      <c r="G1139" s="8">
        <f t="shared" si="107"/>
        <v>4</v>
      </c>
      <c r="H1139" s="15">
        <f t="shared" si="108"/>
        <v>0</v>
      </c>
      <c r="I1139" s="15" t="s">
        <v>372</v>
      </c>
      <c r="J1139" s="10">
        <v>100000000733642</v>
      </c>
      <c r="K1139" s="9" t="s">
        <v>402</v>
      </c>
      <c r="L1139" s="10">
        <v>100000000612403</v>
      </c>
      <c r="M1139" s="9" t="s">
        <v>404</v>
      </c>
      <c r="N1139" s="9"/>
      <c r="O1139" s="9">
        <v>4</v>
      </c>
      <c r="P1139" s="9">
        <v>4</v>
      </c>
      <c r="Q1139" s="9">
        <v>0</v>
      </c>
    </row>
    <row r="1140" spans="1:17" hidden="1" x14ac:dyDescent="0.25">
      <c r="A1140" s="8" t="str">
        <f t="shared" si="104"/>
        <v>Architectural Surgical Medical SystemsDraeger Medical UK Limited</v>
      </c>
      <c r="B1140" s="8" t="str">
        <f>VLOOKUP(J1140,'Contract IDs'!A:D,4,0)</f>
        <v>Architectural Surgical Medical Systems</v>
      </c>
      <c r="C1140" s="8" t="str">
        <f>VLOOKUP(L1140,'Supplier IDs'!A:C,3,0)</f>
        <v>Draeger Medical UK Limited</v>
      </c>
      <c r="D1140" s="8" t="str">
        <f t="shared" si="103"/>
        <v>Examination Light</v>
      </c>
      <c r="E1140" s="8">
        <f t="shared" si="105"/>
        <v>0</v>
      </c>
      <c r="F1140" s="8">
        <f t="shared" si="106"/>
        <v>5</v>
      </c>
      <c r="G1140" s="8">
        <f t="shared" si="107"/>
        <v>5</v>
      </c>
      <c r="H1140" s="15">
        <f t="shared" si="108"/>
        <v>0</v>
      </c>
      <c r="I1140" s="15" t="s">
        <v>372</v>
      </c>
      <c r="J1140" s="10">
        <v>100000000733642</v>
      </c>
      <c r="K1140" s="9" t="s">
        <v>402</v>
      </c>
      <c r="L1140" s="10">
        <v>100000000612403</v>
      </c>
      <c r="M1140" s="9" t="s">
        <v>404</v>
      </c>
      <c r="N1140" s="9"/>
      <c r="O1140" s="9">
        <v>5</v>
      </c>
      <c r="P1140" s="9">
        <v>5</v>
      </c>
      <c r="Q1140" s="9">
        <v>0</v>
      </c>
    </row>
    <row r="1141" spans="1:17" hidden="1" x14ac:dyDescent="0.25">
      <c r="A1141" s="8" t="str">
        <f t="shared" si="104"/>
        <v>Architectural Surgical Medical SystemsDraeger Medical UK Limited</v>
      </c>
      <c r="B1141" s="8" t="str">
        <f>VLOOKUP(J1141,'Contract IDs'!A:D,4,0)</f>
        <v>Architectural Surgical Medical Systems</v>
      </c>
      <c r="C1141" s="8" t="str">
        <f>VLOOKUP(L1141,'Supplier IDs'!A:C,3,0)</f>
        <v>Draeger Medical UK Limited</v>
      </c>
      <c r="D1141" s="8" t="str">
        <f t="shared" si="103"/>
        <v>Examination Light</v>
      </c>
      <c r="E1141" s="8">
        <f t="shared" si="105"/>
        <v>0</v>
      </c>
      <c r="F1141" s="8">
        <f t="shared" si="106"/>
        <v>6</v>
      </c>
      <c r="G1141" s="8">
        <f t="shared" si="107"/>
        <v>10</v>
      </c>
      <c r="H1141" s="15">
        <f t="shared" si="108"/>
        <v>0.05</v>
      </c>
      <c r="I1141" s="15" t="s">
        <v>372</v>
      </c>
      <c r="J1141" s="10">
        <v>100000000733642</v>
      </c>
      <c r="K1141" s="9" t="s">
        <v>402</v>
      </c>
      <c r="L1141" s="10">
        <v>100000000612403</v>
      </c>
      <c r="M1141" s="9" t="s">
        <v>404</v>
      </c>
      <c r="N1141" s="9"/>
      <c r="O1141" s="9">
        <v>6</v>
      </c>
      <c r="P1141" s="9">
        <v>10</v>
      </c>
      <c r="Q1141" s="9">
        <v>5</v>
      </c>
    </row>
    <row r="1142" spans="1:17" hidden="1" x14ac:dyDescent="0.25">
      <c r="A1142" s="8" t="str">
        <f t="shared" si="104"/>
        <v>Architectural Surgical Medical SystemsDraeger Medical UK Limited</v>
      </c>
      <c r="B1142" s="8" t="str">
        <f>VLOOKUP(J1142,'Contract IDs'!A:D,4,0)</f>
        <v>Architectural Surgical Medical Systems</v>
      </c>
      <c r="C1142" s="8" t="str">
        <f>VLOOKUP(L1142,'Supplier IDs'!A:C,3,0)</f>
        <v>Draeger Medical UK Limited</v>
      </c>
      <c r="D1142" s="8" t="str">
        <f t="shared" si="103"/>
        <v>Examination Light</v>
      </c>
      <c r="E1142" s="8">
        <f t="shared" si="105"/>
        <v>0</v>
      </c>
      <c r="F1142" s="8">
        <f t="shared" si="106"/>
        <v>11</v>
      </c>
      <c r="G1142" s="8">
        <f t="shared" si="107"/>
        <v>15</v>
      </c>
      <c r="H1142" s="15">
        <f t="shared" si="108"/>
        <v>0.1</v>
      </c>
      <c r="I1142" s="15" t="s">
        <v>372</v>
      </c>
      <c r="J1142" s="10">
        <v>100000000733642</v>
      </c>
      <c r="K1142" s="9" t="s">
        <v>402</v>
      </c>
      <c r="L1142" s="10">
        <v>100000000612403</v>
      </c>
      <c r="M1142" s="9" t="s">
        <v>404</v>
      </c>
      <c r="N1142" s="9"/>
      <c r="O1142" s="9">
        <v>11</v>
      </c>
      <c r="P1142" s="9">
        <v>15</v>
      </c>
      <c r="Q1142" s="9">
        <v>10</v>
      </c>
    </row>
    <row r="1143" spans="1:17" hidden="1" x14ac:dyDescent="0.25">
      <c r="A1143" s="8" t="str">
        <f t="shared" si="104"/>
        <v>Architectural Surgical Medical SystemsDraeger Medical UK Limited</v>
      </c>
      <c r="B1143" s="8" t="str">
        <f>VLOOKUP(J1143,'Contract IDs'!A:D,4,0)</f>
        <v>Architectural Surgical Medical Systems</v>
      </c>
      <c r="C1143" s="8" t="str">
        <f>VLOOKUP(L1143,'Supplier IDs'!A:C,3,0)</f>
        <v>Draeger Medical UK Limited</v>
      </c>
      <c r="D1143" s="8" t="str">
        <f t="shared" si="103"/>
        <v>Examination Light</v>
      </c>
      <c r="E1143" s="8">
        <f t="shared" si="105"/>
        <v>0</v>
      </c>
      <c r="F1143" s="8">
        <f t="shared" si="106"/>
        <v>16</v>
      </c>
      <c r="G1143" s="8">
        <f t="shared" si="107"/>
        <v>20</v>
      </c>
      <c r="H1143" s="15">
        <f t="shared" si="108"/>
        <v>0.1</v>
      </c>
      <c r="I1143" s="15" t="s">
        <v>372</v>
      </c>
      <c r="J1143" s="10">
        <v>100000000733642</v>
      </c>
      <c r="K1143" s="9" t="s">
        <v>402</v>
      </c>
      <c r="L1143" s="10">
        <v>100000000612403</v>
      </c>
      <c r="M1143" s="9" t="s">
        <v>404</v>
      </c>
      <c r="N1143" s="9"/>
      <c r="O1143" s="9">
        <v>16</v>
      </c>
      <c r="P1143" s="9">
        <v>20</v>
      </c>
      <c r="Q1143" s="9">
        <v>10</v>
      </c>
    </row>
    <row r="1144" spans="1:17" hidden="1" x14ac:dyDescent="0.25">
      <c r="A1144" s="8" t="str">
        <f t="shared" si="104"/>
        <v>Architectural Surgical Medical SystemsDraeger Medical UK Limited</v>
      </c>
      <c r="B1144" s="8" t="str">
        <f>VLOOKUP(J1144,'Contract IDs'!A:D,4,0)</f>
        <v>Architectural Surgical Medical Systems</v>
      </c>
      <c r="C1144" s="8" t="str">
        <f>VLOOKUP(L1144,'Supplier IDs'!A:C,3,0)</f>
        <v>Draeger Medical UK Limited</v>
      </c>
      <c r="D1144" s="8" t="str">
        <f t="shared" si="103"/>
        <v>Examination Light</v>
      </c>
      <c r="E1144" s="8">
        <f t="shared" si="105"/>
        <v>0</v>
      </c>
      <c r="F1144" s="8">
        <f t="shared" si="106"/>
        <v>21</v>
      </c>
      <c r="G1144" s="8">
        <f t="shared" si="107"/>
        <v>25</v>
      </c>
      <c r="H1144" s="15">
        <f t="shared" si="108"/>
        <v>0.1</v>
      </c>
      <c r="I1144" s="15" t="s">
        <v>372</v>
      </c>
      <c r="J1144" s="10">
        <v>100000000733642</v>
      </c>
      <c r="K1144" s="9" t="s">
        <v>402</v>
      </c>
      <c r="L1144" s="10">
        <v>100000000612403</v>
      </c>
      <c r="M1144" s="9" t="s">
        <v>404</v>
      </c>
      <c r="N1144" s="9"/>
      <c r="O1144" s="9">
        <v>21</v>
      </c>
      <c r="P1144" s="9">
        <v>25</v>
      </c>
      <c r="Q1144" s="9">
        <v>10</v>
      </c>
    </row>
    <row r="1145" spans="1:17" hidden="1" x14ac:dyDescent="0.25">
      <c r="A1145" s="8" t="str">
        <f t="shared" si="104"/>
        <v>Architectural Surgical Medical SystemsDraeger Medical UK Limited</v>
      </c>
      <c r="B1145" s="8" t="str">
        <f>VLOOKUP(J1145,'Contract IDs'!A:D,4,0)</f>
        <v>Architectural Surgical Medical Systems</v>
      </c>
      <c r="C1145" s="8" t="str">
        <f>VLOOKUP(L1145,'Supplier IDs'!A:C,3,0)</f>
        <v>Draeger Medical UK Limited</v>
      </c>
      <c r="D1145" s="8" t="str">
        <f t="shared" si="103"/>
        <v>Examination Light</v>
      </c>
      <c r="E1145" s="8">
        <f t="shared" si="105"/>
        <v>0</v>
      </c>
      <c r="F1145" s="8">
        <f t="shared" si="106"/>
        <v>26</v>
      </c>
      <c r="G1145" s="8">
        <f t="shared" si="107"/>
        <v>999999</v>
      </c>
      <c r="H1145" s="15">
        <f t="shared" si="108"/>
        <v>0.1</v>
      </c>
      <c r="I1145" s="15" t="s">
        <v>372</v>
      </c>
      <c r="J1145" s="10">
        <v>100000000733642</v>
      </c>
      <c r="K1145" s="9" t="s">
        <v>402</v>
      </c>
      <c r="L1145" s="10">
        <v>100000000612403</v>
      </c>
      <c r="M1145" s="9" t="s">
        <v>404</v>
      </c>
      <c r="N1145" s="9"/>
      <c r="O1145" s="9">
        <v>26</v>
      </c>
      <c r="P1145" s="9">
        <v>999999</v>
      </c>
      <c r="Q1145" s="9">
        <v>10</v>
      </c>
    </row>
    <row r="1146" spans="1:17" hidden="1" x14ac:dyDescent="0.25">
      <c r="A1146" s="8" t="str">
        <f t="shared" si="104"/>
        <v>Architectural Surgical Medical SystemsDraeger Medical UK Limited</v>
      </c>
      <c r="B1146" s="8" t="str">
        <f>VLOOKUP(J1146,'Contract IDs'!A:D,4,0)</f>
        <v>Architectural Surgical Medical Systems</v>
      </c>
      <c r="C1146" s="8" t="str">
        <f>VLOOKUP(L1146,'Supplier IDs'!A:C,3,0)</f>
        <v>Draeger Medical UK Limited</v>
      </c>
      <c r="D1146" s="8" t="str">
        <f t="shared" si="103"/>
        <v>Fixed Pendant</v>
      </c>
      <c r="E1146" s="8">
        <f t="shared" si="105"/>
        <v>0</v>
      </c>
      <c r="F1146" s="8">
        <f t="shared" si="106"/>
        <v>0</v>
      </c>
      <c r="G1146" s="8">
        <f t="shared" si="107"/>
        <v>2</v>
      </c>
      <c r="H1146" s="15">
        <f t="shared" si="108"/>
        <v>0</v>
      </c>
      <c r="I1146" s="15" t="s">
        <v>372</v>
      </c>
      <c r="J1146" s="10">
        <v>100000000733642</v>
      </c>
      <c r="K1146" s="9" t="s">
        <v>402</v>
      </c>
      <c r="L1146" s="10">
        <v>100000000612403</v>
      </c>
      <c r="M1146" s="9" t="s">
        <v>405</v>
      </c>
      <c r="N1146" s="9"/>
      <c r="O1146" s="9">
        <v>0</v>
      </c>
      <c r="P1146" s="9">
        <v>2</v>
      </c>
      <c r="Q1146" s="9">
        <v>0</v>
      </c>
    </row>
    <row r="1147" spans="1:17" hidden="1" x14ac:dyDescent="0.25">
      <c r="A1147" s="8" t="str">
        <f t="shared" si="104"/>
        <v>Architectural Surgical Medical SystemsDraeger Medical UK Limited</v>
      </c>
      <c r="B1147" s="8" t="str">
        <f>VLOOKUP(J1147,'Contract IDs'!A:D,4,0)</f>
        <v>Architectural Surgical Medical Systems</v>
      </c>
      <c r="C1147" s="8" t="str">
        <f>VLOOKUP(L1147,'Supplier IDs'!A:C,3,0)</f>
        <v>Draeger Medical UK Limited</v>
      </c>
      <c r="D1147" s="8" t="str">
        <f t="shared" si="103"/>
        <v>Fixed Pendant</v>
      </c>
      <c r="E1147" s="8">
        <f t="shared" si="105"/>
        <v>0</v>
      </c>
      <c r="F1147" s="8">
        <f t="shared" si="106"/>
        <v>3</v>
      </c>
      <c r="G1147" s="8">
        <f t="shared" si="107"/>
        <v>3</v>
      </c>
      <c r="H1147" s="15">
        <f t="shared" si="108"/>
        <v>0</v>
      </c>
      <c r="I1147" s="15" t="s">
        <v>372</v>
      </c>
      <c r="J1147" s="10">
        <v>100000000733642</v>
      </c>
      <c r="K1147" s="9" t="s">
        <v>402</v>
      </c>
      <c r="L1147" s="10">
        <v>100000000612403</v>
      </c>
      <c r="M1147" s="9" t="s">
        <v>405</v>
      </c>
      <c r="N1147" s="9"/>
      <c r="O1147" s="9">
        <v>3</v>
      </c>
      <c r="P1147" s="9">
        <v>3</v>
      </c>
      <c r="Q1147" s="9">
        <v>0</v>
      </c>
    </row>
    <row r="1148" spans="1:17" hidden="1" x14ac:dyDescent="0.25">
      <c r="A1148" s="8" t="str">
        <f t="shared" si="104"/>
        <v>Architectural Surgical Medical SystemsDraeger Medical UK Limited</v>
      </c>
      <c r="B1148" s="8" t="str">
        <f>VLOOKUP(J1148,'Contract IDs'!A:D,4,0)</f>
        <v>Architectural Surgical Medical Systems</v>
      </c>
      <c r="C1148" s="8" t="str">
        <f>VLOOKUP(L1148,'Supplier IDs'!A:C,3,0)</f>
        <v>Draeger Medical UK Limited</v>
      </c>
      <c r="D1148" s="8" t="str">
        <f t="shared" si="103"/>
        <v>Fixed Pendant</v>
      </c>
      <c r="E1148" s="8">
        <f t="shared" si="105"/>
        <v>0</v>
      </c>
      <c r="F1148" s="8">
        <f t="shared" si="106"/>
        <v>4</v>
      </c>
      <c r="G1148" s="8">
        <f t="shared" si="107"/>
        <v>4</v>
      </c>
      <c r="H1148" s="15">
        <f t="shared" si="108"/>
        <v>0</v>
      </c>
      <c r="I1148" s="15" t="s">
        <v>372</v>
      </c>
      <c r="J1148" s="10">
        <v>100000000733642</v>
      </c>
      <c r="K1148" s="9" t="s">
        <v>402</v>
      </c>
      <c r="L1148" s="10">
        <v>100000000612403</v>
      </c>
      <c r="M1148" s="9" t="s">
        <v>405</v>
      </c>
      <c r="N1148" s="9"/>
      <c r="O1148" s="9">
        <v>4</v>
      </c>
      <c r="P1148" s="9">
        <v>4</v>
      </c>
      <c r="Q1148" s="9">
        <v>0</v>
      </c>
    </row>
    <row r="1149" spans="1:17" hidden="1" x14ac:dyDescent="0.25">
      <c r="A1149" s="8" t="str">
        <f t="shared" si="104"/>
        <v>Architectural Surgical Medical SystemsDraeger Medical UK Limited</v>
      </c>
      <c r="B1149" s="8" t="str">
        <f>VLOOKUP(J1149,'Contract IDs'!A:D,4,0)</f>
        <v>Architectural Surgical Medical Systems</v>
      </c>
      <c r="C1149" s="8" t="str">
        <f>VLOOKUP(L1149,'Supplier IDs'!A:C,3,0)</f>
        <v>Draeger Medical UK Limited</v>
      </c>
      <c r="D1149" s="8" t="str">
        <f t="shared" si="103"/>
        <v>Fixed Pendant</v>
      </c>
      <c r="E1149" s="8">
        <f t="shared" si="105"/>
        <v>0</v>
      </c>
      <c r="F1149" s="8">
        <f t="shared" si="106"/>
        <v>5</v>
      </c>
      <c r="G1149" s="8">
        <f t="shared" si="107"/>
        <v>5</v>
      </c>
      <c r="H1149" s="15">
        <f t="shared" si="108"/>
        <v>0</v>
      </c>
      <c r="I1149" s="15" t="s">
        <v>372</v>
      </c>
      <c r="J1149" s="10">
        <v>100000000733642</v>
      </c>
      <c r="K1149" s="9" t="s">
        <v>402</v>
      </c>
      <c r="L1149" s="10">
        <v>100000000612403</v>
      </c>
      <c r="M1149" s="9" t="s">
        <v>405</v>
      </c>
      <c r="N1149" s="9"/>
      <c r="O1149" s="9">
        <v>5</v>
      </c>
      <c r="P1149" s="9">
        <v>5</v>
      </c>
      <c r="Q1149" s="9">
        <v>0</v>
      </c>
    </row>
    <row r="1150" spans="1:17" hidden="1" x14ac:dyDescent="0.25">
      <c r="A1150" s="8" t="str">
        <f t="shared" si="104"/>
        <v>Architectural Surgical Medical SystemsDraeger Medical UK Limited</v>
      </c>
      <c r="B1150" s="8" t="str">
        <f>VLOOKUP(J1150,'Contract IDs'!A:D,4,0)</f>
        <v>Architectural Surgical Medical Systems</v>
      </c>
      <c r="C1150" s="8" t="str">
        <f>VLOOKUP(L1150,'Supplier IDs'!A:C,3,0)</f>
        <v>Draeger Medical UK Limited</v>
      </c>
      <c r="D1150" s="8" t="str">
        <f t="shared" si="103"/>
        <v>Fixed Pendant</v>
      </c>
      <c r="E1150" s="8">
        <f t="shared" si="105"/>
        <v>0</v>
      </c>
      <c r="F1150" s="8">
        <f t="shared" si="106"/>
        <v>6</v>
      </c>
      <c r="G1150" s="8">
        <f t="shared" si="107"/>
        <v>10</v>
      </c>
      <c r="H1150" s="15">
        <f t="shared" si="108"/>
        <v>0.05</v>
      </c>
      <c r="I1150" s="15" t="s">
        <v>372</v>
      </c>
      <c r="J1150" s="10">
        <v>100000000733642</v>
      </c>
      <c r="K1150" s="9" t="s">
        <v>402</v>
      </c>
      <c r="L1150" s="10">
        <v>100000000612403</v>
      </c>
      <c r="M1150" s="9" t="s">
        <v>405</v>
      </c>
      <c r="N1150" s="9"/>
      <c r="O1150" s="9">
        <v>6</v>
      </c>
      <c r="P1150" s="9">
        <v>10</v>
      </c>
      <c r="Q1150" s="9">
        <v>5</v>
      </c>
    </row>
    <row r="1151" spans="1:17" hidden="1" x14ac:dyDescent="0.25">
      <c r="A1151" s="8" t="str">
        <f t="shared" si="104"/>
        <v>Architectural Surgical Medical SystemsDraeger Medical UK Limited</v>
      </c>
      <c r="B1151" s="8" t="str">
        <f>VLOOKUP(J1151,'Contract IDs'!A:D,4,0)</f>
        <v>Architectural Surgical Medical Systems</v>
      </c>
      <c r="C1151" s="8" t="str">
        <f>VLOOKUP(L1151,'Supplier IDs'!A:C,3,0)</f>
        <v>Draeger Medical UK Limited</v>
      </c>
      <c r="D1151" s="8" t="str">
        <f t="shared" si="103"/>
        <v>Fixed Pendant</v>
      </c>
      <c r="E1151" s="8">
        <f t="shared" si="105"/>
        <v>0</v>
      </c>
      <c r="F1151" s="8">
        <f t="shared" si="106"/>
        <v>11</v>
      </c>
      <c r="G1151" s="8">
        <f t="shared" si="107"/>
        <v>15</v>
      </c>
      <c r="H1151" s="15">
        <f t="shared" si="108"/>
        <v>0.1</v>
      </c>
      <c r="I1151" s="15" t="s">
        <v>372</v>
      </c>
      <c r="J1151" s="10">
        <v>100000000733642</v>
      </c>
      <c r="K1151" s="9" t="s">
        <v>402</v>
      </c>
      <c r="L1151" s="10">
        <v>100000000612403</v>
      </c>
      <c r="M1151" s="9" t="s">
        <v>405</v>
      </c>
      <c r="N1151" s="9"/>
      <c r="O1151" s="9">
        <v>11</v>
      </c>
      <c r="P1151" s="9">
        <v>15</v>
      </c>
      <c r="Q1151" s="9">
        <v>10</v>
      </c>
    </row>
    <row r="1152" spans="1:17" hidden="1" x14ac:dyDescent="0.25">
      <c r="A1152" s="8" t="str">
        <f t="shared" si="104"/>
        <v>Architectural Surgical Medical SystemsDraeger Medical UK Limited</v>
      </c>
      <c r="B1152" s="8" t="str">
        <f>VLOOKUP(J1152,'Contract IDs'!A:D,4,0)</f>
        <v>Architectural Surgical Medical Systems</v>
      </c>
      <c r="C1152" s="8" t="str">
        <f>VLOOKUP(L1152,'Supplier IDs'!A:C,3,0)</f>
        <v>Draeger Medical UK Limited</v>
      </c>
      <c r="D1152" s="8" t="str">
        <f t="shared" si="103"/>
        <v>Fixed Pendant</v>
      </c>
      <c r="E1152" s="8">
        <f t="shared" si="105"/>
        <v>0</v>
      </c>
      <c r="F1152" s="8">
        <f t="shared" si="106"/>
        <v>16</v>
      </c>
      <c r="G1152" s="8">
        <f t="shared" si="107"/>
        <v>20</v>
      </c>
      <c r="H1152" s="15">
        <f t="shared" si="108"/>
        <v>0.1</v>
      </c>
      <c r="I1152" s="15" t="s">
        <v>372</v>
      </c>
      <c r="J1152" s="10">
        <v>100000000733642</v>
      </c>
      <c r="K1152" s="9" t="s">
        <v>402</v>
      </c>
      <c r="L1152" s="10">
        <v>100000000612403</v>
      </c>
      <c r="M1152" s="9" t="s">
        <v>405</v>
      </c>
      <c r="N1152" s="9"/>
      <c r="O1152" s="9">
        <v>16</v>
      </c>
      <c r="P1152" s="9">
        <v>20</v>
      </c>
      <c r="Q1152" s="9">
        <v>10</v>
      </c>
    </row>
    <row r="1153" spans="1:17" hidden="1" x14ac:dyDescent="0.25">
      <c r="A1153" s="8" t="str">
        <f t="shared" si="104"/>
        <v>Architectural Surgical Medical SystemsDraeger Medical UK Limited</v>
      </c>
      <c r="B1153" s="8" t="str">
        <f>VLOOKUP(J1153,'Contract IDs'!A:D,4,0)</f>
        <v>Architectural Surgical Medical Systems</v>
      </c>
      <c r="C1153" s="8" t="str">
        <f>VLOOKUP(L1153,'Supplier IDs'!A:C,3,0)</f>
        <v>Draeger Medical UK Limited</v>
      </c>
      <c r="D1153" s="8" t="str">
        <f t="shared" si="103"/>
        <v>Fixed Pendant</v>
      </c>
      <c r="E1153" s="8">
        <f t="shared" si="105"/>
        <v>0</v>
      </c>
      <c r="F1153" s="8">
        <f t="shared" si="106"/>
        <v>21</v>
      </c>
      <c r="G1153" s="8">
        <f t="shared" si="107"/>
        <v>25</v>
      </c>
      <c r="H1153" s="15">
        <f t="shared" si="108"/>
        <v>0.1</v>
      </c>
      <c r="I1153" s="15" t="s">
        <v>372</v>
      </c>
      <c r="J1153" s="10">
        <v>100000000733642</v>
      </c>
      <c r="K1153" s="9" t="s">
        <v>402</v>
      </c>
      <c r="L1153" s="10">
        <v>100000000612403</v>
      </c>
      <c r="M1153" s="9" t="s">
        <v>405</v>
      </c>
      <c r="N1153" s="9"/>
      <c r="O1153" s="9">
        <v>21</v>
      </c>
      <c r="P1153" s="9">
        <v>25</v>
      </c>
      <c r="Q1153" s="9">
        <v>10</v>
      </c>
    </row>
    <row r="1154" spans="1:17" hidden="1" x14ac:dyDescent="0.25">
      <c r="A1154" s="8" t="str">
        <f t="shared" si="104"/>
        <v>Architectural Surgical Medical SystemsDraeger Medical UK Limited</v>
      </c>
      <c r="B1154" s="8" t="str">
        <f>VLOOKUP(J1154,'Contract IDs'!A:D,4,0)</f>
        <v>Architectural Surgical Medical Systems</v>
      </c>
      <c r="C1154" s="8" t="str">
        <f>VLOOKUP(L1154,'Supplier IDs'!A:C,3,0)</f>
        <v>Draeger Medical UK Limited</v>
      </c>
      <c r="D1154" s="8" t="str">
        <f t="shared" ref="D1154:D1217" si="109">IF(M1154="","No Sub Cat",M1154)</f>
        <v>Fixed Pendant</v>
      </c>
      <c r="E1154" s="8">
        <f t="shared" si="105"/>
        <v>0</v>
      </c>
      <c r="F1154" s="8">
        <f t="shared" si="106"/>
        <v>26</v>
      </c>
      <c r="G1154" s="8">
        <f t="shared" si="107"/>
        <v>999999</v>
      </c>
      <c r="H1154" s="15">
        <f t="shared" si="108"/>
        <v>0.1</v>
      </c>
      <c r="I1154" s="15" t="s">
        <v>372</v>
      </c>
      <c r="J1154" s="10">
        <v>100000000733642</v>
      </c>
      <c r="K1154" s="9" t="s">
        <v>402</v>
      </c>
      <c r="L1154" s="10">
        <v>100000000612403</v>
      </c>
      <c r="M1154" s="9" t="s">
        <v>405</v>
      </c>
      <c r="N1154" s="9"/>
      <c r="O1154" s="9">
        <v>26</v>
      </c>
      <c r="P1154" s="9">
        <v>999999</v>
      </c>
      <c r="Q1154" s="9">
        <v>10</v>
      </c>
    </row>
    <row r="1155" spans="1:17" hidden="1" x14ac:dyDescent="0.25">
      <c r="A1155" s="8" t="str">
        <f t="shared" ref="A1155:A1218" si="110">B1155&amp;C1155</f>
        <v>Architectural Surgical Medical SystemsDraeger Medical UK Limited</v>
      </c>
      <c r="B1155" s="8" t="str">
        <f>VLOOKUP(J1155,'Contract IDs'!A:D,4,0)</f>
        <v>Architectural Surgical Medical Systems</v>
      </c>
      <c r="C1155" s="8" t="str">
        <f>VLOOKUP(L1155,'Supplier IDs'!A:C,3,0)</f>
        <v>Draeger Medical UK Limited</v>
      </c>
      <c r="D1155" s="8" t="str">
        <f t="shared" si="109"/>
        <v>Fixed Theatre Light</v>
      </c>
      <c r="E1155" s="8">
        <f t="shared" ref="E1155:E1218" si="111">N1155</f>
        <v>0</v>
      </c>
      <c r="F1155" s="8">
        <f t="shared" ref="F1155:F1218" si="112">O1155</f>
        <v>0</v>
      </c>
      <c r="G1155" s="8">
        <f t="shared" ref="G1155:G1218" si="113">P1155</f>
        <v>2</v>
      </c>
      <c r="H1155" s="15">
        <f t="shared" ref="H1155:H1218" si="114">Q1155/100</f>
        <v>0</v>
      </c>
      <c r="I1155" s="15" t="s">
        <v>372</v>
      </c>
      <c r="J1155" s="10">
        <v>100000000733642</v>
      </c>
      <c r="K1155" s="9" t="s">
        <v>402</v>
      </c>
      <c r="L1155" s="10">
        <v>100000000612403</v>
      </c>
      <c r="M1155" s="9" t="s">
        <v>406</v>
      </c>
      <c r="N1155" s="9"/>
      <c r="O1155" s="9">
        <v>0</v>
      </c>
      <c r="P1155" s="9">
        <v>2</v>
      </c>
      <c r="Q1155" s="9">
        <v>0</v>
      </c>
    </row>
    <row r="1156" spans="1:17" hidden="1" x14ac:dyDescent="0.25">
      <c r="A1156" s="8" t="str">
        <f t="shared" si="110"/>
        <v>Architectural Surgical Medical SystemsDraeger Medical UK Limited</v>
      </c>
      <c r="B1156" s="8" t="str">
        <f>VLOOKUP(J1156,'Contract IDs'!A:D,4,0)</f>
        <v>Architectural Surgical Medical Systems</v>
      </c>
      <c r="C1156" s="8" t="str">
        <f>VLOOKUP(L1156,'Supplier IDs'!A:C,3,0)</f>
        <v>Draeger Medical UK Limited</v>
      </c>
      <c r="D1156" s="8" t="str">
        <f t="shared" si="109"/>
        <v>Fixed Theatre Light</v>
      </c>
      <c r="E1156" s="8">
        <f t="shared" si="111"/>
        <v>0</v>
      </c>
      <c r="F1156" s="8">
        <f t="shared" si="112"/>
        <v>3</v>
      </c>
      <c r="G1156" s="8">
        <f t="shared" si="113"/>
        <v>3</v>
      </c>
      <c r="H1156" s="15">
        <f t="shared" si="114"/>
        <v>0</v>
      </c>
      <c r="I1156" s="15" t="s">
        <v>372</v>
      </c>
      <c r="J1156" s="10">
        <v>100000000733642</v>
      </c>
      <c r="K1156" s="9" t="s">
        <v>402</v>
      </c>
      <c r="L1156" s="10">
        <v>100000000612403</v>
      </c>
      <c r="M1156" s="9" t="s">
        <v>406</v>
      </c>
      <c r="N1156" s="9"/>
      <c r="O1156" s="9">
        <v>3</v>
      </c>
      <c r="P1156" s="9">
        <v>3</v>
      </c>
      <c r="Q1156" s="9">
        <v>0</v>
      </c>
    </row>
    <row r="1157" spans="1:17" hidden="1" x14ac:dyDescent="0.25">
      <c r="A1157" s="8" t="str">
        <f t="shared" si="110"/>
        <v>Architectural Surgical Medical SystemsDraeger Medical UK Limited</v>
      </c>
      <c r="B1157" s="8" t="str">
        <f>VLOOKUP(J1157,'Contract IDs'!A:D,4,0)</f>
        <v>Architectural Surgical Medical Systems</v>
      </c>
      <c r="C1157" s="8" t="str">
        <f>VLOOKUP(L1157,'Supplier IDs'!A:C,3,0)</f>
        <v>Draeger Medical UK Limited</v>
      </c>
      <c r="D1157" s="8" t="str">
        <f t="shared" si="109"/>
        <v>Fixed Theatre Light</v>
      </c>
      <c r="E1157" s="8">
        <f t="shared" si="111"/>
        <v>0</v>
      </c>
      <c r="F1157" s="8">
        <f t="shared" si="112"/>
        <v>4</v>
      </c>
      <c r="G1157" s="8">
        <f t="shared" si="113"/>
        <v>4</v>
      </c>
      <c r="H1157" s="15">
        <f t="shared" si="114"/>
        <v>0</v>
      </c>
      <c r="I1157" s="15" t="s">
        <v>372</v>
      </c>
      <c r="J1157" s="10">
        <v>100000000733642</v>
      </c>
      <c r="K1157" s="9" t="s">
        <v>402</v>
      </c>
      <c r="L1157" s="10">
        <v>100000000612403</v>
      </c>
      <c r="M1157" s="9" t="s">
        <v>406</v>
      </c>
      <c r="N1157" s="9"/>
      <c r="O1157" s="9">
        <v>4</v>
      </c>
      <c r="P1157" s="9">
        <v>4</v>
      </c>
      <c r="Q1157" s="9">
        <v>0</v>
      </c>
    </row>
    <row r="1158" spans="1:17" hidden="1" x14ac:dyDescent="0.25">
      <c r="A1158" s="8" t="str">
        <f t="shared" si="110"/>
        <v>Architectural Surgical Medical SystemsDraeger Medical UK Limited</v>
      </c>
      <c r="B1158" s="8" t="str">
        <f>VLOOKUP(J1158,'Contract IDs'!A:D,4,0)</f>
        <v>Architectural Surgical Medical Systems</v>
      </c>
      <c r="C1158" s="8" t="str">
        <f>VLOOKUP(L1158,'Supplier IDs'!A:C,3,0)</f>
        <v>Draeger Medical UK Limited</v>
      </c>
      <c r="D1158" s="8" t="str">
        <f t="shared" si="109"/>
        <v>Fixed Theatre Light</v>
      </c>
      <c r="E1158" s="8">
        <f t="shared" si="111"/>
        <v>0</v>
      </c>
      <c r="F1158" s="8">
        <f t="shared" si="112"/>
        <v>5</v>
      </c>
      <c r="G1158" s="8">
        <f t="shared" si="113"/>
        <v>5</v>
      </c>
      <c r="H1158" s="15">
        <f t="shared" si="114"/>
        <v>0</v>
      </c>
      <c r="I1158" s="15" t="s">
        <v>372</v>
      </c>
      <c r="J1158" s="10">
        <v>100000000733642</v>
      </c>
      <c r="K1158" s="9" t="s">
        <v>402</v>
      </c>
      <c r="L1158" s="10">
        <v>100000000612403</v>
      </c>
      <c r="M1158" s="9" t="s">
        <v>406</v>
      </c>
      <c r="N1158" s="9"/>
      <c r="O1158" s="9">
        <v>5</v>
      </c>
      <c r="P1158" s="9">
        <v>5</v>
      </c>
      <c r="Q1158" s="9">
        <v>0</v>
      </c>
    </row>
    <row r="1159" spans="1:17" hidden="1" x14ac:dyDescent="0.25">
      <c r="A1159" s="8" t="str">
        <f t="shared" si="110"/>
        <v>Architectural Surgical Medical SystemsDraeger Medical UK Limited</v>
      </c>
      <c r="B1159" s="8" t="str">
        <f>VLOOKUP(J1159,'Contract IDs'!A:D,4,0)</f>
        <v>Architectural Surgical Medical Systems</v>
      </c>
      <c r="C1159" s="8" t="str">
        <f>VLOOKUP(L1159,'Supplier IDs'!A:C,3,0)</f>
        <v>Draeger Medical UK Limited</v>
      </c>
      <c r="D1159" s="8" t="str">
        <f t="shared" si="109"/>
        <v>Fixed Theatre Light</v>
      </c>
      <c r="E1159" s="8">
        <f t="shared" si="111"/>
        <v>0</v>
      </c>
      <c r="F1159" s="8">
        <f t="shared" si="112"/>
        <v>6</v>
      </c>
      <c r="G1159" s="8">
        <f t="shared" si="113"/>
        <v>10</v>
      </c>
      <c r="H1159" s="15">
        <f t="shared" si="114"/>
        <v>0.05</v>
      </c>
      <c r="I1159" s="15" t="s">
        <v>372</v>
      </c>
      <c r="J1159" s="10">
        <v>100000000733642</v>
      </c>
      <c r="K1159" s="9" t="s">
        <v>402</v>
      </c>
      <c r="L1159" s="10">
        <v>100000000612403</v>
      </c>
      <c r="M1159" s="9" t="s">
        <v>406</v>
      </c>
      <c r="N1159" s="9"/>
      <c r="O1159" s="9">
        <v>6</v>
      </c>
      <c r="P1159" s="9">
        <v>10</v>
      </c>
      <c r="Q1159" s="9">
        <v>5</v>
      </c>
    </row>
    <row r="1160" spans="1:17" hidden="1" x14ac:dyDescent="0.25">
      <c r="A1160" s="8" t="str">
        <f t="shared" si="110"/>
        <v>Architectural Surgical Medical SystemsDraeger Medical UK Limited</v>
      </c>
      <c r="B1160" s="8" t="str">
        <f>VLOOKUP(J1160,'Contract IDs'!A:D,4,0)</f>
        <v>Architectural Surgical Medical Systems</v>
      </c>
      <c r="C1160" s="8" t="str">
        <f>VLOOKUP(L1160,'Supplier IDs'!A:C,3,0)</f>
        <v>Draeger Medical UK Limited</v>
      </c>
      <c r="D1160" s="8" t="str">
        <f t="shared" si="109"/>
        <v>Fixed Theatre Light</v>
      </c>
      <c r="E1160" s="8">
        <f t="shared" si="111"/>
        <v>0</v>
      </c>
      <c r="F1160" s="8">
        <f t="shared" si="112"/>
        <v>11</v>
      </c>
      <c r="G1160" s="8">
        <f t="shared" si="113"/>
        <v>15</v>
      </c>
      <c r="H1160" s="15">
        <f t="shared" si="114"/>
        <v>0.1</v>
      </c>
      <c r="I1160" s="15" t="s">
        <v>372</v>
      </c>
      <c r="J1160" s="10">
        <v>100000000733642</v>
      </c>
      <c r="K1160" s="9" t="s">
        <v>402</v>
      </c>
      <c r="L1160" s="10">
        <v>100000000612403</v>
      </c>
      <c r="M1160" s="9" t="s">
        <v>406</v>
      </c>
      <c r="N1160" s="9"/>
      <c r="O1160" s="9">
        <v>11</v>
      </c>
      <c r="P1160" s="9">
        <v>15</v>
      </c>
      <c r="Q1160" s="9">
        <v>10</v>
      </c>
    </row>
    <row r="1161" spans="1:17" hidden="1" x14ac:dyDescent="0.25">
      <c r="A1161" s="8" t="str">
        <f t="shared" si="110"/>
        <v>Architectural Surgical Medical SystemsDraeger Medical UK Limited</v>
      </c>
      <c r="B1161" s="8" t="str">
        <f>VLOOKUP(J1161,'Contract IDs'!A:D,4,0)</f>
        <v>Architectural Surgical Medical Systems</v>
      </c>
      <c r="C1161" s="8" t="str">
        <f>VLOOKUP(L1161,'Supplier IDs'!A:C,3,0)</f>
        <v>Draeger Medical UK Limited</v>
      </c>
      <c r="D1161" s="8" t="str">
        <f t="shared" si="109"/>
        <v>Fixed Theatre Light</v>
      </c>
      <c r="E1161" s="8">
        <f t="shared" si="111"/>
        <v>0</v>
      </c>
      <c r="F1161" s="8">
        <f t="shared" si="112"/>
        <v>16</v>
      </c>
      <c r="G1161" s="8">
        <f t="shared" si="113"/>
        <v>20</v>
      </c>
      <c r="H1161" s="15">
        <f t="shared" si="114"/>
        <v>0.1</v>
      </c>
      <c r="I1161" s="15" t="s">
        <v>372</v>
      </c>
      <c r="J1161" s="10">
        <v>100000000733642</v>
      </c>
      <c r="K1161" s="9" t="s">
        <v>402</v>
      </c>
      <c r="L1161" s="10">
        <v>100000000612403</v>
      </c>
      <c r="M1161" s="9" t="s">
        <v>406</v>
      </c>
      <c r="N1161" s="9"/>
      <c r="O1161" s="9">
        <v>16</v>
      </c>
      <c r="P1161" s="9">
        <v>20</v>
      </c>
      <c r="Q1161" s="9">
        <v>10</v>
      </c>
    </row>
    <row r="1162" spans="1:17" hidden="1" x14ac:dyDescent="0.25">
      <c r="A1162" s="8" t="str">
        <f t="shared" si="110"/>
        <v>Architectural Surgical Medical SystemsDraeger Medical UK Limited</v>
      </c>
      <c r="B1162" s="8" t="str">
        <f>VLOOKUP(J1162,'Contract IDs'!A:D,4,0)</f>
        <v>Architectural Surgical Medical Systems</v>
      </c>
      <c r="C1162" s="8" t="str">
        <f>VLOOKUP(L1162,'Supplier IDs'!A:C,3,0)</f>
        <v>Draeger Medical UK Limited</v>
      </c>
      <c r="D1162" s="8" t="str">
        <f t="shared" si="109"/>
        <v>Fixed Theatre Light</v>
      </c>
      <c r="E1162" s="8">
        <f t="shared" si="111"/>
        <v>0</v>
      </c>
      <c r="F1162" s="8">
        <f t="shared" si="112"/>
        <v>21</v>
      </c>
      <c r="G1162" s="8">
        <f t="shared" si="113"/>
        <v>25</v>
      </c>
      <c r="H1162" s="15">
        <f t="shared" si="114"/>
        <v>0.1</v>
      </c>
      <c r="I1162" s="15" t="s">
        <v>372</v>
      </c>
      <c r="J1162" s="10">
        <v>100000000733642</v>
      </c>
      <c r="K1162" s="9" t="s">
        <v>402</v>
      </c>
      <c r="L1162" s="10">
        <v>100000000612403</v>
      </c>
      <c r="M1162" s="9" t="s">
        <v>406</v>
      </c>
      <c r="N1162" s="9"/>
      <c r="O1162" s="9">
        <v>21</v>
      </c>
      <c r="P1162" s="9">
        <v>25</v>
      </c>
      <c r="Q1162" s="9">
        <v>10</v>
      </c>
    </row>
    <row r="1163" spans="1:17" hidden="1" x14ac:dyDescent="0.25">
      <c r="A1163" s="8" t="str">
        <f t="shared" si="110"/>
        <v>Architectural Surgical Medical SystemsDraeger Medical UK Limited</v>
      </c>
      <c r="B1163" s="8" t="str">
        <f>VLOOKUP(J1163,'Contract IDs'!A:D,4,0)</f>
        <v>Architectural Surgical Medical Systems</v>
      </c>
      <c r="C1163" s="8" t="str">
        <f>VLOOKUP(L1163,'Supplier IDs'!A:C,3,0)</f>
        <v>Draeger Medical UK Limited</v>
      </c>
      <c r="D1163" s="8" t="str">
        <f t="shared" si="109"/>
        <v>Fixed Theatre Light</v>
      </c>
      <c r="E1163" s="8">
        <f t="shared" si="111"/>
        <v>0</v>
      </c>
      <c r="F1163" s="8">
        <f t="shared" si="112"/>
        <v>26</v>
      </c>
      <c r="G1163" s="8">
        <f t="shared" si="113"/>
        <v>999999</v>
      </c>
      <c r="H1163" s="15">
        <f t="shared" si="114"/>
        <v>0.1</v>
      </c>
      <c r="I1163" s="15" t="s">
        <v>372</v>
      </c>
      <c r="J1163" s="10">
        <v>100000000733642</v>
      </c>
      <c r="K1163" s="9" t="s">
        <v>402</v>
      </c>
      <c r="L1163" s="10">
        <v>100000000612403</v>
      </c>
      <c r="M1163" s="9" t="s">
        <v>406</v>
      </c>
      <c r="N1163" s="9"/>
      <c r="O1163" s="9">
        <v>26</v>
      </c>
      <c r="P1163" s="9">
        <v>999999</v>
      </c>
      <c r="Q1163" s="9">
        <v>10</v>
      </c>
    </row>
    <row r="1164" spans="1:17" hidden="1" x14ac:dyDescent="0.25">
      <c r="A1164" s="8" t="str">
        <f t="shared" si="110"/>
        <v>Architectural Surgical Medical SystemsDraeger Medical UK Limited</v>
      </c>
      <c r="B1164" s="8" t="str">
        <f>VLOOKUP(J1164,'Contract IDs'!A:D,4,0)</f>
        <v>Architectural Surgical Medical Systems</v>
      </c>
      <c r="C1164" s="8" t="str">
        <f>VLOOKUP(L1164,'Supplier IDs'!A:C,3,0)</f>
        <v>Draeger Medical UK Limited</v>
      </c>
      <c r="D1164" s="8" t="str">
        <f t="shared" si="109"/>
        <v>Multi-Move Pendant</v>
      </c>
      <c r="E1164" s="8">
        <f t="shared" si="111"/>
        <v>0</v>
      </c>
      <c r="F1164" s="8">
        <f t="shared" si="112"/>
        <v>0</v>
      </c>
      <c r="G1164" s="8">
        <f t="shared" si="113"/>
        <v>2</v>
      </c>
      <c r="H1164" s="15">
        <f t="shared" si="114"/>
        <v>0</v>
      </c>
      <c r="I1164" s="15" t="s">
        <v>372</v>
      </c>
      <c r="J1164" s="10">
        <v>100000000733642</v>
      </c>
      <c r="K1164" s="9" t="s">
        <v>402</v>
      </c>
      <c r="L1164" s="10">
        <v>100000000612403</v>
      </c>
      <c r="M1164" s="9" t="s">
        <v>408</v>
      </c>
      <c r="N1164" s="9"/>
      <c r="O1164" s="9">
        <v>0</v>
      </c>
      <c r="P1164" s="9">
        <v>2</v>
      </c>
      <c r="Q1164" s="9">
        <v>0</v>
      </c>
    </row>
    <row r="1165" spans="1:17" hidden="1" x14ac:dyDescent="0.25">
      <c r="A1165" s="8" t="str">
        <f t="shared" si="110"/>
        <v>Architectural Surgical Medical SystemsDraeger Medical UK Limited</v>
      </c>
      <c r="B1165" s="8" t="str">
        <f>VLOOKUP(J1165,'Contract IDs'!A:D,4,0)</f>
        <v>Architectural Surgical Medical Systems</v>
      </c>
      <c r="C1165" s="8" t="str">
        <f>VLOOKUP(L1165,'Supplier IDs'!A:C,3,0)</f>
        <v>Draeger Medical UK Limited</v>
      </c>
      <c r="D1165" s="8" t="str">
        <f t="shared" si="109"/>
        <v>Multi-Move Pendant</v>
      </c>
      <c r="E1165" s="8">
        <f t="shared" si="111"/>
        <v>0</v>
      </c>
      <c r="F1165" s="8">
        <f t="shared" si="112"/>
        <v>3</v>
      </c>
      <c r="G1165" s="8">
        <f t="shared" si="113"/>
        <v>3</v>
      </c>
      <c r="H1165" s="15">
        <f t="shared" si="114"/>
        <v>0</v>
      </c>
      <c r="I1165" s="15" t="s">
        <v>372</v>
      </c>
      <c r="J1165" s="10">
        <v>100000000733642</v>
      </c>
      <c r="K1165" s="9" t="s">
        <v>402</v>
      </c>
      <c r="L1165" s="10">
        <v>100000000612403</v>
      </c>
      <c r="M1165" s="9" t="s">
        <v>408</v>
      </c>
      <c r="N1165" s="9"/>
      <c r="O1165" s="9">
        <v>3</v>
      </c>
      <c r="P1165" s="9">
        <v>3</v>
      </c>
      <c r="Q1165" s="9">
        <v>0</v>
      </c>
    </row>
    <row r="1166" spans="1:17" hidden="1" x14ac:dyDescent="0.25">
      <c r="A1166" s="8" t="str">
        <f t="shared" si="110"/>
        <v>Architectural Surgical Medical SystemsDraeger Medical UK Limited</v>
      </c>
      <c r="B1166" s="8" t="str">
        <f>VLOOKUP(J1166,'Contract IDs'!A:D,4,0)</f>
        <v>Architectural Surgical Medical Systems</v>
      </c>
      <c r="C1166" s="8" t="str">
        <f>VLOOKUP(L1166,'Supplier IDs'!A:C,3,0)</f>
        <v>Draeger Medical UK Limited</v>
      </c>
      <c r="D1166" s="8" t="str">
        <f t="shared" si="109"/>
        <v>Multi-Move Pendant</v>
      </c>
      <c r="E1166" s="8">
        <f t="shared" si="111"/>
        <v>0</v>
      </c>
      <c r="F1166" s="8">
        <f t="shared" si="112"/>
        <v>4</v>
      </c>
      <c r="G1166" s="8">
        <f t="shared" si="113"/>
        <v>4</v>
      </c>
      <c r="H1166" s="15">
        <f t="shared" si="114"/>
        <v>0</v>
      </c>
      <c r="I1166" s="15" t="s">
        <v>372</v>
      </c>
      <c r="J1166" s="10">
        <v>100000000733642</v>
      </c>
      <c r="K1166" s="9" t="s">
        <v>402</v>
      </c>
      <c r="L1166" s="10">
        <v>100000000612403</v>
      </c>
      <c r="M1166" s="9" t="s">
        <v>408</v>
      </c>
      <c r="N1166" s="9"/>
      <c r="O1166" s="9">
        <v>4</v>
      </c>
      <c r="P1166" s="9">
        <v>4</v>
      </c>
      <c r="Q1166" s="9">
        <v>0</v>
      </c>
    </row>
    <row r="1167" spans="1:17" hidden="1" x14ac:dyDescent="0.25">
      <c r="A1167" s="8" t="str">
        <f t="shared" si="110"/>
        <v>Architectural Surgical Medical SystemsDraeger Medical UK Limited</v>
      </c>
      <c r="B1167" s="8" t="str">
        <f>VLOOKUP(J1167,'Contract IDs'!A:D,4,0)</f>
        <v>Architectural Surgical Medical Systems</v>
      </c>
      <c r="C1167" s="8" t="str">
        <f>VLOOKUP(L1167,'Supplier IDs'!A:C,3,0)</f>
        <v>Draeger Medical UK Limited</v>
      </c>
      <c r="D1167" s="8" t="str">
        <f t="shared" si="109"/>
        <v>Multi-Move Pendant</v>
      </c>
      <c r="E1167" s="8">
        <f t="shared" si="111"/>
        <v>0</v>
      </c>
      <c r="F1167" s="8">
        <f t="shared" si="112"/>
        <v>5</v>
      </c>
      <c r="G1167" s="8">
        <f t="shared" si="113"/>
        <v>5</v>
      </c>
      <c r="H1167" s="15">
        <f t="shared" si="114"/>
        <v>0</v>
      </c>
      <c r="I1167" s="15" t="s">
        <v>372</v>
      </c>
      <c r="J1167" s="10">
        <v>100000000733642</v>
      </c>
      <c r="K1167" s="9" t="s">
        <v>402</v>
      </c>
      <c r="L1167" s="10">
        <v>100000000612403</v>
      </c>
      <c r="M1167" s="9" t="s">
        <v>408</v>
      </c>
      <c r="N1167" s="9"/>
      <c r="O1167" s="9">
        <v>5</v>
      </c>
      <c r="P1167" s="9">
        <v>5</v>
      </c>
      <c r="Q1167" s="9">
        <v>0</v>
      </c>
    </row>
    <row r="1168" spans="1:17" hidden="1" x14ac:dyDescent="0.25">
      <c r="A1168" s="8" t="str">
        <f t="shared" si="110"/>
        <v>Architectural Surgical Medical SystemsDraeger Medical UK Limited</v>
      </c>
      <c r="B1168" s="8" t="str">
        <f>VLOOKUP(J1168,'Contract IDs'!A:D,4,0)</f>
        <v>Architectural Surgical Medical Systems</v>
      </c>
      <c r="C1168" s="8" t="str">
        <f>VLOOKUP(L1168,'Supplier IDs'!A:C,3,0)</f>
        <v>Draeger Medical UK Limited</v>
      </c>
      <c r="D1168" s="8" t="str">
        <f t="shared" si="109"/>
        <v>Multi-Move Pendant</v>
      </c>
      <c r="E1168" s="8">
        <f t="shared" si="111"/>
        <v>0</v>
      </c>
      <c r="F1168" s="8">
        <f t="shared" si="112"/>
        <v>6</v>
      </c>
      <c r="G1168" s="8">
        <f t="shared" si="113"/>
        <v>10</v>
      </c>
      <c r="H1168" s="15">
        <f t="shared" si="114"/>
        <v>0.05</v>
      </c>
      <c r="I1168" s="15" t="s">
        <v>372</v>
      </c>
      <c r="J1168" s="10">
        <v>100000000733642</v>
      </c>
      <c r="K1168" s="9" t="s">
        <v>402</v>
      </c>
      <c r="L1168" s="10">
        <v>100000000612403</v>
      </c>
      <c r="M1168" s="9" t="s">
        <v>408</v>
      </c>
      <c r="N1168" s="9"/>
      <c r="O1168" s="9">
        <v>6</v>
      </c>
      <c r="P1168" s="9">
        <v>10</v>
      </c>
      <c r="Q1168" s="9">
        <v>5</v>
      </c>
    </row>
    <row r="1169" spans="1:17" hidden="1" x14ac:dyDescent="0.25">
      <c r="A1169" s="8" t="str">
        <f t="shared" si="110"/>
        <v>Architectural Surgical Medical SystemsDraeger Medical UK Limited</v>
      </c>
      <c r="B1169" s="8" t="str">
        <f>VLOOKUP(J1169,'Contract IDs'!A:D,4,0)</f>
        <v>Architectural Surgical Medical Systems</v>
      </c>
      <c r="C1169" s="8" t="str">
        <f>VLOOKUP(L1169,'Supplier IDs'!A:C,3,0)</f>
        <v>Draeger Medical UK Limited</v>
      </c>
      <c r="D1169" s="8" t="str">
        <f t="shared" si="109"/>
        <v>Multi-Move Pendant</v>
      </c>
      <c r="E1169" s="8">
        <f t="shared" si="111"/>
        <v>0</v>
      </c>
      <c r="F1169" s="8">
        <f t="shared" si="112"/>
        <v>11</v>
      </c>
      <c r="G1169" s="8">
        <f t="shared" si="113"/>
        <v>15</v>
      </c>
      <c r="H1169" s="15">
        <f t="shared" si="114"/>
        <v>0.1</v>
      </c>
      <c r="I1169" s="15" t="s">
        <v>372</v>
      </c>
      <c r="J1169" s="10">
        <v>100000000733642</v>
      </c>
      <c r="K1169" s="9" t="s">
        <v>402</v>
      </c>
      <c r="L1169" s="10">
        <v>100000000612403</v>
      </c>
      <c r="M1169" s="9" t="s">
        <v>408</v>
      </c>
      <c r="N1169" s="9"/>
      <c r="O1169" s="9">
        <v>11</v>
      </c>
      <c r="P1169" s="9">
        <v>15</v>
      </c>
      <c r="Q1169" s="9">
        <v>10</v>
      </c>
    </row>
    <row r="1170" spans="1:17" hidden="1" x14ac:dyDescent="0.25">
      <c r="A1170" s="8" t="str">
        <f t="shared" si="110"/>
        <v>Architectural Surgical Medical SystemsDraeger Medical UK Limited</v>
      </c>
      <c r="B1170" s="8" t="str">
        <f>VLOOKUP(J1170,'Contract IDs'!A:D,4,0)</f>
        <v>Architectural Surgical Medical Systems</v>
      </c>
      <c r="C1170" s="8" t="str">
        <f>VLOOKUP(L1170,'Supplier IDs'!A:C,3,0)</f>
        <v>Draeger Medical UK Limited</v>
      </c>
      <c r="D1170" s="8" t="str">
        <f t="shared" si="109"/>
        <v>Multi-Move Pendant</v>
      </c>
      <c r="E1170" s="8">
        <f t="shared" si="111"/>
        <v>0</v>
      </c>
      <c r="F1170" s="8">
        <f t="shared" si="112"/>
        <v>16</v>
      </c>
      <c r="G1170" s="8">
        <f t="shared" si="113"/>
        <v>20</v>
      </c>
      <c r="H1170" s="15">
        <f t="shared" si="114"/>
        <v>0.1</v>
      </c>
      <c r="I1170" s="15" t="s">
        <v>372</v>
      </c>
      <c r="J1170" s="10">
        <v>100000000733642</v>
      </c>
      <c r="K1170" s="9" t="s">
        <v>402</v>
      </c>
      <c r="L1170" s="10">
        <v>100000000612403</v>
      </c>
      <c r="M1170" s="9" t="s">
        <v>408</v>
      </c>
      <c r="N1170" s="9"/>
      <c r="O1170" s="9">
        <v>16</v>
      </c>
      <c r="P1170" s="9">
        <v>20</v>
      </c>
      <c r="Q1170" s="9">
        <v>10</v>
      </c>
    </row>
    <row r="1171" spans="1:17" hidden="1" x14ac:dyDescent="0.25">
      <c r="A1171" s="8" t="str">
        <f t="shared" si="110"/>
        <v>Architectural Surgical Medical SystemsDraeger Medical UK Limited</v>
      </c>
      <c r="B1171" s="8" t="str">
        <f>VLOOKUP(J1171,'Contract IDs'!A:D,4,0)</f>
        <v>Architectural Surgical Medical Systems</v>
      </c>
      <c r="C1171" s="8" t="str">
        <f>VLOOKUP(L1171,'Supplier IDs'!A:C,3,0)</f>
        <v>Draeger Medical UK Limited</v>
      </c>
      <c r="D1171" s="8" t="str">
        <f t="shared" si="109"/>
        <v>Multi-Move Pendant</v>
      </c>
      <c r="E1171" s="8">
        <f t="shared" si="111"/>
        <v>0</v>
      </c>
      <c r="F1171" s="8">
        <f t="shared" si="112"/>
        <v>21</v>
      </c>
      <c r="G1171" s="8">
        <f t="shared" si="113"/>
        <v>25</v>
      </c>
      <c r="H1171" s="15">
        <f t="shared" si="114"/>
        <v>0.1</v>
      </c>
      <c r="I1171" s="15" t="s">
        <v>372</v>
      </c>
      <c r="J1171" s="10">
        <v>100000000733642</v>
      </c>
      <c r="K1171" s="9" t="s">
        <v>402</v>
      </c>
      <c r="L1171" s="10">
        <v>100000000612403</v>
      </c>
      <c r="M1171" s="9" t="s">
        <v>408</v>
      </c>
      <c r="N1171" s="9"/>
      <c r="O1171" s="9">
        <v>21</v>
      </c>
      <c r="P1171" s="9">
        <v>25</v>
      </c>
      <c r="Q1171" s="9">
        <v>10</v>
      </c>
    </row>
    <row r="1172" spans="1:17" hidden="1" x14ac:dyDescent="0.25">
      <c r="A1172" s="8" t="str">
        <f t="shared" si="110"/>
        <v>Architectural Surgical Medical SystemsDraeger Medical UK Limited</v>
      </c>
      <c r="B1172" s="8" t="str">
        <f>VLOOKUP(J1172,'Contract IDs'!A:D,4,0)</f>
        <v>Architectural Surgical Medical Systems</v>
      </c>
      <c r="C1172" s="8" t="str">
        <f>VLOOKUP(L1172,'Supplier IDs'!A:C,3,0)</f>
        <v>Draeger Medical UK Limited</v>
      </c>
      <c r="D1172" s="8" t="str">
        <f t="shared" si="109"/>
        <v>Multi-Move Pendant</v>
      </c>
      <c r="E1172" s="8">
        <f t="shared" si="111"/>
        <v>0</v>
      </c>
      <c r="F1172" s="8">
        <f t="shared" si="112"/>
        <v>26</v>
      </c>
      <c r="G1172" s="8">
        <f t="shared" si="113"/>
        <v>999999</v>
      </c>
      <c r="H1172" s="15">
        <f t="shared" si="114"/>
        <v>0.1</v>
      </c>
      <c r="I1172" s="15" t="s">
        <v>372</v>
      </c>
      <c r="J1172" s="10">
        <v>100000000733642</v>
      </c>
      <c r="K1172" s="9" t="s">
        <v>402</v>
      </c>
      <c r="L1172" s="10">
        <v>100000000612403</v>
      </c>
      <c r="M1172" s="9" t="s">
        <v>408</v>
      </c>
      <c r="N1172" s="9"/>
      <c r="O1172" s="9">
        <v>26</v>
      </c>
      <c r="P1172" s="9">
        <v>999999</v>
      </c>
      <c r="Q1172" s="9">
        <v>10</v>
      </c>
    </row>
    <row r="1173" spans="1:17" hidden="1" x14ac:dyDescent="0.25">
      <c r="A1173" s="8" t="str">
        <f t="shared" si="110"/>
        <v>Architectural Surgical Medical SystemsFulbourn Medical</v>
      </c>
      <c r="B1173" s="8" t="str">
        <f>VLOOKUP(J1173,'Contract IDs'!A:D,4,0)</f>
        <v>Architectural Surgical Medical Systems</v>
      </c>
      <c r="C1173" s="8" t="str">
        <f>VLOOKUP(L1173,'Supplier IDs'!A:C,3,0)</f>
        <v>Fulbourn Medical</v>
      </c>
      <c r="D1173" s="8" t="str">
        <f t="shared" si="109"/>
        <v>Examination Light</v>
      </c>
      <c r="E1173" s="8">
        <f t="shared" si="111"/>
        <v>0</v>
      </c>
      <c r="F1173" s="8">
        <f t="shared" si="112"/>
        <v>0</v>
      </c>
      <c r="G1173" s="8">
        <f t="shared" si="113"/>
        <v>2</v>
      </c>
      <c r="H1173" s="15">
        <f t="shared" si="114"/>
        <v>0</v>
      </c>
      <c r="I1173" s="15" t="s">
        <v>372</v>
      </c>
      <c r="J1173" s="10">
        <v>100000000733642</v>
      </c>
      <c r="K1173" s="9" t="s">
        <v>402</v>
      </c>
      <c r="L1173" s="10">
        <v>100000000613834</v>
      </c>
      <c r="M1173" s="9" t="s">
        <v>404</v>
      </c>
      <c r="N1173" s="9"/>
      <c r="O1173" s="9">
        <v>0</v>
      </c>
      <c r="P1173" s="9">
        <v>2</v>
      </c>
      <c r="Q1173" s="9">
        <v>0</v>
      </c>
    </row>
    <row r="1174" spans="1:17" hidden="1" x14ac:dyDescent="0.25">
      <c r="A1174" s="8" t="str">
        <f t="shared" si="110"/>
        <v>Architectural Surgical Medical SystemsFulbourn Medical</v>
      </c>
      <c r="B1174" s="8" t="str">
        <f>VLOOKUP(J1174,'Contract IDs'!A:D,4,0)</f>
        <v>Architectural Surgical Medical Systems</v>
      </c>
      <c r="C1174" s="8" t="str">
        <f>VLOOKUP(L1174,'Supplier IDs'!A:C,3,0)</f>
        <v>Fulbourn Medical</v>
      </c>
      <c r="D1174" s="8" t="str">
        <f t="shared" si="109"/>
        <v>Examination Light</v>
      </c>
      <c r="E1174" s="8">
        <f t="shared" si="111"/>
        <v>0</v>
      </c>
      <c r="F1174" s="8">
        <f t="shared" si="112"/>
        <v>3</v>
      </c>
      <c r="G1174" s="8">
        <f t="shared" si="113"/>
        <v>3</v>
      </c>
      <c r="H1174" s="15">
        <f t="shared" si="114"/>
        <v>0.05</v>
      </c>
      <c r="I1174" s="15" t="s">
        <v>372</v>
      </c>
      <c r="J1174" s="10">
        <v>100000000733642</v>
      </c>
      <c r="K1174" s="9" t="s">
        <v>402</v>
      </c>
      <c r="L1174" s="10">
        <v>100000000613834</v>
      </c>
      <c r="M1174" s="9" t="s">
        <v>404</v>
      </c>
      <c r="N1174" s="9"/>
      <c r="O1174" s="9">
        <v>3</v>
      </c>
      <c r="P1174" s="9">
        <v>3</v>
      </c>
      <c r="Q1174" s="9">
        <v>5</v>
      </c>
    </row>
    <row r="1175" spans="1:17" hidden="1" x14ac:dyDescent="0.25">
      <c r="A1175" s="8" t="str">
        <f t="shared" si="110"/>
        <v>Architectural Surgical Medical SystemsFulbourn Medical</v>
      </c>
      <c r="B1175" s="8" t="str">
        <f>VLOOKUP(J1175,'Contract IDs'!A:D,4,0)</f>
        <v>Architectural Surgical Medical Systems</v>
      </c>
      <c r="C1175" s="8" t="str">
        <f>VLOOKUP(L1175,'Supplier IDs'!A:C,3,0)</f>
        <v>Fulbourn Medical</v>
      </c>
      <c r="D1175" s="8" t="str">
        <f t="shared" si="109"/>
        <v>Examination Light</v>
      </c>
      <c r="E1175" s="8">
        <f t="shared" si="111"/>
        <v>0</v>
      </c>
      <c r="F1175" s="8">
        <f t="shared" si="112"/>
        <v>4</v>
      </c>
      <c r="G1175" s="8">
        <f t="shared" si="113"/>
        <v>4</v>
      </c>
      <c r="H1175" s="15">
        <f t="shared" si="114"/>
        <v>0.05</v>
      </c>
      <c r="I1175" s="15" t="s">
        <v>372</v>
      </c>
      <c r="J1175" s="10">
        <v>100000000733642</v>
      </c>
      <c r="K1175" s="9" t="s">
        <v>402</v>
      </c>
      <c r="L1175" s="10">
        <v>100000000613834</v>
      </c>
      <c r="M1175" s="9" t="s">
        <v>404</v>
      </c>
      <c r="N1175" s="9"/>
      <c r="O1175" s="9">
        <v>4</v>
      </c>
      <c r="P1175" s="9">
        <v>4</v>
      </c>
      <c r="Q1175" s="9">
        <v>5</v>
      </c>
    </row>
    <row r="1176" spans="1:17" hidden="1" x14ac:dyDescent="0.25">
      <c r="A1176" s="8" t="str">
        <f t="shared" si="110"/>
        <v>Architectural Surgical Medical SystemsFulbourn Medical</v>
      </c>
      <c r="B1176" s="8" t="str">
        <f>VLOOKUP(J1176,'Contract IDs'!A:D,4,0)</f>
        <v>Architectural Surgical Medical Systems</v>
      </c>
      <c r="C1176" s="8" t="str">
        <f>VLOOKUP(L1176,'Supplier IDs'!A:C,3,0)</f>
        <v>Fulbourn Medical</v>
      </c>
      <c r="D1176" s="8" t="str">
        <f t="shared" si="109"/>
        <v>Examination Light</v>
      </c>
      <c r="E1176" s="8">
        <f t="shared" si="111"/>
        <v>0</v>
      </c>
      <c r="F1176" s="8">
        <f t="shared" si="112"/>
        <v>5</v>
      </c>
      <c r="G1176" s="8">
        <f t="shared" si="113"/>
        <v>5</v>
      </c>
      <c r="H1176" s="15">
        <f t="shared" si="114"/>
        <v>0.1</v>
      </c>
      <c r="I1176" s="15" t="s">
        <v>372</v>
      </c>
      <c r="J1176" s="10">
        <v>100000000733642</v>
      </c>
      <c r="K1176" s="9" t="s">
        <v>402</v>
      </c>
      <c r="L1176" s="10">
        <v>100000000613834</v>
      </c>
      <c r="M1176" s="9" t="s">
        <v>404</v>
      </c>
      <c r="N1176" s="9"/>
      <c r="O1176" s="9">
        <v>5</v>
      </c>
      <c r="P1176" s="9">
        <v>5</v>
      </c>
      <c r="Q1176" s="9">
        <v>10</v>
      </c>
    </row>
    <row r="1177" spans="1:17" hidden="1" x14ac:dyDescent="0.25">
      <c r="A1177" s="8" t="str">
        <f t="shared" si="110"/>
        <v>Architectural Surgical Medical SystemsFulbourn Medical</v>
      </c>
      <c r="B1177" s="8" t="str">
        <f>VLOOKUP(J1177,'Contract IDs'!A:D,4,0)</f>
        <v>Architectural Surgical Medical Systems</v>
      </c>
      <c r="C1177" s="8" t="str">
        <f>VLOOKUP(L1177,'Supplier IDs'!A:C,3,0)</f>
        <v>Fulbourn Medical</v>
      </c>
      <c r="D1177" s="8" t="str">
        <f t="shared" si="109"/>
        <v>Examination Light</v>
      </c>
      <c r="E1177" s="8">
        <f t="shared" si="111"/>
        <v>0</v>
      </c>
      <c r="F1177" s="8">
        <f t="shared" si="112"/>
        <v>6</v>
      </c>
      <c r="G1177" s="8">
        <f t="shared" si="113"/>
        <v>10</v>
      </c>
      <c r="H1177" s="15">
        <f t="shared" si="114"/>
        <v>0.15</v>
      </c>
      <c r="I1177" s="15" t="s">
        <v>372</v>
      </c>
      <c r="J1177" s="10">
        <v>100000000733642</v>
      </c>
      <c r="K1177" s="9" t="s">
        <v>402</v>
      </c>
      <c r="L1177" s="10">
        <v>100000000613834</v>
      </c>
      <c r="M1177" s="9" t="s">
        <v>404</v>
      </c>
      <c r="N1177" s="9"/>
      <c r="O1177" s="9">
        <v>6</v>
      </c>
      <c r="P1177" s="9">
        <v>10</v>
      </c>
      <c r="Q1177" s="9">
        <v>15</v>
      </c>
    </row>
    <row r="1178" spans="1:17" hidden="1" x14ac:dyDescent="0.25">
      <c r="A1178" s="8" t="str">
        <f t="shared" si="110"/>
        <v>Architectural Surgical Medical SystemsFulbourn Medical</v>
      </c>
      <c r="B1178" s="8" t="str">
        <f>VLOOKUP(J1178,'Contract IDs'!A:D,4,0)</f>
        <v>Architectural Surgical Medical Systems</v>
      </c>
      <c r="C1178" s="8" t="str">
        <f>VLOOKUP(L1178,'Supplier IDs'!A:C,3,0)</f>
        <v>Fulbourn Medical</v>
      </c>
      <c r="D1178" s="8" t="str">
        <f t="shared" si="109"/>
        <v>Examination Light</v>
      </c>
      <c r="E1178" s="8">
        <f t="shared" si="111"/>
        <v>0</v>
      </c>
      <c r="F1178" s="8">
        <f t="shared" si="112"/>
        <v>11</v>
      </c>
      <c r="G1178" s="8">
        <f t="shared" si="113"/>
        <v>15</v>
      </c>
      <c r="H1178" s="15">
        <f t="shared" si="114"/>
        <v>0.2</v>
      </c>
      <c r="I1178" s="15" t="s">
        <v>372</v>
      </c>
      <c r="J1178" s="10">
        <v>100000000733642</v>
      </c>
      <c r="K1178" s="9" t="s">
        <v>402</v>
      </c>
      <c r="L1178" s="10">
        <v>100000000613834</v>
      </c>
      <c r="M1178" s="9" t="s">
        <v>404</v>
      </c>
      <c r="N1178" s="9"/>
      <c r="O1178" s="9">
        <v>11</v>
      </c>
      <c r="P1178" s="9">
        <v>15</v>
      </c>
      <c r="Q1178" s="9">
        <v>20</v>
      </c>
    </row>
    <row r="1179" spans="1:17" hidden="1" x14ac:dyDescent="0.25">
      <c r="A1179" s="8" t="str">
        <f t="shared" si="110"/>
        <v>Architectural Surgical Medical SystemsFulbourn Medical</v>
      </c>
      <c r="B1179" s="8" t="str">
        <f>VLOOKUP(J1179,'Contract IDs'!A:D,4,0)</f>
        <v>Architectural Surgical Medical Systems</v>
      </c>
      <c r="C1179" s="8" t="str">
        <f>VLOOKUP(L1179,'Supplier IDs'!A:C,3,0)</f>
        <v>Fulbourn Medical</v>
      </c>
      <c r="D1179" s="8" t="str">
        <f t="shared" si="109"/>
        <v>Examination Light</v>
      </c>
      <c r="E1179" s="8">
        <f t="shared" si="111"/>
        <v>0</v>
      </c>
      <c r="F1179" s="8">
        <f t="shared" si="112"/>
        <v>16</v>
      </c>
      <c r="G1179" s="8">
        <f t="shared" si="113"/>
        <v>20</v>
      </c>
      <c r="H1179" s="15">
        <f t="shared" si="114"/>
        <v>0.25</v>
      </c>
      <c r="I1179" s="15" t="s">
        <v>372</v>
      </c>
      <c r="J1179" s="10">
        <v>100000000733642</v>
      </c>
      <c r="K1179" s="9" t="s">
        <v>402</v>
      </c>
      <c r="L1179" s="10">
        <v>100000000613834</v>
      </c>
      <c r="M1179" s="9" t="s">
        <v>404</v>
      </c>
      <c r="N1179" s="9"/>
      <c r="O1179" s="9">
        <v>16</v>
      </c>
      <c r="P1179" s="9">
        <v>20</v>
      </c>
      <c r="Q1179" s="9">
        <v>25</v>
      </c>
    </row>
    <row r="1180" spans="1:17" hidden="1" x14ac:dyDescent="0.25">
      <c r="A1180" s="8" t="str">
        <f t="shared" si="110"/>
        <v>Architectural Surgical Medical SystemsFulbourn Medical</v>
      </c>
      <c r="B1180" s="8" t="str">
        <f>VLOOKUP(J1180,'Contract IDs'!A:D,4,0)</f>
        <v>Architectural Surgical Medical Systems</v>
      </c>
      <c r="C1180" s="8" t="str">
        <f>VLOOKUP(L1180,'Supplier IDs'!A:C,3,0)</f>
        <v>Fulbourn Medical</v>
      </c>
      <c r="D1180" s="8" t="str">
        <f t="shared" si="109"/>
        <v>Examination Light</v>
      </c>
      <c r="E1180" s="8">
        <f t="shared" si="111"/>
        <v>0</v>
      </c>
      <c r="F1180" s="8">
        <f t="shared" si="112"/>
        <v>21</v>
      </c>
      <c r="G1180" s="8">
        <f t="shared" si="113"/>
        <v>25</v>
      </c>
      <c r="H1180" s="15">
        <f t="shared" si="114"/>
        <v>0.3</v>
      </c>
      <c r="I1180" s="15" t="s">
        <v>372</v>
      </c>
      <c r="J1180" s="10">
        <v>100000000733642</v>
      </c>
      <c r="K1180" s="9" t="s">
        <v>402</v>
      </c>
      <c r="L1180" s="10">
        <v>100000000613834</v>
      </c>
      <c r="M1180" s="9" t="s">
        <v>404</v>
      </c>
      <c r="N1180" s="9"/>
      <c r="O1180" s="9">
        <v>21</v>
      </c>
      <c r="P1180" s="9">
        <v>25</v>
      </c>
      <c r="Q1180" s="9">
        <v>30</v>
      </c>
    </row>
    <row r="1181" spans="1:17" hidden="1" x14ac:dyDescent="0.25">
      <c r="A1181" s="8" t="str">
        <f t="shared" si="110"/>
        <v>Architectural Surgical Medical SystemsFulbourn Medical</v>
      </c>
      <c r="B1181" s="8" t="str">
        <f>VLOOKUP(J1181,'Contract IDs'!A:D,4,0)</f>
        <v>Architectural Surgical Medical Systems</v>
      </c>
      <c r="C1181" s="8" t="str">
        <f>VLOOKUP(L1181,'Supplier IDs'!A:C,3,0)</f>
        <v>Fulbourn Medical</v>
      </c>
      <c r="D1181" s="8" t="str">
        <f t="shared" si="109"/>
        <v>Examination Light</v>
      </c>
      <c r="E1181" s="8">
        <f t="shared" si="111"/>
        <v>0</v>
      </c>
      <c r="F1181" s="8">
        <f t="shared" si="112"/>
        <v>26</v>
      </c>
      <c r="G1181" s="8">
        <f t="shared" si="113"/>
        <v>999999</v>
      </c>
      <c r="H1181" s="15">
        <f t="shared" si="114"/>
        <v>0.35</v>
      </c>
      <c r="I1181" s="15" t="s">
        <v>372</v>
      </c>
      <c r="J1181" s="10">
        <v>100000000733642</v>
      </c>
      <c r="K1181" s="9" t="s">
        <v>402</v>
      </c>
      <c r="L1181" s="10">
        <v>100000000613834</v>
      </c>
      <c r="M1181" s="9" t="s">
        <v>404</v>
      </c>
      <c r="N1181" s="9"/>
      <c r="O1181" s="9">
        <v>26</v>
      </c>
      <c r="P1181" s="9">
        <v>999999</v>
      </c>
      <c r="Q1181" s="9">
        <v>35</v>
      </c>
    </row>
    <row r="1182" spans="1:17" hidden="1" x14ac:dyDescent="0.25">
      <c r="A1182" s="8" t="str">
        <f t="shared" si="110"/>
        <v>Architectural Surgical Medical SystemsFulbourn Medical</v>
      </c>
      <c r="B1182" s="8" t="str">
        <f>VLOOKUP(J1182,'Contract IDs'!A:D,4,0)</f>
        <v>Architectural Surgical Medical Systems</v>
      </c>
      <c r="C1182" s="8" t="str">
        <f>VLOOKUP(L1182,'Supplier IDs'!A:C,3,0)</f>
        <v>Fulbourn Medical</v>
      </c>
      <c r="D1182" s="8" t="str">
        <f t="shared" si="109"/>
        <v>Fixed Pendant</v>
      </c>
      <c r="E1182" s="8">
        <f t="shared" si="111"/>
        <v>0</v>
      </c>
      <c r="F1182" s="8">
        <f t="shared" si="112"/>
        <v>0</v>
      </c>
      <c r="G1182" s="8">
        <f t="shared" si="113"/>
        <v>2</v>
      </c>
      <c r="H1182" s="15">
        <f t="shared" si="114"/>
        <v>0</v>
      </c>
      <c r="I1182" s="15" t="s">
        <v>372</v>
      </c>
      <c r="J1182" s="10">
        <v>100000000733642</v>
      </c>
      <c r="K1182" s="9" t="s">
        <v>402</v>
      </c>
      <c r="L1182" s="10">
        <v>100000000613834</v>
      </c>
      <c r="M1182" s="9" t="s">
        <v>405</v>
      </c>
      <c r="N1182" s="9"/>
      <c r="O1182" s="9">
        <v>0</v>
      </c>
      <c r="P1182" s="9">
        <v>2</v>
      </c>
      <c r="Q1182" s="9">
        <v>0</v>
      </c>
    </row>
    <row r="1183" spans="1:17" hidden="1" x14ac:dyDescent="0.25">
      <c r="A1183" s="8" t="str">
        <f t="shared" si="110"/>
        <v>Architectural Surgical Medical SystemsFulbourn Medical</v>
      </c>
      <c r="B1183" s="8" t="str">
        <f>VLOOKUP(J1183,'Contract IDs'!A:D,4,0)</f>
        <v>Architectural Surgical Medical Systems</v>
      </c>
      <c r="C1183" s="8" t="str">
        <f>VLOOKUP(L1183,'Supplier IDs'!A:C,3,0)</f>
        <v>Fulbourn Medical</v>
      </c>
      <c r="D1183" s="8" t="str">
        <f t="shared" si="109"/>
        <v>Fixed Pendant</v>
      </c>
      <c r="E1183" s="8">
        <f t="shared" si="111"/>
        <v>0</v>
      </c>
      <c r="F1183" s="8">
        <f t="shared" si="112"/>
        <v>3</v>
      </c>
      <c r="G1183" s="8">
        <f t="shared" si="113"/>
        <v>3</v>
      </c>
      <c r="H1183" s="15">
        <f t="shared" si="114"/>
        <v>0.05</v>
      </c>
      <c r="I1183" s="15" t="s">
        <v>372</v>
      </c>
      <c r="J1183" s="10">
        <v>100000000733642</v>
      </c>
      <c r="K1183" s="9" t="s">
        <v>402</v>
      </c>
      <c r="L1183" s="10">
        <v>100000000613834</v>
      </c>
      <c r="M1183" s="9" t="s">
        <v>405</v>
      </c>
      <c r="N1183" s="9"/>
      <c r="O1183" s="9">
        <v>3</v>
      </c>
      <c r="P1183" s="9">
        <v>3</v>
      </c>
      <c r="Q1183" s="9">
        <v>5</v>
      </c>
    </row>
    <row r="1184" spans="1:17" hidden="1" x14ac:dyDescent="0.25">
      <c r="A1184" s="8" t="str">
        <f t="shared" si="110"/>
        <v>Architectural Surgical Medical SystemsFulbourn Medical</v>
      </c>
      <c r="B1184" s="8" t="str">
        <f>VLOOKUP(J1184,'Contract IDs'!A:D,4,0)</f>
        <v>Architectural Surgical Medical Systems</v>
      </c>
      <c r="C1184" s="8" t="str">
        <f>VLOOKUP(L1184,'Supplier IDs'!A:C,3,0)</f>
        <v>Fulbourn Medical</v>
      </c>
      <c r="D1184" s="8" t="str">
        <f t="shared" si="109"/>
        <v>Fixed Pendant</v>
      </c>
      <c r="E1184" s="8">
        <f t="shared" si="111"/>
        <v>0</v>
      </c>
      <c r="F1184" s="8">
        <f t="shared" si="112"/>
        <v>4</v>
      </c>
      <c r="G1184" s="8">
        <f t="shared" si="113"/>
        <v>4</v>
      </c>
      <c r="H1184" s="15">
        <f t="shared" si="114"/>
        <v>0.05</v>
      </c>
      <c r="I1184" s="15" t="s">
        <v>372</v>
      </c>
      <c r="J1184" s="10">
        <v>100000000733642</v>
      </c>
      <c r="K1184" s="9" t="s">
        <v>402</v>
      </c>
      <c r="L1184" s="10">
        <v>100000000613834</v>
      </c>
      <c r="M1184" s="9" t="s">
        <v>405</v>
      </c>
      <c r="N1184" s="9"/>
      <c r="O1184" s="9">
        <v>4</v>
      </c>
      <c r="P1184" s="9">
        <v>4</v>
      </c>
      <c r="Q1184" s="9">
        <v>5</v>
      </c>
    </row>
    <row r="1185" spans="1:17" hidden="1" x14ac:dyDescent="0.25">
      <c r="A1185" s="8" t="str">
        <f t="shared" si="110"/>
        <v>Architectural Surgical Medical SystemsFulbourn Medical</v>
      </c>
      <c r="B1185" s="8" t="str">
        <f>VLOOKUP(J1185,'Contract IDs'!A:D,4,0)</f>
        <v>Architectural Surgical Medical Systems</v>
      </c>
      <c r="C1185" s="8" t="str">
        <f>VLOOKUP(L1185,'Supplier IDs'!A:C,3,0)</f>
        <v>Fulbourn Medical</v>
      </c>
      <c r="D1185" s="8" t="str">
        <f t="shared" si="109"/>
        <v>Fixed Pendant</v>
      </c>
      <c r="E1185" s="8">
        <f t="shared" si="111"/>
        <v>0</v>
      </c>
      <c r="F1185" s="8">
        <f t="shared" si="112"/>
        <v>5</v>
      </c>
      <c r="G1185" s="8">
        <f t="shared" si="113"/>
        <v>5</v>
      </c>
      <c r="H1185" s="15">
        <f t="shared" si="114"/>
        <v>0.1</v>
      </c>
      <c r="I1185" s="15" t="s">
        <v>372</v>
      </c>
      <c r="J1185" s="10">
        <v>100000000733642</v>
      </c>
      <c r="K1185" s="9" t="s">
        <v>402</v>
      </c>
      <c r="L1185" s="10">
        <v>100000000613834</v>
      </c>
      <c r="M1185" s="9" t="s">
        <v>405</v>
      </c>
      <c r="N1185" s="9"/>
      <c r="O1185" s="9">
        <v>5</v>
      </c>
      <c r="P1185" s="9">
        <v>5</v>
      </c>
      <c r="Q1185" s="9">
        <v>10</v>
      </c>
    </row>
    <row r="1186" spans="1:17" hidden="1" x14ac:dyDescent="0.25">
      <c r="A1186" s="8" t="str">
        <f t="shared" si="110"/>
        <v>Architectural Surgical Medical SystemsFulbourn Medical</v>
      </c>
      <c r="B1186" s="8" t="str">
        <f>VLOOKUP(J1186,'Contract IDs'!A:D,4,0)</f>
        <v>Architectural Surgical Medical Systems</v>
      </c>
      <c r="C1186" s="8" t="str">
        <f>VLOOKUP(L1186,'Supplier IDs'!A:C,3,0)</f>
        <v>Fulbourn Medical</v>
      </c>
      <c r="D1186" s="8" t="str">
        <f t="shared" si="109"/>
        <v>Fixed Pendant</v>
      </c>
      <c r="E1186" s="8">
        <f t="shared" si="111"/>
        <v>0</v>
      </c>
      <c r="F1186" s="8">
        <f t="shared" si="112"/>
        <v>6</v>
      </c>
      <c r="G1186" s="8">
        <f t="shared" si="113"/>
        <v>10</v>
      </c>
      <c r="H1186" s="15">
        <f t="shared" si="114"/>
        <v>0.15</v>
      </c>
      <c r="I1186" s="15" t="s">
        <v>372</v>
      </c>
      <c r="J1186" s="10">
        <v>100000000733642</v>
      </c>
      <c r="K1186" s="9" t="s">
        <v>402</v>
      </c>
      <c r="L1186" s="10">
        <v>100000000613834</v>
      </c>
      <c r="M1186" s="9" t="s">
        <v>405</v>
      </c>
      <c r="N1186" s="9"/>
      <c r="O1186" s="9">
        <v>6</v>
      </c>
      <c r="P1186" s="9">
        <v>10</v>
      </c>
      <c r="Q1186" s="9">
        <v>15</v>
      </c>
    </row>
    <row r="1187" spans="1:17" hidden="1" x14ac:dyDescent="0.25">
      <c r="A1187" s="8" t="str">
        <f t="shared" si="110"/>
        <v>Architectural Surgical Medical SystemsFulbourn Medical</v>
      </c>
      <c r="B1187" s="8" t="str">
        <f>VLOOKUP(J1187,'Contract IDs'!A:D,4,0)</f>
        <v>Architectural Surgical Medical Systems</v>
      </c>
      <c r="C1187" s="8" t="str">
        <f>VLOOKUP(L1187,'Supplier IDs'!A:C,3,0)</f>
        <v>Fulbourn Medical</v>
      </c>
      <c r="D1187" s="8" t="str">
        <f t="shared" si="109"/>
        <v>Fixed Pendant</v>
      </c>
      <c r="E1187" s="8">
        <f t="shared" si="111"/>
        <v>0</v>
      </c>
      <c r="F1187" s="8">
        <f t="shared" si="112"/>
        <v>11</v>
      </c>
      <c r="G1187" s="8">
        <f t="shared" si="113"/>
        <v>15</v>
      </c>
      <c r="H1187" s="15">
        <f t="shared" si="114"/>
        <v>0.2</v>
      </c>
      <c r="I1187" s="15" t="s">
        <v>372</v>
      </c>
      <c r="J1187" s="10">
        <v>100000000733642</v>
      </c>
      <c r="K1187" s="9" t="s">
        <v>402</v>
      </c>
      <c r="L1187" s="10">
        <v>100000000613834</v>
      </c>
      <c r="M1187" s="9" t="s">
        <v>405</v>
      </c>
      <c r="N1187" s="9"/>
      <c r="O1187" s="9">
        <v>11</v>
      </c>
      <c r="P1187" s="9">
        <v>15</v>
      </c>
      <c r="Q1187" s="9">
        <v>20</v>
      </c>
    </row>
    <row r="1188" spans="1:17" hidden="1" x14ac:dyDescent="0.25">
      <c r="A1188" s="8" t="str">
        <f t="shared" si="110"/>
        <v>Architectural Surgical Medical SystemsFulbourn Medical</v>
      </c>
      <c r="B1188" s="8" t="str">
        <f>VLOOKUP(J1188,'Contract IDs'!A:D,4,0)</f>
        <v>Architectural Surgical Medical Systems</v>
      </c>
      <c r="C1188" s="8" t="str">
        <f>VLOOKUP(L1188,'Supplier IDs'!A:C,3,0)</f>
        <v>Fulbourn Medical</v>
      </c>
      <c r="D1188" s="8" t="str">
        <f t="shared" si="109"/>
        <v>Fixed Pendant</v>
      </c>
      <c r="E1188" s="8">
        <f t="shared" si="111"/>
        <v>0</v>
      </c>
      <c r="F1188" s="8">
        <f t="shared" si="112"/>
        <v>16</v>
      </c>
      <c r="G1188" s="8">
        <f t="shared" si="113"/>
        <v>20</v>
      </c>
      <c r="H1188" s="15">
        <f t="shared" si="114"/>
        <v>0.25</v>
      </c>
      <c r="I1188" s="15" t="s">
        <v>372</v>
      </c>
      <c r="J1188" s="10">
        <v>100000000733642</v>
      </c>
      <c r="K1188" s="9" t="s">
        <v>402</v>
      </c>
      <c r="L1188" s="10">
        <v>100000000613834</v>
      </c>
      <c r="M1188" s="9" t="s">
        <v>405</v>
      </c>
      <c r="N1188" s="9"/>
      <c r="O1188" s="9">
        <v>16</v>
      </c>
      <c r="P1188" s="9">
        <v>20</v>
      </c>
      <c r="Q1188" s="9">
        <v>25</v>
      </c>
    </row>
    <row r="1189" spans="1:17" hidden="1" x14ac:dyDescent="0.25">
      <c r="A1189" s="8" t="str">
        <f t="shared" si="110"/>
        <v>Architectural Surgical Medical SystemsFulbourn Medical</v>
      </c>
      <c r="B1189" s="8" t="str">
        <f>VLOOKUP(J1189,'Contract IDs'!A:D,4,0)</f>
        <v>Architectural Surgical Medical Systems</v>
      </c>
      <c r="C1189" s="8" t="str">
        <f>VLOOKUP(L1189,'Supplier IDs'!A:C,3,0)</f>
        <v>Fulbourn Medical</v>
      </c>
      <c r="D1189" s="8" t="str">
        <f t="shared" si="109"/>
        <v>Fixed Pendant</v>
      </c>
      <c r="E1189" s="8">
        <f t="shared" si="111"/>
        <v>0</v>
      </c>
      <c r="F1189" s="8">
        <f t="shared" si="112"/>
        <v>21</v>
      </c>
      <c r="G1189" s="8">
        <f t="shared" si="113"/>
        <v>25</v>
      </c>
      <c r="H1189" s="15">
        <f t="shared" si="114"/>
        <v>0.3</v>
      </c>
      <c r="I1189" s="15" t="s">
        <v>372</v>
      </c>
      <c r="J1189" s="10">
        <v>100000000733642</v>
      </c>
      <c r="K1189" s="9" t="s">
        <v>402</v>
      </c>
      <c r="L1189" s="10">
        <v>100000000613834</v>
      </c>
      <c r="M1189" s="9" t="s">
        <v>405</v>
      </c>
      <c r="N1189" s="9"/>
      <c r="O1189" s="9">
        <v>21</v>
      </c>
      <c r="P1189" s="9">
        <v>25</v>
      </c>
      <c r="Q1189" s="9">
        <v>30</v>
      </c>
    </row>
    <row r="1190" spans="1:17" hidden="1" x14ac:dyDescent="0.25">
      <c r="A1190" s="8" t="str">
        <f t="shared" si="110"/>
        <v>Architectural Surgical Medical SystemsFulbourn Medical</v>
      </c>
      <c r="B1190" s="8" t="str">
        <f>VLOOKUP(J1190,'Contract IDs'!A:D,4,0)</f>
        <v>Architectural Surgical Medical Systems</v>
      </c>
      <c r="C1190" s="8" t="str">
        <f>VLOOKUP(L1190,'Supplier IDs'!A:C,3,0)</f>
        <v>Fulbourn Medical</v>
      </c>
      <c r="D1190" s="8" t="str">
        <f t="shared" si="109"/>
        <v>Fixed Pendant</v>
      </c>
      <c r="E1190" s="8">
        <f t="shared" si="111"/>
        <v>0</v>
      </c>
      <c r="F1190" s="8">
        <f t="shared" si="112"/>
        <v>26</v>
      </c>
      <c r="G1190" s="8">
        <f t="shared" si="113"/>
        <v>999999</v>
      </c>
      <c r="H1190" s="15">
        <f t="shared" si="114"/>
        <v>0.35</v>
      </c>
      <c r="I1190" s="15" t="s">
        <v>372</v>
      </c>
      <c r="J1190" s="10">
        <v>100000000733642</v>
      </c>
      <c r="K1190" s="9" t="s">
        <v>402</v>
      </c>
      <c r="L1190" s="10">
        <v>100000000613834</v>
      </c>
      <c r="M1190" s="9" t="s">
        <v>405</v>
      </c>
      <c r="N1190" s="9"/>
      <c r="O1190" s="9">
        <v>26</v>
      </c>
      <c r="P1190" s="9">
        <v>999999</v>
      </c>
      <c r="Q1190" s="9">
        <v>35</v>
      </c>
    </row>
    <row r="1191" spans="1:17" hidden="1" x14ac:dyDescent="0.25">
      <c r="A1191" s="8" t="str">
        <f t="shared" si="110"/>
        <v>Architectural Surgical Medical SystemsFulbourn Medical</v>
      </c>
      <c r="B1191" s="8" t="str">
        <f>VLOOKUP(J1191,'Contract IDs'!A:D,4,0)</f>
        <v>Architectural Surgical Medical Systems</v>
      </c>
      <c r="C1191" s="8" t="str">
        <f>VLOOKUP(L1191,'Supplier IDs'!A:C,3,0)</f>
        <v>Fulbourn Medical</v>
      </c>
      <c r="D1191" s="8" t="str">
        <f t="shared" si="109"/>
        <v>Fixed Theatre Light</v>
      </c>
      <c r="E1191" s="8">
        <f t="shared" si="111"/>
        <v>0</v>
      </c>
      <c r="F1191" s="8">
        <f t="shared" si="112"/>
        <v>0</v>
      </c>
      <c r="G1191" s="8">
        <f t="shared" si="113"/>
        <v>2</v>
      </c>
      <c r="H1191" s="15">
        <f t="shared" si="114"/>
        <v>0</v>
      </c>
      <c r="I1191" s="15" t="s">
        <v>372</v>
      </c>
      <c r="J1191" s="10">
        <v>100000000733642</v>
      </c>
      <c r="K1191" s="9" t="s">
        <v>402</v>
      </c>
      <c r="L1191" s="10">
        <v>100000000613834</v>
      </c>
      <c r="M1191" s="9" t="s">
        <v>406</v>
      </c>
      <c r="N1191" s="9"/>
      <c r="O1191" s="9">
        <v>0</v>
      </c>
      <c r="P1191" s="9">
        <v>2</v>
      </c>
      <c r="Q1191" s="9">
        <v>0</v>
      </c>
    </row>
    <row r="1192" spans="1:17" hidden="1" x14ac:dyDescent="0.25">
      <c r="A1192" s="8" t="str">
        <f t="shared" si="110"/>
        <v>Architectural Surgical Medical SystemsFulbourn Medical</v>
      </c>
      <c r="B1192" s="8" t="str">
        <f>VLOOKUP(J1192,'Contract IDs'!A:D,4,0)</f>
        <v>Architectural Surgical Medical Systems</v>
      </c>
      <c r="C1192" s="8" t="str">
        <f>VLOOKUP(L1192,'Supplier IDs'!A:C,3,0)</f>
        <v>Fulbourn Medical</v>
      </c>
      <c r="D1192" s="8" t="str">
        <f t="shared" si="109"/>
        <v>Fixed Theatre Light</v>
      </c>
      <c r="E1192" s="8">
        <f t="shared" si="111"/>
        <v>0</v>
      </c>
      <c r="F1192" s="8">
        <f t="shared" si="112"/>
        <v>3</v>
      </c>
      <c r="G1192" s="8">
        <f t="shared" si="113"/>
        <v>3</v>
      </c>
      <c r="H1192" s="15">
        <f t="shared" si="114"/>
        <v>0.05</v>
      </c>
      <c r="I1192" s="15" t="s">
        <v>372</v>
      </c>
      <c r="J1192" s="10">
        <v>100000000733642</v>
      </c>
      <c r="K1192" s="9" t="s">
        <v>402</v>
      </c>
      <c r="L1192" s="10">
        <v>100000000613834</v>
      </c>
      <c r="M1192" s="9" t="s">
        <v>406</v>
      </c>
      <c r="N1192" s="9"/>
      <c r="O1192" s="9">
        <v>3</v>
      </c>
      <c r="P1192" s="9">
        <v>3</v>
      </c>
      <c r="Q1192" s="9">
        <v>5</v>
      </c>
    </row>
    <row r="1193" spans="1:17" hidden="1" x14ac:dyDescent="0.25">
      <c r="A1193" s="8" t="str">
        <f t="shared" si="110"/>
        <v>Architectural Surgical Medical SystemsFulbourn Medical</v>
      </c>
      <c r="B1193" s="8" t="str">
        <f>VLOOKUP(J1193,'Contract IDs'!A:D,4,0)</f>
        <v>Architectural Surgical Medical Systems</v>
      </c>
      <c r="C1193" s="8" t="str">
        <f>VLOOKUP(L1193,'Supplier IDs'!A:C,3,0)</f>
        <v>Fulbourn Medical</v>
      </c>
      <c r="D1193" s="8" t="str">
        <f t="shared" si="109"/>
        <v>Fixed Theatre Light</v>
      </c>
      <c r="E1193" s="8">
        <f t="shared" si="111"/>
        <v>0</v>
      </c>
      <c r="F1193" s="8">
        <f t="shared" si="112"/>
        <v>4</v>
      </c>
      <c r="G1193" s="8">
        <f t="shared" si="113"/>
        <v>4</v>
      </c>
      <c r="H1193" s="15">
        <f t="shared" si="114"/>
        <v>0.05</v>
      </c>
      <c r="I1193" s="15" t="s">
        <v>372</v>
      </c>
      <c r="J1193" s="10">
        <v>100000000733642</v>
      </c>
      <c r="K1193" s="9" t="s">
        <v>402</v>
      </c>
      <c r="L1193" s="10">
        <v>100000000613834</v>
      </c>
      <c r="M1193" s="9" t="s">
        <v>406</v>
      </c>
      <c r="N1193" s="9"/>
      <c r="O1193" s="9">
        <v>4</v>
      </c>
      <c r="P1193" s="9">
        <v>4</v>
      </c>
      <c r="Q1193" s="9">
        <v>5</v>
      </c>
    </row>
    <row r="1194" spans="1:17" hidden="1" x14ac:dyDescent="0.25">
      <c r="A1194" s="8" t="str">
        <f t="shared" si="110"/>
        <v>Architectural Surgical Medical SystemsFulbourn Medical</v>
      </c>
      <c r="B1194" s="8" t="str">
        <f>VLOOKUP(J1194,'Contract IDs'!A:D,4,0)</f>
        <v>Architectural Surgical Medical Systems</v>
      </c>
      <c r="C1194" s="8" t="str">
        <f>VLOOKUP(L1194,'Supplier IDs'!A:C,3,0)</f>
        <v>Fulbourn Medical</v>
      </c>
      <c r="D1194" s="8" t="str">
        <f t="shared" si="109"/>
        <v>Fixed Theatre Light</v>
      </c>
      <c r="E1194" s="8">
        <f t="shared" si="111"/>
        <v>0</v>
      </c>
      <c r="F1194" s="8">
        <f t="shared" si="112"/>
        <v>5</v>
      </c>
      <c r="G1194" s="8">
        <f t="shared" si="113"/>
        <v>5</v>
      </c>
      <c r="H1194" s="15">
        <f t="shared" si="114"/>
        <v>0.1</v>
      </c>
      <c r="I1194" s="15" t="s">
        <v>372</v>
      </c>
      <c r="J1194" s="10">
        <v>100000000733642</v>
      </c>
      <c r="K1194" s="9" t="s">
        <v>402</v>
      </c>
      <c r="L1194" s="10">
        <v>100000000613834</v>
      </c>
      <c r="M1194" s="9" t="s">
        <v>406</v>
      </c>
      <c r="N1194" s="9"/>
      <c r="O1194" s="9">
        <v>5</v>
      </c>
      <c r="P1194" s="9">
        <v>5</v>
      </c>
      <c r="Q1194" s="9">
        <v>10</v>
      </c>
    </row>
    <row r="1195" spans="1:17" hidden="1" x14ac:dyDescent="0.25">
      <c r="A1195" s="8" t="str">
        <f t="shared" si="110"/>
        <v>Architectural Surgical Medical SystemsFulbourn Medical</v>
      </c>
      <c r="B1195" s="8" t="str">
        <f>VLOOKUP(J1195,'Contract IDs'!A:D,4,0)</f>
        <v>Architectural Surgical Medical Systems</v>
      </c>
      <c r="C1195" s="8" t="str">
        <f>VLOOKUP(L1195,'Supplier IDs'!A:C,3,0)</f>
        <v>Fulbourn Medical</v>
      </c>
      <c r="D1195" s="8" t="str">
        <f t="shared" si="109"/>
        <v>Fixed Theatre Light</v>
      </c>
      <c r="E1195" s="8">
        <f t="shared" si="111"/>
        <v>0</v>
      </c>
      <c r="F1195" s="8">
        <f t="shared" si="112"/>
        <v>6</v>
      </c>
      <c r="G1195" s="8">
        <f t="shared" si="113"/>
        <v>10</v>
      </c>
      <c r="H1195" s="15">
        <f t="shared" si="114"/>
        <v>0.15</v>
      </c>
      <c r="I1195" s="15" t="s">
        <v>372</v>
      </c>
      <c r="J1195" s="10">
        <v>100000000733642</v>
      </c>
      <c r="K1195" s="9" t="s">
        <v>402</v>
      </c>
      <c r="L1195" s="10">
        <v>100000000613834</v>
      </c>
      <c r="M1195" s="9" t="s">
        <v>406</v>
      </c>
      <c r="N1195" s="9"/>
      <c r="O1195" s="9">
        <v>6</v>
      </c>
      <c r="P1195" s="9">
        <v>10</v>
      </c>
      <c r="Q1195" s="9">
        <v>15</v>
      </c>
    </row>
    <row r="1196" spans="1:17" hidden="1" x14ac:dyDescent="0.25">
      <c r="A1196" s="8" t="str">
        <f t="shared" si="110"/>
        <v>Architectural Surgical Medical SystemsFulbourn Medical</v>
      </c>
      <c r="B1196" s="8" t="str">
        <f>VLOOKUP(J1196,'Contract IDs'!A:D,4,0)</f>
        <v>Architectural Surgical Medical Systems</v>
      </c>
      <c r="C1196" s="8" t="str">
        <f>VLOOKUP(L1196,'Supplier IDs'!A:C,3,0)</f>
        <v>Fulbourn Medical</v>
      </c>
      <c r="D1196" s="8" t="str">
        <f t="shared" si="109"/>
        <v>Fixed Theatre Light</v>
      </c>
      <c r="E1196" s="8">
        <f t="shared" si="111"/>
        <v>0</v>
      </c>
      <c r="F1196" s="8">
        <f t="shared" si="112"/>
        <v>11</v>
      </c>
      <c r="G1196" s="8">
        <f t="shared" si="113"/>
        <v>15</v>
      </c>
      <c r="H1196" s="15">
        <f t="shared" si="114"/>
        <v>0.2</v>
      </c>
      <c r="I1196" s="15" t="s">
        <v>372</v>
      </c>
      <c r="J1196" s="10">
        <v>100000000733642</v>
      </c>
      <c r="K1196" s="9" t="s">
        <v>402</v>
      </c>
      <c r="L1196" s="10">
        <v>100000000613834</v>
      </c>
      <c r="M1196" s="9" t="s">
        <v>406</v>
      </c>
      <c r="N1196" s="9"/>
      <c r="O1196" s="9">
        <v>11</v>
      </c>
      <c r="P1196" s="9">
        <v>15</v>
      </c>
      <c r="Q1196" s="9">
        <v>20</v>
      </c>
    </row>
    <row r="1197" spans="1:17" hidden="1" x14ac:dyDescent="0.25">
      <c r="A1197" s="8" t="str">
        <f t="shared" si="110"/>
        <v>Architectural Surgical Medical SystemsFulbourn Medical</v>
      </c>
      <c r="B1197" s="8" t="str">
        <f>VLOOKUP(J1197,'Contract IDs'!A:D,4,0)</f>
        <v>Architectural Surgical Medical Systems</v>
      </c>
      <c r="C1197" s="8" t="str">
        <f>VLOOKUP(L1197,'Supplier IDs'!A:C,3,0)</f>
        <v>Fulbourn Medical</v>
      </c>
      <c r="D1197" s="8" t="str">
        <f t="shared" si="109"/>
        <v>Fixed Theatre Light</v>
      </c>
      <c r="E1197" s="8">
        <f t="shared" si="111"/>
        <v>0</v>
      </c>
      <c r="F1197" s="8">
        <f t="shared" si="112"/>
        <v>16</v>
      </c>
      <c r="G1197" s="8">
        <f t="shared" si="113"/>
        <v>20</v>
      </c>
      <c r="H1197" s="15">
        <f t="shared" si="114"/>
        <v>0.25</v>
      </c>
      <c r="I1197" s="15" t="s">
        <v>372</v>
      </c>
      <c r="J1197" s="10">
        <v>100000000733642</v>
      </c>
      <c r="K1197" s="9" t="s">
        <v>402</v>
      </c>
      <c r="L1197" s="10">
        <v>100000000613834</v>
      </c>
      <c r="M1197" s="9" t="s">
        <v>406</v>
      </c>
      <c r="N1197" s="9"/>
      <c r="O1197" s="9">
        <v>16</v>
      </c>
      <c r="P1197" s="9">
        <v>20</v>
      </c>
      <c r="Q1197" s="9">
        <v>25</v>
      </c>
    </row>
    <row r="1198" spans="1:17" hidden="1" x14ac:dyDescent="0.25">
      <c r="A1198" s="8" t="str">
        <f t="shared" si="110"/>
        <v>Architectural Surgical Medical SystemsFulbourn Medical</v>
      </c>
      <c r="B1198" s="8" t="str">
        <f>VLOOKUP(J1198,'Contract IDs'!A:D,4,0)</f>
        <v>Architectural Surgical Medical Systems</v>
      </c>
      <c r="C1198" s="8" t="str">
        <f>VLOOKUP(L1198,'Supplier IDs'!A:C,3,0)</f>
        <v>Fulbourn Medical</v>
      </c>
      <c r="D1198" s="8" t="str">
        <f t="shared" si="109"/>
        <v>Fixed Theatre Light</v>
      </c>
      <c r="E1198" s="8">
        <f t="shared" si="111"/>
        <v>0</v>
      </c>
      <c r="F1198" s="8">
        <f t="shared" si="112"/>
        <v>21</v>
      </c>
      <c r="G1198" s="8">
        <f t="shared" si="113"/>
        <v>25</v>
      </c>
      <c r="H1198" s="15">
        <f t="shared" si="114"/>
        <v>0.3</v>
      </c>
      <c r="I1198" s="15" t="s">
        <v>372</v>
      </c>
      <c r="J1198" s="10">
        <v>100000000733642</v>
      </c>
      <c r="K1198" s="9" t="s">
        <v>402</v>
      </c>
      <c r="L1198" s="10">
        <v>100000000613834</v>
      </c>
      <c r="M1198" s="9" t="s">
        <v>406</v>
      </c>
      <c r="N1198" s="9"/>
      <c r="O1198" s="9">
        <v>21</v>
      </c>
      <c r="P1198" s="9">
        <v>25</v>
      </c>
      <c r="Q1198" s="9">
        <v>30</v>
      </c>
    </row>
    <row r="1199" spans="1:17" hidden="1" x14ac:dyDescent="0.25">
      <c r="A1199" s="8" t="str">
        <f t="shared" si="110"/>
        <v>Architectural Surgical Medical SystemsFulbourn Medical</v>
      </c>
      <c r="B1199" s="8" t="str">
        <f>VLOOKUP(J1199,'Contract IDs'!A:D,4,0)</f>
        <v>Architectural Surgical Medical Systems</v>
      </c>
      <c r="C1199" s="8" t="str">
        <f>VLOOKUP(L1199,'Supplier IDs'!A:C,3,0)</f>
        <v>Fulbourn Medical</v>
      </c>
      <c r="D1199" s="8" t="str">
        <f t="shared" si="109"/>
        <v>Fixed Theatre Light</v>
      </c>
      <c r="E1199" s="8">
        <f t="shared" si="111"/>
        <v>0</v>
      </c>
      <c r="F1199" s="8">
        <f t="shared" si="112"/>
        <v>26</v>
      </c>
      <c r="G1199" s="8">
        <f t="shared" si="113"/>
        <v>999999</v>
      </c>
      <c r="H1199" s="15">
        <f t="shared" si="114"/>
        <v>0.35</v>
      </c>
      <c r="I1199" s="15" t="s">
        <v>372</v>
      </c>
      <c r="J1199" s="10">
        <v>100000000733642</v>
      </c>
      <c r="K1199" s="9" t="s">
        <v>402</v>
      </c>
      <c r="L1199" s="10">
        <v>100000000613834</v>
      </c>
      <c r="M1199" s="9" t="s">
        <v>406</v>
      </c>
      <c r="N1199" s="9"/>
      <c r="O1199" s="9">
        <v>26</v>
      </c>
      <c r="P1199" s="9">
        <v>999999</v>
      </c>
      <c r="Q1199" s="9">
        <v>35</v>
      </c>
    </row>
    <row r="1200" spans="1:17" hidden="1" x14ac:dyDescent="0.25">
      <c r="A1200" s="8" t="str">
        <f t="shared" si="110"/>
        <v>Architectural Surgical Medical SystemsFulbourn Medical</v>
      </c>
      <c r="B1200" s="8" t="str">
        <f>VLOOKUP(J1200,'Contract IDs'!A:D,4,0)</f>
        <v>Architectural Surgical Medical Systems</v>
      </c>
      <c r="C1200" s="8" t="str">
        <f>VLOOKUP(L1200,'Supplier IDs'!A:C,3,0)</f>
        <v>Fulbourn Medical</v>
      </c>
      <c r="D1200" s="8" t="str">
        <f t="shared" si="109"/>
        <v>Mobile Theatre Light</v>
      </c>
      <c r="E1200" s="8">
        <f t="shared" si="111"/>
        <v>0</v>
      </c>
      <c r="F1200" s="8">
        <f t="shared" si="112"/>
        <v>0</v>
      </c>
      <c r="G1200" s="8">
        <f t="shared" si="113"/>
        <v>2</v>
      </c>
      <c r="H1200" s="15">
        <f t="shared" si="114"/>
        <v>0</v>
      </c>
      <c r="I1200" s="15" t="s">
        <v>372</v>
      </c>
      <c r="J1200" s="10">
        <v>100000000733642</v>
      </c>
      <c r="K1200" s="9" t="s">
        <v>402</v>
      </c>
      <c r="L1200" s="10">
        <v>100000000613834</v>
      </c>
      <c r="M1200" s="9" t="s">
        <v>407</v>
      </c>
      <c r="N1200" s="9"/>
      <c r="O1200" s="9">
        <v>0</v>
      </c>
      <c r="P1200" s="9">
        <v>2</v>
      </c>
      <c r="Q1200" s="9">
        <v>0</v>
      </c>
    </row>
    <row r="1201" spans="1:17" hidden="1" x14ac:dyDescent="0.25">
      <c r="A1201" s="8" t="str">
        <f t="shared" si="110"/>
        <v>Architectural Surgical Medical SystemsFulbourn Medical</v>
      </c>
      <c r="B1201" s="8" t="str">
        <f>VLOOKUP(J1201,'Contract IDs'!A:D,4,0)</f>
        <v>Architectural Surgical Medical Systems</v>
      </c>
      <c r="C1201" s="8" t="str">
        <f>VLOOKUP(L1201,'Supplier IDs'!A:C,3,0)</f>
        <v>Fulbourn Medical</v>
      </c>
      <c r="D1201" s="8" t="str">
        <f t="shared" si="109"/>
        <v>Mobile Theatre Light</v>
      </c>
      <c r="E1201" s="8">
        <f t="shared" si="111"/>
        <v>0</v>
      </c>
      <c r="F1201" s="8">
        <f t="shared" si="112"/>
        <v>3</v>
      </c>
      <c r="G1201" s="8">
        <f t="shared" si="113"/>
        <v>3</v>
      </c>
      <c r="H1201" s="15">
        <f t="shared" si="114"/>
        <v>0.05</v>
      </c>
      <c r="I1201" s="15" t="s">
        <v>372</v>
      </c>
      <c r="J1201" s="10">
        <v>100000000733642</v>
      </c>
      <c r="K1201" s="9" t="s">
        <v>402</v>
      </c>
      <c r="L1201" s="10">
        <v>100000000613834</v>
      </c>
      <c r="M1201" s="9" t="s">
        <v>407</v>
      </c>
      <c r="N1201" s="9"/>
      <c r="O1201" s="9">
        <v>3</v>
      </c>
      <c r="P1201" s="9">
        <v>3</v>
      </c>
      <c r="Q1201" s="9">
        <v>5</v>
      </c>
    </row>
    <row r="1202" spans="1:17" hidden="1" x14ac:dyDescent="0.25">
      <c r="A1202" s="8" t="str">
        <f t="shared" si="110"/>
        <v>Architectural Surgical Medical SystemsFulbourn Medical</v>
      </c>
      <c r="B1202" s="8" t="str">
        <f>VLOOKUP(J1202,'Contract IDs'!A:D,4,0)</f>
        <v>Architectural Surgical Medical Systems</v>
      </c>
      <c r="C1202" s="8" t="str">
        <f>VLOOKUP(L1202,'Supplier IDs'!A:C,3,0)</f>
        <v>Fulbourn Medical</v>
      </c>
      <c r="D1202" s="8" t="str">
        <f t="shared" si="109"/>
        <v>Mobile Theatre Light</v>
      </c>
      <c r="E1202" s="8">
        <f t="shared" si="111"/>
        <v>0</v>
      </c>
      <c r="F1202" s="8">
        <f t="shared" si="112"/>
        <v>4</v>
      </c>
      <c r="G1202" s="8">
        <f t="shared" si="113"/>
        <v>4</v>
      </c>
      <c r="H1202" s="15">
        <f t="shared" si="114"/>
        <v>0.05</v>
      </c>
      <c r="I1202" s="15" t="s">
        <v>372</v>
      </c>
      <c r="J1202" s="10">
        <v>100000000733642</v>
      </c>
      <c r="K1202" s="9" t="s">
        <v>402</v>
      </c>
      <c r="L1202" s="10">
        <v>100000000613834</v>
      </c>
      <c r="M1202" s="9" t="s">
        <v>407</v>
      </c>
      <c r="N1202" s="9"/>
      <c r="O1202" s="9">
        <v>4</v>
      </c>
      <c r="P1202" s="9">
        <v>4</v>
      </c>
      <c r="Q1202" s="9">
        <v>5</v>
      </c>
    </row>
    <row r="1203" spans="1:17" hidden="1" x14ac:dyDescent="0.25">
      <c r="A1203" s="8" t="str">
        <f t="shared" si="110"/>
        <v>Architectural Surgical Medical SystemsFulbourn Medical</v>
      </c>
      <c r="B1203" s="8" t="str">
        <f>VLOOKUP(J1203,'Contract IDs'!A:D,4,0)</f>
        <v>Architectural Surgical Medical Systems</v>
      </c>
      <c r="C1203" s="8" t="str">
        <f>VLOOKUP(L1203,'Supplier IDs'!A:C,3,0)</f>
        <v>Fulbourn Medical</v>
      </c>
      <c r="D1203" s="8" t="str">
        <f t="shared" si="109"/>
        <v>Mobile Theatre Light</v>
      </c>
      <c r="E1203" s="8">
        <f t="shared" si="111"/>
        <v>0</v>
      </c>
      <c r="F1203" s="8">
        <f t="shared" si="112"/>
        <v>5</v>
      </c>
      <c r="G1203" s="8">
        <f t="shared" si="113"/>
        <v>5</v>
      </c>
      <c r="H1203" s="15">
        <f t="shared" si="114"/>
        <v>0.1</v>
      </c>
      <c r="I1203" s="15" t="s">
        <v>372</v>
      </c>
      <c r="J1203" s="10">
        <v>100000000733642</v>
      </c>
      <c r="K1203" s="9" t="s">
        <v>402</v>
      </c>
      <c r="L1203" s="10">
        <v>100000000613834</v>
      </c>
      <c r="M1203" s="9" t="s">
        <v>407</v>
      </c>
      <c r="N1203" s="9"/>
      <c r="O1203" s="9">
        <v>5</v>
      </c>
      <c r="P1203" s="9">
        <v>5</v>
      </c>
      <c r="Q1203" s="9">
        <v>10</v>
      </c>
    </row>
    <row r="1204" spans="1:17" hidden="1" x14ac:dyDescent="0.25">
      <c r="A1204" s="8" t="str">
        <f t="shared" si="110"/>
        <v>Architectural Surgical Medical SystemsFulbourn Medical</v>
      </c>
      <c r="B1204" s="8" t="str">
        <f>VLOOKUP(J1204,'Contract IDs'!A:D,4,0)</f>
        <v>Architectural Surgical Medical Systems</v>
      </c>
      <c r="C1204" s="8" t="str">
        <f>VLOOKUP(L1204,'Supplier IDs'!A:C,3,0)</f>
        <v>Fulbourn Medical</v>
      </c>
      <c r="D1204" s="8" t="str">
        <f t="shared" si="109"/>
        <v>Mobile Theatre Light</v>
      </c>
      <c r="E1204" s="8">
        <f t="shared" si="111"/>
        <v>0</v>
      </c>
      <c r="F1204" s="8">
        <f t="shared" si="112"/>
        <v>6</v>
      </c>
      <c r="G1204" s="8">
        <f t="shared" si="113"/>
        <v>10</v>
      </c>
      <c r="H1204" s="15">
        <f t="shared" si="114"/>
        <v>0.15</v>
      </c>
      <c r="I1204" s="15" t="s">
        <v>372</v>
      </c>
      <c r="J1204" s="10">
        <v>100000000733642</v>
      </c>
      <c r="K1204" s="9" t="s">
        <v>402</v>
      </c>
      <c r="L1204" s="10">
        <v>100000000613834</v>
      </c>
      <c r="M1204" s="9" t="s">
        <v>407</v>
      </c>
      <c r="N1204" s="9"/>
      <c r="O1204" s="9">
        <v>6</v>
      </c>
      <c r="P1204" s="9">
        <v>10</v>
      </c>
      <c r="Q1204" s="9">
        <v>15</v>
      </c>
    </row>
    <row r="1205" spans="1:17" hidden="1" x14ac:dyDescent="0.25">
      <c r="A1205" s="8" t="str">
        <f t="shared" si="110"/>
        <v>Architectural Surgical Medical SystemsFulbourn Medical</v>
      </c>
      <c r="B1205" s="8" t="str">
        <f>VLOOKUP(J1205,'Contract IDs'!A:D,4,0)</f>
        <v>Architectural Surgical Medical Systems</v>
      </c>
      <c r="C1205" s="8" t="str">
        <f>VLOOKUP(L1205,'Supplier IDs'!A:C,3,0)</f>
        <v>Fulbourn Medical</v>
      </c>
      <c r="D1205" s="8" t="str">
        <f t="shared" si="109"/>
        <v>Mobile Theatre Light</v>
      </c>
      <c r="E1205" s="8">
        <f t="shared" si="111"/>
        <v>0</v>
      </c>
      <c r="F1205" s="8">
        <f t="shared" si="112"/>
        <v>11</v>
      </c>
      <c r="G1205" s="8">
        <f t="shared" si="113"/>
        <v>15</v>
      </c>
      <c r="H1205" s="15">
        <f t="shared" si="114"/>
        <v>0.2</v>
      </c>
      <c r="I1205" s="15" t="s">
        <v>372</v>
      </c>
      <c r="J1205" s="10">
        <v>100000000733642</v>
      </c>
      <c r="K1205" s="9" t="s">
        <v>402</v>
      </c>
      <c r="L1205" s="10">
        <v>100000000613834</v>
      </c>
      <c r="M1205" s="9" t="s">
        <v>407</v>
      </c>
      <c r="N1205" s="9"/>
      <c r="O1205" s="9">
        <v>11</v>
      </c>
      <c r="P1205" s="9">
        <v>15</v>
      </c>
      <c r="Q1205" s="9">
        <v>20</v>
      </c>
    </row>
    <row r="1206" spans="1:17" hidden="1" x14ac:dyDescent="0.25">
      <c r="A1206" s="8" t="str">
        <f t="shared" si="110"/>
        <v>Architectural Surgical Medical SystemsFulbourn Medical</v>
      </c>
      <c r="B1206" s="8" t="str">
        <f>VLOOKUP(J1206,'Contract IDs'!A:D,4,0)</f>
        <v>Architectural Surgical Medical Systems</v>
      </c>
      <c r="C1206" s="8" t="str">
        <f>VLOOKUP(L1206,'Supplier IDs'!A:C,3,0)</f>
        <v>Fulbourn Medical</v>
      </c>
      <c r="D1206" s="8" t="str">
        <f t="shared" si="109"/>
        <v>Mobile Theatre Light</v>
      </c>
      <c r="E1206" s="8">
        <f t="shared" si="111"/>
        <v>0</v>
      </c>
      <c r="F1206" s="8">
        <f t="shared" si="112"/>
        <v>16</v>
      </c>
      <c r="G1206" s="8">
        <f t="shared" si="113"/>
        <v>20</v>
      </c>
      <c r="H1206" s="15">
        <f t="shared" si="114"/>
        <v>0.25</v>
      </c>
      <c r="I1206" s="15" t="s">
        <v>372</v>
      </c>
      <c r="J1206" s="10">
        <v>100000000733642</v>
      </c>
      <c r="K1206" s="9" t="s">
        <v>402</v>
      </c>
      <c r="L1206" s="10">
        <v>100000000613834</v>
      </c>
      <c r="M1206" s="9" t="s">
        <v>407</v>
      </c>
      <c r="N1206" s="9"/>
      <c r="O1206" s="9">
        <v>16</v>
      </c>
      <c r="P1206" s="9">
        <v>20</v>
      </c>
      <c r="Q1206" s="9">
        <v>25</v>
      </c>
    </row>
    <row r="1207" spans="1:17" hidden="1" x14ac:dyDescent="0.25">
      <c r="A1207" s="8" t="str">
        <f t="shared" si="110"/>
        <v>Architectural Surgical Medical SystemsFulbourn Medical</v>
      </c>
      <c r="B1207" s="8" t="str">
        <f>VLOOKUP(J1207,'Contract IDs'!A:D,4,0)</f>
        <v>Architectural Surgical Medical Systems</v>
      </c>
      <c r="C1207" s="8" t="str">
        <f>VLOOKUP(L1207,'Supplier IDs'!A:C,3,0)</f>
        <v>Fulbourn Medical</v>
      </c>
      <c r="D1207" s="8" t="str">
        <f t="shared" si="109"/>
        <v>Mobile Theatre Light</v>
      </c>
      <c r="E1207" s="8">
        <f t="shared" si="111"/>
        <v>0</v>
      </c>
      <c r="F1207" s="8">
        <f t="shared" si="112"/>
        <v>21</v>
      </c>
      <c r="G1207" s="8">
        <f t="shared" si="113"/>
        <v>25</v>
      </c>
      <c r="H1207" s="15">
        <f t="shared" si="114"/>
        <v>0.3</v>
      </c>
      <c r="I1207" s="15" t="s">
        <v>372</v>
      </c>
      <c r="J1207" s="10">
        <v>100000000733642</v>
      </c>
      <c r="K1207" s="9" t="s">
        <v>402</v>
      </c>
      <c r="L1207" s="10">
        <v>100000000613834</v>
      </c>
      <c r="M1207" s="9" t="s">
        <v>407</v>
      </c>
      <c r="N1207" s="9"/>
      <c r="O1207" s="9">
        <v>21</v>
      </c>
      <c r="P1207" s="9">
        <v>25</v>
      </c>
      <c r="Q1207" s="9">
        <v>30</v>
      </c>
    </row>
    <row r="1208" spans="1:17" hidden="1" x14ac:dyDescent="0.25">
      <c r="A1208" s="8" t="str">
        <f t="shared" si="110"/>
        <v>Architectural Surgical Medical SystemsFulbourn Medical</v>
      </c>
      <c r="B1208" s="8" t="str">
        <f>VLOOKUP(J1208,'Contract IDs'!A:D,4,0)</f>
        <v>Architectural Surgical Medical Systems</v>
      </c>
      <c r="C1208" s="8" t="str">
        <f>VLOOKUP(L1208,'Supplier IDs'!A:C,3,0)</f>
        <v>Fulbourn Medical</v>
      </c>
      <c r="D1208" s="8" t="str">
        <f t="shared" si="109"/>
        <v>Mobile Theatre Light</v>
      </c>
      <c r="E1208" s="8">
        <f t="shared" si="111"/>
        <v>0</v>
      </c>
      <c r="F1208" s="8">
        <f t="shared" si="112"/>
        <v>26</v>
      </c>
      <c r="G1208" s="8">
        <f t="shared" si="113"/>
        <v>999999</v>
      </c>
      <c r="H1208" s="15">
        <f t="shared" si="114"/>
        <v>0.35</v>
      </c>
      <c r="I1208" s="15" t="s">
        <v>372</v>
      </c>
      <c r="J1208" s="10">
        <v>100000000733642</v>
      </c>
      <c r="K1208" s="9" t="s">
        <v>402</v>
      </c>
      <c r="L1208" s="10">
        <v>100000000613834</v>
      </c>
      <c r="M1208" s="9" t="s">
        <v>407</v>
      </c>
      <c r="N1208" s="9"/>
      <c r="O1208" s="9">
        <v>26</v>
      </c>
      <c r="P1208" s="9">
        <v>999999</v>
      </c>
      <c r="Q1208" s="9">
        <v>35</v>
      </c>
    </row>
    <row r="1209" spans="1:17" hidden="1" x14ac:dyDescent="0.25">
      <c r="A1209" s="8" t="str">
        <f t="shared" si="110"/>
        <v>Architectural Surgical Medical SystemsFulbourn Medical</v>
      </c>
      <c r="B1209" s="8" t="str">
        <f>VLOOKUP(J1209,'Contract IDs'!A:D,4,0)</f>
        <v>Architectural Surgical Medical Systems</v>
      </c>
      <c r="C1209" s="8" t="str">
        <f>VLOOKUP(L1209,'Supplier IDs'!A:C,3,0)</f>
        <v>Fulbourn Medical</v>
      </c>
      <c r="D1209" s="8" t="str">
        <f t="shared" si="109"/>
        <v>Multi-Move Pendant</v>
      </c>
      <c r="E1209" s="8">
        <f t="shared" si="111"/>
        <v>0</v>
      </c>
      <c r="F1209" s="8">
        <f t="shared" si="112"/>
        <v>0</v>
      </c>
      <c r="G1209" s="8">
        <f t="shared" si="113"/>
        <v>2</v>
      </c>
      <c r="H1209" s="15">
        <f t="shared" si="114"/>
        <v>0</v>
      </c>
      <c r="I1209" s="15" t="s">
        <v>372</v>
      </c>
      <c r="J1209" s="10">
        <v>100000000733642</v>
      </c>
      <c r="K1209" s="9" t="s">
        <v>402</v>
      </c>
      <c r="L1209" s="10">
        <v>100000000613834</v>
      </c>
      <c r="M1209" s="9" t="s">
        <v>408</v>
      </c>
      <c r="N1209" s="9"/>
      <c r="O1209" s="9">
        <v>0</v>
      </c>
      <c r="P1209" s="9">
        <v>2</v>
      </c>
      <c r="Q1209" s="9">
        <v>0</v>
      </c>
    </row>
    <row r="1210" spans="1:17" hidden="1" x14ac:dyDescent="0.25">
      <c r="A1210" s="8" t="str">
        <f t="shared" si="110"/>
        <v>Architectural Surgical Medical SystemsFulbourn Medical</v>
      </c>
      <c r="B1210" s="8" t="str">
        <f>VLOOKUP(J1210,'Contract IDs'!A:D,4,0)</f>
        <v>Architectural Surgical Medical Systems</v>
      </c>
      <c r="C1210" s="8" t="str">
        <f>VLOOKUP(L1210,'Supplier IDs'!A:C,3,0)</f>
        <v>Fulbourn Medical</v>
      </c>
      <c r="D1210" s="8" t="str">
        <f t="shared" si="109"/>
        <v>Multi-Move Pendant</v>
      </c>
      <c r="E1210" s="8">
        <f t="shared" si="111"/>
        <v>0</v>
      </c>
      <c r="F1210" s="8">
        <f t="shared" si="112"/>
        <v>3</v>
      </c>
      <c r="G1210" s="8">
        <f t="shared" si="113"/>
        <v>3</v>
      </c>
      <c r="H1210" s="15">
        <f t="shared" si="114"/>
        <v>0.05</v>
      </c>
      <c r="I1210" s="15" t="s">
        <v>372</v>
      </c>
      <c r="J1210" s="10">
        <v>100000000733642</v>
      </c>
      <c r="K1210" s="9" t="s">
        <v>402</v>
      </c>
      <c r="L1210" s="10">
        <v>100000000613834</v>
      </c>
      <c r="M1210" s="9" t="s">
        <v>408</v>
      </c>
      <c r="N1210" s="9"/>
      <c r="O1210" s="9">
        <v>3</v>
      </c>
      <c r="P1210" s="9">
        <v>3</v>
      </c>
      <c r="Q1210" s="9">
        <v>5</v>
      </c>
    </row>
    <row r="1211" spans="1:17" hidden="1" x14ac:dyDescent="0.25">
      <c r="A1211" s="8" t="str">
        <f t="shared" si="110"/>
        <v>Architectural Surgical Medical SystemsFulbourn Medical</v>
      </c>
      <c r="B1211" s="8" t="str">
        <f>VLOOKUP(J1211,'Contract IDs'!A:D,4,0)</f>
        <v>Architectural Surgical Medical Systems</v>
      </c>
      <c r="C1211" s="8" t="str">
        <f>VLOOKUP(L1211,'Supplier IDs'!A:C,3,0)</f>
        <v>Fulbourn Medical</v>
      </c>
      <c r="D1211" s="8" t="str">
        <f t="shared" si="109"/>
        <v>Multi-Move Pendant</v>
      </c>
      <c r="E1211" s="8">
        <f t="shared" si="111"/>
        <v>0</v>
      </c>
      <c r="F1211" s="8">
        <f t="shared" si="112"/>
        <v>4</v>
      </c>
      <c r="G1211" s="8">
        <f t="shared" si="113"/>
        <v>4</v>
      </c>
      <c r="H1211" s="15">
        <f t="shared" si="114"/>
        <v>0.05</v>
      </c>
      <c r="I1211" s="15" t="s">
        <v>372</v>
      </c>
      <c r="J1211" s="10">
        <v>100000000733642</v>
      </c>
      <c r="K1211" s="9" t="s">
        <v>402</v>
      </c>
      <c r="L1211" s="10">
        <v>100000000613834</v>
      </c>
      <c r="M1211" s="9" t="s">
        <v>408</v>
      </c>
      <c r="N1211" s="9"/>
      <c r="O1211" s="9">
        <v>4</v>
      </c>
      <c r="P1211" s="9">
        <v>4</v>
      </c>
      <c r="Q1211" s="9">
        <v>5</v>
      </c>
    </row>
    <row r="1212" spans="1:17" hidden="1" x14ac:dyDescent="0.25">
      <c r="A1212" s="8" t="str">
        <f t="shared" si="110"/>
        <v>Architectural Surgical Medical SystemsFulbourn Medical</v>
      </c>
      <c r="B1212" s="8" t="str">
        <f>VLOOKUP(J1212,'Contract IDs'!A:D,4,0)</f>
        <v>Architectural Surgical Medical Systems</v>
      </c>
      <c r="C1212" s="8" t="str">
        <f>VLOOKUP(L1212,'Supplier IDs'!A:C,3,0)</f>
        <v>Fulbourn Medical</v>
      </c>
      <c r="D1212" s="8" t="str">
        <f t="shared" si="109"/>
        <v>Multi-Move Pendant</v>
      </c>
      <c r="E1212" s="8">
        <f t="shared" si="111"/>
        <v>0</v>
      </c>
      <c r="F1212" s="8">
        <f t="shared" si="112"/>
        <v>5</v>
      </c>
      <c r="G1212" s="8">
        <f t="shared" si="113"/>
        <v>5</v>
      </c>
      <c r="H1212" s="15">
        <f t="shared" si="114"/>
        <v>0.1</v>
      </c>
      <c r="I1212" s="15" t="s">
        <v>372</v>
      </c>
      <c r="J1212" s="10">
        <v>100000000733642</v>
      </c>
      <c r="K1212" s="9" t="s">
        <v>402</v>
      </c>
      <c r="L1212" s="10">
        <v>100000000613834</v>
      </c>
      <c r="M1212" s="9" t="s">
        <v>408</v>
      </c>
      <c r="N1212" s="9"/>
      <c r="O1212" s="9">
        <v>5</v>
      </c>
      <c r="P1212" s="9">
        <v>5</v>
      </c>
      <c r="Q1212" s="9">
        <v>10</v>
      </c>
    </row>
    <row r="1213" spans="1:17" hidden="1" x14ac:dyDescent="0.25">
      <c r="A1213" s="8" t="str">
        <f t="shared" si="110"/>
        <v>Architectural Surgical Medical SystemsFulbourn Medical</v>
      </c>
      <c r="B1213" s="8" t="str">
        <f>VLOOKUP(J1213,'Contract IDs'!A:D,4,0)</f>
        <v>Architectural Surgical Medical Systems</v>
      </c>
      <c r="C1213" s="8" t="str">
        <f>VLOOKUP(L1213,'Supplier IDs'!A:C,3,0)</f>
        <v>Fulbourn Medical</v>
      </c>
      <c r="D1213" s="8" t="str">
        <f t="shared" si="109"/>
        <v>Multi-Move Pendant</v>
      </c>
      <c r="E1213" s="8">
        <f t="shared" si="111"/>
        <v>0</v>
      </c>
      <c r="F1213" s="8">
        <f t="shared" si="112"/>
        <v>6</v>
      </c>
      <c r="G1213" s="8">
        <f t="shared" si="113"/>
        <v>10</v>
      </c>
      <c r="H1213" s="15">
        <f t="shared" si="114"/>
        <v>0.15</v>
      </c>
      <c r="I1213" s="15" t="s">
        <v>372</v>
      </c>
      <c r="J1213" s="10">
        <v>100000000733642</v>
      </c>
      <c r="K1213" s="9" t="s">
        <v>402</v>
      </c>
      <c r="L1213" s="10">
        <v>100000000613834</v>
      </c>
      <c r="M1213" s="9" t="s">
        <v>408</v>
      </c>
      <c r="N1213" s="9"/>
      <c r="O1213" s="9">
        <v>6</v>
      </c>
      <c r="P1213" s="9">
        <v>10</v>
      </c>
      <c r="Q1213" s="9">
        <v>15</v>
      </c>
    </row>
    <row r="1214" spans="1:17" hidden="1" x14ac:dyDescent="0.25">
      <c r="A1214" s="8" t="str">
        <f t="shared" si="110"/>
        <v>Architectural Surgical Medical SystemsFulbourn Medical</v>
      </c>
      <c r="B1214" s="8" t="str">
        <f>VLOOKUP(J1214,'Contract IDs'!A:D,4,0)</f>
        <v>Architectural Surgical Medical Systems</v>
      </c>
      <c r="C1214" s="8" t="str">
        <f>VLOOKUP(L1214,'Supplier IDs'!A:C,3,0)</f>
        <v>Fulbourn Medical</v>
      </c>
      <c r="D1214" s="8" t="str">
        <f t="shared" si="109"/>
        <v>Multi-Move Pendant</v>
      </c>
      <c r="E1214" s="8">
        <f t="shared" si="111"/>
        <v>0</v>
      </c>
      <c r="F1214" s="8">
        <f t="shared" si="112"/>
        <v>11</v>
      </c>
      <c r="G1214" s="8">
        <f t="shared" si="113"/>
        <v>15</v>
      </c>
      <c r="H1214" s="15">
        <f t="shared" si="114"/>
        <v>0.2</v>
      </c>
      <c r="I1214" s="15" t="s">
        <v>372</v>
      </c>
      <c r="J1214" s="10">
        <v>100000000733642</v>
      </c>
      <c r="K1214" s="9" t="s">
        <v>402</v>
      </c>
      <c r="L1214" s="10">
        <v>100000000613834</v>
      </c>
      <c r="M1214" s="9" t="s">
        <v>408</v>
      </c>
      <c r="N1214" s="9"/>
      <c r="O1214" s="9">
        <v>11</v>
      </c>
      <c r="P1214" s="9">
        <v>15</v>
      </c>
      <c r="Q1214" s="9">
        <v>20</v>
      </c>
    </row>
    <row r="1215" spans="1:17" hidden="1" x14ac:dyDescent="0.25">
      <c r="A1215" s="8" t="str">
        <f t="shared" si="110"/>
        <v>Architectural Surgical Medical SystemsFulbourn Medical</v>
      </c>
      <c r="B1215" s="8" t="str">
        <f>VLOOKUP(J1215,'Contract IDs'!A:D,4,0)</f>
        <v>Architectural Surgical Medical Systems</v>
      </c>
      <c r="C1215" s="8" t="str">
        <f>VLOOKUP(L1215,'Supplier IDs'!A:C,3,0)</f>
        <v>Fulbourn Medical</v>
      </c>
      <c r="D1215" s="8" t="str">
        <f t="shared" si="109"/>
        <v>Multi-Move Pendant</v>
      </c>
      <c r="E1215" s="8">
        <f t="shared" si="111"/>
        <v>0</v>
      </c>
      <c r="F1215" s="8">
        <f t="shared" si="112"/>
        <v>16</v>
      </c>
      <c r="G1215" s="8">
        <f t="shared" si="113"/>
        <v>20</v>
      </c>
      <c r="H1215" s="15">
        <f t="shared" si="114"/>
        <v>0.25</v>
      </c>
      <c r="I1215" s="15" t="s">
        <v>372</v>
      </c>
      <c r="J1215" s="10">
        <v>100000000733642</v>
      </c>
      <c r="K1215" s="9" t="s">
        <v>402</v>
      </c>
      <c r="L1215" s="10">
        <v>100000000613834</v>
      </c>
      <c r="M1215" s="9" t="s">
        <v>408</v>
      </c>
      <c r="N1215" s="9"/>
      <c r="O1215" s="9">
        <v>16</v>
      </c>
      <c r="P1215" s="9">
        <v>20</v>
      </c>
      <c r="Q1215" s="9">
        <v>25</v>
      </c>
    </row>
    <row r="1216" spans="1:17" hidden="1" x14ac:dyDescent="0.25">
      <c r="A1216" s="8" t="str">
        <f t="shared" si="110"/>
        <v>Architectural Surgical Medical SystemsFulbourn Medical</v>
      </c>
      <c r="B1216" s="8" t="str">
        <f>VLOOKUP(J1216,'Contract IDs'!A:D,4,0)</f>
        <v>Architectural Surgical Medical Systems</v>
      </c>
      <c r="C1216" s="8" t="str">
        <f>VLOOKUP(L1216,'Supplier IDs'!A:C,3,0)</f>
        <v>Fulbourn Medical</v>
      </c>
      <c r="D1216" s="8" t="str">
        <f t="shared" si="109"/>
        <v>Multi-Move Pendant</v>
      </c>
      <c r="E1216" s="8">
        <f t="shared" si="111"/>
        <v>0</v>
      </c>
      <c r="F1216" s="8">
        <f t="shared" si="112"/>
        <v>21</v>
      </c>
      <c r="G1216" s="8">
        <f t="shared" si="113"/>
        <v>25</v>
      </c>
      <c r="H1216" s="15">
        <f t="shared" si="114"/>
        <v>0.3</v>
      </c>
      <c r="I1216" s="15" t="s">
        <v>372</v>
      </c>
      <c r="J1216" s="10">
        <v>100000000733642</v>
      </c>
      <c r="K1216" s="9" t="s">
        <v>402</v>
      </c>
      <c r="L1216" s="10">
        <v>100000000613834</v>
      </c>
      <c r="M1216" s="9" t="s">
        <v>408</v>
      </c>
      <c r="N1216" s="9"/>
      <c r="O1216" s="9">
        <v>21</v>
      </c>
      <c r="P1216" s="9">
        <v>25</v>
      </c>
      <c r="Q1216" s="9">
        <v>30</v>
      </c>
    </row>
    <row r="1217" spans="1:17" hidden="1" x14ac:dyDescent="0.25">
      <c r="A1217" s="8" t="str">
        <f t="shared" si="110"/>
        <v>Architectural Surgical Medical SystemsFulbourn Medical</v>
      </c>
      <c r="B1217" s="8" t="str">
        <f>VLOOKUP(J1217,'Contract IDs'!A:D,4,0)</f>
        <v>Architectural Surgical Medical Systems</v>
      </c>
      <c r="C1217" s="8" t="str">
        <f>VLOOKUP(L1217,'Supplier IDs'!A:C,3,0)</f>
        <v>Fulbourn Medical</v>
      </c>
      <c r="D1217" s="8" t="str">
        <f t="shared" si="109"/>
        <v>Multi-Move Pendant</v>
      </c>
      <c r="E1217" s="8">
        <f t="shared" si="111"/>
        <v>0</v>
      </c>
      <c r="F1217" s="8">
        <f t="shared" si="112"/>
        <v>26</v>
      </c>
      <c r="G1217" s="8">
        <f t="shared" si="113"/>
        <v>999999</v>
      </c>
      <c r="H1217" s="15">
        <f t="shared" si="114"/>
        <v>0.35</v>
      </c>
      <c r="I1217" s="15" t="s">
        <v>372</v>
      </c>
      <c r="J1217" s="10">
        <v>100000000733642</v>
      </c>
      <c r="K1217" s="9" t="s">
        <v>402</v>
      </c>
      <c r="L1217" s="10">
        <v>100000000613834</v>
      </c>
      <c r="M1217" s="9" t="s">
        <v>408</v>
      </c>
      <c r="N1217" s="9"/>
      <c r="O1217" s="9">
        <v>26</v>
      </c>
      <c r="P1217" s="9">
        <v>999999</v>
      </c>
      <c r="Q1217" s="9">
        <v>35</v>
      </c>
    </row>
    <row r="1218" spans="1:17" hidden="1" x14ac:dyDescent="0.25">
      <c r="A1218" s="8" t="str">
        <f t="shared" si="110"/>
        <v>Architectural Surgical Medical SystemsHill-Rom Limited</v>
      </c>
      <c r="B1218" s="8" t="str">
        <f>VLOOKUP(J1218,'Contract IDs'!A:D,4,0)</f>
        <v>Architectural Surgical Medical Systems</v>
      </c>
      <c r="C1218" s="8" t="str">
        <f>VLOOKUP(L1218,'Supplier IDs'!A:C,3,0)</f>
        <v>Hill-Rom Limited</v>
      </c>
      <c r="D1218" s="8" t="str">
        <f t="shared" ref="D1218:D1281" si="115">IF(M1218="","No Sub Cat",M1218)</f>
        <v>Fixed Theatre Light</v>
      </c>
      <c r="E1218" s="8">
        <f t="shared" si="111"/>
        <v>0</v>
      </c>
      <c r="F1218" s="8">
        <f t="shared" si="112"/>
        <v>0</v>
      </c>
      <c r="G1218" s="8">
        <f t="shared" si="113"/>
        <v>2</v>
      </c>
      <c r="H1218" s="15">
        <f t="shared" si="114"/>
        <v>0</v>
      </c>
      <c r="I1218" s="15" t="s">
        <v>372</v>
      </c>
      <c r="J1218" s="10">
        <v>100000000733642</v>
      </c>
      <c r="K1218" s="9" t="s">
        <v>402</v>
      </c>
      <c r="L1218" s="10">
        <v>300000165125395</v>
      </c>
      <c r="M1218" s="9" t="s">
        <v>406</v>
      </c>
      <c r="N1218" s="9"/>
      <c r="O1218" s="9">
        <v>0</v>
      </c>
      <c r="P1218" s="9">
        <v>2</v>
      </c>
      <c r="Q1218" s="9">
        <v>0</v>
      </c>
    </row>
    <row r="1219" spans="1:17" hidden="1" x14ac:dyDescent="0.25">
      <c r="A1219" s="8" t="str">
        <f t="shared" ref="A1219:A1282" si="116">B1219&amp;C1219</f>
        <v>Architectural Surgical Medical SystemsHill-Rom Limited</v>
      </c>
      <c r="B1219" s="8" t="str">
        <f>VLOOKUP(J1219,'Contract IDs'!A:D,4,0)</f>
        <v>Architectural Surgical Medical Systems</v>
      </c>
      <c r="C1219" s="8" t="str">
        <f>VLOOKUP(L1219,'Supplier IDs'!A:C,3,0)</f>
        <v>Hill-Rom Limited</v>
      </c>
      <c r="D1219" s="8" t="str">
        <f t="shared" si="115"/>
        <v>Fixed Theatre Light</v>
      </c>
      <c r="E1219" s="8">
        <f t="shared" ref="E1219:E1282" si="117">N1219</f>
        <v>0</v>
      </c>
      <c r="F1219" s="8">
        <f t="shared" ref="F1219:F1282" si="118">O1219</f>
        <v>3</v>
      </c>
      <c r="G1219" s="8">
        <f t="shared" ref="G1219:G1282" si="119">P1219</f>
        <v>3</v>
      </c>
      <c r="H1219" s="15">
        <f t="shared" ref="H1219:H1282" si="120">Q1219/100</f>
        <v>0</v>
      </c>
      <c r="I1219" s="15" t="s">
        <v>372</v>
      </c>
      <c r="J1219" s="10">
        <v>100000000733642</v>
      </c>
      <c r="K1219" s="9" t="s">
        <v>402</v>
      </c>
      <c r="L1219" s="10">
        <v>300000165125395</v>
      </c>
      <c r="M1219" s="9" t="s">
        <v>406</v>
      </c>
      <c r="N1219" s="9"/>
      <c r="O1219" s="9">
        <v>3</v>
      </c>
      <c r="P1219" s="9">
        <v>3</v>
      </c>
      <c r="Q1219" s="9">
        <v>0</v>
      </c>
    </row>
    <row r="1220" spans="1:17" hidden="1" x14ac:dyDescent="0.25">
      <c r="A1220" s="8" t="str">
        <f t="shared" si="116"/>
        <v>Architectural Surgical Medical SystemsHill-Rom Limited</v>
      </c>
      <c r="B1220" s="8" t="str">
        <f>VLOOKUP(J1220,'Contract IDs'!A:D,4,0)</f>
        <v>Architectural Surgical Medical Systems</v>
      </c>
      <c r="C1220" s="8" t="str">
        <f>VLOOKUP(L1220,'Supplier IDs'!A:C,3,0)</f>
        <v>Hill-Rom Limited</v>
      </c>
      <c r="D1220" s="8" t="str">
        <f t="shared" si="115"/>
        <v>Fixed Theatre Light</v>
      </c>
      <c r="E1220" s="8">
        <f t="shared" si="117"/>
        <v>0</v>
      </c>
      <c r="F1220" s="8">
        <f t="shared" si="118"/>
        <v>4</v>
      </c>
      <c r="G1220" s="8">
        <f t="shared" si="119"/>
        <v>4</v>
      </c>
      <c r="H1220" s="15">
        <f t="shared" si="120"/>
        <v>0</v>
      </c>
      <c r="I1220" s="15" t="s">
        <v>372</v>
      </c>
      <c r="J1220" s="10">
        <v>100000000733642</v>
      </c>
      <c r="K1220" s="9" t="s">
        <v>402</v>
      </c>
      <c r="L1220" s="10">
        <v>300000165125395</v>
      </c>
      <c r="M1220" s="9" t="s">
        <v>406</v>
      </c>
      <c r="N1220" s="9"/>
      <c r="O1220" s="9">
        <v>4</v>
      </c>
      <c r="P1220" s="9">
        <v>4</v>
      </c>
      <c r="Q1220" s="9">
        <v>0</v>
      </c>
    </row>
    <row r="1221" spans="1:17" hidden="1" x14ac:dyDescent="0.25">
      <c r="A1221" s="8" t="str">
        <f t="shared" si="116"/>
        <v>Architectural Surgical Medical SystemsHill-Rom Limited</v>
      </c>
      <c r="B1221" s="8" t="str">
        <f>VLOOKUP(J1221,'Contract IDs'!A:D,4,0)</f>
        <v>Architectural Surgical Medical Systems</v>
      </c>
      <c r="C1221" s="8" t="str">
        <f>VLOOKUP(L1221,'Supplier IDs'!A:C,3,0)</f>
        <v>Hill-Rom Limited</v>
      </c>
      <c r="D1221" s="8" t="str">
        <f t="shared" si="115"/>
        <v>Fixed Theatre Light</v>
      </c>
      <c r="E1221" s="8">
        <f t="shared" si="117"/>
        <v>0</v>
      </c>
      <c r="F1221" s="8">
        <f t="shared" si="118"/>
        <v>5</v>
      </c>
      <c r="G1221" s="8">
        <f t="shared" si="119"/>
        <v>5</v>
      </c>
      <c r="H1221" s="15">
        <f t="shared" si="120"/>
        <v>0</v>
      </c>
      <c r="I1221" s="15" t="s">
        <v>372</v>
      </c>
      <c r="J1221" s="10">
        <v>100000000733642</v>
      </c>
      <c r="K1221" s="9" t="s">
        <v>402</v>
      </c>
      <c r="L1221" s="10">
        <v>300000165125395</v>
      </c>
      <c r="M1221" s="9" t="s">
        <v>406</v>
      </c>
      <c r="N1221" s="9"/>
      <c r="O1221" s="9">
        <v>5</v>
      </c>
      <c r="P1221" s="9">
        <v>5</v>
      </c>
      <c r="Q1221" s="9">
        <v>0</v>
      </c>
    </row>
    <row r="1222" spans="1:17" hidden="1" x14ac:dyDescent="0.25">
      <c r="A1222" s="8" t="str">
        <f t="shared" si="116"/>
        <v>Architectural Surgical Medical SystemsHill-Rom Limited</v>
      </c>
      <c r="B1222" s="8" t="str">
        <f>VLOOKUP(J1222,'Contract IDs'!A:D,4,0)</f>
        <v>Architectural Surgical Medical Systems</v>
      </c>
      <c r="C1222" s="8" t="str">
        <f>VLOOKUP(L1222,'Supplier IDs'!A:C,3,0)</f>
        <v>Hill-Rom Limited</v>
      </c>
      <c r="D1222" s="8" t="str">
        <f t="shared" si="115"/>
        <v>Fixed Theatre Light</v>
      </c>
      <c r="E1222" s="8">
        <f t="shared" si="117"/>
        <v>0</v>
      </c>
      <c r="F1222" s="8">
        <f t="shared" si="118"/>
        <v>6</v>
      </c>
      <c r="G1222" s="8">
        <f t="shared" si="119"/>
        <v>10</v>
      </c>
      <c r="H1222" s="15">
        <f t="shared" si="120"/>
        <v>0</v>
      </c>
      <c r="I1222" s="15" t="s">
        <v>372</v>
      </c>
      <c r="J1222" s="10">
        <v>100000000733642</v>
      </c>
      <c r="K1222" s="9" t="s">
        <v>402</v>
      </c>
      <c r="L1222" s="10">
        <v>300000165125395</v>
      </c>
      <c r="M1222" s="9" t="s">
        <v>406</v>
      </c>
      <c r="N1222" s="9"/>
      <c r="O1222" s="9">
        <v>6</v>
      </c>
      <c r="P1222" s="9">
        <v>10</v>
      </c>
      <c r="Q1222" s="9">
        <v>0</v>
      </c>
    </row>
    <row r="1223" spans="1:17" hidden="1" x14ac:dyDescent="0.25">
      <c r="A1223" s="8" t="str">
        <f t="shared" si="116"/>
        <v>Architectural Surgical Medical SystemsHill-Rom Limited</v>
      </c>
      <c r="B1223" s="8" t="str">
        <f>VLOOKUP(J1223,'Contract IDs'!A:D,4,0)</f>
        <v>Architectural Surgical Medical Systems</v>
      </c>
      <c r="C1223" s="8" t="str">
        <f>VLOOKUP(L1223,'Supplier IDs'!A:C,3,0)</f>
        <v>Hill-Rom Limited</v>
      </c>
      <c r="D1223" s="8" t="str">
        <f t="shared" si="115"/>
        <v>Fixed Theatre Light</v>
      </c>
      <c r="E1223" s="8">
        <f t="shared" si="117"/>
        <v>0</v>
      </c>
      <c r="F1223" s="8">
        <f t="shared" si="118"/>
        <v>11</v>
      </c>
      <c r="G1223" s="8">
        <f t="shared" si="119"/>
        <v>15</v>
      </c>
      <c r="H1223" s="15">
        <f t="shared" si="120"/>
        <v>0</v>
      </c>
      <c r="I1223" s="15" t="s">
        <v>372</v>
      </c>
      <c r="J1223" s="10">
        <v>100000000733642</v>
      </c>
      <c r="K1223" s="9" t="s">
        <v>402</v>
      </c>
      <c r="L1223" s="10">
        <v>300000165125395</v>
      </c>
      <c r="M1223" s="9" t="s">
        <v>406</v>
      </c>
      <c r="N1223" s="9"/>
      <c r="O1223" s="9">
        <v>11</v>
      </c>
      <c r="P1223" s="9">
        <v>15</v>
      </c>
      <c r="Q1223" s="9">
        <v>0</v>
      </c>
    </row>
    <row r="1224" spans="1:17" hidden="1" x14ac:dyDescent="0.25">
      <c r="A1224" s="8" t="str">
        <f t="shared" si="116"/>
        <v>Architectural Surgical Medical SystemsHill-Rom Limited</v>
      </c>
      <c r="B1224" s="8" t="str">
        <f>VLOOKUP(J1224,'Contract IDs'!A:D,4,0)</f>
        <v>Architectural Surgical Medical Systems</v>
      </c>
      <c r="C1224" s="8" t="str">
        <f>VLOOKUP(L1224,'Supplier IDs'!A:C,3,0)</f>
        <v>Hill-Rom Limited</v>
      </c>
      <c r="D1224" s="8" t="str">
        <f t="shared" si="115"/>
        <v>Fixed Theatre Light</v>
      </c>
      <c r="E1224" s="8">
        <f t="shared" si="117"/>
        <v>0</v>
      </c>
      <c r="F1224" s="8">
        <f t="shared" si="118"/>
        <v>16</v>
      </c>
      <c r="G1224" s="8">
        <f t="shared" si="119"/>
        <v>20</v>
      </c>
      <c r="H1224" s="15">
        <f t="shared" si="120"/>
        <v>0</v>
      </c>
      <c r="I1224" s="15" t="s">
        <v>372</v>
      </c>
      <c r="J1224" s="10">
        <v>100000000733642</v>
      </c>
      <c r="K1224" s="9" t="s">
        <v>402</v>
      </c>
      <c r="L1224" s="10">
        <v>300000165125395</v>
      </c>
      <c r="M1224" s="9" t="s">
        <v>406</v>
      </c>
      <c r="N1224" s="9"/>
      <c r="O1224" s="9">
        <v>16</v>
      </c>
      <c r="P1224" s="9">
        <v>20</v>
      </c>
      <c r="Q1224" s="9">
        <v>0</v>
      </c>
    </row>
    <row r="1225" spans="1:17" hidden="1" x14ac:dyDescent="0.25">
      <c r="A1225" s="8" t="str">
        <f t="shared" si="116"/>
        <v>Architectural Surgical Medical SystemsHill-Rom Limited</v>
      </c>
      <c r="B1225" s="8" t="str">
        <f>VLOOKUP(J1225,'Contract IDs'!A:D,4,0)</f>
        <v>Architectural Surgical Medical Systems</v>
      </c>
      <c r="C1225" s="8" t="str">
        <f>VLOOKUP(L1225,'Supplier IDs'!A:C,3,0)</f>
        <v>Hill-Rom Limited</v>
      </c>
      <c r="D1225" s="8" t="str">
        <f t="shared" si="115"/>
        <v>Fixed Theatre Light</v>
      </c>
      <c r="E1225" s="8">
        <f t="shared" si="117"/>
        <v>0</v>
      </c>
      <c r="F1225" s="8">
        <f t="shared" si="118"/>
        <v>21</v>
      </c>
      <c r="G1225" s="8">
        <f t="shared" si="119"/>
        <v>25</v>
      </c>
      <c r="H1225" s="15">
        <f t="shared" si="120"/>
        <v>0</v>
      </c>
      <c r="I1225" s="15" t="s">
        <v>372</v>
      </c>
      <c r="J1225" s="10">
        <v>100000000733642</v>
      </c>
      <c r="K1225" s="9" t="s">
        <v>402</v>
      </c>
      <c r="L1225" s="10">
        <v>300000165125395</v>
      </c>
      <c r="M1225" s="9" t="s">
        <v>406</v>
      </c>
      <c r="N1225" s="9"/>
      <c r="O1225" s="9">
        <v>21</v>
      </c>
      <c r="P1225" s="9">
        <v>25</v>
      </c>
      <c r="Q1225" s="9">
        <v>0</v>
      </c>
    </row>
    <row r="1226" spans="1:17" hidden="1" x14ac:dyDescent="0.25">
      <c r="A1226" s="8" t="str">
        <f t="shared" si="116"/>
        <v>Architectural Surgical Medical SystemsHill-Rom Limited</v>
      </c>
      <c r="B1226" s="8" t="str">
        <f>VLOOKUP(J1226,'Contract IDs'!A:D,4,0)</f>
        <v>Architectural Surgical Medical Systems</v>
      </c>
      <c r="C1226" s="8" t="str">
        <f>VLOOKUP(L1226,'Supplier IDs'!A:C,3,0)</f>
        <v>Hill-Rom Limited</v>
      </c>
      <c r="D1226" s="8" t="str">
        <f t="shared" si="115"/>
        <v>Fixed Theatre Light</v>
      </c>
      <c r="E1226" s="8">
        <f t="shared" si="117"/>
        <v>0</v>
      </c>
      <c r="F1226" s="8">
        <f t="shared" si="118"/>
        <v>26</v>
      </c>
      <c r="G1226" s="8">
        <f t="shared" si="119"/>
        <v>999999</v>
      </c>
      <c r="H1226" s="15">
        <f t="shared" si="120"/>
        <v>0</v>
      </c>
      <c r="I1226" s="15" t="s">
        <v>372</v>
      </c>
      <c r="J1226" s="10">
        <v>100000000733642</v>
      </c>
      <c r="K1226" s="9" t="s">
        <v>402</v>
      </c>
      <c r="L1226" s="10">
        <v>300000165125395</v>
      </c>
      <c r="M1226" s="9" t="s">
        <v>406</v>
      </c>
      <c r="N1226" s="9"/>
      <c r="O1226" s="9">
        <v>26</v>
      </c>
      <c r="P1226" s="9">
        <v>999999</v>
      </c>
      <c r="Q1226" s="9">
        <v>0</v>
      </c>
    </row>
    <row r="1227" spans="1:17" hidden="1" x14ac:dyDescent="0.25">
      <c r="A1227" s="8" t="str">
        <f t="shared" si="116"/>
        <v>Architectural Surgical Medical SystemsHill-Rom Limited</v>
      </c>
      <c r="B1227" s="8" t="str">
        <f>VLOOKUP(J1227,'Contract IDs'!A:D,4,0)</f>
        <v>Architectural Surgical Medical Systems</v>
      </c>
      <c r="C1227" s="8" t="str">
        <f>VLOOKUP(L1227,'Supplier IDs'!A:C,3,0)</f>
        <v>Hill-Rom Limited</v>
      </c>
      <c r="D1227" s="8" t="str">
        <f t="shared" si="115"/>
        <v>Mobile Theatre Light</v>
      </c>
      <c r="E1227" s="8">
        <f t="shared" si="117"/>
        <v>0</v>
      </c>
      <c r="F1227" s="8">
        <f t="shared" si="118"/>
        <v>0</v>
      </c>
      <c r="G1227" s="8">
        <f t="shared" si="119"/>
        <v>2</v>
      </c>
      <c r="H1227" s="15">
        <f t="shared" si="120"/>
        <v>0</v>
      </c>
      <c r="I1227" s="15" t="s">
        <v>372</v>
      </c>
      <c r="J1227" s="10">
        <v>100000000733642</v>
      </c>
      <c r="K1227" s="9" t="s">
        <v>402</v>
      </c>
      <c r="L1227" s="10">
        <v>300000165125395</v>
      </c>
      <c r="M1227" s="9" t="s">
        <v>407</v>
      </c>
      <c r="N1227" s="9"/>
      <c r="O1227" s="9">
        <v>0</v>
      </c>
      <c r="P1227" s="9">
        <v>2</v>
      </c>
      <c r="Q1227" s="9">
        <v>0</v>
      </c>
    </row>
    <row r="1228" spans="1:17" hidden="1" x14ac:dyDescent="0.25">
      <c r="A1228" s="8" t="str">
        <f t="shared" si="116"/>
        <v>Architectural Surgical Medical SystemsHill-Rom Limited</v>
      </c>
      <c r="B1228" s="8" t="str">
        <f>VLOOKUP(J1228,'Contract IDs'!A:D,4,0)</f>
        <v>Architectural Surgical Medical Systems</v>
      </c>
      <c r="C1228" s="8" t="str">
        <f>VLOOKUP(L1228,'Supplier IDs'!A:C,3,0)</f>
        <v>Hill-Rom Limited</v>
      </c>
      <c r="D1228" s="8" t="str">
        <f t="shared" si="115"/>
        <v>Mobile Theatre Light</v>
      </c>
      <c r="E1228" s="8">
        <f t="shared" si="117"/>
        <v>0</v>
      </c>
      <c r="F1228" s="8">
        <f t="shared" si="118"/>
        <v>3</v>
      </c>
      <c r="G1228" s="8">
        <f t="shared" si="119"/>
        <v>3</v>
      </c>
      <c r="H1228" s="15">
        <f t="shared" si="120"/>
        <v>0</v>
      </c>
      <c r="I1228" s="15" t="s">
        <v>372</v>
      </c>
      <c r="J1228" s="10">
        <v>100000000733642</v>
      </c>
      <c r="K1228" s="9" t="s">
        <v>402</v>
      </c>
      <c r="L1228" s="10">
        <v>300000165125395</v>
      </c>
      <c r="M1228" s="9" t="s">
        <v>407</v>
      </c>
      <c r="N1228" s="9"/>
      <c r="O1228" s="9">
        <v>3</v>
      </c>
      <c r="P1228" s="9">
        <v>3</v>
      </c>
      <c r="Q1228" s="9">
        <v>0</v>
      </c>
    </row>
    <row r="1229" spans="1:17" hidden="1" x14ac:dyDescent="0.25">
      <c r="A1229" s="8" t="str">
        <f t="shared" si="116"/>
        <v>Architectural Surgical Medical SystemsHill-Rom Limited</v>
      </c>
      <c r="B1229" s="8" t="str">
        <f>VLOOKUP(J1229,'Contract IDs'!A:D,4,0)</f>
        <v>Architectural Surgical Medical Systems</v>
      </c>
      <c r="C1229" s="8" t="str">
        <f>VLOOKUP(L1229,'Supplier IDs'!A:C,3,0)</f>
        <v>Hill-Rom Limited</v>
      </c>
      <c r="D1229" s="8" t="str">
        <f t="shared" si="115"/>
        <v>Mobile Theatre Light</v>
      </c>
      <c r="E1229" s="8">
        <f t="shared" si="117"/>
        <v>0</v>
      </c>
      <c r="F1229" s="8">
        <f t="shared" si="118"/>
        <v>4</v>
      </c>
      <c r="G1229" s="8">
        <f t="shared" si="119"/>
        <v>4</v>
      </c>
      <c r="H1229" s="15">
        <f t="shared" si="120"/>
        <v>0</v>
      </c>
      <c r="I1229" s="15" t="s">
        <v>372</v>
      </c>
      <c r="J1229" s="10">
        <v>100000000733642</v>
      </c>
      <c r="K1229" s="9" t="s">
        <v>402</v>
      </c>
      <c r="L1229" s="10">
        <v>300000165125395</v>
      </c>
      <c r="M1229" s="9" t="s">
        <v>407</v>
      </c>
      <c r="N1229" s="9"/>
      <c r="O1229" s="9">
        <v>4</v>
      </c>
      <c r="P1229" s="9">
        <v>4</v>
      </c>
      <c r="Q1229" s="9">
        <v>0</v>
      </c>
    </row>
    <row r="1230" spans="1:17" hidden="1" x14ac:dyDescent="0.25">
      <c r="A1230" s="8" t="str">
        <f t="shared" si="116"/>
        <v>Architectural Surgical Medical SystemsHill-Rom Limited</v>
      </c>
      <c r="B1230" s="8" t="str">
        <f>VLOOKUP(J1230,'Contract IDs'!A:D,4,0)</f>
        <v>Architectural Surgical Medical Systems</v>
      </c>
      <c r="C1230" s="8" t="str">
        <f>VLOOKUP(L1230,'Supplier IDs'!A:C,3,0)</f>
        <v>Hill-Rom Limited</v>
      </c>
      <c r="D1230" s="8" t="str">
        <f t="shared" si="115"/>
        <v>Mobile Theatre Light</v>
      </c>
      <c r="E1230" s="8">
        <f t="shared" si="117"/>
        <v>0</v>
      </c>
      <c r="F1230" s="8">
        <f t="shared" si="118"/>
        <v>5</v>
      </c>
      <c r="G1230" s="8">
        <f t="shared" si="119"/>
        <v>5</v>
      </c>
      <c r="H1230" s="15">
        <f t="shared" si="120"/>
        <v>0</v>
      </c>
      <c r="I1230" s="15" t="s">
        <v>372</v>
      </c>
      <c r="J1230" s="10">
        <v>100000000733642</v>
      </c>
      <c r="K1230" s="9" t="s">
        <v>402</v>
      </c>
      <c r="L1230" s="10">
        <v>300000165125395</v>
      </c>
      <c r="M1230" s="9" t="s">
        <v>407</v>
      </c>
      <c r="N1230" s="9"/>
      <c r="O1230" s="9">
        <v>5</v>
      </c>
      <c r="P1230" s="9">
        <v>5</v>
      </c>
      <c r="Q1230" s="9">
        <v>0</v>
      </c>
    </row>
    <row r="1231" spans="1:17" hidden="1" x14ac:dyDescent="0.25">
      <c r="A1231" s="8" t="str">
        <f t="shared" si="116"/>
        <v>Architectural Surgical Medical SystemsHill-Rom Limited</v>
      </c>
      <c r="B1231" s="8" t="str">
        <f>VLOOKUP(J1231,'Contract IDs'!A:D,4,0)</f>
        <v>Architectural Surgical Medical Systems</v>
      </c>
      <c r="C1231" s="8" t="str">
        <f>VLOOKUP(L1231,'Supplier IDs'!A:C,3,0)</f>
        <v>Hill-Rom Limited</v>
      </c>
      <c r="D1231" s="8" t="str">
        <f t="shared" si="115"/>
        <v>Mobile Theatre Light</v>
      </c>
      <c r="E1231" s="8">
        <f t="shared" si="117"/>
        <v>0</v>
      </c>
      <c r="F1231" s="8">
        <f t="shared" si="118"/>
        <v>6</v>
      </c>
      <c r="G1231" s="8">
        <f t="shared" si="119"/>
        <v>10</v>
      </c>
      <c r="H1231" s="15">
        <f t="shared" si="120"/>
        <v>0</v>
      </c>
      <c r="I1231" s="15" t="s">
        <v>372</v>
      </c>
      <c r="J1231" s="10">
        <v>100000000733642</v>
      </c>
      <c r="K1231" s="9" t="s">
        <v>402</v>
      </c>
      <c r="L1231" s="10">
        <v>300000165125395</v>
      </c>
      <c r="M1231" s="9" t="s">
        <v>407</v>
      </c>
      <c r="N1231" s="9"/>
      <c r="O1231" s="9">
        <v>6</v>
      </c>
      <c r="P1231" s="9">
        <v>10</v>
      </c>
      <c r="Q1231" s="9">
        <v>0</v>
      </c>
    </row>
    <row r="1232" spans="1:17" hidden="1" x14ac:dyDescent="0.25">
      <c r="A1232" s="8" t="str">
        <f t="shared" si="116"/>
        <v>Architectural Surgical Medical SystemsHill-Rom Limited</v>
      </c>
      <c r="B1232" s="8" t="str">
        <f>VLOOKUP(J1232,'Contract IDs'!A:D,4,0)</f>
        <v>Architectural Surgical Medical Systems</v>
      </c>
      <c r="C1232" s="8" t="str">
        <f>VLOOKUP(L1232,'Supplier IDs'!A:C,3,0)</f>
        <v>Hill-Rom Limited</v>
      </c>
      <c r="D1232" s="8" t="str">
        <f t="shared" si="115"/>
        <v>Mobile Theatre Light</v>
      </c>
      <c r="E1232" s="8">
        <f t="shared" si="117"/>
        <v>0</v>
      </c>
      <c r="F1232" s="8">
        <f t="shared" si="118"/>
        <v>11</v>
      </c>
      <c r="G1232" s="8">
        <f t="shared" si="119"/>
        <v>15</v>
      </c>
      <c r="H1232" s="15">
        <f t="shared" si="120"/>
        <v>0</v>
      </c>
      <c r="I1232" s="15" t="s">
        <v>372</v>
      </c>
      <c r="J1232" s="10">
        <v>100000000733642</v>
      </c>
      <c r="K1232" s="9" t="s">
        <v>402</v>
      </c>
      <c r="L1232" s="10">
        <v>300000165125395</v>
      </c>
      <c r="M1232" s="9" t="s">
        <v>407</v>
      </c>
      <c r="N1232" s="9"/>
      <c r="O1232" s="9">
        <v>11</v>
      </c>
      <c r="P1232" s="9">
        <v>15</v>
      </c>
      <c r="Q1232" s="9">
        <v>0</v>
      </c>
    </row>
    <row r="1233" spans="1:17" hidden="1" x14ac:dyDescent="0.25">
      <c r="A1233" s="8" t="str">
        <f t="shared" si="116"/>
        <v>Architectural Surgical Medical SystemsHill-Rom Limited</v>
      </c>
      <c r="B1233" s="8" t="str">
        <f>VLOOKUP(J1233,'Contract IDs'!A:D,4,0)</f>
        <v>Architectural Surgical Medical Systems</v>
      </c>
      <c r="C1233" s="8" t="str">
        <f>VLOOKUP(L1233,'Supplier IDs'!A:C,3,0)</f>
        <v>Hill-Rom Limited</v>
      </c>
      <c r="D1233" s="8" t="str">
        <f t="shared" si="115"/>
        <v>Mobile Theatre Light</v>
      </c>
      <c r="E1233" s="8">
        <f t="shared" si="117"/>
        <v>0</v>
      </c>
      <c r="F1233" s="8">
        <f t="shared" si="118"/>
        <v>16</v>
      </c>
      <c r="G1233" s="8">
        <f t="shared" si="119"/>
        <v>20</v>
      </c>
      <c r="H1233" s="15">
        <f t="shared" si="120"/>
        <v>0</v>
      </c>
      <c r="I1233" s="15" t="s">
        <v>372</v>
      </c>
      <c r="J1233" s="10">
        <v>100000000733642</v>
      </c>
      <c r="K1233" s="9" t="s">
        <v>402</v>
      </c>
      <c r="L1233" s="10">
        <v>300000165125395</v>
      </c>
      <c r="M1233" s="9" t="s">
        <v>407</v>
      </c>
      <c r="N1233" s="9"/>
      <c r="O1233" s="9">
        <v>16</v>
      </c>
      <c r="P1233" s="9">
        <v>20</v>
      </c>
      <c r="Q1233" s="9">
        <v>0</v>
      </c>
    </row>
    <row r="1234" spans="1:17" hidden="1" x14ac:dyDescent="0.25">
      <c r="A1234" s="8" t="str">
        <f t="shared" si="116"/>
        <v>Architectural Surgical Medical SystemsHill-Rom Limited</v>
      </c>
      <c r="B1234" s="8" t="str">
        <f>VLOOKUP(J1234,'Contract IDs'!A:D,4,0)</f>
        <v>Architectural Surgical Medical Systems</v>
      </c>
      <c r="C1234" s="8" t="str">
        <f>VLOOKUP(L1234,'Supplier IDs'!A:C,3,0)</f>
        <v>Hill-Rom Limited</v>
      </c>
      <c r="D1234" s="8" t="str">
        <f t="shared" si="115"/>
        <v>Mobile Theatre Light</v>
      </c>
      <c r="E1234" s="8">
        <f t="shared" si="117"/>
        <v>0</v>
      </c>
      <c r="F1234" s="8">
        <f t="shared" si="118"/>
        <v>21</v>
      </c>
      <c r="G1234" s="8">
        <f t="shared" si="119"/>
        <v>25</v>
      </c>
      <c r="H1234" s="15">
        <f t="shared" si="120"/>
        <v>0</v>
      </c>
      <c r="I1234" s="15" t="s">
        <v>372</v>
      </c>
      <c r="J1234" s="10">
        <v>100000000733642</v>
      </c>
      <c r="K1234" s="9" t="s">
        <v>402</v>
      </c>
      <c r="L1234" s="10">
        <v>300000165125395</v>
      </c>
      <c r="M1234" s="9" t="s">
        <v>407</v>
      </c>
      <c r="N1234" s="9"/>
      <c r="O1234" s="9">
        <v>21</v>
      </c>
      <c r="P1234" s="9">
        <v>25</v>
      </c>
      <c r="Q1234" s="9">
        <v>0</v>
      </c>
    </row>
    <row r="1235" spans="1:17" hidden="1" x14ac:dyDescent="0.25">
      <c r="A1235" s="8" t="str">
        <f t="shared" si="116"/>
        <v>Architectural Surgical Medical SystemsHill-Rom Limited</v>
      </c>
      <c r="B1235" s="8" t="str">
        <f>VLOOKUP(J1235,'Contract IDs'!A:D,4,0)</f>
        <v>Architectural Surgical Medical Systems</v>
      </c>
      <c r="C1235" s="8" t="str">
        <f>VLOOKUP(L1235,'Supplier IDs'!A:C,3,0)</f>
        <v>Hill-Rom Limited</v>
      </c>
      <c r="D1235" s="8" t="str">
        <f t="shared" si="115"/>
        <v>Mobile Theatre Light</v>
      </c>
      <c r="E1235" s="8">
        <f t="shared" si="117"/>
        <v>0</v>
      </c>
      <c r="F1235" s="8">
        <f t="shared" si="118"/>
        <v>26</v>
      </c>
      <c r="G1235" s="8">
        <f t="shared" si="119"/>
        <v>999999</v>
      </c>
      <c r="H1235" s="15">
        <f t="shared" si="120"/>
        <v>0</v>
      </c>
      <c r="I1235" s="15" t="s">
        <v>372</v>
      </c>
      <c r="J1235" s="10">
        <v>100000000733642</v>
      </c>
      <c r="K1235" s="9" t="s">
        <v>402</v>
      </c>
      <c r="L1235" s="10">
        <v>300000165125395</v>
      </c>
      <c r="M1235" s="9" t="s">
        <v>407</v>
      </c>
      <c r="N1235" s="9"/>
      <c r="O1235" s="9">
        <v>26</v>
      </c>
      <c r="P1235" s="9">
        <v>999999</v>
      </c>
      <c r="Q1235" s="9">
        <v>0</v>
      </c>
    </row>
    <row r="1236" spans="1:17" hidden="1" x14ac:dyDescent="0.25">
      <c r="A1236" s="8" t="str">
        <f t="shared" si="116"/>
        <v>Architectural Surgical Medical SystemsHill-Rom Limited</v>
      </c>
      <c r="B1236" s="8" t="str">
        <f>VLOOKUP(J1236,'Contract IDs'!A:D,4,0)</f>
        <v>Architectural Surgical Medical Systems</v>
      </c>
      <c r="C1236" s="8" t="str">
        <f>VLOOKUP(L1236,'Supplier IDs'!A:C,3,0)</f>
        <v>Hill-Rom Limited</v>
      </c>
      <c r="D1236" s="8" t="str">
        <f t="shared" si="115"/>
        <v>Multi-Move Pendant</v>
      </c>
      <c r="E1236" s="8">
        <f t="shared" si="117"/>
        <v>0</v>
      </c>
      <c r="F1236" s="8">
        <f t="shared" si="118"/>
        <v>0</v>
      </c>
      <c r="G1236" s="8">
        <f t="shared" si="119"/>
        <v>2</v>
      </c>
      <c r="H1236" s="15">
        <f t="shared" si="120"/>
        <v>0</v>
      </c>
      <c r="I1236" s="15" t="s">
        <v>372</v>
      </c>
      <c r="J1236" s="10">
        <v>100000000733642</v>
      </c>
      <c r="K1236" s="9" t="s">
        <v>402</v>
      </c>
      <c r="L1236" s="10">
        <v>300000165125395</v>
      </c>
      <c r="M1236" s="9" t="s">
        <v>408</v>
      </c>
      <c r="N1236" s="9"/>
      <c r="O1236" s="9">
        <v>0</v>
      </c>
      <c r="P1236" s="9">
        <v>2</v>
      </c>
      <c r="Q1236" s="9">
        <v>0</v>
      </c>
    </row>
    <row r="1237" spans="1:17" hidden="1" x14ac:dyDescent="0.25">
      <c r="A1237" s="8" t="str">
        <f t="shared" si="116"/>
        <v>Architectural Surgical Medical SystemsHill-Rom Limited</v>
      </c>
      <c r="B1237" s="8" t="str">
        <f>VLOOKUP(J1237,'Contract IDs'!A:D,4,0)</f>
        <v>Architectural Surgical Medical Systems</v>
      </c>
      <c r="C1237" s="8" t="str">
        <f>VLOOKUP(L1237,'Supplier IDs'!A:C,3,0)</f>
        <v>Hill-Rom Limited</v>
      </c>
      <c r="D1237" s="8" t="str">
        <f t="shared" si="115"/>
        <v>Multi-Move Pendant</v>
      </c>
      <c r="E1237" s="8">
        <f t="shared" si="117"/>
        <v>0</v>
      </c>
      <c r="F1237" s="8">
        <f t="shared" si="118"/>
        <v>3</v>
      </c>
      <c r="G1237" s="8">
        <f t="shared" si="119"/>
        <v>3</v>
      </c>
      <c r="H1237" s="15">
        <f t="shared" si="120"/>
        <v>0</v>
      </c>
      <c r="I1237" s="15" t="s">
        <v>372</v>
      </c>
      <c r="J1237" s="10">
        <v>100000000733642</v>
      </c>
      <c r="K1237" s="9" t="s">
        <v>402</v>
      </c>
      <c r="L1237" s="10">
        <v>300000165125395</v>
      </c>
      <c r="M1237" s="9" t="s">
        <v>408</v>
      </c>
      <c r="N1237" s="9"/>
      <c r="O1237" s="9">
        <v>3</v>
      </c>
      <c r="P1237" s="9">
        <v>3</v>
      </c>
      <c r="Q1237" s="9">
        <v>0</v>
      </c>
    </row>
    <row r="1238" spans="1:17" hidden="1" x14ac:dyDescent="0.25">
      <c r="A1238" s="8" t="str">
        <f t="shared" si="116"/>
        <v>Architectural Surgical Medical SystemsHill-Rom Limited</v>
      </c>
      <c r="B1238" s="8" t="str">
        <f>VLOOKUP(J1238,'Contract IDs'!A:D,4,0)</f>
        <v>Architectural Surgical Medical Systems</v>
      </c>
      <c r="C1238" s="8" t="str">
        <f>VLOOKUP(L1238,'Supplier IDs'!A:C,3,0)</f>
        <v>Hill-Rom Limited</v>
      </c>
      <c r="D1238" s="8" t="str">
        <f t="shared" si="115"/>
        <v>Multi-Move Pendant</v>
      </c>
      <c r="E1238" s="8">
        <f t="shared" si="117"/>
        <v>0</v>
      </c>
      <c r="F1238" s="8">
        <f t="shared" si="118"/>
        <v>4</v>
      </c>
      <c r="G1238" s="8">
        <f t="shared" si="119"/>
        <v>4</v>
      </c>
      <c r="H1238" s="15">
        <f t="shared" si="120"/>
        <v>0</v>
      </c>
      <c r="I1238" s="15" t="s">
        <v>372</v>
      </c>
      <c r="J1238" s="10">
        <v>100000000733642</v>
      </c>
      <c r="K1238" s="9" t="s">
        <v>402</v>
      </c>
      <c r="L1238" s="10">
        <v>300000165125395</v>
      </c>
      <c r="M1238" s="9" t="s">
        <v>408</v>
      </c>
      <c r="N1238" s="9"/>
      <c r="O1238" s="9">
        <v>4</v>
      </c>
      <c r="P1238" s="9">
        <v>4</v>
      </c>
      <c r="Q1238" s="9">
        <v>0</v>
      </c>
    </row>
    <row r="1239" spans="1:17" hidden="1" x14ac:dyDescent="0.25">
      <c r="A1239" s="8" t="str">
        <f t="shared" si="116"/>
        <v>Architectural Surgical Medical SystemsHill-Rom Limited</v>
      </c>
      <c r="B1239" s="8" t="str">
        <f>VLOOKUP(J1239,'Contract IDs'!A:D,4,0)</f>
        <v>Architectural Surgical Medical Systems</v>
      </c>
      <c r="C1239" s="8" t="str">
        <f>VLOOKUP(L1239,'Supplier IDs'!A:C,3,0)</f>
        <v>Hill-Rom Limited</v>
      </c>
      <c r="D1239" s="8" t="str">
        <f t="shared" si="115"/>
        <v>Multi-Move Pendant</v>
      </c>
      <c r="E1239" s="8">
        <f t="shared" si="117"/>
        <v>0</v>
      </c>
      <c r="F1239" s="8">
        <f t="shared" si="118"/>
        <v>5</v>
      </c>
      <c r="G1239" s="8">
        <f t="shared" si="119"/>
        <v>5</v>
      </c>
      <c r="H1239" s="15">
        <f t="shared" si="120"/>
        <v>0</v>
      </c>
      <c r="I1239" s="15" t="s">
        <v>372</v>
      </c>
      <c r="J1239" s="10">
        <v>100000000733642</v>
      </c>
      <c r="K1239" s="9" t="s">
        <v>402</v>
      </c>
      <c r="L1239" s="10">
        <v>300000165125395</v>
      </c>
      <c r="M1239" s="9" t="s">
        <v>408</v>
      </c>
      <c r="N1239" s="9"/>
      <c r="O1239" s="9">
        <v>5</v>
      </c>
      <c r="P1239" s="9">
        <v>5</v>
      </c>
      <c r="Q1239" s="9">
        <v>0</v>
      </c>
    </row>
    <row r="1240" spans="1:17" hidden="1" x14ac:dyDescent="0.25">
      <c r="A1240" s="8" t="str">
        <f t="shared" si="116"/>
        <v>Architectural Surgical Medical SystemsHill-Rom Limited</v>
      </c>
      <c r="B1240" s="8" t="str">
        <f>VLOOKUP(J1240,'Contract IDs'!A:D,4,0)</f>
        <v>Architectural Surgical Medical Systems</v>
      </c>
      <c r="C1240" s="8" t="str">
        <f>VLOOKUP(L1240,'Supplier IDs'!A:C,3,0)</f>
        <v>Hill-Rom Limited</v>
      </c>
      <c r="D1240" s="8" t="str">
        <f t="shared" si="115"/>
        <v>Multi-Move Pendant</v>
      </c>
      <c r="E1240" s="8">
        <f t="shared" si="117"/>
        <v>0</v>
      </c>
      <c r="F1240" s="8">
        <f t="shared" si="118"/>
        <v>6</v>
      </c>
      <c r="G1240" s="8">
        <f t="shared" si="119"/>
        <v>10</v>
      </c>
      <c r="H1240" s="15">
        <f t="shared" si="120"/>
        <v>0</v>
      </c>
      <c r="I1240" s="15" t="s">
        <v>372</v>
      </c>
      <c r="J1240" s="10">
        <v>100000000733642</v>
      </c>
      <c r="K1240" s="9" t="s">
        <v>402</v>
      </c>
      <c r="L1240" s="10">
        <v>300000165125395</v>
      </c>
      <c r="M1240" s="9" t="s">
        <v>408</v>
      </c>
      <c r="N1240" s="9"/>
      <c r="O1240" s="9">
        <v>6</v>
      </c>
      <c r="P1240" s="9">
        <v>10</v>
      </c>
      <c r="Q1240" s="9">
        <v>0</v>
      </c>
    </row>
    <row r="1241" spans="1:17" hidden="1" x14ac:dyDescent="0.25">
      <c r="A1241" s="8" t="str">
        <f t="shared" si="116"/>
        <v>Architectural Surgical Medical SystemsHill-Rom Limited</v>
      </c>
      <c r="B1241" s="8" t="str">
        <f>VLOOKUP(J1241,'Contract IDs'!A:D,4,0)</f>
        <v>Architectural Surgical Medical Systems</v>
      </c>
      <c r="C1241" s="8" t="str">
        <f>VLOOKUP(L1241,'Supplier IDs'!A:C,3,0)</f>
        <v>Hill-Rom Limited</v>
      </c>
      <c r="D1241" s="8" t="str">
        <f t="shared" si="115"/>
        <v>Multi-Move Pendant</v>
      </c>
      <c r="E1241" s="8">
        <f t="shared" si="117"/>
        <v>0</v>
      </c>
      <c r="F1241" s="8">
        <f t="shared" si="118"/>
        <v>11</v>
      </c>
      <c r="G1241" s="8">
        <f t="shared" si="119"/>
        <v>15</v>
      </c>
      <c r="H1241" s="15">
        <f t="shared" si="120"/>
        <v>0</v>
      </c>
      <c r="I1241" s="15" t="s">
        <v>372</v>
      </c>
      <c r="J1241" s="10">
        <v>100000000733642</v>
      </c>
      <c r="K1241" s="9" t="s">
        <v>402</v>
      </c>
      <c r="L1241" s="10">
        <v>300000165125395</v>
      </c>
      <c r="M1241" s="9" t="s">
        <v>408</v>
      </c>
      <c r="N1241" s="9"/>
      <c r="O1241" s="9">
        <v>11</v>
      </c>
      <c r="P1241" s="9">
        <v>15</v>
      </c>
      <c r="Q1241" s="9">
        <v>0</v>
      </c>
    </row>
    <row r="1242" spans="1:17" hidden="1" x14ac:dyDescent="0.25">
      <c r="A1242" s="8" t="str">
        <f t="shared" si="116"/>
        <v>Architectural Surgical Medical SystemsHill-Rom Limited</v>
      </c>
      <c r="B1242" s="8" t="str">
        <f>VLOOKUP(J1242,'Contract IDs'!A:D,4,0)</f>
        <v>Architectural Surgical Medical Systems</v>
      </c>
      <c r="C1242" s="8" t="str">
        <f>VLOOKUP(L1242,'Supplier IDs'!A:C,3,0)</f>
        <v>Hill-Rom Limited</v>
      </c>
      <c r="D1242" s="8" t="str">
        <f t="shared" si="115"/>
        <v>Multi-Move Pendant</v>
      </c>
      <c r="E1242" s="8">
        <f t="shared" si="117"/>
        <v>0</v>
      </c>
      <c r="F1242" s="8">
        <f t="shared" si="118"/>
        <v>16</v>
      </c>
      <c r="G1242" s="8">
        <f t="shared" si="119"/>
        <v>20</v>
      </c>
      <c r="H1242" s="15">
        <f t="shared" si="120"/>
        <v>0</v>
      </c>
      <c r="I1242" s="15" t="s">
        <v>372</v>
      </c>
      <c r="J1242" s="10">
        <v>100000000733642</v>
      </c>
      <c r="K1242" s="9" t="s">
        <v>402</v>
      </c>
      <c r="L1242" s="10">
        <v>300000165125395</v>
      </c>
      <c r="M1242" s="9" t="s">
        <v>408</v>
      </c>
      <c r="N1242" s="9"/>
      <c r="O1242" s="9">
        <v>16</v>
      </c>
      <c r="P1242" s="9">
        <v>20</v>
      </c>
      <c r="Q1242" s="9">
        <v>0</v>
      </c>
    </row>
    <row r="1243" spans="1:17" hidden="1" x14ac:dyDescent="0.25">
      <c r="A1243" s="8" t="str">
        <f t="shared" si="116"/>
        <v>Architectural Surgical Medical SystemsHill-Rom Limited</v>
      </c>
      <c r="B1243" s="8" t="str">
        <f>VLOOKUP(J1243,'Contract IDs'!A:D,4,0)</f>
        <v>Architectural Surgical Medical Systems</v>
      </c>
      <c r="C1243" s="8" t="str">
        <f>VLOOKUP(L1243,'Supplier IDs'!A:C,3,0)</f>
        <v>Hill-Rom Limited</v>
      </c>
      <c r="D1243" s="8" t="str">
        <f t="shared" si="115"/>
        <v>Multi-Move Pendant</v>
      </c>
      <c r="E1243" s="8">
        <f t="shared" si="117"/>
        <v>0</v>
      </c>
      <c r="F1243" s="8">
        <f t="shared" si="118"/>
        <v>21</v>
      </c>
      <c r="G1243" s="8">
        <f t="shared" si="119"/>
        <v>25</v>
      </c>
      <c r="H1243" s="15">
        <f t="shared" si="120"/>
        <v>0</v>
      </c>
      <c r="I1243" s="15" t="s">
        <v>372</v>
      </c>
      <c r="J1243" s="10">
        <v>100000000733642</v>
      </c>
      <c r="K1243" s="9" t="s">
        <v>402</v>
      </c>
      <c r="L1243" s="10">
        <v>300000165125395</v>
      </c>
      <c r="M1243" s="9" t="s">
        <v>408</v>
      </c>
      <c r="N1243" s="9"/>
      <c r="O1243" s="9">
        <v>21</v>
      </c>
      <c r="P1243" s="9">
        <v>25</v>
      </c>
      <c r="Q1243" s="9">
        <v>0</v>
      </c>
    </row>
    <row r="1244" spans="1:17" hidden="1" x14ac:dyDescent="0.25">
      <c r="A1244" s="8" t="str">
        <f t="shared" si="116"/>
        <v>Architectural Surgical Medical SystemsHill-Rom Limited</v>
      </c>
      <c r="B1244" s="8" t="str">
        <f>VLOOKUP(J1244,'Contract IDs'!A:D,4,0)</f>
        <v>Architectural Surgical Medical Systems</v>
      </c>
      <c r="C1244" s="8" t="str">
        <f>VLOOKUP(L1244,'Supplier IDs'!A:C,3,0)</f>
        <v>Hill-Rom Limited</v>
      </c>
      <c r="D1244" s="8" t="str">
        <f t="shared" si="115"/>
        <v>Multi-Move Pendant</v>
      </c>
      <c r="E1244" s="8">
        <f t="shared" si="117"/>
        <v>0</v>
      </c>
      <c r="F1244" s="8">
        <f t="shared" si="118"/>
        <v>26</v>
      </c>
      <c r="G1244" s="8">
        <f t="shared" si="119"/>
        <v>999999</v>
      </c>
      <c r="H1244" s="15">
        <f t="shared" si="120"/>
        <v>0</v>
      </c>
      <c r="I1244" s="15" t="s">
        <v>372</v>
      </c>
      <c r="J1244" s="10">
        <v>100000000733642</v>
      </c>
      <c r="K1244" s="9" t="s">
        <v>402</v>
      </c>
      <c r="L1244" s="10">
        <v>300000165125395</v>
      </c>
      <c r="M1244" s="9" t="s">
        <v>408</v>
      </c>
      <c r="N1244" s="9"/>
      <c r="O1244" s="9">
        <v>26</v>
      </c>
      <c r="P1244" s="9">
        <v>999999</v>
      </c>
      <c r="Q1244" s="9">
        <v>0</v>
      </c>
    </row>
    <row r="1245" spans="1:17" hidden="1" x14ac:dyDescent="0.25">
      <c r="A1245" s="8" t="str">
        <f t="shared" si="116"/>
        <v>Architectural Surgical Medical SystemsHiltons Electrical Services Limited</v>
      </c>
      <c r="B1245" s="8" t="str">
        <f>VLOOKUP(J1245,'Contract IDs'!A:D,4,0)</f>
        <v>Architectural Surgical Medical Systems</v>
      </c>
      <c r="C1245" s="8" t="str">
        <f>VLOOKUP(L1245,'Supplier IDs'!A:C,3,0)</f>
        <v>Hiltons Electrical Services Limited</v>
      </c>
      <c r="D1245" s="8" t="str">
        <f t="shared" si="115"/>
        <v>Examination Light</v>
      </c>
      <c r="E1245" s="8">
        <f t="shared" si="117"/>
        <v>0</v>
      </c>
      <c r="F1245" s="8">
        <f t="shared" si="118"/>
        <v>0</v>
      </c>
      <c r="G1245" s="8">
        <f t="shared" si="119"/>
        <v>2</v>
      </c>
      <c r="H1245" s="15">
        <f t="shared" si="120"/>
        <v>0</v>
      </c>
      <c r="I1245" s="15" t="s">
        <v>372</v>
      </c>
      <c r="J1245" s="10">
        <v>100000000733642</v>
      </c>
      <c r="K1245" s="9" t="s">
        <v>402</v>
      </c>
      <c r="L1245" s="10">
        <v>100000000611361</v>
      </c>
      <c r="M1245" s="9" t="s">
        <v>404</v>
      </c>
      <c r="N1245" s="9"/>
      <c r="O1245" s="9">
        <v>0</v>
      </c>
      <c r="P1245" s="9">
        <v>2</v>
      </c>
      <c r="Q1245" s="9">
        <v>0</v>
      </c>
    </row>
    <row r="1246" spans="1:17" hidden="1" x14ac:dyDescent="0.25">
      <c r="A1246" s="8" t="str">
        <f t="shared" si="116"/>
        <v>Architectural Surgical Medical SystemsHiltons Electrical Services Limited</v>
      </c>
      <c r="B1246" s="8" t="str">
        <f>VLOOKUP(J1246,'Contract IDs'!A:D,4,0)</f>
        <v>Architectural Surgical Medical Systems</v>
      </c>
      <c r="C1246" s="8" t="str">
        <f>VLOOKUP(L1246,'Supplier IDs'!A:C,3,0)</f>
        <v>Hiltons Electrical Services Limited</v>
      </c>
      <c r="D1246" s="8" t="str">
        <f t="shared" si="115"/>
        <v>Examination Light</v>
      </c>
      <c r="E1246" s="8">
        <f t="shared" si="117"/>
        <v>0</v>
      </c>
      <c r="F1246" s="8">
        <f t="shared" si="118"/>
        <v>3</v>
      </c>
      <c r="G1246" s="8">
        <f t="shared" si="119"/>
        <v>3</v>
      </c>
      <c r="H1246" s="15">
        <f t="shared" si="120"/>
        <v>0</v>
      </c>
      <c r="I1246" s="15" t="s">
        <v>372</v>
      </c>
      <c r="J1246" s="10">
        <v>100000000733642</v>
      </c>
      <c r="K1246" s="9" t="s">
        <v>402</v>
      </c>
      <c r="L1246" s="10">
        <v>100000000611361</v>
      </c>
      <c r="M1246" s="9" t="s">
        <v>404</v>
      </c>
      <c r="N1246" s="9"/>
      <c r="O1246" s="9">
        <v>3</v>
      </c>
      <c r="P1246" s="9">
        <v>3</v>
      </c>
      <c r="Q1246" s="9">
        <v>0</v>
      </c>
    </row>
    <row r="1247" spans="1:17" hidden="1" x14ac:dyDescent="0.25">
      <c r="A1247" s="8" t="str">
        <f t="shared" si="116"/>
        <v>Architectural Surgical Medical SystemsHiltons Electrical Services Limited</v>
      </c>
      <c r="B1247" s="8" t="str">
        <f>VLOOKUP(J1247,'Contract IDs'!A:D,4,0)</f>
        <v>Architectural Surgical Medical Systems</v>
      </c>
      <c r="C1247" s="8" t="str">
        <f>VLOOKUP(L1247,'Supplier IDs'!A:C,3,0)</f>
        <v>Hiltons Electrical Services Limited</v>
      </c>
      <c r="D1247" s="8" t="str">
        <f t="shared" si="115"/>
        <v>Examination Light</v>
      </c>
      <c r="E1247" s="8">
        <f t="shared" si="117"/>
        <v>0</v>
      </c>
      <c r="F1247" s="8">
        <f t="shared" si="118"/>
        <v>4</v>
      </c>
      <c r="G1247" s="8">
        <f t="shared" si="119"/>
        <v>4</v>
      </c>
      <c r="H1247" s="15">
        <f t="shared" si="120"/>
        <v>0</v>
      </c>
      <c r="I1247" s="15" t="s">
        <v>372</v>
      </c>
      <c r="J1247" s="10">
        <v>100000000733642</v>
      </c>
      <c r="K1247" s="9" t="s">
        <v>402</v>
      </c>
      <c r="L1247" s="10">
        <v>100000000611361</v>
      </c>
      <c r="M1247" s="9" t="s">
        <v>404</v>
      </c>
      <c r="N1247" s="9"/>
      <c r="O1247" s="9">
        <v>4</v>
      </c>
      <c r="P1247" s="9">
        <v>4</v>
      </c>
      <c r="Q1247" s="9">
        <v>0</v>
      </c>
    </row>
    <row r="1248" spans="1:17" hidden="1" x14ac:dyDescent="0.25">
      <c r="A1248" s="8" t="str">
        <f t="shared" si="116"/>
        <v>Architectural Surgical Medical SystemsHiltons Electrical Services Limited</v>
      </c>
      <c r="B1248" s="8" t="str">
        <f>VLOOKUP(J1248,'Contract IDs'!A:D,4,0)</f>
        <v>Architectural Surgical Medical Systems</v>
      </c>
      <c r="C1248" s="8" t="str">
        <f>VLOOKUP(L1248,'Supplier IDs'!A:C,3,0)</f>
        <v>Hiltons Electrical Services Limited</v>
      </c>
      <c r="D1248" s="8" t="str">
        <f t="shared" si="115"/>
        <v>Examination Light</v>
      </c>
      <c r="E1248" s="8">
        <f t="shared" si="117"/>
        <v>0</v>
      </c>
      <c r="F1248" s="8">
        <f t="shared" si="118"/>
        <v>5</v>
      </c>
      <c r="G1248" s="8">
        <f t="shared" si="119"/>
        <v>5</v>
      </c>
      <c r="H1248" s="15">
        <f t="shared" si="120"/>
        <v>0.01</v>
      </c>
      <c r="I1248" s="15" t="s">
        <v>372</v>
      </c>
      <c r="J1248" s="10">
        <v>100000000733642</v>
      </c>
      <c r="K1248" s="9" t="s">
        <v>402</v>
      </c>
      <c r="L1248" s="10">
        <v>100000000611361</v>
      </c>
      <c r="M1248" s="9" t="s">
        <v>404</v>
      </c>
      <c r="N1248" s="9"/>
      <c r="O1248" s="9">
        <v>5</v>
      </c>
      <c r="P1248" s="9">
        <v>5</v>
      </c>
      <c r="Q1248" s="9">
        <v>1</v>
      </c>
    </row>
    <row r="1249" spans="1:17" hidden="1" x14ac:dyDescent="0.25">
      <c r="A1249" s="8" t="str">
        <f t="shared" si="116"/>
        <v>Architectural Surgical Medical SystemsHiltons Electrical Services Limited</v>
      </c>
      <c r="B1249" s="8" t="str">
        <f>VLOOKUP(J1249,'Contract IDs'!A:D,4,0)</f>
        <v>Architectural Surgical Medical Systems</v>
      </c>
      <c r="C1249" s="8" t="str">
        <f>VLOOKUP(L1249,'Supplier IDs'!A:C,3,0)</f>
        <v>Hiltons Electrical Services Limited</v>
      </c>
      <c r="D1249" s="8" t="str">
        <f t="shared" si="115"/>
        <v>Examination Light</v>
      </c>
      <c r="E1249" s="8">
        <f t="shared" si="117"/>
        <v>0</v>
      </c>
      <c r="F1249" s="8">
        <f t="shared" si="118"/>
        <v>6</v>
      </c>
      <c r="G1249" s="8">
        <f t="shared" si="119"/>
        <v>10</v>
      </c>
      <c r="H1249" s="15">
        <f t="shared" si="120"/>
        <v>0.02</v>
      </c>
      <c r="I1249" s="15" t="s">
        <v>372</v>
      </c>
      <c r="J1249" s="10">
        <v>100000000733642</v>
      </c>
      <c r="K1249" s="9" t="s">
        <v>402</v>
      </c>
      <c r="L1249" s="10">
        <v>100000000611361</v>
      </c>
      <c r="M1249" s="9" t="s">
        <v>404</v>
      </c>
      <c r="N1249" s="9"/>
      <c r="O1249" s="9">
        <v>6</v>
      </c>
      <c r="P1249" s="9">
        <v>10</v>
      </c>
      <c r="Q1249" s="9">
        <v>2</v>
      </c>
    </row>
    <row r="1250" spans="1:17" hidden="1" x14ac:dyDescent="0.25">
      <c r="A1250" s="8" t="str">
        <f t="shared" si="116"/>
        <v>Architectural Surgical Medical SystemsHiltons Electrical Services Limited</v>
      </c>
      <c r="B1250" s="8" t="str">
        <f>VLOOKUP(J1250,'Contract IDs'!A:D,4,0)</f>
        <v>Architectural Surgical Medical Systems</v>
      </c>
      <c r="C1250" s="8" t="str">
        <f>VLOOKUP(L1250,'Supplier IDs'!A:C,3,0)</f>
        <v>Hiltons Electrical Services Limited</v>
      </c>
      <c r="D1250" s="8" t="str">
        <f t="shared" si="115"/>
        <v>Examination Light</v>
      </c>
      <c r="E1250" s="8">
        <f t="shared" si="117"/>
        <v>0</v>
      </c>
      <c r="F1250" s="8">
        <f t="shared" si="118"/>
        <v>11</v>
      </c>
      <c r="G1250" s="8">
        <f t="shared" si="119"/>
        <v>15</v>
      </c>
      <c r="H1250" s="15">
        <f t="shared" si="120"/>
        <v>0.03</v>
      </c>
      <c r="I1250" s="15" t="s">
        <v>372</v>
      </c>
      <c r="J1250" s="10">
        <v>100000000733642</v>
      </c>
      <c r="K1250" s="9" t="s">
        <v>402</v>
      </c>
      <c r="L1250" s="10">
        <v>100000000611361</v>
      </c>
      <c r="M1250" s="9" t="s">
        <v>404</v>
      </c>
      <c r="N1250" s="9"/>
      <c r="O1250" s="9">
        <v>11</v>
      </c>
      <c r="P1250" s="9">
        <v>15</v>
      </c>
      <c r="Q1250" s="9">
        <v>3</v>
      </c>
    </row>
    <row r="1251" spans="1:17" hidden="1" x14ac:dyDescent="0.25">
      <c r="A1251" s="8" t="str">
        <f t="shared" si="116"/>
        <v>Architectural Surgical Medical SystemsHiltons Electrical Services Limited</v>
      </c>
      <c r="B1251" s="8" t="str">
        <f>VLOOKUP(J1251,'Contract IDs'!A:D,4,0)</f>
        <v>Architectural Surgical Medical Systems</v>
      </c>
      <c r="C1251" s="8" t="str">
        <f>VLOOKUP(L1251,'Supplier IDs'!A:C,3,0)</f>
        <v>Hiltons Electrical Services Limited</v>
      </c>
      <c r="D1251" s="8" t="str">
        <f t="shared" si="115"/>
        <v>Examination Light</v>
      </c>
      <c r="E1251" s="8">
        <f t="shared" si="117"/>
        <v>0</v>
      </c>
      <c r="F1251" s="8">
        <f t="shared" si="118"/>
        <v>16</v>
      </c>
      <c r="G1251" s="8">
        <f t="shared" si="119"/>
        <v>20</v>
      </c>
      <c r="H1251" s="15">
        <f t="shared" si="120"/>
        <v>0.03</v>
      </c>
      <c r="I1251" s="15" t="s">
        <v>372</v>
      </c>
      <c r="J1251" s="10">
        <v>100000000733642</v>
      </c>
      <c r="K1251" s="9" t="s">
        <v>402</v>
      </c>
      <c r="L1251" s="10">
        <v>100000000611361</v>
      </c>
      <c r="M1251" s="9" t="s">
        <v>404</v>
      </c>
      <c r="N1251" s="9"/>
      <c r="O1251" s="9">
        <v>16</v>
      </c>
      <c r="P1251" s="9">
        <v>20</v>
      </c>
      <c r="Q1251" s="9">
        <v>3</v>
      </c>
    </row>
    <row r="1252" spans="1:17" hidden="1" x14ac:dyDescent="0.25">
      <c r="A1252" s="8" t="str">
        <f t="shared" si="116"/>
        <v>Architectural Surgical Medical SystemsHiltons Electrical Services Limited</v>
      </c>
      <c r="B1252" s="8" t="str">
        <f>VLOOKUP(J1252,'Contract IDs'!A:D,4,0)</f>
        <v>Architectural Surgical Medical Systems</v>
      </c>
      <c r="C1252" s="8" t="str">
        <f>VLOOKUP(L1252,'Supplier IDs'!A:C,3,0)</f>
        <v>Hiltons Electrical Services Limited</v>
      </c>
      <c r="D1252" s="8" t="str">
        <f t="shared" si="115"/>
        <v>Examination Light</v>
      </c>
      <c r="E1252" s="8">
        <f t="shared" si="117"/>
        <v>0</v>
      </c>
      <c r="F1252" s="8">
        <f t="shared" si="118"/>
        <v>21</v>
      </c>
      <c r="G1252" s="8">
        <f t="shared" si="119"/>
        <v>25</v>
      </c>
      <c r="H1252" s="15">
        <f t="shared" si="120"/>
        <v>0.04</v>
      </c>
      <c r="I1252" s="15" t="s">
        <v>372</v>
      </c>
      <c r="J1252" s="10">
        <v>100000000733642</v>
      </c>
      <c r="K1252" s="9" t="s">
        <v>402</v>
      </c>
      <c r="L1252" s="10">
        <v>100000000611361</v>
      </c>
      <c r="M1252" s="9" t="s">
        <v>404</v>
      </c>
      <c r="N1252" s="9"/>
      <c r="O1252" s="9">
        <v>21</v>
      </c>
      <c r="P1252" s="9">
        <v>25</v>
      </c>
      <c r="Q1252" s="9">
        <v>4</v>
      </c>
    </row>
    <row r="1253" spans="1:17" hidden="1" x14ac:dyDescent="0.25">
      <c r="A1253" s="8" t="str">
        <f t="shared" si="116"/>
        <v>Architectural Surgical Medical SystemsHiltons Electrical Services Limited</v>
      </c>
      <c r="B1253" s="8" t="str">
        <f>VLOOKUP(J1253,'Contract IDs'!A:D,4,0)</f>
        <v>Architectural Surgical Medical Systems</v>
      </c>
      <c r="C1253" s="8" t="str">
        <f>VLOOKUP(L1253,'Supplier IDs'!A:C,3,0)</f>
        <v>Hiltons Electrical Services Limited</v>
      </c>
      <c r="D1253" s="8" t="str">
        <f t="shared" si="115"/>
        <v>Examination Light</v>
      </c>
      <c r="E1253" s="8">
        <f t="shared" si="117"/>
        <v>0</v>
      </c>
      <c r="F1253" s="8">
        <f t="shared" si="118"/>
        <v>26</v>
      </c>
      <c r="G1253" s="8">
        <f t="shared" si="119"/>
        <v>999999</v>
      </c>
      <c r="H1253" s="15">
        <f t="shared" si="120"/>
        <v>0.05</v>
      </c>
      <c r="I1253" s="15" t="s">
        <v>372</v>
      </c>
      <c r="J1253" s="10">
        <v>100000000733642</v>
      </c>
      <c r="K1253" s="9" t="s">
        <v>402</v>
      </c>
      <c r="L1253" s="10">
        <v>100000000611361</v>
      </c>
      <c r="M1253" s="9" t="s">
        <v>404</v>
      </c>
      <c r="N1253" s="9"/>
      <c r="O1253" s="9">
        <v>26</v>
      </c>
      <c r="P1253" s="9">
        <v>999999</v>
      </c>
      <c r="Q1253" s="9">
        <v>5</v>
      </c>
    </row>
    <row r="1254" spans="1:17" hidden="1" x14ac:dyDescent="0.25">
      <c r="A1254" s="8" t="str">
        <f t="shared" si="116"/>
        <v>Architectural Surgical Medical SystemsHiltons Electrical Services Limited</v>
      </c>
      <c r="B1254" s="8" t="str">
        <f>VLOOKUP(J1254,'Contract IDs'!A:D,4,0)</f>
        <v>Architectural Surgical Medical Systems</v>
      </c>
      <c r="C1254" s="8" t="str">
        <f>VLOOKUP(L1254,'Supplier IDs'!A:C,3,0)</f>
        <v>Hiltons Electrical Services Limited</v>
      </c>
      <c r="D1254" s="8" t="str">
        <f t="shared" si="115"/>
        <v>Fixed Pendant</v>
      </c>
      <c r="E1254" s="8">
        <f t="shared" si="117"/>
        <v>0</v>
      </c>
      <c r="F1254" s="8">
        <f t="shared" si="118"/>
        <v>0</v>
      </c>
      <c r="G1254" s="8">
        <f t="shared" si="119"/>
        <v>2</v>
      </c>
      <c r="H1254" s="15">
        <f t="shared" si="120"/>
        <v>0</v>
      </c>
      <c r="I1254" s="15" t="s">
        <v>372</v>
      </c>
      <c r="J1254" s="10">
        <v>100000000733642</v>
      </c>
      <c r="K1254" s="9" t="s">
        <v>402</v>
      </c>
      <c r="L1254" s="10">
        <v>100000000611361</v>
      </c>
      <c r="M1254" s="9" t="s">
        <v>405</v>
      </c>
      <c r="N1254" s="9"/>
      <c r="O1254" s="9">
        <v>0</v>
      </c>
      <c r="P1254" s="9">
        <v>2</v>
      </c>
      <c r="Q1254" s="9">
        <v>0</v>
      </c>
    </row>
    <row r="1255" spans="1:17" hidden="1" x14ac:dyDescent="0.25">
      <c r="A1255" s="8" t="str">
        <f t="shared" si="116"/>
        <v>Architectural Surgical Medical SystemsHiltons Electrical Services Limited</v>
      </c>
      <c r="B1255" s="8" t="str">
        <f>VLOOKUP(J1255,'Contract IDs'!A:D,4,0)</f>
        <v>Architectural Surgical Medical Systems</v>
      </c>
      <c r="C1255" s="8" t="str">
        <f>VLOOKUP(L1255,'Supplier IDs'!A:C,3,0)</f>
        <v>Hiltons Electrical Services Limited</v>
      </c>
      <c r="D1255" s="8" t="str">
        <f t="shared" si="115"/>
        <v>Fixed Pendant</v>
      </c>
      <c r="E1255" s="8">
        <f t="shared" si="117"/>
        <v>0</v>
      </c>
      <c r="F1255" s="8">
        <f t="shared" si="118"/>
        <v>3</v>
      </c>
      <c r="G1255" s="8">
        <f t="shared" si="119"/>
        <v>3</v>
      </c>
      <c r="H1255" s="15">
        <f t="shared" si="120"/>
        <v>0</v>
      </c>
      <c r="I1255" s="15" t="s">
        <v>372</v>
      </c>
      <c r="J1255" s="10">
        <v>100000000733642</v>
      </c>
      <c r="K1255" s="9" t="s">
        <v>402</v>
      </c>
      <c r="L1255" s="10">
        <v>100000000611361</v>
      </c>
      <c r="M1255" s="9" t="s">
        <v>405</v>
      </c>
      <c r="N1255" s="9"/>
      <c r="O1255" s="9">
        <v>3</v>
      </c>
      <c r="P1255" s="9">
        <v>3</v>
      </c>
      <c r="Q1255" s="9">
        <v>0</v>
      </c>
    </row>
    <row r="1256" spans="1:17" hidden="1" x14ac:dyDescent="0.25">
      <c r="A1256" s="8" t="str">
        <f t="shared" si="116"/>
        <v>Architectural Surgical Medical SystemsHiltons Electrical Services Limited</v>
      </c>
      <c r="B1256" s="8" t="str">
        <f>VLOOKUP(J1256,'Contract IDs'!A:D,4,0)</f>
        <v>Architectural Surgical Medical Systems</v>
      </c>
      <c r="C1256" s="8" t="str">
        <f>VLOOKUP(L1256,'Supplier IDs'!A:C,3,0)</f>
        <v>Hiltons Electrical Services Limited</v>
      </c>
      <c r="D1256" s="8" t="str">
        <f t="shared" si="115"/>
        <v>Fixed Pendant</v>
      </c>
      <c r="E1256" s="8">
        <f t="shared" si="117"/>
        <v>0</v>
      </c>
      <c r="F1256" s="8">
        <f t="shared" si="118"/>
        <v>4</v>
      </c>
      <c r="G1256" s="8">
        <f t="shared" si="119"/>
        <v>4</v>
      </c>
      <c r="H1256" s="15">
        <f t="shared" si="120"/>
        <v>0</v>
      </c>
      <c r="I1256" s="15" t="s">
        <v>372</v>
      </c>
      <c r="J1256" s="10">
        <v>100000000733642</v>
      </c>
      <c r="K1256" s="9" t="s">
        <v>402</v>
      </c>
      <c r="L1256" s="10">
        <v>100000000611361</v>
      </c>
      <c r="M1256" s="9" t="s">
        <v>405</v>
      </c>
      <c r="N1256" s="9"/>
      <c r="O1256" s="9">
        <v>4</v>
      </c>
      <c r="P1256" s="9">
        <v>4</v>
      </c>
      <c r="Q1256" s="9">
        <v>0</v>
      </c>
    </row>
    <row r="1257" spans="1:17" hidden="1" x14ac:dyDescent="0.25">
      <c r="A1257" s="8" t="str">
        <f t="shared" si="116"/>
        <v>Architectural Surgical Medical SystemsHiltons Electrical Services Limited</v>
      </c>
      <c r="B1257" s="8" t="str">
        <f>VLOOKUP(J1257,'Contract IDs'!A:D,4,0)</f>
        <v>Architectural Surgical Medical Systems</v>
      </c>
      <c r="C1257" s="8" t="str">
        <f>VLOOKUP(L1257,'Supplier IDs'!A:C,3,0)</f>
        <v>Hiltons Electrical Services Limited</v>
      </c>
      <c r="D1257" s="8" t="str">
        <f t="shared" si="115"/>
        <v>Fixed Pendant</v>
      </c>
      <c r="E1257" s="8">
        <f t="shared" si="117"/>
        <v>0</v>
      </c>
      <c r="F1257" s="8">
        <f t="shared" si="118"/>
        <v>5</v>
      </c>
      <c r="G1257" s="8">
        <f t="shared" si="119"/>
        <v>5</v>
      </c>
      <c r="H1257" s="15">
        <f t="shared" si="120"/>
        <v>0.01</v>
      </c>
      <c r="I1257" s="15" t="s">
        <v>372</v>
      </c>
      <c r="J1257" s="10">
        <v>100000000733642</v>
      </c>
      <c r="K1257" s="9" t="s">
        <v>402</v>
      </c>
      <c r="L1257" s="10">
        <v>100000000611361</v>
      </c>
      <c r="M1257" s="9" t="s">
        <v>405</v>
      </c>
      <c r="N1257" s="9"/>
      <c r="O1257" s="9">
        <v>5</v>
      </c>
      <c r="P1257" s="9">
        <v>5</v>
      </c>
      <c r="Q1257" s="9">
        <v>1</v>
      </c>
    </row>
    <row r="1258" spans="1:17" hidden="1" x14ac:dyDescent="0.25">
      <c r="A1258" s="8" t="str">
        <f t="shared" si="116"/>
        <v>Architectural Surgical Medical SystemsHiltons Electrical Services Limited</v>
      </c>
      <c r="B1258" s="8" t="str">
        <f>VLOOKUP(J1258,'Contract IDs'!A:D,4,0)</f>
        <v>Architectural Surgical Medical Systems</v>
      </c>
      <c r="C1258" s="8" t="str">
        <f>VLOOKUP(L1258,'Supplier IDs'!A:C,3,0)</f>
        <v>Hiltons Electrical Services Limited</v>
      </c>
      <c r="D1258" s="8" t="str">
        <f t="shared" si="115"/>
        <v>Fixed Pendant</v>
      </c>
      <c r="E1258" s="8">
        <f t="shared" si="117"/>
        <v>0</v>
      </c>
      <c r="F1258" s="8">
        <f t="shared" si="118"/>
        <v>6</v>
      </c>
      <c r="G1258" s="8">
        <f t="shared" si="119"/>
        <v>10</v>
      </c>
      <c r="H1258" s="15">
        <f t="shared" si="120"/>
        <v>0.02</v>
      </c>
      <c r="I1258" s="15" t="s">
        <v>372</v>
      </c>
      <c r="J1258" s="10">
        <v>100000000733642</v>
      </c>
      <c r="K1258" s="9" t="s">
        <v>402</v>
      </c>
      <c r="L1258" s="10">
        <v>100000000611361</v>
      </c>
      <c r="M1258" s="9" t="s">
        <v>405</v>
      </c>
      <c r="N1258" s="9"/>
      <c r="O1258" s="9">
        <v>6</v>
      </c>
      <c r="P1258" s="9">
        <v>10</v>
      </c>
      <c r="Q1258" s="9">
        <v>2</v>
      </c>
    </row>
    <row r="1259" spans="1:17" hidden="1" x14ac:dyDescent="0.25">
      <c r="A1259" s="8" t="str">
        <f t="shared" si="116"/>
        <v>Architectural Surgical Medical SystemsHiltons Electrical Services Limited</v>
      </c>
      <c r="B1259" s="8" t="str">
        <f>VLOOKUP(J1259,'Contract IDs'!A:D,4,0)</f>
        <v>Architectural Surgical Medical Systems</v>
      </c>
      <c r="C1259" s="8" t="str">
        <f>VLOOKUP(L1259,'Supplier IDs'!A:C,3,0)</f>
        <v>Hiltons Electrical Services Limited</v>
      </c>
      <c r="D1259" s="8" t="str">
        <f t="shared" si="115"/>
        <v>Fixed Pendant</v>
      </c>
      <c r="E1259" s="8">
        <f t="shared" si="117"/>
        <v>0</v>
      </c>
      <c r="F1259" s="8">
        <f t="shared" si="118"/>
        <v>11</v>
      </c>
      <c r="G1259" s="8">
        <f t="shared" si="119"/>
        <v>15</v>
      </c>
      <c r="H1259" s="15">
        <f t="shared" si="120"/>
        <v>0.03</v>
      </c>
      <c r="I1259" s="15" t="s">
        <v>372</v>
      </c>
      <c r="J1259" s="10">
        <v>100000000733642</v>
      </c>
      <c r="K1259" s="9" t="s">
        <v>402</v>
      </c>
      <c r="L1259" s="10">
        <v>100000000611361</v>
      </c>
      <c r="M1259" s="9" t="s">
        <v>405</v>
      </c>
      <c r="N1259" s="9"/>
      <c r="O1259" s="9">
        <v>11</v>
      </c>
      <c r="P1259" s="9">
        <v>15</v>
      </c>
      <c r="Q1259" s="9">
        <v>3</v>
      </c>
    </row>
    <row r="1260" spans="1:17" hidden="1" x14ac:dyDescent="0.25">
      <c r="A1260" s="8" t="str">
        <f t="shared" si="116"/>
        <v>Architectural Surgical Medical SystemsHiltons Electrical Services Limited</v>
      </c>
      <c r="B1260" s="8" t="str">
        <f>VLOOKUP(J1260,'Contract IDs'!A:D,4,0)</f>
        <v>Architectural Surgical Medical Systems</v>
      </c>
      <c r="C1260" s="8" t="str">
        <f>VLOOKUP(L1260,'Supplier IDs'!A:C,3,0)</f>
        <v>Hiltons Electrical Services Limited</v>
      </c>
      <c r="D1260" s="8" t="str">
        <f t="shared" si="115"/>
        <v>Fixed Pendant</v>
      </c>
      <c r="E1260" s="8">
        <f t="shared" si="117"/>
        <v>0</v>
      </c>
      <c r="F1260" s="8">
        <f t="shared" si="118"/>
        <v>16</v>
      </c>
      <c r="G1260" s="8">
        <f t="shared" si="119"/>
        <v>20</v>
      </c>
      <c r="H1260" s="15">
        <f t="shared" si="120"/>
        <v>0.03</v>
      </c>
      <c r="I1260" s="15" t="s">
        <v>372</v>
      </c>
      <c r="J1260" s="10">
        <v>100000000733642</v>
      </c>
      <c r="K1260" s="9" t="s">
        <v>402</v>
      </c>
      <c r="L1260" s="10">
        <v>100000000611361</v>
      </c>
      <c r="M1260" s="9" t="s">
        <v>405</v>
      </c>
      <c r="N1260" s="9"/>
      <c r="O1260" s="9">
        <v>16</v>
      </c>
      <c r="P1260" s="9">
        <v>20</v>
      </c>
      <c r="Q1260" s="9">
        <v>3</v>
      </c>
    </row>
    <row r="1261" spans="1:17" hidden="1" x14ac:dyDescent="0.25">
      <c r="A1261" s="8" t="str">
        <f t="shared" si="116"/>
        <v>Architectural Surgical Medical SystemsHiltons Electrical Services Limited</v>
      </c>
      <c r="B1261" s="8" t="str">
        <f>VLOOKUP(J1261,'Contract IDs'!A:D,4,0)</f>
        <v>Architectural Surgical Medical Systems</v>
      </c>
      <c r="C1261" s="8" t="str">
        <f>VLOOKUP(L1261,'Supplier IDs'!A:C,3,0)</f>
        <v>Hiltons Electrical Services Limited</v>
      </c>
      <c r="D1261" s="8" t="str">
        <f t="shared" si="115"/>
        <v>Fixed Pendant</v>
      </c>
      <c r="E1261" s="8">
        <f t="shared" si="117"/>
        <v>0</v>
      </c>
      <c r="F1261" s="8">
        <f t="shared" si="118"/>
        <v>21</v>
      </c>
      <c r="G1261" s="8">
        <f t="shared" si="119"/>
        <v>25</v>
      </c>
      <c r="H1261" s="15">
        <f t="shared" si="120"/>
        <v>0.04</v>
      </c>
      <c r="I1261" s="15" t="s">
        <v>372</v>
      </c>
      <c r="J1261" s="10">
        <v>100000000733642</v>
      </c>
      <c r="K1261" s="9" t="s">
        <v>402</v>
      </c>
      <c r="L1261" s="10">
        <v>100000000611361</v>
      </c>
      <c r="M1261" s="9" t="s">
        <v>405</v>
      </c>
      <c r="N1261" s="9"/>
      <c r="O1261" s="9">
        <v>21</v>
      </c>
      <c r="P1261" s="9">
        <v>25</v>
      </c>
      <c r="Q1261" s="9">
        <v>4</v>
      </c>
    </row>
    <row r="1262" spans="1:17" hidden="1" x14ac:dyDescent="0.25">
      <c r="A1262" s="8" t="str">
        <f t="shared" si="116"/>
        <v>Architectural Surgical Medical SystemsHiltons Electrical Services Limited</v>
      </c>
      <c r="B1262" s="8" t="str">
        <f>VLOOKUP(J1262,'Contract IDs'!A:D,4,0)</f>
        <v>Architectural Surgical Medical Systems</v>
      </c>
      <c r="C1262" s="8" t="str">
        <f>VLOOKUP(L1262,'Supplier IDs'!A:C,3,0)</f>
        <v>Hiltons Electrical Services Limited</v>
      </c>
      <c r="D1262" s="8" t="str">
        <f t="shared" si="115"/>
        <v>Fixed Pendant</v>
      </c>
      <c r="E1262" s="8">
        <f t="shared" si="117"/>
        <v>0</v>
      </c>
      <c r="F1262" s="8">
        <f t="shared" si="118"/>
        <v>26</v>
      </c>
      <c r="G1262" s="8">
        <f t="shared" si="119"/>
        <v>999999</v>
      </c>
      <c r="H1262" s="15">
        <f t="shared" si="120"/>
        <v>0.05</v>
      </c>
      <c r="I1262" s="15" t="s">
        <v>372</v>
      </c>
      <c r="J1262" s="10">
        <v>100000000733642</v>
      </c>
      <c r="K1262" s="9" t="s">
        <v>402</v>
      </c>
      <c r="L1262" s="10">
        <v>100000000611361</v>
      </c>
      <c r="M1262" s="9" t="s">
        <v>405</v>
      </c>
      <c r="N1262" s="9"/>
      <c r="O1262" s="9">
        <v>26</v>
      </c>
      <c r="P1262" s="9">
        <v>999999</v>
      </c>
      <c r="Q1262" s="9">
        <v>5</v>
      </c>
    </row>
    <row r="1263" spans="1:17" hidden="1" x14ac:dyDescent="0.25">
      <c r="A1263" s="8" t="str">
        <f t="shared" si="116"/>
        <v>Architectural Surgical Medical SystemsHiltons Electrical Services Limited</v>
      </c>
      <c r="B1263" s="8" t="str">
        <f>VLOOKUP(J1263,'Contract IDs'!A:D,4,0)</f>
        <v>Architectural Surgical Medical Systems</v>
      </c>
      <c r="C1263" s="8" t="str">
        <f>VLOOKUP(L1263,'Supplier IDs'!A:C,3,0)</f>
        <v>Hiltons Electrical Services Limited</v>
      </c>
      <c r="D1263" s="8" t="str">
        <f t="shared" si="115"/>
        <v>Fixed Theatre Light</v>
      </c>
      <c r="E1263" s="8">
        <f t="shared" si="117"/>
        <v>0</v>
      </c>
      <c r="F1263" s="8">
        <f t="shared" si="118"/>
        <v>0</v>
      </c>
      <c r="G1263" s="8">
        <f t="shared" si="119"/>
        <v>2</v>
      </c>
      <c r="H1263" s="15">
        <f t="shared" si="120"/>
        <v>0</v>
      </c>
      <c r="I1263" s="15" t="s">
        <v>372</v>
      </c>
      <c r="J1263" s="10">
        <v>100000000733642</v>
      </c>
      <c r="K1263" s="9" t="s">
        <v>402</v>
      </c>
      <c r="L1263" s="10">
        <v>100000000611361</v>
      </c>
      <c r="M1263" s="9" t="s">
        <v>406</v>
      </c>
      <c r="N1263" s="9"/>
      <c r="O1263" s="9">
        <v>0</v>
      </c>
      <c r="P1263" s="9">
        <v>2</v>
      </c>
      <c r="Q1263" s="9">
        <v>0</v>
      </c>
    </row>
    <row r="1264" spans="1:17" hidden="1" x14ac:dyDescent="0.25">
      <c r="A1264" s="8" t="str">
        <f t="shared" si="116"/>
        <v>Architectural Surgical Medical SystemsHiltons Electrical Services Limited</v>
      </c>
      <c r="B1264" s="8" t="str">
        <f>VLOOKUP(J1264,'Contract IDs'!A:D,4,0)</f>
        <v>Architectural Surgical Medical Systems</v>
      </c>
      <c r="C1264" s="8" t="str">
        <f>VLOOKUP(L1264,'Supplier IDs'!A:C,3,0)</f>
        <v>Hiltons Electrical Services Limited</v>
      </c>
      <c r="D1264" s="8" t="str">
        <f t="shared" si="115"/>
        <v>Fixed Theatre Light</v>
      </c>
      <c r="E1264" s="8">
        <f t="shared" si="117"/>
        <v>0</v>
      </c>
      <c r="F1264" s="8">
        <f t="shared" si="118"/>
        <v>3</v>
      </c>
      <c r="G1264" s="8">
        <f t="shared" si="119"/>
        <v>3</v>
      </c>
      <c r="H1264" s="15">
        <f t="shared" si="120"/>
        <v>0</v>
      </c>
      <c r="I1264" s="15" t="s">
        <v>372</v>
      </c>
      <c r="J1264" s="10">
        <v>100000000733642</v>
      </c>
      <c r="K1264" s="9" t="s">
        <v>402</v>
      </c>
      <c r="L1264" s="10">
        <v>100000000611361</v>
      </c>
      <c r="M1264" s="9" t="s">
        <v>406</v>
      </c>
      <c r="N1264" s="9"/>
      <c r="O1264" s="9">
        <v>3</v>
      </c>
      <c r="P1264" s="9">
        <v>3</v>
      </c>
      <c r="Q1264" s="9">
        <v>0</v>
      </c>
    </row>
    <row r="1265" spans="1:17" hidden="1" x14ac:dyDescent="0.25">
      <c r="A1265" s="8" t="str">
        <f t="shared" si="116"/>
        <v>Architectural Surgical Medical SystemsHiltons Electrical Services Limited</v>
      </c>
      <c r="B1265" s="8" t="str">
        <f>VLOOKUP(J1265,'Contract IDs'!A:D,4,0)</f>
        <v>Architectural Surgical Medical Systems</v>
      </c>
      <c r="C1265" s="8" t="str">
        <f>VLOOKUP(L1265,'Supplier IDs'!A:C,3,0)</f>
        <v>Hiltons Electrical Services Limited</v>
      </c>
      <c r="D1265" s="8" t="str">
        <f t="shared" si="115"/>
        <v>Fixed Theatre Light</v>
      </c>
      <c r="E1265" s="8">
        <f t="shared" si="117"/>
        <v>0</v>
      </c>
      <c r="F1265" s="8">
        <f t="shared" si="118"/>
        <v>4</v>
      </c>
      <c r="G1265" s="8">
        <f t="shared" si="119"/>
        <v>4</v>
      </c>
      <c r="H1265" s="15">
        <f t="shared" si="120"/>
        <v>0</v>
      </c>
      <c r="I1265" s="15" t="s">
        <v>372</v>
      </c>
      <c r="J1265" s="10">
        <v>100000000733642</v>
      </c>
      <c r="K1265" s="9" t="s">
        <v>402</v>
      </c>
      <c r="L1265" s="10">
        <v>100000000611361</v>
      </c>
      <c r="M1265" s="9" t="s">
        <v>406</v>
      </c>
      <c r="N1265" s="9"/>
      <c r="O1265" s="9">
        <v>4</v>
      </c>
      <c r="P1265" s="9">
        <v>4</v>
      </c>
      <c r="Q1265" s="9">
        <v>0</v>
      </c>
    </row>
    <row r="1266" spans="1:17" hidden="1" x14ac:dyDescent="0.25">
      <c r="A1266" s="8" t="str">
        <f t="shared" si="116"/>
        <v>Architectural Surgical Medical SystemsHiltons Electrical Services Limited</v>
      </c>
      <c r="B1266" s="8" t="str">
        <f>VLOOKUP(J1266,'Contract IDs'!A:D,4,0)</f>
        <v>Architectural Surgical Medical Systems</v>
      </c>
      <c r="C1266" s="8" t="str">
        <f>VLOOKUP(L1266,'Supplier IDs'!A:C,3,0)</f>
        <v>Hiltons Electrical Services Limited</v>
      </c>
      <c r="D1266" s="8" t="str">
        <f t="shared" si="115"/>
        <v>Fixed Theatre Light</v>
      </c>
      <c r="E1266" s="8">
        <f t="shared" si="117"/>
        <v>0</v>
      </c>
      <c r="F1266" s="8">
        <f t="shared" si="118"/>
        <v>5</v>
      </c>
      <c r="G1266" s="8">
        <f t="shared" si="119"/>
        <v>5</v>
      </c>
      <c r="H1266" s="15">
        <f t="shared" si="120"/>
        <v>0.01</v>
      </c>
      <c r="I1266" s="15" t="s">
        <v>372</v>
      </c>
      <c r="J1266" s="10">
        <v>100000000733642</v>
      </c>
      <c r="K1266" s="9" t="s">
        <v>402</v>
      </c>
      <c r="L1266" s="10">
        <v>100000000611361</v>
      </c>
      <c r="M1266" s="9" t="s">
        <v>406</v>
      </c>
      <c r="N1266" s="9"/>
      <c r="O1266" s="9">
        <v>5</v>
      </c>
      <c r="P1266" s="9">
        <v>5</v>
      </c>
      <c r="Q1266" s="9">
        <v>1</v>
      </c>
    </row>
    <row r="1267" spans="1:17" hidden="1" x14ac:dyDescent="0.25">
      <c r="A1267" s="8" t="str">
        <f t="shared" si="116"/>
        <v>Architectural Surgical Medical SystemsHiltons Electrical Services Limited</v>
      </c>
      <c r="B1267" s="8" t="str">
        <f>VLOOKUP(J1267,'Contract IDs'!A:D,4,0)</f>
        <v>Architectural Surgical Medical Systems</v>
      </c>
      <c r="C1267" s="8" t="str">
        <f>VLOOKUP(L1267,'Supplier IDs'!A:C,3,0)</f>
        <v>Hiltons Electrical Services Limited</v>
      </c>
      <c r="D1267" s="8" t="str">
        <f t="shared" si="115"/>
        <v>Fixed Theatre Light</v>
      </c>
      <c r="E1267" s="8">
        <f t="shared" si="117"/>
        <v>0</v>
      </c>
      <c r="F1267" s="8">
        <f t="shared" si="118"/>
        <v>6</v>
      </c>
      <c r="G1267" s="8">
        <f t="shared" si="119"/>
        <v>10</v>
      </c>
      <c r="H1267" s="15">
        <f t="shared" si="120"/>
        <v>0.02</v>
      </c>
      <c r="I1267" s="15" t="s">
        <v>372</v>
      </c>
      <c r="J1267" s="10">
        <v>100000000733642</v>
      </c>
      <c r="K1267" s="9" t="s">
        <v>402</v>
      </c>
      <c r="L1267" s="10">
        <v>100000000611361</v>
      </c>
      <c r="M1267" s="9" t="s">
        <v>406</v>
      </c>
      <c r="N1267" s="9"/>
      <c r="O1267" s="9">
        <v>6</v>
      </c>
      <c r="P1267" s="9">
        <v>10</v>
      </c>
      <c r="Q1267" s="9">
        <v>2</v>
      </c>
    </row>
    <row r="1268" spans="1:17" hidden="1" x14ac:dyDescent="0.25">
      <c r="A1268" s="8" t="str">
        <f t="shared" si="116"/>
        <v>Architectural Surgical Medical SystemsHiltons Electrical Services Limited</v>
      </c>
      <c r="B1268" s="8" t="str">
        <f>VLOOKUP(J1268,'Contract IDs'!A:D,4,0)</f>
        <v>Architectural Surgical Medical Systems</v>
      </c>
      <c r="C1268" s="8" t="str">
        <f>VLOOKUP(L1268,'Supplier IDs'!A:C,3,0)</f>
        <v>Hiltons Electrical Services Limited</v>
      </c>
      <c r="D1268" s="8" t="str">
        <f t="shared" si="115"/>
        <v>Fixed Theatre Light</v>
      </c>
      <c r="E1268" s="8">
        <f t="shared" si="117"/>
        <v>0</v>
      </c>
      <c r="F1268" s="8">
        <f t="shared" si="118"/>
        <v>11</v>
      </c>
      <c r="G1268" s="8">
        <f t="shared" si="119"/>
        <v>15</v>
      </c>
      <c r="H1268" s="15">
        <f t="shared" si="120"/>
        <v>0.03</v>
      </c>
      <c r="I1268" s="15" t="s">
        <v>372</v>
      </c>
      <c r="J1268" s="10">
        <v>100000000733642</v>
      </c>
      <c r="K1268" s="9" t="s">
        <v>402</v>
      </c>
      <c r="L1268" s="10">
        <v>100000000611361</v>
      </c>
      <c r="M1268" s="9" t="s">
        <v>406</v>
      </c>
      <c r="N1268" s="9"/>
      <c r="O1268" s="9">
        <v>11</v>
      </c>
      <c r="P1268" s="9">
        <v>15</v>
      </c>
      <c r="Q1268" s="9">
        <v>3</v>
      </c>
    </row>
    <row r="1269" spans="1:17" hidden="1" x14ac:dyDescent="0.25">
      <c r="A1269" s="8" t="str">
        <f t="shared" si="116"/>
        <v>Architectural Surgical Medical SystemsHiltons Electrical Services Limited</v>
      </c>
      <c r="B1269" s="8" t="str">
        <f>VLOOKUP(J1269,'Contract IDs'!A:D,4,0)</f>
        <v>Architectural Surgical Medical Systems</v>
      </c>
      <c r="C1269" s="8" t="str">
        <f>VLOOKUP(L1269,'Supplier IDs'!A:C,3,0)</f>
        <v>Hiltons Electrical Services Limited</v>
      </c>
      <c r="D1269" s="8" t="str">
        <f t="shared" si="115"/>
        <v>Fixed Theatre Light</v>
      </c>
      <c r="E1269" s="8">
        <f t="shared" si="117"/>
        <v>0</v>
      </c>
      <c r="F1269" s="8">
        <f t="shared" si="118"/>
        <v>16</v>
      </c>
      <c r="G1269" s="8">
        <f t="shared" si="119"/>
        <v>20</v>
      </c>
      <c r="H1269" s="15">
        <f t="shared" si="120"/>
        <v>0.03</v>
      </c>
      <c r="I1269" s="15" t="s">
        <v>372</v>
      </c>
      <c r="J1269" s="10">
        <v>100000000733642</v>
      </c>
      <c r="K1269" s="9" t="s">
        <v>402</v>
      </c>
      <c r="L1269" s="10">
        <v>100000000611361</v>
      </c>
      <c r="M1269" s="9" t="s">
        <v>406</v>
      </c>
      <c r="N1269" s="9"/>
      <c r="O1269" s="9">
        <v>16</v>
      </c>
      <c r="P1269" s="9">
        <v>20</v>
      </c>
      <c r="Q1269" s="9">
        <v>3</v>
      </c>
    </row>
    <row r="1270" spans="1:17" hidden="1" x14ac:dyDescent="0.25">
      <c r="A1270" s="8" t="str">
        <f t="shared" si="116"/>
        <v>Architectural Surgical Medical SystemsHiltons Electrical Services Limited</v>
      </c>
      <c r="B1270" s="8" t="str">
        <f>VLOOKUP(J1270,'Contract IDs'!A:D,4,0)</f>
        <v>Architectural Surgical Medical Systems</v>
      </c>
      <c r="C1270" s="8" t="str">
        <f>VLOOKUP(L1270,'Supplier IDs'!A:C,3,0)</f>
        <v>Hiltons Electrical Services Limited</v>
      </c>
      <c r="D1270" s="8" t="str">
        <f t="shared" si="115"/>
        <v>Fixed Theatre Light</v>
      </c>
      <c r="E1270" s="8">
        <f t="shared" si="117"/>
        <v>0</v>
      </c>
      <c r="F1270" s="8">
        <f t="shared" si="118"/>
        <v>21</v>
      </c>
      <c r="G1270" s="8">
        <f t="shared" si="119"/>
        <v>25</v>
      </c>
      <c r="H1270" s="15">
        <f t="shared" si="120"/>
        <v>0.04</v>
      </c>
      <c r="I1270" s="15" t="s">
        <v>372</v>
      </c>
      <c r="J1270" s="10">
        <v>100000000733642</v>
      </c>
      <c r="K1270" s="9" t="s">
        <v>402</v>
      </c>
      <c r="L1270" s="10">
        <v>100000000611361</v>
      </c>
      <c r="M1270" s="9" t="s">
        <v>406</v>
      </c>
      <c r="N1270" s="9"/>
      <c r="O1270" s="9">
        <v>21</v>
      </c>
      <c r="P1270" s="9">
        <v>25</v>
      </c>
      <c r="Q1270" s="9">
        <v>4</v>
      </c>
    </row>
    <row r="1271" spans="1:17" hidden="1" x14ac:dyDescent="0.25">
      <c r="A1271" s="8" t="str">
        <f t="shared" si="116"/>
        <v>Architectural Surgical Medical SystemsHiltons Electrical Services Limited</v>
      </c>
      <c r="B1271" s="8" t="str">
        <f>VLOOKUP(J1271,'Contract IDs'!A:D,4,0)</f>
        <v>Architectural Surgical Medical Systems</v>
      </c>
      <c r="C1271" s="8" t="str">
        <f>VLOOKUP(L1271,'Supplier IDs'!A:C,3,0)</f>
        <v>Hiltons Electrical Services Limited</v>
      </c>
      <c r="D1271" s="8" t="str">
        <f t="shared" si="115"/>
        <v>Fixed Theatre Light</v>
      </c>
      <c r="E1271" s="8">
        <f t="shared" si="117"/>
        <v>0</v>
      </c>
      <c r="F1271" s="8">
        <f t="shared" si="118"/>
        <v>26</v>
      </c>
      <c r="G1271" s="8">
        <f t="shared" si="119"/>
        <v>999999</v>
      </c>
      <c r="H1271" s="15">
        <f t="shared" si="120"/>
        <v>0.05</v>
      </c>
      <c r="I1271" s="15" t="s">
        <v>372</v>
      </c>
      <c r="J1271" s="10">
        <v>100000000733642</v>
      </c>
      <c r="K1271" s="9" t="s">
        <v>402</v>
      </c>
      <c r="L1271" s="10">
        <v>100000000611361</v>
      </c>
      <c r="M1271" s="9" t="s">
        <v>406</v>
      </c>
      <c r="N1271" s="9"/>
      <c r="O1271" s="9">
        <v>26</v>
      </c>
      <c r="P1271" s="9">
        <v>999999</v>
      </c>
      <c r="Q1271" s="9">
        <v>5</v>
      </c>
    </row>
    <row r="1272" spans="1:17" hidden="1" x14ac:dyDescent="0.25">
      <c r="A1272" s="8" t="str">
        <f t="shared" si="116"/>
        <v>Architectural Surgical Medical SystemsHiltons Electrical Services Limited</v>
      </c>
      <c r="B1272" s="8" t="str">
        <f>VLOOKUP(J1272,'Contract IDs'!A:D,4,0)</f>
        <v>Architectural Surgical Medical Systems</v>
      </c>
      <c r="C1272" s="8" t="str">
        <f>VLOOKUP(L1272,'Supplier IDs'!A:C,3,0)</f>
        <v>Hiltons Electrical Services Limited</v>
      </c>
      <c r="D1272" s="8" t="str">
        <f t="shared" si="115"/>
        <v>Mobile Theatre Light</v>
      </c>
      <c r="E1272" s="8">
        <f t="shared" si="117"/>
        <v>0</v>
      </c>
      <c r="F1272" s="8">
        <f t="shared" si="118"/>
        <v>0</v>
      </c>
      <c r="G1272" s="8">
        <f t="shared" si="119"/>
        <v>2</v>
      </c>
      <c r="H1272" s="15">
        <f t="shared" si="120"/>
        <v>0</v>
      </c>
      <c r="I1272" s="15" t="s">
        <v>372</v>
      </c>
      <c r="J1272" s="10">
        <v>100000000733642</v>
      </c>
      <c r="K1272" s="9" t="s">
        <v>402</v>
      </c>
      <c r="L1272" s="10">
        <v>100000000611361</v>
      </c>
      <c r="M1272" s="9" t="s">
        <v>407</v>
      </c>
      <c r="N1272" s="9"/>
      <c r="O1272" s="9">
        <v>0</v>
      </c>
      <c r="P1272" s="9">
        <v>2</v>
      </c>
      <c r="Q1272" s="9">
        <v>0</v>
      </c>
    </row>
    <row r="1273" spans="1:17" hidden="1" x14ac:dyDescent="0.25">
      <c r="A1273" s="8" t="str">
        <f t="shared" si="116"/>
        <v>Architectural Surgical Medical SystemsHiltons Electrical Services Limited</v>
      </c>
      <c r="B1273" s="8" t="str">
        <f>VLOOKUP(J1273,'Contract IDs'!A:D,4,0)</f>
        <v>Architectural Surgical Medical Systems</v>
      </c>
      <c r="C1273" s="8" t="str">
        <f>VLOOKUP(L1273,'Supplier IDs'!A:C,3,0)</f>
        <v>Hiltons Electrical Services Limited</v>
      </c>
      <c r="D1273" s="8" t="str">
        <f t="shared" si="115"/>
        <v>Mobile Theatre Light</v>
      </c>
      <c r="E1273" s="8">
        <f t="shared" si="117"/>
        <v>0</v>
      </c>
      <c r="F1273" s="8">
        <f t="shared" si="118"/>
        <v>3</v>
      </c>
      <c r="G1273" s="8">
        <f t="shared" si="119"/>
        <v>3</v>
      </c>
      <c r="H1273" s="15">
        <f t="shared" si="120"/>
        <v>0</v>
      </c>
      <c r="I1273" s="15" t="s">
        <v>372</v>
      </c>
      <c r="J1273" s="10">
        <v>100000000733642</v>
      </c>
      <c r="K1273" s="9" t="s">
        <v>402</v>
      </c>
      <c r="L1273" s="10">
        <v>100000000611361</v>
      </c>
      <c r="M1273" s="9" t="s">
        <v>407</v>
      </c>
      <c r="N1273" s="9"/>
      <c r="O1273" s="9">
        <v>3</v>
      </c>
      <c r="P1273" s="9">
        <v>3</v>
      </c>
      <c r="Q1273" s="9">
        <v>0</v>
      </c>
    </row>
    <row r="1274" spans="1:17" hidden="1" x14ac:dyDescent="0.25">
      <c r="A1274" s="8" t="str">
        <f t="shared" si="116"/>
        <v>Architectural Surgical Medical SystemsHiltons Electrical Services Limited</v>
      </c>
      <c r="B1274" s="8" t="str">
        <f>VLOOKUP(J1274,'Contract IDs'!A:D,4,0)</f>
        <v>Architectural Surgical Medical Systems</v>
      </c>
      <c r="C1274" s="8" t="str">
        <f>VLOOKUP(L1274,'Supplier IDs'!A:C,3,0)</f>
        <v>Hiltons Electrical Services Limited</v>
      </c>
      <c r="D1274" s="8" t="str">
        <f t="shared" si="115"/>
        <v>Mobile Theatre Light</v>
      </c>
      <c r="E1274" s="8">
        <f t="shared" si="117"/>
        <v>0</v>
      </c>
      <c r="F1274" s="8">
        <f t="shared" si="118"/>
        <v>4</v>
      </c>
      <c r="G1274" s="8">
        <f t="shared" si="119"/>
        <v>4</v>
      </c>
      <c r="H1274" s="15">
        <f t="shared" si="120"/>
        <v>0</v>
      </c>
      <c r="I1274" s="15" t="s">
        <v>372</v>
      </c>
      <c r="J1274" s="10">
        <v>100000000733642</v>
      </c>
      <c r="K1274" s="9" t="s">
        <v>402</v>
      </c>
      <c r="L1274" s="10">
        <v>100000000611361</v>
      </c>
      <c r="M1274" s="9" t="s">
        <v>407</v>
      </c>
      <c r="N1274" s="9"/>
      <c r="O1274" s="9">
        <v>4</v>
      </c>
      <c r="P1274" s="9">
        <v>4</v>
      </c>
      <c r="Q1274" s="9">
        <v>0</v>
      </c>
    </row>
    <row r="1275" spans="1:17" hidden="1" x14ac:dyDescent="0.25">
      <c r="A1275" s="8" t="str">
        <f t="shared" si="116"/>
        <v>Architectural Surgical Medical SystemsHiltons Electrical Services Limited</v>
      </c>
      <c r="B1275" s="8" t="str">
        <f>VLOOKUP(J1275,'Contract IDs'!A:D,4,0)</f>
        <v>Architectural Surgical Medical Systems</v>
      </c>
      <c r="C1275" s="8" t="str">
        <f>VLOOKUP(L1275,'Supplier IDs'!A:C,3,0)</f>
        <v>Hiltons Electrical Services Limited</v>
      </c>
      <c r="D1275" s="8" t="str">
        <f t="shared" si="115"/>
        <v>Mobile Theatre Light</v>
      </c>
      <c r="E1275" s="8">
        <f t="shared" si="117"/>
        <v>0</v>
      </c>
      <c r="F1275" s="8">
        <f t="shared" si="118"/>
        <v>5</v>
      </c>
      <c r="G1275" s="8">
        <f t="shared" si="119"/>
        <v>5</v>
      </c>
      <c r="H1275" s="15">
        <f t="shared" si="120"/>
        <v>0.01</v>
      </c>
      <c r="I1275" s="15" t="s">
        <v>372</v>
      </c>
      <c r="J1275" s="10">
        <v>100000000733642</v>
      </c>
      <c r="K1275" s="9" t="s">
        <v>402</v>
      </c>
      <c r="L1275" s="10">
        <v>100000000611361</v>
      </c>
      <c r="M1275" s="9" t="s">
        <v>407</v>
      </c>
      <c r="N1275" s="9"/>
      <c r="O1275" s="9">
        <v>5</v>
      </c>
      <c r="P1275" s="9">
        <v>5</v>
      </c>
      <c r="Q1275" s="9">
        <v>1</v>
      </c>
    </row>
    <row r="1276" spans="1:17" hidden="1" x14ac:dyDescent="0.25">
      <c r="A1276" s="8" t="str">
        <f t="shared" si="116"/>
        <v>Architectural Surgical Medical SystemsHiltons Electrical Services Limited</v>
      </c>
      <c r="B1276" s="8" t="str">
        <f>VLOOKUP(J1276,'Contract IDs'!A:D,4,0)</f>
        <v>Architectural Surgical Medical Systems</v>
      </c>
      <c r="C1276" s="8" t="str">
        <f>VLOOKUP(L1276,'Supplier IDs'!A:C,3,0)</f>
        <v>Hiltons Electrical Services Limited</v>
      </c>
      <c r="D1276" s="8" t="str">
        <f t="shared" si="115"/>
        <v>Mobile Theatre Light</v>
      </c>
      <c r="E1276" s="8">
        <f t="shared" si="117"/>
        <v>0</v>
      </c>
      <c r="F1276" s="8">
        <f t="shared" si="118"/>
        <v>6</v>
      </c>
      <c r="G1276" s="8">
        <f t="shared" si="119"/>
        <v>10</v>
      </c>
      <c r="H1276" s="15">
        <f t="shared" si="120"/>
        <v>0.02</v>
      </c>
      <c r="I1276" s="15" t="s">
        <v>372</v>
      </c>
      <c r="J1276" s="10">
        <v>100000000733642</v>
      </c>
      <c r="K1276" s="9" t="s">
        <v>402</v>
      </c>
      <c r="L1276" s="10">
        <v>100000000611361</v>
      </c>
      <c r="M1276" s="9" t="s">
        <v>407</v>
      </c>
      <c r="N1276" s="9"/>
      <c r="O1276" s="9">
        <v>6</v>
      </c>
      <c r="P1276" s="9">
        <v>10</v>
      </c>
      <c r="Q1276" s="9">
        <v>2</v>
      </c>
    </row>
    <row r="1277" spans="1:17" hidden="1" x14ac:dyDescent="0.25">
      <c r="A1277" s="8" t="str">
        <f t="shared" si="116"/>
        <v>Architectural Surgical Medical SystemsHiltons Electrical Services Limited</v>
      </c>
      <c r="B1277" s="8" t="str">
        <f>VLOOKUP(J1277,'Contract IDs'!A:D,4,0)</f>
        <v>Architectural Surgical Medical Systems</v>
      </c>
      <c r="C1277" s="8" t="str">
        <f>VLOOKUP(L1277,'Supplier IDs'!A:C,3,0)</f>
        <v>Hiltons Electrical Services Limited</v>
      </c>
      <c r="D1277" s="8" t="str">
        <f t="shared" si="115"/>
        <v>Mobile Theatre Light</v>
      </c>
      <c r="E1277" s="8">
        <f t="shared" si="117"/>
        <v>0</v>
      </c>
      <c r="F1277" s="8">
        <f t="shared" si="118"/>
        <v>11</v>
      </c>
      <c r="G1277" s="8">
        <f t="shared" si="119"/>
        <v>15</v>
      </c>
      <c r="H1277" s="15">
        <f t="shared" si="120"/>
        <v>0.03</v>
      </c>
      <c r="I1277" s="15" t="s">
        <v>372</v>
      </c>
      <c r="J1277" s="10">
        <v>100000000733642</v>
      </c>
      <c r="K1277" s="9" t="s">
        <v>402</v>
      </c>
      <c r="L1277" s="10">
        <v>100000000611361</v>
      </c>
      <c r="M1277" s="9" t="s">
        <v>407</v>
      </c>
      <c r="N1277" s="9"/>
      <c r="O1277" s="9">
        <v>11</v>
      </c>
      <c r="P1277" s="9">
        <v>15</v>
      </c>
      <c r="Q1277" s="9">
        <v>3</v>
      </c>
    </row>
    <row r="1278" spans="1:17" hidden="1" x14ac:dyDescent="0.25">
      <c r="A1278" s="8" t="str">
        <f t="shared" si="116"/>
        <v>Architectural Surgical Medical SystemsHiltons Electrical Services Limited</v>
      </c>
      <c r="B1278" s="8" t="str">
        <f>VLOOKUP(J1278,'Contract IDs'!A:D,4,0)</f>
        <v>Architectural Surgical Medical Systems</v>
      </c>
      <c r="C1278" s="8" t="str">
        <f>VLOOKUP(L1278,'Supplier IDs'!A:C,3,0)</f>
        <v>Hiltons Electrical Services Limited</v>
      </c>
      <c r="D1278" s="8" t="str">
        <f t="shared" si="115"/>
        <v>Mobile Theatre Light</v>
      </c>
      <c r="E1278" s="8">
        <f t="shared" si="117"/>
        <v>0</v>
      </c>
      <c r="F1278" s="8">
        <f t="shared" si="118"/>
        <v>16</v>
      </c>
      <c r="G1278" s="8">
        <f t="shared" si="119"/>
        <v>20</v>
      </c>
      <c r="H1278" s="15">
        <f t="shared" si="120"/>
        <v>0.03</v>
      </c>
      <c r="I1278" s="15" t="s">
        <v>372</v>
      </c>
      <c r="J1278" s="10">
        <v>100000000733642</v>
      </c>
      <c r="K1278" s="9" t="s">
        <v>402</v>
      </c>
      <c r="L1278" s="10">
        <v>100000000611361</v>
      </c>
      <c r="M1278" s="9" t="s">
        <v>407</v>
      </c>
      <c r="N1278" s="9"/>
      <c r="O1278" s="9">
        <v>16</v>
      </c>
      <c r="P1278" s="9">
        <v>20</v>
      </c>
      <c r="Q1278" s="9">
        <v>3</v>
      </c>
    </row>
    <row r="1279" spans="1:17" hidden="1" x14ac:dyDescent="0.25">
      <c r="A1279" s="8" t="str">
        <f t="shared" si="116"/>
        <v>Architectural Surgical Medical SystemsHiltons Electrical Services Limited</v>
      </c>
      <c r="B1279" s="8" t="str">
        <f>VLOOKUP(J1279,'Contract IDs'!A:D,4,0)</f>
        <v>Architectural Surgical Medical Systems</v>
      </c>
      <c r="C1279" s="8" t="str">
        <f>VLOOKUP(L1279,'Supplier IDs'!A:C,3,0)</f>
        <v>Hiltons Electrical Services Limited</v>
      </c>
      <c r="D1279" s="8" t="str">
        <f t="shared" si="115"/>
        <v>Mobile Theatre Light</v>
      </c>
      <c r="E1279" s="8">
        <f t="shared" si="117"/>
        <v>0</v>
      </c>
      <c r="F1279" s="8">
        <f t="shared" si="118"/>
        <v>21</v>
      </c>
      <c r="G1279" s="8">
        <f t="shared" si="119"/>
        <v>25</v>
      </c>
      <c r="H1279" s="15">
        <f t="shared" si="120"/>
        <v>0.04</v>
      </c>
      <c r="I1279" s="15" t="s">
        <v>372</v>
      </c>
      <c r="J1279" s="10">
        <v>100000000733642</v>
      </c>
      <c r="K1279" s="9" t="s">
        <v>402</v>
      </c>
      <c r="L1279" s="10">
        <v>100000000611361</v>
      </c>
      <c r="M1279" s="9" t="s">
        <v>407</v>
      </c>
      <c r="N1279" s="9"/>
      <c r="O1279" s="9">
        <v>21</v>
      </c>
      <c r="P1279" s="9">
        <v>25</v>
      </c>
      <c r="Q1279" s="9">
        <v>4</v>
      </c>
    </row>
    <row r="1280" spans="1:17" hidden="1" x14ac:dyDescent="0.25">
      <c r="A1280" s="8" t="str">
        <f t="shared" si="116"/>
        <v>Architectural Surgical Medical SystemsHiltons Electrical Services Limited</v>
      </c>
      <c r="B1280" s="8" t="str">
        <f>VLOOKUP(J1280,'Contract IDs'!A:D,4,0)</f>
        <v>Architectural Surgical Medical Systems</v>
      </c>
      <c r="C1280" s="8" t="str">
        <f>VLOOKUP(L1280,'Supplier IDs'!A:C,3,0)</f>
        <v>Hiltons Electrical Services Limited</v>
      </c>
      <c r="D1280" s="8" t="str">
        <f t="shared" si="115"/>
        <v>Mobile Theatre Light</v>
      </c>
      <c r="E1280" s="8">
        <f t="shared" si="117"/>
        <v>0</v>
      </c>
      <c r="F1280" s="8">
        <f t="shared" si="118"/>
        <v>26</v>
      </c>
      <c r="G1280" s="8">
        <f t="shared" si="119"/>
        <v>999999</v>
      </c>
      <c r="H1280" s="15">
        <f t="shared" si="120"/>
        <v>0.05</v>
      </c>
      <c r="I1280" s="15" t="s">
        <v>372</v>
      </c>
      <c r="J1280" s="10">
        <v>100000000733642</v>
      </c>
      <c r="K1280" s="9" t="s">
        <v>402</v>
      </c>
      <c r="L1280" s="10">
        <v>100000000611361</v>
      </c>
      <c r="M1280" s="9" t="s">
        <v>407</v>
      </c>
      <c r="N1280" s="9"/>
      <c r="O1280" s="9">
        <v>26</v>
      </c>
      <c r="P1280" s="9">
        <v>999999</v>
      </c>
      <c r="Q1280" s="9">
        <v>5</v>
      </c>
    </row>
    <row r="1281" spans="1:17" hidden="1" x14ac:dyDescent="0.25">
      <c r="A1281" s="8" t="str">
        <f t="shared" si="116"/>
        <v>Architectural Surgical Medical SystemsHiltons Electrical Services Limited</v>
      </c>
      <c r="B1281" s="8" t="str">
        <f>VLOOKUP(J1281,'Contract IDs'!A:D,4,0)</f>
        <v>Architectural Surgical Medical Systems</v>
      </c>
      <c r="C1281" s="8" t="str">
        <f>VLOOKUP(L1281,'Supplier IDs'!A:C,3,0)</f>
        <v>Hiltons Electrical Services Limited</v>
      </c>
      <c r="D1281" s="8" t="str">
        <f t="shared" si="115"/>
        <v>Multi-Move Pendant</v>
      </c>
      <c r="E1281" s="8">
        <f t="shared" si="117"/>
        <v>0</v>
      </c>
      <c r="F1281" s="8">
        <f t="shared" si="118"/>
        <v>0</v>
      </c>
      <c r="G1281" s="8">
        <f t="shared" si="119"/>
        <v>2</v>
      </c>
      <c r="H1281" s="15">
        <f t="shared" si="120"/>
        <v>0</v>
      </c>
      <c r="I1281" s="15" t="s">
        <v>372</v>
      </c>
      <c r="J1281" s="10">
        <v>100000000733642</v>
      </c>
      <c r="K1281" s="9" t="s">
        <v>402</v>
      </c>
      <c r="L1281" s="10">
        <v>100000000611361</v>
      </c>
      <c r="M1281" s="9" t="s">
        <v>408</v>
      </c>
      <c r="N1281" s="9"/>
      <c r="O1281" s="9">
        <v>0</v>
      </c>
      <c r="P1281" s="9">
        <v>2</v>
      </c>
      <c r="Q1281" s="9">
        <v>0</v>
      </c>
    </row>
    <row r="1282" spans="1:17" hidden="1" x14ac:dyDescent="0.25">
      <c r="A1282" s="8" t="str">
        <f t="shared" si="116"/>
        <v>Architectural Surgical Medical SystemsHiltons Electrical Services Limited</v>
      </c>
      <c r="B1282" s="8" t="str">
        <f>VLOOKUP(J1282,'Contract IDs'!A:D,4,0)</f>
        <v>Architectural Surgical Medical Systems</v>
      </c>
      <c r="C1282" s="8" t="str">
        <f>VLOOKUP(L1282,'Supplier IDs'!A:C,3,0)</f>
        <v>Hiltons Electrical Services Limited</v>
      </c>
      <c r="D1282" s="8" t="str">
        <f t="shared" ref="D1282:D1345" si="121">IF(M1282="","No Sub Cat",M1282)</f>
        <v>Multi-Move Pendant</v>
      </c>
      <c r="E1282" s="8">
        <f t="shared" si="117"/>
        <v>0</v>
      </c>
      <c r="F1282" s="8">
        <f t="shared" si="118"/>
        <v>3</v>
      </c>
      <c r="G1282" s="8">
        <f t="shared" si="119"/>
        <v>3</v>
      </c>
      <c r="H1282" s="15">
        <f t="shared" si="120"/>
        <v>0</v>
      </c>
      <c r="I1282" s="15" t="s">
        <v>372</v>
      </c>
      <c r="J1282" s="10">
        <v>100000000733642</v>
      </c>
      <c r="K1282" s="9" t="s">
        <v>402</v>
      </c>
      <c r="L1282" s="10">
        <v>100000000611361</v>
      </c>
      <c r="M1282" s="9" t="s">
        <v>408</v>
      </c>
      <c r="N1282" s="9"/>
      <c r="O1282" s="9">
        <v>3</v>
      </c>
      <c r="P1282" s="9">
        <v>3</v>
      </c>
      <c r="Q1282" s="9">
        <v>0</v>
      </c>
    </row>
    <row r="1283" spans="1:17" hidden="1" x14ac:dyDescent="0.25">
      <c r="A1283" s="8" t="str">
        <f t="shared" ref="A1283:A1346" si="122">B1283&amp;C1283</f>
        <v>Architectural Surgical Medical SystemsHiltons Electrical Services Limited</v>
      </c>
      <c r="B1283" s="8" t="str">
        <f>VLOOKUP(J1283,'Contract IDs'!A:D,4,0)</f>
        <v>Architectural Surgical Medical Systems</v>
      </c>
      <c r="C1283" s="8" t="str">
        <f>VLOOKUP(L1283,'Supplier IDs'!A:C,3,0)</f>
        <v>Hiltons Electrical Services Limited</v>
      </c>
      <c r="D1283" s="8" t="str">
        <f t="shared" si="121"/>
        <v>Multi-Move Pendant</v>
      </c>
      <c r="E1283" s="8">
        <f t="shared" ref="E1283:E1346" si="123">N1283</f>
        <v>0</v>
      </c>
      <c r="F1283" s="8">
        <f t="shared" ref="F1283:F1346" si="124">O1283</f>
        <v>4</v>
      </c>
      <c r="G1283" s="8">
        <f t="shared" ref="G1283:G1346" si="125">P1283</f>
        <v>4</v>
      </c>
      <c r="H1283" s="15">
        <f t="shared" ref="H1283:H1346" si="126">Q1283/100</f>
        <v>0</v>
      </c>
      <c r="I1283" s="15" t="s">
        <v>372</v>
      </c>
      <c r="J1283" s="10">
        <v>100000000733642</v>
      </c>
      <c r="K1283" s="9" t="s">
        <v>402</v>
      </c>
      <c r="L1283" s="10">
        <v>100000000611361</v>
      </c>
      <c r="M1283" s="9" t="s">
        <v>408</v>
      </c>
      <c r="N1283" s="9"/>
      <c r="O1283" s="9">
        <v>4</v>
      </c>
      <c r="P1283" s="9">
        <v>4</v>
      </c>
      <c r="Q1283" s="9">
        <v>0</v>
      </c>
    </row>
    <row r="1284" spans="1:17" hidden="1" x14ac:dyDescent="0.25">
      <c r="A1284" s="8" t="str">
        <f t="shared" si="122"/>
        <v>Architectural Surgical Medical SystemsHiltons Electrical Services Limited</v>
      </c>
      <c r="B1284" s="8" t="str">
        <f>VLOOKUP(J1284,'Contract IDs'!A:D,4,0)</f>
        <v>Architectural Surgical Medical Systems</v>
      </c>
      <c r="C1284" s="8" t="str">
        <f>VLOOKUP(L1284,'Supplier IDs'!A:C,3,0)</f>
        <v>Hiltons Electrical Services Limited</v>
      </c>
      <c r="D1284" s="8" t="str">
        <f t="shared" si="121"/>
        <v>Multi-Move Pendant</v>
      </c>
      <c r="E1284" s="8">
        <f t="shared" si="123"/>
        <v>0</v>
      </c>
      <c r="F1284" s="8">
        <f t="shared" si="124"/>
        <v>5</v>
      </c>
      <c r="G1284" s="8">
        <f t="shared" si="125"/>
        <v>5</v>
      </c>
      <c r="H1284" s="15">
        <f t="shared" si="126"/>
        <v>0.01</v>
      </c>
      <c r="I1284" s="15" t="s">
        <v>372</v>
      </c>
      <c r="J1284" s="10">
        <v>100000000733642</v>
      </c>
      <c r="K1284" s="9" t="s">
        <v>402</v>
      </c>
      <c r="L1284" s="10">
        <v>100000000611361</v>
      </c>
      <c r="M1284" s="9" t="s">
        <v>408</v>
      </c>
      <c r="N1284" s="9"/>
      <c r="O1284" s="9">
        <v>5</v>
      </c>
      <c r="P1284" s="9">
        <v>5</v>
      </c>
      <c r="Q1284" s="9">
        <v>1</v>
      </c>
    </row>
    <row r="1285" spans="1:17" hidden="1" x14ac:dyDescent="0.25">
      <c r="A1285" s="8" t="str">
        <f t="shared" si="122"/>
        <v>Architectural Surgical Medical SystemsHiltons Electrical Services Limited</v>
      </c>
      <c r="B1285" s="8" t="str">
        <f>VLOOKUP(J1285,'Contract IDs'!A:D,4,0)</f>
        <v>Architectural Surgical Medical Systems</v>
      </c>
      <c r="C1285" s="8" t="str">
        <f>VLOOKUP(L1285,'Supplier IDs'!A:C,3,0)</f>
        <v>Hiltons Electrical Services Limited</v>
      </c>
      <c r="D1285" s="8" t="str">
        <f t="shared" si="121"/>
        <v>Multi-Move Pendant</v>
      </c>
      <c r="E1285" s="8">
        <f t="shared" si="123"/>
        <v>0</v>
      </c>
      <c r="F1285" s="8">
        <f t="shared" si="124"/>
        <v>6</v>
      </c>
      <c r="G1285" s="8">
        <f t="shared" si="125"/>
        <v>10</v>
      </c>
      <c r="H1285" s="15">
        <f t="shared" si="126"/>
        <v>0.02</v>
      </c>
      <c r="I1285" s="15" t="s">
        <v>372</v>
      </c>
      <c r="J1285" s="10">
        <v>100000000733642</v>
      </c>
      <c r="K1285" s="9" t="s">
        <v>402</v>
      </c>
      <c r="L1285" s="10">
        <v>100000000611361</v>
      </c>
      <c r="M1285" s="9" t="s">
        <v>408</v>
      </c>
      <c r="N1285" s="9"/>
      <c r="O1285" s="9">
        <v>6</v>
      </c>
      <c r="P1285" s="9">
        <v>10</v>
      </c>
      <c r="Q1285" s="9">
        <v>2</v>
      </c>
    </row>
    <row r="1286" spans="1:17" hidden="1" x14ac:dyDescent="0.25">
      <c r="A1286" s="8" t="str">
        <f t="shared" si="122"/>
        <v>Architectural Surgical Medical SystemsHiltons Electrical Services Limited</v>
      </c>
      <c r="B1286" s="8" t="str">
        <f>VLOOKUP(J1286,'Contract IDs'!A:D,4,0)</f>
        <v>Architectural Surgical Medical Systems</v>
      </c>
      <c r="C1286" s="8" t="str">
        <f>VLOOKUP(L1286,'Supplier IDs'!A:C,3,0)</f>
        <v>Hiltons Electrical Services Limited</v>
      </c>
      <c r="D1286" s="8" t="str">
        <f t="shared" si="121"/>
        <v>Multi-Move Pendant</v>
      </c>
      <c r="E1286" s="8">
        <f t="shared" si="123"/>
        <v>0</v>
      </c>
      <c r="F1286" s="8">
        <f t="shared" si="124"/>
        <v>11</v>
      </c>
      <c r="G1286" s="8">
        <f t="shared" si="125"/>
        <v>15</v>
      </c>
      <c r="H1286" s="15">
        <f t="shared" si="126"/>
        <v>0.03</v>
      </c>
      <c r="I1286" s="15" t="s">
        <v>372</v>
      </c>
      <c r="J1286" s="10">
        <v>100000000733642</v>
      </c>
      <c r="K1286" s="9" t="s">
        <v>402</v>
      </c>
      <c r="L1286" s="10">
        <v>100000000611361</v>
      </c>
      <c r="M1286" s="9" t="s">
        <v>408</v>
      </c>
      <c r="N1286" s="9"/>
      <c r="O1286" s="9">
        <v>11</v>
      </c>
      <c r="P1286" s="9">
        <v>15</v>
      </c>
      <c r="Q1286" s="9">
        <v>3</v>
      </c>
    </row>
    <row r="1287" spans="1:17" hidden="1" x14ac:dyDescent="0.25">
      <c r="A1287" s="8" t="str">
        <f t="shared" si="122"/>
        <v>Architectural Surgical Medical SystemsHiltons Electrical Services Limited</v>
      </c>
      <c r="B1287" s="8" t="str">
        <f>VLOOKUP(J1287,'Contract IDs'!A:D,4,0)</f>
        <v>Architectural Surgical Medical Systems</v>
      </c>
      <c r="C1287" s="8" t="str">
        <f>VLOOKUP(L1287,'Supplier IDs'!A:C,3,0)</f>
        <v>Hiltons Electrical Services Limited</v>
      </c>
      <c r="D1287" s="8" t="str">
        <f t="shared" si="121"/>
        <v>Multi-Move Pendant</v>
      </c>
      <c r="E1287" s="8">
        <f t="shared" si="123"/>
        <v>0</v>
      </c>
      <c r="F1287" s="8">
        <f t="shared" si="124"/>
        <v>16</v>
      </c>
      <c r="G1287" s="8">
        <f t="shared" si="125"/>
        <v>20</v>
      </c>
      <c r="H1287" s="15">
        <f t="shared" si="126"/>
        <v>0.03</v>
      </c>
      <c r="I1287" s="15" t="s">
        <v>372</v>
      </c>
      <c r="J1287" s="10">
        <v>100000000733642</v>
      </c>
      <c r="K1287" s="9" t="s">
        <v>402</v>
      </c>
      <c r="L1287" s="10">
        <v>100000000611361</v>
      </c>
      <c r="M1287" s="9" t="s">
        <v>408</v>
      </c>
      <c r="N1287" s="9"/>
      <c r="O1287" s="9">
        <v>16</v>
      </c>
      <c r="P1287" s="9">
        <v>20</v>
      </c>
      <c r="Q1287" s="9">
        <v>3</v>
      </c>
    </row>
    <row r="1288" spans="1:17" hidden="1" x14ac:dyDescent="0.25">
      <c r="A1288" s="8" t="str">
        <f t="shared" si="122"/>
        <v>Architectural Surgical Medical SystemsHiltons Electrical Services Limited</v>
      </c>
      <c r="B1288" s="8" t="str">
        <f>VLOOKUP(J1288,'Contract IDs'!A:D,4,0)</f>
        <v>Architectural Surgical Medical Systems</v>
      </c>
      <c r="C1288" s="8" t="str">
        <f>VLOOKUP(L1288,'Supplier IDs'!A:C,3,0)</f>
        <v>Hiltons Electrical Services Limited</v>
      </c>
      <c r="D1288" s="8" t="str">
        <f t="shared" si="121"/>
        <v>Multi-Move Pendant</v>
      </c>
      <c r="E1288" s="8">
        <f t="shared" si="123"/>
        <v>0</v>
      </c>
      <c r="F1288" s="8">
        <f t="shared" si="124"/>
        <v>21</v>
      </c>
      <c r="G1288" s="8">
        <f t="shared" si="125"/>
        <v>25</v>
      </c>
      <c r="H1288" s="15">
        <f t="shared" si="126"/>
        <v>0.04</v>
      </c>
      <c r="I1288" s="15" t="s">
        <v>372</v>
      </c>
      <c r="J1288" s="10">
        <v>100000000733642</v>
      </c>
      <c r="K1288" s="9" t="s">
        <v>402</v>
      </c>
      <c r="L1288" s="10">
        <v>100000000611361</v>
      </c>
      <c r="M1288" s="9" t="s">
        <v>408</v>
      </c>
      <c r="N1288" s="9"/>
      <c r="O1288" s="9">
        <v>21</v>
      </c>
      <c r="P1288" s="9">
        <v>25</v>
      </c>
      <c r="Q1288" s="9">
        <v>4</v>
      </c>
    </row>
    <row r="1289" spans="1:17" hidden="1" x14ac:dyDescent="0.25">
      <c r="A1289" s="8" t="str">
        <f t="shared" si="122"/>
        <v>Architectural Surgical Medical SystemsHiltons Electrical Services Limited</v>
      </c>
      <c r="B1289" s="8" t="str">
        <f>VLOOKUP(J1289,'Contract IDs'!A:D,4,0)</f>
        <v>Architectural Surgical Medical Systems</v>
      </c>
      <c r="C1289" s="8" t="str">
        <f>VLOOKUP(L1289,'Supplier IDs'!A:C,3,0)</f>
        <v>Hiltons Electrical Services Limited</v>
      </c>
      <c r="D1289" s="8" t="str">
        <f t="shared" si="121"/>
        <v>Multi-Move Pendant</v>
      </c>
      <c r="E1289" s="8">
        <f t="shared" si="123"/>
        <v>0</v>
      </c>
      <c r="F1289" s="8">
        <f t="shared" si="124"/>
        <v>26</v>
      </c>
      <c r="G1289" s="8">
        <f t="shared" si="125"/>
        <v>999999</v>
      </c>
      <c r="H1289" s="15">
        <f t="shared" si="126"/>
        <v>0.05</v>
      </c>
      <c r="I1289" s="15" t="s">
        <v>372</v>
      </c>
      <c r="J1289" s="10">
        <v>100000000733642</v>
      </c>
      <c r="K1289" s="9" t="s">
        <v>402</v>
      </c>
      <c r="L1289" s="10">
        <v>100000000611361</v>
      </c>
      <c r="M1289" s="9" t="s">
        <v>408</v>
      </c>
      <c r="N1289" s="9"/>
      <c r="O1289" s="9">
        <v>26</v>
      </c>
      <c r="P1289" s="9">
        <v>999999</v>
      </c>
      <c r="Q1289" s="9">
        <v>5</v>
      </c>
    </row>
    <row r="1290" spans="1:17" hidden="1" x14ac:dyDescent="0.25">
      <c r="A1290" s="8" t="str">
        <f t="shared" si="122"/>
        <v>Architectural Surgical Medical SystemsHoworth Air Technology Limited</v>
      </c>
      <c r="B1290" s="8" t="str">
        <f>VLOOKUP(J1290,'Contract IDs'!A:D,4,0)</f>
        <v>Architectural Surgical Medical Systems</v>
      </c>
      <c r="C1290" s="8" t="str">
        <f>VLOOKUP(L1290,'Supplier IDs'!A:C,3,0)</f>
        <v>Howorth Air Technology Limited</v>
      </c>
      <c r="D1290" s="8" t="str">
        <f t="shared" si="121"/>
        <v>Fixed Pendant</v>
      </c>
      <c r="E1290" s="8">
        <f t="shared" si="123"/>
        <v>0</v>
      </c>
      <c r="F1290" s="8">
        <f t="shared" si="124"/>
        <v>0</v>
      </c>
      <c r="G1290" s="8">
        <f t="shared" si="125"/>
        <v>2</v>
      </c>
      <c r="H1290" s="15">
        <f t="shared" si="126"/>
        <v>0</v>
      </c>
      <c r="I1290" s="15" t="s">
        <v>372</v>
      </c>
      <c r="J1290" s="10">
        <v>100000000733642</v>
      </c>
      <c r="K1290" s="9" t="s">
        <v>402</v>
      </c>
      <c r="L1290" s="10">
        <v>100000000612712</v>
      </c>
      <c r="M1290" s="9" t="s">
        <v>405</v>
      </c>
      <c r="N1290" s="9"/>
      <c r="O1290" s="9">
        <v>0</v>
      </c>
      <c r="P1290" s="9">
        <v>2</v>
      </c>
      <c r="Q1290" s="9">
        <v>0</v>
      </c>
    </row>
    <row r="1291" spans="1:17" hidden="1" x14ac:dyDescent="0.25">
      <c r="A1291" s="8" t="str">
        <f t="shared" si="122"/>
        <v>Architectural Surgical Medical SystemsHoworth Air Technology Limited</v>
      </c>
      <c r="B1291" s="8" t="str">
        <f>VLOOKUP(J1291,'Contract IDs'!A:D,4,0)</f>
        <v>Architectural Surgical Medical Systems</v>
      </c>
      <c r="C1291" s="8" t="str">
        <f>VLOOKUP(L1291,'Supplier IDs'!A:C,3,0)</f>
        <v>Howorth Air Technology Limited</v>
      </c>
      <c r="D1291" s="8" t="str">
        <f t="shared" si="121"/>
        <v>Fixed Pendant</v>
      </c>
      <c r="E1291" s="8">
        <f t="shared" si="123"/>
        <v>0</v>
      </c>
      <c r="F1291" s="8">
        <f t="shared" si="124"/>
        <v>3</v>
      </c>
      <c r="G1291" s="8">
        <f t="shared" si="125"/>
        <v>3</v>
      </c>
      <c r="H1291" s="15">
        <f t="shared" si="126"/>
        <v>0</v>
      </c>
      <c r="I1291" s="15" t="s">
        <v>372</v>
      </c>
      <c r="J1291" s="10">
        <v>100000000733642</v>
      </c>
      <c r="K1291" s="9" t="s">
        <v>402</v>
      </c>
      <c r="L1291" s="10">
        <v>100000000612712</v>
      </c>
      <c r="M1291" s="9" t="s">
        <v>405</v>
      </c>
      <c r="N1291" s="9"/>
      <c r="O1291" s="9">
        <v>3</v>
      </c>
      <c r="P1291" s="9">
        <v>3</v>
      </c>
      <c r="Q1291" s="9">
        <v>0</v>
      </c>
    </row>
    <row r="1292" spans="1:17" hidden="1" x14ac:dyDescent="0.25">
      <c r="A1292" s="8" t="str">
        <f t="shared" si="122"/>
        <v>Architectural Surgical Medical SystemsHoworth Air Technology Limited</v>
      </c>
      <c r="B1292" s="8" t="str">
        <f>VLOOKUP(J1292,'Contract IDs'!A:D,4,0)</f>
        <v>Architectural Surgical Medical Systems</v>
      </c>
      <c r="C1292" s="8" t="str">
        <f>VLOOKUP(L1292,'Supplier IDs'!A:C,3,0)</f>
        <v>Howorth Air Technology Limited</v>
      </c>
      <c r="D1292" s="8" t="str">
        <f t="shared" si="121"/>
        <v>Fixed Pendant</v>
      </c>
      <c r="E1292" s="8">
        <f t="shared" si="123"/>
        <v>0</v>
      </c>
      <c r="F1292" s="8">
        <f t="shared" si="124"/>
        <v>4</v>
      </c>
      <c r="G1292" s="8">
        <f t="shared" si="125"/>
        <v>4</v>
      </c>
      <c r="H1292" s="15">
        <f t="shared" si="126"/>
        <v>0</v>
      </c>
      <c r="I1292" s="15" t="s">
        <v>372</v>
      </c>
      <c r="J1292" s="10">
        <v>100000000733642</v>
      </c>
      <c r="K1292" s="9" t="s">
        <v>402</v>
      </c>
      <c r="L1292" s="10">
        <v>100000000612712</v>
      </c>
      <c r="M1292" s="9" t="s">
        <v>405</v>
      </c>
      <c r="N1292" s="9"/>
      <c r="O1292" s="9">
        <v>4</v>
      </c>
      <c r="P1292" s="9">
        <v>4</v>
      </c>
      <c r="Q1292" s="9">
        <v>0</v>
      </c>
    </row>
    <row r="1293" spans="1:17" hidden="1" x14ac:dyDescent="0.25">
      <c r="A1293" s="8" t="str">
        <f t="shared" si="122"/>
        <v>Architectural Surgical Medical SystemsHoworth Air Technology Limited</v>
      </c>
      <c r="B1293" s="8" t="str">
        <f>VLOOKUP(J1293,'Contract IDs'!A:D,4,0)</f>
        <v>Architectural Surgical Medical Systems</v>
      </c>
      <c r="C1293" s="8" t="str">
        <f>VLOOKUP(L1293,'Supplier IDs'!A:C,3,0)</f>
        <v>Howorth Air Technology Limited</v>
      </c>
      <c r="D1293" s="8" t="str">
        <f t="shared" si="121"/>
        <v>Fixed Pendant</v>
      </c>
      <c r="E1293" s="8">
        <f t="shared" si="123"/>
        <v>0</v>
      </c>
      <c r="F1293" s="8">
        <f t="shared" si="124"/>
        <v>5</v>
      </c>
      <c r="G1293" s="8">
        <f t="shared" si="125"/>
        <v>5</v>
      </c>
      <c r="H1293" s="15">
        <f t="shared" si="126"/>
        <v>0</v>
      </c>
      <c r="I1293" s="15" t="s">
        <v>372</v>
      </c>
      <c r="J1293" s="10">
        <v>100000000733642</v>
      </c>
      <c r="K1293" s="9" t="s">
        <v>402</v>
      </c>
      <c r="L1293" s="10">
        <v>100000000612712</v>
      </c>
      <c r="M1293" s="9" t="s">
        <v>405</v>
      </c>
      <c r="N1293" s="9"/>
      <c r="O1293" s="9">
        <v>5</v>
      </c>
      <c r="P1293" s="9">
        <v>5</v>
      </c>
      <c r="Q1293" s="9">
        <v>0</v>
      </c>
    </row>
    <row r="1294" spans="1:17" hidden="1" x14ac:dyDescent="0.25">
      <c r="A1294" s="8" t="str">
        <f t="shared" si="122"/>
        <v>Architectural Surgical Medical SystemsHoworth Air Technology Limited</v>
      </c>
      <c r="B1294" s="8" t="str">
        <f>VLOOKUP(J1294,'Contract IDs'!A:D,4,0)</f>
        <v>Architectural Surgical Medical Systems</v>
      </c>
      <c r="C1294" s="8" t="str">
        <f>VLOOKUP(L1294,'Supplier IDs'!A:C,3,0)</f>
        <v>Howorth Air Technology Limited</v>
      </c>
      <c r="D1294" s="8" t="str">
        <f t="shared" si="121"/>
        <v>Fixed Pendant</v>
      </c>
      <c r="E1294" s="8">
        <f t="shared" si="123"/>
        <v>0</v>
      </c>
      <c r="F1294" s="8">
        <f t="shared" si="124"/>
        <v>6</v>
      </c>
      <c r="G1294" s="8">
        <f t="shared" si="125"/>
        <v>10</v>
      </c>
      <c r="H1294" s="15">
        <f t="shared" si="126"/>
        <v>0</v>
      </c>
      <c r="I1294" s="15" t="s">
        <v>372</v>
      </c>
      <c r="J1294" s="10">
        <v>100000000733642</v>
      </c>
      <c r="K1294" s="9" t="s">
        <v>402</v>
      </c>
      <c r="L1294" s="10">
        <v>100000000612712</v>
      </c>
      <c r="M1294" s="9" t="s">
        <v>405</v>
      </c>
      <c r="N1294" s="9"/>
      <c r="O1294" s="9">
        <v>6</v>
      </c>
      <c r="P1294" s="9">
        <v>10</v>
      </c>
      <c r="Q1294" s="9">
        <v>0</v>
      </c>
    </row>
    <row r="1295" spans="1:17" hidden="1" x14ac:dyDescent="0.25">
      <c r="A1295" s="8" t="str">
        <f t="shared" si="122"/>
        <v>Architectural Surgical Medical SystemsHoworth Air Technology Limited</v>
      </c>
      <c r="B1295" s="8" t="str">
        <f>VLOOKUP(J1295,'Contract IDs'!A:D,4,0)</f>
        <v>Architectural Surgical Medical Systems</v>
      </c>
      <c r="C1295" s="8" t="str">
        <f>VLOOKUP(L1295,'Supplier IDs'!A:C,3,0)</f>
        <v>Howorth Air Technology Limited</v>
      </c>
      <c r="D1295" s="8" t="str">
        <f t="shared" si="121"/>
        <v>Fixed Pendant</v>
      </c>
      <c r="E1295" s="8">
        <f t="shared" si="123"/>
        <v>0</v>
      </c>
      <c r="F1295" s="8">
        <f t="shared" si="124"/>
        <v>11</v>
      </c>
      <c r="G1295" s="8">
        <f t="shared" si="125"/>
        <v>15</v>
      </c>
      <c r="H1295" s="15">
        <f t="shared" si="126"/>
        <v>0</v>
      </c>
      <c r="I1295" s="15" t="s">
        <v>372</v>
      </c>
      <c r="J1295" s="10">
        <v>100000000733642</v>
      </c>
      <c r="K1295" s="9" t="s">
        <v>402</v>
      </c>
      <c r="L1295" s="10">
        <v>100000000612712</v>
      </c>
      <c r="M1295" s="9" t="s">
        <v>405</v>
      </c>
      <c r="N1295" s="9"/>
      <c r="O1295" s="9">
        <v>11</v>
      </c>
      <c r="P1295" s="9">
        <v>15</v>
      </c>
      <c r="Q1295" s="9">
        <v>0</v>
      </c>
    </row>
    <row r="1296" spans="1:17" hidden="1" x14ac:dyDescent="0.25">
      <c r="A1296" s="8" t="str">
        <f t="shared" si="122"/>
        <v>Architectural Surgical Medical SystemsHoworth Air Technology Limited</v>
      </c>
      <c r="B1296" s="8" t="str">
        <f>VLOOKUP(J1296,'Contract IDs'!A:D,4,0)</f>
        <v>Architectural Surgical Medical Systems</v>
      </c>
      <c r="C1296" s="8" t="str">
        <f>VLOOKUP(L1296,'Supplier IDs'!A:C,3,0)</f>
        <v>Howorth Air Technology Limited</v>
      </c>
      <c r="D1296" s="8" t="str">
        <f t="shared" si="121"/>
        <v>Fixed Pendant</v>
      </c>
      <c r="E1296" s="8">
        <f t="shared" si="123"/>
        <v>0</v>
      </c>
      <c r="F1296" s="8">
        <f t="shared" si="124"/>
        <v>16</v>
      </c>
      <c r="G1296" s="8">
        <f t="shared" si="125"/>
        <v>20</v>
      </c>
      <c r="H1296" s="15">
        <f t="shared" si="126"/>
        <v>0</v>
      </c>
      <c r="I1296" s="15" t="s">
        <v>372</v>
      </c>
      <c r="J1296" s="10">
        <v>100000000733642</v>
      </c>
      <c r="K1296" s="9" t="s">
        <v>402</v>
      </c>
      <c r="L1296" s="10">
        <v>100000000612712</v>
      </c>
      <c r="M1296" s="9" t="s">
        <v>405</v>
      </c>
      <c r="N1296" s="9"/>
      <c r="O1296" s="9">
        <v>16</v>
      </c>
      <c r="P1296" s="9">
        <v>20</v>
      </c>
      <c r="Q1296" s="9">
        <v>0</v>
      </c>
    </row>
    <row r="1297" spans="1:17" hidden="1" x14ac:dyDescent="0.25">
      <c r="A1297" s="8" t="str">
        <f t="shared" si="122"/>
        <v>Architectural Surgical Medical SystemsHoworth Air Technology Limited</v>
      </c>
      <c r="B1297" s="8" t="str">
        <f>VLOOKUP(J1297,'Contract IDs'!A:D,4,0)</f>
        <v>Architectural Surgical Medical Systems</v>
      </c>
      <c r="C1297" s="8" t="str">
        <f>VLOOKUP(L1297,'Supplier IDs'!A:C,3,0)</f>
        <v>Howorth Air Technology Limited</v>
      </c>
      <c r="D1297" s="8" t="str">
        <f t="shared" si="121"/>
        <v>Fixed Pendant</v>
      </c>
      <c r="E1297" s="8">
        <f t="shared" si="123"/>
        <v>0</v>
      </c>
      <c r="F1297" s="8">
        <f t="shared" si="124"/>
        <v>21</v>
      </c>
      <c r="G1297" s="8">
        <f t="shared" si="125"/>
        <v>25</v>
      </c>
      <c r="H1297" s="15">
        <f t="shared" si="126"/>
        <v>0</v>
      </c>
      <c r="I1297" s="15" t="s">
        <v>372</v>
      </c>
      <c r="J1297" s="10">
        <v>100000000733642</v>
      </c>
      <c r="K1297" s="9" t="s">
        <v>402</v>
      </c>
      <c r="L1297" s="10">
        <v>100000000612712</v>
      </c>
      <c r="M1297" s="9" t="s">
        <v>405</v>
      </c>
      <c r="N1297" s="9"/>
      <c r="O1297" s="9">
        <v>21</v>
      </c>
      <c r="P1297" s="9">
        <v>25</v>
      </c>
      <c r="Q1297" s="9">
        <v>0</v>
      </c>
    </row>
    <row r="1298" spans="1:17" hidden="1" x14ac:dyDescent="0.25">
      <c r="A1298" s="8" t="str">
        <f t="shared" si="122"/>
        <v>Architectural Surgical Medical SystemsHoworth Air Technology Limited</v>
      </c>
      <c r="B1298" s="8" t="str">
        <f>VLOOKUP(J1298,'Contract IDs'!A:D,4,0)</f>
        <v>Architectural Surgical Medical Systems</v>
      </c>
      <c r="C1298" s="8" t="str">
        <f>VLOOKUP(L1298,'Supplier IDs'!A:C,3,0)</f>
        <v>Howorth Air Technology Limited</v>
      </c>
      <c r="D1298" s="8" t="str">
        <f t="shared" si="121"/>
        <v>Fixed Pendant</v>
      </c>
      <c r="E1298" s="8">
        <f t="shared" si="123"/>
        <v>0</v>
      </c>
      <c r="F1298" s="8">
        <f t="shared" si="124"/>
        <v>26</v>
      </c>
      <c r="G1298" s="8">
        <f t="shared" si="125"/>
        <v>999999</v>
      </c>
      <c r="H1298" s="15">
        <f t="shared" si="126"/>
        <v>0</v>
      </c>
      <c r="I1298" s="15" t="s">
        <v>372</v>
      </c>
      <c r="J1298" s="10">
        <v>100000000733642</v>
      </c>
      <c r="K1298" s="9" t="s">
        <v>402</v>
      </c>
      <c r="L1298" s="10">
        <v>100000000612712</v>
      </c>
      <c r="M1298" s="9" t="s">
        <v>405</v>
      </c>
      <c r="N1298" s="9"/>
      <c r="O1298" s="9">
        <v>26</v>
      </c>
      <c r="P1298" s="9">
        <v>999999</v>
      </c>
      <c r="Q1298" s="9">
        <v>0</v>
      </c>
    </row>
    <row r="1299" spans="1:17" hidden="1" x14ac:dyDescent="0.25">
      <c r="A1299" s="8" t="str">
        <f t="shared" si="122"/>
        <v>Architectural Surgical Medical SystemsHoworth Air Technology Limited</v>
      </c>
      <c r="B1299" s="8" t="str">
        <f>VLOOKUP(J1299,'Contract IDs'!A:D,4,0)</f>
        <v>Architectural Surgical Medical Systems</v>
      </c>
      <c r="C1299" s="8" t="str">
        <f>VLOOKUP(L1299,'Supplier IDs'!A:C,3,0)</f>
        <v>Howorth Air Technology Limited</v>
      </c>
      <c r="D1299" s="8" t="str">
        <f t="shared" si="121"/>
        <v>Multi-Move Pendant</v>
      </c>
      <c r="E1299" s="8">
        <f t="shared" si="123"/>
        <v>0</v>
      </c>
      <c r="F1299" s="8">
        <f t="shared" si="124"/>
        <v>0</v>
      </c>
      <c r="G1299" s="8">
        <f t="shared" si="125"/>
        <v>2</v>
      </c>
      <c r="H1299" s="15">
        <f t="shared" si="126"/>
        <v>0</v>
      </c>
      <c r="I1299" s="15" t="s">
        <v>372</v>
      </c>
      <c r="J1299" s="10">
        <v>100000000733642</v>
      </c>
      <c r="K1299" s="9" t="s">
        <v>402</v>
      </c>
      <c r="L1299" s="10">
        <v>100000000612712</v>
      </c>
      <c r="M1299" s="9" t="s">
        <v>408</v>
      </c>
      <c r="N1299" s="9"/>
      <c r="O1299" s="9">
        <v>0</v>
      </c>
      <c r="P1299" s="9">
        <v>2</v>
      </c>
      <c r="Q1299" s="9">
        <v>0</v>
      </c>
    </row>
    <row r="1300" spans="1:17" hidden="1" x14ac:dyDescent="0.25">
      <c r="A1300" s="8" t="str">
        <f t="shared" si="122"/>
        <v>Architectural Surgical Medical SystemsHoworth Air Technology Limited</v>
      </c>
      <c r="B1300" s="8" t="str">
        <f>VLOOKUP(J1300,'Contract IDs'!A:D,4,0)</f>
        <v>Architectural Surgical Medical Systems</v>
      </c>
      <c r="C1300" s="8" t="str">
        <f>VLOOKUP(L1300,'Supplier IDs'!A:C,3,0)</f>
        <v>Howorth Air Technology Limited</v>
      </c>
      <c r="D1300" s="8" t="str">
        <f t="shared" si="121"/>
        <v>Multi-Move Pendant</v>
      </c>
      <c r="E1300" s="8">
        <f t="shared" si="123"/>
        <v>0</v>
      </c>
      <c r="F1300" s="8">
        <f t="shared" si="124"/>
        <v>3</v>
      </c>
      <c r="G1300" s="8">
        <f t="shared" si="125"/>
        <v>3</v>
      </c>
      <c r="H1300" s="15">
        <f t="shared" si="126"/>
        <v>0</v>
      </c>
      <c r="I1300" s="15" t="s">
        <v>372</v>
      </c>
      <c r="J1300" s="10">
        <v>100000000733642</v>
      </c>
      <c r="K1300" s="9" t="s">
        <v>402</v>
      </c>
      <c r="L1300" s="10">
        <v>100000000612712</v>
      </c>
      <c r="M1300" s="9" t="s">
        <v>408</v>
      </c>
      <c r="N1300" s="9"/>
      <c r="O1300" s="9">
        <v>3</v>
      </c>
      <c r="P1300" s="9">
        <v>3</v>
      </c>
      <c r="Q1300" s="9">
        <v>0</v>
      </c>
    </row>
    <row r="1301" spans="1:17" hidden="1" x14ac:dyDescent="0.25">
      <c r="A1301" s="8" t="str">
        <f t="shared" si="122"/>
        <v>Architectural Surgical Medical SystemsHoworth Air Technology Limited</v>
      </c>
      <c r="B1301" s="8" t="str">
        <f>VLOOKUP(J1301,'Contract IDs'!A:D,4,0)</f>
        <v>Architectural Surgical Medical Systems</v>
      </c>
      <c r="C1301" s="8" t="str">
        <f>VLOOKUP(L1301,'Supplier IDs'!A:C,3,0)</f>
        <v>Howorth Air Technology Limited</v>
      </c>
      <c r="D1301" s="8" t="str">
        <f t="shared" si="121"/>
        <v>Multi-Move Pendant</v>
      </c>
      <c r="E1301" s="8">
        <f t="shared" si="123"/>
        <v>0</v>
      </c>
      <c r="F1301" s="8">
        <f t="shared" si="124"/>
        <v>4</v>
      </c>
      <c r="G1301" s="8">
        <f t="shared" si="125"/>
        <v>4</v>
      </c>
      <c r="H1301" s="15">
        <f t="shared" si="126"/>
        <v>0</v>
      </c>
      <c r="I1301" s="15" t="s">
        <v>372</v>
      </c>
      <c r="J1301" s="10">
        <v>100000000733642</v>
      </c>
      <c r="K1301" s="9" t="s">
        <v>402</v>
      </c>
      <c r="L1301" s="10">
        <v>100000000612712</v>
      </c>
      <c r="M1301" s="9" t="s">
        <v>408</v>
      </c>
      <c r="N1301" s="9"/>
      <c r="O1301" s="9">
        <v>4</v>
      </c>
      <c r="P1301" s="9">
        <v>4</v>
      </c>
      <c r="Q1301" s="9">
        <v>0</v>
      </c>
    </row>
    <row r="1302" spans="1:17" hidden="1" x14ac:dyDescent="0.25">
      <c r="A1302" s="8" t="str">
        <f t="shared" si="122"/>
        <v>Architectural Surgical Medical SystemsHoworth Air Technology Limited</v>
      </c>
      <c r="B1302" s="8" t="str">
        <f>VLOOKUP(J1302,'Contract IDs'!A:D,4,0)</f>
        <v>Architectural Surgical Medical Systems</v>
      </c>
      <c r="C1302" s="8" t="str">
        <f>VLOOKUP(L1302,'Supplier IDs'!A:C,3,0)</f>
        <v>Howorth Air Technology Limited</v>
      </c>
      <c r="D1302" s="8" t="str">
        <f t="shared" si="121"/>
        <v>Multi-Move Pendant</v>
      </c>
      <c r="E1302" s="8">
        <f t="shared" si="123"/>
        <v>0</v>
      </c>
      <c r="F1302" s="8">
        <f t="shared" si="124"/>
        <v>5</v>
      </c>
      <c r="G1302" s="8">
        <f t="shared" si="125"/>
        <v>5</v>
      </c>
      <c r="H1302" s="15">
        <f t="shared" si="126"/>
        <v>0</v>
      </c>
      <c r="I1302" s="15" t="s">
        <v>372</v>
      </c>
      <c r="J1302" s="10">
        <v>100000000733642</v>
      </c>
      <c r="K1302" s="9" t="s">
        <v>402</v>
      </c>
      <c r="L1302" s="10">
        <v>100000000612712</v>
      </c>
      <c r="M1302" s="9" t="s">
        <v>408</v>
      </c>
      <c r="N1302" s="9"/>
      <c r="O1302" s="9">
        <v>5</v>
      </c>
      <c r="P1302" s="9">
        <v>5</v>
      </c>
      <c r="Q1302" s="9">
        <v>0</v>
      </c>
    </row>
    <row r="1303" spans="1:17" hidden="1" x14ac:dyDescent="0.25">
      <c r="A1303" s="8" t="str">
        <f t="shared" si="122"/>
        <v>Architectural Surgical Medical SystemsHoworth Air Technology Limited</v>
      </c>
      <c r="B1303" s="8" t="str">
        <f>VLOOKUP(J1303,'Contract IDs'!A:D,4,0)</f>
        <v>Architectural Surgical Medical Systems</v>
      </c>
      <c r="C1303" s="8" t="str">
        <f>VLOOKUP(L1303,'Supplier IDs'!A:C,3,0)</f>
        <v>Howorth Air Technology Limited</v>
      </c>
      <c r="D1303" s="8" t="str">
        <f t="shared" si="121"/>
        <v>Multi-Move Pendant</v>
      </c>
      <c r="E1303" s="8">
        <f t="shared" si="123"/>
        <v>0</v>
      </c>
      <c r="F1303" s="8">
        <f t="shared" si="124"/>
        <v>6</v>
      </c>
      <c r="G1303" s="8">
        <f t="shared" si="125"/>
        <v>10</v>
      </c>
      <c r="H1303" s="15">
        <f t="shared" si="126"/>
        <v>0</v>
      </c>
      <c r="I1303" s="15" t="s">
        <v>372</v>
      </c>
      <c r="J1303" s="10">
        <v>100000000733642</v>
      </c>
      <c r="K1303" s="9" t="s">
        <v>402</v>
      </c>
      <c r="L1303" s="10">
        <v>100000000612712</v>
      </c>
      <c r="M1303" s="9" t="s">
        <v>408</v>
      </c>
      <c r="N1303" s="9"/>
      <c r="O1303" s="9">
        <v>6</v>
      </c>
      <c r="P1303" s="9">
        <v>10</v>
      </c>
      <c r="Q1303" s="9">
        <v>0</v>
      </c>
    </row>
    <row r="1304" spans="1:17" hidden="1" x14ac:dyDescent="0.25">
      <c r="A1304" s="8" t="str">
        <f t="shared" si="122"/>
        <v>Architectural Surgical Medical SystemsHoworth Air Technology Limited</v>
      </c>
      <c r="B1304" s="8" t="str">
        <f>VLOOKUP(J1304,'Contract IDs'!A:D,4,0)</f>
        <v>Architectural Surgical Medical Systems</v>
      </c>
      <c r="C1304" s="8" t="str">
        <f>VLOOKUP(L1304,'Supplier IDs'!A:C,3,0)</f>
        <v>Howorth Air Technology Limited</v>
      </c>
      <c r="D1304" s="8" t="str">
        <f t="shared" si="121"/>
        <v>Multi-Move Pendant</v>
      </c>
      <c r="E1304" s="8">
        <f t="shared" si="123"/>
        <v>0</v>
      </c>
      <c r="F1304" s="8">
        <f t="shared" si="124"/>
        <v>11</v>
      </c>
      <c r="G1304" s="8">
        <f t="shared" si="125"/>
        <v>15</v>
      </c>
      <c r="H1304" s="15">
        <f t="shared" si="126"/>
        <v>0</v>
      </c>
      <c r="I1304" s="15" t="s">
        <v>372</v>
      </c>
      <c r="J1304" s="10">
        <v>100000000733642</v>
      </c>
      <c r="K1304" s="9" t="s">
        <v>402</v>
      </c>
      <c r="L1304" s="10">
        <v>100000000612712</v>
      </c>
      <c r="M1304" s="9" t="s">
        <v>408</v>
      </c>
      <c r="N1304" s="9"/>
      <c r="O1304" s="9">
        <v>11</v>
      </c>
      <c r="P1304" s="9">
        <v>15</v>
      </c>
      <c r="Q1304" s="9">
        <v>0</v>
      </c>
    </row>
    <row r="1305" spans="1:17" hidden="1" x14ac:dyDescent="0.25">
      <c r="A1305" s="8" t="str">
        <f t="shared" si="122"/>
        <v>Architectural Surgical Medical SystemsHoworth Air Technology Limited</v>
      </c>
      <c r="B1305" s="8" t="str">
        <f>VLOOKUP(J1305,'Contract IDs'!A:D,4,0)</f>
        <v>Architectural Surgical Medical Systems</v>
      </c>
      <c r="C1305" s="8" t="str">
        <f>VLOOKUP(L1305,'Supplier IDs'!A:C,3,0)</f>
        <v>Howorth Air Technology Limited</v>
      </c>
      <c r="D1305" s="8" t="str">
        <f t="shared" si="121"/>
        <v>Multi-Move Pendant</v>
      </c>
      <c r="E1305" s="8">
        <f t="shared" si="123"/>
        <v>0</v>
      </c>
      <c r="F1305" s="8">
        <f t="shared" si="124"/>
        <v>16</v>
      </c>
      <c r="G1305" s="8">
        <f t="shared" si="125"/>
        <v>20</v>
      </c>
      <c r="H1305" s="15">
        <f t="shared" si="126"/>
        <v>0</v>
      </c>
      <c r="I1305" s="15" t="s">
        <v>372</v>
      </c>
      <c r="J1305" s="10">
        <v>100000000733642</v>
      </c>
      <c r="K1305" s="9" t="s">
        <v>402</v>
      </c>
      <c r="L1305" s="10">
        <v>100000000612712</v>
      </c>
      <c r="M1305" s="9" t="s">
        <v>408</v>
      </c>
      <c r="N1305" s="9"/>
      <c r="O1305" s="9">
        <v>16</v>
      </c>
      <c r="P1305" s="9">
        <v>20</v>
      </c>
      <c r="Q1305" s="9">
        <v>0</v>
      </c>
    </row>
    <row r="1306" spans="1:17" hidden="1" x14ac:dyDescent="0.25">
      <c r="A1306" s="8" t="str">
        <f t="shared" si="122"/>
        <v>Architectural Surgical Medical SystemsHoworth Air Technology Limited</v>
      </c>
      <c r="B1306" s="8" t="str">
        <f>VLOOKUP(J1306,'Contract IDs'!A:D,4,0)</f>
        <v>Architectural Surgical Medical Systems</v>
      </c>
      <c r="C1306" s="8" t="str">
        <f>VLOOKUP(L1306,'Supplier IDs'!A:C,3,0)</f>
        <v>Howorth Air Technology Limited</v>
      </c>
      <c r="D1306" s="8" t="str">
        <f t="shared" si="121"/>
        <v>Multi-Move Pendant</v>
      </c>
      <c r="E1306" s="8">
        <f t="shared" si="123"/>
        <v>0</v>
      </c>
      <c r="F1306" s="8">
        <f t="shared" si="124"/>
        <v>21</v>
      </c>
      <c r="G1306" s="8">
        <f t="shared" si="125"/>
        <v>25</v>
      </c>
      <c r="H1306" s="15">
        <f t="shared" si="126"/>
        <v>0</v>
      </c>
      <c r="I1306" s="15" t="s">
        <v>372</v>
      </c>
      <c r="J1306" s="10">
        <v>100000000733642</v>
      </c>
      <c r="K1306" s="9" t="s">
        <v>402</v>
      </c>
      <c r="L1306" s="10">
        <v>100000000612712</v>
      </c>
      <c r="M1306" s="9" t="s">
        <v>408</v>
      </c>
      <c r="N1306" s="9"/>
      <c r="O1306" s="9">
        <v>21</v>
      </c>
      <c r="P1306" s="9">
        <v>25</v>
      </c>
      <c r="Q1306" s="9">
        <v>0</v>
      </c>
    </row>
    <row r="1307" spans="1:17" hidden="1" x14ac:dyDescent="0.25">
      <c r="A1307" s="8" t="str">
        <f t="shared" si="122"/>
        <v>Architectural Surgical Medical SystemsHoworth Air Technology Limited</v>
      </c>
      <c r="B1307" s="8" t="str">
        <f>VLOOKUP(J1307,'Contract IDs'!A:D,4,0)</f>
        <v>Architectural Surgical Medical Systems</v>
      </c>
      <c r="C1307" s="8" t="str">
        <f>VLOOKUP(L1307,'Supplier IDs'!A:C,3,0)</f>
        <v>Howorth Air Technology Limited</v>
      </c>
      <c r="D1307" s="8" t="str">
        <f t="shared" si="121"/>
        <v>Multi-Move Pendant</v>
      </c>
      <c r="E1307" s="8">
        <f t="shared" si="123"/>
        <v>0</v>
      </c>
      <c r="F1307" s="8">
        <f t="shared" si="124"/>
        <v>26</v>
      </c>
      <c r="G1307" s="8">
        <f t="shared" si="125"/>
        <v>999999</v>
      </c>
      <c r="H1307" s="15">
        <f t="shared" si="126"/>
        <v>0</v>
      </c>
      <c r="I1307" s="15" t="s">
        <v>372</v>
      </c>
      <c r="J1307" s="10">
        <v>100000000733642</v>
      </c>
      <c r="K1307" s="9" t="s">
        <v>402</v>
      </c>
      <c r="L1307" s="10">
        <v>100000000612712</v>
      </c>
      <c r="M1307" s="9" t="s">
        <v>408</v>
      </c>
      <c r="N1307" s="9"/>
      <c r="O1307" s="9">
        <v>26</v>
      </c>
      <c r="P1307" s="9">
        <v>999999</v>
      </c>
      <c r="Q1307" s="9">
        <v>0</v>
      </c>
    </row>
    <row r="1308" spans="1:17" hidden="1" x14ac:dyDescent="0.25">
      <c r="A1308" s="8" t="str">
        <f t="shared" si="122"/>
        <v>Architectural Surgical Medical SystemsHoworth Air Technology Limited</v>
      </c>
      <c r="B1308" s="8" t="str">
        <f>VLOOKUP(J1308,'Contract IDs'!A:D,4,0)</f>
        <v>Architectural Surgical Medical Systems</v>
      </c>
      <c r="C1308" s="8" t="str">
        <f>VLOOKUP(L1308,'Supplier IDs'!A:C,3,0)</f>
        <v>Howorth Air Technology Limited</v>
      </c>
      <c r="D1308" s="8" t="str">
        <f t="shared" si="121"/>
        <v>Theatre Control Unit</v>
      </c>
      <c r="E1308" s="8">
        <f t="shared" si="123"/>
        <v>0</v>
      </c>
      <c r="F1308" s="8">
        <f t="shared" si="124"/>
        <v>0</v>
      </c>
      <c r="G1308" s="8">
        <f t="shared" si="125"/>
        <v>2</v>
      </c>
      <c r="H1308" s="15">
        <f t="shared" si="126"/>
        <v>0</v>
      </c>
      <c r="I1308" s="15" t="s">
        <v>372</v>
      </c>
      <c r="J1308" s="10">
        <v>100000000733642</v>
      </c>
      <c r="K1308" s="9" t="s">
        <v>402</v>
      </c>
      <c r="L1308" s="10">
        <v>100000000612712</v>
      </c>
      <c r="M1308" s="9" t="s">
        <v>409</v>
      </c>
      <c r="N1308" s="9"/>
      <c r="O1308" s="9">
        <v>0</v>
      </c>
      <c r="P1308" s="9">
        <v>2</v>
      </c>
      <c r="Q1308" s="9">
        <v>0</v>
      </c>
    </row>
    <row r="1309" spans="1:17" hidden="1" x14ac:dyDescent="0.25">
      <c r="A1309" s="8" t="str">
        <f t="shared" si="122"/>
        <v>Architectural Surgical Medical SystemsHoworth Air Technology Limited</v>
      </c>
      <c r="B1309" s="8" t="str">
        <f>VLOOKUP(J1309,'Contract IDs'!A:D,4,0)</f>
        <v>Architectural Surgical Medical Systems</v>
      </c>
      <c r="C1309" s="8" t="str">
        <f>VLOOKUP(L1309,'Supplier IDs'!A:C,3,0)</f>
        <v>Howorth Air Technology Limited</v>
      </c>
      <c r="D1309" s="8" t="str">
        <f t="shared" si="121"/>
        <v>Theatre Control Unit</v>
      </c>
      <c r="E1309" s="8">
        <f t="shared" si="123"/>
        <v>0</v>
      </c>
      <c r="F1309" s="8">
        <f t="shared" si="124"/>
        <v>3</v>
      </c>
      <c r="G1309" s="8">
        <f t="shared" si="125"/>
        <v>3</v>
      </c>
      <c r="H1309" s="15">
        <f t="shared" si="126"/>
        <v>0</v>
      </c>
      <c r="I1309" s="15" t="s">
        <v>372</v>
      </c>
      <c r="J1309" s="10">
        <v>100000000733642</v>
      </c>
      <c r="K1309" s="9" t="s">
        <v>402</v>
      </c>
      <c r="L1309" s="10">
        <v>100000000612712</v>
      </c>
      <c r="M1309" s="9" t="s">
        <v>409</v>
      </c>
      <c r="N1309" s="9"/>
      <c r="O1309" s="9">
        <v>3</v>
      </c>
      <c r="P1309" s="9">
        <v>3</v>
      </c>
      <c r="Q1309" s="9">
        <v>0</v>
      </c>
    </row>
    <row r="1310" spans="1:17" hidden="1" x14ac:dyDescent="0.25">
      <c r="A1310" s="8" t="str">
        <f t="shared" si="122"/>
        <v>Architectural Surgical Medical SystemsHoworth Air Technology Limited</v>
      </c>
      <c r="B1310" s="8" t="str">
        <f>VLOOKUP(J1310,'Contract IDs'!A:D,4,0)</f>
        <v>Architectural Surgical Medical Systems</v>
      </c>
      <c r="C1310" s="8" t="str">
        <f>VLOOKUP(L1310,'Supplier IDs'!A:C,3,0)</f>
        <v>Howorth Air Technology Limited</v>
      </c>
      <c r="D1310" s="8" t="str">
        <f t="shared" si="121"/>
        <v>Theatre Control Unit</v>
      </c>
      <c r="E1310" s="8">
        <f t="shared" si="123"/>
        <v>0</v>
      </c>
      <c r="F1310" s="8">
        <f t="shared" si="124"/>
        <v>4</v>
      </c>
      <c r="G1310" s="8">
        <f t="shared" si="125"/>
        <v>4</v>
      </c>
      <c r="H1310" s="15">
        <f t="shared" si="126"/>
        <v>0</v>
      </c>
      <c r="I1310" s="15" t="s">
        <v>372</v>
      </c>
      <c r="J1310" s="10">
        <v>100000000733642</v>
      </c>
      <c r="K1310" s="9" t="s">
        <v>402</v>
      </c>
      <c r="L1310" s="10">
        <v>100000000612712</v>
      </c>
      <c r="M1310" s="9" t="s">
        <v>409</v>
      </c>
      <c r="N1310" s="9"/>
      <c r="O1310" s="9">
        <v>4</v>
      </c>
      <c r="P1310" s="9">
        <v>4</v>
      </c>
      <c r="Q1310" s="9">
        <v>0</v>
      </c>
    </row>
    <row r="1311" spans="1:17" hidden="1" x14ac:dyDescent="0.25">
      <c r="A1311" s="8" t="str">
        <f t="shared" si="122"/>
        <v>Architectural Surgical Medical SystemsHoworth Air Technology Limited</v>
      </c>
      <c r="B1311" s="8" t="str">
        <f>VLOOKUP(J1311,'Contract IDs'!A:D,4,0)</f>
        <v>Architectural Surgical Medical Systems</v>
      </c>
      <c r="C1311" s="8" t="str">
        <f>VLOOKUP(L1311,'Supplier IDs'!A:C,3,0)</f>
        <v>Howorth Air Technology Limited</v>
      </c>
      <c r="D1311" s="8" t="str">
        <f t="shared" si="121"/>
        <v>Theatre Control Unit</v>
      </c>
      <c r="E1311" s="8">
        <f t="shared" si="123"/>
        <v>0</v>
      </c>
      <c r="F1311" s="8">
        <f t="shared" si="124"/>
        <v>5</v>
      </c>
      <c r="G1311" s="8">
        <f t="shared" si="125"/>
        <v>5</v>
      </c>
      <c r="H1311" s="15">
        <f t="shared" si="126"/>
        <v>0</v>
      </c>
      <c r="I1311" s="15" t="s">
        <v>372</v>
      </c>
      <c r="J1311" s="10">
        <v>100000000733642</v>
      </c>
      <c r="K1311" s="9" t="s">
        <v>402</v>
      </c>
      <c r="L1311" s="10">
        <v>100000000612712</v>
      </c>
      <c r="M1311" s="9" t="s">
        <v>409</v>
      </c>
      <c r="N1311" s="9"/>
      <c r="O1311" s="9">
        <v>5</v>
      </c>
      <c r="P1311" s="9">
        <v>5</v>
      </c>
      <c r="Q1311" s="9">
        <v>0</v>
      </c>
    </row>
    <row r="1312" spans="1:17" hidden="1" x14ac:dyDescent="0.25">
      <c r="A1312" s="8" t="str">
        <f t="shared" si="122"/>
        <v>Architectural Surgical Medical SystemsHoworth Air Technology Limited</v>
      </c>
      <c r="B1312" s="8" t="str">
        <f>VLOOKUP(J1312,'Contract IDs'!A:D,4,0)</f>
        <v>Architectural Surgical Medical Systems</v>
      </c>
      <c r="C1312" s="8" t="str">
        <f>VLOOKUP(L1312,'Supplier IDs'!A:C,3,0)</f>
        <v>Howorth Air Technology Limited</v>
      </c>
      <c r="D1312" s="8" t="str">
        <f t="shared" si="121"/>
        <v>Theatre Control Unit</v>
      </c>
      <c r="E1312" s="8">
        <f t="shared" si="123"/>
        <v>0</v>
      </c>
      <c r="F1312" s="8">
        <f t="shared" si="124"/>
        <v>6</v>
      </c>
      <c r="G1312" s="8">
        <f t="shared" si="125"/>
        <v>10</v>
      </c>
      <c r="H1312" s="15">
        <f t="shared" si="126"/>
        <v>0</v>
      </c>
      <c r="I1312" s="15" t="s">
        <v>372</v>
      </c>
      <c r="J1312" s="10">
        <v>100000000733642</v>
      </c>
      <c r="K1312" s="9" t="s">
        <v>402</v>
      </c>
      <c r="L1312" s="10">
        <v>100000000612712</v>
      </c>
      <c r="M1312" s="9" t="s">
        <v>409</v>
      </c>
      <c r="N1312" s="9"/>
      <c r="O1312" s="9">
        <v>6</v>
      </c>
      <c r="P1312" s="9">
        <v>10</v>
      </c>
      <c r="Q1312" s="9">
        <v>0</v>
      </c>
    </row>
    <row r="1313" spans="1:17" hidden="1" x14ac:dyDescent="0.25">
      <c r="A1313" s="8" t="str">
        <f t="shared" si="122"/>
        <v>Architectural Surgical Medical SystemsHoworth Air Technology Limited</v>
      </c>
      <c r="B1313" s="8" t="str">
        <f>VLOOKUP(J1313,'Contract IDs'!A:D,4,0)</f>
        <v>Architectural Surgical Medical Systems</v>
      </c>
      <c r="C1313" s="8" t="str">
        <f>VLOOKUP(L1313,'Supplier IDs'!A:C,3,0)</f>
        <v>Howorth Air Technology Limited</v>
      </c>
      <c r="D1313" s="8" t="str">
        <f t="shared" si="121"/>
        <v>Theatre Control Unit</v>
      </c>
      <c r="E1313" s="8">
        <f t="shared" si="123"/>
        <v>0</v>
      </c>
      <c r="F1313" s="8">
        <f t="shared" si="124"/>
        <v>11</v>
      </c>
      <c r="G1313" s="8">
        <f t="shared" si="125"/>
        <v>15</v>
      </c>
      <c r="H1313" s="15">
        <f t="shared" si="126"/>
        <v>0</v>
      </c>
      <c r="I1313" s="15" t="s">
        <v>372</v>
      </c>
      <c r="J1313" s="10">
        <v>100000000733642</v>
      </c>
      <c r="K1313" s="9" t="s">
        <v>402</v>
      </c>
      <c r="L1313" s="10">
        <v>100000000612712</v>
      </c>
      <c r="M1313" s="9" t="s">
        <v>409</v>
      </c>
      <c r="N1313" s="9"/>
      <c r="O1313" s="9">
        <v>11</v>
      </c>
      <c r="P1313" s="9">
        <v>15</v>
      </c>
      <c r="Q1313" s="9">
        <v>0</v>
      </c>
    </row>
    <row r="1314" spans="1:17" hidden="1" x14ac:dyDescent="0.25">
      <c r="A1314" s="8" t="str">
        <f t="shared" si="122"/>
        <v>Architectural Surgical Medical SystemsHoworth Air Technology Limited</v>
      </c>
      <c r="B1314" s="8" t="str">
        <f>VLOOKUP(J1314,'Contract IDs'!A:D,4,0)</f>
        <v>Architectural Surgical Medical Systems</v>
      </c>
      <c r="C1314" s="8" t="str">
        <f>VLOOKUP(L1314,'Supplier IDs'!A:C,3,0)</f>
        <v>Howorth Air Technology Limited</v>
      </c>
      <c r="D1314" s="8" t="str">
        <f t="shared" si="121"/>
        <v>Theatre Control Unit</v>
      </c>
      <c r="E1314" s="8">
        <f t="shared" si="123"/>
        <v>0</v>
      </c>
      <c r="F1314" s="8">
        <f t="shared" si="124"/>
        <v>16</v>
      </c>
      <c r="G1314" s="8">
        <f t="shared" si="125"/>
        <v>20</v>
      </c>
      <c r="H1314" s="15">
        <f t="shared" si="126"/>
        <v>0</v>
      </c>
      <c r="I1314" s="15" t="s">
        <v>372</v>
      </c>
      <c r="J1314" s="10">
        <v>100000000733642</v>
      </c>
      <c r="K1314" s="9" t="s">
        <v>402</v>
      </c>
      <c r="L1314" s="10">
        <v>100000000612712</v>
      </c>
      <c r="M1314" s="9" t="s">
        <v>409</v>
      </c>
      <c r="N1314" s="9"/>
      <c r="O1314" s="9">
        <v>16</v>
      </c>
      <c r="P1314" s="9">
        <v>20</v>
      </c>
      <c r="Q1314" s="9">
        <v>0</v>
      </c>
    </row>
    <row r="1315" spans="1:17" hidden="1" x14ac:dyDescent="0.25">
      <c r="A1315" s="8" t="str">
        <f t="shared" si="122"/>
        <v>Architectural Surgical Medical SystemsHoworth Air Technology Limited</v>
      </c>
      <c r="B1315" s="8" t="str">
        <f>VLOOKUP(J1315,'Contract IDs'!A:D,4,0)</f>
        <v>Architectural Surgical Medical Systems</v>
      </c>
      <c r="C1315" s="8" t="str">
        <f>VLOOKUP(L1315,'Supplier IDs'!A:C,3,0)</f>
        <v>Howorth Air Technology Limited</v>
      </c>
      <c r="D1315" s="8" t="str">
        <f t="shared" si="121"/>
        <v>Theatre Control Unit</v>
      </c>
      <c r="E1315" s="8">
        <f t="shared" si="123"/>
        <v>0</v>
      </c>
      <c r="F1315" s="8">
        <f t="shared" si="124"/>
        <v>21</v>
      </c>
      <c r="G1315" s="8">
        <f t="shared" si="125"/>
        <v>25</v>
      </c>
      <c r="H1315" s="15">
        <f t="shared" si="126"/>
        <v>0</v>
      </c>
      <c r="I1315" s="15" t="s">
        <v>372</v>
      </c>
      <c r="J1315" s="10">
        <v>100000000733642</v>
      </c>
      <c r="K1315" s="9" t="s">
        <v>402</v>
      </c>
      <c r="L1315" s="10">
        <v>100000000612712</v>
      </c>
      <c r="M1315" s="9" t="s">
        <v>409</v>
      </c>
      <c r="N1315" s="9"/>
      <c r="O1315" s="9">
        <v>21</v>
      </c>
      <c r="P1315" s="9">
        <v>25</v>
      </c>
      <c r="Q1315" s="9">
        <v>0</v>
      </c>
    </row>
    <row r="1316" spans="1:17" hidden="1" x14ac:dyDescent="0.25">
      <c r="A1316" s="8" t="str">
        <f t="shared" si="122"/>
        <v>Architectural Surgical Medical SystemsHoworth Air Technology Limited</v>
      </c>
      <c r="B1316" s="8" t="str">
        <f>VLOOKUP(J1316,'Contract IDs'!A:D,4,0)</f>
        <v>Architectural Surgical Medical Systems</v>
      </c>
      <c r="C1316" s="8" t="str">
        <f>VLOOKUP(L1316,'Supplier IDs'!A:C,3,0)</f>
        <v>Howorth Air Technology Limited</v>
      </c>
      <c r="D1316" s="8" t="str">
        <f t="shared" si="121"/>
        <v>Theatre Control Unit</v>
      </c>
      <c r="E1316" s="8">
        <f t="shared" si="123"/>
        <v>0</v>
      </c>
      <c r="F1316" s="8">
        <f t="shared" si="124"/>
        <v>26</v>
      </c>
      <c r="G1316" s="8">
        <f t="shared" si="125"/>
        <v>999999</v>
      </c>
      <c r="H1316" s="15">
        <f t="shared" si="126"/>
        <v>0</v>
      </c>
      <c r="I1316" s="15" t="s">
        <v>372</v>
      </c>
      <c r="J1316" s="10">
        <v>100000000733642</v>
      </c>
      <c r="K1316" s="9" t="s">
        <v>402</v>
      </c>
      <c r="L1316" s="10">
        <v>100000000612712</v>
      </c>
      <c r="M1316" s="9" t="s">
        <v>409</v>
      </c>
      <c r="N1316" s="9"/>
      <c r="O1316" s="9">
        <v>26</v>
      </c>
      <c r="P1316" s="9">
        <v>999999</v>
      </c>
      <c r="Q1316" s="9">
        <v>0</v>
      </c>
    </row>
    <row r="1317" spans="1:17" hidden="1" x14ac:dyDescent="0.25">
      <c r="A1317" s="8" t="str">
        <f t="shared" si="122"/>
        <v>Architectural Surgical Medical SystemsHoworth Air Technology Limited</v>
      </c>
      <c r="B1317" s="8" t="str">
        <f>VLOOKUP(J1317,'Contract IDs'!A:D,4,0)</f>
        <v>Architectural Surgical Medical Systems</v>
      </c>
      <c r="C1317" s="8" t="str">
        <f>VLOOKUP(L1317,'Supplier IDs'!A:C,3,0)</f>
        <v>Howorth Air Technology Limited</v>
      </c>
      <c r="D1317" s="8" t="str">
        <f t="shared" si="121"/>
        <v>Canopy</v>
      </c>
      <c r="E1317" s="8">
        <f t="shared" si="123"/>
        <v>0</v>
      </c>
      <c r="F1317" s="8">
        <f t="shared" si="124"/>
        <v>0</v>
      </c>
      <c r="G1317" s="8">
        <f t="shared" si="125"/>
        <v>2</v>
      </c>
      <c r="H1317" s="15">
        <f t="shared" si="126"/>
        <v>0</v>
      </c>
      <c r="I1317" s="15" t="s">
        <v>372</v>
      </c>
      <c r="J1317" s="10">
        <v>100000000733642</v>
      </c>
      <c r="K1317" s="9" t="s">
        <v>402</v>
      </c>
      <c r="L1317" s="10">
        <v>100000000612712</v>
      </c>
      <c r="M1317" s="9" t="s">
        <v>403</v>
      </c>
      <c r="N1317" s="9"/>
      <c r="O1317" s="9">
        <v>0</v>
      </c>
      <c r="P1317" s="9">
        <v>2</v>
      </c>
      <c r="Q1317" s="9">
        <v>0</v>
      </c>
    </row>
    <row r="1318" spans="1:17" hidden="1" x14ac:dyDescent="0.25">
      <c r="A1318" s="8" t="str">
        <f t="shared" si="122"/>
        <v>Architectural Surgical Medical SystemsHoworth Air Technology Limited</v>
      </c>
      <c r="B1318" s="8" t="str">
        <f>VLOOKUP(J1318,'Contract IDs'!A:D,4,0)</f>
        <v>Architectural Surgical Medical Systems</v>
      </c>
      <c r="C1318" s="8" t="str">
        <f>VLOOKUP(L1318,'Supplier IDs'!A:C,3,0)</f>
        <v>Howorth Air Technology Limited</v>
      </c>
      <c r="D1318" s="8" t="str">
        <f t="shared" si="121"/>
        <v>Canopy</v>
      </c>
      <c r="E1318" s="8">
        <f t="shared" si="123"/>
        <v>0</v>
      </c>
      <c r="F1318" s="8">
        <f t="shared" si="124"/>
        <v>3</v>
      </c>
      <c r="G1318" s="8">
        <f t="shared" si="125"/>
        <v>3</v>
      </c>
      <c r="H1318" s="15">
        <f t="shared" si="126"/>
        <v>0</v>
      </c>
      <c r="I1318" s="15" t="s">
        <v>372</v>
      </c>
      <c r="J1318" s="10">
        <v>100000000733642</v>
      </c>
      <c r="K1318" s="9" t="s">
        <v>402</v>
      </c>
      <c r="L1318" s="10">
        <v>100000000612712</v>
      </c>
      <c r="M1318" s="9" t="s">
        <v>403</v>
      </c>
      <c r="N1318" s="9"/>
      <c r="O1318" s="9">
        <v>3</v>
      </c>
      <c r="P1318" s="9">
        <v>3</v>
      </c>
      <c r="Q1318" s="9">
        <v>0</v>
      </c>
    </row>
    <row r="1319" spans="1:17" hidden="1" x14ac:dyDescent="0.25">
      <c r="A1319" s="8" t="str">
        <f t="shared" si="122"/>
        <v>Architectural Surgical Medical SystemsHoworth Air Technology Limited</v>
      </c>
      <c r="B1319" s="8" t="str">
        <f>VLOOKUP(J1319,'Contract IDs'!A:D,4,0)</f>
        <v>Architectural Surgical Medical Systems</v>
      </c>
      <c r="C1319" s="8" t="str">
        <f>VLOOKUP(L1319,'Supplier IDs'!A:C,3,0)</f>
        <v>Howorth Air Technology Limited</v>
      </c>
      <c r="D1319" s="8" t="str">
        <f t="shared" si="121"/>
        <v>Canopy</v>
      </c>
      <c r="E1319" s="8">
        <f t="shared" si="123"/>
        <v>0</v>
      </c>
      <c r="F1319" s="8">
        <f t="shared" si="124"/>
        <v>4</v>
      </c>
      <c r="G1319" s="8">
        <f t="shared" si="125"/>
        <v>4</v>
      </c>
      <c r="H1319" s="15">
        <f t="shared" si="126"/>
        <v>0</v>
      </c>
      <c r="I1319" s="15" t="s">
        <v>372</v>
      </c>
      <c r="J1319" s="10">
        <v>100000000733642</v>
      </c>
      <c r="K1319" s="9" t="s">
        <v>402</v>
      </c>
      <c r="L1319" s="10">
        <v>100000000612712</v>
      </c>
      <c r="M1319" s="9" t="s">
        <v>403</v>
      </c>
      <c r="N1319" s="9"/>
      <c r="O1319" s="9">
        <v>4</v>
      </c>
      <c r="P1319" s="9">
        <v>4</v>
      </c>
      <c r="Q1319" s="9">
        <v>0</v>
      </c>
    </row>
    <row r="1320" spans="1:17" hidden="1" x14ac:dyDescent="0.25">
      <c r="A1320" s="8" t="str">
        <f t="shared" si="122"/>
        <v>Architectural Surgical Medical SystemsHoworth Air Technology Limited</v>
      </c>
      <c r="B1320" s="8" t="str">
        <f>VLOOKUP(J1320,'Contract IDs'!A:D,4,0)</f>
        <v>Architectural Surgical Medical Systems</v>
      </c>
      <c r="C1320" s="8" t="str">
        <f>VLOOKUP(L1320,'Supplier IDs'!A:C,3,0)</f>
        <v>Howorth Air Technology Limited</v>
      </c>
      <c r="D1320" s="8" t="str">
        <f t="shared" si="121"/>
        <v>Canopy</v>
      </c>
      <c r="E1320" s="8">
        <f t="shared" si="123"/>
        <v>0</v>
      </c>
      <c r="F1320" s="8">
        <f t="shared" si="124"/>
        <v>5</v>
      </c>
      <c r="G1320" s="8">
        <f t="shared" si="125"/>
        <v>5</v>
      </c>
      <c r="H1320" s="15">
        <f t="shared" si="126"/>
        <v>0</v>
      </c>
      <c r="I1320" s="15" t="s">
        <v>372</v>
      </c>
      <c r="J1320" s="10">
        <v>100000000733642</v>
      </c>
      <c r="K1320" s="9" t="s">
        <v>402</v>
      </c>
      <c r="L1320" s="10">
        <v>100000000612712</v>
      </c>
      <c r="M1320" s="9" t="s">
        <v>403</v>
      </c>
      <c r="N1320" s="9"/>
      <c r="O1320" s="9">
        <v>5</v>
      </c>
      <c r="P1320" s="9">
        <v>5</v>
      </c>
      <c r="Q1320" s="9">
        <v>0</v>
      </c>
    </row>
    <row r="1321" spans="1:17" hidden="1" x14ac:dyDescent="0.25">
      <c r="A1321" s="8" t="str">
        <f t="shared" si="122"/>
        <v>Architectural Surgical Medical SystemsHoworth Air Technology Limited</v>
      </c>
      <c r="B1321" s="8" t="str">
        <f>VLOOKUP(J1321,'Contract IDs'!A:D,4,0)</f>
        <v>Architectural Surgical Medical Systems</v>
      </c>
      <c r="C1321" s="8" t="str">
        <f>VLOOKUP(L1321,'Supplier IDs'!A:C,3,0)</f>
        <v>Howorth Air Technology Limited</v>
      </c>
      <c r="D1321" s="8" t="str">
        <f t="shared" si="121"/>
        <v>Canopy</v>
      </c>
      <c r="E1321" s="8">
        <f t="shared" si="123"/>
        <v>0</v>
      </c>
      <c r="F1321" s="8">
        <f t="shared" si="124"/>
        <v>6</v>
      </c>
      <c r="G1321" s="8">
        <f t="shared" si="125"/>
        <v>10</v>
      </c>
      <c r="H1321" s="15">
        <f t="shared" si="126"/>
        <v>0</v>
      </c>
      <c r="I1321" s="15" t="s">
        <v>372</v>
      </c>
      <c r="J1321" s="10">
        <v>100000000733642</v>
      </c>
      <c r="K1321" s="9" t="s">
        <v>402</v>
      </c>
      <c r="L1321" s="10">
        <v>100000000612712</v>
      </c>
      <c r="M1321" s="9" t="s">
        <v>403</v>
      </c>
      <c r="N1321" s="9"/>
      <c r="O1321" s="9">
        <v>6</v>
      </c>
      <c r="P1321" s="9">
        <v>10</v>
      </c>
      <c r="Q1321" s="9">
        <v>0</v>
      </c>
    </row>
    <row r="1322" spans="1:17" hidden="1" x14ac:dyDescent="0.25">
      <c r="A1322" s="8" t="str">
        <f t="shared" si="122"/>
        <v>Architectural Surgical Medical SystemsHoworth Air Technology Limited</v>
      </c>
      <c r="B1322" s="8" t="str">
        <f>VLOOKUP(J1322,'Contract IDs'!A:D,4,0)</f>
        <v>Architectural Surgical Medical Systems</v>
      </c>
      <c r="C1322" s="8" t="str">
        <f>VLOOKUP(L1322,'Supplier IDs'!A:C,3,0)</f>
        <v>Howorth Air Technology Limited</v>
      </c>
      <c r="D1322" s="8" t="str">
        <f t="shared" si="121"/>
        <v>Canopy</v>
      </c>
      <c r="E1322" s="8">
        <f t="shared" si="123"/>
        <v>0</v>
      </c>
      <c r="F1322" s="8">
        <f t="shared" si="124"/>
        <v>11</v>
      </c>
      <c r="G1322" s="8">
        <f t="shared" si="125"/>
        <v>15</v>
      </c>
      <c r="H1322" s="15">
        <f t="shared" si="126"/>
        <v>0</v>
      </c>
      <c r="I1322" s="15" t="s">
        <v>372</v>
      </c>
      <c r="J1322" s="10">
        <v>100000000733642</v>
      </c>
      <c r="K1322" s="9" t="s">
        <v>402</v>
      </c>
      <c r="L1322" s="10">
        <v>100000000612712</v>
      </c>
      <c r="M1322" s="9" t="s">
        <v>403</v>
      </c>
      <c r="N1322" s="9"/>
      <c r="O1322" s="9">
        <v>11</v>
      </c>
      <c r="P1322" s="9">
        <v>15</v>
      </c>
      <c r="Q1322" s="9">
        <v>0</v>
      </c>
    </row>
    <row r="1323" spans="1:17" hidden="1" x14ac:dyDescent="0.25">
      <c r="A1323" s="8" t="str">
        <f t="shared" si="122"/>
        <v>Architectural Surgical Medical SystemsHoworth Air Technology Limited</v>
      </c>
      <c r="B1323" s="8" t="str">
        <f>VLOOKUP(J1323,'Contract IDs'!A:D,4,0)</f>
        <v>Architectural Surgical Medical Systems</v>
      </c>
      <c r="C1323" s="8" t="str">
        <f>VLOOKUP(L1323,'Supplier IDs'!A:C,3,0)</f>
        <v>Howorth Air Technology Limited</v>
      </c>
      <c r="D1323" s="8" t="str">
        <f t="shared" si="121"/>
        <v>Canopy</v>
      </c>
      <c r="E1323" s="8">
        <f t="shared" si="123"/>
        <v>0</v>
      </c>
      <c r="F1323" s="8">
        <f t="shared" si="124"/>
        <v>16</v>
      </c>
      <c r="G1323" s="8">
        <f t="shared" si="125"/>
        <v>20</v>
      </c>
      <c r="H1323" s="15">
        <f t="shared" si="126"/>
        <v>0</v>
      </c>
      <c r="I1323" s="15" t="s">
        <v>372</v>
      </c>
      <c r="J1323" s="10">
        <v>100000000733642</v>
      </c>
      <c r="K1323" s="9" t="s">
        <v>402</v>
      </c>
      <c r="L1323" s="10">
        <v>100000000612712</v>
      </c>
      <c r="M1323" s="9" t="s">
        <v>403</v>
      </c>
      <c r="N1323" s="9"/>
      <c r="O1323" s="9">
        <v>16</v>
      </c>
      <c r="P1323" s="9">
        <v>20</v>
      </c>
      <c r="Q1323" s="9">
        <v>0</v>
      </c>
    </row>
    <row r="1324" spans="1:17" hidden="1" x14ac:dyDescent="0.25">
      <c r="A1324" s="8" t="str">
        <f t="shared" si="122"/>
        <v>Architectural Surgical Medical SystemsHoworth Air Technology Limited</v>
      </c>
      <c r="B1324" s="8" t="str">
        <f>VLOOKUP(J1324,'Contract IDs'!A:D,4,0)</f>
        <v>Architectural Surgical Medical Systems</v>
      </c>
      <c r="C1324" s="8" t="str">
        <f>VLOOKUP(L1324,'Supplier IDs'!A:C,3,0)</f>
        <v>Howorth Air Technology Limited</v>
      </c>
      <c r="D1324" s="8" t="str">
        <f t="shared" si="121"/>
        <v>Canopy</v>
      </c>
      <c r="E1324" s="8">
        <f t="shared" si="123"/>
        <v>0</v>
      </c>
      <c r="F1324" s="8">
        <f t="shared" si="124"/>
        <v>21</v>
      </c>
      <c r="G1324" s="8">
        <f t="shared" si="125"/>
        <v>25</v>
      </c>
      <c r="H1324" s="15">
        <f t="shared" si="126"/>
        <v>0</v>
      </c>
      <c r="I1324" s="15" t="s">
        <v>372</v>
      </c>
      <c r="J1324" s="10">
        <v>100000000733642</v>
      </c>
      <c r="K1324" s="9" t="s">
        <v>402</v>
      </c>
      <c r="L1324" s="10">
        <v>100000000612712</v>
      </c>
      <c r="M1324" s="9" t="s">
        <v>403</v>
      </c>
      <c r="N1324" s="9"/>
      <c r="O1324" s="9">
        <v>21</v>
      </c>
      <c r="P1324" s="9">
        <v>25</v>
      </c>
      <c r="Q1324" s="9">
        <v>0</v>
      </c>
    </row>
    <row r="1325" spans="1:17" hidden="1" x14ac:dyDescent="0.25">
      <c r="A1325" s="8" t="str">
        <f t="shared" si="122"/>
        <v>Architectural Surgical Medical SystemsHoworth Air Technology Limited</v>
      </c>
      <c r="B1325" s="8" t="str">
        <f>VLOOKUP(J1325,'Contract IDs'!A:D,4,0)</f>
        <v>Architectural Surgical Medical Systems</v>
      </c>
      <c r="C1325" s="8" t="str">
        <f>VLOOKUP(L1325,'Supplier IDs'!A:C,3,0)</f>
        <v>Howorth Air Technology Limited</v>
      </c>
      <c r="D1325" s="8" t="str">
        <f t="shared" si="121"/>
        <v>Canopy</v>
      </c>
      <c r="E1325" s="8">
        <f t="shared" si="123"/>
        <v>0</v>
      </c>
      <c r="F1325" s="8">
        <f t="shared" si="124"/>
        <v>26</v>
      </c>
      <c r="G1325" s="8">
        <f t="shared" si="125"/>
        <v>999999</v>
      </c>
      <c r="H1325" s="15">
        <f t="shared" si="126"/>
        <v>0</v>
      </c>
      <c r="I1325" s="15" t="s">
        <v>372</v>
      </c>
      <c r="J1325" s="10">
        <v>100000000733642</v>
      </c>
      <c r="K1325" s="9" t="s">
        <v>402</v>
      </c>
      <c r="L1325" s="10">
        <v>100000000612712</v>
      </c>
      <c r="M1325" s="9" t="s">
        <v>403</v>
      </c>
      <c r="N1325" s="9"/>
      <c r="O1325" s="9">
        <v>26</v>
      </c>
      <c r="P1325" s="9">
        <v>999999</v>
      </c>
      <c r="Q1325" s="9">
        <v>0</v>
      </c>
    </row>
    <row r="1326" spans="1:17" hidden="1" x14ac:dyDescent="0.25">
      <c r="A1326" s="8" t="str">
        <f t="shared" si="122"/>
        <v>Architectural Surgical Medical SystemsGetinge Limited</v>
      </c>
      <c r="B1326" s="8" t="str">
        <f>VLOOKUP(J1326,'Contract IDs'!A:D,4,0)</f>
        <v>Architectural Surgical Medical Systems</v>
      </c>
      <c r="C1326" s="8" t="str">
        <f>VLOOKUP(L1326,'Supplier IDs'!A:C,3,0)</f>
        <v>Getinge Limited</v>
      </c>
      <c r="D1326" s="8" t="str">
        <f t="shared" si="121"/>
        <v>Examination Light</v>
      </c>
      <c r="E1326" s="8">
        <f t="shared" si="123"/>
        <v>0</v>
      </c>
      <c r="F1326" s="8">
        <f t="shared" si="124"/>
        <v>0</v>
      </c>
      <c r="G1326" s="8">
        <f t="shared" si="125"/>
        <v>2</v>
      </c>
      <c r="H1326" s="15">
        <f t="shared" si="126"/>
        <v>0</v>
      </c>
      <c r="I1326" s="15" t="s">
        <v>372</v>
      </c>
      <c r="J1326" s="10">
        <v>100000000733642</v>
      </c>
      <c r="K1326" s="9" t="s">
        <v>402</v>
      </c>
      <c r="L1326" s="10">
        <v>100000000612198</v>
      </c>
      <c r="M1326" s="9" t="s">
        <v>404</v>
      </c>
      <c r="N1326" s="9"/>
      <c r="O1326" s="9">
        <v>0</v>
      </c>
      <c r="P1326" s="9">
        <v>2</v>
      </c>
      <c r="Q1326" s="9">
        <v>0</v>
      </c>
    </row>
    <row r="1327" spans="1:17" hidden="1" x14ac:dyDescent="0.25">
      <c r="A1327" s="8" t="str">
        <f t="shared" si="122"/>
        <v>Architectural Surgical Medical SystemsGetinge Limited</v>
      </c>
      <c r="B1327" s="8" t="str">
        <f>VLOOKUP(J1327,'Contract IDs'!A:D,4,0)</f>
        <v>Architectural Surgical Medical Systems</v>
      </c>
      <c r="C1327" s="8" t="str">
        <f>VLOOKUP(L1327,'Supplier IDs'!A:C,3,0)</f>
        <v>Getinge Limited</v>
      </c>
      <c r="D1327" s="8" t="str">
        <f t="shared" si="121"/>
        <v>Examination Light</v>
      </c>
      <c r="E1327" s="8">
        <f t="shared" si="123"/>
        <v>0</v>
      </c>
      <c r="F1327" s="8">
        <f t="shared" si="124"/>
        <v>3</v>
      </c>
      <c r="G1327" s="8">
        <f t="shared" si="125"/>
        <v>3</v>
      </c>
      <c r="H1327" s="15">
        <f t="shared" si="126"/>
        <v>0</v>
      </c>
      <c r="I1327" s="15" t="s">
        <v>372</v>
      </c>
      <c r="J1327" s="10">
        <v>100000000733642</v>
      </c>
      <c r="K1327" s="9" t="s">
        <v>402</v>
      </c>
      <c r="L1327" s="10">
        <v>100000000612198</v>
      </c>
      <c r="M1327" s="9" t="s">
        <v>404</v>
      </c>
      <c r="N1327" s="9"/>
      <c r="O1327" s="9">
        <v>3</v>
      </c>
      <c r="P1327" s="9">
        <v>3</v>
      </c>
      <c r="Q1327" s="9">
        <v>0</v>
      </c>
    </row>
    <row r="1328" spans="1:17" hidden="1" x14ac:dyDescent="0.25">
      <c r="A1328" s="8" t="str">
        <f t="shared" si="122"/>
        <v>Architectural Surgical Medical SystemsGetinge Limited</v>
      </c>
      <c r="B1328" s="8" t="str">
        <f>VLOOKUP(J1328,'Contract IDs'!A:D,4,0)</f>
        <v>Architectural Surgical Medical Systems</v>
      </c>
      <c r="C1328" s="8" t="str">
        <f>VLOOKUP(L1328,'Supplier IDs'!A:C,3,0)</f>
        <v>Getinge Limited</v>
      </c>
      <c r="D1328" s="8" t="str">
        <f t="shared" si="121"/>
        <v>Examination Light</v>
      </c>
      <c r="E1328" s="8">
        <f t="shared" si="123"/>
        <v>0</v>
      </c>
      <c r="F1328" s="8">
        <f t="shared" si="124"/>
        <v>4</v>
      </c>
      <c r="G1328" s="8">
        <f t="shared" si="125"/>
        <v>4</v>
      </c>
      <c r="H1328" s="15">
        <f t="shared" si="126"/>
        <v>0</v>
      </c>
      <c r="I1328" s="15" t="s">
        <v>372</v>
      </c>
      <c r="J1328" s="10">
        <v>100000000733642</v>
      </c>
      <c r="K1328" s="9" t="s">
        <v>402</v>
      </c>
      <c r="L1328" s="10">
        <v>100000000612198</v>
      </c>
      <c r="M1328" s="9" t="s">
        <v>404</v>
      </c>
      <c r="N1328" s="9"/>
      <c r="O1328" s="9">
        <v>4</v>
      </c>
      <c r="P1328" s="9">
        <v>4</v>
      </c>
      <c r="Q1328" s="9">
        <v>0</v>
      </c>
    </row>
    <row r="1329" spans="1:17" hidden="1" x14ac:dyDescent="0.25">
      <c r="A1329" s="8" t="str">
        <f t="shared" si="122"/>
        <v>Architectural Surgical Medical SystemsGetinge Limited</v>
      </c>
      <c r="B1329" s="8" t="str">
        <f>VLOOKUP(J1329,'Contract IDs'!A:D,4,0)</f>
        <v>Architectural Surgical Medical Systems</v>
      </c>
      <c r="C1329" s="8" t="str">
        <f>VLOOKUP(L1329,'Supplier IDs'!A:C,3,0)</f>
        <v>Getinge Limited</v>
      </c>
      <c r="D1329" s="8" t="str">
        <f t="shared" si="121"/>
        <v>Examination Light</v>
      </c>
      <c r="E1329" s="8">
        <f t="shared" si="123"/>
        <v>0</v>
      </c>
      <c r="F1329" s="8">
        <f t="shared" si="124"/>
        <v>5</v>
      </c>
      <c r="G1329" s="8">
        <f t="shared" si="125"/>
        <v>5</v>
      </c>
      <c r="H1329" s="15">
        <f t="shared" si="126"/>
        <v>0</v>
      </c>
      <c r="I1329" s="15" t="s">
        <v>372</v>
      </c>
      <c r="J1329" s="10">
        <v>100000000733642</v>
      </c>
      <c r="K1329" s="9" t="s">
        <v>402</v>
      </c>
      <c r="L1329" s="10">
        <v>100000000612198</v>
      </c>
      <c r="M1329" s="9" t="s">
        <v>404</v>
      </c>
      <c r="N1329" s="9"/>
      <c r="O1329" s="9">
        <v>5</v>
      </c>
      <c r="P1329" s="9">
        <v>5</v>
      </c>
      <c r="Q1329" s="9">
        <v>0</v>
      </c>
    </row>
    <row r="1330" spans="1:17" hidden="1" x14ac:dyDescent="0.25">
      <c r="A1330" s="8" t="str">
        <f t="shared" si="122"/>
        <v>Architectural Surgical Medical SystemsGetinge Limited</v>
      </c>
      <c r="B1330" s="8" t="str">
        <f>VLOOKUP(J1330,'Contract IDs'!A:D,4,0)</f>
        <v>Architectural Surgical Medical Systems</v>
      </c>
      <c r="C1330" s="8" t="str">
        <f>VLOOKUP(L1330,'Supplier IDs'!A:C,3,0)</f>
        <v>Getinge Limited</v>
      </c>
      <c r="D1330" s="8" t="str">
        <f t="shared" si="121"/>
        <v>Examination Light</v>
      </c>
      <c r="E1330" s="8">
        <f t="shared" si="123"/>
        <v>0</v>
      </c>
      <c r="F1330" s="8">
        <f t="shared" si="124"/>
        <v>6</v>
      </c>
      <c r="G1330" s="8">
        <f t="shared" si="125"/>
        <v>10</v>
      </c>
      <c r="H1330" s="15">
        <f t="shared" si="126"/>
        <v>0</v>
      </c>
      <c r="I1330" s="15" t="s">
        <v>372</v>
      </c>
      <c r="J1330" s="10">
        <v>100000000733642</v>
      </c>
      <c r="K1330" s="9" t="s">
        <v>402</v>
      </c>
      <c r="L1330" s="10">
        <v>100000000612198</v>
      </c>
      <c r="M1330" s="9" t="s">
        <v>404</v>
      </c>
      <c r="N1330" s="9"/>
      <c r="O1330" s="9">
        <v>6</v>
      </c>
      <c r="P1330" s="9">
        <v>10</v>
      </c>
      <c r="Q1330" s="9">
        <v>0</v>
      </c>
    </row>
    <row r="1331" spans="1:17" hidden="1" x14ac:dyDescent="0.25">
      <c r="A1331" s="8" t="str">
        <f t="shared" si="122"/>
        <v>Architectural Surgical Medical SystemsGetinge Limited</v>
      </c>
      <c r="B1331" s="8" t="str">
        <f>VLOOKUP(J1331,'Contract IDs'!A:D,4,0)</f>
        <v>Architectural Surgical Medical Systems</v>
      </c>
      <c r="C1331" s="8" t="str">
        <f>VLOOKUP(L1331,'Supplier IDs'!A:C,3,0)</f>
        <v>Getinge Limited</v>
      </c>
      <c r="D1331" s="8" t="str">
        <f t="shared" si="121"/>
        <v>Examination Light</v>
      </c>
      <c r="E1331" s="8">
        <f t="shared" si="123"/>
        <v>0</v>
      </c>
      <c r="F1331" s="8">
        <f t="shared" si="124"/>
        <v>11</v>
      </c>
      <c r="G1331" s="8">
        <f t="shared" si="125"/>
        <v>15</v>
      </c>
      <c r="H1331" s="15">
        <f t="shared" si="126"/>
        <v>0</v>
      </c>
      <c r="I1331" s="15" t="s">
        <v>372</v>
      </c>
      <c r="J1331" s="10">
        <v>100000000733642</v>
      </c>
      <c r="K1331" s="9" t="s">
        <v>402</v>
      </c>
      <c r="L1331" s="10">
        <v>100000000612198</v>
      </c>
      <c r="M1331" s="9" t="s">
        <v>404</v>
      </c>
      <c r="N1331" s="9"/>
      <c r="O1331" s="9">
        <v>11</v>
      </c>
      <c r="P1331" s="9">
        <v>15</v>
      </c>
      <c r="Q1331" s="9">
        <v>0</v>
      </c>
    </row>
    <row r="1332" spans="1:17" hidden="1" x14ac:dyDescent="0.25">
      <c r="A1332" s="8" t="str">
        <f t="shared" si="122"/>
        <v>Architectural Surgical Medical SystemsGetinge Limited</v>
      </c>
      <c r="B1332" s="8" t="str">
        <f>VLOOKUP(J1332,'Contract IDs'!A:D,4,0)</f>
        <v>Architectural Surgical Medical Systems</v>
      </c>
      <c r="C1332" s="8" t="str">
        <f>VLOOKUP(L1332,'Supplier IDs'!A:C,3,0)</f>
        <v>Getinge Limited</v>
      </c>
      <c r="D1332" s="8" t="str">
        <f t="shared" si="121"/>
        <v>Examination Light</v>
      </c>
      <c r="E1332" s="8">
        <f t="shared" si="123"/>
        <v>0</v>
      </c>
      <c r="F1332" s="8">
        <f t="shared" si="124"/>
        <v>16</v>
      </c>
      <c r="G1332" s="8">
        <f t="shared" si="125"/>
        <v>20</v>
      </c>
      <c r="H1332" s="15">
        <f t="shared" si="126"/>
        <v>0</v>
      </c>
      <c r="I1332" s="15" t="s">
        <v>372</v>
      </c>
      <c r="J1332" s="10">
        <v>100000000733642</v>
      </c>
      <c r="K1332" s="9" t="s">
        <v>402</v>
      </c>
      <c r="L1332" s="10">
        <v>100000000612198</v>
      </c>
      <c r="M1332" s="9" t="s">
        <v>404</v>
      </c>
      <c r="N1332" s="9"/>
      <c r="O1332" s="9">
        <v>16</v>
      </c>
      <c r="P1332" s="9">
        <v>20</v>
      </c>
      <c r="Q1332" s="9">
        <v>0</v>
      </c>
    </row>
    <row r="1333" spans="1:17" hidden="1" x14ac:dyDescent="0.25">
      <c r="A1333" s="8" t="str">
        <f t="shared" si="122"/>
        <v>Architectural Surgical Medical SystemsGetinge Limited</v>
      </c>
      <c r="B1333" s="8" t="str">
        <f>VLOOKUP(J1333,'Contract IDs'!A:D,4,0)</f>
        <v>Architectural Surgical Medical Systems</v>
      </c>
      <c r="C1333" s="8" t="str">
        <f>VLOOKUP(L1333,'Supplier IDs'!A:C,3,0)</f>
        <v>Getinge Limited</v>
      </c>
      <c r="D1333" s="8" t="str">
        <f t="shared" si="121"/>
        <v>Examination Light</v>
      </c>
      <c r="E1333" s="8">
        <f t="shared" si="123"/>
        <v>0</v>
      </c>
      <c r="F1333" s="8">
        <f t="shared" si="124"/>
        <v>21</v>
      </c>
      <c r="G1333" s="8">
        <f t="shared" si="125"/>
        <v>25</v>
      </c>
      <c r="H1333" s="15">
        <f t="shared" si="126"/>
        <v>0</v>
      </c>
      <c r="I1333" s="15" t="s">
        <v>372</v>
      </c>
      <c r="J1333" s="10">
        <v>100000000733642</v>
      </c>
      <c r="K1333" s="9" t="s">
        <v>402</v>
      </c>
      <c r="L1333" s="10">
        <v>100000000612198</v>
      </c>
      <c r="M1333" s="9" t="s">
        <v>404</v>
      </c>
      <c r="N1333" s="9"/>
      <c r="O1333" s="9">
        <v>21</v>
      </c>
      <c r="P1333" s="9">
        <v>25</v>
      </c>
      <c r="Q1333" s="9">
        <v>0</v>
      </c>
    </row>
    <row r="1334" spans="1:17" hidden="1" x14ac:dyDescent="0.25">
      <c r="A1334" s="8" t="str">
        <f t="shared" si="122"/>
        <v>Architectural Surgical Medical SystemsGetinge Limited</v>
      </c>
      <c r="B1334" s="8" t="str">
        <f>VLOOKUP(J1334,'Contract IDs'!A:D,4,0)</f>
        <v>Architectural Surgical Medical Systems</v>
      </c>
      <c r="C1334" s="8" t="str">
        <f>VLOOKUP(L1334,'Supplier IDs'!A:C,3,0)</f>
        <v>Getinge Limited</v>
      </c>
      <c r="D1334" s="8" t="str">
        <f t="shared" si="121"/>
        <v>Examination Light</v>
      </c>
      <c r="E1334" s="8">
        <f t="shared" si="123"/>
        <v>0</v>
      </c>
      <c r="F1334" s="8">
        <f t="shared" si="124"/>
        <v>26</v>
      </c>
      <c r="G1334" s="8">
        <f t="shared" si="125"/>
        <v>999999</v>
      </c>
      <c r="H1334" s="15">
        <f t="shared" si="126"/>
        <v>0</v>
      </c>
      <c r="I1334" s="15" t="s">
        <v>372</v>
      </c>
      <c r="J1334" s="10">
        <v>100000000733642</v>
      </c>
      <c r="K1334" s="9" t="s">
        <v>402</v>
      </c>
      <c r="L1334" s="10">
        <v>100000000612198</v>
      </c>
      <c r="M1334" s="9" t="s">
        <v>404</v>
      </c>
      <c r="N1334" s="9"/>
      <c r="O1334" s="9">
        <v>26</v>
      </c>
      <c r="P1334" s="9">
        <v>999999</v>
      </c>
      <c r="Q1334" s="9">
        <v>0</v>
      </c>
    </row>
    <row r="1335" spans="1:17" hidden="1" x14ac:dyDescent="0.25">
      <c r="A1335" s="8" t="str">
        <f t="shared" si="122"/>
        <v>Architectural Surgical Medical SystemsGetinge Limited</v>
      </c>
      <c r="B1335" s="8" t="str">
        <f>VLOOKUP(J1335,'Contract IDs'!A:D,4,0)</f>
        <v>Architectural Surgical Medical Systems</v>
      </c>
      <c r="C1335" s="8" t="str">
        <f>VLOOKUP(L1335,'Supplier IDs'!A:C,3,0)</f>
        <v>Getinge Limited</v>
      </c>
      <c r="D1335" s="8" t="str">
        <f t="shared" si="121"/>
        <v>Fixed Pendant</v>
      </c>
      <c r="E1335" s="8">
        <f t="shared" si="123"/>
        <v>0</v>
      </c>
      <c r="F1335" s="8">
        <f t="shared" si="124"/>
        <v>0</v>
      </c>
      <c r="G1335" s="8">
        <f t="shared" si="125"/>
        <v>2</v>
      </c>
      <c r="H1335" s="15">
        <f t="shared" si="126"/>
        <v>0</v>
      </c>
      <c r="I1335" s="15" t="s">
        <v>372</v>
      </c>
      <c r="J1335" s="10">
        <v>100000000733642</v>
      </c>
      <c r="K1335" s="9" t="s">
        <v>402</v>
      </c>
      <c r="L1335" s="10">
        <v>100000000612198</v>
      </c>
      <c r="M1335" s="9" t="s">
        <v>405</v>
      </c>
      <c r="N1335" s="9"/>
      <c r="O1335" s="9">
        <v>0</v>
      </c>
      <c r="P1335" s="9">
        <v>2</v>
      </c>
      <c r="Q1335" s="9">
        <v>0</v>
      </c>
    </row>
    <row r="1336" spans="1:17" hidden="1" x14ac:dyDescent="0.25">
      <c r="A1336" s="8" t="str">
        <f t="shared" si="122"/>
        <v>Architectural Surgical Medical SystemsGetinge Limited</v>
      </c>
      <c r="B1336" s="8" t="str">
        <f>VLOOKUP(J1336,'Contract IDs'!A:D,4,0)</f>
        <v>Architectural Surgical Medical Systems</v>
      </c>
      <c r="C1336" s="8" t="str">
        <f>VLOOKUP(L1336,'Supplier IDs'!A:C,3,0)</f>
        <v>Getinge Limited</v>
      </c>
      <c r="D1336" s="8" t="str">
        <f t="shared" si="121"/>
        <v>Fixed Pendant</v>
      </c>
      <c r="E1336" s="8">
        <f t="shared" si="123"/>
        <v>0</v>
      </c>
      <c r="F1336" s="8">
        <f t="shared" si="124"/>
        <v>3</v>
      </c>
      <c r="G1336" s="8">
        <f t="shared" si="125"/>
        <v>3</v>
      </c>
      <c r="H1336" s="15">
        <f t="shared" si="126"/>
        <v>0.25</v>
      </c>
      <c r="I1336" s="15" t="s">
        <v>372</v>
      </c>
      <c r="J1336" s="10">
        <v>100000000733642</v>
      </c>
      <c r="K1336" s="9" t="s">
        <v>402</v>
      </c>
      <c r="L1336" s="10">
        <v>100000000612198</v>
      </c>
      <c r="M1336" s="9" t="s">
        <v>405</v>
      </c>
      <c r="N1336" s="9"/>
      <c r="O1336" s="9">
        <v>3</v>
      </c>
      <c r="P1336" s="9">
        <v>3</v>
      </c>
      <c r="Q1336" s="9">
        <v>25</v>
      </c>
    </row>
    <row r="1337" spans="1:17" hidden="1" x14ac:dyDescent="0.25">
      <c r="A1337" s="8" t="str">
        <f t="shared" si="122"/>
        <v>Architectural Surgical Medical SystemsGetinge Limited</v>
      </c>
      <c r="B1337" s="8" t="str">
        <f>VLOOKUP(J1337,'Contract IDs'!A:D,4,0)</f>
        <v>Architectural Surgical Medical Systems</v>
      </c>
      <c r="C1337" s="8" t="str">
        <f>VLOOKUP(L1337,'Supplier IDs'!A:C,3,0)</f>
        <v>Getinge Limited</v>
      </c>
      <c r="D1337" s="8" t="str">
        <f t="shared" si="121"/>
        <v>Fixed Pendant</v>
      </c>
      <c r="E1337" s="8">
        <f t="shared" si="123"/>
        <v>0</v>
      </c>
      <c r="F1337" s="8">
        <f t="shared" si="124"/>
        <v>4</v>
      </c>
      <c r="G1337" s="8">
        <f t="shared" si="125"/>
        <v>4</v>
      </c>
      <c r="H1337" s="15">
        <f t="shared" si="126"/>
        <v>0.25</v>
      </c>
      <c r="I1337" s="15" t="s">
        <v>372</v>
      </c>
      <c r="J1337" s="10">
        <v>100000000733642</v>
      </c>
      <c r="K1337" s="9" t="s">
        <v>402</v>
      </c>
      <c r="L1337" s="10">
        <v>100000000612198</v>
      </c>
      <c r="M1337" s="9" t="s">
        <v>405</v>
      </c>
      <c r="N1337" s="9"/>
      <c r="O1337" s="9">
        <v>4</v>
      </c>
      <c r="P1337" s="9">
        <v>4</v>
      </c>
      <c r="Q1337" s="9">
        <v>25</v>
      </c>
    </row>
    <row r="1338" spans="1:17" hidden="1" x14ac:dyDescent="0.25">
      <c r="A1338" s="8" t="str">
        <f t="shared" si="122"/>
        <v>Architectural Surgical Medical SystemsGetinge Limited</v>
      </c>
      <c r="B1338" s="8" t="str">
        <f>VLOOKUP(J1338,'Contract IDs'!A:D,4,0)</f>
        <v>Architectural Surgical Medical Systems</v>
      </c>
      <c r="C1338" s="8" t="str">
        <f>VLOOKUP(L1338,'Supplier IDs'!A:C,3,0)</f>
        <v>Getinge Limited</v>
      </c>
      <c r="D1338" s="8" t="str">
        <f t="shared" si="121"/>
        <v>Fixed Pendant</v>
      </c>
      <c r="E1338" s="8">
        <f t="shared" si="123"/>
        <v>0</v>
      </c>
      <c r="F1338" s="8">
        <f t="shared" si="124"/>
        <v>5</v>
      </c>
      <c r="G1338" s="8">
        <f t="shared" si="125"/>
        <v>5</v>
      </c>
      <c r="H1338" s="15">
        <f t="shared" si="126"/>
        <v>0.25</v>
      </c>
      <c r="I1338" s="15" t="s">
        <v>372</v>
      </c>
      <c r="J1338" s="10">
        <v>100000000733642</v>
      </c>
      <c r="K1338" s="9" t="s">
        <v>402</v>
      </c>
      <c r="L1338" s="10">
        <v>100000000612198</v>
      </c>
      <c r="M1338" s="9" t="s">
        <v>405</v>
      </c>
      <c r="N1338" s="9"/>
      <c r="O1338" s="9">
        <v>5</v>
      </c>
      <c r="P1338" s="9">
        <v>5</v>
      </c>
      <c r="Q1338" s="9">
        <v>25</v>
      </c>
    </row>
    <row r="1339" spans="1:17" hidden="1" x14ac:dyDescent="0.25">
      <c r="A1339" s="8" t="str">
        <f t="shared" si="122"/>
        <v>Architectural Surgical Medical SystemsGetinge Limited</v>
      </c>
      <c r="B1339" s="8" t="str">
        <f>VLOOKUP(J1339,'Contract IDs'!A:D,4,0)</f>
        <v>Architectural Surgical Medical Systems</v>
      </c>
      <c r="C1339" s="8" t="str">
        <f>VLOOKUP(L1339,'Supplier IDs'!A:C,3,0)</f>
        <v>Getinge Limited</v>
      </c>
      <c r="D1339" s="8" t="str">
        <f t="shared" si="121"/>
        <v>Fixed Pendant</v>
      </c>
      <c r="E1339" s="8">
        <f t="shared" si="123"/>
        <v>0</v>
      </c>
      <c r="F1339" s="8">
        <f t="shared" si="124"/>
        <v>6</v>
      </c>
      <c r="G1339" s="8">
        <f t="shared" si="125"/>
        <v>10</v>
      </c>
      <c r="H1339" s="15">
        <f t="shared" si="126"/>
        <v>0.25</v>
      </c>
      <c r="I1339" s="15" t="s">
        <v>372</v>
      </c>
      <c r="J1339" s="10">
        <v>100000000733642</v>
      </c>
      <c r="K1339" s="9" t="s">
        <v>402</v>
      </c>
      <c r="L1339" s="10">
        <v>100000000612198</v>
      </c>
      <c r="M1339" s="9" t="s">
        <v>405</v>
      </c>
      <c r="N1339" s="9"/>
      <c r="O1339" s="9">
        <v>6</v>
      </c>
      <c r="P1339" s="9">
        <v>10</v>
      </c>
      <c r="Q1339" s="9">
        <v>25</v>
      </c>
    </row>
    <row r="1340" spans="1:17" hidden="1" x14ac:dyDescent="0.25">
      <c r="A1340" s="8" t="str">
        <f t="shared" si="122"/>
        <v>Architectural Surgical Medical SystemsGetinge Limited</v>
      </c>
      <c r="B1340" s="8" t="str">
        <f>VLOOKUP(J1340,'Contract IDs'!A:D,4,0)</f>
        <v>Architectural Surgical Medical Systems</v>
      </c>
      <c r="C1340" s="8" t="str">
        <f>VLOOKUP(L1340,'Supplier IDs'!A:C,3,0)</f>
        <v>Getinge Limited</v>
      </c>
      <c r="D1340" s="8" t="str">
        <f t="shared" si="121"/>
        <v>Fixed Pendant</v>
      </c>
      <c r="E1340" s="8">
        <f t="shared" si="123"/>
        <v>0</v>
      </c>
      <c r="F1340" s="8">
        <f t="shared" si="124"/>
        <v>11</v>
      </c>
      <c r="G1340" s="8">
        <f t="shared" si="125"/>
        <v>15</v>
      </c>
      <c r="H1340" s="15">
        <f t="shared" si="126"/>
        <v>0.25</v>
      </c>
      <c r="I1340" s="15" t="s">
        <v>372</v>
      </c>
      <c r="J1340" s="10">
        <v>100000000733642</v>
      </c>
      <c r="K1340" s="9" t="s">
        <v>402</v>
      </c>
      <c r="L1340" s="10">
        <v>100000000612198</v>
      </c>
      <c r="M1340" s="9" t="s">
        <v>405</v>
      </c>
      <c r="N1340" s="9"/>
      <c r="O1340" s="9">
        <v>11</v>
      </c>
      <c r="P1340" s="9">
        <v>15</v>
      </c>
      <c r="Q1340" s="9">
        <v>25</v>
      </c>
    </row>
    <row r="1341" spans="1:17" hidden="1" x14ac:dyDescent="0.25">
      <c r="A1341" s="8" t="str">
        <f t="shared" si="122"/>
        <v>Architectural Surgical Medical SystemsGetinge Limited</v>
      </c>
      <c r="B1341" s="8" t="str">
        <f>VLOOKUP(J1341,'Contract IDs'!A:D,4,0)</f>
        <v>Architectural Surgical Medical Systems</v>
      </c>
      <c r="C1341" s="8" t="str">
        <f>VLOOKUP(L1341,'Supplier IDs'!A:C,3,0)</f>
        <v>Getinge Limited</v>
      </c>
      <c r="D1341" s="8" t="str">
        <f t="shared" si="121"/>
        <v>Fixed Pendant</v>
      </c>
      <c r="E1341" s="8">
        <f t="shared" si="123"/>
        <v>0</v>
      </c>
      <c r="F1341" s="8">
        <f t="shared" si="124"/>
        <v>16</v>
      </c>
      <c r="G1341" s="8">
        <f t="shared" si="125"/>
        <v>20</v>
      </c>
      <c r="H1341" s="15">
        <f t="shared" si="126"/>
        <v>0.25</v>
      </c>
      <c r="I1341" s="15" t="s">
        <v>372</v>
      </c>
      <c r="J1341" s="10">
        <v>100000000733642</v>
      </c>
      <c r="K1341" s="9" t="s">
        <v>402</v>
      </c>
      <c r="L1341" s="10">
        <v>100000000612198</v>
      </c>
      <c r="M1341" s="9" t="s">
        <v>405</v>
      </c>
      <c r="N1341" s="9"/>
      <c r="O1341" s="9">
        <v>16</v>
      </c>
      <c r="P1341" s="9">
        <v>20</v>
      </c>
      <c r="Q1341" s="9">
        <v>25</v>
      </c>
    </row>
    <row r="1342" spans="1:17" hidden="1" x14ac:dyDescent="0.25">
      <c r="A1342" s="8" t="str">
        <f t="shared" si="122"/>
        <v>Architectural Surgical Medical SystemsGetinge Limited</v>
      </c>
      <c r="B1342" s="8" t="str">
        <f>VLOOKUP(J1342,'Contract IDs'!A:D,4,0)</f>
        <v>Architectural Surgical Medical Systems</v>
      </c>
      <c r="C1342" s="8" t="str">
        <f>VLOOKUP(L1342,'Supplier IDs'!A:C,3,0)</f>
        <v>Getinge Limited</v>
      </c>
      <c r="D1342" s="8" t="str">
        <f t="shared" si="121"/>
        <v>Fixed Pendant</v>
      </c>
      <c r="E1342" s="8">
        <f t="shared" si="123"/>
        <v>0</v>
      </c>
      <c r="F1342" s="8">
        <f t="shared" si="124"/>
        <v>21</v>
      </c>
      <c r="G1342" s="8">
        <f t="shared" si="125"/>
        <v>25</v>
      </c>
      <c r="H1342" s="15">
        <f t="shared" si="126"/>
        <v>0.25</v>
      </c>
      <c r="I1342" s="15" t="s">
        <v>372</v>
      </c>
      <c r="J1342" s="10">
        <v>100000000733642</v>
      </c>
      <c r="K1342" s="9" t="s">
        <v>402</v>
      </c>
      <c r="L1342" s="10">
        <v>100000000612198</v>
      </c>
      <c r="M1342" s="9" t="s">
        <v>405</v>
      </c>
      <c r="N1342" s="9"/>
      <c r="O1342" s="9">
        <v>21</v>
      </c>
      <c r="P1342" s="9">
        <v>25</v>
      </c>
      <c r="Q1342" s="9">
        <v>25</v>
      </c>
    </row>
    <row r="1343" spans="1:17" hidden="1" x14ac:dyDescent="0.25">
      <c r="A1343" s="8" t="str">
        <f t="shared" si="122"/>
        <v>Architectural Surgical Medical SystemsGetinge Limited</v>
      </c>
      <c r="B1343" s="8" t="str">
        <f>VLOOKUP(J1343,'Contract IDs'!A:D,4,0)</f>
        <v>Architectural Surgical Medical Systems</v>
      </c>
      <c r="C1343" s="8" t="str">
        <f>VLOOKUP(L1343,'Supplier IDs'!A:C,3,0)</f>
        <v>Getinge Limited</v>
      </c>
      <c r="D1343" s="8" t="str">
        <f t="shared" si="121"/>
        <v>Fixed Pendant</v>
      </c>
      <c r="E1343" s="8">
        <f t="shared" si="123"/>
        <v>0</v>
      </c>
      <c r="F1343" s="8">
        <f t="shared" si="124"/>
        <v>26</v>
      </c>
      <c r="G1343" s="8">
        <f t="shared" si="125"/>
        <v>999999</v>
      </c>
      <c r="H1343" s="15">
        <f t="shared" si="126"/>
        <v>0.25</v>
      </c>
      <c r="I1343" s="15" t="s">
        <v>372</v>
      </c>
      <c r="J1343" s="10">
        <v>100000000733642</v>
      </c>
      <c r="K1343" s="9" t="s">
        <v>402</v>
      </c>
      <c r="L1343" s="10">
        <v>100000000612198</v>
      </c>
      <c r="M1343" s="9" t="s">
        <v>405</v>
      </c>
      <c r="N1343" s="9"/>
      <c r="O1343" s="9">
        <v>26</v>
      </c>
      <c r="P1343" s="9">
        <v>999999</v>
      </c>
      <c r="Q1343" s="9">
        <v>25</v>
      </c>
    </row>
    <row r="1344" spans="1:17" hidden="1" x14ac:dyDescent="0.25">
      <c r="A1344" s="8" t="str">
        <f t="shared" si="122"/>
        <v>Architectural Surgical Medical SystemsGetinge Limited</v>
      </c>
      <c r="B1344" s="8" t="str">
        <f>VLOOKUP(J1344,'Contract IDs'!A:D,4,0)</f>
        <v>Architectural Surgical Medical Systems</v>
      </c>
      <c r="C1344" s="8" t="str">
        <f>VLOOKUP(L1344,'Supplier IDs'!A:C,3,0)</f>
        <v>Getinge Limited</v>
      </c>
      <c r="D1344" s="8" t="str">
        <f t="shared" si="121"/>
        <v>Fixed Theatre Light</v>
      </c>
      <c r="E1344" s="8">
        <f t="shared" si="123"/>
        <v>0</v>
      </c>
      <c r="F1344" s="8">
        <f t="shared" si="124"/>
        <v>0</v>
      </c>
      <c r="G1344" s="8">
        <f t="shared" si="125"/>
        <v>2</v>
      </c>
      <c r="H1344" s="15">
        <f t="shared" si="126"/>
        <v>0</v>
      </c>
      <c r="I1344" s="15" t="s">
        <v>372</v>
      </c>
      <c r="J1344" s="10">
        <v>100000000733642</v>
      </c>
      <c r="K1344" s="9" t="s">
        <v>402</v>
      </c>
      <c r="L1344" s="10">
        <v>100000000612198</v>
      </c>
      <c r="M1344" s="9" t="s">
        <v>406</v>
      </c>
      <c r="N1344" s="9"/>
      <c r="O1344" s="9">
        <v>0</v>
      </c>
      <c r="P1344" s="9">
        <v>2</v>
      </c>
      <c r="Q1344" s="9">
        <v>0</v>
      </c>
    </row>
    <row r="1345" spans="1:17" hidden="1" x14ac:dyDescent="0.25">
      <c r="A1345" s="8" t="str">
        <f t="shared" si="122"/>
        <v>Architectural Surgical Medical SystemsGetinge Limited</v>
      </c>
      <c r="B1345" s="8" t="str">
        <f>VLOOKUP(J1345,'Contract IDs'!A:D,4,0)</f>
        <v>Architectural Surgical Medical Systems</v>
      </c>
      <c r="C1345" s="8" t="str">
        <f>VLOOKUP(L1345,'Supplier IDs'!A:C,3,0)</f>
        <v>Getinge Limited</v>
      </c>
      <c r="D1345" s="8" t="str">
        <f t="shared" si="121"/>
        <v>Fixed Theatre Light</v>
      </c>
      <c r="E1345" s="8">
        <f t="shared" si="123"/>
        <v>0</v>
      </c>
      <c r="F1345" s="8">
        <f t="shared" si="124"/>
        <v>3</v>
      </c>
      <c r="G1345" s="8">
        <f t="shared" si="125"/>
        <v>3</v>
      </c>
      <c r="H1345" s="15">
        <f t="shared" si="126"/>
        <v>0.25</v>
      </c>
      <c r="I1345" s="15" t="s">
        <v>372</v>
      </c>
      <c r="J1345" s="10">
        <v>100000000733642</v>
      </c>
      <c r="K1345" s="9" t="s">
        <v>402</v>
      </c>
      <c r="L1345" s="10">
        <v>100000000612198</v>
      </c>
      <c r="M1345" s="9" t="s">
        <v>406</v>
      </c>
      <c r="N1345" s="9"/>
      <c r="O1345" s="9">
        <v>3</v>
      </c>
      <c r="P1345" s="9">
        <v>3</v>
      </c>
      <c r="Q1345" s="9">
        <v>25</v>
      </c>
    </row>
    <row r="1346" spans="1:17" hidden="1" x14ac:dyDescent="0.25">
      <c r="A1346" s="8" t="str">
        <f t="shared" si="122"/>
        <v>Architectural Surgical Medical SystemsGetinge Limited</v>
      </c>
      <c r="B1346" s="8" t="str">
        <f>VLOOKUP(J1346,'Contract IDs'!A:D,4,0)</f>
        <v>Architectural Surgical Medical Systems</v>
      </c>
      <c r="C1346" s="8" t="str">
        <f>VLOOKUP(L1346,'Supplier IDs'!A:C,3,0)</f>
        <v>Getinge Limited</v>
      </c>
      <c r="D1346" s="8" t="str">
        <f t="shared" ref="D1346:D1409" si="127">IF(M1346="","No Sub Cat",M1346)</f>
        <v>Fixed Theatre Light</v>
      </c>
      <c r="E1346" s="8">
        <f t="shared" si="123"/>
        <v>0</v>
      </c>
      <c r="F1346" s="8">
        <f t="shared" si="124"/>
        <v>4</v>
      </c>
      <c r="G1346" s="8">
        <f t="shared" si="125"/>
        <v>4</v>
      </c>
      <c r="H1346" s="15">
        <f t="shared" si="126"/>
        <v>0.25</v>
      </c>
      <c r="I1346" s="15" t="s">
        <v>372</v>
      </c>
      <c r="J1346" s="10">
        <v>100000000733642</v>
      </c>
      <c r="K1346" s="9" t="s">
        <v>402</v>
      </c>
      <c r="L1346" s="10">
        <v>100000000612198</v>
      </c>
      <c r="M1346" s="9" t="s">
        <v>406</v>
      </c>
      <c r="N1346" s="9"/>
      <c r="O1346" s="9">
        <v>4</v>
      </c>
      <c r="P1346" s="9">
        <v>4</v>
      </c>
      <c r="Q1346" s="9">
        <v>25</v>
      </c>
    </row>
    <row r="1347" spans="1:17" hidden="1" x14ac:dyDescent="0.25">
      <c r="A1347" s="8" t="str">
        <f t="shared" ref="A1347:A1410" si="128">B1347&amp;C1347</f>
        <v>Architectural Surgical Medical SystemsGetinge Limited</v>
      </c>
      <c r="B1347" s="8" t="str">
        <f>VLOOKUP(J1347,'Contract IDs'!A:D,4,0)</f>
        <v>Architectural Surgical Medical Systems</v>
      </c>
      <c r="C1347" s="8" t="str">
        <f>VLOOKUP(L1347,'Supplier IDs'!A:C,3,0)</f>
        <v>Getinge Limited</v>
      </c>
      <c r="D1347" s="8" t="str">
        <f t="shared" si="127"/>
        <v>Fixed Theatre Light</v>
      </c>
      <c r="E1347" s="8">
        <f t="shared" ref="E1347:E1410" si="129">N1347</f>
        <v>0</v>
      </c>
      <c r="F1347" s="8">
        <f t="shared" ref="F1347:F1410" si="130">O1347</f>
        <v>5</v>
      </c>
      <c r="G1347" s="8">
        <f t="shared" ref="G1347:G1410" si="131">P1347</f>
        <v>5</v>
      </c>
      <c r="H1347" s="15">
        <f t="shared" ref="H1347:H1410" si="132">Q1347/100</f>
        <v>0.25</v>
      </c>
      <c r="I1347" s="15" t="s">
        <v>372</v>
      </c>
      <c r="J1347" s="10">
        <v>100000000733642</v>
      </c>
      <c r="K1347" s="9" t="s">
        <v>402</v>
      </c>
      <c r="L1347" s="10">
        <v>100000000612198</v>
      </c>
      <c r="M1347" s="9" t="s">
        <v>406</v>
      </c>
      <c r="N1347" s="9"/>
      <c r="O1347" s="9">
        <v>5</v>
      </c>
      <c r="P1347" s="9">
        <v>5</v>
      </c>
      <c r="Q1347" s="9">
        <v>25</v>
      </c>
    </row>
    <row r="1348" spans="1:17" hidden="1" x14ac:dyDescent="0.25">
      <c r="A1348" s="8" t="str">
        <f t="shared" si="128"/>
        <v>Architectural Surgical Medical SystemsGetinge Limited</v>
      </c>
      <c r="B1348" s="8" t="str">
        <f>VLOOKUP(J1348,'Contract IDs'!A:D,4,0)</f>
        <v>Architectural Surgical Medical Systems</v>
      </c>
      <c r="C1348" s="8" t="str">
        <f>VLOOKUP(L1348,'Supplier IDs'!A:C,3,0)</f>
        <v>Getinge Limited</v>
      </c>
      <c r="D1348" s="8" t="str">
        <f t="shared" si="127"/>
        <v>Fixed Theatre Light</v>
      </c>
      <c r="E1348" s="8">
        <f t="shared" si="129"/>
        <v>0</v>
      </c>
      <c r="F1348" s="8">
        <f t="shared" si="130"/>
        <v>6</v>
      </c>
      <c r="G1348" s="8">
        <f t="shared" si="131"/>
        <v>10</v>
      </c>
      <c r="H1348" s="15">
        <f t="shared" si="132"/>
        <v>0.25</v>
      </c>
      <c r="I1348" s="15" t="s">
        <v>372</v>
      </c>
      <c r="J1348" s="10">
        <v>100000000733642</v>
      </c>
      <c r="K1348" s="9" t="s">
        <v>402</v>
      </c>
      <c r="L1348" s="10">
        <v>100000000612198</v>
      </c>
      <c r="M1348" s="9" t="s">
        <v>406</v>
      </c>
      <c r="N1348" s="9"/>
      <c r="O1348" s="9">
        <v>6</v>
      </c>
      <c r="P1348" s="9">
        <v>10</v>
      </c>
      <c r="Q1348" s="9">
        <v>25</v>
      </c>
    </row>
    <row r="1349" spans="1:17" hidden="1" x14ac:dyDescent="0.25">
      <c r="A1349" s="8" t="str">
        <f t="shared" si="128"/>
        <v>Architectural Surgical Medical SystemsGetinge Limited</v>
      </c>
      <c r="B1349" s="8" t="str">
        <f>VLOOKUP(J1349,'Contract IDs'!A:D,4,0)</f>
        <v>Architectural Surgical Medical Systems</v>
      </c>
      <c r="C1349" s="8" t="str">
        <f>VLOOKUP(L1349,'Supplier IDs'!A:C,3,0)</f>
        <v>Getinge Limited</v>
      </c>
      <c r="D1349" s="8" t="str">
        <f t="shared" si="127"/>
        <v>Fixed Theatre Light</v>
      </c>
      <c r="E1349" s="8">
        <f t="shared" si="129"/>
        <v>0</v>
      </c>
      <c r="F1349" s="8">
        <f t="shared" si="130"/>
        <v>11</v>
      </c>
      <c r="G1349" s="8">
        <f t="shared" si="131"/>
        <v>15</v>
      </c>
      <c r="H1349" s="15">
        <f t="shared" si="132"/>
        <v>0.25</v>
      </c>
      <c r="I1349" s="15" t="s">
        <v>372</v>
      </c>
      <c r="J1349" s="10">
        <v>100000000733642</v>
      </c>
      <c r="K1349" s="9" t="s">
        <v>402</v>
      </c>
      <c r="L1349" s="10">
        <v>100000000612198</v>
      </c>
      <c r="M1349" s="9" t="s">
        <v>406</v>
      </c>
      <c r="N1349" s="9"/>
      <c r="O1349" s="9">
        <v>11</v>
      </c>
      <c r="P1349" s="9">
        <v>15</v>
      </c>
      <c r="Q1349" s="9">
        <v>25</v>
      </c>
    </row>
    <row r="1350" spans="1:17" hidden="1" x14ac:dyDescent="0.25">
      <c r="A1350" s="8" t="str">
        <f t="shared" si="128"/>
        <v>Architectural Surgical Medical SystemsGetinge Limited</v>
      </c>
      <c r="B1350" s="8" t="str">
        <f>VLOOKUP(J1350,'Contract IDs'!A:D,4,0)</f>
        <v>Architectural Surgical Medical Systems</v>
      </c>
      <c r="C1350" s="8" t="str">
        <f>VLOOKUP(L1350,'Supplier IDs'!A:C,3,0)</f>
        <v>Getinge Limited</v>
      </c>
      <c r="D1350" s="8" t="str">
        <f t="shared" si="127"/>
        <v>Fixed Theatre Light</v>
      </c>
      <c r="E1350" s="8">
        <f t="shared" si="129"/>
        <v>0</v>
      </c>
      <c r="F1350" s="8">
        <f t="shared" si="130"/>
        <v>16</v>
      </c>
      <c r="G1350" s="8">
        <f t="shared" si="131"/>
        <v>20</v>
      </c>
      <c r="H1350" s="15">
        <f t="shared" si="132"/>
        <v>0.25</v>
      </c>
      <c r="I1350" s="15" t="s">
        <v>372</v>
      </c>
      <c r="J1350" s="10">
        <v>100000000733642</v>
      </c>
      <c r="K1350" s="9" t="s">
        <v>402</v>
      </c>
      <c r="L1350" s="10">
        <v>100000000612198</v>
      </c>
      <c r="M1350" s="9" t="s">
        <v>406</v>
      </c>
      <c r="N1350" s="9"/>
      <c r="O1350" s="9">
        <v>16</v>
      </c>
      <c r="P1350" s="9">
        <v>20</v>
      </c>
      <c r="Q1350" s="9">
        <v>25</v>
      </c>
    </row>
    <row r="1351" spans="1:17" hidden="1" x14ac:dyDescent="0.25">
      <c r="A1351" s="8" t="str">
        <f t="shared" si="128"/>
        <v>Architectural Surgical Medical SystemsGetinge Limited</v>
      </c>
      <c r="B1351" s="8" t="str">
        <f>VLOOKUP(J1351,'Contract IDs'!A:D,4,0)</f>
        <v>Architectural Surgical Medical Systems</v>
      </c>
      <c r="C1351" s="8" t="str">
        <f>VLOOKUP(L1351,'Supplier IDs'!A:C,3,0)</f>
        <v>Getinge Limited</v>
      </c>
      <c r="D1351" s="8" t="str">
        <f t="shared" si="127"/>
        <v>Fixed Theatre Light</v>
      </c>
      <c r="E1351" s="8">
        <f t="shared" si="129"/>
        <v>0</v>
      </c>
      <c r="F1351" s="8">
        <f t="shared" si="130"/>
        <v>21</v>
      </c>
      <c r="G1351" s="8">
        <f t="shared" si="131"/>
        <v>25</v>
      </c>
      <c r="H1351" s="15">
        <f t="shared" si="132"/>
        <v>0.25</v>
      </c>
      <c r="I1351" s="15" t="s">
        <v>372</v>
      </c>
      <c r="J1351" s="10">
        <v>100000000733642</v>
      </c>
      <c r="K1351" s="9" t="s">
        <v>402</v>
      </c>
      <c r="L1351" s="10">
        <v>100000000612198</v>
      </c>
      <c r="M1351" s="9" t="s">
        <v>406</v>
      </c>
      <c r="N1351" s="9"/>
      <c r="O1351" s="9">
        <v>21</v>
      </c>
      <c r="P1351" s="9">
        <v>25</v>
      </c>
      <c r="Q1351" s="9">
        <v>25</v>
      </c>
    </row>
    <row r="1352" spans="1:17" hidden="1" x14ac:dyDescent="0.25">
      <c r="A1352" s="8" t="str">
        <f t="shared" si="128"/>
        <v>Architectural Surgical Medical SystemsGetinge Limited</v>
      </c>
      <c r="B1352" s="8" t="str">
        <f>VLOOKUP(J1352,'Contract IDs'!A:D,4,0)</f>
        <v>Architectural Surgical Medical Systems</v>
      </c>
      <c r="C1352" s="8" t="str">
        <f>VLOOKUP(L1352,'Supplier IDs'!A:C,3,0)</f>
        <v>Getinge Limited</v>
      </c>
      <c r="D1352" s="8" t="str">
        <f t="shared" si="127"/>
        <v>Fixed Theatre Light</v>
      </c>
      <c r="E1352" s="8">
        <f t="shared" si="129"/>
        <v>0</v>
      </c>
      <c r="F1352" s="8">
        <f t="shared" si="130"/>
        <v>26</v>
      </c>
      <c r="G1352" s="8">
        <f t="shared" si="131"/>
        <v>999999</v>
      </c>
      <c r="H1352" s="15">
        <f t="shared" si="132"/>
        <v>0.25</v>
      </c>
      <c r="I1352" s="15" t="s">
        <v>372</v>
      </c>
      <c r="J1352" s="10">
        <v>100000000733642</v>
      </c>
      <c r="K1352" s="9" t="s">
        <v>402</v>
      </c>
      <c r="L1352" s="10">
        <v>100000000612198</v>
      </c>
      <c r="M1352" s="9" t="s">
        <v>406</v>
      </c>
      <c r="N1352" s="9"/>
      <c r="O1352" s="9">
        <v>26</v>
      </c>
      <c r="P1352" s="9">
        <v>999999</v>
      </c>
      <c r="Q1352" s="9">
        <v>25</v>
      </c>
    </row>
    <row r="1353" spans="1:17" hidden="1" x14ac:dyDescent="0.25">
      <c r="A1353" s="8" t="str">
        <f t="shared" si="128"/>
        <v>Architectural Surgical Medical SystemsGetinge Limited</v>
      </c>
      <c r="B1353" s="8" t="str">
        <f>VLOOKUP(J1353,'Contract IDs'!A:D,4,0)</f>
        <v>Architectural Surgical Medical Systems</v>
      </c>
      <c r="C1353" s="8" t="str">
        <f>VLOOKUP(L1353,'Supplier IDs'!A:C,3,0)</f>
        <v>Getinge Limited</v>
      </c>
      <c r="D1353" s="8" t="str">
        <f t="shared" si="127"/>
        <v>Mobile Theatre Light</v>
      </c>
      <c r="E1353" s="8">
        <f t="shared" si="129"/>
        <v>0</v>
      </c>
      <c r="F1353" s="8">
        <f t="shared" si="130"/>
        <v>0</v>
      </c>
      <c r="G1353" s="8">
        <f t="shared" si="131"/>
        <v>2</v>
      </c>
      <c r="H1353" s="15">
        <f t="shared" si="132"/>
        <v>0</v>
      </c>
      <c r="I1353" s="15" t="s">
        <v>372</v>
      </c>
      <c r="J1353" s="10">
        <v>100000000733642</v>
      </c>
      <c r="K1353" s="9" t="s">
        <v>402</v>
      </c>
      <c r="L1353" s="10">
        <v>100000000612198</v>
      </c>
      <c r="M1353" s="9" t="s">
        <v>407</v>
      </c>
      <c r="N1353" s="9"/>
      <c r="O1353" s="9">
        <v>0</v>
      </c>
      <c r="P1353" s="9">
        <v>2</v>
      </c>
      <c r="Q1353" s="9">
        <v>0</v>
      </c>
    </row>
    <row r="1354" spans="1:17" hidden="1" x14ac:dyDescent="0.25">
      <c r="A1354" s="8" t="str">
        <f t="shared" si="128"/>
        <v>Architectural Surgical Medical SystemsGetinge Limited</v>
      </c>
      <c r="B1354" s="8" t="str">
        <f>VLOOKUP(J1354,'Contract IDs'!A:D,4,0)</f>
        <v>Architectural Surgical Medical Systems</v>
      </c>
      <c r="C1354" s="8" t="str">
        <f>VLOOKUP(L1354,'Supplier IDs'!A:C,3,0)</f>
        <v>Getinge Limited</v>
      </c>
      <c r="D1354" s="8" t="str">
        <f t="shared" si="127"/>
        <v>Mobile Theatre Light</v>
      </c>
      <c r="E1354" s="8">
        <f t="shared" si="129"/>
        <v>0</v>
      </c>
      <c r="F1354" s="8">
        <f t="shared" si="130"/>
        <v>3</v>
      </c>
      <c r="G1354" s="8">
        <f t="shared" si="131"/>
        <v>3</v>
      </c>
      <c r="H1354" s="15">
        <f t="shared" si="132"/>
        <v>0.25</v>
      </c>
      <c r="I1354" s="15" t="s">
        <v>372</v>
      </c>
      <c r="J1354" s="10">
        <v>100000000733642</v>
      </c>
      <c r="K1354" s="9" t="s">
        <v>402</v>
      </c>
      <c r="L1354" s="10">
        <v>100000000612198</v>
      </c>
      <c r="M1354" s="9" t="s">
        <v>407</v>
      </c>
      <c r="N1354" s="9"/>
      <c r="O1354" s="9">
        <v>3</v>
      </c>
      <c r="P1354" s="9">
        <v>3</v>
      </c>
      <c r="Q1354" s="9">
        <v>25</v>
      </c>
    </row>
    <row r="1355" spans="1:17" hidden="1" x14ac:dyDescent="0.25">
      <c r="A1355" s="8" t="str">
        <f t="shared" si="128"/>
        <v>Architectural Surgical Medical SystemsGetinge Limited</v>
      </c>
      <c r="B1355" s="8" t="str">
        <f>VLOOKUP(J1355,'Contract IDs'!A:D,4,0)</f>
        <v>Architectural Surgical Medical Systems</v>
      </c>
      <c r="C1355" s="8" t="str">
        <f>VLOOKUP(L1355,'Supplier IDs'!A:C,3,0)</f>
        <v>Getinge Limited</v>
      </c>
      <c r="D1355" s="8" t="str">
        <f t="shared" si="127"/>
        <v>Mobile Theatre Light</v>
      </c>
      <c r="E1355" s="8">
        <f t="shared" si="129"/>
        <v>0</v>
      </c>
      <c r="F1355" s="8">
        <f t="shared" si="130"/>
        <v>4</v>
      </c>
      <c r="G1355" s="8">
        <f t="shared" si="131"/>
        <v>4</v>
      </c>
      <c r="H1355" s="15">
        <f t="shared" si="132"/>
        <v>0.25</v>
      </c>
      <c r="I1355" s="15" t="s">
        <v>372</v>
      </c>
      <c r="J1355" s="10">
        <v>100000000733642</v>
      </c>
      <c r="K1355" s="9" t="s">
        <v>402</v>
      </c>
      <c r="L1355" s="10">
        <v>100000000612198</v>
      </c>
      <c r="M1355" s="9" t="s">
        <v>407</v>
      </c>
      <c r="N1355" s="9"/>
      <c r="O1355" s="9">
        <v>4</v>
      </c>
      <c r="P1355" s="9">
        <v>4</v>
      </c>
      <c r="Q1355" s="9">
        <v>25</v>
      </c>
    </row>
    <row r="1356" spans="1:17" hidden="1" x14ac:dyDescent="0.25">
      <c r="A1356" s="8" t="str">
        <f t="shared" si="128"/>
        <v>Architectural Surgical Medical SystemsGetinge Limited</v>
      </c>
      <c r="B1356" s="8" t="str">
        <f>VLOOKUP(J1356,'Contract IDs'!A:D,4,0)</f>
        <v>Architectural Surgical Medical Systems</v>
      </c>
      <c r="C1356" s="8" t="str">
        <f>VLOOKUP(L1356,'Supplier IDs'!A:C,3,0)</f>
        <v>Getinge Limited</v>
      </c>
      <c r="D1356" s="8" t="str">
        <f t="shared" si="127"/>
        <v>Mobile Theatre Light</v>
      </c>
      <c r="E1356" s="8">
        <f t="shared" si="129"/>
        <v>0</v>
      </c>
      <c r="F1356" s="8">
        <f t="shared" si="130"/>
        <v>5</v>
      </c>
      <c r="G1356" s="8">
        <f t="shared" si="131"/>
        <v>5</v>
      </c>
      <c r="H1356" s="15">
        <f t="shared" si="132"/>
        <v>0.25</v>
      </c>
      <c r="I1356" s="15" t="s">
        <v>372</v>
      </c>
      <c r="J1356" s="10">
        <v>100000000733642</v>
      </c>
      <c r="K1356" s="9" t="s">
        <v>402</v>
      </c>
      <c r="L1356" s="10">
        <v>100000000612198</v>
      </c>
      <c r="M1356" s="9" t="s">
        <v>407</v>
      </c>
      <c r="N1356" s="9"/>
      <c r="O1356" s="9">
        <v>5</v>
      </c>
      <c r="P1356" s="9">
        <v>5</v>
      </c>
      <c r="Q1356" s="9">
        <v>25</v>
      </c>
    </row>
    <row r="1357" spans="1:17" hidden="1" x14ac:dyDescent="0.25">
      <c r="A1357" s="8" t="str">
        <f t="shared" si="128"/>
        <v>Architectural Surgical Medical SystemsGetinge Limited</v>
      </c>
      <c r="B1357" s="8" t="str">
        <f>VLOOKUP(J1357,'Contract IDs'!A:D,4,0)</f>
        <v>Architectural Surgical Medical Systems</v>
      </c>
      <c r="C1357" s="8" t="str">
        <f>VLOOKUP(L1357,'Supplier IDs'!A:C,3,0)</f>
        <v>Getinge Limited</v>
      </c>
      <c r="D1357" s="8" t="str">
        <f t="shared" si="127"/>
        <v>Mobile Theatre Light</v>
      </c>
      <c r="E1357" s="8">
        <f t="shared" si="129"/>
        <v>0</v>
      </c>
      <c r="F1357" s="8">
        <f t="shared" si="130"/>
        <v>6</v>
      </c>
      <c r="G1357" s="8">
        <f t="shared" si="131"/>
        <v>10</v>
      </c>
      <c r="H1357" s="15">
        <f t="shared" si="132"/>
        <v>0.25</v>
      </c>
      <c r="I1357" s="15" t="s">
        <v>372</v>
      </c>
      <c r="J1357" s="10">
        <v>100000000733642</v>
      </c>
      <c r="K1357" s="9" t="s">
        <v>402</v>
      </c>
      <c r="L1357" s="10">
        <v>100000000612198</v>
      </c>
      <c r="M1357" s="9" t="s">
        <v>407</v>
      </c>
      <c r="N1357" s="9"/>
      <c r="O1357" s="9">
        <v>6</v>
      </c>
      <c r="P1357" s="9">
        <v>10</v>
      </c>
      <c r="Q1357" s="9">
        <v>25</v>
      </c>
    </row>
    <row r="1358" spans="1:17" hidden="1" x14ac:dyDescent="0.25">
      <c r="A1358" s="8" t="str">
        <f t="shared" si="128"/>
        <v>Architectural Surgical Medical SystemsGetinge Limited</v>
      </c>
      <c r="B1358" s="8" t="str">
        <f>VLOOKUP(J1358,'Contract IDs'!A:D,4,0)</f>
        <v>Architectural Surgical Medical Systems</v>
      </c>
      <c r="C1358" s="8" t="str">
        <f>VLOOKUP(L1358,'Supplier IDs'!A:C,3,0)</f>
        <v>Getinge Limited</v>
      </c>
      <c r="D1358" s="8" t="str">
        <f t="shared" si="127"/>
        <v>Mobile Theatre Light</v>
      </c>
      <c r="E1358" s="8">
        <f t="shared" si="129"/>
        <v>0</v>
      </c>
      <c r="F1358" s="8">
        <f t="shared" si="130"/>
        <v>11</v>
      </c>
      <c r="G1358" s="8">
        <f t="shared" si="131"/>
        <v>15</v>
      </c>
      <c r="H1358" s="15">
        <f t="shared" si="132"/>
        <v>0.25</v>
      </c>
      <c r="I1358" s="15" t="s">
        <v>372</v>
      </c>
      <c r="J1358" s="10">
        <v>100000000733642</v>
      </c>
      <c r="K1358" s="9" t="s">
        <v>402</v>
      </c>
      <c r="L1358" s="10">
        <v>100000000612198</v>
      </c>
      <c r="M1358" s="9" t="s">
        <v>407</v>
      </c>
      <c r="N1358" s="9"/>
      <c r="O1358" s="9">
        <v>11</v>
      </c>
      <c r="P1358" s="9">
        <v>15</v>
      </c>
      <c r="Q1358" s="9">
        <v>25</v>
      </c>
    </row>
    <row r="1359" spans="1:17" hidden="1" x14ac:dyDescent="0.25">
      <c r="A1359" s="8" t="str">
        <f t="shared" si="128"/>
        <v>Architectural Surgical Medical SystemsGetinge Limited</v>
      </c>
      <c r="B1359" s="8" t="str">
        <f>VLOOKUP(J1359,'Contract IDs'!A:D,4,0)</f>
        <v>Architectural Surgical Medical Systems</v>
      </c>
      <c r="C1359" s="8" t="str">
        <f>VLOOKUP(L1359,'Supplier IDs'!A:C,3,0)</f>
        <v>Getinge Limited</v>
      </c>
      <c r="D1359" s="8" t="str">
        <f t="shared" si="127"/>
        <v>Mobile Theatre Light</v>
      </c>
      <c r="E1359" s="8">
        <f t="shared" si="129"/>
        <v>0</v>
      </c>
      <c r="F1359" s="8">
        <f t="shared" si="130"/>
        <v>16</v>
      </c>
      <c r="G1359" s="8">
        <f t="shared" si="131"/>
        <v>20</v>
      </c>
      <c r="H1359" s="15">
        <f t="shared" si="132"/>
        <v>0.25</v>
      </c>
      <c r="I1359" s="15" t="s">
        <v>372</v>
      </c>
      <c r="J1359" s="10">
        <v>100000000733642</v>
      </c>
      <c r="K1359" s="9" t="s">
        <v>402</v>
      </c>
      <c r="L1359" s="10">
        <v>100000000612198</v>
      </c>
      <c r="M1359" s="9" t="s">
        <v>407</v>
      </c>
      <c r="N1359" s="9"/>
      <c r="O1359" s="9">
        <v>16</v>
      </c>
      <c r="P1359" s="9">
        <v>20</v>
      </c>
      <c r="Q1359" s="9">
        <v>25</v>
      </c>
    </row>
    <row r="1360" spans="1:17" hidden="1" x14ac:dyDescent="0.25">
      <c r="A1360" s="8" t="str">
        <f t="shared" si="128"/>
        <v>Architectural Surgical Medical SystemsGetinge Limited</v>
      </c>
      <c r="B1360" s="8" t="str">
        <f>VLOOKUP(J1360,'Contract IDs'!A:D,4,0)</f>
        <v>Architectural Surgical Medical Systems</v>
      </c>
      <c r="C1360" s="8" t="str">
        <f>VLOOKUP(L1360,'Supplier IDs'!A:C,3,0)</f>
        <v>Getinge Limited</v>
      </c>
      <c r="D1360" s="8" t="str">
        <f t="shared" si="127"/>
        <v>Mobile Theatre Light</v>
      </c>
      <c r="E1360" s="8">
        <f t="shared" si="129"/>
        <v>0</v>
      </c>
      <c r="F1360" s="8">
        <f t="shared" si="130"/>
        <v>21</v>
      </c>
      <c r="G1360" s="8">
        <f t="shared" si="131"/>
        <v>25</v>
      </c>
      <c r="H1360" s="15">
        <f t="shared" si="132"/>
        <v>0.25</v>
      </c>
      <c r="I1360" s="15" t="s">
        <v>372</v>
      </c>
      <c r="J1360" s="10">
        <v>100000000733642</v>
      </c>
      <c r="K1360" s="9" t="s">
        <v>402</v>
      </c>
      <c r="L1360" s="10">
        <v>100000000612198</v>
      </c>
      <c r="M1360" s="9" t="s">
        <v>407</v>
      </c>
      <c r="N1360" s="9"/>
      <c r="O1360" s="9">
        <v>21</v>
      </c>
      <c r="P1360" s="9">
        <v>25</v>
      </c>
      <c r="Q1360" s="9">
        <v>25</v>
      </c>
    </row>
    <row r="1361" spans="1:17" hidden="1" x14ac:dyDescent="0.25">
      <c r="A1361" s="8" t="str">
        <f t="shared" si="128"/>
        <v>Architectural Surgical Medical SystemsGetinge Limited</v>
      </c>
      <c r="B1361" s="8" t="str">
        <f>VLOOKUP(J1361,'Contract IDs'!A:D,4,0)</f>
        <v>Architectural Surgical Medical Systems</v>
      </c>
      <c r="C1361" s="8" t="str">
        <f>VLOOKUP(L1361,'Supplier IDs'!A:C,3,0)</f>
        <v>Getinge Limited</v>
      </c>
      <c r="D1361" s="8" t="str">
        <f t="shared" si="127"/>
        <v>Mobile Theatre Light</v>
      </c>
      <c r="E1361" s="8">
        <f t="shared" si="129"/>
        <v>0</v>
      </c>
      <c r="F1361" s="8">
        <f t="shared" si="130"/>
        <v>26</v>
      </c>
      <c r="G1361" s="8">
        <f t="shared" si="131"/>
        <v>999999</v>
      </c>
      <c r="H1361" s="15">
        <f t="shared" si="132"/>
        <v>0.25</v>
      </c>
      <c r="I1361" s="15" t="s">
        <v>372</v>
      </c>
      <c r="J1361" s="10">
        <v>100000000733642</v>
      </c>
      <c r="K1361" s="9" t="s">
        <v>402</v>
      </c>
      <c r="L1361" s="10">
        <v>100000000612198</v>
      </c>
      <c r="M1361" s="9" t="s">
        <v>407</v>
      </c>
      <c r="N1361" s="9"/>
      <c r="O1361" s="9">
        <v>26</v>
      </c>
      <c r="P1361" s="9">
        <v>999999</v>
      </c>
      <c r="Q1361" s="9">
        <v>25</v>
      </c>
    </row>
    <row r="1362" spans="1:17" hidden="1" x14ac:dyDescent="0.25">
      <c r="A1362" s="8" t="str">
        <f t="shared" si="128"/>
        <v>Architectural Surgical Medical SystemsGetinge Limited</v>
      </c>
      <c r="B1362" s="8" t="str">
        <f>VLOOKUP(J1362,'Contract IDs'!A:D,4,0)</f>
        <v>Architectural Surgical Medical Systems</v>
      </c>
      <c r="C1362" s="8" t="str">
        <f>VLOOKUP(L1362,'Supplier IDs'!A:C,3,0)</f>
        <v>Getinge Limited</v>
      </c>
      <c r="D1362" s="8" t="str">
        <f t="shared" si="127"/>
        <v>Multi-Move Pendant</v>
      </c>
      <c r="E1362" s="8">
        <f t="shared" si="129"/>
        <v>0</v>
      </c>
      <c r="F1362" s="8">
        <f t="shared" si="130"/>
        <v>0</v>
      </c>
      <c r="G1362" s="8">
        <f t="shared" si="131"/>
        <v>2</v>
      </c>
      <c r="H1362" s="15">
        <f t="shared" si="132"/>
        <v>0</v>
      </c>
      <c r="I1362" s="15" t="s">
        <v>372</v>
      </c>
      <c r="J1362" s="10">
        <v>100000000733642</v>
      </c>
      <c r="K1362" s="9" t="s">
        <v>402</v>
      </c>
      <c r="L1362" s="10">
        <v>100000000612198</v>
      </c>
      <c r="M1362" s="9" t="s">
        <v>408</v>
      </c>
      <c r="N1362" s="9"/>
      <c r="O1362" s="9">
        <v>0</v>
      </c>
      <c r="P1362" s="9">
        <v>2</v>
      </c>
      <c r="Q1362" s="9">
        <v>0</v>
      </c>
    </row>
    <row r="1363" spans="1:17" hidden="1" x14ac:dyDescent="0.25">
      <c r="A1363" s="8" t="str">
        <f t="shared" si="128"/>
        <v>Architectural Surgical Medical SystemsGetinge Limited</v>
      </c>
      <c r="B1363" s="8" t="str">
        <f>VLOOKUP(J1363,'Contract IDs'!A:D,4,0)</f>
        <v>Architectural Surgical Medical Systems</v>
      </c>
      <c r="C1363" s="8" t="str">
        <f>VLOOKUP(L1363,'Supplier IDs'!A:C,3,0)</f>
        <v>Getinge Limited</v>
      </c>
      <c r="D1363" s="8" t="str">
        <f t="shared" si="127"/>
        <v>Multi-Move Pendant</v>
      </c>
      <c r="E1363" s="8">
        <f t="shared" si="129"/>
        <v>0</v>
      </c>
      <c r="F1363" s="8">
        <f t="shared" si="130"/>
        <v>3</v>
      </c>
      <c r="G1363" s="8">
        <f t="shared" si="131"/>
        <v>3</v>
      </c>
      <c r="H1363" s="15">
        <f t="shared" si="132"/>
        <v>0.25</v>
      </c>
      <c r="I1363" s="15" t="s">
        <v>372</v>
      </c>
      <c r="J1363" s="10">
        <v>100000000733642</v>
      </c>
      <c r="K1363" s="9" t="s">
        <v>402</v>
      </c>
      <c r="L1363" s="10">
        <v>100000000612198</v>
      </c>
      <c r="M1363" s="9" t="s">
        <v>408</v>
      </c>
      <c r="N1363" s="9"/>
      <c r="O1363" s="9">
        <v>3</v>
      </c>
      <c r="P1363" s="9">
        <v>3</v>
      </c>
      <c r="Q1363" s="9">
        <v>25</v>
      </c>
    </row>
    <row r="1364" spans="1:17" hidden="1" x14ac:dyDescent="0.25">
      <c r="A1364" s="8" t="str">
        <f t="shared" si="128"/>
        <v>Architectural Surgical Medical SystemsGetinge Limited</v>
      </c>
      <c r="B1364" s="8" t="str">
        <f>VLOOKUP(J1364,'Contract IDs'!A:D,4,0)</f>
        <v>Architectural Surgical Medical Systems</v>
      </c>
      <c r="C1364" s="8" t="str">
        <f>VLOOKUP(L1364,'Supplier IDs'!A:C,3,0)</f>
        <v>Getinge Limited</v>
      </c>
      <c r="D1364" s="8" t="str">
        <f t="shared" si="127"/>
        <v>Multi-Move Pendant</v>
      </c>
      <c r="E1364" s="8">
        <f t="shared" si="129"/>
        <v>0</v>
      </c>
      <c r="F1364" s="8">
        <f t="shared" si="130"/>
        <v>4</v>
      </c>
      <c r="G1364" s="8">
        <f t="shared" si="131"/>
        <v>4</v>
      </c>
      <c r="H1364" s="15">
        <f t="shared" si="132"/>
        <v>0.25</v>
      </c>
      <c r="I1364" s="15" t="s">
        <v>372</v>
      </c>
      <c r="J1364" s="10">
        <v>100000000733642</v>
      </c>
      <c r="K1364" s="9" t="s">
        <v>402</v>
      </c>
      <c r="L1364" s="10">
        <v>100000000612198</v>
      </c>
      <c r="M1364" s="9" t="s">
        <v>408</v>
      </c>
      <c r="N1364" s="9"/>
      <c r="O1364" s="9">
        <v>4</v>
      </c>
      <c r="P1364" s="9">
        <v>4</v>
      </c>
      <c r="Q1364" s="9">
        <v>25</v>
      </c>
    </row>
    <row r="1365" spans="1:17" hidden="1" x14ac:dyDescent="0.25">
      <c r="A1365" s="8" t="str">
        <f t="shared" si="128"/>
        <v>Architectural Surgical Medical SystemsGetinge Limited</v>
      </c>
      <c r="B1365" s="8" t="str">
        <f>VLOOKUP(J1365,'Contract IDs'!A:D,4,0)</f>
        <v>Architectural Surgical Medical Systems</v>
      </c>
      <c r="C1365" s="8" t="str">
        <f>VLOOKUP(L1365,'Supplier IDs'!A:C,3,0)</f>
        <v>Getinge Limited</v>
      </c>
      <c r="D1365" s="8" t="str">
        <f t="shared" si="127"/>
        <v>Multi-Move Pendant</v>
      </c>
      <c r="E1365" s="8">
        <f t="shared" si="129"/>
        <v>0</v>
      </c>
      <c r="F1365" s="8">
        <f t="shared" si="130"/>
        <v>5</v>
      </c>
      <c r="G1365" s="8">
        <f t="shared" si="131"/>
        <v>5</v>
      </c>
      <c r="H1365" s="15">
        <f t="shared" si="132"/>
        <v>0.25</v>
      </c>
      <c r="I1365" s="15" t="s">
        <v>372</v>
      </c>
      <c r="J1365" s="10">
        <v>100000000733642</v>
      </c>
      <c r="K1365" s="9" t="s">
        <v>402</v>
      </c>
      <c r="L1365" s="10">
        <v>100000000612198</v>
      </c>
      <c r="M1365" s="9" t="s">
        <v>408</v>
      </c>
      <c r="N1365" s="9"/>
      <c r="O1365" s="9">
        <v>5</v>
      </c>
      <c r="P1365" s="9">
        <v>5</v>
      </c>
      <c r="Q1365" s="9">
        <v>25</v>
      </c>
    </row>
    <row r="1366" spans="1:17" hidden="1" x14ac:dyDescent="0.25">
      <c r="A1366" s="8" t="str">
        <f t="shared" si="128"/>
        <v>Architectural Surgical Medical SystemsGetinge Limited</v>
      </c>
      <c r="B1366" s="8" t="str">
        <f>VLOOKUP(J1366,'Contract IDs'!A:D,4,0)</f>
        <v>Architectural Surgical Medical Systems</v>
      </c>
      <c r="C1366" s="8" t="str">
        <f>VLOOKUP(L1366,'Supplier IDs'!A:C,3,0)</f>
        <v>Getinge Limited</v>
      </c>
      <c r="D1366" s="8" t="str">
        <f t="shared" si="127"/>
        <v>Multi-Move Pendant</v>
      </c>
      <c r="E1366" s="8">
        <f t="shared" si="129"/>
        <v>0</v>
      </c>
      <c r="F1366" s="8">
        <f t="shared" si="130"/>
        <v>6</v>
      </c>
      <c r="G1366" s="8">
        <f t="shared" si="131"/>
        <v>10</v>
      </c>
      <c r="H1366" s="15">
        <f t="shared" si="132"/>
        <v>0.25</v>
      </c>
      <c r="I1366" s="15" t="s">
        <v>372</v>
      </c>
      <c r="J1366" s="10">
        <v>100000000733642</v>
      </c>
      <c r="K1366" s="9" t="s">
        <v>402</v>
      </c>
      <c r="L1366" s="10">
        <v>100000000612198</v>
      </c>
      <c r="M1366" s="9" t="s">
        <v>408</v>
      </c>
      <c r="N1366" s="9"/>
      <c r="O1366" s="9">
        <v>6</v>
      </c>
      <c r="P1366" s="9">
        <v>10</v>
      </c>
      <c r="Q1366" s="9">
        <v>25</v>
      </c>
    </row>
    <row r="1367" spans="1:17" hidden="1" x14ac:dyDescent="0.25">
      <c r="A1367" s="8" t="str">
        <f t="shared" si="128"/>
        <v>Architectural Surgical Medical SystemsGetinge Limited</v>
      </c>
      <c r="B1367" s="8" t="str">
        <f>VLOOKUP(J1367,'Contract IDs'!A:D,4,0)</f>
        <v>Architectural Surgical Medical Systems</v>
      </c>
      <c r="C1367" s="8" t="str">
        <f>VLOOKUP(L1367,'Supplier IDs'!A:C,3,0)</f>
        <v>Getinge Limited</v>
      </c>
      <c r="D1367" s="8" t="str">
        <f t="shared" si="127"/>
        <v>Multi-Move Pendant</v>
      </c>
      <c r="E1367" s="8">
        <f t="shared" si="129"/>
        <v>0</v>
      </c>
      <c r="F1367" s="8">
        <f t="shared" si="130"/>
        <v>11</v>
      </c>
      <c r="G1367" s="8">
        <f t="shared" si="131"/>
        <v>15</v>
      </c>
      <c r="H1367" s="15">
        <f t="shared" si="132"/>
        <v>0.25</v>
      </c>
      <c r="I1367" s="15" t="s">
        <v>372</v>
      </c>
      <c r="J1367" s="10">
        <v>100000000733642</v>
      </c>
      <c r="K1367" s="9" t="s">
        <v>402</v>
      </c>
      <c r="L1367" s="10">
        <v>100000000612198</v>
      </c>
      <c r="M1367" s="9" t="s">
        <v>408</v>
      </c>
      <c r="N1367" s="9"/>
      <c r="O1367" s="9">
        <v>11</v>
      </c>
      <c r="P1367" s="9">
        <v>15</v>
      </c>
      <c r="Q1367" s="9">
        <v>25</v>
      </c>
    </row>
    <row r="1368" spans="1:17" hidden="1" x14ac:dyDescent="0.25">
      <c r="A1368" s="8" t="str">
        <f t="shared" si="128"/>
        <v>Architectural Surgical Medical SystemsGetinge Limited</v>
      </c>
      <c r="B1368" s="8" t="str">
        <f>VLOOKUP(J1368,'Contract IDs'!A:D,4,0)</f>
        <v>Architectural Surgical Medical Systems</v>
      </c>
      <c r="C1368" s="8" t="str">
        <f>VLOOKUP(L1368,'Supplier IDs'!A:C,3,0)</f>
        <v>Getinge Limited</v>
      </c>
      <c r="D1368" s="8" t="str">
        <f t="shared" si="127"/>
        <v>Multi-Move Pendant</v>
      </c>
      <c r="E1368" s="8">
        <f t="shared" si="129"/>
        <v>0</v>
      </c>
      <c r="F1368" s="8">
        <f t="shared" si="130"/>
        <v>16</v>
      </c>
      <c r="G1368" s="8">
        <f t="shared" si="131"/>
        <v>20</v>
      </c>
      <c r="H1368" s="15">
        <f t="shared" si="132"/>
        <v>0.25</v>
      </c>
      <c r="I1368" s="15" t="s">
        <v>372</v>
      </c>
      <c r="J1368" s="10">
        <v>100000000733642</v>
      </c>
      <c r="K1368" s="9" t="s">
        <v>402</v>
      </c>
      <c r="L1368" s="10">
        <v>100000000612198</v>
      </c>
      <c r="M1368" s="9" t="s">
        <v>408</v>
      </c>
      <c r="N1368" s="9"/>
      <c r="O1368" s="9">
        <v>16</v>
      </c>
      <c r="P1368" s="9">
        <v>20</v>
      </c>
      <c r="Q1368" s="9">
        <v>25</v>
      </c>
    </row>
    <row r="1369" spans="1:17" hidden="1" x14ac:dyDescent="0.25">
      <c r="A1369" s="8" t="str">
        <f t="shared" si="128"/>
        <v>Architectural Surgical Medical SystemsGetinge Limited</v>
      </c>
      <c r="B1369" s="8" t="str">
        <f>VLOOKUP(J1369,'Contract IDs'!A:D,4,0)</f>
        <v>Architectural Surgical Medical Systems</v>
      </c>
      <c r="C1369" s="8" t="str">
        <f>VLOOKUP(L1369,'Supplier IDs'!A:C,3,0)</f>
        <v>Getinge Limited</v>
      </c>
      <c r="D1369" s="8" t="str">
        <f t="shared" si="127"/>
        <v>Multi-Move Pendant</v>
      </c>
      <c r="E1369" s="8">
        <f t="shared" si="129"/>
        <v>0</v>
      </c>
      <c r="F1369" s="8">
        <f t="shared" si="130"/>
        <v>21</v>
      </c>
      <c r="G1369" s="8">
        <f t="shared" si="131"/>
        <v>25</v>
      </c>
      <c r="H1369" s="15">
        <f t="shared" si="132"/>
        <v>0.25</v>
      </c>
      <c r="I1369" s="15" t="s">
        <v>372</v>
      </c>
      <c r="J1369" s="10">
        <v>100000000733642</v>
      </c>
      <c r="K1369" s="9" t="s">
        <v>402</v>
      </c>
      <c r="L1369" s="10">
        <v>100000000612198</v>
      </c>
      <c r="M1369" s="9" t="s">
        <v>408</v>
      </c>
      <c r="N1369" s="9"/>
      <c r="O1369" s="9">
        <v>21</v>
      </c>
      <c r="P1369" s="9">
        <v>25</v>
      </c>
      <c r="Q1369" s="9">
        <v>25</v>
      </c>
    </row>
    <row r="1370" spans="1:17" hidden="1" x14ac:dyDescent="0.25">
      <c r="A1370" s="8" t="str">
        <f t="shared" si="128"/>
        <v>Architectural Surgical Medical SystemsGetinge Limited</v>
      </c>
      <c r="B1370" s="8" t="str">
        <f>VLOOKUP(J1370,'Contract IDs'!A:D,4,0)</f>
        <v>Architectural Surgical Medical Systems</v>
      </c>
      <c r="C1370" s="8" t="str">
        <f>VLOOKUP(L1370,'Supplier IDs'!A:C,3,0)</f>
        <v>Getinge Limited</v>
      </c>
      <c r="D1370" s="8" t="str">
        <f t="shared" si="127"/>
        <v>Multi-Move Pendant</v>
      </c>
      <c r="E1370" s="8">
        <f t="shared" si="129"/>
        <v>0</v>
      </c>
      <c r="F1370" s="8">
        <f t="shared" si="130"/>
        <v>26</v>
      </c>
      <c r="G1370" s="8">
        <f t="shared" si="131"/>
        <v>999999</v>
      </c>
      <c r="H1370" s="15">
        <f t="shared" si="132"/>
        <v>0.25</v>
      </c>
      <c r="I1370" s="15" t="s">
        <v>372</v>
      </c>
      <c r="J1370" s="10">
        <v>100000000733642</v>
      </c>
      <c r="K1370" s="9" t="s">
        <v>402</v>
      </c>
      <c r="L1370" s="10">
        <v>100000000612198</v>
      </c>
      <c r="M1370" s="9" t="s">
        <v>408</v>
      </c>
      <c r="N1370" s="9"/>
      <c r="O1370" s="9">
        <v>26</v>
      </c>
      <c r="P1370" s="9">
        <v>999999</v>
      </c>
      <c r="Q1370" s="9">
        <v>25</v>
      </c>
    </row>
    <row r="1371" spans="1:17" hidden="1" x14ac:dyDescent="0.25">
      <c r="A1371" s="8" t="str">
        <f t="shared" si="128"/>
        <v>Architectural Surgical Medical SystemsRyna Medical Uk Limited</v>
      </c>
      <c r="B1371" s="8" t="str">
        <f>VLOOKUP(J1371,'Contract IDs'!A:D,4,0)</f>
        <v>Architectural Surgical Medical Systems</v>
      </c>
      <c r="C1371" s="8" t="str">
        <f>VLOOKUP(L1371,'Supplier IDs'!A:C,3,0)</f>
        <v>Ryna Medical Uk Limited</v>
      </c>
      <c r="D1371" s="8" t="str">
        <f t="shared" si="127"/>
        <v>Examination Light</v>
      </c>
      <c r="E1371" s="8">
        <f t="shared" si="129"/>
        <v>0</v>
      </c>
      <c r="F1371" s="8">
        <f t="shared" si="130"/>
        <v>0</v>
      </c>
      <c r="G1371" s="8">
        <f t="shared" si="131"/>
        <v>2</v>
      </c>
      <c r="H1371" s="15">
        <f t="shared" si="132"/>
        <v>0.01</v>
      </c>
      <c r="I1371" s="15" t="s">
        <v>372</v>
      </c>
      <c r="J1371" s="10">
        <v>100000000733642</v>
      </c>
      <c r="K1371" s="9" t="s">
        <v>402</v>
      </c>
      <c r="L1371" s="10">
        <v>100000000611307</v>
      </c>
      <c r="M1371" s="9" t="s">
        <v>404</v>
      </c>
      <c r="N1371" s="9"/>
      <c r="O1371" s="9">
        <v>0</v>
      </c>
      <c r="P1371" s="9">
        <v>2</v>
      </c>
      <c r="Q1371" s="9">
        <v>1</v>
      </c>
    </row>
    <row r="1372" spans="1:17" hidden="1" x14ac:dyDescent="0.25">
      <c r="A1372" s="8" t="str">
        <f t="shared" si="128"/>
        <v>Architectural Surgical Medical SystemsRyna Medical Uk Limited</v>
      </c>
      <c r="B1372" s="8" t="str">
        <f>VLOOKUP(J1372,'Contract IDs'!A:D,4,0)</f>
        <v>Architectural Surgical Medical Systems</v>
      </c>
      <c r="C1372" s="8" t="str">
        <f>VLOOKUP(L1372,'Supplier IDs'!A:C,3,0)</f>
        <v>Ryna Medical Uk Limited</v>
      </c>
      <c r="D1372" s="8" t="str">
        <f t="shared" si="127"/>
        <v>Examination Light</v>
      </c>
      <c r="E1372" s="8">
        <f t="shared" si="129"/>
        <v>0</v>
      </c>
      <c r="F1372" s="8">
        <f t="shared" si="130"/>
        <v>3</v>
      </c>
      <c r="G1372" s="8">
        <f t="shared" si="131"/>
        <v>3</v>
      </c>
      <c r="H1372" s="15">
        <f t="shared" si="132"/>
        <v>1.4999999999999999E-2</v>
      </c>
      <c r="I1372" s="15" t="s">
        <v>372</v>
      </c>
      <c r="J1372" s="10">
        <v>100000000733642</v>
      </c>
      <c r="K1372" s="9" t="s">
        <v>402</v>
      </c>
      <c r="L1372" s="10">
        <v>100000000611307</v>
      </c>
      <c r="M1372" s="9" t="s">
        <v>404</v>
      </c>
      <c r="N1372" s="9"/>
      <c r="O1372" s="9">
        <v>3</v>
      </c>
      <c r="P1372" s="9">
        <v>3</v>
      </c>
      <c r="Q1372" s="9">
        <v>1.5</v>
      </c>
    </row>
    <row r="1373" spans="1:17" hidden="1" x14ac:dyDescent="0.25">
      <c r="A1373" s="8" t="str">
        <f t="shared" si="128"/>
        <v>Architectural Surgical Medical SystemsRyna Medical Uk Limited</v>
      </c>
      <c r="B1373" s="8" t="str">
        <f>VLOOKUP(J1373,'Contract IDs'!A:D,4,0)</f>
        <v>Architectural Surgical Medical Systems</v>
      </c>
      <c r="C1373" s="8" t="str">
        <f>VLOOKUP(L1373,'Supplier IDs'!A:C,3,0)</f>
        <v>Ryna Medical Uk Limited</v>
      </c>
      <c r="D1373" s="8" t="str">
        <f t="shared" si="127"/>
        <v>Examination Light</v>
      </c>
      <c r="E1373" s="8">
        <f t="shared" si="129"/>
        <v>0</v>
      </c>
      <c r="F1373" s="8">
        <f t="shared" si="130"/>
        <v>4</v>
      </c>
      <c r="G1373" s="8">
        <f t="shared" si="131"/>
        <v>4</v>
      </c>
      <c r="H1373" s="15">
        <f t="shared" si="132"/>
        <v>1.8000000000000002E-2</v>
      </c>
      <c r="I1373" s="15" t="s">
        <v>372</v>
      </c>
      <c r="J1373" s="10">
        <v>100000000733642</v>
      </c>
      <c r="K1373" s="9" t="s">
        <v>402</v>
      </c>
      <c r="L1373" s="10">
        <v>100000000611307</v>
      </c>
      <c r="M1373" s="9" t="s">
        <v>404</v>
      </c>
      <c r="N1373" s="9"/>
      <c r="O1373" s="9">
        <v>4</v>
      </c>
      <c r="P1373" s="9">
        <v>4</v>
      </c>
      <c r="Q1373" s="9">
        <v>1.8</v>
      </c>
    </row>
    <row r="1374" spans="1:17" hidden="1" x14ac:dyDescent="0.25">
      <c r="A1374" s="8" t="str">
        <f t="shared" si="128"/>
        <v>Architectural Surgical Medical SystemsRyna Medical Uk Limited</v>
      </c>
      <c r="B1374" s="8" t="str">
        <f>VLOOKUP(J1374,'Contract IDs'!A:D,4,0)</f>
        <v>Architectural Surgical Medical Systems</v>
      </c>
      <c r="C1374" s="8" t="str">
        <f>VLOOKUP(L1374,'Supplier IDs'!A:C,3,0)</f>
        <v>Ryna Medical Uk Limited</v>
      </c>
      <c r="D1374" s="8" t="str">
        <f t="shared" si="127"/>
        <v>Examination Light</v>
      </c>
      <c r="E1374" s="8">
        <f t="shared" si="129"/>
        <v>0</v>
      </c>
      <c r="F1374" s="8">
        <f t="shared" si="130"/>
        <v>5</v>
      </c>
      <c r="G1374" s="8">
        <f t="shared" si="131"/>
        <v>5</v>
      </c>
      <c r="H1374" s="15">
        <f t="shared" si="132"/>
        <v>0.02</v>
      </c>
      <c r="I1374" s="15" t="s">
        <v>372</v>
      </c>
      <c r="J1374" s="10">
        <v>100000000733642</v>
      </c>
      <c r="K1374" s="9" t="s">
        <v>402</v>
      </c>
      <c r="L1374" s="10">
        <v>100000000611307</v>
      </c>
      <c r="M1374" s="9" t="s">
        <v>404</v>
      </c>
      <c r="N1374" s="9"/>
      <c r="O1374" s="9">
        <v>5</v>
      </c>
      <c r="P1374" s="9">
        <v>5</v>
      </c>
      <c r="Q1374" s="9">
        <v>2</v>
      </c>
    </row>
    <row r="1375" spans="1:17" hidden="1" x14ac:dyDescent="0.25">
      <c r="A1375" s="8" t="str">
        <f t="shared" si="128"/>
        <v>Architectural Surgical Medical SystemsRyna Medical Uk Limited</v>
      </c>
      <c r="B1375" s="8" t="str">
        <f>VLOOKUP(J1375,'Contract IDs'!A:D,4,0)</f>
        <v>Architectural Surgical Medical Systems</v>
      </c>
      <c r="C1375" s="8" t="str">
        <f>VLOOKUP(L1375,'Supplier IDs'!A:C,3,0)</f>
        <v>Ryna Medical Uk Limited</v>
      </c>
      <c r="D1375" s="8" t="str">
        <f t="shared" si="127"/>
        <v>Examination Light</v>
      </c>
      <c r="E1375" s="8">
        <f t="shared" si="129"/>
        <v>0</v>
      </c>
      <c r="F1375" s="8">
        <f t="shared" si="130"/>
        <v>6</v>
      </c>
      <c r="G1375" s="8">
        <f t="shared" si="131"/>
        <v>10</v>
      </c>
      <c r="H1375" s="15">
        <f t="shared" si="132"/>
        <v>2.5000000000000001E-2</v>
      </c>
      <c r="I1375" s="15" t="s">
        <v>372</v>
      </c>
      <c r="J1375" s="10">
        <v>100000000733642</v>
      </c>
      <c r="K1375" s="9" t="s">
        <v>402</v>
      </c>
      <c r="L1375" s="10">
        <v>100000000611307</v>
      </c>
      <c r="M1375" s="9" t="s">
        <v>404</v>
      </c>
      <c r="N1375" s="9"/>
      <c r="O1375" s="9">
        <v>6</v>
      </c>
      <c r="P1375" s="9">
        <v>10</v>
      </c>
      <c r="Q1375" s="9">
        <v>2.5</v>
      </c>
    </row>
    <row r="1376" spans="1:17" hidden="1" x14ac:dyDescent="0.25">
      <c r="A1376" s="8" t="str">
        <f t="shared" si="128"/>
        <v>Architectural Surgical Medical SystemsRyna Medical Uk Limited</v>
      </c>
      <c r="B1376" s="8" t="str">
        <f>VLOOKUP(J1376,'Contract IDs'!A:D,4,0)</f>
        <v>Architectural Surgical Medical Systems</v>
      </c>
      <c r="C1376" s="8" t="str">
        <f>VLOOKUP(L1376,'Supplier IDs'!A:C,3,0)</f>
        <v>Ryna Medical Uk Limited</v>
      </c>
      <c r="D1376" s="8" t="str">
        <f t="shared" si="127"/>
        <v>Examination Light</v>
      </c>
      <c r="E1376" s="8">
        <f t="shared" si="129"/>
        <v>0</v>
      </c>
      <c r="F1376" s="8">
        <f t="shared" si="130"/>
        <v>11</v>
      </c>
      <c r="G1376" s="8">
        <f t="shared" si="131"/>
        <v>15</v>
      </c>
      <c r="H1376" s="15">
        <f t="shared" si="132"/>
        <v>2.7999999999999997E-2</v>
      </c>
      <c r="I1376" s="15" t="s">
        <v>372</v>
      </c>
      <c r="J1376" s="10">
        <v>100000000733642</v>
      </c>
      <c r="K1376" s="9" t="s">
        <v>402</v>
      </c>
      <c r="L1376" s="10">
        <v>100000000611307</v>
      </c>
      <c r="M1376" s="9" t="s">
        <v>404</v>
      </c>
      <c r="N1376" s="9"/>
      <c r="O1376" s="9">
        <v>11</v>
      </c>
      <c r="P1376" s="9">
        <v>15</v>
      </c>
      <c r="Q1376" s="9">
        <v>2.8</v>
      </c>
    </row>
    <row r="1377" spans="1:17" hidden="1" x14ac:dyDescent="0.25">
      <c r="A1377" s="8" t="str">
        <f t="shared" si="128"/>
        <v>Architectural Surgical Medical SystemsRyna Medical Uk Limited</v>
      </c>
      <c r="B1377" s="8" t="str">
        <f>VLOOKUP(J1377,'Contract IDs'!A:D,4,0)</f>
        <v>Architectural Surgical Medical Systems</v>
      </c>
      <c r="C1377" s="8" t="str">
        <f>VLOOKUP(L1377,'Supplier IDs'!A:C,3,0)</f>
        <v>Ryna Medical Uk Limited</v>
      </c>
      <c r="D1377" s="8" t="str">
        <f t="shared" si="127"/>
        <v>Examination Light</v>
      </c>
      <c r="E1377" s="8">
        <f t="shared" si="129"/>
        <v>0</v>
      </c>
      <c r="F1377" s="8">
        <f t="shared" si="130"/>
        <v>16</v>
      </c>
      <c r="G1377" s="8">
        <f t="shared" si="131"/>
        <v>20</v>
      </c>
      <c r="H1377" s="15">
        <f t="shared" si="132"/>
        <v>0.03</v>
      </c>
      <c r="I1377" s="15" t="s">
        <v>372</v>
      </c>
      <c r="J1377" s="10">
        <v>100000000733642</v>
      </c>
      <c r="K1377" s="9" t="s">
        <v>402</v>
      </c>
      <c r="L1377" s="10">
        <v>100000000611307</v>
      </c>
      <c r="M1377" s="9" t="s">
        <v>404</v>
      </c>
      <c r="N1377" s="9"/>
      <c r="O1377" s="9">
        <v>16</v>
      </c>
      <c r="P1377" s="9">
        <v>20</v>
      </c>
      <c r="Q1377" s="9">
        <v>3</v>
      </c>
    </row>
    <row r="1378" spans="1:17" hidden="1" x14ac:dyDescent="0.25">
      <c r="A1378" s="8" t="str">
        <f t="shared" si="128"/>
        <v>Architectural Surgical Medical SystemsRyna Medical Uk Limited</v>
      </c>
      <c r="B1378" s="8" t="str">
        <f>VLOOKUP(J1378,'Contract IDs'!A:D,4,0)</f>
        <v>Architectural Surgical Medical Systems</v>
      </c>
      <c r="C1378" s="8" t="str">
        <f>VLOOKUP(L1378,'Supplier IDs'!A:C,3,0)</f>
        <v>Ryna Medical Uk Limited</v>
      </c>
      <c r="D1378" s="8" t="str">
        <f t="shared" si="127"/>
        <v>Examination Light</v>
      </c>
      <c r="E1378" s="8">
        <f t="shared" si="129"/>
        <v>0</v>
      </c>
      <c r="F1378" s="8">
        <f t="shared" si="130"/>
        <v>21</v>
      </c>
      <c r="G1378" s="8">
        <f t="shared" si="131"/>
        <v>25</v>
      </c>
      <c r="H1378" s="15">
        <f t="shared" si="132"/>
        <v>3.5000000000000003E-2</v>
      </c>
      <c r="I1378" s="15" t="s">
        <v>372</v>
      </c>
      <c r="J1378" s="10">
        <v>100000000733642</v>
      </c>
      <c r="K1378" s="9" t="s">
        <v>402</v>
      </c>
      <c r="L1378" s="10">
        <v>100000000611307</v>
      </c>
      <c r="M1378" s="9" t="s">
        <v>404</v>
      </c>
      <c r="N1378" s="9"/>
      <c r="O1378" s="9">
        <v>21</v>
      </c>
      <c r="P1378" s="9">
        <v>25</v>
      </c>
      <c r="Q1378" s="9">
        <v>3.5</v>
      </c>
    </row>
    <row r="1379" spans="1:17" hidden="1" x14ac:dyDescent="0.25">
      <c r="A1379" s="8" t="str">
        <f t="shared" si="128"/>
        <v>Architectural Surgical Medical SystemsRyna Medical Uk Limited</v>
      </c>
      <c r="B1379" s="8" t="str">
        <f>VLOOKUP(J1379,'Contract IDs'!A:D,4,0)</f>
        <v>Architectural Surgical Medical Systems</v>
      </c>
      <c r="C1379" s="8" t="str">
        <f>VLOOKUP(L1379,'Supplier IDs'!A:C,3,0)</f>
        <v>Ryna Medical Uk Limited</v>
      </c>
      <c r="D1379" s="8" t="str">
        <f t="shared" si="127"/>
        <v>Examination Light</v>
      </c>
      <c r="E1379" s="8">
        <f t="shared" si="129"/>
        <v>0</v>
      </c>
      <c r="F1379" s="8">
        <f t="shared" si="130"/>
        <v>26</v>
      </c>
      <c r="G1379" s="8">
        <f t="shared" si="131"/>
        <v>999999</v>
      </c>
      <c r="H1379" s="15">
        <f t="shared" si="132"/>
        <v>0.04</v>
      </c>
      <c r="I1379" s="15" t="s">
        <v>372</v>
      </c>
      <c r="J1379" s="10">
        <v>100000000733642</v>
      </c>
      <c r="K1379" s="9" t="s">
        <v>402</v>
      </c>
      <c r="L1379" s="10">
        <v>100000000611307</v>
      </c>
      <c r="M1379" s="9" t="s">
        <v>404</v>
      </c>
      <c r="N1379" s="9"/>
      <c r="O1379" s="9">
        <v>26</v>
      </c>
      <c r="P1379" s="9">
        <v>999999</v>
      </c>
      <c r="Q1379" s="9">
        <v>4</v>
      </c>
    </row>
    <row r="1380" spans="1:17" hidden="1" x14ac:dyDescent="0.25">
      <c r="A1380" s="8" t="str">
        <f t="shared" si="128"/>
        <v>Architectural Surgical Medical SystemsRyna Medical Uk Limited</v>
      </c>
      <c r="B1380" s="8" t="str">
        <f>VLOOKUP(J1380,'Contract IDs'!A:D,4,0)</f>
        <v>Architectural Surgical Medical Systems</v>
      </c>
      <c r="C1380" s="8" t="str">
        <f>VLOOKUP(L1380,'Supplier IDs'!A:C,3,0)</f>
        <v>Ryna Medical Uk Limited</v>
      </c>
      <c r="D1380" s="8" t="str">
        <f t="shared" si="127"/>
        <v>Fixed Pendant</v>
      </c>
      <c r="E1380" s="8">
        <f t="shared" si="129"/>
        <v>0</v>
      </c>
      <c r="F1380" s="8">
        <f t="shared" si="130"/>
        <v>0</v>
      </c>
      <c r="G1380" s="8">
        <f t="shared" si="131"/>
        <v>2</v>
      </c>
      <c r="H1380" s="15">
        <f t="shared" si="132"/>
        <v>0.01</v>
      </c>
      <c r="I1380" s="15" t="s">
        <v>372</v>
      </c>
      <c r="J1380" s="10">
        <v>100000000733642</v>
      </c>
      <c r="K1380" s="9" t="s">
        <v>402</v>
      </c>
      <c r="L1380" s="10">
        <v>100000000611307</v>
      </c>
      <c r="M1380" s="9" t="s">
        <v>405</v>
      </c>
      <c r="N1380" s="9"/>
      <c r="O1380" s="9">
        <v>0</v>
      </c>
      <c r="P1380" s="9">
        <v>2</v>
      </c>
      <c r="Q1380" s="9">
        <v>1</v>
      </c>
    </row>
    <row r="1381" spans="1:17" hidden="1" x14ac:dyDescent="0.25">
      <c r="A1381" s="8" t="str">
        <f t="shared" si="128"/>
        <v>Architectural Surgical Medical SystemsRyna Medical Uk Limited</v>
      </c>
      <c r="B1381" s="8" t="str">
        <f>VLOOKUP(J1381,'Contract IDs'!A:D,4,0)</f>
        <v>Architectural Surgical Medical Systems</v>
      </c>
      <c r="C1381" s="8" t="str">
        <f>VLOOKUP(L1381,'Supplier IDs'!A:C,3,0)</f>
        <v>Ryna Medical Uk Limited</v>
      </c>
      <c r="D1381" s="8" t="str">
        <f t="shared" si="127"/>
        <v>Fixed Pendant</v>
      </c>
      <c r="E1381" s="8">
        <f t="shared" si="129"/>
        <v>0</v>
      </c>
      <c r="F1381" s="8">
        <f t="shared" si="130"/>
        <v>3</v>
      </c>
      <c r="G1381" s="8">
        <f t="shared" si="131"/>
        <v>3</v>
      </c>
      <c r="H1381" s="15">
        <f t="shared" si="132"/>
        <v>1.4999999999999999E-2</v>
      </c>
      <c r="I1381" s="15" t="s">
        <v>372</v>
      </c>
      <c r="J1381" s="10">
        <v>100000000733642</v>
      </c>
      <c r="K1381" s="9" t="s">
        <v>402</v>
      </c>
      <c r="L1381" s="10">
        <v>100000000611307</v>
      </c>
      <c r="M1381" s="9" t="s">
        <v>405</v>
      </c>
      <c r="N1381" s="9"/>
      <c r="O1381" s="9">
        <v>3</v>
      </c>
      <c r="P1381" s="9">
        <v>3</v>
      </c>
      <c r="Q1381" s="9">
        <v>1.5</v>
      </c>
    </row>
    <row r="1382" spans="1:17" hidden="1" x14ac:dyDescent="0.25">
      <c r="A1382" s="8" t="str">
        <f t="shared" si="128"/>
        <v>Architectural Surgical Medical SystemsRyna Medical Uk Limited</v>
      </c>
      <c r="B1382" s="8" t="str">
        <f>VLOOKUP(J1382,'Contract IDs'!A:D,4,0)</f>
        <v>Architectural Surgical Medical Systems</v>
      </c>
      <c r="C1382" s="8" t="str">
        <f>VLOOKUP(L1382,'Supplier IDs'!A:C,3,0)</f>
        <v>Ryna Medical Uk Limited</v>
      </c>
      <c r="D1382" s="8" t="str">
        <f t="shared" si="127"/>
        <v>Fixed Pendant</v>
      </c>
      <c r="E1382" s="8">
        <f t="shared" si="129"/>
        <v>0</v>
      </c>
      <c r="F1382" s="8">
        <f t="shared" si="130"/>
        <v>4</v>
      </c>
      <c r="G1382" s="8">
        <f t="shared" si="131"/>
        <v>4</v>
      </c>
      <c r="H1382" s="15">
        <f t="shared" si="132"/>
        <v>1.8000000000000002E-2</v>
      </c>
      <c r="I1382" s="15" t="s">
        <v>372</v>
      </c>
      <c r="J1382" s="10">
        <v>100000000733642</v>
      </c>
      <c r="K1382" s="9" t="s">
        <v>402</v>
      </c>
      <c r="L1382" s="10">
        <v>100000000611307</v>
      </c>
      <c r="M1382" s="9" t="s">
        <v>405</v>
      </c>
      <c r="N1382" s="9"/>
      <c r="O1382" s="9">
        <v>4</v>
      </c>
      <c r="P1382" s="9">
        <v>4</v>
      </c>
      <c r="Q1382" s="9">
        <v>1.8</v>
      </c>
    </row>
    <row r="1383" spans="1:17" hidden="1" x14ac:dyDescent="0.25">
      <c r="A1383" s="8" t="str">
        <f t="shared" si="128"/>
        <v>Architectural Surgical Medical SystemsRyna Medical Uk Limited</v>
      </c>
      <c r="B1383" s="8" t="str">
        <f>VLOOKUP(J1383,'Contract IDs'!A:D,4,0)</f>
        <v>Architectural Surgical Medical Systems</v>
      </c>
      <c r="C1383" s="8" t="str">
        <f>VLOOKUP(L1383,'Supplier IDs'!A:C,3,0)</f>
        <v>Ryna Medical Uk Limited</v>
      </c>
      <c r="D1383" s="8" t="str">
        <f t="shared" si="127"/>
        <v>Fixed Pendant</v>
      </c>
      <c r="E1383" s="8">
        <f t="shared" si="129"/>
        <v>0</v>
      </c>
      <c r="F1383" s="8">
        <f t="shared" si="130"/>
        <v>5</v>
      </c>
      <c r="G1383" s="8">
        <f t="shared" si="131"/>
        <v>5</v>
      </c>
      <c r="H1383" s="15">
        <f t="shared" si="132"/>
        <v>0.02</v>
      </c>
      <c r="I1383" s="15" t="s">
        <v>372</v>
      </c>
      <c r="J1383" s="10">
        <v>100000000733642</v>
      </c>
      <c r="K1383" s="9" t="s">
        <v>402</v>
      </c>
      <c r="L1383" s="10">
        <v>100000000611307</v>
      </c>
      <c r="M1383" s="9" t="s">
        <v>405</v>
      </c>
      <c r="N1383" s="9"/>
      <c r="O1383" s="9">
        <v>5</v>
      </c>
      <c r="P1383" s="9">
        <v>5</v>
      </c>
      <c r="Q1383" s="9">
        <v>2</v>
      </c>
    </row>
    <row r="1384" spans="1:17" hidden="1" x14ac:dyDescent="0.25">
      <c r="A1384" s="8" t="str">
        <f t="shared" si="128"/>
        <v>Architectural Surgical Medical SystemsRyna Medical Uk Limited</v>
      </c>
      <c r="B1384" s="8" t="str">
        <f>VLOOKUP(J1384,'Contract IDs'!A:D,4,0)</f>
        <v>Architectural Surgical Medical Systems</v>
      </c>
      <c r="C1384" s="8" t="str">
        <f>VLOOKUP(L1384,'Supplier IDs'!A:C,3,0)</f>
        <v>Ryna Medical Uk Limited</v>
      </c>
      <c r="D1384" s="8" t="str">
        <f t="shared" si="127"/>
        <v>Fixed Pendant</v>
      </c>
      <c r="E1384" s="8">
        <f t="shared" si="129"/>
        <v>0</v>
      </c>
      <c r="F1384" s="8">
        <f t="shared" si="130"/>
        <v>6</v>
      </c>
      <c r="G1384" s="8">
        <f t="shared" si="131"/>
        <v>10</v>
      </c>
      <c r="H1384" s="15">
        <f t="shared" si="132"/>
        <v>2.5000000000000001E-2</v>
      </c>
      <c r="I1384" s="15" t="s">
        <v>372</v>
      </c>
      <c r="J1384" s="10">
        <v>100000000733642</v>
      </c>
      <c r="K1384" s="9" t="s">
        <v>402</v>
      </c>
      <c r="L1384" s="10">
        <v>100000000611307</v>
      </c>
      <c r="M1384" s="9" t="s">
        <v>405</v>
      </c>
      <c r="N1384" s="9"/>
      <c r="O1384" s="9">
        <v>6</v>
      </c>
      <c r="P1384" s="9">
        <v>10</v>
      </c>
      <c r="Q1384" s="9">
        <v>2.5</v>
      </c>
    </row>
    <row r="1385" spans="1:17" hidden="1" x14ac:dyDescent="0.25">
      <c r="A1385" s="8" t="str">
        <f t="shared" si="128"/>
        <v>Architectural Surgical Medical SystemsRyna Medical Uk Limited</v>
      </c>
      <c r="B1385" s="8" t="str">
        <f>VLOOKUP(J1385,'Contract IDs'!A:D,4,0)</f>
        <v>Architectural Surgical Medical Systems</v>
      </c>
      <c r="C1385" s="8" t="str">
        <f>VLOOKUP(L1385,'Supplier IDs'!A:C,3,0)</f>
        <v>Ryna Medical Uk Limited</v>
      </c>
      <c r="D1385" s="8" t="str">
        <f t="shared" si="127"/>
        <v>Fixed Pendant</v>
      </c>
      <c r="E1385" s="8">
        <f t="shared" si="129"/>
        <v>0</v>
      </c>
      <c r="F1385" s="8">
        <f t="shared" si="130"/>
        <v>11</v>
      </c>
      <c r="G1385" s="8">
        <f t="shared" si="131"/>
        <v>15</v>
      </c>
      <c r="H1385" s="15">
        <f t="shared" si="132"/>
        <v>2.7999999999999997E-2</v>
      </c>
      <c r="I1385" s="15" t="s">
        <v>372</v>
      </c>
      <c r="J1385" s="10">
        <v>100000000733642</v>
      </c>
      <c r="K1385" s="9" t="s">
        <v>402</v>
      </c>
      <c r="L1385" s="10">
        <v>100000000611307</v>
      </c>
      <c r="M1385" s="9" t="s">
        <v>405</v>
      </c>
      <c r="N1385" s="9"/>
      <c r="O1385" s="9">
        <v>11</v>
      </c>
      <c r="P1385" s="9">
        <v>15</v>
      </c>
      <c r="Q1385" s="9">
        <v>2.8</v>
      </c>
    </row>
    <row r="1386" spans="1:17" hidden="1" x14ac:dyDescent="0.25">
      <c r="A1386" s="8" t="str">
        <f t="shared" si="128"/>
        <v>Architectural Surgical Medical SystemsRyna Medical Uk Limited</v>
      </c>
      <c r="B1386" s="8" t="str">
        <f>VLOOKUP(J1386,'Contract IDs'!A:D,4,0)</f>
        <v>Architectural Surgical Medical Systems</v>
      </c>
      <c r="C1386" s="8" t="str">
        <f>VLOOKUP(L1386,'Supplier IDs'!A:C,3,0)</f>
        <v>Ryna Medical Uk Limited</v>
      </c>
      <c r="D1386" s="8" t="str">
        <f t="shared" si="127"/>
        <v>Fixed Pendant</v>
      </c>
      <c r="E1386" s="8">
        <f t="shared" si="129"/>
        <v>0</v>
      </c>
      <c r="F1386" s="8">
        <f t="shared" si="130"/>
        <v>16</v>
      </c>
      <c r="G1386" s="8">
        <f t="shared" si="131"/>
        <v>20</v>
      </c>
      <c r="H1386" s="15">
        <f t="shared" si="132"/>
        <v>0.03</v>
      </c>
      <c r="I1386" s="15" t="s">
        <v>372</v>
      </c>
      <c r="J1386" s="10">
        <v>100000000733642</v>
      </c>
      <c r="K1386" s="9" t="s">
        <v>402</v>
      </c>
      <c r="L1386" s="10">
        <v>100000000611307</v>
      </c>
      <c r="M1386" s="9" t="s">
        <v>405</v>
      </c>
      <c r="N1386" s="9"/>
      <c r="O1386" s="9">
        <v>16</v>
      </c>
      <c r="P1386" s="9">
        <v>20</v>
      </c>
      <c r="Q1386" s="9">
        <v>3</v>
      </c>
    </row>
    <row r="1387" spans="1:17" hidden="1" x14ac:dyDescent="0.25">
      <c r="A1387" s="8" t="str">
        <f t="shared" si="128"/>
        <v>Architectural Surgical Medical SystemsRyna Medical Uk Limited</v>
      </c>
      <c r="B1387" s="8" t="str">
        <f>VLOOKUP(J1387,'Contract IDs'!A:D,4,0)</f>
        <v>Architectural Surgical Medical Systems</v>
      </c>
      <c r="C1387" s="8" t="str">
        <f>VLOOKUP(L1387,'Supplier IDs'!A:C,3,0)</f>
        <v>Ryna Medical Uk Limited</v>
      </c>
      <c r="D1387" s="8" t="str">
        <f t="shared" si="127"/>
        <v>Fixed Pendant</v>
      </c>
      <c r="E1387" s="8">
        <f t="shared" si="129"/>
        <v>0</v>
      </c>
      <c r="F1387" s="8">
        <f t="shared" si="130"/>
        <v>21</v>
      </c>
      <c r="G1387" s="8">
        <f t="shared" si="131"/>
        <v>25</v>
      </c>
      <c r="H1387" s="15">
        <f t="shared" si="132"/>
        <v>3.5000000000000003E-2</v>
      </c>
      <c r="I1387" s="15" t="s">
        <v>372</v>
      </c>
      <c r="J1387" s="10">
        <v>100000000733642</v>
      </c>
      <c r="K1387" s="9" t="s">
        <v>402</v>
      </c>
      <c r="L1387" s="10">
        <v>100000000611307</v>
      </c>
      <c r="M1387" s="9" t="s">
        <v>405</v>
      </c>
      <c r="N1387" s="9"/>
      <c r="O1387" s="9">
        <v>21</v>
      </c>
      <c r="P1387" s="9">
        <v>25</v>
      </c>
      <c r="Q1387" s="9">
        <v>3.5</v>
      </c>
    </row>
    <row r="1388" spans="1:17" hidden="1" x14ac:dyDescent="0.25">
      <c r="A1388" s="8" t="str">
        <f t="shared" si="128"/>
        <v>Architectural Surgical Medical SystemsRyna Medical Uk Limited</v>
      </c>
      <c r="B1388" s="8" t="str">
        <f>VLOOKUP(J1388,'Contract IDs'!A:D,4,0)</f>
        <v>Architectural Surgical Medical Systems</v>
      </c>
      <c r="C1388" s="8" t="str">
        <f>VLOOKUP(L1388,'Supplier IDs'!A:C,3,0)</f>
        <v>Ryna Medical Uk Limited</v>
      </c>
      <c r="D1388" s="8" t="str">
        <f t="shared" si="127"/>
        <v>Fixed Pendant</v>
      </c>
      <c r="E1388" s="8">
        <f t="shared" si="129"/>
        <v>0</v>
      </c>
      <c r="F1388" s="8">
        <f t="shared" si="130"/>
        <v>26</v>
      </c>
      <c r="G1388" s="8">
        <f t="shared" si="131"/>
        <v>999999</v>
      </c>
      <c r="H1388" s="15">
        <f t="shared" si="132"/>
        <v>0.04</v>
      </c>
      <c r="I1388" s="15" t="s">
        <v>372</v>
      </c>
      <c r="J1388" s="10">
        <v>100000000733642</v>
      </c>
      <c r="K1388" s="9" t="s">
        <v>402</v>
      </c>
      <c r="L1388" s="10">
        <v>100000000611307</v>
      </c>
      <c r="M1388" s="9" t="s">
        <v>405</v>
      </c>
      <c r="N1388" s="9"/>
      <c r="O1388" s="9">
        <v>26</v>
      </c>
      <c r="P1388" s="9">
        <v>999999</v>
      </c>
      <c r="Q1388" s="9">
        <v>4</v>
      </c>
    </row>
    <row r="1389" spans="1:17" hidden="1" x14ac:dyDescent="0.25">
      <c r="A1389" s="8" t="str">
        <f t="shared" si="128"/>
        <v>Architectural Surgical Medical SystemsRyna Medical Uk Limited</v>
      </c>
      <c r="B1389" s="8" t="str">
        <f>VLOOKUP(J1389,'Contract IDs'!A:D,4,0)</f>
        <v>Architectural Surgical Medical Systems</v>
      </c>
      <c r="C1389" s="8" t="str">
        <f>VLOOKUP(L1389,'Supplier IDs'!A:C,3,0)</f>
        <v>Ryna Medical Uk Limited</v>
      </c>
      <c r="D1389" s="8" t="str">
        <f t="shared" si="127"/>
        <v>Fixed Theatre Light</v>
      </c>
      <c r="E1389" s="8">
        <f t="shared" si="129"/>
        <v>0</v>
      </c>
      <c r="F1389" s="8">
        <f t="shared" si="130"/>
        <v>0</v>
      </c>
      <c r="G1389" s="8">
        <f t="shared" si="131"/>
        <v>2</v>
      </c>
      <c r="H1389" s="15">
        <f t="shared" si="132"/>
        <v>0.01</v>
      </c>
      <c r="I1389" s="15" t="s">
        <v>372</v>
      </c>
      <c r="J1389" s="10">
        <v>100000000733642</v>
      </c>
      <c r="K1389" s="9" t="s">
        <v>402</v>
      </c>
      <c r="L1389" s="10">
        <v>100000000611307</v>
      </c>
      <c r="M1389" s="9" t="s">
        <v>406</v>
      </c>
      <c r="N1389" s="9"/>
      <c r="O1389" s="9">
        <v>0</v>
      </c>
      <c r="P1389" s="9">
        <v>2</v>
      </c>
      <c r="Q1389" s="9">
        <v>1</v>
      </c>
    </row>
    <row r="1390" spans="1:17" hidden="1" x14ac:dyDescent="0.25">
      <c r="A1390" s="8" t="str">
        <f t="shared" si="128"/>
        <v>Architectural Surgical Medical SystemsRyna Medical Uk Limited</v>
      </c>
      <c r="B1390" s="8" t="str">
        <f>VLOOKUP(J1390,'Contract IDs'!A:D,4,0)</f>
        <v>Architectural Surgical Medical Systems</v>
      </c>
      <c r="C1390" s="8" t="str">
        <f>VLOOKUP(L1390,'Supplier IDs'!A:C,3,0)</f>
        <v>Ryna Medical Uk Limited</v>
      </c>
      <c r="D1390" s="8" t="str">
        <f t="shared" si="127"/>
        <v>Fixed Theatre Light</v>
      </c>
      <c r="E1390" s="8">
        <f t="shared" si="129"/>
        <v>0</v>
      </c>
      <c r="F1390" s="8">
        <f t="shared" si="130"/>
        <v>3</v>
      </c>
      <c r="G1390" s="8">
        <f t="shared" si="131"/>
        <v>3</v>
      </c>
      <c r="H1390" s="15">
        <f t="shared" si="132"/>
        <v>1.4999999999999999E-2</v>
      </c>
      <c r="I1390" s="15" t="s">
        <v>372</v>
      </c>
      <c r="J1390" s="10">
        <v>100000000733642</v>
      </c>
      <c r="K1390" s="9" t="s">
        <v>402</v>
      </c>
      <c r="L1390" s="10">
        <v>100000000611307</v>
      </c>
      <c r="M1390" s="9" t="s">
        <v>406</v>
      </c>
      <c r="N1390" s="9"/>
      <c r="O1390" s="9">
        <v>3</v>
      </c>
      <c r="P1390" s="9">
        <v>3</v>
      </c>
      <c r="Q1390" s="9">
        <v>1.5</v>
      </c>
    </row>
    <row r="1391" spans="1:17" hidden="1" x14ac:dyDescent="0.25">
      <c r="A1391" s="8" t="str">
        <f t="shared" si="128"/>
        <v>Architectural Surgical Medical SystemsRyna Medical Uk Limited</v>
      </c>
      <c r="B1391" s="8" t="str">
        <f>VLOOKUP(J1391,'Contract IDs'!A:D,4,0)</f>
        <v>Architectural Surgical Medical Systems</v>
      </c>
      <c r="C1391" s="8" t="str">
        <f>VLOOKUP(L1391,'Supplier IDs'!A:C,3,0)</f>
        <v>Ryna Medical Uk Limited</v>
      </c>
      <c r="D1391" s="8" t="str">
        <f t="shared" si="127"/>
        <v>Fixed Theatre Light</v>
      </c>
      <c r="E1391" s="8">
        <f t="shared" si="129"/>
        <v>0</v>
      </c>
      <c r="F1391" s="8">
        <f t="shared" si="130"/>
        <v>4</v>
      </c>
      <c r="G1391" s="8">
        <f t="shared" si="131"/>
        <v>4</v>
      </c>
      <c r="H1391" s="15">
        <f t="shared" si="132"/>
        <v>1.8000000000000002E-2</v>
      </c>
      <c r="I1391" s="15" t="s">
        <v>372</v>
      </c>
      <c r="J1391" s="10">
        <v>100000000733642</v>
      </c>
      <c r="K1391" s="9" t="s">
        <v>402</v>
      </c>
      <c r="L1391" s="10">
        <v>100000000611307</v>
      </c>
      <c r="M1391" s="9" t="s">
        <v>406</v>
      </c>
      <c r="N1391" s="9"/>
      <c r="O1391" s="9">
        <v>4</v>
      </c>
      <c r="P1391" s="9">
        <v>4</v>
      </c>
      <c r="Q1391" s="9">
        <v>1.8</v>
      </c>
    </row>
    <row r="1392" spans="1:17" hidden="1" x14ac:dyDescent="0.25">
      <c r="A1392" s="8" t="str">
        <f t="shared" si="128"/>
        <v>Architectural Surgical Medical SystemsRyna Medical Uk Limited</v>
      </c>
      <c r="B1392" s="8" t="str">
        <f>VLOOKUP(J1392,'Contract IDs'!A:D,4,0)</f>
        <v>Architectural Surgical Medical Systems</v>
      </c>
      <c r="C1392" s="8" t="str">
        <f>VLOOKUP(L1392,'Supplier IDs'!A:C,3,0)</f>
        <v>Ryna Medical Uk Limited</v>
      </c>
      <c r="D1392" s="8" t="str">
        <f t="shared" si="127"/>
        <v>Fixed Theatre Light</v>
      </c>
      <c r="E1392" s="8">
        <f t="shared" si="129"/>
        <v>0</v>
      </c>
      <c r="F1392" s="8">
        <f t="shared" si="130"/>
        <v>5</v>
      </c>
      <c r="G1392" s="8">
        <f t="shared" si="131"/>
        <v>5</v>
      </c>
      <c r="H1392" s="15">
        <f t="shared" si="132"/>
        <v>0.02</v>
      </c>
      <c r="I1392" s="15" t="s">
        <v>372</v>
      </c>
      <c r="J1392" s="10">
        <v>100000000733642</v>
      </c>
      <c r="K1392" s="9" t="s">
        <v>402</v>
      </c>
      <c r="L1392" s="10">
        <v>100000000611307</v>
      </c>
      <c r="M1392" s="9" t="s">
        <v>406</v>
      </c>
      <c r="N1392" s="9"/>
      <c r="O1392" s="9">
        <v>5</v>
      </c>
      <c r="P1392" s="9">
        <v>5</v>
      </c>
      <c r="Q1392" s="9">
        <v>2</v>
      </c>
    </row>
    <row r="1393" spans="1:17" hidden="1" x14ac:dyDescent="0.25">
      <c r="A1393" s="8" t="str">
        <f t="shared" si="128"/>
        <v>Architectural Surgical Medical SystemsRyna Medical Uk Limited</v>
      </c>
      <c r="B1393" s="8" t="str">
        <f>VLOOKUP(J1393,'Contract IDs'!A:D,4,0)</f>
        <v>Architectural Surgical Medical Systems</v>
      </c>
      <c r="C1393" s="8" t="str">
        <f>VLOOKUP(L1393,'Supplier IDs'!A:C,3,0)</f>
        <v>Ryna Medical Uk Limited</v>
      </c>
      <c r="D1393" s="8" t="str">
        <f t="shared" si="127"/>
        <v>Fixed Theatre Light</v>
      </c>
      <c r="E1393" s="8">
        <f t="shared" si="129"/>
        <v>0</v>
      </c>
      <c r="F1393" s="8">
        <f t="shared" si="130"/>
        <v>6</v>
      </c>
      <c r="G1393" s="8">
        <f t="shared" si="131"/>
        <v>10</v>
      </c>
      <c r="H1393" s="15">
        <f t="shared" si="132"/>
        <v>2.5000000000000001E-2</v>
      </c>
      <c r="I1393" s="15" t="s">
        <v>372</v>
      </c>
      <c r="J1393" s="10">
        <v>100000000733642</v>
      </c>
      <c r="K1393" s="9" t="s">
        <v>402</v>
      </c>
      <c r="L1393" s="10">
        <v>100000000611307</v>
      </c>
      <c r="M1393" s="9" t="s">
        <v>406</v>
      </c>
      <c r="N1393" s="9"/>
      <c r="O1393" s="9">
        <v>6</v>
      </c>
      <c r="P1393" s="9">
        <v>10</v>
      </c>
      <c r="Q1393" s="9">
        <v>2.5</v>
      </c>
    </row>
    <row r="1394" spans="1:17" hidden="1" x14ac:dyDescent="0.25">
      <c r="A1394" s="8" t="str">
        <f t="shared" si="128"/>
        <v>Architectural Surgical Medical SystemsRyna Medical Uk Limited</v>
      </c>
      <c r="B1394" s="8" t="str">
        <f>VLOOKUP(J1394,'Contract IDs'!A:D,4,0)</f>
        <v>Architectural Surgical Medical Systems</v>
      </c>
      <c r="C1394" s="8" t="str">
        <f>VLOOKUP(L1394,'Supplier IDs'!A:C,3,0)</f>
        <v>Ryna Medical Uk Limited</v>
      </c>
      <c r="D1394" s="8" t="str">
        <f t="shared" si="127"/>
        <v>Fixed Theatre Light</v>
      </c>
      <c r="E1394" s="8">
        <f t="shared" si="129"/>
        <v>0</v>
      </c>
      <c r="F1394" s="8">
        <f t="shared" si="130"/>
        <v>11</v>
      </c>
      <c r="G1394" s="8">
        <f t="shared" si="131"/>
        <v>15</v>
      </c>
      <c r="H1394" s="15">
        <f t="shared" si="132"/>
        <v>2.7999999999999997E-2</v>
      </c>
      <c r="I1394" s="15" t="s">
        <v>372</v>
      </c>
      <c r="J1394" s="10">
        <v>100000000733642</v>
      </c>
      <c r="K1394" s="9" t="s">
        <v>402</v>
      </c>
      <c r="L1394" s="10">
        <v>100000000611307</v>
      </c>
      <c r="M1394" s="9" t="s">
        <v>406</v>
      </c>
      <c r="N1394" s="9"/>
      <c r="O1394" s="9">
        <v>11</v>
      </c>
      <c r="P1394" s="9">
        <v>15</v>
      </c>
      <c r="Q1394" s="9">
        <v>2.8</v>
      </c>
    </row>
    <row r="1395" spans="1:17" hidden="1" x14ac:dyDescent="0.25">
      <c r="A1395" s="8" t="str">
        <f t="shared" si="128"/>
        <v>Architectural Surgical Medical SystemsRyna Medical Uk Limited</v>
      </c>
      <c r="B1395" s="8" t="str">
        <f>VLOOKUP(J1395,'Contract IDs'!A:D,4,0)</f>
        <v>Architectural Surgical Medical Systems</v>
      </c>
      <c r="C1395" s="8" t="str">
        <f>VLOOKUP(L1395,'Supplier IDs'!A:C,3,0)</f>
        <v>Ryna Medical Uk Limited</v>
      </c>
      <c r="D1395" s="8" t="str">
        <f t="shared" si="127"/>
        <v>Fixed Theatre Light</v>
      </c>
      <c r="E1395" s="8">
        <f t="shared" si="129"/>
        <v>0</v>
      </c>
      <c r="F1395" s="8">
        <f t="shared" si="130"/>
        <v>16</v>
      </c>
      <c r="G1395" s="8">
        <f t="shared" si="131"/>
        <v>20</v>
      </c>
      <c r="H1395" s="15">
        <f t="shared" si="132"/>
        <v>0.03</v>
      </c>
      <c r="I1395" s="15" t="s">
        <v>372</v>
      </c>
      <c r="J1395" s="10">
        <v>100000000733642</v>
      </c>
      <c r="K1395" s="9" t="s">
        <v>402</v>
      </c>
      <c r="L1395" s="10">
        <v>100000000611307</v>
      </c>
      <c r="M1395" s="9" t="s">
        <v>406</v>
      </c>
      <c r="N1395" s="9"/>
      <c r="O1395" s="9">
        <v>16</v>
      </c>
      <c r="P1395" s="9">
        <v>20</v>
      </c>
      <c r="Q1395" s="9">
        <v>3</v>
      </c>
    </row>
    <row r="1396" spans="1:17" hidden="1" x14ac:dyDescent="0.25">
      <c r="A1396" s="8" t="str">
        <f t="shared" si="128"/>
        <v>Architectural Surgical Medical SystemsRyna Medical Uk Limited</v>
      </c>
      <c r="B1396" s="8" t="str">
        <f>VLOOKUP(J1396,'Contract IDs'!A:D,4,0)</f>
        <v>Architectural Surgical Medical Systems</v>
      </c>
      <c r="C1396" s="8" t="str">
        <f>VLOOKUP(L1396,'Supplier IDs'!A:C,3,0)</f>
        <v>Ryna Medical Uk Limited</v>
      </c>
      <c r="D1396" s="8" t="str">
        <f t="shared" si="127"/>
        <v>Fixed Theatre Light</v>
      </c>
      <c r="E1396" s="8">
        <f t="shared" si="129"/>
        <v>0</v>
      </c>
      <c r="F1396" s="8">
        <f t="shared" si="130"/>
        <v>21</v>
      </c>
      <c r="G1396" s="8">
        <f t="shared" si="131"/>
        <v>25</v>
      </c>
      <c r="H1396" s="15">
        <f t="shared" si="132"/>
        <v>3.5000000000000003E-2</v>
      </c>
      <c r="I1396" s="15" t="s">
        <v>372</v>
      </c>
      <c r="J1396" s="10">
        <v>100000000733642</v>
      </c>
      <c r="K1396" s="9" t="s">
        <v>402</v>
      </c>
      <c r="L1396" s="10">
        <v>100000000611307</v>
      </c>
      <c r="M1396" s="9" t="s">
        <v>406</v>
      </c>
      <c r="N1396" s="9"/>
      <c r="O1396" s="9">
        <v>21</v>
      </c>
      <c r="P1396" s="9">
        <v>25</v>
      </c>
      <c r="Q1396" s="9">
        <v>3.5</v>
      </c>
    </row>
    <row r="1397" spans="1:17" hidden="1" x14ac:dyDescent="0.25">
      <c r="A1397" s="8" t="str">
        <f t="shared" si="128"/>
        <v>Architectural Surgical Medical SystemsRyna Medical Uk Limited</v>
      </c>
      <c r="B1397" s="8" t="str">
        <f>VLOOKUP(J1397,'Contract IDs'!A:D,4,0)</f>
        <v>Architectural Surgical Medical Systems</v>
      </c>
      <c r="C1397" s="8" t="str">
        <f>VLOOKUP(L1397,'Supplier IDs'!A:C,3,0)</f>
        <v>Ryna Medical Uk Limited</v>
      </c>
      <c r="D1397" s="8" t="str">
        <f t="shared" si="127"/>
        <v>Fixed Theatre Light</v>
      </c>
      <c r="E1397" s="8">
        <f t="shared" si="129"/>
        <v>0</v>
      </c>
      <c r="F1397" s="8">
        <f t="shared" si="130"/>
        <v>26</v>
      </c>
      <c r="G1397" s="8">
        <f t="shared" si="131"/>
        <v>999999</v>
      </c>
      <c r="H1397" s="15">
        <f t="shared" si="132"/>
        <v>0.04</v>
      </c>
      <c r="I1397" s="15" t="s">
        <v>372</v>
      </c>
      <c r="J1397" s="10">
        <v>100000000733642</v>
      </c>
      <c r="K1397" s="9" t="s">
        <v>402</v>
      </c>
      <c r="L1397" s="10">
        <v>100000000611307</v>
      </c>
      <c r="M1397" s="9" t="s">
        <v>406</v>
      </c>
      <c r="N1397" s="9"/>
      <c r="O1397" s="9">
        <v>26</v>
      </c>
      <c r="P1397" s="9">
        <v>999999</v>
      </c>
      <c r="Q1397" s="9">
        <v>4</v>
      </c>
    </row>
    <row r="1398" spans="1:17" hidden="1" x14ac:dyDescent="0.25">
      <c r="A1398" s="8" t="str">
        <f t="shared" si="128"/>
        <v>Architectural Surgical Medical SystemsRyna Medical Uk Limited</v>
      </c>
      <c r="B1398" s="8" t="str">
        <f>VLOOKUP(J1398,'Contract IDs'!A:D,4,0)</f>
        <v>Architectural Surgical Medical Systems</v>
      </c>
      <c r="C1398" s="8" t="str">
        <f>VLOOKUP(L1398,'Supplier IDs'!A:C,3,0)</f>
        <v>Ryna Medical Uk Limited</v>
      </c>
      <c r="D1398" s="8" t="str">
        <f t="shared" si="127"/>
        <v>Mobile Theatre Light</v>
      </c>
      <c r="E1398" s="8">
        <f t="shared" si="129"/>
        <v>0</v>
      </c>
      <c r="F1398" s="8">
        <f t="shared" si="130"/>
        <v>0</v>
      </c>
      <c r="G1398" s="8">
        <f t="shared" si="131"/>
        <v>2</v>
      </c>
      <c r="H1398" s="15">
        <f t="shared" si="132"/>
        <v>0.01</v>
      </c>
      <c r="I1398" s="15" t="s">
        <v>372</v>
      </c>
      <c r="J1398" s="10">
        <v>100000000733642</v>
      </c>
      <c r="K1398" s="9" t="s">
        <v>402</v>
      </c>
      <c r="L1398" s="10">
        <v>100000000611307</v>
      </c>
      <c r="M1398" s="9" t="s">
        <v>407</v>
      </c>
      <c r="N1398" s="9"/>
      <c r="O1398" s="9">
        <v>0</v>
      </c>
      <c r="P1398" s="9">
        <v>2</v>
      </c>
      <c r="Q1398" s="9">
        <v>1</v>
      </c>
    </row>
    <row r="1399" spans="1:17" hidden="1" x14ac:dyDescent="0.25">
      <c r="A1399" s="8" t="str">
        <f t="shared" si="128"/>
        <v>Architectural Surgical Medical SystemsRyna Medical Uk Limited</v>
      </c>
      <c r="B1399" s="8" t="str">
        <f>VLOOKUP(J1399,'Contract IDs'!A:D,4,0)</f>
        <v>Architectural Surgical Medical Systems</v>
      </c>
      <c r="C1399" s="8" t="str">
        <f>VLOOKUP(L1399,'Supplier IDs'!A:C,3,0)</f>
        <v>Ryna Medical Uk Limited</v>
      </c>
      <c r="D1399" s="8" t="str">
        <f t="shared" si="127"/>
        <v>Mobile Theatre Light</v>
      </c>
      <c r="E1399" s="8">
        <f t="shared" si="129"/>
        <v>0</v>
      </c>
      <c r="F1399" s="8">
        <f t="shared" si="130"/>
        <v>3</v>
      </c>
      <c r="G1399" s="8">
        <f t="shared" si="131"/>
        <v>3</v>
      </c>
      <c r="H1399" s="15">
        <f t="shared" si="132"/>
        <v>1.4999999999999999E-2</v>
      </c>
      <c r="I1399" s="15" t="s">
        <v>372</v>
      </c>
      <c r="J1399" s="10">
        <v>100000000733642</v>
      </c>
      <c r="K1399" s="9" t="s">
        <v>402</v>
      </c>
      <c r="L1399" s="10">
        <v>100000000611307</v>
      </c>
      <c r="M1399" s="9" t="s">
        <v>407</v>
      </c>
      <c r="N1399" s="9"/>
      <c r="O1399" s="9">
        <v>3</v>
      </c>
      <c r="P1399" s="9">
        <v>3</v>
      </c>
      <c r="Q1399" s="9">
        <v>1.5</v>
      </c>
    </row>
    <row r="1400" spans="1:17" hidden="1" x14ac:dyDescent="0.25">
      <c r="A1400" s="8" t="str">
        <f t="shared" si="128"/>
        <v>Architectural Surgical Medical SystemsRyna Medical Uk Limited</v>
      </c>
      <c r="B1400" s="8" t="str">
        <f>VLOOKUP(J1400,'Contract IDs'!A:D,4,0)</f>
        <v>Architectural Surgical Medical Systems</v>
      </c>
      <c r="C1400" s="8" t="str">
        <f>VLOOKUP(L1400,'Supplier IDs'!A:C,3,0)</f>
        <v>Ryna Medical Uk Limited</v>
      </c>
      <c r="D1400" s="8" t="str">
        <f t="shared" si="127"/>
        <v>Mobile Theatre Light</v>
      </c>
      <c r="E1400" s="8">
        <f t="shared" si="129"/>
        <v>0</v>
      </c>
      <c r="F1400" s="8">
        <f t="shared" si="130"/>
        <v>4</v>
      </c>
      <c r="G1400" s="8">
        <f t="shared" si="131"/>
        <v>4</v>
      </c>
      <c r="H1400" s="15">
        <f t="shared" si="132"/>
        <v>1.8000000000000002E-2</v>
      </c>
      <c r="I1400" s="15" t="s">
        <v>372</v>
      </c>
      <c r="J1400" s="10">
        <v>100000000733642</v>
      </c>
      <c r="K1400" s="9" t="s">
        <v>402</v>
      </c>
      <c r="L1400" s="10">
        <v>100000000611307</v>
      </c>
      <c r="M1400" s="9" t="s">
        <v>407</v>
      </c>
      <c r="N1400" s="9"/>
      <c r="O1400" s="9">
        <v>4</v>
      </c>
      <c r="P1400" s="9">
        <v>4</v>
      </c>
      <c r="Q1400" s="9">
        <v>1.8</v>
      </c>
    </row>
    <row r="1401" spans="1:17" hidden="1" x14ac:dyDescent="0.25">
      <c r="A1401" s="8" t="str">
        <f t="shared" si="128"/>
        <v>Architectural Surgical Medical SystemsRyna Medical Uk Limited</v>
      </c>
      <c r="B1401" s="8" t="str">
        <f>VLOOKUP(J1401,'Contract IDs'!A:D,4,0)</f>
        <v>Architectural Surgical Medical Systems</v>
      </c>
      <c r="C1401" s="8" t="str">
        <f>VLOOKUP(L1401,'Supplier IDs'!A:C,3,0)</f>
        <v>Ryna Medical Uk Limited</v>
      </c>
      <c r="D1401" s="8" t="str">
        <f t="shared" si="127"/>
        <v>Mobile Theatre Light</v>
      </c>
      <c r="E1401" s="8">
        <f t="shared" si="129"/>
        <v>0</v>
      </c>
      <c r="F1401" s="8">
        <f t="shared" si="130"/>
        <v>5</v>
      </c>
      <c r="G1401" s="8">
        <f t="shared" si="131"/>
        <v>5</v>
      </c>
      <c r="H1401" s="15">
        <f t="shared" si="132"/>
        <v>0.02</v>
      </c>
      <c r="I1401" s="15" t="s">
        <v>372</v>
      </c>
      <c r="J1401" s="10">
        <v>100000000733642</v>
      </c>
      <c r="K1401" s="9" t="s">
        <v>402</v>
      </c>
      <c r="L1401" s="10">
        <v>100000000611307</v>
      </c>
      <c r="M1401" s="9" t="s">
        <v>407</v>
      </c>
      <c r="N1401" s="9"/>
      <c r="O1401" s="9">
        <v>5</v>
      </c>
      <c r="P1401" s="9">
        <v>5</v>
      </c>
      <c r="Q1401" s="9">
        <v>2</v>
      </c>
    </row>
    <row r="1402" spans="1:17" hidden="1" x14ac:dyDescent="0.25">
      <c r="A1402" s="8" t="str">
        <f t="shared" si="128"/>
        <v>Architectural Surgical Medical SystemsRyna Medical Uk Limited</v>
      </c>
      <c r="B1402" s="8" t="str">
        <f>VLOOKUP(J1402,'Contract IDs'!A:D,4,0)</f>
        <v>Architectural Surgical Medical Systems</v>
      </c>
      <c r="C1402" s="8" t="str">
        <f>VLOOKUP(L1402,'Supplier IDs'!A:C,3,0)</f>
        <v>Ryna Medical Uk Limited</v>
      </c>
      <c r="D1402" s="8" t="str">
        <f t="shared" si="127"/>
        <v>Mobile Theatre Light</v>
      </c>
      <c r="E1402" s="8">
        <f t="shared" si="129"/>
        <v>0</v>
      </c>
      <c r="F1402" s="8">
        <f t="shared" si="130"/>
        <v>6</v>
      </c>
      <c r="G1402" s="8">
        <f t="shared" si="131"/>
        <v>10</v>
      </c>
      <c r="H1402" s="15">
        <f t="shared" si="132"/>
        <v>2.5000000000000001E-2</v>
      </c>
      <c r="I1402" s="15" t="s">
        <v>372</v>
      </c>
      <c r="J1402" s="10">
        <v>100000000733642</v>
      </c>
      <c r="K1402" s="9" t="s">
        <v>402</v>
      </c>
      <c r="L1402" s="10">
        <v>100000000611307</v>
      </c>
      <c r="M1402" s="9" t="s">
        <v>407</v>
      </c>
      <c r="N1402" s="9"/>
      <c r="O1402" s="9">
        <v>6</v>
      </c>
      <c r="P1402" s="9">
        <v>10</v>
      </c>
      <c r="Q1402" s="9">
        <v>2.5</v>
      </c>
    </row>
    <row r="1403" spans="1:17" hidden="1" x14ac:dyDescent="0.25">
      <c r="A1403" s="8" t="str">
        <f t="shared" si="128"/>
        <v>Architectural Surgical Medical SystemsRyna Medical Uk Limited</v>
      </c>
      <c r="B1403" s="8" t="str">
        <f>VLOOKUP(J1403,'Contract IDs'!A:D,4,0)</f>
        <v>Architectural Surgical Medical Systems</v>
      </c>
      <c r="C1403" s="8" t="str">
        <f>VLOOKUP(L1403,'Supplier IDs'!A:C,3,0)</f>
        <v>Ryna Medical Uk Limited</v>
      </c>
      <c r="D1403" s="8" t="str">
        <f t="shared" si="127"/>
        <v>Mobile Theatre Light</v>
      </c>
      <c r="E1403" s="8">
        <f t="shared" si="129"/>
        <v>0</v>
      </c>
      <c r="F1403" s="8">
        <f t="shared" si="130"/>
        <v>11</v>
      </c>
      <c r="G1403" s="8">
        <f t="shared" si="131"/>
        <v>15</v>
      </c>
      <c r="H1403" s="15">
        <f t="shared" si="132"/>
        <v>2.7999999999999997E-2</v>
      </c>
      <c r="I1403" s="15" t="s">
        <v>372</v>
      </c>
      <c r="J1403" s="10">
        <v>100000000733642</v>
      </c>
      <c r="K1403" s="9" t="s">
        <v>402</v>
      </c>
      <c r="L1403" s="10">
        <v>100000000611307</v>
      </c>
      <c r="M1403" s="9" t="s">
        <v>407</v>
      </c>
      <c r="N1403" s="9"/>
      <c r="O1403" s="9">
        <v>11</v>
      </c>
      <c r="P1403" s="9">
        <v>15</v>
      </c>
      <c r="Q1403" s="9">
        <v>2.8</v>
      </c>
    </row>
    <row r="1404" spans="1:17" hidden="1" x14ac:dyDescent="0.25">
      <c r="A1404" s="8" t="str">
        <f t="shared" si="128"/>
        <v>Architectural Surgical Medical SystemsRyna Medical Uk Limited</v>
      </c>
      <c r="B1404" s="8" t="str">
        <f>VLOOKUP(J1404,'Contract IDs'!A:D,4,0)</f>
        <v>Architectural Surgical Medical Systems</v>
      </c>
      <c r="C1404" s="8" t="str">
        <f>VLOOKUP(L1404,'Supplier IDs'!A:C,3,0)</f>
        <v>Ryna Medical Uk Limited</v>
      </c>
      <c r="D1404" s="8" t="str">
        <f t="shared" si="127"/>
        <v>Mobile Theatre Light</v>
      </c>
      <c r="E1404" s="8">
        <f t="shared" si="129"/>
        <v>0</v>
      </c>
      <c r="F1404" s="8">
        <f t="shared" si="130"/>
        <v>16</v>
      </c>
      <c r="G1404" s="8">
        <f t="shared" si="131"/>
        <v>20</v>
      </c>
      <c r="H1404" s="15">
        <f t="shared" si="132"/>
        <v>0.03</v>
      </c>
      <c r="I1404" s="15" t="s">
        <v>372</v>
      </c>
      <c r="J1404" s="10">
        <v>100000000733642</v>
      </c>
      <c r="K1404" s="9" t="s">
        <v>402</v>
      </c>
      <c r="L1404" s="10">
        <v>100000000611307</v>
      </c>
      <c r="M1404" s="9" t="s">
        <v>407</v>
      </c>
      <c r="N1404" s="9"/>
      <c r="O1404" s="9">
        <v>16</v>
      </c>
      <c r="P1404" s="9">
        <v>20</v>
      </c>
      <c r="Q1404" s="9">
        <v>3</v>
      </c>
    </row>
    <row r="1405" spans="1:17" hidden="1" x14ac:dyDescent="0.25">
      <c r="A1405" s="8" t="str">
        <f t="shared" si="128"/>
        <v>Architectural Surgical Medical SystemsRyna Medical Uk Limited</v>
      </c>
      <c r="B1405" s="8" t="str">
        <f>VLOOKUP(J1405,'Contract IDs'!A:D,4,0)</f>
        <v>Architectural Surgical Medical Systems</v>
      </c>
      <c r="C1405" s="8" t="str">
        <f>VLOOKUP(L1405,'Supplier IDs'!A:C,3,0)</f>
        <v>Ryna Medical Uk Limited</v>
      </c>
      <c r="D1405" s="8" t="str">
        <f t="shared" si="127"/>
        <v>Mobile Theatre Light</v>
      </c>
      <c r="E1405" s="8">
        <f t="shared" si="129"/>
        <v>0</v>
      </c>
      <c r="F1405" s="8">
        <f t="shared" si="130"/>
        <v>21</v>
      </c>
      <c r="G1405" s="8">
        <f t="shared" si="131"/>
        <v>25</v>
      </c>
      <c r="H1405" s="15">
        <f t="shared" si="132"/>
        <v>3.5000000000000003E-2</v>
      </c>
      <c r="I1405" s="15" t="s">
        <v>372</v>
      </c>
      <c r="J1405" s="10">
        <v>100000000733642</v>
      </c>
      <c r="K1405" s="9" t="s">
        <v>402</v>
      </c>
      <c r="L1405" s="10">
        <v>100000000611307</v>
      </c>
      <c r="M1405" s="9" t="s">
        <v>407</v>
      </c>
      <c r="N1405" s="9"/>
      <c r="O1405" s="9">
        <v>21</v>
      </c>
      <c r="P1405" s="9">
        <v>25</v>
      </c>
      <c r="Q1405" s="9">
        <v>3.5</v>
      </c>
    </row>
    <row r="1406" spans="1:17" hidden="1" x14ac:dyDescent="0.25">
      <c r="A1406" s="8" t="str">
        <f t="shared" si="128"/>
        <v>Architectural Surgical Medical SystemsRyna Medical Uk Limited</v>
      </c>
      <c r="B1406" s="8" t="str">
        <f>VLOOKUP(J1406,'Contract IDs'!A:D,4,0)</f>
        <v>Architectural Surgical Medical Systems</v>
      </c>
      <c r="C1406" s="8" t="str">
        <f>VLOOKUP(L1406,'Supplier IDs'!A:C,3,0)</f>
        <v>Ryna Medical Uk Limited</v>
      </c>
      <c r="D1406" s="8" t="str">
        <f t="shared" si="127"/>
        <v>Mobile Theatre Light</v>
      </c>
      <c r="E1406" s="8">
        <f t="shared" si="129"/>
        <v>0</v>
      </c>
      <c r="F1406" s="8">
        <f t="shared" si="130"/>
        <v>26</v>
      </c>
      <c r="G1406" s="8">
        <f t="shared" si="131"/>
        <v>999999</v>
      </c>
      <c r="H1406" s="15">
        <f t="shared" si="132"/>
        <v>0.04</v>
      </c>
      <c r="I1406" s="15" t="s">
        <v>372</v>
      </c>
      <c r="J1406" s="10">
        <v>100000000733642</v>
      </c>
      <c r="K1406" s="9" t="s">
        <v>402</v>
      </c>
      <c r="L1406" s="10">
        <v>100000000611307</v>
      </c>
      <c r="M1406" s="9" t="s">
        <v>407</v>
      </c>
      <c r="N1406" s="9"/>
      <c r="O1406" s="9">
        <v>26</v>
      </c>
      <c r="P1406" s="9">
        <v>999999</v>
      </c>
      <c r="Q1406" s="9">
        <v>4</v>
      </c>
    </row>
    <row r="1407" spans="1:17" hidden="1" x14ac:dyDescent="0.25">
      <c r="A1407" s="8" t="str">
        <f t="shared" si="128"/>
        <v>Architectural Surgical Medical SystemsRyna Medical Uk Limited</v>
      </c>
      <c r="B1407" s="8" t="str">
        <f>VLOOKUP(J1407,'Contract IDs'!A:D,4,0)</f>
        <v>Architectural Surgical Medical Systems</v>
      </c>
      <c r="C1407" s="8" t="str">
        <f>VLOOKUP(L1407,'Supplier IDs'!A:C,3,0)</f>
        <v>Ryna Medical Uk Limited</v>
      </c>
      <c r="D1407" s="8" t="str">
        <f t="shared" si="127"/>
        <v>Multi-Move Pendant</v>
      </c>
      <c r="E1407" s="8">
        <f t="shared" si="129"/>
        <v>0</v>
      </c>
      <c r="F1407" s="8">
        <f t="shared" si="130"/>
        <v>0</v>
      </c>
      <c r="G1407" s="8">
        <f t="shared" si="131"/>
        <v>2</v>
      </c>
      <c r="H1407" s="15">
        <f t="shared" si="132"/>
        <v>0.01</v>
      </c>
      <c r="I1407" s="15" t="s">
        <v>372</v>
      </c>
      <c r="J1407" s="10">
        <v>100000000733642</v>
      </c>
      <c r="K1407" s="9" t="s">
        <v>402</v>
      </c>
      <c r="L1407" s="10">
        <v>100000000611307</v>
      </c>
      <c r="M1407" s="9" t="s">
        <v>408</v>
      </c>
      <c r="N1407" s="9"/>
      <c r="O1407" s="9">
        <v>0</v>
      </c>
      <c r="P1407" s="9">
        <v>2</v>
      </c>
      <c r="Q1407" s="9">
        <v>1</v>
      </c>
    </row>
    <row r="1408" spans="1:17" hidden="1" x14ac:dyDescent="0.25">
      <c r="A1408" s="8" t="str">
        <f t="shared" si="128"/>
        <v>Architectural Surgical Medical SystemsRyna Medical Uk Limited</v>
      </c>
      <c r="B1408" s="8" t="str">
        <f>VLOOKUP(J1408,'Contract IDs'!A:D,4,0)</f>
        <v>Architectural Surgical Medical Systems</v>
      </c>
      <c r="C1408" s="8" t="str">
        <f>VLOOKUP(L1408,'Supplier IDs'!A:C,3,0)</f>
        <v>Ryna Medical Uk Limited</v>
      </c>
      <c r="D1408" s="8" t="str">
        <f t="shared" si="127"/>
        <v>Multi-Move Pendant</v>
      </c>
      <c r="E1408" s="8">
        <f t="shared" si="129"/>
        <v>0</v>
      </c>
      <c r="F1408" s="8">
        <f t="shared" si="130"/>
        <v>3</v>
      </c>
      <c r="G1408" s="8">
        <f t="shared" si="131"/>
        <v>3</v>
      </c>
      <c r="H1408" s="15">
        <f t="shared" si="132"/>
        <v>1.4999999999999999E-2</v>
      </c>
      <c r="I1408" s="15" t="s">
        <v>372</v>
      </c>
      <c r="J1408" s="10">
        <v>100000000733642</v>
      </c>
      <c r="K1408" s="9" t="s">
        <v>402</v>
      </c>
      <c r="L1408" s="10">
        <v>100000000611307</v>
      </c>
      <c r="M1408" s="9" t="s">
        <v>408</v>
      </c>
      <c r="N1408" s="9"/>
      <c r="O1408" s="9">
        <v>3</v>
      </c>
      <c r="P1408" s="9">
        <v>3</v>
      </c>
      <c r="Q1408" s="9">
        <v>1.5</v>
      </c>
    </row>
    <row r="1409" spans="1:17" hidden="1" x14ac:dyDescent="0.25">
      <c r="A1409" s="8" t="str">
        <f t="shared" si="128"/>
        <v>Architectural Surgical Medical SystemsRyna Medical Uk Limited</v>
      </c>
      <c r="B1409" s="8" t="str">
        <f>VLOOKUP(J1409,'Contract IDs'!A:D,4,0)</f>
        <v>Architectural Surgical Medical Systems</v>
      </c>
      <c r="C1409" s="8" t="str">
        <f>VLOOKUP(L1409,'Supplier IDs'!A:C,3,0)</f>
        <v>Ryna Medical Uk Limited</v>
      </c>
      <c r="D1409" s="8" t="str">
        <f t="shared" si="127"/>
        <v>Multi-Move Pendant</v>
      </c>
      <c r="E1409" s="8">
        <f t="shared" si="129"/>
        <v>0</v>
      </c>
      <c r="F1409" s="8">
        <f t="shared" si="130"/>
        <v>4</v>
      </c>
      <c r="G1409" s="8">
        <f t="shared" si="131"/>
        <v>4</v>
      </c>
      <c r="H1409" s="15">
        <f t="shared" si="132"/>
        <v>1.8000000000000002E-2</v>
      </c>
      <c r="I1409" s="15" t="s">
        <v>372</v>
      </c>
      <c r="J1409" s="10">
        <v>100000000733642</v>
      </c>
      <c r="K1409" s="9" t="s">
        <v>402</v>
      </c>
      <c r="L1409" s="10">
        <v>100000000611307</v>
      </c>
      <c r="M1409" s="9" t="s">
        <v>408</v>
      </c>
      <c r="N1409" s="9"/>
      <c r="O1409" s="9">
        <v>4</v>
      </c>
      <c r="P1409" s="9">
        <v>4</v>
      </c>
      <c r="Q1409" s="9">
        <v>1.8</v>
      </c>
    </row>
    <row r="1410" spans="1:17" hidden="1" x14ac:dyDescent="0.25">
      <c r="A1410" s="8" t="str">
        <f t="shared" si="128"/>
        <v>Architectural Surgical Medical SystemsRyna Medical Uk Limited</v>
      </c>
      <c r="B1410" s="8" t="str">
        <f>VLOOKUP(J1410,'Contract IDs'!A:D,4,0)</f>
        <v>Architectural Surgical Medical Systems</v>
      </c>
      <c r="C1410" s="8" t="str">
        <f>VLOOKUP(L1410,'Supplier IDs'!A:C,3,0)</f>
        <v>Ryna Medical Uk Limited</v>
      </c>
      <c r="D1410" s="8" t="str">
        <f t="shared" ref="D1410:D1473" si="133">IF(M1410="","No Sub Cat",M1410)</f>
        <v>Multi-Move Pendant</v>
      </c>
      <c r="E1410" s="8">
        <f t="shared" si="129"/>
        <v>0</v>
      </c>
      <c r="F1410" s="8">
        <f t="shared" si="130"/>
        <v>5</v>
      </c>
      <c r="G1410" s="8">
        <f t="shared" si="131"/>
        <v>5</v>
      </c>
      <c r="H1410" s="15">
        <f t="shared" si="132"/>
        <v>0.02</v>
      </c>
      <c r="I1410" s="15" t="s">
        <v>372</v>
      </c>
      <c r="J1410" s="10">
        <v>100000000733642</v>
      </c>
      <c r="K1410" s="9" t="s">
        <v>402</v>
      </c>
      <c r="L1410" s="10">
        <v>100000000611307</v>
      </c>
      <c r="M1410" s="9" t="s">
        <v>408</v>
      </c>
      <c r="N1410" s="9"/>
      <c r="O1410" s="9">
        <v>5</v>
      </c>
      <c r="P1410" s="9">
        <v>5</v>
      </c>
      <c r="Q1410" s="9">
        <v>2</v>
      </c>
    </row>
    <row r="1411" spans="1:17" hidden="1" x14ac:dyDescent="0.25">
      <c r="A1411" s="8" t="str">
        <f t="shared" ref="A1411:A1474" si="134">B1411&amp;C1411</f>
        <v>Architectural Surgical Medical SystemsRyna Medical Uk Limited</v>
      </c>
      <c r="B1411" s="8" t="str">
        <f>VLOOKUP(J1411,'Contract IDs'!A:D,4,0)</f>
        <v>Architectural Surgical Medical Systems</v>
      </c>
      <c r="C1411" s="8" t="str">
        <f>VLOOKUP(L1411,'Supplier IDs'!A:C,3,0)</f>
        <v>Ryna Medical Uk Limited</v>
      </c>
      <c r="D1411" s="8" t="str">
        <f t="shared" si="133"/>
        <v>Multi-Move Pendant</v>
      </c>
      <c r="E1411" s="8">
        <f t="shared" ref="E1411:E1474" si="135">N1411</f>
        <v>0</v>
      </c>
      <c r="F1411" s="8">
        <f t="shared" ref="F1411:F1474" si="136">O1411</f>
        <v>6</v>
      </c>
      <c r="G1411" s="8">
        <f t="shared" ref="G1411:G1474" si="137">P1411</f>
        <v>10</v>
      </c>
      <c r="H1411" s="15">
        <f t="shared" ref="H1411:H1474" si="138">Q1411/100</f>
        <v>2.5000000000000001E-2</v>
      </c>
      <c r="I1411" s="15" t="s">
        <v>372</v>
      </c>
      <c r="J1411" s="10">
        <v>100000000733642</v>
      </c>
      <c r="K1411" s="9" t="s">
        <v>402</v>
      </c>
      <c r="L1411" s="10">
        <v>100000000611307</v>
      </c>
      <c r="M1411" s="9" t="s">
        <v>408</v>
      </c>
      <c r="N1411" s="9"/>
      <c r="O1411" s="9">
        <v>6</v>
      </c>
      <c r="P1411" s="9">
        <v>10</v>
      </c>
      <c r="Q1411" s="9">
        <v>2.5</v>
      </c>
    </row>
    <row r="1412" spans="1:17" hidden="1" x14ac:dyDescent="0.25">
      <c r="A1412" s="8" t="str">
        <f t="shared" si="134"/>
        <v>Architectural Surgical Medical SystemsRyna Medical Uk Limited</v>
      </c>
      <c r="B1412" s="8" t="str">
        <f>VLOOKUP(J1412,'Contract IDs'!A:D,4,0)</f>
        <v>Architectural Surgical Medical Systems</v>
      </c>
      <c r="C1412" s="8" t="str">
        <f>VLOOKUP(L1412,'Supplier IDs'!A:C,3,0)</f>
        <v>Ryna Medical Uk Limited</v>
      </c>
      <c r="D1412" s="8" t="str">
        <f t="shared" si="133"/>
        <v>Multi-Move Pendant</v>
      </c>
      <c r="E1412" s="8">
        <f t="shared" si="135"/>
        <v>0</v>
      </c>
      <c r="F1412" s="8">
        <f t="shared" si="136"/>
        <v>11</v>
      </c>
      <c r="G1412" s="8">
        <f t="shared" si="137"/>
        <v>15</v>
      </c>
      <c r="H1412" s="15">
        <f t="shared" si="138"/>
        <v>2.7999999999999997E-2</v>
      </c>
      <c r="I1412" s="15" t="s">
        <v>372</v>
      </c>
      <c r="J1412" s="10">
        <v>100000000733642</v>
      </c>
      <c r="K1412" s="9" t="s">
        <v>402</v>
      </c>
      <c r="L1412" s="10">
        <v>100000000611307</v>
      </c>
      <c r="M1412" s="9" t="s">
        <v>408</v>
      </c>
      <c r="N1412" s="9"/>
      <c r="O1412" s="9">
        <v>11</v>
      </c>
      <c r="P1412" s="9">
        <v>15</v>
      </c>
      <c r="Q1412" s="9">
        <v>2.8</v>
      </c>
    </row>
    <row r="1413" spans="1:17" hidden="1" x14ac:dyDescent="0.25">
      <c r="A1413" s="8" t="str">
        <f t="shared" si="134"/>
        <v>Architectural Surgical Medical SystemsRyna Medical Uk Limited</v>
      </c>
      <c r="B1413" s="8" t="str">
        <f>VLOOKUP(J1413,'Contract IDs'!A:D,4,0)</f>
        <v>Architectural Surgical Medical Systems</v>
      </c>
      <c r="C1413" s="8" t="str">
        <f>VLOOKUP(L1413,'Supplier IDs'!A:C,3,0)</f>
        <v>Ryna Medical Uk Limited</v>
      </c>
      <c r="D1413" s="8" t="str">
        <f t="shared" si="133"/>
        <v>Multi-Move Pendant</v>
      </c>
      <c r="E1413" s="8">
        <f t="shared" si="135"/>
        <v>0</v>
      </c>
      <c r="F1413" s="8">
        <f t="shared" si="136"/>
        <v>16</v>
      </c>
      <c r="G1413" s="8">
        <f t="shared" si="137"/>
        <v>20</v>
      </c>
      <c r="H1413" s="15">
        <f t="shared" si="138"/>
        <v>0.03</v>
      </c>
      <c r="I1413" s="15" t="s">
        <v>372</v>
      </c>
      <c r="J1413" s="10">
        <v>100000000733642</v>
      </c>
      <c r="K1413" s="9" t="s">
        <v>402</v>
      </c>
      <c r="L1413" s="10">
        <v>100000000611307</v>
      </c>
      <c r="M1413" s="9" t="s">
        <v>408</v>
      </c>
      <c r="N1413" s="9"/>
      <c r="O1413" s="9">
        <v>16</v>
      </c>
      <c r="P1413" s="9">
        <v>20</v>
      </c>
      <c r="Q1413" s="9">
        <v>3</v>
      </c>
    </row>
    <row r="1414" spans="1:17" hidden="1" x14ac:dyDescent="0.25">
      <c r="A1414" s="8" t="str">
        <f t="shared" si="134"/>
        <v>Architectural Surgical Medical SystemsRyna Medical Uk Limited</v>
      </c>
      <c r="B1414" s="8" t="str">
        <f>VLOOKUP(J1414,'Contract IDs'!A:D,4,0)</f>
        <v>Architectural Surgical Medical Systems</v>
      </c>
      <c r="C1414" s="8" t="str">
        <f>VLOOKUP(L1414,'Supplier IDs'!A:C,3,0)</f>
        <v>Ryna Medical Uk Limited</v>
      </c>
      <c r="D1414" s="8" t="str">
        <f t="shared" si="133"/>
        <v>Multi-Move Pendant</v>
      </c>
      <c r="E1414" s="8">
        <f t="shared" si="135"/>
        <v>0</v>
      </c>
      <c r="F1414" s="8">
        <f t="shared" si="136"/>
        <v>21</v>
      </c>
      <c r="G1414" s="8">
        <f t="shared" si="137"/>
        <v>25</v>
      </c>
      <c r="H1414" s="15">
        <f t="shared" si="138"/>
        <v>3.5000000000000003E-2</v>
      </c>
      <c r="I1414" s="15" t="s">
        <v>372</v>
      </c>
      <c r="J1414" s="10">
        <v>100000000733642</v>
      </c>
      <c r="K1414" s="9" t="s">
        <v>402</v>
      </c>
      <c r="L1414" s="10">
        <v>100000000611307</v>
      </c>
      <c r="M1414" s="9" t="s">
        <v>408</v>
      </c>
      <c r="N1414" s="9"/>
      <c r="O1414" s="9">
        <v>21</v>
      </c>
      <c r="P1414" s="9">
        <v>25</v>
      </c>
      <c r="Q1414" s="9">
        <v>3.5</v>
      </c>
    </row>
    <row r="1415" spans="1:17" hidden="1" x14ac:dyDescent="0.25">
      <c r="A1415" s="8" t="str">
        <f t="shared" si="134"/>
        <v>Architectural Surgical Medical SystemsRyna Medical Uk Limited</v>
      </c>
      <c r="B1415" s="8" t="str">
        <f>VLOOKUP(J1415,'Contract IDs'!A:D,4,0)</f>
        <v>Architectural Surgical Medical Systems</v>
      </c>
      <c r="C1415" s="8" t="str">
        <f>VLOOKUP(L1415,'Supplier IDs'!A:C,3,0)</f>
        <v>Ryna Medical Uk Limited</v>
      </c>
      <c r="D1415" s="8" t="str">
        <f t="shared" si="133"/>
        <v>Multi-Move Pendant</v>
      </c>
      <c r="E1415" s="8">
        <f t="shared" si="135"/>
        <v>0</v>
      </c>
      <c r="F1415" s="8">
        <f t="shared" si="136"/>
        <v>26</v>
      </c>
      <c r="G1415" s="8">
        <f t="shared" si="137"/>
        <v>999999</v>
      </c>
      <c r="H1415" s="15">
        <f t="shared" si="138"/>
        <v>0.04</v>
      </c>
      <c r="I1415" s="15" t="s">
        <v>372</v>
      </c>
      <c r="J1415" s="10">
        <v>100000000733642</v>
      </c>
      <c r="K1415" s="9" t="s">
        <v>402</v>
      </c>
      <c r="L1415" s="10">
        <v>100000000611307</v>
      </c>
      <c r="M1415" s="9" t="s">
        <v>408</v>
      </c>
      <c r="N1415" s="9"/>
      <c r="O1415" s="9">
        <v>26</v>
      </c>
      <c r="P1415" s="9">
        <v>999999</v>
      </c>
      <c r="Q1415" s="9">
        <v>4</v>
      </c>
    </row>
    <row r="1416" spans="1:17" hidden="1" x14ac:dyDescent="0.25">
      <c r="A1416" s="8" t="str">
        <f t="shared" si="134"/>
        <v>Architectural Surgical Medical SystemsRyna Medical Uk Limited</v>
      </c>
      <c r="B1416" s="8" t="str">
        <f>VLOOKUP(J1416,'Contract IDs'!A:D,4,0)</f>
        <v>Architectural Surgical Medical Systems</v>
      </c>
      <c r="C1416" s="8" t="str">
        <f>VLOOKUP(L1416,'Supplier IDs'!A:C,3,0)</f>
        <v>Ryna Medical Uk Limited</v>
      </c>
      <c r="D1416" s="8" t="str">
        <f t="shared" si="133"/>
        <v>Theatre Control Unit</v>
      </c>
      <c r="E1416" s="8">
        <f t="shared" si="135"/>
        <v>0</v>
      </c>
      <c r="F1416" s="8">
        <f t="shared" si="136"/>
        <v>0</v>
      </c>
      <c r="G1416" s="8">
        <f t="shared" si="137"/>
        <v>2</v>
      </c>
      <c r="H1416" s="15">
        <f t="shared" si="138"/>
        <v>0.01</v>
      </c>
      <c r="I1416" s="15" t="s">
        <v>372</v>
      </c>
      <c r="J1416" s="10">
        <v>100000000733642</v>
      </c>
      <c r="K1416" s="9" t="s">
        <v>402</v>
      </c>
      <c r="L1416" s="10">
        <v>100000000611307</v>
      </c>
      <c r="M1416" s="9" t="s">
        <v>409</v>
      </c>
      <c r="N1416" s="9"/>
      <c r="O1416" s="9">
        <v>0</v>
      </c>
      <c r="P1416" s="9">
        <v>2</v>
      </c>
      <c r="Q1416" s="9">
        <v>1</v>
      </c>
    </row>
    <row r="1417" spans="1:17" hidden="1" x14ac:dyDescent="0.25">
      <c r="A1417" s="8" t="str">
        <f t="shared" si="134"/>
        <v>Architectural Surgical Medical SystemsRyna Medical Uk Limited</v>
      </c>
      <c r="B1417" s="8" t="str">
        <f>VLOOKUP(J1417,'Contract IDs'!A:D,4,0)</f>
        <v>Architectural Surgical Medical Systems</v>
      </c>
      <c r="C1417" s="8" t="str">
        <f>VLOOKUP(L1417,'Supplier IDs'!A:C,3,0)</f>
        <v>Ryna Medical Uk Limited</v>
      </c>
      <c r="D1417" s="8" t="str">
        <f t="shared" si="133"/>
        <v>Theatre Control Unit</v>
      </c>
      <c r="E1417" s="8">
        <f t="shared" si="135"/>
        <v>0</v>
      </c>
      <c r="F1417" s="8">
        <f t="shared" si="136"/>
        <v>3</v>
      </c>
      <c r="G1417" s="8">
        <f t="shared" si="137"/>
        <v>3</v>
      </c>
      <c r="H1417" s="15">
        <f t="shared" si="138"/>
        <v>1.4999999999999999E-2</v>
      </c>
      <c r="I1417" s="15" t="s">
        <v>372</v>
      </c>
      <c r="J1417" s="10">
        <v>100000000733642</v>
      </c>
      <c r="K1417" s="9" t="s">
        <v>402</v>
      </c>
      <c r="L1417" s="10">
        <v>100000000611307</v>
      </c>
      <c r="M1417" s="9" t="s">
        <v>409</v>
      </c>
      <c r="N1417" s="9"/>
      <c r="O1417" s="9">
        <v>3</v>
      </c>
      <c r="P1417" s="9">
        <v>3</v>
      </c>
      <c r="Q1417" s="9">
        <v>1.5</v>
      </c>
    </row>
    <row r="1418" spans="1:17" hidden="1" x14ac:dyDescent="0.25">
      <c r="A1418" s="8" t="str">
        <f t="shared" si="134"/>
        <v>Architectural Surgical Medical SystemsRyna Medical Uk Limited</v>
      </c>
      <c r="B1418" s="8" t="str">
        <f>VLOOKUP(J1418,'Contract IDs'!A:D,4,0)</f>
        <v>Architectural Surgical Medical Systems</v>
      </c>
      <c r="C1418" s="8" t="str">
        <f>VLOOKUP(L1418,'Supplier IDs'!A:C,3,0)</f>
        <v>Ryna Medical Uk Limited</v>
      </c>
      <c r="D1418" s="8" t="str">
        <f t="shared" si="133"/>
        <v>Theatre Control Unit</v>
      </c>
      <c r="E1418" s="8">
        <f t="shared" si="135"/>
        <v>0</v>
      </c>
      <c r="F1418" s="8">
        <f t="shared" si="136"/>
        <v>4</v>
      </c>
      <c r="G1418" s="8">
        <f t="shared" si="137"/>
        <v>4</v>
      </c>
      <c r="H1418" s="15">
        <f t="shared" si="138"/>
        <v>1.8000000000000002E-2</v>
      </c>
      <c r="I1418" s="15" t="s">
        <v>372</v>
      </c>
      <c r="J1418" s="10">
        <v>100000000733642</v>
      </c>
      <c r="K1418" s="9" t="s">
        <v>402</v>
      </c>
      <c r="L1418" s="10">
        <v>100000000611307</v>
      </c>
      <c r="M1418" s="9" t="s">
        <v>409</v>
      </c>
      <c r="N1418" s="9"/>
      <c r="O1418" s="9">
        <v>4</v>
      </c>
      <c r="P1418" s="9">
        <v>4</v>
      </c>
      <c r="Q1418" s="9">
        <v>1.8</v>
      </c>
    </row>
    <row r="1419" spans="1:17" hidden="1" x14ac:dyDescent="0.25">
      <c r="A1419" s="8" t="str">
        <f t="shared" si="134"/>
        <v>Architectural Surgical Medical SystemsRyna Medical Uk Limited</v>
      </c>
      <c r="B1419" s="8" t="str">
        <f>VLOOKUP(J1419,'Contract IDs'!A:D,4,0)</f>
        <v>Architectural Surgical Medical Systems</v>
      </c>
      <c r="C1419" s="8" t="str">
        <f>VLOOKUP(L1419,'Supplier IDs'!A:C,3,0)</f>
        <v>Ryna Medical Uk Limited</v>
      </c>
      <c r="D1419" s="8" t="str">
        <f t="shared" si="133"/>
        <v>Theatre Control Unit</v>
      </c>
      <c r="E1419" s="8">
        <f t="shared" si="135"/>
        <v>0</v>
      </c>
      <c r="F1419" s="8">
        <f t="shared" si="136"/>
        <v>5</v>
      </c>
      <c r="G1419" s="8">
        <f t="shared" si="137"/>
        <v>5</v>
      </c>
      <c r="H1419" s="15">
        <f t="shared" si="138"/>
        <v>0.02</v>
      </c>
      <c r="I1419" s="15" t="s">
        <v>372</v>
      </c>
      <c r="J1419" s="10">
        <v>100000000733642</v>
      </c>
      <c r="K1419" s="9" t="s">
        <v>402</v>
      </c>
      <c r="L1419" s="10">
        <v>100000000611307</v>
      </c>
      <c r="M1419" s="9" t="s">
        <v>409</v>
      </c>
      <c r="N1419" s="9"/>
      <c r="O1419" s="9">
        <v>5</v>
      </c>
      <c r="P1419" s="9">
        <v>5</v>
      </c>
      <c r="Q1419" s="9">
        <v>2</v>
      </c>
    </row>
    <row r="1420" spans="1:17" hidden="1" x14ac:dyDescent="0.25">
      <c r="A1420" s="8" t="str">
        <f t="shared" si="134"/>
        <v>Architectural Surgical Medical SystemsRyna Medical Uk Limited</v>
      </c>
      <c r="B1420" s="8" t="str">
        <f>VLOOKUP(J1420,'Contract IDs'!A:D,4,0)</f>
        <v>Architectural Surgical Medical Systems</v>
      </c>
      <c r="C1420" s="8" t="str">
        <f>VLOOKUP(L1420,'Supplier IDs'!A:C,3,0)</f>
        <v>Ryna Medical Uk Limited</v>
      </c>
      <c r="D1420" s="8" t="str">
        <f t="shared" si="133"/>
        <v>Theatre Control Unit</v>
      </c>
      <c r="E1420" s="8">
        <f t="shared" si="135"/>
        <v>0</v>
      </c>
      <c r="F1420" s="8">
        <f t="shared" si="136"/>
        <v>6</v>
      </c>
      <c r="G1420" s="8">
        <f t="shared" si="137"/>
        <v>10</v>
      </c>
      <c r="H1420" s="15">
        <f t="shared" si="138"/>
        <v>2.5000000000000001E-2</v>
      </c>
      <c r="I1420" s="15" t="s">
        <v>372</v>
      </c>
      <c r="J1420" s="10">
        <v>100000000733642</v>
      </c>
      <c r="K1420" s="9" t="s">
        <v>402</v>
      </c>
      <c r="L1420" s="10">
        <v>100000000611307</v>
      </c>
      <c r="M1420" s="9" t="s">
        <v>409</v>
      </c>
      <c r="N1420" s="9"/>
      <c r="O1420" s="9">
        <v>6</v>
      </c>
      <c r="P1420" s="9">
        <v>10</v>
      </c>
      <c r="Q1420" s="9">
        <v>2.5</v>
      </c>
    </row>
    <row r="1421" spans="1:17" hidden="1" x14ac:dyDescent="0.25">
      <c r="A1421" s="8" t="str">
        <f t="shared" si="134"/>
        <v>Architectural Surgical Medical SystemsRyna Medical Uk Limited</v>
      </c>
      <c r="B1421" s="8" t="str">
        <f>VLOOKUP(J1421,'Contract IDs'!A:D,4,0)</f>
        <v>Architectural Surgical Medical Systems</v>
      </c>
      <c r="C1421" s="8" t="str">
        <f>VLOOKUP(L1421,'Supplier IDs'!A:C,3,0)</f>
        <v>Ryna Medical Uk Limited</v>
      </c>
      <c r="D1421" s="8" t="str">
        <f t="shared" si="133"/>
        <v>Theatre Control Unit</v>
      </c>
      <c r="E1421" s="8">
        <f t="shared" si="135"/>
        <v>0</v>
      </c>
      <c r="F1421" s="8">
        <f t="shared" si="136"/>
        <v>11</v>
      </c>
      <c r="G1421" s="8">
        <f t="shared" si="137"/>
        <v>15</v>
      </c>
      <c r="H1421" s="15">
        <f t="shared" si="138"/>
        <v>2.7999999999999997E-2</v>
      </c>
      <c r="I1421" s="15" t="s">
        <v>372</v>
      </c>
      <c r="J1421" s="10">
        <v>100000000733642</v>
      </c>
      <c r="K1421" s="9" t="s">
        <v>402</v>
      </c>
      <c r="L1421" s="10">
        <v>100000000611307</v>
      </c>
      <c r="M1421" s="9" t="s">
        <v>409</v>
      </c>
      <c r="N1421" s="9"/>
      <c r="O1421" s="9">
        <v>11</v>
      </c>
      <c r="P1421" s="9">
        <v>15</v>
      </c>
      <c r="Q1421" s="9">
        <v>2.8</v>
      </c>
    </row>
    <row r="1422" spans="1:17" hidden="1" x14ac:dyDescent="0.25">
      <c r="A1422" s="8" t="str">
        <f t="shared" si="134"/>
        <v>Architectural Surgical Medical SystemsRyna Medical Uk Limited</v>
      </c>
      <c r="B1422" s="8" t="str">
        <f>VLOOKUP(J1422,'Contract IDs'!A:D,4,0)</f>
        <v>Architectural Surgical Medical Systems</v>
      </c>
      <c r="C1422" s="8" t="str">
        <f>VLOOKUP(L1422,'Supplier IDs'!A:C,3,0)</f>
        <v>Ryna Medical Uk Limited</v>
      </c>
      <c r="D1422" s="8" t="str">
        <f t="shared" si="133"/>
        <v>Theatre Control Unit</v>
      </c>
      <c r="E1422" s="8">
        <f t="shared" si="135"/>
        <v>0</v>
      </c>
      <c r="F1422" s="8">
        <f t="shared" si="136"/>
        <v>16</v>
      </c>
      <c r="G1422" s="8">
        <f t="shared" si="137"/>
        <v>20</v>
      </c>
      <c r="H1422" s="15">
        <f t="shared" si="138"/>
        <v>0.03</v>
      </c>
      <c r="I1422" s="15" t="s">
        <v>372</v>
      </c>
      <c r="J1422" s="10">
        <v>100000000733642</v>
      </c>
      <c r="K1422" s="9" t="s">
        <v>402</v>
      </c>
      <c r="L1422" s="10">
        <v>100000000611307</v>
      </c>
      <c r="M1422" s="9" t="s">
        <v>409</v>
      </c>
      <c r="N1422" s="9"/>
      <c r="O1422" s="9">
        <v>16</v>
      </c>
      <c r="P1422" s="9">
        <v>20</v>
      </c>
      <c r="Q1422" s="9">
        <v>3</v>
      </c>
    </row>
    <row r="1423" spans="1:17" hidden="1" x14ac:dyDescent="0.25">
      <c r="A1423" s="8" t="str">
        <f t="shared" si="134"/>
        <v>Architectural Surgical Medical SystemsRyna Medical Uk Limited</v>
      </c>
      <c r="B1423" s="8" t="str">
        <f>VLOOKUP(J1423,'Contract IDs'!A:D,4,0)</f>
        <v>Architectural Surgical Medical Systems</v>
      </c>
      <c r="C1423" s="8" t="str">
        <f>VLOOKUP(L1423,'Supplier IDs'!A:C,3,0)</f>
        <v>Ryna Medical Uk Limited</v>
      </c>
      <c r="D1423" s="8" t="str">
        <f t="shared" si="133"/>
        <v>Theatre Control Unit</v>
      </c>
      <c r="E1423" s="8">
        <f t="shared" si="135"/>
        <v>0</v>
      </c>
      <c r="F1423" s="8">
        <f t="shared" si="136"/>
        <v>21</v>
      </c>
      <c r="G1423" s="8">
        <f t="shared" si="137"/>
        <v>25</v>
      </c>
      <c r="H1423" s="15">
        <f t="shared" si="138"/>
        <v>3.5000000000000003E-2</v>
      </c>
      <c r="I1423" s="15" t="s">
        <v>372</v>
      </c>
      <c r="J1423" s="10">
        <v>100000000733642</v>
      </c>
      <c r="K1423" s="9" t="s">
        <v>402</v>
      </c>
      <c r="L1423" s="10">
        <v>100000000611307</v>
      </c>
      <c r="M1423" s="9" t="s">
        <v>409</v>
      </c>
      <c r="N1423" s="9"/>
      <c r="O1423" s="9">
        <v>21</v>
      </c>
      <c r="P1423" s="9">
        <v>25</v>
      </c>
      <c r="Q1423" s="9">
        <v>3.5</v>
      </c>
    </row>
    <row r="1424" spans="1:17" hidden="1" x14ac:dyDescent="0.25">
      <c r="A1424" s="8" t="str">
        <f t="shared" si="134"/>
        <v>Architectural Surgical Medical SystemsRyna Medical Uk Limited</v>
      </c>
      <c r="B1424" s="8" t="str">
        <f>VLOOKUP(J1424,'Contract IDs'!A:D,4,0)</f>
        <v>Architectural Surgical Medical Systems</v>
      </c>
      <c r="C1424" s="8" t="str">
        <f>VLOOKUP(L1424,'Supplier IDs'!A:C,3,0)</f>
        <v>Ryna Medical Uk Limited</v>
      </c>
      <c r="D1424" s="8" t="str">
        <f t="shared" si="133"/>
        <v>Theatre Control Unit</v>
      </c>
      <c r="E1424" s="8">
        <f t="shared" si="135"/>
        <v>0</v>
      </c>
      <c r="F1424" s="8">
        <f t="shared" si="136"/>
        <v>26</v>
      </c>
      <c r="G1424" s="8">
        <f t="shared" si="137"/>
        <v>999999</v>
      </c>
      <c r="H1424" s="15">
        <f t="shared" si="138"/>
        <v>0.04</v>
      </c>
      <c r="I1424" s="15" t="s">
        <v>372</v>
      </c>
      <c r="J1424" s="10">
        <v>100000000733642</v>
      </c>
      <c r="K1424" s="9" t="s">
        <v>402</v>
      </c>
      <c r="L1424" s="10">
        <v>100000000611307</v>
      </c>
      <c r="M1424" s="9" t="s">
        <v>409</v>
      </c>
      <c r="N1424" s="9"/>
      <c r="O1424" s="9">
        <v>26</v>
      </c>
      <c r="P1424" s="9">
        <v>999999</v>
      </c>
      <c r="Q1424" s="9">
        <v>4</v>
      </c>
    </row>
    <row r="1425" spans="1:17" hidden="1" x14ac:dyDescent="0.25">
      <c r="A1425" s="8" t="str">
        <f t="shared" si="134"/>
        <v>Architectural Surgical Medical SystemsSteris Solutions Limited</v>
      </c>
      <c r="B1425" s="8" t="str">
        <f>VLOOKUP(J1425,'Contract IDs'!A:D,4,0)</f>
        <v>Architectural Surgical Medical Systems</v>
      </c>
      <c r="C1425" s="8" t="str">
        <f>VLOOKUP(L1425,'Supplier IDs'!A:C,3,0)</f>
        <v>Steris Solutions Limited</v>
      </c>
      <c r="D1425" s="8" t="str">
        <f t="shared" si="133"/>
        <v>Examination Light</v>
      </c>
      <c r="E1425" s="8">
        <f t="shared" si="135"/>
        <v>0</v>
      </c>
      <c r="F1425" s="8">
        <f t="shared" si="136"/>
        <v>0</v>
      </c>
      <c r="G1425" s="8">
        <f t="shared" si="137"/>
        <v>2</v>
      </c>
      <c r="H1425" s="15">
        <f t="shared" si="138"/>
        <v>0</v>
      </c>
      <c r="I1425" s="15" t="s">
        <v>372</v>
      </c>
      <c r="J1425" s="10">
        <v>100000000733642</v>
      </c>
      <c r="K1425" s="9" t="s">
        <v>402</v>
      </c>
      <c r="L1425" s="10">
        <v>100000000612725</v>
      </c>
      <c r="M1425" s="9" t="s">
        <v>404</v>
      </c>
      <c r="N1425" s="9"/>
      <c r="O1425" s="9">
        <v>0</v>
      </c>
      <c r="P1425" s="9">
        <v>2</v>
      </c>
      <c r="Q1425" s="9">
        <v>0</v>
      </c>
    </row>
    <row r="1426" spans="1:17" hidden="1" x14ac:dyDescent="0.25">
      <c r="A1426" s="8" t="str">
        <f t="shared" si="134"/>
        <v>Architectural Surgical Medical SystemsSteris Solutions Limited</v>
      </c>
      <c r="B1426" s="8" t="str">
        <f>VLOOKUP(J1426,'Contract IDs'!A:D,4,0)</f>
        <v>Architectural Surgical Medical Systems</v>
      </c>
      <c r="C1426" s="8" t="str">
        <f>VLOOKUP(L1426,'Supplier IDs'!A:C,3,0)</f>
        <v>Steris Solutions Limited</v>
      </c>
      <c r="D1426" s="8" t="str">
        <f t="shared" si="133"/>
        <v>Examination Light</v>
      </c>
      <c r="E1426" s="8">
        <f t="shared" si="135"/>
        <v>0</v>
      </c>
      <c r="F1426" s="8">
        <f t="shared" si="136"/>
        <v>3</v>
      </c>
      <c r="G1426" s="8">
        <f t="shared" si="137"/>
        <v>3</v>
      </c>
      <c r="H1426" s="15">
        <f t="shared" si="138"/>
        <v>0</v>
      </c>
      <c r="I1426" s="15" t="s">
        <v>372</v>
      </c>
      <c r="J1426" s="10">
        <v>100000000733642</v>
      </c>
      <c r="K1426" s="9" t="s">
        <v>402</v>
      </c>
      <c r="L1426" s="10">
        <v>100000000612725</v>
      </c>
      <c r="M1426" s="9" t="s">
        <v>404</v>
      </c>
      <c r="N1426" s="9"/>
      <c r="O1426" s="9">
        <v>3</v>
      </c>
      <c r="P1426" s="9">
        <v>3</v>
      </c>
      <c r="Q1426" s="9">
        <v>0</v>
      </c>
    </row>
    <row r="1427" spans="1:17" hidden="1" x14ac:dyDescent="0.25">
      <c r="A1427" s="8" t="str">
        <f t="shared" si="134"/>
        <v>Architectural Surgical Medical SystemsSteris Solutions Limited</v>
      </c>
      <c r="B1427" s="8" t="str">
        <f>VLOOKUP(J1427,'Contract IDs'!A:D,4,0)</f>
        <v>Architectural Surgical Medical Systems</v>
      </c>
      <c r="C1427" s="8" t="str">
        <f>VLOOKUP(L1427,'Supplier IDs'!A:C,3,0)</f>
        <v>Steris Solutions Limited</v>
      </c>
      <c r="D1427" s="8" t="str">
        <f t="shared" si="133"/>
        <v>Examination Light</v>
      </c>
      <c r="E1427" s="8">
        <f t="shared" si="135"/>
        <v>0</v>
      </c>
      <c r="F1427" s="8">
        <f t="shared" si="136"/>
        <v>4</v>
      </c>
      <c r="G1427" s="8">
        <f t="shared" si="137"/>
        <v>4</v>
      </c>
      <c r="H1427" s="15">
        <f t="shared" si="138"/>
        <v>0</v>
      </c>
      <c r="I1427" s="15" t="s">
        <v>372</v>
      </c>
      <c r="J1427" s="10">
        <v>100000000733642</v>
      </c>
      <c r="K1427" s="9" t="s">
        <v>402</v>
      </c>
      <c r="L1427" s="10">
        <v>100000000612725</v>
      </c>
      <c r="M1427" s="9" t="s">
        <v>404</v>
      </c>
      <c r="N1427" s="9"/>
      <c r="O1427" s="9">
        <v>4</v>
      </c>
      <c r="P1427" s="9">
        <v>4</v>
      </c>
      <c r="Q1427" s="9">
        <v>0</v>
      </c>
    </row>
    <row r="1428" spans="1:17" hidden="1" x14ac:dyDescent="0.25">
      <c r="A1428" s="8" t="str">
        <f t="shared" si="134"/>
        <v>Architectural Surgical Medical SystemsSteris Solutions Limited</v>
      </c>
      <c r="B1428" s="8" t="str">
        <f>VLOOKUP(J1428,'Contract IDs'!A:D,4,0)</f>
        <v>Architectural Surgical Medical Systems</v>
      </c>
      <c r="C1428" s="8" t="str">
        <f>VLOOKUP(L1428,'Supplier IDs'!A:C,3,0)</f>
        <v>Steris Solutions Limited</v>
      </c>
      <c r="D1428" s="8" t="str">
        <f t="shared" si="133"/>
        <v>Examination Light</v>
      </c>
      <c r="E1428" s="8">
        <f t="shared" si="135"/>
        <v>0</v>
      </c>
      <c r="F1428" s="8">
        <f t="shared" si="136"/>
        <v>5</v>
      </c>
      <c r="G1428" s="8">
        <f t="shared" si="137"/>
        <v>5</v>
      </c>
      <c r="H1428" s="15">
        <f t="shared" si="138"/>
        <v>0.05</v>
      </c>
      <c r="I1428" s="15" t="s">
        <v>372</v>
      </c>
      <c r="J1428" s="10">
        <v>100000000733642</v>
      </c>
      <c r="K1428" s="9" t="s">
        <v>402</v>
      </c>
      <c r="L1428" s="10">
        <v>100000000612725</v>
      </c>
      <c r="M1428" s="9" t="s">
        <v>404</v>
      </c>
      <c r="N1428" s="9"/>
      <c r="O1428" s="9">
        <v>5</v>
      </c>
      <c r="P1428" s="9">
        <v>5</v>
      </c>
      <c r="Q1428" s="9">
        <v>5</v>
      </c>
    </row>
    <row r="1429" spans="1:17" hidden="1" x14ac:dyDescent="0.25">
      <c r="A1429" s="8" t="str">
        <f t="shared" si="134"/>
        <v>Architectural Surgical Medical SystemsSteris Solutions Limited</v>
      </c>
      <c r="B1429" s="8" t="str">
        <f>VLOOKUP(J1429,'Contract IDs'!A:D,4,0)</f>
        <v>Architectural Surgical Medical Systems</v>
      </c>
      <c r="C1429" s="8" t="str">
        <f>VLOOKUP(L1429,'Supplier IDs'!A:C,3,0)</f>
        <v>Steris Solutions Limited</v>
      </c>
      <c r="D1429" s="8" t="str">
        <f t="shared" si="133"/>
        <v>Examination Light</v>
      </c>
      <c r="E1429" s="8">
        <f t="shared" si="135"/>
        <v>0</v>
      </c>
      <c r="F1429" s="8">
        <f t="shared" si="136"/>
        <v>6</v>
      </c>
      <c r="G1429" s="8">
        <f t="shared" si="137"/>
        <v>10</v>
      </c>
      <c r="H1429" s="15">
        <f t="shared" si="138"/>
        <v>0.05</v>
      </c>
      <c r="I1429" s="15" t="s">
        <v>372</v>
      </c>
      <c r="J1429" s="10">
        <v>100000000733642</v>
      </c>
      <c r="K1429" s="9" t="s">
        <v>402</v>
      </c>
      <c r="L1429" s="10">
        <v>100000000612725</v>
      </c>
      <c r="M1429" s="9" t="s">
        <v>404</v>
      </c>
      <c r="N1429" s="9"/>
      <c r="O1429" s="9">
        <v>6</v>
      </c>
      <c r="P1429" s="9">
        <v>10</v>
      </c>
      <c r="Q1429" s="9">
        <v>5</v>
      </c>
    </row>
    <row r="1430" spans="1:17" hidden="1" x14ac:dyDescent="0.25">
      <c r="A1430" s="8" t="str">
        <f t="shared" si="134"/>
        <v>Architectural Surgical Medical SystemsSteris Solutions Limited</v>
      </c>
      <c r="B1430" s="8" t="str">
        <f>VLOOKUP(J1430,'Contract IDs'!A:D,4,0)</f>
        <v>Architectural Surgical Medical Systems</v>
      </c>
      <c r="C1430" s="8" t="str">
        <f>VLOOKUP(L1430,'Supplier IDs'!A:C,3,0)</f>
        <v>Steris Solutions Limited</v>
      </c>
      <c r="D1430" s="8" t="str">
        <f t="shared" si="133"/>
        <v>Examination Light</v>
      </c>
      <c r="E1430" s="8">
        <f t="shared" si="135"/>
        <v>0</v>
      </c>
      <c r="F1430" s="8">
        <f t="shared" si="136"/>
        <v>11</v>
      </c>
      <c r="G1430" s="8">
        <f t="shared" si="137"/>
        <v>15</v>
      </c>
      <c r="H1430" s="15">
        <f t="shared" si="138"/>
        <v>7.4999999999999997E-2</v>
      </c>
      <c r="I1430" s="15" t="s">
        <v>372</v>
      </c>
      <c r="J1430" s="10">
        <v>100000000733642</v>
      </c>
      <c r="K1430" s="9" t="s">
        <v>402</v>
      </c>
      <c r="L1430" s="10">
        <v>100000000612725</v>
      </c>
      <c r="M1430" s="9" t="s">
        <v>404</v>
      </c>
      <c r="N1430" s="9"/>
      <c r="O1430" s="9">
        <v>11</v>
      </c>
      <c r="P1430" s="9">
        <v>15</v>
      </c>
      <c r="Q1430" s="9">
        <v>7.5</v>
      </c>
    </row>
    <row r="1431" spans="1:17" hidden="1" x14ac:dyDescent="0.25">
      <c r="A1431" s="8" t="str">
        <f t="shared" si="134"/>
        <v>Architectural Surgical Medical SystemsSteris Solutions Limited</v>
      </c>
      <c r="B1431" s="8" t="str">
        <f>VLOOKUP(J1431,'Contract IDs'!A:D,4,0)</f>
        <v>Architectural Surgical Medical Systems</v>
      </c>
      <c r="C1431" s="8" t="str">
        <f>VLOOKUP(L1431,'Supplier IDs'!A:C,3,0)</f>
        <v>Steris Solutions Limited</v>
      </c>
      <c r="D1431" s="8" t="str">
        <f t="shared" si="133"/>
        <v>Examination Light</v>
      </c>
      <c r="E1431" s="8">
        <f t="shared" si="135"/>
        <v>0</v>
      </c>
      <c r="F1431" s="8">
        <f t="shared" si="136"/>
        <v>16</v>
      </c>
      <c r="G1431" s="8">
        <f t="shared" si="137"/>
        <v>20</v>
      </c>
      <c r="H1431" s="15">
        <f t="shared" si="138"/>
        <v>0.1</v>
      </c>
      <c r="I1431" s="15" t="s">
        <v>372</v>
      </c>
      <c r="J1431" s="10">
        <v>100000000733642</v>
      </c>
      <c r="K1431" s="9" t="s">
        <v>402</v>
      </c>
      <c r="L1431" s="10">
        <v>100000000612725</v>
      </c>
      <c r="M1431" s="9" t="s">
        <v>404</v>
      </c>
      <c r="N1431" s="9"/>
      <c r="O1431" s="9">
        <v>16</v>
      </c>
      <c r="P1431" s="9">
        <v>20</v>
      </c>
      <c r="Q1431" s="9">
        <v>10</v>
      </c>
    </row>
    <row r="1432" spans="1:17" hidden="1" x14ac:dyDescent="0.25">
      <c r="A1432" s="8" t="str">
        <f t="shared" si="134"/>
        <v>Architectural Surgical Medical SystemsSteris Solutions Limited</v>
      </c>
      <c r="B1432" s="8" t="str">
        <f>VLOOKUP(J1432,'Contract IDs'!A:D,4,0)</f>
        <v>Architectural Surgical Medical Systems</v>
      </c>
      <c r="C1432" s="8" t="str">
        <f>VLOOKUP(L1432,'Supplier IDs'!A:C,3,0)</f>
        <v>Steris Solutions Limited</v>
      </c>
      <c r="D1432" s="8" t="str">
        <f t="shared" si="133"/>
        <v>Examination Light</v>
      </c>
      <c r="E1432" s="8">
        <f t="shared" si="135"/>
        <v>0</v>
      </c>
      <c r="F1432" s="8">
        <f t="shared" si="136"/>
        <v>21</v>
      </c>
      <c r="G1432" s="8">
        <f t="shared" si="137"/>
        <v>25</v>
      </c>
      <c r="H1432" s="15">
        <f t="shared" si="138"/>
        <v>0.125</v>
      </c>
      <c r="I1432" s="15" t="s">
        <v>372</v>
      </c>
      <c r="J1432" s="10">
        <v>100000000733642</v>
      </c>
      <c r="K1432" s="9" t="s">
        <v>402</v>
      </c>
      <c r="L1432" s="10">
        <v>100000000612725</v>
      </c>
      <c r="M1432" s="9" t="s">
        <v>404</v>
      </c>
      <c r="N1432" s="9"/>
      <c r="O1432" s="9">
        <v>21</v>
      </c>
      <c r="P1432" s="9">
        <v>25</v>
      </c>
      <c r="Q1432" s="9">
        <v>12.5</v>
      </c>
    </row>
    <row r="1433" spans="1:17" hidden="1" x14ac:dyDescent="0.25">
      <c r="A1433" s="8" t="str">
        <f t="shared" si="134"/>
        <v>Architectural Surgical Medical SystemsSteris Solutions Limited</v>
      </c>
      <c r="B1433" s="8" t="str">
        <f>VLOOKUP(J1433,'Contract IDs'!A:D,4,0)</f>
        <v>Architectural Surgical Medical Systems</v>
      </c>
      <c r="C1433" s="8" t="str">
        <f>VLOOKUP(L1433,'Supplier IDs'!A:C,3,0)</f>
        <v>Steris Solutions Limited</v>
      </c>
      <c r="D1433" s="8" t="str">
        <f t="shared" si="133"/>
        <v>Examination Light</v>
      </c>
      <c r="E1433" s="8">
        <f t="shared" si="135"/>
        <v>0</v>
      </c>
      <c r="F1433" s="8">
        <f t="shared" si="136"/>
        <v>26</v>
      </c>
      <c r="G1433" s="8">
        <f t="shared" si="137"/>
        <v>999999</v>
      </c>
      <c r="H1433" s="15">
        <f t="shared" si="138"/>
        <v>0.15</v>
      </c>
      <c r="I1433" s="15" t="s">
        <v>372</v>
      </c>
      <c r="J1433" s="10">
        <v>100000000733642</v>
      </c>
      <c r="K1433" s="9" t="s">
        <v>402</v>
      </c>
      <c r="L1433" s="10">
        <v>100000000612725</v>
      </c>
      <c r="M1433" s="9" t="s">
        <v>404</v>
      </c>
      <c r="N1433" s="9"/>
      <c r="O1433" s="9">
        <v>26</v>
      </c>
      <c r="P1433" s="9">
        <v>999999</v>
      </c>
      <c r="Q1433" s="9">
        <v>15</v>
      </c>
    </row>
    <row r="1434" spans="1:17" hidden="1" x14ac:dyDescent="0.25">
      <c r="A1434" s="8" t="str">
        <f t="shared" si="134"/>
        <v>Architectural Surgical Medical SystemsSteris Solutions Limited</v>
      </c>
      <c r="B1434" s="8" t="str">
        <f>VLOOKUP(J1434,'Contract IDs'!A:D,4,0)</f>
        <v>Architectural Surgical Medical Systems</v>
      </c>
      <c r="C1434" s="8" t="str">
        <f>VLOOKUP(L1434,'Supplier IDs'!A:C,3,0)</f>
        <v>Steris Solutions Limited</v>
      </c>
      <c r="D1434" s="8" t="str">
        <f t="shared" si="133"/>
        <v>Fixed Pendant</v>
      </c>
      <c r="E1434" s="8">
        <f t="shared" si="135"/>
        <v>0</v>
      </c>
      <c r="F1434" s="8">
        <f t="shared" si="136"/>
        <v>0</v>
      </c>
      <c r="G1434" s="8">
        <f t="shared" si="137"/>
        <v>2</v>
      </c>
      <c r="H1434" s="15">
        <f t="shared" si="138"/>
        <v>0</v>
      </c>
      <c r="I1434" s="15" t="s">
        <v>372</v>
      </c>
      <c r="J1434" s="10">
        <v>100000000733642</v>
      </c>
      <c r="K1434" s="9" t="s">
        <v>402</v>
      </c>
      <c r="L1434" s="10">
        <v>100000000612725</v>
      </c>
      <c r="M1434" s="9" t="s">
        <v>405</v>
      </c>
      <c r="N1434" s="9"/>
      <c r="O1434" s="9">
        <v>0</v>
      </c>
      <c r="P1434" s="9">
        <v>2</v>
      </c>
      <c r="Q1434" s="9">
        <v>0</v>
      </c>
    </row>
    <row r="1435" spans="1:17" hidden="1" x14ac:dyDescent="0.25">
      <c r="A1435" s="8" t="str">
        <f t="shared" si="134"/>
        <v>Architectural Surgical Medical SystemsSteris Solutions Limited</v>
      </c>
      <c r="B1435" s="8" t="str">
        <f>VLOOKUP(J1435,'Contract IDs'!A:D,4,0)</f>
        <v>Architectural Surgical Medical Systems</v>
      </c>
      <c r="C1435" s="8" t="str">
        <f>VLOOKUP(L1435,'Supplier IDs'!A:C,3,0)</f>
        <v>Steris Solutions Limited</v>
      </c>
      <c r="D1435" s="8" t="str">
        <f t="shared" si="133"/>
        <v>Fixed Pendant</v>
      </c>
      <c r="E1435" s="8">
        <f t="shared" si="135"/>
        <v>0</v>
      </c>
      <c r="F1435" s="8">
        <f t="shared" si="136"/>
        <v>3</v>
      </c>
      <c r="G1435" s="8">
        <f t="shared" si="137"/>
        <v>3</v>
      </c>
      <c r="H1435" s="15">
        <f t="shared" si="138"/>
        <v>0</v>
      </c>
      <c r="I1435" s="15" t="s">
        <v>372</v>
      </c>
      <c r="J1435" s="10">
        <v>100000000733642</v>
      </c>
      <c r="K1435" s="9" t="s">
        <v>402</v>
      </c>
      <c r="L1435" s="10">
        <v>100000000612725</v>
      </c>
      <c r="M1435" s="9" t="s">
        <v>405</v>
      </c>
      <c r="N1435" s="9"/>
      <c r="O1435" s="9">
        <v>3</v>
      </c>
      <c r="P1435" s="9">
        <v>3</v>
      </c>
      <c r="Q1435" s="9">
        <v>0</v>
      </c>
    </row>
    <row r="1436" spans="1:17" hidden="1" x14ac:dyDescent="0.25">
      <c r="A1436" s="8" t="str">
        <f t="shared" si="134"/>
        <v>Architectural Surgical Medical SystemsSteris Solutions Limited</v>
      </c>
      <c r="B1436" s="8" t="str">
        <f>VLOOKUP(J1436,'Contract IDs'!A:D,4,0)</f>
        <v>Architectural Surgical Medical Systems</v>
      </c>
      <c r="C1436" s="8" t="str">
        <f>VLOOKUP(L1436,'Supplier IDs'!A:C,3,0)</f>
        <v>Steris Solutions Limited</v>
      </c>
      <c r="D1436" s="8" t="str">
        <f t="shared" si="133"/>
        <v>Fixed Pendant</v>
      </c>
      <c r="E1436" s="8">
        <f t="shared" si="135"/>
        <v>0</v>
      </c>
      <c r="F1436" s="8">
        <f t="shared" si="136"/>
        <v>4</v>
      </c>
      <c r="G1436" s="8">
        <f t="shared" si="137"/>
        <v>4</v>
      </c>
      <c r="H1436" s="15">
        <f t="shared" si="138"/>
        <v>0</v>
      </c>
      <c r="I1436" s="15" t="s">
        <v>372</v>
      </c>
      <c r="J1436" s="10">
        <v>100000000733642</v>
      </c>
      <c r="K1436" s="9" t="s">
        <v>402</v>
      </c>
      <c r="L1436" s="10">
        <v>100000000612725</v>
      </c>
      <c r="M1436" s="9" t="s">
        <v>405</v>
      </c>
      <c r="N1436" s="9"/>
      <c r="O1436" s="9">
        <v>4</v>
      </c>
      <c r="P1436" s="9">
        <v>4</v>
      </c>
      <c r="Q1436" s="9">
        <v>0</v>
      </c>
    </row>
    <row r="1437" spans="1:17" hidden="1" x14ac:dyDescent="0.25">
      <c r="A1437" s="8" t="str">
        <f t="shared" si="134"/>
        <v>Architectural Surgical Medical SystemsSteris Solutions Limited</v>
      </c>
      <c r="B1437" s="8" t="str">
        <f>VLOOKUP(J1437,'Contract IDs'!A:D,4,0)</f>
        <v>Architectural Surgical Medical Systems</v>
      </c>
      <c r="C1437" s="8" t="str">
        <f>VLOOKUP(L1437,'Supplier IDs'!A:C,3,0)</f>
        <v>Steris Solutions Limited</v>
      </c>
      <c r="D1437" s="8" t="str">
        <f t="shared" si="133"/>
        <v>Fixed Pendant</v>
      </c>
      <c r="E1437" s="8">
        <f t="shared" si="135"/>
        <v>0</v>
      </c>
      <c r="F1437" s="8">
        <f t="shared" si="136"/>
        <v>5</v>
      </c>
      <c r="G1437" s="8">
        <f t="shared" si="137"/>
        <v>5</v>
      </c>
      <c r="H1437" s="15">
        <f t="shared" si="138"/>
        <v>0.05</v>
      </c>
      <c r="I1437" s="15" t="s">
        <v>372</v>
      </c>
      <c r="J1437" s="10">
        <v>100000000733642</v>
      </c>
      <c r="K1437" s="9" t="s">
        <v>402</v>
      </c>
      <c r="L1437" s="10">
        <v>100000000612725</v>
      </c>
      <c r="M1437" s="9" t="s">
        <v>405</v>
      </c>
      <c r="N1437" s="9"/>
      <c r="O1437" s="9">
        <v>5</v>
      </c>
      <c r="P1437" s="9">
        <v>5</v>
      </c>
      <c r="Q1437" s="9">
        <v>5</v>
      </c>
    </row>
    <row r="1438" spans="1:17" hidden="1" x14ac:dyDescent="0.25">
      <c r="A1438" s="8" t="str">
        <f t="shared" si="134"/>
        <v>Architectural Surgical Medical SystemsSteris Solutions Limited</v>
      </c>
      <c r="B1438" s="8" t="str">
        <f>VLOOKUP(J1438,'Contract IDs'!A:D,4,0)</f>
        <v>Architectural Surgical Medical Systems</v>
      </c>
      <c r="C1438" s="8" t="str">
        <f>VLOOKUP(L1438,'Supplier IDs'!A:C,3,0)</f>
        <v>Steris Solutions Limited</v>
      </c>
      <c r="D1438" s="8" t="str">
        <f t="shared" si="133"/>
        <v>Fixed Pendant</v>
      </c>
      <c r="E1438" s="8">
        <f t="shared" si="135"/>
        <v>0</v>
      </c>
      <c r="F1438" s="8">
        <f t="shared" si="136"/>
        <v>6</v>
      </c>
      <c r="G1438" s="8">
        <f t="shared" si="137"/>
        <v>10</v>
      </c>
      <c r="H1438" s="15">
        <f t="shared" si="138"/>
        <v>0.05</v>
      </c>
      <c r="I1438" s="15" t="s">
        <v>372</v>
      </c>
      <c r="J1438" s="10">
        <v>100000000733642</v>
      </c>
      <c r="K1438" s="9" t="s">
        <v>402</v>
      </c>
      <c r="L1438" s="10">
        <v>100000000612725</v>
      </c>
      <c r="M1438" s="9" t="s">
        <v>405</v>
      </c>
      <c r="N1438" s="9"/>
      <c r="O1438" s="9">
        <v>6</v>
      </c>
      <c r="P1438" s="9">
        <v>10</v>
      </c>
      <c r="Q1438" s="9">
        <v>5</v>
      </c>
    </row>
    <row r="1439" spans="1:17" hidden="1" x14ac:dyDescent="0.25">
      <c r="A1439" s="8" t="str">
        <f t="shared" si="134"/>
        <v>Architectural Surgical Medical SystemsSteris Solutions Limited</v>
      </c>
      <c r="B1439" s="8" t="str">
        <f>VLOOKUP(J1439,'Contract IDs'!A:D,4,0)</f>
        <v>Architectural Surgical Medical Systems</v>
      </c>
      <c r="C1439" s="8" t="str">
        <f>VLOOKUP(L1439,'Supplier IDs'!A:C,3,0)</f>
        <v>Steris Solutions Limited</v>
      </c>
      <c r="D1439" s="8" t="str">
        <f t="shared" si="133"/>
        <v>Fixed Pendant</v>
      </c>
      <c r="E1439" s="8">
        <f t="shared" si="135"/>
        <v>0</v>
      </c>
      <c r="F1439" s="8">
        <f t="shared" si="136"/>
        <v>11</v>
      </c>
      <c r="G1439" s="8">
        <f t="shared" si="137"/>
        <v>15</v>
      </c>
      <c r="H1439" s="15">
        <f t="shared" si="138"/>
        <v>7.4999999999999997E-2</v>
      </c>
      <c r="I1439" s="15" t="s">
        <v>372</v>
      </c>
      <c r="J1439" s="10">
        <v>100000000733642</v>
      </c>
      <c r="K1439" s="9" t="s">
        <v>402</v>
      </c>
      <c r="L1439" s="10">
        <v>100000000612725</v>
      </c>
      <c r="M1439" s="9" t="s">
        <v>405</v>
      </c>
      <c r="N1439" s="9"/>
      <c r="O1439" s="9">
        <v>11</v>
      </c>
      <c r="P1439" s="9">
        <v>15</v>
      </c>
      <c r="Q1439" s="9">
        <v>7.5</v>
      </c>
    </row>
    <row r="1440" spans="1:17" hidden="1" x14ac:dyDescent="0.25">
      <c r="A1440" s="8" t="str">
        <f t="shared" si="134"/>
        <v>Architectural Surgical Medical SystemsSteris Solutions Limited</v>
      </c>
      <c r="B1440" s="8" t="str">
        <f>VLOOKUP(J1440,'Contract IDs'!A:D,4,0)</f>
        <v>Architectural Surgical Medical Systems</v>
      </c>
      <c r="C1440" s="8" t="str">
        <f>VLOOKUP(L1440,'Supplier IDs'!A:C,3,0)</f>
        <v>Steris Solutions Limited</v>
      </c>
      <c r="D1440" s="8" t="str">
        <f t="shared" si="133"/>
        <v>Fixed Pendant</v>
      </c>
      <c r="E1440" s="8">
        <f t="shared" si="135"/>
        <v>0</v>
      </c>
      <c r="F1440" s="8">
        <f t="shared" si="136"/>
        <v>16</v>
      </c>
      <c r="G1440" s="8">
        <f t="shared" si="137"/>
        <v>20</v>
      </c>
      <c r="H1440" s="15">
        <f t="shared" si="138"/>
        <v>0.1</v>
      </c>
      <c r="I1440" s="15" t="s">
        <v>372</v>
      </c>
      <c r="J1440" s="10">
        <v>100000000733642</v>
      </c>
      <c r="K1440" s="9" t="s">
        <v>402</v>
      </c>
      <c r="L1440" s="10">
        <v>100000000612725</v>
      </c>
      <c r="M1440" s="9" t="s">
        <v>405</v>
      </c>
      <c r="N1440" s="9"/>
      <c r="O1440" s="9">
        <v>16</v>
      </c>
      <c r="P1440" s="9">
        <v>20</v>
      </c>
      <c r="Q1440" s="9">
        <v>10</v>
      </c>
    </row>
    <row r="1441" spans="1:17" hidden="1" x14ac:dyDescent="0.25">
      <c r="A1441" s="8" t="str">
        <f t="shared" si="134"/>
        <v>Architectural Surgical Medical SystemsSteris Solutions Limited</v>
      </c>
      <c r="B1441" s="8" t="str">
        <f>VLOOKUP(J1441,'Contract IDs'!A:D,4,0)</f>
        <v>Architectural Surgical Medical Systems</v>
      </c>
      <c r="C1441" s="8" t="str">
        <f>VLOOKUP(L1441,'Supplier IDs'!A:C,3,0)</f>
        <v>Steris Solutions Limited</v>
      </c>
      <c r="D1441" s="8" t="str">
        <f t="shared" si="133"/>
        <v>Fixed Pendant</v>
      </c>
      <c r="E1441" s="8">
        <f t="shared" si="135"/>
        <v>0</v>
      </c>
      <c r="F1441" s="8">
        <f t="shared" si="136"/>
        <v>21</v>
      </c>
      <c r="G1441" s="8">
        <f t="shared" si="137"/>
        <v>25</v>
      </c>
      <c r="H1441" s="15">
        <f t="shared" si="138"/>
        <v>0.125</v>
      </c>
      <c r="I1441" s="15" t="s">
        <v>372</v>
      </c>
      <c r="J1441" s="10">
        <v>100000000733642</v>
      </c>
      <c r="K1441" s="9" t="s">
        <v>402</v>
      </c>
      <c r="L1441" s="10">
        <v>100000000612725</v>
      </c>
      <c r="M1441" s="9" t="s">
        <v>405</v>
      </c>
      <c r="N1441" s="9"/>
      <c r="O1441" s="9">
        <v>21</v>
      </c>
      <c r="P1441" s="9">
        <v>25</v>
      </c>
      <c r="Q1441" s="9">
        <v>12.5</v>
      </c>
    </row>
    <row r="1442" spans="1:17" hidden="1" x14ac:dyDescent="0.25">
      <c r="A1442" s="8" t="str">
        <f t="shared" si="134"/>
        <v>Architectural Surgical Medical SystemsSteris Solutions Limited</v>
      </c>
      <c r="B1442" s="8" t="str">
        <f>VLOOKUP(J1442,'Contract IDs'!A:D,4,0)</f>
        <v>Architectural Surgical Medical Systems</v>
      </c>
      <c r="C1442" s="8" t="str">
        <f>VLOOKUP(L1442,'Supplier IDs'!A:C,3,0)</f>
        <v>Steris Solutions Limited</v>
      </c>
      <c r="D1442" s="8" t="str">
        <f t="shared" si="133"/>
        <v>Fixed Pendant</v>
      </c>
      <c r="E1442" s="8">
        <f t="shared" si="135"/>
        <v>0</v>
      </c>
      <c r="F1442" s="8">
        <f t="shared" si="136"/>
        <v>26</v>
      </c>
      <c r="G1442" s="8">
        <f t="shared" si="137"/>
        <v>999999</v>
      </c>
      <c r="H1442" s="15">
        <f t="shared" si="138"/>
        <v>0.15</v>
      </c>
      <c r="I1442" s="15" t="s">
        <v>372</v>
      </c>
      <c r="J1442" s="10">
        <v>100000000733642</v>
      </c>
      <c r="K1442" s="9" t="s">
        <v>402</v>
      </c>
      <c r="L1442" s="10">
        <v>100000000612725</v>
      </c>
      <c r="M1442" s="9" t="s">
        <v>405</v>
      </c>
      <c r="N1442" s="9"/>
      <c r="O1442" s="9">
        <v>26</v>
      </c>
      <c r="P1442" s="9">
        <v>999999</v>
      </c>
      <c r="Q1442" s="9">
        <v>15</v>
      </c>
    </row>
    <row r="1443" spans="1:17" hidden="1" x14ac:dyDescent="0.25">
      <c r="A1443" s="8" t="str">
        <f t="shared" si="134"/>
        <v>Architectural Surgical Medical SystemsSteris Solutions Limited</v>
      </c>
      <c r="B1443" s="8" t="str">
        <f>VLOOKUP(J1443,'Contract IDs'!A:D,4,0)</f>
        <v>Architectural Surgical Medical Systems</v>
      </c>
      <c r="C1443" s="8" t="str">
        <f>VLOOKUP(L1443,'Supplier IDs'!A:C,3,0)</f>
        <v>Steris Solutions Limited</v>
      </c>
      <c r="D1443" s="8" t="str">
        <f t="shared" si="133"/>
        <v>Fixed Theatre Light</v>
      </c>
      <c r="E1443" s="8">
        <f t="shared" si="135"/>
        <v>0</v>
      </c>
      <c r="F1443" s="8">
        <f t="shared" si="136"/>
        <v>0</v>
      </c>
      <c r="G1443" s="8">
        <f t="shared" si="137"/>
        <v>2</v>
      </c>
      <c r="H1443" s="15">
        <f t="shared" si="138"/>
        <v>0</v>
      </c>
      <c r="I1443" s="15" t="s">
        <v>372</v>
      </c>
      <c r="J1443" s="10">
        <v>100000000733642</v>
      </c>
      <c r="K1443" s="9" t="s">
        <v>402</v>
      </c>
      <c r="L1443" s="10">
        <v>100000000612725</v>
      </c>
      <c r="M1443" s="9" t="s">
        <v>406</v>
      </c>
      <c r="N1443" s="9"/>
      <c r="O1443" s="9">
        <v>0</v>
      </c>
      <c r="P1443" s="9">
        <v>2</v>
      </c>
      <c r="Q1443" s="9">
        <v>0</v>
      </c>
    </row>
    <row r="1444" spans="1:17" hidden="1" x14ac:dyDescent="0.25">
      <c r="A1444" s="8" t="str">
        <f t="shared" si="134"/>
        <v>Architectural Surgical Medical SystemsSteris Solutions Limited</v>
      </c>
      <c r="B1444" s="8" t="str">
        <f>VLOOKUP(J1444,'Contract IDs'!A:D,4,0)</f>
        <v>Architectural Surgical Medical Systems</v>
      </c>
      <c r="C1444" s="8" t="str">
        <f>VLOOKUP(L1444,'Supplier IDs'!A:C,3,0)</f>
        <v>Steris Solutions Limited</v>
      </c>
      <c r="D1444" s="8" t="str">
        <f t="shared" si="133"/>
        <v>Fixed Theatre Light</v>
      </c>
      <c r="E1444" s="8">
        <f t="shared" si="135"/>
        <v>0</v>
      </c>
      <c r="F1444" s="8">
        <f t="shared" si="136"/>
        <v>3</v>
      </c>
      <c r="G1444" s="8">
        <f t="shared" si="137"/>
        <v>3</v>
      </c>
      <c r="H1444" s="15">
        <f t="shared" si="138"/>
        <v>0</v>
      </c>
      <c r="I1444" s="15" t="s">
        <v>372</v>
      </c>
      <c r="J1444" s="10">
        <v>100000000733642</v>
      </c>
      <c r="K1444" s="9" t="s">
        <v>402</v>
      </c>
      <c r="L1444" s="10">
        <v>100000000612725</v>
      </c>
      <c r="M1444" s="9" t="s">
        <v>406</v>
      </c>
      <c r="N1444" s="9"/>
      <c r="O1444" s="9">
        <v>3</v>
      </c>
      <c r="P1444" s="9">
        <v>3</v>
      </c>
      <c r="Q1444" s="9">
        <v>0</v>
      </c>
    </row>
    <row r="1445" spans="1:17" hidden="1" x14ac:dyDescent="0.25">
      <c r="A1445" s="8" t="str">
        <f t="shared" si="134"/>
        <v>Architectural Surgical Medical SystemsSteris Solutions Limited</v>
      </c>
      <c r="B1445" s="8" t="str">
        <f>VLOOKUP(J1445,'Contract IDs'!A:D,4,0)</f>
        <v>Architectural Surgical Medical Systems</v>
      </c>
      <c r="C1445" s="8" t="str">
        <f>VLOOKUP(L1445,'Supplier IDs'!A:C,3,0)</f>
        <v>Steris Solutions Limited</v>
      </c>
      <c r="D1445" s="8" t="str">
        <f t="shared" si="133"/>
        <v>Fixed Theatre Light</v>
      </c>
      <c r="E1445" s="8">
        <f t="shared" si="135"/>
        <v>0</v>
      </c>
      <c r="F1445" s="8">
        <f t="shared" si="136"/>
        <v>4</v>
      </c>
      <c r="G1445" s="8">
        <f t="shared" si="137"/>
        <v>4</v>
      </c>
      <c r="H1445" s="15">
        <f t="shared" si="138"/>
        <v>0</v>
      </c>
      <c r="I1445" s="15" t="s">
        <v>372</v>
      </c>
      <c r="J1445" s="10">
        <v>100000000733642</v>
      </c>
      <c r="K1445" s="9" t="s">
        <v>402</v>
      </c>
      <c r="L1445" s="10">
        <v>100000000612725</v>
      </c>
      <c r="M1445" s="9" t="s">
        <v>406</v>
      </c>
      <c r="N1445" s="9"/>
      <c r="O1445" s="9">
        <v>4</v>
      </c>
      <c r="P1445" s="9">
        <v>4</v>
      </c>
      <c r="Q1445" s="9">
        <v>0</v>
      </c>
    </row>
    <row r="1446" spans="1:17" hidden="1" x14ac:dyDescent="0.25">
      <c r="A1446" s="8" t="str">
        <f t="shared" si="134"/>
        <v>Architectural Surgical Medical SystemsSteris Solutions Limited</v>
      </c>
      <c r="B1446" s="8" t="str">
        <f>VLOOKUP(J1446,'Contract IDs'!A:D,4,0)</f>
        <v>Architectural Surgical Medical Systems</v>
      </c>
      <c r="C1446" s="8" t="str">
        <f>VLOOKUP(L1446,'Supplier IDs'!A:C,3,0)</f>
        <v>Steris Solutions Limited</v>
      </c>
      <c r="D1446" s="8" t="str">
        <f t="shared" si="133"/>
        <v>Fixed Theatre Light</v>
      </c>
      <c r="E1446" s="8">
        <f t="shared" si="135"/>
        <v>0</v>
      </c>
      <c r="F1446" s="8">
        <f t="shared" si="136"/>
        <v>5</v>
      </c>
      <c r="G1446" s="8">
        <f t="shared" si="137"/>
        <v>5</v>
      </c>
      <c r="H1446" s="15">
        <f t="shared" si="138"/>
        <v>0.05</v>
      </c>
      <c r="I1446" s="15" t="s">
        <v>372</v>
      </c>
      <c r="J1446" s="10">
        <v>100000000733642</v>
      </c>
      <c r="K1446" s="9" t="s">
        <v>402</v>
      </c>
      <c r="L1446" s="10">
        <v>100000000612725</v>
      </c>
      <c r="M1446" s="9" t="s">
        <v>406</v>
      </c>
      <c r="N1446" s="9"/>
      <c r="O1446" s="9">
        <v>5</v>
      </c>
      <c r="P1446" s="9">
        <v>5</v>
      </c>
      <c r="Q1446" s="9">
        <v>5</v>
      </c>
    </row>
    <row r="1447" spans="1:17" hidden="1" x14ac:dyDescent="0.25">
      <c r="A1447" s="8" t="str">
        <f t="shared" si="134"/>
        <v>Architectural Surgical Medical SystemsSteris Solutions Limited</v>
      </c>
      <c r="B1447" s="8" t="str">
        <f>VLOOKUP(J1447,'Contract IDs'!A:D,4,0)</f>
        <v>Architectural Surgical Medical Systems</v>
      </c>
      <c r="C1447" s="8" t="str">
        <f>VLOOKUP(L1447,'Supplier IDs'!A:C,3,0)</f>
        <v>Steris Solutions Limited</v>
      </c>
      <c r="D1447" s="8" t="str">
        <f t="shared" si="133"/>
        <v>Fixed Theatre Light</v>
      </c>
      <c r="E1447" s="8">
        <f t="shared" si="135"/>
        <v>0</v>
      </c>
      <c r="F1447" s="8">
        <f t="shared" si="136"/>
        <v>6</v>
      </c>
      <c r="G1447" s="8">
        <f t="shared" si="137"/>
        <v>10</v>
      </c>
      <c r="H1447" s="15">
        <f t="shared" si="138"/>
        <v>0.05</v>
      </c>
      <c r="I1447" s="15" t="s">
        <v>372</v>
      </c>
      <c r="J1447" s="10">
        <v>100000000733642</v>
      </c>
      <c r="K1447" s="9" t="s">
        <v>402</v>
      </c>
      <c r="L1447" s="10">
        <v>100000000612725</v>
      </c>
      <c r="M1447" s="9" t="s">
        <v>406</v>
      </c>
      <c r="N1447" s="9"/>
      <c r="O1447" s="9">
        <v>6</v>
      </c>
      <c r="P1447" s="9">
        <v>10</v>
      </c>
      <c r="Q1447" s="9">
        <v>5</v>
      </c>
    </row>
    <row r="1448" spans="1:17" hidden="1" x14ac:dyDescent="0.25">
      <c r="A1448" s="8" t="str">
        <f t="shared" si="134"/>
        <v>Architectural Surgical Medical SystemsSteris Solutions Limited</v>
      </c>
      <c r="B1448" s="8" t="str">
        <f>VLOOKUP(J1448,'Contract IDs'!A:D,4,0)</f>
        <v>Architectural Surgical Medical Systems</v>
      </c>
      <c r="C1448" s="8" t="str">
        <f>VLOOKUP(L1448,'Supplier IDs'!A:C,3,0)</f>
        <v>Steris Solutions Limited</v>
      </c>
      <c r="D1448" s="8" t="str">
        <f t="shared" si="133"/>
        <v>Fixed Theatre Light</v>
      </c>
      <c r="E1448" s="8">
        <f t="shared" si="135"/>
        <v>0</v>
      </c>
      <c r="F1448" s="8">
        <f t="shared" si="136"/>
        <v>11</v>
      </c>
      <c r="G1448" s="8">
        <f t="shared" si="137"/>
        <v>15</v>
      </c>
      <c r="H1448" s="15">
        <f t="shared" si="138"/>
        <v>7.4999999999999997E-2</v>
      </c>
      <c r="I1448" s="15" t="s">
        <v>372</v>
      </c>
      <c r="J1448" s="10">
        <v>100000000733642</v>
      </c>
      <c r="K1448" s="9" t="s">
        <v>402</v>
      </c>
      <c r="L1448" s="10">
        <v>100000000612725</v>
      </c>
      <c r="M1448" s="9" t="s">
        <v>406</v>
      </c>
      <c r="N1448" s="9"/>
      <c r="O1448" s="9">
        <v>11</v>
      </c>
      <c r="P1448" s="9">
        <v>15</v>
      </c>
      <c r="Q1448" s="9">
        <v>7.5</v>
      </c>
    </row>
    <row r="1449" spans="1:17" hidden="1" x14ac:dyDescent="0.25">
      <c r="A1449" s="8" t="str">
        <f t="shared" si="134"/>
        <v>Architectural Surgical Medical SystemsSteris Solutions Limited</v>
      </c>
      <c r="B1449" s="8" t="str">
        <f>VLOOKUP(J1449,'Contract IDs'!A:D,4,0)</f>
        <v>Architectural Surgical Medical Systems</v>
      </c>
      <c r="C1449" s="8" t="str">
        <f>VLOOKUP(L1449,'Supplier IDs'!A:C,3,0)</f>
        <v>Steris Solutions Limited</v>
      </c>
      <c r="D1449" s="8" t="str">
        <f t="shared" si="133"/>
        <v>Fixed Theatre Light</v>
      </c>
      <c r="E1449" s="8">
        <f t="shared" si="135"/>
        <v>0</v>
      </c>
      <c r="F1449" s="8">
        <f t="shared" si="136"/>
        <v>16</v>
      </c>
      <c r="G1449" s="8">
        <f t="shared" si="137"/>
        <v>20</v>
      </c>
      <c r="H1449" s="15">
        <f t="shared" si="138"/>
        <v>0.1</v>
      </c>
      <c r="I1449" s="15" t="s">
        <v>372</v>
      </c>
      <c r="J1449" s="10">
        <v>100000000733642</v>
      </c>
      <c r="K1449" s="9" t="s">
        <v>402</v>
      </c>
      <c r="L1449" s="10">
        <v>100000000612725</v>
      </c>
      <c r="M1449" s="9" t="s">
        <v>406</v>
      </c>
      <c r="N1449" s="9"/>
      <c r="O1449" s="9">
        <v>16</v>
      </c>
      <c r="P1449" s="9">
        <v>20</v>
      </c>
      <c r="Q1449" s="9">
        <v>10</v>
      </c>
    </row>
    <row r="1450" spans="1:17" hidden="1" x14ac:dyDescent="0.25">
      <c r="A1450" s="8" t="str">
        <f t="shared" si="134"/>
        <v>Architectural Surgical Medical SystemsSteris Solutions Limited</v>
      </c>
      <c r="B1450" s="8" t="str">
        <f>VLOOKUP(J1450,'Contract IDs'!A:D,4,0)</f>
        <v>Architectural Surgical Medical Systems</v>
      </c>
      <c r="C1450" s="8" t="str">
        <f>VLOOKUP(L1450,'Supplier IDs'!A:C,3,0)</f>
        <v>Steris Solutions Limited</v>
      </c>
      <c r="D1450" s="8" t="str">
        <f t="shared" si="133"/>
        <v>Fixed Theatre Light</v>
      </c>
      <c r="E1450" s="8">
        <f t="shared" si="135"/>
        <v>0</v>
      </c>
      <c r="F1450" s="8">
        <f t="shared" si="136"/>
        <v>21</v>
      </c>
      <c r="G1450" s="8">
        <f t="shared" si="137"/>
        <v>25</v>
      </c>
      <c r="H1450" s="15">
        <f t="shared" si="138"/>
        <v>0.125</v>
      </c>
      <c r="I1450" s="15" t="s">
        <v>372</v>
      </c>
      <c r="J1450" s="10">
        <v>100000000733642</v>
      </c>
      <c r="K1450" s="9" t="s">
        <v>402</v>
      </c>
      <c r="L1450" s="10">
        <v>100000000612725</v>
      </c>
      <c r="M1450" s="9" t="s">
        <v>406</v>
      </c>
      <c r="N1450" s="9"/>
      <c r="O1450" s="9">
        <v>21</v>
      </c>
      <c r="P1450" s="9">
        <v>25</v>
      </c>
      <c r="Q1450" s="9">
        <v>12.5</v>
      </c>
    </row>
    <row r="1451" spans="1:17" hidden="1" x14ac:dyDescent="0.25">
      <c r="A1451" s="8" t="str">
        <f t="shared" si="134"/>
        <v>Architectural Surgical Medical SystemsSteris Solutions Limited</v>
      </c>
      <c r="B1451" s="8" t="str">
        <f>VLOOKUP(J1451,'Contract IDs'!A:D,4,0)</f>
        <v>Architectural Surgical Medical Systems</v>
      </c>
      <c r="C1451" s="8" t="str">
        <f>VLOOKUP(L1451,'Supplier IDs'!A:C,3,0)</f>
        <v>Steris Solutions Limited</v>
      </c>
      <c r="D1451" s="8" t="str">
        <f t="shared" si="133"/>
        <v>Fixed Theatre Light</v>
      </c>
      <c r="E1451" s="8">
        <f t="shared" si="135"/>
        <v>0</v>
      </c>
      <c r="F1451" s="8">
        <f t="shared" si="136"/>
        <v>26</v>
      </c>
      <c r="G1451" s="8">
        <f t="shared" si="137"/>
        <v>999999</v>
      </c>
      <c r="H1451" s="15">
        <f t="shared" si="138"/>
        <v>0.15</v>
      </c>
      <c r="I1451" s="15" t="s">
        <v>372</v>
      </c>
      <c r="J1451" s="10">
        <v>100000000733642</v>
      </c>
      <c r="K1451" s="9" t="s">
        <v>402</v>
      </c>
      <c r="L1451" s="10">
        <v>100000000612725</v>
      </c>
      <c r="M1451" s="9" t="s">
        <v>406</v>
      </c>
      <c r="N1451" s="9"/>
      <c r="O1451" s="9">
        <v>26</v>
      </c>
      <c r="P1451" s="9">
        <v>999999</v>
      </c>
      <c r="Q1451" s="9">
        <v>15</v>
      </c>
    </row>
    <row r="1452" spans="1:17" hidden="1" x14ac:dyDescent="0.25">
      <c r="A1452" s="8" t="str">
        <f t="shared" si="134"/>
        <v>Architectural Surgical Medical SystemsSteris Solutions Limited</v>
      </c>
      <c r="B1452" s="8" t="str">
        <f>VLOOKUP(J1452,'Contract IDs'!A:D,4,0)</f>
        <v>Architectural Surgical Medical Systems</v>
      </c>
      <c r="C1452" s="8" t="str">
        <f>VLOOKUP(L1452,'Supplier IDs'!A:C,3,0)</f>
        <v>Steris Solutions Limited</v>
      </c>
      <c r="D1452" s="8" t="str">
        <f t="shared" si="133"/>
        <v>Mobile Theatre Light</v>
      </c>
      <c r="E1452" s="8">
        <f t="shared" si="135"/>
        <v>0</v>
      </c>
      <c r="F1452" s="8">
        <f t="shared" si="136"/>
        <v>0</v>
      </c>
      <c r="G1452" s="8">
        <f t="shared" si="137"/>
        <v>2</v>
      </c>
      <c r="H1452" s="15">
        <f t="shared" si="138"/>
        <v>0</v>
      </c>
      <c r="I1452" s="15" t="s">
        <v>372</v>
      </c>
      <c r="J1452" s="10">
        <v>100000000733642</v>
      </c>
      <c r="K1452" s="9" t="s">
        <v>402</v>
      </c>
      <c r="L1452" s="10">
        <v>100000000612725</v>
      </c>
      <c r="M1452" s="9" t="s">
        <v>407</v>
      </c>
      <c r="N1452" s="9"/>
      <c r="O1452" s="9">
        <v>0</v>
      </c>
      <c r="P1452" s="9">
        <v>2</v>
      </c>
      <c r="Q1452" s="9">
        <v>0</v>
      </c>
    </row>
    <row r="1453" spans="1:17" hidden="1" x14ac:dyDescent="0.25">
      <c r="A1453" s="8" t="str">
        <f t="shared" si="134"/>
        <v>Architectural Surgical Medical SystemsSteris Solutions Limited</v>
      </c>
      <c r="B1453" s="8" t="str">
        <f>VLOOKUP(J1453,'Contract IDs'!A:D,4,0)</f>
        <v>Architectural Surgical Medical Systems</v>
      </c>
      <c r="C1453" s="8" t="str">
        <f>VLOOKUP(L1453,'Supplier IDs'!A:C,3,0)</f>
        <v>Steris Solutions Limited</v>
      </c>
      <c r="D1453" s="8" t="str">
        <f t="shared" si="133"/>
        <v>Mobile Theatre Light</v>
      </c>
      <c r="E1453" s="8">
        <f t="shared" si="135"/>
        <v>0</v>
      </c>
      <c r="F1453" s="8">
        <f t="shared" si="136"/>
        <v>3</v>
      </c>
      <c r="G1453" s="8">
        <f t="shared" si="137"/>
        <v>3</v>
      </c>
      <c r="H1453" s="15">
        <f t="shared" si="138"/>
        <v>0</v>
      </c>
      <c r="I1453" s="15" t="s">
        <v>372</v>
      </c>
      <c r="J1453" s="10">
        <v>100000000733642</v>
      </c>
      <c r="K1453" s="9" t="s">
        <v>402</v>
      </c>
      <c r="L1453" s="10">
        <v>100000000612725</v>
      </c>
      <c r="M1453" s="9" t="s">
        <v>407</v>
      </c>
      <c r="N1453" s="9"/>
      <c r="O1453" s="9">
        <v>3</v>
      </c>
      <c r="P1453" s="9">
        <v>3</v>
      </c>
      <c r="Q1453" s="9">
        <v>0</v>
      </c>
    </row>
    <row r="1454" spans="1:17" hidden="1" x14ac:dyDescent="0.25">
      <c r="A1454" s="8" t="str">
        <f t="shared" si="134"/>
        <v>Architectural Surgical Medical SystemsSteris Solutions Limited</v>
      </c>
      <c r="B1454" s="8" t="str">
        <f>VLOOKUP(J1454,'Contract IDs'!A:D,4,0)</f>
        <v>Architectural Surgical Medical Systems</v>
      </c>
      <c r="C1454" s="8" t="str">
        <f>VLOOKUP(L1454,'Supplier IDs'!A:C,3,0)</f>
        <v>Steris Solutions Limited</v>
      </c>
      <c r="D1454" s="8" t="str">
        <f t="shared" si="133"/>
        <v>Mobile Theatre Light</v>
      </c>
      <c r="E1454" s="8">
        <f t="shared" si="135"/>
        <v>0</v>
      </c>
      <c r="F1454" s="8">
        <f t="shared" si="136"/>
        <v>4</v>
      </c>
      <c r="G1454" s="8">
        <f t="shared" si="137"/>
        <v>4</v>
      </c>
      <c r="H1454" s="15">
        <f t="shared" si="138"/>
        <v>0</v>
      </c>
      <c r="I1454" s="15" t="s">
        <v>372</v>
      </c>
      <c r="J1454" s="10">
        <v>100000000733642</v>
      </c>
      <c r="K1454" s="9" t="s">
        <v>402</v>
      </c>
      <c r="L1454" s="10">
        <v>100000000612725</v>
      </c>
      <c r="M1454" s="9" t="s">
        <v>407</v>
      </c>
      <c r="N1454" s="9"/>
      <c r="O1454" s="9">
        <v>4</v>
      </c>
      <c r="P1454" s="9">
        <v>4</v>
      </c>
      <c r="Q1454" s="9">
        <v>0</v>
      </c>
    </row>
    <row r="1455" spans="1:17" hidden="1" x14ac:dyDescent="0.25">
      <c r="A1455" s="8" t="str">
        <f t="shared" si="134"/>
        <v>Architectural Surgical Medical SystemsSteris Solutions Limited</v>
      </c>
      <c r="B1455" s="8" t="str">
        <f>VLOOKUP(J1455,'Contract IDs'!A:D,4,0)</f>
        <v>Architectural Surgical Medical Systems</v>
      </c>
      <c r="C1455" s="8" t="str">
        <f>VLOOKUP(L1455,'Supplier IDs'!A:C,3,0)</f>
        <v>Steris Solutions Limited</v>
      </c>
      <c r="D1455" s="8" t="str">
        <f t="shared" si="133"/>
        <v>Mobile Theatre Light</v>
      </c>
      <c r="E1455" s="8">
        <f t="shared" si="135"/>
        <v>0</v>
      </c>
      <c r="F1455" s="8">
        <f t="shared" si="136"/>
        <v>5</v>
      </c>
      <c r="G1455" s="8">
        <f t="shared" si="137"/>
        <v>5</v>
      </c>
      <c r="H1455" s="15">
        <f t="shared" si="138"/>
        <v>0.05</v>
      </c>
      <c r="I1455" s="15" t="s">
        <v>372</v>
      </c>
      <c r="J1455" s="10">
        <v>100000000733642</v>
      </c>
      <c r="K1455" s="9" t="s">
        <v>402</v>
      </c>
      <c r="L1455" s="10">
        <v>100000000612725</v>
      </c>
      <c r="M1455" s="9" t="s">
        <v>407</v>
      </c>
      <c r="N1455" s="9"/>
      <c r="O1455" s="9">
        <v>5</v>
      </c>
      <c r="P1455" s="9">
        <v>5</v>
      </c>
      <c r="Q1455" s="9">
        <v>5</v>
      </c>
    </row>
    <row r="1456" spans="1:17" hidden="1" x14ac:dyDescent="0.25">
      <c r="A1456" s="8" t="str">
        <f t="shared" si="134"/>
        <v>Architectural Surgical Medical SystemsSteris Solutions Limited</v>
      </c>
      <c r="B1456" s="8" t="str">
        <f>VLOOKUP(J1456,'Contract IDs'!A:D,4,0)</f>
        <v>Architectural Surgical Medical Systems</v>
      </c>
      <c r="C1456" s="8" t="str">
        <f>VLOOKUP(L1456,'Supplier IDs'!A:C,3,0)</f>
        <v>Steris Solutions Limited</v>
      </c>
      <c r="D1456" s="8" t="str">
        <f t="shared" si="133"/>
        <v>Mobile Theatre Light</v>
      </c>
      <c r="E1456" s="8">
        <f t="shared" si="135"/>
        <v>0</v>
      </c>
      <c r="F1456" s="8">
        <f t="shared" si="136"/>
        <v>6</v>
      </c>
      <c r="G1456" s="8">
        <f t="shared" si="137"/>
        <v>10</v>
      </c>
      <c r="H1456" s="15">
        <f t="shared" si="138"/>
        <v>0.05</v>
      </c>
      <c r="I1456" s="15" t="s">
        <v>372</v>
      </c>
      <c r="J1456" s="10">
        <v>100000000733642</v>
      </c>
      <c r="K1456" s="9" t="s">
        <v>402</v>
      </c>
      <c r="L1456" s="10">
        <v>100000000612725</v>
      </c>
      <c r="M1456" s="9" t="s">
        <v>407</v>
      </c>
      <c r="N1456" s="9"/>
      <c r="O1456" s="9">
        <v>6</v>
      </c>
      <c r="P1456" s="9">
        <v>10</v>
      </c>
      <c r="Q1456" s="9">
        <v>5</v>
      </c>
    </row>
    <row r="1457" spans="1:17" hidden="1" x14ac:dyDescent="0.25">
      <c r="A1457" s="8" t="str">
        <f t="shared" si="134"/>
        <v>Architectural Surgical Medical SystemsSteris Solutions Limited</v>
      </c>
      <c r="B1457" s="8" t="str">
        <f>VLOOKUP(J1457,'Contract IDs'!A:D,4,0)</f>
        <v>Architectural Surgical Medical Systems</v>
      </c>
      <c r="C1457" s="8" t="str">
        <f>VLOOKUP(L1457,'Supplier IDs'!A:C,3,0)</f>
        <v>Steris Solutions Limited</v>
      </c>
      <c r="D1457" s="8" t="str">
        <f t="shared" si="133"/>
        <v>Mobile Theatre Light</v>
      </c>
      <c r="E1457" s="8">
        <f t="shared" si="135"/>
        <v>0</v>
      </c>
      <c r="F1457" s="8">
        <f t="shared" si="136"/>
        <v>11</v>
      </c>
      <c r="G1457" s="8">
        <f t="shared" si="137"/>
        <v>15</v>
      </c>
      <c r="H1457" s="15">
        <f t="shared" si="138"/>
        <v>7.4999999999999997E-2</v>
      </c>
      <c r="I1457" s="15" t="s">
        <v>372</v>
      </c>
      <c r="J1457" s="10">
        <v>100000000733642</v>
      </c>
      <c r="K1457" s="9" t="s">
        <v>402</v>
      </c>
      <c r="L1457" s="10">
        <v>100000000612725</v>
      </c>
      <c r="M1457" s="9" t="s">
        <v>407</v>
      </c>
      <c r="N1457" s="9"/>
      <c r="O1457" s="9">
        <v>11</v>
      </c>
      <c r="P1457" s="9">
        <v>15</v>
      </c>
      <c r="Q1457" s="9">
        <v>7.5</v>
      </c>
    </row>
    <row r="1458" spans="1:17" hidden="1" x14ac:dyDescent="0.25">
      <c r="A1458" s="8" t="str">
        <f t="shared" si="134"/>
        <v>Architectural Surgical Medical SystemsSteris Solutions Limited</v>
      </c>
      <c r="B1458" s="8" t="str">
        <f>VLOOKUP(J1458,'Contract IDs'!A:D,4,0)</f>
        <v>Architectural Surgical Medical Systems</v>
      </c>
      <c r="C1458" s="8" t="str">
        <f>VLOOKUP(L1458,'Supplier IDs'!A:C,3,0)</f>
        <v>Steris Solutions Limited</v>
      </c>
      <c r="D1458" s="8" t="str">
        <f t="shared" si="133"/>
        <v>Mobile Theatre Light</v>
      </c>
      <c r="E1458" s="8">
        <f t="shared" si="135"/>
        <v>0</v>
      </c>
      <c r="F1458" s="8">
        <f t="shared" si="136"/>
        <v>16</v>
      </c>
      <c r="G1458" s="8">
        <f t="shared" si="137"/>
        <v>20</v>
      </c>
      <c r="H1458" s="15">
        <f t="shared" si="138"/>
        <v>0.1</v>
      </c>
      <c r="I1458" s="15" t="s">
        <v>372</v>
      </c>
      <c r="J1458" s="10">
        <v>100000000733642</v>
      </c>
      <c r="K1458" s="9" t="s">
        <v>402</v>
      </c>
      <c r="L1458" s="10">
        <v>100000000612725</v>
      </c>
      <c r="M1458" s="9" t="s">
        <v>407</v>
      </c>
      <c r="N1458" s="9"/>
      <c r="O1458" s="9">
        <v>16</v>
      </c>
      <c r="P1458" s="9">
        <v>20</v>
      </c>
      <c r="Q1458" s="9">
        <v>10</v>
      </c>
    </row>
    <row r="1459" spans="1:17" hidden="1" x14ac:dyDescent="0.25">
      <c r="A1459" s="8" t="str">
        <f t="shared" si="134"/>
        <v>Architectural Surgical Medical SystemsSteris Solutions Limited</v>
      </c>
      <c r="B1459" s="8" t="str">
        <f>VLOOKUP(J1459,'Contract IDs'!A:D,4,0)</f>
        <v>Architectural Surgical Medical Systems</v>
      </c>
      <c r="C1459" s="8" t="str">
        <f>VLOOKUP(L1459,'Supplier IDs'!A:C,3,0)</f>
        <v>Steris Solutions Limited</v>
      </c>
      <c r="D1459" s="8" t="str">
        <f t="shared" si="133"/>
        <v>Mobile Theatre Light</v>
      </c>
      <c r="E1459" s="8">
        <f t="shared" si="135"/>
        <v>0</v>
      </c>
      <c r="F1459" s="8">
        <f t="shared" si="136"/>
        <v>21</v>
      </c>
      <c r="G1459" s="8">
        <f t="shared" si="137"/>
        <v>25</v>
      </c>
      <c r="H1459" s="15">
        <f t="shared" si="138"/>
        <v>0.125</v>
      </c>
      <c r="I1459" s="15" t="s">
        <v>372</v>
      </c>
      <c r="J1459" s="10">
        <v>100000000733642</v>
      </c>
      <c r="K1459" s="9" t="s">
        <v>402</v>
      </c>
      <c r="L1459" s="10">
        <v>100000000612725</v>
      </c>
      <c r="M1459" s="9" t="s">
        <v>407</v>
      </c>
      <c r="N1459" s="9"/>
      <c r="O1459" s="9">
        <v>21</v>
      </c>
      <c r="P1459" s="9">
        <v>25</v>
      </c>
      <c r="Q1459" s="9">
        <v>12.5</v>
      </c>
    </row>
    <row r="1460" spans="1:17" hidden="1" x14ac:dyDescent="0.25">
      <c r="A1460" s="8" t="str">
        <f t="shared" si="134"/>
        <v>Architectural Surgical Medical SystemsSteris Solutions Limited</v>
      </c>
      <c r="B1460" s="8" t="str">
        <f>VLOOKUP(J1460,'Contract IDs'!A:D,4,0)</f>
        <v>Architectural Surgical Medical Systems</v>
      </c>
      <c r="C1460" s="8" t="str">
        <f>VLOOKUP(L1460,'Supplier IDs'!A:C,3,0)</f>
        <v>Steris Solutions Limited</v>
      </c>
      <c r="D1460" s="8" t="str">
        <f t="shared" si="133"/>
        <v>Mobile Theatre Light</v>
      </c>
      <c r="E1460" s="8">
        <f t="shared" si="135"/>
        <v>0</v>
      </c>
      <c r="F1460" s="8">
        <f t="shared" si="136"/>
        <v>26</v>
      </c>
      <c r="G1460" s="8">
        <f t="shared" si="137"/>
        <v>999999</v>
      </c>
      <c r="H1460" s="15">
        <f t="shared" si="138"/>
        <v>0.15</v>
      </c>
      <c r="I1460" s="15" t="s">
        <v>372</v>
      </c>
      <c r="J1460" s="10">
        <v>100000000733642</v>
      </c>
      <c r="K1460" s="9" t="s">
        <v>402</v>
      </c>
      <c r="L1460" s="10">
        <v>100000000612725</v>
      </c>
      <c r="M1460" s="9" t="s">
        <v>407</v>
      </c>
      <c r="N1460" s="9"/>
      <c r="O1460" s="9">
        <v>26</v>
      </c>
      <c r="P1460" s="9">
        <v>999999</v>
      </c>
      <c r="Q1460" s="9">
        <v>15</v>
      </c>
    </row>
    <row r="1461" spans="1:17" hidden="1" x14ac:dyDescent="0.25">
      <c r="A1461" s="8" t="str">
        <f t="shared" si="134"/>
        <v>Architectural Surgical Medical SystemsSteris Solutions Limited</v>
      </c>
      <c r="B1461" s="8" t="str">
        <f>VLOOKUP(J1461,'Contract IDs'!A:D,4,0)</f>
        <v>Architectural Surgical Medical Systems</v>
      </c>
      <c r="C1461" s="8" t="str">
        <f>VLOOKUP(L1461,'Supplier IDs'!A:C,3,0)</f>
        <v>Steris Solutions Limited</v>
      </c>
      <c r="D1461" s="8" t="str">
        <f t="shared" si="133"/>
        <v>Multi-Move Pendant</v>
      </c>
      <c r="E1461" s="8">
        <f t="shared" si="135"/>
        <v>0</v>
      </c>
      <c r="F1461" s="8">
        <f t="shared" si="136"/>
        <v>0</v>
      </c>
      <c r="G1461" s="8">
        <f t="shared" si="137"/>
        <v>2</v>
      </c>
      <c r="H1461" s="15">
        <f t="shared" si="138"/>
        <v>0</v>
      </c>
      <c r="I1461" s="15" t="s">
        <v>372</v>
      </c>
      <c r="J1461" s="10">
        <v>100000000733642</v>
      </c>
      <c r="K1461" s="9" t="s">
        <v>402</v>
      </c>
      <c r="L1461" s="10">
        <v>100000000612725</v>
      </c>
      <c r="M1461" s="9" t="s">
        <v>408</v>
      </c>
      <c r="N1461" s="9"/>
      <c r="O1461" s="9">
        <v>0</v>
      </c>
      <c r="P1461" s="9">
        <v>2</v>
      </c>
      <c r="Q1461" s="9">
        <v>0</v>
      </c>
    </row>
    <row r="1462" spans="1:17" hidden="1" x14ac:dyDescent="0.25">
      <c r="A1462" s="8" t="str">
        <f t="shared" si="134"/>
        <v>Architectural Surgical Medical SystemsSteris Solutions Limited</v>
      </c>
      <c r="B1462" s="8" t="str">
        <f>VLOOKUP(J1462,'Contract IDs'!A:D,4,0)</f>
        <v>Architectural Surgical Medical Systems</v>
      </c>
      <c r="C1462" s="8" t="str">
        <f>VLOOKUP(L1462,'Supplier IDs'!A:C,3,0)</f>
        <v>Steris Solutions Limited</v>
      </c>
      <c r="D1462" s="8" t="str">
        <f t="shared" si="133"/>
        <v>Multi-Move Pendant</v>
      </c>
      <c r="E1462" s="8">
        <f t="shared" si="135"/>
        <v>0</v>
      </c>
      <c r="F1462" s="8">
        <f t="shared" si="136"/>
        <v>3</v>
      </c>
      <c r="G1462" s="8">
        <f t="shared" si="137"/>
        <v>3</v>
      </c>
      <c r="H1462" s="15">
        <f t="shared" si="138"/>
        <v>0</v>
      </c>
      <c r="I1462" s="15" t="s">
        <v>372</v>
      </c>
      <c r="J1462" s="10">
        <v>100000000733642</v>
      </c>
      <c r="K1462" s="9" t="s">
        <v>402</v>
      </c>
      <c r="L1462" s="10">
        <v>100000000612725</v>
      </c>
      <c r="M1462" s="9" t="s">
        <v>408</v>
      </c>
      <c r="N1462" s="9"/>
      <c r="O1462" s="9">
        <v>3</v>
      </c>
      <c r="P1462" s="9">
        <v>3</v>
      </c>
      <c r="Q1462" s="9">
        <v>0</v>
      </c>
    </row>
    <row r="1463" spans="1:17" hidden="1" x14ac:dyDescent="0.25">
      <c r="A1463" s="8" t="str">
        <f t="shared" si="134"/>
        <v>Architectural Surgical Medical SystemsSteris Solutions Limited</v>
      </c>
      <c r="B1463" s="8" t="str">
        <f>VLOOKUP(J1463,'Contract IDs'!A:D,4,0)</f>
        <v>Architectural Surgical Medical Systems</v>
      </c>
      <c r="C1463" s="8" t="str">
        <f>VLOOKUP(L1463,'Supplier IDs'!A:C,3,0)</f>
        <v>Steris Solutions Limited</v>
      </c>
      <c r="D1463" s="8" t="str">
        <f t="shared" si="133"/>
        <v>Multi-Move Pendant</v>
      </c>
      <c r="E1463" s="8">
        <f t="shared" si="135"/>
        <v>0</v>
      </c>
      <c r="F1463" s="8">
        <f t="shared" si="136"/>
        <v>4</v>
      </c>
      <c r="G1463" s="8">
        <f t="shared" si="137"/>
        <v>4</v>
      </c>
      <c r="H1463" s="15">
        <f t="shared" si="138"/>
        <v>0</v>
      </c>
      <c r="I1463" s="15" t="s">
        <v>372</v>
      </c>
      <c r="J1463" s="10">
        <v>100000000733642</v>
      </c>
      <c r="K1463" s="9" t="s">
        <v>402</v>
      </c>
      <c r="L1463" s="10">
        <v>100000000612725</v>
      </c>
      <c r="M1463" s="9" t="s">
        <v>408</v>
      </c>
      <c r="N1463" s="9"/>
      <c r="O1463" s="9">
        <v>4</v>
      </c>
      <c r="P1463" s="9">
        <v>4</v>
      </c>
      <c r="Q1463" s="9">
        <v>0</v>
      </c>
    </row>
    <row r="1464" spans="1:17" hidden="1" x14ac:dyDescent="0.25">
      <c r="A1464" s="8" t="str">
        <f t="shared" si="134"/>
        <v>Architectural Surgical Medical SystemsSteris Solutions Limited</v>
      </c>
      <c r="B1464" s="8" t="str">
        <f>VLOOKUP(J1464,'Contract IDs'!A:D,4,0)</f>
        <v>Architectural Surgical Medical Systems</v>
      </c>
      <c r="C1464" s="8" t="str">
        <f>VLOOKUP(L1464,'Supplier IDs'!A:C,3,0)</f>
        <v>Steris Solutions Limited</v>
      </c>
      <c r="D1464" s="8" t="str">
        <f t="shared" si="133"/>
        <v>Multi-Move Pendant</v>
      </c>
      <c r="E1464" s="8">
        <f t="shared" si="135"/>
        <v>0</v>
      </c>
      <c r="F1464" s="8">
        <f t="shared" si="136"/>
        <v>5</v>
      </c>
      <c r="G1464" s="8">
        <f t="shared" si="137"/>
        <v>5</v>
      </c>
      <c r="H1464" s="15">
        <f t="shared" si="138"/>
        <v>0.05</v>
      </c>
      <c r="I1464" s="15" t="s">
        <v>372</v>
      </c>
      <c r="J1464" s="10">
        <v>100000000733642</v>
      </c>
      <c r="K1464" s="9" t="s">
        <v>402</v>
      </c>
      <c r="L1464" s="10">
        <v>100000000612725</v>
      </c>
      <c r="M1464" s="9" t="s">
        <v>408</v>
      </c>
      <c r="N1464" s="9"/>
      <c r="O1464" s="9">
        <v>5</v>
      </c>
      <c r="P1464" s="9">
        <v>5</v>
      </c>
      <c r="Q1464" s="9">
        <v>5</v>
      </c>
    </row>
    <row r="1465" spans="1:17" hidden="1" x14ac:dyDescent="0.25">
      <c r="A1465" s="8" t="str">
        <f t="shared" si="134"/>
        <v>Architectural Surgical Medical SystemsSteris Solutions Limited</v>
      </c>
      <c r="B1465" s="8" t="str">
        <f>VLOOKUP(J1465,'Contract IDs'!A:D,4,0)</f>
        <v>Architectural Surgical Medical Systems</v>
      </c>
      <c r="C1465" s="8" t="str">
        <f>VLOOKUP(L1465,'Supplier IDs'!A:C,3,0)</f>
        <v>Steris Solutions Limited</v>
      </c>
      <c r="D1465" s="8" t="str">
        <f t="shared" si="133"/>
        <v>Multi-Move Pendant</v>
      </c>
      <c r="E1465" s="8">
        <f t="shared" si="135"/>
        <v>0</v>
      </c>
      <c r="F1465" s="8">
        <f t="shared" si="136"/>
        <v>6</v>
      </c>
      <c r="G1465" s="8">
        <f t="shared" si="137"/>
        <v>10</v>
      </c>
      <c r="H1465" s="15">
        <f t="shared" si="138"/>
        <v>0.05</v>
      </c>
      <c r="I1465" s="15" t="s">
        <v>372</v>
      </c>
      <c r="J1465" s="10">
        <v>100000000733642</v>
      </c>
      <c r="K1465" s="9" t="s">
        <v>402</v>
      </c>
      <c r="L1465" s="10">
        <v>100000000612725</v>
      </c>
      <c r="M1465" s="9" t="s">
        <v>408</v>
      </c>
      <c r="N1465" s="9"/>
      <c r="O1465" s="9">
        <v>6</v>
      </c>
      <c r="P1465" s="9">
        <v>10</v>
      </c>
      <c r="Q1465" s="9">
        <v>5</v>
      </c>
    </row>
    <row r="1466" spans="1:17" hidden="1" x14ac:dyDescent="0.25">
      <c r="A1466" s="8" t="str">
        <f t="shared" si="134"/>
        <v>Architectural Surgical Medical SystemsSteris Solutions Limited</v>
      </c>
      <c r="B1466" s="8" t="str">
        <f>VLOOKUP(J1466,'Contract IDs'!A:D,4,0)</f>
        <v>Architectural Surgical Medical Systems</v>
      </c>
      <c r="C1466" s="8" t="str">
        <f>VLOOKUP(L1466,'Supplier IDs'!A:C,3,0)</f>
        <v>Steris Solutions Limited</v>
      </c>
      <c r="D1466" s="8" t="str">
        <f t="shared" si="133"/>
        <v>Multi-Move Pendant</v>
      </c>
      <c r="E1466" s="8">
        <f t="shared" si="135"/>
        <v>0</v>
      </c>
      <c r="F1466" s="8">
        <f t="shared" si="136"/>
        <v>11</v>
      </c>
      <c r="G1466" s="8">
        <f t="shared" si="137"/>
        <v>15</v>
      </c>
      <c r="H1466" s="15">
        <f t="shared" si="138"/>
        <v>7.4999999999999997E-2</v>
      </c>
      <c r="I1466" s="15" t="s">
        <v>372</v>
      </c>
      <c r="J1466" s="10">
        <v>100000000733642</v>
      </c>
      <c r="K1466" s="9" t="s">
        <v>402</v>
      </c>
      <c r="L1466" s="10">
        <v>100000000612725</v>
      </c>
      <c r="M1466" s="9" t="s">
        <v>408</v>
      </c>
      <c r="N1466" s="9"/>
      <c r="O1466" s="9">
        <v>11</v>
      </c>
      <c r="P1466" s="9">
        <v>15</v>
      </c>
      <c r="Q1466" s="9">
        <v>7.5</v>
      </c>
    </row>
    <row r="1467" spans="1:17" hidden="1" x14ac:dyDescent="0.25">
      <c r="A1467" s="8" t="str">
        <f t="shared" si="134"/>
        <v>Architectural Surgical Medical SystemsSteris Solutions Limited</v>
      </c>
      <c r="B1467" s="8" t="str">
        <f>VLOOKUP(J1467,'Contract IDs'!A:D,4,0)</f>
        <v>Architectural Surgical Medical Systems</v>
      </c>
      <c r="C1467" s="8" t="str">
        <f>VLOOKUP(L1467,'Supplier IDs'!A:C,3,0)</f>
        <v>Steris Solutions Limited</v>
      </c>
      <c r="D1467" s="8" t="str">
        <f t="shared" si="133"/>
        <v>Multi-Move Pendant</v>
      </c>
      <c r="E1467" s="8">
        <f t="shared" si="135"/>
        <v>0</v>
      </c>
      <c r="F1467" s="8">
        <f t="shared" si="136"/>
        <v>16</v>
      </c>
      <c r="G1467" s="8">
        <f t="shared" si="137"/>
        <v>20</v>
      </c>
      <c r="H1467" s="15">
        <f t="shared" si="138"/>
        <v>0.1</v>
      </c>
      <c r="I1467" s="15" t="s">
        <v>372</v>
      </c>
      <c r="J1467" s="10">
        <v>100000000733642</v>
      </c>
      <c r="K1467" s="9" t="s">
        <v>402</v>
      </c>
      <c r="L1467" s="10">
        <v>100000000612725</v>
      </c>
      <c r="M1467" s="9" t="s">
        <v>408</v>
      </c>
      <c r="N1467" s="9"/>
      <c r="O1467" s="9">
        <v>16</v>
      </c>
      <c r="P1467" s="9">
        <v>20</v>
      </c>
      <c r="Q1467" s="9">
        <v>10</v>
      </c>
    </row>
    <row r="1468" spans="1:17" hidden="1" x14ac:dyDescent="0.25">
      <c r="A1468" s="8" t="str">
        <f t="shared" si="134"/>
        <v>Architectural Surgical Medical SystemsSteris Solutions Limited</v>
      </c>
      <c r="B1468" s="8" t="str">
        <f>VLOOKUP(J1468,'Contract IDs'!A:D,4,0)</f>
        <v>Architectural Surgical Medical Systems</v>
      </c>
      <c r="C1468" s="8" t="str">
        <f>VLOOKUP(L1468,'Supplier IDs'!A:C,3,0)</f>
        <v>Steris Solutions Limited</v>
      </c>
      <c r="D1468" s="8" t="str">
        <f t="shared" si="133"/>
        <v>Multi-Move Pendant</v>
      </c>
      <c r="E1468" s="8">
        <f t="shared" si="135"/>
        <v>0</v>
      </c>
      <c r="F1468" s="8">
        <f t="shared" si="136"/>
        <v>21</v>
      </c>
      <c r="G1468" s="8">
        <f t="shared" si="137"/>
        <v>25</v>
      </c>
      <c r="H1468" s="15">
        <f t="shared" si="138"/>
        <v>0.125</v>
      </c>
      <c r="I1468" s="15" t="s">
        <v>372</v>
      </c>
      <c r="J1468" s="10">
        <v>100000000733642</v>
      </c>
      <c r="K1468" s="9" t="s">
        <v>402</v>
      </c>
      <c r="L1468" s="10">
        <v>100000000612725</v>
      </c>
      <c r="M1468" s="9" t="s">
        <v>408</v>
      </c>
      <c r="N1468" s="9"/>
      <c r="O1468" s="9">
        <v>21</v>
      </c>
      <c r="P1468" s="9">
        <v>25</v>
      </c>
      <c r="Q1468" s="9">
        <v>12.5</v>
      </c>
    </row>
    <row r="1469" spans="1:17" hidden="1" x14ac:dyDescent="0.25">
      <c r="A1469" s="8" t="str">
        <f t="shared" si="134"/>
        <v>Architectural Surgical Medical SystemsSteris Solutions Limited</v>
      </c>
      <c r="B1469" s="8" t="str">
        <f>VLOOKUP(J1469,'Contract IDs'!A:D,4,0)</f>
        <v>Architectural Surgical Medical Systems</v>
      </c>
      <c r="C1469" s="8" t="str">
        <f>VLOOKUP(L1469,'Supplier IDs'!A:C,3,0)</f>
        <v>Steris Solutions Limited</v>
      </c>
      <c r="D1469" s="8" t="str">
        <f t="shared" si="133"/>
        <v>Multi-Move Pendant</v>
      </c>
      <c r="E1469" s="8">
        <f t="shared" si="135"/>
        <v>0</v>
      </c>
      <c r="F1469" s="8">
        <f t="shared" si="136"/>
        <v>26</v>
      </c>
      <c r="G1469" s="8">
        <f t="shared" si="137"/>
        <v>999999</v>
      </c>
      <c r="H1469" s="15">
        <f t="shared" si="138"/>
        <v>0.15</v>
      </c>
      <c r="I1469" s="15" t="s">
        <v>372</v>
      </c>
      <c r="J1469" s="10">
        <v>100000000733642</v>
      </c>
      <c r="K1469" s="9" t="s">
        <v>402</v>
      </c>
      <c r="L1469" s="10">
        <v>100000000612725</v>
      </c>
      <c r="M1469" s="9" t="s">
        <v>408</v>
      </c>
      <c r="N1469" s="9"/>
      <c r="O1469" s="9">
        <v>26</v>
      </c>
      <c r="P1469" s="9">
        <v>999999</v>
      </c>
      <c r="Q1469" s="9">
        <v>15</v>
      </c>
    </row>
    <row r="1470" spans="1:17" hidden="1" x14ac:dyDescent="0.25">
      <c r="A1470" s="8" t="str">
        <f t="shared" si="134"/>
        <v>Architectural Surgical Medical SystemsStryker UK Limited</v>
      </c>
      <c r="B1470" s="8" t="str">
        <f>VLOOKUP(J1470,'Contract IDs'!A:D,4,0)</f>
        <v>Architectural Surgical Medical Systems</v>
      </c>
      <c r="C1470" s="8" t="str">
        <f>VLOOKUP(L1470,'Supplier IDs'!A:C,3,0)</f>
        <v>Stryker UK Limited</v>
      </c>
      <c r="D1470" s="8" t="str">
        <f t="shared" si="133"/>
        <v>Fixed Theatre Light</v>
      </c>
      <c r="E1470" s="8">
        <f t="shared" si="135"/>
        <v>0</v>
      </c>
      <c r="F1470" s="8">
        <f t="shared" si="136"/>
        <v>0</v>
      </c>
      <c r="G1470" s="8">
        <f t="shared" si="137"/>
        <v>2</v>
      </c>
      <c r="H1470" s="15">
        <f t="shared" si="138"/>
        <v>0.01</v>
      </c>
      <c r="I1470" s="15" t="s">
        <v>372</v>
      </c>
      <c r="J1470" s="10">
        <v>100000000733642</v>
      </c>
      <c r="K1470" s="9" t="s">
        <v>402</v>
      </c>
      <c r="L1470" s="10">
        <v>100000000612457</v>
      </c>
      <c r="M1470" s="9" t="s">
        <v>406</v>
      </c>
      <c r="N1470" s="9"/>
      <c r="O1470" s="9">
        <v>0</v>
      </c>
      <c r="P1470" s="9">
        <v>2</v>
      </c>
      <c r="Q1470" s="9">
        <v>1</v>
      </c>
    </row>
    <row r="1471" spans="1:17" hidden="1" x14ac:dyDescent="0.25">
      <c r="A1471" s="8" t="str">
        <f t="shared" si="134"/>
        <v>Architectural Surgical Medical SystemsStryker UK Limited</v>
      </c>
      <c r="B1471" s="8" t="str">
        <f>VLOOKUP(J1471,'Contract IDs'!A:D,4,0)</f>
        <v>Architectural Surgical Medical Systems</v>
      </c>
      <c r="C1471" s="8" t="str">
        <f>VLOOKUP(L1471,'Supplier IDs'!A:C,3,0)</f>
        <v>Stryker UK Limited</v>
      </c>
      <c r="D1471" s="8" t="str">
        <f t="shared" si="133"/>
        <v>Fixed Theatre Light</v>
      </c>
      <c r="E1471" s="8">
        <f t="shared" si="135"/>
        <v>0</v>
      </c>
      <c r="F1471" s="8">
        <f t="shared" si="136"/>
        <v>3</v>
      </c>
      <c r="G1471" s="8">
        <f t="shared" si="137"/>
        <v>3</v>
      </c>
      <c r="H1471" s="15">
        <f t="shared" si="138"/>
        <v>0.01</v>
      </c>
      <c r="I1471" s="15" t="s">
        <v>372</v>
      </c>
      <c r="J1471" s="10">
        <v>100000000733642</v>
      </c>
      <c r="K1471" s="9" t="s">
        <v>402</v>
      </c>
      <c r="L1471" s="10">
        <v>100000000612457</v>
      </c>
      <c r="M1471" s="9" t="s">
        <v>406</v>
      </c>
      <c r="N1471" s="9"/>
      <c r="O1471" s="9">
        <v>3</v>
      </c>
      <c r="P1471" s="9">
        <v>3</v>
      </c>
      <c r="Q1471" s="9">
        <v>1</v>
      </c>
    </row>
    <row r="1472" spans="1:17" hidden="1" x14ac:dyDescent="0.25">
      <c r="A1472" s="8" t="str">
        <f t="shared" si="134"/>
        <v>Architectural Surgical Medical SystemsStryker UK Limited</v>
      </c>
      <c r="B1472" s="8" t="str">
        <f>VLOOKUP(J1472,'Contract IDs'!A:D,4,0)</f>
        <v>Architectural Surgical Medical Systems</v>
      </c>
      <c r="C1472" s="8" t="str">
        <f>VLOOKUP(L1472,'Supplier IDs'!A:C,3,0)</f>
        <v>Stryker UK Limited</v>
      </c>
      <c r="D1472" s="8" t="str">
        <f t="shared" si="133"/>
        <v>Fixed Theatre Light</v>
      </c>
      <c r="E1472" s="8">
        <f t="shared" si="135"/>
        <v>0</v>
      </c>
      <c r="F1472" s="8">
        <f t="shared" si="136"/>
        <v>4</v>
      </c>
      <c r="G1472" s="8">
        <f t="shared" si="137"/>
        <v>4</v>
      </c>
      <c r="H1472" s="15">
        <f t="shared" si="138"/>
        <v>0.02</v>
      </c>
      <c r="I1472" s="15" t="s">
        <v>372</v>
      </c>
      <c r="J1472" s="10">
        <v>100000000733642</v>
      </c>
      <c r="K1472" s="9" t="s">
        <v>402</v>
      </c>
      <c r="L1472" s="10">
        <v>100000000612457</v>
      </c>
      <c r="M1472" s="9" t="s">
        <v>406</v>
      </c>
      <c r="N1472" s="9"/>
      <c r="O1472" s="9">
        <v>4</v>
      </c>
      <c r="P1472" s="9">
        <v>4</v>
      </c>
      <c r="Q1472" s="9">
        <v>2</v>
      </c>
    </row>
    <row r="1473" spans="1:17" hidden="1" x14ac:dyDescent="0.25">
      <c r="A1473" s="8" t="str">
        <f t="shared" si="134"/>
        <v>Architectural Surgical Medical SystemsStryker UK Limited</v>
      </c>
      <c r="B1473" s="8" t="str">
        <f>VLOOKUP(J1473,'Contract IDs'!A:D,4,0)</f>
        <v>Architectural Surgical Medical Systems</v>
      </c>
      <c r="C1473" s="8" t="str">
        <f>VLOOKUP(L1473,'Supplier IDs'!A:C,3,0)</f>
        <v>Stryker UK Limited</v>
      </c>
      <c r="D1473" s="8" t="str">
        <f t="shared" si="133"/>
        <v>Fixed Theatre Light</v>
      </c>
      <c r="E1473" s="8">
        <f t="shared" si="135"/>
        <v>0</v>
      </c>
      <c r="F1473" s="8">
        <f t="shared" si="136"/>
        <v>5</v>
      </c>
      <c r="G1473" s="8">
        <f t="shared" si="137"/>
        <v>5</v>
      </c>
      <c r="H1473" s="15">
        <f t="shared" si="138"/>
        <v>0.02</v>
      </c>
      <c r="I1473" s="15" t="s">
        <v>372</v>
      </c>
      <c r="J1473" s="10">
        <v>100000000733642</v>
      </c>
      <c r="K1473" s="9" t="s">
        <v>402</v>
      </c>
      <c r="L1473" s="10">
        <v>100000000612457</v>
      </c>
      <c r="M1473" s="9" t="s">
        <v>406</v>
      </c>
      <c r="N1473" s="9"/>
      <c r="O1473" s="9">
        <v>5</v>
      </c>
      <c r="P1473" s="9">
        <v>5</v>
      </c>
      <c r="Q1473" s="9">
        <v>2</v>
      </c>
    </row>
    <row r="1474" spans="1:17" hidden="1" x14ac:dyDescent="0.25">
      <c r="A1474" s="8" t="str">
        <f t="shared" si="134"/>
        <v>Architectural Surgical Medical SystemsStryker UK Limited</v>
      </c>
      <c r="B1474" s="8" t="str">
        <f>VLOOKUP(J1474,'Contract IDs'!A:D,4,0)</f>
        <v>Architectural Surgical Medical Systems</v>
      </c>
      <c r="C1474" s="8" t="str">
        <f>VLOOKUP(L1474,'Supplier IDs'!A:C,3,0)</f>
        <v>Stryker UK Limited</v>
      </c>
      <c r="D1474" s="8" t="str">
        <f t="shared" ref="D1474:D1537" si="139">IF(M1474="","No Sub Cat",M1474)</f>
        <v>Fixed Theatre Light</v>
      </c>
      <c r="E1474" s="8">
        <f t="shared" si="135"/>
        <v>0</v>
      </c>
      <c r="F1474" s="8">
        <f t="shared" si="136"/>
        <v>6</v>
      </c>
      <c r="G1474" s="8">
        <f t="shared" si="137"/>
        <v>10</v>
      </c>
      <c r="H1474" s="15">
        <f t="shared" si="138"/>
        <v>0.05</v>
      </c>
      <c r="I1474" s="15" t="s">
        <v>372</v>
      </c>
      <c r="J1474" s="10">
        <v>100000000733642</v>
      </c>
      <c r="K1474" s="9" t="s">
        <v>402</v>
      </c>
      <c r="L1474" s="10">
        <v>100000000612457</v>
      </c>
      <c r="M1474" s="9" t="s">
        <v>406</v>
      </c>
      <c r="N1474" s="9"/>
      <c r="O1474" s="9">
        <v>6</v>
      </c>
      <c r="P1474" s="9">
        <v>10</v>
      </c>
      <c r="Q1474" s="9">
        <v>5</v>
      </c>
    </row>
    <row r="1475" spans="1:17" hidden="1" x14ac:dyDescent="0.25">
      <c r="A1475" s="8" t="str">
        <f t="shared" ref="A1475:A1538" si="140">B1475&amp;C1475</f>
        <v>Architectural Surgical Medical SystemsStryker UK Limited</v>
      </c>
      <c r="B1475" s="8" t="str">
        <f>VLOOKUP(J1475,'Contract IDs'!A:D,4,0)</f>
        <v>Architectural Surgical Medical Systems</v>
      </c>
      <c r="C1475" s="8" t="str">
        <f>VLOOKUP(L1475,'Supplier IDs'!A:C,3,0)</f>
        <v>Stryker UK Limited</v>
      </c>
      <c r="D1475" s="8" t="str">
        <f t="shared" si="139"/>
        <v>Fixed Theatre Light</v>
      </c>
      <c r="E1475" s="8">
        <f t="shared" ref="E1475:E1538" si="141">N1475</f>
        <v>0</v>
      </c>
      <c r="F1475" s="8">
        <f t="shared" ref="F1475:F1538" si="142">O1475</f>
        <v>11</v>
      </c>
      <c r="G1475" s="8">
        <f t="shared" ref="G1475:G1538" si="143">P1475</f>
        <v>15</v>
      </c>
      <c r="H1475" s="15">
        <f t="shared" ref="H1475:H1538" si="144">Q1475/100</f>
        <v>0.05</v>
      </c>
      <c r="I1475" s="15" t="s">
        <v>372</v>
      </c>
      <c r="J1475" s="10">
        <v>100000000733642</v>
      </c>
      <c r="K1475" s="9" t="s">
        <v>402</v>
      </c>
      <c r="L1475" s="10">
        <v>100000000612457</v>
      </c>
      <c r="M1475" s="9" t="s">
        <v>406</v>
      </c>
      <c r="N1475" s="9"/>
      <c r="O1475" s="9">
        <v>11</v>
      </c>
      <c r="P1475" s="9">
        <v>15</v>
      </c>
      <c r="Q1475" s="9">
        <v>5</v>
      </c>
    </row>
    <row r="1476" spans="1:17" hidden="1" x14ac:dyDescent="0.25">
      <c r="A1476" s="8" t="str">
        <f t="shared" si="140"/>
        <v>Architectural Surgical Medical SystemsStryker UK Limited</v>
      </c>
      <c r="B1476" s="8" t="str">
        <f>VLOOKUP(J1476,'Contract IDs'!A:D,4,0)</f>
        <v>Architectural Surgical Medical Systems</v>
      </c>
      <c r="C1476" s="8" t="str">
        <f>VLOOKUP(L1476,'Supplier IDs'!A:C,3,0)</f>
        <v>Stryker UK Limited</v>
      </c>
      <c r="D1476" s="8" t="str">
        <f t="shared" si="139"/>
        <v>Fixed Theatre Light</v>
      </c>
      <c r="E1476" s="8">
        <f t="shared" si="141"/>
        <v>0</v>
      </c>
      <c r="F1476" s="8">
        <f t="shared" si="142"/>
        <v>16</v>
      </c>
      <c r="G1476" s="8">
        <f t="shared" si="143"/>
        <v>20</v>
      </c>
      <c r="H1476" s="15">
        <f t="shared" si="144"/>
        <v>0.05</v>
      </c>
      <c r="I1476" s="15" t="s">
        <v>372</v>
      </c>
      <c r="J1476" s="10">
        <v>100000000733642</v>
      </c>
      <c r="K1476" s="9" t="s">
        <v>402</v>
      </c>
      <c r="L1476" s="10">
        <v>100000000612457</v>
      </c>
      <c r="M1476" s="9" t="s">
        <v>406</v>
      </c>
      <c r="N1476" s="9"/>
      <c r="O1476" s="9">
        <v>16</v>
      </c>
      <c r="P1476" s="9">
        <v>20</v>
      </c>
      <c r="Q1476" s="9">
        <v>5</v>
      </c>
    </row>
    <row r="1477" spans="1:17" hidden="1" x14ac:dyDescent="0.25">
      <c r="A1477" s="8" t="str">
        <f t="shared" si="140"/>
        <v>Architectural Surgical Medical SystemsStryker UK Limited</v>
      </c>
      <c r="B1477" s="8" t="str">
        <f>VLOOKUP(J1477,'Contract IDs'!A:D,4,0)</f>
        <v>Architectural Surgical Medical Systems</v>
      </c>
      <c r="C1477" s="8" t="str">
        <f>VLOOKUP(L1477,'Supplier IDs'!A:C,3,0)</f>
        <v>Stryker UK Limited</v>
      </c>
      <c r="D1477" s="8" t="str">
        <f t="shared" si="139"/>
        <v>Fixed Theatre Light</v>
      </c>
      <c r="E1477" s="8">
        <f t="shared" si="141"/>
        <v>0</v>
      </c>
      <c r="F1477" s="8">
        <f t="shared" si="142"/>
        <v>21</v>
      </c>
      <c r="G1477" s="8">
        <f t="shared" si="143"/>
        <v>25</v>
      </c>
      <c r="H1477" s="15">
        <f t="shared" si="144"/>
        <v>0.05</v>
      </c>
      <c r="I1477" s="15" t="s">
        <v>372</v>
      </c>
      <c r="J1477" s="10">
        <v>100000000733642</v>
      </c>
      <c r="K1477" s="9" t="s">
        <v>402</v>
      </c>
      <c r="L1477" s="10">
        <v>100000000612457</v>
      </c>
      <c r="M1477" s="9" t="s">
        <v>406</v>
      </c>
      <c r="N1477" s="9"/>
      <c r="O1477" s="9">
        <v>21</v>
      </c>
      <c r="P1477" s="9">
        <v>25</v>
      </c>
      <c r="Q1477" s="9">
        <v>5</v>
      </c>
    </row>
    <row r="1478" spans="1:17" hidden="1" x14ac:dyDescent="0.25">
      <c r="A1478" s="8" t="str">
        <f t="shared" si="140"/>
        <v>Architectural Surgical Medical SystemsStryker UK Limited</v>
      </c>
      <c r="B1478" s="8" t="str">
        <f>VLOOKUP(J1478,'Contract IDs'!A:D,4,0)</f>
        <v>Architectural Surgical Medical Systems</v>
      </c>
      <c r="C1478" s="8" t="str">
        <f>VLOOKUP(L1478,'Supplier IDs'!A:C,3,0)</f>
        <v>Stryker UK Limited</v>
      </c>
      <c r="D1478" s="8" t="str">
        <f t="shared" si="139"/>
        <v>Fixed Theatre Light</v>
      </c>
      <c r="E1478" s="8">
        <f t="shared" si="141"/>
        <v>0</v>
      </c>
      <c r="F1478" s="8">
        <f t="shared" si="142"/>
        <v>26</v>
      </c>
      <c r="G1478" s="8">
        <f t="shared" si="143"/>
        <v>999999</v>
      </c>
      <c r="H1478" s="15">
        <f t="shared" si="144"/>
        <v>0.05</v>
      </c>
      <c r="I1478" s="15" t="s">
        <v>372</v>
      </c>
      <c r="J1478" s="10">
        <v>100000000733642</v>
      </c>
      <c r="K1478" s="9" t="s">
        <v>402</v>
      </c>
      <c r="L1478" s="10">
        <v>100000000612457</v>
      </c>
      <c r="M1478" s="9" t="s">
        <v>406</v>
      </c>
      <c r="N1478" s="9"/>
      <c r="O1478" s="9">
        <v>26</v>
      </c>
      <c r="P1478" s="9">
        <v>999999</v>
      </c>
      <c r="Q1478" s="9">
        <v>5</v>
      </c>
    </row>
    <row r="1479" spans="1:17" hidden="1" x14ac:dyDescent="0.25">
      <c r="A1479" s="8" t="str">
        <f t="shared" si="140"/>
        <v>Architectural Surgical Medical SystemsMedical Air Technology</v>
      </c>
      <c r="B1479" s="8" t="str">
        <f>VLOOKUP(J1479,'Contract IDs'!A:D,4,0)</f>
        <v>Architectural Surgical Medical Systems</v>
      </c>
      <c r="C1479" s="8" t="str">
        <f>VLOOKUP(L1479,'Supplier IDs'!A:C,3,0)</f>
        <v>Medical Air Technology</v>
      </c>
      <c r="D1479" s="8" t="str">
        <f t="shared" si="139"/>
        <v>Canopy</v>
      </c>
      <c r="E1479" s="8">
        <f t="shared" si="141"/>
        <v>0</v>
      </c>
      <c r="F1479" s="8">
        <f t="shared" si="142"/>
        <v>0</v>
      </c>
      <c r="G1479" s="8">
        <f t="shared" si="143"/>
        <v>2</v>
      </c>
      <c r="H1479" s="15">
        <f t="shared" si="144"/>
        <v>0</v>
      </c>
      <c r="I1479" s="15" t="s">
        <v>372</v>
      </c>
      <c r="J1479" s="10">
        <v>100000000733642</v>
      </c>
      <c r="K1479" s="9" t="s">
        <v>402</v>
      </c>
      <c r="L1479" s="10">
        <v>300000048665605</v>
      </c>
      <c r="M1479" s="9" t="s">
        <v>403</v>
      </c>
      <c r="N1479" s="9"/>
      <c r="O1479" s="9">
        <v>0</v>
      </c>
      <c r="P1479" s="9">
        <v>2</v>
      </c>
      <c r="Q1479" s="9">
        <v>0</v>
      </c>
    </row>
    <row r="1480" spans="1:17" hidden="1" x14ac:dyDescent="0.25">
      <c r="A1480" s="8" t="str">
        <f t="shared" si="140"/>
        <v>Architectural Surgical Medical SystemsMedical Air Technology</v>
      </c>
      <c r="B1480" s="8" t="str">
        <f>VLOOKUP(J1480,'Contract IDs'!A:D,4,0)</f>
        <v>Architectural Surgical Medical Systems</v>
      </c>
      <c r="C1480" s="8" t="str">
        <f>VLOOKUP(L1480,'Supplier IDs'!A:C,3,0)</f>
        <v>Medical Air Technology</v>
      </c>
      <c r="D1480" s="8" t="str">
        <f t="shared" si="139"/>
        <v>Canopy</v>
      </c>
      <c r="E1480" s="8">
        <f t="shared" si="141"/>
        <v>0</v>
      </c>
      <c r="F1480" s="8">
        <f t="shared" si="142"/>
        <v>3</v>
      </c>
      <c r="G1480" s="8">
        <f t="shared" si="143"/>
        <v>3</v>
      </c>
      <c r="H1480" s="15">
        <f t="shared" si="144"/>
        <v>0</v>
      </c>
      <c r="I1480" s="15" t="s">
        <v>372</v>
      </c>
      <c r="J1480" s="10">
        <v>100000000733642</v>
      </c>
      <c r="K1480" s="9" t="s">
        <v>402</v>
      </c>
      <c r="L1480" s="10">
        <v>300000048665605</v>
      </c>
      <c r="M1480" s="9" t="s">
        <v>403</v>
      </c>
      <c r="N1480" s="9"/>
      <c r="O1480" s="9">
        <v>3</v>
      </c>
      <c r="P1480" s="9">
        <v>3</v>
      </c>
      <c r="Q1480" s="9">
        <v>0</v>
      </c>
    </row>
    <row r="1481" spans="1:17" hidden="1" x14ac:dyDescent="0.25">
      <c r="A1481" s="8" t="str">
        <f t="shared" si="140"/>
        <v>Architectural Surgical Medical SystemsMedical Air Technology</v>
      </c>
      <c r="B1481" s="8" t="str">
        <f>VLOOKUP(J1481,'Contract IDs'!A:D,4,0)</f>
        <v>Architectural Surgical Medical Systems</v>
      </c>
      <c r="C1481" s="8" t="str">
        <f>VLOOKUP(L1481,'Supplier IDs'!A:C,3,0)</f>
        <v>Medical Air Technology</v>
      </c>
      <c r="D1481" s="8" t="str">
        <f t="shared" si="139"/>
        <v>Canopy</v>
      </c>
      <c r="E1481" s="8">
        <f t="shared" si="141"/>
        <v>0</v>
      </c>
      <c r="F1481" s="8">
        <f t="shared" si="142"/>
        <v>4</v>
      </c>
      <c r="G1481" s="8">
        <f t="shared" si="143"/>
        <v>4</v>
      </c>
      <c r="H1481" s="15">
        <f t="shared" si="144"/>
        <v>0</v>
      </c>
      <c r="I1481" s="15" t="s">
        <v>372</v>
      </c>
      <c r="J1481" s="10">
        <v>100000000733642</v>
      </c>
      <c r="K1481" s="9" t="s">
        <v>402</v>
      </c>
      <c r="L1481" s="10">
        <v>300000048665605</v>
      </c>
      <c r="M1481" s="9" t="s">
        <v>403</v>
      </c>
      <c r="N1481" s="9"/>
      <c r="O1481" s="9">
        <v>4</v>
      </c>
      <c r="P1481" s="9">
        <v>4</v>
      </c>
      <c r="Q1481" s="9">
        <v>0</v>
      </c>
    </row>
    <row r="1482" spans="1:17" hidden="1" x14ac:dyDescent="0.25">
      <c r="A1482" s="8" t="str">
        <f t="shared" si="140"/>
        <v>Architectural Surgical Medical SystemsMedical Air Technology</v>
      </c>
      <c r="B1482" s="8" t="str">
        <f>VLOOKUP(J1482,'Contract IDs'!A:D,4,0)</f>
        <v>Architectural Surgical Medical Systems</v>
      </c>
      <c r="C1482" s="8" t="str">
        <f>VLOOKUP(L1482,'Supplier IDs'!A:C,3,0)</f>
        <v>Medical Air Technology</v>
      </c>
      <c r="D1482" s="8" t="str">
        <f t="shared" si="139"/>
        <v>Canopy</v>
      </c>
      <c r="E1482" s="8">
        <f t="shared" si="141"/>
        <v>0</v>
      </c>
      <c r="F1482" s="8">
        <f t="shared" si="142"/>
        <v>5</v>
      </c>
      <c r="G1482" s="8">
        <f t="shared" si="143"/>
        <v>5</v>
      </c>
      <c r="H1482" s="15">
        <f t="shared" si="144"/>
        <v>0</v>
      </c>
      <c r="I1482" s="15" t="s">
        <v>372</v>
      </c>
      <c r="J1482" s="10">
        <v>100000000733642</v>
      </c>
      <c r="K1482" s="9" t="s">
        <v>402</v>
      </c>
      <c r="L1482" s="10">
        <v>300000048665605</v>
      </c>
      <c r="M1482" s="9" t="s">
        <v>403</v>
      </c>
      <c r="N1482" s="9"/>
      <c r="O1482" s="9">
        <v>5</v>
      </c>
      <c r="P1482" s="9">
        <v>5</v>
      </c>
      <c r="Q1482" s="9">
        <v>0</v>
      </c>
    </row>
    <row r="1483" spans="1:17" hidden="1" x14ac:dyDescent="0.25">
      <c r="A1483" s="8" t="str">
        <f t="shared" si="140"/>
        <v>Architectural Surgical Medical SystemsMedical Air Technology</v>
      </c>
      <c r="B1483" s="8" t="str">
        <f>VLOOKUP(J1483,'Contract IDs'!A:D,4,0)</f>
        <v>Architectural Surgical Medical Systems</v>
      </c>
      <c r="C1483" s="8" t="str">
        <f>VLOOKUP(L1483,'Supplier IDs'!A:C,3,0)</f>
        <v>Medical Air Technology</v>
      </c>
      <c r="D1483" s="8" t="str">
        <f t="shared" si="139"/>
        <v>Canopy</v>
      </c>
      <c r="E1483" s="8">
        <f t="shared" si="141"/>
        <v>0</v>
      </c>
      <c r="F1483" s="8">
        <f t="shared" si="142"/>
        <v>6</v>
      </c>
      <c r="G1483" s="8">
        <f t="shared" si="143"/>
        <v>10</v>
      </c>
      <c r="H1483" s="15">
        <f t="shared" si="144"/>
        <v>0</v>
      </c>
      <c r="I1483" s="15" t="s">
        <v>372</v>
      </c>
      <c r="J1483" s="10">
        <v>100000000733642</v>
      </c>
      <c r="K1483" s="9" t="s">
        <v>402</v>
      </c>
      <c r="L1483" s="10">
        <v>300000048665605</v>
      </c>
      <c r="M1483" s="9" t="s">
        <v>403</v>
      </c>
      <c r="N1483" s="9"/>
      <c r="O1483" s="9">
        <v>6</v>
      </c>
      <c r="P1483" s="9">
        <v>10</v>
      </c>
      <c r="Q1483" s="9">
        <v>0</v>
      </c>
    </row>
    <row r="1484" spans="1:17" hidden="1" x14ac:dyDescent="0.25">
      <c r="A1484" s="8" t="str">
        <f t="shared" si="140"/>
        <v>Architectural Surgical Medical SystemsMedical Air Technology</v>
      </c>
      <c r="B1484" s="8" t="str">
        <f>VLOOKUP(J1484,'Contract IDs'!A:D,4,0)</f>
        <v>Architectural Surgical Medical Systems</v>
      </c>
      <c r="C1484" s="8" t="str">
        <f>VLOOKUP(L1484,'Supplier IDs'!A:C,3,0)</f>
        <v>Medical Air Technology</v>
      </c>
      <c r="D1484" s="8" t="str">
        <f t="shared" si="139"/>
        <v>Canopy</v>
      </c>
      <c r="E1484" s="8">
        <f t="shared" si="141"/>
        <v>0</v>
      </c>
      <c r="F1484" s="8">
        <f t="shared" si="142"/>
        <v>11</v>
      </c>
      <c r="G1484" s="8">
        <f t="shared" si="143"/>
        <v>15</v>
      </c>
      <c r="H1484" s="15">
        <f t="shared" si="144"/>
        <v>0</v>
      </c>
      <c r="I1484" s="15" t="s">
        <v>372</v>
      </c>
      <c r="J1484" s="10">
        <v>100000000733642</v>
      </c>
      <c r="K1484" s="9" t="s">
        <v>402</v>
      </c>
      <c r="L1484" s="10">
        <v>300000048665605</v>
      </c>
      <c r="M1484" s="9" t="s">
        <v>403</v>
      </c>
      <c r="N1484" s="9"/>
      <c r="O1484" s="9">
        <v>11</v>
      </c>
      <c r="P1484" s="9">
        <v>15</v>
      </c>
      <c r="Q1484" s="9">
        <v>0</v>
      </c>
    </row>
    <row r="1485" spans="1:17" hidden="1" x14ac:dyDescent="0.25">
      <c r="A1485" s="8" t="str">
        <f t="shared" si="140"/>
        <v>Architectural Surgical Medical SystemsMedical Air Technology</v>
      </c>
      <c r="B1485" s="8" t="str">
        <f>VLOOKUP(J1485,'Contract IDs'!A:D,4,0)</f>
        <v>Architectural Surgical Medical Systems</v>
      </c>
      <c r="C1485" s="8" t="str">
        <f>VLOOKUP(L1485,'Supplier IDs'!A:C,3,0)</f>
        <v>Medical Air Technology</v>
      </c>
      <c r="D1485" s="8" t="str">
        <f t="shared" si="139"/>
        <v>Canopy</v>
      </c>
      <c r="E1485" s="8">
        <f t="shared" si="141"/>
        <v>0</v>
      </c>
      <c r="F1485" s="8">
        <f t="shared" si="142"/>
        <v>16</v>
      </c>
      <c r="G1485" s="8">
        <f t="shared" si="143"/>
        <v>20</v>
      </c>
      <c r="H1485" s="15">
        <f t="shared" si="144"/>
        <v>0</v>
      </c>
      <c r="I1485" s="15" t="s">
        <v>372</v>
      </c>
      <c r="J1485" s="10">
        <v>100000000733642</v>
      </c>
      <c r="K1485" s="9" t="s">
        <v>402</v>
      </c>
      <c r="L1485" s="10">
        <v>300000048665605</v>
      </c>
      <c r="M1485" s="9" t="s">
        <v>403</v>
      </c>
      <c r="N1485" s="9"/>
      <c r="O1485" s="9">
        <v>16</v>
      </c>
      <c r="P1485" s="9">
        <v>20</v>
      </c>
      <c r="Q1485" s="9">
        <v>0</v>
      </c>
    </row>
    <row r="1486" spans="1:17" hidden="1" x14ac:dyDescent="0.25">
      <c r="A1486" s="8" t="str">
        <f t="shared" si="140"/>
        <v>Architectural Surgical Medical SystemsMedical Air Technology</v>
      </c>
      <c r="B1486" s="8" t="str">
        <f>VLOOKUP(J1486,'Contract IDs'!A:D,4,0)</f>
        <v>Architectural Surgical Medical Systems</v>
      </c>
      <c r="C1486" s="8" t="str">
        <f>VLOOKUP(L1486,'Supplier IDs'!A:C,3,0)</f>
        <v>Medical Air Technology</v>
      </c>
      <c r="D1486" s="8" t="str">
        <f t="shared" si="139"/>
        <v>Canopy</v>
      </c>
      <c r="E1486" s="8">
        <f t="shared" si="141"/>
        <v>0</v>
      </c>
      <c r="F1486" s="8">
        <f t="shared" si="142"/>
        <v>21</v>
      </c>
      <c r="G1486" s="8">
        <f t="shared" si="143"/>
        <v>25</v>
      </c>
      <c r="H1486" s="15">
        <f t="shared" si="144"/>
        <v>0</v>
      </c>
      <c r="I1486" s="15" t="s">
        <v>372</v>
      </c>
      <c r="J1486" s="10">
        <v>100000000733642</v>
      </c>
      <c r="K1486" s="9" t="s">
        <v>402</v>
      </c>
      <c r="L1486" s="10">
        <v>300000048665605</v>
      </c>
      <c r="M1486" s="9" t="s">
        <v>403</v>
      </c>
      <c r="N1486" s="9"/>
      <c r="O1486" s="9">
        <v>21</v>
      </c>
      <c r="P1486" s="9">
        <v>25</v>
      </c>
      <c r="Q1486" s="9">
        <v>0</v>
      </c>
    </row>
    <row r="1487" spans="1:17" hidden="1" x14ac:dyDescent="0.25">
      <c r="A1487" s="8" t="str">
        <f t="shared" si="140"/>
        <v>Architectural Surgical Medical SystemsMedical Air Technology</v>
      </c>
      <c r="B1487" s="8" t="str">
        <f>VLOOKUP(J1487,'Contract IDs'!A:D,4,0)</f>
        <v>Architectural Surgical Medical Systems</v>
      </c>
      <c r="C1487" s="8" t="str">
        <f>VLOOKUP(L1487,'Supplier IDs'!A:C,3,0)</f>
        <v>Medical Air Technology</v>
      </c>
      <c r="D1487" s="8" t="str">
        <f t="shared" si="139"/>
        <v>Canopy</v>
      </c>
      <c r="E1487" s="8">
        <f t="shared" si="141"/>
        <v>0</v>
      </c>
      <c r="F1487" s="8">
        <f t="shared" si="142"/>
        <v>26</v>
      </c>
      <c r="G1487" s="8">
        <f t="shared" si="143"/>
        <v>999999</v>
      </c>
      <c r="H1487" s="15">
        <f t="shared" si="144"/>
        <v>0</v>
      </c>
      <c r="I1487" s="15" t="s">
        <v>372</v>
      </c>
      <c r="J1487" s="10">
        <v>100000000733642</v>
      </c>
      <c r="K1487" s="9" t="s">
        <v>402</v>
      </c>
      <c r="L1487" s="10">
        <v>300000048665605</v>
      </c>
      <c r="M1487" s="9" t="s">
        <v>403</v>
      </c>
      <c r="N1487" s="9"/>
      <c r="O1487" s="9">
        <v>26</v>
      </c>
      <c r="P1487" s="9">
        <v>999999</v>
      </c>
      <c r="Q1487" s="9">
        <v>0</v>
      </c>
    </row>
    <row r="1488" spans="1:17" hidden="1" x14ac:dyDescent="0.25">
      <c r="A1488" s="8" t="str">
        <f t="shared" si="140"/>
        <v>Decontamination Capital EquipmentAvidity Science Limited</v>
      </c>
      <c r="B1488" s="8" t="str">
        <f>VLOOKUP(J1488,'Contract IDs'!A:D,4,0)</f>
        <v>Decontamination Capital Equipment</v>
      </c>
      <c r="C1488" s="8" t="str">
        <f>VLOOKUP(L1488,'Supplier IDs'!A:C,3,0)</f>
        <v>Avidity Science Limited</v>
      </c>
      <c r="D1488" s="8" t="str">
        <f t="shared" si="139"/>
        <v>No Sub Cat</v>
      </c>
      <c r="E1488" s="8">
        <f t="shared" si="141"/>
        <v>0</v>
      </c>
      <c r="F1488" s="8">
        <f t="shared" si="142"/>
        <v>1</v>
      </c>
      <c r="G1488" s="8">
        <f t="shared" si="143"/>
        <v>1</v>
      </c>
      <c r="H1488" s="15">
        <f t="shared" si="144"/>
        <v>0</v>
      </c>
      <c r="I1488" s="15" t="s">
        <v>372</v>
      </c>
      <c r="J1488" s="10">
        <v>100000000733759</v>
      </c>
      <c r="K1488" s="9" t="s">
        <v>410</v>
      </c>
      <c r="L1488" s="10">
        <v>100000000613248</v>
      </c>
      <c r="M1488" s="9"/>
      <c r="N1488" s="9"/>
      <c r="O1488" s="9">
        <v>1</v>
      </c>
      <c r="P1488" s="9">
        <v>1</v>
      </c>
      <c r="Q1488" s="9">
        <v>0</v>
      </c>
    </row>
    <row r="1489" spans="1:17" hidden="1" x14ac:dyDescent="0.25">
      <c r="A1489" s="8" t="str">
        <f t="shared" si="140"/>
        <v>Decontamination Capital EquipmentAvidity Science Limited</v>
      </c>
      <c r="B1489" s="8" t="str">
        <f>VLOOKUP(J1489,'Contract IDs'!A:D,4,0)</f>
        <v>Decontamination Capital Equipment</v>
      </c>
      <c r="C1489" s="8" t="str">
        <f>VLOOKUP(L1489,'Supplier IDs'!A:C,3,0)</f>
        <v>Avidity Science Limited</v>
      </c>
      <c r="D1489" s="8" t="str">
        <f t="shared" si="139"/>
        <v>No Sub Cat</v>
      </c>
      <c r="E1489" s="8">
        <f t="shared" si="141"/>
        <v>0</v>
      </c>
      <c r="F1489" s="8">
        <f t="shared" si="142"/>
        <v>2</v>
      </c>
      <c r="G1489" s="8">
        <f t="shared" si="143"/>
        <v>2</v>
      </c>
      <c r="H1489" s="15">
        <f t="shared" si="144"/>
        <v>0</v>
      </c>
      <c r="I1489" s="15" t="s">
        <v>372</v>
      </c>
      <c r="J1489" s="10">
        <v>100000000733759</v>
      </c>
      <c r="K1489" s="9" t="s">
        <v>410</v>
      </c>
      <c r="L1489" s="10">
        <v>100000000613248</v>
      </c>
      <c r="M1489" s="9"/>
      <c r="N1489" s="9"/>
      <c r="O1489" s="9">
        <v>2</v>
      </c>
      <c r="P1489" s="9">
        <v>2</v>
      </c>
      <c r="Q1489" s="9">
        <v>0</v>
      </c>
    </row>
    <row r="1490" spans="1:17" hidden="1" x14ac:dyDescent="0.25">
      <c r="A1490" s="8" t="str">
        <f t="shared" si="140"/>
        <v>Decontamination Capital EquipmentAvidity Science Limited</v>
      </c>
      <c r="B1490" s="8" t="str">
        <f>VLOOKUP(J1490,'Contract IDs'!A:D,4,0)</f>
        <v>Decontamination Capital Equipment</v>
      </c>
      <c r="C1490" s="8" t="str">
        <f>VLOOKUP(L1490,'Supplier IDs'!A:C,3,0)</f>
        <v>Avidity Science Limited</v>
      </c>
      <c r="D1490" s="8" t="str">
        <f t="shared" si="139"/>
        <v>No Sub Cat</v>
      </c>
      <c r="E1490" s="8">
        <f t="shared" si="141"/>
        <v>0</v>
      </c>
      <c r="F1490" s="8">
        <f t="shared" si="142"/>
        <v>3</v>
      </c>
      <c r="G1490" s="8">
        <f t="shared" si="143"/>
        <v>3</v>
      </c>
      <c r="H1490" s="15">
        <f t="shared" si="144"/>
        <v>0</v>
      </c>
      <c r="I1490" s="15" t="s">
        <v>372</v>
      </c>
      <c r="J1490" s="10">
        <v>100000000733759</v>
      </c>
      <c r="K1490" s="9" t="s">
        <v>410</v>
      </c>
      <c r="L1490" s="10">
        <v>100000000613248</v>
      </c>
      <c r="M1490" s="9"/>
      <c r="N1490" s="9"/>
      <c r="O1490" s="9">
        <v>3</v>
      </c>
      <c r="P1490" s="9">
        <v>3</v>
      </c>
      <c r="Q1490" s="9">
        <v>0</v>
      </c>
    </row>
    <row r="1491" spans="1:17" hidden="1" x14ac:dyDescent="0.25">
      <c r="A1491" s="8" t="str">
        <f t="shared" si="140"/>
        <v>Decontamination Capital EquipmentAvidity Science Limited</v>
      </c>
      <c r="B1491" s="8" t="str">
        <f>VLOOKUP(J1491,'Contract IDs'!A:D,4,0)</f>
        <v>Decontamination Capital Equipment</v>
      </c>
      <c r="C1491" s="8" t="str">
        <f>VLOOKUP(L1491,'Supplier IDs'!A:C,3,0)</f>
        <v>Avidity Science Limited</v>
      </c>
      <c r="D1491" s="8" t="str">
        <f t="shared" si="139"/>
        <v>No Sub Cat</v>
      </c>
      <c r="E1491" s="8">
        <f t="shared" si="141"/>
        <v>0</v>
      </c>
      <c r="F1491" s="8">
        <f t="shared" si="142"/>
        <v>4</v>
      </c>
      <c r="G1491" s="8">
        <f t="shared" si="143"/>
        <v>4</v>
      </c>
      <c r="H1491" s="15">
        <f t="shared" si="144"/>
        <v>0.01</v>
      </c>
      <c r="I1491" s="15" t="s">
        <v>372</v>
      </c>
      <c r="J1491" s="10">
        <v>100000000733759</v>
      </c>
      <c r="K1491" s="9" t="s">
        <v>410</v>
      </c>
      <c r="L1491" s="10">
        <v>100000000613248</v>
      </c>
      <c r="M1491" s="9"/>
      <c r="N1491" s="9"/>
      <c r="O1491" s="9">
        <v>4</v>
      </c>
      <c r="P1491" s="9">
        <v>4</v>
      </c>
      <c r="Q1491" s="9">
        <v>1</v>
      </c>
    </row>
    <row r="1492" spans="1:17" hidden="1" x14ac:dyDescent="0.25">
      <c r="A1492" s="8" t="str">
        <f t="shared" si="140"/>
        <v>Decontamination Capital EquipmentAvidity Science Limited</v>
      </c>
      <c r="B1492" s="8" t="str">
        <f>VLOOKUP(J1492,'Contract IDs'!A:D,4,0)</f>
        <v>Decontamination Capital Equipment</v>
      </c>
      <c r="C1492" s="8" t="str">
        <f>VLOOKUP(L1492,'Supplier IDs'!A:C,3,0)</f>
        <v>Avidity Science Limited</v>
      </c>
      <c r="D1492" s="8" t="str">
        <f t="shared" si="139"/>
        <v>No Sub Cat</v>
      </c>
      <c r="E1492" s="8">
        <f t="shared" si="141"/>
        <v>0</v>
      </c>
      <c r="F1492" s="8">
        <f t="shared" si="142"/>
        <v>5</v>
      </c>
      <c r="G1492" s="8">
        <f t="shared" si="143"/>
        <v>5</v>
      </c>
      <c r="H1492" s="15">
        <f t="shared" si="144"/>
        <v>2.5000000000000001E-2</v>
      </c>
      <c r="I1492" s="15" t="s">
        <v>372</v>
      </c>
      <c r="J1492" s="10">
        <v>100000000733759</v>
      </c>
      <c r="K1492" s="9" t="s">
        <v>410</v>
      </c>
      <c r="L1492" s="10">
        <v>100000000613248</v>
      </c>
      <c r="M1492" s="9"/>
      <c r="N1492" s="9"/>
      <c r="O1492" s="9">
        <v>5</v>
      </c>
      <c r="P1492" s="9">
        <v>5</v>
      </c>
      <c r="Q1492" s="9">
        <v>2.5</v>
      </c>
    </row>
    <row r="1493" spans="1:17" hidden="1" x14ac:dyDescent="0.25">
      <c r="A1493" s="8" t="str">
        <f t="shared" si="140"/>
        <v>Decontamination Capital EquipmentAvidity Science Limited</v>
      </c>
      <c r="B1493" s="8" t="str">
        <f>VLOOKUP(J1493,'Contract IDs'!A:D,4,0)</f>
        <v>Decontamination Capital Equipment</v>
      </c>
      <c r="C1493" s="8" t="str">
        <f>VLOOKUP(L1493,'Supplier IDs'!A:C,3,0)</f>
        <v>Avidity Science Limited</v>
      </c>
      <c r="D1493" s="8" t="str">
        <f t="shared" si="139"/>
        <v>No Sub Cat</v>
      </c>
      <c r="E1493" s="8">
        <f t="shared" si="141"/>
        <v>0</v>
      </c>
      <c r="F1493" s="8">
        <f t="shared" si="142"/>
        <v>6</v>
      </c>
      <c r="G1493" s="8">
        <f t="shared" si="143"/>
        <v>7</v>
      </c>
      <c r="H1493" s="15">
        <f t="shared" si="144"/>
        <v>0.05</v>
      </c>
      <c r="I1493" s="15" t="s">
        <v>372</v>
      </c>
      <c r="J1493" s="10">
        <v>100000000733759</v>
      </c>
      <c r="K1493" s="9" t="s">
        <v>410</v>
      </c>
      <c r="L1493" s="10">
        <v>100000000613248</v>
      </c>
      <c r="M1493" s="9"/>
      <c r="N1493" s="9"/>
      <c r="O1493" s="9">
        <v>6</v>
      </c>
      <c r="P1493" s="9">
        <v>7</v>
      </c>
      <c r="Q1493" s="9">
        <v>5</v>
      </c>
    </row>
    <row r="1494" spans="1:17" hidden="1" x14ac:dyDescent="0.25">
      <c r="A1494" s="8" t="str">
        <f t="shared" si="140"/>
        <v>Decontamination Capital EquipmentAvidity Science Limited</v>
      </c>
      <c r="B1494" s="8" t="str">
        <f>VLOOKUP(J1494,'Contract IDs'!A:D,4,0)</f>
        <v>Decontamination Capital Equipment</v>
      </c>
      <c r="C1494" s="8" t="str">
        <f>VLOOKUP(L1494,'Supplier IDs'!A:C,3,0)</f>
        <v>Avidity Science Limited</v>
      </c>
      <c r="D1494" s="8" t="str">
        <f t="shared" si="139"/>
        <v>No Sub Cat</v>
      </c>
      <c r="E1494" s="8">
        <f t="shared" si="141"/>
        <v>0</v>
      </c>
      <c r="F1494" s="8">
        <f t="shared" si="142"/>
        <v>8</v>
      </c>
      <c r="G1494" s="8">
        <f t="shared" si="143"/>
        <v>10</v>
      </c>
      <c r="H1494" s="15">
        <f t="shared" si="144"/>
        <v>0.1</v>
      </c>
      <c r="I1494" s="15" t="s">
        <v>372</v>
      </c>
      <c r="J1494" s="10">
        <v>100000000733759</v>
      </c>
      <c r="K1494" s="9" t="s">
        <v>410</v>
      </c>
      <c r="L1494" s="10">
        <v>100000000613248</v>
      </c>
      <c r="M1494" s="9"/>
      <c r="N1494" s="9"/>
      <c r="O1494" s="9">
        <v>8</v>
      </c>
      <c r="P1494" s="9">
        <v>10</v>
      </c>
      <c r="Q1494" s="9">
        <v>10</v>
      </c>
    </row>
    <row r="1495" spans="1:17" hidden="1" x14ac:dyDescent="0.25">
      <c r="A1495" s="8" t="str">
        <f t="shared" si="140"/>
        <v>Decontamination Capital EquipmentAvidity Science Limited</v>
      </c>
      <c r="B1495" s="8" t="str">
        <f>VLOOKUP(J1495,'Contract IDs'!A:D,4,0)</f>
        <v>Decontamination Capital Equipment</v>
      </c>
      <c r="C1495" s="8" t="str">
        <f>VLOOKUP(L1495,'Supplier IDs'!A:C,3,0)</f>
        <v>Avidity Science Limited</v>
      </c>
      <c r="D1495" s="8" t="str">
        <f t="shared" si="139"/>
        <v>No Sub Cat</v>
      </c>
      <c r="E1495" s="8">
        <f t="shared" si="141"/>
        <v>0</v>
      </c>
      <c r="F1495" s="8">
        <f t="shared" si="142"/>
        <v>11</v>
      </c>
      <c r="G1495" s="8">
        <f t="shared" si="143"/>
        <v>99999999</v>
      </c>
      <c r="H1495" s="15">
        <f t="shared" si="144"/>
        <v>0.1</v>
      </c>
      <c r="I1495" s="15" t="s">
        <v>372</v>
      </c>
      <c r="J1495" s="10">
        <v>100000000733759</v>
      </c>
      <c r="K1495" s="9" t="s">
        <v>410</v>
      </c>
      <c r="L1495" s="10">
        <v>100000000613248</v>
      </c>
      <c r="M1495" s="9"/>
      <c r="N1495" s="9"/>
      <c r="O1495" s="9">
        <v>11</v>
      </c>
      <c r="P1495" s="9">
        <v>99999999</v>
      </c>
      <c r="Q1495" s="9">
        <v>10</v>
      </c>
    </row>
    <row r="1496" spans="1:17" hidden="1" x14ac:dyDescent="0.25">
      <c r="A1496" s="8" t="str">
        <f t="shared" si="140"/>
        <v>Decontamination Capital EquipmentBelimed Limited</v>
      </c>
      <c r="B1496" s="8" t="str">
        <f>VLOOKUP(J1496,'Contract IDs'!A:D,4,0)</f>
        <v>Decontamination Capital Equipment</v>
      </c>
      <c r="C1496" s="8" t="str">
        <f>VLOOKUP(L1496,'Supplier IDs'!A:C,3,0)</f>
        <v>Belimed Limited</v>
      </c>
      <c r="D1496" s="8" t="str">
        <f t="shared" si="139"/>
        <v>Endoscope Washer Disinfectors</v>
      </c>
      <c r="E1496" s="8">
        <f t="shared" si="141"/>
        <v>0</v>
      </c>
      <c r="F1496" s="8">
        <f t="shared" si="142"/>
        <v>1</v>
      </c>
      <c r="G1496" s="8">
        <f t="shared" si="143"/>
        <v>1</v>
      </c>
      <c r="H1496" s="15">
        <f t="shared" si="144"/>
        <v>0</v>
      </c>
      <c r="I1496" s="15" t="s">
        <v>372</v>
      </c>
      <c r="J1496" s="10">
        <v>100000000733759</v>
      </c>
      <c r="K1496" s="9" t="s">
        <v>410</v>
      </c>
      <c r="L1496" s="10">
        <v>100000000611404</v>
      </c>
      <c r="M1496" s="9" t="s">
        <v>411</v>
      </c>
      <c r="N1496" s="9"/>
      <c r="O1496" s="9">
        <v>1</v>
      </c>
      <c r="P1496" s="9">
        <v>1</v>
      </c>
      <c r="Q1496" s="9">
        <v>0</v>
      </c>
    </row>
    <row r="1497" spans="1:17" hidden="1" x14ac:dyDescent="0.25">
      <c r="A1497" s="8" t="str">
        <f t="shared" si="140"/>
        <v>Decontamination Capital EquipmentBelimed Limited</v>
      </c>
      <c r="B1497" s="8" t="str">
        <f>VLOOKUP(J1497,'Contract IDs'!A:D,4,0)</f>
        <v>Decontamination Capital Equipment</v>
      </c>
      <c r="C1497" s="8" t="str">
        <f>VLOOKUP(L1497,'Supplier IDs'!A:C,3,0)</f>
        <v>Belimed Limited</v>
      </c>
      <c r="D1497" s="8" t="str">
        <f t="shared" si="139"/>
        <v>Endoscope Washer Disinfectors</v>
      </c>
      <c r="E1497" s="8">
        <f t="shared" si="141"/>
        <v>0</v>
      </c>
      <c r="F1497" s="8">
        <f t="shared" si="142"/>
        <v>2</v>
      </c>
      <c r="G1497" s="8">
        <f t="shared" si="143"/>
        <v>2</v>
      </c>
      <c r="H1497" s="15">
        <f t="shared" si="144"/>
        <v>0</v>
      </c>
      <c r="I1497" s="15" t="s">
        <v>372</v>
      </c>
      <c r="J1497" s="10">
        <v>100000000733759</v>
      </c>
      <c r="K1497" s="9" t="s">
        <v>410</v>
      </c>
      <c r="L1497" s="10">
        <v>100000000611404</v>
      </c>
      <c r="M1497" s="9" t="s">
        <v>411</v>
      </c>
      <c r="N1497" s="9"/>
      <c r="O1497" s="9">
        <v>2</v>
      </c>
      <c r="P1497" s="9">
        <v>2</v>
      </c>
      <c r="Q1497" s="9">
        <v>0</v>
      </c>
    </row>
    <row r="1498" spans="1:17" hidden="1" x14ac:dyDescent="0.25">
      <c r="A1498" s="8" t="str">
        <f t="shared" si="140"/>
        <v>Decontamination Capital EquipmentBelimed Limited</v>
      </c>
      <c r="B1498" s="8" t="str">
        <f>VLOOKUP(J1498,'Contract IDs'!A:D,4,0)</f>
        <v>Decontamination Capital Equipment</v>
      </c>
      <c r="C1498" s="8" t="str">
        <f>VLOOKUP(L1498,'Supplier IDs'!A:C,3,0)</f>
        <v>Belimed Limited</v>
      </c>
      <c r="D1498" s="8" t="str">
        <f t="shared" si="139"/>
        <v>Endoscope Washer Disinfectors</v>
      </c>
      <c r="E1498" s="8">
        <f t="shared" si="141"/>
        <v>0</v>
      </c>
      <c r="F1498" s="8">
        <f t="shared" si="142"/>
        <v>3</v>
      </c>
      <c r="G1498" s="8">
        <f t="shared" si="143"/>
        <v>3</v>
      </c>
      <c r="H1498" s="15">
        <f t="shared" si="144"/>
        <v>0</v>
      </c>
      <c r="I1498" s="15" t="s">
        <v>372</v>
      </c>
      <c r="J1498" s="10">
        <v>100000000733759</v>
      </c>
      <c r="K1498" s="9" t="s">
        <v>410</v>
      </c>
      <c r="L1498" s="10">
        <v>100000000611404</v>
      </c>
      <c r="M1498" s="9" t="s">
        <v>411</v>
      </c>
      <c r="N1498" s="9"/>
      <c r="O1498" s="9">
        <v>3</v>
      </c>
      <c r="P1498" s="9">
        <v>3</v>
      </c>
      <c r="Q1498" s="9">
        <v>0</v>
      </c>
    </row>
    <row r="1499" spans="1:17" hidden="1" x14ac:dyDescent="0.25">
      <c r="A1499" s="8" t="str">
        <f t="shared" si="140"/>
        <v>Decontamination Capital EquipmentBelimed Limited</v>
      </c>
      <c r="B1499" s="8" t="str">
        <f>VLOOKUP(J1499,'Contract IDs'!A:D,4,0)</f>
        <v>Decontamination Capital Equipment</v>
      </c>
      <c r="C1499" s="8" t="str">
        <f>VLOOKUP(L1499,'Supplier IDs'!A:C,3,0)</f>
        <v>Belimed Limited</v>
      </c>
      <c r="D1499" s="8" t="str">
        <f t="shared" si="139"/>
        <v>Endoscope Washer Disinfectors</v>
      </c>
      <c r="E1499" s="8">
        <f t="shared" si="141"/>
        <v>0</v>
      </c>
      <c r="F1499" s="8">
        <f t="shared" si="142"/>
        <v>4</v>
      </c>
      <c r="G1499" s="8">
        <f t="shared" si="143"/>
        <v>4</v>
      </c>
      <c r="H1499" s="15">
        <f t="shared" si="144"/>
        <v>0</v>
      </c>
      <c r="I1499" s="15" t="s">
        <v>372</v>
      </c>
      <c r="J1499" s="10">
        <v>100000000733759</v>
      </c>
      <c r="K1499" s="9" t="s">
        <v>410</v>
      </c>
      <c r="L1499" s="10">
        <v>100000000611404</v>
      </c>
      <c r="M1499" s="9" t="s">
        <v>411</v>
      </c>
      <c r="N1499" s="9"/>
      <c r="O1499" s="9">
        <v>4</v>
      </c>
      <c r="P1499" s="9">
        <v>4</v>
      </c>
      <c r="Q1499" s="9">
        <v>0</v>
      </c>
    </row>
    <row r="1500" spans="1:17" hidden="1" x14ac:dyDescent="0.25">
      <c r="A1500" s="8" t="str">
        <f t="shared" si="140"/>
        <v>Decontamination Capital EquipmentBelimed Limited</v>
      </c>
      <c r="B1500" s="8" t="str">
        <f>VLOOKUP(J1500,'Contract IDs'!A:D,4,0)</f>
        <v>Decontamination Capital Equipment</v>
      </c>
      <c r="C1500" s="8" t="str">
        <f>VLOOKUP(L1500,'Supplier IDs'!A:C,3,0)</f>
        <v>Belimed Limited</v>
      </c>
      <c r="D1500" s="8" t="str">
        <f t="shared" si="139"/>
        <v>Endoscope Washer Disinfectors</v>
      </c>
      <c r="E1500" s="8">
        <f t="shared" si="141"/>
        <v>0</v>
      </c>
      <c r="F1500" s="8">
        <f t="shared" si="142"/>
        <v>5</v>
      </c>
      <c r="G1500" s="8">
        <f t="shared" si="143"/>
        <v>5</v>
      </c>
      <c r="H1500" s="15">
        <f t="shared" si="144"/>
        <v>0.02</v>
      </c>
      <c r="I1500" s="15" t="s">
        <v>372</v>
      </c>
      <c r="J1500" s="10">
        <v>100000000733759</v>
      </c>
      <c r="K1500" s="9" t="s">
        <v>410</v>
      </c>
      <c r="L1500" s="10">
        <v>100000000611404</v>
      </c>
      <c r="M1500" s="9" t="s">
        <v>411</v>
      </c>
      <c r="N1500" s="9"/>
      <c r="O1500" s="9">
        <v>5</v>
      </c>
      <c r="P1500" s="9">
        <v>5</v>
      </c>
      <c r="Q1500" s="9">
        <v>2</v>
      </c>
    </row>
    <row r="1501" spans="1:17" hidden="1" x14ac:dyDescent="0.25">
      <c r="A1501" s="8" t="str">
        <f t="shared" si="140"/>
        <v>Decontamination Capital EquipmentBelimed Limited</v>
      </c>
      <c r="B1501" s="8" t="str">
        <f>VLOOKUP(J1501,'Contract IDs'!A:D,4,0)</f>
        <v>Decontamination Capital Equipment</v>
      </c>
      <c r="C1501" s="8" t="str">
        <f>VLOOKUP(L1501,'Supplier IDs'!A:C,3,0)</f>
        <v>Belimed Limited</v>
      </c>
      <c r="D1501" s="8" t="str">
        <f t="shared" si="139"/>
        <v>Endoscope Washer Disinfectors</v>
      </c>
      <c r="E1501" s="8">
        <f t="shared" si="141"/>
        <v>0</v>
      </c>
      <c r="F1501" s="8">
        <f t="shared" si="142"/>
        <v>6</v>
      </c>
      <c r="G1501" s="8">
        <f t="shared" si="143"/>
        <v>7</v>
      </c>
      <c r="H1501" s="15">
        <f t="shared" si="144"/>
        <v>2.5000000000000001E-2</v>
      </c>
      <c r="I1501" s="15" t="s">
        <v>372</v>
      </c>
      <c r="J1501" s="10">
        <v>100000000733759</v>
      </c>
      <c r="K1501" s="9" t="s">
        <v>410</v>
      </c>
      <c r="L1501" s="10">
        <v>100000000611404</v>
      </c>
      <c r="M1501" s="9" t="s">
        <v>411</v>
      </c>
      <c r="N1501" s="9"/>
      <c r="O1501" s="9">
        <v>6</v>
      </c>
      <c r="P1501" s="9">
        <v>7</v>
      </c>
      <c r="Q1501" s="9">
        <v>2.5</v>
      </c>
    </row>
    <row r="1502" spans="1:17" hidden="1" x14ac:dyDescent="0.25">
      <c r="A1502" s="8" t="str">
        <f t="shared" si="140"/>
        <v>Decontamination Capital EquipmentBelimed Limited</v>
      </c>
      <c r="B1502" s="8" t="str">
        <f>VLOOKUP(J1502,'Contract IDs'!A:D,4,0)</f>
        <v>Decontamination Capital Equipment</v>
      </c>
      <c r="C1502" s="8" t="str">
        <f>VLOOKUP(L1502,'Supplier IDs'!A:C,3,0)</f>
        <v>Belimed Limited</v>
      </c>
      <c r="D1502" s="8" t="str">
        <f t="shared" si="139"/>
        <v>Endoscope Washer Disinfectors</v>
      </c>
      <c r="E1502" s="8">
        <f t="shared" si="141"/>
        <v>0</v>
      </c>
      <c r="F1502" s="8">
        <f t="shared" si="142"/>
        <v>8</v>
      </c>
      <c r="G1502" s="8">
        <f t="shared" si="143"/>
        <v>10</v>
      </c>
      <c r="H1502" s="15">
        <f t="shared" si="144"/>
        <v>0.03</v>
      </c>
      <c r="I1502" s="15" t="s">
        <v>372</v>
      </c>
      <c r="J1502" s="10">
        <v>100000000733759</v>
      </c>
      <c r="K1502" s="9" t="s">
        <v>410</v>
      </c>
      <c r="L1502" s="10">
        <v>100000000611404</v>
      </c>
      <c r="M1502" s="9" t="s">
        <v>411</v>
      </c>
      <c r="N1502" s="9"/>
      <c r="O1502" s="9">
        <v>8</v>
      </c>
      <c r="P1502" s="9">
        <v>10</v>
      </c>
      <c r="Q1502" s="9">
        <v>3</v>
      </c>
    </row>
    <row r="1503" spans="1:17" hidden="1" x14ac:dyDescent="0.25">
      <c r="A1503" s="8" t="str">
        <f t="shared" si="140"/>
        <v>Decontamination Capital EquipmentBelimed Limited</v>
      </c>
      <c r="B1503" s="8" t="str">
        <f>VLOOKUP(J1503,'Contract IDs'!A:D,4,0)</f>
        <v>Decontamination Capital Equipment</v>
      </c>
      <c r="C1503" s="8" t="str">
        <f>VLOOKUP(L1503,'Supplier IDs'!A:C,3,0)</f>
        <v>Belimed Limited</v>
      </c>
      <c r="D1503" s="8" t="str">
        <f t="shared" si="139"/>
        <v>Endoscope Washer Disinfectors</v>
      </c>
      <c r="E1503" s="8">
        <f t="shared" si="141"/>
        <v>0</v>
      </c>
      <c r="F1503" s="8">
        <f t="shared" si="142"/>
        <v>11</v>
      </c>
      <c r="G1503" s="8">
        <f t="shared" si="143"/>
        <v>99999999</v>
      </c>
      <c r="H1503" s="15">
        <f t="shared" si="144"/>
        <v>0.05</v>
      </c>
      <c r="I1503" s="15" t="s">
        <v>372</v>
      </c>
      <c r="J1503" s="10">
        <v>100000000733759</v>
      </c>
      <c r="K1503" s="9" t="s">
        <v>410</v>
      </c>
      <c r="L1503" s="10">
        <v>100000000611404</v>
      </c>
      <c r="M1503" s="9" t="s">
        <v>411</v>
      </c>
      <c r="N1503" s="9"/>
      <c r="O1503" s="9">
        <v>11</v>
      </c>
      <c r="P1503" s="9">
        <v>99999999</v>
      </c>
      <c r="Q1503" s="9">
        <v>5</v>
      </c>
    </row>
    <row r="1504" spans="1:17" hidden="1" x14ac:dyDescent="0.25">
      <c r="A1504" s="8" t="str">
        <f t="shared" si="140"/>
        <v>Decontamination Capital EquipmentBelimed Limited</v>
      </c>
      <c r="B1504" s="8" t="str">
        <f>VLOOKUP(J1504,'Contract IDs'!A:D,4,0)</f>
        <v>Decontamination Capital Equipment</v>
      </c>
      <c r="C1504" s="8" t="str">
        <f>VLOOKUP(L1504,'Supplier IDs'!A:C,3,0)</f>
        <v>Belimed Limited</v>
      </c>
      <c r="D1504" s="8" t="str">
        <f t="shared" si="139"/>
        <v>Single Chamber Washer Disinf</v>
      </c>
      <c r="E1504" s="8">
        <f t="shared" si="141"/>
        <v>0</v>
      </c>
      <c r="F1504" s="8">
        <f t="shared" si="142"/>
        <v>1</v>
      </c>
      <c r="G1504" s="8">
        <f t="shared" si="143"/>
        <v>1</v>
      </c>
      <c r="H1504" s="15">
        <f t="shared" si="144"/>
        <v>0</v>
      </c>
      <c r="I1504" s="15" t="s">
        <v>372</v>
      </c>
      <c r="J1504" s="10">
        <v>100000000733759</v>
      </c>
      <c r="K1504" s="9" t="s">
        <v>410</v>
      </c>
      <c r="L1504" s="10">
        <v>100000000611404</v>
      </c>
      <c r="M1504" s="9" t="s">
        <v>412</v>
      </c>
      <c r="N1504" s="9"/>
      <c r="O1504" s="9">
        <v>1</v>
      </c>
      <c r="P1504" s="9">
        <v>1</v>
      </c>
      <c r="Q1504" s="9">
        <v>0</v>
      </c>
    </row>
    <row r="1505" spans="1:17" hidden="1" x14ac:dyDescent="0.25">
      <c r="A1505" s="8" t="str">
        <f t="shared" si="140"/>
        <v>Decontamination Capital EquipmentBelimed Limited</v>
      </c>
      <c r="B1505" s="8" t="str">
        <f>VLOOKUP(J1505,'Contract IDs'!A:D,4,0)</f>
        <v>Decontamination Capital Equipment</v>
      </c>
      <c r="C1505" s="8" t="str">
        <f>VLOOKUP(L1505,'Supplier IDs'!A:C,3,0)</f>
        <v>Belimed Limited</v>
      </c>
      <c r="D1505" s="8" t="str">
        <f t="shared" si="139"/>
        <v>Single Chamber Washer Disinf</v>
      </c>
      <c r="E1505" s="8">
        <f t="shared" si="141"/>
        <v>0</v>
      </c>
      <c r="F1505" s="8">
        <f t="shared" si="142"/>
        <v>2</v>
      </c>
      <c r="G1505" s="8">
        <f t="shared" si="143"/>
        <v>2</v>
      </c>
      <c r="H1505" s="15">
        <f t="shared" si="144"/>
        <v>0</v>
      </c>
      <c r="I1505" s="15" t="s">
        <v>372</v>
      </c>
      <c r="J1505" s="10">
        <v>100000000733759</v>
      </c>
      <c r="K1505" s="9" t="s">
        <v>410</v>
      </c>
      <c r="L1505" s="10">
        <v>100000000611404</v>
      </c>
      <c r="M1505" s="9" t="s">
        <v>412</v>
      </c>
      <c r="N1505" s="9"/>
      <c r="O1505" s="9">
        <v>2</v>
      </c>
      <c r="P1505" s="9">
        <v>2</v>
      </c>
      <c r="Q1505" s="9">
        <v>0</v>
      </c>
    </row>
    <row r="1506" spans="1:17" hidden="1" x14ac:dyDescent="0.25">
      <c r="A1506" s="8" t="str">
        <f t="shared" si="140"/>
        <v>Decontamination Capital EquipmentBelimed Limited</v>
      </c>
      <c r="B1506" s="8" t="str">
        <f>VLOOKUP(J1506,'Contract IDs'!A:D,4,0)</f>
        <v>Decontamination Capital Equipment</v>
      </c>
      <c r="C1506" s="8" t="str">
        <f>VLOOKUP(L1506,'Supplier IDs'!A:C,3,0)</f>
        <v>Belimed Limited</v>
      </c>
      <c r="D1506" s="8" t="str">
        <f t="shared" si="139"/>
        <v>Single Chamber Washer Disinf</v>
      </c>
      <c r="E1506" s="8">
        <f t="shared" si="141"/>
        <v>0</v>
      </c>
      <c r="F1506" s="8">
        <f t="shared" si="142"/>
        <v>3</v>
      </c>
      <c r="G1506" s="8">
        <f t="shared" si="143"/>
        <v>3</v>
      </c>
      <c r="H1506" s="15">
        <f t="shared" si="144"/>
        <v>0</v>
      </c>
      <c r="I1506" s="15" t="s">
        <v>372</v>
      </c>
      <c r="J1506" s="10">
        <v>100000000733759</v>
      </c>
      <c r="K1506" s="9" t="s">
        <v>410</v>
      </c>
      <c r="L1506" s="10">
        <v>100000000611404</v>
      </c>
      <c r="M1506" s="9" t="s">
        <v>412</v>
      </c>
      <c r="N1506" s="9"/>
      <c r="O1506" s="9">
        <v>3</v>
      </c>
      <c r="P1506" s="9">
        <v>3</v>
      </c>
      <c r="Q1506" s="9">
        <v>0</v>
      </c>
    </row>
    <row r="1507" spans="1:17" hidden="1" x14ac:dyDescent="0.25">
      <c r="A1507" s="8" t="str">
        <f t="shared" si="140"/>
        <v>Decontamination Capital EquipmentBelimed Limited</v>
      </c>
      <c r="B1507" s="8" t="str">
        <f>VLOOKUP(J1507,'Contract IDs'!A:D,4,0)</f>
        <v>Decontamination Capital Equipment</v>
      </c>
      <c r="C1507" s="8" t="str">
        <f>VLOOKUP(L1507,'Supplier IDs'!A:C,3,0)</f>
        <v>Belimed Limited</v>
      </c>
      <c r="D1507" s="8" t="str">
        <f t="shared" si="139"/>
        <v>Single Chamber Washer Disinf</v>
      </c>
      <c r="E1507" s="8">
        <f t="shared" si="141"/>
        <v>0</v>
      </c>
      <c r="F1507" s="8">
        <f t="shared" si="142"/>
        <v>4</v>
      </c>
      <c r="G1507" s="8">
        <f t="shared" si="143"/>
        <v>4</v>
      </c>
      <c r="H1507" s="15">
        <f t="shared" si="144"/>
        <v>0</v>
      </c>
      <c r="I1507" s="15" t="s">
        <v>372</v>
      </c>
      <c r="J1507" s="10">
        <v>100000000733759</v>
      </c>
      <c r="K1507" s="9" t="s">
        <v>410</v>
      </c>
      <c r="L1507" s="10">
        <v>100000000611404</v>
      </c>
      <c r="M1507" s="9" t="s">
        <v>412</v>
      </c>
      <c r="N1507" s="9"/>
      <c r="O1507" s="9">
        <v>4</v>
      </c>
      <c r="P1507" s="9">
        <v>4</v>
      </c>
      <c r="Q1507" s="9">
        <v>0</v>
      </c>
    </row>
    <row r="1508" spans="1:17" hidden="1" x14ac:dyDescent="0.25">
      <c r="A1508" s="8" t="str">
        <f t="shared" si="140"/>
        <v>Decontamination Capital EquipmentBelimed Limited</v>
      </c>
      <c r="B1508" s="8" t="str">
        <f>VLOOKUP(J1508,'Contract IDs'!A:D,4,0)</f>
        <v>Decontamination Capital Equipment</v>
      </c>
      <c r="C1508" s="8" t="str">
        <f>VLOOKUP(L1508,'Supplier IDs'!A:C,3,0)</f>
        <v>Belimed Limited</v>
      </c>
      <c r="D1508" s="8" t="str">
        <f t="shared" si="139"/>
        <v>Single Chamber Washer Disinf</v>
      </c>
      <c r="E1508" s="8">
        <f t="shared" si="141"/>
        <v>0</v>
      </c>
      <c r="F1508" s="8">
        <f t="shared" si="142"/>
        <v>5</v>
      </c>
      <c r="G1508" s="8">
        <f t="shared" si="143"/>
        <v>5</v>
      </c>
      <c r="H1508" s="15">
        <f t="shared" si="144"/>
        <v>0.02</v>
      </c>
      <c r="I1508" s="15" t="s">
        <v>372</v>
      </c>
      <c r="J1508" s="10">
        <v>100000000733759</v>
      </c>
      <c r="K1508" s="9" t="s">
        <v>410</v>
      </c>
      <c r="L1508" s="10">
        <v>100000000611404</v>
      </c>
      <c r="M1508" s="9" t="s">
        <v>412</v>
      </c>
      <c r="N1508" s="9"/>
      <c r="O1508" s="9">
        <v>5</v>
      </c>
      <c r="P1508" s="9">
        <v>5</v>
      </c>
      <c r="Q1508" s="9">
        <v>2</v>
      </c>
    </row>
    <row r="1509" spans="1:17" hidden="1" x14ac:dyDescent="0.25">
      <c r="A1509" s="8" t="str">
        <f t="shared" si="140"/>
        <v>Decontamination Capital EquipmentBelimed Limited</v>
      </c>
      <c r="B1509" s="8" t="str">
        <f>VLOOKUP(J1509,'Contract IDs'!A:D,4,0)</f>
        <v>Decontamination Capital Equipment</v>
      </c>
      <c r="C1509" s="8" t="str">
        <f>VLOOKUP(L1509,'Supplier IDs'!A:C,3,0)</f>
        <v>Belimed Limited</v>
      </c>
      <c r="D1509" s="8" t="str">
        <f t="shared" si="139"/>
        <v>Single Chamber Washer Disinf</v>
      </c>
      <c r="E1509" s="8">
        <f t="shared" si="141"/>
        <v>0</v>
      </c>
      <c r="F1509" s="8">
        <f t="shared" si="142"/>
        <v>6</v>
      </c>
      <c r="G1509" s="8">
        <f t="shared" si="143"/>
        <v>7</v>
      </c>
      <c r="H1509" s="15">
        <f t="shared" si="144"/>
        <v>0.02</v>
      </c>
      <c r="I1509" s="15" t="s">
        <v>372</v>
      </c>
      <c r="J1509" s="10">
        <v>100000000733759</v>
      </c>
      <c r="K1509" s="9" t="s">
        <v>410</v>
      </c>
      <c r="L1509" s="10">
        <v>100000000611404</v>
      </c>
      <c r="M1509" s="9" t="s">
        <v>412</v>
      </c>
      <c r="N1509" s="9"/>
      <c r="O1509" s="9">
        <v>6</v>
      </c>
      <c r="P1509" s="9">
        <v>7</v>
      </c>
      <c r="Q1509" s="9">
        <v>2</v>
      </c>
    </row>
    <row r="1510" spans="1:17" hidden="1" x14ac:dyDescent="0.25">
      <c r="A1510" s="8" t="str">
        <f t="shared" si="140"/>
        <v>Decontamination Capital EquipmentBelimed Limited</v>
      </c>
      <c r="B1510" s="8" t="str">
        <f>VLOOKUP(J1510,'Contract IDs'!A:D,4,0)</f>
        <v>Decontamination Capital Equipment</v>
      </c>
      <c r="C1510" s="8" t="str">
        <f>VLOOKUP(L1510,'Supplier IDs'!A:C,3,0)</f>
        <v>Belimed Limited</v>
      </c>
      <c r="D1510" s="8" t="str">
        <f t="shared" si="139"/>
        <v>Single Chamber Washer Disinf</v>
      </c>
      <c r="E1510" s="8">
        <f t="shared" si="141"/>
        <v>0</v>
      </c>
      <c r="F1510" s="8">
        <f t="shared" si="142"/>
        <v>8</v>
      </c>
      <c r="G1510" s="8">
        <f t="shared" si="143"/>
        <v>10</v>
      </c>
      <c r="H1510" s="15">
        <f t="shared" si="144"/>
        <v>2.5000000000000001E-2</v>
      </c>
      <c r="I1510" s="15" t="s">
        <v>372</v>
      </c>
      <c r="J1510" s="10">
        <v>100000000733759</v>
      </c>
      <c r="K1510" s="9" t="s">
        <v>410</v>
      </c>
      <c r="L1510" s="10">
        <v>100000000611404</v>
      </c>
      <c r="M1510" s="9" t="s">
        <v>412</v>
      </c>
      <c r="N1510" s="9"/>
      <c r="O1510" s="9">
        <v>8</v>
      </c>
      <c r="P1510" s="9">
        <v>10</v>
      </c>
      <c r="Q1510" s="9">
        <v>2.5</v>
      </c>
    </row>
    <row r="1511" spans="1:17" hidden="1" x14ac:dyDescent="0.25">
      <c r="A1511" s="8" t="str">
        <f t="shared" si="140"/>
        <v>Decontamination Capital EquipmentBelimed Limited</v>
      </c>
      <c r="B1511" s="8" t="str">
        <f>VLOOKUP(J1511,'Contract IDs'!A:D,4,0)</f>
        <v>Decontamination Capital Equipment</v>
      </c>
      <c r="C1511" s="8" t="str">
        <f>VLOOKUP(L1511,'Supplier IDs'!A:C,3,0)</f>
        <v>Belimed Limited</v>
      </c>
      <c r="D1511" s="8" t="str">
        <f t="shared" si="139"/>
        <v>Single Chamber Washer Disinf</v>
      </c>
      <c r="E1511" s="8">
        <f t="shared" si="141"/>
        <v>0</v>
      </c>
      <c r="F1511" s="8">
        <f t="shared" si="142"/>
        <v>11</v>
      </c>
      <c r="G1511" s="8">
        <f t="shared" si="143"/>
        <v>99999999</v>
      </c>
      <c r="H1511" s="15">
        <f t="shared" si="144"/>
        <v>0.05</v>
      </c>
      <c r="I1511" s="15" t="s">
        <v>372</v>
      </c>
      <c r="J1511" s="10">
        <v>100000000733759</v>
      </c>
      <c r="K1511" s="9" t="s">
        <v>410</v>
      </c>
      <c r="L1511" s="10">
        <v>100000000611404</v>
      </c>
      <c r="M1511" s="9" t="s">
        <v>412</v>
      </c>
      <c r="N1511" s="9"/>
      <c r="O1511" s="9">
        <v>11</v>
      </c>
      <c r="P1511" s="9">
        <v>99999999</v>
      </c>
      <c r="Q1511" s="9">
        <v>5</v>
      </c>
    </row>
    <row r="1512" spans="1:17" hidden="1" x14ac:dyDescent="0.25">
      <c r="A1512" s="8" t="str">
        <f t="shared" si="140"/>
        <v>Decontamination Capital EquipmentBelimed Limited</v>
      </c>
      <c r="B1512" s="8" t="str">
        <f>VLOOKUP(J1512,'Contract IDs'!A:D,4,0)</f>
        <v>Decontamination Capital Equipment</v>
      </c>
      <c r="C1512" s="8" t="str">
        <f>VLOOKUP(L1512,'Supplier IDs'!A:C,3,0)</f>
        <v>Belimed Limited</v>
      </c>
      <c r="D1512" s="8" t="str">
        <f t="shared" si="139"/>
        <v>Multi Chamber Washer Disinfect</v>
      </c>
      <c r="E1512" s="8">
        <f t="shared" si="141"/>
        <v>0</v>
      </c>
      <c r="F1512" s="8">
        <f t="shared" si="142"/>
        <v>1</v>
      </c>
      <c r="G1512" s="8">
        <f t="shared" si="143"/>
        <v>1</v>
      </c>
      <c r="H1512" s="15">
        <f t="shared" si="144"/>
        <v>0</v>
      </c>
      <c r="I1512" s="15" t="s">
        <v>372</v>
      </c>
      <c r="J1512" s="10">
        <v>100000000733759</v>
      </c>
      <c r="K1512" s="9" t="s">
        <v>410</v>
      </c>
      <c r="L1512" s="10">
        <v>100000000611404</v>
      </c>
      <c r="M1512" s="9" t="s">
        <v>413</v>
      </c>
      <c r="N1512" s="9"/>
      <c r="O1512" s="9">
        <v>1</v>
      </c>
      <c r="P1512" s="9">
        <v>1</v>
      </c>
      <c r="Q1512" s="9">
        <v>0</v>
      </c>
    </row>
    <row r="1513" spans="1:17" hidden="1" x14ac:dyDescent="0.25">
      <c r="A1513" s="8" t="str">
        <f t="shared" si="140"/>
        <v>Decontamination Capital EquipmentBelimed Limited</v>
      </c>
      <c r="B1513" s="8" t="str">
        <f>VLOOKUP(J1513,'Contract IDs'!A:D,4,0)</f>
        <v>Decontamination Capital Equipment</v>
      </c>
      <c r="C1513" s="8" t="str">
        <f>VLOOKUP(L1513,'Supplier IDs'!A:C,3,0)</f>
        <v>Belimed Limited</v>
      </c>
      <c r="D1513" s="8" t="str">
        <f t="shared" si="139"/>
        <v>Multi Chamber Washer Disinfect</v>
      </c>
      <c r="E1513" s="8">
        <f t="shared" si="141"/>
        <v>0</v>
      </c>
      <c r="F1513" s="8">
        <f t="shared" si="142"/>
        <v>2</v>
      </c>
      <c r="G1513" s="8">
        <f t="shared" si="143"/>
        <v>2</v>
      </c>
      <c r="H1513" s="15">
        <f t="shared" si="144"/>
        <v>0</v>
      </c>
      <c r="I1513" s="15" t="s">
        <v>372</v>
      </c>
      <c r="J1513" s="10">
        <v>100000000733759</v>
      </c>
      <c r="K1513" s="9" t="s">
        <v>410</v>
      </c>
      <c r="L1513" s="10">
        <v>100000000611404</v>
      </c>
      <c r="M1513" s="9" t="s">
        <v>413</v>
      </c>
      <c r="N1513" s="9"/>
      <c r="O1513" s="9">
        <v>2</v>
      </c>
      <c r="P1513" s="9">
        <v>2</v>
      </c>
      <c r="Q1513" s="9">
        <v>0</v>
      </c>
    </row>
    <row r="1514" spans="1:17" hidden="1" x14ac:dyDescent="0.25">
      <c r="A1514" s="8" t="str">
        <f t="shared" si="140"/>
        <v>Decontamination Capital EquipmentBelimed Limited</v>
      </c>
      <c r="B1514" s="8" t="str">
        <f>VLOOKUP(J1514,'Contract IDs'!A:D,4,0)</f>
        <v>Decontamination Capital Equipment</v>
      </c>
      <c r="C1514" s="8" t="str">
        <f>VLOOKUP(L1514,'Supplier IDs'!A:C,3,0)</f>
        <v>Belimed Limited</v>
      </c>
      <c r="D1514" s="8" t="str">
        <f t="shared" si="139"/>
        <v>Multi Chamber Washer Disinfect</v>
      </c>
      <c r="E1514" s="8">
        <f t="shared" si="141"/>
        <v>0</v>
      </c>
      <c r="F1514" s="8">
        <f t="shared" si="142"/>
        <v>3</v>
      </c>
      <c r="G1514" s="8">
        <f t="shared" si="143"/>
        <v>3</v>
      </c>
      <c r="H1514" s="15">
        <f t="shared" si="144"/>
        <v>0</v>
      </c>
      <c r="I1514" s="15" t="s">
        <v>372</v>
      </c>
      <c r="J1514" s="10">
        <v>100000000733759</v>
      </c>
      <c r="K1514" s="9" t="s">
        <v>410</v>
      </c>
      <c r="L1514" s="10">
        <v>100000000611404</v>
      </c>
      <c r="M1514" s="9" t="s">
        <v>413</v>
      </c>
      <c r="N1514" s="9"/>
      <c r="O1514" s="9">
        <v>3</v>
      </c>
      <c r="P1514" s="9">
        <v>3</v>
      </c>
      <c r="Q1514" s="9">
        <v>0</v>
      </c>
    </row>
    <row r="1515" spans="1:17" hidden="1" x14ac:dyDescent="0.25">
      <c r="A1515" s="8" t="str">
        <f t="shared" si="140"/>
        <v>Decontamination Capital EquipmentBelimed Limited</v>
      </c>
      <c r="B1515" s="8" t="str">
        <f>VLOOKUP(J1515,'Contract IDs'!A:D,4,0)</f>
        <v>Decontamination Capital Equipment</v>
      </c>
      <c r="C1515" s="8" t="str">
        <f>VLOOKUP(L1515,'Supplier IDs'!A:C,3,0)</f>
        <v>Belimed Limited</v>
      </c>
      <c r="D1515" s="8" t="str">
        <f t="shared" si="139"/>
        <v>Multi Chamber Washer Disinfect</v>
      </c>
      <c r="E1515" s="8">
        <f t="shared" si="141"/>
        <v>0</v>
      </c>
      <c r="F1515" s="8">
        <f t="shared" si="142"/>
        <v>4</v>
      </c>
      <c r="G1515" s="8">
        <f t="shared" si="143"/>
        <v>4</v>
      </c>
      <c r="H1515" s="15">
        <f t="shared" si="144"/>
        <v>0</v>
      </c>
      <c r="I1515" s="15" t="s">
        <v>372</v>
      </c>
      <c r="J1515" s="10">
        <v>100000000733759</v>
      </c>
      <c r="K1515" s="9" t="s">
        <v>410</v>
      </c>
      <c r="L1515" s="10">
        <v>100000000611404</v>
      </c>
      <c r="M1515" s="9" t="s">
        <v>413</v>
      </c>
      <c r="N1515" s="9"/>
      <c r="O1515" s="9">
        <v>4</v>
      </c>
      <c r="P1515" s="9">
        <v>4</v>
      </c>
      <c r="Q1515" s="9">
        <v>0</v>
      </c>
    </row>
    <row r="1516" spans="1:17" hidden="1" x14ac:dyDescent="0.25">
      <c r="A1516" s="8" t="str">
        <f t="shared" si="140"/>
        <v>Decontamination Capital EquipmentBelimed Limited</v>
      </c>
      <c r="B1516" s="8" t="str">
        <f>VLOOKUP(J1516,'Contract IDs'!A:D,4,0)</f>
        <v>Decontamination Capital Equipment</v>
      </c>
      <c r="C1516" s="8" t="str">
        <f>VLOOKUP(L1516,'Supplier IDs'!A:C,3,0)</f>
        <v>Belimed Limited</v>
      </c>
      <c r="D1516" s="8" t="str">
        <f t="shared" si="139"/>
        <v>Multi Chamber Washer Disinfect</v>
      </c>
      <c r="E1516" s="8">
        <f t="shared" si="141"/>
        <v>0</v>
      </c>
      <c r="F1516" s="8">
        <f t="shared" si="142"/>
        <v>5</v>
      </c>
      <c r="G1516" s="8">
        <f t="shared" si="143"/>
        <v>5</v>
      </c>
      <c r="H1516" s="15">
        <f t="shared" si="144"/>
        <v>0.02</v>
      </c>
      <c r="I1516" s="15" t="s">
        <v>372</v>
      </c>
      <c r="J1516" s="10">
        <v>100000000733759</v>
      </c>
      <c r="K1516" s="9" t="s">
        <v>410</v>
      </c>
      <c r="L1516" s="10">
        <v>100000000611404</v>
      </c>
      <c r="M1516" s="9" t="s">
        <v>413</v>
      </c>
      <c r="N1516" s="9"/>
      <c r="O1516" s="9">
        <v>5</v>
      </c>
      <c r="P1516" s="9">
        <v>5</v>
      </c>
      <c r="Q1516" s="9">
        <v>2</v>
      </c>
    </row>
    <row r="1517" spans="1:17" hidden="1" x14ac:dyDescent="0.25">
      <c r="A1517" s="8" t="str">
        <f t="shared" si="140"/>
        <v>Decontamination Capital EquipmentBelimed Limited</v>
      </c>
      <c r="B1517" s="8" t="str">
        <f>VLOOKUP(J1517,'Contract IDs'!A:D,4,0)</f>
        <v>Decontamination Capital Equipment</v>
      </c>
      <c r="C1517" s="8" t="str">
        <f>VLOOKUP(L1517,'Supplier IDs'!A:C,3,0)</f>
        <v>Belimed Limited</v>
      </c>
      <c r="D1517" s="8" t="str">
        <f t="shared" si="139"/>
        <v>Multi Chamber Washer Disinfect</v>
      </c>
      <c r="E1517" s="8">
        <f t="shared" si="141"/>
        <v>0</v>
      </c>
      <c r="F1517" s="8">
        <f t="shared" si="142"/>
        <v>6</v>
      </c>
      <c r="G1517" s="8">
        <f t="shared" si="143"/>
        <v>7</v>
      </c>
      <c r="H1517" s="15">
        <f t="shared" si="144"/>
        <v>0.02</v>
      </c>
      <c r="I1517" s="15" t="s">
        <v>372</v>
      </c>
      <c r="J1517" s="10">
        <v>100000000733759</v>
      </c>
      <c r="K1517" s="9" t="s">
        <v>410</v>
      </c>
      <c r="L1517" s="10">
        <v>100000000611404</v>
      </c>
      <c r="M1517" s="9" t="s">
        <v>413</v>
      </c>
      <c r="N1517" s="9"/>
      <c r="O1517" s="9">
        <v>6</v>
      </c>
      <c r="P1517" s="9">
        <v>7</v>
      </c>
      <c r="Q1517" s="9">
        <v>2</v>
      </c>
    </row>
    <row r="1518" spans="1:17" hidden="1" x14ac:dyDescent="0.25">
      <c r="A1518" s="8" t="str">
        <f t="shared" si="140"/>
        <v>Decontamination Capital EquipmentBelimed Limited</v>
      </c>
      <c r="B1518" s="8" t="str">
        <f>VLOOKUP(J1518,'Contract IDs'!A:D,4,0)</f>
        <v>Decontamination Capital Equipment</v>
      </c>
      <c r="C1518" s="8" t="str">
        <f>VLOOKUP(L1518,'Supplier IDs'!A:C,3,0)</f>
        <v>Belimed Limited</v>
      </c>
      <c r="D1518" s="8" t="str">
        <f t="shared" si="139"/>
        <v>Multi Chamber Washer Disinfect</v>
      </c>
      <c r="E1518" s="8">
        <f t="shared" si="141"/>
        <v>0</v>
      </c>
      <c r="F1518" s="8">
        <f t="shared" si="142"/>
        <v>8</v>
      </c>
      <c r="G1518" s="8">
        <f t="shared" si="143"/>
        <v>10</v>
      </c>
      <c r="H1518" s="15">
        <f t="shared" si="144"/>
        <v>2.5000000000000001E-2</v>
      </c>
      <c r="I1518" s="15" t="s">
        <v>372</v>
      </c>
      <c r="J1518" s="10">
        <v>100000000733759</v>
      </c>
      <c r="K1518" s="9" t="s">
        <v>410</v>
      </c>
      <c r="L1518" s="10">
        <v>100000000611404</v>
      </c>
      <c r="M1518" s="9" t="s">
        <v>413</v>
      </c>
      <c r="N1518" s="9"/>
      <c r="O1518" s="9">
        <v>8</v>
      </c>
      <c r="P1518" s="9">
        <v>10</v>
      </c>
      <c r="Q1518" s="9">
        <v>2.5</v>
      </c>
    </row>
    <row r="1519" spans="1:17" hidden="1" x14ac:dyDescent="0.25">
      <c r="A1519" s="8" t="str">
        <f t="shared" si="140"/>
        <v>Decontamination Capital EquipmentBelimed Limited</v>
      </c>
      <c r="B1519" s="8" t="str">
        <f>VLOOKUP(J1519,'Contract IDs'!A:D,4,0)</f>
        <v>Decontamination Capital Equipment</v>
      </c>
      <c r="C1519" s="8" t="str">
        <f>VLOOKUP(L1519,'Supplier IDs'!A:C,3,0)</f>
        <v>Belimed Limited</v>
      </c>
      <c r="D1519" s="8" t="str">
        <f t="shared" si="139"/>
        <v>Multi Chamber Washer Disinfect</v>
      </c>
      <c r="E1519" s="8">
        <f t="shared" si="141"/>
        <v>0</v>
      </c>
      <c r="F1519" s="8">
        <f t="shared" si="142"/>
        <v>11</v>
      </c>
      <c r="G1519" s="8">
        <f t="shared" si="143"/>
        <v>99999999</v>
      </c>
      <c r="H1519" s="15">
        <f t="shared" si="144"/>
        <v>0.05</v>
      </c>
      <c r="I1519" s="15" t="s">
        <v>372</v>
      </c>
      <c r="J1519" s="10">
        <v>100000000733759</v>
      </c>
      <c r="K1519" s="9" t="s">
        <v>410</v>
      </c>
      <c r="L1519" s="10">
        <v>100000000611404</v>
      </c>
      <c r="M1519" s="9" t="s">
        <v>413</v>
      </c>
      <c r="N1519" s="9"/>
      <c r="O1519" s="9">
        <v>11</v>
      </c>
      <c r="P1519" s="9">
        <v>99999999</v>
      </c>
      <c r="Q1519" s="9">
        <v>5</v>
      </c>
    </row>
    <row r="1520" spans="1:17" hidden="1" x14ac:dyDescent="0.25">
      <c r="A1520" s="8" t="str">
        <f t="shared" si="140"/>
        <v>Decontamination Capital EquipmentBelimed Limited</v>
      </c>
      <c r="B1520" s="8" t="str">
        <f>VLOOKUP(J1520,'Contract IDs'!A:D,4,0)</f>
        <v>Decontamination Capital Equipment</v>
      </c>
      <c r="C1520" s="8" t="str">
        <f>VLOOKUP(L1520,'Supplier IDs'!A:C,3,0)</f>
        <v>Belimed Limited</v>
      </c>
      <c r="D1520" s="8" t="str">
        <f t="shared" si="139"/>
        <v>Trolley Washers</v>
      </c>
      <c r="E1520" s="8">
        <f t="shared" si="141"/>
        <v>0</v>
      </c>
      <c r="F1520" s="8">
        <f t="shared" si="142"/>
        <v>1</v>
      </c>
      <c r="G1520" s="8">
        <f t="shared" si="143"/>
        <v>1</v>
      </c>
      <c r="H1520" s="15">
        <f t="shared" si="144"/>
        <v>0</v>
      </c>
      <c r="I1520" s="15" t="s">
        <v>372</v>
      </c>
      <c r="J1520" s="10">
        <v>100000000733759</v>
      </c>
      <c r="K1520" s="9" t="s">
        <v>410</v>
      </c>
      <c r="L1520" s="10">
        <v>100000000611404</v>
      </c>
      <c r="M1520" s="9" t="s">
        <v>414</v>
      </c>
      <c r="N1520" s="9"/>
      <c r="O1520" s="9">
        <v>1</v>
      </c>
      <c r="P1520" s="9">
        <v>1</v>
      </c>
      <c r="Q1520" s="9">
        <v>0</v>
      </c>
    </row>
    <row r="1521" spans="1:17" hidden="1" x14ac:dyDescent="0.25">
      <c r="A1521" s="8" t="str">
        <f t="shared" si="140"/>
        <v>Decontamination Capital EquipmentBelimed Limited</v>
      </c>
      <c r="B1521" s="8" t="str">
        <f>VLOOKUP(J1521,'Contract IDs'!A:D,4,0)</f>
        <v>Decontamination Capital Equipment</v>
      </c>
      <c r="C1521" s="8" t="str">
        <f>VLOOKUP(L1521,'Supplier IDs'!A:C,3,0)</f>
        <v>Belimed Limited</v>
      </c>
      <c r="D1521" s="8" t="str">
        <f t="shared" si="139"/>
        <v>Trolley Washers</v>
      </c>
      <c r="E1521" s="8">
        <f t="shared" si="141"/>
        <v>0</v>
      </c>
      <c r="F1521" s="8">
        <f t="shared" si="142"/>
        <v>2</v>
      </c>
      <c r="G1521" s="8">
        <f t="shared" si="143"/>
        <v>2</v>
      </c>
      <c r="H1521" s="15">
        <f t="shared" si="144"/>
        <v>0</v>
      </c>
      <c r="I1521" s="15" t="s">
        <v>372</v>
      </c>
      <c r="J1521" s="10">
        <v>100000000733759</v>
      </c>
      <c r="K1521" s="9" t="s">
        <v>410</v>
      </c>
      <c r="L1521" s="10">
        <v>100000000611404</v>
      </c>
      <c r="M1521" s="9" t="s">
        <v>414</v>
      </c>
      <c r="N1521" s="9"/>
      <c r="O1521" s="9">
        <v>2</v>
      </c>
      <c r="P1521" s="9">
        <v>2</v>
      </c>
      <c r="Q1521" s="9">
        <v>0</v>
      </c>
    </row>
    <row r="1522" spans="1:17" hidden="1" x14ac:dyDescent="0.25">
      <c r="A1522" s="8" t="str">
        <f t="shared" si="140"/>
        <v>Decontamination Capital EquipmentBelimed Limited</v>
      </c>
      <c r="B1522" s="8" t="str">
        <f>VLOOKUP(J1522,'Contract IDs'!A:D,4,0)</f>
        <v>Decontamination Capital Equipment</v>
      </c>
      <c r="C1522" s="8" t="str">
        <f>VLOOKUP(L1522,'Supplier IDs'!A:C,3,0)</f>
        <v>Belimed Limited</v>
      </c>
      <c r="D1522" s="8" t="str">
        <f t="shared" si="139"/>
        <v>Trolley Washers</v>
      </c>
      <c r="E1522" s="8">
        <f t="shared" si="141"/>
        <v>0</v>
      </c>
      <c r="F1522" s="8">
        <f t="shared" si="142"/>
        <v>3</v>
      </c>
      <c r="G1522" s="8">
        <f t="shared" si="143"/>
        <v>3</v>
      </c>
      <c r="H1522" s="15">
        <f t="shared" si="144"/>
        <v>0</v>
      </c>
      <c r="I1522" s="15" t="s">
        <v>372</v>
      </c>
      <c r="J1522" s="10">
        <v>100000000733759</v>
      </c>
      <c r="K1522" s="9" t="s">
        <v>410</v>
      </c>
      <c r="L1522" s="10">
        <v>100000000611404</v>
      </c>
      <c r="M1522" s="9" t="s">
        <v>414</v>
      </c>
      <c r="N1522" s="9"/>
      <c r="O1522" s="9">
        <v>3</v>
      </c>
      <c r="P1522" s="9">
        <v>3</v>
      </c>
      <c r="Q1522" s="9">
        <v>0</v>
      </c>
    </row>
    <row r="1523" spans="1:17" hidden="1" x14ac:dyDescent="0.25">
      <c r="A1523" s="8" t="str">
        <f t="shared" si="140"/>
        <v>Decontamination Capital EquipmentBelimed Limited</v>
      </c>
      <c r="B1523" s="8" t="str">
        <f>VLOOKUP(J1523,'Contract IDs'!A:D,4,0)</f>
        <v>Decontamination Capital Equipment</v>
      </c>
      <c r="C1523" s="8" t="str">
        <f>VLOOKUP(L1523,'Supplier IDs'!A:C,3,0)</f>
        <v>Belimed Limited</v>
      </c>
      <c r="D1523" s="8" t="str">
        <f t="shared" si="139"/>
        <v>Trolley Washers</v>
      </c>
      <c r="E1523" s="8">
        <f t="shared" si="141"/>
        <v>0</v>
      </c>
      <c r="F1523" s="8">
        <f t="shared" si="142"/>
        <v>4</v>
      </c>
      <c r="G1523" s="8">
        <f t="shared" si="143"/>
        <v>4</v>
      </c>
      <c r="H1523" s="15">
        <f t="shared" si="144"/>
        <v>0</v>
      </c>
      <c r="I1523" s="15" t="s">
        <v>372</v>
      </c>
      <c r="J1523" s="10">
        <v>100000000733759</v>
      </c>
      <c r="K1523" s="9" t="s">
        <v>410</v>
      </c>
      <c r="L1523" s="10">
        <v>100000000611404</v>
      </c>
      <c r="M1523" s="9" t="s">
        <v>414</v>
      </c>
      <c r="N1523" s="9"/>
      <c r="O1523" s="9">
        <v>4</v>
      </c>
      <c r="P1523" s="9">
        <v>4</v>
      </c>
      <c r="Q1523" s="9">
        <v>0</v>
      </c>
    </row>
    <row r="1524" spans="1:17" hidden="1" x14ac:dyDescent="0.25">
      <c r="A1524" s="8" t="str">
        <f t="shared" si="140"/>
        <v>Decontamination Capital EquipmentBelimed Limited</v>
      </c>
      <c r="B1524" s="8" t="str">
        <f>VLOOKUP(J1524,'Contract IDs'!A:D,4,0)</f>
        <v>Decontamination Capital Equipment</v>
      </c>
      <c r="C1524" s="8" t="str">
        <f>VLOOKUP(L1524,'Supplier IDs'!A:C,3,0)</f>
        <v>Belimed Limited</v>
      </c>
      <c r="D1524" s="8" t="str">
        <f t="shared" si="139"/>
        <v>Trolley Washers</v>
      </c>
      <c r="E1524" s="8">
        <f t="shared" si="141"/>
        <v>0</v>
      </c>
      <c r="F1524" s="8">
        <f t="shared" si="142"/>
        <v>5</v>
      </c>
      <c r="G1524" s="8">
        <f t="shared" si="143"/>
        <v>5</v>
      </c>
      <c r="H1524" s="15">
        <f t="shared" si="144"/>
        <v>0.02</v>
      </c>
      <c r="I1524" s="15" t="s">
        <v>372</v>
      </c>
      <c r="J1524" s="10">
        <v>100000000733759</v>
      </c>
      <c r="K1524" s="9" t="s">
        <v>410</v>
      </c>
      <c r="L1524" s="10">
        <v>100000000611404</v>
      </c>
      <c r="M1524" s="9" t="s">
        <v>414</v>
      </c>
      <c r="N1524" s="9"/>
      <c r="O1524" s="9">
        <v>5</v>
      </c>
      <c r="P1524" s="9">
        <v>5</v>
      </c>
      <c r="Q1524" s="9">
        <v>2</v>
      </c>
    </row>
    <row r="1525" spans="1:17" hidden="1" x14ac:dyDescent="0.25">
      <c r="A1525" s="8" t="str">
        <f t="shared" si="140"/>
        <v>Decontamination Capital EquipmentBelimed Limited</v>
      </c>
      <c r="B1525" s="8" t="str">
        <f>VLOOKUP(J1525,'Contract IDs'!A:D,4,0)</f>
        <v>Decontamination Capital Equipment</v>
      </c>
      <c r="C1525" s="8" t="str">
        <f>VLOOKUP(L1525,'Supplier IDs'!A:C,3,0)</f>
        <v>Belimed Limited</v>
      </c>
      <c r="D1525" s="8" t="str">
        <f t="shared" si="139"/>
        <v>Trolley Washers</v>
      </c>
      <c r="E1525" s="8">
        <f t="shared" si="141"/>
        <v>0</v>
      </c>
      <c r="F1525" s="8">
        <f t="shared" si="142"/>
        <v>6</v>
      </c>
      <c r="G1525" s="8">
        <f t="shared" si="143"/>
        <v>7</v>
      </c>
      <c r="H1525" s="15">
        <f t="shared" si="144"/>
        <v>0.02</v>
      </c>
      <c r="I1525" s="15" t="s">
        <v>372</v>
      </c>
      <c r="J1525" s="10">
        <v>100000000733759</v>
      </c>
      <c r="K1525" s="9" t="s">
        <v>410</v>
      </c>
      <c r="L1525" s="10">
        <v>100000000611404</v>
      </c>
      <c r="M1525" s="9" t="s">
        <v>414</v>
      </c>
      <c r="N1525" s="9"/>
      <c r="O1525" s="9">
        <v>6</v>
      </c>
      <c r="P1525" s="9">
        <v>7</v>
      </c>
      <c r="Q1525" s="9">
        <v>2</v>
      </c>
    </row>
    <row r="1526" spans="1:17" hidden="1" x14ac:dyDescent="0.25">
      <c r="A1526" s="8" t="str">
        <f t="shared" si="140"/>
        <v>Decontamination Capital EquipmentBelimed Limited</v>
      </c>
      <c r="B1526" s="8" t="str">
        <f>VLOOKUP(J1526,'Contract IDs'!A:D,4,0)</f>
        <v>Decontamination Capital Equipment</v>
      </c>
      <c r="C1526" s="8" t="str">
        <f>VLOOKUP(L1526,'Supplier IDs'!A:C,3,0)</f>
        <v>Belimed Limited</v>
      </c>
      <c r="D1526" s="8" t="str">
        <f t="shared" si="139"/>
        <v>Trolley Washers</v>
      </c>
      <c r="E1526" s="8">
        <f t="shared" si="141"/>
        <v>0</v>
      </c>
      <c r="F1526" s="8">
        <f t="shared" si="142"/>
        <v>8</v>
      </c>
      <c r="G1526" s="8">
        <f t="shared" si="143"/>
        <v>10</v>
      </c>
      <c r="H1526" s="15">
        <f t="shared" si="144"/>
        <v>2.5000000000000001E-2</v>
      </c>
      <c r="I1526" s="15" t="s">
        <v>372</v>
      </c>
      <c r="J1526" s="10">
        <v>100000000733759</v>
      </c>
      <c r="K1526" s="9" t="s">
        <v>410</v>
      </c>
      <c r="L1526" s="10">
        <v>100000000611404</v>
      </c>
      <c r="M1526" s="9" t="s">
        <v>414</v>
      </c>
      <c r="N1526" s="9"/>
      <c r="O1526" s="9">
        <v>8</v>
      </c>
      <c r="P1526" s="9">
        <v>10</v>
      </c>
      <c r="Q1526" s="9">
        <v>2.5</v>
      </c>
    </row>
    <row r="1527" spans="1:17" hidden="1" x14ac:dyDescent="0.25">
      <c r="A1527" s="8" t="str">
        <f t="shared" si="140"/>
        <v>Decontamination Capital EquipmentBelimed Limited</v>
      </c>
      <c r="B1527" s="8" t="str">
        <f>VLOOKUP(J1527,'Contract IDs'!A:D,4,0)</f>
        <v>Decontamination Capital Equipment</v>
      </c>
      <c r="C1527" s="8" t="str">
        <f>VLOOKUP(L1527,'Supplier IDs'!A:C,3,0)</f>
        <v>Belimed Limited</v>
      </c>
      <c r="D1527" s="8" t="str">
        <f t="shared" si="139"/>
        <v>Trolley Washers</v>
      </c>
      <c r="E1527" s="8">
        <f t="shared" si="141"/>
        <v>0</v>
      </c>
      <c r="F1527" s="8">
        <f t="shared" si="142"/>
        <v>11</v>
      </c>
      <c r="G1527" s="8">
        <f t="shared" si="143"/>
        <v>99999999</v>
      </c>
      <c r="H1527" s="15">
        <f t="shared" si="144"/>
        <v>0.03</v>
      </c>
      <c r="I1527" s="15" t="s">
        <v>372</v>
      </c>
      <c r="J1527" s="10">
        <v>100000000733759</v>
      </c>
      <c r="K1527" s="9" t="s">
        <v>410</v>
      </c>
      <c r="L1527" s="10">
        <v>100000000611404</v>
      </c>
      <c r="M1527" s="9" t="s">
        <v>414</v>
      </c>
      <c r="N1527" s="9"/>
      <c r="O1527" s="9">
        <v>11</v>
      </c>
      <c r="P1527" s="9">
        <v>99999999</v>
      </c>
      <c r="Q1527" s="9">
        <v>3</v>
      </c>
    </row>
    <row r="1528" spans="1:17" hidden="1" x14ac:dyDescent="0.25">
      <c r="A1528" s="8" t="str">
        <f t="shared" si="140"/>
        <v>Decontamination Capital EquipmentBelimed Limited</v>
      </c>
      <c r="B1528" s="8" t="str">
        <f>VLOOKUP(J1528,'Contract IDs'!A:D,4,0)</f>
        <v>Decontamination Capital Equipment</v>
      </c>
      <c r="C1528" s="8" t="str">
        <f>VLOOKUP(L1528,'Supplier IDs'!A:C,3,0)</f>
        <v>Belimed Limited</v>
      </c>
      <c r="D1528" s="8" t="str">
        <f t="shared" si="139"/>
        <v>Porous Load Sterilisers</v>
      </c>
      <c r="E1528" s="8">
        <f t="shared" si="141"/>
        <v>0</v>
      </c>
      <c r="F1528" s="8">
        <f t="shared" si="142"/>
        <v>1</v>
      </c>
      <c r="G1528" s="8">
        <f t="shared" si="143"/>
        <v>1</v>
      </c>
      <c r="H1528" s="15">
        <f t="shared" si="144"/>
        <v>0</v>
      </c>
      <c r="I1528" s="15" t="s">
        <v>372</v>
      </c>
      <c r="J1528" s="10">
        <v>100000000733759</v>
      </c>
      <c r="K1528" s="9" t="s">
        <v>410</v>
      </c>
      <c r="L1528" s="10">
        <v>100000000611404</v>
      </c>
      <c r="M1528" s="9" t="s">
        <v>415</v>
      </c>
      <c r="N1528" s="9"/>
      <c r="O1528" s="9">
        <v>1</v>
      </c>
      <c r="P1528" s="9">
        <v>1</v>
      </c>
      <c r="Q1528" s="9">
        <v>0</v>
      </c>
    </row>
    <row r="1529" spans="1:17" hidden="1" x14ac:dyDescent="0.25">
      <c r="A1529" s="8" t="str">
        <f t="shared" si="140"/>
        <v>Decontamination Capital EquipmentBelimed Limited</v>
      </c>
      <c r="B1529" s="8" t="str">
        <f>VLOOKUP(J1529,'Contract IDs'!A:D,4,0)</f>
        <v>Decontamination Capital Equipment</v>
      </c>
      <c r="C1529" s="8" t="str">
        <f>VLOOKUP(L1529,'Supplier IDs'!A:C,3,0)</f>
        <v>Belimed Limited</v>
      </c>
      <c r="D1529" s="8" t="str">
        <f t="shared" si="139"/>
        <v>Porous Load Sterilisers</v>
      </c>
      <c r="E1529" s="8">
        <f t="shared" si="141"/>
        <v>0</v>
      </c>
      <c r="F1529" s="8">
        <f t="shared" si="142"/>
        <v>2</v>
      </c>
      <c r="G1529" s="8">
        <f t="shared" si="143"/>
        <v>2</v>
      </c>
      <c r="H1529" s="15">
        <f t="shared" si="144"/>
        <v>0</v>
      </c>
      <c r="I1529" s="15" t="s">
        <v>372</v>
      </c>
      <c r="J1529" s="10">
        <v>100000000733759</v>
      </c>
      <c r="K1529" s="9" t="s">
        <v>410</v>
      </c>
      <c r="L1529" s="10">
        <v>100000000611404</v>
      </c>
      <c r="M1529" s="9" t="s">
        <v>415</v>
      </c>
      <c r="N1529" s="9"/>
      <c r="O1529" s="9">
        <v>2</v>
      </c>
      <c r="P1529" s="9">
        <v>2</v>
      </c>
      <c r="Q1529" s="9">
        <v>0</v>
      </c>
    </row>
    <row r="1530" spans="1:17" hidden="1" x14ac:dyDescent="0.25">
      <c r="A1530" s="8" t="str">
        <f t="shared" si="140"/>
        <v>Decontamination Capital EquipmentBelimed Limited</v>
      </c>
      <c r="B1530" s="8" t="str">
        <f>VLOOKUP(J1530,'Contract IDs'!A:D,4,0)</f>
        <v>Decontamination Capital Equipment</v>
      </c>
      <c r="C1530" s="8" t="str">
        <f>VLOOKUP(L1530,'Supplier IDs'!A:C,3,0)</f>
        <v>Belimed Limited</v>
      </c>
      <c r="D1530" s="8" t="str">
        <f t="shared" si="139"/>
        <v>Porous Load Sterilisers</v>
      </c>
      <c r="E1530" s="8">
        <f t="shared" si="141"/>
        <v>0</v>
      </c>
      <c r="F1530" s="8">
        <f t="shared" si="142"/>
        <v>3</v>
      </c>
      <c r="G1530" s="8">
        <f t="shared" si="143"/>
        <v>3</v>
      </c>
      <c r="H1530" s="15">
        <f t="shared" si="144"/>
        <v>0</v>
      </c>
      <c r="I1530" s="15" t="s">
        <v>372</v>
      </c>
      <c r="J1530" s="10">
        <v>100000000733759</v>
      </c>
      <c r="K1530" s="9" t="s">
        <v>410</v>
      </c>
      <c r="L1530" s="10">
        <v>100000000611404</v>
      </c>
      <c r="M1530" s="9" t="s">
        <v>415</v>
      </c>
      <c r="N1530" s="9"/>
      <c r="O1530" s="9">
        <v>3</v>
      </c>
      <c r="P1530" s="9">
        <v>3</v>
      </c>
      <c r="Q1530" s="9">
        <v>0</v>
      </c>
    </row>
    <row r="1531" spans="1:17" hidden="1" x14ac:dyDescent="0.25">
      <c r="A1531" s="8" t="str">
        <f t="shared" si="140"/>
        <v>Decontamination Capital EquipmentBelimed Limited</v>
      </c>
      <c r="B1531" s="8" t="str">
        <f>VLOOKUP(J1531,'Contract IDs'!A:D,4,0)</f>
        <v>Decontamination Capital Equipment</v>
      </c>
      <c r="C1531" s="8" t="str">
        <f>VLOOKUP(L1531,'Supplier IDs'!A:C,3,0)</f>
        <v>Belimed Limited</v>
      </c>
      <c r="D1531" s="8" t="str">
        <f t="shared" si="139"/>
        <v>Porous Load Sterilisers</v>
      </c>
      <c r="E1531" s="8">
        <f t="shared" si="141"/>
        <v>0</v>
      </c>
      <c r="F1531" s="8">
        <f t="shared" si="142"/>
        <v>4</v>
      </c>
      <c r="G1531" s="8">
        <f t="shared" si="143"/>
        <v>4</v>
      </c>
      <c r="H1531" s="15">
        <f t="shared" si="144"/>
        <v>0</v>
      </c>
      <c r="I1531" s="15" t="s">
        <v>372</v>
      </c>
      <c r="J1531" s="10">
        <v>100000000733759</v>
      </c>
      <c r="K1531" s="9" t="s">
        <v>410</v>
      </c>
      <c r="L1531" s="10">
        <v>100000000611404</v>
      </c>
      <c r="M1531" s="9" t="s">
        <v>415</v>
      </c>
      <c r="N1531" s="9"/>
      <c r="O1531" s="9">
        <v>4</v>
      </c>
      <c r="P1531" s="9">
        <v>4</v>
      </c>
      <c r="Q1531" s="9">
        <v>0</v>
      </c>
    </row>
    <row r="1532" spans="1:17" hidden="1" x14ac:dyDescent="0.25">
      <c r="A1532" s="8" t="str">
        <f t="shared" si="140"/>
        <v>Decontamination Capital EquipmentBelimed Limited</v>
      </c>
      <c r="B1532" s="8" t="str">
        <f>VLOOKUP(J1532,'Contract IDs'!A:D,4,0)</f>
        <v>Decontamination Capital Equipment</v>
      </c>
      <c r="C1532" s="8" t="str">
        <f>VLOOKUP(L1532,'Supplier IDs'!A:C,3,0)</f>
        <v>Belimed Limited</v>
      </c>
      <c r="D1532" s="8" t="str">
        <f t="shared" si="139"/>
        <v>Porous Load Sterilisers</v>
      </c>
      <c r="E1532" s="8">
        <f t="shared" si="141"/>
        <v>0</v>
      </c>
      <c r="F1532" s="8">
        <f t="shared" si="142"/>
        <v>5</v>
      </c>
      <c r="G1532" s="8">
        <f t="shared" si="143"/>
        <v>5</v>
      </c>
      <c r="H1532" s="15">
        <f t="shared" si="144"/>
        <v>0.02</v>
      </c>
      <c r="I1532" s="15" t="s">
        <v>372</v>
      </c>
      <c r="J1532" s="10">
        <v>100000000733759</v>
      </c>
      <c r="K1532" s="9" t="s">
        <v>410</v>
      </c>
      <c r="L1532" s="10">
        <v>100000000611404</v>
      </c>
      <c r="M1532" s="9" t="s">
        <v>415</v>
      </c>
      <c r="N1532" s="9"/>
      <c r="O1532" s="9">
        <v>5</v>
      </c>
      <c r="P1532" s="9">
        <v>5</v>
      </c>
      <c r="Q1532" s="9">
        <v>2</v>
      </c>
    </row>
    <row r="1533" spans="1:17" hidden="1" x14ac:dyDescent="0.25">
      <c r="A1533" s="8" t="str">
        <f t="shared" si="140"/>
        <v>Decontamination Capital EquipmentBelimed Limited</v>
      </c>
      <c r="B1533" s="8" t="str">
        <f>VLOOKUP(J1533,'Contract IDs'!A:D,4,0)</f>
        <v>Decontamination Capital Equipment</v>
      </c>
      <c r="C1533" s="8" t="str">
        <f>VLOOKUP(L1533,'Supplier IDs'!A:C,3,0)</f>
        <v>Belimed Limited</v>
      </c>
      <c r="D1533" s="8" t="str">
        <f t="shared" si="139"/>
        <v>Porous Load Sterilisers</v>
      </c>
      <c r="E1533" s="8">
        <f t="shared" si="141"/>
        <v>0</v>
      </c>
      <c r="F1533" s="8">
        <f t="shared" si="142"/>
        <v>6</v>
      </c>
      <c r="G1533" s="8">
        <f t="shared" si="143"/>
        <v>7</v>
      </c>
      <c r="H1533" s="15">
        <f t="shared" si="144"/>
        <v>0.02</v>
      </c>
      <c r="I1533" s="15" t="s">
        <v>372</v>
      </c>
      <c r="J1533" s="10">
        <v>100000000733759</v>
      </c>
      <c r="K1533" s="9" t="s">
        <v>410</v>
      </c>
      <c r="L1533" s="10">
        <v>100000000611404</v>
      </c>
      <c r="M1533" s="9" t="s">
        <v>415</v>
      </c>
      <c r="N1533" s="9"/>
      <c r="O1533" s="9">
        <v>6</v>
      </c>
      <c r="P1533" s="9">
        <v>7</v>
      </c>
      <c r="Q1533" s="9">
        <v>2</v>
      </c>
    </row>
    <row r="1534" spans="1:17" hidden="1" x14ac:dyDescent="0.25">
      <c r="A1534" s="8" t="str">
        <f t="shared" si="140"/>
        <v>Decontamination Capital EquipmentBelimed Limited</v>
      </c>
      <c r="B1534" s="8" t="str">
        <f>VLOOKUP(J1534,'Contract IDs'!A:D,4,0)</f>
        <v>Decontamination Capital Equipment</v>
      </c>
      <c r="C1534" s="8" t="str">
        <f>VLOOKUP(L1534,'Supplier IDs'!A:C,3,0)</f>
        <v>Belimed Limited</v>
      </c>
      <c r="D1534" s="8" t="str">
        <f t="shared" si="139"/>
        <v>Porous Load Sterilisers</v>
      </c>
      <c r="E1534" s="8">
        <f t="shared" si="141"/>
        <v>0</v>
      </c>
      <c r="F1534" s="8">
        <f t="shared" si="142"/>
        <v>8</v>
      </c>
      <c r="G1534" s="8">
        <f t="shared" si="143"/>
        <v>10</v>
      </c>
      <c r="H1534" s="15">
        <f t="shared" si="144"/>
        <v>2.5000000000000001E-2</v>
      </c>
      <c r="I1534" s="15" t="s">
        <v>372</v>
      </c>
      <c r="J1534" s="10">
        <v>100000000733759</v>
      </c>
      <c r="K1534" s="9" t="s">
        <v>410</v>
      </c>
      <c r="L1534" s="10">
        <v>100000000611404</v>
      </c>
      <c r="M1534" s="9" t="s">
        <v>415</v>
      </c>
      <c r="N1534" s="9"/>
      <c r="O1534" s="9">
        <v>8</v>
      </c>
      <c r="P1534" s="9">
        <v>10</v>
      </c>
      <c r="Q1534" s="9">
        <v>2.5</v>
      </c>
    </row>
    <row r="1535" spans="1:17" hidden="1" x14ac:dyDescent="0.25">
      <c r="A1535" s="8" t="str">
        <f t="shared" si="140"/>
        <v>Decontamination Capital EquipmentBelimed Limited</v>
      </c>
      <c r="B1535" s="8" t="str">
        <f>VLOOKUP(J1535,'Contract IDs'!A:D,4,0)</f>
        <v>Decontamination Capital Equipment</v>
      </c>
      <c r="C1535" s="8" t="str">
        <f>VLOOKUP(L1535,'Supplier IDs'!A:C,3,0)</f>
        <v>Belimed Limited</v>
      </c>
      <c r="D1535" s="8" t="str">
        <f t="shared" si="139"/>
        <v>Porous Load Sterilisers</v>
      </c>
      <c r="E1535" s="8">
        <f t="shared" si="141"/>
        <v>0</v>
      </c>
      <c r="F1535" s="8">
        <f t="shared" si="142"/>
        <v>11</v>
      </c>
      <c r="G1535" s="8">
        <f t="shared" si="143"/>
        <v>99999999</v>
      </c>
      <c r="H1535" s="15">
        <f t="shared" si="144"/>
        <v>0.03</v>
      </c>
      <c r="I1535" s="15" t="s">
        <v>372</v>
      </c>
      <c r="J1535" s="10">
        <v>100000000733759</v>
      </c>
      <c r="K1535" s="9" t="s">
        <v>410</v>
      </c>
      <c r="L1535" s="10">
        <v>100000000611404</v>
      </c>
      <c r="M1535" s="9" t="s">
        <v>415</v>
      </c>
      <c r="N1535" s="9"/>
      <c r="O1535" s="9">
        <v>11</v>
      </c>
      <c r="P1535" s="9">
        <v>99999999</v>
      </c>
      <c r="Q1535" s="9">
        <v>3</v>
      </c>
    </row>
    <row r="1536" spans="1:17" hidden="1" x14ac:dyDescent="0.25">
      <c r="A1536" s="8" t="str">
        <f t="shared" si="140"/>
        <v>Decontamination Capital EquipmentBmm Weston Limited</v>
      </c>
      <c r="B1536" s="8" t="str">
        <f>VLOOKUP(J1536,'Contract IDs'!A:D,4,0)</f>
        <v>Decontamination Capital Equipment</v>
      </c>
      <c r="C1536" s="8" t="str">
        <f>VLOOKUP(L1536,'Supplier IDs'!A:C,3,0)</f>
        <v>Bmm Weston Limited</v>
      </c>
      <c r="D1536" s="8" t="str">
        <f t="shared" si="139"/>
        <v>No Sub Cat</v>
      </c>
      <c r="E1536" s="8">
        <f t="shared" si="141"/>
        <v>0</v>
      </c>
      <c r="F1536" s="8">
        <f t="shared" si="142"/>
        <v>1</v>
      </c>
      <c r="G1536" s="8">
        <f t="shared" si="143"/>
        <v>1</v>
      </c>
      <c r="H1536" s="15">
        <f t="shared" si="144"/>
        <v>0</v>
      </c>
      <c r="I1536" s="15" t="s">
        <v>372</v>
      </c>
      <c r="J1536" s="10">
        <v>100000000733759</v>
      </c>
      <c r="K1536" s="9" t="s">
        <v>410</v>
      </c>
      <c r="L1536" s="10">
        <v>100000000611210</v>
      </c>
      <c r="M1536" s="9"/>
      <c r="N1536" s="9"/>
      <c r="O1536" s="9">
        <v>1</v>
      </c>
      <c r="P1536" s="9">
        <v>1</v>
      </c>
      <c r="Q1536" s="9">
        <v>0</v>
      </c>
    </row>
    <row r="1537" spans="1:17" hidden="1" x14ac:dyDescent="0.25">
      <c r="A1537" s="8" t="str">
        <f t="shared" si="140"/>
        <v>Decontamination Capital EquipmentBmm Weston Limited</v>
      </c>
      <c r="B1537" s="8" t="str">
        <f>VLOOKUP(J1537,'Contract IDs'!A:D,4,0)</f>
        <v>Decontamination Capital Equipment</v>
      </c>
      <c r="C1537" s="8" t="str">
        <f>VLOOKUP(L1537,'Supplier IDs'!A:C,3,0)</f>
        <v>Bmm Weston Limited</v>
      </c>
      <c r="D1537" s="8" t="str">
        <f t="shared" si="139"/>
        <v>No Sub Cat</v>
      </c>
      <c r="E1537" s="8">
        <f t="shared" si="141"/>
        <v>0</v>
      </c>
      <c r="F1537" s="8">
        <f t="shared" si="142"/>
        <v>2</v>
      </c>
      <c r="G1537" s="8">
        <f t="shared" si="143"/>
        <v>2</v>
      </c>
      <c r="H1537" s="15">
        <f t="shared" si="144"/>
        <v>0</v>
      </c>
      <c r="I1537" s="15" t="s">
        <v>372</v>
      </c>
      <c r="J1537" s="10">
        <v>100000000733759</v>
      </c>
      <c r="K1537" s="9" t="s">
        <v>410</v>
      </c>
      <c r="L1537" s="10">
        <v>100000000611210</v>
      </c>
      <c r="M1537" s="9"/>
      <c r="N1537" s="9"/>
      <c r="O1537" s="9">
        <v>2</v>
      </c>
      <c r="P1537" s="9">
        <v>2</v>
      </c>
      <c r="Q1537" s="9">
        <v>0</v>
      </c>
    </row>
    <row r="1538" spans="1:17" hidden="1" x14ac:dyDescent="0.25">
      <c r="A1538" s="8" t="str">
        <f t="shared" si="140"/>
        <v>Decontamination Capital EquipmentBmm Weston Limited</v>
      </c>
      <c r="B1538" s="8" t="str">
        <f>VLOOKUP(J1538,'Contract IDs'!A:D,4,0)</f>
        <v>Decontamination Capital Equipment</v>
      </c>
      <c r="C1538" s="8" t="str">
        <f>VLOOKUP(L1538,'Supplier IDs'!A:C,3,0)</f>
        <v>Bmm Weston Limited</v>
      </c>
      <c r="D1538" s="8" t="str">
        <f t="shared" ref="D1538:D1601" si="145">IF(M1538="","No Sub Cat",M1538)</f>
        <v>No Sub Cat</v>
      </c>
      <c r="E1538" s="8">
        <f t="shared" si="141"/>
        <v>0</v>
      </c>
      <c r="F1538" s="8">
        <f t="shared" si="142"/>
        <v>3</v>
      </c>
      <c r="G1538" s="8">
        <f t="shared" si="143"/>
        <v>3</v>
      </c>
      <c r="H1538" s="15">
        <f t="shared" si="144"/>
        <v>0</v>
      </c>
      <c r="I1538" s="15" t="s">
        <v>372</v>
      </c>
      <c r="J1538" s="10">
        <v>100000000733759</v>
      </c>
      <c r="K1538" s="9" t="s">
        <v>410</v>
      </c>
      <c r="L1538" s="10">
        <v>100000000611210</v>
      </c>
      <c r="M1538" s="9"/>
      <c r="N1538" s="9"/>
      <c r="O1538" s="9">
        <v>3</v>
      </c>
      <c r="P1538" s="9">
        <v>3</v>
      </c>
      <c r="Q1538" s="9">
        <v>0</v>
      </c>
    </row>
    <row r="1539" spans="1:17" hidden="1" x14ac:dyDescent="0.25">
      <c r="A1539" s="8" t="str">
        <f t="shared" ref="A1539:A1602" si="146">B1539&amp;C1539</f>
        <v>Decontamination Capital EquipmentBmm Weston Limited</v>
      </c>
      <c r="B1539" s="8" t="str">
        <f>VLOOKUP(J1539,'Contract IDs'!A:D,4,0)</f>
        <v>Decontamination Capital Equipment</v>
      </c>
      <c r="C1539" s="8" t="str">
        <f>VLOOKUP(L1539,'Supplier IDs'!A:C,3,0)</f>
        <v>Bmm Weston Limited</v>
      </c>
      <c r="D1539" s="8" t="str">
        <f t="shared" si="145"/>
        <v>No Sub Cat</v>
      </c>
      <c r="E1539" s="8">
        <f t="shared" ref="E1539:E1602" si="147">N1539</f>
        <v>0</v>
      </c>
      <c r="F1539" s="8">
        <f t="shared" ref="F1539:F1602" si="148">O1539</f>
        <v>4</v>
      </c>
      <c r="G1539" s="8">
        <f t="shared" ref="G1539:G1602" si="149">P1539</f>
        <v>4</v>
      </c>
      <c r="H1539" s="15">
        <f t="shared" ref="H1539:H1602" si="150">Q1539/100</f>
        <v>0</v>
      </c>
      <c r="I1539" s="15" t="s">
        <v>372</v>
      </c>
      <c r="J1539" s="10">
        <v>100000000733759</v>
      </c>
      <c r="K1539" s="9" t="s">
        <v>410</v>
      </c>
      <c r="L1539" s="10">
        <v>100000000611210</v>
      </c>
      <c r="M1539" s="9"/>
      <c r="N1539" s="9"/>
      <c r="O1539" s="9">
        <v>4</v>
      </c>
      <c r="P1539" s="9">
        <v>4</v>
      </c>
      <c r="Q1539" s="9">
        <v>0</v>
      </c>
    </row>
    <row r="1540" spans="1:17" hidden="1" x14ac:dyDescent="0.25">
      <c r="A1540" s="8" t="str">
        <f t="shared" si="146"/>
        <v>Decontamination Capital EquipmentBmm Weston Limited</v>
      </c>
      <c r="B1540" s="8" t="str">
        <f>VLOOKUP(J1540,'Contract IDs'!A:D,4,0)</f>
        <v>Decontamination Capital Equipment</v>
      </c>
      <c r="C1540" s="8" t="str">
        <f>VLOOKUP(L1540,'Supplier IDs'!A:C,3,0)</f>
        <v>Bmm Weston Limited</v>
      </c>
      <c r="D1540" s="8" t="str">
        <f t="shared" si="145"/>
        <v>No Sub Cat</v>
      </c>
      <c r="E1540" s="8">
        <f t="shared" si="147"/>
        <v>0</v>
      </c>
      <c r="F1540" s="8">
        <f t="shared" si="148"/>
        <v>5</v>
      </c>
      <c r="G1540" s="8">
        <f t="shared" si="149"/>
        <v>5</v>
      </c>
      <c r="H1540" s="15">
        <f t="shared" si="150"/>
        <v>0.02</v>
      </c>
      <c r="I1540" s="15" t="s">
        <v>372</v>
      </c>
      <c r="J1540" s="10">
        <v>100000000733759</v>
      </c>
      <c r="K1540" s="9" t="s">
        <v>410</v>
      </c>
      <c r="L1540" s="10">
        <v>100000000611210</v>
      </c>
      <c r="M1540" s="9"/>
      <c r="N1540" s="9"/>
      <c r="O1540" s="9">
        <v>5</v>
      </c>
      <c r="P1540" s="9">
        <v>5</v>
      </c>
      <c r="Q1540" s="9">
        <v>2</v>
      </c>
    </row>
    <row r="1541" spans="1:17" hidden="1" x14ac:dyDescent="0.25">
      <c r="A1541" s="8" t="str">
        <f t="shared" si="146"/>
        <v>Decontamination Capital EquipmentBmm Weston Limited</v>
      </c>
      <c r="B1541" s="8" t="str">
        <f>VLOOKUP(J1541,'Contract IDs'!A:D,4,0)</f>
        <v>Decontamination Capital Equipment</v>
      </c>
      <c r="C1541" s="8" t="str">
        <f>VLOOKUP(L1541,'Supplier IDs'!A:C,3,0)</f>
        <v>Bmm Weston Limited</v>
      </c>
      <c r="D1541" s="8" t="str">
        <f t="shared" si="145"/>
        <v>No Sub Cat</v>
      </c>
      <c r="E1541" s="8">
        <f t="shared" si="147"/>
        <v>0</v>
      </c>
      <c r="F1541" s="8">
        <f t="shared" si="148"/>
        <v>6</v>
      </c>
      <c r="G1541" s="8">
        <f t="shared" si="149"/>
        <v>7</v>
      </c>
      <c r="H1541" s="15">
        <f t="shared" si="150"/>
        <v>0.02</v>
      </c>
      <c r="I1541" s="15" t="s">
        <v>372</v>
      </c>
      <c r="J1541" s="10">
        <v>100000000733759</v>
      </c>
      <c r="K1541" s="9" t="s">
        <v>410</v>
      </c>
      <c r="L1541" s="10">
        <v>100000000611210</v>
      </c>
      <c r="M1541" s="9"/>
      <c r="N1541" s="9"/>
      <c r="O1541" s="9">
        <v>6</v>
      </c>
      <c r="P1541" s="9">
        <v>7</v>
      </c>
      <c r="Q1541" s="9">
        <v>2</v>
      </c>
    </row>
    <row r="1542" spans="1:17" hidden="1" x14ac:dyDescent="0.25">
      <c r="A1542" s="8" t="str">
        <f t="shared" si="146"/>
        <v>Decontamination Capital EquipmentBmm Weston Limited</v>
      </c>
      <c r="B1542" s="8" t="str">
        <f>VLOOKUP(J1542,'Contract IDs'!A:D,4,0)</f>
        <v>Decontamination Capital Equipment</v>
      </c>
      <c r="C1542" s="8" t="str">
        <f>VLOOKUP(L1542,'Supplier IDs'!A:C,3,0)</f>
        <v>Bmm Weston Limited</v>
      </c>
      <c r="D1542" s="8" t="str">
        <f t="shared" si="145"/>
        <v>No Sub Cat</v>
      </c>
      <c r="E1542" s="8">
        <f t="shared" si="147"/>
        <v>0</v>
      </c>
      <c r="F1542" s="8">
        <f t="shared" si="148"/>
        <v>8</v>
      </c>
      <c r="G1542" s="8">
        <f t="shared" si="149"/>
        <v>10</v>
      </c>
      <c r="H1542" s="15">
        <f t="shared" si="150"/>
        <v>0.03</v>
      </c>
      <c r="I1542" s="15" t="s">
        <v>372</v>
      </c>
      <c r="J1542" s="10">
        <v>100000000733759</v>
      </c>
      <c r="K1542" s="9" t="s">
        <v>410</v>
      </c>
      <c r="L1542" s="10">
        <v>100000000611210</v>
      </c>
      <c r="M1542" s="9"/>
      <c r="N1542" s="9"/>
      <c r="O1542" s="9">
        <v>8</v>
      </c>
      <c r="P1542" s="9">
        <v>10</v>
      </c>
      <c r="Q1542" s="9">
        <v>3</v>
      </c>
    </row>
    <row r="1543" spans="1:17" hidden="1" x14ac:dyDescent="0.25">
      <c r="A1543" s="8" t="str">
        <f t="shared" si="146"/>
        <v>Decontamination Capital EquipmentBmm Weston Limited</v>
      </c>
      <c r="B1543" s="8" t="str">
        <f>VLOOKUP(J1543,'Contract IDs'!A:D,4,0)</f>
        <v>Decontamination Capital Equipment</v>
      </c>
      <c r="C1543" s="8" t="str">
        <f>VLOOKUP(L1543,'Supplier IDs'!A:C,3,0)</f>
        <v>Bmm Weston Limited</v>
      </c>
      <c r="D1543" s="8" t="str">
        <f t="shared" si="145"/>
        <v>No Sub Cat</v>
      </c>
      <c r="E1543" s="8">
        <f t="shared" si="147"/>
        <v>0</v>
      </c>
      <c r="F1543" s="8">
        <f t="shared" si="148"/>
        <v>11</v>
      </c>
      <c r="G1543" s="8">
        <f t="shared" si="149"/>
        <v>99999999</v>
      </c>
      <c r="H1543" s="15">
        <f t="shared" si="150"/>
        <v>0.05</v>
      </c>
      <c r="I1543" s="15" t="s">
        <v>372</v>
      </c>
      <c r="J1543" s="10">
        <v>100000000733759</v>
      </c>
      <c r="K1543" s="9" t="s">
        <v>410</v>
      </c>
      <c r="L1543" s="10">
        <v>100000000611210</v>
      </c>
      <c r="M1543" s="9"/>
      <c r="N1543" s="9"/>
      <c r="O1543" s="9">
        <v>11</v>
      </c>
      <c r="P1543" s="9">
        <v>99999999</v>
      </c>
      <c r="Q1543" s="9">
        <v>5</v>
      </c>
    </row>
    <row r="1544" spans="1:17" hidden="1" x14ac:dyDescent="0.25">
      <c r="A1544" s="8" t="str">
        <f t="shared" si="146"/>
        <v>Decontamination Capital EquipmentCantel Medical (Uk) Limited</v>
      </c>
      <c r="B1544" s="8" t="str">
        <f>VLOOKUP(J1544,'Contract IDs'!A:D,4,0)</f>
        <v>Decontamination Capital Equipment</v>
      </c>
      <c r="C1544" s="8" t="str">
        <f>VLOOKUP(L1544,'Supplier IDs'!A:C,3,0)</f>
        <v>Cantel Medical (Uk) Limited</v>
      </c>
      <c r="D1544" s="8" t="str">
        <f t="shared" si="145"/>
        <v>Endoscope Washer Disinfectors</v>
      </c>
      <c r="E1544" s="8">
        <f t="shared" si="147"/>
        <v>0</v>
      </c>
      <c r="F1544" s="8">
        <f t="shared" si="148"/>
        <v>1</v>
      </c>
      <c r="G1544" s="8">
        <f t="shared" si="149"/>
        <v>1</v>
      </c>
      <c r="H1544" s="15">
        <f t="shared" si="150"/>
        <v>0</v>
      </c>
      <c r="I1544" s="15" t="s">
        <v>372</v>
      </c>
      <c r="J1544" s="10">
        <v>100000000733759</v>
      </c>
      <c r="K1544" s="9" t="s">
        <v>410</v>
      </c>
      <c r="L1544" s="10">
        <v>100000000611915</v>
      </c>
      <c r="M1544" s="9" t="s">
        <v>411</v>
      </c>
      <c r="N1544" s="9"/>
      <c r="O1544" s="9">
        <v>1</v>
      </c>
      <c r="P1544" s="9">
        <v>1</v>
      </c>
      <c r="Q1544" s="9">
        <v>0</v>
      </c>
    </row>
    <row r="1545" spans="1:17" hidden="1" x14ac:dyDescent="0.25">
      <c r="A1545" s="8" t="str">
        <f t="shared" si="146"/>
        <v>Decontamination Capital EquipmentCantel Medical (Uk) Limited</v>
      </c>
      <c r="B1545" s="8" t="str">
        <f>VLOOKUP(J1545,'Contract IDs'!A:D,4,0)</f>
        <v>Decontamination Capital Equipment</v>
      </c>
      <c r="C1545" s="8" t="str">
        <f>VLOOKUP(L1545,'Supplier IDs'!A:C,3,0)</f>
        <v>Cantel Medical (Uk) Limited</v>
      </c>
      <c r="D1545" s="8" t="str">
        <f t="shared" si="145"/>
        <v>Endoscope Washer Disinfectors</v>
      </c>
      <c r="E1545" s="8">
        <f t="shared" si="147"/>
        <v>0</v>
      </c>
      <c r="F1545" s="8">
        <f t="shared" si="148"/>
        <v>2</v>
      </c>
      <c r="G1545" s="8">
        <f t="shared" si="149"/>
        <v>2</v>
      </c>
      <c r="H1545" s="15">
        <f t="shared" si="150"/>
        <v>3.4000000000000002E-2</v>
      </c>
      <c r="I1545" s="15" t="s">
        <v>372</v>
      </c>
      <c r="J1545" s="10">
        <v>100000000733759</v>
      </c>
      <c r="K1545" s="9" t="s">
        <v>410</v>
      </c>
      <c r="L1545" s="10">
        <v>100000000611915</v>
      </c>
      <c r="M1545" s="9" t="s">
        <v>411</v>
      </c>
      <c r="N1545" s="9"/>
      <c r="O1545" s="9">
        <v>2</v>
      </c>
      <c r="P1545" s="9">
        <v>2</v>
      </c>
      <c r="Q1545" s="9">
        <v>3.4</v>
      </c>
    </row>
    <row r="1546" spans="1:17" hidden="1" x14ac:dyDescent="0.25">
      <c r="A1546" s="8" t="str">
        <f t="shared" si="146"/>
        <v>Decontamination Capital EquipmentCantel Medical (Uk) Limited</v>
      </c>
      <c r="B1546" s="8" t="str">
        <f>VLOOKUP(J1546,'Contract IDs'!A:D,4,0)</f>
        <v>Decontamination Capital Equipment</v>
      </c>
      <c r="C1546" s="8" t="str">
        <f>VLOOKUP(L1546,'Supplier IDs'!A:C,3,0)</f>
        <v>Cantel Medical (Uk) Limited</v>
      </c>
      <c r="D1546" s="8" t="str">
        <f t="shared" si="145"/>
        <v>Endoscope Washer Disinfectors</v>
      </c>
      <c r="E1546" s="8">
        <f t="shared" si="147"/>
        <v>0</v>
      </c>
      <c r="F1546" s="8">
        <f t="shared" si="148"/>
        <v>3</v>
      </c>
      <c r="G1546" s="8">
        <f t="shared" si="149"/>
        <v>3</v>
      </c>
      <c r="H1546" s="15">
        <f t="shared" si="150"/>
        <v>3.4000000000000002E-2</v>
      </c>
      <c r="I1546" s="15" t="s">
        <v>372</v>
      </c>
      <c r="J1546" s="10">
        <v>100000000733759</v>
      </c>
      <c r="K1546" s="9" t="s">
        <v>410</v>
      </c>
      <c r="L1546" s="10">
        <v>100000000611915</v>
      </c>
      <c r="M1546" s="9" t="s">
        <v>411</v>
      </c>
      <c r="N1546" s="9"/>
      <c r="O1546" s="9">
        <v>3</v>
      </c>
      <c r="P1546" s="9">
        <v>3</v>
      </c>
      <c r="Q1546" s="9">
        <v>3.4</v>
      </c>
    </row>
    <row r="1547" spans="1:17" hidden="1" x14ac:dyDescent="0.25">
      <c r="A1547" s="8" t="str">
        <f t="shared" si="146"/>
        <v>Decontamination Capital EquipmentCantel Medical (Uk) Limited</v>
      </c>
      <c r="B1547" s="8" t="str">
        <f>VLOOKUP(J1547,'Contract IDs'!A:D,4,0)</f>
        <v>Decontamination Capital Equipment</v>
      </c>
      <c r="C1547" s="8" t="str">
        <f>VLOOKUP(L1547,'Supplier IDs'!A:C,3,0)</f>
        <v>Cantel Medical (Uk) Limited</v>
      </c>
      <c r="D1547" s="8" t="str">
        <f t="shared" si="145"/>
        <v>Endoscope Washer Disinfectors</v>
      </c>
      <c r="E1547" s="8">
        <f t="shared" si="147"/>
        <v>0</v>
      </c>
      <c r="F1547" s="8">
        <f t="shared" si="148"/>
        <v>4</v>
      </c>
      <c r="G1547" s="8">
        <f t="shared" si="149"/>
        <v>4</v>
      </c>
      <c r="H1547" s="15">
        <f t="shared" si="150"/>
        <v>3.4000000000000002E-2</v>
      </c>
      <c r="I1547" s="15" t="s">
        <v>372</v>
      </c>
      <c r="J1547" s="10">
        <v>100000000733759</v>
      </c>
      <c r="K1547" s="9" t="s">
        <v>410</v>
      </c>
      <c r="L1547" s="10">
        <v>100000000611915</v>
      </c>
      <c r="M1547" s="9" t="s">
        <v>411</v>
      </c>
      <c r="N1547" s="9"/>
      <c r="O1547" s="9">
        <v>4</v>
      </c>
      <c r="P1547" s="9">
        <v>4</v>
      </c>
      <c r="Q1547" s="9">
        <v>3.4</v>
      </c>
    </row>
    <row r="1548" spans="1:17" hidden="1" x14ac:dyDescent="0.25">
      <c r="A1548" s="8" t="str">
        <f t="shared" si="146"/>
        <v>Decontamination Capital EquipmentCantel Medical (Uk) Limited</v>
      </c>
      <c r="B1548" s="8" t="str">
        <f>VLOOKUP(J1548,'Contract IDs'!A:D,4,0)</f>
        <v>Decontamination Capital Equipment</v>
      </c>
      <c r="C1548" s="8" t="str">
        <f>VLOOKUP(L1548,'Supplier IDs'!A:C,3,0)</f>
        <v>Cantel Medical (Uk) Limited</v>
      </c>
      <c r="D1548" s="8" t="str">
        <f t="shared" si="145"/>
        <v>Endoscope Washer Disinfectors</v>
      </c>
      <c r="E1548" s="8">
        <f t="shared" si="147"/>
        <v>0</v>
      </c>
      <c r="F1548" s="8">
        <f t="shared" si="148"/>
        <v>5</v>
      </c>
      <c r="G1548" s="8">
        <f t="shared" si="149"/>
        <v>5</v>
      </c>
      <c r="H1548" s="15">
        <f t="shared" si="150"/>
        <v>7.0000000000000007E-2</v>
      </c>
      <c r="I1548" s="15" t="s">
        <v>372</v>
      </c>
      <c r="J1548" s="10">
        <v>100000000733759</v>
      </c>
      <c r="K1548" s="9" t="s">
        <v>410</v>
      </c>
      <c r="L1548" s="10">
        <v>100000000611915</v>
      </c>
      <c r="M1548" s="9" t="s">
        <v>411</v>
      </c>
      <c r="N1548" s="9"/>
      <c r="O1548" s="9">
        <v>5</v>
      </c>
      <c r="P1548" s="9">
        <v>5</v>
      </c>
      <c r="Q1548" s="9">
        <v>7</v>
      </c>
    </row>
    <row r="1549" spans="1:17" hidden="1" x14ac:dyDescent="0.25">
      <c r="A1549" s="8" t="str">
        <f t="shared" si="146"/>
        <v>Decontamination Capital EquipmentCantel Medical (Uk) Limited</v>
      </c>
      <c r="B1549" s="8" t="str">
        <f>VLOOKUP(J1549,'Contract IDs'!A:D,4,0)</f>
        <v>Decontamination Capital Equipment</v>
      </c>
      <c r="C1549" s="8" t="str">
        <f>VLOOKUP(L1549,'Supplier IDs'!A:C,3,0)</f>
        <v>Cantel Medical (Uk) Limited</v>
      </c>
      <c r="D1549" s="8" t="str">
        <f t="shared" si="145"/>
        <v>Endoscope Washer Disinfectors</v>
      </c>
      <c r="E1549" s="8">
        <f t="shared" si="147"/>
        <v>0</v>
      </c>
      <c r="F1549" s="8">
        <f t="shared" si="148"/>
        <v>6</v>
      </c>
      <c r="G1549" s="8">
        <f t="shared" si="149"/>
        <v>7</v>
      </c>
      <c r="H1549" s="15">
        <f t="shared" si="150"/>
        <v>7.0000000000000007E-2</v>
      </c>
      <c r="I1549" s="15" t="s">
        <v>372</v>
      </c>
      <c r="J1549" s="10">
        <v>100000000733759</v>
      </c>
      <c r="K1549" s="9" t="s">
        <v>410</v>
      </c>
      <c r="L1549" s="10">
        <v>100000000611915</v>
      </c>
      <c r="M1549" s="9" t="s">
        <v>411</v>
      </c>
      <c r="N1549" s="9"/>
      <c r="O1549" s="9">
        <v>6</v>
      </c>
      <c r="P1549" s="9">
        <v>7</v>
      </c>
      <c r="Q1549" s="9">
        <v>7</v>
      </c>
    </row>
    <row r="1550" spans="1:17" hidden="1" x14ac:dyDescent="0.25">
      <c r="A1550" s="8" t="str">
        <f t="shared" si="146"/>
        <v>Decontamination Capital EquipmentCantel Medical (Uk) Limited</v>
      </c>
      <c r="B1550" s="8" t="str">
        <f>VLOOKUP(J1550,'Contract IDs'!A:D,4,0)</f>
        <v>Decontamination Capital Equipment</v>
      </c>
      <c r="C1550" s="8" t="str">
        <f>VLOOKUP(L1550,'Supplier IDs'!A:C,3,0)</f>
        <v>Cantel Medical (Uk) Limited</v>
      </c>
      <c r="D1550" s="8" t="str">
        <f t="shared" si="145"/>
        <v>Endoscope Washer Disinfectors</v>
      </c>
      <c r="E1550" s="8">
        <f t="shared" si="147"/>
        <v>0</v>
      </c>
      <c r="F1550" s="8">
        <f t="shared" si="148"/>
        <v>8</v>
      </c>
      <c r="G1550" s="8">
        <f t="shared" si="149"/>
        <v>10</v>
      </c>
      <c r="H1550" s="15">
        <f t="shared" si="150"/>
        <v>0.1</v>
      </c>
      <c r="I1550" s="15" t="s">
        <v>372</v>
      </c>
      <c r="J1550" s="10">
        <v>100000000733759</v>
      </c>
      <c r="K1550" s="9" t="s">
        <v>410</v>
      </c>
      <c r="L1550" s="10">
        <v>100000000611915</v>
      </c>
      <c r="M1550" s="9" t="s">
        <v>411</v>
      </c>
      <c r="N1550" s="9"/>
      <c r="O1550" s="9">
        <v>8</v>
      </c>
      <c r="P1550" s="9">
        <v>10</v>
      </c>
      <c r="Q1550" s="9">
        <v>10</v>
      </c>
    </row>
    <row r="1551" spans="1:17" hidden="1" x14ac:dyDescent="0.25">
      <c r="A1551" s="8" t="str">
        <f t="shared" si="146"/>
        <v>Decontamination Capital EquipmentCantel Medical (Uk) Limited</v>
      </c>
      <c r="B1551" s="8" t="str">
        <f>VLOOKUP(J1551,'Contract IDs'!A:D,4,0)</f>
        <v>Decontamination Capital Equipment</v>
      </c>
      <c r="C1551" s="8" t="str">
        <f>VLOOKUP(L1551,'Supplier IDs'!A:C,3,0)</f>
        <v>Cantel Medical (Uk) Limited</v>
      </c>
      <c r="D1551" s="8" t="str">
        <f t="shared" si="145"/>
        <v>Endoscope Washer Disinfectors</v>
      </c>
      <c r="E1551" s="8">
        <f t="shared" si="147"/>
        <v>0</v>
      </c>
      <c r="F1551" s="8">
        <f t="shared" si="148"/>
        <v>11</v>
      </c>
      <c r="G1551" s="8">
        <f t="shared" si="149"/>
        <v>99999999</v>
      </c>
      <c r="H1551" s="15">
        <f t="shared" si="150"/>
        <v>0.12300000000000001</v>
      </c>
      <c r="I1551" s="15" t="s">
        <v>372</v>
      </c>
      <c r="J1551" s="10">
        <v>100000000733759</v>
      </c>
      <c r="K1551" s="9" t="s">
        <v>410</v>
      </c>
      <c r="L1551" s="10">
        <v>100000000611915</v>
      </c>
      <c r="M1551" s="9" t="s">
        <v>411</v>
      </c>
      <c r="N1551" s="9"/>
      <c r="O1551" s="9">
        <v>11</v>
      </c>
      <c r="P1551" s="9">
        <v>99999999</v>
      </c>
      <c r="Q1551" s="9">
        <v>12.3</v>
      </c>
    </row>
    <row r="1552" spans="1:17" hidden="1" x14ac:dyDescent="0.25">
      <c r="A1552" s="8" t="str">
        <f t="shared" si="146"/>
        <v>Decontamination Capital EquipmentCantel Medical (Uk) Limited</v>
      </c>
      <c r="B1552" s="8" t="str">
        <f>VLOOKUP(J1552,'Contract IDs'!A:D,4,0)</f>
        <v>Decontamination Capital Equipment</v>
      </c>
      <c r="C1552" s="8" t="str">
        <f>VLOOKUP(L1552,'Supplier IDs'!A:C,3,0)</f>
        <v>Cantel Medical (Uk) Limited</v>
      </c>
      <c r="D1552" s="8" t="str">
        <f t="shared" si="145"/>
        <v>Drying Cabinets</v>
      </c>
      <c r="E1552" s="8">
        <f t="shared" si="147"/>
        <v>0</v>
      </c>
      <c r="F1552" s="8">
        <f t="shared" si="148"/>
        <v>1</v>
      </c>
      <c r="G1552" s="8">
        <f t="shared" si="149"/>
        <v>1</v>
      </c>
      <c r="H1552" s="15">
        <f t="shared" si="150"/>
        <v>0</v>
      </c>
      <c r="I1552" s="15" t="s">
        <v>372</v>
      </c>
      <c r="J1552" s="10">
        <v>100000000733759</v>
      </c>
      <c r="K1552" s="9" t="s">
        <v>410</v>
      </c>
      <c r="L1552" s="10">
        <v>100000000611915</v>
      </c>
      <c r="M1552" s="9" t="s">
        <v>416</v>
      </c>
      <c r="N1552" s="9"/>
      <c r="O1552" s="9">
        <v>1</v>
      </c>
      <c r="P1552" s="9">
        <v>1</v>
      </c>
      <c r="Q1552" s="9">
        <v>0</v>
      </c>
    </row>
    <row r="1553" spans="1:17" hidden="1" x14ac:dyDescent="0.25">
      <c r="A1553" s="8" t="str">
        <f t="shared" si="146"/>
        <v>Decontamination Capital EquipmentCantel Medical (Uk) Limited</v>
      </c>
      <c r="B1553" s="8" t="str">
        <f>VLOOKUP(J1553,'Contract IDs'!A:D,4,0)</f>
        <v>Decontamination Capital Equipment</v>
      </c>
      <c r="C1553" s="8" t="str">
        <f>VLOOKUP(L1553,'Supplier IDs'!A:C,3,0)</f>
        <v>Cantel Medical (Uk) Limited</v>
      </c>
      <c r="D1553" s="8" t="str">
        <f t="shared" si="145"/>
        <v>Drying Cabinets</v>
      </c>
      <c r="E1553" s="8">
        <f t="shared" si="147"/>
        <v>0</v>
      </c>
      <c r="F1553" s="8">
        <f t="shared" si="148"/>
        <v>2</v>
      </c>
      <c r="G1553" s="8">
        <f t="shared" si="149"/>
        <v>2</v>
      </c>
      <c r="H1553" s="15">
        <f t="shared" si="150"/>
        <v>2.8999999999999998E-2</v>
      </c>
      <c r="I1553" s="15" t="s">
        <v>372</v>
      </c>
      <c r="J1553" s="10">
        <v>100000000733759</v>
      </c>
      <c r="K1553" s="9" t="s">
        <v>410</v>
      </c>
      <c r="L1553" s="10">
        <v>100000000611915</v>
      </c>
      <c r="M1553" s="9" t="s">
        <v>416</v>
      </c>
      <c r="N1553" s="9"/>
      <c r="O1553" s="9">
        <v>2</v>
      </c>
      <c r="P1553" s="9">
        <v>2</v>
      </c>
      <c r="Q1553" s="9">
        <v>2.9</v>
      </c>
    </row>
    <row r="1554" spans="1:17" hidden="1" x14ac:dyDescent="0.25">
      <c r="A1554" s="8" t="str">
        <f t="shared" si="146"/>
        <v>Decontamination Capital EquipmentCantel Medical (Uk) Limited</v>
      </c>
      <c r="B1554" s="8" t="str">
        <f>VLOOKUP(J1554,'Contract IDs'!A:D,4,0)</f>
        <v>Decontamination Capital Equipment</v>
      </c>
      <c r="C1554" s="8" t="str">
        <f>VLOOKUP(L1554,'Supplier IDs'!A:C,3,0)</f>
        <v>Cantel Medical (Uk) Limited</v>
      </c>
      <c r="D1554" s="8" t="str">
        <f t="shared" si="145"/>
        <v>Drying Cabinets</v>
      </c>
      <c r="E1554" s="8">
        <f t="shared" si="147"/>
        <v>0</v>
      </c>
      <c r="F1554" s="8">
        <f t="shared" si="148"/>
        <v>3</v>
      </c>
      <c r="G1554" s="8">
        <f t="shared" si="149"/>
        <v>3</v>
      </c>
      <c r="H1554" s="15">
        <f t="shared" si="150"/>
        <v>2.8999999999999998E-2</v>
      </c>
      <c r="I1554" s="15" t="s">
        <v>372</v>
      </c>
      <c r="J1554" s="10">
        <v>100000000733759</v>
      </c>
      <c r="K1554" s="9" t="s">
        <v>410</v>
      </c>
      <c r="L1554" s="10">
        <v>100000000611915</v>
      </c>
      <c r="M1554" s="9" t="s">
        <v>416</v>
      </c>
      <c r="N1554" s="9"/>
      <c r="O1554" s="9">
        <v>3</v>
      </c>
      <c r="P1554" s="9">
        <v>3</v>
      </c>
      <c r="Q1554" s="9">
        <v>2.9</v>
      </c>
    </row>
    <row r="1555" spans="1:17" hidden="1" x14ac:dyDescent="0.25">
      <c r="A1555" s="8" t="str">
        <f t="shared" si="146"/>
        <v>Decontamination Capital EquipmentCantel Medical (Uk) Limited</v>
      </c>
      <c r="B1555" s="8" t="str">
        <f>VLOOKUP(J1555,'Contract IDs'!A:D,4,0)</f>
        <v>Decontamination Capital Equipment</v>
      </c>
      <c r="C1555" s="8" t="str">
        <f>VLOOKUP(L1555,'Supplier IDs'!A:C,3,0)</f>
        <v>Cantel Medical (Uk) Limited</v>
      </c>
      <c r="D1555" s="8" t="str">
        <f t="shared" si="145"/>
        <v>Drying Cabinets</v>
      </c>
      <c r="E1555" s="8">
        <f t="shared" si="147"/>
        <v>0</v>
      </c>
      <c r="F1555" s="8">
        <f t="shared" si="148"/>
        <v>4</v>
      </c>
      <c r="G1555" s="8">
        <f t="shared" si="149"/>
        <v>4</v>
      </c>
      <c r="H1555" s="15">
        <f t="shared" si="150"/>
        <v>2.8999999999999998E-2</v>
      </c>
      <c r="I1555" s="15" t="s">
        <v>372</v>
      </c>
      <c r="J1555" s="10">
        <v>100000000733759</v>
      </c>
      <c r="K1555" s="9" t="s">
        <v>410</v>
      </c>
      <c r="L1555" s="10">
        <v>100000000611915</v>
      </c>
      <c r="M1555" s="9" t="s">
        <v>416</v>
      </c>
      <c r="N1555" s="9"/>
      <c r="O1555" s="9">
        <v>4</v>
      </c>
      <c r="P1555" s="9">
        <v>4</v>
      </c>
      <c r="Q1555" s="9">
        <v>2.9</v>
      </c>
    </row>
    <row r="1556" spans="1:17" hidden="1" x14ac:dyDescent="0.25">
      <c r="A1556" s="8" t="str">
        <f t="shared" si="146"/>
        <v>Decontamination Capital EquipmentCantel Medical (Uk) Limited</v>
      </c>
      <c r="B1556" s="8" t="str">
        <f>VLOOKUP(J1556,'Contract IDs'!A:D,4,0)</f>
        <v>Decontamination Capital Equipment</v>
      </c>
      <c r="C1556" s="8" t="str">
        <f>VLOOKUP(L1556,'Supplier IDs'!A:C,3,0)</f>
        <v>Cantel Medical (Uk) Limited</v>
      </c>
      <c r="D1556" s="8" t="str">
        <f t="shared" si="145"/>
        <v>Drying Cabinets</v>
      </c>
      <c r="E1556" s="8">
        <f t="shared" si="147"/>
        <v>0</v>
      </c>
      <c r="F1556" s="8">
        <f t="shared" si="148"/>
        <v>5</v>
      </c>
      <c r="G1556" s="8">
        <f t="shared" si="149"/>
        <v>5</v>
      </c>
      <c r="H1556" s="15">
        <f t="shared" si="150"/>
        <v>5.5E-2</v>
      </c>
      <c r="I1556" s="15" t="s">
        <v>372</v>
      </c>
      <c r="J1556" s="10">
        <v>100000000733759</v>
      </c>
      <c r="K1556" s="9" t="s">
        <v>410</v>
      </c>
      <c r="L1556" s="10">
        <v>100000000611915</v>
      </c>
      <c r="M1556" s="9" t="s">
        <v>416</v>
      </c>
      <c r="N1556" s="9"/>
      <c r="O1556" s="9">
        <v>5</v>
      </c>
      <c r="P1556" s="9">
        <v>5</v>
      </c>
      <c r="Q1556" s="9">
        <v>5.5</v>
      </c>
    </row>
    <row r="1557" spans="1:17" hidden="1" x14ac:dyDescent="0.25">
      <c r="A1557" s="8" t="str">
        <f t="shared" si="146"/>
        <v>Decontamination Capital EquipmentCantel Medical (Uk) Limited</v>
      </c>
      <c r="B1557" s="8" t="str">
        <f>VLOOKUP(J1557,'Contract IDs'!A:D,4,0)</f>
        <v>Decontamination Capital Equipment</v>
      </c>
      <c r="C1557" s="8" t="str">
        <f>VLOOKUP(L1557,'Supplier IDs'!A:C,3,0)</f>
        <v>Cantel Medical (Uk) Limited</v>
      </c>
      <c r="D1557" s="8" t="str">
        <f t="shared" si="145"/>
        <v>Drying Cabinets</v>
      </c>
      <c r="E1557" s="8">
        <f t="shared" si="147"/>
        <v>0</v>
      </c>
      <c r="F1557" s="8">
        <f t="shared" si="148"/>
        <v>6</v>
      </c>
      <c r="G1557" s="8">
        <f t="shared" si="149"/>
        <v>7</v>
      </c>
      <c r="H1557" s="15">
        <f t="shared" si="150"/>
        <v>5.5E-2</v>
      </c>
      <c r="I1557" s="15" t="s">
        <v>372</v>
      </c>
      <c r="J1557" s="10">
        <v>100000000733759</v>
      </c>
      <c r="K1557" s="9" t="s">
        <v>410</v>
      </c>
      <c r="L1557" s="10">
        <v>100000000611915</v>
      </c>
      <c r="M1557" s="9" t="s">
        <v>416</v>
      </c>
      <c r="N1557" s="9"/>
      <c r="O1557" s="9">
        <v>6</v>
      </c>
      <c r="P1557" s="9">
        <v>7</v>
      </c>
      <c r="Q1557" s="9">
        <v>5.5</v>
      </c>
    </row>
    <row r="1558" spans="1:17" hidden="1" x14ac:dyDescent="0.25">
      <c r="A1558" s="8" t="str">
        <f t="shared" si="146"/>
        <v>Decontamination Capital EquipmentCantel Medical (Uk) Limited</v>
      </c>
      <c r="B1558" s="8" t="str">
        <f>VLOOKUP(J1558,'Contract IDs'!A:D,4,0)</f>
        <v>Decontamination Capital Equipment</v>
      </c>
      <c r="C1558" s="8" t="str">
        <f>VLOOKUP(L1558,'Supplier IDs'!A:C,3,0)</f>
        <v>Cantel Medical (Uk) Limited</v>
      </c>
      <c r="D1558" s="8" t="str">
        <f t="shared" si="145"/>
        <v>Drying Cabinets</v>
      </c>
      <c r="E1558" s="8">
        <f t="shared" si="147"/>
        <v>0</v>
      </c>
      <c r="F1558" s="8">
        <f t="shared" si="148"/>
        <v>8</v>
      </c>
      <c r="G1558" s="8">
        <f t="shared" si="149"/>
        <v>10</v>
      </c>
      <c r="H1558" s="15">
        <f t="shared" si="150"/>
        <v>0.08</v>
      </c>
      <c r="I1558" s="15" t="s">
        <v>372</v>
      </c>
      <c r="J1558" s="10">
        <v>100000000733759</v>
      </c>
      <c r="K1558" s="9" t="s">
        <v>410</v>
      </c>
      <c r="L1558" s="10">
        <v>100000000611915</v>
      </c>
      <c r="M1558" s="9" t="s">
        <v>416</v>
      </c>
      <c r="N1558" s="9"/>
      <c r="O1558" s="9">
        <v>8</v>
      </c>
      <c r="P1558" s="9">
        <v>10</v>
      </c>
      <c r="Q1558" s="9">
        <v>8</v>
      </c>
    </row>
    <row r="1559" spans="1:17" hidden="1" x14ac:dyDescent="0.25">
      <c r="A1559" s="8" t="str">
        <f t="shared" si="146"/>
        <v>Decontamination Capital EquipmentCantel Medical (Uk) Limited</v>
      </c>
      <c r="B1559" s="8" t="str">
        <f>VLOOKUP(J1559,'Contract IDs'!A:D,4,0)</f>
        <v>Decontamination Capital Equipment</v>
      </c>
      <c r="C1559" s="8" t="str">
        <f>VLOOKUP(L1559,'Supplier IDs'!A:C,3,0)</f>
        <v>Cantel Medical (Uk) Limited</v>
      </c>
      <c r="D1559" s="8" t="str">
        <f t="shared" si="145"/>
        <v>Drying Cabinets</v>
      </c>
      <c r="E1559" s="8">
        <f t="shared" si="147"/>
        <v>0</v>
      </c>
      <c r="F1559" s="8">
        <f t="shared" si="148"/>
        <v>11</v>
      </c>
      <c r="G1559" s="8">
        <f t="shared" si="149"/>
        <v>99999999</v>
      </c>
      <c r="H1559" s="15">
        <f t="shared" si="150"/>
        <v>0.1</v>
      </c>
      <c r="I1559" s="15" t="s">
        <v>372</v>
      </c>
      <c r="J1559" s="10">
        <v>100000000733759</v>
      </c>
      <c r="K1559" s="9" t="s">
        <v>410</v>
      </c>
      <c r="L1559" s="10">
        <v>100000000611915</v>
      </c>
      <c r="M1559" s="9" t="s">
        <v>416</v>
      </c>
      <c r="N1559" s="9"/>
      <c r="O1559" s="9">
        <v>11</v>
      </c>
      <c r="P1559" s="9">
        <v>99999999</v>
      </c>
      <c r="Q1559" s="9">
        <v>10</v>
      </c>
    </row>
    <row r="1560" spans="1:17" hidden="1" x14ac:dyDescent="0.25">
      <c r="A1560" s="8" t="str">
        <f t="shared" si="146"/>
        <v>Decontamination Capital EquipmentDekomed Limited</v>
      </c>
      <c r="B1560" s="8" t="str">
        <f>VLOOKUP(J1560,'Contract IDs'!A:D,4,0)</f>
        <v>Decontamination Capital Equipment</v>
      </c>
      <c r="C1560" s="8" t="str">
        <f>VLOOKUP(L1560,'Supplier IDs'!A:C,3,0)</f>
        <v>Dekomed Limited</v>
      </c>
      <c r="D1560" s="8" t="str">
        <f t="shared" si="145"/>
        <v>Single Chamber Washer Disinf</v>
      </c>
      <c r="E1560" s="8">
        <f t="shared" si="147"/>
        <v>0</v>
      </c>
      <c r="F1560" s="8">
        <f t="shared" si="148"/>
        <v>1</v>
      </c>
      <c r="G1560" s="8">
        <f t="shared" si="149"/>
        <v>1</v>
      </c>
      <c r="H1560" s="15">
        <f t="shared" si="150"/>
        <v>0</v>
      </c>
      <c r="I1560" s="15" t="s">
        <v>372</v>
      </c>
      <c r="J1560" s="10">
        <v>100000000733759</v>
      </c>
      <c r="K1560" s="9" t="s">
        <v>410</v>
      </c>
      <c r="L1560" s="10">
        <v>100000000613606</v>
      </c>
      <c r="M1560" s="9" t="s">
        <v>412</v>
      </c>
      <c r="N1560" s="9"/>
      <c r="O1560" s="9">
        <v>1</v>
      </c>
      <c r="P1560" s="9">
        <v>1</v>
      </c>
      <c r="Q1560" s="9">
        <v>0</v>
      </c>
    </row>
    <row r="1561" spans="1:17" hidden="1" x14ac:dyDescent="0.25">
      <c r="A1561" s="8" t="str">
        <f t="shared" si="146"/>
        <v>Decontamination Capital EquipmentDekomed Limited</v>
      </c>
      <c r="B1561" s="8" t="str">
        <f>VLOOKUP(J1561,'Contract IDs'!A:D,4,0)</f>
        <v>Decontamination Capital Equipment</v>
      </c>
      <c r="C1561" s="8" t="str">
        <f>VLOOKUP(L1561,'Supplier IDs'!A:C,3,0)</f>
        <v>Dekomed Limited</v>
      </c>
      <c r="D1561" s="8" t="str">
        <f t="shared" si="145"/>
        <v>Single Chamber Washer Disinf</v>
      </c>
      <c r="E1561" s="8">
        <f t="shared" si="147"/>
        <v>0</v>
      </c>
      <c r="F1561" s="8">
        <f t="shared" si="148"/>
        <v>2</v>
      </c>
      <c r="G1561" s="8">
        <f t="shared" si="149"/>
        <v>2</v>
      </c>
      <c r="H1561" s="15">
        <f t="shared" si="150"/>
        <v>0.02</v>
      </c>
      <c r="I1561" s="15" t="s">
        <v>372</v>
      </c>
      <c r="J1561" s="10">
        <v>100000000733759</v>
      </c>
      <c r="K1561" s="9" t="s">
        <v>410</v>
      </c>
      <c r="L1561" s="10">
        <v>100000000613606</v>
      </c>
      <c r="M1561" s="9" t="s">
        <v>412</v>
      </c>
      <c r="N1561" s="9"/>
      <c r="O1561" s="9">
        <v>2</v>
      </c>
      <c r="P1561" s="9">
        <v>2</v>
      </c>
      <c r="Q1561" s="9">
        <v>2</v>
      </c>
    </row>
    <row r="1562" spans="1:17" hidden="1" x14ac:dyDescent="0.25">
      <c r="A1562" s="8" t="str">
        <f t="shared" si="146"/>
        <v>Decontamination Capital EquipmentDekomed Limited</v>
      </c>
      <c r="B1562" s="8" t="str">
        <f>VLOOKUP(J1562,'Contract IDs'!A:D,4,0)</f>
        <v>Decontamination Capital Equipment</v>
      </c>
      <c r="C1562" s="8" t="str">
        <f>VLOOKUP(L1562,'Supplier IDs'!A:C,3,0)</f>
        <v>Dekomed Limited</v>
      </c>
      <c r="D1562" s="8" t="str">
        <f t="shared" si="145"/>
        <v>Single Chamber Washer Disinf</v>
      </c>
      <c r="E1562" s="8">
        <f t="shared" si="147"/>
        <v>0</v>
      </c>
      <c r="F1562" s="8">
        <f t="shared" si="148"/>
        <v>3</v>
      </c>
      <c r="G1562" s="8">
        <f t="shared" si="149"/>
        <v>3</v>
      </c>
      <c r="H1562" s="15">
        <f t="shared" si="150"/>
        <v>0.02</v>
      </c>
      <c r="I1562" s="15" t="s">
        <v>372</v>
      </c>
      <c r="J1562" s="10">
        <v>100000000733759</v>
      </c>
      <c r="K1562" s="9" t="s">
        <v>410</v>
      </c>
      <c r="L1562" s="10">
        <v>100000000613606</v>
      </c>
      <c r="M1562" s="9" t="s">
        <v>412</v>
      </c>
      <c r="N1562" s="9"/>
      <c r="O1562" s="9">
        <v>3</v>
      </c>
      <c r="P1562" s="9">
        <v>3</v>
      </c>
      <c r="Q1562" s="9">
        <v>2</v>
      </c>
    </row>
    <row r="1563" spans="1:17" hidden="1" x14ac:dyDescent="0.25">
      <c r="A1563" s="8" t="str">
        <f t="shared" si="146"/>
        <v>Decontamination Capital EquipmentDekomed Limited</v>
      </c>
      <c r="B1563" s="8" t="str">
        <f>VLOOKUP(J1563,'Contract IDs'!A:D,4,0)</f>
        <v>Decontamination Capital Equipment</v>
      </c>
      <c r="C1563" s="8" t="str">
        <f>VLOOKUP(L1563,'Supplier IDs'!A:C,3,0)</f>
        <v>Dekomed Limited</v>
      </c>
      <c r="D1563" s="8" t="str">
        <f t="shared" si="145"/>
        <v>Single Chamber Washer Disinf</v>
      </c>
      <c r="E1563" s="8">
        <f t="shared" si="147"/>
        <v>0</v>
      </c>
      <c r="F1563" s="8">
        <f t="shared" si="148"/>
        <v>4</v>
      </c>
      <c r="G1563" s="8">
        <f t="shared" si="149"/>
        <v>4</v>
      </c>
      <c r="H1563" s="15">
        <f t="shared" si="150"/>
        <v>0.03</v>
      </c>
      <c r="I1563" s="15" t="s">
        <v>372</v>
      </c>
      <c r="J1563" s="10">
        <v>100000000733759</v>
      </c>
      <c r="K1563" s="9" t="s">
        <v>410</v>
      </c>
      <c r="L1563" s="10">
        <v>100000000613606</v>
      </c>
      <c r="M1563" s="9" t="s">
        <v>412</v>
      </c>
      <c r="N1563" s="9"/>
      <c r="O1563" s="9">
        <v>4</v>
      </c>
      <c r="P1563" s="9">
        <v>4</v>
      </c>
      <c r="Q1563" s="9">
        <v>3</v>
      </c>
    </row>
    <row r="1564" spans="1:17" hidden="1" x14ac:dyDescent="0.25">
      <c r="A1564" s="8" t="str">
        <f t="shared" si="146"/>
        <v>Decontamination Capital EquipmentDekomed Limited</v>
      </c>
      <c r="B1564" s="8" t="str">
        <f>VLOOKUP(J1564,'Contract IDs'!A:D,4,0)</f>
        <v>Decontamination Capital Equipment</v>
      </c>
      <c r="C1564" s="8" t="str">
        <f>VLOOKUP(L1564,'Supplier IDs'!A:C,3,0)</f>
        <v>Dekomed Limited</v>
      </c>
      <c r="D1564" s="8" t="str">
        <f t="shared" si="145"/>
        <v>Single Chamber Washer Disinf</v>
      </c>
      <c r="E1564" s="8">
        <f t="shared" si="147"/>
        <v>0</v>
      </c>
      <c r="F1564" s="8">
        <f t="shared" si="148"/>
        <v>5</v>
      </c>
      <c r="G1564" s="8">
        <f t="shared" si="149"/>
        <v>5</v>
      </c>
      <c r="H1564" s="15">
        <f t="shared" si="150"/>
        <v>0.04</v>
      </c>
      <c r="I1564" s="15" t="s">
        <v>372</v>
      </c>
      <c r="J1564" s="10">
        <v>100000000733759</v>
      </c>
      <c r="K1564" s="9" t="s">
        <v>410</v>
      </c>
      <c r="L1564" s="10">
        <v>100000000613606</v>
      </c>
      <c r="M1564" s="9" t="s">
        <v>412</v>
      </c>
      <c r="N1564" s="9"/>
      <c r="O1564" s="9">
        <v>5</v>
      </c>
      <c r="P1564" s="9">
        <v>5</v>
      </c>
      <c r="Q1564" s="9">
        <v>4</v>
      </c>
    </row>
    <row r="1565" spans="1:17" hidden="1" x14ac:dyDescent="0.25">
      <c r="A1565" s="8" t="str">
        <f t="shared" si="146"/>
        <v>Decontamination Capital EquipmentDekomed Limited</v>
      </c>
      <c r="B1565" s="8" t="str">
        <f>VLOOKUP(J1565,'Contract IDs'!A:D,4,0)</f>
        <v>Decontamination Capital Equipment</v>
      </c>
      <c r="C1565" s="8" t="str">
        <f>VLOOKUP(L1565,'Supplier IDs'!A:C,3,0)</f>
        <v>Dekomed Limited</v>
      </c>
      <c r="D1565" s="8" t="str">
        <f t="shared" si="145"/>
        <v>Single Chamber Washer Disinf</v>
      </c>
      <c r="E1565" s="8">
        <f t="shared" si="147"/>
        <v>0</v>
      </c>
      <c r="F1565" s="8">
        <f t="shared" si="148"/>
        <v>6</v>
      </c>
      <c r="G1565" s="8">
        <f t="shared" si="149"/>
        <v>7</v>
      </c>
      <c r="H1565" s="15">
        <f t="shared" si="150"/>
        <v>0.05</v>
      </c>
      <c r="I1565" s="15" t="s">
        <v>372</v>
      </c>
      <c r="J1565" s="10">
        <v>100000000733759</v>
      </c>
      <c r="K1565" s="9" t="s">
        <v>410</v>
      </c>
      <c r="L1565" s="10">
        <v>100000000613606</v>
      </c>
      <c r="M1565" s="9" t="s">
        <v>412</v>
      </c>
      <c r="N1565" s="9"/>
      <c r="O1565" s="9">
        <v>6</v>
      </c>
      <c r="P1565" s="9">
        <v>7</v>
      </c>
      <c r="Q1565" s="9">
        <v>5</v>
      </c>
    </row>
    <row r="1566" spans="1:17" hidden="1" x14ac:dyDescent="0.25">
      <c r="A1566" s="8" t="str">
        <f t="shared" si="146"/>
        <v>Decontamination Capital EquipmentDekomed Limited</v>
      </c>
      <c r="B1566" s="8" t="str">
        <f>VLOOKUP(J1566,'Contract IDs'!A:D,4,0)</f>
        <v>Decontamination Capital Equipment</v>
      </c>
      <c r="C1566" s="8" t="str">
        <f>VLOOKUP(L1566,'Supplier IDs'!A:C,3,0)</f>
        <v>Dekomed Limited</v>
      </c>
      <c r="D1566" s="8" t="str">
        <f t="shared" si="145"/>
        <v>Single Chamber Washer Disinf</v>
      </c>
      <c r="E1566" s="8">
        <f t="shared" si="147"/>
        <v>0</v>
      </c>
      <c r="F1566" s="8">
        <f t="shared" si="148"/>
        <v>8</v>
      </c>
      <c r="G1566" s="8">
        <f t="shared" si="149"/>
        <v>10</v>
      </c>
      <c r="H1566" s="15">
        <f t="shared" si="150"/>
        <v>0.06</v>
      </c>
      <c r="I1566" s="15" t="s">
        <v>372</v>
      </c>
      <c r="J1566" s="10">
        <v>100000000733759</v>
      </c>
      <c r="K1566" s="9" t="s">
        <v>410</v>
      </c>
      <c r="L1566" s="10">
        <v>100000000613606</v>
      </c>
      <c r="M1566" s="9" t="s">
        <v>412</v>
      </c>
      <c r="N1566" s="9"/>
      <c r="O1566" s="9">
        <v>8</v>
      </c>
      <c r="P1566" s="9">
        <v>10</v>
      </c>
      <c r="Q1566" s="9">
        <v>6</v>
      </c>
    </row>
    <row r="1567" spans="1:17" hidden="1" x14ac:dyDescent="0.25">
      <c r="A1567" s="8" t="str">
        <f t="shared" si="146"/>
        <v>Decontamination Capital EquipmentDekomed Limited</v>
      </c>
      <c r="B1567" s="8" t="str">
        <f>VLOOKUP(J1567,'Contract IDs'!A:D,4,0)</f>
        <v>Decontamination Capital Equipment</v>
      </c>
      <c r="C1567" s="8" t="str">
        <f>VLOOKUP(L1567,'Supplier IDs'!A:C,3,0)</f>
        <v>Dekomed Limited</v>
      </c>
      <c r="D1567" s="8" t="str">
        <f t="shared" si="145"/>
        <v>Single Chamber Washer Disinf</v>
      </c>
      <c r="E1567" s="8">
        <f t="shared" si="147"/>
        <v>0</v>
      </c>
      <c r="F1567" s="8">
        <f t="shared" si="148"/>
        <v>11</v>
      </c>
      <c r="G1567" s="8">
        <f t="shared" si="149"/>
        <v>99999999</v>
      </c>
      <c r="H1567" s="15">
        <f t="shared" si="150"/>
        <v>7.0000000000000007E-2</v>
      </c>
      <c r="I1567" s="15" t="s">
        <v>372</v>
      </c>
      <c r="J1567" s="10">
        <v>100000000733759</v>
      </c>
      <c r="K1567" s="9" t="s">
        <v>410</v>
      </c>
      <c r="L1567" s="10">
        <v>100000000613606</v>
      </c>
      <c r="M1567" s="9" t="s">
        <v>412</v>
      </c>
      <c r="N1567" s="9"/>
      <c r="O1567" s="9">
        <v>11</v>
      </c>
      <c r="P1567" s="9">
        <v>99999999</v>
      </c>
      <c r="Q1567" s="9">
        <v>7</v>
      </c>
    </row>
    <row r="1568" spans="1:17" hidden="1" x14ac:dyDescent="0.25">
      <c r="A1568" s="8" t="str">
        <f t="shared" si="146"/>
        <v>Decontamination Capital EquipmentEnvirogen Water Technologies Limited</v>
      </c>
      <c r="B1568" s="8" t="str">
        <f>VLOOKUP(J1568,'Contract IDs'!A:D,4,0)</f>
        <v>Decontamination Capital Equipment</v>
      </c>
      <c r="C1568" s="8" t="str">
        <f>VLOOKUP(L1568,'Supplier IDs'!A:C,3,0)</f>
        <v>Envirogen Water Technologies Limited</v>
      </c>
      <c r="D1568" s="8" t="str">
        <f t="shared" si="145"/>
        <v>No Sub Cat</v>
      </c>
      <c r="E1568" s="8">
        <f t="shared" si="147"/>
        <v>0</v>
      </c>
      <c r="F1568" s="8">
        <f t="shared" si="148"/>
        <v>1</v>
      </c>
      <c r="G1568" s="8">
        <f t="shared" si="149"/>
        <v>1</v>
      </c>
      <c r="H1568" s="15">
        <f t="shared" si="150"/>
        <v>0</v>
      </c>
      <c r="I1568" s="15" t="s">
        <v>372</v>
      </c>
      <c r="J1568" s="10">
        <v>100000000733759</v>
      </c>
      <c r="K1568" s="9" t="s">
        <v>410</v>
      </c>
      <c r="L1568" s="10">
        <v>100000000611156</v>
      </c>
      <c r="M1568" s="9"/>
      <c r="N1568" s="9"/>
      <c r="O1568" s="9">
        <v>1</v>
      </c>
      <c r="P1568" s="9">
        <v>1</v>
      </c>
      <c r="Q1568" s="9">
        <v>0</v>
      </c>
    </row>
    <row r="1569" spans="1:17" hidden="1" x14ac:dyDescent="0.25">
      <c r="A1569" s="8" t="str">
        <f t="shared" si="146"/>
        <v>Decontamination Capital EquipmentEnvirogen Water Technologies Limited</v>
      </c>
      <c r="B1569" s="8" t="str">
        <f>VLOOKUP(J1569,'Contract IDs'!A:D,4,0)</f>
        <v>Decontamination Capital Equipment</v>
      </c>
      <c r="C1569" s="8" t="str">
        <f>VLOOKUP(L1569,'Supplier IDs'!A:C,3,0)</f>
        <v>Envirogen Water Technologies Limited</v>
      </c>
      <c r="D1569" s="8" t="str">
        <f t="shared" si="145"/>
        <v>No Sub Cat</v>
      </c>
      <c r="E1569" s="8">
        <f t="shared" si="147"/>
        <v>0</v>
      </c>
      <c r="F1569" s="8">
        <f t="shared" si="148"/>
        <v>2</v>
      </c>
      <c r="G1569" s="8">
        <f t="shared" si="149"/>
        <v>2</v>
      </c>
      <c r="H1569" s="15">
        <f t="shared" si="150"/>
        <v>0</v>
      </c>
      <c r="I1569" s="15" t="s">
        <v>372</v>
      </c>
      <c r="J1569" s="10">
        <v>100000000733759</v>
      </c>
      <c r="K1569" s="9" t="s">
        <v>410</v>
      </c>
      <c r="L1569" s="10">
        <v>100000000611156</v>
      </c>
      <c r="M1569" s="9"/>
      <c r="N1569" s="9"/>
      <c r="O1569" s="9">
        <v>2</v>
      </c>
      <c r="P1569" s="9">
        <v>2</v>
      </c>
      <c r="Q1569" s="9">
        <v>0</v>
      </c>
    </row>
    <row r="1570" spans="1:17" hidden="1" x14ac:dyDescent="0.25">
      <c r="A1570" s="8" t="str">
        <f t="shared" si="146"/>
        <v>Decontamination Capital EquipmentEnvirogen Water Technologies Limited</v>
      </c>
      <c r="B1570" s="8" t="str">
        <f>VLOOKUP(J1570,'Contract IDs'!A:D,4,0)</f>
        <v>Decontamination Capital Equipment</v>
      </c>
      <c r="C1570" s="8" t="str">
        <f>VLOOKUP(L1570,'Supplier IDs'!A:C,3,0)</f>
        <v>Envirogen Water Technologies Limited</v>
      </c>
      <c r="D1570" s="8" t="str">
        <f t="shared" si="145"/>
        <v>No Sub Cat</v>
      </c>
      <c r="E1570" s="8">
        <f t="shared" si="147"/>
        <v>0</v>
      </c>
      <c r="F1570" s="8">
        <f t="shared" si="148"/>
        <v>3</v>
      </c>
      <c r="G1570" s="8">
        <f t="shared" si="149"/>
        <v>3</v>
      </c>
      <c r="H1570" s="15">
        <f t="shared" si="150"/>
        <v>0.01</v>
      </c>
      <c r="I1570" s="15" t="s">
        <v>372</v>
      </c>
      <c r="J1570" s="10">
        <v>100000000733759</v>
      </c>
      <c r="K1570" s="9" t="s">
        <v>410</v>
      </c>
      <c r="L1570" s="10">
        <v>100000000611156</v>
      </c>
      <c r="M1570" s="9"/>
      <c r="N1570" s="9"/>
      <c r="O1570" s="9">
        <v>3</v>
      </c>
      <c r="P1570" s="9">
        <v>3</v>
      </c>
      <c r="Q1570" s="9">
        <v>1</v>
      </c>
    </row>
    <row r="1571" spans="1:17" hidden="1" x14ac:dyDescent="0.25">
      <c r="A1571" s="8" t="str">
        <f t="shared" si="146"/>
        <v>Decontamination Capital EquipmentEnvirogen Water Technologies Limited</v>
      </c>
      <c r="B1571" s="8" t="str">
        <f>VLOOKUP(J1571,'Contract IDs'!A:D,4,0)</f>
        <v>Decontamination Capital Equipment</v>
      </c>
      <c r="C1571" s="8" t="str">
        <f>VLOOKUP(L1571,'Supplier IDs'!A:C,3,0)</f>
        <v>Envirogen Water Technologies Limited</v>
      </c>
      <c r="D1571" s="8" t="str">
        <f t="shared" si="145"/>
        <v>No Sub Cat</v>
      </c>
      <c r="E1571" s="8">
        <f t="shared" si="147"/>
        <v>0</v>
      </c>
      <c r="F1571" s="8">
        <f t="shared" si="148"/>
        <v>4</v>
      </c>
      <c r="G1571" s="8">
        <f t="shared" si="149"/>
        <v>4</v>
      </c>
      <c r="H1571" s="15">
        <f t="shared" si="150"/>
        <v>1.4999999999999999E-2</v>
      </c>
      <c r="I1571" s="15" t="s">
        <v>372</v>
      </c>
      <c r="J1571" s="10">
        <v>100000000733759</v>
      </c>
      <c r="K1571" s="9" t="s">
        <v>410</v>
      </c>
      <c r="L1571" s="10">
        <v>100000000611156</v>
      </c>
      <c r="M1571" s="9"/>
      <c r="N1571" s="9"/>
      <c r="O1571" s="9">
        <v>4</v>
      </c>
      <c r="P1571" s="9">
        <v>4</v>
      </c>
      <c r="Q1571" s="9">
        <v>1.5</v>
      </c>
    </row>
    <row r="1572" spans="1:17" hidden="1" x14ac:dyDescent="0.25">
      <c r="A1572" s="8" t="str">
        <f t="shared" si="146"/>
        <v>Decontamination Capital EquipmentEnvirogen Water Technologies Limited</v>
      </c>
      <c r="B1572" s="8" t="str">
        <f>VLOOKUP(J1572,'Contract IDs'!A:D,4,0)</f>
        <v>Decontamination Capital Equipment</v>
      </c>
      <c r="C1572" s="8" t="str">
        <f>VLOOKUP(L1572,'Supplier IDs'!A:C,3,0)</f>
        <v>Envirogen Water Technologies Limited</v>
      </c>
      <c r="D1572" s="8" t="str">
        <f t="shared" si="145"/>
        <v>No Sub Cat</v>
      </c>
      <c r="E1572" s="8">
        <f t="shared" si="147"/>
        <v>0</v>
      </c>
      <c r="F1572" s="8">
        <f t="shared" si="148"/>
        <v>5</v>
      </c>
      <c r="G1572" s="8">
        <f t="shared" si="149"/>
        <v>5</v>
      </c>
      <c r="H1572" s="15">
        <f t="shared" si="150"/>
        <v>0.02</v>
      </c>
      <c r="I1572" s="15" t="s">
        <v>372</v>
      </c>
      <c r="J1572" s="10">
        <v>100000000733759</v>
      </c>
      <c r="K1572" s="9" t="s">
        <v>410</v>
      </c>
      <c r="L1572" s="10">
        <v>100000000611156</v>
      </c>
      <c r="M1572" s="9"/>
      <c r="N1572" s="9"/>
      <c r="O1572" s="9">
        <v>5</v>
      </c>
      <c r="P1572" s="9">
        <v>5</v>
      </c>
      <c r="Q1572" s="9">
        <v>2</v>
      </c>
    </row>
    <row r="1573" spans="1:17" hidden="1" x14ac:dyDescent="0.25">
      <c r="A1573" s="8" t="str">
        <f t="shared" si="146"/>
        <v>Decontamination Capital EquipmentEnvirogen Water Technologies Limited</v>
      </c>
      <c r="B1573" s="8" t="str">
        <f>VLOOKUP(J1573,'Contract IDs'!A:D,4,0)</f>
        <v>Decontamination Capital Equipment</v>
      </c>
      <c r="C1573" s="8" t="str">
        <f>VLOOKUP(L1573,'Supplier IDs'!A:C,3,0)</f>
        <v>Envirogen Water Technologies Limited</v>
      </c>
      <c r="D1573" s="8" t="str">
        <f t="shared" si="145"/>
        <v>No Sub Cat</v>
      </c>
      <c r="E1573" s="8">
        <f t="shared" si="147"/>
        <v>0</v>
      </c>
      <c r="F1573" s="8">
        <f t="shared" si="148"/>
        <v>6</v>
      </c>
      <c r="G1573" s="8">
        <f t="shared" si="149"/>
        <v>7</v>
      </c>
      <c r="H1573" s="15">
        <f t="shared" si="150"/>
        <v>2.5000000000000001E-2</v>
      </c>
      <c r="I1573" s="15" t="s">
        <v>372</v>
      </c>
      <c r="J1573" s="10">
        <v>100000000733759</v>
      </c>
      <c r="K1573" s="9" t="s">
        <v>410</v>
      </c>
      <c r="L1573" s="10">
        <v>100000000611156</v>
      </c>
      <c r="M1573" s="9"/>
      <c r="N1573" s="9"/>
      <c r="O1573" s="9">
        <v>6</v>
      </c>
      <c r="P1573" s="9">
        <v>7</v>
      </c>
      <c r="Q1573" s="9">
        <v>2.5</v>
      </c>
    </row>
    <row r="1574" spans="1:17" hidden="1" x14ac:dyDescent="0.25">
      <c r="A1574" s="8" t="str">
        <f t="shared" si="146"/>
        <v>Decontamination Capital EquipmentEnvirogen Water Technologies Limited</v>
      </c>
      <c r="B1574" s="8" t="str">
        <f>VLOOKUP(J1574,'Contract IDs'!A:D,4,0)</f>
        <v>Decontamination Capital Equipment</v>
      </c>
      <c r="C1574" s="8" t="str">
        <f>VLOOKUP(L1574,'Supplier IDs'!A:C,3,0)</f>
        <v>Envirogen Water Technologies Limited</v>
      </c>
      <c r="D1574" s="8" t="str">
        <f t="shared" si="145"/>
        <v>No Sub Cat</v>
      </c>
      <c r="E1574" s="8">
        <f t="shared" si="147"/>
        <v>0</v>
      </c>
      <c r="F1574" s="8">
        <f t="shared" si="148"/>
        <v>8</v>
      </c>
      <c r="G1574" s="8">
        <f t="shared" si="149"/>
        <v>10</v>
      </c>
      <c r="H1574" s="15">
        <f t="shared" si="150"/>
        <v>0.03</v>
      </c>
      <c r="I1574" s="15" t="s">
        <v>372</v>
      </c>
      <c r="J1574" s="10">
        <v>100000000733759</v>
      </c>
      <c r="K1574" s="9" t="s">
        <v>410</v>
      </c>
      <c r="L1574" s="10">
        <v>100000000611156</v>
      </c>
      <c r="M1574" s="9"/>
      <c r="N1574" s="9"/>
      <c r="O1574" s="9">
        <v>8</v>
      </c>
      <c r="P1574" s="9">
        <v>10</v>
      </c>
      <c r="Q1574" s="9">
        <v>3</v>
      </c>
    </row>
    <row r="1575" spans="1:17" hidden="1" x14ac:dyDescent="0.25">
      <c r="A1575" s="8" t="str">
        <f t="shared" si="146"/>
        <v>Decontamination Capital EquipmentEnvirogen Water Technologies Limited</v>
      </c>
      <c r="B1575" s="8" t="str">
        <f>VLOOKUP(J1575,'Contract IDs'!A:D,4,0)</f>
        <v>Decontamination Capital Equipment</v>
      </c>
      <c r="C1575" s="8" t="str">
        <f>VLOOKUP(L1575,'Supplier IDs'!A:C,3,0)</f>
        <v>Envirogen Water Technologies Limited</v>
      </c>
      <c r="D1575" s="8" t="str">
        <f t="shared" si="145"/>
        <v>No Sub Cat</v>
      </c>
      <c r="E1575" s="8">
        <f t="shared" si="147"/>
        <v>0</v>
      </c>
      <c r="F1575" s="8">
        <f t="shared" si="148"/>
        <v>11</v>
      </c>
      <c r="G1575" s="8">
        <f t="shared" si="149"/>
        <v>99999999</v>
      </c>
      <c r="H1575" s="15">
        <f t="shared" si="150"/>
        <v>0.04</v>
      </c>
      <c r="I1575" s="15" t="s">
        <v>372</v>
      </c>
      <c r="J1575" s="10">
        <v>100000000733759</v>
      </c>
      <c r="K1575" s="9" t="s">
        <v>410</v>
      </c>
      <c r="L1575" s="10">
        <v>100000000611156</v>
      </c>
      <c r="M1575" s="9"/>
      <c r="N1575" s="9"/>
      <c r="O1575" s="9">
        <v>11</v>
      </c>
      <c r="P1575" s="9">
        <v>99999999</v>
      </c>
      <c r="Q1575" s="9">
        <v>4</v>
      </c>
    </row>
    <row r="1576" spans="1:17" hidden="1" x14ac:dyDescent="0.25">
      <c r="A1576" s="8" t="str">
        <f t="shared" si="146"/>
        <v>Decontamination Capital EquipmentGetinge Limited</v>
      </c>
      <c r="B1576" s="8" t="str">
        <f>VLOOKUP(J1576,'Contract IDs'!A:D,4,0)</f>
        <v>Decontamination Capital Equipment</v>
      </c>
      <c r="C1576" s="8" t="str">
        <f>VLOOKUP(L1576,'Supplier IDs'!A:C,3,0)</f>
        <v>Getinge Limited</v>
      </c>
      <c r="D1576" s="8" t="str">
        <f t="shared" si="145"/>
        <v>Endoscope Washer Disinfectors</v>
      </c>
      <c r="E1576" s="8">
        <f t="shared" si="147"/>
        <v>0</v>
      </c>
      <c r="F1576" s="8">
        <f t="shared" si="148"/>
        <v>1</v>
      </c>
      <c r="G1576" s="8">
        <f t="shared" si="149"/>
        <v>1</v>
      </c>
      <c r="H1576" s="15">
        <f t="shared" si="150"/>
        <v>0</v>
      </c>
      <c r="I1576" s="15" t="s">
        <v>372</v>
      </c>
      <c r="J1576" s="10">
        <v>100000000733759</v>
      </c>
      <c r="K1576" s="9" t="s">
        <v>410</v>
      </c>
      <c r="L1576" s="10">
        <v>100000000612198</v>
      </c>
      <c r="M1576" s="9" t="s">
        <v>411</v>
      </c>
      <c r="N1576" s="9"/>
      <c r="O1576" s="9">
        <v>1</v>
      </c>
      <c r="P1576" s="9">
        <v>1</v>
      </c>
      <c r="Q1576" s="9">
        <v>0</v>
      </c>
    </row>
    <row r="1577" spans="1:17" hidden="1" x14ac:dyDescent="0.25">
      <c r="A1577" s="8" t="str">
        <f t="shared" si="146"/>
        <v>Decontamination Capital EquipmentGetinge Limited</v>
      </c>
      <c r="B1577" s="8" t="str">
        <f>VLOOKUP(J1577,'Contract IDs'!A:D,4,0)</f>
        <v>Decontamination Capital Equipment</v>
      </c>
      <c r="C1577" s="8" t="str">
        <f>VLOOKUP(L1577,'Supplier IDs'!A:C,3,0)</f>
        <v>Getinge Limited</v>
      </c>
      <c r="D1577" s="8" t="str">
        <f t="shared" si="145"/>
        <v>Endoscope Washer Disinfectors</v>
      </c>
      <c r="E1577" s="8">
        <f t="shared" si="147"/>
        <v>0</v>
      </c>
      <c r="F1577" s="8">
        <f t="shared" si="148"/>
        <v>2</v>
      </c>
      <c r="G1577" s="8">
        <f t="shared" si="149"/>
        <v>2</v>
      </c>
      <c r="H1577" s="15">
        <f t="shared" si="150"/>
        <v>0.05</v>
      </c>
      <c r="I1577" s="15" t="s">
        <v>372</v>
      </c>
      <c r="J1577" s="10">
        <v>100000000733759</v>
      </c>
      <c r="K1577" s="9" t="s">
        <v>410</v>
      </c>
      <c r="L1577" s="10">
        <v>100000000612198</v>
      </c>
      <c r="M1577" s="9" t="s">
        <v>411</v>
      </c>
      <c r="N1577" s="9"/>
      <c r="O1577" s="9">
        <v>2</v>
      </c>
      <c r="P1577" s="9">
        <v>2</v>
      </c>
      <c r="Q1577" s="9">
        <v>5</v>
      </c>
    </row>
    <row r="1578" spans="1:17" hidden="1" x14ac:dyDescent="0.25">
      <c r="A1578" s="8" t="str">
        <f t="shared" si="146"/>
        <v>Decontamination Capital EquipmentGetinge Limited</v>
      </c>
      <c r="B1578" s="8" t="str">
        <f>VLOOKUP(J1578,'Contract IDs'!A:D,4,0)</f>
        <v>Decontamination Capital Equipment</v>
      </c>
      <c r="C1578" s="8" t="str">
        <f>VLOOKUP(L1578,'Supplier IDs'!A:C,3,0)</f>
        <v>Getinge Limited</v>
      </c>
      <c r="D1578" s="8" t="str">
        <f t="shared" si="145"/>
        <v>Endoscope Washer Disinfectors</v>
      </c>
      <c r="E1578" s="8">
        <f t="shared" si="147"/>
        <v>0</v>
      </c>
      <c r="F1578" s="8">
        <f t="shared" si="148"/>
        <v>3</v>
      </c>
      <c r="G1578" s="8">
        <f t="shared" si="149"/>
        <v>3</v>
      </c>
      <c r="H1578" s="15">
        <f t="shared" si="150"/>
        <v>0.1</v>
      </c>
      <c r="I1578" s="15" t="s">
        <v>372</v>
      </c>
      <c r="J1578" s="10">
        <v>100000000733759</v>
      </c>
      <c r="K1578" s="9" t="s">
        <v>410</v>
      </c>
      <c r="L1578" s="10">
        <v>100000000612198</v>
      </c>
      <c r="M1578" s="9" t="s">
        <v>411</v>
      </c>
      <c r="N1578" s="9"/>
      <c r="O1578" s="9">
        <v>3</v>
      </c>
      <c r="P1578" s="9">
        <v>3</v>
      </c>
      <c r="Q1578" s="9">
        <v>10</v>
      </c>
    </row>
    <row r="1579" spans="1:17" hidden="1" x14ac:dyDescent="0.25">
      <c r="A1579" s="8" t="str">
        <f t="shared" si="146"/>
        <v>Decontamination Capital EquipmentGetinge Limited</v>
      </c>
      <c r="B1579" s="8" t="str">
        <f>VLOOKUP(J1579,'Contract IDs'!A:D,4,0)</f>
        <v>Decontamination Capital Equipment</v>
      </c>
      <c r="C1579" s="8" t="str">
        <f>VLOOKUP(L1579,'Supplier IDs'!A:C,3,0)</f>
        <v>Getinge Limited</v>
      </c>
      <c r="D1579" s="8" t="str">
        <f t="shared" si="145"/>
        <v>Endoscope Washer Disinfectors</v>
      </c>
      <c r="E1579" s="8">
        <f t="shared" si="147"/>
        <v>0</v>
      </c>
      <c r="F1579" s="8">
        <f t="shared" si="148"/>
        <v>4</v>
      </c>
      <c r="G1579" s="8">
        <f t="shared" si="149"/>
        <v>9999999</v>
      </c>
      <c r="H1579" s="15">
        <f t="shared" si="150"/>
        <v>0.15</v>
      </c>
      <c r="I1579" s="15" t="s">
        <v>372</v>
      </c>
      <c r="J1579" s="10">
        <v>100000000733759</v>
      </c>
      <c r="K1579" s="9" t="s">
        <v>410</v>
      </c>
      <c r="L1579" s="10">
        <v>100000000612198</v>
      </c>
      <c r="M1579" s="9" t="s">
        <v>411</v>
      </c>
      <c r="N1579" s="9"/>
      <c r="O1579" s="9">
        <v>4</v>
      </c>
      <c r="P1579" s="9">
        <v>9999999</v>
      </c>
      <c r="Q1579" s="9">
        <v>15</v>
      </c>
    </row>
    <row r="1580" spans="1:17" hidden="1" x14ac:dyDescent="0.25">
      <c r="A1580" s="8" t="str">
        <f t="shared" si="146"/>
        <v>Decontamination Capital EquipmentGetinge Limited</v>
      </c>
      <c r="B1580" s="8" t="str">
        <f>VLOOKUP(J1580,'Contract IDs'!A:D,4,0)</f>
        <v>Decontamination Capital Equipment</v>
      </c>
      <c r="C1580" s="8" t="str">
        <f>VLOOKUP(L1580,'Supplier IDs'!A:C,3,0)</f>
        <v>Getinge Limited</v>
      </c>
      <c r="D1580" s="8" t="str">
        <f t="shared" si="145"/>
        <v>Drying Cabinets</v>
      </c>
      <c r="E1580" s="8">
        <f t="shared" si="147"/>
        <v>0</v>
      </c>
      <c r="F1580" s="8">
        <f t="shared" si="148"/>
        <v>1</v>
      </c>
      <c r="G1580" s="8">
        <f t="shared" si="149"/>
        <v>1</v>
      </c>
      <c r="H1580" s="15">
        <f t="shared" si="150"/>
        <v>0</v>
      </c>
      <c r="I1580" s="15" t="s">
        <v>372</v>
      </c>
      <c r="J1580" s="10">
        <v>100000000733759</v>
      </c>
      <c r="K1580" s="9" t="s">
        <v>410</v>
      </c>
      <c r="L1580" s="10">
        <v>100000000612198</v>
      </c>
      <c r="M1580" s="9" t="s">
        <v>416</v>
      </c>
      <c r="N1580" s="9"/>
      <c r="O1580" s="9">
        <v>1</v>
      </c>
      <c r="P1580" s="9">
        <v>1</v>
      </c>
      <c r="Q1580" s="9">
        <v>0</v>
      </c>
    </row>
    <row r="1581" spans="1:17" hidden="1" x14ac:dyDescent="0.25">
      <c r="A1581" s="8" t="str">
        <f t="shared" si="146"/>
        <v>Decontamination Capital EquipmentGetinge Limited</v>
      </c>
      <c r="B1581" s="8" t="str">
        <f>VLOOKUP(J1581,'Contract IDs'!A:D,4,0)</f>
        <v>Decontamination Capital Equipment</v>
      </c>
      <c r="C1581" s="8" t="str">
        <f>VLOOKUP(L1581,'Supplier IDs'!A:C,3,0)</f>
        <v>Getinge Limited</v>
      </c>
      <c r="D1581" s="8" t="str">
        <f t="shared" si="145"/>
        <v>Drying Cabinets</v>
      </c>
      <c r="E1581" s="8">
        <f t="shared" si="147"/>
        <v>0</v>
      </c>
      <c r="F1581" s="8">
        <f t="shared" si="148"/>
        <v>2</v>
      </c>
      <c r="G1581" s="8">
        <f t="shared" si="149"/>
        <v>2</v>
      </c>
      <c r="H1581" s="15">
        <f t="shared" si="150"/>
        <v>0.05</v>
      </c>
      <c r="I1581" s="15" t="s">
        <v>372</v>
      </c>
      <c r="J1581" s="10">
        <v>100000000733759</v>
      </c>
      <c r="K1581" s="9" t="s">
        <v>410</v>
      </c>
      <c r="L1581" s="10">
        <v>100000000612198</v>
      </c>
      <c r="M1581" s="9" t="s">
        <v>416</v>
      </c>
      <c r="N1581" s="9"/>
      <c r="O1581" s="9">
        <v>2</v>
      </c>
      <c r="P1581" s="9">
        <v>2</v>
      </c>
      <c r="Q1581" s="9">
        <v>5</v>
      </c>
    </row>
    <row r="1582" spans="1:17" hidden="1" x14ac:dyDescent="0.25">
      <c r="A1582" s="8" t="str">
        <f t="shared" si="146"/>
        <v>Decontamination Capital EquipmentGetinge Limited</v>
      </c>
      <c r="B1582" s="8" t="str">
        <f>VLOOKUP(J1582,'Contract IDs'!A:D,4,0)</f>
        <v>Decontamination Capital Equipment</v>
      </c>
      <c r="C1582" s="8" t="str">
        <f>VLOOKUP(L1582,'Supplier IDs'!A:C,3,0)</f>
        <v>Getinge Limited</v>
      </c>
      <c r="D1582" s="8" t="str">
        <f t="shared" si="145"/>
        <v>Drying Cabinets</v>
      </c>
      <c r="E1582" s="8">
        <f t="shared" si="147"/>
        <v>0</v>
      </c>
      <c r="F1582" s="8">
        <f t="shared" si="148"/>
        <v>3</v>
      </c>
      <c r="G1582" s="8">
        <f t="shared" si="149"/>
        <v>3</v>
      </c>
      <c r="H1582" s="15">
        <f t="shared" si="150"/>
        <v>0.1</v>
      </c>
      <c r="I1582" s="15" t="s">
        <v>372</v>
      </c>
      <c r="J1582" s="10">
        <v>100000000733759</v>
      </c>
      <c r="K1582" s="9" t="s">
        <v>410</v>
      </c>
      <c r="L1582" s="10">
        <v>100000000612198</v>
      </c>
      <c r="M1582" s="9" t="s">
        <v>416</v>
      </c>
      <c r="N1582" s="9"/>
      <c r="O1582" s="9">
        <v>3</v>
      </c>
      <c r="P1582" s="9">
        <v>3</v>
      </c>
      <c r="Q1582" s="9">
        <v>10</v>
      </c>
    </row>
    <row r="1583" spans="1:17" hidden="1" x14ac:dyDescent="0.25">
      <c r="A1583" s="8" t="str">
        <f t="shared" si="146"/>
        <v>Decontamination Capital EquipmentGetinge Limited</v>
      </c>
      <c r="B1583" s="8" t="str">
        <f>VLOOKUP(J1583,'Contract IDs'!A:D,4,0)</f>
        <v>Decontamination Capital Equipment</v>
      </c>
      <c r="C1583" s="8" t="str">
        <f>VLOOKUP(L1583,'Supplier IDs'!A:C,3,0)</f>
        <v>Getinge Limited</v>
      </c>
      <c r="D1583" s="8" t="str">
        <f t="shared" si="145"/>
        <v>Drying Cabinets</v>
      </c>
      <c r="E1583" s="8">
        <f t="shared" si="147"/>
        <v>0</v>
      </c>
      <c r="F1583" s="8">
        <f t="shared" si="148"/>
        <v>4</v>
      </c>
      <c r="G1583" s="8">
        <f t="shared" si="149"/>
        <v>9999999</v>
      </c>
      <c r="H1583" s="15">
        <f t="shared" si="150"/>
        <v>0.15</v>
      </c>
      <c r="I1583" s="15" t="s">
        <v>372</v>
      </c>
      <c r="J1583" s="10">
        <v>100000000733759</v>
      </c>
      <c r="K1583" s="9" t="s">
        <v>410</v>
      </c>
      <c r="L1583" s="10">
        <v>100000000612198</v>
      </c>
      <c r="M1583" s="9" t="s">
        <v>416</v>
      </c>
      <c r="N1583" s="9"/>
      <c r="O1583" s="9">
        <v>4</v>
      </c>
      <c r="P1583" s="9">
        <v>9999999</v>
      </c>
      <c r="Q1583" s="9">
        <v>15</v>
      </c>
    </row>
    <row r="1584" spans="1:17" hidden="1" x14ac:dyDescent="0.25">
      <c r="A1584" s="8" t="str">
        <f t="shared" si="146"/>
        <v>Decontamination Capital EquipmentIM Med Ltd</v>
      </c>
      <c r="B1584" s="8" t="str">
        <f>VLOOKUP(J1584,'Contract IDs'!A:D,4,0)</f>
        <v>Decontamination Capital Equipment</v>
      </c>
      <c r="C1584" s="8" t="str">
        <f>VLOOKUP(L1584,'Supplier IDs'!A:C,3,0)</f>
        <v>IM Med Ltd</v>
      </c>
      <c r="D1584" s="8" t="str">
        <f t="shared" si="145"/>
        <v>Endoscope Washer Disinfectors</v>
      </c>
      <c r="E1584" s="8">
        <f t="shared" si="147"/>
        <v>0</v>
      </c>
      <c r="F1584" s="8">
        <f t="shared" si="148"/>
        <v>1</v>
      </c>
      <c r="G1584" s="8">
        <f t="shared" si="149"/>
        <v>1</v>
      </c>
      <c r="H1584" s="15">
        <f t="shared" si="150"/>
        <v>0</v>
      </c>
      <c r="I1584" s="15" t="s">
        <v>372</v>
      </c>
      <c r="J1584" s="10">
        <v>100000000733759</v>
      </c>
      <c r="K1584" s="9" t="s">
        <v>410</v>
      </c>
      <c r="L1584" s="10">
        <v>100000000611846</v>
      </c>
      <c r="M1584" s="9" t="s">
        <v>411</v>
      </c>
      <c r="N1584" s="9"/>
      <c r="O1584" s="9">
        <v>1</v>
      </c>
      <c r="P1584" s="9">
        <v>1</v>
      </c>
      <c r="Q1584" s="9">
        <v>0</v>
      </c>
    </row>
    <row r="1585" spans="1:17" hidden="1" x14ac:dyDescent="0.25">
      <c r="A1585" s="8" t="str">
        <f t="shared" si="146"/>
        <v>Decontamination Capital EquipmentIM Med Ltd</v>
      </c>
      <c r="B1585" s="8" t="str">
        <f>VLOOKUP(J1585,'Contract IDs'!A:D,4,0)</f>
        <v>Decontamination Capital Equipment</v>
      </c>
      <c r="C1585" s="8" t="str">
        <f>VLOOKUP(L1585,'Supplier IDs'!A:C,3,0)</f>
        <v>IM Med Ltd</v>
      </c>
      <c r="D1585" s="8" t="str">
        <f t="shared" si="145"/>
        <v>Endoscope Washer Disinfectors</v>
      </c>
      <c r="E1585" s="8">
        <f t="shared" si="147"/>
        <v>0</v>
      </c>
      <c r="F1585" s="8">
        <f t="shared" si="148"/>
        <v>2</v>
      </c>
      <c r="G1585" s="8">
        <f t="shared" si="149"/>
        <v>2</v>
      </c>
      <c r="H1585" s="15">
        <f t="shared" si="150"/>
        <v>0</v>
      </c>
      <c r="I1585" s="15" t="s">
        <v>372</v>
      </c>
      <c r="J1585" s="10">
        <v>100000000733759</v>
      </c>
      <c r="K1585" s="9" t="s">
        <v>410</v>
      </c>
      <c r="L1585" s="10">
        <v>100000000611846</v>
      </c>
      <c r="M1585" s="9" t="s">
        <v>411</v>
      </c>
      <c r="N1585" s="9"/>
      <c r="O1585" s="9">
        <v>2</v>
      </c>
      <c r="P1585" s="9">
        <v>2</v>
      </c>
      <c r="Q1585" s="9">
        <v>0</v>
      </c>
    </row>
    <row r="1586" spans="1:17" hidden="1" x14ac:dyDescent="0.25">
      <c r="A1586" s="8" t="str">
        <f t="shared" si="146"/>
        <v>Decontamination Capital EquipmentIM Med Ltd</v>
      </c>
      <c r="B1586" s="8" t="str">
        <f>VLOOKUP(J1586,'Contract IDs'!A:D,4,0)</f>
        <v>Decontamination Capital Equipment</v>
      </c>
      <c r="C1586" s="8" t="str">
        <f>VLOOKUP(L1586,'Supplier IDs'!A:C,3,0)</f>
        <v>IM Med Ltd</v>
      </c>
      <c r="D1586" s="8" t="str">
        <f t="shared" si="145"/>
        <v>Endoscope Washer Disinfectors</v>
      </c>
      <c r="E1586" s="8">
        <f t="shared" si="147"/>
        <v>0</v>
      </c>
      <c r="F1586" s="8">
        <f t="shared" si="148"/>
        <v>3</v>
      </c>
      <c r="G1586" s="8">
        <f t="shared" si="149"/>
        <v>3</v>
      </c>
      <c r="H1586" s="15">
        <f t="shared" si="150"/>
        <v>0.01</v>
      </c>
      <c r="I1586" s="15" t="s">
        <v>372</v>
      </c>
      <c r="J1586" s="10">
        <v>100000000733759</v>
      </c>
      <c r="K1586" s="9" t="s">
        <v>410</v>
      </c>
      <c r="L1586" s="10">
        <v>100000000611846</v>
      </c>
      <c r="M1586" s="9" t="s">
        <v>411</v>
      </c>
      <c r="N1586" s="9"/>
      <c r="O1586" s="9">
        <v>3</v>
      </c>
      <c r="P1586" s="9">
        <v>3</v>
      </c>
      <c r="Q1586" s="9">
        <v>1</v>
      </c>
    </row>
    <row r="1587" spans="1:17" hidden="1" x14ac:dyDescent="0.25">
      <c r="A1587" s="8" t="str">
        <f t="shared" si="146"/>
        <v>Decontamination Capital EquipmentIM Med Ltd</v>
      </c>
      <c r="B1587" s="8" t="str">
        <f>VLOOKUP(J1587,'Contract IDs'!A:D,4,0)</f>
        <v>Decontamination Capital Equipment</v>
      </c>
      <c r="C1587" s="8" t="str">
        <f>VLOOKUP(L1587,'Supplier IDs'!A:C,3,0)</f>
        <v>IM Med Ltd</v>
      </c>
      <c r="D1587" s="8" t="str">
        <f t="shared" si="145"/>
        <v>Endoscope Washer Disinfectors</v>
      </c>
      <c r="E1587" s="8">
        <f t="shared" si="147"/>
        <v>0</v>
      </c>
      <c r="F1587" s="8">
        <f t="shared" si="148"/>
        <v>4</v>
      </c>
      <c r="G1587" s="8">
        <f t="shared" si="149"/>
        <v>4</v>
      </c>
      <c r="H1587" s="15">
        <f t="shared" si="150"/>
        <v>1.4999999999999999E-2</v>
      </c>
      <c r="I1587" s="15" t="s">
        <v>372</v>
      </c>
      <c r="J1587" s="10">
        <v>100000000733759</v>
      </c>
      <c r="K1587" s="9" t="s">
        <v>410</v>
      </c>
      <c r="L1587" s="10">
        <v>100000000611846</v>
      </c>
      <c r="M1587" s="9" t="s">
        <v>411</v>
      </c>
      <c r="N1587" s="9"/>
      <c r="O1587" s="9">
        <v>4</v>
      </c>
      <c r="P1587" s="9">
        <v>4</v>
      </c>
      <c r="Q1587" s="9">
        <v>1.5</v>
      </c>
    </row>
    <row r="1588" spans="1:17" hidden="1" x14ac:dyDescent="0.25">
      <c r="A1588" s="8" t="str">
        <f t="shared" si="146"/>
        <v>Decontamination Capital EquipmentIM Med Ltd</v>
      </c>
      <c r="B1588" s="8" t="str">
        <f>VLOOKUP(J1588,'Contract IDs'!A:D,4,0)</f>
        <v>Decontamination Capital Equipment</v>
      </c>
      <c r="C1588" s="8" t="str">
        <f>VLOOKUP(L1588,'Supplier IDs'!A:C,3,0)</f>
        <v>IM Med Ltd</v>
      </c>
      <c r="D1588" s="8" t="str">
        <f t="shared" si="145"/>
        <v>Endoscope Washer Disinfectors</v>
      </c>
      <c r="E1588" s="8">
        <f t="shared" si="147"/>
        <v>0</v>
      </c>
      <c r="F1588" s="8">
        <f t="shared" si="148"/>
        <v>5</v>
      </c>
      <c r="G1588" s="8">
        <f t="shared" si="149"/>
        <v>5</v>
      </c>
      <c r="H1588" s="15">
        <f t="shared" si="150"/>
        <v>2.5000000000000001E-2</v>
      </c>
      <c r="I1588" s="15" t="s">
        <v>372</v>
      </c>
      <c r="J1588" s="10">
        <v>100000000733759</v>
      </c>
      <c r="K1588" s="9" t="s">
        <v>410</v>
      </c>
      <c r="L1588" s="10">
        <v>100000000611846</v>
      </c>
      <c r="M1588" s="9" t="s">
        <v>411</v>
      </c>
      <c r="N1588" s="9"/>
      <c r="O1588" s="9">
        <v>5</v>
      </c>
      <c r="P1588" s="9">
        <v>5</v>
      </c>
      <c r="Q1588" s="9">
        <v>2.5</v>
      </c>
    </row>
    <row r="1589" spans="1:17" hidden="1" x14ac:dyDescent="0.25">
      <c r="A1589" s="8" t="str">
        <f t="shared" si="146"/>
        <v>Decontamination Capital EquipmentIM Med Ltd</v>
      </c>
      <c r="B1589" s="8" t="str">
        <f>VLOOKUP(J1589,'Contract IDs'!A:D,4,0)</f>
        <v>Decontamination Capital Equipment</v>
      </c>
      <c r="C1589" s="8" t="str">
        <f>VLOOKUP(L1589,'Supplier IDs'!A:C,3,0)</f>
        <v>IM Med Ltd</v>
      </c>
      <c r="D1589" s="8" t="str">
        <f t="shared" si="145"/>
        <v>Endoscope Washer Disinfectors</v>
      </c>
      <c r="E1589" s="8">
        <f t="shared" si="147"/>
        <v>0</v>
      </c>
      <c r="F1589" s="8">
        <f t="shared" si="148"/>
        <v>6</v>
      </c>
      <c r="G1589" s="8">
        <f t="shared" si="149"/>
        <v>7</v>
      </c>
      <c r="H1589" s="15">
        <f t="shared" si="150"/>
        <v>0.03</v>
      </c>
      <c r="I1589" s="15" t="s">
        <v>372</v>
      </c>
      <c r="J1589" s="10">
        <v>100000000733759</v>
      </c>
      <c r="K1589" s="9" t="s">
        <v>410</v>
      </c>
      <c r="L1589" s="10">
        <v>100000000611846</v>
      </c>
      <c r="M1589" s="9" t="s">
        <v>411</v>
      </c>
      <c r="N1589" s="9"/>
      <c r="O1589" s="9">
        <v>6</v>
      </c>
      <c r="P1589" s="9">
        <v>7</v>
      </c>
      <c r="Q1589" s="9">
        <v>3</v>
      </c>
    </row>
    <row r="1590" spans="1:17" hidden="1" x14ac:dyDescent="0.25">
      <c r="A1590" s="8" t="str">
        <f t="shared" si="146"/>
        <v>Decontamination Capital EquipmentIM Med Ltd</v>
      </c>
      <c r="B1590" s="8" t="str">
        <f>VLOOKUP(J1590,'Contract IDs'!A:D,4,0)</f>
        <v>Decontamination Capital Equipment</v>
      </c>
      <c r="C1590" s="8" t="str">
        <f>VLOOKUP(L1590,'Supplier IDs'!A:C,3,0)</f>
        <v>IM Med Ltd</v>
      </c>
      <c r="D1590" s="8" t="str">
        <f t="shared" si="145"/>
        <v>Endoscope Washer Disinfectors</v>
      </c>
      <c r="E1590" s="8">
        <f t="shared" si="147"/>
        <v>0</v>
      </c>
      <c r="F1590" s="8">
        <f t="shared" si="148"/>
        <v>8</v>
      </c>
      <c r="G1590" s="8">
        <f t="shared" si="149"/>
        <v>10</v>
      </c>
      <c r="H1590" s="15">
        <f t="shared" si="150"/>
        <v>0.04</v>
      </c>
      <c r="I1590" s="15" t="s">
        <v>372</v>
      </c>
      <c r="J1590" s="10">
        <v>100000000733759</v>
      </c>
      <c r="K1590" s="9" t="s">
        <v>410</v>
      </c>
      <c r="L1590" s="10">
        <v>100000000611846</v>
      </c>
      <c r="M1590" s="9" t="s">
        <v>411</v>
      </c>
      <c r="N1590" s="9"/>
      <c r="O1590" s="9">
        <v>8</v>
      </c>
      <c r="P1590" s="9">
        <v>10</v>
      </c>
      <c r="Q1590" s="9">
        <v>4</v>
      </c>
    </row>
    <row r="1591" spans="1:17" hidden="1" x14ac:dyDescent="0.25">
      <c r="A1591" s="8" t="str">
        <f t="shared" si="146"/>
        <v>Decontamination Capital EquipmentIM Med Ltd</v>
      </c>
      <c r="B1591" s="8" t="str">
        <f>VLOOKUP(J1591,'Contract IDs'!A:D,4,0)</f>
        <v>Decontamination Capital Equipment</v>
      </c>
      <c r="C1591" s="8" t="str">
        <f>VLOOKUP(L1591,'Supplier IDs'!A:C,3,0)</f>
        <v>IM Med Ltd</v>
      </c>
      <c r="D1591" s="8" t="str">
        <f t="shared" si="145"/>
        <v>Endoscope Washer Disinfectors</v>
      </c>
      <c r="E1591" s="8">
        <f t="shared" si="147"/>
        <v>0</v>
      </c>
      <c r="F1591" s="8">
        <f t="shared" si="148"/>
        <v>11</v>
      </c>
      <c r="G1591" s="8">
        <f t="shared" si="149"/>
        <v>99999999</v>
      </c>
      <c r="H1591" s="15">
        <f t="shared" si="150"/>
        <v>0.05</v>
      </c>
      <c r="I1591" s="15" t="s">
        <v>372</v>
      </c>
      <c r="J1591" s="10">
        <v>100000000733759</v>
      </c>
      <c r="K1591" s="9" t="s">
        <v>410</v>
      </c>
      <c r="L1591" s="10">
        <v>100000000611846</v>
      </c>
      <c r="M1591" s="9" t="s">
        <v>411</v>
      </c>
      <c r="N1591" s="9"/>
      <c r="O1591" s="9">
        <v>11</v>
      </c>
      <c r="P1591" s="9">
        <v>99999999</v>
      </c>
      <c r="Q1591" s="9">
        <v>5</v>
      </c>
    </row>
    <row r="1592" spans="1:17" hidden="1" x14ac:dyDescent="0.25">
      <c r="A1592" s="8" t="str">
        <f t="shared" si="146"/>
        <v>Decontamination Capital EquipmentIM Med Ltd</v>
      </c>
      <c r="B1592" s="8" t="str">
        <f>VLOOKUP(J1592,'Contract IDs'!A:D,4,0)</f>
        <v>Decontamination Capital Equipment</v>
      </c>
      <c r="C1592" s="8" t="str">
        <f>VLOOKUP(L1592,'Supplier IDs'!A:C,3,0)</f>
        <v>IM Med Ltd</v>
      </c>
      <c r="D1592" s="8" t="str">
        <f t="shared" si="145"/>
        <v>Drying Cabinets</v>
      </c>
      <c r="E1592" s="8">
        <f t="shared" si="147"/>
        <v>0</v>
      </c>
      <c r="F1592" s="8">
        <f t="shared" si="148"/>
        <v>1</v>
      </c>
      <c r="G1592" s="8">
        <f t="shared" si="149"/>
        <v>1</v>
      </c>
      <c r="H1592" s="15">
        <f t="shared" si="150"/>
        <v>0</v>
      </c>
      <c r="I1592" s="15" t="s">
        <v>372</v>
      </c>
      <c r="J1592" s="10">
        <v>100000000733759</v>
      </c>
      <c r="K1592" s="9" t="s">
        <v>410</v>
      </c>
      <c r="L1592" s="10">
        <v>100000000611846</v>
      </c>
      <c r="M1592" s="9" t="s">
        <v>416</v>
      </c>
      <c r="N1592" s="9"/>
      <c r="O1592" s="9">
        <v>1</v>
      </c>
      <c r="P1592" s="9">
        <v>1</v>
      </c>
      <c r="Q1592" s="9">
        <v>0</v>
      </c>
    </row>
    <row r="1593" spans="1:17" hidden="1" x14ac:dyDescent="0.25">
      <c r="A1593" s="8" t="str">
        <f t="shared" si="146"/>
        <v>Decontamination Capital EquipmentIM Med Ltd</v>
      </c>
      <c r="B1593" s="8" t="str">
        <f>VLOOKUP(J1593,'Contract IDs'!A:D,4,0)</f>
        <v>Decontamination Capital Equipment</v>
      </c>
      <c r="C1593" s="8" t="str">
        <f>VLOOKUP(L1593,'Supplier IDs'!A:C,3,0)</f>
        <v>IM Med Ltd</v>
      </c>
      <c r="D1593" s="8" t="str">
        <f t="shared" si="145"/>
        <v>Drying Cabinets</v>
      </c>
      <c r="E1593" s="8">
        <f t="shared" si="147"/>
        <v>0</v>
      </c>
      <c r="F1593" s="8">
        <f t="shared" si="148"/>
        <v>2</v>
      </c>
      <c r="G1593" s="8">
        <f t="shared" si="149"/>
        <v>2</v>
      </c>
      <c r="H1593" s="15">
        <f t="shared" si="150"/>
        <v>0</v>
      </c>
      <c r="I1593" s="15" t="s">
        <v>372</v>
      </c>
      <c r="J1593" s="10">
        <v>100000000733759</v>
      </c>
      <c r="K1593" s="9" t="s">
        <v>410</v>
      </c>
      <c r="L1593" s="10">
        <v>100000000611846</v>
      </c>
      <c r="M1593" s="9" t="s">
        <v>416</v>
      </c>
      <c r="N1593" s="9"/>
      <c r="O1593" s="9">
        <v>2</v>
      </c>
      <c r="P1593" s="9">
        <v>2</v>
      </c>
      <c r="Q1593" s="9">
        <v>0</v>
      </c>
    </row>
    <row r="1594" spans="1:17" hidden="1" x14ac:dyDescent="0.25">
      <c r="A1594" s="8" t="str">
        <f t="shared" si="146"/>
        <v>Decontamination Capital EquipmentIM Med Ltd</v>
      </c>
      <c r="B1594" s="8" t="str">
        <f>VLOOKUP(J1594,'Contract IDs'!A:D,4,0)</f>
        <v>Decontamination Capital Equipment</v>
      </c>
      <c r="C1594" s="8" t="str">
        <f>VLOOKUP(L1594,'Supplier IDs'!A:C,3,0)</f>
        <v>IM Med Ltd</v>
      </c>
      <c r="D1594" s="8" t="str">
        <f t="shared" si="145"/>
        <v>Drying Cabinets</v>
      </c>
      <c r="E1594" s="8">
        <f t="shared" si="147"/>
        <v>0</v>
      </c>
      <c r="F1594" s="8">
        <f t="shared" si="148"/>
        <v>3</v>
      </c>
      <c r="G1594" s="8">
        <f t="shared" si="149"/>
        <v>3</v>
      </c>
      <c r="H1594" s="15">
        <f t="shared" si="150"/>
        <v>0.01</v>
      </c>
      <c r="I1594" s="15" t="s">
        <v>372</v>
      </c>
      <c r="J1594" s="10">
        <v>100000000733759</v>
      </c>
      <c r="K1594" s="9" t="s">
        <v>410</v>
      </c>
      <c r="L1594" s="10">
        <v>100000000611846</v>
      </c>
      <c r="M1594" s="9" t="s">
        <v>416</v>
      </c>
      <c r="N1594" s="9"/>
      <c r="O1594" s="9">
        <v>3</v>
      </c>
      <c r="P1594" s="9">
        <v>3</v>
      </c>
      <c r="Q1594" s="9">
        <v>1</v>
      </c>
    </row>
    <row r="1595" spans="1:17" hidden="1" x14ac:dyDescent="0.25">
      <c r="A1595" s="8" t="str">
        <f t="shared" si="146"/>
        <v>Decontamination Capital EquipmentIM Med Ltd</v>
      </c>
      <c r="B1595" s="8" t="str">
        <f>VLOOKUP(J1595,'Contract IDs'!A:D,4,0)</f>
        <v>Decontamination Capital Equipment</v>
      </c>
      <c r="C1595" s="8" t="str">
        <f>VLOOKUP(L1595,'Supplier IDs'!A:C,3,0)</f>
        <v>IM Med Ltd</v>
      </c>
      <c r="D1595" s="8" t="str">
        <f t="shared" si="145"/>
        <v>Drying Cabinets</v>
      </c>
      <c r="E1595" s="8">
        <f t="shared" si="147"/>
        <v>0</v>
      </c>
      <c r="F1595" s="8">
        <f t="shared" si="148"/>
        <v>4</v>
      </c>
      <c r="G1595" s="8">
        <f t="shared" si="149"/>
        <v>4</v>
      </c>
      <c r="H1595" s="15">
        <f t="shared" si="150"/>
        <v>0.01</v>
      </c>
      <c r="I1595" s="15" t="s">
        <v>372</v>
      </c>
      <c r="J1595" s="10">
        <v>100000000733759</v>
      </c>
      <c r="K1595" s="9" t="s">
        <v>410</v>
      </c>
      <c r="L1595" s="10">
        <v>100000000611846</v>
      </c>
      <c r="M1595" s="9" t="s">
        <v>416</v>
      </c>
      <c r="N1595" s="9"/>
      <c r="O1595" s="9">
        <v>4</v>
      </c>
      <c r="P1595" s="9">
        <v>4</v>
      </c>
      <c r="Q1595" s="9">
        <v>1</v>
      </c>
    </row>
    <row r="1596" spans="1:17" hidden="1" x14ac:dyDescent="0.25">
      <c r="A1596" s="8" t="str">
        <f t="shared" si="146"/>
        <v>Decontamination Capital EquipmentIM Med Ltd</v>
      </c>
      <c r="B1596" s="8" t="str">
        <f>VLOOKUP(J1596,'Contract IDs'!A:D,4,0)</f>
        <v>Decontamination Capital Equipment</v>
      </c>
      <c r="C1596" s="8" t="str">
        <f>VLOOKUP(L1596,'Supplier IDs'!A:C,3,0)</f>
        <v>IM Med Ltd</v>
      </c>
      <c r="D1596" s="8" t="str">
        <f t="shared" si="145"/>
        <v>Drying Cabinets</v>
      </c>
      <c r="E1596" s="8">
        <f t="shared" si="147"/>
        <v>0</v>
      </c>
      <c r="F1596" s="8">
        <f t="shared" si="148"/>
        <v>5</v>
      </c>
      <c r="G1596" s="8">
        <f t="shared" si="149"/>
        <v>5</v>
      </c>
      <c r="H1596" s="15">
        <f t="shared" si="150"/>
        <v>1.4999999999999999E-2</v>
      </c>
      <c r="I1596" s="15" t="s">
        <v>372</v>
      </c>
      <c r="J1596" s="10">
        <v>100000000733759</v>
      </c>
      <c r="K1596" s="9" t="s">
        <v>410</v>
      </c>
      <c r="L1596" s="10">
        <v>100000000611846</v>
      </c>
      <c r="M1596" s="9" t="s">
        <v>416</v>
      </c>
      <c r="N1596" s="9"/>
      <c r="O1596" s="9">
        <v>5</v>
      </c>
      <c r="P1596" s="9">
        <v>5</v>
      </c>
      <c r="Q1596" s="9">
        <v>1.5</v>
      </c>
    </row>
    <row r="1597" spans="1:17" hidden="1" x14ac:dyDescent="0.25">
      <c r="A1597" s="8" t="str">
        <f t="shared" si="146"/>
        <v>Decontamination Capital EquipmentIM Med Ltd</v>
      </c>
      <c r="B1597" s="8" t="str">
        <f>VLOOKUP(J1597,'Contract IDs'!A:D,4,0)</f>
        <v>Decontamination Capital Equipment</v>
      </c>
      <c r="C1597" s="8" t="str">
        <f>VLOOKUP(L1597,'Supplier IDs'!A:C,3,0)</f>
        <v>IM Med Ltd</v>
      </c>
      <c r="D1597" s="8" t="str">
        <f t="shared" si="145"/>
        <v>Drying Cabinets</v>
      </c>
      <c r="E1597" s="8">
        <f t="shared" si="147"/>
        <v>0</v>
      </c>
      <c r="F1597" s="8">
        <f t="shared" si="148"/>
        <v>6</v>
      </c>
      <c r="G1597" s="8">
        <f t="shared" si="149"/>
        <v>7</v>
      </c>
      <c r="H1597" s="15">
        <f t="shared" si="150"/>
        <v>0.02</v>
      </c>
      <c r="I1597" s="15" t="s">
        <v>372</v>
      </c>
      <c r="J1597" s="10">
        <v>100000000733759</v>
      </c>
      <c r="K1597" s="9" t="s">
        <v>410</v>
      </c>
      <c r="L1597" s="10">
        <v>100000000611846</v>
      </c>
      <c r="M1597" s="9" t="s">
        <v>416</v>
      </c>
      <c r="N1597" s="9"/>
      <c r="O1597" s="9">
        <v>6</v>
      </c>
      <c r="P1597" s="9">
        <v>7</v>
      </c>
      <c r="Q1597" s="9">
        <v>2</v>
      </c>
    </row>
    <row r="1598" spans="1:17" hidden="1" x14ac:dyDescent="0.25">
      <c r="A1598" s="8" t="str">
        <f t="shared" si="146"/>
        <v>Decontamination Capital EquipmentIM Med Ltd</v>
      </c>
      <c r="B1598" s="8" t="str">
        <f>VLOOKUP(J1598,'Contract IDs'!A:D,4,0)</f>
        <v>Decontamination Capital Equipment</v>
      </c>
      <c r="C1598" s="8" t="str">
        <f>VLOOKUP(L1598,'Supplier IDs'!A:C,3,0)</f>
        <v>IM Med Ltd</v>
      </c>
      <c r="D1598" s="8" t="str">
        <f t="shared" si="145"/>
        <v>Drying Cabinets</v>
      </c>
      <c r="E1598" s="8">
        <f t="shared" si="147"/>
        <v>0</v>
      </c>
      <c r="F1598" s="8">
        <f t="shared" si="148"/>
        <v>8</v>
      </c>
      <c r="G1598" s="8">
        <f t="shared" si="149"/>
        <v>10</v>
      </c>
      <c r="H1598" s="15">
        <f t="shared" si="150"/>
        <v>0.03</v>
      </c>
      <c r="I1598" s="15" t="s">
        <v>372</v>
      </c>
      <c r="J1598" s="10">
        <v>100000000733759</v>
      </c>
      <c r="K1598" s="9" t="s">
        <v>410</v>
      </c>
      <c r="L1598" s="10">
        <v>100000000611846</v>
      </c>
      <c r="M1598" s="9" t="s">
        <v>416</v>
      </c>
      <c r="N1598" s="9"/>
      <c r="O1598" s="9">
        <v>8</v>
      </c>
      <c r="P1598" s="9">
        <v>10</v>
      </c>
      <c r="Q1598" s="9">
        <v>3</v>
      </c>
    </row>
    <row r="1599" spans="1:17" hidden="1" x14ac:dyDescent="0.25">
      <c r="A1599" s="8" t="str">
        <f t="shared" si="146"/>
        <v>Decontamination Capital EquipmentIM Med Ltd</v>
      </c>
      <c r="B1599" s="8" t="str">
        <f>VLOOKUP(J1599,'Contract IDs'!A:D,4,0)</f>
        <v>Decontamination Capital Equipment</v>
      </c>
      <c r="C1599" s="8" t="str">
        <f>VLOOKUP(L1599,'Supplier IDs'!A:C,3,0)</f>
        <v>IM Med Ltd</v>
      </c>
      <c r="D1599" s="8" t="str">
        <f t="shared" si="145"/>
        <v>Drying Cabinets</v>
      </c>
      <c r="E1599" s="8">
        <f t="shared" si="147"/>
        <v>0</v>
      </c>
      <c r="F1599" s="8">
        <f t="shared" si="148"/>
        <v>11</v>
      </c>
      <c r="G1599" s="8">
        <f t="shared" si="149"/>
        <v>99999999</v>
      </c>
      <c r="H1599" s="15">
        <f t="shared" si="150"/>
        <v>0.03</v>
      </c>
      <c r="I1599" s="15" t="s">
        <v>372</v>
      </c>
      <c r="J1599" s="10">
        <v>100000000733759</v>
      </c>
      <c r="K1599" s="9" t="s">
        <v>410</v>
      </c>
      <c r="L1599" s="10">
        <v>100000000611846</v>
      </c>
      <c r="M1599" s="9" t="s">
        <v>416</v>
      </c>
      <c r="N1599" s="9"/>
      <c r="O1599" s="9">
        <v>11</v>
      </c>
      <c r="P1599" s="9">
        <v>99999999</v>
      </c>
      <c r="Q1599" s="9">
        <v>3</v>
      </c>
    </row>
    <row r="1600" spans="1:17" hidden="1" x14ac:dyDescent="0.25">
      <c r="A1600" s="8" t="str">
        <f t="shared" si="146"/>
        <v>Decontamination Capital EquipmentIM Med Ltd</v>
      </c>
      <c r="B1600" s="8" t="str">
        <f>VLOOKUP(J1600,'Contract IDs'!A:D,4,0)</f>
        <v>Decontamination Capital Equipment</v>
      </c>
      <c r="C1600" s="8" t="str">
        <f>VLOOKUP(L1600,'Supplier IDs'!A:C,3,0)</f>
        <v>IM Med Ltd</v>
      </c>
      <c r="D1600" s="8" t="str">
        <f t="shared" si="145"/>
        <v>Single Chamber Washer Disinf</v>
      </c>
      <c r="E1600" s="8">
        <f t="shared" si="147"/>
        <v>0</v>
      </c>
      <c r="F1600" s="8">
        <f t="shared" si="148"/>
        <v>1</v>
      </c>
      <c r="G1600" s="8">
        <f t="shared" si="149"/>
        <v>1</v>
      </c>
      <c r="H1600" s="15">
        <f t="shared" si="150"/>
        <v>0</v>
      </c>
      <c r="I1600" s="15" t="s">
        <v>372</v>
      </c>
      <c r="J1600" s="10">
        <v>100000000733759</v>
      </c>
      <c r="K1600" s="9" t="s">
        <v>410</v>
      </c>
      <c r="L1600" s="10">
        <v>100000000611846</v>
      </c>
      <c r="M1600" s="9" t="s">
        <v>412</v>
      </c>
      <c r="N1600" s="9"/>
      <c r="O1600" s="9">
        <v>1</v>
      </c>
      <c r="P1600" s="9">
        <v>1</v>
      </c>
      <c r="Q1600" s="9">
        <v>0</v>
      </c>
    </row>
    <row r="1601" spans="1:17" hidden="1" x14ac:dyDescent="0.25">
      <c r="A1601" s="8" t="str">
        <f t="shared" si="146"/>
        <v>Decontamination Capital EquipmentIM Med Ltd</v>
      </c>
      <c r="B1601" s="8" t="str">
        <f>VLOOKUP(J1601,'Contract IDs'!A:D,4,0)</f>
        <v>Decontamination Capital Equipment</v>
      </c>
      <c r="C1601" s="8" t="str">
        <f>VLOOKUP(L1601,'Supplier IDs'!A:C,3,0)</f>
        <v>IM Med Ltd</v>
      </c>
      <c r="D1601" s="8" t="str">
        <f t="shared" si="145"/>
        <v>Single Chamber Washer Disinf</v>
      </c>
      <c r="E1601" s="8">
        <f t="shared" si="147"/>
        <v>0</v>
      </c>
      <c r="F1601" s="8">
        <f t="shared" si="148"/>
        <v>2</v>
      </c>
      <c r="G1601" s="8">
        <f t="shared" si="149"/>
        <v>2</v>
      </c>
      <c r="H1601" s="15">
        <f t="shared" si="150"/>
        <v>0.01</v>
      </c>
      <c r="I1601" s="15" t="s">
        <v>372</v>
      </c>
      <c r="J1601" s="10">
        <v>100000000733759</v>
      </c>
      <c r="K1601" s="9" t="s">
        <v>410</v>
      </c>
      <c r="L1601" s="10">
        <v>100000000611846</v>
      </c>
      <c r="M1601" s="9" t="s">
        <v>412</v>
      </c>
      <c r="N1601" s="9"/>
      <c r="O1601" s="9">
        <v>2</v>
      </c>
      <c r="P1601" s="9">
        <v>2</v>
      </c>
      <c r="Q1601" s="9">
        <v>1</v>
      </c>
    </row>
    <row r="1602" spans="1:17" hidden="1" x14ac:dyDescent="0.25">
      <c r="A1602" s="8" t="str">
        <f t="shared" si="146"/>
        <v>Decontamination Capital EquipmentIM Med Ltd</v>
      </c>
      <c r="B1602" s="8" t="str">
        <f>VLOOKUP(J1602,'Contract IDs'!A:D,4,0)</f>
        <v>Decontamination Capital Equipment</v>
      </c>
      <c r="C1602" s="8" t="str">
        <f>VLOOKUP(L1602,'Supplier IDs'!A:C,3,0)</f>
        <v>IM Med Ltd</v>
      </c>
      <c r="D1602" s="8" t="str">
        <f t="shared" ref="D1602:D1665" si="151">IF(M1602="","No Sub Cat",M1602)</f>
        <v>Single Chamber Washer Disinf</v>
      </c>
      <c r="E1602" s="8">
        <f t="shared" si="147"/>
        <v>0</v>
      </c>
      <c r="F1602" s="8">
        <f t="shared" si="148"/>
        <v>3</v>
      </c>
      <c r="G1602" s="8">
        <f t="shared" si="149"/>
        <v>3</v>
      </c>
      <c r="H1602" s="15">
        <f t="shared" si="150"/>
        <v>0.01</v>
      </c>
      <c r="I1602" s="15" t="s">
        <v>372</v>
      </c>
      <c r="J1602" s="10">
        <v>100000000733759</v>
      </c>
      <c r="K1602" s="9" t="s">
        <v>410</v>
      </c>
      <c r="L1602" s="10">
        <v>100000000611846</v>
      </c>
      <c r="M1602" s="9" t="s">
        <v>412</v>
      </c>
      <c r="N1602" s="9"/>
      <c r="O1602" s="9">
        <v>3</v>
      </c>
      <c r="P1602" s="9">
        <v>3</v>
      </c>
      <c r="Q1602" s="9">
        <v>1</v>
      </c>
    </row>
    <row r="1603" spans="1:17" hidden="1" x14ac:dyDescent="0.25">
      <c r="A1603" s="8" t="str">
        <f t="shared" ref="A1603:A1666" si="152">B1603&amp;C1603</f>
        <v>Decontamination Capital EquipmentIM Med Ltd</v>
      </c>
      <c r="B1603" s="8" t="str">
        <f>VLOOKUP(J1603,'Contract IDs'!A:D,4,0)</f>
        <v>Decontamination Capital Equipment</v>
      </c>
      <c r="C1603" s="8" t="str">
        <f>VLOOKUP(L1603,'Supplier IDs'!A:C,3,0)</f>
        <v>IM Med Ltd</v>
      </c>
      <c r="D1603" s="8" t="str">
        <f t="shared" si="151"/>
        <v>Single Chamber Washer Disinf</v>
      </c>
      <c r="E1603" s="8">
        <f t="shared" ref="E1603:E1666" si="153">N1603</f>
        <v>0</v>
      </c>
      <c r="F1603" s="8">
        <f t="shared" ref="F1603:F1666" si="154">O1603</f>
        <v>4</v>
      </c>
      <c r="G1603" s="8">
        <f t="shared" ref="G1603:G1666" si="155">P1603</f>
        <v>4</v>
      </c>
      <c r="H1603" s="15">
        <f t="shared" ref="H1603:H1666" si="156">Q1603/100</f>
        <v>0.02</v>
      </c>
      <c r="I1603" s="15" t="s">
        <v>372</v>
      </c>
      <c r="J1603" s="10">
        <v>100000000733759</v>
      </c>
      <c r="K1603" s="9" t="s">
        <v>410</v>
      </c>
      <c r="L1603" s="10">
        <v>100000000611846</v>
      </c>
      <c r="M1603" s="9" t="s">
        <v>412</v>
      </c>
      <c r="N1603" s="9"/>
      <c r="O1603" s="9">
        <v>4</v>
      </c>
      <c r="P1603" s="9">
        <v>4</v>
      </c>
      <c r="Q1603" s="9">
        <v>2</v>
      </c>
    </row>
    <row r="1604" spans="1:17" hidden="1" x14ac:dyDescent="0.25">
      <c r="A1604" s="8" t="str">
        <f t="shared" si="152"/>
        <v>Decontamination Capital EquipmentIM Med Ltd</v>
      </c>
      <c r="B1604" s="8" t="str">
        <f>VLOOKUP(J1604,'Contract IDs'!A:D,4,0)</f>
        <v>Decontamination Capital Equipment</v>
      </c>
      <c r="C1604" s="8" t="str">
        <f>VLOOKUP(L1604,'Supplier IDs'!A:C,3,0)</f>
        <v>IM Med Ltd</v>
      </c>
      <c r="D1604" s="8" t="str">
        <f t="shared" si="151"/>
        <v>Single Chamber Washer Disinf</v>
      </c>
      <c r="E1604" s="8">
        <f t="shared" si="153"/>
        <v>0</v>
      </c>
      <c r="F1604" s="8">
        <f t="shared" si="154"/>
        <v>5</v>
      </c>
      <c r="G1604" s="8">
        <f t="shared" si="155"/>
        <v>5</v>
      </c>
      <c r="H1604" s="15">
        <f t="shared" si="156"/>
        <v>0.02</v>
      </c>
      <c r="I1604" s="15" t="s">
        <v>372</v>
      </c>
      <c r="J1604" s="10">
        <v>100000000733759</v>
      </c>
      <c r="K1604" s="9" t="s">
        <v>410</v>
      </c>
      <c r="L1604" s="10">
        <v>100000000611846</v>
      </c>
      <c r="M1604" s="9" t="s">
        <v>412</v>
      </c>
      <c r="N1604" s="9"/>
      <c r="O1604" s="9">
        <v>5</v>
      </c>
      <c r="P1604" s="9">
        <v>5</v>
      </c>
      <c r="Q1604" s="9">
        <v>2</v>
      </c>
    </row>
    <row r="1605" spans="1:17" hidden="1" x14ac:dyDescent="0.25">
      <c r="A1605" s="8" t="str">
        <f t="shared" si="152"/>
        <v>Decontamination Capital EquipmentIM Med Ltd</v>
      </c>
      <c r="B1605" s="8" t="str">
        <f>VLOOKUP(J1605,'Contract IDs'!A:D,4,0)</f>
        <v>Decontamination Capital Equipment</v>
      </c>
      <c r="C1605" s="8" t="str">
        <f>VLOOKUP(L1605,'Supplier IDs'!A:C,3,0)</f>
        <v>IM Med Ltd</v>
      </c>
      <c r="D1605" s="8" t="str">
        <f t="shared" si="151"/>
        <v>Single Chamber Washer Disinf</v>
      </c>
      <c r="E1605" s="8">
        <f t="shared" si="153"/>
        <v>0</v>
      </c>
      <c r="F1605" s="8">
        <f t="shared" si="154"/>
        <v>6</v>
      </c>
      <c r="G1605" s="8">
        <f t="shared" si="155"/>
        <v>7</v>
      </c>
      <c r="H1605" s="15">
        <f t="shared" si="156"/>
        <v>0.03</v>
      </c>
      <c r="I1605" s="15" t="s">
        <v>372</v>
      </c>
      <c r="J1605" s="10">
        <v>100000000733759</v>
      </c>
      <c r="K1605" s="9" t="s">
        <v>410</v>
      </c>
      <c r="L1605" s="10">
        <v>100000000611846</v>
      </c>
      <c r="M1605" s="9" t="s">
        <v>412</v>
      </c>
      <c r="N1605" s="9"/>
      <c r="O1605" s="9">
        <v>6</v>
      </c>
      <c r="P1605" s="9">
        <v>7</v>
      </c>
      <c r="Q1605" s="9">
        <v>3</v>
      </c>
    </row>
    <row r="1606" spans="1:17" hidden="1" x14ac:dyDescent="0.25">
      <c r="A1606" s="8" t="str">
        <f t="shared" si="152"/>
        <v>Decontamination Capital EquipmentIM Med Ltd</v>
      </c>
      <c r="B1606" s="8" t="str">
        <f>VLOOKUP(J1606,'Contract IDs'!A:D,4,0)</f>
        <v>Decontamination Capital Equipment</v>
      </c>
      <c r="C1606" s="8" t="str">
        <f>VLOOKUP(L1606,'Supplier IDs'!A:C,3,0)</f>
        <v>IM Med Ltd</v>
      </c>
      <c r="D1606" s="8" t="str">
        <f t="shared" si="151"/>
        <v>Single Chamber Washer Disinf</v>
      </c>
      <c r="E1606" s="8">
        <f t="shared" si="153"/>
        <v>0</v>
      </c>
      <c r="F1606" s="8">
        <f t="shared" si="154"/>
        <v>8</v>
      </c>
      <c r="G1606" s="8">
        <f t="shared" si="155"/>
        <v>10</v>
      </c>
      <c r="H1606" s="15">
        <f t="shared" si="156"/>
        <v>0.04</v>
      </c>
      <c r="I1606" s="15" t="s">
        <v>372</v>
      </c>
      <c r="J1606" s="10">
        <v>100000000733759</v>
      </c>
      <c r="K1606" s="9" t="s">
        <v>410</v>
      </c>
      <c r="L1606" s="10">
        <v>100000000611846</v>
      </c>
      <c r="M1606" s="9" t="s">
        <v>412</v>
      </c>
      <c r="N1606" s="9"/>
      <c r="O1606" s="9">
        <v>8</v>
      </c>
      <c r="P1606" s="9">
        <v>10</v>
      </c>
      <c r="Q1606" s="9">
        <v>4</v>
      </c>
    </row>
    <row r="1607" spans="1:17" hidden="1" x14ac:dyDescent="0.25">
      <c r="A1607" s="8" t="str">
        <f t="shared" si="152"/>
        <v>Decontamination Capital EquipmentIM Med Ltd</v>
      </c>
      <c r="B1607" s="8" t="str">
        <f>VLOOKUP(J1607,'Contract IDs'!A:D,4,0)</f>
        <v>Decontamination Capital Equipment</v>
      </c>
      <c r="C1607" s="8" t="str">
        <f>VLOOKUP(L1607,'Supplier IDs'!A:C,3,0)</f>
        <v>IM Med Ltd</v>
      </c>
      <c r="D1607" s="8" t="str">
        <f t="shared" si="151"/>
        <v>Single Chamber Washer Disinf</v>
      </c>
      <c r="E1607" s="8">
        <f t="shared" si="153"/>
        <v>0</v>
      </c>
      <c r="F1607" s="8">
        <f t="shared" si="154"/>
        <v>11</v>
      </c>
      <c r="G1607" s="8">
        <f t="shared" si="155"/>
        <v>99999999</v>
      </c>
      <c r="H1607" s="15">
        <f t="shared" si="156"/>
        <v>0.05</v>
      </c>
      <c r="I1607" s="15" t="s">
        <v>372</v>
      </c>
      <c r="J1607" s="10">
        <v>100000000733759</v>
      </c>
      <c r="K1607" s="9" t="s">
        <v>410</v>
      </c>
      <c r="L1607" s="10">
        <v>100000000611846</v>
      </c>
      <c r="M1607" s="9" t="s">
        <v>412</v>
      </c>
      <c r="N1607" s="9"/>
      <c r="O1607" s="9">
        <v>11</v>
      </c>
      <c r="P1607" s="9">
        <v>99999999</v>
      </c>
      <c r="Q1607" s="9">
        <v>5</v>
      </c>
    </row>
    <row r="1608" spans="1:17" hidden="1" x14ac:dyDescent="0.25">
      <c r="A1608" s="8" t="str">
        <f t="shared" si="152"/>
        <v>Decontamination Capital EquipmentIM Med Ltd</v>
      </c>
      <c r="B1608" s="8" t="str">
        <f>VLOOKUP(J1608,'Contract IDs'!A:D,4,0)</f>
        <v>Decontamination Capital Equipment</v>
      </c>
      <c r="C1608" s="8" t="str">
        <f>VLOOKUP(L1608,'Supplier IDs'!A:C,3,0)</f>
        <v>IM Med Ltd</v>
      </c>
      <c r="D1608" s="8" t="str">
        <f t="shared" si="151"/>
        <v>Multi Chamber Washer Disinfect</v>
      </c>
      <c r="E1608" s="8">
        <f t="shared" si="153"/>
        <v>0</v>
      </c>
      <c r="F1608" s="8">
        <f t="shared" si="154"/>
        <v>1</v>
      </c>
      <c r="G1608" s="8">
        <f t="shared" si="155"/>
        <v>1</v>
      </c>
      <c r="H1608" s="15">
        <f t="shared" si="156"/>
        <v>0</v>
      </c>
      <c r="I1608" s="15" t="s">
        <v>372</v>
      </c>
      <c r="J1608" s="10">
        <v>100000000733759</v>
      </c>
      <c r="K1608" s="9" t="s">
        <v>410</v>
      </c>
      <c r="L1608" s="10">
        <v>100000000611846</v>
      </c>
      <c r="M1608" s="9" t="s">
        <v>413</v>
      </c>
      <c r="N1608" s="9"/>
      <c r="O1608" s="9">
        <v>1</v>
      </c>
      <c r="P1608" s="9">
        <v>1</v>
      </c>
      <c r="Q1608" s="9">
        <v>0</v>
      </c>
    </row>
    <row r="1609" spans="1:17" hidden="1" x14ac:dyDescent="0.25">
      <c r="A1609" s="8" t="str">
        <f t="shared" si="152"/>
        <v>Decontamination Capital EquipmentIM Med Ltd</v>
      </c>
      <c r="B1609" s="8" t="str">
        <f>VLOOKUP(J1609,'Contract IDs'!A:D,4,0)</f>
        <v>Decontamination Capital Equipment</v>
      </c>
      <c r="C1609" s="8" t="str">
        <f>VLOOKUP(L1609,'Supplier IDs'!A:C,3,0)</f>
        <v>IM Med Ltd</v>
      </c>
      <c r="D1609" s="8" t="str">
        <f t="shared" si="151"/>
        <v>Multi Chamber Washer Disinfect</v>
      </c>
      <c r="E1609" s="8">
        <f t="shared" si="153"/>
        <v>0</v>
      </c>
      <c r="F1609" s="8">
        <f t="shared" si="154"/>
        <v>2</v>
      </c>
      <c r="G1609" s="8">
        <f t="shared" si="155"/>
        <v>2</v>
      </c>
      <c r="H1609" s="15">
        <f t="shared" si="156"/>
        <v>0.01</v>
      </c>
      <c r="I1609" s="15" t="s">
        <v>372</v>
      </c>
      <c r="J1609" s="10">
        <v>100000000733759</v>
      </c>
      <c r="K1609" s="9" t="s">
        <v>410</v>
      </c>
      <c r="L1609" s="10">
        <v>100000000611846</v>
      </c>
      <c r="M1609" s="9" t="s">
        <v>413</v>
      </c>
      <c r="N1609" s="9"/>
      <c r="O1609" s="9">
        <v>2</v>
      </c>
      <c r="P1609" s="9">
        <v>2</v>
      </c>
      <c r="Q1609" s="9">
        <v>1</v>
      </c>
    </row>
    <row r="1610" spans="1:17" hidden="1" x14ac:dyDescent="0.25">
      <c r="A1610" s="8" t="str">
        <f t="shared" si="152"/>
        <v>Decontamination Capital EquipmentIM Med Ltd</v>
      </c>
      <c r="B1610" s="8" t="str">
        <f>VLOOKUP(J1610,'Contract IDs'!A:D,4,0)</f>
        <v>Decontamination Capital Equipment</v>
      </c>
      <c r="C1610" s="8" t="str">
        <f>VLOOKUP(L1610,'Supplier IDs'!A:C,3,0)</f>
        <v>IM Med Ltd</v>
      </c>
      <c r="D1610" s="8" t="str">
        <f t="shared" si="151"/>
        <v>Multi Chamber Washer Disinfect</v>
      </c>
      <c r="E1610" s="8">
        <f t="shared" si="153"/>
        <v>0</v>
      </c>
      <c r="F1610" s="8">
        <f t="shared" si="154"/>
        <v>3</v>
      </c>
      <c r="G1610" s="8">
        <f t="shared" si="155"/>
        <v>3</v>
      </c>
      <c r="H1610" s="15">
        <f t="shared" si="156"/>
        <v>0.01</v>
      </c>
      <c r="I1610" s="15" t="s">
        <v>372</v>
      </c>
      <c r="J1610" s="10">
        <v>100000000733759</v>
      </c>
      <c r="K1610" s="9" t="s">
        <v>410</v>
      </c>
      <c r="L1610" s="10">
        <v>100000000611846</v>
      </c>
      <c r="M1610" s="9" t="s">
        <v>413</v>
      </c>
      <c r="N1610" s="9"/>
      <c r="O1610" s="9">
        <v>3</v>
      </c>
      <c r="P1610" s="9">
        <v>3</v>
      </c>
      <c r="Q1610" s="9">
        <v>1</v>
      </c>
    </row>
    <row r="1611" spans="1:17" hidden="1" x14ac:dyDescent="0.25">
      <c r="A1611" s="8" t="str">
        <f t="shared" si="152"/>
        <v>Decontamination Capital EquipmentIM Med Ltd</v>
      </c>
      <c r="B1611" s="8" t="str">
        <f>VLOOKUP(J1611,'Contract IDs'!A:D,4,0)</f>
        <v>Decontamination Capital Equipment</v>
      </c>
      <c r="C1611" s="8" t="str">
        <f>VLOOKUP(L1611,'Supplier IDs'!A:C,3,0)</f>
        <v>IM Med Ltd</v>
      </c>
      <c r="D1611" s="8" t="str">
        <f t="shared" si="151"/>
        <v>Multi Chamber Washer Disinfect</v>
      </c>
      <c r="E1611" s="8">
        <f t="shared" si="153"/>
        <v>0</v>
      </c>
      <c r="F1611" s="8">
        <f t="shared" si="154"/>
        <v>4</v>
      </c>
      <c r="G1611" s="8">
        <f t="shared" si="155"/>
        <v>4</v>
      </c>
      <c r="H1611" s="15">
        <f t="shared" si="156"/>
        <v>0.02</v>
      </c>
      <c r="I1611" s="15" t="s">
        <v>372</v>
      </c>
      <c r="J1611" s="10">
        <v>100000000733759</v>
      </c>
      <c r="K1611" s="9" t="s">
        <v>410</v>
      </c>
      <c r="L1611" s="10">
        <v>100000000611846</v>
      </c>
      <c r="M1611" s="9" t="s">
        <v>413</v>
      </c>
      <c r="N1611" s="9"/>
      <c r="O1611" s="9">
        <v>4</v>
      </c>
      <c r="P1611" s="9">
        <v>4</v>
      </c>
      <c r="Q1611" s="9">
        <v>2</v>
      </c>
    </row>
    <row r="1612" spans="1:17" hidden="1" x14ac:dyDescent="0.25">
      <c r="A1612" s="8" t="str">
        <f t="shared" si="152"/>
        <v>Decontamination Capital EquipmentIM Med Ltd</v>
      </c>
      <c r="B1612" s="8" t="str">
        <f>VLOOKUP(J1612,'Contract IDs'!A:D,4,0)</f>
        <v>Decontamination Capital Equipment</v>
      </c>
      <c r="C1612" s="8" t="str">
        <f>VLOOKUP(L1612,'Supplier IDs'!A:C,3,0)</f>
        <v>IM Med Ltd</v>
      </c>
      <c r="D1612" s="8" t="str">
        <f t="shared" si="151"/>
        <v>Multi Chamber Washer Disinfect</v>
      </c>
      <c r="E1612" s="8">
        <f t="shared" si="153"/>
        <v>0</v>
      </c>
      <c r="F1612" s="8">
        <f t="shared" si="154"/>
        <v>5</v>
      </c>
      <c r="G1612" s="8">
        <f t="shared" si="155"/>
        <v>5</v>
      </c>
      <c r="H1612" s="15">
        <f t="shared" si="156"/>
        <v>0.02</v>
      </c>
      <c r="I1612" s="15" t="s">
        <v>372</v>
      </c>
      <c r="J1612" s="10">
        <v>100000000733759</v>
      </c>
      <c r="K1612" s="9" t="s">
        <v>410</v>
      </c>
      <c r="L1612" s="10">
        <v>100000000611846</v>
      </c>
      <c r="M1612" s="9" t="s">
        <v>413</v>
      </c>
      <c r="N1612" s="9"/>
      <c r="O1612" s="9">
        <v>5</v>
      </c>
      <c r="P1612" s="9">
        <v>5</v>
      </c>
      <c r="Q1612" s="9">
        <v>2</v>
      </c>
    </row>
    <row r="1613" spans="1:17" hidden="1" x14ac:dyDescent="0.25">
      <c r="A1613" s="8" t="str">
        <f t="shared" si="152"/>
        <v>Decontamination Capital EquipmentIM Med Ltd</v>
      </c>
      <c r="B1613" s="8" t="str">
        <f>VLOOKUP(J1613,'Contract IDs'!A:D,4,0)</f>
        <v>Decontamination Capital Equipment</v>
      </c>
      <c r="C1613" s="8" t="str">
        <f>VLOOKUP(L1613,'Supplier IDs'!A:C,3,0)</f>
        <v>IM Med Ltd</v>
      </c>
      <c r="D1613" s="8" t="str">
        <f t="shared" si="151"/>
        <v>Multi Chamber Washer Disinfect</v>
      </c>
      <c r="E1613" s="8">
        <f t="shared" si="153"/>
        <v>0</v>
      </c>
      <c r="F1613" s="8">
        <f t="shared" si="154"/>
        <v>6</v>
      </c>
      <c r="G1613" s="8">
        <f t="shared" si="155"/>
        <v>7</v>
      </c>
      <c r="H1613" s="15">
        <f t="shared" si="156"/>
        <v>0.03</v>
      </c>
      <c r="I1613" s="15" t="s">
        <v>372</v>
      </c>
      <c r="J1613" s="10">
        <v>100000000733759</v>
      </c>
      <c r="K1613" s="9" t="s">
        <v>410</v>
      </c>
      <c r="L1613" s="10">
        <v>100000000611846</v>
      </c>
      <c r="M1613" s="9" t="s">
        <v>413</v>
      </c>
      <c r="N1613" s="9"/>
      <c r="O1613" s="9">
        <v>6</v>
      </c>
      <c r="P1613" s="9">
        <v>7</v>
      </c>
      <c r="Q1613" s="9">
        <v>3</v>
      </c>
    </row>
    <row r="1614" spans="1:17" hidden="1" x14ac:dyDescent="0.25">
      <c r="A1614" s="8" t="str">
        <f t="shared" si="152"/>
        <v>Decontamination Capital EquipmentIM Med Ltd</v>
      </c>
      <c r="B1614" s="8" t="str">
        <f>VLOOKUP(J1614,'Contract IDs'!A:D,4,0)</f>
        <v>Decontamination Capital Equipment</v>
      </c>
      <c r="C1614" s="8" t="str">
        <f>VLOOKUP(L1614,'Supplier IDs'!A:C,3,0)</f>
        <v>IM Med Ltd</v>
      </c>
      <c r="D1614" s="8" t="str">
        <f t="shared" si="151"/>
        <v>Multi Chamber Washer Disinfect</v>
      </c>
      <c r="E1614" s="8">
        <f t="shared" si="153"/>
        <v>0</v>
      </c>
      <c r="F1614" s="8">
        <f t="shared" si="154"/>
        <v>8</v>
      </c>
      <c r="G1614" s="8">
        <f t="shared" si="155"/>
        <v>10</v>
      </c>
      <c r="H1614" s="15">
        <f t="shared" si="156"/>
        <v>0.04</v>
      </c>
      <c r="I1614" s="15" t="s">
        <v>372</v>
      </c>
      <c r="J1614" s="10">
        <v>100000000733759</v>
      </c>
      <c r="K1614" s="9" t="s">
        <v>410</v>
      </c>
      <c r="L1614" s="10">
        <v>100000000611846</v>
      </c>
      <c r="M1614" s="9" t="s">
        <v>413</v>
      </c>
      <c r="N1614" s="9"/>
      <c r="O1614" s="9">
        <v>8</v>
      </c>
      <c r="P1614" s="9">
        <v>10</v>
      </c>
      <c r="Q1614" s="9">
        <v>4</v>
      </c>
    </row>
    <row r="1615" spans="1:17" hidden="1" x14ac:dyDescent="0.25">
      <c r="A1615" s="8" t="str">
        <f t="shared" si="152"/>
        <v>Decontamination Capital EquipmentIM Med Ltd</v>
      </c>
      <c r="B1615" s="8" t="str">
        <f>VLOOKUP(J1615,'Contract IDs'!A:D,4,0)</f>
        <v>Decontamination Capital Equipment</v>
      </c>
      <c r="C1615" s="8" t="str">
        <f>VLOOKUP(L1615,'Supplier IDs'!A:C,3,0)</f>
        <v>IM Med Ltd</v>
      </c>
      <c r="D1615" s="8" t="str">
        <f t="shared" si="151"/>
        <v>Multi Chamber Washer Disinfect</v>
      </c>
      <c r="E1615" s="8">
        <f t="shared" si="153"/>
        <v>0</v>
      </c>
      <c r="F1615" s="8">
        <f t="shared" si="154"/>
        <v>11</v>
      </c>
      <c r="G1615" s="8">
        <f t="shared" si="155"/>
        <v>99999999</v>
      </c>
      <c r="H1615" s="15">
        <f t="shared" si="156"/>
        <v>0.05</v>
      </c>
      <c r="I1615" s="15" t="s">
        <v>372</v>
      </c>
      <c r="J1615" s="10">
        <v>100000000733759</v>
      </c>
      <c r="K1615" s="9" t="s">
        <v>410</v>
      </c>
      <c r="L1615" s="10">
        <v>100000000611846</v>
      </c>
      <c r="M1615" s="9" t="s">
        <v>413</v>
      </c>
      <c r="N1615" s="9"/>
      <c r="O1615" s="9">
        <v>11</v>
      </c>
      <c r="P1615" s="9">
        <v>99999999</v>
      </c>
      <c r="Q1615" s="9">
        <v>5</v>
      </c>
    </row>
    <row r="1616" spans="1:17" hidden="1" x14ac:dyDescent="0.25">
      <c r="A1616" s="8" t="str">
        <f t="shared" si="152"/>
        <v>Decontamination Capital EquipmentIM Med Ltd</v>
      </c>
      <c r="B1616" s="8" t="str">
        <f>VLOOKUP(J1616,'Contract IDs'!A:D,4,0)</f>
        <v>Decontamination Capital Equipment</v>
      </c>
      <c r="C1616" s="8" t="str">
        <f>VLOOKUP(L1616,'Supplier IDs'!A:C,3,0)</f>
        <v>IM Med Ltd</v>
      </c>
      <c r="D1616" s="8" t="str">
        <f t="shared" si="151"/>
        <v>Trolley Washers</v>
      </c>
      <c r="E1616" s="8">
        <f t="shared" si="153"/>
        <v>0</v>
      </c>
      <c r="F1616" s="8">
        <f t="shared" si="154"/>
        <v>1</v>
      </c>
      <c r="G1616" s="8">
        <f t="shared" si="155"/>
        <v>1</v>
      </c>
      <c r="H1616" s="15">
        <f t="shared" si="156"/>
        <v>0</v>
      </c>
      <c r="I1616" s="15" t="s">
        <v>372</v>
      </c>
      <c r="J1616" s="10">
        <v>100000000733759</v>
      </c>
      <c r="K1616" s="9" t="s">
        <v>410</v>
      </c>
      <c r="L1616" s="10">
        <v>100000000611846</v>
      </c>
      <c r="M1616" s="9" t="s">
        <v>414</v>
      </c>
      <c r="N1616" s="9"/>
      <c r="O1616" s="9">
        <v>1</v>
      </c>
      <c r="P1616" s="9">
        <v>1</v>
      </c>
      <c r="Q1616" s="9">
        <v>0</v>
      </c>
    </row>
    <row r="1617" spans="1:17" hidden="1" x14ac:dyDescent="0.25">
      <c r="A1617" s="8" t="str">
        <f t="shared" si="152"/>
        <v>Decontamination Capital EquipmentIM Med Ltd</v>
      </c>
      <c r="B1617" s="8" t="str">
        <f>VLOOKUP(J1617,'Contract IDs'!A:D,4,0)</f>
        <v>Decontamination Capital Equipment</v>
      </c>
      <c r="C1617" s="8" t="str">
        <f>VLOOKUP(L1617,'Supplier IDs'!A:C,3,0)</f>
        <v>IM Med Ltd</v>
      </c>
      <c r="D1617" s="8" t="str">
        <f t="shared" si="151"/>
        <v>Trolley Washers</v>
      </c>
      <c r="E1617" s="8">
        <f t="shared" si="153"/>
        <v>0</v>
      </c>
      <c r="F1617" s="8">
        <f t="shared" si="154"/>
        <v>2</v>
      </c>
      <c r="G1617" s="8">
        <f t="shared" si="155"/>
        <v>2</v>
      </c>
      <c r="H1617" s="15">
        <f t="shared" si="156"/>
        <v>0.01</v>
      </c>
      <c r="I1617" s="15" t="s">
        <v>372</v>
      </c>
      <c r="J1617" s="10">
        <v>100000000733759</v>
      </c>
      <c r="K1617" s="9" t="s">
        <v>410</v>
      </c>
      <c r="L1617" s="10">
        <v>100000000611846</v>
      </c>
      <c r="M1617" s="9" t="s">
        <v>414</v>
      </c>
      <c r="N1617" s="9"/>
      <c r="O1617" s="9">
        <v>2</v>
      </c>
      <c r="P1617" s="9">
        <v>2</v>
      </c>
      <c r="Q1617" s="9">
        <v>1</v>
      </c>
    </row>
    <row r="1618" spans="1:17" hidden="1" x14ac:dyDescent="0.25">
      <c r="A1618" s="8" t="str">
        <f t="shared" si="152"/>
        <v>Decontamination Capital EquipmentIM Med Ltd</v>
      </c>
      <c r="B1618" s="8" t="str">
        <f>VLOOKUP(J1618,'Contract IDs'!A:D,4,0)</f>
        <v>Decontamination Capital Equipment</v>
      </c>
      <c r="C1618" s="8" t="str">
        <f>VLOOKUP(L1618,'Supplier IDs'!A:C,3,0)</f>
        <v>IM Med Ltd</v>
      </c>
      <c r="D1618" s="8" t="str">
        <f t="shared" si="151"/>
        <v>Trolley Washers</v>
      </c>
      <c r="E1618" s="8">
        <f t="shared" si="153"/>
        <v>0</v>
      </c>
      <c r="F1618" s="8">
        <f t="shared" si="154"/>
        <v>3</v>
      </c>
      <c r="G1618" s="8">
        <f t="shared" si="155"/>
        <v>3</v>
      </c>
      <c r="H1618" s="15">
        <f t="shared" si="156"/>
        <v>0.01</v>
      </c>
      <c r="I1618" s="15" t="s">
        <v>372</v>
      </c>
      <c r="J1618" s="10">
        <v>100000000733759</v>
      </c>
      <c r="K1618" s="9" t="s">
        <v>410</v>
      </c>
      <c r="L1618" s="10">
        <v>100000000611846</v>
      </c>
      <c r="M1618" s="9" t="s">
        <v>414</v>
      </c>
      <c r="N1618" s="9"/>
      <c r="O1618" s="9">
        <v>3</v>
      </c>
      <c r="P1618" s="9">
        <v>3</v>
      </c>
      <c r="Q1618" s="9">
        <v>1</v>
      </c>
    </row>
    <row r="1619" spans="1:17" hidden="1" x14ac:dyDescent="0.25">
      <c r="A1619" s="8" t="str">
        <f t="shared" si="152"/>
        <v>Decontamination Capital EquipmentIM Med Ltd</v>
      </c>
      <c r="B1619" s="8" t="str">
        <f>VLOOKUP(J1619,'Contract IDs'!A:D,4,0)</f>
        <v>Decontamination Capital Equipment</v>
      </c>
      <c r="C1619" s="8" t="str">
        <f>VLOOKUP(L1619,'Supplier IDs'!A:C,3,0)</f>
        <v>IM Med Ltd</v>
      </c>
      <c r="D1619" s="8" t="str">
        <f t="shared" si="151"/>
        <v>Trolley Washers</v>
      </c>
      <c r="E1619" s="8">
        <f t="shared" si="153"/>
        <v>0</v>
      </c>
      <c r="F1619" s="8">
        <f t="shared" si="154"/>
        <v>4</v>
      </c>
      <c r="G1619" s="8">
        <f t="shared" si="155"/>
        <v>4</v>
      </c>
      <c r="H1619" s="15">
        <f t="shared" si="156"/>
        <v>0.02</v>
      </c>
      <c r="I1619" s="15" t="s">
        <v>372</v>
      </c>
      <c r="J1619" s="10">
        <v>100000000733759</v>
      </c>
      <c r="K1619" s="9" t="s">
        <v>410</v>
      </c>
      <c r="L1619" s="10">
        <v>100000000611846</v>
      </c>
      <c r="M1619" s="9" t="s">
        <v>414</v>
      </c>
      <c r="N1619" s="9"/>
      <c r="O1619" s="9">
        <v>4</v>
      </c>
      <c r="P1619" s="9">
        <v>4</v>
      </c>
      <c r="Q1619" s="9">
        <v>2</v>
      </c>
    </row>
    <row r="1620" spans="1:17" hidden="1" x14ac:dyDescent="0.25">
      <c r="A1620" s="8" t="str">
        <f t="shared" si="152"/>
        <v>Decontamination Capital EquipmentIM Med Ltd</v>
      </c>
      <c r="B1620" s="8" t="str">
        <f>VLOOKUP(J1620,'Contract IDs'!A:D,4,0)</f>
        <v>Decontamination Capital Equipment</v>
      </c>
      <c r="C1620" s="8" t="str">
        <f>VLOOKUP(L1620,'Supplier IDs'!A:C,3,0)</f>
        <v>IM Med Ltd</v>
      </c>
      <c r="D1620" s="8" t="str">
        <f t="shared" si="151"/>
        <v>Trolley Washers</v>
      </c>
      <c r="E1620" s="8">
        <f t="shared" si="153"/>
        <v>0</v>
      </c>
      <c r="F1620" s="8">
        <f t="shared" si="154"/>
        <v>5</v>
      </c>
      <c r="G1620" s="8">
        <f t="shared" si="155"/>
        <v>5</v>
      </c>
      <c r="H1620" s="15">
        <f t="shared" si="156"/>
        <v>0.02</v>
      </c>
      <c r="I1620" s="15" t="s">
        <v>372</v>
      </c>
      <c r="J1620" s="10">
        <v>100000000733759</v>
      </c>
      <c r="K1620" s="9" t="s">
        <v>410</v>
      </c>
      <c r="L1620" s="10">
        <v>100000000611846</v>
      </c>
      <c r="M1620" s="9" t="s">
        <v>414</v>
      </c>
      <c r="N1620" s="9"/>
      <c r="O1620" s="9">
        <v>5</v>
      </c>
      <c r="P1620" s="9">
        <v>5</v>
      </c>
      <c r="Q1620" s="9">
        <v>2</v>
      </c>
    </row>
    <row r="1621" spans="1:17" hidden="1" x14ac:dyDescent="0.25">
      <c r="A1621" s="8" t="str">
        <f t="shared" si="152"/>
        <v>Decontamination Capital EquipmentIM Med Ltd</v>
      </c>
      <c r="B1621" s="8" t="str">
        <f>VLOOKUP(J1621,'Contract IDs'!A:D,4,0)</f>
        <v>Decontamination Capital Equipment</v>
      </c>
      <c r="C1621" s="8" t="str">
        <f>VLOOKUP(L1621,'Supplier IDs'!A:C,3,0)</f>
        <v>IM Med Ltd</v>
      </c>
      <c r="D1621" s="8" t="str">
        <f t="shared" si="151"/>
        <v>Trolley Washers</v>
      </c>
      <c r="E1621" s="8">
        <f t="shared" si="153"/>
        <v>0</v>
      </c>
      <c r="F1621" s="8">
        <f t="shared" si="154"/>
        <v>6</v>
      </c>
      <c r="G1621" s="8">
        <f t="shared" si="155"/>
        <v>7</v>
      </c>
      <c r="H1621" s="15">
        <f t="shared" si="156"/>
        <v>0.03</v>
      </c>
      <c r="I1621" s="15" t="s">
        <v>372</v>
      </c>
      <c r="J1621" s="10">
        <v>100000000733759</v>
      </c>
      <c r="K1621" s="9" t="s">
        <v>410</v>
      </c>
      <c r="L1621" s="10">
        <v>100000000611846</v>
      </c>
      <c r="M1621" s="9" t="s">
        <v>414</v>
      </c>
      <c r="N1621" s="9"/>
      <c r="O1621" s="9">
        <v>6</v>
      </c>
      <c r="P1621" s="9">
        <v>7</v>
      </c>
      <c r="Q1621" s="9">
        <v>3</v>
      </c>
    </row>
    <row r="1622" spans="1:17" hidden="1" x14ac:dyDescent="0.25">
      <c r="A1622" s="8" t="str">
        <f t="shared" si="152"/>
        <v>Decontamination Capital EquipmentIM Med Ltd</v>
      </c>
      <c r="B1622" s="8" t="str">
        <f>VLOOKUP(J1622,'Contract IDs'!A:D,4,0)</f>
        <v>Decontamination Capital Equipment</v>
      </c>
      <c r="C1622" s="8" t="str">
        <f>VLOOKUP(L1622,'Supplier IDs'!A:C,3,0)</f>
        <v>IM Med Ltd</v>
      </c>
      <c r="D1622" s="8" t="str">
        <f t="shared" si="151"/>
        <v>Trolley Washers</v>
      </c>
      <c r="E1622" s="8">
        <f t="shared" si="153"/>
        <v>0</v>
      </c>
      <c r="F1622" s="8">
        <f t="shared" si="154"/>
        <v>8</v>
      </c>
      <c r="G1622" s="8">
        <f t="shared" si="155"/>
        <v>10</v>
      </c>
      <c r="H1622" s="15">
        <f t="shared" si="156"/>
        <v>0.04</v>
      </c>
      <c r="I1622" s="15" t="s">
        <v>372</v>
      </c>
      <c r="J1622" s="10">
        <v>100000000733759</v>
      </c>
      <c r="K1622" s="9" t="s">
        <v>410</v>
      </c>
      <c r="L1622" s="10">
        <v>100000000611846</v>
      </c>
      <c r="M1622" s="9" t="s">
        <v>414</v>
      </c>
      <c r="N1622" s="9"/>
      <c r="O1622" s="9">
        <v>8</v>
      </c>
      <c r="P1622" s="9">
        <v>10</v>
      </c>
      <c r="Q1622" s="9">
        <v>4</v>
      </c>
    </row>
    <row r="1623" spans="1:17" hidden="1" x14ac:dyDescent="0.25">
      <c r="A1623" s="8" t="str">
        <f t="shared" si="152"/>
        <v>Decontamination Capital EquipmentIM Med Ltd</v>
      </c>
      <c r="B1623" s="8" t="str">
        <f>VLOOKUP(J1623,'Contract IDs'!A:D,4,0)</f>
        <v>Decontamination Capital Equipment</v>
      </c>
      <c r="C1623" s="8" t="str">
        <f>VLOOKUP(L1623,'Supplier IDs'!A:C,3,0)</f>
        <v>IM Med Ltd</v>
      </c>
      <c r="D1623" s="8" t="str">
        <f t="shared" si="151"/>
        <v>Trolley Washers</v>
      </c>
      <c r="E1623" s="8">
        <f t="shared" si="153"/>
        <v>0</v>
      </c>
      <c r="F1623" s="8">
        <f t="shared" si="154"/>
        <v>11</v>
      </c>
      <c r="G1623" s="8">
        <f t="shared" si="155"/>
        <v>99999999</v>
      </c>
      <c r="H1623" s="15">
        <f t="shared" si="156"/>
        <v>0.05</v>
      </c>
      <c r="I1623" s="15" t="s">
        <v>372</v>
      </c>
      <c r="J1623" s="10">
        <v>100000000733759</v>
      </c>
      <c r="K1623" s="9" t="s">
        <v>410</v>
      </c>
      <c r="L1623" s="10">
        <v>100000000611846</v>
      </c>
      <c r="M1623" s="9" t="s">
        <v>414</v>
      </c>
      <c r="N1623" s="9"/>
      <c r="O1623" s="9">
        <v>11</v>
      </c>
      <c r="P1623" s="9">
        <v>99999999</v>
      </c>
      <c r="Q1623" s="9">
        <v>5</v>
      </c>
    </row>
    <row r="1624" spans="1:17" hidden="1" x14ac:dyDescent="0.25">
      <c r="A1624" s="8" t="str">
        <f t="shared" si="152"/>
        <v>Decontamination Capital EquipmentIM Med Ltd</v>
      </c>
      <c r="B1624" s="8" t="str">
        <f>VLOOKUP(J1624,'Contract IDs'!A:D,4,0)</f>
        <v>Decontamination Capital Equipment</v>
      </c>
      <c r="C1624" s="8" t="str">
        <f>VLOOKUP(L1624,'Supplier IDs'!A:C,3,0)</f>
        <v>IM Med Ltd</v>
      </c>
      <c r="D1624" s="8" t="str">
        <f t="shared" si="151"/>
        <v>Ultrasonic Cleaners</v>
      </c>
      <c r="E1624" s="8">
        <f t="shared" si="153"/>
        <v>0</v>
      </c>
      <c r="F1624" s="8">
        <f t="shared" si="154"/>
        <v>1</v>
      </c>
      <c r="G1624" s="8">
        <f t="shared" si="155"/>
        <v>1</v>
      </c>
      <c r="H1624" s="15">
        <f t="shared" si="156"/>
        <v>0</v>
      </c>
      <c r="I1624" s="15" t="s">
        <v>372</v>
      </c>
      <c r="J1624" s="10">
        <v>100000000733759</v>
      </c>
      <c r="K1624" s="9" t="s">
        <v>410</v>
      </c>
      <c r="L1624" s="10">
        <v>100000000611846</v>
      </c>
      <c r="M1624" s="9" t="s">
        <v>417</v>
      </c>
      <c r="N1624" s="9"/>
      <c r="O1624" s="9">
        <v>1</v>
      </c>
      <c r="P1624" s="9">
        <v>1</v>
      </c>
      <c r="Q1624" s="9">
        <v>0</v>
      </c>
    </row>
    <row r="1625" spans="1:17" hidden="1" x14ac:dyDescent="0.25">
      <c r="A1625" s="8" t="str">
        <f t="shared" si="152"/>
        <v>Decontamination Capital EquipmentIM Med Ltd</v>
      </c>
      <c r="B1625" s="8" t="str">
        <f>VLOOKUP(J1625,'Contract IDs'!A:D,4,0)</f>
        <v>Decontamination Capital Equipment</v>
      </c>
      <c r="C1625" s="8" t="str">
        <f>VLOOKUP(L1625,'Supplier IDs'!A:C,3,0)</f>
        <v>IM Med Ltd</v>
      </c>
      <c r="D1625" s="8" t="str">
        <f t="shared" si="151"/>
        <v>Ultrasonic Cleaners</v>
      </c>
      <c r="E1625" s="8">
        <f t="shared" si="153"/>
        <v>0</v>
      </c>
      <c r="F1625" s="8">
        <f t="shared" si="154"/>
        <v>2</v>
      </c>
      <c r="G1625" s="8">
        <f t="shared" si="155"/>
        <v>2</v>
      </c>
      <c r="H1625" s="15">
        <f t="shared" si="156"/>
        <v>0.01</v>
      </c>
      <c r="I1625" s="15" t="s">
        <v>372</v>
      </c>
      <c r="J1625" s="10">
        <v>100000000733759</v>
      </c>
      <c r="K1625" s="9" t="s">
        <v>410</v>
      </c>
      <c r="L1625" s="10">
        <v>100000000611846</v>
      </c>
      <c r="M1625" s="9" t="s">
        <v>417</v>
      </c>
      <c r="N1625" s="9"/>
      <c r="O1625" s="9">
        <v>2</v>
      </c>
      <c r="P1625" s="9">
        <v>2</v>
      </c>
      <c r="Q1625" s="9">
        <v>1</v>
      </c>
    </row>
    <row r="1626" spans="1:17" hidden="1" x14ac:dyDescent="0.25">
      <c r="A1626" s="8" t="str">
        <f t="shared" si="152"/>
        <v>Decontamination Capital EquipmentIM Med Ltd</v>
      </c>
      <c r="B1626" s="8" t="str">
        <f>VLOOKUP(J1626,'Contract IDs'!A:D,4,0)</f>
        <v>Decontamination Capital Equipment</v>
      </c>
      <c r="C1626" s="8" t="str">
        <f>VLOOKUP(L1626,'Supplier IDs'!A:C,3,0)</f>
        <v>IM Med Ltd</v>
      </c>
      <c r="D1626" s="8" t="str">
        <f t="shared" si="151"/>
        <v>Ultrasonic Cleaners</v>
      </c>
      <c r="E1626" s="8">
        <f t="shared" si="153"/>
        <v>0</v>
      </c>
      <c r="F1626" s="8">
        <f t="shared" si="154"/>
        <v>3</v>
      </c>
      <c r="G1626" s="8">
        <f t="shared" si="155"/>
        <v>3</v>
      </c>
      <c r="H1626" s="15">
        <f t="shared" si="156"/>
        <v>0.01</v>
      </c>
      <c r="I1626" s="15" t="s">
        <v>372</v>
      </c>
      <c r="J1626" s="10">
        <v>100000000733759</v>
      </c>
      <c r="K1626" s="9" t="s">
        <v>410</v>
      </c>
      <c r="L1626" s="10">
        <v>100000000611846</v>
      </c>
      <c r="M1626" s="9" t="s">
        <v>417</v>
      </c>
      <c r="N1626" s="9"/>
      <c r="O1626" s="9">
        <v>3</v>
      </c>
      <c r="P1626" s="9">
        <v>3</v>
      </c>
      <c r="Q1626" s="9">
        <v>1</v>
      </c>
    </row>
    <row r="1627" spans="1:17" hidden="1" x14ac:dyDescent="0.25">
      <c r="A1627" s="8" t="str">
        <f t="shared" si="152"/>
        <v>Decontamination Capital EquipmentIM Med Ltd</v>
      </c>
      <c r="B1627" s="8" t="str">
        <f>VLOOKUP(J1627,'Contract IDs'!A:D,4,0)</f>
        <v>Decontamination Capital Equipment</v>
      </c>
      <c r="C1627" s="8" t="str">
        <f>VLOOKUP(L1627,'Supplier IDs'!A:C,3,0)</f>
        <v>IM Med Ltd</v>
      </c>
      <c r="D1627" s="8" t="str">
        <f t="shared" si="151"/>
        <v>Ultrasonic Cleaners</v>
      </c>
      <c r="E1627" s="8">
        <f t="shared" si="153"/>
        <v>0</v>
      </c>
      <c r="F1627" s="8">
        <f t="shared" si="154"/>
        <v>4</v>
      </c>
      <c r="G1627" s="8">
        <f t="shared" si="155"/>
        <v>4</v>
      </c>
      <c r="H1627" s="15">
        <f t="shared" si="156"/>
        <v>0.02</v>
      </c>
      <c r="I1627" s="15" t="s">
        <v>372</v>
      </c>
      <c r="J1627" s="10">
        <v>100000000733759</v>
      </c>
      <c r="K1627" s="9" t="s">
        <v>410</v>
      </c>
      <c r="L1627" s="10">
        <v>100000000611846</v>
      </c>
      <c r="M1627" s="9" t="s">
        <v>417</v>
      </c>
      <c r="N1627" s="9"/>
      <c r="O1627" s="9">
        <v>4</v>
      </c>
      <c r="P1627" s="9">
        <v>4</v>
      </c>
      <c r="Q1627" s="9">
        <v>2</v>
      </c>
    </row>
    <row r="1628" spans="1:17" hidden="1" x14ac:dyDescent="0.25">
      <c r="A1628" s="8" t="str">
        <f t="shared" si="152"/>
        <v>Decontamination Capital EquipmentIM Med Ltd</v>
      </c>
      <c r="B1628" s="8" t="str">
        <f>VLOOKUP(J1628,'Contract IDs'!A:D,4,0)</f>
        <v>Decontamination Capital Equipment</v>
      </c>
      <c r="C1628" s="8" t="str">
        <f>VLOOKUP(L1628,'Supplier IDs'!A:C,3,0)</f>
        <v>IM Med Ltd</v>
      </c>
      <c r="D1628" s="8" t="str">
        <f t="shared" si="151"/>
        <v>Ultrasonic Cleaners</v>
      </c>
      <c r="E1628" s="8">
        <f t="shared" si="153"/>
        <v>0</v>
      </c>
      <c r="F1628" s="8">
        <f t="shared" si="154"/>
        <v>5</v>
      </c>
      <c r="G1628" s="8">
        <f t="shared" si="155"/>
        <v>5</v>
      </c>
      <c r="H1628" s="15">
        <f t="shared" si="156"/>
        <v>0.02</v>
      </c>
      <c r="I1628" s="15" t="s">
        <v>372</v>
      </c>
      <c r="J1628" s="10">
        <v>100000000733759</v>
      </c>
      <c r="K1628" s="9" t="s">
        <v>410</v>
      </c>
      <c r="L1628" s="10">
        <v>100000000611846</v>
      </c>
      <c r="M1628" s="9" t="s">
        <v>417</v>
      </c>
      <c r="N1628" s="9"/>
      <c r="O1628" s="9">
        <v>5</v>
      </c>
      <c r="P1628" s="9">
        <v>5</v>
      </c>
      <c r="Q1628" s="9">
        <v>2</v>
      </c>
    </row>
    <row r="1629" spans="1:17" hidden="1" x14ac:dyDescent="0.25">
      <c r="A1629" s="8" t="str">
        <f t="shared" si="152"/>
        <v>Decontamination Capital EquipmentIM Med Ltd</v>
      </c>
      <c r="B1629" s="8" t="str">
        <f>VLOOKUP(J1629,'Contract IDs'!A:D,4,0)</f>
        <v>Decontamination Capital Equipment</v>
      </c>
      <c r="C1629" s="8" t="str">
        <f>VLOOKUP(L1629,'Supplier IDs'!A:C,3,0)</f>
        <v>IM Med Ltd</v>
      </c>
      <c r="D1629" s="8" t="str">
        <f t="shared" si="151"/>
        <v>Ultrasonic Cleaners</v>
      </c>
      <c r="E1629" s="8">
        <f t="shared" si="153"/>
        <v>0</v>
      </c>
      <c r="F1629" s="8">
        <f t="shared" si="154"/>
        <v>6</v>
      </c>
      <c r="G1629" s="8">
        <f t="shared" si="155"/>
        <v>7</v>
      </c>
      <c r="H1629" s="15">
        <f t="shared" si="156"/>
        <v>0.03</v>
      </c>
      <c r="I1629" s="15" t="s">
        <v>372</v>
      </c>
      <c r="J1629" s="10">
        <v>100000000733759</v>
      </c>
      <c r="K1629" s="9" t="s">
        <v>410</v>
      </c>
      <c r="L1629" s="10">
        <v>100000000611846</v>
      </c>
      <c r="M1629" s="9" t="s">
        <v>417</v>
      </c>
      <c r="N1629" s="9"/>
      <c r="O1629" s="9">
        <v>6</v>
      </c>
      <c r="P1629" s="9">
        <v>7</v>
      </c>
      <c r="Q1629" s="9">
        <v>3</v>
      </c>
    </row>
    <row r="1630" spans="1:17" hidden="1" x14ac:dyDescent="0.25">
      <c r="A1630" s="8" t="str">
        <f t="shared" si="152"/>
        <v>Decontamination Capital EquipmentIM Med Ltd</v>
      </c>
      <c r="B1630" s="8" t="str">
        <f>VLOOKUP(J1630,'Contract IDs'!A:D,4,0)</f>
        <v>Decontamination Capital Equipment</v>
      </c>
      <c r="C1630" s="8" t="str">
        <f>VLOOKUP(L1630,'Supplier IDs'!A:C,3,0)</f>
        <v>IM Med Ltd</v>
      </c>
      <c r="D1630" s="8" t="str">
        <f t="shared" si="151"/>
        <v>Ultrasonic Cleaners</v>
      </c>
      <c r="E1630" s="8">
        <f t="shared" si="153"/>
        <v>0</v>
      </c>
      <c r="F1630" s="8">
        <f t="shared" si="154"/>
        <v>8</v>
      </c>
      <c r="G1630" s="8">
        <f t="shared" si="155"/>
        <v>10</v>
      </c>
      <c r="H1630" s="15">
        <f t="shared" si="156"/>
        <v>0.04</v>
      </c>
      <c r="I1630" s="15" t="s">
        <v>372</v>
      </c>
      <c r="J1630" s="10">
        <v>100000000733759</v>
      </c>
      <c r="K1630" s="9" t="s">
        <v>410</v>
      </c>
      <c r="L1630" s="10">
        <v>100000000611846</v>
      </c>
      <c r="M1630" s="9" t="s">
        <v>417</v>
      </c>
      <c r="N1630" s="9"/>
      <c r="O1630" s="9">
        <v>8</v>
      </c>
      <c r="P1630" s="9">
        <v>10</v>
      </c>
      <c r="Q1630" s="9">
        <v>4</v>
      </c>
    </row>
    <row r="1631" spans="1:17" hidden="1" x14ac:dyDescent="0.25">
      <c r="A1631" s="8" t="str">
        <f t="shared" si="152"/>
        <v>Decontamination Capital EquipmentIM Med Ltd</v>
      </c>
      <c r="B1631" s="8" t="str">
        <f>VLOOKUP(J1631,'Contract IDs'!A:D,4,0)</f>
        <v>Decontamination Capital Equipment</v>
      </c>
      <c r="C1631" s="8" t="str">
        <f>VLOOKUP(L1631,'Supplier IDs'!A:C,3,0)</f>
        <v>IM Med Ltd</v>
      </c>
      <c r="D1631" s="8" t="str">
        <f t="shared" si="151"/>
        <v>Ultrasonic Cleaners</v>
      </c>
      <c r="E1631" s="8">
        <f t="shared" si="153"/>
        <v>0</v>
      </c>
      <c r="F1631" s="8">
        <f t="shared" si="154"/>
        <v>11</v>
      </c>
      <c r="G1631" s="8">
        <f t="shared" si="155"/>
        <v>99999999</v>
      </c>
      <c r="H1631" s="15">
        <f t="shared" si="156"/>
        <v>0.05</v>
      </c>
      <c r="I1631" s="15" t="s">
        <v>372</v>
      </c>
      <c r="J1631" s="10">
        <v>100000000733759</v>
      </c>
      <c r="K1631" s="9" t="s">
        <v>410</v>
      </c>
      <c r="L1631" s="10">
        <v>100000000611846</v>
      </c>
      <c r="M1631" s="9" t="s">
        <v>417</v>
      </c>
      <c r="N1631" s="9"/>
      <c r="O1631" s="9">
        <v>11</v>
      </c>
      <c r="P1631" s="9">
        <v>99999999</v>
      </c>
      <c r="Q1631" s="9">
        <v>5</v>
      </c>
    </row>
    <row r="1632" spans="1:17" hidden="1" x14ac:dyDescent="0.25">
      <c r="A1632" s="8" t="str">
        <f t="shared" si="152"/>
        <v>Decontamination Capital EquipmentIM Med Ltd</v>
      </c>
      <c r="B1632" s="8" t="str">
        <f>VLOOKUP(J1632,'Contract IDs'!A:D,4,0)</f>
        <v>Decontamination Capital Equipment</v>
      </c>
      <c r="C1632" s="8" t="str">
        <f>VLOOKUP(L1632,'Supplier IDs'!A:C,3,0)</f>
        <v>IM Med Ltd</v>
      </c>
      <c r="D1632" s="8" t="str">
        <f t="shared" si="151"/>
        <v>Porous Load Sterilisers</v>
      </c>
      <c r="E1632" s="8">
        <f t="shared" si="153"/>
        <v>0</v>
      </c>
      <c r="F1632" s="8">
        <f t="shared" si="154"/>
        <v>1</v>
      </c>
      <c r="G1632" s="8">
        <f t="shared" si="155"/>
        <v>1</v>
      </c>
      <c r="H1632" s="15">
        <f t="shared" si="156"/>
        <v>0</v>
      </c>
      <c r="I1632" s="15" t="s">
        <v>372</v>
      </c>
      <c r="J1632" s="10">
        <v>100000000733759</v>
      </c>
      <c r="K1632" s="9" t="s">
        <v>410</v>
      </c>
      <c r="L1632" s="10">
        <v>100000000611846</v>
      </c>
      <c r="M1632" s="9" t="s">
        <v>415</v>
      </c>
      <c r="N1632" s="9"/>
      <c r="O1632" s="9">
        <v>1</v>
      </c>
      <c r="P1632" s="9">
        <v>1</v>
      </c>
      <c r="Q1632" s="9">
        <v>0</v>
      </c>
    </row>
    <row r="1633" spans="1:17" hidden="1" x14ac:dyDescent="0.25">
      <c r="A1633" s="8" t="str">
        <f t="shared" si="152"/>
        <v>Decontamination Capital EquipmentIM Med Ltd</v>
      </c>
      <c r="B1633" s="8" t="str">
        <f>VLOOKUP(J1633,'Contract IDs'!A:D,4,0)</f>
        <v>Decontamination Capital Equipment</v>
      </c>
      <c r="C1633" s="8" t="str">
        <f>VLOOKUP(L1633,'Supplier IDs'!A:C,3,0)</f>
        <v>IM Med Ltd</v>
      </c>
      <c r="D1633" s="8" t="str">
        <f t="shared" si="151"/>
        <v>Porous Load Sterilisers</v>
      </c>
      <c r="E1633" s="8">
        <f t="shared" si="153"/>
        <v>0</v>
      </c>
      <c r="F1633" s="8">
        <f t="shared" si="154"/>
        <v>2</v>
      </c>
      <c r="G1633" s="8">
        <f t="shared" si="155"/>
        <v>2</v>
      </c>
      <c r="H1633" s="15">
        <f t="shared" si="156"/>
        <v>0.01</v>
      </c>
      <c r="I1633" s="15" t="s">
        <v>372</v>
      </c>
      <c r="J1633" s="10">
        <v>100000000733759</v>
      </c>
      <c r="K1633" s="9" t="s">
        <v>410</v>
      </c>
      <c r="L1633" s="10">
        <v>100000000611846</v>
      </c>
      <c r="M1633" s="9" t="s">
        <v>415</v>
      </c>
      <c r="N1633" s="9"/>
      <c r="O1633" s="9">
        <v>2</v>
      </c>
      <c r="P1633" s="9">
        <v>2</v>
      </c>
      <c r="Q1633" s="9">
        <v>1</v>
      </c>
    </row>
    <row r="1634" spans="1:17" hidden="1" x14ac:dyDescent="0.25">
      <c r="A1634" s="8" t="str">
        <f t="shared" si="152"/>
        <v>Decontamination Capital EquipmentIM Med Ltd</v>
      </c>
      <c r="B1634" s="8" t="str">
        <f>VLOOKUP(J1634,'Contract IDs'!A:D,4,0)</f>
        <v>Decontamination Capital Equipment</v>
      </c>
      <c r="C1634" s="8" t="str">
        <f>VLOOKUP(L1634,'Supplier IDs'!A:C,3,0)</f>
        <v>IM Med Ltd</v>
      </c>
      <c r="D1634" s="8" t="str">
        <f t="shared" si="151"/>
        <v>Porous Load Sterilisers</v>
      </c>
      <c r="E1634" s="8">
        <f t="shared" si="153"/>
        <v>0</v>
      </c>
      <c r="F1634" s="8">
        <f t="shared" si="154"/>
        <v>3</v>
      </c>
      <c r="G1634" s="8">
        <f t="shared" si="155"/>
        <v>3</v>
      </c>
      <c r="H1634" s="15">
        <f t="shared" si="156"/>
        <v>0.01</v>
      </c>
      <c r="I1634" s="15" t="s">
        <v>372</v>
      </c>
      <c r="J1634" s="10">
        <v>100000000733759</v>
      </c>
      <c r="K1634" s="9" t="s">
        <v>410</v>
      </c>
      <c r="L1634" s="10">
        <v>100000000611846</v>
      </c>
      <c r="M1634" s="9" t="s">
        <v>415</v>
      </c>
      <c r="N1634" s="9"/>
      <c r="O1634" s="9">
        <v>3</v>
      </c>
      <c r="P1634" s="9">
        <v>3</v>
      </c>
      <c r="Q1634" s="9">
        <v>1</v>
      </c>
    </row>
    <row r="1635" spans="1:17" hidden="1" x14ac:dyDescent="0.25">
      <c r="A1635" s="8" t="str">
        <f t="shared" si="152"/>
        <v>Decontamination Capital EquipmentIM Med Ltd</v>
      </c>
      <c r="B1635" s="8" t="str">
        <f>VLOOKUP(J1635,'Contract IDs'!A:D,4,0)</f>
        <v>Decontamination Capital Equipment</v>
      </c>
      <c r="C1635" s="8" t="str">
        <f>VLOOKUP(L1635,'Supplier IDs'!A:C,3,0)</f>
        <v>IM Med Ltd</v>
      </c>
      <c r="D1635" s="8" t="str">
        <f t="shared" si="151"/>
        <v>Porous Load Sterilisers</v>
      </c>
      <c r="E1635" s="8">
        <f t="shared" si="153"/>
        <v>0</v>
      </c>
      <c r="F1635" s="8">
        <f t="shared" si="154"/>
        <v>4</v>
      </c>
      <c r="G1635" s="8">
        <f t="shared" si="155"/>
        <v>4</v>
      </c>
      <c r="H1635" s="15">
        <f t="shared" si="156"/>
        <v>0.02</v>
      </c>
      <c r="I1635" s="15" t="s">
        <v>372</v>
      </c>
      <c r="J1635" s="10">
        <v>100000000733759</v>
      </c>
      <c r="K1635" s="9" t="s">
        <v>410</v>
      </c>
      <c r="L1635" s="10">
        <v>100000000611846</v>
      </c>
      <c r="M1635" s="9" t="s">
        <v>415</v>
      </c>
      <c r="N1635" s="9"/>
      <c r="O1635" s="9">
        <v>4</v>
      </c>
      <c r="P1635" s="9">
        <v>4</v>
      </c>
      <c r="Q1635" s="9">
        <v>2</v>
      </c>
    </row>
    <row r="1636" spans="1:17" hidden="1" x14ac:dyDescent="0.25">
      <c r="A1636" s="8" t="str">
        <f t="shared" si="152"/>
        <v>Decontamination Capital EquipmentIM Med Ltd</v>
      </c>
      <c r="B1636" s="8" t="str">
        <f>VLOOKUP(J1636,'Contract IDs'!A:D,4,0)</f>
        <v>Decontamination Capital Equipment</v>
      </c>
      <c r="C1636" s="8" t="str">
        <f>VLOOKUP(L1636,'Supplier IDs'!A:C,3,0)</f>
        <v>IM Med Ltd</v>
      </c>
      <c r="D1636" s="8" t="str">
        <f t="shared" si="151"/>
        <v>Porous Load Sterilisers</v>
      </c>
      <c r="E1636" s="8">
        <f t="shared" si="153"/>
        <v>0</v>
      </c>
      <c r="F1636" s="8">
        <f t="shared" si="154"/>
        <v>5</v>
      </c>
      <c r="G1636" s="8">
        <f t="shared" si="155"/>
        <v>5</v>
      </c>
      <c r="H1636" s="15">
        <f t="shared" si="156"/>
        <v>0.02</v>
      </c>
      <c r="I1636" s="15" t="s">
        <v>372</v>
      </c>
      <c r="J1636" s="10">
        <v>100000000733759</v>
      </c>
      <c r="K1636" s="9" t="s">
        <v>410</v>
      </c>
      <c r="L1636" s="10">
        <v>100000000611846</v>
      </c>
      <c r="M1636" s="9" t="s">
        <v>415</v>
      </c>
      <c r="N1636" s="9"/>
      <c r="O1636" s="9">
        <v>5</v>
      </c>
      <c r="P1636" s="9">
        <v>5</v>
      </c>
      <c r="Q1636" s="9">
        <v>2</v>
      </c>
    </row>
    <row r="1637" spans="1:17" hidden="1" x14ac:dyDescent="0.25">
      <c r="A1637" s="8" t="str">
        <f t="shared" si="152"/>
        <v>Decontamination Capital EquipmentIM Med Ltd</v>
      </c>
      <c r="B1637" s="8" t="str">
        <f>VLOOKUP(J1637,'Contract IDs'!A:D,4,0)</f>
        <v>Decontamination Capital Equipment</v>
      </c>
      <c r="C1637" s="8" t="str">
        <f>VLOOKUP(L1637,'Supplier IDs'!A:C,3,0)</f>
        <v>IM Med Ltd</v>
      </c>
      <c r="D1637" s="8" t="str">
        <f t="shared" si="151"/>
        <v>Porous Load Sterilisers</v>
      </c>
      <c r="E1637" s="8">
        <f t="shared" si="153"/>
        <v>0</v>
      </c>
      <c r="F1637" s="8">
        <f t="shared" si="154"/>
        <v>6</v>
      </c>
      <c r="G1637" s="8">
        <f t="shared" si="155"/>
        <v>7</v>
      </c>
      <c r="H1637" s="15">
        <f t="shared" si="156"/>
        <v>0.03</v>
      </c>
      <c r="I1637" s="15" t="s">
        <v>372</v>
      </c>
      <c r="J1637" s="10">
        <v>100000000733759</v>
      </c>
      <c r="K1637" s="9" t="s">
        <v>410</v>
      </c>
      <c r="L1637" s="10">
        <v>100000000611846</v>
      </c>
      <c r="M1637" s="9" t="s">
        <v>415</v>
      </c>
      <c r="N1637" s="9"/>
      <c r="O1637" s="9">
        <v>6</v>
      </c>
      <c r="P1637" s="9">
        <v>7</v>
      </c>
      <c r="Q1637" s="9">
        <v>3</v>
      </c>
    </row>
    <row r="1638" spans="1:17" hidden="1" x14ac:dyDescent="0.25">
      <c r="A1638" s="8" t="str">
        <f t="shared" si="152"/>
        <v>Decontamination Capital EquipmentIM Med Ltd</v>
      </c>
      <c r="B1638" s="8" t="str">
        <f>VLOOKUP(J1638,'Contract IDs'!A:D,4,0)</f>
        <v>Decontamination Capital Equipment</v>
      </c>
      <c r="C1638" s="8" t="str">
        <f>VLOOKUP(L1638,'Supplier IDs'!A:C,3,0)</f>
        <v>IM Med Ltd</v>
      </c>
      <c r="D1638" s="8" t="str">
        <f t="shared" si="151"/>
        <v>Porous Load Sterilisers</v>
      </c>
      <c r="E1638" s="8">
        <f t="shared" si="153"/>
        <v>0</v>
      </c>
      <c r="F1638" s="8">
        <f t="shared" si="154"/>
        <v>8</v>
      </c>
      <c r="G1638" s="8">
        <f t="shared" si="155"/>
        <v>10</v>
      </c>
      <c r="H1638" s="15">
        <f t="shared" si="156"/>
        <v>0.04</v>
      </c>
      <c r="I1638" s="15" t="s">
        <v>372</v>
      </c>
      <c r="J1638" s="10">
        <v>100000000733759</v>
      </c>
      <c r="K1638" s="9" t="s">
        <v>410</v>
      </c>
      <c r="L1638" s="10">
        <v>100000000611846</v>
      </c>
      <c r="M1638" s="9" t="s">
        <v>415</v>
      </c>
      <c r="N1638" s="9"/>
      <c r="O1638" s="9">
        <v>8</v>
      </c>
      <c r="P1638" s="9">
        <v>10</v>
      </c>
      <c r="Q1638" s="9">
        <v>4</v>
      </c>
    </row>
    <row r="1639" spans="1:17" hidden="1" x14ac:dyDescent="0.25">
      <c r="A1639" s="8" t="str">
        <f t="shared" si="152"/>
        <v>Decontamination Capital EquipmentIM Med Ltd</v>
      </c>
      <c r="B1639" s="8" t="str">
        <f>VLOOKUP(J1639,'Contract IDs'!A:D,4,0)</f>
        <v>Decontamination Capital Equipment</v>
      </c>
      <c r="C1639" s="8" t="str">
        <f>VLOOKUP(L1639,'Supplier IDs'!A:C,3,0)</f>
        <v>IM Med Ltd</v>
      </c>
      <c r="D1639" s="8" t="str">
        <f t="shared" si="151"/>
        <v>Porous Load Sterilisers</v>
      </c>
      <c r="E1639" s="8">
        <f t="shared" si="153"/>
        <v>0</v>
      </c>
      <c r="F1639" s="8">
        <f t="shared" si="154"/>
        <v>11</v>
      </c>
      <c r="G1639" s="8">
        <f t="shared" si="155"/>
        <v>99999999</v>
      </c>
      <c r="H1639" s="15">
        <f t="shared" si="156"/>
        <v>0.05</v>
      </c>
      <c r="I1639" s="15" t="s">
        <v>372</v>
      </c>
      <c r="J1639" s="10">
        <v>100000000733759</v>
      </c>
      <c r="K1639" s="9" t="s">
        <v>410</v>
      </c>
      <c r="L1639" s="10">
        <v>100000000611846</v>
      </c>
      <c r="M1639" s="9" t="s">
        <v>415</v>
      </c>
      <c r="N1639" s="9"/>
      <c r="O1639" s="9">
        <v>11</v>
      </c>
      <c r="P1639" s="9">
        <v>99999999</v>
      </c>
      <c r="Q1639" s="9">
        <v>5</v>
      </c>
    </row>
    <row r="1640" spans="1:17" hidden="1" x14ac:dyDescent="0.25">
      <c r="A1640" s="8" t="str">
        <f t="shared" si="152"/>
        <v>Decontamination Capital EquipmentIM Med Ltd</v>
      </c>
      <c r="B1640" s="8" t="str">
        <f>VLOOKUP(J1640,'Contract IDs'!A:D,4,0)</f>
        <v>Decontamination Capital Equipment</v>
      </c>
      <c r="C1640" s="8" t="str">
        <f>VLOOKUP(L1640,'Supplier IDs'!A:C,3,0)</f>
        <v>IM Med Ltd</v>
      </c>
      <c r="D1640" s="8" t="str">
        <f t="shared" si="151"/>
        <v>Low Temperature Steriliser</v>
      </c>
      <c r="E1640" s="8">
        <f t="shared" si="153"/>
        <v>0</v>
      </c>
      <c r="F1640" s="8">
        <f t="shared" si="154"/>
        <v>1</v>
      </c>
      <c r="G1640" s="8">
        <f t="shared" si="155"/>
        <v>1</v>
      </c>
      <c r="H1640" s="15">
        <f t="shared" si="156"/>
        <v>0</v>
      </c>
      <c r="I1640" s="15" t="s">
        <v>372</v>
      </c>
      <c r="J1640" s="10">
        <v>100000000733759</v>
      </c>
      <c r="K1640" s="9" t="s">
        <v>410</v>
      </c>
      <c r="L1640" s="10">
        <v>100000000611846</v>
      </c>
      <c r="M1640" s="9" t="s">
        <v>418</v>
      </c>
      <c r="N1640" s="9"/>
      <c r="O1640" s="9">
        <v>1</v>
      </c>
      <c r="P1640" s="9">
        <v>1</v>
      </c>
      <c r="Q1640" s="9">
        <v>0</v>
      </c>
    </row>
    <row r="1641" spans="1:17" hidden="1" x14ac:dyDescent="0.25">
      <c r="A1641" s="8" t="str">
        <f t="shared" si="152"/>
        <v>Decontamination Capital EquipmentIM Med Ltd</v>
      </c>
      <c r="B1641" s="8" t="str">
        <f>VLOOKUP(J1641,'Contract IDs'!A:D,4,0)</f>
        <v>Decontamination Capital Equipment</v>
      </c>
      <c r="C1641" s="8" t="str">
        <f>VLOOKUP(L1641,'Supplier IDs'!A:C,3,0)</f>
        <v>IM Med Ltd</v>
      </c>
      <c r="D1641" s="8" t="str">
        <f t="shared" si="151"/>
        <v>Low Temperature Steriliser</v>
      </c>
      <c r="E1641" s="8">
        <f t="shared" si="153"/>
        <v>0</v>
      </c>
      <c r="F1641" s="8">
        <f t="shared" si="154"/>
        <v>2</v>
      </c>
      <c r="G1641" s="8">
        <f t="shared" si="155"/>
        <v>2</v>
      </c>
      <c r="H1641" s="15">
        <f t="shared" si="156"/>
        <v>0.01</v>
      </c>
      <c r="I1641" s="15" t="s">
        <v>372</v>
      </c>
      <c r="J1641" s="10">
        <v>100000000733759</v>
      </c>
      <c r="K1641" s="9" t="s">
        <v>410</v>
      </c>
      <c r="L1641" s="10">
        <v>100000000611846</v>
      </c>
      <c r="M1641" s="9" t="s">
        <v>418</v>
      </c>
      <c r="N1641" s="9"/>
      <c r="O1641" s="9">
        <v>2</v>
      </c>
      <c r="P1641" s="9">
        <v>2</v>
      </c>
      <c r="Q1641" s="9">
        <v>1</v>
      </c>
    </row>
    <row r="1642" spans="1:17" hidden="1" x14ac:dyDescent="0.25">
      <c r="A1642" s="8" t="str">
        <f t="shared" si="152"/>
        <v>Decontamination Capital EquipmentIM Med Ltd</v>
      </c>
      <c r="B1642" s="8" t="str">
        <f>VLOOKUP(J1642,'Contract IDs'!A:D,4,0)</f>
        <v>Decontamination Capital Equipment</v>
      </c>
      <c r="C1642" s="8" t="str">
        <f>VLOOKUP(L1642,'Supplier IDs'!A:C,3,0)</f>
        <v>IM Med Ltd</v>
      </c>
      <c r="D1642" s="8" t="str">
        <f t="shared" si="151"/>
        <v>Low Temperature Steriliser</v>
      </c>
      <c r="E1642" s="8">
        <f t="shared" si="153"/>
        <v>0</v>
      </c>
      <c r="F1642" s="8">
        <f t="shared" si="154"/>
        <v>3</v>
      </c>
      <c r="G1642" s="8">
        <f t="shared" si="155"/>
        <v>3</v>
      </c>
      <c r="H1642" s="15">
        <f t="shared" si="156"/>
        <v>0.01</v>
      </c>
      <c r="I1642" s="15" t="s">
        <v>372</v>
      </c>
      <c r="J1642" s="10">
        <v>100000000733759</v>
      </c>
      <c r="K1642" s="9" t="s">
        <v>410</v>
      </c>
      <c r="L1642" s="10">
        <v>100000000611846</v>
      </c>
      <c r="M1642" s="9" t="s">
        <v>418</v>
      </c>
      <c r="N1642" s="9"/>
      <c r="O1642" s="9">
        <v>3</v>
      </c>
      <c r="P1642" s="9">
        <v>3</v>
      </c>
      <c r="Q1642" s="9">
        <v>1</v>
      </c>
    </row>
    <row r="1643" spans="1:17" hidden="1" x14ac:dyDescent="0.25">
      <c r="A1643" s="8" t="str">
        <f t="shared" si="152"/>
        <v>Decontamination Capital EquipmentIM Med Ltd</v>
      </c>
      <c r="B1643" s="8" t="str">
        <f>VLOOKUP(J1643,'Contract IDs'!A:D,4,0)</f>
        <v>Decontamination Capital Equipment</v>
      </c>
      <c r="C1643" s="8" t="str">
        <f>VLOOKUP(L1643,'Supplier IDs'!A:C,3,0)</f>
        <v>IM Med Ltd</v>
      </c>
      <c r="D1643" s="8" t="str">
        <f t="shared" si="151"/>
        <v>Low Temperature Steriliser</v>
      </c>
      <c r="E1643" s="8">
        <f t="shared" si="153"/>
        <v>0</v>
      </c>
      <c r="F1643" s="8">
        <f t="shared" si="154"/>
        <v>4</v>
      </c>
      <c r="G1643" s="8">
        <f t="shared" si="155"/>
        <v>4</v>
      </c>
      <c r="H1643" s="15">
        <f t="shared" si="156"/>
        <v>0.02</v>
      </c>
      <c r="I1643" s="15" t="s">
        <v>372</v>
      </c>
      <c r="J1643" s="10">
        <v>100000000733759</v>
      </c>
      <c r="K1643" s="9" t="s">
        <v>410</v>
      </c>
      <c r="L1643" s="10">
        <v>100000000611846</v>
      </c>
      <c r="M1643" s="9" t="s">
        <v>418</v>
      </c>
      <c r="N1643" s="9"/>
      <c r="O1643" s="9">
        <v>4</v>
      </c>
      <c r="P1643" s="9">
        <v>4</v>
      </c>
      <c r="Q1643" s="9">
        <v>2</v>
      </c>
    </row>
    <row r="1644" spans="1:17" hidden="1" x14ac:dyDescent="0.25">
      <c r="A1644" s="8" t="str">
        <f t="shared" si="152"/>
        <v>Decontamination Capital EquipmentIM Med Ltd</v>
      </c>
      <c r="B1644" s="8" t="str">
        <f>VLOOKUP(J1644,'Contract IDs'!A:D,4,0)</f>
        <v>Decontamination Capital Equipment</v>
      </c>
      <c r="C1644" s="8" t="str">
        <f>VLOOKUP(L1644,'Supplier IDs'!A:C,3,0)</f>
        <v>IM Med Ltd</v>
      </c>
      <c r="D1644" s="8" t="str">
        <f t="shared" si="151"/>
        <v>Low Temperature Steriliser</v>
      </c>
      <c r="E1644" s="8">
        <f t="shared" si="153"/>
        <v>0</v>
      </c>
      <c r="F1644" s="8">
        <f t="shared" si="154"/>
        <v>5</v>
      </c>
      <c r="G1644" s="8">
        <f t="shared" si="155"/>
        <v>5</v>
      </c>
      <c r="H1644" s="15">
        <f t="shared" si="156"/>
        <v>0.02</v>
      </c>
      <c r="I1644" s="15" t="s">
        <v>372</v>
      </c>
      <c r="J1644" s="10">
        <v>100000000733759</v>
      </c>
      <c r="K1644" s="9" t="s">
        <v>410</v>
      </c>
      <c r="L1644" s="10">
        <v>100000000611846</v>
      </c>
      <c r="M1644" s="9" t="s">
        <v>418</v>
      </c>
      <c r="N1644" s="9"/>
      <c r="O1644" s="9">
        <v>5</v>
      </c>
      <c r="P1644" s="9">
        <v>5</v>
      </c>
      <c r="Q1644" s="9">
        <v>2</v>
      </c>
    </row>
    <row r="1645" spans="1:17" hidden="1" x14ac:dyDescent="0.25">
      <c r="A1645" s="8" t="str">
        <f t="shared" si="152"/>
        <v>Decontamination Capital EquipmentIM Med Ltd</v>
      </c>
      <c r="B1645" s="8" t="str">
        <f>VLOOKUP(J1645,'Contract IDs'!A:D,4,0)</f>
        <v>Decontamination Capital Equipment</v>
      </c>
      <c r="C1645" s="8" t="str">
        <f>VLOOKUP(L1645,'Supplier IDs'!A:C,3,0)</f>
        <v>IM Med Ltd</v>
      </c>
      <c r="D1645" s="8" t="str">
        <f t="shared" si="151"/>
        <v>Low Temperature Steriliser</v>
      </c>
      <c r="E1645" s="8">
        <f t="shared" si="153"/>
        <v>0</v>
      </c>
      <c r="F1645" s="8">
        <f t="shared" si="154"/>
        <v>6</v>
      </c>
      <c r="G1645" s="8">
        <f t="shared" si="155"/>
        <v>7</v>
      </c>
      <c r="H1645" s="15">
        <f t="shared" si="156"/>
        <v>0.03</v>
      </c>
      <c r="I1645" s="15" t="s">
        <v>372</v>
      </c>
      <c r="J1645" s="10">
        <v>100000000733759</v>
      </c>
      <c r="K1645" s="9" t="s">
        <v>410</v>
      </c>
      <c r="L1645" s="10">
        <v>100000000611846</v>
      </c>
      <c r="M1645" s="9" t="s">
        <v>418</v>
      </c>
      <c r="N1645" s="9"/>
      <c r="O1645" s="9">
        <v>6</v>
      </c>
      <c r="P1645" s="9">
        <v>7</v>
      </c>
      <c r="Q1645" s="9">
        <v>3</v>
      </c>
    </row>
    <row r="1646" spans="1:17" hidden="1" x14ac:dyDescent="0.25">
      <c r="A1646" s="8" t="str">
        <f t="shared" si="152"/>
        <v>Decontamination Capital EquipmentIM Med Ltd</v>
      </c>
      <c r="B1646" s="8" t="str">
        <f>VLOOKUP(J1646,'Contract IDs'!A:D,4,0)</f>
        <v>Decontamination Capital Equipment</v>
      </c>
      <c r="C1646" s="8" t="str">
        <f>VLOOKUP(L1646,'Supplier IDs'!A:C,3,0)</f>
        <v>IM Med Ltd</v>
      </c>
      <c r="D1646" s="8" t="str">
        <f t="shared" si="151"/>
        <v>Low Temperature Steriliser</v>
      </c>
      <c r="E1646" s="8">
        <f t="shared" si="153"/>
        <v>0</v>
      </c>
      <c r="F1646" s="8">
        <f t="shared" si="154"/>
        <v>8</v>
      </c>
      <c r="G1646" s="8">
        <f t="shared" si="155"/>
        <v>10</v>
      </c>
      <c r="H1646" s="15">
        <f t="shared" si="156"/>
        <v>0.04</v>
      </c>
      <c r="I1646" s="15" t="s">
        <v>372</v>
      </c>
      <c r="J1646" s="10">
        <v>100000000733759</v>
      </c>
      <c r="K1646" s="9" t="s">
        <v>410</v>
      </c>
      <c r="L1646" s="10">
        <v>100000000611846</v>
      </c>
      <c r="M1646" s="9" t="s">
        <v>418</v>
      </c>
      <c r="N1646" s="9"/>
      <c r="O1646" s="9">
        <v>8</v>
      </c>
      <c r="P1646" s="9">
        <v>10</v>
      </c>
      <c r="Q1646" s="9">
        <v>4</v>
      </c>
    </row>
    <row r="1647" spans="1:17" hidden="1" x14ac:dyDescent="0.25">
      <c r="A1647" s="8" t="str">
        <f t="shared" si="152"/>
        <v>Decontamination Capital EquipmentIM Med Ltd</v>
      </c>
      <c r="B1647" s="8" t="str">
        <f>VLOOKUP(J1647,'Contract IDs'!A:D,4,0)</f>
        <v>Decontamination Capital Equipment</v>
      </c>
      <c r="C1647" s="8" t="str">
        <f>VLOOKUP(L1647,'Supplier IDs'!A:C,3,0)</f>
        <v>IM Med Ltd</v>
      </c>
      <c r="D1647" s="8" t="str">
        <f t="shared" si="151"/>
        <v>Low Temperature Steriliser</v>
      </c>
      <c r="E1647" s="8">
        <f t="shared" si="153"/>
        <v>0</v>
      </c>
      <c r="F1647" s="8">
        <f t="shared" si="154"/>
        <v>11</v>
      </c>
      <c r="G1647" s="8">
        <f t="shared" si="155"/>
        <v>99999999</v>
      </c>
      <c r="H1647" s="15">
        <f t="shared" si="156"/>
        <v>0.05</v>
      </c>
      <c r="I1647" s="15" t="s">
        <v>372</v>
      </c>
      <c r="J1647" s="10">
        <v>100000000733759</v>
      </c>
      <c r="K1647" s="9" t="s">
        <v>410</v>
      </c>
      <c r="L1647" s="10">
        <v>100000000611846</v>
      </c>
      <c r="M1647" s="9" t="s">
        <v>418</v>
      </c>
      <c r="N1647" s="9"/>
      <c r="O1647" s="9">
        <v>11</v>
      </c>
      <c r="P1647" s="9">
        <v>99999999</v>
      </c>
      <c r="Q1647" s="9">
        <v>5</v>
      </c>
    </row>
    <row r="1648" spans="1:17" hidden="1" x14ac:dyDescent="0.25">
      <c r="A1648" s="8" t="str">
        <f t="shared" si="152"/>
        <v>Decontamination Capital EquipmentLte Scientific Limited</v>
      </c>
      <c r="B1648" s="8" t="str">
        <f>VLOOKUP(J1648,'Contract IDs'!A:D,4,0)</f>
        <v>Decontamination Capital Equipment</v>
      </c>
      <c r="C1648" s="8" t="str">
        <f>VLOOKUP(L1648,'Supplier IDs'!A:C,3,0)</f>
        <v>Lte Scientific Limited</v>
      </c>
      <c r="D1648" s="8" t="str">
        <f t="shared" si="151"/>
        <v>Drying Cabinets</v>
      </c>
      <c r="E1648" s="8">
        <f t="shared" si="153"/>
        <v>0</v>
      </c>
      <c r="F1648" s="8">
        <f t="shared" si="154"/>
        <v>1</v>
      </c>
      <c r="G1648" s="8">
        <f t="shared" si="155"/>
        <v>1</v>
      </c>
      <c r="H1648" s="15">
        <f t="shared" si="156"/>
        <v>0</v>
      </c>
      <c r="I1648" s="15" t="s">
        <v>372</v>
      </c>
      <c r="J1648" s="10">
        <v>100000000733759</v>
      </c>
      <c r="K1648" s="9" t="s">
        <v>410</v>
      </c>
      <c r="L1648" s="10">
        <v>100000000611420</v>
      </c>
      <c r="M1648" s="9" t="s">
        <v>416</v>
      </c>
      <c r="N1648" s="9"/>
      <c r="O1648" s="9">
        <v>1</v>
      </c>
      <c r="P1648" s="9">
        <v>1</v>
      </c>
      <c r="Q1648" s="9">
        <v>0</v>
      </c>
    </row>
    <row r="1649" spans="1:17" hidden="1" x14ac:dyDescent="0.25">
      <c r="A1649" s="8" t="str">
        <f t="shared" si="152"/>
        <v>Decontamination Capital EquipmentLte Scientific Limited</v>
      </c>
      <c r="B1649" s="8" t="str">
        <f>VLOOKUP(J1649,'Contract IDs'!A:D,4,0)</f>
        <v>Decontamination Capital Equipment</v>
      </c>
      <c r="C1649" s="8" t="str">
        <f>VLOOKUP(L1649,'Supplier IDs'!A:C,3,0)</f>
        <v>Lte Scientific Limited</v>
      </c>
      <c r="D1649" s="8" t="str">
        <f t="shared" si="151"/>
        <v>Drying Cabinets</v>
      </c>
      <c r="E1649" s="8">
        <f t="shared" si="153"/>
        <v>0</v>
      </c>
      <c r="F1649" s="8">
        <f t="shared" si="154"/>
        <v>2</v>
      </c>
      <c r="G1649" s="8">
        <f t="shared" si="155"/>
        <v>2</v>
      </c>
      <c r="H1649" s="15">
        <f t="shared" si="156"/>
        <v>0.01</v>
      </c>
      <c r="I1649" s="15" t="s">
        <v>372</v>
      </c>
      <c r="J1649" s="10">
        <v>100000000733759</v>
      </c>
      <c r="K1649" s="9" t="s">
        <v>410</v>
      </c>
      <c r="L1649" s="10">
        <v>100000000611420</v>
      </c>
      <c r="M1649" s="9" t="s">
        <v>416</v>
      </c>
      <c r="N1649" s="9"/>
      <c r="O1649" s="9">
        <v>2</v>
      </c>
      <c r="P1649" s="9">
        <v>2</v>
      </c>
      <c r="Q1649" s="9">
        <v>1</v>
      </c>
    </row>
    <row r="1650" spans="1:17" hidden="1" x14ac:dyDescent="0.25">
      <c r="A1650" s="8" t="str">
        <f t="shared" si="152"/>
        <v>Decontamination Capital EquipmentLte Scientific Limited</v>
      </c>
      <c r="B1650" s="8" t="str">
        <f>VLOOKUP(J1650,'Contract IDs'!A:D,4,0)</f>
        <v>Decontamination Capital Equipment</v>
      </c>
      <c r="C1650" s="8" t="str">
        <f>VLOOKUP(L1650,'Supplier IDs'!A:C,3,0)</f>
        <v>Lte Scientific Limited</v>
      </c>
      <c r="D1650" s="8" t="str">
        <f t="shared" si="151"/>
        <v>Drying Cabinets</v>
      </c>
      <c r="E1650" s="8">
        <f t="shared" si="153"/>
        <v>0</v>
      </c>
      <c r="F1650" s="8">
        <f t="shared" si="154"/>
        <v>3</v>
      </c>
      <c r="G1650" s="8">
        <f t="shared" si="155"/>
        <v>3</v>
      </c>
      <c r="H1650" s="15">
        <f t="shared" si="156"/>
        <v>0.02</v>
      </c>
      <c r="I1650" s="15" t="s">
        <v>372</v>
      </c>
      <c r="J1650" s="10">
        <v>100000000733759</v>
      </c>
      <c r="K1650" s="9" t="s">
        <v>410</v>
      </c>
      <c r="L1650" s="10">
        <v>100000000611420</v>
      </c>
      <c r="M1650" s="9" t="s">
        <v>416</v>
      </c>
      <c r="N1650" s="9"/>
      <c r="O1650" s="9">
        <v>3</v>
      </c>
      <c r="P1650" s="9">
        <v>3</v>
      </c>
      <c r="Q1650" s="9">
        <v>2</v>
      </c>
    </row>
    <row r="1651" spans="1:17" hidden="1" x14ac:dyDescent="0.25">
      <c r="A1651" s="8" t="str">
        <f t="shared" si="152"/>
        <v>Decontamination Capital EquipmentLte Scientific Limited</v>
      </c>
      <c r="B1651" s="8" t="str">
        <f>VLOOKUP(J1651,'Contract IDs'!A:D,4,0)</f>
        <v>Decontamination Capital Equipment</v>
      </c>
      <c r="C1651" s="8" t="str">
        <f>VLOOKUP(L1651,'Supplier IDs'!A:C,3,0)</f>
        <v>Lte Scientific Limited</v>
      </c>
      <c r="D1651" s="8" t="str">
        <f t="shared" si="151"/>
        <v>Drying Cabinets</v>
      </c>
      <c r="E1651" s="8">
        <f t="shared" si="153"/>
        <v>0</v>
      </c>
      <c r="F1651" s="8">
        <f t="shared" si="154"/>
        <v>4</v>
      </c>
      <c r="G1651" s="8">
        <f t="shared" si="155"/>
        <v>4</v>
      </c>
      <c r="H1651" s="15">
        <f t="shared" si="156"/>
        <v>0.03</v>
      </c>
      <c r="I1651" s="15" t="s">
        <v>372</v>
      </c>
      <c r="J1651" s="10">
        <v>100000000733759</v>
      </c>
      <c r="K1651" s="9" t="s">
        <v>410</v>
      </c>
      <c r="L1651" s="10">
        <v>100000000611420</v>
      </c>
      <c r="M1651" s="9" t="s">
        <v>416</v>
      </c>
      <c r="N1651" s="9"/>
      <c r="O1651" s="9">
        <v>4</v>
      </c>
      <c r="P1651" s="9">
        <v>4</v>
      </c>
      <c r="Q1651" s="9">
        <v>3</v>
      </c>
    </row>
    <row r="1652" spans="1:17" hidden="1" x14ac:dyDescent="0.25">
      <c r="A1652" s="8" t="str">
        <f t="shared" si="152"/>
        <v>Decontamination Capital EquipmentLte Scientific Limited</v>
      </c>
      <c r="B1652" s="8" t="str">
        <f>VLOOKUP(J1652,'Contract IDs'!A:D,4,0)</f>
        <v>Decontamination Capital Equipment</v>
      </c>
      <c r="C1652" s="8" t="str">
        <f>VLOOKUP(L1652,'Supplier IDs'!A:C,3,0)</f>
        <v>Lte Scientific Limited</v>
      </c>
      <c r="D1652" s="8" t="str">
        <f t="shared" si="151"/>
        <v>Drying Cabinets</v>
      </c>
      <c r="E1652" s="8">
        <f t="shared" si="153"/>
        <v>0</v>
      </c>
      <c r="F1652" s="8">
        <f t="shared" si="154"/>
        <v>5</v>
      </c>
      <c r="G1652" s="8">
        <f t="shared" si="155"/>
        <v>5</v>
      </c>
      <c r="H1652" s="15">
        <f t="shared" si="156"/>
        <v>0.06</v>
      </c>
      <c r="I1652" s="15" t="s">
        <v>372</v>
      </c>
      <c r="J1652" s="10">
        <v>100000000733759</v>
      </c>
      <c r="K1652" s="9" t="s">
        <v>410</v>
      </c>
      <c r="L1652" s="10">
        <v>100000000611420</v>
      </c>
      <c r="M1652" s="9" t="s">
        <v>416</v>
      </c>
      <c r="N1652" s="9"/>
      <c r="O1652" s="9">
        <v>5</v>
      </c>
      <c r="P1652" s="9">
        <v>5</v>
      </c>
      <c r="Q1652" s="9">
        <v>6</v>
      </c>
    </row>
    <row r="1653" spans="1:17" hidden="1" x14ac:dyDescent="0.25">
      <c r="A1653" s="8" t="str">
        <f t="shared" si="152"/>
        <v>Decontamination Capital EquipmentLte Scientific Limited</v>
      </c>
      <c r="B1653" s="8" t="str">
        <f>VLOOKUP(J1653,'Contract IDs'!A:D,4,0)</f>
        <v>Decontamination Capital Equipment</v>
      </c>
      <c r="C1653" s="8" t="str">
        <f>VLOOKUP(L1653,'Supplier IDs'!A:C,3,0)</f>
        <v>Lte Scientific Limited</v>
      </c>
      <c r="D1653" s="8" t="str">
        <f t="shared" si="151"/>
        <v>Drying Cabinets</v>
      </c>
      <c r="E1653" s="8">
        <f t="shared" si="153"/>
        <v>0</v>
      </c>
      <c r="F1653" s="8">
        <f t="shared" si="154"/>
        <v>6</v>
      </c>
      <c r="G1653" s="8">
        <f t="shared" si="155"/>
        <v>7</v>
      </c>
      <c r="H1653" s="15">
        <f t="shared" si="156"/>
        <v>7.0000000000000007E-2</v>
      </c>
      <c r="I1653" s="15" t="s">
        <v>372</v>
      </c>
      <c r="J1653" s="10">
        <v>100000000733759</v>
      </c>
      <c r="K1653" s="9" t="s">
        <v>410</v>
      </c>
      <c r="L1653" s="10">
        <v>100000000611420</v>
      </c>
      <c r="M1653" s="9" t="s">
        <v>416</v>
      </c>
      <c r="N1653" s="9"/>
      <c r="O1653" s="9">
        <v>6</v>
      </c>
      <c r="P1653" s="9">
        <v>7</v>
      </c>
      <c r="Q1653" s="9">
        <v>7</v>
      </c>
    </row>
    <row r="1654" spans="1:17" hidden="1" x14ac:dyDescent="0.25">
      <c r="A1654" s="8" t="str">
        <f t="shared" si="152"/>
        <v>Decontamination Capital EquipmentLte Scientific Limited</v>
      </c>
      <c r="B1654" s="8" t="str">
        <f>VLOOKUP(J1654,'Contract IDs'!A:D,4,0)</f>
        <v>Decontamination Capital Equipment</v>
      </c>
      <c r="C1654" s="8" t="str">
        <f>VLOOKUP(L1654,'Supplier IDs'!A:C,3,0)</f>
        <v>Lte Scientific Limited</v>
      </c>
      <c r="D1654" s="8" t="str">
        <f t="shared" si="151"/>
        <v>Drying Cabinets</v>
      </c>
      <c r="E1654" s="8">
        <f t="shared" si="153"/>
        <v>0</v>
      </c>
      <c r="F1654" s="8">
        <f t="shared" si="154"/>
        <v>8</v>
      </c>
      <c r="G1654" s="8">
        <f t="shared" si="155"/>
        <v>10</v>
      </c>
      <c r="H1654" s="15">
        <f t="shared" si="156"/>
        <v>0.08</v>
      </c>
      <c r="I1654" s="15" t="s">
        <v>372</v>
      </c>
      <c r="J1654" s="10">
        <v>100000000733759</v>
      </c>
      <c r="K1654" s="9" t="s">
        <v>410</v>
      </c>
      <c r="L1654" s="10">
        <v>100000000611420</v>
      </c>
      <c r="M1654" s="9" t="s">
        <v>416</v>
      </c>
      <c r="N1654" s="9"/>
      <c r="O1654" s="9">
        <v>8</v>
      </c>
      <c r="P1654" s="9">
        <v>10</v>
      </c>
      <c r="Q1654" s="9">
        <v>8</v>
      </c>
    </row>
    <row r="1655" spans="1:17" hidden="1" x14ac:dyDescent="0.25">
      <c r="A1655" s="8" t="str">
        <f t="shared" si="152"/>
        <v>Decontamination Capital EquipmentLte Scientific Limited</v>
      </c>
      <c r="B1655" s="8" t="str">
        <f>VLOOKUP(J1655,'Contract IDs'!A:D,4,0)</f>
        <v>Decontamination Capital Equipment</v>
      </c>
      <c r="C1655" s="8" t="str">
        <f>VLOOKUP(L1655,'Supplier IDs'!A:C,3,0)</f>
        <v>Lte Scientific Limited</v>
      </c>
      <c r="D1655" s="8" t="str">
        <f t="shared" si="151"/>
        <v>Drying Cabinets</v>
      </c>
      <c r="E1655" s="8">
        <f t="shared" si="153"/>
        <v>0</v>
      </c>
      <c r="F1655" s="8">
        <f t="shared" si="154"/>
        <v>11</v>
      </c>
      <c r="G1655" s="8">
        <f t="shared" si="155"/>
        <v>99999999</v>
      </c>
      <c r="H1655" s="15">
        <f t="shared" si="156"/>
        <v>0.09</v>
      </c>
      <c r="I1655" s="15" t="s">
        <v>372</v>
      </c>
      <c r="J1655" s="10">
        <v>100000000733759</v>
      </c>
      <c r="K1655" s="9" t="s">
        <v>410</v>
      </c>
      <c r="L1655" s="10">
        <v>100000000611420</v>
      </c>
      <c r="M1655" s="9" t="s">
        <v>416</v>
      </c>
      <c r="N1655" s="9"/>
      <c r="O1655" s="9">
        <v>11</v>
      </c>
      <c r="P1655" s="9">
        <v>99999999</v>
      </c>
      <c r="Q1655" s="9">
        <v>9</v>
      </c>
    </row>
    <row r="1656" spans="1:17" hidden="1" x14ac:dyDescent="0.25">
      <c r="A1656" s="8" t="str">
        <f t="shared" si="152"/>
        <v>Decontamination Capital EquipmentLte Scientific Limited</v>
      </c>
      <c r="B1656" s="8" t="str">
        <f>VLOOKUP(J1656,'Contract IDs'!A:D,4,0)</f>
        <v>Decontamination Capital Equipment</v>
      </c>
      <c r="C1656" s="8" t="str">
        <f>VLOOKUP(L1656,'Supplier IDs'!A:C,3,0)</f>
        <v>Lte Scientific Limited</v>
      </c>
      <c r="D1656" s="8" t="str">
        <f t="shared" si="151"/>
        <v>Single Chamber Washer Disinf</v>
      </c>
      <c r="E1656" s="8">
        <f t="shared" si="153"/>
        <v>0</v>
      </c>
      <c r="F1656" s="8">
        <f t="shared" si="154"/>
        <v>1</v>
      </c>
      <c r="G1656" s="8">
        <f t="shared" si="155"/>
        <v>1</v>
      </c>
      <c r="H1656" s="15">
        <f t="shared" si="156"/>
        <v>0</v>
      </c>
      <c r="I1656" s="15" t="s">
        <v>372</v>
      </c>
      <c r="J1656" s="10">
        <v>100000000733759</v>
      </c>
      <c r="K1656" s="9" t="s">
        <v>410</v>
      </c>
      <c r="L1656" s="10">
        <v>100000000611420</v>
      </c>
      <c r="M1656" s="9" t="s">
        <v>412</v>
      </c>
      <c r="N1656" s="9"/>
      <c r="O1656" s="9">
        <v>1</v>
      </c>
      <c r="P1656" s="9">
        <v>1</v>
      </c>
      <c r="Q1656" s="9">
        <v>0</v>
      </c>
    </row>
    <row r="1657" spans="1:17" hidden="1" x14ac:dyDescent="0.25">
      <c r="A1657" s="8" t="str">
        <f t="shared" si="152"/>
        <v>Decontamination Capital EquipmentLte Scientific Limited</v>
      </c>
      <c r="B1657" s="8" t="str">
        <f>VLOOKUP(J1657,'Contract IDs'!A:D,4,0)</f>
        <v>Decontamination Capital Equipment</v>
      </c>
      <c r="C1657" s="8" t="str">
        <f>VLOOKUP(L1657,'Supplier IDs'!A:C,3,0)</f>
        <v>Lte Scientific Limited</v>
      </c>
      <c r="D1657" s="8" t="str">
        <f t="shared" si="151"/>
        <v>Single Chamber Washer Disinf</v>
      </c>
      <c r="E1657" s="8">
        <f t="shared" si="153"/>
        <v>0</v>
      </c>
      <c r="F1657" s="8">
        <f t="shared" si="154"/>
        <v>2</v>
      </c>
      <c r="G1657" s="8">
        <f t="shared" si="155"/>
        <v>2</v>
      </c>
      <c r="H1657" s="15">
        <f t="shared" si="156"/>
        <v>0.01</v>
      </c>
      <c r="I1657" s="15" t="s">
        <v>372</v>
      </c>
      <c r="J1657" s="10">
        <v>100000000733759</v>
      </c>
      <c r="K1657" s="9" t="s">
        <v>410</v>
      </c>
      <c r="L1657" s="10">
        <v>100000000611420</v>
      </c>
      <c r="M1657" s="9" t="s">
        <v>412</v>
      </c>
      <c r="N1657" s="9"/>
      <c r="O1657" s="9">
        <v>2</v>
      </c>
      <c r="P1657" s="9">
        <v>2</v>
      </c>
      <c r="Q1657" s="9">
        <v>1</v>
      </c>
    </row>
    <row r="1658" spans="1:17" hidden="1" x14ac:dyDescent="0.25">
      <c r="A1658" s="8" t="str">
        <f t="shared" si="152"/>
        <v>Decontamination Capital EquipmentLte Scientific Limited</v>
      </c>
      <c r="B1658" s="8" t="str">
        <f>VLOOKUP(J1658,'Contract IDs'!A:D,4,0)</f>
        <v>Decontamination Capital Equipment</v>
      </c>
      <c r="C1658" s="8" t="str">
        <f>VLOOKUP(L1658,'Supplier IDs'!A:C,3,0)</f>
        <v>Lte Scientific Limited</v>
      </c>
      <c r="D1658" s="8" t="str">
        <f t="shared" si="151"/>
        <v>Single Chamber Washer Disinf</v>
      </c>
      <c r="E1658" s="8">
        <f t="shared" si="153"/>
        <v>0</v>
      </c>
      <c r="F1658" s="8">
        <f t="shared" si="154"/>
        <v>3</v>
      </c>
      <c r="G1658" s="8">
        <f t="shared" si="155"/>
        <v>3</v>
      </c>
      <c r="H1658" s="15">
        <f t="shared" si="156"/>
        <v>0.02</v>
      </c>
      <c r="I1658" s="15" t="s">
        <v>372</v>
      </c>
      <c r="J1658" s="10">
        <v>100000000733759</v>
      </c>
      <c r="K1658" s="9" t="s">
        <v>410</v>
      </c>
      <c r="L1658" s="10">
        <v>100000000611420</v>
      </c>
      <c r="M1658" s="9" t="s">
        <v>412</v>
      </c>
      <c r="N1658" s="9"/>
      <c r="O1658" s="9">
        <v>3</v>
      </c>
      <c r="P1658" s="9">
        <v>3</v>
      </c>
      <c r="Q1658" s="9">
        <v>2</v>
      </c>
    </row>
    <row r="1659" spans="1:17" hidden="1" x14ac:dyDescent="0.25">
      <c r="A1659" s="8" t="str">
        <f t="shared" si="152"/>
        <v>Decontamination Capital EquipmentLte Scientific Limited</v>
      </c>
      <c r="B1659" s="8" t="str">
        <f>VLOOKUP(J1659,'Contract IDs'!A:D,4,0)</f>
        <v>Decontamination Capital Equipment</v>
      </c>
      <c r="C1659" s="8" t="str">
        <f>VLOOKUP(L1659,'Supplier IDs'!A:C,3,0)</f>
        <v>Lte Scientific Limited</v>
      </c>
      <c r="D1659" s="8" t="str">
        <f t="shared" si="151"/>
        <v>Single Chamber Washer Disinf</v>
      </c>
      <c r="E1659" s="8">
        <f t="shared" si="153"/>
        <v>0</v>
      </c>
      <c r="F1659" s="8">
        <f t="shared" si="154"/>
        <v>4</v>
      </c>
      <c r="G1659" s="8">
        <f t="shared" si="155"/>
        <v>4</v>
      </c>
      <c r="H1659" s="15">
        <f t="shared" si="156"/>
        <v>0.03</v>
      </c>
      <c r="I1659" s="15" t="s">
        <v>372</v>
      </c>
      <c r="J1659" s="10">
        <v>100000000733759</v>
      </c>
      <c r="K1659" s="9" t="s">
        <v>410</v>
      </c>
      <c r="L1659" s="10">
        <v>100000000611420</v>
      </c>
      <c r="M1659" s="9" t="s">
        <v>412</v>
      </c>
      <c r="N1659" s="9"/>
      <c r="O1659" s="9">
        <v>4</v>
      </c>
      <c r="P1659" s="9">
        <v>4</v>
      </c>
      <c r="Q1659" s="9">
        <v>3</v>
      </c>
    </row>
    <row r="1660" spans="1:17" hidden="1" x14ac:dyDescent="0.25">
      <c r="A1660" s="8" t="str">
        <f t="shared" si="152"/>
        <v>Decontamination Capital EquipmentLte Scientific Limited</v>
      </c>
      <c r="B1660" s="8" t="str">
        <f>VLOOKUP(J1660,'Contract IDs'!A:D,4,0)</f>
        <v>Decontamination Capital Equipment</v>
      </c>
      <c r="C1660" s="8" t="str">
        <f>VLOOKUP(L1660,'Supplier IDs'!A:C,3,0)</f>
        <v>Lte Scientific Limited</v>
      </c>
      <c r="D1660" s="8" t="str">
        <f t="shared" si="151"/>
        <v>Single Chamber Washer Disinf</v>
      </c>
      <c r="E1660" s="8">
        <f t="shared" si="153"/>
        <v>0</v>
      </c>
      <c r="F1660" s="8">
        <f t="shared" si="154"/>
        <v>5</v>
      </c>
      <c r="G1660" s="8">
        <f t="shared" si="155"/>
        <v>5</v>
      </c>
      <c r="H1660" s="15">
        <f t="shared" si="156"/>
        <v>0.04</v>
      </c>
      <c r="I1660" s="15" t="s">
        <v>372</v>
      </c>
      <c r="J1660" s="10">
        <v>100000000733759</v>
      </c>
      <c r="K1660" s="9" t="s">
        <v>410</v>
      </c>
      <c r="L1660" s="10">
        <v>100000000611420</v>
      </c>
      <c r="M1660" s="9" t="s">
        <v>412</v>
      </c>
      <c r="N1660" s="9"/>
      <c r="O1660" s="9">
        <v>5</v>
      </c>
      <c r="P1660" s="9">
        <v>5</v>
      </c>
      <c r="Q1660" s="9">
        <v>4</v>
      </c>
    </row>
    <row r="1661" spans="1:17" hidden="1" x14ac:dyDescent="0.25">
      <c r="A1661" s="8" t="str">
        <f t="shared" si="152"/>
        <v>Decontamination Capital EquipmentLte Scientific Limited</v>
      </c>
      <c r="B1661" s="8" t="str">
        <f>VLOOKUP(J1661,'Contract IDs'!A:D,4,0)</f>
        <v>Decontamination Capital Equipment</v>
      </c>
      <c r="C1661" s="8" t="str">
        <f>VLOOKUP(L1661,'Supplier IDs'!A:C,3,0)</f>
        <v>Lte Scientific Limited</v>
      </c>
      <c r="D1661" s="8" t="str">
        <f t="shared" si="151"/>
        <v>Single Chamber Washer Disinf</v>
      </c>
      <c r="E1661" s="8">
        <f t="shared" si="153"/>
        <v>0</v>
      </c>
      <c r="F1661" s="8">
        <f t="shared" si="154"/>
        <v>6</v>
      </c>
      <c r="G1661" s="8">
        <f t="shared" si="155"/>
        <v>7</v>
      </c>
      <c r="H1661" s="15">
        <f t="shared" si="156"/>
        <v>0.05</v>
      </c>
      <c r="I1661" s="15" t="s">
        <v>372</v>
      </c>
      <c r="J1661" s="10">
        <v>100000000733759</v>
      </c>
      <c r="K1661" s="9" t="s">
        <v>410</v>
      </c>
      <c r="L1661" s="10">
        <v>100000000611420</v>
      </c>
      <c r="M1661" s="9" t="s">
        <v>412</v>
      </c>
      <c r="N1661" s="9"/>
      <c r="O1661" s="9">
        <v>6</v>
      </c>
      <c r="P1661" s="9">
        <v>7</v>
      </c>
      <c r="Q1661" s="9">
        <v>5</v>
      </c>
    </row>
    <row r="1662" spans="1:17" hidden="1" x14ac:dyDescent="0.25">
      <c r="A1662" s="8" t="str">
        <f t="shared" si="152"/>
        <v>Decontamination Capital EquipmentLte Scientific Limited</v>
      </c>
      <c r="B1662" s="8" t="str">
        <f>VLOOKUP(J1662,'Contract IDs'!A:D,4,0)</f>
        <v>Decontamination Capital Equipment</v>
      </c>
      <c r="C1662" s="8" t="str">
        <f>VLOOKUP(L1662,'Supplier IDs'!A:C,3,0)</f>
        <v>Lte Scientific Limited</v>
      </c>
      <c r="D1662" s="8" t="str">
        <f t="shared" si="151"/>
        <v>Single Chamber Washer Disinf</v>
      </c>
      <c r="E1662" s="8">
        <f t="shared" si="153"/>
        <v>0</v>
      </c>
      <c r="F1662" s="8">
        <f t="shared" si="154"/>
        <v>8</v>
      </c>
      <c r="G1662" s="8">
        <f t="shared" si="155"/>
        <v>10</v>
      </c>
      <c r="H1662" s="15">
        <f t="shared" si="156"/>
        <v>0.06</v>
      </c>
      <c r="I1662" s="15" t="s">
        <v>372</v>
      </c>
      <c r="J1662" s="10">
        <v>100000000733759</v>
      </c>
      <c r="K1662" s="9" t="s">
        <v>410</v>
      </c>
      <c r="L1662" s="10">
        <v>100000000611420</v>
      </c>
      <c r="M1662" s="9" t="s">
        <v>412</v>
      </c>
      <c r="N1662" s="9"/>
      <c r="O1662" s="9">
        <v>8</v>
      </c>
      <c r="P1662" s="9">
        <v>10</v>
      </c>
      <c r="Q1662" s="9">
        <v>6</v>
      </c>
    </row>
    <row r="1663" spans="1:17" hidden="1" x14ac:dyDescent="0.25">
      <c r="A1663" s="8" t="str">
        <f t="shared" si="152"/>
        <v>Decontamination Capital EquipmentLte Scientific Limited</v>
      </c>
      <c r="B1663" s="8" t="str">
        <f>VLOOKUP(J1663,'Contract IDs'!A:D,4,0)</f>
        <v>Decontamination Capital Equipment</v>
      </c>
      <c r="C1663" s="8" t="str">
        <f>VLOOKUP(L1663,'Supplier IDs'!A:C,3,0)</f>
        <v>Lte Scientific Limited</v>
      </c>
      <c r="D1663" s="8" t="str">
        <f t="shared" si="151"/>
        <v>Single Chamber Washer Disinf</v>
      </c>
      <c r="E1663" s="8">
        <f t="shared" si="153"/>
        <v>0</v>
      </c>
      <c r="F1663" s="8">
        <f t="shared" si="154"/>
        <v>11</v>
      </c>
      <c r="G1663" s="8">
        <f t="shared" si="155"/>
        <v>99999999</v>
      </c>
      <c r="H1663" s="15">
        <f t="shared" si="156"/>
        <v>7.0000000000000007E-2</v>
      </c>
      <c r="I1663" s="15" t="s">
        <v>372</v>
      </c>
      <c r="J1663" s="10">
        <v>100000000733759</v>
      </c>
      <c r="K1663" s="9" t="s">
        <v>410</v>
      </c>
      <c r="L1663" s="10">
        <v>100000000611420</v>
      </c>
      <c r="M1663" s="9" t="s">
        <v>412</v>
      </c>
      <c r="N1663" s="9"/>
      <c r="O1663" s="9">
        <v>11</v>
      </c>
      <c r="P1663" s="9">
        <v>99999999</v>
      </c>
      <c r="Q1663" s="9">
        <v>7</v>
      </c>
    </row>
    <row r="1664" spans="1:17" hidden="1" x14ac:dyDescent="0.25">
      <c r="A1664" s="8" t="str">
        <f t="shared" si="152"/>
        <v>Decontamination Capital EquipmentLte Scientific Limited</v>
      </c>
      <c r="B1664" s="8" t="str">
        <f>VLOOKUP(J1664,'Contract IDs'!A:D,4,0)</f>
        <v>Decontamination Capital Equipment</v>
      </c>
      <c r="C1664" s="8" t="str">
        <f>VLOOKUP(L1664,'Supplier IDs'!A:C,3,0)</f>
        <v>Lte Scientific Limited</v>
      </c>
      <c r="D1664" s="8" t="str">
        <f t="shared" si="151"/>
        <v>Trolley Washers</v>
      </c>
      <c r="E1664" s="8">
        <f t="shared" si="153"/>
        <v>0</v>
      </c>
      <c r="F1664" s="8">
        <f t="shared" si="154"/>
        <v>1</v>
      </c>
      <c r="G1664" s="8">
        <f t="shared" si="155"/>
        <v>1</v>
      </c>
      <c r="H1664" s="15">
        <f t="shared" si="156"/>
        <v>0</v>
      </c>
      <c r="I1664" s="15" t="s">
        <v>372</v>
      </c>
      <c r="J1664" s="10">
        <v>100000000733759</v>
      </c>
      <c r="K1664" s="9" t="s">
        <v>410</v>
      </c>
      <c r="L1664" s="10">
        <v>100000000611420</v>
      </c>
      <c r="M1664" s="9" t="s">
        <v>414</v>
      </c>
      <c r="N1664" s="9"/>
      <c r="O1664" s="9">
        <v>1</v>
      </c>
      <c r="P1664" s="9">
        <v>1</v>
      </c>
      <c r="Q1664" s="9">
        <v>0</v>
      </c>
    </row>
    <row r="1665" spans="1:17" hidden="1" x14ac:dyDescent="0.25">
      <c r="A1665" s="8" t="str">
        <f t="shared" si="152"/>
        <v>Decontamination Capital EquipmentLte Scientific Limited</v>
      </c>
      <c r="B1665" s="8" t="str">
        <f>VLOOKUP(J1665,'Contract IDs'!A:D,4,0)</f>
        <v>Decontamination Capital Equipment</v>
      </c>
      <c r="C1665" s="8" t="str">
        <f>VLOOKUP(L1665,'Supplier IDs'!A:C,3,0)</f>
        <v>Lte Scientific Limited</v>
      </c>
      <c r="D1665" s="8" t="str">
        <f t="shared" si="151"/>
        <v>Trolley Washers</v>
      </c>
      <c r="E1665" s="8">
        <f t="shared" si="153"/>
        <v>0</v>
      </c>
      <c r="F1665" s="8">
        <f t="shared" si="154"/>
        <v>2</v>
      </c>
      <c r="G1665" s="8">
        <f t="shared" si="155"/>
        <v>2</v>
      </c>
      <c r="H1665" s="15">
        <f t="shared" si="156"/>
        <v>0.01</v>
      </c>
      <c r="I1665" s="15" t="s">
        <v>372</v>
      </c>
      <c r="J1665" s="10">
        <v>100000000733759</v>
      </c>
      <c r="K1665" s="9" t="s">
        <v>410</v>
      </c>
      <c r="L1665" s="10">
        <v>100000000611420</v>
      </c>
      <c r="M1665" s="9" t="s">
        <v>414</v>
      </c>
      <c r="N1665" s="9"/>
      <c r="O1665" s="9">
        <v>2</v>
      </c>
      <c r="P1665" s="9">
        <v>2</v>
      </c>
      <c r="Q1665" s="9">
        <v>1</v>
      </c>
    </row>
    <row r="1666" spans="1:17" hidden="1" x14ac:dyDescent="0.25">
      <c r="A1666" s="8" t="str">
        <f t="shared" si="152"/>
        <v>Decontamination Capital EquipmentLte Scientific Limited</v>
      </c>
      <c r="B1666" s="8" t="str">
        <f>VLOOKUP(J1666,'Contract IDs'!A:D,4,0)</f>
        <v>Decontamination Capital Equipment</v>
      </c>
      <c r="C1666" s="8" t="str">
        <f>VLOOKUP(L1666,'Supplier IDs'!A:C,3,0)</f>
        <v>Lte Scientific Limited</v>
      </c>
      <c r="D1666" s="8" t="str">
        <f t="shared" ref="D1666:D1729" si="157">IF(M1666="","No Sub Cat",M1666)</f>
        <v>Trolley Washers</v>
      </c>
      <c r="E1666" s="8">
        <f t="shared" si="153"/>
        <v>0</v>
      </c>
      <c r="F1666" s="8">
        <f t="shared" si="154"/>
        <v>3</v>
      </c>
      <c r="G1666" s="8">
        <f t="shared" si="155"/>
        <v>3</v>
      </c>
      <c r="H1666" s="15">
        <f t="shared" si="156"/>
        <v>0.02</v>
      </c>
      <c r="I1666" s="15" t="s">
        <v>372</v>
      </c>
      <c r="J1666" s="10">
        <v>100000000733759</v>
      </c>
      <c r="K1666" s="9" t="s">
        <v>410</v>
      </c>
      <c r="L1666" s="10">
        <v>100000000611420</v>
      </c>
      <c r="M1666" s="9" t="s">
        <v>414</v>
      </c>
      <c r="N1666" s="9"/>
      <c r="O1666" s="9">
        <v>3</v>
      </c>
      <c r="P1666" s="9">
        <v>3</v>
      </c>
      <c r="Q1666" s="9">
        <v>2</v>
      </c>
    </row>
    <row r="1667" spans="1:17" hidden="1" x14ac:dyDescent="0.25">
      <c r="A1667" s="8" t="str">
        <f t="shared" ref="A1667:A1730" si="158">B1667&amp;C1667</f>
        <v>Decontamination Capital EquipmentLte Scientific Limited</v>
      </c>
      <c r="B1667" s="8" t="str">
        <f>VLOOKUP(J1667,'Contract IDs'!A:D,4,0)</f>
        <v>Decontamination Capital Equipment</v>
      </c>
      <c r="C1667" s="8" t="str">
        <f>VLOOKUP(L1667,'Supplier IDs'!A:C,3,0)</f>
        <v>Lte Scientific Limited</v>
      </c>
      <c r="D1667" s="8" t="str">
        <f t="shared" si="157"/>
        <v>Trolley Washers</v>
      </c>
      <c r="E1667" s="8">
        <f t="shared" ref="E1667:E1730" si="159">N1667</f>
        <v>0</v>
      </c>
      <c r="F1667" s="8">
        <f t="shared" ref="F1667:F1730" si="160">O1667</f>
        <v>4</v>
      </c>
      <c r="G1667" s="8">
        <f t="shared" ref="G1667:G1730" si="161">P1667</f>
        <v>4</v>
      </c>
      <c r="H1667" s="15">
        <f t="shared" ref="H1667:H1730" si="162">Q1667/100</f>
        <v>0.03</v>
      </c>
      <c r="I1667" s="15" t="s">
        <v>372</v>
      </c>
      <c r="J1667" s="10">
        <v>100000000733759</v>
      </c>
      <c r="K1667" s="9" t="s">
        <v>410</v>
      </c>
      <c r="L1667" s="10">
        <v>100000000611420</v>
      </c>
      <c r="M1667" s="9" t="s">
        <v>414</v>
      </c>
      <c r="N1667" s="9"/>
      <c r="O1667" s="9">
        <v>4</v>
      </c>
      <c r="P1667" s="9">
        <v>4</v>
      </c>
      <c r="Q1667" s="9">
        <v>3</v>
      </c>
    </row>
    <row r="1668" spans="1:17" hidden="1" x14ac:dyDescent="0.25">
      <c r="A1668" s="8" t="str">
        <f t="shared" si="158"/>
        <v>Decontamination Capital EquipmentLte Scientific Limited</v>
      </c>
      <c r="B1668" s="8" t="str">
        <f>VLOOKUP(J1668,'Contract IDs'!A:D,4,0)</f>
        <v>Decontamination Capital Equipment</v>
      </c>
      <c r="C1668" s="8" t="str">
        <f>VLOOKUP(L1668,'Supplier IDs'!A:C,3,0)</f>
        <v>Lte Scientific Limited</v>
      </c>
      <c r="D1668" s="8" t="str">
        <f t="shared" si="157"/>
        <v>Trolley Washers</v>
      </c>
      <c r="E1668" s="8">
        <f t="shared" si="159"/>
        <v>0</v>
      </c>
      <c r="F1668" s="8">
        <f t="shared" si="160"/>
        <v>5</v>
      </c>
      <c r="G1668" s="8">
        <f t="shared" si="161"/>
        <v>5</v>
      </c>
      <c r="H1668" s="15">
        <f t="shared" si="162"/>
        <v>0.04</v>
      </c>
      <c r="I1668" s="15" t="s">
        <v>372</v>
      </c>
      <c r="J1668" s="10">
        <v>100000000733759</v>
      </c>
      <c r="K1668" s="9" t="s">
        <v>410</v>
      </c>
      <c r="L1668" s="10">
        <v>100000000611420</v>
      </c>
      <c r="M1668" s="9" t="s">
        <v>414</v>
      </c>
      <c r="N1668" s="9"/>
      <c r="O1668" s="9">
        <v>5</v>
      </c>
      <c r="P1668" s="9">
        <v>5</v>
      </c>
      <c r="Q1668" s="9">
        <v>4</v>
      </c>
    </row>
    <row r="1669" spans="1:17" hidden="1" x14ac:dyDescent="0.25">
      <c r="A1669" s="8" t="str">
        <f t="shared" si="158"/>
        <v>Decontamination Capital EquipmentLte Scientific Limited</v>
      </c>
      <c r="B1669" s="8" t="str">
        <f>VLOOKUP(J1669,'Contract IDs'!A:D,4,0)</f>
        <v>Decontamination Capital Equipment</v>
      </c>
      <c r="C1669" s="8" t="str">
        <f>VLOOKUP(L1669,'Supplier IDs'!A:C,3,0)</f>
        <v>Lte Scientific Limited</v>
      </c>
      <c r="D1669" s="8" t="str">
        <f t="shared" si="157"/>
        <v>Trolley Washers</v>
      </c>
      <c r="E1669" s="8">
        <f t="shared" si="159"/>
        <v>0</v>
      </c>
      <c r="F1669" s="8">
        <f t="shared" si="160"/>
        <v>6</v>
      </c>
      <c r="G1669" s="8">
        <f t="shared" si="161"/>
        <v>7</v>
      </c>
      <c r="H1669" s="15">
        <f t="shared" si="162"/>
        <v>0.05</v>
      </c>
      <c r="I1669" s="15" t="s">
        <v>372</v>
      </c>
      <c r="J1669" s="10">
        <v>100000000733759</v>
      </c>
      <c r="K1669" s="9" t="s">
        <v>410</v>
      </c>
      <c r="L1669" s="10">
        <v>100000000611420</v>
      </c>
      <c r="M1669" s="9" t="s">
        <v>414</v>
      </c>
      <c r="N1669" s="9"/>
      <c r="O1669" s="9">
        <v>6</v>
      </c>
      <c r="P1669" s="9">
        <v>7</v>
      </c>
      <c r="Q1669" s="9">
        <v>5</v>
      </c>
    </row>
    <row r="1670" spans="1:17" hidden="1" x14ac:dyDescent="0.25">
      <c r="A1670" s="8" t="str">
        <f t="shared" si="158"/>
        <v>Decontamination Capital EquipmentLte Scientific Limited</v>
      </c>
      <c r="B1670" s="8" t="str">
        <f>VLOOKUP(J1670,'Contract IDs'!A:D,4,0)</f>
        <v>Decontamination Capital Equipment</v>
      </c>
      <c r="C1670" s="8" t="str">
        <f>VLOOKUP(L1670,'Supplier IDs'!A:C,3,0)</f>
        <v>Lte Scientific Limited</v>
      </c>
      <c r="D1670" s="8" t="str">
        <f t="shared" si="157"/>
        <v>Trolley Washers</v>
      </c>
      <c r="E1670" s="8">
        <f t="shared" si="159"/>
        <v>0</v>
      </c>
      <c r="F1670" s="8">
        <f t="shared" si="160"/>
        <v>8</v>
      </c>
      <c r="G1670" s="8">
        <f t="shared" si="161"/>
        <v>10</v>
      </c>
      <c r="H1670" s="15">
        <f t="shared" si="162"/>
        <v>0.06</v>
      </c>
      <c r="I1670" s="15" t="s">
        <v>372</v>
      </c>
      <c r="J1670" s="10">
        <v>100000000733759</v>
      </c>
      <c r="K1670" s="9" t="s">
        <v>410</v>
      </c>
      <c r="L1670" s="10">
        <v>100000000611420</v>
      </c>
      <c r="M1670" s="9" t="s">
        <v>414</v>
      </c>
      <c r="N1670" s="9"/>
      <c r="O1670" s="9">
        <v>8</v>
      </c>
      <c r="P1670" s="9">
        <v>10</v>
      </c>
      <c r="Q1670" s="9">
        <v>6</v>
      </c>
    </row>
    <row r="1671" spans="1:17" hidden="1" x14ac:dyDescent="0.25">
      <c r="A1671" s="8" t="str">
        <f t="shared" si="158"/>
        <v>Decontamination Capital EquipmentLte Scientific Limited</v>
      </c>
      <c r="B1671" s="8" t="str">
        <f>VLOOKUP(J1671,'Contract IDs'!A:D,4,0)</f>
        <v>Decontamination Capital Equipment</v>
      </c>
      <c r="C1671" s="8" t="str">
        <f>VLOOKUP(L1671,'Supplier IDs'!A:C,3,0)</f>
        <v>Lte Scientific Limited</v>
      </c>
      <c r="D1671" s="8" t="str">
        <f t="shared" si="157"/>
        <v>Trolley Washers</v>
      </c>
      <c r="E1671" s="8">
        <f t="shared" si="159"/>
        <v>0</v>
      </c>
      <c r="F1671" s="8">
        <f t="shared" si="160"/>
        <v>11</v>
      </c>
      <c r="G1671" s="8">
        <f t="shared" si="161"/>
        <v>99999999</v>
      </c>
      <c r="H1671" s="15">
        <f t="shared" si="162"/>
        <v>7.0000000000000007E-2</v>
      </c>
      <c r="I1671" s="15" t="s">
        <v>372</v>
      </c>
      <c r="J1671" s="10">
        <v>100000000733759</v>
      </c>
      <c r="K1671" s="9" t="s">
        <v>410</v>
      </c>
      <c r="L1671" s="10">
        <v>100000000611420</v>
      </c>
      <c r="M1671" s="9" t="s">
        <v>414</v>
      </c>
      <c r="N1671" s="9"/>
      <c r="O1671" s="9">
        <v>11</v>
      </c>
      <c r="P1671" s="9">
        <v>99999999</v>
      </c>
      <c r="Q1671" s="9">
        <v>7</v>
      </c>
    </row>
    <row r="1672" spans="1:17" hidden="1" x14ac:dyDescent="0.25">
      <c r="A1672" s="8" t="str">
        <f t="shared" si="158"/>
        <v>Decontamination Capital EquipmentLte Scientific Limited</v>
      </c>
      <c r="B1672" s="8" t="str">
        <f>VLOOKUP(J1672,'Contract IDs'!A:D,4,0)</f>
        <v>Decontamination Capital Equipment</v>
      </c>
      <c r="C1672" s="8" t="str">
        <f>VLOOKUP(L1672,'Supplier IDs'!A:C,3,0)</f>
        <v>Lte Scientific Limited</v>
      </c>
      <c r="D1672" s="8" t="str">
        <f t="shared" si="157"/>
        <v>Porous Load Sterilisers</v>
      </c>
      <c r="E1672" s="8">
        <f t="shared" si="159"/>
        <v>0</v>
      </c>
      <c r="F1672" s="8">
        <f t="shared" si="160"/>
        <v>1</v>
      </c>
      <c r="G1672" s="8">
        <f t="shared" si="161"/>
        <v>1</v>
      </c>
      <c r="H1672" s="15">
        <f t="shared" si="162"/>
        <v>0</v>
      </c>
      <c r="I1672" s="15" t="s">
        <v>372</v>
      </c>
      <c r="J1672" s="10">
        <v>100000000733759</v>
      </c>
      <c r="K1672" s="9" t="s">
        <v>410</v>
      </c>
      <c r="L1672" s="10">
        <v>100000000611420</v>
      </c>
      <c r="M1672" s="9" t="s">
        <v>415</v>
      </c>
      <c r="N1672" s="9"/>
      <c r="O1672" s="9">
        <v>1</v>
      </c>
      <c r="P1672" s="9">
        <v>1</v>
      </c>
      <c r="Q1672" s="9">
        <v>0</v>
      </c>
    </row>
    <row r="1673" spans="1:17" hidden="1" x14ac:dyDescent="0.25">
      <c r="A1673" s="8" t="str">
        <f t="shared" si="158"/>
        <v>Decontamination Capital EquipmentLte Scientific Limited</v>
      </c>
      <c r="B1673" s="8" t="str">
        <f>VLOOKUP(J1673,'Contract IDs'!A:D,4,0)</f>
        <v>Decontamination Capital Equipment</v>
      </c>
      <c r="C1673" s="8" t="str">
        <f>VLOOKUP(L1673,'Supplier IDs'!A:C,3,0)</f>
        <v>Lte Scientific Limited</v>
      </c>
      <c r="D1673" s="8" t="str">
        <f t="shared" si="157"/>
        <v>Porous Load Sterilisers</v>
      </c>
      <c r="E1673" s="8">
        <f t="shared" si="159"/>
        <v>0</v>
      </c>
      <c r="F1673" s="8">
        <f t="shared" si="160"/>
        <v>2</v>
      </c>
      <c r="G1673" s="8">
        <f t="shared" si="161"/>
        <v>2</v>
      </c>
      <c r="H1673" s="15">
        <f t="shared" si="162"/>
        <v>0.01</v>
      </c>
      <c r="I1673" s="15" t="s">
        <v>372</v>
      </c>
      <c r="J1673" s="10">
        <v>100000000733759</v>
      </c>
      <c r="K1673" s="9" t="s">
        <v>410</v>
      </c>
      <c r="L1673" s="10">
        <v>100000000611420</v>
      </c>
      <c r="M1673" s="9" t="s">
        <v>415</v>
      </c>
      <c r="N1673" s="9"/>
      <c r="O1673" s="9">
        <v>2</v>
      </c>
      <c r="P1673" s="9">
        <v>2</v>
      </c>
      <c r="Q1673" s="9">
        <v>1</v>
      </c>
    </row>
    <row r="1674" spans="1:17" hidden="1" x14ac:dyDescent="0.25">
      <c r="A1674" s="8" t="str">
        <f t="shared" si="158"/>
        <v>Decontamination Capital EquipmentLte Scientific Limited</v>
      </c>
      <c r="B1674" s="8" t="str">
        <f>VLOOKUP(J1674,'Contract IDs'!A:D,4,0)</f>
        <v>Decontamination Capital Equipment</v>
      </c>
      <c r="C1674" s="8" t="str">
        <f>VLOOKUP(L1674,'Supplier IDs'!A:C,3,0)</f>
        <v>Lte Scientific Limited</v>
      </c>
      <c r="D1674" s="8" t="str">
        <f t="shared" si="157"/>
        <v>Porous Load Sterilisers</v>
      </c>
      <c r="E1674" s="8">
        <f t="shared" si="159"/>
        <v>0</v>
      </c>
      <c r="F1674" s="8">
        <f t="shared" si="160"/>
        <v>3</v>
      </c>
      <c r="G1674" s="8">
        <f t="shared" si="161"/>
        <v>3</v>
      </c>
      <c r="H1674" s="15">
        <f t="shared" si="162"/>
        <v>0.02</v>
      </c>
      <c r="I1674" s="15" t="s">
        <v>372</v>
      </c>
      <c r="J1674" s="10">
        <v>100000000733759</v>
      </c>
      <c r="K1674" s="9" t="s">
        <v>410</v>
      </c>
      <c r="L1674" s="10">
        <v>100000000611420</v>
      </c>
      <c r="M1674" s="9" t="s">
        <v>415</v>
      </c>
      <c r="N1674" s="9"/>
      <c r="O1674" s="9">
        <v>3</v>
      </c>
      <c r="P1674" s="9">
        <v>3</v>
      </c>
      <c r="Q1674" s="9">
        <v>2</v>
      </c>
    </row>
    <row r="1675" spans="1:17" hidden="1" x14ac:dyDescent="0.25">
      <c r="A1675" s="8" t="str">
        <f t="shared" si="158"/>
        <v>Decontamination Capital EquipmentLte Scientific Limited</v>
      </c>
      <c r="B1675" s="8" t="str">
        <f>VLOOKUP(J1675,'Contract IDs'!A:D,4,0)</f>
        <v>Decontamination Capital Equipment</v>
      </c>
      <c r="C1675" s="8" t="str">
        <f>VLOOKUP(L1675,'Supplier IDs'!A:C,3,0)</f>
        <v>Lte Scientific Limited</v>
      </c>
      <c r="D1675" s="8" t="str">
        <f t="shared" si="157"/>
        <v>Porous Load Sterilisers</v>
      </c>
      <c r="E1675" s="8">
        <f t="shared" si="159"/>
        <v>0</v>
      </c>
      <c r="F1675" s="8">
        <f t="shared" si="160"/>
        <v>4</v>
      </c>
      <c r="G1675" s="8">
        <f t="shared" si="161"/>
        <v>4</v>
      </c>
      <c r="H1675" s="15">
        <f t="shared" si="162"/>
        <v>0.02</v>
      </c>
      <c r="I1675" s="15" t="s">
        <v>372</v>
      </c>
      <c r="J1675" s="10">
        <v>100000000733759</v>
      </c>
      <c r="K1675" s="9" t="s">
        <v>410</v>
      </c>
      <c r="L1675" s="10">
        <v>100000000611420</v>
      </c>
      <c r="M1675" s="9" t="s">
        <v>415</v>
      </c>
      <c r="N1675" s="9"/>
      <c r="O1675" s="9">
        <v>4</v>
      </c>
      <c r="P1675" s="9">
        <v>4</v>
      </c>
      <c r="Q1675" s="9">
        <v>2</v>
      </c>
    </row>
    <row r="1676" spans="1:17" hidden="1" x14ac:dyDescent="0.25">
      <c r="A1676" s="8" t="str">
        <f t="shared" si="158"/>
        <v>Decontamination Capital EquipmentLte Scientific Limited</v>
      </c>
      <c r="B1676" s="8" t="str">
        <f>VLOOKUP(J1676,'Contract IDs'!A:D,4,0)</f>
        <v>Decontamination Capital Equipment</v>
      </c>
      <c r="C1676" s="8" t="str">
        <f>VLOOKUP(L1676,'Supplier IDs'!A:C,3,0)</f>
        <v>Lte Scientific Limited</v>
      </c>
      <c r="D1676" s="8" t="str">
        <f t="shared" si="157"/>
        <v>Porous Load Sterilisers</v>
      </c>
      <c r="E1676" s="8">
        <f t="shared" si="159"/>
        <v>0</v>
      </c>
      <c r="F1676" s="8">
        <f t="shared" si="160"/>
        <v>5</v>
      </c>
      <c r="G1676" s="8">
        <f t="shared" si="161"/>
        <v>5</v>
      </c>
      <c r="H1676" s="15">
        <f t="shared" si="162"/>
        <v>0.03</v>
      </c>
      <c r="I1676" s="15" t="s">
        <v>372</v>
      </c>
      <c r="J1676" s="10">
        <v>100000000733759</v>
      </c>
      <c r="K1676" s="9" t="s">
        <v>410</v>
      </c>
      <c r="L1676" s="10">
        <v>100000000611420</v>
      </c>
      <c r="M1676" s="9" t="s">
        <v>415</v>
      </c>
      <c r="N1676" s="9"/>
      <c r="O1676" s="9">
        <v>5</v>
      </c>
      <c r="P1676" s="9">
        <v>5</v>
      </c>
      <c r="Q1676" s="9">
        <v>3</v>
      </c>
    </row>
    <row r="1677" spans="1:17" hidden="1" x14ac:dyDescent="0.25">
      <c r="A1677" s="8" t="str">
        <f t="shared" si="158"/>
        <v>Decontamination Capital EquipmentLte Scientific Limited</v>
      </c>
      <c r="B1677" s="8" t="str">
        <f>VLOOKUP(J1677,'Contract IDs'!A:D,4,0)</f>
        <v>Decontamination Capital Equipment</v>
      </c>
      <c r="C1677" s="8" t="str">
        <f>VLOOKUP(L1677,'Supplier IDs'!A:C,3,0)</f>
        <v>Lte Scientific Limited</v>
      </c>
      <c r="D1677" s="8" t="str">
        <f t="shared" si="157"/>
        <v>Porous Load Sterilisers</v>
      </c>
      <c r="E1677" s="8">
        <f t="shared" si="159"/>
        <v>0</v>
      </c>
      <c r="F1677" s="8">
        <f t="shared" si="160"/>
        <v>6</v>
      </c>
      <c r="G1677" s="8">
        <f t="shared" si="161"/>
        <v>7</v>
      </c>
      <c r="H1677" s="15">
        <f t="shared" si="162"/>
        <v>0.03</v>
      </c>
      <c r="I1677" s="15" t="s">
        <v>372</v>
      </c>
      <c r="J1677" s="10">
        <v>100000000733759</v>
      </c>
      <c r="K1677" s="9" t="s">
        <v>410</v>
      </c>
      <c r="L1677" s="10">
        <v>100000000611420</v>
      </c>
      <c r="M1677" s="9" t="s">
        <v>415</v>
      </c>
      <c r="N1677" s="9"/>
      <c r="O1677" s="9">
        <v>6</v>
      </c>
      <c r="P1677" s="9">
        <v>7</v>
      </c>
      <c r="Q1677" s="9">
        <v>3</v>
      </c>
    </row>
    <row r="1678" spans="1:17" hidden="1" x14ac:dyDescent="0.25">
      <c r="A1678" s="8" t="str">
        <f t="shared" si="158"/>
        <v>Decontamination Capital EquipmentLte Scientific Limited</v>
      </c>
      <c r="B1678" s="8" t="str">
        <f>VLOOKUP(J1678,'Contract IDs'!A:D,4,0)</f>
        <v>Decontamination Capital Equipment</v>
      </c>
      <c r="C1678" s="8" t="str">
        <f>VLOOKUP(L1678,'Supplier IDs'!A:C,3,0)</f>
        <v>Lte Scientific Limited</v>
      </c>
      <c r="D1678" s="8" t="str">
        <f t="shared" si="157"/>
        <v>Porous Load Sterilisers</v>
      </c>
      <c r="E1678" s="8">
        <f t="shared" si="159"/>
        <v>0</v>
      </c>
      <c r="F1678" s="8">
        <f t="shared" si="160"/>
        <v>8</v>
      </c>
      <c r="G1678" s="8">
        <f t="shared" si="161"/>
        <v>10</v>
      </c>
      <c r="H1678" s="15">
        <f t="shared" si="162"/>
        <v>0.03</v>
      </c>
      <c r="I1678" s="15" t="s">
        <v>372</v>
      </c>
      <c r="J1678" s="10">
        <v>100000000733759</v>
      </c>
      <c r="K1678" s="9" t="s">
        <v>410</v>
      </c>
      <c r="L1678" s="10">
        <v>100000000611420</v>
      </c>
      <c r="M1678" s="9" t="s">
        <v>415</v>
      </c>
      <c r="N1678" s="9"/>
      <c r="O1678" s="9">
        <v>8</v>
      </c>
      <c r="P1678" s="9">
        <v>10</v>
      </c>
      <c r="Q1678" s="9">
        <v>3</v>
      </c>
    </row>
    <row r="1679" spans="1:17" hidden="1" x14ac:dyDescent="0.25">
      <c r="A1679" s="8" t="str">
        <f t="shared" si="158"/>
        <v>Decontamination Capital EquipmentLte Scientific Limited</v>
      </c>
      <c r="B1679" s="8" t="str">
        <f>VLOOKUP(J1679,'Contract IDs'!A:D,4,0)</f>
        <v>Decontamination Capital Equipment</v>
      </c>
      <c r="C1679" s="8" t="str">
        <f>VLOOKUP(L1679,'Supplier IDs'!A:C,3,0)</f>
        <v>Lte Scientific Limited</v>
      </c>
      <c r="D1679" s="8" t="str">
        <f t="shared" si="157"/>
        <v>Porous Load Sterilisers</v>
      </c>
      <c r="E1679" s="8">
        <f t="shared" si="159"/>
        <v>0</v>
      </c>
      <c r="F1679" s="8">
        <f t="shared" si="160"/>
        <v>11</v>
      </c>
      <c r="G1679" s="8">
        <f t="shared" si="161"/>
        <v>99999999</v>
      </c>
      <c r="H1679" s="15">
        <f t="shared" si="162"/>
        <v>0.04</v>
      </c>
      <c r="I1679" s="15" t="s">
        <v>372</v>
      </c>
      <c r="J1679" s="10">
        <v>100000000733759</v>
      </c>
      <c r="K1679" s="9" t="s">
        <v>410</v>
      </c>
      <c r="L1679" s="10">
        <v>100000000611420</v>
      </c>
      <c r="M1679" s="9" t="s">
        <v>415</v>
      </c>
      <c r="N1679" s="9"/>
      <c r="O1679" s="9">
        <v>11</v>
      </c>
      <c r="P1679" s="9">
        <v>99999999</v>
      </c>
      <c r="Q1679" s="9">
        <v>4</v>
      </c>
    </row>
    <row r="1680" spans="1:17" hidden="1" x14ac:dyDescent="0.25">
      <c r="A1680" s="8" t="str">
        <f t="shared" si="158"/>
        <v>Decontamination Capital EquipmentLte Scientific Limited</v>
      </c>
      <c r="B1680" s="8" t="str">
        <f>VLOOKUP(J1680,'Contract IDs'!A:D,4,0)</f>
        <v>Decontamination Capital Equipment</v>
      </c>
      <c r="C1680" s="8" t="str">
        <f>VLOOKUP(L1680,'Supplier IDs'!A:C,3,0)</f>
        <v>Lte Scientific Limited</v>
      </c>
      <c r="D1680" s="8" t="str">
        <f t="shared" si="157"/>
        <v>Low Temperature Steriliser</v>
      </c>
      <c r="E1680" s="8">
        <f t="shared" si="159"/>
        <v>0</v>
      </c>
      <c r="F1680" s="8">
        <f t="shared" si="160"/>
        <v>1</v>
      </c>
      <c r="G1680" s="8">
        <f t="shared" si="161"/>
        <v>1</v>
      </c>
      <c r="H1680" s="15">
        <f t="shared" si="162"/>
        <v>0</v>
      </c>
      <c r="I1680" s="15" t="s">
        <v>372</v>
      </c>
      <c r="J1680" s="10">
        <v>100000000733759</v>
      </c>
      <c r="K1680" s="9" t="s">
        <v>410</v>
      </c>
      <c r="L1680" s="10">
        <v>100000000611420</v>
      </c>
      <c r="M1680" s="9" t="s">
        <v>418</v>
      </c>
      <c r="N1680" s="9"/>
      <c r="O1680" s="9">
        <v>1</v>
      </c>
      <c r="P1680" s="9">
        <v>1</v>
      </c>
      <c r="Q1680" s="9">
        <v>0</v>
      </c>
    </row>
    <row r="1681" spans="1:17" hidden="1" x14ac:dyDescent="0.25">
      <c r="A1681" s="8" t="str">
        <f t="shared" si="158"/>
        <v>Decontamination Capital EquipmentLte Scientific Limited</v>
      </c>
      <c r="B1681" s="8" t="str">
        <f>VLOOKUP(J1681,'Contract IDs'!A:D,4,0)</f>
        <v>Decontamination Capital Equipment</v>
      </c>
      <c r="C1681" s="8" t="str">
        <f>VLOOKUP(L1681,'Supplier IDs'!A:C,3,0)</f>
        <v>Lte Scientific Limited</v>
      </c>
      <c r="D1681" s="8" t="str">
        <f t="shared" si="157"/>
        <v>Low Temperature Steriliser</v>
      </c>
      <c r="E1681" s="8">
        <f t="shared" si="159"/>
        <v>0</v>
      </c>
      <c r="F1681" s="8">
        <f t="shared" si="160"/>
        <v>2</v>
      </c>
      <c r="G1681" s="8">
        <f t="shared" si="161"/>
        <v>2</v>
      </c>
      <c r="H1681" s="15">
        <f t="shared" si="162"/>
        <v>0.01</v>
      </c>
      <c r="I1681" s="15" t="s">
        <v>372</v>
      </c>
      <c r="J1681" s="10">
        <v>100000000733759</v>
      </c>
      <c r="K1681" s="9" t="s">
        <v>410</v>
      </c>
      <c r="L1681" s="10">
        <v>100000000611420</v>
      </c>
      <c r="M1681" s="9" t="s">
        <v>418</v>
      </c>
      <c r="N1681" s="9"/>
      <c r="O1681" s="9">
        <v>2</v>
      </c>
      <c r="P1681" s="9">
        <v>2</v>
      </c>
      <c r="Q1681" s="9">
        <v>1</v>
      </c>
    </row>
    <row r="1682" spans="1:17" hidden="1" x14ac:dyDescent="0.25">
      <c r="A1682" s="8" t="str">
        <f t="shared" si="158"/>
        <v>Decontamination Capital EquipmentLte Scientific Limited</v>
      </c>
      <c r="B1682" s="8" t="str">
        <f>VLOOKUP(J1682,'Contract IDs'!A:D,4,0)</f>
        <v>Decontamination Capital Equipment</v>
      </c>
      <c r="C1682" s="8" t="str">
        <f>VLOOKUP(L1682,'Supplier IDs'!A:C,3,0)</f>
        <v>Lte Scientific Limited</v>
      </c>
      <c r="D1682" s="8" t="str">
        <f t="shared" si="157"/>
        <v>Low Temperature Steriliser</v>
      </c>
      <c r="E1682" s="8">
        <f t="shared" si="159"/>
        <v>0</v>
      </c>
      <c r="F1682" s="8">
        <f t="shared" si="160"/>
        <v>3</v>
      </c>
      <c r="G1682" s="8">
        <f t="shared" si="161"/>
        <v>3</v>
      </c>
      <c r="H1682" s="15">
        <f t="shared" si="162"/>
        <v>0.02</v>
      </c>
      <c r="I1682" s="15" t="s">
        <v>372</v>
      </c>
      <c r="J1682" s="10">
        <v>100000000733759</v>
      </c>
      <c r="K1682" s="9" t="s">
        <v>410</v>
      </c>
      <c r="L1682" s="10">
        <v>100000000611420</v>
      </c>
      <c r="M1682" s="9" t="s">
        <v>418</v>
      </c>
      <c r="N1682" s="9"/>
      <c r="O1682" s="9">
        <v>3</v>
      </c>
      <c r="P1682" s="9">
        <v>3</v>
      </c>
      <c r="Q1682" s="9">
        <v>2</v>
      </c>
    </row>
    <row r="1683" spans="1:17" hidden="1" x14ac:dyDescent="0.25">
      <c r="A1683" s="8" t="str">
        <f t="shared" si="158"/>
        <v>Decontamination Capital EquipmentLte Scientific Limited</v>
      </c>
      <c r="B1683" s="8" t="str">
        <f>VLOOKUP(J1683,'Contract IDs'!A:D,4,0)</f>
        <v>Decontamination Capital Equipment</v>
      </c>
      <c r="C1683" s="8" t="str">
        <f>VLOOKUP(L1683,'Supplier IDs'!A:C,3,0)</f>
        <v>Lte Scientific Limited</v>
      </c>
      <c r="D1683" s="8" t="str">
        <f t="shared" si="157"/>
        <v>Low Temperature Steriliser</v>
      </c>
      <c r="E1683" s="8">
        <f t="shared" si="159"/>
        <v>0</v>
      </c>
      <c r="F1683" s="8">
        <f t="shared" si="160"/>
        <v>4</v>
      </c>
      <c r="G1683" s="8">
        <f t="shared" si="161"/>
        <v>4</v>
      </c>
      <c r="H1683" s="15">
        <f t="shared" si="162"/>
        <v>0.03</v>
      </c>
      <c r="I1683" s="15" t="s">
        <v>372</v>
      </c>
      <c r="J1683" s="10">
        <v>100000000733759</v>
      </c>
      <c r="K1683" s="9" t="s">
        <v>410</v>
      </c>
      <c r="L1683" s="10">
        <v>100000000611420</v>
      </c>
      <c r="M1683" s="9" t="s">
        <v>418</v>
      </c>
      <c r="N1683" s="9"/>
      <c r="O1683" s="9">
        <v>4</v>
      </c>
      <c r="P1683" s="9">
        <v>4</v>
      </c>
      <c r="Q1683" s="9">
        <v>3</v>
      </c>
    </row>
    <row r="1684" spans="1:17" hidden="1" x14ac:dyDescent="0.25">
      <c r="A1684" s="8" t="str">
        <f t="shared" si="158"/>
        <v>Decontamination Capital EquipmentLte Scientific Limited</v>
      </c>
      <c r="B1684" s="8" t="str">
        <f>VLOOKUP(J1684,'Contract IDs'!A:D,4,0)</f>
        <v>Decontamination Capital Equipment</v>
      </c>
      <c r="C1684" s="8" t="str">
        <f>VLOOKUP(L1684,'Supplier IDs'!A:C,3,0)</f>
        <v>Lte Scientific Limited</v>
      </c>
      <c r="D1684" s="8" t="str">
        <f t="shared" si="157"/>
        <v>Low Temperature Steriliser</v>
      </c>
      <c r="E1684" s="8">
        <f t="shared" si="159"/>
        <v>0</v>
      </c>
      <c r="F1684" s="8">
        <f t="shared" si="160"/>
        <v>5</v>
      </c>
      <c r="G1684" s="8">
        <f t="shared" si="161"/>
        <v>5</v>
      </c>
      <c r="H1684" s="15">
        <f t="shared" si="162"/>
        <v>0.04</v>
      </c>
      <c r="I1684" s="15" t="s">
        <v>372</v>
      </c>
      <c r="J1684" s="10">
        <v>100000000733759</v>
      </c>
      <c r="K1684" s="9" t="s">
        <v>410</v>
      </c>
      <c r="L1684" s="10">
        <v>100000000611420</v>
      </c>
      <c r="M1684" s="9" t="s">
        <v>418</v>
      </c>
      <c r="N1684" s="9"/>
      <c r="O1684" s="9">
        <v>5</v>
      </c>
      <c r="P1684" s="9">
        <v>5</v>
      </c>
      <c r="Q1684" s="9">
        <v>4</v>
      </c>
    </row>
    <row r="1685" spans="1:17" hidden="1" x14ac:dyDescent="0.25">
      <c r="A1685" s="8" t="str">
        <f t="shared" si="158"/>
        <v>Decontamination Capital EquipmentLte Scientific Limited</v>
      </c>
      <c r="B1685" s="8" t="str">
        <f>VLOOKUP(J1685,'Contract IDs'!A:D,4,0)</f>
        <v>Decontamination Capital Equipment</v>
      </c>
      <c r="C1685" s="8" t="str">
        <f>VLOOKUP(L1685,'Supplier IDs'!A:C,3,0)</f>
        <v>Lte Scientific Limited</v>
      </c>
      <c r="D1685" s="8" t="str">
        <f t="shared" si="157"/>
        <v>Low Temperature Steriliser</v>
      </c>
      <c r="E1685" s="8">
        <f t="shared" si="159"/>
        <v>0</v>
      </c>
      <c r="F1685" s="8">
        <f t="shared" si="160"/>
        <v>6</v>
      </c>
      <c r="G1685" s="8">
        <f t="shared" si="161"/>
        <v>7</v>
      </c>
      <c r="H1685" s="15">
        <f t="shared" si="162"/>
        <v>0.05</v>
      </c>
      <c r="I1685" s="15" t="s">
        <v>372</v>
      </c>
      <c r="J1685" s="10">
        <v>100000000733759</v>
      </c>
      <c r="K1685" s="9" t="s">
        <v>410</v>
      </c>
      <c r="L1685" s="10">
        <v>100000000611420</v>
      </c>
      <c r="M1685" s="9" t="s">
        <v>418</v>
      </c>
      <c r="N1685" s="9"/>
      <c r="O1685" s="9">
        <v>6</v>
      </c>
      <c r="P1685" s="9">
        <v>7</v>
      </c>
      <c r="Q1685" s="9">
        <v>5</v>
      </c>
    </row>
    <row r="1686" spans="1:17" hidden="1" x14ac:dyDescent="0.25">
      <c r="A1686" s="8" t="str">
        <f t="shared" si="158"/>
        <v>Decontamination Capital EquipmentLte Scientific Limited</v>
      </c>
      <c r="B1686" s="8" t="str">
        <f>VLOOKUP(J1686,'Contract IDs'!A:D,4,0)</f>
        <v>Decontamination Capital Equipment</v>
      </c>
      <c r="C1686" s="8" t="str">
        <f>VLOOKUP(L1686,'Supplier IDs'!A:C,3,0)</f>
        <v>Lte Scientific Limited</v>
      </c>
      <c r="D1686" s="8" t="str">
        <f t="shared" si="157"/>
        <v>Low Temperature Steriliser</v>
      </c>
      <c r="E1686" s="8">
        <f t="shared" si="159"/>
        <v>0</v>
      </c>
      <c r="F1686" s="8">
        <f t="shared" si="160"/>
        <v>8</v>
      </c>
      <c r="G1686" s="8">
        <f t="shared" si="161"/>
        <v>10</v>
      </c>
      <c r="H1686" s="15">
        <f t="shared" si="162"/>
        <v>0.06</v>
      </c>
      <c r="I1686" s="15" t="s">
        <v>372</v>
      </c>
      <c r="J1686" s="10">
        <v>100000000733759</v>
      </c>
      <c r="K1686" s="9" t="s">
        <v>410</v>
      </c>
      <c r="L1686" s="10">
        <v>100000000611420</v>
      </c>
      <c r="M1686" s="9" t="s">
        <v>418</v>
      </c>
      <c r="N1686" s="9"/>
      <c r="O1686" s="9">
        <v>8</v>
      </c>
      <c r="P1686" s="9">
        <v>10</v>
      </c>
      <c r="Q1686" s="9">
        <v>6</v>
      </c>
    </row>
    <row r="1687" spans="1:17" hidden="1" x14ac:dyDescent="0.25">
      <c r="A1687" s="8" t="str">
        <f t="shared" si="158"/>
        <v>Decontamination Capital EquipmentLte Scientific Limited</v>
      </c>
      <c r="B1687" s="8" t="str">
        <f>VLOOKUP(J1687,'Contract IDs'!A:D,4,0)</f>
        <v>Decontamination Capital Equipment</v>
      </c>
      <c r="C1687" s="8" t="str">
        <f>VLOOKUP(L1687,'Supplier IDs'!A:C,3,0)</f>
        <v>Lte Scientific Limited</v>
      </c>
      <c r="D1687" s="8" t="str">
        <f t="shared" si="157"/>
        <v>Low Temperature Steriliser</v>
      </c>
      <c r="E1687" s="8">
        <f t="shared" si="159"/>
        <v>0</v>
      </c>
      <c r="F1687" s="8">
        <f t="shared" si="160"/>
        <v>11</v>
      </c>
      <c r="G1687" s="8">
        <f t="shared" si="161"/>
        <v>99999999</v>
      </c>
      <c r="H1687" s="15">
        <f t="shared" si="162"/>
        <v>7.0000000000000007E-2</v>
      </c>
      <c r="I1687" s="15" t="s">
        <v>372</v>
      </c>
      <c r="J1687" s="10">
        <v>100000000733759</v>
      </c>
      <c r="K1687" s="9" t="s">
        <v>410</v>
      </c>
      <c r="L1687" s="10">
        <v>100000000611420</v>
      </c>
      <c r="M1687" s="9" t="s">
        <v>418</v>
      </c>
      <c r="N1687" s="9"/>
      <c r="O1687" s="9">
        <v>11</v>
      </c>
      <c r="P1687" s="9">
        <v>99999999</v>
      </c>
      <c r="Q1687" s="9">
        <v>7</v>
      </c>
    </row>
    <row r="1688" spans="1:17" hidden="1" x14ac:dyDescent="0.25">
      <c r="A1688" s="8" t="str">
        <f t="shared" si="158"/>
        <v>Decontamination Capital EquipmentMmm Medical Equipment Uk Limited</v>
      </c>
      <c r="B1688" s="8" t="str">
        <f>VLOOKUP(J1688,'Contract IDs'!A:D,4,0)</f>
        <v>Decontamination Capital Equipment</v>
      </c>
      <c r="C1688" s="8" t="str">
        <f>VLOOKUP(L1688,'Supplier IDs'!A:C,3,0)</f>
        <v>Mmm Medical Equipment Uk Limited</v>
      </c>
      <c r="D1688" s="8" t="str">
        <f t="shared" si="157"/>
        <v>Single Chamber Washer Disinf</v>
      </c>
      <c r="E1688" s="8">
        <f t="shared" si="159"/>
        <v>0</v>
      </c>
      <c r="F1688" s="8">
        <f t="shared" si="160"/>
        <v>1</v>
      </c>
      <c r="G1688" s="8">
        <f t="shared" si="161"/>
        <v>1</v>
      </c>
      <c r="H1688" s="15">
        <f t="shared" si="162"/>
        <v>0</v>
      </c>
      <c r="I1688" s="15" t="s">
        <v>372</v>
      </c>
      <c r="J1688" s="10">
        <v>100000000733759</v>
      </c>
      <c r="K1688" s="9" t="s">
        <v>410</v>
      </c>
      <c r="L1688" s="10">
        <v>100000000613556</v>
      </c>
      <c r="M1688" s="9" t="s">
        <v>412</v>
      </c>
      <c r="N1688" s="9"/>
      <c r="O1688" s="9">
        <v>1</v>
      </c>
      <c r="P1688" s="9">
        <v>1</v>
      </c>
      <c r="Q1688" s="9">
        <v>0</v>
      </c>
    </row>
    <row r="1689" spans="1:17" hidden="1" x14ac:dyDescent="0.25">
      <c r="A1689" s="8" t="str">
        <f t="shared" si="158"/>
        <v>Decontamination Capital EquipmentMmm Medical Equipment Uk Limited</v>
      </c>
      <c r="B1689" s="8" t="str">
        <f>VLOOKUP(J1689,'Contract IDs'!A:D,4,0)</f>
        <v>Decontamination Capital Equipment</v>
      </c>
      <c r="C1689" s="8" t="str">
        <f>VLOOKUP(L1689,'Supplier IDs'!A:C,3,0)</f>
        <v>Mmm Medical Equipment Uk Limited</v>
      </c>
      <c r="D1689" s="8" t="str">
        <f t="shared" si="157"/>
        <v>Single Chamber Washer Disinf</v>
      </c>
      <c r="E1689" s="8">
        <f t="shared" si="159"/>
        <v>0</v>
      </c>
      <c r="F1689" s="8">
        <f t="shared" si="160"/>
        <v>2</v>
      </c>
      <c r="G1689" s="8">
        <f t="shared" si="161"/>
        <v>2</v>
      </c>
      <c r="H1689" s="15">
        <f t="shared" si="162"/>
        <v>0.02</v>
      </c>
      <c r="I1689" s="15" t="s">
        <v>372</v>
      </c>
      <c r="J1689" s="10">
        <v>100000000733759</v>
      </c>
      <c r="K1689" s="9" t="s">
        <v>410</v>
      </c>
      <c r="L1689" s="10">
        <v>100000000613556</v>
      </c>
      <c r="M1689" s="9" t="s">
        <v>412</v>
      </c>
      <c r="N1689" s="9"/>
      <c r="O1689" s="9">
        <v>2</v>
      </c>
      <c r="P1689" s="9">
        <v>2</v>
      </c>
      <c r="Q1689" s="9">
        <v>2</v>
      </c>
    </row>
    <row r="1690" spans="1:17" hidden="1" x14ac:dyDescent="0.25">
      <c r="A1690" s="8" t="str">
        <f t="shared" si="158"/>
        <v>Decontamination Capital EquipmentMmm Medical Equipment Uk Limited</v>
      </c>
      <c r="B1690" s="8" t="str">
        <f>VLOOKUP(J1690,'Contract IDs'!A:D,4,0)</f>
        <v>Decontamination Capital Equipment</v>
      </c>
      <c r="C1690" s="8" t="str">
        <f>VLOOKUP(L1690,'Supplier IDs'!A:C,3,0)</f>
        <v>Mmm Medical Equipment Uk Limited</v>
      </c>
      <c r="D1690" s="8" t="str">
        <f t="shared" si="157"/>
        <v>Single Chamber Washer Disinf</v>
      </c>
      <c r="E1690" s="8">
        <f t="shared" si="159"/>
        <v>0</v>
      </c>
      <c r="F1690" s="8">
        <f t="shared" si="160"/>
        <v>3</v>
      </c>
      <c r="G1690" s="8">
        <f t="shared" si="161"/>
        <v>3</v>
      </c>
      <c r="H1690" s="15">
        <f t="shared" si="162"/>
        <v>2.5000000000000001E-2</v>
      </c>
      <c r="I1690" s="15" t="s">
        <v>372</v>
      </c>
      <c r="J1690" s="10">
        <v>100000000733759</v>
      </c>
      <c r="K1690" s="9" t="s">
        <v>410</v>
      </c>
      <c r="L1690" s="10">
        <v>100000000613556</v>
      </c>
      <c r="M1690" s="9" t="s">
        <v>412</v>
      </c>
      <c r="N1690" s="9"/>
      <c r="O1690" s="9">
        <v>3</v>
      </c>
      <c r="P1690" s="9">
        <v>3</v>
      </c>
      <c r="Q1690" s="9">
        <v>2.5</v>
      </c>
    </row>
    <row r="1691" spans="1:17" hidden="1" x14ac:dyDescent="0.25">
      <c r="A1691" s="8" t="str">
        <f t="shared" si="158"/>
        <v>Decontamination Capital EquipmentMmm Medical Equipment Uk Limited</v>
      </c>
      <c r="B1691" s="8" t="str">
        <f>VLOOKUP(J1691,'Contract IDs'!A:D,4,0)</f>
        <v>Decontamination Capital Equipment</v>
      </c>
      <c r="C1691" s="8" t="str">
        <f>VLOOKUP(L1691,'Supplier IDs'!A:C,3,0)</f>
        <v>Mmm Medical Equipment Uk Limited</v>
      </c>
      <c r="D1691" s="8" t="str">
        <f t="shared" si="157"/>
        <v>Single Chamber Washer Disinf</v>
      </c>
      <c r="E1691" s="8">
        <f t="shared" si="159"/>
        <v>0</v>
      </c>
      <c r="F1691" s="8">
        <f t="shared" si="160"/>
        <v>4</v>
      </c>
      <c r="G1691" s="8">
        <f t="shared" si="161"/>
        <v>4</v>
      </c>
      <c r="H1691" s="15">
        <f t="shared" si="162"/>
        <v>0.03</v>
      </c>
      <c r="I1691" s="15" t="s">
        <v>372</v>
      </c>
      <c r="J1691" s="10">
        <v>100000000733759</v>
      </c>
      <c r="K1691" s="9" t="s">
        <v>410</v>
      </c>
      <c r="L1691" s="10">
        <v>100000000613556</v>
      </c>
      <c r="M1691" s="9" t="s">
        <v>412</v>
      </c>
      <c r="N1691" s="9"/>
      <c r="O1691" s="9">
        <v>4</v>
      </c>
      <c r="P1691" s="9">
        <v>4</v>
      </c>
      <c r="Q1691" s="9">
        <v>3</v>
      </c>
    </row>
    <row r="1692" spans="1:17" hidden="1" x14ac:dyDescent="0.25">
      <c r="A1692" s="8" t="str">
        <f t="shared" si="158"/>
        <v>Decontamination Capital EquipmentMmm Medical Equipment Uk Limited</v>
      </c>
      <c r="B1692" s="8" t="str">
        <f>VLOOKUP(J1692,'Contract IDs'!A:D,4,0)</f>
        <v>Decontamination Capital Equipment</v>
      </c>
      <c r="C1692" s="8" t="str">
        <f>VLOOKUP(L1692,'Supplier IDs'!A:C,3,0)</f>
        <v>Mmm Medical Equipment Uk Limited</v>
      </c>
      <c r="D1692" s="8" t="str">
        <f t="shared" si="157"/>
        <v>Single Chamber Washer Disinf</v>
      </c>
      <c r="E1692" s="8">
        <f t="shared" si="159"/>
        <v>0</v>
      </c>
      <c r="F1692" s="8">
        <f t="shared" si="160"/>
        <v>5</v>
      </c>
      <c r="G1692" s="8">
        <f t="shared" si="161"/>
        <v>5</v>
      </c>
      <c r="H1692" s="15">
        <f t="shared" si="162"/>
        <v>0.04</v>
      </c>
      <c r="I1692" s="15" t="s">
        <v>372</v>
      </c>
      <c r="J1692" s="10">
        <v>100000000733759</v>
      </c>
      <c r="K1692" s="9" t="s">
        <v>410</v>
      </c>
      <c r="L1692" s="10">
        <v>100000000613556</v>
      </c>
      <c r="M1692" s="9" t="s">
        <v>412</v>
      </c>
      <c r="N1692" s="9"/>
      <c r="O1692" s="9">
        <v>5</v>
      </c>
      <c r="P1692" s="9">
        <v>5</v>
      </c>
      <c r="Q1692" s="9">
        <v>4</v>
      </c>
    </row>
    <row r="1693" spans="1:17" hidden="1" x14ac:dyDescent="0.25">
      <c r="A1693" s="8" t="str">
        <f t="shared" si="158"/>
        <v>Decontamination Capital EquipmentMmm Medical Equipment Uk Limited</v>
      </c>
      <c r="B1693" s="8" t="str">
        <f>VLOOKUP(J1693,'Contract IDs'!A:D,4,0)</f>
        <v>Decontamination Capital Equipment</v>
      </c>
      <c r="C1693" s="8" t="str">
        <f>VLOOKUP(L1693,'Supplier IDs'!A:C,3,0)</f>
        <v>Mmm Medical Equipment Uk Limited</v>
      </c>
      <c r="D1693" s="8" t="str">
        <f t="shared" si="157"/>
        <v>Single Chamber Washer Disinf</v>
      </c>
      <c r="E1693" s="8">
        <f t="shared" si="159"/>
        <v>0</v>
      </c>
      <c r="F1693" s="8">
        <f t="shared" si="160"/>
        <v>6</v>
      </c>
      <c r="G1693" s="8">
        <f t="shared" si="161"/>
        <v>7</v>
      </c>
      <c r="H1693" s="15">
        <f t="shared" si="162"/>
        <v>0.05</v>
      </c>
      <c r="I1693" s="15" t="s">
        <v>372</v>
      </c>
      <c r="J1693" s="10">
        <v>100000000733759</v>
      </c>
      <c r="K1693" s="9" t="s">
        <v>410</v>
      </c>
      <c r="L1693" s="10">
        <v>100000000613556</v>
      </c>
      <c r="M1693" s="9" t="s">
        <v>412</v>
      </c>
      <c r="N1693" s="9"/>
      <c r="O1693" s="9">
        <v>6</v>
      </c>
      <c r="P1693" s="9">
        <v>7</v>
      </c>
      <c r="Q1693" s="9">
        <v>5</v>
      </c>
    </row>
    <row r="1694" spans="1:17" hidden="1" x14ac:dyDescent="0.25">
      <c r="A1694" s="8" t="str">
        <f t="shared" si="158"/>
        <v>Decontamination Capital EquipmentMmm Medical Equipment Uk Limited</v>
      </c>
      <c r="B1694" s="8" t="str">
        <f>VLOOKUP(J1694,'Contract IDs'!A:D,4,0)</f>
        <v>Decontamination Capital Equipment</v>
      </c>
      <c r="C1694" s="8" t="str">
        <f>VLOOKUP(L1694,'Supplier IDs'!A:C,3,0)</f>
        <v>Mmm Medical Equipment Uk Limited</v>
      </c>
      <c r="D1694" s="8" t="str">
        <f t="shared" si="157"/>
        <v>Single Chamber Washer Disinf</v>
      </c>
      <c r="E1694" s="8">
        <f t="shared" si="159"/>
        <v>0</v>
      </c>
      <c r="F1694" s="8">
        <f t="shared" si="160"/>
        <v>8</v>
      </c>
      <c r="G1694" s="8">
        <f t="shared" si="161"/>
        <v>10</v>
      </c>
      <c r="H1694" s="15">
        <f t="shared" si="162"/>
        <v>0.06</v>
      </c>
      <c r="I1694" s="15" t="s">
        <v>372</v>
      </c>
      <c r="J1694" s="10">
        <v>100000000733759</v>
      </c>
      <c r="K1694" s="9" t="s">
        <v>410</v>
      </c>
      <c r="L1694" s="10">
        <v>100000000613556</v>
      </c>
      <c r="M1694" s="9" t="s">
        <v>412</v>
      </c>
      <c r="N1694" s="9"/>
      <c r="O1694" s="9">
        <v>8</v>
      </c>
      <c r="P1694" s="9">
        <v>10</v>
      </c>
      <c r="Q1694" s="9">
        <v>6</v>
      </c>
    </row>
    <row r="1695" spans="1:17" hidden="1" x14ac:dyDescent="0.25">
      <c r="A1695" s="8" t="str">
        <f t="shared" si="158"/>
        <v>Decontamination Capital EquipmentMmm Medical Equipment Uk Limited</v>
      </c>
      <c r="B1695" s="8" t="str">
        <f>VLOOKUP(J1695,'Contract IDs'!A:D,4,0)</f>
        <v>Decontamination Capital Equipment</v>
      </c>
      <c r="C1695" s="8" t="str">
        <f>VLOOKUP(L1695,'Supplier IDs'!A:C,3,0)</f>
        <v>Mmm Medical Equipment Uk Limited</v>
      </c>
      <c r="D1695" s="8" t="str">
        <f t="shared" si="157"/>
        <v>Single Chamber Washer Disinf</v>
      </c>
      <c r="E1695" s="8">
        <f t="shared" si="159"/>
        <v>0</v>
      </c>
      <c r="F1695" s="8">
        <f t="shared" si="160"/>
        <v>11</v>
      </c>
      <c r="G1695" s="8">
        <f t="shared" si="161"/>
        <v>99999999</v>
      </c>
      <c r="H1695" s="15">
        <f t="shared" si="162"/>
        <v>0.08</v>
      </c>
      <c r="I1695" s="15" t="s">
        <v>372</v>
      </c>
      <c r="J1695" s="10">
        <v>100000000733759</v>
      </c>
      <c r="K1695" s="9" t="s">
        <v>410</v>
      </c>
      <c r="L1695" s="10">
        <v>100000000613556</v>
      </c>
      <c r="M1695" s="9" t="s">
        <v>412</v>
      </c>
      <c r="N1695" s="9"/>
      <c r="O1695" s="9">
        <v>11</v>
      </c>
      <c r="P1695" s="9">
        <v>99999999</v>
      </c>
      <c r="Q1695" s="9">
        <v>8</v>
      </c>
    </row>
    <row r="1696" spans="1:17" hidden="1" x14ac:dyDescent="0.25">
      <c r="A1696" s="8" t="str">
        <f t="shared" si="158"/>
        <v>Decontamination Capital EquipmentKeymed (Medical &amp; Industrial Equipment) Limited</v>
      </c>
      <c r="B1696" s="8" t="str">
        <f>VLOOKUP(J1696,'Contract IDs'!A:D,4,0)</f>
        <v>Decontamination Capital Equipment</v>
      </c>
      <c r="C1696" s="8" t="str">
        <f>VLOOKUP(L1696,'Supplier IDs'!A:C,3,0)</f>
        <v>Keymed (Medical &amp; Industrial Equipment) Limited</v>
      </c>
      <c r="D1696" s="8" t="str">
        <f t="shared" si="157"/>
        <v>Endoscope Washer Disinfectors</v>
      </c>
      <c r="E1696" s="8">
        <f t="shared" si="159"/>
        <v>0</v>
      </c>
      <c r="F1696" s="8">
        <f t="shared" si="160"/>
        <v>1</v>
      </c>
      <c r="G1696" s="8">
        <f t="shared" si="161"/>
        <v>1</v>
      </c>
      <c r="H1696" s="15">
        <f t="shared" si="162"/>
        <v>0</v>
      </c>
      <c r="I1696" s="15" t="s">
        <v>372</v>
      </c>
      <c r="J1696" s="10">
        <v>100000000733759</v>
      </c>
      <c r="K1696" s="9" t="s">
        <v>410</v>
      </c>
      <c r="L1696" s="10">
        <v>100000000611299</v>
      </c>
      <c r="M1696" s="9" t="s">
        <v>411</v>
      </c>
      <c r="N1696" s="9"/>
      <c r="O1696" s="9">
        <v>1</v>
      </c>
      <c r="P1696" s="9">
        <v>1</v>
      </c>
      <c r="Q1696" s="9">
        <v>0</v>
      </c>
    </row>
    <row r="1697" spans="1:17" hidden="1" x14ac:dyDescent="0.25">
      <c r="A1697" s="8" t="str">
        <f t="shared" si="158"/>
        <v>Decontamination Capital EquipmentKeymed (Medical &amp; Industrial Equipment) Limited</v>
      </c>
      <c r="B1697" s="8" t="str">
        <f>VLOOKUP(J1697,'Contract IDs'!A:D,4,0)</f>
        <v>Decontamination Capital Equipment</v>
      </c>
      <c r="C1697" s="8" t="str">
        <f>VLOOKUP(L1697,'Supplier IDs'!A:C,3,0)</f>
        <v>Keymed (Medical &amp; Industrial Equipment) Limited</v>
      </c>
      <c r="D1697" s="8" t="str">
        <f t="shared" si="157"/>
        <v>Endoscope Washer Disinfectors</v>
      </c>
      <c r="E1697" s="8">
        <f t="shared" si="159"/>
        <v>0</v>
      </c>
      <c r="F1697" s="8">
        <f t="shared" si="160"/>
        <v>2</v>
      </c>
      <c r="G1697" s="8">
        <f t="shared" si="161"/>
        <v>2</v>
      </c>
      <c r="H1697" s="15">
        <f t="shared" si="162"/>
        <v>0.22</v>
      </c>
      <c r="I1697" s="15" t="s">
        <v>372</v>
      </c>
      <c r="J1697" s="10">
        <v>100000000733759</v>
      </c>
      <c r="K1697" s="9" t="s">
        <v>410</v>
      </c>
      <c r="L1697" s="10">
        <v>100000000611299</v>
      </c>
      <c r="M1697" s="9" t="s">
        <v>411</v>
      </c>
      <c r="N1697" s="9"/>
      <c r="O1697" s="9">
        <v>2</v>
      </c>
      <c r="P1697" s="9">
        <v>2</v>
      </c>
      <c r="Q1697" s="9">
        <v>22</v>
      </c>
    </row>
    <row r="1698" spans="1:17" hidden="1" x14ac:dyDescent="0.25">
      <c r="A1698" s="8" t="str">
        <f t="shared" si="158"/>
        <v>Decontamination Capital EquipmentKeymed (Medical &amp; Industrial Equipment) Limited</v>
      </c>
      <c r="B1698" s="8" t="str">
        <f>VLOOKUP(J1698,'Contract IDs'!A:D,4,0)</f>
        <v>Decontamination Capital Equipment</v>
      </c>
      <c r="C1698" s="8" t="str">
        <f>VLOOKUP(L1698,'Supplier IDs'!A:C,3,0)</f>
        <v>Keymed (Medical &amp; Industrial Equipment) Limited</v>
      </c>
      <c r="D1698" s="8" t="str">
        <f t="shared" si="157"/>
        <v>Endoscope Washer Disinfectors</v>
      </c>
      <c r="E1698" s="8">
        <f t="shared" si="159"/>
        <v>0</v>
      </c>
      <c r="F1698" s="8">
        <f t="shared" si="160"/>
        <v>3</v>
      </c>
      <c r="G1698" s="8">
        <f t="shared" si="161"/>
        <v>3</v>
      </c>
      <c r="H1698" s="15">
        <f t="shared" si="162"/>
        <v>0.26</v>
      </c>
      <c r="I1698" s="15" t="s">
        <v>372</v>
      </c>
      <c r="J1698" s="10">
        <v>100000000733759</v>
      </c>
      <c r="K1698" s="9" t="s">
        <v>410</v>
      </c>
      <c r="L1698" s="10">
        <v>100000000611299</v>
      </c>
      <c r="M1698" s="9" t="s">
        <v>411</v>
      </c>
      <c r="N1698" s="9"/>
      <c r="O1698" s="9">
        <v>3</v>
      </c>
      <c r="P1698" s="9">
        <v>3</v>
      </c>
      <c r="Q1698" s="9">
        <v>26</v>
      </c>
    </row>
    <row r="1699" spans="1:17" hidden="1" x14ac:dyDescent="0.25">
      <c r="A1699" s="8" t="str">
        <f t="shared" si="158"/>
        <v>Decontamination Capital EquipmentKeymed (Medical &amp; Industrial Equipment) Limited</v>
      </c>
      <c r="B1699" s="8" t="str">
        <f>VLOOKUP(J1699,'Contract IDs'!A:D,4,0)</f>
        <v>Decontamination Capital Equipment</v>
      </c>
      <c r="C1699" s="8" t="str">
        <f>VLOOKUP(L1699,'Supplier IDs'!A:C,3,0)</f>
        <v>Keymed (Medical &amp; Industrial Equipment) Limited</v>
      </c>
      <c r="D1699" s="8" t="str">
        <f t="shared" si="157"/>
        <v>Endoscope Washer Disinfectors</v>
      </c>
      <c r="E1699" s="8">
        <f t="shared" si="159"/>
        <v>0</v>
      </c>
      <c r="F1699" s="8">
        <f t="shared" si="160"/>
        <v>4</v>
      </c>
      <c r="G1699" s="8">
        <f t="shared" si="161"/>
        <v>4</v>
      </c>
      <c r="H1699" s="15">
        <f t="shared" si="162"/>
        <v>0.26</v>
      </c>
      <c r="I1699" s="15" t="s">
        <v>372</v>
      </c>
      <c r="J1699" s="10">
        <v>100000000733759</v>
      </c>
      <c r="K1699" s="9" t="s">
        <v>410</v>
      </c>
      <c r="L1699" s="10">
        <v>100000000611299</v>
      </c>
      <c r="M1699" s="9" t="s">
        <v>411</v>
      </c>
      <c r="N1699" s="9"/>
      <c r="O1699" s="9">
        <v>4</v>
      </c>
      <c r="P1699" s="9">
        <v>4</v>
      </c>
      <c r="Q1699" s="9">
        <v>26</v>
      </c>
    </row>
    <row r="1700" spans="1:17" hidden="1" x14ac:dyDescent="0.25">
      <c r="A1700" s="8" t="str">
        <f t="shared" si="158"/>
        <v>Decontamination Capital EquipmentKeymed (Medical &amp; Industrial Equipment) Limited</v>
      </c>
      <c r="B1700" s="8" t="str">
        <f>VLOOKUP(J1700,'Contract IDs'!A:D,4,0)</f>
        <v>Decontamination Capital Equipment</v>
      </c>
      <c r="C1700" s="8" t="str">
        <f>VLOOKUP(L1700,'Supplier IDs'!A:C,3,0)</f>
        <v>Keymed (Medical &amp; Industrial Equipment) Limited</v>
      </c>
      <c r="D1700" s="8" t="str">
        <f t="shared" si="157"/>
        <v>Endoscope Washer Disinfectors</v>
      </c>
      <c r="E1700" s="8">
        <f t="shared" si="159"/>
        <v>0</v>
      </c>
      <c r="F1700" s="8">
        <f t="shared" si="160"/>
        <v>5</v>
      </c>
      <c r="G1700" s="8">
        <f t="shared" si="161"/>
        <v>5</v>
      </c>
      <c r="H1700" s="15">
        <f t="shared" si="162"/>
        <v>0.26</v>
      </c>
      <c r="I1700" s="15" t="s">
        <v>372</v>
      </c>
      <c r="J1700" s="10">
        <v>100000000733759</v>
      </c>
      <c r="K1700" s="9" t="s">
        <v>410</v>
      </c>
      <c r="L1700" s="10">
        <v>100000000611299</v>
      </c>
      <c r="M1700" s="9" t="s">
        <v>411</v>
      </c>
      <c r="N1700" s="9"/>
      <c r="O1700" s="9">
        <v>5</v>
      </c>
      <c r="P1700" s="9">
        <v>5</v>
      </c>
      <c r="Q1700" s="9">
        <v>26</v>
      </c>
    </row>
    <row r="1701" spans="1:17" hidden="1" x14ac:dyDescent="0.25">
      <c r="A1701" s="8" t="str">
        <f t="shared" si="158"/>
        <v>Decontamination Capital EquipmentKeymed (Medical &amp; Industrial Equipment) Limited</v>
      </c>
      <c r="B1701" s="8" t="str">
        <f>VLOOKUP(J1701,'Contract IDs'!A:D,4,0)</f>
        <v>Decontamination Capital Equipment</v>
      </c>
      <c r="C1701" s="8" t="str">
        <f>VLOOKUP(L1701,'Supplier IDs'!A:C,3,0)</f>
        <v>Keymed (Medical &amp; Industrial Equipment) Limited</v>
      </c>
      <c r="D1701" s="8" t="str">
        <f t="shared" si="157"/>
        <v>Endoscope Washer Disinfectors</v>
      </c>
      <c r="E1701" s="8">
        <f t="shared" si="159"/>
        <v>0</v>
      </c>
      <c r="F1701" s="8">
        <f t="shared" si="160"/>
        <v>6</v>
      </c>
      <c r="G1701" s="8">
        <f t="shared" si="161"/>
        <v>8</v>
      </c>
      <c r="H1701" s="15">
        <f t="shared" si="162"/>
        <v>0.26</v>
      </c>
      <c r="I1701" s="15" t="s">
        <v>372</v>
      </c>
      <c r="J1701" s="10">
        <v>100000000733759</v>
      </c>
      <c r="K1701" s="9" t="s">
        <v>410</v>
      </c>
      <c r="L1701" s="10">
        <v>100000000611299</v>
      </c>
      <c r="M1701" s="9" t="s">
        <v>411</v>
      </c>
      <c r="N1701" s="9"/>
      <c r="O1701" s="9">
        <v>6</v>
      </c>
      <c r="P1701" s="9">
        <v>8</v>
      </c>
      <c r="Q1701" s="9">
        <v>26</v>
      </c>
    </row>
    <row r="1702" spans="1:17" hidden="1" x14ac:dyDescent="0.25">
      <c r="A1702" s="8" t="str">
        <f t="shared" si="158"/>
        <v>Decontamination Capital EquipmentKeymed (Medical &amp; Industrial Equipment) Limited</v>
      </c>
      <c r="B1702" s="8" t="str">
        <f>VLOOKUP(J1702,'Contract IDs'!A:D,4,0)</f>
        <v>Decontamination Capital Equipment</v>
      </c>
      <c r="C1702" s="8" t="str">
        <f>VLOOKUP(L1702,'Supplier IDs'!A:C,3,0)</f>
        <v>Keymed (Medical &amp; Industrial Equipment) Limited</v>
      </c>
      <c r="D1702" s="8" t="str">
        <f t="shared" si="157"/>
        <v>Endoscope Washer Disinfectors</v>
      </c>
      <c r="E1702" s="8">
        <f t="shared" si="159"/>
        <v>0</v>
      </c>
      <c r="F1702" s="8">
        <f t="shared" si="160"/>
        <v>9</v>
      </c>
      <c r="G1702" s="8">
        <f t="shared" si="161"/>
        <v>99999999</v>
      </c>
      <c r="H1702" s="15">
        <f t="shared" si="162"/>
        <v>0.26</v>
      </c>
      <c r="I1702" s="15" t="s">
        <v>372</v>
      </c>
      <c r="J1702" s="10">
        <v>100000000733759</v>
      </c>
      <c r="K1702" s="9" t="s">
        <v>410</v>
      </c>
      <c r="L1702" s="10">
        <v>100000000611299</v>
      </c>
      <c r="M1702" s="9" t="s">
        <v>411</v>
      </c>
      <c r="N1702" s="9"/>
      <c r="O1702" s="9">
        <v>9</v>
      </c>
      <c r="P1702" s="9">
        <v>99999999</v>
      </c>
      <c r="Q1702" s="9">
        <v>26</v>
      </c>
    </row>
    <row r="1703" spans="1:17" hidden="1" x14ac:dyDescent="0.25">
      <c r="A1703" s="8" t="str">
        <f t="shared" si="158"/>
        <v>Decontamination Capital EquipmentKeymed (Medical &amp; Industrial Equipment) Limited</v>
      </c>
      <c r="B1703" s="8" t="str">
        <f>VLOOKUP(J1703,'Contract IDs'!A:D,4,0)</f>
        <v>Decontamination Capital Equipment</v>
      </c>
      <c r="C1703" s="8" t="str">
        <f>VLOOKUP(L1703,'Supplier IDs'!A:C,3,0)</f>
        <v>Keymed (Medical &amp; Industrial Equipment) Limited</v>
      </c>
      <c r="D1703" s="8" t="str">
        <f t="shared" si="157"/>
        <v>Drying Cabinets</v>
      </c>
      <c r="E1703" s="8">
        <f t="shared" si="159"/>
        <v>0</v>
      </c>
      <c r="F1703" s="8">
        <f t="shared" si="160"/>
        <v>1</v>
      </c>
      <c r="G1703" s="8">
        <f t="shared" si="161"/>
        <v>1</v>
      </c>
      <c r="H1703" s="15">
        <f t="shared" si="162"/>
        <v>0</v>
      </c>
      <c r="I1703" s="15" t="s">
        <v>372</v>
      </c>
      <c r="J1703" s="10">
        <v>100000000733759</v>
      </c>
      <c r="K1703" s="9" t="s">
        <v>410</v>
      </c>
      <c r="L1703" s="10">
        <v>100000000611299</v>
      </c>
      <c r="M1703" s="9" t="s">
        <v>416</v>
      </c>
      <c r="N1703" s="9"/>
      <c r="O1703" s="9">
        <v>1</v>
      </c>
      <c r="P1703" s="9">
        <v>1</v>
      </c>
      <c r="Q1703" s="9">
        <v>0</v>
      </c>
    </row>
    <row r="1704" spans="1:17" hidden="1" x14ac:dyDescent="0.25">
      <c r="A1704" s="8" t="str">
        <f t="shared" si="158"/>
        <v>Decontamination Capital EquipmentKeymed (Medical &amp; Industrial Equipment) Limited</v>
      </c>
      <c r="B1704" s="8" t="str">
        <f>VLOOKUP(J1704,'Contract IDs'!A:D,4,0)</f>
        <v>Decontamination Capital Equipment</v>
      </c>
      <c r="C1704" s="8" t="str">
        <f>VLOOKUP(L1704,'Supplier IDs'!A:C,3,0)</f>
        <v>Keymed (Medical &amp; Industrial Equipment) Limited</v>
      </c>
      <c r="D1704" s="8" t="str">
        <f t="shared" si="157"/>
        <v>Drying Cabinets</v>
      </c>
      <c r="E1704" s="8">
        <f t="shared" si="159"/>
        <v>0</v>
      </c>
      <c r="F1704" s="8">
        <f t="shared" si="160"/>
        <v>2</v>
      </c>
      <c r="G1704" s="8">
        <f t="shared" si="161"/>
        <v>2</v>
      </c>
      <c r="H1704" s="15">
        <f t="shared" si="162"/>
        <v>0.1</v>
      </c>
      <c r="I1704" s="15" t="s">
        <v>372</v>
      </c>
      <c r="J1704" s="10">
        <v>100000000733759</v>
      </c>
      <c r="K1704" s="9" t="s">
        <v>410</v>
      </c>
      <c r="L1704" s="10">
        <v>100000000611299</v>
      </c>
      <c r="M1704" s="9" t="s">
        <v>416</v>
      </c>
      <c r="N1704" s="9"/>
      <c r="O1704" s="9">
        <v>2</v>
      </c>
      <c r="P1704" s="9">
        <v>2</v>
      </c>
      <c r="Q1704" s="9">
        <v>10</v>
      </c>
    </row>
    <row r="1705" spans="1:17" hidden="1" x14ac:dyDescent="0.25">
      <c r="A1705" s="8" t="str">
        <f t="shared" si="158"/>
        <v>Decontamination Capital EquipmentKeymed (Medical &amp; Industrial Equipment) Limited</v>
      </c>
      <c r="B1705" s="8" t="str">
        <f>VLOOKUP(J1705,'Contract IDs'!A:D,4,0)</f>
        <v>Decontamination Capital Equipment</v>
      </c>
      <c r="C1705" s="8" t="str">
        <f>VLOOKUP(L1705,'Supplier IDs'!A:C,3,0)</f>
        <v>Keymed (Medical &amp; Industrial Equipment) Limited</v>
      </c>
      <c r="D1705" s="8" t="str">
        <f t="shared" si="157"/>
        <v>Drying Cabinets</v>
      </c>
      <c r="E1705" s="8">
        <f t="shared" si="159"/>
        <v>0</v>
      </c>
      <c r="F1705" s="8">
        <f t="shared" si="160"/>
        <v>3</v>
      </c>
      <c r="G1705" s="8">
        <f t="shared" si="161"/>
        <v>3</v>
      </c>
      <c r="H1705" s="15">
        <f t="shared" si="162"/>
        <v>0.1</v>
      </c>
      <c r="I1705" s="15" t="s">
        <v>372</v>
      </c>
      <c r="J1705" s="10">
        <v>100000000733759</v>
      </c>
      <c r="K1705" s="9" t="s">
        <v>410</v>
      </c>
      <c r="L1705" s="10">
        <v>100000000611299</v>
      </c>
      <c r="M1705" s="9" t="s">
        <v>416</v>
      </c>
      <c r="N1705" s="9"/>
      <c r="O1705" s="9">
        <v>3</v>
      </c>
      <c r="P1705" s="9">
        <v>3</v>
      </c>
      <c r="Q1705" s="9">
        <v>10</v>
      </c>
    </row>
    <row r="1706" spans="1:17" hidden="1" x14ac:dyDescent="0.25">
      <c r="A1706" s="8" t="str">
        <f t="shared" si="158"/>
        <v>Decontamination Capital EquipmentKeymed (Medical &amp; Industrial Equipment) Limited</v>
      </c>
      <c r="B1706" s="8" t="str">
        <f>VLOOKUP(J1706,'Contract IDs'!A:D,4,0)</f>
        <v>Decontamination Capital Equipment</v>
      </c>
      <c r="C1706" s="8" t="str">
        <f>VLOOKUP(L1706,'Supplier IDs'!A:C,3,0)</f>
        <v>Keymed (Medical &amp; Industrial Equipment) Limited</v>
      </c>
      <c r="D1706" s="8" t="str">
        <f t="shared" si="157"/>
        <v>Drying Cabinets</v>
      </c>
      <c r="E1706" s="8">
        <f t="shared" si="159"/>
        <v>0</v>
      </c>
      <c r="F1706" s="8">
        <f t="shared" si="160"/>
        <v>4</v>
      </c>
      <c r="G1706" s="8">
        <f t="shared" si="161"/>
        <v>4</v>
      </c>
      <c r="H1706" s="15">
        <f t="shared" si="162"/>
        <v>0.1</v>
      </c>
      <c r="I1706" s="15" t="s">
        <v>372</v>
      </c>
      <c r="J1706" s="10">
        <v>100000000733759</v>
      </c>
      <c r="K1706" s="9" t="s">
        <v>410</v>
      </c>
      <c r="L1706" s="10">
        <v>100000000611299</v>
      </c>
      <c r="M1706" s="9" t="s">
        <v>416</v>
      </c>
      <c r="N1706" s="9"/>
      <c r="O1706" s="9">
        <v>4</v>
      </c>
      <c r="P1706" s="9">
        <v>4</v>
      </c>
      <c r="Q1706" s="9">
        <v>10</v>
      </c>
    </row>
    <row r="1707" spans="1:17" hidden="1" x14ac:dyDescent="0.25">
      <c r="A1707" s="8" t="str">
        <f t="shared" si="158"/>
        <v>Decontamination Capital EquipmentKeymed (Medical &amp; Industrial Equipment) Limited</v>
      </c>
      <c r="B1707" s="8" t="str">
        <f>VLOOKUP(J1707,'Contract IDs'!A:D,4,0)</f>
        <v>Decontamination Capital Equipment</v>
      </c>
      <c r="C1707" s="8" t="str">
        <f>VLOOKUP(L1707,'Supplier IDs'!A:C,3,0)</f>
        <v>Keymed (Medical &amp; Industrial Equipment) Limited</v>
      </c>
      <c r="D1707" s="8" t="str">
        <f t="shared" si="157"/>
        <v>Drying Cabinets</v>
      </c>
      <c r="E1707" s="8">
        <f t="shared" si="159"/>
        <v>0</v>
      </c>
      <c r="F1707" s="8">
        <f t="shared" si="160"/>
        <v>5</v>
      </c>
      <c r="G1707" s="8">
        <f t="shared" si="161"/>
        <v>5</v>
      </c>
      <c r="H1707" s="15">
        <f t="shared" si="162"/>
        <v>0.17</v>
      </c>
      <c r="I1707" s="15" t="s">
        <v>372</v>
      </c>
      <c r="J1707" s="10">
        <v>100000000733759</v>
      </c>
      <c r="K1707" s="9" t="s">
        <v>410</v>
      </c>
      <c r="L1707" s="10">
        <v>100000000611299</v>
      </c>
      <c r="M1707" s="9" t="s">
        <v>416</v>
      </c>
      <c r="N1707" s="9"/>
      <c r="O1707" s="9">
        <v>5</v>
      </c>
      <c r="P1707" s="9">
        <v>5</v>
      </c>
      <c r="Q1707" s="9">
        <v>17</v>
      </c>
    </row>
    <row r="1708" spans="1:17" hidden="1" x14ac:dyDescent="0.25">
      <c r="A1708" s="8" t="str">
        <f t="shared" si="158"/>
        <v>Decontamination Capital EquipmentKeymed (Medical &amp; Industrial Equipment) Limited</v>
      </c>
      <c r="B1708" s="8" t="str">
        <f>VLOOKUP(J1708,'Contract IDs'!A:D,4,0)</f>
        <v>Decontamination Capital Equipment</v>
      </c>
      <c r="C1708" s="8" t="str">
        <f>VLOOKUP(L1708,'Supplier IDs'!A:C,3,0)</f>
        <v>Keymed (Medical &amp; Industrial Equipment) Limited</v>
      </c>
      <c r="D1708" s="8" t="str">
        <f t="shared" si="157"/>
        <v>Drying Cabinets</v>
      </c>
      <c r="E1708" s="8">
        <f t="shared" si="159"/>
        <v>0</v>
      </c>
      <c r="F1708" s="8">
        <f t="shared" si="160"/>
        <v>6</v>
      </c>
      <c r="G1708" s="8">
        <f t="shared" si="161"/>
        <v>8</v>
      </c>
      <c r="H1708" s="15">
        <f t="shared" si="162"/>
        <v>0.17</v>
      </c>
      <c r="I1708" s="15" t="s">
        <v>372</v>
      </c>
      <c r="J1708" s="10">
        <v>100000000733759</v>
      </c>
      <c r="K1708" s="9" t="s">
        <v>410</v>
      </c>
      <c r="L1708" s="10">
        <v>100000000611299</v>
      </c>
      <c r="M1708" s="9" t="s">
        <v>416</v>
      </c>
      <c r="N1708" s="9"/>
      <c r="O1708" s="9">
        <v>6</v>
      </c>
      <c r="P1708" s="9">
        <v>8</v>
      </c>
      <c r="Q1708" s="9">
        <v>17</v>
      </c>
    </row>
    <row r="1709" spans="1:17" hidden="1" x14ac:dyDescent="0.25">
      <c r="A1709" s="8" t="str">
        <f t="shared" si="158"/>
        <v>Decontamination Capital EquipmentKeymed (Medical &amp; Industrial Equipment) Limited</v>
      </c>
      <c r="B1709" s="8" t="str">
        <f>VLOOKUP(J1709,'Contract IDs'!A:D,4,0)</f>
        <v>Decontamination Capital Equipment</v>
      </c>
      <c r="C1709" s="8" t="str">
        <f>VLOOKUP(L1709,'Supplier IDs'!A:C,3,0)</f>
        <v>Keymed (Medical &amp; Industrial Equipment) Limited</v>
      </c>
      <c r="D1709" s="8" t="str">
        <f t="shared" si="157"/>
        <v>Drying Cabinets</v>
      </c>
      <c r="E1709" s="8">
        <f t="shared" si="159"/>
        <v>0</v>
      </c>
      <c r="F1709" s="8">
        <f t="shared" si="160"/>
        <v>9</v>
      </c>
      <c r="G1709" s="8">
        <f t="shared" si="161"/>
        <v>99999999</v>
      </c>
      <c r="H1709" s="15">
        <f t="shared" si="162"/>
        <v>0.22</v>
      </c>
      <c r="I1709" s="15" t="s">
        <v>372</v>
      </c>
      <c r="J1709" s="10">
        <v>100000000733759</v>
      </c>
      <c r="K1709" s="9" t="s">
        <v>410</v>
      </c>
      <c r="L1709" s="10">
        <v>100000000611299</v>
      </c>
      <c r="M1709" s="9" t="s">
        <v>416</v>
      </c>
      <c r="N1709" s="9"/>
      <c r="O1709" s="9">
        <v>9</v>
      </c>
      <c r="P1709" s="9">
        <v>99999999</v>
      </c>
      <c r="Q1709" s="9">
        <v>22</v>
      </c>
    </row>
    <row r="1710" spans="1:17" hidden="1" x14ac:dyDescent="0.25">
      <c r="A1710" s="8" t="str">
        <f t="shared" si="158"/>
        <v>Decontamination Capital EquipmentPartners For Endoscopy Limited</v>
      </c>
      <c r="B1710" s="8" t="str">
        <f>VLOOKUP(J1710,'Contract IDs'!A:D,4,0)</f>
        <v>Decontamination Capital Equipment</v>
      </c>
      <c r="C1710" s="8" t="str">
        <f>VLOOKUP(L1710,'Supplier IDs'!A:C,3,0)</f>
        <v>Partners For Endoscopy Limited</v>
      </c>
      <c r="D1710" s="8" t="str">
        <f t="shared" si="157"/>
        <v>No Sub Cat</v>
      </c>
      <c r="E1710" s="8">
        <f t="shared" si="159"/>
        <v>0</v>
      </c>
      <c r="F1710" s="8">
        <f t="shared" si="160"/>
        <v>1</v>
      </c>
      <c r="G1710" s="8">
        <f t="shared" si="161"/>
        <v>1</v>
      </c>
      <c r="H1710" s="15">
        <f t="shared" si="162"/>
        <v>0</v>
      </c>
      <c r="I1710" s="15" t="s">
        <v>372</v>
      </c>
      <c r="J1710" s="10">
        <v>100000000733759</v>
      </c>
      <c r="K1710" s="9" t="s">
        <v>410</v>
      </c>
      <c r="L1710" s="10">
        <v>100000000612624</v>
      </c>
      <c r="M1710" s="9"/>
      <c r="N1710" s="9"/>
      <c r="O1710" s="9">
        <v>1</v>
      </c>
      <c r="P1710" s="9">
        <v>1</v>
      </c>
      <c r="Q1710" s="9">
        <v>0</v>
      </c>
    </row>
    <row r="1711" spans="1:17" hidden="1" x14ac:dyDescent="0.25">
      <c r="A1711" s="8" t="str">
        <f t="shared" si="158"/>
        <v>Decontamination Capital EquipmentPartners For Endoscopy Limited</v>
      </c>
      <c r="B1711" s="8" t="str">
        <f>VLOOKUP(J1711,'Contract IDs'!A:D,4,0)</f>
        <v>Decontamination Capital Equipment</v>
      </c>
      <c r="C1711" s="8" t="str">
        <f>VLOOKUP(L1711,'Supplier IDs'!A:C,3,0)</f>
        <v>Partners For Endoscopy Limited</v>
      </c>
      <c r="D1711" s="8" t="str">
        <f t="shared" si="157"/>
        <v>No Sub Cat</v>
      </c>
      <c r="E1711" s="8">
        <f t="shared" si="159"/>
        <v>0</v>
      </c>
      <c r="F1711" s="8">
        <f t="shared" si="160"/>
        <v>2</v>
      </c>
      <c r="G1711" s="8">
        <f t="shared" si="161"/>
        <v>2</v>
      </c>
      <c r="H1711" s="15">
        <f t="shared" si="162"/>
        <v>1.4999999999999999E-2</v>
      </c>
      <c r="I1711" s="15" t="s">
        <v>372</v>
      </c>
      <c r="J1711" s="10">
        <v>100000000733759</v>
      </c>
      <c r="K1711" s="9" t="s">
        <v>410</v>
      </c>
      <c r="L1711" s="10">
        <v>100000000612624</v>
      </c>
      <c r="M1711" s="9"/>
      <c r="N1711" s="9"/>
      <c r="O1711" s="9">
        <v>2</v>
      </c>
      <c r="P1711" s="9">
        <v>2</v>
      </c>
      <c r="Q1711" s="9">
        <v>1.5</v>
      </c>
    </row>
    <row r="1712" spans="1:17" hidden="1" x14ac:dyDescent="0.25">
      <c r="A1712" s="8" t="str">
        <f t="shared" si="158"/>
        <v>Decontamination Capital EquipmentPartners For Endoscopy Limited</v>
      </c>
      <c r="B1712" s="8" t="str">
        <f>VLOOKUP(J1712,'Contract IDs'!A:D,4,0)</f>
        <v>Decontamination Capital Equipment</v>
      </c>
      <c r="C1712" s="8" t="str">
        <f>VLOOKUP(L1712,'Supplier IDs'!A:C,3,0)</f>
        <v>Partners For Endoscopy Limited</v>
      </c>
      <c r="D1712" s="8" t="str">
        <f t="shared" si="157"/>
        <v>No Sub Cat</v>
      </c>
      <c r="E1712" s="8">
        <f t="shared" si="159"/>
        <v>0</v>
      </c>
      <c r="F1712" s="8">
        <f t="shared" si="160"/>
        <v>3</v>
      </c>
      <c r="G1712" s="8">
        <f t="shared" si="161"/>
        <v>3</v>
      </c>
      <c r="H1712" s="15">
        <f t="shared" si="162"/>
        <v>0.02</v>
      </c>
      <c r="I1712" s="15" t="s">
        <v>372</v>
      </c>
      <c r="J1712" s="10">
        <v>100000000733759</v>
      </c>
      <c r="K1712" s="9" t="s">
        <v>410</v>
      </c>
      <c r="L1712" s="10">
        <v>100000000612624</v>
      </c>
      <c r="M1712" s="9"/>
      <c r="N1712" s="9"/>
      <c r="O1712" s="9">
        <v>3</v>
      </c>
      <c r="P1712" s="9">
        <v>3</v>
      </c>
      <c r="Q1712" s="9">
        <v>2</v>
      </c>
    </row>
    <row r="1713" spans="1:17" hidden="1" x14ac:dyDescent="0.25">
      <c r="A1713" s="8" t="str">
        <f t="shared" si="158"/>
        <v>Decontamination Capital EquipmentPartners For Endoscopy Limited</v>
      </c>
      <c r="B1713" s="8" t="str">
        <f>VLOOKUP(J1713,'Contract IDs'!A:D,4,0)</f>
        <v>Decontamination Capital Equipment</v>
      </c>
      <c r="C1713" s="8" t="str">
        <f>VLOOKUP(L1713,'Supplier IDs'!A:C,3,0)</f>
        <v>Partners For Endoscopy Limited</v>
      </c>
      <c r="D1713" s="8" t="str">
        <f t="shared" si="157"/>
        <v>No Sub Cat</v>
      </c>
      <c r="E1713" s="8">
        <f t="shared" si="159"/>
        <v>0</v>
      </c>
      <c r="F1713" s="8">
        <f t="shared" si="160"/>
        <v>4</v>
      </c>
      <c r="G1713" s="8">
        <f t="shared" si="161"/>
        <v>4</v>
      </c>
      <c r="H1713" s="15">
        <f t="shared" si="162"/>
        <v>2.5000000000000001E-2</v>
      </c>
      <c r="I1713" s="15" t="s">
        <v>372</v>
      </c>
      <c r="J1713" s="10">
        <v>100000000733759</v>
      </c>
      <c r="K1713" s="9" t="s">
        <v>410</v>
      </c>
      <c r="L1713" s="10">
        <v>100000000612624</v>
      </c>
      <c r="M1713" s="9"/>
      <c r="N1713" s="9"/>
      <c r="O1713" s="9">
        <v>4</v>
      </c>
      <c r="P1713" s="9">
        <v>4</v>
      </c>
      <c r="Q1713" s="9">
        <v>2.5</v>
      </c>
    </row>
    <row r="1714" spans="1:17" hidden="1" x14ac:dyDescent="0.25">
      <c r="A1714" s="8" t="str">
        <f t="shared" si="158"/>
        <v>Decontamination Capital EquipmentPartners For Endoscopy Limited</v>
      </c>
      <c r="B1714" s="8" t="str">
        <f>VLOOKUP(J1714,'Contract IDs'!A:D,4,0)</f>
        <v>Decontamination Capital Equipment</v>
      </c>
      <c r="C1714" s="8" t="str">
        <f>VLOOKUP(L1714,'Supplier IDs'!A:C,3,0)</f>
        <v>Partners For Endoscopy Limited</v>
      </c>
      <c r="D1714" s="8" t="str">
        <f t="shared" si="157"/>
        <v>No Sub Cat</v>
      </c>
      <c r="E1714" s="8">
        <f t="shared" si="159"/>
        <v>0</v>
      </c>
      <c r="F1714" s="8">
        <f t="shared" si="160"/>
        <v>5</v>
      </c>
      <c r="G1714" s="8">
        <f t="shared" si="161"/>
        <v>5</v>
      </c>
      <c r="H1714" s="15">
        <f t="shared" si="162"/>
        <v>3.5000000000000003E-2</v>
      </c>
      <c r="I1714" s="15" t="s">
        <v>372</v>
      </c>
      <c r="J1714" s="10">
        <v>100000000733759</v>
      </c>
      <c r="K1714" s="9" t="s">
        <v>410</v>
      </c>
      <c r="L1714" s="10">
        <v>100000000612624</v>
      </c>
      <c r="M1714" s="9"/>
      <c r="N1714" s="9"/>
      <c r="O1714" s="9">
        <v>5</v>
      </c>
      <c r="P1714" s="9">
        <v>5</v>
      </c>
      <c r="Q1714" s="9">
        <v>3.5</v>
      </c>
    </row>
    <row r="1715" spans="1:17" hidden="1" x14ac:dyDescent="0.25">
      <c r="A1715" s="8" t="str">
        <f t="shared" si="158"/>
        <v>Decontamination Capital EquipmentPartners For Endoscopy Limited</v>
      </c>
      <c r="B1715" s="8" t="str">
        <f>VLOOKUP(J1715,'Contract IDs'!A:D,4,0)</f>
        <v>Decontamination Capital Equipment</v>
      </c>
      <c r="C1715" s="8" t="str">
        <f>VLOOKUP(L1715,'Supplier IDs'!A:C,3,0)</f>
        <v>Partners For Endoscopy Limited</v>
      </c>
      <c r="D1715" s="8" t="str">
        <f t="shared" si="157"/>
        <v>No Sub Cat</v>
      </c>
      <c r="E1715" s="8">
        <f t="shared" si="159"/>
        <v>0</v>
      </c>
      <c r="F1715" s="8">
        <f t="shared" si="160"/>
        <v>6</v>
      </c>
      <c r="G1715" s="8">
        <f t="shared" si="161"/>
        <v>7</v>
      </c>
      <c r="H1715" s="15">
        <f t="shared" si="162"/>
        <v>0.04</v>
      </c>
      <c r="I1715" s="15" t="s">
        <v>372</v>
      </c>
      <c r="J1715" s="10">
        <v>100000000733759</v>
      </c>
      <c r="K1715" s="9" t="s">
        <v>410</v>
      </c>
      <c r="L1715" s="10">
        <v>100000000612624</v>
      </c>
      <c r="M1715" s="9"/>
      <c r="N1715" s="9"/>
      <c r="O1715" s="9">
        <v>6</v>
      </c>
      <c r="P1715" s="9">
        <v>7</v>
      </c>
      <c r="Q1715" s="9">
        <v>4</v>
      </c>
    </row>
    <row r="1716" spans="1:17" hidden="1" x14ac:dyDescent="0.25">
      <c r="A1716" s="8" t="str">
        <f t="shared" si="158"/>
        <v>Decontamination Capital EquipmentPartners For Endoscopy Limited</v>
      </c>
      <c r="B1716" s="8" t="str">
        <f>VLOOKUP(J1716,'Contract IDs'!A:D,4,0)</f>
        <v>Decontamination Capital Equipment</v>
      </c>
      <c r="C1716" s="8" t="str">
        <f>VLOOKUP(L1716,'Supplier IDs'!A:C,3,0)</f>
        <v>Partners For Endoscopy Limited</v>
      </c>
      <c r="D1716" s="8" t="str">
        <f t="shared" si="157"/>
        <v>No Sub Cat</v>
      </c>
      <c r="E1716" s="8">
        <f t="shared" si="159"/>
        <v>0</v>
      </c>
      <c r="F1716" s="8">
        <f t="shared" si="160"/>
        <v>8</v>
      </c>
      <c r="G1716" s="8">
        <f t="shared" si="161"/>
        <v>10</v>
      </c>
      <c r="H1716" s="15">
        <f t="shared" si="162"/>
        <v>0.05</v>
      </c>
      <c r="I1716" s="15" t="s">
        <v>372</v>
      </c>
      <c r="J1716" s="10">
        <v>100000000733759</v>
      </c>
      <c r="K1716" s="9" t="s">
        <v>410</v>
      </c>
      <c r="L1716" s="10">
        <v>100000000612624</v>
      </c>
      <c r="M1716" s="9"/>
      <c r="N1716" s="9"/>
      <c r="O1716" s="9">
        <v>8</v>
      </c>
      <c r="P1716" s="9">
        <v>10</v>
      </c>
      <c r="Q1716" s="9">
        <v>5</v>
      </c>
    </row>
    <row r="1717" spans="1:17" hidden="1" x14ac:dyDescent="0.25">
      <c r="A1717" s="8" t="str">
        <f t="shared" si="158"/>
        <v>Decontamination Capital EquipmentPartners For Endoscopy Limited</v>
      </c>
      <c r="B1717" s="8" t="str">
        <f>VLOOKUP(J1717,'Contract IDs'!A:D,4,0)</f>
        <v>Decontamination Capital Equipment</v>
      </c>
      <c r="C1717" s="8" t="str">
        <f>VLOOKUP(L1717,'Supplier IDs'!A:C,3,0)</f>
        <v>Partners For Endoscopy Limited</v>
      </c>
      <c r="D1717" s="8" t="str">
        <f t="shared" si="157"/>
        <v>No Sub Cat</v>
      </c>
      <c r="E1717" s="8">
        <f t="shared" si="159"/>
        <v>0</v>
      </c>
      <c r="F1717" s="8">
        <f t="shared" si="160"/>
        <v>11</v>
      </c>
      <c r="G1717" s="8">
        <f t="shared" si="161"/>
        <v>99999999</v>
      </c>
      <c r="H1717" s="15">
        <f t="shared" si="162"/>
        <v>7.4999999999999997E-2</v>
      </c>
      <c r="I1717" s="15" t="s">
        <v>372</v>
      </c>
      <c r="J1717" s="10">
        <v>100000000733759</v>
      </c>
      <c r="K1717" s="9" t="s">
        <v>410</v>
      </c>
      <c r="L1717" s="10">
        <v>100000000612624</v>
      </c>
      <c r="M1717" s="9"/>
      <c r="N1717" s="9"/>
      <c r="O1717" s="9">
        <v>11</v>
      </c>
      <c r="P1717" s="9">
        <v>99999999</v>
      </c>
      <c r="Q1717" s="9">
        <v>7.5</v>
      </c>
    </row>
    <row r="1718" spans="1:17" hidden="1" x14ac:dyDescent="0.25">
      <c r="A1718" s="8" t="str">
        <f t="shared" si="158"/>
        <v>Decontamination Capital EquipmentPeacocks Medical Group Limited</v>
      </c>
      <c r="B1718" s="8" t="str">
        <f>VLOOKUP(J1718,'Contract IDs'!A:D,4,0)</f>
        <v>Decontamination Capital Equipment</v>
      </c>
      <c r="C1718" s="8" t="str">
        <f>VLOOKUP(L1718,'Supplier IDs'!A:C,3,0)</f>
        <v>Peacocks Medical Group Limited</v>
      </c>
      <c r="D1718" s="8" t="str">
        <f t="shared" si="157"/>
        <v>No Sub Cat</v>
      </c>
      <c r="E1718" s="8">
        <f t="shared" si="159"/>
        <v>0</v>
      </c>
      <c r="F1718" s="8">
        <f t="shared" si="160"/>
        <v>1</v>
      </c>
      <c r="G1718" s="8">
        <f t="shared" si="161"/>
        <v>1</v>
      </c>
      <c r="H1718" s="15">
        <f t="shared" si="162"/>
        <v>0</v>
      </c>
      <c r="I1718" s="15" t="s">
        <v>372</v>
      </c>
      <c r="J1718" s="10">
        <v>100000000733759</v>
      </c>
      <c r="K1718" s="9" t="s">
        <v>410</v>
      </c>
      <c r="L1718" s="10">
        <v>100000000612665</v>
      </c>
      <c r="M1718" s="9"/>
      <c r="N1718" s="9"/>
      <c r="O1718" s="9">
        <v>1</v>
      </c>
      <c r="P1718" s="9">
        <v>1</v>
      </c>
      <c r="Q1718" s="9">
        <v>0</v>
      </c>
    </row>
    <row r="1719" spans="1:17" hidden="1" x14ac:dyDescent="0.25">
      <c r="A1719" s="8" t="str">
        <f t="shared" si="158"/>
        <v>Decontamination Capital EquipmentPeacocks Medical Group Limited</v>
      </c>
      <c r="B1719" s="8" t="str">
        <f>VLOOKUP(J1719,'Contract IDs'!A:D,4,0)</f>
        <v>Decontamination Capital Equipment</v>
      </c>
      <c r="C1719" s="8" t="str">
        <f>VLOOKUP(L1719,'Supplier IDs'!A:C,3,0)</f>
        <v>Peacocks Medical Group Limited</v>
      </c>
      <c r="D1719" s="8" t="str">
        <f t="shared" si="157"/>
        <v>No Sub Cat</v>
      </c>
      <c r="E1719" s="8">
        <f t="shared" si="159"/>
        <v>0</v>
      </c>
      <c r="F1719" s="8">
        <f t="shared" si="160"/>
        <v>2</v>
      </c>
      <c r="G1719" s="8">
        <f t="shared" si="161"/>
        <v>2</v>
      </c>
      <c r="H1719" s="15">
        <f t="shared" si="162"/>
        <v>0</v>
      </c>
      <c r="I1719" s="15" t="s">
        <v>372</v>
      </c>
      <c r="J1719" s="10">
        <v>100000000733759</v>
      </c>
      <c r="K1719" s="9" t="s">
        <v>410</v>
      </c>
      <c r="L1719" s="10">
        <v>100000000612665</v>
      </c>
      <c r="M1719" s="9"/>
      <c r="N1719" s="9"/>
      <c r="O1719" s="9">
        <v>2</v>
      </c>
      <c r="P1719" s="9">
        <v>2</v>
      </c>
      <c r="Q1719" s="9">
        <v>0</v>
      </c>
    </row>
    <row r="1720" spans="1:17" hidden="1" x14ac:dyDescent="0.25">
      <c r="A1720" s="8" t="str">
        <f t="shared" si="158"/>
        <v>Decontamination Capital EquipmentPeacocks Medical Group Limited</v>
      </c>
      <c r="B1720" s="8" t="str">
        <f>VLOOKUP(J1720,'Contract IDs'!A:D,4,0)</f>
        <v>Decontamination Capital Equipment</v>
      </c>
      <c r="C1720" s="8" t="str">
        <f>VLOOKUP(L1720,'Supplier IDs'!A:C,3,0)</f>
        <v>Peacocks Medical Group Limited</v>
      </c>
      <c r="D1720" s="8" t="str">
        <f t="shared" si="157"/>
        <v>No Sub Cat</v>
      </c>
      <c r="E1720" s="8">
        <f t="shared" si="159"/>
        <v>0</v>
      </c>
      <c r="F1720" s="8">
        <f t="shared" si="160"/>
        <v>3</v>
      </c>
      <c r="G1720" s="8">
        <f t="shared" si="161"/>
        <v>3</v>
      </c>
      <c r="H1720" s="15">
        <f t="shared" si="162"/>
        <v>0</v>
      </c>
      <c r="I1720" s="15" t="s">
        <v>372</v>
      </c>
      <c r="J1720" s="10">
        <v>100000000733759</v>
      </c>
      <c r="K1720" s="9" t="s">
        <v>410</v>
      </c>
      <c r="L1720" s="10">
        <v>100000000612665</v>
      </c>
      <c r="M1720" s="9"/>
      <c r="N1720" s="9"/>
      <c r="O1720" s="9">
        <v>3</v>
      </c>
      <c r="P1720" s="9">
        <v>3</v>
      </c>
      <c r="Q1720" s="9">
        <v>0</v>
      </c>
    </row>
    <row r="1721" spans="1:17" hidden="1" x14ac:dyDescent="0.25">
      <c r="A1721" s="8" t="str">
        <f t="shared" si="158"/>
        <v>Decontamination Capital EquipmentPeacocks Medical Group Limited</v>
      </c>
      <c r="B1721" s="8" t="str">
        <f>VLOOKUP(J1721,'Contract IDs'!A:D,4,0)</f>
        <v>Decontamination Capital Equipment</v>
      </c>
      <c r="C1721" s="8" t="str">
        <f>VLOOKUP(L1721,'Supplier IDs'!A:C,3,0)</f>
        <v>Peacocks Medical Group Limited</v>
      </c>
      <c r="D1721" s="8" t="str">
        <f t="shared" si="157"/>
        <v>No Sub Cat</v>
      </c>
      <c r="E1721" s="8">
        <f t="shared" si="159"/>
        <v>0</v>
      </c>
      <c r="F1721" s="8">
        <f t="shared" si="160"/>
        <v>4</v>
      </c>
      <c r="G1721" s="8">
        <f t="shared" si="161"/>
        <v>4</v>
      </c>
      <c r="H1721" s="15">
        <f t="shared" si="162"/>
        <v>0</v>
      </c>
      <c r="I1721" s="15" t="s">
        <v>372</v>
      </c>
      <c r="J1721" s="10">
        <v>100000000733759</v>
      </c>
      <c r="K1721" s="9" t="s">
        <v>410</v>
      </c>
      <c r="L1721" s="10">
        <v>100000000612665</v>
      </c>
      <c r="M1721" s="9"/>
      <c r="N1721" s="9"/>
      <c r="O1721" s="9">
        <v>4</v>
      </c>
      <c r="P1721" s="9">
        <v>4</v>
      </c>
      <c r="Q1721" s="9">
        <v>0</v>
      </c>
    </row>
    <row r="1722" spans="1:17" hidden="1" x14ac:dyDescent="0.25">
      <c r="A1722" s="8" t="str">
        <f t="shared" si="158"/>
        <v>Decontamination Capital EquipmentPeacocks Medical Group Limited</v>
      </c>
      <c r="B1722" s="8" t="str">
        <f>VLOOKUP(J1722,'Contract IDs'!A:D,4,0)</f>
        <v>Decontamination Capital Equipment</v>
      </c>
      <c r="C1722" s="8" t="str">
        <f>VLOOKUP(L1722,'Supplier IDs'!A:C,3,0)</f>
        <v>Peacocks Medical Group Limited</v>
      </c>
      <c r="D1722" s="8" t="str">
        <f t="shared" si="157"/>
        <v>No Sub Cat</v>
      </c>
      <c r="E1722" s="8">
        <f t="shared" si="159"/>
        <v>0</v>
      </c>
      <c r="F1722" s="8">
        <f t="shared" si="160"/>
        <v>5</v>
      </c>
      <c r="G1722" s="8">
        <f t="shared" si="161"/>
        <v>5</v>
      </c>
      <c r="H1722" s="15">
        <f t="shared" si="162"/>
        <v>2.5000000000000001E-2</v>
      </c>
      <c r="I1722" s="15" t="s">
        <v>372</v>
      </c>
      <c r="J1722" s="10">
        <v>100000000733759</v>
      </c>
      <c r="K1722" s="9" t="s">
        <v>410</v>
      </c>
      <c r="L1722" s="10">
        <v>100000000612665</v>
      </c>
      <c r="M1722" s="9"/>
      <c r="N1722" s="9"/>
      <c r="O1722" s="9">
        <v>5</v>
      </c>
      <c r="P1722" s="9">
        <v>5</v>
      </c>
      <c r="Q1722" s="9">
        <v>2.5</v>
      </c>
    </row>
    <row r="1723" spans="1:17" hidden="1" x14ac:dyDescent="0.25">
      <c r="A1723" s="8" t="str">
        <f t="shared" si="158"/>
        <v>Decontamination Capital EquipmentPeacocks Medical Group Limited</v>
      </c>
      <c r="B1723" s="8" t="str">
        <f>VLOOKUP(J1723,'Contract IDs'!A:D,4,0)</f>
        <v>Decontamination Capital Equipment</v>
      </c>
      <c r="C1723" s="8" t="str">
        <f>VLOOKUP(L1723,'Supplier IDs'!A:C,3,0)</f>
        <v>Peacocks Medical Group Limited</v>
      </c>
      <c r="D1723" s="8" t="str">
        <f t="shared" si="157"/>
        <v>No Sub Cat</v>
      </c>
      <c r="E1723" s="8">
        <f t="shared" si="159"/>
        <v>0</v>
      </c>
      <c r="F1723" s="8">
        <f t="shared" si="160"/>
        <v>6</v>
      </c>
      <c r="G1723" s="8">
        <f t="shared" si="161"/>
        <v>7</v>
      </c>
      <c r="H1723" s="15">
        <f t="shared" si="162"/>
        <v>2.5000000000000001E-2</v>
      </c>
      <c r="I1723" s="15" t="s">
        <v>372</v>
      </c>
      <c r="J1723" s="10">
        <v>100000000733759</v>
      </c>
      <c r="K1723" s="9" t="s">
        <v>410</v>
      </c>
      <c r="L1723" s="10">
        <v>100000000612665</v>
      </c>
      <c r="M1723" s="9"/>
      <c r="N1723" s="9"/>
      <c r="O1723" s="9">
        <v>6</v>
      </c>
      <c r="P1723" s="9">
        <v>7</v>
      </c>
      <c r="Q1723" s="9">
        <v>2.5</v>
      </c>
    </row>
    <row r="1724" spans="1:17" hidden="1" x14ac:dyDescent="0.25">
      <c r="A1724" s="8" t="str">
        <f t="shared" si="158"/>
        <v>Decontamination Capital EquipmentPeacocks Medical Group Limited</v>
      </c>
      <c r="B1724" s="8" t="str">
        <f>VLOOKUP(J1724,'Contract IDs'!A:D,4,0)</f>
        <v>Decontamination Capital Equipment</v>
      </c>
      <c r="C1724" s="8" t="str">
        <f>VLOOKUP(L1724,'Supplier IDs'!A:C,3,0)</f>
        <v>Peacocks Medical Group Limited</v>
      </c>
      <c r="D1724" s="8" t="str">
        <f t="shared" si="157"/>
        <v>No Sub Cat</v>
      </c>
      <c r="E1724" s="8">
        <f t="shared" si="159"/>
        <v>0</v>
      </c>
      <c r="F1724" s="8">
        <f t="shared" si="160"/>
        <v>8</v>
      </c>
      <c r="G1724" s="8">
        <f t="shared" si="161"/>
        <v>10</v>
      </c>
      <c r="H1724" s="15">
        <f t="shared" si="162"/>
        <v>2.5000000000000001E-2</v>
      </c>
      <c r="I1724" s="15" t="s">
        <v>372</v>
      </c>
      <c r="J1724" s="10">
        <v>100000000733759</v>
      </c>
      <c r="K1724" s="9" t="s">
        <v>410</v>
      </c>
      <c r="L1724" s="10">
        <v>100000000612665</v>
      </c>
      <c r="M1724" s="9"/>
      <c r="N1724" s="9"/>
      <c r="O1724" s="9">
        <v>8</v>
      </c>
      <c r="P1724" s="9">
        <v>10</v>
      </c>
      <c r="Q1724" s="9">
        <v>2.5</v>
      </c>
    </row>
    <row r="1725" spans="1:17" hidden="1" x14ac:dyDescent="0.25">
      <c r="A1725" s="8" t="str">
        <f t="shared" si="158"/>
        <v>Decontamination Capital EquipmentPeacocks Medical Group Limited</v>
      </c>
      <c r="B1725" s="8" t="str">
        <f>VLOOKUP(J1725,'Contract IDs'!A:D,4,0)</f>
        <v>Decontamination Capital Equipment</v>
      </c>
      <c r="C1725" s="8" t="str">
        <f>VLOOKUP(L1725,'Supplier IDs'!A:C,3,0)</f>
        <v>Peacocks Medical Group Limited</v>
      </c>
      <c r="D1725" s="8" t="str">
        <f t="shared" si="157"/>
        <v>No Sub Cat</v>
      </c>
      <c r="E1725" s="8">
        <f t="shared" si="159"/>
        <v>0</v>
      </c>
      <c r="F1725" s="8">
        <f t="shared" si="160"/>
        <v>11</v>
      </c>
      <c r="G1725" s="8">
        <f t="shared" si="161"/>
        <v>99999999</v>
      </c>
      <c r="H1725" s="15">
        <f t="shared" si="162"/>
        <v>0.05</v>
      </c>
      <c r="I1725" s="15" t="s">
        <v>372</v>
      </c>
      <c r="J1725" s="10">
        <v>100000000733759</v>
      </c>
      <c r="K1725" s="9" t="s">
        <v>410</v>
      </c>
      <c r="L1725" s="10">
        <v>100000000612665</v>
      </c>
      <c r="M1725" s="9"/>
      <c r="N1725" s="9"/>
      <c r="O1725" s="9">
        <v>11</v>
      </c>
      <c r="P1725" s="9">
        <v>99999999</v>
      </c>
      <c r="Q1725" s="9">
        <v>5</v>
      </c>
    </row>
    <row r="1726" spans="1:17" hidden="1" x14ac:dyDescent="0.25">
      <c r="A1726" s="8" t="str">
        <f t="shared" si="158"/>
        <v>Decontamination Capital EquipmentSuez Water Purification Systems Ltd</v>
      </c>
      <c r="B1726" s="8" t="str">
        <f>VLOOKUP(J1726,'Contract IDs'!A:D,4,0)</f>
        <v>Decontamination Capital Equipment</v>
      </c>
      <c r="C1726" s="8" t="str">
        <f>VLOOKUP(L1726,'Supplier IDs'!A:C,3,0)</f>
        <v>Suez Water Purification Systems Ltd</v>
      </c>
      <c r="D1726" s="8" t="str">
        <f t="shared" si="157"/>
        <v>No Sub Cat</v>
      </c>
      <c r="E1726" s="8">
        <f t="shared" si="159"/>
        <v>0</v>
      </c>
      <c r="F1726" s="8">
        <f t="shared" si="160"/>
        <v>1</v>
      </c>
      <c r="G1726" s="8">
        <f t="shared" si="161"/>
        <v>1</v>
      </c>
      <c r="H1726" s="15">
        <f t="shared" si="162"/>
        <v>0</v>
      </c>
      <c r="I1726" s="15" t="s">
        <v>372</v>
      </c>
      <c r="J1726" s="10">
        <v>100000000733759</v>
      </c>
      <c r="K1726" s="9" t="s">
        <v>410</v>
      </c>
      <c r="L1726" s="10">
        <v>100000000613890</v>
      </c>
      <c r="M1726" s="9"/>
      <c r="N1726" s="9"/>
      <c r="O1726" s="9">
        <v>1</v>
      </c>
      <c r="P1726" s="9">
        <v>1</v>
      </c>
      <c r="Q1726" s="9">
        <v>0</v>
      </c>
    </row>
    <row r="1727" spans="1:17" hidden="1" x14ac:dyDescent="0.25">
      <c r="A1727" s="8" t="str">
        <f t="shared" si="158"/>
        <v>Decontamination Capital EquipmentSuez Water Purification Systems Ltd</v>
      </c>
      <c r="B1727" s="8" t="str">
        <f>VLOOKUP(J1727,'Contract IDs'!A:D,4,0)</f>
        <v>Decontamination Capital Equipment</v>
      </c>
      <c r="C1727" s="8" t="str">
        <f>VLOOKUP(L1727,'Supplier IDs'!A:C,3,0)</f>
        <v>Suez Water Purification Systems Ltd</v>
      </c>
      <c r="D1727" s="8" t="str">
        <f t="shared" si="157"/>
        <v>No Sub Cat</v>
      </c>
      <c r="E1727" s="8">
        <f t="shared" si="159"/>
        <v>0</v>
      </c>
      <c r="F1727" s="8">
        <f t="shared" si="160"/>
        <v>2</v>
      </c>
      <c r="G1727" s="8">
        <f t="shared" si="161"/>
        <v>2</v>
      </c>
      <c r="H1727" s="15">
        <f t="shared" si="162"/>
        <v>0</v>
      </c>
      <c r="I1727" s="15" t="s">
        <v>372</v>
      </c>
      <c r="J1727" s="10">
        <v>100000000733759</v>
      </c>
      <c r="K1727" s="9" t="s">
        <v>410</v>
      </c>
      <c r="L1727" s="10">
        <v>100000000613890</v>
      </c>
      <c r="M1727" s="9"/>
      <c r="N1727" s="9"/>
      <c r="O1727" s="9">
        <v>2</v>
      </c>
      <c r="P1727" s="9">
        <v>2</v>
      </c>
      <c r="Q1727" s="9">
        <v>0</v>
      </c>
    </row>
    <row r="1728" spans="1:17" hidden="1" x14ac:dyDescent="0.25">
      <c r="A1728" s="8" t="str">
        <f t="shared" si="158"/>
        <v>Decontamination Capital EquipmentSuez Water Purification Systems Ltd</v>
      </c>
      <c r="B1728" s="8" t="str">
        <f>VLOOKUP(J1728,'Contract IDs'!A:D,4,0)</f>
        <v>Decontamination Capital Equipment</v>
      </c>
      <c r="C1728" s="8" t="str">
        <f>VLOOKUP(L1728,'Supplier IDs'!A:C,3,0)</f>
        <v>Suez Water Purification Systems Ltd</v>
      </c>
      <c r="D1728" s="8" t="str">
        <f t="shared" si="157"/>
        <v>No Sub Cat</v>
      </c>
      <c r="E1728" s="8">
        <f t="shared" si="159"/>
        <v>0</v>
      </c>
      <c r="F1728" s="8">
        <f t="shared" si="160"/>
        <v>3</v>
      </c>
      <c r="G1728" s="8">
        <f t="shared" si="161"/>
        <v>3</v>
      </c>
      <c r="H1728" s="15">
        <f t="shared" si="162"/>
        <v>0.03</v>
      </c>
      <c r="I1728" s="15" t="s">
        <v>372</v>
      </c>
      <c r="J1728" s="10">
        <v>100000000733759</v>
      </c>
      <c r="K1728" s="9" t="s">
        <v>410</v>
      </c>
      <c r="L1728" s="10">
        <v>100000000613890</v>
      </c>
      <c r="M1728" s="9"/>
      <c r="N1728" s="9"/>
      <c r="O1728" s="9">
        <v>3</v>
      </c>
      <c r="P1728" s="9">
        <v>3</v>
      </c>
      <c r="Q1728" s="9">
        <v>3</v>
      </c>
    </row>
    <row r="1729" spans="1:17" hidden="1" x14ac:dyDescent="0.25">
      <c r="A1729" s="8" t="str">
        <f t="shared" si="158"/>
        <v>Decontamination Capital EquipmentSuez Water Purification Systems Ltd</v>
      </c>
      <c r="B1729" s="8" t="str">
        <f>VLOOKUP(J1729,'Contract IDs'!A:D,4,0)</f>
        <v>Decontamination Capital Equipment</v>
      </c>
      <c r="C1729" s="8" t="str">
        <f>VLOOKUP(L1729,'Supplier IDs'!A:C,3,0)</f>
        <v>Suez Water Purification Systems Ltd</v>
      </c>
      <c r="D1729" s="8" t="str">
        <f t="shared" si="157"/>
        <v>No Sub Cat</v>
      </c>
      <c r="E1729" s="8">
        <f t="shared" si="159"/>
        <v>0</v>
      </c>
      <c r="F1729" s="8">
        <f t="shared" si="160"/>
        <v>4</v>
      </c>
      <c r="G1729" s="8">
        <f t="shared" si="161"/>
        <v>4</v>
      </c>
      <c r="H1729" s="15">
        <f t="shared" si="162"/>
        <v>0.03</v>
      </c>
      <c r="I1729" s="15" t="s">
        <v>372</v>
      </c>
      <c r="J1729" s="10">
        <v>100000000733759</v>
      </c>
      <c r="K1729" s="9" t="s">
        <v>410</v>
      </c>
      <c r="L1729" s="10">
        <v>100000000613890</v>
      </c>
      <c r="M1729" s="9"/>
      <c r="N1729" s="9"/>
      <c r="O1729" s="9">
        <v>4</v>
      </c>
      <c r="P1729" s="9">
        <v>4</v>
      </c>
      <c r="Q1729" s="9">
        <v>3</v>
      </c>
    </row>
    <row r="1730" spans="1:17" hidden="1" x14ac:dyDescent="0.25">
      <c r="A1730" s="8" t="str">
        <f t="shared" si="158"/>
        <v>Decontamination Capital EquipmentSuez Water Purification Systems Ltd</v>
      </c>
      <c r="B1730" s="8" t="str">
        <f>VLOOKUP(J1730,'Contract IDs'!A:D,4,0)</f>
        <v>Decontamination Capital Equipment</v>
      </c>
      <c r="C1730" s="8" t="str">
        <f>VLOOKUP(L1730,'Supplier IDs'!A:C,3,0)</f>
        <v>Suez Water Purification Systems Ltd</v>
      </c>
      <c r="D1730" s="8" t="str">
        <f t="shared" ref="D1730:D1793" si="163">IF(M1730="","No Sub Cat",M1730)</f>
        <v>No Sub Cat</v>
      </c>
      <c r="E1730" s="8">
        <f t="shared" si="159"/>
        <v>0</v>
      </c>
      <c r="F1730" s="8">
        <f t="shared" si="160"/>
        <v>5</v>
      </c>
      <c r="G1730" s="8">
        <f t="shared" si="161"/>
        <v>5</v>
      </c>
      <c r="H1730" s="15">
        <f t="shared" si="162"/>
        <v>0.05</v>
      </c>
      <c r="I1730" s="15" t="s">
        <v>372</v>
      </c>
      <c r="J1730" s="10">
        <v>100000000733759</v>
      </c>
      <c r="K1730" s="9" t="s">
        <v>410</v>
      </c>
      <c r="L1730" s="10">
        <v>100000000613890</v>
      </c>
      <c r="M1730" s="9"/>
      <c r="N1730" s="9"/>
      <c r="O1730" s="9">
        <v>5</v>
      </c>
      <c r="P1730" s="9">
        <v>5</v>
      </c>
      <c r="Q1730" s="9">
        <v>5</v>
      </c>
    </row>
    <row r="1731" spans="1:17" hidden="1" x14ac:dyDescent="0.25">
      <c r="A1731" s="8" t="str">
        <f t="shared" ref="A1731:A1794" si="164">B1731&amp;C1731</f>
        <v>Decontamination Capital EquipmentSuez Water Purification Systems Ltd</v>
      </c>
      <c r="B1731" s="8" t="str">
        <f>VLOOKUP(J1731,'Contract IDs'!A:D,4,0)</f>
        <v>Decontamination Capital Equipment</v>
      </c>
      <c r="C1731" s="8" t="str">
        <f>VLOOKUP(L1731,'Supplier IDs'!A:C,3,0)</f>
        <v>Suez Water Purification Systems Ltd</v>
      </c>
      <c r="D1731" s="8" t="str">
        <f t="shared" si="163"/>
        <v>No Sub Cat</v>
      </c>
      <c r="E1731" s="8">
        <f t="shared" ref="E1731:E1794" si="165">N1731</f>
        <v>0</v>
      </c>
      <c r="F1731" s="8">
        <f t="shared" ref="F1731:F1794" si="166">O1731</f>
        <v>6</v>
      </c>
      <c r="G1731" s="8">
        <f t="shared" ref="G1731:G1794" si="167">P1731</f>
        <v>7</v>
      </c>
      <c r="H1731" s="15">
        <f t="shared" ref="H1731:H1794" si="168">Q1731/100</f>
        <v>0.05</v>
      </c>
      <c r="I1731" s="15" t="s">
        <v>372</v>
      </c>
      <c r="J1731" s="10">
        <v>100000000733759</v>
      </c>
      <c r="K1731" s="9" t="s">
        <v>410</v>
      </c>
      <c r="L1731" s="10">
        <v>100000000613890</v>
      </c>
      <c r="M1731" s="9"/>
      <c r="N1731" s="9"/>
      <c r="O1731" s="9">
        <v>6</v>
      </c>
      <c r="P1731" s="9">
        <v>7</v>
      </c>
      <c r="Q1731" s="9">
        <v>5</v>
      </c>
    </row>
    <row r="1732" spans="1:17" hidden="1" x14ac:dyDescent="0.25">
      <c r="A1732" s="8" t="str">
        <f t="shared" si="164"/>
        <v>Decontamination Capital EquipmentSuez Water Purification Systems Ltd</v>
      </c>
      <c r="B1732" s="8" t="str">
        <f>VLOOKUP(J1732,'Contract IDs'!A:D,4,0)</f>
        <v>Decontamination Capital Equipment</v>
      </c>
      <c r="C1732" s="8" t="str">
        <f>VLOOKUP(L1732,'Supplier IDs'!A:C,3,0)</f>
        <v>Suez Water Purification Systems Ltd</v>
      </c>
      <c r="D1732" s="8" t="str">
        <f t="shared" si="163"/>
        <v>No Sub Cat</v>
      </c>
      <c r="E1732" s="8">
        <f t="shared" si="165"/>
        <v>0</v>
      </c>
      <c r="F1732" s="8">
        <f t="shared" si="166"/>
        <v>8</v>
      </c>
      <c r="G1732" s="8">
        <f t="shared" si="167"/>
        <v>10</v>
      </c>
      <c r="H1732" s="15">
        <f t="shared" si="168"/>
        <v>0.05</v>
      </c>
      <c r="I1732" s="15" t="s">
        <v>372</v>
      </c>
      <c r="J1732" s="10">
        <v>100000000733759</v>
      </c>
      <c r="K1732" s="9" t="s">
        <v>410</v>
      </c>
      <c r="L1732" s="10">
        <v>100000000613890</v>
      </c>
      <c r="M1732" s="9"/>
      <c r="N1732" s="9"/>
      <c r="O1732" s="9">
        <v>8</v>
      </c>
      <c r="P1732" s="9">
        <v>10</v>
      </c>
      <c r="Q1732" s="9">
        <v>5</v>
      </c>
    </row>
    <row r="1733" spans="1:17" hidden="1" x14ac:dyDescent="0.25">
      <c r="A1733" s="8" t="str">
        <f t="shared" si="164"/>
        <v>Decontamination Capital EquipmentSuez Water Purification Systems Ltd</v>
      </c>
      <c r="B1733" s="8" t="str">
        <f>VLOOKUP(J1733,'Contract IDs'!A:D,4,0)</f>
        <v>Decontamination Capital Equipment</v>
      </c>
      <c r="C1733" s="8" t="str">
        <f>VLOOKUP(L1733,'Supplier IDs'!A:C,3,0)</f>
        <v>Suez Water Purification Systems Ltd</v>
      </c>
      <c r="D1733" s="8" t="str">
        <f t="shared" si="163"/>
        <v>No Sub Cat</v>
      </c>
      <c r="E1733" s="8">
        <f t="shared" si="165"/>
        <v>0</v>
      </c>
      <c r="F1733" s="8">
        <f t="shared" si="166"/>
        <v>11</v>
      </c>
      <c r="G1733" s="8">
        <f t="shared" si="167"/>
        <v>99999999</v>
      </c>
      <c r="H1733" s="15">
        <f t="shared" si="168"/>
        <v>0.1</v>
      </c>
      <c r="I1733" s="15" t="s">
        <v>372</v>
      </c>
      <c r="J1733" s="10">
        <v>100000000733759</v>
      </c>
      <c r="K1733" s="9" t="s">
        <v>410</v>
      </c>
      <c r="L1733" s="10">
        <v>100000000613890</v>
      </c>
      <c r="M1733" s="9"/>
      <c r="N1733" s="9"/>
      <c r="O1733" s="9">
        <v>11</v>
      </c>
      <c r="P1733" s="9">
        <v>99999999</v>
      </c>
      <c r="Q1733" s="9">
        <v>10</v>
      </c>
    </row>
    <row r="1734" spans="1:17" hidden="1" x14ac:dyDescent="0.25">
      <c r="A1734" s="8" t="str">
        <f t="shared" si="164"/>
        <v>Decontamination Capital EquipmentWassenburg Limited</v>
      </c>
      <c r="B1734" s="8" t="str">
        <f>VLOOKUP(J1734,'Contract IDs'!A:D,4,0)</f>
        <v>Decontamination Capital Equipment</v>
      </c>
      <c r="C1734" s="8" t="str">
        <f>VLOOKUP(L1734,'Supplier IDs'!A:C,3,0)</f>
        <v>Wassenburg Limited</v>
      </c>
      <c r="D1734" s="8" t="str">
        <f t="shared" si="163"/>
        <v>Endoscope Washer Disinfectors</v>
      </c>
      <c r="E1734" s="8">
        <f t="shared" si="165"/>
        <v>0</v>
      </c>
      <c r="F1734" s="8">
        <f t="shared" si="166"/>
        <v>1</v>
      </c>
      <c r="G1734" s="8">
        <f t="shared" si="167"/>
        <v>2</v>
      </c>
      <c r="H1734" s="15">
        <f t="shared" si="168"/>
        <v>0.03</v>
      </c>
      <c r="I1734" s="15" t="s">
        <v>372</v>
      </c>
      <c r="J1734" s="10">
        <v>100000000733759</v>
      </c>
      <c r="K1734" s="9" t="s">
        <v>410</v>
      </c>
      <c r="L1734" s="10">
        <v>100000000612451</v>
      </c>
      <c r="M1734" s="9" t="s">
        <v>411</v>
      </c>
      <c r="N1734" s="9"/>
      <c r="O1734" s="9">
        <v>1</v>
      </c>
      <c r="P1734" s="9">
        <v>2</v>
      </c>
      <c r="Q1734" s="9">
        <v>3</v>
      </c>
    </row>
    <row r="1735" spans="1:17" hidden="1" x14ac:dyDescent="0.25">
      <c r="A1735" s="8" t="str">
        <f t="shared" si="164"/>
        <v>Decontamination Capital EquipmentWassenburg Limited</v>
      </c>
      <c r="B1735" s="8" t="str">
        <f>VLOOKUP(J1735,'Contract IDs'!A:D,4,0)</f>
        <v>Decontamination Capital Equipment</v>
      </c>
      <c r="C1735" s="8" t="str">
        <f>VLOOKUP(L1735,'Supplier IDs'!A:C,3,0)</f>
        <v>Wassenburg Limited</v>
      </c>
      <c r="D1735" s="8" t="str">
        <f t="shared" si="163"/>
        <v>Endoscope Washer Disinfectors</v>
      </c>
      <c r="E1735" s="8">
        <f t="shared" si="165"/>
        <v>0</v>
      </c>
      <c r="F1735" s="8">
        <f t="shared" si="166"/>
        <v>3</v>
      </c>
      <c r="G1735" s="8">
        <f t="shared" si="167"/>
        <v>4</v>
      </c>
      <c r="H1735" s="15">
        <f t="shared" si="168"/>
        <v>0.06</v>
      </c>
      <c r="I1735" s="15" t="s">
        <v>372</v>
      </c>
      <c r="J1735" s="10">
        <v>100000000733759</v>
      </c>
      <c r="K1735" s="9" t="s">
        <v>410</v>
      </c>
      <c r="L1735" s="10">
        <v>100000000612451</v>
      </c>
      <c r="M1735" s="9" t="s">
        <v>411</v>
      </c>
      <c r="N1735" s="9"/>
      <c r="O1735" s="9">
        <v>3</v>
      </c>
      <c r="P1735" s="9">
        <v>4</v>
      </c>
      <c r="Q1735" s="9">
        <v>6</v>
      </c>
    </row>
    <row r="1736" spans="1:17" hidden="1" x14ac:dyDescent="0.25">
      <c r="A1736" s="8" t="str">
        <f t="shared" si="164"/>
        <v>Decontamination Capital EquipmentWassenburg Limited</v>
      </c>
      <c r="B1736" s="8" t="str">
        <f>VLOOKUP(J1736,'Contract IDs'!A:D,4,0)</f>
        <v>Decontamination Capital Equipment</v>
      </c>
      <c r="C1736" s="8" t="str">
        <f>VLOOKUP(L1736,'Supplier IDs'!A:C,3,0)</f>
        <v>Wassenburg Limited</v>
      </c>
      <c r="D1736" s="8" t="str">
        <f t="shared" si="163"/>
        <v>Endoscope Washer Disinfectors</v>
      </c>
      <c r="E1736" s="8">
        <f t="shared" si="165"/>
        <v>0</v>
      </c>
      <c r="F1736" s="8">
        <f t="shared" si="166"/>
        <v>5</v>
      </c>
      <c r="G1736" s="8">
        <f t="shared" si="167"/>
        <v>99999999</v>
      </c>
      <c r="H1736" s="15">
        <f t="shared" si="168"/>
        <v>0.1</v>
      </c>
      <c r="I1736" s="15" t="s">
        <v>372</v>
      </c>
      <c r="J1736" s="10">
        <v>100000000733759</v>
      </c>
      <c r="K1736" s="9" t="s">
        <v>410</v>
      </c>
      <c r="L1736" s="10">
        <v>100000000612451</v>
      </c>
      <c r="M1736" s="9" t="s">
        <v>411</v>
      </c>
      <c r="N1736" s="9"/>
      <c r="O1736" s="9">
        <v>5</v>
      </c>
      <c r="P1736" s="9">
        <v>99999999</v>
      </c>
      <c r="Q1736" s="9">
        <v>10</v>
      </c>
    </row>
    <row r="1737" spans="1:17" hidden="1" x14ac:dyDescent="0.25">
      <c r="A1737" s="8" t="str">
        <f t="shared" si="164"/>
        <v>Decontamination Capital EquipmentWhitewater</v>
      </c>
      <c r="B1737" s="8" t="str">
        <f>VLOOKUP(J1737,'Contract IDs'!A:D,4,0)</f>
        <v>Decontamination Capital Equipment</v>
      </c>
      <c r="C1737" s="8" t="str">
        <f>VLOOKUP(L1737,'Supplier IDs'!A:C,3,0)</f>
        <v>Whitewater</v>
      </c>
      <c r="D1737" s="8" t="str">
        <f t="shared" si="163"/>
        <v>No Sub Cat</v>
      </c>
      <c r="E1737" s="8">
        <f t="shared" si="165"/>
        <v>0</v>
      </c>
      <c r="F1737" s="8">
        <f t="shared" si="166"/>
        <v>1</v>
      </c>
      <c r="G1737" s="8">
        <f t="shared" si="167"/>
        <v>1</v>
      </c>
      <c r="H1737" s="15">
        <f t="shared" si="168"/>
        <v>0</v>
      </c>
      <c r="I1737" s="15" t="s">
        <v>372</v>
      </c>
      <c r="J1737" s="10">
        <v>100000000733759</v>
      </c>
      <c r="K1737" s="9" t="s">
        <v>410</v>
      </c>
      <c r="L1737" s="10">
        <v>100000000613802</v>
      </c>
      <c r="M1737" s="9"/>
      <c r="N1737" s="9"/>
      <c r="O1737" s="9">
        <v>1</v>
      </c>
      <c r="P1737" s="9">
        <v>1</v>
      </c>
      <c r="Q1737" s="9">
        <v>0</v>
      </c>
    </row>
    <row r="1738" spans="1:17" hidden="1" x14ac:dyDescent="0.25">
      <c r="A1738" s="8" t="str">
        <f t="shared" si="164"/>
        <v>Decontamination Capital EquipmentWhitewater</v>
      </c>
      <c r="B1738" s="8" t="str">
        <f>VLOOKUP(J1738,'Contract IDs'!A:D,4,0)</f>
        <v>Decontamination Capital Equipment</v>
      </c>
      <c r="C1738" s="8" t="str">
        <f>VLOOKUP(L1738,'Supplier IDs'!A:C,3,0)</f>
        <v>Whitewater</v>
      </c>
      <c r="D1738" s="8" t="str">
        <f t="shared" si="163"/>
        <v>No Sub Cat</v>
      </c>
      <c r="E1738" s="8">
        <f t="shared" si="165"/>
        <v>0</v>
      </c>
      <c r="F1738" s="8">
        <f t="shared" si="166"/>
        <v>2</v>
      </c>
      <c r="G1738" s="8">
        <f t="shared" si="167"/>
        <v>2</v>
      </c>
      <c r="H1738" s="15">
        <f t="shared" si="168"/>
        <v>0</v>
      </c>
      <c r="I1738" s="15" t="s">
        <v>372</v>
      </c>
      <c r="J1738" s="10">
        <v>100000000733759</v>
      </c>
      <c r="K1738" s="9" t="s">
        <v>410</v>
      </c>
      <c r="L1738" s="10">
        <v>100000000613802</v>
      </c>
      <c r="M1738" s="9"/>
      <c r="N1738" s="9"/>
      <c r="O1738" s="9">
        <v>2</v>
      </c>
      <c r="P1738" s="9">
        <v>2</v>
      </c>
      <c r="Q1738" s="9">
        <v>0</v>
      </c>
    </row>
    <row r="1739" spans="1:17" hidden="1" x14ac:dyDescent="0.25">
      <c r="A1739" s="8" t="str">
        <f t="shared" si="164"/>
        <v>Decontamination Capital EquipmentWhitewater</v>
      </c>
      <c r="B1739" s="8" t="str">
        <f>VLOOKUP(J1739,'Contract IDs'!A:D,4,0)</f>
        <v>Decontamination Capital Equipment</v>
      </c>
      <c r="C1739" s="8" t="str">
        <f>VLOOKUP(L1739,'Supplier IDs'!A:C,3,0)</f>
        <v>Whitewater</v>
      </c>
      <c r="D1739" s="8" t="str">
        <f t="shared" si="163"/>
        <v>No Sub Cat</v>
      </c>
      <c r="E1739" s="8">
        <f t="shared" si="165"/>
        <v>0</v>
      </c>
      <c r="F1739" s="8">
        <f t="shared" si="166"/>
        <v>3</v>
      </c>
      <c r="G1739" s="8">
        <f t="shared" si="167"/>
        <v>3</v>
      </c>
      <c r="H1739" s="15">
        <f t="shared" si="168"/>
        <v>0</v>
      </c>
      <c r="I1739" s="15" t="s">
        <v>372</v>
      </c>
      <c r="J1739" s="10">
        <v>100000000733759</v>
      </c>
      <c r="K1739" s="9" t="s">
        <v>410</v>
      </c>
      <c r="L1739" s="10">
        <v>100000000613802</v>
      </c>
      <c r="M1739" s="9"/>
      <c r="N1739" s="9"/>
      <c r="O1739" s="9">
        <v>3</v>
      </c>
      <c r="P1739" s="9">
        <v>3</v>
      </c>
      <c r="Q1739" s="9">
        <v>0</v>
      </c>
    </row>
    <row r="1740" spans="1:17" hidden="1" x14ac:dyDescent="0.25">
      <c r="A1740" s="8" t="str">
        <f t="shared" si="164"/>
        <v>Decontamination Capital EquipmentWhitewater</v>
      </c>
      <c r="B1740" s="8" t="str">
        <f>VLOOKUP(J1740,'Contract IDs'!A:D,4,0)</f>
        <v>Decontamination Capital Equipment</v>
      </c>
      <c r="C1740" s="8" t="str">
        <f>VLOOKUP(L1740,'Supplier IDs'!A:C,3,0)</f>
        <v>Whitewater</v>
      </c>
      <c r="D1740" s="8" t="str">
        <f t="shared" si="163"/>
        <v>No Sub Cat</v>
      </c>
      <c r="E1740" s="8">
        <f t="shared" si="165"/>
        <v>0</v>
      </c>
      <c r="F1740" s="8">
        <f t="shared" si="166"/>
        <v>4</v>
      </c>
      <c r="G1740" s="8">
        <f t="shared" si="167"/>
        <v>4</v>
      </c>
      <c r="H1740" s="15">
        <f t="shared" si="168"/>
        <v>0</v>
      </c>
      <c r="I1740" s="15" t="s">
        <v>372</v>
      </c>
      <c r="J1740" s="10">
        <v>100000000733759</v>
      </c>
      <c r="K1740" s="9" t="s">
        <v>410</v>
      </c>
      <c r="L1740" s="10">
        <v>100000000613802</v>
      </c>
      <c r="M1740" s="9"/>
      <c r="N1740" s="9"/>
      <c r="O1740" s="9">
        <v>4</v>
      </c>
      <c r="P1740" s="9">
        <v>4</v>
      </c>
      <c r="Q1740" s="9">
        <v>0</v>
      </c>
    </row>
    <row r="1741" spans="1:17" hidden="1" x14ac:dyDescent="0.25">
      <c r="A1741" s="8" t="str">
        <f t="shared" si="164"/>
        <v>Decontamination Capital EquipmentWhitewater</v>
      </c>
      <c r="B1741" s="8" t="str">
        <f>VLOOKUP(J1741,'Contract IDs'!A:D,4,0)</f>
        <v>Decontamination Capital Equipment</v>
      </c>
      <c r="C1741" s="8" t="str">
        <f>VLOOKUP(L1741,'Supplier IDs'!A:C,3,0)</f>
        <v>Whitewater</v>
      </c>
      <c r="D1741" s="8" t="str">
        <f t="shared" si="163"/>
        <v>No Sub Cat</v>
      </c>
      <c r="E1741" s="8">
        <f t="shared" si="165"/>
        <v>0</v>
      </c>
      <c r="F1741" s="8">
        <f t="shared" si="166"/>
        <v>5</v>
      </c>
      <c r="G1741" s="8">
        <f t="shared" si="167"/>
        <v>5</v>
      </c>
      <c r="H1741" s="15">
        <f t="shared" si="168"/>
        <v>0</v>
      </c>
      <c r="I1741" s="15" t="s">
        <v>372</v>
      </c>
      <c r="J1741" s="10">
        <v>100000000733759</v>
      </c>
      <c r="K1741" s="9" t="s">
        <v>410</v>
      </c>
      <c r="L1741" s="10">
        <v>100000000613802</v>
      </c>
      <c r="M1741" s="9"/>
      <c r="N1741" s="9"/>
      <c r="O1741" s="9">
        <v>5</v>
      </c>
      <c r="P1741" s="9">
        <v>5</v>
      </c>
      <c r="Q1741" s="9">
        <v>0</v>
      </c>
    </row>
    <row r="1742" spans="1:17" hidden="1" x14ac:dyDescent="0.25">
      <c r="A1742" s="8" t="str">
        <f t="shared" si="164"/>
        <v>Decontamination Capital EquipmentWhitewater</v>
      </c>
      <c r="B1742" s="8" t="str">
        <f>VLOOKUP(J1742,'Contract IDs'!A:D,4,0)</f>
        <v>Decontamination Capital Equipment</v>
      </c>
      <c r="C1742" s="8" t="str">
        <f>VLOOKUP(L1742,'Supplier IDs'!A:C,3,0)</f>
        <v>Whitewater</v>
      </c>
      <c r="D1742" s="8" t="str">
        <f t="shared" si="163"/>
        <v>No Sub Cat</v>
      </c>
      <c r="E1742" s="8">
        <f t="shared" si="165"/>
        <v>0</v>
      </c>
      <c r="F1742" s="8">
        <f t="shared" si="166"/>
        <v>6</v>
      </c>
      <c r="G1742" s="8">
        <f t="shared" si="167"/>
        <v>7</v>
      </c>
      <c r="H1742" s="15">
        <f t="shared" si="168"/>
        <v>0</v>
      </c>
      <c r="I1742" s="15" t="s">
        <v>372</v>
      </c>
      <c r="J1742" s="10">
        <v>100000000733759</v>
      </c>
      <c r="K1742" s="9" t="s">
        <v>410</v>
      </c>
      <c r="L1742" s="10">
        <v>100000000613802</v>
      </c>
      <c r="M1742" s="9"/>
      <c r="N1742" s="9"/>
      <c r="O1742" s="9">
        <v>6</v>
      </c>
      <c r="P1742" s="9">
        <v>7</v>
      </c>
      <c r="Q1742" s="9">
        <v>0</v>
      </c>
    </row>
    <row r="1743" spans="1:17" hidden="1" x14ac:dyDescent="0.25">
      <c r="A1743" s="8" t="str">
        <f t="shared" si="164"/>
        <v>Decontamination Capital EquipmentWhitewater</v>
      </c>
      <c r="B1743" s="8" t="str">
        <f>VLOOKUP(J1743,'Contract IDs'!A:D,4,0)</f>
        <v>Decontamination Capital Equipment</v>
      </c>
      <c r="C1743" s="8" t="str">
        <f>VLOOKUP(L1743,'Supplier IDs'!A:C,3,0)</f>
        <v>Whitewater</v>
      </c>
      <c r="D1743" s="8" t="str">
        <f t="shared" si="163"/>
        <v>No Sub Cat</v>
      </c>
      <c r="E1743" s="8">
        <f t="shared" si="165"/>
        <v>0</v>
      </c>
      <c r="F1743" s="8">
        <f t="shared" si="166"/>
        <v>8</v>
      </c>
      <c r="G1743" s="8">
        <f t="shared" si="167"/>
        <v>10</v>
      </c>
      <c r="H1743" s="15">
        <f t="shared" si="168"/>
        <v>0</v>
      </c>
      <c r="I1743" s="15" t="s">
        <v>372</v>
      </c>
      <c r="J1743" s="10">
        <v>100000000733759</v>
      </c>
      <c r="K1743" s="9" t="s">
        <v>410</v>
      </c>
      <c r="L1743" s="10">
        <v>100000000613802</v>
      </c>
      <c r="M1743" s="9"/>
      <c r="N1743" s="9"/>
      <c r="O1743" s="9">
        <v>8</v>
      </c>
      <c r="P1743" s="9">
        <v>10</v>
      </c>
      <c r="Q1743" s="9">
        <v>0</v>
      </c>
    </row>
    <row r="1744" spans="1:17" hidden="1" x14ac:dyDescent="0.25">
      <c r="A1744" s="8" t="str">
        <f t="shared" si="164"/>
        <v>Decontamination Capital EquipmentWhitewater</v>
      </c>
      <c r="B1744" s="8" t="str">
        <f>VLOOKUP(J1744,'Contract IDs'!A:D,4,0)</f>
        <v>Decontamination Capital Equipment</v>
      </c>
      <c r="C1744" s="8" t="str">
        <f>VLOOKUP(L1744,'Supplier IDs'!A:C,3,0)</f>
        <v>Whitewater</v>
      </c>
      <c r="D1744" s="8" t="str">
        <f t="shared" si="163"/>
        <v>No Sub Cat</v>
      </c>
      <c r="E1744" s="8">
        <f t="shared" si="165"/>
        <v>0</v>
      </c>
      <c r="F1744" s="8">
        <f t="shared" si="166"/>
        <v>11</v>
      </c>
      <c r="G1744" s="8">
        <f t="shared" si="167"/>
        <v>99999999</v>
      </c>
      <c r="H1744" s="15">
        <f t="shared" si="168"/>
        <v>0</v>
      </c>
      <c r="I1744" s="15" t="s">
        <v>372</v>
      </c>
      <c r="J1744" s="10">
        <v>100000000733759</v>
      </c>
      <c r="K1744" s="9" t="s">
        <v>410</v>
      </c>
      <c r="L1744" s="10">
        <v>100000000613802</v>
      </c>
      <c r="M1744" s="9"/>
      <c r="N1744" s="9"/>
      <c r="O1744" s="9">
        <v>11</v>
      </c>
      <c r="P1744" s="9">
        <v>99999999</v>
      </c>
      <c r="Q1744" s="9">
        <v>0</v>
      </c>
    </row>
    <row r="1745" spans="1:17" hidden="1" x14ac:dyDescent="0.25">
      <c r="A1745" s="8" t="str">
        <f t="shared" si="164"/>
        <v>Operating Tables and Related AccessoriesBender Uk Limited</v>
      </c>
      <c r="B1745" s="8" t="str">
        <f>VLOOKUP(J1745,'Contract IDs'!A:D,4,0)</f>
        <v>Operating Tables and Related Accessories</v>
      </c>
      <c r="C1745" s="8" t="str">
        <f>VLOOKUP(L1745,'Supplier IDs'!A:C,3,0)</f>
        <v>Bender Uk Limited</v>
      </c>
      <c r="D1745" s="8" t="str">
        <f t="shared" si="163"/>
        <v>No Sub Cat</v>
      </c>
      <c r="E1745" s="8">
        <f t="shared" si="165"/>
        <v>0</v>
      </c>
      <c r="F1745" s="8">
        <f t="shared" si="166"/>
        <v>1</v>
      </c>
      <c r="G1745" s="8">
        <f t="shared" si="167"/>
        <v>1</v>
      </c>
      <c r="H1745" s="15">
        <f t="shared" si="168"/>
        <v>0</v>
      </c>
      <c r="I1745" s="15" t="s">
        <v>372</v>
      </c>
      <c r="J1745" s="10">
        <v>100000000733747</v>
      </c>
      <c r="K1745" s="9" t="s">
        <v>419</v>
      </c>
      <c r="L1745" s="10">
        <v>100000000613405</v>
      </c>
      <c r="M1745" s="9"/>
      <c r="N1745" s="9"/>
      <c r="O1745" s="9">
        <v>1</v>
      </c>
      <c r="P1745" s="9">
        <v>1</v>
      </c>
      <c r="Q1745" s="9">
        <v>0</v>
      </c>
    </row>
    <row r="1746" spans="1:17" hidden="1" x14ac:dyDescent="0.25">
      <c r="A1746" s="8" t="str">
        <f t="shared" si="164"/>
        <v>Operating Tables and Related AccessoriesBender Uk Limited</v>
      </c>
      <c r="B1746" s="8" t="str">
        <f>VLOOKUP(J1746,'Contract IDs'!A:D,4,0)</f>
        <v>Operating Tables and Related Accessories</v>
      </c>
      <c r="C1746" s="8" t="str">
        <f>VLOOKUP(L1746,'Supplier IDs'!A:C,3,0)</f>
        <v>Bender Uk Limited</v>
      </c>
      <c r="D1746" s="8" t="str">
        <f t="shared" si="163"/>
        <v>No Sub Cat</v>
      </c>
      <c r="E1746" s="8">
        <f t="shared" si="165"/>
        <v>0</v>
      </c>
      <c r="F1746" s="8">
        <f t="shared" si="166"/>
        <v>2</v>
      </c>
      <c r="G1746" s="8">
        <f t="shared" si="167"/>
        <v>2</v>
      </c>
      <c r="H1746" s="15">
        <f t="shared" si="168"/>
        <v>0.01</v>
      </c>
      <c r="I1746" s="15" t="s">
        <v>372</v>
      </c>
      <c r="J1746" s="10">
        <v>100000000733747</v>
      </c>
      <c r="K1746" s="9" t="s">
        <v>419</v>
      </c>
      <c r="L1746" s="10">
        <v>100000000613405</v>
      </c>
      <c r="M1746" s="9"/>
      <c r="N1746" s="9"/>
      <c r="O1746" s="9">
        <v>2</v>
      </c>
      <c r="P1746" s="9">
        <v>2</v>
      </c>
      <c r="Q1746" s="9">
        <v>1</v>
      </c>
    </row>
    <row r="1747" spans="1:17" hidden="1" x14ac:dyDescent="0.25">
      <c r="A1747" s="8" t="str">
        <f t="shared" si="164"/>
        <v>Operating Tables and Related AccessoriesBender Uk Limited</v>
      </c>
      <c r="B1747" s="8" t="str">
        <f>VLOOKUP(J1747,'Contract IDs'!A:D,4,0)</f>
        <v>Operating Tables and Related Accessories</v>
      </c>
      <c r="C1747" s="8" t="str">
        <f>VLOOKUP(L1747,'Supplier IDs'!A:C,3,0)</f>
        <v>Bender Uk Limited</v>
      </c>
      <c r="D1747" s="8" t="str">
        <f t="shared" si="163"/>
        <v>No Sub Cat</v>
      </c>
      <c r="E1747" s="8">
        <f t="shared" si="165"/>
        <v>0</v>
      </c>
      <c r="F1747" s="8">
        <f t="shared" si="166"/>
        <v>3</v>
      </c>
      <c r="G1747" s="8">
        <f t="shared" si="167"/>
        <v>3</v>
      </c>
      <c r="H1747" s="15">
        <f t="shared" si="168"/>
        <v>1.4999999999999999E-2</v>
      </c>
      <c r="I1747" s="15" t="s">
        <v>372</v>
      </c>
      <c r="J1747" s="10">
        <v>100000000733747</v>
      </c>
      <c r="K1747" s="9" t="s">
        <v>419</v>
      </c>
      <c r="L1747" s="10">
        <v>100000000613405</v>
      </c>
      <c r="M1747" s="9"/>
      <c r="N1747" s="9"/>
      <c r="O1747" s="9">
        <v>3</v>
      </c>
      <c r="P1747" s="9">
        <v>3</v>
      </c>
      <c r="Q1747" s="9">
        <v>1.5</v>
      </c>
    </row>
    <row r="1748" spans="1:17" hidden="1" x14ac:dyDescent="0.25">
      <c r="A1748" s="8" t="str">
        <f t="shared" si="164"/>
        <v>Operating Tables and Related AccessoriesBender Uk Limited</v>
      </c>
      <c r="B1748" s="8" t="str">
        <f>VLOOKUP(J1748,'Contract IDs'!A:D,4,0)</f>
        <v>Operating Tables and Related Accessories</v>
      </c>
      <c r="C1748" s="8" t="str">
        <f>VLOOKUP(L1748,'Supplier IDs'!A:C,3,0)</f>
        <v>Bender Uk Limited</v>
      </c>
      <c r="D1748" s="8" t="str">
        <f t="shared" si="163"/>
        <v>No Sub Cat</v>
      </c>
      <c r="E1748" s="8">
        <f t="shared" si="165"/>
        <v>0</v>
      </c>
      <c r="F1748" s="8">
        <f t="shared" si="166"/>
        <v>4</v>
      </c>
      <c r="G1748" s="8">
        <f t="shared" si="167"/>
        <v>4</v>
      </c>
      <c r="H1748" s="15">
        <f t="shared" si="168"/>
        <v>0.02</v>
      </c>
      <c r="I1748" s="15" t="s">
        <v>372</v>
      </c>
      <c r="J1748" s="10">
        <v>100000000733747</v>
      </c>
      <c r="K1748" s="9" t="s">
        <v>419</v>
      </c>
      <c r="L1748" s="10">
        <v>100000000613405</v>
      </c>
      <c r="M1748" s="9"/>
      <c r="N1748" s="9"/>
      <c r="O1748" s="9">
        <v>4</v>
      </c>
      <c r="P1748" s="9">
        <v>4</v>
      </c>
      <c r="Q1748" s="9">
        <v>2</v>
      </c>
    </row>
    <row r="1749" spans="1:17" hidden="1" x14ac:dyDescent="0.25">
      <c r="A1749" s="8" t="str">
        <f t="shared" si="164"/>
        <v>Operating Tables and Related AccessoriesBender Uk Limited</v>
      </c>
      <c r="B1749" s="8" t="str">
        <f>VLOOKUP(J1749,'Contract IDs'!A:D,4,0)</f>
        <v>Operating Tables and Related Accessories</v>
      </c>
      <c r="C1749" s="8" t="str">
        <f>VLOOKUP(L1749,'Supplier IDs'!A:C,3,0)</f>
        <v>Bender Uk Limited</v>
      </c>
      <c r="D1749" s="8" t="str">
        <f t="shared" si="163"/>
        <v>No Sub Cat</v>
      </c>
      <c r="E1749" s="8">
        <f t="shared" si="165"/>
        <v>0</v>
      </c>
      <c r="F1749" s="8">
        <f t="shared" si="166"/>
        <v>5</v>
      </c>
      <c r="G1749" s="8">
        <f t="shared" si="167"/>
        <v>5</v>
      </c>
      <c r="H1749" s="15">
        <f t="shared" si="168"/>
        <v>2.5000000000000001E-2</v>
      </c>
      <c r="I1749" s="15" t="s">
        <v>372</v>
      </c>
      <c r="J1749" s="10">
        <v>100000000733747</v>
      </c>
      <c r="K1749" s="9" t="s">
        <v>419</v>
      </c>
      <c r="L1749" s="10">
        <v>100000000613405</v>
      </c>
      <c r="M1749" s="9"/>
      <c r="N1749" s="9"/>
      <c r="O1749" s="9">
        <v>5</v>
      </c>
      <c r="P1749" s="9">
        <v>5</v>
      </c>
      <c r="Q1749" s="9">
        <v>2.5</v>
      </c>
    </row>
    <row r="1750" spans="1:17" hidden="1" x14ac:dyDescent="0.25">
      <c r="A1750" s="8" t="str">
        <f t="shared" si="164"/>
        <v>Operating Tables and Related AccessoriesBender Uk Limited</v>
      </c>
      <c r="B1750" s="8" t="str">
        <f>VLOOKUP(J1750,'Contract IDs'!A:D,4,0)</f>
        <v>Operating Tables and Related Accessories</v>
      </c>
      <c r="C1750" s="8" t="str">
        <f>VLOOKUP(L1750,'Supplier IDs'!A:C,3,0)</f>
        <v>Bender Uk Limited</v>
      </c>
      <c r="D1750" s="8" t="str">
        <f t="shared" si="163"/>
        <v>No Sub Cat</v>
      </c>
      <c r="E1750" s="8">
        <f t="shared" si="165"/>
        <v>0</v>
      </c>
      <c r="F1750" s="8">
        <f t="shared" si="166"/>
        <v>6</v>
      </c>
      <c r="G1750" s="8">
        <f t="shared" si="167"/>
        <v>10</v>
      </c>
      <c r="H1750" s="15">
        <f t="shared" si="168"/>
        <v>0.05</v>
      </c>
      <c r="I1750" s="15" t="s">
        <v>372</v>
      </c>
      <c r="J1750" s="10">
        <v>100000000733747</v>
      </c>
      <c r="K1750" s="9" t="s">
        <v>419</v>
      </c>
      <c r="L1750" s="10">
        <v>100000000613405</v>
      </c>
      <c r="M1750" s="9"/>
      <c r="N1750" s="9"/>
      <c r="O1750" s="9">
        <v>6</v>
      </c>
      <c r="P1750" s="9">
        <v>10</v>
      </c>
      <c r="Q1750" s="9">
        <v>5</v>
      </c>
    </row>
    <row r="1751" spans="1:17" hidden="1" x14ac:dyDescent="0.25">
      <c r="A1751" s="8" t="str">
        <f t="shared" si="164"/>
        <v>Operating Tables and Related AccessoriesBender Uk Limited</v>
      </c>
      <c r="B1751" s="8" t="str">
        <f>VLOOKUP(J1751,'Contract IDs'!A:D,4,0)</f>
        <v>Operating Tables and Related Accessories</v>
      </c>
      <c r="C1751" s="8" t="str">
        <f>VLOOKUP(L1751,'Supplier IDs'!A:C,3,0)</f>
        <v>Bender Uk Limited</v>
      </c>
      <c r="D1751" s="8" t="str">
        <f t="shared" si="163"/>
        <v>No Sub Cat</v>
      </c>
      <c r="E1751" s="8">
        <f t="shared" si="165"/>
        <v>0</v>
      </c>
      <c r="F1751" s="8">
        <f t="shared" si="166"/>
        <v>11</v>
      </c>
      <c r="G1751" s="8">
        <f t="shared" si="167"/>
        <v>15</v>
      </c>
      <c r="H1751" s="15">
        <f t="shared" si="168"/>
        <v>7.4999999999999997E-2</v>
      </c>
      <c r="I1751" s="15" t="s">
        <v>372</v>
      </c>
      <c r="J1751" s="10">
        <v>100000000733747</v>
      </c>
      <c r="K1751" s="9" t="s">
        <v>419</v>
      </c>
      <c r="L1751" s="10">
        <v>100000000613405</v>
      </c>
      <c r="M1751" s="9"/>
      <c r="N1751" s="9"/>
      <c r="O1751" s="9">
        <v>11</v>
      </c>
      <c r="P1751" s="9">
        <v>15</v>
      </c>
      <c r="Q1751" s="9">
        <v>7.5</v>
      </c>
    </row>
    <row r="1752" spans="1:17" hidden="1" x14ac:dyDescent="0.25">
      <c r="A1752" s="8" t="str">
        <f t="shared" si="164"/>
        <v>Operating Tables and Related AccessoriesBender Uk Limited</v>
      </c>
      <c r="B1752" s="8" t="str">
        <f>VLOOKUP(J1752,'Contract IDs'!A:D,4,0)</f>
        <v>Operating Tables and Related Accessories</v>
      </c>
      <c r="C1752" s="8" t="str">
        <f>VLOOKUP(L1752,'Supplier IDs'!A:C,3,0)</f>
        <v>Bender Uk Limited</v>
      </c>
      <c r="D1752" s="8" t="str">
        <f t="shared" si="163"/>
        <v>No Sub Cat</v>
      </c>
      <c r="E1752" s="8">
        <f t="shared" si="165"/>
        <v>0</v>
      </c>
      <c r="F1752" s="8">
        <f t="shared" si="166"/>
        <v>16</v>
      </c>
      <c r="G1752" s="8">
        <f t="shared" si="167"/>
        <v>20</v>
      </c>
      <c r="H1752" s="15">
        <f t="shared" si="168"/>
        <v>0.1</v>
      </c>
      <c r="I1752" s="15" t="s">
        <v>372</v>
      </c>
      <c r="J1752" s="10">
        <v>100000000733747</v>
      </c>
      <c r="K1752" s="9" t="s">
        <v>419</v>
      </c>
      <c r="L1752" s="10">
        <v>100000000613405</v>
      </c>
      <c r="M1752" s="9"/>
      <c r="N1752" s="9"/>
      <c r="O1752" s="9">
        <v>16</v>
      </c>
      <c r="P1752" s="9">
        <v>20</v>
      </c>
      <c r="Q1752" s="9">
        <v>10</v>
      </c>
    </row>
    <row r="1753" spans="1:17" hidden="1" x14ac:dyDescent="0.25">
      <c r="A1753" s="8" t="str">
        <f t="shared" si="164"/>
        <v>Operating Tables and Related AccessoriesBender Uk Limited</v>
      </c>
      <c r="B1753" s="8" t="str">
        <f>VLOOKUP(J1753,'Contract IDs'!A:D,4,0)</f>
        <v>Operating Tables and Related Accessories</v>
      </c>
      <c r="C1753" s="8" t="str">
        <f>VLOOKUP(L1753,'Supplier IDs'!A:C,3,0)</f>
        <v>Bender Uk Limited</v>
      </c>
      <c r="D1753" s="8" t="str">
        <f t="shared" si="163"/>
        <v>No Sub Cat</v>
      </c>
      <c r="E1753" s="8">
        <f t="shared" si="165"/>
        <v>0</v>
      </c>
      <c r="F1753" s="8">
        <f t="shared" si="166"/>
        <v>21</v>
      </c>
      <c r="G1753" s="8">
        <f t="shared" si="167"/>
        <v>25</v>
      </c>
      <c r="H1753" s="15">
        <f t="shared" si="168"/>
        <v>0.12</v>
      </c>
      <c r="I1753" s="15" t="s">
        <v>372</v>
      </c>
      <c r="J1753" s="10">
        <v>100000000733747</v>
      </c>
      <c r="K1753" s="9" t="s">
        <v>419</v>
      </c>
      <c r="L1753" s="10">
        <v>100000000613405</v>
      </c>
      <c r="M1753" s="9"/>
      <c r="N1753" s="9"/>
      <c r="O1753" s="9">
        <v>21</v>
      </c>
      <c r="P1753" s="9">
        <v>25</v>
      </c>
      <c r="Q1753" s="9">
        <v>12</v>
      </c>
    </row>
    <row r="1754" spans="1:17" hidden="1" x14ac:dyDescent="0.25">
      <c r="A1754" s="8" t="str">
        <f t="shared" si="164"/>
        <v>Operating Tables and Related AccessoriesBender Uk Limited</v>
      </c>
      <c r="B1754" s="8" t="str">
        <f>VLOOKUP(J1754,'Contract IDs'!A:D,4,0)</f>
        <v>Operating Tables and Related Accessories</v>
      </c>
      <c r="C1754" s="8" t="str">
        <f>VLOOKUP(L1754,'Supplier IDs'!A:C,3,0)</f>
        <v>Bender Uk Limited</v>
      </c>
      <c r="D1754" s="8" t="str">
        <f t="shared" si="163"/>
        <v>No Sub Cat</v>
      </c>
      <c r="E1754" s="8">
        <f t="shared" si="165"/>
        <v>0</v>
      </c>
      <c r="F1754" s="8">
        <f t="shared" si="166"/>
        <v>25</v>
      </c>
      <c r="G1754" s="8">
        <f t="shared" si="167"/>
        <v>99999999</v>
      </c>
      <c r="H1754" s="15">
        <f t="shared" si="168"/>
        <v>0.15</v>
      </c>
      <c r="I1754" s="15" t="s">
        <v>372</v>
      </c>
      <c r="J1754" s="10">
        <v>100000000733747</v>
      </c>
      <c r="K1754" s="9" t="s">
        <v>419</v>
      </c>
      <c r="L1754" s="10">
        <v>100000000613405</v>
      </c>
      <c r="M1754" s="9"/>
      <c r="N1754" s="9"/>
      <c r="O1754" s="9">
        <v>25</v>
      </c>
      <c r="P1754" s="9">
        <v>99999999</v>
      </c>
      <c r="Q1754" s="9">
        <v>15</v>
      </c>
    </row>
    <row r="1755" spans="1:17" hidden="1" x14ac:dyDescent="0.25">
      <c r="A1755" s="8" t="str">
        <f t="shared" si="164"/>
        <v>Operating Tables and Related AccessoriesHill-Rom Limited</v>
      </c>
      <c r="B1755" s="8" t="str">
        <f>VLOOKUP(J1755,'Contract IDs'!A:D,4,0)</f>
        <v>Operating Tables and Related Accessories</v>
      </c>
      <c r="C1755" s="8" t="str">
        <f>VLOOKUP(L1755,'Supplier IDs'!A:C,3,0)</f>
        <v>Hill-Rom Limited</v>
      </c>
      <c r="D1755" s="8" t="str">
        <f t="shared" si="163"/>
        <v>No Sub Cat</v>
      </c>
      <c r="E1755" s="8">
        <f t="shared" si="165"/>
        <v>0</v>
      </c>
      <c r="F1755" s="8">
        <f t="shared" si="166"/>
        <v>1</v>
      </c>
      <c r="G1755" s="8">
        <f t="shared" si="167"/>
        <v>1</v>
      </c>
      <c r="H1755" s="15">
        <f t="shared" si="168"/>
        <v>0</v>
      </c>
      <c r="I1755" s="15" t="s">
        <v>372</v>
      </c>
      <c r="J1755" s="10">
        <v>100000000733747</v>
      </c>
      <c r="K1755" s="9" t="s">
        <v>419</v>
      </c>
      <c r="L1755" s="10">
        <v>300000165125395</v>
      </c>
      <c r="M1755" s="9"/>
      <c r="N1755" s="9"/>
      <c r="O1755" s="9">
        <v>1</v>
      </c>
      <c r="P1755" s="9">
        <v>1</v>
      </c>
      <c r="Q1755" s="9">
        <v>0</v>
      </c>
    </row>
    <row r="1756" spans="1:17" hidden="1" x14ac:dyDescent="0.25">
      <c r="A1756" s="8" t="str">
        <f t="shared" si="164"/>
        <v>Operating Tables and Related AccessoriesHill-Rom Limited</v>
      </c>
      <c r="B1756" s="8" t="str">
        <f>VLOOKUP(J1756,'Contract IDs'!A:D,4,0)</f>
        <v>Operating Tables and Related Accessories</v>
      </c>
      <c r="C1756" s="8" t="str">
        <f>VLOOKUP(L1756,'Supplier IDs'!A:C,3,0)</f>
        <v>Hill-Rom Limited</v>
      </c>
      <c r="D1756" s="8" t="str">
        <f t="shared" si="163"/>
        <v>No Sub Cat</v>
      </c>
      <c r="E1756" s="8">
        <f t="shared" si="165"/>
        <v>0</v>
      </c>
      <c r="F1756" s="8">
        <f t="shared" si="166"/>
        <v>2</v>
      </c>
      <c r="G1756" s="8">
        <f t="shared" si="167"/>
        <v>2</v>
      </c>
      <c r="H1756" s="15">
        <f t="shared" si="168"/>
        <v>0</v>
      </c>
      <c r="I1756" s="15" t="s">
        <v>372</v>
      </c>
      <c r="J1756" s="10">
        <v>100000000733747</v>
      </c>
      <c r="K1756" s="9" t="s">
        <v>419</v>
      </c>
      <c r="L1756" s="10">
        <v>300000165125395</v>
      </c>
      <c r="M1756" s="9"/>
      <c r="N1756" s="9"/>
      <c r="O1756" s="9">
        <v>2</v>
      </c>
      <c r="P1756" s="9">
        <v>2</v>
      </c>
      <c r="Q1756" s="9">
        <v>0</v>
      </c>
    </row>
    <row r="1757" spans="1:17" hidden="1" x14ac:dyDescent="0.25">
      <c r="A1757" s="8" t="str">
        <f t="shared" si="164"/>
        <v>Operating Tables and Related AccessoriesHill-Rom Limited</v>
      </c>
      <c r="B1757" s="8" t="str">
        <f>VLOOKUP(J1757,'Contract IDs'!A:D,4,0)</f>
        <v>Operating Tables and Related Accessories</v>
      </c>
      <c r="C1757" s="8" t="str">
        <f>VLOOKUP(L1757,'Supplier IDs'!A:C,3,0)</f>
        <v>Hill-Rom Limited</v>
      </c>
      <c r="D1757" s="8" t="str">
        <f t="shared" si="163"/>
        <v>No Sub Cat</v>
      </c>
      <c r="E1757" s="8">
        <f t="shared" si="165"/>
        <v>0</v>
      </c>
      <c r="F1757" s="8">
        <f t="shared" si="166"/>
        <v>3</v>
      </c>
      <c r="G1757" s="8">
        <f t="shared" si="167"/>
        <v>3</v>
      </c>
      <c r="H1757" s="15">
        <f t="shared" si="168"/>
        <v>0</v>
      </c>
      <c r="I1757" s="15" t="s">
        <v>372</v>
      </c>
      <c r="J1757" s="10">
        <v>100000000733747</v>
      </c>
      <c r="K1757" s="9" t="s">
        <v>419</v>
      </c>
      <c r="L1757" s="10">
        <v>300000165125395</v>
      </c>
      <c r="M1757" s="9"/>
      <c r="N1757" s="9"/>
      <c r="O1757" s="9">
        <v>3</v>
      </c>
      <c r="P1757" s="9">
        <v>3</v>
      </c>
      <c r="Q1757" s="9">
        <v>0</v>
      </c>
    </row>
    <row r="1758" spans="1:17" hidden="1" x14ac:dyDescent="0.25">
      <c r="A1758" s="8" t="str">
        <f t="shared" si="164"/>
        <v>Operating Tables and Related AccessoriesHill-Rom Limited</v>
      </c>
      <c r="B1758" s="8" t="str">
        <f>VLOOKUP(J1758,'Contract IDs'!A:D,4,0)</f>
        <v>Operating Tables and Related Accessories</v>
      </c>
      <c r="C1758" s="8" t="str">
        <f>VLOOKUP(L1758,'Supplier IDs'!A:C,3,0)</f>
        <v>Hill-Rom Limited</v>
      </c>
      <c r="D1758" s="8" t="str">
        <f t="shared" si="163"/>
        <v>No Sub Cat</v>
      </c>
      <c r="E1758" s="8">
        <f t="shared" si="165"/>
        <v>0</v>
      </c>
      <c r="F1758" s="8">
        <f t="shared" si="166"/>
        <v>4</v>
      </c>
      <c r="G1758" s="8">
        <f t="shared" si="167"/>
        <v>4</v>
      </c>
      <c r="H1758" s="15">
        <f t="shared" si="168"/>
        <v>0</v>
      </c>
      <c r="I1758" s="15" t="s">
        <v>372</v>
      </c>
      <c r="J1758" s="10">
        <v>100000000733747</v>
      </c>
      <c r="K1758" s="9" t="s">
        <v>419</v>
      </c>
      <c r="L1758" s="10">
        <v>300000165125395</v>
      </c>
      <c r="M1758" s="9"/>
      <c r="N1758" s="9"/>
      <c r="O1758" s="9">
        <v>4</v>
      </c>
      <c r="P1758" s="9">
        <v>4</v>
      </c>
      <c r="Q1758" s="9">
        <v>0</v>
      </c>
    </row>
    <row r="1759" spans="1:17" hidden="1" x14ac:dyDescent="0.25">
      <c r="A1759" s="8" t="str">
        <f t="shared" si="164"/>
        <v>Operating Tables and Related AccessoriesHill-Rom Limited</v>
      </c>
      <c r="B1759" s="8" t="str">
        <f>VLOOKUP(J1759,'Contract IDs'!A:D,4,0)</f>
        <v>Operating Tables and Related Accessories</v>
      </c>
      <c r="C1759" s="8" t="str">
        <f>VLOOKUP(L1759,'Supplier IDs'!A:C,3,0)</f>
        <v>Hill-Rom Limited</v>
      </c>
      <c r="D1759" s="8" t="str">
        <f t="shared" si="163"/>
        <v>No Sub Cat</v>
      </c>
      <c r="E1759" s="8">
        <f t="shared" si="165"/>
        <v>0</v>
      </c>
      <c r="F1759" s="8">
        <f t="shared" si="166"/>
        <v>5</v>
      </c>
      <c r="G1759" s="8">
        <f t="shared" si="167"/>
        <v>5</v>
      </c>
      <c r="H1759" s="15">
        <f t="shared" si="168"/>
        <v>0</v>
      </c>
      <c r="I1759" s="15" t="s">
        <v>372</v>
      </c>
      <c r="J1759" s="10">
        <v>100000000733747</v>
      </c>
      <c r="K1759" s="9" t="s">
        <v>419</v>
      </c>
      <c r="L1759" s="10">
        <v>300000165125395</v>
      </c>
      <c r="M1759" s="9"/>
      <c r="N1759" s="9"/>
      <c r="O1759" s="9">
        <v>5</v>
      </c>
      <c r="P1759" s="9">
        <v>5</v>
      </c>
      <c r="Q1759" s="9">
        <v>0</v>
      </c>
    </row>
    <row r="1760" spans="1:17" hidden="1" x14ac:dyDescent="0.25">
      <c r="A1760" s="8" t="str">
        <f t="shared" si="164"/>
        <v>Operating Tables and Related AccessoriesHill-Rom Limited</v>
      </c>
      <c r="B1760" s="8" t="str">
        <f>VLOOKUP(J1760,'Contract IDs'!A:D,4,0)</f>
        <v>Operating Tables and Related Accessories</v>
      </c>
      <c r="C1760" s="8" t="str">
        <f>VLOOKUP(L1760,'Supplier IDs'!A:C,3,0)</f>
        <v>Hill-Rom Limited</v>
      </c>
      <c r="D1760" s="8" t="str">
        <f t="shared" si="163"/>
        <v>No Sub Cat</v>
      </c>
      <c r="E1760" s="8">
        <f t="shared" si="165"/>
        <v>0</v>
      </c>
      <c r="F1760" s="8">
        <f t="shared" si="166"/>
        <v>6</v>
      </c>
      <c r="G1760" s="8">
        <f t="shared" si="167"/>
        <v>10</v>
      </c>
      <c r="H1760" s="15">
        <f t="shared" si="168"/>
        <v>0</v>
      </c>
      <c r="I1760" s="15" t="s">
        <v>372</v>
      </c>
      <c r="J1760" s="10">
        <v>100000000733747</v>
      </c>
      <c r="K1760" s="9" t="s">
        <v>419</v>
      </c>
      <c r="L1760" s="10">
        <v>300000165125395</v>
      </c>
      <c r="M1760" s="9"/>
      <c r="N1760" s="9"/>
      <c r="O1760" s="9">
        <v>6</v>
      </c>
      <c r="P1760" s="9">
        <v>10</v>
      </c>
      <c r="Q1760" s="9">
        <v>0</v>
      </c>
    </row>
    <row r="1761" spans="1:17" hidden="1" x14ac:dyDescent="0.25">
      <c r="A1761" s="8" t="str">
        <f t="shared" si="164"/>
        <v>Operating Tables and Related AccessoriesHill-Rom Limited</v>
      </c>
      <c r="B1761" s="8" t="str">
        <f>VLOOKUP(J1761,'Contract IDs'!A:D,4,0)</f>
        <v>Operating Tables and Related Accessories</v>
      </c>
      <c r="C1761" s="8" t="str">
        <f>VLOOKUP(L1761,'Supplier IDs'!A:C,3,0)</f>
        <v>Hill-Rom Limited</v>
      </c>
      <c r="D1761" s="8" t="str">
        <f t="shared" si="163"/>
        <v>No Sub Cat</v>
      </c>
      <c r="E1761" s="8">
        <f t="shared" si="165"/>
        <v>0</v>
      </c>
      <c r="F1761" s="8">
        <f t="shared" si="166"/>
        <v>11</v>
      </c>
      <c r="G1761" s="8">
        <f t="shared" si="167"/>
        <v>15</v>
      </c>
      <c r="H1761" s="15">
        <f t="shared" si="168"/>
        <v>0</v>
      </c>
      <c r="I1761" s="15" t="s">
        <v>372</v>
      </c>
      <c r="J1761" s="10">
        <v>100000000733747</v>
      </c>
      <c r="K1761" s="9" t="s">
        <v>419</v>
      </c>
      <c r="L1761" s="10">
        <v>300000165125395</v>
      </c>
      <c r="M1761" s="9"/>
      <c r="N1761" s="9"/>
      <c r="O1761" s="9">
        <v>11</v>
      </c>
      <c r="P1761" s="9">
        <v>15</v>
      </c>
      <c r="Q1761" s="9">
        <v>0</v>
      </c>
    </row>
    <row r="1762" spans="1:17" hidden="1" x14ac:dyDescent="0.25">
      <c r="A1762" s="8" t="str">
        <f t="shared" si="164"/>
        <v>Operating Tables and Related AccessoriesHill-Rom Limited</v>
      </c>
      <c r="B1762" s="8" t="str">
        <f>VLOOKUP(J1762,'Contract IDs'!A:D,4,0)</f>
        <v>Operating Tables and Related Accessories</v>
      </c>
      <c r="C1762" s="8" t="str">
        <f>VLOOKUP(L1762,'Supplier IDs'!A:C,3,0)</f>
        <v>Hill-Rom Limited</v>
      </c>
      <c r="D1762" s="8" t="str">
        <f t="shared" si="163"/>
        <v>No Sub Cat</v>
      </c>
      <c r="E1762" s="8">
        <f t="shared" si="165"/>
        <v>0</v>
      </c>
      <c r="F1762" s="8">
        <f t="shared" si="166"/>
        <v>16</v>
      </c>
      <c r="G1762" s="8">
        <f t="shared" si="167"/>
        <v>20</v>
      </c>
      <c r="H1762" s="15">
        <f t="shared" si="168"/>
        <v>0</v>
      </c>
      <c r="I1762" s="15" t="s">
        <v>372</v>
      </c>
      <c r="J1762" s="10">
        <v>100000000733747</v>
      </c>
      <c r="K1762" s="9" t="s">
        <v>419</v>
      </c>
      <c r="L1762" s="10">
        <v>300000165125395</v>
      </c>
      <c r="M1762" s="9"/>
      <c r="N1762" s="9"/>
      <c r="O1762" s="9">
        <v>16</v>
      </c>
      <c r="P1762" s="9">
        <v>20</v>
      </c>
      <c r="Q1762" s="9">
        <v>0</v>
      </c>
    </row>
    <row r="1763" spans="1:17" hidden="1" x14ac:dyDescent="0.25">
      <c r="A1763" s="8" t="str">
        <f t="shared" si="164"/>
        <v>Operating Tables and Related AccessoriesHill-Rom Limited</v>
      </c>
      <c r="B1763" s="8" t="str">
        <f>VLOOKUP(J1763,'Contract IDs'!A:D,4,0)</f>
        <v>Operating Tables and Related Accessories</v>
      </c>
      <c r="C1763" s="8" t="str">
        <f>VLOOKUP(L1763,'Supplier IDs'!A:C,3,0)</f>
        <v>Hill-Rom Limited</v>
      </c>
      <c r="D1763" s="8" t="str">
        <f t="shared" si="163"/>
        <v>No Sub Cat</v>
      </c>
      <c r="E1763" s="8">
        <f t="shared" si="165"/>
        <v>0</v>
      </c>
      <c r="F1763" s="8">
        <f t="shared" si="166"/>
        <v>21</v>
      </c>
      <c r="G1763" s="8">
        <f t="shared" si="167"/>
        <v>25</v>
      </c>
      <c r="H1763" s="15">
        <f t="shared" si="168"/>
        <v>0</v>
      </c>
      <c r="I1763" s="15" t="s">
        <v>372</v>
      </c>
      <c r="J1763" s="10">
        <v>100000000733747</v>
      </c>
      <c r="K1763" s="9" t="s">
        <v>419</v>
      </c>
      <c r="L1763" s="10">
        <v>300000165125395</v>
      </c>
      <c r="M1763" s="9"/>
      <c r="N1763" s="9"/>
      <c r="O1763" s="9">
        <v>21</v>
      </c>
      <c r="P1763" s="9">
        <v>25</v>
      </c>
      <c r="Q1763" s="9">
        <v>0</v>
      </c>
    </row>
    <row r="1764" spans="1:17" hidden="1" x14ac:dyDescent="0.25">
      <c r="A1764" s="8" t="str">
        <f t="shared" si="164"/>
        <v>Operating Tables and Related AccessoriesHill-Rom Limited</v>
      </c>
      <c r="B1764" s="8" t="str">
        <f>VLOOKUP(J1764,'Contract IDs'!A:D,4,0)</f>
        <v>Operating Tables and Related Accessories</v>
      </c>
      <c r="C1764" s="8" t="str">
        <f>VLOOKUP(L1764,'Supplier IDs'!A:C,3,0)</f>
        <v>Hill-Rom Limited</v>
      </c>
      <c r="D1764" s="8" t="str">
        <f t="shared" si="163"/>
        <v>No Sub Cat</v>
      </c>
      <c r="E1764" s="8">
        <f t="shared" si="165"/>
        <v>0</v>
      </c>
      <c r="F1764" s="8">
        <f t="shared" si="166"/>
        <v>25</v>
      </c>
      <c r="G1764" s="8">
        <f t="shared" si="167"/>
        <v>99999999</v>
      </c>
      <c r="H1764" s="15">
        <f t="shared" si="168"/>
        <v>0</v>
      </c>
      <c r="I1764" s="15" t="s">
        <v>372</v>
      </c>
      <c r="J1764" s="10">
        <v>100000000733747</v>
      </c>
      <c r="K1764" s="9" t="s">
        <v>419</v>
      </c>
      <c r="L1764" s="10">
        <v>300000165125395</v>
      </c>
      <c r="M1764" s="9"/>
      <c r="N1764" s="9"/>
      <c r="O1764" s="9">
        <v>25</v>
      </c>
      <c r="P1764" s="9">
        <v>99999999</v>
      </c>
      <c r="Q1764" s="9">
        <v>0</v>
      </c>
    </row>
    <row r="1765" spans="1:17" hidden="1" x14ac:dyDescent="0.25">
      <c r="A1765" s="8" t="str">
        <f t="shared" si="164"/>
        <v>Operating Tables and Related AccessoriesGetinge Limited</v>
      </c>
      <c r="B1765" s="8" t="str">
        <f>VLOOKUP(J1765,'Contract IDs'!A:D,4,0)</f>
        <v>Operating Tables and Related Accessories</v>
      </c>
      <c r="C1765" s="8" t="str">
        <f>VLOOKUP(L1765,'Supplier IDs'!A:C,3,0)</f>
        <v>Getinge Limited</v>
      </c>
      <c r="D1765" s="8" t="str">
        <f t="shared" si="163"/>
        <v>No Sub Cat</v>
      </c>
      <c r="E1765" s="8">
        <f t="shared" si="165"/>
        <v>0</v>
      </c>
      <c r="F1765" s="8">
        <f t="shared" si="166"/>
        <v>2</v>
      </c>
      <c r="G1765" s="8">
        <f t="shared" si="167"/>
        <v>2</v>
      </c>
      <c r="H1765" s="15">
        <f t="shared" si="168"/>
        <v>0.05</v>
      </c>
      <c r="I1765" s="15" t="s">
        <v>372</v>
      </c>
      <c r="J1765" s="10">
        <v>100000000733747</v>
      </c>
      <c r="K1765" s="9" t="s">
        <v>419</v>
      </c>
      <c r="L1765" s="10">
        <v>100000000612198</v>
      </c>
      <c r="M1765" s="9"/>
      <c r="N1765" s="9"/>
      <c r="O1765" s="9">
        <v>2</v>
      </c>
      <c r="P1765" s="9">
        <v>2</v>
      </c>
      <c r="Q1765" s="9">
        <v>5</v>
      </c>
    </row>
    <row r="1766" spans="1:17" hidden="1" x14ac:dyDescent="0.25">
      <c r="A1766" s="8" t="str">
        <f t="shared" si="164"/>
        <v>Operating Tables and Related AccessoriesGetinge Limited</v>
      </c>
      <c r="B1766" s="8" t="str">
        <f>VLOOKUP(J1766,'Contract IDs'!A:D,4,0)</f>
        <v>Operating Tables and Related Accessories</v>
      </c>
      <c r="C1766" s="8" t="str">
        <f>VLOOKUP(L1766,'Supplier IDs'!A:C,3,0)</f>
        <v>Getinge Limited</v>
      </c>
      <c r="D1766" s="8" t="str">
        <f t="shared" si="163"/>
        <v>No Sub Cat</v>
      </c>
      <c r="E1766" s="8">
        <f t="shared" si="165"/>
        <v>0</v>
      </c>
      <c r="F1766" s="8">
        <f t="shared" si="166"/>
        <v>3</v>
      </c>
      <c r="G1766" s="8">
        <f t="shared" si="167"/>
        <v>3</v>
      </c>
      <c r="H1766" s="15">
        <f t="shared" si="168"/>
        <v>0.05</v>
      </c>
      <c r="I1766" s="15" t="s">
        <v>372</v>
      </c>
      <c r="J1766" s="10">
        <v>100000000733747</v>
      </c>
      <c r="K1766" s="9" t="s">
        <v>419</v>
      </c>
      <c r="L1766" s="10">
        <v>100000000612198</v>
      </c>
      <c r="M1766" s="9"/>
      <c r="N1766" s="9"/>
      <c r="O1766" s="9">
        <v>3</v>
      </c>
      <c r="P1766" s="9">
        <v>3</v>
      </c>
      <c r="Q1766" s="9">
        <v>5</v>
      </c>
    </row>
    <row r="1767" spans="1:17" hidden="1" x14ac:dyDescent="0.25">
      <c r="A1767" s="8" t="str">
        <f t="shared" si="164"/>
        <v>Operating Tables and Related AccessoriesGetinge Limited</v>
      </c>
      <c r="B1767" s="8" t="str">
        <f>VLOOKUP(J1767,'Contract IDs'!A:D,4,0)</f>
        <v>Operating Tables and Related Accessories</v>
      </c>
      <c r="C1767" s="8" t="str">
        <f>VLOOKUP(L1767,'Supplier IDs'!A:C,3,0)</f>
        <v>Getinge Limited</v>
      </c>
      <c r="D1767" s="8" t="str">
        <f t="shared" si="163"/>
        <v>No Sub Cat</v>
      </c>
      <c r="E1767" s="8">
        <f t="shared" si="165"/>
        <v>0</v>
      </c>
      <c r="F1767" s="8">
        <f t="shared" si="166"/>
        <v>4</v>
      </c>
      <c r="G1767" s="8">
        <f t="shared" si="167"/>
        <v>4</v>
      </c>
      <c r="H1767" s="15">
        <f t="shared" si="168"/>
        <v>0.05</v>
      </c>
      <c r="I1767" s="15" t="s">
        <v>372</v>
      </c>
      <c r="J1767" s="10">
        <v>100000000733747</v>
      </c>
      <c r="K1767" s="9" t="s">
        <v>419</v>
      </c>
      <c r="L1767" s="10">
        <v>100000000612198</v>
      </c>
      <c r="M1767" s="9"/>
      <c r="N1767" s="9"/>
      <c r="O1767" s="9">
        <v>4</v>
      </c>
      <c r="P1767" s="9">
        <v>4</v>
      </c>
      <c r="Q1767" s="9">
        <v>5</v>
      </c>
    </row>
    <row r="1768" spans="1:17" hidden="1" x14ac:dyDescent="0.25">
      <c r="A1768" s="8" t="str">
        <f t="shared" si="164"/>
        <v>Operating Tables and Related AccessoriesGetinge Limited</v>
      </c>
      <c r="B1768" s="8" t="str">
        <f>VLOOKUP(J1768,'Contract IDs'!A:D,4,0)</f>
        <v>Operating Tables and Related Accessories</v>
      </c>
      <c r="C1768" s="8" t="str">
        <f>VLOOKUP(L1768,'Supplier IDs'!A:C,3,0)</f>
        <v>Getinge Limited</v>
      </c>
      <c r="D1768" s="8" t="str">
        <f t="shared" si="163"/>
        <v>No Sub Cat</v>
      </c>
      <c r="E1768" s="8">
        <f t="shared" si="165"/>
        <v>0</v>
      </c>
      <c r="F1768" s="8">
        <f t="shared" si="166"/>
        <v>5</v>
      </c>
      <c r="G1768" s="8">
        <f t="shared" si="167"/>
        <v>5</v>
      </c>
      <c r="H1768" s="15">
        <f t="shared" si="168"/>
        <v>0.05</v>
      </c>
      <c r="I1768" s="15" t="s">
        <v>372</v>
      </c>
      <c r="J1768" s="10">
        <v>100000000733747</v>
      </c>
      <c r="K1768" s="9" t="s">
        <v>419</v>
      </c>
      <c r="L1768" s="10">
        <v>100000000612198</v>
      </c>
      <c r="M1768" s="9"/>
      <c r="N1768" s="9"/>
      <c r="O1768" s="9">
        <v>5</v>
      </c>
      <c r="P1768" s="9">
        <v>5</v>
      </c>
      <c r="Q1768" s="9">
        <v>5</v>
      </c>
    </row>
    <row r="1769" spans="1:17" hidden="1" x14ac:dyDescent="0.25">
      <c r="A1769" s="8" t="str">
        <f t="shared" si="164"/>
        <v>Operating Tables and Related AccessoriesGetinge Limited</v>
      </c>
      <c r="B1769" s="8" t="str">
        <f>VLOOKUP(J1769,'Contract IDs'!A:D,4,0)</f>
        <v>Operating Tables and Related Accessories</v>
      </c>
      <c r="C1769" s="8" t="str">
        <f>VLOOKUP(L1769,'Supplier IDs'!A:C,3,0)</f>
        <v>Getinge Limited</v>
      </c>
      <c r="D1769" s="8" t="str">
        <f t="shared" si="163"/>
        <v>No Sub Cat</v>
      </c>
      <c r="E1769" s="8">
        <f t="shared" si="165"/>
        <v>0</v>
      </c>
      <c r="F1769" s="8">
        <f t="shared" si="166"/>
        <v>6</v>
      </c>
      <c r="G1769" s="8">
        <f t="shared" si="167"/>
        <v>10</v>
      </c>
      <c r="H1769" s="15">
        <f t="shared" si="168"/>
        <v>0.1</v>
      </c>
      <c r="I1769" s="15" t="s">
        <v>372</v>
      </c>
      <c r="J1769" s="10">
        <v>100000000733747</v>
      </c>
      <c r="K1769" s="9" t="s">
        <v>419</v>
      </c>
      <c r="L1769" s="10">
        <v>100000000612198</v>
      </c>
      <c r="M1769" s="9"/>
      <c r="N1769" s="9"/>
      <c r="O1769" s="9">
        <v>6</v>
      </c>
      <c r="P1769" s="9">
        <v>10</v>
      </c>
      <c r="Q1769" s="9">
        <v>10</v>
      </c>
    </row>
    <row r="1770" spans="1:17" hidden="1" x14ac:dyDescent="0.25">
      <c r="A1770" s="8" t="str">
        <f t="shared" si="164"/>
        <v>Operating Tables and Related AccessoriesGetinge Limited</v>
      </c>
      <c r="B1770" s="8" t="str">
        <f>VLOOKUP(J1770,'Contract IDs'!A:D,4,0)</f>
        <v>Operating Tables and Related Accessories</v>
      </c>
      <c r="C1770" s="8" t="str">
        <f>VLOOKUP(L1770,'Supplier IDs'!A:C,3,0)</f>
        <v>Getinge Limited</v>
      </c>
      <c r="D1770" s="8" t="str">
        <f t="shared" si="163"/>
        <v>No Sub Cat</v>
      </c>
      <c r="E1770" s="8">
        <f t="shared" si="165"/>
        <v>0</v>
      </c>
      <c r="F1770" s="8">
        <f t="shared" si="166"/>
        <v>11</v>
      </c>
      <c r="G1770" s="8">
        <f t="shared" si="167"/>
        <v>15</v>
      </c>
      <c r="H1770" s="15">
        <f t="shared" si="168"/>
        <v>0.1</v>
      </c>
      <c r="I1770" s="15" t="s">
        <v>372</v>
      </c>
      <c r="J1770" s="10">
        <v>100000000733747</v>
      </c>
      <c r="K1770" s="9" t="s">
        <v>419</v>
      </c>
      <c r="L1770" s="10">
        <v>100000000612198</v>
      </c>
      <c r="M1770" s="9"/>
      <c r="N1770" s="9"/>
      <c r="O1770" s="9">
        <v>11</v>
      </c>
      <c r="P1770" s="9">
        <v>15</v>
      </c>
      <c r="Q1770" s="9">
        <v>10</v>
      </c>
    </row>
    <row r="1771" spans="1:17" hidden="1" x14ac:dyDescent="0.25">
      <c r="A1771" s="8" t="str">
        <f t="shared" si="164"/>
        <v>Operating Tables and Related AccessoriesGetinge Limited</v>
      </c>
      <c r="B1771" s="8" t="str">
        <f>VLOOKUP(J1771,'Contract IDs'!A:D,4,0)</f>
        <v>Operating Tables and Related Accessories</v>
      </c>
      <c r="C1771" s="8" t="str">
        <f>VLOOKUP(L1771,'Supplier IDs'!A:C,3,0)</f>
        <v>Getinge Limited</v>
      </c>
      <c r="D1771" s="8" t="str">
        <f t="shared" si="163"/>
        <v>No Sub Cat</v>
      </c>
      <c r="E1771" s="8">
        <f t="shared" si="165"/>
        <v>0</v>
      </c>
      <c r="F1771" s="8">
        <f t="shared" si="166"/>
        <v>16</v>
      </c>
      <c r="G1771" s="8">
        <f t="shared" si="167"/>
        <v>20</v>
      </c>
      <c r="H1771" s="15">
        <f t="shared" si="168"/>
        <v>0.2</v>
      </c>
      <c r="I1771" s="15" t="s">
        <v>372</v>
      </c>
      <c r="J1771" s="10">
        <v>100000000733747</v>
      </c>
      <c r="K1771" s="9" t="s">
        <v>419</v>
      </c>
      <c r="L1771" s="10">
        <v>100000000612198</v>
      </c>
      <c r="M1771" s="9"/>
      <c r="N1771" s="9"/>
      <c r="O1771" s="9">
        <v>16</v>
      </c>
      <c r="P1771" s="9">
        <v>20</v>
      </c>
      <c r="Q1771" s="9">
        <v>20</v>
      </c>
    </row>
    <row r="1772" spans="1:17" hidden="1" x14ac:dyDescent="0.25">
      <c r="A1772" s="8" t="str">
        <f t="shared" si="164"/>
        <v>Operating Tables and Related AccessoriesGetinge Limited</v>
      </c>
      <c r="B1772" s="8" t="str">
        <f>VLOOKUP(J1772,'Contract IDs'!A:D,4,0)</f>
        <v>Operating Tables and Related Accessories</v>
      </c>
      <c r="C1772" s="8" t="str">
        <f>VLOOKUP(L1772,'Supplier IDs'!A:C,3,0)</f>
        <v>Getinge Limited</v>
      </c>
      <c r="D1772" s="8" t="str">
        <f t="shared" si="163"/>
        <v>No Sub Cat</v>
      </c>
      <c r="E1772" s="8">
        <f t="shared" si="165"/>
        <v>0</v>
      </c>
      <c r="F1772" s="8">
        <f t="shared" si="166"/>
        <v>21</v>
      </c>
      <c r="G1772" s="8">
        <f t="shared" si="167"/>
        <v>25</v>
      </c>
      <c r="H1772" s="15">
        <f t="shared" si="168"/>
        <v>0.2</v>
      </c>
      <c r="I1772" s="15" t="s">
        <v>372</v>
      </c>
      <c r="J1772" s="10">
        <v>100000000733747</v>
      </c>
      <c r="K1772" s="9" t="s">
        <v>419</v>
      </c>
      <c r="L1772" s="10">
        <v>100000000612198</v>
      </c>
      <c r="M1772" s="9"/>
      <c r="N1772" s="9"/>
      <c r="O1772" s="9">
        <v>21</v>
      </c>
      <c r="P1772" s="9">
        <v>25</v>
      </c>
      <c r="Q1772" s="9">
        <v>20</v>
      </c>
    </row>
    <row r="1773" spans="1:17" hidden="1" x14ac:dyDescent="0.25">
      <c r="A1773" s="8" t="str">
        <f t="shared" si="164"/>
        <v>Operating Tables and Related AccessoriesGetinge Limited</v>
      </c>
      <c r="B1773" s="8" t="str">
        <f>VLOOKUP(J1773,'Contract IDs'!A:D,4,0)</f>
        <v>Operating Tables and Related Accessories</v>
      </c>
      <c r="C1773" s="8" t="str">
        <f>VLOOKUP(L1773,'Supplier IDs'!A:C,3,0)</f>
        <v>Getinge Limited</v>
      </c>
      <c r="D1773" s="8" t="str">
        <f t="shared" si="163"/>
        <v>No Sub Cat</v>
      </c>
      <c r="E1773" s="8">
        <f t="shared" si="165"/>
        <v>0</v>
      </c>
      <c r="F1773" s="8">
        <f t="shared" si="166"/>
        <v>25</v>
      </c>
      <c r="G1773" s="8">
        <f t="shared" si="167"/>
        <v>99999999</v>
      </c>
      <c r="H1773" s="15">
        <f t="shared" si="168"/>
        <v>0.2</v>
      </c>
      <c r="I1773" s="15" t="s">
        <v>372</v>
      </c>
      <c r="J1773" s="10">
        <v>100000000733747</v>
      </c>
      <c r="K1773" s="9" t="s">
        <v>419</v>
      </c>
      <c r="L1773" s="10">
        <v>100000000612198</v>
      </c>
      <c r="M1773" s="9"/>
      <c r="N1773" s="9"/>
      <c r="O1773" s="9">
        <v>25</v>
      </c>
      <c r="P1773" s="9">
        <v>99999999</v>
      </c>
      <c r="Q1773" s="9">
        <v>20</v>
      </c>
    </row>
    <row r="1774" spans="1:17" hidden="1" x14ac:dyDescent="0.25">
      <c r="A1774" s="8" t="str">
        <f t="shared" si="164"/>
        <v>Operating Tables and Related AccessoriesMelyd Medical Limited</v>
      </c>
      <c r="B1774" s="8" t="str">
        <f>VLOOKUP(J1774,'Contract IDs'!A:D,4,0)</f>
        <v>Operating Tables and Related Accessories</v>
      </c>
      <c r="C1774" s="8" t="str">
        <f>VLOOKUP(L1774,'Supplier IDs'!A:C,3,0)</f>
        <v>Melyd Medical Limited</v>
      </c>
      <c r="D1774" s="8" t="str">
        <f t="shared" si="163"/>
        <v>No Sub Cat</v>
      </c>
      <c r="E1774" s="8">
        <f t="shared" si="165"/>
        <v>0</v>
      </c>
      <c r="F1774" s="8">
        <f t="shared" si="166"/>
        <v>1</v>
      </c>
      <c r="G1774" s="8">
        <f t="shared" si="167"/>
        <v>1</v>
      </c>
      <c r="H1774" s="15">
        <f t="shared" si="168"/>
        <v>0</v>
      </c>
      <c r="I1774" s="15" t="s">
        <v>372</v>
      </c>
      <c r="J1774" s="10">
        <v>100000000733747</v>
      </c>
      <c r="K1774" s="9" t="s">
        <v>419</v>
      </c>
      <c r="L1774" s="10">
        <v>100000000612892</v>
      </c>
      <c r="M1774" s="9"/>
      <c r="N1774" s="9"/>
      <c r="O1774" s="9">
        <v>1</v>
      </c>
      <c r="P1774" s="9">
        <v>1</v>
      </c>
      <c r="Q1774" s="9">
        <v>0</v>
      </c>
    </row>
    <row r="1775" spans="1:17" hidden="1" x14ac:dyDescent="0.25">
      <c r="A1775" s="8" t="str">
        <f t="shared" si="164"/>
        <v>Operating Tables and Related AccessoriesMelyd Medical Limited</v>
      </c>
      <c r="B1775" s="8" t="str">
        <f>VLOOKUP(J1775,'Contract IDs'!A:D,4,0)</f>
        <v>Operating Tables and Related Accessories</v>
      </c>
      <c r="C1775" s="8" t="str">
        <f>VLOOKUP(L1775,'Supplier IDs'!A:C,3,0)</f>
        <v>Melyd Medical Limited</v>
      </c>
      <c r="D1775" s="8" t="str">
        <f t="shared" si="163"/>
        <v>No Sub Cat</v>
      </c>
      <c r="E1775" s="8">
        <f t="shared" si="165"/>
        <v>0</v>
      </c>
      <c r="F1775" s="8">
        <f t="shared" si="166"/>
        <v>2</v>
      </c>
      <c r="G1775" s="8">
        <f t="shared" si="167"/>
        <v>2</v>
      </c>
      <c r="H1775" s="15">
        <f t="shared" si="168"/>
        <v>0.01</v>
      </c>
      <c r="I1775" s="15" t="s">
        <v>372</v>
      </c>
      <c r="J1775" s="10">
        <v>100000000733747</v>
      </c>
      <c r="K1775" s="9" t="s">
        <v>419</v>
      </c>
      <c r="L1775" s="10">
        <v>100000000612892</v>
      </c>
      <c r="M1775" s="9"/>
      <c r="N1775" s="9"/>
      <c r="O1775" s="9">
        <v>2</v>
      </c>
      <c r="P1775" s="9">
        <v>2</v>
      </c>
      <c r="Q1775" s="9">
        <v>1</v>
      </c>
    </row>
    <row r="1776" spans="1:17" hidden="1" x14ac:dyDescent="0.25">
      <c r="A1776" s="8" t="str">
        <f t="shared" si="164"/>
        <v>Operating Tables and Related AccessoriesMelyd Medical Limited</v>
      </c>
      <c r="B1776" s="8" t="str">
        <f>VLOOKUP(J1776,'Contract IDs'!A:D,4,0)</f>
        <v>Operating Tables and Related Accessories</v>
      </c>
      <c r="C1776" s="8" t="str">
        <f>VLOOKUP(L1776,'Supplier IDs'!A:C,3,0)</f>
        <v>Melyd Medical Limited</v>
      </c>
      <c r="D1776" s="8" t="str">
        <f t="shared" si="163"/>
        <v>No Sub Cat</v>
      </c>
      <c r="E1776" s="8">
        <f t="shared" si="165"/>
        <v>0</v>
      </c>
      <c r="F1776" s="8">
        <f t="shared" si="166"/>
        <v>3</v>
      </c>
      <c r="G1776" s="8">
        <f t="shared" si="167"/>
        <v>3</v>
      </c>
      <c r="H1776" s="15">
        <f t="shared" si="168"/>
        <v>1.4999999999999999E-2</v>
      </c>
      <c r="I1776" s="15" t="s">
        <v>372</v>
      </c>
      <c r="J1776" s="10">
        <v>100000000733747</v>
      </c>
      <c r="K1776" s="9" t="s">
        <v>419</v>
      </c>
      <c r="L1776" s="10">
        <v>100000000612892</v>
      </c>
      <c r="M1776" s="9"/>
      <c r="N1776" s="9"/>
      <c r="O1776" s="9">
        <v>3</v>
      </c>
      <c r="P1776" s="9">
        <v>3</v>
      </c>
      <c r="Q1776" s="9">
        <v>1.5</v>
      </c>
    </row>
    <row r="1777" spans="1:17" hidden="1" x14ac:dyDescent="0.25">
      <c r="A1777" s="8" t="str">
        <f t="shared" si="164"/>
        <v>Operating Tables and Related AccessoriesMelyd Medical Limited</v>
      </c>
      <c r="B1777" s="8" t="str">
        <f>VLOOKUP(J1777,'Contract IDs'!A:D,4,0)</f>
        <v>Operating Tables and Related Accessories</v>
      </c>
      <c r="C1777" s="8" t="str">
        <f>VLOOKUP(L1777,'Supplier IDs'!A:C,3,0)</f>
        <v>Melyd Medical Limited</v>
      </c>
      <c r="D1777" s="8" t="str">
        <f t="shared" si="163"/>
        <v>No Sub Cat</v>
      </c>
      <c r="E1777" s="8">
        <f t="shared" si="165"/>
        <v>0</v>
      </c>
      <c r="F1777" s="8">
        <f t="shared" si="166"/>
        <v>4</v>
      </c>
      <c r="G1777" s="8">
        <f t="shared" si="167"/>
        <v>4</v>
      </c>
      <c r="H1777" s="15">
        <f t="shared" si="168"/>
        <v>0.02</v>
      </c>
      <c r="I1777" s="15" t="s">
        <v>372</v>
      </c>
      <c r="J1777" s="10">
        <v>100000000733747</v>
      </c>
      <c r="K1777" s="9" t="s">
        <v>419</v>
      </c>
      <c r="L1777" s="10">
        <v>100000000612892</v>
      </c>
      <c r="M1777" s="9"/>
      <c r="N1777" s="9"/>
      <c r="O1777" s="9">
        <v>4</v>
      </c>
      <c r="P1777" s="9">
        <v>4</v>
      </c>
      <c r="Q1777" s="9">
        <v>2</v>
      </c>
    </row>
    <row r="1778" spans="1:17" hidden="1" x14ac:dyDescent="0.25">
      <c r="A1778" s="8" t="str">
        <f t="shared" si="164"/>
        <v>Operating Tables and Related AccessoriesMelyd Medical Limited</v>
      </c>
      <c r="B1778" s="8" t="str">
        <f>VLOOKUP(J1778,'Contract IDs'!A:D,4,0)</f>
        <v>Operating Tables and Related Accessories</v>
      </c>
      <c r="C1778" s="8" t="str">
        <f>VLOOKUP(L1778,'Supplier IDs'!A:C,3,0)</f>
        <v>Melyd Medical Limited</v>
      </c>
      <c r="D1778" s="8" t="str">
        <f t="shared" si="163"/>
        <v>No Sub Cat</v>
      </c>
      <c r="E1778" s="8">
        <f t="shared" si="165"/>
        <v>0</v>
      </c>
      <c r="F1778" s="8">
        <f t="shared" si="166"/>
        <v>5</v>
      </c>
      <c r="G1778" s="8">
        <f t="shared" si="167"/>
        <v>5</v>
      </c>
      <c r="H1778" s="15">
        <f t="shared" si="168"/>
        <v>0.03</v>
      </c>
      <c r="I1778" s="15" t="s">
        <v>372</v>
      </c>
      <c r="J1778" s="10">
        <v>100000000733747</v>
      </c>
      <c r="K1778" s="9" t="s">
        <v>419</v>
      </c>
      <c r="L1778" s="10">
        <v>100000000612892</v>
      </c>
      <c r="M1778" s="9"/>
      <c r="N1778" s="9"/>
      <c r="O1778" s="9">
        <v>5</v>
      </c>
      <c r="P1778" s="9">
        <v>5</v>
      </c>
      <c r="Q1778" s="9">
        <v>3</v>
      </c>
    </row>
    <row r="1779" spans="1:17" hidden="1" x14ac:dyDescent="0.25">
      <c r="A1779" s="8" t="str">
        <f t="shared" si="164"/>
        <v>Operating Tables and Related AccessoriesMelyd Medical Limited</v>
      </c>
      <c r="B1779" s="8" t="str">
        <f>VLOOKUP(J1779,'Contract IDs'!A:D,4,0)</f>
        <v>Operating Tables and Related Accessories</v>
      </c>
      <c r="C1779" s="8" t="str">
        <f>VLOOKUP(L1779,'Supplier IDs'!A:C,3,0)</f>
        <v>Melyd Medical Limited</v>
      </c>
      <c r="D1779" s="8" t="str">
        <f t="shared" si="163"/>
        <v>No Sub Cat</v>
      </c>
      <c r="E1779" s="8">
        <f t="shared" si="165"/>
        <v>0</v>
      </c>
      <c r="F1779" s="8">
        <f t="shared" si="166"/>
        <v>6</v>
      </c>
      <c r="G1779" s="8">
        <f t="shared" si="167"/>
        <v>10</v>
      </c>
      <c r="H1779" s="15">
        <f t="shared" si="168"/>
        <v>0.05</v>
      </c>
      <c r="I1779" s="15" t="s">
        <v>372</v>
      </c>
      <c r="J1779" s="10">
        <v>100000000733747</v>
      </c>
      <c r="K1779" s="9" t="s">
        <v>419</v>
      </c>
      <c r="L1779" s="10">
        <v>100000000612892</v>
      </c>
      <c r="M1779" s="9"/>
      <c r="N1779" s="9"/>
      <c r="O1779" s="9">
        <v>6</v>
      </c>
      <c r="P1779" s="9">
        <v>10</v>
      </c>
      <c r="Q1779" s="9">
        <v>5</v>
      </c>
    </row>
    <row r="1780" spans="1:17" hidden="1" x14ac:dyDescent="0.25">
      <c r="A1780" s="8" t="str">
        <f t="shared" si="164"/>
        <v>Operating Tables and Related AccessoriesMelyd Medical Limited</v>
      </c>
      <c r="B1780" s="8" t="str">
        <f>VLOOKUP(J1780,'Contract IDs'!A:D,4,0)</f>
        <v>Operating Tables and Related Accessories</v>
      </c>
      <c r="C1780" s="8" t="str">
        <f>VLOOKUP(L1780,'Supplier IDs'!A:C,3,0)</f>
        <v>Melyd Medical Limited</v>
      </c>
      <c r="D1780" s="8" t="str">
        <f t="shared" si="163"/>
        <v>No Sub Cat</v>
      </c>
      <c r="E1780" s="8">
        <f t="shared" si="165"/>
        <v>0</v>
      </c>
      <c r="F1780" s="8">
        <f t="shared" si="166"/>
        <v>11</v>
      </c>
      <c r="G1780" s="8">
        <f t="shared" si="167"/>
        <v>15</v>
      </c>
      <c r="H1780" s="15">
        <f t="shared" si="168"/>
        <v>0.08</v>
      </c>
      <c r="I1780" s="15" t="s">
        <v>372</v>
      </c>
      <c r="J1780" s="10">
        <v>100000000733747</v>
      </c>
      <c r="K1780" s="9" t="s">
        <v>419</v>
      </c>
      <c r="L1780" s="10">
        <v>100000000612892</v>
      </c>
      <c r="M1780" s="9"/>
      <c r="N1780" s="9"/>
      <c r="O1780" s="9">
        <v>11</v>
      </c>
      <c r="P1780" s="9">
        <v>15</v>
      </c>
      <c r="Q1780" s="9">
        <v>8</v>
      </c>
    </row>
    <row r="1781" spans="1:17" hidden="1" x14ac:dyDescent="0.25">
      <c r="A1781" s="8" t="str">
        <f t="shared" si="164"/>
        <v>Operating Tables and Related AccessoriesMelyd Medical Limited</v>
      </c>
      <c r="B1781" s="8" t="str">
        <f>VLOOKUP(J1781,'Contract IDs'!A:D,4,0)</f>
        <v>Operating Tables and Related Accessories</v>
      </c>
      <c r="C1781" s="8" t="str">
        <f>VLOOKUP(L1781,'Supplier IDs'!A:C,3,0)</f>
        <v>Melyd Medical Limited</v>
      </c>
      <c r="D1781" s="8" t="str">
        <f t="shared" si="163"/>
        <v>No Sub Cat</v>
      </c>
      <c r="E1781" s="8">
        <f t="shared" si="165"/>
        <v>0</v>
      </c>
      <c r="F1781" s="8">
        <f t="shared" si="166"/>
        <v>16</v>
      </c>
      <c r="G1781" s="8">
        <f t="shared" si="167"/>
        <v>20</v>
      </c>
      <c r="H1781" s="15">
        <f t="shared" si="168"/>
        <v>0.1</v>
      </c>
      <c r="I1781" s="15" t="s">
        <v>372</v>
      </c>
      <c r="J1781" s="10">
        <v>100000000733747</v>
      </c>
      <c r="K1781" s="9" t="s">
        <v>419</v>
      </c>
      <c r="L1781" s="10">
        <v>100000000612892</v>
      </c>
      <c r="M1781" s="9"/>
      <c r="N1781" s="9"/>
      <c r="O1781" s="9">
        <v>16</v>
      </c>
      <c r="P1781" s="9">
        <v>20</v>
      </c>
      <c r="Q1781" s="9">
        <v>10</v>
      </c>
    </row>
    <row r="1782" spans="1:17" hidden="1" x14ac:dyDescent="0.25">
      <c r="A1782" s="8" t="str">
        <f t="shared" si="164"/>
        <v>Operating Tables and Related AccessoriesMelyd Medical Limited</v>
      </c>
      <c r="B1782" s="8" t="str">
        <f>VLOOKUP(J1782,'Contract IDs'!A:D,4,0)</f>
        <v>Operating Tables and Related Accessories</v>
      </c>
      <c r="C1782" s="8" t="str">
        <f>VLOOKUP(L1782,'Supplier IDs'!A:C,3,0)</f>
        <v>Melyd Medical Limited</v>
      </c>
      <c r="D1782" s="8" t="str">
        <f t="shared" si="163"/>
        <v>No Sub Cat</v>
      </c>
      <c r="E1782" s="8">
        <f t="shared" si="165"/>
        <v>0</v>
      </c>
      <c r="F1782" s="8">
        <f t="shared" si="166"/>
        <v>21</v>
      </c>
      <c r="G1782" s="8">
        <f t="shared" si="167"/>
        <v>25</v>
      </c>
      <c r="H1782" s="15">
        <f t="shared" si="168"/>
        <v>0.12</v>
      </c>
      <c r="I1782" s="15" t="s">
        <v>372</v>
      </c>
      <c r="J1782" s="10">
        <v>100000000733747</v>
      </c>
      <c r="K1782" s="9" t="s">
        <v>419</v>
      </c>
      <c r="L1782" s="10">
        <v>100000000612892</v>
      </c>
      <c r="M1782" s="9"/>
      <c r="N1782" s="9"/>
      <c r="O1782" s="9">
        <v>21</v>
      </c>
      <c r="P1782" s="9">
        <v>25</v>
      </c>
      <c r="Q1782" s="9">
        <v>12</v>
      </c>
    </row>
    <row r="1783" spans="1:17" hidden="1" x14ac:dyDescent="0.25">
      <c r="A1783" s="8" t="str">
        <f t="shared" si="164"/>
        <v>Operating Tables and Related AccessoriesMelyd Medical Limited</v>
      </c>
      <c r="B1783" s="8" t="str">
        <f>VLOOKUP(J1783,'Contract IDs'!A:D,4,0)</f>
        <v>Operating Tables and Related Accessories</v>
      </c>
      <c r="C1783" s="8" t="str">
        <f>VLOOKUP(L1783,'Supplier IDs'!A:C,3,0)</f>
        <v>Melyd Medical Limited</v>
      </c>
      <c r="D1783" s="8" t="str">
        <f t="shared" si="163"/>
        <v>No Sub Cat</v>
      </c>
      <c r="E1783" s="8">
        <f t="shared" si="165"/>
        <v>0</v>
      </c>
      <c r="F1783" s="8">
        <f t="shared" si="166"/>
        <v>25</v>
      </c>
      <c r="G1783" s="8">
        <f t="shared" si="167"/>
        <v>99999999</v>
      </c>
      <c r="H1783" s="15">
        <f t="shared" si="168"/>
        <v>0.12</v>
      </c>
      <c r="I1783" s="15" t="s">
        <v>372</v>
      </c>
      <c r="J1783" s="10">
        <v>100000000733747</v>
      </c>
      <c r="K1783" s="9" t="s">
        <v>419</v>
      </c>
      <c r="L1783" s="10">
        <v>100000000612892</v>
      </c>
      <c r="M1783" s="9"/>
      <c r="N1783" s="9"/>
      <c r="O1783" s="9">
        <v>25</v>
      </c>
      <c r="P1783" s="9">
        <v>99999999</v>
      </c>
      <c r="Q1783" s="9">
        <v>12</v>
      </c>
    </row>
    <row r="1784" spans="1:17" hidden="1" x14ac:dyDescent="0.25">
      <c r="A1784" s="8" t="str">
        <f t="shared" si="164"/>
        <v>Operating Tables and Related AccessoriesRyna Medical Uk Limited</v>
      </c>
      <c r="B1784" s="8" t="str">
        <f>VLOOKUP(J1784,'Contract IDs'!A:D,4,0)</f>
        <v>Operating Tables and Related Accessories</v>
      </c>
      <c r="C1784" s="8" t="str">
        <f>VLOOKUP(L1784,'Supplier IDs'!A:C,3,0)</f>
        <v>Ryna Medical Uk Limited</v>
      </c>
      <c r="D1784" s="8" t="str">
        <f t="shared" si="163"/>
        <v>No Sub Cat</v>
      </c>
      <c r="E1784" s="8">
        <f t="shared" si="165"/>
        <v>0</v>
      </c>
      <c r="F1784" s="8">
        <f t="shared" si="166"/>
        <v>1</v>
      </c>
      <c r="G1784" s="8">
        <f t="shared" si="167"/>
        <v>1</v>
      </c>
      <c r="H1784" s="15">
        <f t="shared" si="168"/>
        <v>0</v>
      </c>
      <c r="I1784" s="15" t="s">
        <v>372</v>
      </c>
      <c r="J1784" s="10">
        <v>100000000733747</v>
      </c>
      <c r="K1784" s="9" t="s">
        <v>419</v>
      </c>
      <c r="L1784" s="10">
        <v>100000000611307</v>
      </c>
      <c r="M1784" s="9"/>
      <c r="N1784" s="9"/>
      <c r="O1784" s="9">
        <v>1</v>
      </c>
      <c r="P1784" s="9">
        <v>1</v>
      </c>
      <c r="Q1784" s="9">
        <v>0</v>
      </c>
    </row>
    <row r="1785" spans="1:17" hidden="1" x14ac:dyDescent="0.25">
      <c r="A1785" s="8" t="str">
        <f t="shared" si="164"/>
        <v>Operating Tables and Related AccessoriesRyna Medical Uk Limited</v>
      </c>
      <c r="B1785" s="8" t="str">
        <f>VLOOKUP(J1785,'Contract IDs'!A:D,4,0)</f>
        <v>Operating Tables and Related Accessories</v>
      </c>
      <c r="C1785" s="8" t="str">
        <f>VLOOKUP(L1785,'Supplier IDs'!A:C,3,0)</f>
        <v>Ryna Medical Uk Limited</v>
      </c>
      <c r="D1785" s="8" t="str">
        <f t="shared" si="163"/>
        <v>No Sub Cat</v>
      </c>
      <c r="E1785" s="8">
        <f t="shared" si="165"/>
        <v>0</v>
      </c>
      <c r="F1785" s="8">
        <f t="shared" si="166"/>
        <v>2</v>
      </c>
      <c r="G1785" s="8">
        <f t="shared" si="167"/>
        <v>2</v>
      </c>
      <c r="H1785" s="15">
        <f t="shared" si="168"/>
        <v>0.01</v>
      </c>
      <c r="I1785" s="15" t="s">
        <v>372</v>
      </c>
      <c r="J1785" s="10">
        <v>100000000733747</v>
      </c>
      <c r="K1785" s="9" t="s">
        <v>419</v>
      </c>
      <c r="L1785" s="10">
        <v>100000000611307</v>
      </c>
      <c r="M1785" s="9"/>
      <c r="N1785" s="9"/>
      <c r="O1785" s="9">
        <v>2</v>
      </c>
      <c r="P1785" s="9">
        <v>2</v>
      </c>
      <c r="Q1785" s="9">
        <v>1</v>
      </c>
    </row>
    <row r="1786" spans="1:17" hidden="1" x14ac:dyDescent="0.25">
      <c r="A1786" s="8" t="str">
        <f t="shared" si="164"/>
        <v>Operating Tables and Related AccessoriesRyna Medical Uk Limited</v>
      </c>
      <c r="B1786" s="8" t="str">
        <f>VLOOKUP(J1786,'Contract IDs'!A:D,4,0)</f>
        <v>Operating Tables and Related Accessories</v>
      </c>
      <c r="C1786" s="8" t="str">
        <f>VLOOKUP(L1786,'Supplier IDs'!A:C,3,0)</f>
        <v>Ryna Medical Uk Limited</v>
      </c>
      <c r="D1786" s="8" t="str">
        <f t="shared" si="163"/>
        <v>No Sub Cat</v>
      </c>
      <c r="E1786" s="8">
        <f t="shared" si="165"/>
        <v>0</v>
      </c>
      <c r="F1786" s="8">
        <f t="shared" si="166"/>
        <v>3</v>
      </c>
      <c r="G1786" s="8">
        <f t="shared" si="167"/>
        <v>3</v>
      </c>
      <c r="H1786" s="15">
        <f t="shared" si="168"/>
        <v>1.4999999999999999E-2</v>
      </c>
      <c r="I1786" s="15" t="s">
        <v>372</v>
      </c>
      <c r="J1786" s="10">
        <v>100000000733747</v>
      </c>
      <c r="K1786" s="9" t="s">
        <v>419</v>
      </c>
      <c r="L1786" s="10">
        <v>100000000611307</v>
      </c>
      <c r="M1786" s="9"/>
      <c r="N1786" s="9"/>
      <c r="O1786" s="9">
        <v>3</v>
      </c>
      <c r="P1786" s="9">
        <v>3</v>
      </c>
      <c r="Q1786" s="9">
        <v>1.5</v>
      </c>
    </row>
    <row r="1787" spans="1:17" hidden="1" x14ac:dyDescent="0.25">
      <c r="A1787" s="8" t="str">
        <f t="shared" si="164"/>
        <v>Operating Tables and Related AccessoriesRyna Medical Uk Limited</v>
      </c>
      <c r="B1787" s="8" t="str">
        <f>VLOOKUP(J1787,'Contract IDs'!A:D,4,0)</f>
        <v>Operating Tables and Related Accessories</v>
      </c>
      <c r="C1787" s="8" t="str">
        <f>VLOOKUP(L1787,'Supplier IDs'!A:C,3,0)</f>
        <v>Ryna Medical Uk Limited</v>
      </c>
      <c r="D1787" s="8" t="str">
        <f t="shared" si="163"/>
        <v>No Sub Cat</v>
      </c>
      <c r="E1787" s="8">
        <f t="shared" si="165"/>
        <v>0</v>
      </c>
      <c r="F1787" s="8">
        <f t="shared" si="166"/>
        <v>4</v>
      </c>
      <c r="G1787" s="8">
        <f t="shared" si="167"/>
        <v>4</v>
      </c>
      <c r="H1787" s="15">
        <f t="shared" si="168"/>
        <v>1.8000000000000002E-2</v>
      </c>
      <c r="I1787" s="15" t="s">
        <v>372</v>
      </c>
      <c r="J1787" s="10">
        <v>100000000733747</v>
      </c>
      <c r="K1787" s="9" t="s">
        <v>419</v>
      </c>
      <c r="L1787" s="10">
        <v>100000000611307</v>
      </c>
      <c r="M1787" s="9"/>
      <c r="N1787" s="9"/>
      <c r="O1787" s="9">
        <v>4</v>
      </c>
      <c r="P1787" s="9">
        <v>4</v>
      </c>
      <c r="Q1787" s="9">
        <v>1.8</v>
      </c>
    </row>
    <row r="1788" spans="1:17" hidden="1" x14ac:dyDescent="0.25">
      <c r="A1788" s="8" t="str">
        <f t="shared" si="164"/>
        <v>Operating Tables and Related AccessoriesRyna Medical Uk Limited</v>
      </c>
      <c r="B1788" s="8" t="str">
        <f>VLOOKUP(J1788,'Contract IDs'!A:D,4,0)</f>
        <v>Operating Tables and Related Accessories</v>
      </c>
      <c r="C1788" s="8" t="str">
        <f>VLOOKUP(L1788,'Supplier IDs'!A:C,3,0)</f>
        <v>Ryna Medical Uk Limited</v>
      </c>
      <c r="D1788" s="8" t="str">
        <f t="shared" si="163"/>
        <v>No Sub Cat</v>
      </c>
      <c r="E1788" s="8">
        <f t="shared" si="165"/>
        <v>0</v>
      </c>
      <c r="F1788" s="8">
        <f t="shared" si="166"/>
        <v>5</v>
      </c>
      <c r="G1788" s="8">
        <f t="shared" si="167"/>
        <v>5</v>
      </c>
      <c r="H1788" s="15">
        <f t="shared" si="168"/>
        <v>0.02</v>
      </c>
      <c r="I1788" s="15" t="s">
        <v>372</v>
      </c>
      <c r="J1788" s="10">
        <v>100000000733747</v>
      </c>
      <c r="K1788" s="9" t="s">
        <v>419</v>
      </c>
      <c r="L1788" s="10">
        <v>100000000611307</v>
      </c>
      <c r="M1788" s="9"/>
      <c r="N1788" s="9"/>
      <c r="O1788" s="9">
        <v>5</v>
      </c>
      <c r="P1788" s="9">
        <v>5</v>
      </c>
      <c r="Q1788" s="9">
        <v>2</v>
      </c>
    </row>
    <row r="1789" spans="1:17" hidden="1" x14ac:dyDescent="0.25">
      <c r="A1789" s="8" t="str">
        <f t="shared" si="164"/>
        <v>Operating Tables and Related AccessoriesRyna Medical Uk Limited</v>
      </c>
      <c r="B1789" s="8" t="str">
        <f>VLOOKUP(J1789,'Contract IDs'!A:D,4,0)</f>
        <v>Operating Tables and Related Accessories</v>
      </c>
      <c r="C1789" s="8" t="str">
        <f>VLOOKUP(L1789,'Supplier IDs'!A:C,3,0)</f>
        <v>Ryna Medical Uk Limited</v>
      </c>
      <c r="D1789" s="8" t="str">
        <f t="shared" si="163"/>
        <v>No Sub Cat</v>
      </c>
      <c r="E1789" s="8">
        <f t="shared" si="165"/>
        <v>0</v>
      </c>
      <c r="F1789" s="8">
        <f t="shared" si="166"/>
        <v>6</v>
      </c>
      <c r="G1789" s="8">
        <f t="shared" si="167"/>
        <v>10</v>
      </c>
      <c r="H1789" s="15">
        <f t="shared" si="168"/>
        <v>2.5000000000000001E-2</v>
      </c>
      <c r="I1789" s="15" t="s">
        <v>372</v>
      </c>
      <c r="J1789" s="10">
        <v>100000000733747</v>
      </c>
      <c r="K1789" s="9" t="s">
        <v>419</v>
      </c>
      <c r="L1789" s="10">
        <v>100000000611307</v>
      </c>
      <c r="M1789" s="9"/>
      <c r="N1789" s="9"/>
      <c r="O1789" s="9">
        <v>6</v>
      </c>
      <c r="P1789" s="9">
        <v>10</v>
      </c>
      <c r="Q1789" s="9">
        <v>2.5</v>
      </c>
    </row>
    <row r="1790" spans="1:17" hidden="1" x14ac:dyDescent="0.25">
      <c r="A1790" s="8" t="str">
        <f t="shared" si="164"/>
        <v>Operating Tables and Related AccessoriesRyna Medical Uk Limited</v>
      </c>
      <c r="B1790" s="8" t="str">
        <f>VLOOKUP(J1790,'Contract IDs'!A:D,4,0)</f>
        <v>Operating Tables and Related Accessories</v>
      </c>
      <c r="C1790" s="8" t="str">
        <f>VLOOKUP(L1790,'Supplier IDs'!A:C,3,0)</f>
        <v>Ryna Medical Uk Limited</v>
      </c>
      <c r="D1790" s="8" t="str">
        <f t="shared" si="163"/>
        <v>No Sub Cat</v>
      </c>
      <c r="E1790" s="8">
        <f t="shared" si="165"/>
        <v>0</v>
      </c>
      <c r="F1790" s="8">
        <f t="shared" si="166"/>
        <v>11</v>
      </c>
      <c r="G1790" s="8">
        <f t="shared" si="167"/>
        <v>15</v>
      </c>
      <c r="H1790" s="15">
        <f t="shared" si="168"/>
        <v>2.7999999999999997E-2</v>
      </c>
      <c r="I1790" s="15" t="s">
        <v>372</v>
      </c>
      <c r="J1790" s="10">
        <v>100000000733747</v>
      </c>
      <c r="K1790" s="9" t="s">
        <v>419</v>
      </c>
      <c r="L1790" s="10">
        <v>100000000611307</v>
      </c>
      <c r="M1790" s="9"/>
      <c r="N1790" s="9"/>
      <c r="O1790" s="9">
        <v>11</v>
      </c>
      <c r="P1790" s="9">
        <v>15</v>
      </c>
      <c r="Q1790" s="9">
        <v>2.8</v>
      </c>
    </row>
    <row r="1791" spans="1:17" hidden="1" x14ac:dyDescent="0.25">
      <c r="A1791" s="8" t="str">
        <f t="shared" si="164"/>
        <v>Operating Tables and Related AccessoriesRyna Medical Uk Limited</v>
      </c>
      <c r="B1791" s="8" t="str">
        <f>VLOOKUP(J1791,'Contract IDs'!A:D,4,0)</f>
        <v>Operating Tables and Related Accessories</v>
      </c>
      <c r="C1791" s="8" t="str">
        <f>VLOOKUP(L1791,'Supplier IDs'!A:C,3,0)</f>
        <v>Ryna Medical Uk Limited</v>
      </c>
      <c r="D1791" s="8" t="str">
        <f t="shared" si="163"/>
        <v>No Sub Cat</v>
      </c>
      <c r="E1791" s="8">
        <f t="shared" si="165"/>
        <v>0</v>
      </c>
      <c r="F1791" s="8">
        <f t="shared" si="166"/>
        <v>16</v>
      </c>
      <c r="G1791" s="8">
        <f t="shared" si="167"/>
        <v>20</v>
      </c>
      <c r="H1791" s="15">
        <f t="shared" si="168"/>
        <v>0.03</v>
      </c>
      <c r="I1791" s="15" t="s">
        <v>372</v>
      </c>
      <c r="J1791" s="10">
        <v>100000000733747</v>
      </c>
      <c r="K1791" s="9" t="s">
        <v>419</v>
      </c>
      <c r="L1791" s="10">
        <v>100000000611307</v>
      </c>
      <c r="M1791" s="9"/>
      <c r="N1791" s="9"/>
      <c r="O1791" s="9">
        <v>16</v>
      </c>
      <c r="P1791" s="9">
        <v>20</v>
      </c>
      <c r="Q1791" s="9">
        <v>3</v>
      </c>
    </row>
    <row r="1792" spans="1:17" hidden="1" x14ac:dyDescent="0.25">
      <c r="A1792" s="8" t="str">
        <f t="shared" si="164"/>
        <v>Operating Tables and Related AccessoriesRyna Medical Uk Limited</v>
      </c>
      <c r="B1792" s="8" t="str">
        <f>VLOOKUP(J1792,'Contract IDs'!A:D,4,0)</f>
        <v>Operating Tables and Related Accessories</v>
      </c>
      <c r="C1792" s="8" t="str">
        <f>VLOOKUP(L1792,'Supplier IDs'!A:C,3,0)</f>
        <v>Ryna Medical Uk Limited</v>
      </c>
      <c r="D1792" s="8" t="str">
        <f t="shared" si="163"/>
        <v>No Sub Cat</v>
      </c>
      <c r="E1792" s="8">
        <f t="shared" si="165"/>
        <v>0</v>
      </c>
      <c r="F1792" s="8">
        <f t="shared" si="166"/>
        <v>21</v>
      </c>
      <c r="G1792" s="8">
        <f t="shared" si="167"/>
        <v>25</v>
      </c>
      <c r="H1792" s="15">
        <f t="shared" si="168"/>
        <v>3.5000000000000003E-2</v>
      </c>
      <c r="I1792" s="15" t="s">
        <v>372</v>
      </c>
      <c r="J1792" s="10">
        <v>100000000733747</v>
      </c>
      <c r="K1792" s="9" t="s">
        <v>419</v>
      </c>
      <c r="L1792" s="10">
        <v>100000000611307</v>
      </c>
      <c r="M1792" s="9"/>
      <c r="N1792" s="9"/>
      <c r="O1792" s="9">
        <v>21</v>
      </c>
      <c r="P1792" s="9">
        <v>25</v>
      </c>
      <c r="Q1792" s="9">
        <v>3.5</v>
      </c>
    </row>
    <row r="1793" spans="1:17" hidden="1" x14ac:dyDescent="0.25">
      <c r="A1793" s="8" t="str">
        <f t="shared" si="164"/>
        <v>Operating Tables and Related AccessoriesRyna Medical Uk Limited</v>
      </c>
      <c r="B1793" s="8" t="str">
        <f>VLOOKUP(J1793,'Contract IDs'!A:D,4,0)</f>
        <v>Operating Tables and Related Accessories</v>
      </c>
      <c r="C1793" s="8" t="str">
        <f>VLOOKUP(L1793,'Supplier IDs'!A:C,3,0)</f>
        <v>Ryna Medical Uk Limited</v>
      </c>
      <c r="D1793" s="8" t="str">
        <f t="shared" si="163"/>
        <v>No Sub Cat</v>
      </c>
      <c r="E1793" s="8">
        <f t="shared" si="165"/>
        <v>0</v>
      </c>
      <c r="F1793" s="8">
        <f t="shared" si="166"/>
        <v>25</v>
      </c>
      <c r="G1793" s="8">
        <f t="shared" si="167"/>
        <v>99999999</v>
      </c>
      <c r="H1793" s="15">
        <f t="shared" si="168"/>
        <v>0.04</v>
      </c>
      <c r="I1793" s="15" t="s">
        <v>372</v>
      </c>
      <c r="J1793" s="10">
        <v>100000000733747</v>
      </c>
      <c r="K1793" s="9" t="s">
        <v>419</v>
      </c>
      <c r="L1793" s="10">
        <v>100000000611307</v>
      </c>
      <c r="M1793" s="9"/>
      <c r="N1793" s="9"/>
      <c r="O1793" s="9">
        <v>25</v>
      </c>
      <c r="P1793" s="9">
        <v>99999999</v>
      </c>
      <c r="Q1793" s="9">
        <v>4</v>
      </c>
    </row>
    <row r="1794" spans="1:17" hidden="1" x14ac:dyDescent="0.25">
      <c r="A1794" s="8" t="str">
        <f t="shared" si="164"/>
        <v>Operating Tables and Related AccessoriesSteris Solutions Limited</v>
      </c>
      <c r="B1794" s="8" t="str">
        <f>VLOOKUP(J1794,'Contract IDs'!A:D,4,0)</f>
        <v>Operating Tables and Related Accessories</v>
      </c>
      <c r="C1794" s="8" t="str">
        <f>VLOOKUP(L1794,'Supplier IDs'!A:C,3,0)</f>
        <v>Steris Solutions Limited</v>
      </c>
      <c r="D1794" s="8" t="str">
        <f t="shared" ref="D1794:D1857" si="169">IF(M1794="","No Sub Cat",M1794)</f>
        <v>No Sub Cat</v>
      </c>
      <c r="E1794" s="8">
        <f t="shared" si="165"/>
        <v>0</v>
      </c>
      <c r="F1794" s="8">
        <f t="shared" si="166"/>
        <v>1</v>
      </c>
      <c r="G1794" s="8">
        <f t="shared" si="167"/>
        <v>1</v>
      </c>
      <c r="H1794" s="15">
        <f t="shared" si="168"/>
        <v>0</v>
      </c>
      <c r="I1794" s="15" t="s">
        <v>372</v>
      </c>
      <c r="J1794" s="10">
        <v>100000000733747</v>
      </c>
      <c r="K1794" s="9" t="s">
        <v>419</v>
      </c>
      <c r="L1794" s="10">
        <v>100000000612725</v>
      </c>
      <c r="M1794" s="9"/>
      <c r="N1794" s="9"/>
      <c r="O1794" s="9">
        <v>1</v>
      </c>
      <c r="P1794" s="9">
        <v>1</v>
      </c>
      <c r="Q1794" s="9">
        <v>0</v>
      </c>
    </row>
    <row r="1795" spans="1:17" hidden="1" x14ac:dyDescent="0.25">
      <c r="A1795" s="8" t="str">
        <f t="shared" ref="A1795:A1858" si="170">B1795&amp;C1795</f>
        <v>Operating Tables and Related AccessoriesSteris Solutions Limited</v>
      </c>
      <c r="B1795" s="8" t="str">
        <f>VLOOKUP(J1795,'Contract IDs'!A:D,4,0)</f>
        <v>Operating Tables and Related Accessories</v>
      </c>
      <c r="C1795" s="8" t="str">
        <f>VLOOKUP(L1795,'Supplier IDs'!A:C,3,0)</f>
        <v>Steris Solutions Limited</v>
      </c>
      <c r="D1795" s="8" t="str">
        <f t="shared" si="169"/>
        <v>No Sub Cat</v>
      </c>
      <c r="E1795" s="8">
        <f t="shared" ref="E1795:E1858" si="171">N1795</f>
        <v>0</v>
      </c>
      <c r="F1795" s="8">
        <f t="shared" ref="F1795:F1858" si="172">O1795</f>
        <v>2</v>
      </c>
      <c r="G1795" s="8">
        <f t="shared" ref="G1795:G1858" si="173">P1795</f>
        <v>2</v>
      </c>
      <c r="H1795" s="15">
        <f t="shared" ref="H1795:H1858" si="174">Q1795/100</f>
        <v>0</v>
      </c>
      <c r="I1795" s="15" t="s">
        <v>372</v>
      </c>
      <c r="J1795" s="10">
        <v>100000000733747</v>
      </c>
      <c r="K1795" s="9" t="s">
        <v>419</v>
      </c>
      <c r="L1795" s="10">
        <v>100000000612725</v>
      </c>
      <c r="M1795" s="9"/>
      <c r="N1795" s="9"/>
      <c r="O1795" s="9">
        <v>2</v>
      </c>
      <c r="P1795" s="9">
        <v>2</v>
      </c>
      <c r="Q1795" s="9">
        <v>0</v>
      </c>
    </row>
    <row r="1796" spans="1:17" hidden="1" x14ac:dyDescent="0.25">
      <c r="A1796" s="8" t="str">
        <f t="shared" si="170"/>
        <v>Operating Tables and Related AccessoriesSteris Solutions Limited</v>
      </c>
      <c r="B1796" s="8" t="str">
        <f>VLOOKUP(J1796,'Contract IDs'!A:D,4,0)</f>
        <v>Operating Tables and Related Accessories</v>
      </c>
      <c r="C1796" s="8" t="str">
        <f>VLOOKUP(L1796,'Supplier IDs'!A:C,3,0)</f>
        <v>Steris Solutions Limited</v>
      </c>
      <c r="D1796" s="8" t="str">
        <f t="shared" si="169"/>
        <v>No Sub Cat</v>
      </c>
      <c r="E1796" s="8">
        <f t="shared" si="171"/>
        <v>0</v>
      </c>
      <c r="F1796" s="8">
        <f t="shared" si="172"/>
        <v>3</v>
      </c>
      <c r="G1796" s="8">
        <f t="shared" si="173"/>
        <v>3</v>
      </c>
      <c r="H1796" s="15">
        <f t="shared" si="174"/>
        <v>0</v>
      </c>
      <c r="I1796" s="15" t="s">
        <v>372</v>
      </c>
      <c r="J1796" s="10">
        <v>100000000733747</v>
      </c>
      <c r="K1796" s="9" t="s">
        <v>419</v>
      </c>
      <c r="L1796" s="10">
        <v>100000000612725</v>
      </c>
      <c r="M1796" s="9"/>
      <c r="N1796" s="9"/>
      <c r="O1796" s="9">
        <v>3</v>
      </c>
      <c r="P1796" s="9">
        <v>3</v>
      </c>
      <c r="Q1796" s="9">
        <v>0</v>
      </c>
    </row>
    <row r="1797" spans="1:17" hidden="1" x14ac:dyDescent="0.25">
      <c r="A1797" s="8" t="str">
        <f t="shared" si="170"/>
        <v>Operating Tables and Related AccessoriesSteris Solutions Limited</v>
      </c>
      <c r="B1797" s="8" t="str">
        <f>VLOOKUP(J1797,'Contract IDs'!A:D,4,0)</f>
        <v>Operating Tables and Related Accessories</v>
      </c>
      <c r="C1797" s="8" t="str">
        <f>VLOOKUP(L1797,'Supplier IDs'!A:C,3,0)</f>
        <v>Steris Solutions Limited</v>
      </c>
      <c r="D1797" s="8" t="str">
        <f t="shared" si="169"/>
        <v>No Sub Cat</v>
      </c>
      <c r="E1797" s="8">
        <f t="shared" si="171"/>
        <v>0</v>
      </c>
      <c r="F1797" s="8">
        <f t="shared" si="172"/>
        <v>4</v>
      </c>
      <c r="G1797" s="8">
        <f t="shared" si="173"/>
        <v>4</v>
      </c>
      <c r="H1797" s="15">
        <f t="shared" si="174"/>
        <v>0</v>
      </c>
      <c r="I1797" s="15" t="s">
        <v>372</v>
      </c>
      <c r="J1797" s="10">
        <v>100000000733747</v>
      </c>
      <c r="K1797" s="9" t="s">
        <v>419</v>
      </c>
      <c r="L1797" s="10">
        <v>100000000612725</v>
      </c>
      <c r="M1797" s="9"/>
      <c r="N1797" s="9"/>
      <c r="O1797" s="9">
        <v>4</v>
      </c>
      <c r="P1797" s="9">
        <v>4</v>
      </c>
      <c r="Q1797" s="9">
        <v>0</v>
      </c>
    </row>
    <row r="1798" spans="1:17" hidden="1" x14ac:dyDescent="0.25">
      <c r="A1798" s="8" t="str">
        <f t="shared" si="170"/>
        <v>Operating Tables and Related AccessoriesSteris Solutions Limited</v>
      </c>
      <c r="B1798" s="8" t="str">
        <f>VLOOKUP(J1798,'Contract IDs'!A:D,4,0)</f>
        <v>Operating Tables and Related Accessories</v>
      </c>
      <c r="C1798" s="8" t="str">
        <f>VLOOKUP(L1798,'Supplier IDs'!A:C,3,0)</f>
        <v>Steris Solutions Limited</v>
      </c>
      <c r="D1798" s="8" t="str">
        <f t="shared" si="169"/>
        <v>No Sub Cat</v>
      </c>
      <c r="E1798" s="8">
        <f t="shared" si="171"/>
        <v>0</v>
      </c>
      <c r="F1798" s="8">
        <f t="shared" si="172"/>
        <v>5</v>
      </c>
      <c r="G1798" s="8">
        <f t="shared" si="173"/>
        <v>5</v>
      </c>
      <c r="H1798" s="15">
        <f t="shared" si="174"/>
        <v>0.05</v>
      </c>
      <c r="I1798" s="15" t="s">
        <v>372</v>
      </c>
      <c r="J1798" s="10">
        <v>100000000733747</v>
      </c>
      <c r="K1798" s="9" t="s">
        <v>419</v>
      </c>
      <c r="L1798" s="10">
        <v>100000000612725</v>
      </c>
      <c r="M1798" s="9"/>
      <c r="N1798" s="9"/>
      <c r="O1798" s="9">
        <v>5</v>
      </c>
      <c r="P1798" s="9">
        <v>5</v>
      </c>
      <c r="Q1798" s="9">
        <v>5</v>
      </c>
    </row>
    <row r="1799" spans="1:17" hidden="1" x14ac:dyDescent="0.25">
      <c r="A1799" s="8" t="str">
        <f t="shared" si="170"/>
        <v>Operating Tables and Related AccessoriesSteris Solutions Limited</v>
      </c>
      <c r="B1799" s="8" t="str">
        <f>VLOOKUP(J1799,'Contract IDs'!A:D,4,0)</f>
        <v>Operating Tables and Related Accessories</v>
      </c>
      <c r="C1799" s="8" t="str">
        <f>VLOOKUP(L1799,'Supplier IDs'!A:C,3,0)</f>
        <v>Steris Solutions Limited</v>
      </c>
      <c r="D1799" s="8" t="str">
        <f t="shared" si="169"/>
        <v>No Sub Cat</v>
      </c>
      <c r="E1799" s="8">
        <f t="shared" si="171"/>
        <v>0</v>
      </c>
      <c r="F1799" s="8">
        <f t="shared" si="172"/>
        <v>6</v>
      </c>
      <c r="G1799" s="8">
        <f t="shared" si="173"/>
        <v>10</v>
      </c>
      <c r="H1799" s="15">
        <f t="shared" si="174"/>
        <v>0.05</v>
      </c>
      <c r="I1799" s="15" t="s">
        <v>372</v>
      </c>
      <c r="J1799" s="10">
        <v>100000000733747</v>
      </c>
      <c r="K1799" s="9" t="s">
        <v>419</v>
      </c>
      <c r="L1799" s="10">
        <v>100000000612725</v>
      </c>
      <c r="M1799" s="9"/>
      <c r="N1799" s="9"/>
      <c r="O1799" s="9">
        <v>6</v>
      </c>
      <c r="P1799" s="9">
        <v>10</v>
      </c>
      <c r="Q1799" s="9">
        <v>5</v>
      </c>
    </row>
    <row r="1800" spans="1:17" hidden="1" x14ac:dyDescent="0.25">
      <c r="A1800" s="8" t="str">
        <f t="shared" si="170"/>
        <v>Operating Tables and Related AccessoriesSteris Solutions Limited</v>
      </c>
      <c r="B1800" s="8" t="str">
        <f>VLOOKUP(J1800,'Contract IDs'!A:D,4,0)</f>
        <v>Operating Tables and Related Accessories</v>
      </c>
      <c r="C1800" s="8" t="str">
        <f>VLOOKUP(L1800,'Supplier IDs'!A:C,3,0)</f>
        <v>Steris Solutions Limited</v>
      </c>
      <c r="D1800" s="8" t="str">
        <f t="shared" si="169"/>
        <v>No Sub Cat</v>
      </c>
      <c r="E1800" s="8">
        <f t="shared" si="171"/>
        <v>0</v>
      </c>
      <c r="F1800" s="8">
        <f t="shared" si="172"/>
        <v>11</v>
      </c>
      <c r="G1800" s="8">
        <f t="shared" si="173"/>
        <v>15</v>
      </c>
      <c r="H1800" s="15">
        <f t="shared" si="174"/>
        <v>7.4999999999999997E-2</v>
      </c>
      <c r="I1800" s="15" t="s">
        <v>372</v>
      </c>
      <c r="J1800" s="10">
        <v>100000000733747</v>
      </c>
      <c r="K1800" s="9" t="s">
        <v>419</v>
      </c>
      <c r="L1800" s="10">
        <v>100000000612725</v>
      </c>
      <c r="M1800" s="9"/>
      <c r="N1800" s="9"/>
      <c r="O1800" s="9">
        <v>11</v>
      </c>
      <c r="P1800" s="9">
        <v>15</v>
      </c>
      <c r="Q1800" s="9">
        <v>7.5</v>
      </c>
    </row>
    <row r="1801" spans="1:17" hidden="1" x14ac:dyDescent="0.25">
      <c r="A1801" s="8" t="str">
        <f t="shared" si="170"/>
        <v>Operating Tables and Related AccessoriesSteris Solutions Limited</v>
      </c>
      <c r="B1801" s="8" t="str">
        <f>VLOOKUP(J1801,'Contract IDs'!A:D,4,0)</f>
        <v>Operating Tables and Related Accessories</v>
      </c>
      <c r="C1801" s="8" t="str">
        <f>VLOOKUP(L1801,'Supplier IDs'!A:C,3,0)</f>
        <v>Steris Solutions Limited</v>
      </c>
      <c r="D1801" s="8" t="str">
        <f t="shared" si="169"/>
        <v>No Sub Cat</v>
      </c>
      <c r="E1801" s="8">
        <f t="shared" si="171"/>
        <v>0</v>
      </c>
      <c r="F1801" s="8">
        <f t="shared" si="172"/>
        <v>16</v>
      </c>
      <c r="G1801" s="8">
        <f t="shared" si="173"/>
        <v>20</v>
      </c>
      <c r="H1801" s="15">
        <f t="shared" si="174"/>
        <v>7.4999999999999997E-2</v>
      </c>
      <c r="I1801" s="15" t="s">
        <v>372</v>
      </c>
      <c r="J1801" s="10">
        <v>100000000733747</v>
      </c>
      <c r="K1801" s="9" t="s">
        <v>419</v>
      </c>
      <c r="L1801" s="10">
        <v>100000000612725</v>
      </c>
      <c r="M1801" s="9"/>
      <c r="N1801" s="9"/>
      <c r="O1801" s="9">
        <v>16</v>
      </c>
      <c r="P1801" s="9">
        <v>20</v>
      </c>
      <c r="Q1801" s="9">
        <v>7.5</v>
      </c>
    </row>
    <row r="1802" spans="1:17" hidden="1" x14ac:dyDescent="0.25">
      <c r="A1802" s="8" t="str">
        <f t="shared" si="170"/>
        <v>Operating Tables and Related AccessoriesSteris Solutions Limited</v>
      </c>
      <c r="B1802" s="8" t="str">
        <f>VLOOKUP(J1802,'Contract IDs'!A:D,4,0)</f>
        <v>Operating Tables and Related Accessories</v>
      </c>
      <c r="C1802" s="8" t="str">
        <f>VLOOKUP(L1802,'Supplier IDs'!A:C,3,0)</f>
        <v>Steris Solutions Limited</v>
      </c>
      <c r="D1802" s="8" t="str">
        <f t="shared" si="169"/>
        <v>No Sub Cat</v>
      </c>
      <c r="E1802" s="8">
        <f t="shared" si="171"/>
        <v>0</v>
      </c>
      <c r="F1802" s="8">
        <f t="shared" si="172"/>
        <v>21</v>
      </c>
      <c r="G1802" s="8">
        <f t="shared" si="173"/>
        <v>25</v>
      </c>
      <c r="H1802" s="15">
        <f t="shared" si="174"/>
        <v>0.1</v>
      </c>
      <c r="I1802" s="15" t="s">
        <v>372</v>
      </c>
      <c r="J1802" s="10">
        <v>100000000733747</v>
      </c>
      <c r="K1802" s="9" t="s">
        <v>419</v>
      </c>
      <c r="L1802" s="10">
        <v>100000000612725</v>
      </c>
      <c r="M1802" s="9"/>
      <c r="N1802" s="9"/>
      <c r="O1802" s="9">
        <v>21</v>
      </c>
      <c r="P1802" s="9">
        <v>25</v>
      </c>
      <c r="Q1802" s="9">
        <v>10</v>
      </c>
    </row>
    <row r="1803" spans="1:17" hidden="1" x14ac:dyDescent="0.25">
      <c r="A1803" s="8" t="str">
        <f t="shared" si="170"/>
        <v>Operating Tables and Related AccessoriesSteris Solutions Limited</v>
      </c>
      <c r="B1803" s="8" t="str">
        <f>VLOOKUP(J1803,'Contract IDs'!A:D,4,0)</f>
        <v>Operating Tables and Related Accessories</v>
      </c>
      <c r="C1803" s="8" t="str">
        <f>VLOOKUP(L1803,'Supplier IDs'!A:C,3,0)</f>
        <v>Steris Solutions Limited</v>
      </c>
      <c r="D1803" s="8" t="str">
        <f t="shared" si="169"/>
        <v>No Sub Cat</v>
      </c>
      <c r="E1803" s="8">
        <f t="shared" si="171"/>
        <v>0</v>
      </c>
      <c r="F1803" s="8">
        <f t="shared" si="172"/>
        <v>25</v>
      </c>
      <c r="G1803" s="8">
        <f t="shared" si="173"/>
        <v>99999999</v>
      </c>
      <c r="H1803" s="15">
        <f t="shared" si="174"/>
        <v>0.1</v>
      </c>
      <c r="I1803" s="15" t="s">
        <v>372</v>
      </c>
      <c r="J1803" s="10">
        <v>100000000733747</v>
      </c>
      <c r="K1803" s="9" t="s">
        <v>419</v>
      </c>
      <c r="L1803" s="10">
        <v>100000000612725</v>
      </c>
      <c r="M1803" s="9"/>
      <c r="N1803" s="9"/>
      <c r="O1803" s="9">
        <v>25</v>
      </c>
      <c r="P1803" s="9">
        <v>99999999</v>
      </c>
      <c r="Q1803" s="9">
        <v>10</v>
      </c>
    </row>
    <row r="1804" spans="1:17" hidden="1" x14ac:dyDescent="0.25">
      <c r="A1804" s="8" t="str">
        <f t="shared" si="170"/>
        <v>Operating Tables and Related AccessoriesStryker UK Limited</v>
      </c>
      <c r="B1804" s="8" t="str">
        <f>VLOOKUP(J1804,'Contract IDs'!A:D,4,0)</f>
        <v>Operating Tables and Related Accessories</v>
      </c>
      <c r="C1804" s="8" t="str">
        <f>VLOOKUP(L1804,'Supplier IDs'!A:C,3,0)</f>
        <v>Stryker UK Limited</v>
      </c>
      <c r="D1804" s="8" t="str">
        <f t="shared" si="169"/>
        <v>No Sub Cat</v>
      </c>
      <c r="E1804" s="8">
        <f t="shared" si="171"/>
        <v>0</v>
      </c>
      <c r="F1804" s="8">
        <f t="shared" si="172"/>
        <v>1</v>
      </c>
      <c r="G1804" s="8">
        <f t="shared" si="173"/>
        <v>1</v>
      </c>
      <c r="H1804" s="15">
        <f t="shared" si="174"/>
        <v>0</v>
      </c>
      <c r="I1804" s="15" t="s">
        <v>372</v>
      </c>
      <c r="J1804" s="10">
        <v>100000000733747</v>
      </c>
      <c r="K1804" s="9" t="s">
        <v>419</v>
      </c>
      <c r="L1804" s="10">
        <v>100000000612457</v>
      </c>
      <c r="M1804" s="9"/>
      <c r="N1804" s="9"/>
      <c r="O1804" s="9">
        <v>1</v>
      </c>
      <c r="P1804" s="9">
        <v>1</v>
      </c>
      <c r="Q1804" s="9">
        <v>0</v>
      </c>
    </row>
    <row r="1805" spans="1:17" hidden="1" x14ac:dyDescent="0.25">
      <c r="A1805" s="8" t="str">
        <f t="shared" si="170"/>
        <v>Operating Tables and Related AccessoriesStryker UK Limited</v>
      </c>
      <c r="B1805" s="8" t="str">
        <f>VLOOKUP(J1805,'Contract IDs'!A:D,4,0)</f>
        <v>Operating Tables and Related Accessories</v>
      </c>
      <c r="C1805" s="8" t="str">
        <f>VLOOKUP(L1805,'Supplier IDs'!A:C,3,0)</f>
        <v>Stryker UK Limited</v>
      </c>
      <c r="D1805" s="8" t="str">
        <f t="shared" si="169"/>
        <v>No Sub Cat</v>
      </c>
      <c r="E1805" s="8">
        <f t="shared" si="171"/>
        <v>0</v>
      </c>
      <c r="F1805" s="8">
        <f t="shared" si="172"/>
        <v>2</v>
      </c>
      <c r="G1805" s="8">
        <f t="shared" si="173"/>
        <v>2</v>
      </c>
      <c r="H1805" s="15">
        <f t="shared" si="174"/>
        <v>5.0000000000000001E-3</v>
      </c>
      <c r="I1805" s="15" t="s">
        <v>372</v>
      </c>
      <c r="J1805" s="10">
        <v>100000000733747</v>
      </c>
      <c r="K1805" s="9" t="s">
        <v>419</v>
      </c>
      <c r="L1805" s="10">
        <v>100000000612457</v>
      </c>
      <c r="M1805" s="9"/>
      <c r="N1805" s="9"/>
      <c r="O1805" s="9">
        <v>2</v>
      </c>
      <c r="P1805" s="9">
        <v>2</v>
      </c>
      <c r="Q1805" s="9">
        <v>0.5</v>
      </c>
    </row>
    <row r="1806" spans="1:17" hidden="1" x14ac:dyDescent="0.25">
      <c r="A1806" s="8" t="str">
        <f t="shared" si="170"/>
        <v>Operating Tables and Related AccessoriesStryker UK Limited</v>
      </c>
      <c r="B1806" s="8" t="str">
        <f>VLOOKUP(J1806,'Contract IDs'!A:D,4,0)</f>
        <v>Operating Tables and Related Accessories</v>
      </c>
      <c r="C1806" s="8" t="str">
        <f>VLOOKUP(L1806,'Supplier IDs'!A:C,3,0)</f>
        <v>Stryker UK Limited</v>
      </c>
      <c r="D1806" s="8" t="str">
        <f t="shared" si="169"/>
        <v>No Sub Cat</v>
      </c>
      <c r="E1806" s="8">
        <f t="shared" si="171"/>
        <v>0</v>
      </c>
      <c r="F1806" s="8">
        <f t="shared" si="172"/>
        <v>3</v>
      </c>
      <c r="G1806" s="8">
        <f t="shared" si="173"/>
        <v>3</v>
      </c>
      <c r="H1806" s="15">
        <f t="shared" si="174"/>
        <v>0.01</v>
      </c>
      <c r="I1806" s="15" t="s">
        <v>372</v>
      </c>
      <c r="J1806" s="10">
        <v>100000000733747</v>
      </c>
      <c r="K1806" s="9" t="s">
        <v>419</v>
      </c>
      <c r="L1806" s="10">
        <v>100000000612457</v>
      </c>
      <c r="M1806" s="9"/>
      <c r="N1806" s="9"/>
      <c r="O1806" s="9">
        <v>3</v>
      </c>
      <c r="P1806" s="9">
        <v>3</v>
      </c>
      <c r="Q1806" s="9">
        <v>1</v>
      </c>
    </row>
    <row r="1807" spans="1:17" hidden="1" x14ac:dyDescent="0.25">
      <c r="A1807" s="8" t="str">
        <f t="shared" si="170"/>
        <v>Operating Tables and Related AccessoriesStryker UK Limited</v>
      </c>
      <c r="B1807" s="8" t="str">
        <f>VLOOKUP(J1807,'Contract IDs'!A:D,4,0)</f>
        <v>Operating Tables and Related Accessories</v>
      </c>
      <c r="C1807" s="8" t="str">
        <f>VLOOKUP(L1807,'Supplier IDs'!A:C,3,0)</f>
        <v>Stryker UK Limited</v>
      </c>
      <c r="D1807" s="8" t="str">
        <f t="shared" si="169"/>
        <v>No Sub Cat</v>
      </c>
      <c r="E1807" s="8">
        <f t="shared" si="171"/>
        <v>0</v>
      </c>
      <c r="F1807" s="8">
        <f t="shared" si="172"/>
        <v>4</v>
      </c>
      <c r="G1807" s="8">
        <f t="shared" si="173"/>
        <v>4</v>
      </c>
      <c r="H1807" s="15">
        <f t="shared" si="174"/>
        <v>0.01</v>
      </c>
      <c r="I1807" s="15" t="s">
        <v>372</v>
      </c>
      <c r="J1807" s="10">
        <v>100000000733747</v>
      </c>
      <c r="K1807" s="9" t="s">
        <v>419</v>
      </c>
      <c r="L1807" s="10">
        <v>100000000612457</v>
      </c>
      <c r="M1807" s="9"/>
      <c r="N1807" s="9"/>
      <c r="O1807" s="9">
        <v>4</v>
      </c>
      <c r="P1807" s="9">
        <v>4</v>
      </c>
      <c r="Q1807" s="9">
        <v>1</v>
      </c>
    </row>
    <row r="1808" spans="1:17" hidden="1" x14ac:dyDescent="0.25">
      <c r="A1808" s="8" t="str">
        <f t="shared" si="170"/>
        <v>Operating Tables and Related AccessoriesStryker UK Limited</v>
      </c>
      <c r="B1808" s="8" t="str">
        <f>VLOOKUP(J1808,'Contract IDs'!A:D,4,0)</f>
        <v>Operating Tables and Related Accessories</v>
      </c>
      <c r="C1808" s="8" t="str">
        <f>VLOOKUP(L1808,'Supplier IDs'!A:C,3,0)</f>
        <v>Stryker UK Limited</v>
      </c>
      <c r="D1808" s="8" t="str">
        <f t="shared" si="169"/>
        <v>No Sub Cat</v>
      </c>
      <c r="E1808" s="8">
        <f t="shared" si="171"/>
        <v>0</v>
      </c>
      <c r="F1808" s="8">
        <f t="shared" si="172"/>
        <v>5</v>
      </c>
      <c r="G1808" s="8">
        <f t="shared" si="173"/>
        <v>5</v>
      </c>
      <c r="H1808" s="15">
        <f t="shared" si="174"/>
        <v>1.4999999999999999E-2</v>
      </c>
      <c r="I1808" s="15" t="s">
        <v>372</v>
      </c>
      <c r="J1808" s="10">
        <v>100000000733747</v>
      </c>
      <c r="K1808" s="9" t="s">
        <v>419</v>
      </c>
      <c r="L1808" s="10">
        <v>100000000612457</v>
      </c>
      <c r="M1808" s="9"/>
      <c r="N1808" s="9"/>
      <c r="O1808" s="9">
        <v>5</v>
      </c>
      <c r="P1808" s="9">
        <v>5</v>
      </c>
      <c r="Q1808" s="9">
        <v>1.5</v>
      </c>
    </row>
    <row r="1809" spans="1:17" hidden="1" x14ac:dyDescent="0.25">
      <c r="A1809" s="8" t="str">
        <f t="shared" si="170"/>
        <v>Operating Tables and Related AccessoriesStryker UK Limited</v>
      </c>
      <c r="B1809" s="8" t="str">
        <f>VLOOKUP(J1809,'Contract IDs'!A:D,4,0)</f>
        <v>Operating Tables and Related Accessories</v>
      </c>
      <c r="C1809" s="8" t="str">
        <f>VLOOKUP(L1809,'Supplier IDs'!A:C,3,0)</f>
        <v>Stryker UK Limited</v>
      </c>
      <c r="D1809" s="8" t="str">
        <f t="shared" si="169"/>
        <v>No Sub Cat</v>
      </c>
      <c r="E1809" s="8">
        <f t="shared" si="171"/>
        <v>0</v>
      </c>
      <c r="F1809" s="8">
        <f t="shared" si="172"/>
        <v>6</v>
      </c>
      <c r="G1809" s="8">
        <f t="shared" si="173"/>
        <v>10</v>
      </c>
      <c r="H1809" s="15">
        <f t="shared" si="174"/>
        <v>1.4999999999999999E-2</v>
      </c>
      <c r="I1809" s="15" t="s">
        <v>372</v>
      </c>
      <c r="J1809" s="10">
        <v>100000000733747</v>
      </c>
      <c r="K1809" s="9" t="s">
        <v>419</v>
      </c>
      <c r="L1809" s="10">
        <v>100000000612457</v>
      </c>
      <c r="M1809" s="9"/>
      <c r="N1809" s="9"/>
      <c r="O1809" s="9">
        <v>6</v>
      </c>
      <c r="P1809" s="9">
        <v>10</v>
      </c>
      <c r="Q1809" s="9">
        <v>1.5</v>
      </c>
    </row>
    <row r="1810" spans="1:17" hidden="1" x14ac:dyDescent="0.25">
      <c r="A1810" s="8" t="str">
        <f t="shared" si="170"/>
        <v>Operating Tables and Related AccessoriesStryker UK Limited</v>
      </c>
      <c r="B1810" s="8" t="str">
        <f>VLOOKUP(J1810,'Contract IDs'!A:D,4,0)</f>
        <v>Operating Tables and Related Accessories</v>
      </c>
      <c r="C1810" s="8" t="str">
        <f>VLOOKUP(L1810,'Supplier IDs'!A:C,3,0)</f>
        <v>Stryker UK Limited</v>
      </c>
      <c r="D1810" s="8" t="str">
        <f t="shared" si="169"/>
        <v>No Sub Cat</v>
      </c>
      <c r="E1810" s="8">
        <f t="shared" si="171"/>
        <v>0</v>
      </c>
      <c r="F1810" s="8">
        <f t="shared" si="172"/>
        <v>11</v>
      </c>
      <c r="G1810" s="8">
        <f t="shared" si="173"/>
        <v>15</v>
      </c>
      <c r="H1810" s="15">
        <f t="shared" si="174"/>
        <v>1.4999999999999999E-2</v>
      </c>
      <c r="I1810" s="15" t="s">
        <v>372</v>
      </c>
      <c r="J1810" s="10">
        <v>100000000733747</v>
      </c>
      <c r="K1810" s="9" t="s">
        <v>419</v>
      </c>
      <c r="L1810" s="10">
        <v>100000000612457</v>
      </c>
      <c r="M1810" s="9"/>
      <c r="N1810" s="9"/>
      <c r="O1810" s="9">
        <v>11</v>
      </c>
      <c r="P1810" s="9">
        <v>15</v>
      </c>
      <c r="Q1810" s="9">
        <v>1.5</v>
      </c>
    </row>
    <row r="1811" spans="1:17" hidden="1" x14ac:dyDescent="0.25">
      <c r="A1811" s="8" t="str">
        <f t="shared" si="170"/>
        <v>Operating Tables and Related AccessoriesStryker UK Limited</v>
      </c>
      <c r="B1811" s="8" t="str">
        <f>VLOOKUP(J1811,'Contract IDs'!A:D,4,0)</f>
        <v>Operating Tables and Related Accessories</v>
      </c>
      <c r="C1811" s="8" t="str">
        <f>VLOOKUP(L1811,'Supplier IDs'!A:C,3,0)</f>
        <v>Stryker UK Limited</v>
      </c>
      <c r="D1811" s="8" t="str">
        <f t="shared" si="169"/>
        <v>No Sub Cat</v>
      </c>
      <c r="E1811" s="8">
        <f t="shared" si="171"/>
        <v>0</v>
      </c>
      <c r="F1811" s="8">
        <f t="shared" si="172"/>
        <v>16</v>
      </c>
      <c r="G1811" s="8">
        <f t="shared" si="173"/>
        <v>20</v>
      </c>
      <c r="H1811" s="15">
        <f t="shared" si="174"/>
        <v>1.4999999999999999E-2</v>
      </c>
      <c r="I1811" s="15" t="s">
        <v>372</v>
      </c>
      <c r="J1811" s="10">
        <v>100000000733747</v>
      </c>
      <c r="K1811" s="9" t="s">
        <v>419</v>
      </c>
      <c r="L1811" s="10">
        <v>100000000612457</v>
      </c>
      <c r="M1811" s="9"/>
      <c r="N1811" s="9"/>
      <c r="O1811" s="9">
        <v>16</v>
      </c>
      <c r="P1811" s="9">
        <v>20</v>
      </c>
      <c r="Q1811" s="9">
        <v>1.5</v>
      </c>
    </row>
    <row r="1812" spans="1:17" hidden="1" x14ac:dyDescent="0.25">
      <c r="A1812" s="8" t="str">
        <f t="shared" si="170"/>
        <v>Operating Tables and Related AccessoriesStryker UK Limited</v>
      </c>
      <c r="B1812" s="8" t="str">
        <f>VLOOKUP(J1812,'Contract IDs'!A:D,4,0)</f>
        <v>Operating Tables and Related Accessories</v>
      </c>
      <c r="C1812" s="8" t="str">
        <f>VLOOKUP(L1812,'Supplier IDs'!A:C,3,0)</f>
        <v>Stryker UK Limited</v>
      </c>
      <c r="D1812" s="8" t="str">
        <f t="shared" si="169"/>
        <v>No Sub Cat</v>
      </c>
      <c r="E1812" s="8">
        <f t="shared" si="171"/>
        <v>0</v>
      </c>
      <c r="F1812" s="8">
        <f t="shared" si="172"/>
        <v>21</v>
      </c>
      <c r="G1812" s="8">
        <f t="shared" si="173"/>
        <v>25</v>
      </c>
      <c r="H1812" s="15">
        <f t="shared" si="174"/>
        <v>1.4999999999999999E-2</v>
      </c>
      <c r="I1812" s="15" t="s">
        <v>372</v>
      </c>
      <c r="J1812" s="10">
        <v>100000000733747</v>
      </c>
      <c r="K1812" s="9" t="s">
        <v>419</v>
      </c>
      <c r="L1812" s="10">
        <v>100000000612457</v>
      </c>
      <c r="M1812" s="9"/>
      <c r="N1812" s="9"/>
      <c r="O1812" s="9">
        <v>21</v>
      </c>
      <c r="P1812" s="9">
        <v>25</v>
      </c>
      <c r="Q1812" s="9">
        <v>1.5</v>
      </c>
    </row>
    <row r="1813" spans="1:17" hidden="1" x14ac:dyDescent="0.25">
      <c r="A1813" s="8" t="str">
        <f t="shared" si="170"/>
        <v>Operating Tables and Related AccessoriesStryker UK Limited</v>
      </c>
      <c r="B1813" s="8" t="str">
        <f>VLOOKUP(J1813,'Contract IDs'!A:D,4,0)</f>
        <v>Operating Tables and Related Accessories</v>
      </c>
      <c r="C1813" s="8" t="str">
        <f>VLOOKUP(L1813,'Supplier IDs'!A:C,3,0)</f>
        <v>Stryker UK Limited</v>
      </c>
      <c r="D1813" s="8" t="str">
        <f t="shared" si="169"/>
        <v>No Sub Cat</v>
      </c>
      <c r="E1813" s="8">
        <f t="shared" si="171"/>
        <v>0</v>
      </c>
      <c r="F1813" s="8">
        <f t="shared" si="172"/>
        <v>25</v>
      </c>
      <c r="G1813" s="8">
        <f t="shared" si="173"/>
        <v>99999999</v>
      </c>
      <c r="H1813" s="15">
        <f t="shared" si="174"/>
        <v>1.4999999999999999E-2</v>
      </c>
      <c r="I1813" s="15" t="s">
        <v>372</v>
      </c>
      <c r="J1813" s="10">
        <v>100000000733747</v>
      </c>
      <c r="K1813" s="9" t="s">
        <v>419</v>
      </c>
      <c r="L1813" s="10">
        <v>100000000612457</v>
      </c>
      <c r="M1813" s="9"/>
      <c r="N1813" s="9"/>
      <c r="O1813" s="9">
        <v>25</v>
      </c>
      <c r="P1813" s="9">
        <v>99999999</v>
      </c>
      <c r="Q1813" s="9">
        <v>1.5</v>
      </c>
    </row>
    <row r="1814" spans="1:17" hidden="1" x14ac:dyDescent="0.25">
      <c r="A1814" s="8" t="str">
        <f t="shared" si="170"/>
        <v>Operating Tables and Related AccessoriesXograph Healthcare Limited</v>
      </c>
      <c r="B1814" s="8" t="str">
        <f>VLOOKUP(J1814,'Contract IDs'!A:D,4,0)</f>
        <v>Operating Tables and Related Accessories</v>
      </c>
      <c r="C1814" s="8" t="str">
        <f>VLOOKUP(L1814,'Supplier IDs'!A:C,3,0)</f>
        <v>Xograph Healthcare Limited</v>
      </c>
      <c r="D1814" s="8" t="str">
        <f t="shared" si="169"/>
        <v>No Sub Cat</v>
      </c>
      <c r="E1814" s="8">
        <f t="shared" si="171"/>
        <v>0</v>
      </c>
      <c r="F1814" s="8">
        <f t="shared" si="172"/>
        <v>1</v>
      </c>
      <c r="G1814" s="8">
        <f t="shared" si="173"/>
        <v>1</v>
      </c>
      <c r="H1814" s="15">
        <f t="shared" si="174"/>
        <v>0</v>
      </c>
      <c r="I1814" s="15" t="s">
        <v>372</v>
      </c>
      <c r="J1814" s="10">
        <v>100000000733747</v>
      </c>
      <c r="K1814" s="9" t="s">
        <v>419</v>
      </c>
      <c r="L1814" s="10">
        <v>100000000611348</v>
      </c>
      <c r="M1814" s="9"/>
      <c r="N1814" s="9"/>
      <c r="O1814" s="9">
        <v>1</v>
      </c>
      <c r="P1814" s="9">
        <v>1</v>
      </c>
      <c r="Q1814" s="9">
        <v>0</v>
      </c>
    </row>
    <row r="1815" spans="1:17" hidden="1" x14ac:dyDescent="0.25">
      <c r="A1815" s="8" t="str">
        <f t="shared" si="170"/>
        <v>Operating Tables and Related AccessoriesXograph Healthcare Limited</v>
      </c>
      <c r="B1815" s="8" t="str">
        <f>VLOOKUP(J1815,'Contract IDs'!A:D,4,0)</f>
        <v>Operating Tables and Related Accessories</v>
      </c>
      <c r="C1815" s="8" t="str">
        <f>VLOOKUP(L1815,'Supplier IDs'!A:C,3,0)</f>
        <v>Xograph Healthcare Limited</v>
      </c>
      <c r="D1815" s="8" t="str">
        <f t="shared" si="169"/>
        <v>No Sub Cat</v>
      </c>
      <c r="E1815" s="8">
        <f t="shared" si="171"/>
        <v>0</v>
      </c>
      <c r="F1815" s="8">
        <f t="shared" si="172"/>
        <v>2</v>
      </c>
      <c r="G1815" s="8">
        <f t="shared" si="173"/>
        <v>2</v>
      </c>
      <c r="H1815" s="15">
        <f t="shared" si="174"/>
        <v>0.02</v>
      </c>
      <c r="I1815" s="15" t="s">
        <v>372</v>
      </c>
      <c r="J1815" s="10">
        <v>100000000733747</v>
      </c>
      <c r="K1815" s="9" t="s">
        <v>419</v>
      </c>
      <c r="L1815" s="10">
        <v>100000000611348</v>
      </c>
      <c r="M1815" s="9"/>
      <c r="N1815" s="9"/>
      <c r="O1815" s="9">
        <v>2</v>
      </c>
      <c r="P1815" s="9">
        <v>2</v>
      </c>
      <c r="Q1815" s="9">
        <v>2</v>
      </c>
    </row>
    <row r="1816" spans="1:17" hidden="1" x14ac:dyDescent="0.25">
      <c r="A1816" s="8" t="str">
        <f t="shared" si="170"/>
        <v>Operating Tables and Related AccessoriesXograph Healthcare Limited</v>
      </c>
      <c r="B1816" s="8" t="str">
        <f>VLOOKUP(J1816,'Contract IDs'!A:D,4,0)</f>
        <v>Operating Tables and Related Accessories</v>
      </c>
      <c r="C1816" s="8" t="str">
        <f>VLOOKUP(L1816,'Supplier IDs'!A:C,3,0)</f>
        <v>Xograph Healthcare Limited</v>
      </c>
      <c r="D1816" s="8" t="str">
        <f t="shared" si="169"/>
        <v>No Sub Cat</v>
      </c>
      <c r="E1816" s="8">
        <f t="shared" si="171"/>
        <v>0</v>
      </c>
      <c r="F1816" s="8">
        <f t="shared" si="172"/>
        <v>3</v>
      </c>
      <c r="G1816" s="8">
        <f t="shared" si="173"/>
        <v>3</v>
      </c>
      <c r="H1816" s="15">
        <f t="shared" si="174"/>
        <v>2.5000000000000001E-2</v>
      </c>
      <c r="I1816" s="15" t="s">
        <v>372</v>
      </c>
      <c r="J1816" s="10">
        <v>100000000733747</v>
      </c>
      <c r="K1816" s="9" t="s">
        <v>419</v>
      </c>
      <c r="L1816" s="10">
        <v>100000000611348</v>
      </c>
      <c r="M1816" s="9"/>
      <c r="N1816" s="9"/>
      <c r="O1816" s="9">
        <v>3</v>
      </c>
      <c r="P1816" s="9">
        <v>3</v>
      </c>
      <c r="Q1816" s="9">
        <v>2.5</v>
      </c>
    </row>
    <row r="1817" spans="1:17" hidden="1" x14ac:dyDescent="0.25">
      <c r="A1817" s="8" t="str">
        <f t="shared" si="170"/>
        <v>Operating Tables and Related AccessoriesXograph Healthcare Limited</v>
      </c>
      <c r="B1817" s="8" t="str">
        <f>VLOOKUP(J1817,'Contract IDs'!A:D,4,0)</f>
        <v>Operating Tables and Related Accessories</v>
      </c>
      <c r="C1817" s="8" t="str">
        <f>VLOOKUP(L1817,'Supplier IDs'!A:C,3,0)</f>
        <v>Xograph Healthcare Limited</v>
      </c>
      <c r="D1817" s="8" t="str">
        <f t="shared" si="169"/>
        <v>No Sub Cat</v>
      </c>
      <c r="E1817" s="8">
        <f t="shared" si="171"/>
        <v>0</v>
      </c>
      <c r="F1817" s="8">
        <f t="shared" si="172"/>
        <v>4</v>
      </c>
      <c r="G1817" s="8">
        <f t="shared" si="173"/>
        <v>4</v>
      </c>
      <c r="H1817" s="15">
        <f t="shared" si="174"/>
        <v>0.03</v>
      </c>
      <c r="I1817" s="15" t="s">
        <v>372</v>
      </c>
      <c r="J1817" s="10">
        <v>100000000733747</v>
      </c>
      <c r="K1817" s="9" t="s">
        <v>419</v>
      </c>
      <c r="L1817" s="10">
        <v>100000000611348</v>
      </c>
      <c r="M1817" s="9"/>
      <c r="N1817" s="9"/>
      <c r="O1817" s="9">
        <v>4</v>
      </c>
      <c r="P1817" s="9">
        <v>4</v>
      </c>
      <c r="Q1817" s="9">
        <v>3</v>
      </c>
    </row>
    <row r="1818" spans="1:17" hidden="1" x14ac:dyDescent="0.25">
      <c r="A1818" s="8" t="str">
        <f t="shared" si="170"/>
        <v>Operating Tables and Related AccessoriesXograph Healthcare Limited</v>
      </c>
      <c r="B1818" s="8" t="str">
        <f>VLOOKUP(J1818,'Contract IDs'!A:D,4,0)</f>
        <v>Operating Tables and Related Accessories</v>
      </c>
      <c r="C1818" s="8" t="str">
        <f>VLOOKUP(L1818,'Supplier IDs'!A:C,3,0)</f>
        <v>Xograph Healthcare Limited</v>
      </c>
      <c r="D1818" s="8" t="str">
        <f t="shared" si="169"/>
        <v>No Sub Cat</v>
      </c>
      <c r="E1818" s="8">
        <f t="shared" si="171"/>
        <v>0</v>
      </c>
      <c r="F1818" s="8">
        <f t="shared" si="172"/>
        <v>5</v>
      </c>
      <c r="G1818" s="8">
        <f t="shared" si="173"/>
        <v>5</v>
      </c>
      <c r="H1818" s="15">
        <f t="shared" si="174"/>
        <v>0.04</v>
      </c>
      <c r="I1818" s="15" t="s">
        <v>372</v>
      </c>
      <c r="J1818" s="10">
        <v>100000000733747</v>
      </c>
      <c r="K1818" s="9" t="s">
        <v>419</v>
      </c>
      <c r="L1818" s="10">
        <v>100000000611348</v>
      </c>
      <c r="M1818" s="9"/>
      <c r="N1818" s="9"/>
      <c r="O1818" s="9">
        <v>5</v>
      </c>
      <c r="P1818" s="9">
        <v>5</v>
      </c>
      <c r="Q1818" s="9">
        <v>4</v>
      </c>
    </row>
    <row r="1819" spans="1:17" hidden="1" x14ac:dyDescent="0.25">
      <c r="A1819" s="8" t="str">
        <f t="shared" si="170"/>
        <v>Operating Tables and Related AccessoriesXograph Healthcare Limited</v>
      </c>
      <c r="B1819" s="8" t="str">
        <f>VLOOKUP(J1819,'Contract IDs'!A:D,4,0)</f>
        <v>Operating Tables and Related Accessories</v>
      </c>
      <c r="C1819" s="8" t="str">
        <f>VLOOKUP(L1819,'Supplier IDs'!A:C,3,0)</f>
        <v>Xograph Healthcare Limited</v>
      </c>
      <c r="D1819" s="8" t="str">
        <f t="shared" si="169"/>
        <v>No Sub Cat</v>
      </c>
      <c r="E1819" s="8">
        <f t="shared" si="171"/>
        <v>0</v>
      </c>
      <c r="F1819" s="8">
        <f t="shared" si="172"/>
        <v>6</v>
      </c>
      <c r="G1819" s="8">
        <f t="shared" si="173"/>
        <v>10</v>
      </c>
      <c r="H1819" s="15">
        <f t="shared" si="174"/>
        <v>0.05</v>
      </c>
      <c r="I1819" s="15" t="s">
        <v>372</v>
      </c>
      <c r="J1819" s="10">
        <v>100000000733747</v>
      </c>
      <c r="K1819" s="9" t="s">
        <v>419</v>
      </c>
      <c r="L1819" s="10">
        <v>100000000611348</v>
      </c>
      <c r="M1819" s="9"/>
      <c r="N1819" s="9"/>
      <c r="O1819" s="9">
        <v>6</v>
      </c>
      <c r="P1819" s="9">
        <v>10</v>
      </c>
      <c r="Q1819" s="9">
        <v>5</v>
      </c>
    </row>
    <row r="1820" spans="1:17" hidden="1" x14ac:dyDescent="0.25">
      <c r="A1820" s="8" t="str">
        <f t="shared" si="170"/>
        <v>Operating Tables and Related AccessoriesXograph Healthcare Limited</v>
      </c>
      <c r="B1820" s="8" t="str">
        <f>VLOOKUP(J1820,'Contract IDs'!A:D,4,0)</f>
        <v>Operating Tables and Related Accessories</v>
      </c>
      <c r="C1820" s="8" t="str">
        <f>VLOOKUP(L1820,'Supplier IDs'!A:C,3,0)</f>
        <v>Xograph Healthcare Limited</v>
      </c>
      <c r="D1820" s="8" t="str">
        <f t="shared" si="169"/>
        <v>No Sub Cat</v>
      </c>
      <c r="E1820" s="8">
        <f t="shared" si="171"/>
        <v>0</v>
      </c>
      <c r="F1820" s="8">
        <f t="shared" si="172"/>
        <v>11</v>
      </c>
      <c r="G1820" s="8">
        <f t="shared" si="173"/>
        <v>15</v>
      </c>
      <c r="H1820" s="15">
        <f t="shared" si="174"/>
        <v>7.4999999999999997E-2</v>
      </c>
      <c r="I1820" s="15" t="s">
        <v>372</v>
      </c>
      <c r="J1820" s="10">
        <v>100000000733747</v>
      </c>
      <c r="K1820" s="9" t="s">
        <v>419</v>
      </c>
      <c r="L1820" s="10">
        <v>100000000611348</v>
      </c>
      <c r="M1820" s="9"/>
      <c r="N1820" s="9"/>
      <c r="O1820" s="9">
        <v>11</v>
      </c>
      <c r="P1820" s="9">
        <v>15</v>
      </c>
      <c r="Q1820" s="9">
        <v>7.5</v>
      </c>
    </row>
    <row r="1821" spans="1:17" hidden="1" x14ac:dyDescent="0.25">
      <c r="A1821" s="8" t="str">
        <f t="shared" si="170"/>
        <v>Operating Tables and Related AccessoriesXograph Healthcare Limited</v>
      </c>
      <c r="B1821" s="8" t="str">
        <f>VLOOKUP(J1821,'Contract IDs'!A:D,4,0)</f>
        <v>Operating Tables and Related Accessories</v>
      </c>
      <c r="C1821" s="8" t="str">
        <f>VLOOKUP(L1821,'Supplier IDs'!A:C,3,0)</f>
        <v>Xograph Healthcare Limited</v>
      </c>
      <c r="D1821" s="8" t="str">
        <f t="shared" si="169"/>
        <v>No Sub Cat</v>
      </c>
      <c r="E1821" s="8">
        <f t="shared" si="171"/>
        <v>0</v>
      </c>
      <c r="F1821" s="8">
        <f t="shared" si="172"/>
        <v>16</v>
      </c>
      <c r="G1821" s="8">
        <f t="shared" si="173"/>
        <v>20</v>
      </c>
      <c r="H1821" s="15">
        <f t="shared" si="174"/>
        <v>0.1</v>
      </c>
      <c r="I1821" s="15" t="s">
        <v>372</v>
      </c>
      <c r="J1821" s="10">
        <v>100000000733747</v>
      </c>
      <c r="K1821" s="9" t="s">
        <v>419</v>
      </c>
      <c r="L1821" s="10">
        <v>100000000611348</v>
      </c>
      <c r="M1821" s="9"/>
      <c r="N1821" s="9"/>
      <c r="O1821" s="9">
        <v>16</v>
      </c>
      <c r="P1821" s="9">
        <v>20</v>
      </c>
      <c r="Q1821" s="9">
        <v>10</v>
      </c>
    </row>
    <row r="1822" spans="1:17" hidden="1" x14ac:dyDescent="0.25">
      <c r="A1822" s="8" t="str">
        <f t="shared" si="170"/>
        <v>Operating Tables and Related AccessoriesXograph Healthcare Limited</v>
      </c>
      <c r="B1822" s="8" t="str">
        <f>VLOOKUP(J1822,'Contract IDs'!A:D,4,0)</f>
        <v>Operating Tables and Related Accessories</v>
      </c>
      <c r="C1822" s="8" t="str">
        <f>VLOOKUP(L1822,'Supplier IDs'!A:C,3,0)</f>
        <v>Xograph Healthcare Limited</v>
      </c>
      <c r="D1822" s="8" t="str">
        <f t="shared" si="169"/>
        <v>No Sub Cat</v>
      </c>
      <c r="E1822" s="8">
        <f t="shared" si="171"/>
        <v>0</v>
      </c>
      <c r="F1822" s="8">
        <f t="shared" si="172"/>
        <v>21</v>
      </c>
      <c r="G1822" s="8">
        <f t="shared" si="173"/>
        <v>25</v>
      </c>
      <c r="H1822" s="15">
        <f t="shared" si="174"/>
        <v>0.125</v>
      </c>
      <c r="I1822" s="15" t="s">
        <v>372</v>
      </c>
      <c r="J1822" s="10">
        <v>100000000733747</v>
      </c>
      <c r="K1822" s="9" t="s">
        <v>419</v>
      </c>
      <c r="L1822" s="10">
        <v>100000000611348</v>
      </c>
      <c r="M1822" s="9"/>
      <c r="N1822" s="9"/>
      <c r="O1822" s="9">
        <v>21</v>
      </c>
      <c r="P1822" s="9">
        <v>25</v>
      </c>
      <c r="Q1822" s="9">
        <v>12.5</v>
      </c>
    </row>
    <row r="1823" spans="1:17" hidden="1" x14ac:dyDescent="0.25">
      <c r="A1823" s="8" t="str">
        <f t="shared" si="170"/>
        <v>Operating Tables and Related AccessoriesXograph Healthcare Limited</v>
      </c>
      <c r="B1823" s="8" t="str">
        <f>VLOOKUP(J1823,'Contract IDs'!A:D,4,0)</f>
        <v>Operating Tables and Related Accessories</v>
      </c>
      <c r="C1823" s="8" t="str">
        <f>VLOOKUP(L1823,'Supplier IDs'!A:C,3,0)</f>
        <v>Xograph Healthcare Limited</v>
      </c>
      <c r="D1823" s="8" t="str">
        <f t="shared" si="169"/>
        <v>No Sub Cat</v>
      </c>
      <c r="E1823" s="8">
        <f t="shared" si="171"/>
        <v>0</v>
      </c>
      <c r="F1823" s="8">
        <f t="shared" si="172"/>
        <v>25</v>
      </c>
      <c r="G1823" s="8">
        <f t="shared" si="173"/>
        <v>99999999</v>
      </c>
      <c r="H1823" s="15">
        <f t="shared" si="174"/>
        <v>0.15</v>
      </c>
      <c r="I1823" s="15" t="s">
        <v>372</v>
      </c>
      <c r="J1823" s="10">
        <v>100000000733747</v>
      </c>
      <c r="K1823" s="9" t="s">
        <v>419</v>
      </c>
      <c r="L1823" s="10">
        <v>100000000611348</v>
      </c>
      <c r="M1823" s="9"/>
      <c r="N1823" s="9"/>
      <c r="O1823" s="9">
        <v>25</v>
      </c>
      <c r="P1823" s="9">
        <v>99999999</v>
      </c>
      <c r="Q1823" s="9">
        <v>15</v>
      </c>
    </row>
    <row r="1824" spans="1:17" hidden="1" x14ac:dyDescent="0.25">
      <c r="A1824" s="8" t="str">
        <f t="shared" si="170"/>
        <v>X-Ray MobileAgfa Healthcare Uk Limited</v>
      </c>
      <c r="B1824" s="8" t="str">
        <f>VLOOKUP(J1824,'Contract IDs'!A:D,4,0)</f>
        <v>X-Ray Mobile</v>
      </c>
      <c r="C1824" s="8" t="str">
        <f>VLOOKUP(L1824,'Supplier IDs'!A:C,3,0)</f>
        <v>Agfa Healthcare Uk Limited</v>
      </c>
      <c r="D1824" s="8" t="str">
        <f t="shared" si="169"/>
        <v>No Sub Cat</v>
      </c>
      <c r="E1824" s="8">
        <f t="shared" si="171"/>
        <v>0</v>
      </c>
      <c r="F1824" s="8">
        <f t="shared" si="172"/>
        <v>1</v>
      </c>
      <c r="G1824" s="8">
        <f t="shared" si="173"/>
        <v>1</v>
      </c>
      <c r="H1824" s="15">
        <f t="shared" si="174"/>
        <v>0</v>
      </c>
      <c r="I1824" s="15" t="s">
        <v>372</v>
      </c>
      <c r="J1824" s="10">
        <v>100000000733764</v>
      </c>
      <c r="K1824" s="9" t="s">
        <v>420</v>
      </c>
      <c r="L1824" s="10">
        <v>100000000611298</v>
      </c>
      <c r="M1824" s="9"/>
      <c r="N1824" s="9"/>
      <c r="O1824" s="9">
        <v>1</v>
      </c>
      <c r="P1824" s="9">
        <v>1</v>
      </c>
      <c r="Q1824" s="9">
        <v>0</v>
      </c>
    </row>
    <row r="1825" spans="1:17" hidden="1" x14ac:dyDescent="0.25">
      <c r="A1825" s="8" t="str">
        <f t="shared" si="170"/>
        <v>X-Ray MobileAgfa Healthcare Uk Limited</v>
      </c>
      <c r="B1825" s="8" t="str">
        <f>VLOOKUP(J1825,'Contract IDs'!A:D,4,0)</f>
        <v>X-Ray Mobile</v>
      </c>
      <c r="C1825" s="8" t="str">
        <f>VLOOKUP(L1825,'Supplier IDs'!A:C,3,0)</f>
        <v>Agfa Healthcare Uk Limited</v>
      </c>
      <c r="D1825" s="8" t="str">
        <f t="shared" si="169"/>
        <v>No Sub Cat</v>
      </c>
      <c r="E1825" s="8">
        <f t="shared" si="171"/>
        <v>0</v>
      </c>
      <c r="F1825" s="8">
        <f t="shared" si="172"/>
        <v>2</v>
      </c>
      <c r="G1825" s="8">
        <f t="shared" si="173"/>
        <v>2</v>
      </c>
      <c r="H1825" s="15">
        <f t="shared" si="174"/>
        <v>5.0000000000000001E-3</v>
      </c>
      <c r="I1825" s="15" t="s">
        <v>372</v>
      </c>
      <c r="J1825" s="10">
        <v>100000000733764</v>
      </c>
      <c r="K1825" s="9" t="s">
        <v>420</v>
      </c>
      <c r="L1825" s="10">
        <v>100000000611298</v>
      </c>
      <c r="M1825" s="9"/>
      <c r="N1825" s="9"/>
      <c r="O1825" s="9">
        <v>2</v>
      </c>
      <c r="P1825" s="9">
        <v>2</v>
      </c>
      <c r="Q1825" s="9">
        <v>0.5</v>
      </c>
    </row>
    <row r="1826" spans="1:17" hidden="1" x14ac:dyDescent="0.25">
      <c r="A1826" s="8" t="str">
        <f t="shared" si="170"/>
        <v>X-Ray MobileAgfa Healthcare Uk Limited</v>
      </c>
      <c r="B1826" s="8" t="str">
        <f>VLOOKUP(J1826,'Contract IDs'!A:D,4,0)</f>
        <v>X-Ray Mobile</v>
      </c>
      <c r="C1826" s="8" t="str">
        <f>VLOOKUP(L1826,'Supplier IDs'!A:C,3,0)</f>
        <v>Agfa Healthcare Uk Limited</v>
      </c>
      <c r="D1826" s="8" t="str">
        <f t="shared" si="169"/>
        <v>No Sub Cat</v>
      </c>
      <c r="E1826" s="8">
        <f t="shared" si="171"/>
        <v>0</v>
      </c>
      <c r="F1826" s="8">
        <f t="shared" si="172"/>
        <v>3</v>
      </c>
      <c r="G1826" s="8">
        <f t="shared" si="173"/>
        <v>3</v>
      </c>
      <c r="H1826" s="15">
        <f t="shared" si="174"/>
        <v>0.01</v>
      </c>
      <c r="I1826" s="15" t="s">
        <v>372</v>
      </c>
      <c r="J1826" s="10">
        <v>100000000733764</v>
      </c>
      <c r="K1826" s="9" t="s">
        <v>420</v>
      </c>
      <c r="L1826" s="10">
        <v>100000000611298</v>
      </c>
      <c r="M1826" s="9"/>
      <c r="N1826" s="9"/>
      <c r="O1826" s="9">
        <v>3</v>
      </c>
      <c r="P1826" s="9">
        <v>3</v>
      </c>
      <c r="Q1826" s="9">
        <v>1</v>
      </c>
    </row>
    <row r="1827" spans="1:17" hidden="1" x14ac:dyDescent="0.25">
      <c r="A1827" s="8" t="str">
        <f t="shared" si="170"/>
        <v>X-Ray MobileAgfa Healthcare Uk Limited</v>
      </c>
      <c r="B1827" s="8" t="str">
        <f>VLOOKUP(J1827,'Contract IDs'!A:D,4,0)</f>
        <v>X-Ray Mobile</v>
      </c>
      <c r="C1827" s="8" t="str">
        <f>VLOOKUP(L1827,'Supplier IDs'!A:C,3,0)</f>
        <v>Agfa Healthcare Uk Limited</v>
      </c>
      <c r="D1827" s="8" t="str">
        <f t="shared" si="169"/>
        <v>No Sub Cat</v>
      </c>
      <c r="E1827" s="8">
        <f t="shared" si="171"/>
        <v>0</v>
      </c>
      <c r="F1827" s="8">
        <f t="shared" si="172"/>
        <v>4</v>
      </c>
      <c r="G1827" s="8">
        <f t="shared" si="173"/>
        <v>4</v>
      </c>
      <c r="H1827" s="15">
        <f t="shared" si="174"/>
        <v>1.4999999999999999E-2</v>
      </c>
      <c r="I1827" s="15" t="s">
        <v>372</v>
      </c>
      <c r="J1827" s="10">
        <v>100000000733764</v>
      </c>
      <c r="K1827" s="9" t="s">
        <v>420</v>
      </c>
      <c r="L1827" s="10">
        <v>100000000611298</v>
      </c>
      <c r="M1827" s="9"/>
      <c r="N1827" s="9"/>
      <c r="O1827" s="9">
        <v>4</v>
      </c>
      <c r="P1827" s="9">
        <v>4</v>
      </c>
      <c r="Q1827" s="9">
        <v>1.5</v>
      </c>
    </row>
    <row r="1828" spans="1:17" hidden="1" x14ac:dyDescent="0.25">
      <c r="A1828" s="8" t="str">
        <f t="shared" si="170"/>
        <v>X-Ray MobileAgfa Healthcare Uk Limited</v>
      </c>
      <c r="B1828" s="8" t="str">
        <f>VLOOKUP(J1828,'Contract IDs'!A:D,4,0)</f>
        <v>X-Ray Mobile</v>
      </c>
      <c r="C1828" s="8" t="str">
        <f>VLOOKUP(L1828,'Supplier IDs'!A:C,3,0)</f>
        <v>Agfa Healthcare Uk Limited</v>
      </c>
      <c r="D1828" s="8" t="str">
        <f t="shared" si="169"/>
        <v>No Sub Cat</v>
      </c>
      <c r="E1828" s="8">
        <f t="shared" si="171"/>
        <v>0</v>
      </c>
      <c r="F1828" s="8">
        <f t="shared" si="172"/>
        <v>5</v>
      </c>
      <c r="G1828" s="8">
        <f t="shared" si="173"/>
        <v>5</v>
      </c>
      <c r="H1828" s="15">
        <f t="shared" si="174"/>
        <v>0.02</v>
      </c>
      <c r="I1828" s="15" t="s">
        <v>372</v>
      </c>
      <c r="J1828" s="10">
        <v>100000000733764</v>
      </c>
      <c r="K1828" s="9" t="s">
        <v>420</v>
      </c>
      <c r="L1828" s="10">
        <v>100000000611298</v>
      </c>
      <c r="M1828" s="9"/>
      <c r="N1828" s="9"/>
      <c r="O1828" s="9">
        <v>5</v>
      </c>
      <c r="P1828" s="9">
        <v>5</v>
      </c>
      <c r="Q1828" s="9">
        <v>2</v>
      </c>
    </row>
    <row r="1829" spans="1:17" hidden="1" x14ac:dyDescent="0.25">
      <c r="A1829" s="8" t="str">
        <f t="shared" si="170"/>
        <v>X-Ray MobileAgfa Healthcare Uk Limited</v>
      </c>
      <c r="B1829" s="8" t="str">
        <f>VLOOKUP(J1829,'Contract IDs'!A:D,4,0)</f>
        <v>X-Ray Mobile</v>
      </c>
      <c r="C1829" s="8" t="str">
        <f>VLOOKUP(L1829,'Supplier IDs'!A:C,3,0)</f>
        <v>Agfa Healthcare Uk Limited</v>
      </c>
      <c r="D1829" s="8" t="str">
        <f t="shared" si="169"/>
        <v>No Sub Cat</v>
      </c>
      <c r="E1829" s="8">
        <f t="shared" si="171"/>
        <v>0</v>
      </c>
      <c r="F1829" s="8">
        <f t="shared" si="172"/>
        <v>6</v>
      </c>
      <c r="G1829" s="8">
        <f t="shared" si="173"/>
        <v>999999</v>
      </c>
      <c r="H1829" s="15">
        <f t="shared" si="174"/>
        <v>2.5000000000000001E-2</v>
      </c>
      <c r="I1829" s="15" t="s">
        <v>372</v>
      </c>
      <c r="J1829" s="10">
        <v>100000000733764</v>
      </c>
      <c r="K1829" s="9" t="s">
        <v>420</v>
      </c>
      <c r="L1829" s="10">
        <v>100000000611298</v>
      </c>
      <c r="M1829" s="9"/>
      <c r="N1829" s="9"/>
      <c r="O1829" s="9">
        <v>6</v>
      </c>
      <c r="P1829" s="9">
        <v>999999</v>
      </c>
      <c r="Q1829" s="9">
        <v>2.5</v>
      </c>
    </row>
    <row r="1830" spans="1:17" hidden="1" x14ac:dyDescent="0.25">
      <c r="A1830" s="8" t="str">
        <f t="shared" si="170"/>
        <v>X-Ray MobileFujifilm Healthcare UK Limited</v>
      </c>
      <c r="B1830" s="8" t="str">
        <f>VLOOKUP(J1830,'Contract IDs'!A:D,4,0)</f>
        <v>X-Ray Mobile</v>
      </c>
      <c r="C1830" s="8" t="str">
        <f>VLOOKUP(L1830,'Supplier IDs'!A:C,3,0)</f>
        <v>Fujifilm Healthcare UK Limited</v>
      </c>
      <c r="D1830" s="8" t="str">
        <f t="shared" si="169"/>
        <v>No Sub Cat</v>
      </c>
      <c r="E1830" s="8">
        <f t="shared" si="171"/>
        <v>0</v>
      </c>
      <c r="F1830" s="8">
        <f t="shared" si="172"/>
        <v>1</v>
      </c>
      <c r="G1830" s="8">
        <f t="shared" si="173"/>
        <v>1</v>
      </c>
      <c r="H1830" s="15">
        <f t="shared" si="174"/>
        <v>0</v>
      </c>
      <c r="I1830" s="15" t="s">
        <v>372</v>
      </c>
      <c r="J1830" s="10">
        <v>100000000733764</v>
      </c>
      <c r="K1830" s="9" t="s">
        <v>420</v>
      </c>
      <c r="L1830" s="10">
        <v>100000000613266</v>
      </c>
      <c r="M1830" s="9"/>
      <c r="N1830" s="9"/>
      <c r="O1830" s="9">
        <v>1</v>
      </c>
      <c r="P1830" s="9">
        <v>1</v>
      </c>
      <c r="Q1830" s="9">
        <v>0</v>
      </c>
    </row>
    <row r="1831" spans="1:17" hidden="1" x14ac:dyDescent="0.25">
      <c r="A1831" s="8" t="str">
        <f t="shared" si="170"/>
        <v>X-Ray MobileFujifilm Healthcare UK Limited</v>
      </c>
      <c r="B1831" s="8" t="str">
        <f>VLOOKUP(J1831,'Contract IDs'!A:D,4,0)</f>
        <v>X-Ray Mobile</v>
      </c>
      <c r="C1831" s="8" t="str">
        <f>VLOOKUP(L1831,'Supplier IDs'!A:C,3,0)</f>
        <v>Fujifilm Healthcare UK Limited</v>
      </c>
      <c r="D1831" s="8" t="str">
        <f t="shared" si="169"/>
        <v>No Sub Cat</v>
      </c>
      <c r="E1831" s="8">
        <f t="shared" si="171"/>
        <v>0</v>
      </c>
      <c r="F1831" s="8">
        <f t="shared" si="172"/>
        <v>2</v>
      </c>
      <c r="G1831" s="8">
        <f t="shared" si="173"/>
        <v>2</v>
      </c>
      <c r="H1831" s="15">
        <f t="shared" si="174"/>
        <v>0.05</v>
      </c>
      <c r="I1831" s="15" t="s">
        <v>372</v>
      </c>
      <c r="J1831" s="10">
        <v>100000000733764</v>
      </c>
      <c r="K1831" s="9" t="s">
        <v>420</v>
      </c>
      <c r="L1831" s="10">
        <v>100000000613266</v>
      </c>
      <c r="M1831" s="9"/>
      <c r="N1831" s="9"/>
      <c r="O1831" s="9">
        <v>2</v>
      </c>
      <c r="P1831" s="9">
        <v>2</v>
      </c>
      <c r="Q1831" s="9">
        <v>5</v>
      </c>
    </row>
    <row r="1832" spans="1:17" hidden="1" x14ac:dyDescent="0.25">
      <c r="A1832" s="8" t="str">
        <f t="shared" si="170"/>
        <v>X-Ray MobileFujifilm Healthcare UK Limited</v>
      </c>
      <c r="B1832" s="8" t="str">
        <f>VLOOKUP(J1832,'Contract IDs'!A:D,4,0)</f>
        <v>X-Ray Mobile</v>
      </c>
      <c r="C1832" s="8" t="str">
        <f>VLOOKUP(L1832,'Supplier IDs'!A:C,3,0)</f>
        <v>Fujifilm Healthcare UK Limited</v>
      </c>
      <c r="D1832" s="8" t="str">
        <f t="shared" si="169"/>
        <v>No Sub Cat</v>
      </c>
      <c r="E1832" s="8">
        <f t="shared" si="171"/>
        <v>0</v>
      </c>
      <c r="F1832" s="8">
        <f t="shared" si="172"/>
        <v>3</v>
      </c>
      <c r="G1832" s="8">
        <f t="shared" si="173"/>
        <v>3</v>
      </c>
      <c r="H1832" s="15">
        <f t="shared" si="174"/>
        <v>0.05</v>
      </c>
      <c r="I1832" s="15" t="s">
        <v>372</v>
      </c>
      <c r="J1832" s="10">
        <v>100000000733764</v>
      </c>
      <c r="K1832" s="9" t="s">
        <v>420</v>
      </c>
      <c r="L1832" s="10">
        <v>100000000613266</v>
      </c>
      <c r="M1832" s="9"/>
      <c r="N1832" s="9"/>
      <c r="O1832" s="9">
        <v>3</v>
      </c>
      <c r="P1832" s="9">
        <v>3</v>
      </c>
      <c r="Q1832" s="9">
        <v>5</v>
      </c>
    </row>
    <row r="1833" spans="1:17" hidden="1" x14ac:dyDescent="0.25">
      <c r="A1833" s="8" t="str">
        <f t="shared" si="170"/>
        <v>X-Ray MobileFujifilm Healthcare UK Limited</v>
      </c>
      <c r="B1833" s="8" t="str">
        <f>VLOOKUP(J1833,'Contract IDs'!A:D,4,0)</f>
        <v>X-Ray Mobile</v>
      </c>
      <c r="C1833" s="8" t="str">
        <f>VLOOKUP(L1833,'Supplier IDs'!A:C,3,0)</f>
        <v>Fujifilm Healthcare UK Limited</v>
      </c>
      <c r="D1833" s="8" t="str">
        <f t="shared" si="169"/>
        <v>No Sub Cat</v>
      </c>
      <c r="E1833" s="8">
        <f t="shared" si="171"/>
        <v>0</v>
      </c>
      <c r="F1833" s="8">
        <f t="shared" si="172"/>
        <v>4</v>
      </c>
      <c r="G1833" s="8">
        <f t="shared" si="173"/>
        <v>4</v>
      </c>
      <c r="H1833" s="15">
        <f t="shared" si="174"/>
        <v>0.05</v>
      </c>
      <c r="I1833" s="15" t="s">
        <v>372</v>
      </c>
      <c r="J1833" s="10">
        <v>100000000733764</v>
      </c>
      <c r="K1833" s="9" t="s">
        <v>420</v>
      </c>
      <c r="L1833" s="10">
        <v>100000000613266</v>
      </c>
      <c r="M1833" s="9"/>
      <c r="N1833" s="9"/>
      <c r="O1833" s="9">
        <v>4</v>
      </c>
      <c r="P1833" s="9">
        <v>4</v>
      </c>
      <c r="Q1833" s="9">
        <v>5</v>
      </c>
    </row>
    <row r="1834" spans="1:17" hidden="1" x14ac:dyDescent="0.25">
      <c r="A1834" s="8" t="str">
        <f t="shared" si="170"/>
        <v>X-Ray MobileFujifilm Healthcare UK Limited</v>
      </c>
      <c r="B1834" s="8" t="str">
        <f>VLOOKUP(J1834,'Contract IDs'!A:D,4,0)</f>
        <v>X-Ray Mobile</v>
      </c>
      <c r="C1834" s="8" t="str">
        <f>VLOOKUP(L1834,'Supplier IDs'!A:C,3,0)</f>
        <v>Fujifilm Healthcare UK Limited</v>
      </c>
      <c r="D1834" s="8" t="str">
        <f t="shared" si="169"/>
        <v>No Sub Cat</v>
      </c>
      <c r="E1834" s="8">
        <f t="shared" si="171"/>
        <v>0</v>
      </c>
      <c r="F1834" s="8">
        <f t="shared" si="172"/>
        <v>5</v>
      </c>
      <c r="G1834" s="8">
        <f t="shared" si="173"/>
        <v>5</v>
      </c>
      <c r="H1834" s="15">
        <f t="shared" si="174"/>
        <v>0.1</v>
      </c>
      <c r="I1834" s="15" t="s">
        <v>372</v>
      </c>
      <c r="J1834" s="10">
        <v>100000000733764</v>
      </c>
      <c r="K1834" s="9" t="s">
        <v>420</v>
      </c>
      <c r="L1834" s="10">
        <v>100000000613266</v>
      </c>
      <c r="M1834" s="9"/>
      <c r="N1834" s="9"/>
      <c r="O1834" s="9">
        <v>5</v>
      </c>
      <c r="P1834" s="9">
        <v>5</v>
      </c>
      <c r="Q1834" s="9">
        <v>10</v>
      </c>
    </row>
    <row r="1835" spans="1:17" hidden="1" x14ac:dyDescent="0.25">
      <c r="A1835" s="8" t="str">
        <f t="shared" si="170"/>
        <v>X-Ray MobileFujifilm Healthcare UK Limited</v>
      </c>
      <c r="B1835" s="8" t="str">
        <f>VLOOKUP(J1835,'Contract IDs'!A:D,4,0)</f>
        <v>X-Ray Mobile</v>
      </c>
      <c r="C1835" s="8" t="str">
        <f>VLOOKUP(L1835,'Supplier IDs'!A:C,3,0)</f>
        <v>Fujifilm Healthcare UK Limited</v>
      </c>
      <c r="D1835" s="8" t="str">
        <f t="shared" si="169"/>
        <v>No Sub Cat</v>
      </c>
      <c r="E1835" s="8">
        <f t="shared" si="171"/>
        <v>0</v>
      </c>
      <c r="F1835" s="8">
        <f t="shared" si="172"/>
        <v>6</v>
      </c>
      <c r="G1835" s="8">
        <f t="shared" si="173"/>
        <v>999999</v>
      </c>
      <c r="H1835" s="15">
        <f t="shared" si="174"/>
        <v>0.1</v>
      </c>
      <c r="I1835" s="15" t="s">
        <v>372</v>
      </c>
      <c r="J1835" s="10">
        <v>100000000733764</v>
      </c>
      <c r="K1835" s="9" t="s">
        <v>420</v>
      </c>
      <c r="L1835" s="10">
        <v>100000000613266</v>
      </c>
      <c r="M1835" s="9"/>
      <c r="N1835" s="9"/>
      <c r="O1835" s="9">
        <v>6</v>
      </c>
      <c r="P1835" s="9">
        <v>999999</v>
      </c>
      <c r="Q1835" s="9">
        <v>10</v>
      </c>
    </row>
    <row r="1836" spans="1:17" hidden="1" x14ac:dyDescent="0.25">
      <c r="A1836" s="8" t="str">
        <f t="shared" si="170"/>
        <v>X-Ray MobileHospital Services Limited</v>
      </c>
      <c r="B1836" s="8" t="str">
        <f>VLOOKUP(J1836,'Contract IDs'!A:D,4,0)</f>
        <v>X-Ray Mobile</v>
      </c>
      <c r="C1836" s="8" t="str">
        <f>VLOOKUP(L1836,'Supplier IDs'!A:C,3,0)</f>
        <v>Hospital Services Limited</v>
      </c>
      <c r="D1836" s="8" t="str">
        <f t="shared" si="169"/>
        <v>No Sub Cat</v>
      </c>
      <c r="E1836" s="8">
        <f t="shared" si="171"/>
        <v>0</v>
      </c>
      <c r="F1836" s="8">
        <f t="shared" si="172"/>
        <v>1</v>
      </c>
      <c r="G1836" s="8">
        <f t="shared" si="173"/>
        <v>1</v>
      </c>
      <c r="H1836" s="15">
        <f t="shared" si="174"/>
        <v>0</v>
      </c>
      <c r="I1836" s="15" t="s">
        <v>372</v>
      </c>
      <c r="J1836" s="10">
        <v>100000000733764</v>
      </c>
      <c r="K1836" s="9" t="s">
        <v>420</v>
      </c>
      <c r="L1836" s="10">
        <v>100000000613412</v>
      </c>
      <c r="M1836" s="9"/>
      <c r="N1836" s="9"/>
      <c r="O1836" s="9">
        <v>1</v>
      </c>
      <c r="P1836" s="9">
        <v>1</v>
      </c>
      <c r="Q1836" s="9">
        <v>0</v>
      </c>
    </row>
    <row r="1837" spans="1:17" hidden="1" x14ac:dyDescent="0.25">
      <c r="A1837" s="8" t="str">
        <f t="shared" si="170"/>
        <v>X-Ray MobileHospital Services Limited</v>
      </c>
      <c r="B1837" s="8" t="str">
        <f>VLOOKUP(J1837,'Contract IDs'!A:D,4,0)</f>
        <v>X-Ray Mobile</v>
      </c>
      <c r="C1837" s="8" t="str">
        <f>VLOOKUP(L1837,'Supplier IDs'!A:C,3,0)</f>
        <v>Hospital Services Limited</v>
      </c>
      <c r="D1837" s="8" t="str">
        <f t="shared" si="169"/>
        <v>No Sub Cat</v>
      </c>
      <c r="E1837" s="8">
        <f t="shared" si="171"/>
        <v>0</v>
      </c>
      <c r="F1837" s="8">
        <f t="shared" si="172"/>
        <v>2</v>
      </c>
      <c r="G1837" s="8">
        <f t="shared" si="173"/>
        <v>2</v>
      </c>
      <c r="H1837" s="15">
        <f t="shared" si="174"/>
        <v>0.01</v>
      </c>
      <c r="I1837" s="15" t="s">
        <v>372</v>
      </c>
      <c r="J1837" s="10">
        <v>100000000733764</v>
      </c>
      <c r="K1837" s="9" t="s">
        <v>420</v>
      </c>
      <c r="L1837" s="10">
        <v>100000000613412</v>
      </c>
      <c r="M1837" s="9"/>
      <c r="N1837" s="9"/>
      <c r="O1837" s="9">
        <v>2</v>
      </c>
      <c r="P1837" s="9">
        <v>2</v>
      </c>
      <c r="Q1837" s="9">
        <v>1</v>
      </c>
    </row>
    <row r="1838" spans="1:17" hidden="1" x14ac:dyDescent="0.25">
      <c r="A1838" s="8" t="str">
        <f t="shared" si="170"/>
        <v>X-Ray MobileHospital Services Limited</v>
      </c>
      <c r="B1838" s="8" t="str">
        <f>VLOOKUP(J1838,'Contract IDs'!A:D,4,0)</f>
        <v>X-Ray Mobile</v>
      </c>
      <c r="C1838" s="8" t="str">
        <f>VLOOKUP(L1838,'Supplier IDs'!A:C,3,0)</f>
        <v>Hospital Services Limited</v>
      </c>
      <c r="D1838" s="8" t="str">
        <f t="shared" si="169"/>
        <v>No Sub Cat</v>
      </c>
      <c r="E1838" s="8">
        <f t="shared" si="171"/>
        <v>0</v>
      </c>
      <c r="F1838" s="8">
        <f t="shared" si="172"/>
        <v>3</v>
      </c>
      <c r="G1838" s="8">
        <f t="shared" si="173"/>
        <v>3</v>
      </c>
      <c r="H1838" s="15">
        <f t="shared" si="174"/>
        <v>0.02</v>
      </c>
      <c r="I1838" s="15" t="s">
        <v>372</v>
      </c>
      <c r="J1838" s="10">
        <v>100000000733764</v>
      </c>
      <c r="K1838" s="9" t="s">
        <v>420</v>
      </c>
      <c r="L1838" s="10">
        <v>100000000613412</v>
      </c>
      <c r="M1838" s="9"/>
      <c r="N1838" s="9"/>
      <c r="O1838" s="9">
        <v>3</v>
      </c>
      <c r="P1838" s="9">
        <v>3</v>
      </c>
      <c r="Q1838" s="9">
        <v>2</v>
      </c>
    </row>
    <row r="1839" spans="1:17" hidden="1" x14ac:dyDescent="0.25">
      <c r="A1839" s="8" t="str">
        <f t="shared" si="170"/>
        <v>X-Ray MobileHospital Services Limited</v>
      </c>
      <c r="B1839" s="8" t="str">
        <f>VLOOKUP(J1839,'Contract IDs'!A:D,4,0)</f>
        <v>X-Ray Mobile</v>
      </c>
      <c r="C1839" s="8" t="str">
        <f>VLOOKUP(L1839,'Supplier IDs'!A:C,3,0)</f>
        <v>Hospital Services Limited</v>
      </c>
      <c r="D1839" s="8" t="str">
        <f t="shared" si="169"/>
        <v>No Sub Cat</v>
      </c>
      <c r="E1839" s="8">
        <f t="shared" si="171"/>
        <v>0</v>
      </c>
      <c r="F1839" s="8">
        <f t="shared" si="172"/>
        <v>4</v>
      </c>
      <c r="G1839" s="8">
        <f t="shared" si="173"/>
        <v>4</v>
      </c>
      <c r="H1839" s="15">
        <f t="shared" si="174"/>
        <v>2.2499999999999999E-2</v>
      </c>
      <c r="I1839" s="15" t="s">
        <v>372</v>
      </c>
      <c r="J1839" s="10">
        <v>100000000733764</v>
      </c>
      <c r="K1839" s="9" t="s">
        <v>420</v>
      </c>
      <c r="L1839" s="10">
        <v>100000000613412</v>
      </c>
      <c r="M1839" s="9"/>
      <c r="N1839" s="9"/>
      <c r="O1839" s="9">
        <v>4</v>
      </c>
      <c r="P1839" s="9">
        <v>4</v>
      </c>
      <c r="Q1839" s="9">
        <v>2.25</v>
      </c>
    </row>
    <row r="1840" spans="1:17" hidden="1" x14ac:dyDescent="0.25">
      <c r="A1840" s="8" t="str">
        <f t="shared" si="170"/>
        <v>X-Ray MobileHospital Services Limited</v>
      </c>
      <c r="B1840" s="8" t="str">
        <f>VLOOKUP(J1840,'Contract IDs'!A:D,4,0)</f>
        <v>X-Ray Mobile</v>
      </c>
      <c r="C1840" s="8" t="str">
        <f>VLOOKUP(L1840,'Supplier IDs'!A:C,3,0)</f>
        <v>Hospital Services Limited</v>
      </c>
      <c r="D1840" s="8" t="str">
        <f t="shared" si="169"/>
        <v>No Sub Cat</v>
      </c>
      <c r="E1840" s="8">
        <f t="shared" si="171"/>
        <v>0</v>
      </c>
      <c r="F1840" s="8">
        <f t="shared" si="172"/>
        <v>5</v>
      </c>
      <c r="G1840" s="8">
        <f t="shared" si="173"/>
        <v>5</v>
      </c>
      <c r="H1840" s="15">
        <f t="shared" si="174"/>
        <v>2.5000000000000001E-2</v>
      </c>
      <c r="I1840" s="15" t="s">
        <v>372</v>
      </c>
      <c r="J1840" s="10">
        <v>100000000733764</v>
      </c>
      <c r="K1840" s="9" t="s">
        <v>420</v>
      </c>
      <c r="L1840" s="10">
        <v>100000000613412</v>
      </c>
      <c r="M1840" s="9"/>
      <c r="N1840" s="9"/>
      <c r="O1840" s="9">
        <v>5</v>
      </c>
      <c r="P1840" s="9">
        <v>5</v>
      </c>
      <c r="Q1840" s="9">
        <v>2.5</v>
      </c>
    </row>
    <row r="1841" spans="1:17" hidden="1" x14ac:dyDescent="0.25">
      <c r="A1841" s="8" t="str">
        <f t="shared" si="170"/>
        <v>X-Ray MobileHospital Services Limited</v>
      </c>
      <c r="B1841" s="8" t="str">
        <f>VLOOKUP(J1841,'Contract IDs'!A:D,4,0)</f>
        <v>X-Ray Mobile</v>
      </c>
      <c r="C1841" s="8" t="str">
        <f>VLOOKUP(L1841,'Supplier IDs'!A:C,3,0)</f>
        <v>Hospital Services Limited</v>
      </c>
      <c r="D1841" s="8" t="str">
        <f t="shared" si="169"/>
        <v>No Sub Cat</v>
      </c>
      <c r="E1841" s="8">
        <f t="shared" si="171"/>
        <v>0</v>
      </c>
      <c r="F1841" s="8">
        <f t="shared" si="172"/>
        <v>6</v>
      </c>
      <c r="G1841" s="8">
        <f t="shared" si="173"/>
        <v>999999</v>
      </c>
      <c r="H1841" s="15">
        <f t="shared" si="174"/>
        <v>0.03</v>
      </c>
      <c r="I1841" s="15" t="s">
        <v>372</v>
      </c>
      <c r="J1841" s="10">
        <v>100000000733764</v>
      </c>
      <c r="K1841" s="9" t="s">
        <v>420</v>
      </c>
      <c r="L1841" s="10">
        <v>100000000613412</v>
      </c>
      <c r="M1841" s="9"/>
      <c r="N1841" s="9"/>
      <c r="O1841" s="9">
        <v>6</v>
      </c>
      <c r="P1841" s="9">
        <v>999999</v>
      </c>
      <c r="Q1841" s="9">
        <v>3</v>
      </c>
    </row>
    <row r="1842" spans="1:17" hidden="1" x14ac:dyDescent="0.25">
      <c r="A1842" s="8" t="str">
        <f t="shared" si="170"/>
        <v>X-Ray MobileMedray (UK) Limited</v>
      </c>
      <c r="B1842" s="8" t="str">
        <f>VLOOKUP(J1842,'Contract IDs'!A:D,4,0)</f>
        <v>X-Ray Mobile</v>
      </c>
      <c r="C1842" s="8" t="str">
        <f>VLOOKUP(L1842,'Supplier IDs'!A:C,3,0)</f>
        <v>Medray (UK) Limited</v>
      </c>
      <c r="D1842" s="8" t="str">
        <f t="shared" si="169"/>
        <v>No Sub Cat</v>
      </c>
      <c r="E1842" s="8">
        <f t="shared" si="171"/>
        <v>0</v>
      </c>
      <c r="F1842" s="8">
        <f t="shared" si="172"/>
        <v>1</v>
      </c>
      <c r="G1842" s="8">
        <f t="shared" si="173"/>
        <v>1</v>
      </c>
      <c r="H1842" s="15">
        <f t="shared" si="174"/>
        <v>0</v>
      </c>
      <c r="I1842" s="15" t="s">
        <v>372</v>
      </c>
      <c r="J1842" s="10">
        <v>100000000733764</v>
      </c>
      <c r="K1842" s="9" t="s">
        <v>420</v>
      </c>
      <c r="L1842" s="10">
        <v>300000085456710</v>
      </c>
      <c r="M1842" s="9"/>
      <c r="N1842" s="9"/>
      <c r="O1842" s="9">
        <v>1</v>
      </c>
      <c r="P1842" s="9">
        <v>1</v>
      </c>
      <c r="Q1842" s="9">
        <v>0</v>
      </c>
    </row>
    <row r="1843" spans="1:17" hidden="1" x14ac:dyDescent="0.25">
      <c r="A1843" s="8" t="str">
        <f t="shared" si="170"/>
        <v>X-Ray MobileMedray (UK) Limited</v>
      </c>
      <c r="B1843" s="8" t="str">
        <f>VLOOKUP(J1843,'Contract IDs'!A:D,4,0)</f>
        <v>X-Ray Mobile</v>
      </c>
      <c r="C1843" s="8" t="str">
        <f>VLOOKUP(L1843,'Supplier IDs'!A:C,3,0)</f>
        <v>Medray (UK) Limited</v>
      </c>
      <c r="D1843" s="8" t="str">
        <f t="shared" si="169"/>
        <v>No Sub Cat</v>
      </c>
      <c r="E1843" s="8">
        <f t="shared" si="171"/>
        <v>0</v>
      </c>
      <c r="F1843" s="8">
        <f t="shared" si="172"/>
        <v>2</v>
      </c>
      <c r="G1843" s="8">
        <f t="shared" si="173"/>
        <v>2</v>
      </c>
      <c r="H1843" s="15">
        <f t="shared" si="174"/>
        <v>0.01</v>
      </c>
      <c r="I1843" s="15" t="s">
        <v>372</v>
      </c>
      <c r="J1843" s="10">
        <v>100000000733764</v>
      </c>
      <c r="K1843" s="9" t="s">
        <v>420</v>
      </c>
      <c r="L1843" s="10">
        <v>300000085456710</v>
      </c>
      <c r="M1843" s="9"/>
      <c r="N1843" s="9"/>
      <c r="O1843" s="9">
        <v>2</v>
      </c>
      <c r="P1843" s="9">
        <v>2</v>
      </c>
      <c r="Q1843" s="9">
        <v>1</v>
      </c>
    </row>
    <row r="1844" spans="1:17" hidden="1" x14ac:dyDescent="0.25">
      <c r="A1844" s="8" t="str">
        <f t="shared" si="170"/>
        <v>X-Ray MobileMedray (UK) Limited</v>
      </c>
      <c r="B1844" s="8" t="str">
        <f>VLOOKUP(J1844,'Contract IDs'!A:D,4,0)</f>
        <v>X-Ray Mobile</v>
      </c>
      <c r="C1844" s="8" t="str">
        <f>VLOOKUP(L1844,'Supplier IDs'!A:C,3,0)</f>
        <v>Medray (UK) Limited</v>
      </c>
      <c r="D1844" s="8" t="str">
        <f t="shared" si="169"/>
        <v>No Sub Cat</v>
      </c>
      <c r="E1844" s="8">
        <f t="shared" si="171"/>
        <v>0</v>
      </c>
      <c r="F1844" s="8">
        <f t="shared" si="172"/>
        <v>3</v>
      </c>
      <c r="G1844" s="8">
        <f t="shared" si="173"/>
        <v>3</v>
      </c>
      <c r="H1844" s="15">
        <f t="shared" si="174"/>
        <v>0.02</v>
      </c>
      <c r="I1844" s="15" t="s">
        <v>372</v>
      </c>
      <c r="J1844" s="10">
        <v>100000000733764</v>
      </c>
      <c r="K1844" s="9" t="s">
        <v>420</v>
      </c>
      <c r="L1844" s="10">
        <v>300000085456710</v>
      </c>
      <c r="M1844" s="9"/>
      <c r="N1844" s="9"/>
      <c r="O1844" s="9">
        <v>3</v>
      </c>
      <c r="P1844" s="9">
        <v>3</v>
      </c>
      <c r="Q1844" s="9">
        <v>2</v>
      </c>
    </row>
    <row r="1845" spans="1:17" hidden="1" x14ac:dyDescent="0.25">
      <c r="A1845" s="8" t="str">
        <f t="shared" si="170"/>
        <v>X-Ray MobileMedray (UK) Limited</v>
      </c>
      <c r="B1845" s="8" t="str">
        <f>VLOOKUP(J1845,'Contract IDs'!A:D,4,0)</f>
        <v>X-Ray Mobile</v>
      </c>
      <c r="C1845" s="8" t="str">
        <f>VLOOKUP(L1845,'Supplier IDs'!A:C,3,0)</f>
        <v>Medray (UK) Limited</v>
      </c>
      <c r="D1845" s="8" t="str">
        <f t="shared" si="169"/>
        <v>No Sub Cat</v>
      </c>
      <c r="E1845" s="8">
        <f t="shared" si="171"/>
        <v>0</v>
      </c>
      <c r="F1845" s="8">
        <f t="shared" si="172"/>
        <v>4</v>
      </c>
      <c r="G1845" s="8">
        <f t="shared" si="173"/>
        <v>4</v>
      </c>
      <c r="H1845" s="15">
        <f t="shared" si="174"/>
        <v>2.5000000000000001E-2</v>
      </c>
      <c r="I1845" s="15" t="s">
        <v>372</v>
      </c>
      <c r="J1845" s="10">
        <v>100000000733764</v>
      </c>
      <c r="K1845" s="9" t="s">
        <v>420</v>
      </c>
      <c r="L1845" s="10">
        <v>300000085456710</v>
      </c>
      <c r="M1845" s="9"/>
      <c r="N1845" s="9"/>
      <c r="O1845" s="9">
        <v>4</v>
      </c>
      <c r="P1845" s="9">
        <v>4</v>
      </c>
      <c r="Q1845" s="9">
        <v>2.5</v>
      </c>
    </row>
    <row r="1846" spans="1:17" hidden="1" x14ac:dyDescent="0.25">
      <c r="A1846" s="8" t="str">
        <f t="shared" si="170"/>
        <v>X-Ray MobileMedray (UK) Limited</v>
      </c>
      <c r="B1846" s="8" t="str">
        <f>VLOOKUP(J1846,'Contract IDs'!A:D,4,0)</f>
        <v>X-Ray Mobile</v>
      </c>
      <c r="C1846" s="8" t="str">
        <f>VLOOKUP(L1846,'Supplier IDs'!A:C,3,0)</f>
        <v>Medray (UK) Limited</v>
      </c>
      <c r="D1846" s="8" t="str">
        <f t="shared" si="169"/>
        <v>No Sub Cat</v>
      </c>
      <c r="E1846" s="8">
        <f t="shared" si="171"/>
        <v>0</v>
      </c>
      <c r="F1846" s="8">
        <f t="shared" si="172"/>
        <v>5</v>
      </c>
      <c r="G1846" s="8">
        <f t="shared" si="173"/>
        <v>5</v>
      </c>
      <c r="H1846" s="15">
        <f t="shared" si="174"/>
        <v>0.03</v>
      </c>
      <c r="I1846" s="15" t="s">
        <v>372</v>
      </c>
      <c r="J1846" s="10">
        <v>100000000733764</v>
      </c>
      <c r="K1846" s="9" t="s">
        <v>420</v>
      </c>
      <c r="L1846" s="10">
        <v>300000085456710</v>
      </c>
      <c r="M1846" s="9"/>
      <c r="N1846" s="9"/>
      <c r="O1846" s="9">
        <v>5</v>
      </c>
      <c r="P1846" s="9">
        <v>5</v>
      </c>
      <c r="Q1846" s="9">
        <v>3</v>
      </c>
    </row>
    <row r="1847" spans="1:17" hidden="1" x14ac:dyDescent="0.25">
      <c r="A1847" s="8" t="str">
        <f t="shared" si="170"/>
        <v>X-Ray MobileMedray (UK) Limited</v>
      </c>
      <c r="B1847" s="8" t="str">
        <f>VLOOKUP(J1847,'Contract IDs'!A:D,4,0)</f>
        <v>X-Ray Mobile</v>
      </c>
      <c r="C1847" s="8" t="str">
        <f>VLOOKUP(L1847,'Supplier IDs'!A:C,3,0)</f>
        <v>Medray (UK) Limited</v>
      </c>
      <c r="D1847" s="8" t="str">
        <f t="shared" si="169"/>
        <v>No Sub Cat</v>
      </c>
      <c r="E1847" s="8">
        <f t="shared" si="171"/>
        <v>0</v>
      </c>
      <c r="F1847" s="8">
        <f t="shared" si="172"/>
        <v>6</v>
      </c>
      <c r="G1847" s="8">
        <f t="shared" si="173"/>
        <v>999999</v>
      </c>
      <c r="H1847" s="15">
        <f t="shared" si="174"/>
        <v>3.5000000000000003E-2</v>
      </c>
      <c r="I1847" s="15" t="s">
        <v>372</v>
      </c>
      <c r="J1847" s="10">
        <v>100000000733764</v>
      </c>
      <c r="K1847" s="9" t="s">
        <v>420</v>
      </c>
      <c r="L1847" s="10">
        <v>300000085456710</v>
      </c>
      <c r="M1847" s="9"/>
      <c r="N1847" s="9"/>
      <c r="O1847" s="9">
        <v>6</v>
      </c>
      <c r="P1847" s="9">
        <v>999999</v>
      </c>
      <c r="Q1847" s="9">
        <v>3.5</v>
      </c>
    </row>
    <row r="1848" spans="1:17" x14ac:dyDescent="0.25">
      <c r="A1848" s="8" t="str">
        <f t="shared" si="170"/>
        <v>X-Ray MobileMedical Imaging Systems Limited</v>
      </c>
      <c r="B1848" s="8" t="str">
        <f>VLOOKUP(J1848,'Contract IDs'!A:D,4,0)</f>
        <v>X-Ray Mobile</v>
      </c>
      <c r="C1848" s="8" t="str">
        <f>VLOOKUP(L1848,'Supplier IDs'!A:C,3,0)</f>
        <v>Medical Imaging Systems Limited</v>
      </c>
      <c r="D1848" s="8" t="str">
        <f t="shared" si="169"/>
        <v>No Sub Cat</v>
      </c>
      <c r="E1848" s="8">
        <f t="shared" si="171"/>
        <v>0</v>
      </c>
      <c r="F1848" s="8">
        <f t="shared" si="172"/>
        <v>1</v>
      </c>
      <c r="G1848" s="8">
        <f t="shared" si="173"/>
        <v>1</v>
      </c>
      <c r="H1848" s="15">
        <f t="shared" si="174"/>
        <v>0</v>
      </c>
      <c r="I1848" s="15" t="s">
        <v>372</v>
      </c>
      <c r="J1848" s="10">
        <v>100000000733764</v>
      </c>
      <c r="K1848" s="9" t="s">
        <v>420</v>
      </c>
      <c r="L1848" s="10">
        <v>100000000612466</v>
      </c>
      <c r="M1848" s="9"/>
      <c r="N1848" s="9"/>
      <c r="O1848" s="9">
        <v>1</v>
      </c>
      <c r="P1848" s="9">
        <v>1</v>
      </c>
      <c r="Q1848" s="9">
        <v>0</v>
      </c>
    </row>
    <row r="1849" spans="1:17" x14ac:dyDescent="0.25">
      <c r="A1849" s="8" t="str">
        <f t="shared" si="170"/>
        <v>X-Ray MobileMedical Imaging Systems Limited</v>
      </c>
      <c r="B1849" s="8" t="str">
        <f>VLOOKUP(J1849,'Contract IDs'!A:D,4,0)</f>
        <v>X-Ray Mobile</v>
      </c>
      <c r="C1849" s="8" t="str">
        <f>VLOOKUP(L1849,'Supplier IDs'!A:C,3,0)</f>
        <v>Medical Imaging Systems Limited</v>
      </c>
      <c r="D1849" s="8" t="str">
        <f t="shared" si="169"/>
        <v>No Sub Cat</v>
      </c>
      <c r="E1849" s="8">
        <f t="shared" si="171"/>
        <v>0</v>
      </c>
      <c r="F1849" s="8">
        <f t="shared" si="172"/>
        <v>2</v>
      </c>
      <c r="G1849" s="8">
        <f t="shared" si="173"/>
        <v>2</v>
      </c>
      <c r="H1849" s="15">
        <f t="shared" si="174"/>
        <v>5.0000000000000001E-3</v>
      </c>
      <c r="I1849" s="15" t="s">
        <v>372</v>
      </c>
      <c r="J1849" s="10">
        <v>100000000733764</v>
      </c>
      <c r="K1849" s="9" t="s">
        <v>420</v>
      </c>
      <c r="L1849" s="10">
        <v>100000000612466</v>
      </c>
      <c r="M1849" s="9"/>
      <c r="N1849" s="9"/>
      <c r="O1849" s="9">
        <v>2</v>
      </c>
      <c r="P1849" s="9">
        <v>2</v>
      </c>
      <c r="Q1849" s="9">
        <v>0.5</v>
      </c>
    </row>
    <row r="1850" spans="1:17" x14ac:dyDescent="0.25">
      <c r="A1850" s="8" t="str">
        <f t="shared" si="170"/>
        <v>X-Ray MobileMedical Imaging Systems Limited</v>
      </c>
      <c r="B1850" s="8" t="str">
        <f>VLOOKUP(J1850,'Contract IDs'!A:D,4,0)</f>
        <v>X-Ray Mobile</v>
      </c>
      <c r="C1850" s="8" t="str">
        <f>VLOOKUP(L1850,'Supplier IDs'!A:C,3,0)</f>
        <v>Medical Imaging Systems Limited</v>
      </c>
      <c r="D1850" s="8" t="str">
        <f t="shared" si="169"/>
        <v>No Sub Cat</v>
      </c>
      <c r="E1850" s="8">
        <f t="shared" si="171"/>
        <v>0</v>
      </c>
      <c r="F1850" s="8">
        <f t="shared" si="172"/>
        <v>3</v>
      </c>
      <c r="G1850" s="8">
        <f t="shared" si="173"/>
        <v>3</v>
      </c>
      <c r="H1850" s="15">
        <f t="shared" si="174"/>
        <v>0.01</v>
      </c>
      <c r="I1850" s="15" t="s">
        <v>372</v>
      </c>
      <c r="J1850" s="10">
        <v>100000000733764</v>
      </c>
      <c r="K1850" s="9" t="s">
        <v>420</v>
      </c>
      <c r="L1850" s="10">
        <v>100000000612466</v>
      </c>
      <c r="M1850" s="9"/>
      <c r="N1850" s="9"/>
      <c r="O1850" s="9">
        <v>3</v>
      </c>
      <c r="P1850" s="9">
        <v>3</v>
      </c>
      <c r="Q1850" s="9">
        <v>1</v>
      </c>
    </row>
    <row r="1851" spans="1:17" x14ac:dyDescent="0.25">
      <c r="A1851" s="8" t="str">
        <f t="shared" si="170"/>
        <v>X-Ray MobileMedical Imaging Systems Limited</v>
      </c>
      <c r="B1851" s="8" t="str">
        <f>VLOOKUP(J1851,'Contract IDs'!A:D,4,0)</f>
        <v>X-Ray Mobile</v>
      </c>
      <c r="C1851" s="8" t="str">
        <f>VLOOKUP(L1851,'Supplier IDs'!A:C,3,0)</f>
        <v>Medical Imaging Systems Limited</v>
      </c>
      <c r="D1851" s="8" t="str">
        <f t="shared" si="169"/>
        <v>No Sub Cat</v>
      </c>
      <c r="E1851" s="8">
        <f t="shared" si="171"/>
        <v>0</v>
      </c>
      <c r="F1851" s="8">
        <f t="shared" si="172"/>
        <v>4</v>
      </c>
      <c r="G1851" s="8">
        <f t="shared" si="173"/>
        <v>4</v>
      </c>
      <c r="H1851" s="15">
        <f t="shared" si="174"/>
        <v>0.02</v>
      </c>
      <c r="I1851" s="15" t="s">
        <v>372</v>
      </c>
      <c r="J1851" s="10">
        <v>100000000733764</v>
      </c>
      <c r="K1851" s="9" t="s">
        <v>420</v>
      </c>
      <c r="L1851" s="10">
        <v>100000000612466</v>
      </c>
      <c r="M1851" s="9"/>
      <c r="N1851" s="9"/>
      <c r="O1851" s="9">
        <v>4</v>
      </c>
      <c r="P1851" s="9">
        <v>4</v>
      </c>
      <c r="Q1851" s="9">
        <v>2</v>
      </c>
    </row>
    <row r="1852" spans="1:17" x14ac:dyDescent="0.25">
      <c r="A1852" s="8" t="str">
        <f t="shared" si="170"/>
        <v>X-Ray MobileMedical Imaging Systems Limited</v>
      </c>
      <c r="B1852" s="8" t="str">
        <f>VLOOKUP(J1852,'Contract IDs'!A:D,4,0)</f>
        <v>X-Ray Mobile</v>
      </c>
      <c r="C1852" s="8" t="str">
        <f>VLOOKUP(L1852,'Supplier IDs'!A:C,3,0)</f>
        <v>Medical Imaging Systems Limited</v>
      </c>
      <c r="D1852" s="8" t="str">
        <f t="shared" si="169"/>
        <v>No Sub Cat</v>
      </c>
      <c r="E1852" s="8">
        <f t="shared" si="171"/>
        <v>0</v>
      </c>
      <c r="F1852" s="8">
        <f t="shared" si="172"/>
        <v>5</v>
      </c>
      <c r="G1852" s="8">
        <f t="shared" si="173"/>
        <v>5</v>
      </c>
      <c r="H1852" s="15">
        <f t="shared" si="174"/>
        <v>2.5000000000000001E-2</v>
      </c>
      <c r="I1852" s="15" t="s">
        <v>372</v>
      </c>
      <c r="J1852" s="10">
        <v>100000000733764</v>
      </c>
      <c r="K1852" s="9" t="s">
        <v>420</v>
      </c>
      <c r="L1852" s="10">
        <v>100000000612466</v>
      </c>
      <c r="M1852" s="9"/>
      <c r="N1852" s="9"/>
      <c r="O1852" s="9">
        <v>5</v>
      </c>
      <c r="P1852" s="9">
        <v>5</v>
      </c>
      <c r="Q1852" s="9">
        <v>2.5</v>
      </c>
    </row>
    <row r="1853" spans="1:17" x14ac:dyDescent="0.25">
      <c r="A1853" s="8" t="str">
        <f t="shared" si="170"/>
        <v>X-Ray MobileMedical Imaging Systems Limited</v>
      </c>
      <c r="B1853" s="8" t="str">
        <f>VLOOKUP(J1853,'Contract IDs'!A:D,4,0)</f>
        <v>X-Ray Mobile</v>
      </c>
      <c r="C1853" s="8" t="str">
        <f>VLOOKUP(L1853,'Supplier IDs'!A:C,3,0)</f>
        <v>Medical Imaging Systems Limited</v>
      </c>
      <c r="D1853" s="8" t="str">
        <f t="shared" si="169"/>
        <v>No Sub Cat</v>
      </c>
      <c r="E1853" s="8">
        <f t="shared" si="171"/>
        <v>0</v>
      </c>
      <c r="F1853" s="8">
        <f t="shared" si="172"/>
        <v>6</v>
      </c>
      <c r="G1853" s="8">
        <f t="shared" si="173"/>
        <v>999999</v>
      </c>
      <c r="H1853" s="15">
        <f t="shared" si="174"/>
        <v>0.03</v>
      </c>
      <c r="I1853" s="15" t="s">
        <v>372</v>
      </c>
      <c r="J1853" s="10">
        <v>100000000733764</v>
      </c>
      <c r="K1853" s="9" t="s">
        <v>420</v>
      </c>
      <c r="L1853" s="10">
        <v>100000000612466</v>
      </c>
      <c r="M1853" s="9"/>
      <c r="N1853" s="9"/>
      <c r="O1853" s="9">
        <v>6</v>
      </c>
      <c r="P1853" s="9">
        <v>999999</v>
      </c>
      <c r="Q1853" s="9">
        <v>3</v>
      </c>
    </row>
    <row r="1854" spans="1:17" hidden="1" x14ac:dyDescent="0.25">
      <c r="A1854" s="8" t="str">
        <f t="shared" si="170"/>
        <v>X-Ray MobilePhilips Electronics UK Limited</v>
      </c>
      <c r="B1854" s="8" t="str">
        <f>VLOOKUP(J1854,'Contract IDs'!A:D,4,0)</f>
        <v>X-Ray Mobile</v>
      </c>
      <c r="C1854" s="8" t="str">
        <f>VLOOKUP(L1854,'Supplier IDs'!A:C,3,0)</f>
        <v>Philips Electronics UK Limited</v>
      </c>
      <c r="D1854" s="8" t="str">
        <f t="shared" si="169"/>
        <v>No Sub Cat</v>
      </c>
      <c r="E1854" s="8">
        <f t="shared" si="171"/>
        <v>0</v>
      </c>
      <c r="F1854" s="8">
        <f t="shared" si="172"/>
        <v>1</v>
      </c>
      <c r="G1854" s="8">
        <f t="shared" si="173"/>
        <v>1</v>
      </c>
      <c r="H1854" s="15">
        <f t="shared" si="174"/>
        <v>0</v>
      </c>
      <c r="I1854" s="15" t="s">
        <v>372</v>
      </c>
      <c r="J1854" s="10">
        <v>100000000733764</v>
      </c>
      <c r="K1854" s="9" t="s">
        <v>420</v>
      </c>
      <c r="L1854" s="10">
        <v>100000000614645</v>
      </c>
      <c r="M1854" s="9"/>
      <c r="N1854" s="9"/>
      <c r="O1854" s="9">
        <v>1</v>
      </c>
      <c r="P1854" s="9">
        <v>1</v>
      </c>
      <c r="Q1854" s="9">
        <v>0</v>
      </c>
    </row>
    <row r="1855" spans="1:17" hidden="1" x14ac:dyDescent="0.25">
      <c r="A1855" s="8" t="str">
        <f t="shared" si="170"/>
        <v>X-Ray MobilePhilips Electronics UK Limited</v>
      </c>
      <c r="B1855" s="8" t="str">
        <f>VLOOKUP(J1855,'Contract IDs'!A:D,4,0)</f>
        <v>X-Ray Mobile</v>
      </c>
      <c r="C1855" s="8" t="str">
        <f>VLOOKUP(L1855,'Supplier IDs'!A:C,3,0)</f>
        <v>Philips Electronics UK Limited</v>
      </c>
      <c r="D1855" s="8" t="str">
        <f t="shared" si="169"/>
        <v>No Sub Cat</v>
      </c>
      <c r="E1855" s="8">
        <f t="shared" si="171"/>
        <v>0</v>
      </c>
      <c r="F1855" s="8">
        <f t="shared" si="172"/>
        <v>2</v>
      </c>
      <c r="G1855" s="8">
        <f t="shared" si="173"/>
        <v>2</v>
      </c>
      <c r="H1855" s="15">
        <f t="shared" si="174"/>
        <v>1.4999999999999999E-2</v>
      </c>
      <c r="I1855" s="15" t="s">
        <v>372</v>
      </c>
      <c r="J1855" s="10">
        <v>100000000733764</v>
      </c>
      <c r="K1855" s="9" t="s">
        <v>420</v>
      </c>
      <c r="L1855" s="10">
        <v>100000000614645</v>
      </c>
      <c r="M1855" s="9"/>
      <c r="N1855" s="9"/>
      <c r="O1855" s="9">
        <v>2</v>
      </c>
      <c r="P1855" s="9">
        <v>2</v>
      </c>
      <c r="Q1855" s="9">
        <v>1.5</v>
      </c>
    </row>
    <row r="1856" spans="1:17" hidden="1" x14ac:dyDescent="0.25">
      <c r="A1856" s="8" t="str">
        <f t="shared" si="170"/>
        <v>X-Ray MobilePhilips Electronics UK Limited</v>
      </c>
      <c r="B1856" s="8" t="str">
        <f>VLOOKUP(J1856,'Contract IDs'!A:D,4,0)</f>
        <v>X-Ray Mobile</v>
      </c>
      <c r="C1856" s="8" t="str">
        <f>VLOOKUP(L1856,'Supplier IDs'!A:C,3,0)</f>
        <v>Philips Electronics UK Limited</v>
      </c>
      <c r="D1856" s="8" t="str">
        <f t="shared" si="169"/>
        <v>No Sub Cat</v>
      </c>
      <c r="E1856" s="8">
        <f t="shared" si="171"/>
        <v>0</v>
      </c>
      <c r="F1856" s="8">
        <f t="shared" si="172"/>
        <v>3</v>
      </c>
      <c r="G1856" s="8">
        <f t="shared" si="173"/>
        <v>3</v>
      </c>
      <c r="H1856" s="15">
        <f t="shared" si="174"/>
        <v>2.5000000000000001E-2</v>
      </c>
      <c r="I1856" s="15" t="s">
        <v>372</v>
      </c>
      <c r="J1856" s="10">
        <v>100000000733764</v>
      </c>
      <c r="K1856" s="9" t="s">
        <v>420</v>
      </c>
      <c r="L1856" s="10">
        <v>100000000614645</v>
      </c>
      <c r="M1856" s="9"/>
      <c r="N1856" s="9"/>
      <c r="O1856" s="9">
        <v>3</v>
      </c>
      <c r="P1856" s="9">
        <v>3</v>
      </c>
      <c r="Q1856" s="9">
        <v>2.5</v>
      </c>
    </row>
    <row r="1857" spans="1:17" hidden="1" x14ac:dyDescent="0.25">
      <c r="A1857" s="8" t="str">
        <f t="shared" si="170"/>
        <v>X-Ray MobilePhilips Electronics UK Limited</v>
      </c>
      <c r="B1857" s="8" t="str">
        <f>VLOOKUP(J1857,'Contract IDs'!A:D,4,0)</f>
        <v>X-Ray Mobile</v>
      </c>
      <c r="C1857" s="8" t="str">
        <f>VLOOKUP(L1857,'Supplier IDs'!A:C,3,0)</f>
        <v>Philips Electronics UK Limited</v>
      </c>
      <c r="D1857" s="8" t="str">
        <f t="shared" si="169"/>
        <v>No Sub Cat</v>
      </c>
      <c r="E1857" s="8">
        <f t="shared" si="171"/>
        <v>0</v>
      </c>
      <c r="F1857" s="8">
        <f t="shared" si="172"/>
        <v>4</v>
      </c>
      <c r="G1857" s="8">
        <f t="shared" si="173"/>
        <v>4</v>
      </c>
      <c r="H1857" s="15">
        <f t="shared" si="174"/>
        <v>0.03</v>
      </c>
      <c r="I1857" s="15" t="s">
        <v>372</v>
      </c>
      <c r="J1857" s="10">
        <v>100000000733764</v>
      </c>
      <c r="K1857" s="9" t="s">
        <v>420</v>
      </c>
      <c r="L1857" s="10">
        <v>100000000614645</v>
      </c>
      <c r="M1857" s="9"/>
      <c r="N1857" s="9"/>
      <c r="O1857" s="9">
        <v>4</v>
      </c>
      <c r="P1857" s="9">
        <v>4</v>
      </c>
      <c r="Q1857" s="9">
        <v>3</v>
      </c>
    </row>
    <row r="1858" spans="1:17" hidden="1" x14ac:dyDescent="0.25">
      <c r="A1858" s="8" t="str">
        <f t="shared" si="170"/>
        <v>X-Ray MobilePhilips Electronics UK Limited</v>
      </c>
      <c r="B1858" s="8" t="str">
        <f>VLOOKUP(J1858,'Contract IDs'!A:D,4,0)</f>
        <v>X-Ray Mobile</v>
      </c>
      <c r="C1858" s="8" t="str">
        <f>VLOOKUP(L1858,'Supplier IDs'!A:C,3,0)</f>
        <v>Philips Electronics UK Limited</v>
      </c>
      <c r="D1858" s="8" t="str">
        <f t="shared" ref="D1858:D1921" si="175">IF(M1858="","No Sub Cat",M1858)</f>
        <v>No Sub Cat</v>
      </c>
      <c r="E1858" s="8">
        <f t="shared" si="171"/>
        <v>0</v>
      </c>
      <c r="F1858" s="8">
        <f t="shared" si="172"/>
        <v>5</v>
      </c>
      <c r="G1858" s="8">
        <f t="shared" si="173"/>
        <v>5</v>
      </c>
      <c r="H1858" s="15">
        <f t="shared" si="174"/>
        <v>3.5000000000000003E-2</v>
      </c>
      <c r="I1858" s="15" t="s">
        <v>372</v>
      </c>
      <c r="J1858" s="10">
        <v>100000000733764</v>
      </c>
      <c r="K1858" s="9" t="s">
        <v>420</v>
      </c>
      <c r="L1858" s="10">
        <v>100000000614645</v>
      </c>
      <c r="M1858" s="9"/>
      <c r="N1858" s="9"/>
      <c r="O1858" s="9">
        <v>5</v>
      </c>
      <c r="P1858" s="9">
        <v>5</v>
      </c>
      <c r="Q1858" s="9">
        <v>3.5</v>
      </c>
    </row>
    <row r="1859" spans="1:17" hidden="1" x14ac:dyDescent="0.25">
      <c r="A1859" s="8" t="str">
        <f t="shared" ref="A1859:A1922" si="176">B1859&amp;C1859</f>
        <v>X-Ray MobilePhilips Electronics UK Limited</v>
      </c>
      <c r="B1859" s="8" t="str">
        <f>VLOOKUP(J1859,'Contract IDs'!A:D,4,0)</f>
        <v>X-Ray Mobile</v>
      </c>
      <c r="C1859" s="8" t="str">
        <f>VLOOKUP(L1859,'Supplier IDs'!A:C,3,0)</f>
        <v>Philips Electronics UK Limited</v>
      </c>
      <c r="D1859" s="8" t="str">
        <f t="shared" si="175"/>
        <v>No Sub Cat</v>
      </c>
      <c r="E1859" s="8">
        <f t="shared" ref="E1859:E1922" si="177">N1859</f>
        <v>0</v>
      </c>
      <c r="F1859" s="8">
        <f t="shared" ref="F1859:F1922" si="178">O1859</f>
        <v>6</v>
      </c>
      <c r="G1859" s="8">
        <f t="shared" ref="G1859:G1922" si="179">P1859</f>
        <v>999999</v>
      </c>
      <c r="H1859" s="15">
        <f t="shared" ref="H1859:H1922" si="180">Q1859/100</f>
        <v>0.04</v>
      </c>
      <c r="I1859" s="15" t="s">
        <v>372</v>
      </c>
      <c r="J1859" s="10">
        <v>100000000733764</v>
      </c>
      <c r="K1859" s="9" t="s">
        <v>420</v>
      </c>
      <c r="L1859" s="10">
        <v>100000000614645</v>
      </c>
      <c r="M1859" s="9"/>
      <c r="N1859" s="9"/>
      <c r="O1859" s="9">
        <v>6</v>
      </c>
      <c r="P1859" s="9">
        <v>999999</v>
      </c>
      <c r="Q1859" s="9">
        <v>4</v>
      </c>
    </row>
    <row r="1860" spans="1:17" hidden="1" x14ac:dyDescent="0.25">
      <c r="A1860" s="8" t="str">
        <f t="shared" si="176"/>
        <v>X-Ray MobileWolverson X-Ray Limited</v>
      </c>
      <c r="B1860" s="8" t="str">
        <f>VLOOKUP(J1860,'Contract IDs'!A:D,4,0)</f>
        <v>X-Ray Mobile</v>
      </c>
      <c r="C1860" s="8" t="str">
        <f>VLOOKUP(L1860,'Supplier IDs'!A:C,3,0)</f>
        <v>Wolverson X-Ray Limited</v>
      </c>
      <c r="D1860" s="8" t="str">
        <f t="shared" si="175"/>
        <v>No Sub Cat</v>
      </c>
      <c r="E1860" s="8">
        <f t="shared" si="177"/>
        <v>0</v>
      </c>
      <c r="F1860" s="8">
        <f t="shared" si="178"/>
        <v>1</v>
      </c>
      <c r="G1860" s="8">
        <f t="shared" si="179"/>
        <v>1</v>
      </c>
      <c r="H1860" s="15">
        <f t="shared" si="180"/>
        <v>0</v>
      </c>
      <c r="I1860" s="15" t="s">
        <v>372</v>
      </c>
      <c r="J1860" s="10">
        <v>100000000733764</v>
      </c>
      <c r="K1860" s="9" t="s">
        <v>420</v>
      </c>
      <c r="L1860" s="10">
        <v>100000000611970</v>
      </c>
      <c r="M1860" s="9"/>
      <c r="N1860" s="9"/>
      <c r="O1860" s="9">
        <v>1</v>
      </c>
      <c r="P1860" s="9">
        <v>1</v>
      </c>
      <c r="Q1860" s="9">
        <v>0</v>
      </c>
    </row>
    <row r="1861" spans="1:17" hidden="1" x14ac:dyDescent="0.25">
      <c r="A1861" s="8" t="str">
        <f t="shared" si="176"/>
        <v>X-Ray MobileWolverson X-Ray Limited</v>
      </c>
      <c r="B1861" s="8" t="str">
        <f>VLOOKUP(J1861,'Contract IDs'!A:D,4,0)</f>
        <v>X-Ray Mobile</v>
      </c>
      <c r="C1861" s="8" t="str">
        <f>VLOOKUP(L1861,'Supplier IDs'!A:C,3,0)</f>
        <v>Wolverson X-Ray Limited</v>
      </c>
      <c r="D1861" s="8" t="str">
        <f t="shared" si="175"/>
        <v>No Sub Cat</v>
      </c>
      <c r="E1861" s="8">
        <f t="shared" si="177"/>
        <v>0</v>
      </c>
      <c r="F1861" s="8">
        <f t="shared" si="178"/>
        <v>2</v>
      </c>
      <c r="G1861" s="8">
        <f t="shared" si="179"/>
        <v>2</v>
      </c>
      <c r="H1861" s="15">
        <f t="shared" si="180"/>
        <v>0</v>
      </c>
      <c r="I1861" s="15" t="s">
        <v>372</v>
      </c>
      <c r="J1861" s="10">
        <v>100000000733764</v>
      </c>
      <c r="K1861" s="9" t="s">
        <v>420</v>
      </c>
      <c r="L1861" s="10">
        <v>100000000611970</v>
      </c>
      <c r="M1861" s="9"/>
      <c r="N1861" s="9"/>
      <c r="O1861" s="9">
        <v>2</v>
      </c>
      <c r="P1861" s="9">
        <v>2</v>
      </c>
      <c r="Q1861" s="9">
        <v>0</v>
      </c>
    </row>
    <row r="1862" spans="1:17" hidden="1" x14ac:dyDescent="0.25">
      <c r="A1862" s="8" t="str">
        <f t="shared" si="176"/>
        <v>X-Ray MobileWolverson X-Ray Limited</v>
      </c>
      <c r="B1862" s="8" t="str">
        <f>VLOOKUP(J1862,'Contract IDs'!A:D,4,0)</f>
        <v>X-Ray Mobile</v>
      </c>
      <c r="C1862" s="8" t="str">
        <f>VLOOKUP(L1862,'Supplier IDs'!A:C,3,0)</f>
        <v>Wolverson X-Ray Limited</v>
      </c>
      <c r="D1862" s="8" t="str">
        <f t="shared" si="175"/>
        <v>No Sub Cat</v>
      </c>
      <c r="E1862" s="8">
        <f t="shared" si="177"/>
        <v>0</v>
      </c>
      <c r="F1862" s="8">
        <f t="shared" si="178"/>
        <v>3</v>
      </c>
      <c r="G1862" s="8">
        <f t="shared" si="179"/>
        <v>3</v>
      </c>
      <c r="H1862" s="15">
        <f t="shared" si="180"/>
        <v>0</v>
      </c>
      <c r="I1862" s="15" t="s">
        <v>372</v>
      </c>
      <c r="J1862" s="10">
        <v>100000000733764</v>
      </c>
      <c r="K1862" s="9" t="s">
        <v>420</v>
      </c>
      <c r="L1862" s="10">
        <v>100000000611970</v>
      </c>
      <c r="M1862" s="9"/>
      <c r="N1862" s="9"/>
      <c r="O1862" s="9">
        <v>3</v>
      </c>
      <c r="P1862" s="9">
        <v>3</v>
      </c>
      <c r="Q1862" s="9">
        <v>0</v>
      </c>
    </row>
    <row r="1863" spans="1:17" hidden="1" x14ac:dyDescent="0.25">
      <c r="A1863" s="8" t="str">
        <f t="shared" si="176"/>
        <v>X-Ray MobileWolverson X-Ray Limited</v>
      </c>
      <c r="B1863" s="8" t="str">
        <f>VLOOKUP(J1863,'Contract IDs'!A:D,4,0)</f>
        <v>X-Ray Mobile</v>
      </c>
      <c r="C1863" s="8" t="str">
        <f>VLOOKUP(L1863,'Supplier IDs'!A:C,3,0)</f>
        <v>Wolverson X-Ray Limited</v>
      </c>
      <c r="D1863" s="8" t="str">
        <f t="shared" si="175"/>
        <v>No Sub Cat</v>
      </c>
      <c r="E1863" s="8">
        <f t="shared" si="177"/>
        <v>0</v>
      </c>
      <c r="F1863" s="8">
        <f t="shared" si="178"/>
        <v>4</v>
      </c>
      <c r="G1863" s="8">
        <f t="shared" si="179"/>
        <v>4</v>
      </c>
      <c r="H1863" s="15">
        <f t="shared" si="180"/>
        <v>0</v>
      </c>
      <c r="I1863" s="15" t="s">
        <v>372</v>
      </c>
      <c r="J1863" s="10">
        <v>100000000733764</v>
      </c>
      <c r="K1863" s="9" t="s">
        <v>420</v>
      </c>
      <c r="L1863" s="10">
        <v>100000000611970</v>
      </c>
      <c r="M1863" s="9"/>
      <c r="N1863" s="9"/>
      <c r="O1863" s="9">
        <v>4</v>
      </c>
      <c r="P1863" s="9">
        <v>4</v>
      </c>
      <c r="Q1863" s="9">
        <v>0</v>
      </c>
    </row>
    <row r="1864" spans="1:17" hidden="1" x14ac:dyDescent="0.25">
      <c r="A1864" s="8" t="str">
        <f t="shared" si="176"/>
        <v>X-Ray MobileWolverson X-Ray Limited</v>
      </c>
      <c r="B1864" s="8" t="str">
        <f>VLOOKUP(J1864,'Contract IDs'!A:D,4,0)</f>
        <v>X-Ray Mobile</v>
      </c>
      <c r="C1864" s="8" t="str">
        <f>VLOOKUP(L1864,'Supplier IDs'!A:C,3,0)</f>
        <v>Wolverson X-Ray Limited</v>
      </c>
      <c r="D1864" s="8" t="str">
        <f t="shared" si="175"/>
        <v>No Sub Cat</v>
      </c>
      <c r="E1864" s="8">
        <f t="shared" si="177"/>
        <v>0</v>
      </c>
      <c r="F1864" s="8">
        <f t="shared" si="178"/>
        <v>5</v>
      </c>
      <c r="G1864" s="8">
        <f t="shared" si="179"/>
        <v>5</v>
      </c>
      <c r="H1864" s="15">
        <f t="shared" si="180"/>
        <v>0</v>
      </c>
      <c r="I1864" s="15" t="s">
        <v>372</v>
      </c>
      <c r="J1864" s="10">
        <v>100000000733764</v>
      </c>
      <c r="K1864" s="9" t="s">
        <v>420</v>
      </c>
      <c r="L1864" s="10">
        <v>100000000611970</v>
      </c>
      <c r="M1864" s="9"/>
      <c r="N1864" s="9"/>
      <c r="O1864" s="9">
        <v>5</v>
      </c>
      <c r="P1864" s="9">
        <v>5</v>
      </c>
      <c r="Q1864" s="9">
        <v>0</v>
      </c>
    </row>
    <row r="1865" spans="1:17" hidden="1" x14ac:dyDescent="0.25">
      <c r="A1865" s="8" t="str">
        <f t="shared" si="176"/>
        <v>X-Ray MobileWolverson X-Ray Limited</v>
      </c>
      <c r="B1865" s="8" t="str">
        <f>VLOOKUP(J1865,'Contract IDs'!A:D,4,0)</f>
        <v>X-Ray Mobile</v>
      </c>
      <c r="C1865" s="8" t="str">
        <f>VLOOKUP(L1865,'Supplier IDs'!A:C,3,0)</f>
        <v>Wolverson X-Ray Limited</v>
      </c>
      <c r="D1865" s="8" t="str">
        <f t="shared" si="175"/>
        <v>No Sub Cat</v>
      </c>
      <c r="E1865" s="8">
        <f t="shared" si="177"/>
        <v>0</v>
      </c>
      <c r="F1865" s="8">
        <f t="shared" si="178"/>
        <v>6</v>
      </c>
      <c r="G1865" s="8">
        <f t="shared" si="179"/>
        <v>999999</v>
      </c>
      <c r="H1865" s="15">
        <f t="shared" si="180"/>
        <v>2.6699999999999998E-2</v>
      </c>
      <c r="I1865" s="15" t="s">
        <v>372</v>
      </c>
      <c r="J1865" s="10">
        <v>100000000733764</v>
      </c>
      <c r="K1865" s="9" t="s">
        <v>420</v>
      </c>
      <c r="L1865" s="10">
        <v>100000000611970</v>
      </c>
      <c r="M1865" s="9"/>
      <c r="N1865" s="9"/>
      <c r="O1865" s="9">
        <v>6</v>
      </c>
      <c r="P1865" s="9">
        <v>999999</v>
      </c>
      <c r="Q1865" s="9">
        <v>2.67</v>
      </c>
    </row>
    <row r="1866" spans="1:17" hidden="1" x14ac:dyDescent="0.25">
      <c r="A1866" s="8" t="str">
        <f t="shared" si="176"/>
        <v>X-Ray MobileXograph Healthcare Limited</v>
      </c>
      <c r="B1866" s="8" t="str">
        <f>VLOOKUP(J1866,'Contract IDs'!A:D,4,0)</f>
        <v>X-Ray Mobile</v>
      </c>
      <c r="C1866" s="8" t="str">
        <f>VLOOKUP(L1866,'Supplier IDs'!A:C,3,0)</f>
        <v>Xograph Healthcare Limited</v>
      </c>
      <c r="D1866" s="8" t="str">
        <f t="shared" si="175"/>
        <v>No Sub Cat</v>
      </c>
      <c r="E1866" s="8">
        <f t="shared" si="177"/>
        <v>0</v>
      </c>
      <c r="F1866" s="8">
        <f t="shared" si="178"/>
        <v>1</v>
      </c>
      <c r="G1866" s="8">
        <f t="shared" si="179"/>
        <v>1</v>
      </c>
      <c r="H1866" s="15">
        <f t="shared" si="180"/>
        <v>0</v>
      </c>
      <c r="I1866" s="15" t="s">
        <v>372</v>
      </c>
      <c r="J1866" s="10">
        <v>100000000733764</v>
      </c>
      <c r="K1866" s="9" t="s">
        <v>420</v>
      </c>
      <c r="L1866" s="10">
        <v>100000000611348</v>
      </c>
      <c r="M1866" s="9"/>
      <c r="N1866" s="9"/>
      <c r="O1866" s="9">
        <v>1</v>
      </c>
      <c r="P1866" s="9">
        <v>1</v>
      </c>
      <c r="Q1866" s="9">
        <v>0</v>
      </c>
    </row>
    <row r="1867" spans="1:17" hidden="1" x14ac:dyDescent="0.25">
      <c r="A1867" s="8" t="str">
        <f t="shared" si="176"/>
        <v>X-Ray MobileXograph Healthcare Limited</v>
      </c>
      <c r="B1867" s="8" t="str">
        <f>VLOOKUP(J1867,'Contract IDs'!A:D,4,0)</f>
        <v>X-Ray Mobile</v>
      </c>
      <c r="C1867" s="8" t="str">
        <f>VLOOKUP(L1867,'Supplier IDs'!A:C,3,0)</f>
        <v>Xograph Healthcare Limited</v>
      </c>
      <c r="D1867" s="8" t="str">
        <f t="shared" si="175"/>
        <v>No Sub Cat</v>
      </c>
      <c r="E1867" s="8">
        <f t="shared" si="177"/>
        <v>0</v>
      </c>
      <c r="F1867" s="8">
        <f t="shared" si="178"/>
        <v>2</v>
      </c>
      <c r="G1867" s="8">
        <f t="shared" si="179"/>
        <v>2</v>
      </c>
      <c r="H1867" s="15">
        <f t="shared" si="180"/>
        <v>3.5000000000000003E-2</v>
      </c>
      <c r="I1867" s="15" t="s">
        <v>372</v>
      </c>
      <c r="J1867" s="10">
        <v>100000000733764</v>
      </c>
      <c r="K1867" s="9" t="s">
        <v>420</v>
      </c>
      <c r="L1867" s="10">
        <v>100000000611348</v>
      </c>
      <c r="M1867" s="9"/>
      <c r="N1867" s="9"/>
      <c r="O1867" s="9">
        <v>2</v>
      </c>
      <c r="P1867" s="9">
        <v>2</v>
      </c>
      <c r="Q1867" s="9">
        <v>3.5</v>
      </c>
    </row>
    <row r="1868" spans="1:17" hidden="1" x14ac:dyDescent="0.25">
      <c r="A1868" s="8" t="str">
        <f t="shared" si="176"/>
        <v>X-Ray MobileXograph Healthcare Limited</v>
      </c>
      <c r="B1868" s="8" t="str">
        <f>VLOOKUP(J1868,'Contract IDs'!A:D,4,0)</f>
        <v>X-Ray Mobile</v>
      </c>
      <c r="C1868" s="8" t="str">
        <f>VLOOKUP(L1868,'Supplier IDs'!A:C,3,0)</f>
        <v>Xograph Healthcare Limited</v>
      </c>
      <c r="D1868" s="8" t="str">
        <f t="shared" si="175"/>
        <v>No Sub Cat</v>
      </c>
      <c r="E1868" s="8">
        <f t="shared" si="177"/>
        <v>0</v>
      </c>
      <c r="F1868" s="8">
        <f t="shared" si="178"/>
        <v>3</v>
      </c>
      <c r="G1868" s="8">
        <f t="shared" si="179"/>
        <v>3</v>
      </c>
      <c r="H1868" s="15">
        <f t="shared" si="180"/>
        <v>0.05</v>
      </c>
      <c r="I1868" s="15" t="s">
        <v>372</v>
      </c>
      <c r="J1868" s="10">
        <v>100000000733764</v>
      </c>
      <c r="K1868" s="9" t="s">
        <v>420</v>
      </c>
      <c r="L1868" s="10">
        <v>100000000611348</v>
      </c>
      <c r="M1868" s="9"/>
      <c r="N1868" s="9"/>
      <c r="O1868" s="9">
        <v>3</v>
      </c>
      <c r="P1868" s="9">
        <v>3</v>
      </c>
      <c r="Q1868" s="9">
        <v>5</v>
      </c>
    </row>
    <row r="1869" spans="1:17" hidden="1" x14ac:dyDescent="0.25">
      <c r="A1869" s="8" t="str">
        <f t="shared" si="176"/>
        <v>X-Ray MobileXograph Healthcare Limited</v>
      </c>
      <c r="B1869" s="8" t="str">
        <f>VLOOKUP(J1869,'Contract IDs'!A:D,4,0)</f>
        <v>X-Ray Mobile</v>
      </c>
      <c r="C1869" s="8" t="str">
        <f>VLOOKUP(L1869,'Supplier IDs'!A:C,3,0)</f>
        <v>Xograph Healthcare Limited</v>
      </c>
      <c r="D1869" s="8" t="str">
        <f t="shared" si="175"/>
        <v>No Sub Cat</v>
      </c>
      <c r="E1869" s="8">
        <f t="shared" si="177"/>
        <v>0</v>
      </c>
      <c r="F1869" s="8">
        <f t="shared" si="178"/>
        <v>4</v>
      </c>
      <c r="G1869" s="8">
        <f t="shared" si="179"/>
        <v>4</v>
      </c>
      <c r="H1869" s="15">
        <f t="shared" si="180"/>
        <v>7.4999999999999997E-2</v>
      </c>
      <c r="I1869" s="15" t="s">
        <v>372</v>
      </c>
      <c r="J1869" s="10">
        <v>100000000733764</v>
      </c>
      <c r="K1869" s="9" t="s">
        <v>420</v>
      </c>
      <c r="L1869" s="10">
        <v>100000000611348</v>
      </c>
      <c r="M1869" s="9"/>
      <c r="N1869" s="9"/>
      <c r="O1869" s="9">
        <v>4</v>
      </c>
      <c r="P1869" s="9">
        <v>4</v>
      </c>
      <c r="Q1869" s="9">
        <v>7.5</v>
      </c>
    </row>
    <row r="1870" spans="1:17" hidden="1" x14ac:dyDescent="0.25">
      <c r="A1870" s="8" t="str">
        <f t="shared" si="176"/>
        <v>X-Ray MobileXograph Healthcare Limited</v>
      </c>
      <c r="B1870" s="8" t="str">
        <f>VLOOKUP(J1870,'Contract IDs'!A:D,4,0)</f>
        <v>X-Ray Mobile</v>
      </c>
      <c r="C1870" s="8" t="str">
        <f>VLOOKUP(L1870,'Supplier IDs'!A:C,3,0)</f>
        <v>Xograph Healthcare Limited</v>
      </c>
      <c r="D1870" s="8" t="str">
        <f t="shared" si="175"/>
        <v>No Sub Cat</v>
      </c>
      <c r="E1870" s="8">
        <f t="shared" si="177"/>
        <v>0</v>
      </c>
      <c r="F1870" s="8">
        <f t="shared" si="178"/>
        <v>5</v>
      </c>
      <c r="G1870" s="8">
        <f t="shared" si="179"/>
        <v>5</v>
      </c>
      <c r="H1870" s="15">
        <f t="shared" si="180"/>
        <v>0.08</v>
      </c>
      <c r="I1870" s="15" t="s">
        <v>372</v>
      </c>
      <c r="J1870" s="10">
        <v>100000000733764</v>
      </c>
      <c r="K1870" s="9" t="s">
        <v>420</v>
      </c>
      <c r="L1870" s="10">
        <v>100000000611348</v>
      </c>
      <c r="M1870" s="9"/>
      <c r="N1870" s="9"/>
      <c r="O1870" s="9">
        <v>5</v>
      </c>
      <c r="P1870" s="9">
        <v>5</v>
      </c>
      <c r="Q1870" s="9">
        <v>8</v>
      </c>
    </row>
    <row r="1871" spans="1:17" hidden="1" x14ac:dyDescent="0.25">
      <c r="A1871" s="8" t="str">
        <f t="shared" si="176"/>
        <v>X-Ray MobileXograph Healthcare Limited</v>
      </c>
      <c r="B1871" s="8" t="str">
        <f>VLOOKUP(J1871,'Contract IDs'!A:D,4,0)</f>
        <v>X-Ray Mobile</v>
      </c>
      <c r="C1871" s="8" t="str">
        <f>VLOOKUP(L1871,'Supplier IDs'!A:C,3,0)</f>
        <v>Xograph Healthcare Limited</v>
      </c>
      <c r="D1871" s="8" t="str">
        <f t="shared" si="175"/>
        <v>No Sub Cat</v>
      </c>
      <c r="E1871" s="8">
        <f t="shared" si="177"/>
        <v>0</v>
      </c>
      <c r="F1871" s="8">
        <f t="shared" si="178"/>
        <v>6</v>
      </c>
      <c r="G1871" s="8">
        <f t="shared" si="179"/>
        <v>999999</v>
      </c>
      <c r="H1871" s="15">
        <f t="shared" si="180"/>
        <v>8.5000000000000006E-2</v>
      </c>
      <c r="I1871" s="15" t="s">
        <v>372</v>
      </c>
      <c r="J1871" s="10">
        <v>100000000733764</v>
      </c>
      <c r="K1871" s="9" t="s">
        <v>420</v>
      </c>
      <c r="L1871" s="10">
        <v>100000000611348</v>
      </c>
      <c r="M1871" s="9"/>
      <c r="N1871" s="9"/>
      <c r="O1871" s="9">
        <v>6</v>
      </c>
      <c r="P1871" s="9">
        <v>999999</v>
      </c>
      <c r="Q1871" s="9">
        <v>8.5</v>
      </c>
    </row>
    <row r="1872" spans="1:17" hidden="1" x14ac:dyDescent="0.25">
      <c r="A1872" s="8" t="str">
        <f t="shared" si="176"/>
        <v>X-Ray MobileGe Medical Systems Limited</v>
      </c>
      <c r="B1872" s="8" t="str">
        <f>VLOOKUP(J1872,'Contract IDs'!A:D,4,0)</f>
        <v>X-Ray Mobile</v>
      </c>
      <c r="C1872" s="8" t="str">
        <f>VLOOKUP(L1872,'Supplier IDs'!A:C,3,0)</f>
        <v>Ge Medical Systems Limited</v>
      </c>
      <c r="D1872" s="8" t="str">
        <f t="shared" si="175"/>
        <v>No Sub Cat</v>
      </c>
      <c r="E1872" s="8">
        <f t="shared" si="177"/>
        <v>0</v>
      </c>
      <c r="F1872" s="8">
        <f t="shared" si="178"/>
        <v>1</v>
      </c>
      <c r="G1872" s="8">
        <f t="shared" si="179"/>
        <v>1</v>
      </c>
      <c r="H1872" s="15">
        <f t="shared" si="180"/>
        <v>0</v>
      </c>
      <c r="I1872" s="15" t="s">
        <v>372</v>
      </c>
      <c r="J1872" s="10">
        <v>100000000733764</v>
      </c>
      <c r="K1872" s="9" t="s">
        <v>420</v>
      </c>
      <c r="L1872" s="10">
        <v>100000000611079</v>
      </c>
      <c r="M1872" s="9"/>
      <c r="N1872" s="9"/>
      <c r="O1872" s="9">
        <v>1</v>
      </c>
      <c r="P1872" s="9">
        <v>1</v>
      </c>
      <c r="Q1872" s="9">
        <v>0</v>
      </c>
    </row>
    <row r="1873" spans="1:17" hidden="1" x14ac:dyDescent="0.25">
      <c r="A1873" s="8" t="str">
        <f t="shared" si="176"/>
        <v>X-Ray MobileGe Medical Systems Limited</v>
      </c>
      <c r="B1873" s="8" t="str">
        <f>VLOOKUP(J1873,'Contract IDs'!A:D,4,0)</f>
        <v>X-Ray Mobile</v>
      </c>
      <c r="C1873" s="8" t="str">
        <f>VLOOKUP(L1873,'Supplier IDs'!A:C,3,0)</f>
        <v>Ge Medical Systems Limited</v>
      </c>
      <c r="D1873" s="8" t="str">
        <f t="shared" si="175"/>
        <v>No Sub Cat</v>
      </c>
      <c r="E1873" s="8">
        <f t="shared" si="177"/>
        <v>0</v>
      </c>
      <c r="F1873" s="8">
        <f t="shared" si="178"/>
        <v>2</v>
      </c>
      <c r="G1873" s="8">
        <f t="shared" si="179"/>
        <v>2</v>
      </c>
      <c r="H1873" s="15">
        <f t="shared" si="180"/>
        <v>0.03</v>
      </c>
      <c r="I1873" s="15" t="s">
        <v>372</v>
      </c>
      <c r="J1873" s="10">
        <v>100000000733764</v>
      </c>
      <c r="K1873" s="9" t="s">
        <v>420</v>
      </c>
      <c r="L1873" s="10">
        <v>100000000611079</v>
      </c>
      <c r="M1873" s="9"/>
      <c r="N1873" s="9"/>
      <c r="O1873" s="9">
        <v>2</v>
      </c>
      <c r="P1873" s="9">
        <v>2</v>
      </c>
      <c r="Q1873" s="9">
        <v>3</v>
      </c>
    </row>
    <row r="1874" spans="1:17" hidden="1" x14ac:dyDescent="0.25">
      <c r="A1874" s="8" t="str">
        <f t="shared" si="176"/>
        <v>X-Ray MobileGe Medical Systems Limited</v>
      </c>
      <c r="B1874" s="8" t="str">
        <f>VLOOKUP(J1874,'Contract IDs'!A:D,4,0)</f>
        <v>X-Ray Mobile</v>
      </c>
      <c r="C1874" s="8" t="str">
        <f>VLOOKUP(L1874,'Supplier IDs'!A:C,3,0)</f>
        <v>Ge Medical Systems Limited</v>
      </c>
      <c r="D1874" s="8" t="str">
        <f t="shared" si="175"/>
        <v>No Sub Cat</v>
      </c>
      <c r="E1874" s="8">
        <f t="shared" si="177"/>
        <v>0</v>
      </c>
      <c r="F1874" s="8">
        <f t="shared" si="178"/>
        <v>3</v>
      </c>
      <c r="G1874" s="8">
        <f t="shared" si="179"/>
        <v>3</v>
      </c>
      <c r="H1874" s="15">
        <f t="shared" si="180"/>
        <v>0.03</v>
      </c>
      <c r="I1874" s="15" t="s">
        <v>372</v>
      </c>
      <c r="J1874" s="10">
        <v>100000000733764</v>
      </c>
      <c r="K1874" s="9" t="s">
        <v>420</v>
      </c>
      <c r="L1874" s="10">
        <v>100000000611079</v>
      </c>
      <c r="M1874" s="9"/>
      <c r="N1874" s="9"/>
      <c r="O1874" s="9">
        <v>3</v>
      </c>
      <c r="P1874" s="9">
        <v>3</v>
      </c>
      <c r="Q1874" s="9">
        <v>3</v>
      </c>
    </row>
    <row r="1875" spans="1:17" hidden="1" x14ac:dyDescent="0.25">
      <c r="A1875" s="8" t="str">
        <f t="shared" si="176"/>
        <v>X-Ray MobileGe Medical Systems Limited</v>
      </c>
      <c r="B1875" s="8" t="str">
        <f>VLOOKUP(J1875,'Contract IDs'!A:D,4,0)</f>
        <v>X-Ray Mobile</v>
      </c>
      <c r="C1875" s="8" t="str">
        <f>VLOOKUP(L1875,'Supplier IDs'!A:C,3,0)</f>
        <v>Ge Medical Systems Limited</v>
      </c>
      <c r="D1875" s="8" t="str">
        <f t="shared" si="175"/>
        <v>No Sub Cat</v>
      </c>
      <c r="E1875" s="8">
        <f t="shared" si="177"/>
        <v>0</v>
      </c>
      <c r="F1875" s="8">
        <f t="shared" si="178"/>
        <v>4</v>
      </c>
      <c r="G1875" s="8">
        <f t="shared" si="179"/>
        <v>4</v>
      </c>
      <c r="H1875" s="15">
        <f t="shared" si="180"/>
        <v>0.04</v>
      </c>
      <c r="I1875" s="15" t="s">
        <v>372</v>
      </c>
      <c r="J1875" s="10">
        <v>100000000733764</v>
      </c>
      <c r="K1875" s="9" t="s">
        <v>420</v>
      </c>
      <c r="L1875" s="10">
        <v>100000000611079</v>
      </c>
      <c r="M1875" s="9"/>
      <c r="N1875" s="9"/>
      <c r="O1875" s="9">
        <v>4</v>
      </c>
      <c r="P1875" s="9">
        <v>4</v>
      </c>
      <c r="Q1875" s="9">
        <v>4</v>
      </c>
    </row>
    <row r="1876" spans="1:17" hidden="1" x14ac:dyDescent="0.25">
      <c r="A1876" s="8" t="str">
        <f t="shared" si="176"/>
        <v>X-Ray MobileGe Medical Systems Limited</v>
      </c>
      <c r="B1876" s="8" t="str">
        <f>VLOOKUP(J1876,'Contract IDs'!A:D,4,0)</f>
        <v>X-Ray Mobile</v>
      </c>
      <c r="C1876" s="8" t="str">
        <f>VLOOKUP(L1876,'Supplier IDs'!A:C,3,0)</f>
        <v>Ge Medical Systems Limited</v>
      </c>
      <c r="D1876" s="8" t="str">
        <f t="shared" si="175"/>
        <v>No Sub Cat</v>
      </c>
      <c r="E1876" s="8">
        <f t="shared" si="177"/>
        <v>0</v>
      </c>
      <c r="F1876" s="8">
        <f t="shared" si="178"/>
        <v>5</v>
      </c>
      <c r="G1876" s="8">
        <f t="shared" si="179"/>
        <v>5</v>
      </c>
      <c r="H1876" s="15">
        <f t="shared" si="180"/>
        <v>0.04</v>
      </c>
      <c r="I1876" s="15" t="s">
        <v>372</v>
      </c>
      <c r="J1876" s="10">
        <v>100000000733764</v>
      </c>
      <c r="K1876" s="9" t="s">
        <v>420</v>
      </c>
      <c r="L1876" s="10">
        <v>100000000611079</v>
      </c>
      <c r="M1876" s="9"/>
      <c r="N1876" s="9"/>
      <c r="O1876" s="9">
        <v>5</v>
      </c>
      <c r="P1876" s="9">
        <v>5</v>
      </c>
      <c r="Q1876" s="9">
        <v>4</v>
      </c>
    </row>
    <row r="1877" spans="1:17" hidden="1" x14ac:dyDescent="0.25">
      <c r="A1877" s="8" t="str">
        <f t="shared" si="176"/>
        <v>X-Ray MobileGe Medical Systems Limited</v>
      </c>
      <c r="B1877" s="8" t="str">
        <f>VLOOKUP(J1877,'Contract IDs'!A:D,4,0)</f>
        <v>X-Ray Mobile</v>
      </c>
      <c r="C1877" s="8" t="str">
        <f>VLOOKUP(L1877,'Supplier IDs'!A:C,3,0)</f>
        <v>Ge Medical Systems Limited</v>
      </c>
      <c r="D1877" s="8" t="str">
        <f t="shared" si="175"/>
        <v>No Sub Cat</v>
      </c>
      <c r="E1877" s="8">
        <f t="shared" si="177"/>
        <v>0</v>
      </c>
      <c r="F1877" s="8">
        <f t="shared" si="178"/>
        <v>6</v>
      </c>
      <c r="G1877" s="8">
        <f t="shared" si="179"/>
        <v>999999</v>
      </c>
      <c r="H1877" s="15">
        <f t="shared" si="180"/>
        <v>0.06</v>
      </c>
      <c r="I1877" s="15" t="s">
        <v>372</v>
      </c>
      <c r="J1877" s="10">
        <v>100000000733764</v>
      </c>
      <c r="K1877" s="9" t="s">
        <v>420</v>
      </c>
      <c r="L1877" s="10">
        <v>100000000611079</v>
      </c>
      <c r="M1877" s="9"/>
      <c r="N1877" s="9"/>
      <c r="O1877" s="9">
        <v>6</v>
      </c>
      <c r="P1877" s="9">
        <v>999999</v>
      </c>
      <c r="Q1877" s="9">
        <v>6</v>
      </c>
    </row>
    <row r="1878" spans="1:17" hidden="1" x14ac:dyDescent="0.25">
      <c r="A1878" s="8" t="str">
        <f t="shared" si="176"/>
        <v>X-Ray MobileSiemens Healthcare Limited</v>
      </c>
      <c r="B1878" s="8" t="str">
        <f>VLOOKUP(J1878,'Contract IDs'!A:D,4,0)</f>
        <v>X-Ray Mobile</v>
      </c>
      <c r="C1878" s="8" t="str">
        <f>VLOOKUP(L1878,'Supplier IDs'!A:C,3,0)</f>
        <v>Siemens Healthcare Limited</v>
      </c>
      <c r="D1878" s="8" t="str">
        <f t="shared" si="175"/>
        <v>No Sub Cat</v>
      </c>
      <c r="E1878" s="8">
        <f t="shared" si="177"/>
        <v>0</v>
      </c>
      <c r="F1878" s="8">
        <f t="shared" si="178"/>
        <v>1</v>
      </c>
      <c r="G1878" s="8">
        <f t="shared" si="179"/>
        <v>1</v>
      </c>
      <c r="H1878" s="15">
        <f t="shared" si="180"/>
        <v>0</v>
      </c>
      <c r="I1878" s="15" t="s">
        <v>372</v>
      </c>
      <c r="J1878" s="10">
        <v>100000000733764</v>
      </c>
      <c r="K1878" s="9" t="s">
        <v>420</v>
      </c>
      <c r="L1878" s="10">
        <v>300000096849060</v>
      </c>
      <c r="M1878" s="9"/>
      <c r="N1878" s="9"/>
      <c r="O1878" s="9">
        <v>1</v>
      </c>
      <c r="P1878" s="9">
        <v>1</v>
      </c>
      <c r="Q1878" s="9">
        <v>0</v>
      </c>
    </row>
    <row r="1879" spans="1:17" hidden="1" x14ac:dyDescent="0.25">
      <c r="A1879" s="8" t="str">
        <f t="shared" si="176"/>
        <v>X-Ray MobileSiemens Healthcare Limited</v>
      </c>
      <c r="B1879" s="8" t="str">
        <f>VLOOKUP(J1879,'Contract IDs'!A:D,4,0)</f>
        <v>X-Ray Mobile</v>
      </c>
      <c r="C1879" s="8" t="str">
        <f>VLOOKUP(L1879,'Supplier IDs'!A:C,3,0)</f>
        <v>Siemens Healthcare Limited</v>
      </c>
      <c r="D1879" s="8" t="str">
        <f t="shared" si="175"/>
        <v>No Sub Cat</v>
      </c>
      <c r="E1879" s="8">
        <f t="shared" si="177"/>
        <v>0</v>
      </c>
      <c r="F1879" s="8">
        <f t="shared" si="178"/>
        <v>2</v>
      </c>
      <c r="G1879" s="8">
        <f t="shared" si="179"/>
        <v>2</v>
      </c>
      <c r="H1879" s="15">
        <f t="shared" si="180"/>
        <v>2.5000000000000001E-2</v>
      </c>
      <c r="I1879" s="15" t="s">
        <v>372</v>
      </c>
      <c r="J1879" s="10">
        <v>100000000733764</v>
      </c>
      <c r="K1879" s="9" t="s">
        <v>420</v>
      </c>
      <c r="L1879" s="10">
        <v>300000096849060</v>
      </c>
      <c r="M1879" s="9"/>
      <c r="N1879" s="9"/>
      <c r="O1879" s="9">
        <v>2</v>
      </c>
      <c r="P1879" s="9">
        <v>2</v>
      </c>
      <c r="Q1879" s="9">
        <v>2.5</v>
      </c>
    </row>
    <row r="1880" spans="1:17" hidden="1" x14ac:dyDescent="0.25">
      <c r="A1880" s="8" t="str">
        <f t="shared" si="176"/>
        <v>X-Ray MobileSiemens Healthcare Limited</v>
      </c>
      <c r="B1880" s="8" t="str">
        <f>VLOOKUP(J1880,'Contract IDs'!A:D,4,0)</f>
        <v>X-Ray Mobile</v>
      </c>
      <c r="C1880" s="8" t="str">
        <f>VLOOKUP(L1880,'Supplier IDs'!A:C,3,0)</f>
        <v>Siemens Healthcare Limited</v>
      </c>
      <c r="D1880" s="8" t="str">
        <f t="shared" si="175"/>
        <v>No Sub Cat</v>
      </c>
      <c r="E1880" s="8">
        <f t="shared" si="177"/>
        <v>0</v>
      </c>
      <c r="F1880" s="8">
        <f t="shared" si="178"/>
        <v>3</v>
      </c>
      <c r="G1880" s="8">
        <f t="shared" si="179"/>
        <v>3</v>
      </c>
      <c r="H1880" s="15">
        <f t="shared" si="180"/>
        <v>2.5000000000000001E-2</v>
      </c>
      <c r="I1880" s="15" t="s">
        <v>372</v>
      </c>
      <c r="J1880" s="10">
        <v>100000000733764</v>
      </c>
      <c r="K1880" s="9" t="s">
        <v>420</v>
      </c>
      <c r="L1880" s="10">
        <v>300000096849060</v>
      </c>
      <c r="M1880" s="9"/>
      <c r="N1880" s="9"/>
      <c r="O1880" s="9">
        <v>3</v>
      </c>
      <c r="P1880" s="9">
        <v>3</v>
      </c>
      <c r="Q1880" s="9">
        <v>2.5</v>
      </c>
    </row>
    <row r="1881" spans="1:17" hidden="1" x14ac:dyDescent="0.25">
      <c r="A1881" s="8" t="str">
        <f t="shared" si="176"/>
        <v>X-Ray MobileSiemens Healthcare Limited</v>
      </c>
      <c r="B1881" s="8" t="str">
        <f>VLOOKUP(J1881,'Contract IDs'!A:D,4,0)</f>
        <v>X-Ray Mobile</v>
      </c>
      <c r="C1881" s="8" t="str">
        <f>VLOOKUP(L1881,'Supplier IDs'!A:C,3,0)</f>
        <v>Siemens Healthcare Limited</v>
      </c>
      <c r="D1881" s="8" t="str">
        <f t="shared" si="175"/>
        <v>No Sub Cat</v>
      </c>
      <c r="E1881" s="8">
        <f t="shared" si="177"/>
        <v>0</v>
      </c>
      <c r="F1881" s="8">
        <f t="shared" si="178"/>
        <v>4</v>
      </c>
      <c r="G1881" s="8">
        <f t="shared" si="179"/>
        <v>4</v>
      </c>
      <c r="H1881" s="15">
        <f t="shared" si="180"/>
        <v>2.5000000000000001E-2</v>
      </c>
      <c r="I1881" s="15" t="s">
        <v>372</v>
      </c>
      <c r="J1881" s="10">
        <v>100000000733764</v>
      </c>
      <c r="K1881" s="9" t="s">
        <v>420</v>
      </c>
      <c r="L1881" s="10">
        <v>300000096849060</v>
      </c>
      <c r="M1881" s="9"/>
      <c r="N1881" s="9"/>
      <c r="O1881" s="9">
        <v>4</v>
      </c>
      <c r="P1881" s="9">
        <v>4</v>
      </c>
      <c r="Q1881" s="9">
        <v>2.5</v>
      </c>
    </row>
    <row r="1882" spans="1:17" hidden="1" x14ac:dyDescent="0.25">
      <c r="A1882" s="8" t="str">
        <f t="shared" si="176"/>
        <v>X-Ray MobileSiemens Healthcare Limited</v>
      </c>
      <c r="B1882" s="8" t="str">
        <f>VLOOKUP(J1882,'Contract IDs'!A:D,4,0)</f>
        <v>X-Ray Mobile</v>
      </c>
      <c r="C1882" s="8" t="str">
        <f>VLOOKUP(L1882,'Supplier IDs'!A:C,3,0)</f>
        <v>Siemens Healthcare Limited</v>
      </c>
      <c r="D1882" s="8" t="str">
        <f t="shared" si="175"/>
        <v>No Sub Cat</v>
      </c>
      <c r="E1882" s="8">
        <f t="shared" si="177"/>
        <v>0</v>
      </c>
      <c r="F1882" s="8">
        <f t="shared" si="178"/>
        <v>5</v>
      </c>
      <c r="G1882" s="8">
        <f t="shared" si="179"/>
        <v>5</v>
      </c>
      <c r="H1882" s="15">
        <f t="shared" si="180"/>
        <v>2.5000000000000001E-2</v>
      </c>
      <c r="I1882" s="15" t="s">
        <v>372</v>
      </c>
      <c r="J1882" s="10">
        <v>100000000733764</v>
      </c>
      <c r="K1882" s="9" t="s">
        <v>420</v>
      </c>
      <c r="L1882" s="10">
        <v>300000096849060</v>
      </c>
      <c r="M1882" s="9"/>
      <c r="N1882" s="9"/>
      <c r="O1882" s="9">
        <v>5</v>
      </c>
      <c r="P1882" s="9">
        <v>5</v>
      </c>
      <c r="Q1882" s="9">
        <v>2.5</v>
      </c>
    </row>
    <row r="1883" spans="1:17" hidden="1" x14ac:dyDescent="0.25">
      <c r="A1883" s="8" t="str">
        <f t="shared" si="176"/>
        <v>X-Ray MobileSiemens Healthcare Limited</v>
      </c>
      <c r="B1883" s="8" t="str">
        <f>VLOOKUP(J1883,'Contract IDs'!A:D,4,0)</f>
        <v>X-Ray Mobile</v>
      </c>
      <c r="C1883" s="8" t="str">
        <f>VLOOKUP(L1883,'Supplier IDs'!A:C,3,0)</f>
        <v>Siemens Healthcare Limited</v>
      </c>
      <c r="D1883" s="8" t="str">
        <f t="shared" si="175"/>
        <v>No Sub Cat</v>
      </c>
      <c r="E1883" s="8">
        <f t="shared" si="177"/>
        <v>0</v>
      </c>
      <c r="F1883" s="8">
        <f t="shared" si="178"/>
        <v>6</v>
      </c>
      <c r="G1883" s="8">
        <f t="shared" si="179"/>
        <v>999999</v>
      </c>
      <c r="H1883" s="15">
        <f t="shared" si="180"/>
        <v>2.5000000000000001E-2</v>
      </c>
      <c r="I1883" s="15" t="s">
        <v>372</v>
      </c>
      <c r="J1883" s="10">
        <v>100000000733764</v>
      </c>
      <c r="K1883" s="9" t="s">
        <v>420</v>
      </c>
      <c r="L1883" s="10">
        <v>300000096849060</v>
      </c>
      <c r="M1883" s="9"/>
      <c r="N1883" s="9"/>
      <c r="O1883" s="9">
        <v>6</v>
      </c>
      <c r="P1883" s="9">
        <v>999999</v>
      </c>
      <c r="Q1883" s="9">
        <v>2.5</v>
      </c>
    </row>
    <row r="1884" spans="1:17" hidden="1" x14ac:dyDescent="0.25">
      <c r="A1884" s="8" t="str">
        <f t="shared" si="176"/>
        <v>X-Ray StaticAgfa Healthcare Uk Limited</v>
      </c>
      <c r="B1884" s="8" t="str">
        <f>VLOOKUP(J1884,'Contract IDs'!A:D,4,0)</f>
        <v>X-Ray Static</v>
      </c>
      <c r="C1884" s="8" t="str">
        <f>VLOOKUP(L1884,'Supplier IDs'!A:C,3,0)</f>
        <v>Agfa Healthcare Uk Limited</v>
      </c>
      <c r="D1884" s="8" t="str">
        <f t="shared" si="175"/>
        <v>No Sub Cat</v>
      </c>
      <c r="E1884" s="8">
        <f t="shared" si="177"/>
        <v>0</v>
      </c>
      <c r="F1884" s="8">
        <f t="shared" si="178"/>
        <v>1</v>
      </c>
      <c r="G1884" s="8">
        <f t="shared" si="179"/>
        <v>1</v>
      </c>
      <c r="H1884" s="15">
        <f t="shared" si="180"/>
        <v>0</v>
      </c>
      <c r="I1884" s="15" t="s">
        <v>372</v>
      </c>
      <c r="J1884" s="10">
        <v>100000000733766</v>
      </c>
      <c r="K1884" s="9" t="s">
        <v>421</v>
      </c>
      <c r="L1884" s="10">
        <v>100000000611298</v>
      </c>
      <c r="M1884" s="9"/>
      <c r="N1884" s="9"/>
      <c r="O1884" s="9">
        <v>1</v>
      </c>
      <c r="P1884" s="9">
        <v>1</v>
      </c>
      <c r="Q1884" s="9">
        <v>0</v>
      </c>
    </row>
    <row r="1885" spans="1:17" hidden="1" x14ac:dyDescent="0.25">
      <c r="A1885" s="8" t="str">
        <f t="shared" si="176"/>
        <v>X-Ray StaticAgfa Healthcare Uk Limited</v>
      </c>
      <c r="B1885" s="8" t="str">
        <f>VLOOKUP(J1885,'Contract IDs'!A:D,4,0)</f>
        <v>X-Ray Static</v>
      </c>
      <c r="C1885" s="8" t="str">
        <f>VLOOKUP(L1885,'Supplier IDs'!A:C,3,0)</f>
        <v>Agfa Healthcare Uk Limited</v>
      </c>
      <c r="D1885" s="8" t="str">
        <f t="shared" si="175"/>
        <v>No Sub Cat</v>
      </c>
      <c r="E1885" s="8">
        <f t="shared" si="177"/>
        <v>0</v>
      </c>
      <c r="F1885" s="8">
        <f t="shared" si="178"/>
        <v>2</v>
      </c>
      <c r="G1885" s="8">
        <f t="shared" si="179"/>
        <v>2</v>
      </c>
      <c r="H1885" s="15">
        <f t="shared" si="180"/>
        <v>5.0000000000000001E-3</v>
      </c>
      <c r="I1885" s="15" t="s">
        <v>372</v>
      </c>
      <c r="J1885" s="10">
        <v>100000000733766</v>
      </c>
      <c r="K1885" s="9" t="s">
        <v>421</v>
      </c>
      <c r="L1885" s="10">
        <v>100000000611298</v>
      </c>
      <c r="M1885" s="9"/>
      <c r="N1885" s="9"/>
      <c r="O1885" s="9">
        <v>2</v>
      </c>
      <c r="P1885" s="9">
        <v>2</v>
      </c>
      <c r="Q1885" s="9">
        <v>0.5</v>
      </c>
    </row>
    <row r="1886" spans="1:17" hidden="1" x14ac:dyDescent="0.25">
      <c r="A1886" s="8" t="str">
        <f t="shared" si="176"/>
        <v>X-Ray StaticAgfa Healthcare Uk Limited</v>
      </c>
      <c r="B1886" s="8" t="str">
        <f>VLOOKUP(J1886,'Contract IDs'!A:D,4,0)</f>
        <v>X-Ray Static</v>
      </c>
      <c r="C1886" s="8" t="str">
        <f>VLOOKUP(L1886,'Supplier IDs'!A:C,3,0)</f>
        <v>Agfa Healthcare Uk Limited</v>
      </c>
      <c r="D1886" s="8" t="str">
        <f t="shared" si="175"/>
        <v>No Sub Cat</v>
      </c>
      <c r="E1886" s="8">
        <f t="shared" si="177"/>
        <v>0</v>
      </c>
      <c r="F1886" s="8">
        <f t="shared" si="178"/>
        <v>3</v>
      </c>
      <c r="G1886" s="8">
        <f t="shared" si="179"/>
        <v>3</v>
      </c>
      <c r="H1886" s="15">
        <f t="shared" si="180"/>
        <v>0.01</v>
      </c>
      <c r="I1886" s="15" t="s">
        <v>372</v>
      </c>
      <c r="J1886" s="10">
        <v>100000000733766</v>
      </c>
      <c r="K1886" s="9" t="s">
        <v>421</v>
      </c>
      <c r="L1886" s="10">
        <v>100000000611298</v>
      </c>
      <c r="M1886" s="9"/>
      <c r="N1886" s="9"/>
      <c r="O1886" s="9">
        <v>3</v>
      </c>
      <c r="P1886" s="9">
        <v>3</v>
      </c>
      <c r="Q1886" s="9">
        <v>1</v>
      </c>
    </row>
    <row r="1887" spans="1:17" hidden="1" x14ac:dyDescent="0.25">
      <c r="A1887" s="8" t="str">
        <f t="shared" si="176"/>
        <v>X-Ray StaticAgfa Healthcare Uk Limited</v>
      </c>
      <c r="B1887" s="8" t="str">
        <f>VLOOKUP(J1887,'Contract IDs'!A:D,4,0)</f>
        <v>X-Ray Static</v>
      </c>
      <c r="C1887" s="8" t="str">
        <f>VLOOKUP(L1887,'Supplier IDs'!A:C,3,0)</f>
        <v>Agfa Healthcare Uk Limited</v>
      </c>
      <c r="D1887" s="8" t="str">
        <f t="shared" si="175"/>
        <v>No Sub Cat</v>
      </c>
      <c r="E1887" s="8">
        <f t="shared" si="177"/>
        <v>0</v>
      </c>
      <c r="F1887" s="8">
        <f t="shared" si="178"/>
        <v>4</v>
      </c>
      <c r="G1887" s="8">
        <f t="shared" si="179"/>
        <v>4</v>
      </c>
      <c r="H1887" s="15">
        <f t="shared" si="180"/>
        <v>1.4999999999999999E-2</v>
      </c>
      <c r="I1887" s="15" t="s">
        <v>372</v>
      </c>
      <c r="J1887" s="10">
        <v>100000000733766</v>
      </c>
      <c r="K1887" s="9" t="s">
        <v>421</v>
      </c>
      <c r="L1887" s="10">
        <v>100000000611298</v>
      </c>
      <c r="M1887" s="9"/>
      <c r="N1887" s="9"/>
      <c r="O1887" s="9">
        <v>4</v>
      </c>
      <c r="P1887" s="9">
        <v>4</v>
      </c>
      <c r="Q1887" s="9">
        <v>1.5</v>
      </c>
    </row>
    <row r="1888" spans="1:17" hidden="1" x14ac:dyDescent="0.25">
      <c r="A1888" s="8" t="str">
        <f t="shared" si="176"/>
        <v>X-Ray StaticAgfa Healthcare Uk Limited</v>
      </c>
      <c r="B1888" s="8" t="str">
        <f>VLOOKUP(J1888,'Contract IDs'!A:D,4,0)</f>
        <v>X-Ray Static</v>
      </c>
      <c r="C1888" s="8" t="str">
        <f>VLOOKUP(L1888,'Supplier IDs'!A:C,3,0)</f>
        <v>Agfa Healthcare Uk Limited</v>
      </c>
      <c r="D1888" s="8" t="str">
        <f t="shared" si="175"/>
        <v>No Sub Cat</v>
      </c>
      <c r="E1888" s="8">
        <f t="shared" si="177"/>
        <v>0</v>
      </c>
      <c r="F1888" s="8">
        <f t="shared" si="178"/>
        <v>5</v>
      </c>
      <c r="G1888" s="8">
        <f t="shared" si="179"/>
        <v>5</v>
      </c>
      <c r="H1888" s="15">
        <f t="shared" si="180"/>
        <v>0.02</v>
      </c>
      <c r="I1888" s="15" t="s">
        <v>372</v>
      </c>
      <c r="J1888" s="10">
        <v>100000000733766</v>
      </c>
      <c r="K1888" s="9" t="s">
        <v>421</v>
      </c>
      <c r="L1888" s="10">
        <v>100000000611298</v>
      </c>
      <c r="M1888" s="9"/>
      <c r="N1888" s="9"/>
      <c r="O1888" s="9">
        <v>5</v>
      </c>
      <c r="P1888" s="9">
        <v>5</v>
      </c>
      <c r="Q1888" s="9">
        <v>2</v>
      </c>
    </row>
    <row r="1889" spans="1:17" hidden="1" x14ac:dyDescent="0.25">
      <c r="A1889" s="8" t="str">
        <f t="shared" si="176"/>
        <v>X-Ray StaticAgfa Healthcare Uk Limited</v>
      </c>
      <c r="B1889" s="8" t="str">
        <f>VLOOKUP(J1889,'Contract IDs'!A:D,4,0)</f>
        <v>X-Ray Static</v>
      </c>
      <c r="C1889" s="8" t="str">
        <f>VLOOKUP(L1889,'Supplier IDs'!A:C,3,0)</f>
        <v>Agfa Healthcare Uk Limited</v>
      </c>
      <c r="D1889" s="8" t="str">
        <f t="shared" si="175"/>
        <v>No Sub Cat</v>
      </c>
      <c r="E1889" s="8">
        <f t="shared" si="177"/>
        <v>0</v>
      </c>
      <c r="F1889" s="8">
        <f t="shared" si="178"/>
        <v>6</v>
      </c>
      <c r="G1889" s="8">
        <f t="shared" si="179"/>
        <v>999999</v>
      </c>
      <c r="H1889" s="15">
        <f t="shared" si="180"/>
        <v>2.5000000000000001E-2</v>
      </c>
      <c r="I1889" s="15" t="s">
        <v>372</v>
      </c>
      <c r="J1889" s="10">
        <v>100000000733766</v>
      </c>
      <c r="K1889" s="9" t="s">
        <v>421</v>
      </c>
      <c r="L1889" s="10">
        <v>100000000611298</v>
      </c>
      <c r="M1889" s="9"/>
      <c r="N1889" s="9"/>
      <c r="O1889" s="9">
        <v>6</v>
      </c>
      <c r="P1889" s="9">
        <v>999999</v>
      </c>
      <c r="Q1889" s="9">
        <v>2.5</v>
      </c>
    </row>
    <row r="1890" spans="1:17" hidden="1" x14ac:dyDescent="0.25">
      <c r="A1890" s="8" t="str">
        <f t="shared" si="176"/>
        <v>X-Ray StaticCanon Medical Systems Limited</v>
      </c>
      <c r="B1890" s="8" t="str">
        <f>VLOOKUP(J1890,'Contract IDs'!A:D,4,0)</f>
        <v>X-Ray Static</v>
      </c>
      <c r="C1890" s="8" t="str">
        <f>VLOOKUP(L1890,'Supplier IDs'!A:C,3,0)</f>
        <v>Canon Medical Systems Limited</v>
      </c>
      <c r="D1890" s="8" t="str">
        <f t="shared" si="175"/>
        <v>No Sub Cat</v>
      </c>
      <c r="E1890" s="8">
        <f t="shared" si="177"/>
        <v>0</v>
      </c>
      <c r="F1890" s="8">
        <f t="shared" si="178"/>
        <v>1</v>
      </c>
      <c r="G1890" s="8">
        <f t="shared" si="179"/>
        <v>1</v>
      </c>
      <c r="H1890" s="15">
        <f t="shared" si="180"/>
        <v>0</v>
      </c>
      <c r="I1890" s="15" t="s">
        <v>372</v>
      </c>
      <c r="J1890" s="10">
        <v>100000000733766</v>
      </c>
      <c r="K1890" s="9" t="s">
        <v>421</v>
      </c>
      <c r="L1890" s="10">
        <v>100000000612580</v>
      </c>
      <c r="M1890" s="9"/>
      <c r="N1890" s="9"/>
      <c r="O1890" s="9">
        <v>1</v>
      </c>
      <c r="P1890" s="9">
        <v>1</v>
      </c>
      <c r="Q1890" s="9">
        <v>0</v>
      </c>
    </row>
    <row r="1891" spans="1:17" hidden="1" x14ac:dyDescent="0.25">
      <c r="A1891" s="8" t="str">
        <f t="shared" si="176"/>
        <v>X-Ray StaticCanon Medical Systems Limited</v>
      </c>
      <c r="B1891" s="8" t="str">
        <f>VLOOKUP(J1891,'Contract IDs'!A:D,4,0)</f>
        <v>X-Ray Static</v>
      </c>
      <c r="C1891" s="8" t="str">
        <f>VLOOKUP(L1891,'Supplier IDs'!A:C,3,0)</f>
        <v>Canon Medical Systems Limited</v>
      </c>
      <c r="D1891" s="8" t="str">
        <f t="shared" si="175"/>
        <v>No Sub Cat</v>
      </c>
      <c r="E1891" s="8">
        <f t="shared" si="177"/>
        <v>0</v>
      </c>
      <c r="F1891" s="8">
        <f t="shared" si="178"/>
        <v>2</v>
      </c>
      <c r="G1891" s="8">
        <f t="shared" si="179"/>
        <v>2</v>
      </c>
      <c r="H1891" s="15">
        <f t="shared" si="180"/>
        <v>0.01</v>
      </c>
      <c r="I1891" s="15" t="s">
        <v>372</v>
      </c>
      <c r="J1891" s="10">
        <v>100000000733766</v>
      </c>
      <c r="K1891" s="9" t="s">
        <v>421</v>
      </c>
      <c r="L1891" s="10">
        <v>100000000612580</v>
      </c>
      <c r="M1891" s="9"/>
      <c r="N1891" s="9"/>
      <c r="O1891" s="9">
        <v>2</v>
      </c>
      <c r="P1891" s="9">
        <v>2</v>
      </c>
      <c r="Q1891" s="9">
        <v>1</v>
      </c>
    </row>
    <row r="1892" spans="1:17" hidden="1" x14ac:dyDescent="0.25">
      <c r="A1892" s="8" t="str">
        <f t="shared" si="176"/>
        <v>X-Ray StaticCanon Medical Systems Limited</v>
      </c>
      <c r="B1892" s="8" t="str">
        <f>VLOOKUP(J1892,'Contract IDs'!A:D,4,0)</f>
        <v>X-Ray Static</v>
      </c>
      <c r="C1892" s="8" t="str">
        <f>VLOOKUP(L1892,'Supplier IDs'!A:C,3,0)</f>
        <v>Canon Medical Systems Limited</v>
      </c>
      <c r="D1892" s="8" t="str">
        <f t="shared" si="175"/>
        <v>No Sub Cat</v>
      </c>
      <c r="E1892" s="8">
        <f t="shared" si="177"/>
        <v>0</v>
      </c>
      <c r="F1892" s="8">
        <f t="shared" si="178"/>
        <v>3</v>
      </c>
      <c r="G1892" s="8">
        <f t="shared" si="179"/>
        <v>3</v>
      </c>
      <c r="H1892" s="15">
        <f t="shared" si="180"/>
        <v>1.4999999999999999E-2</v>
      </c>
      <c r="I1892" s="15" t="s">
        <v>372</v>
      </c>
      <c r="J1892" s="10">
        <v>100000000733766</v>
      </c>
      <c r="K1892" s="9" t="s">
        <v>421</v>
      </c>
      <c r="L1892" s="10">
        <v>100000000612580</v>
      </c>
      <c r="M1892" s="9"/>
      <c r="N1892" s="9"/>
      <c r="O1892" s="9">
        <v>3</v>
      </c>
      <c r="P1892" s="9">
        <v>3</v>
      </c>
      <c r="Q1892" s="9">
        <v>1.5</v>
      </c>
    </row>
    <row r="1893" spans="1:17" hidden="1" x14ac:dyDescent="0.25">
      <c r="A1893" s="8" t="str">
        <f t="shared" si="176"/>
        <v>X-Ray StaticCanon Medical Systems Limited</v>
      </c>
      <c r="B1893" s="8" t="str">
        <f>VLOOKUP(J1893,'Contract IDs'!A:D,4,0)</f>
        <v>X-Ray Static</v>
      </c>
      <c r="C1893" s="8" t="str">
        <f>VLOOKUP(L1893,'Supplier IDs'!A:C,3,0)</f>
        <v>Canon Medical Systems Limited</v>
      </c>
      <c r="D1893" s="8" t="str">
        <f t="shared" si="175"/>
        <v>No Sub Cat</v>
      </c>
      <c r="E1893" s="8">
        <f t="shared" si="177"/>
        <v>0</v>
      </c>
      <c r="F1893" s="8">
        <f t="shared" si="178"/>
        <v>4</v>
      </c>
      <c r="G1893" s="8">
        <f t="shared" si="179"/>
        <v>4</v>
      </c>
      <c r="H1893" s="15">
        <f t="shared" si="180"/>
        <v>0.02</v>
      </c>
      <c r="I1893" s="15" t="s">
        <v>372</v>
      </c>
      <c r="J1893" s="10">
        <v>100000000733766</v>
      </c>
      <c r="K1893" s="9" t="s">
        <v>421</v>
      </c>
      <c r="L1893" s="10">
        <v>100000000612580</v>
      </c>
      <c r="M1893" s="9"/>
      <c r="N1893" s="9"/>
      <c r="O1893" s="9">
        <v>4</v>
      </c>
      <c r="P1893" s="9">
        <v>4</v>
      </c>
      <c r="Q1893" s="9">
        <v>2</v>
      </c>
    </row>
    <row r="1894" spans="1:17" hidden="1" x14ac:dyDescent="0.25">
      <c r="A1894" s="8" t="str">
        <f t="shared" si="176"/>
        <v>X-Ray StaticCanon Medical Systems Limited</v>
      </c>
      <c r="B1894" s="8" t="str">
        <f>VLOOKUP(J1894,'Contract IDs'!A:D,4,0)</f>
        <v>X-Ray Static</v>
      </c>
      <c r="C1894" s="8" t="str">
        <f>VLOOKUP(L1894,'Supplier IDs'!A:C,3,0)</f>
        <v>Canon Medical Systems Limited</v>
      </c>
      <c r="D1894" s="8" t="str">
        <f t="shared" si="175"/>
        <v>No Sub Cat</v>
      </c>
      <c r="E1894" s="8">
        <f t="shared" si="177"/>
        <v>0</v>
      </c>
      <c r="F1894" s="8">
        <f t="shared" si="178"/>
        <v>5</v>
      </c>
      <c r="G1894" s="8">
        <f t="shared" si="179"/>
        <v>5</v>
      </c>
      <c r="H1894" s="15">
        <f t="shared" si="180"/>
        <v>2.5000000000000001E-2</v>
      </c>
      <c r="I1894" s="15" t="s">
        <v>372</v>
      </c>
      <c r="J1894" s="10">
        <v>100000000733766</v>
      </c>
      <c r="K1894" s="9" t="s">
        <v>421</v>
      </c>
      <c r="L1894" s="10">
        <v>100000000612580</v>
      </c>
      <c r="M1894" s="9"/>
      <c r="N1894" s="9"/>
      <c r="O1894" s="9">
        <v>5</v>
      </c>
      <c r="P1894" s="9">
        <v>5</v>
      </c>
      <c r="Q1894" s="9">
        <v>2.5</v>
      </c>
    </row>
    <row r="1895" spans="1:17" hidden="1" x14ac:dyDescent="0.25">
      <c r="A1895" s="8" t="str">
        <f t="shared" si="176"/>
        <v>X-Ray StaticCanon Medical Systems Limited</v>
      </c>
      <c r="B1895" s="8" t="str">
        <f>VLOOKUP(J1895,'Contract IDs'!A:D,4,0)</f>
        <v>X-Ray Static</v>
      </c>
      <c r="C1895" s="8" t="str">
        <f>VLOOKUP(L1895,'Supplier IDs'!A:C,3,0)</f>
        <v>Canon Medical Systems Limited</v>
      </c>
      <c r="D1895" s="8" t="str">
        <f t="shared" si="175"/>
        <v>No Sub Cat</v>
      </c>
      <c r="E1895" s="8">
        <f t="shared" si="177"/>
        <v>0</v>
      </c>
      <c r="F1895" s="8">
        <f t="shared" si="178"/>
        <v>6</v>
      </c>
      <c r="G1895" s="8">
        <f t="shared" si="179"/>
        <v>999999</v>
      </c>
      <c r="H1895" s="15">
        <f t="shared" si="180"/>
        <v>0.03</v>
      </c>
      <c r="I1895" s="15" t="s">
        <v>372</v>
      </c>
      <c r="J1895" s="10">
        <v>100000000733766</v>
      </c>
      <c r="K1895" s="9" t="s">
        <v>421</v>
      </c>
      <c r="L1895" s="10">
        <v>100000000612580</v>
      </c>
      <c r="M1895" s="9"/>
      <c r="N1895" s="9"/>
      <c r="O1895" s="9">
        <v>6</v>
      </c>
      <c r="P1895" s="9">
        <v>999999</v>
      </c>
      <c r="Q1895" s="9">
        <v>3</v>
      </c>
    </row>
    <row r="1896" spans="1:17" hidden="1" x14ac:dyDescent="0.25">
      <c r="A1896" s="8" t="str">
        <f t="shared" si="176"/>
        <v>X-Ray StaticFujifilm Healthcare UK Limited</v>
      </c>
      <c r="B1896" s="8" t="str">
        <f>VLOOKUP(J1896,'Contract IDs'!A:D,4,0)</f>
        <v>X-Ray Static</v>
      </c>
      <c r="C1896" s="8" t="str">
        <f>VLOOKUP(L1896,'Supplier IDs'!A:C,3,0)</f>
        <v>Fujifilm Healthcare UK Limited</v>
      </c>
      <c r="D1896" s="8" t="str">
        <f t="shared" si="175"/>
        <v>No Sub Cat</v>
      </c>
      <c r="E1896" s="8">
        <f t="shared" si="177"/>
        <v>0</v>
      </c>
      <c r="F1896" s="8">
        <f t="shared" si="178"/>
        <v>1</v>
      </c>
      <c r="G1896" s="8">
        <f t="shared" si="179"/>
        <v>1</v>
      </c>
      <c r="H1896" s="15">
        <f t="shared" si="180"/>
        <v>0</v>
      </c>
      <c r="I1896" s="15" t="s">
        <v>372</v>
      </c>
      <c r="J1896" s="10">
        <v>100000000733766</v>
      </c>
      <c r="K1896" s="9" t="s">
        <v>421</v>
      </c>
      <c r="L1896" s="10">
        <v>100000000613266</v>
      </c>
      <c r="M1896" s="9"/>
      <c r="N1896" s="9"/>
      <c r="O1896" s="9">
        <v>1</v>
      </c>
      <c r="P1896" s="9">
        <v>1</v>
      </c>
      <c r="Q1896" s="9">
        <v>0</v>
      </c>
    </row>
    <row r="1897" spans="1:17" hidden="1" x14ac:dyDescent="0.25">
      <c r="A1897" s="8" t="str">
        <f t="shared" si="176"/>
        <v>X-Ray StaticFujifilm Healthcare UK Limited</v>
      </c>
      <c r="B1897" s="8" t="str">
        <f>VLOOKUP(J1897,'Contract IDs'!A:D,4,0)</f>
        <v>X-Ray Static</v>
      </c>
      <c r="C1897" s="8" t="str">
        <f>VLOOKUP(L1897,'Supplier IDs'!A:C,3,0)</f>
        <v>Fujifilm Healthcare UK Limited</v>
      </c>
      <c r="D1897" s="8" t="str">
        <f t="shared" si="175"/>
        <v>No Sub Cat</v>
      </c>
      <c r="E1897" s="8">
        <f t="shared" si="177"/>
        <v>0</v>
      </c>
      <c r="F1897" s="8">
        <f t="shared" si="178"/>
        <v>2</v>
      </c>
      <c r="G1897" s="8">
        <f t="shared" si="179"/>
        <v>2</v>
      </c>
      <c r="H1897" s="15">
        <f t="shared" si="180"/>
        <v>0.05</v>
      </c>
      <c r="I1897" s="15" t="s">
        <v>372</v>
      </c>
      <c r="J1897" s="10">
        <v>100000000733766</v>
      </c>
      <c r="K1897" s="9" t="s">
        <v>421</v>
      </c>
      <c r="L1897" s="10">
        <v>100000000613266</v>
      </c>
      <c r="M1897" s="9"/>
      <c r="N1897" s="9"/>
      <c r="O1897" s="9">
        <v>2</v>
      </c>
      <c r="P1897" s="9">
        <v>2</v>
      </c>
      <c r="Q1897" s="9">
        <v>5</v>
      </c>
    </row>
    <row r="1898" spans="1:17" hidden="1" x14ac:dyDescent="0.25">
      <c r="A1898" s="8" t="str">
        <f t="shared" si="176"/>
        <v>X-Ray StaticFujifilm Healthcare UK Limited</v>
      </c>
      <c r="B1898" s="8" t="str">
        <f>VLOOKUP(J1898,'Contract IDs'!A:D,4,0)</f>
        <v>X-Ray Static</v>
      </c>
      <c r="C1898" s="8" t="str">
        <f>VLOOKUP(L1898,'Supplier IDs'!A:C,3,0)</f>
        <v>Fujifilm Healthcare UK Limited</v>
      </c>
      <c r="D1898" s="8" t="str">
        <f t="shared" si="175"/>
        <v>No Sub Cat</v>
      </c>
      <c r="E1898" s="8">
        <f t="shared" si="177"/>
        <v>0</v>
      </c>
      <c r="F1898" s="8">
        <f t="shared" si="178"/>
        <v>3</v>
      </c>
      <c r="G1898" s="8">
        <f t="shared" si="179"/>
        <v>3</v>
      </c>
      <c r="H1898" s="15">
        <f t="shared" si="180"/>
        <v>0.05</v>
      </c>
      <c r="I1898" s="15" t="s">
        <v>372</v>
      </c>
      <c r="J1898" s="10">
        <v>100000000733766</v>
      </c>
      <c r="K1898" s="9" t="s">
        <v>421</v>
      </c>
      <c r="L1898" s="10">
        <v>100000000613266</v>
      </c>
      <c r="M1898" s="9"/>
      <c r="N1898" s="9"/>
      <c r="O1898" s="9">
        <v>3</v>
      </c>
      <c r="P1898" s="9">
        <v>3</v>
      </c>
      <c r="Q1898" s="9">
        <v>5</v>
      </c>
    </row>
    <row r="1899" spans="1:17" hidden="1" x14ac:dyDescent="0.25">
      <c r="A1899" s="8" t="str">
        <f t="shared" si="176"/>
        <v>X-Ray StaticFujifilm Healthcare UK Limited</v>
      </c>
      <c r="B1899" s="8" t="str">
        <f>VLOOKUP(J1899,'Contract IDs'!A:D,4,0)</f>
        <v>X-Ray Static</v>
      </c>
      <c r="C1899" s="8" t="str">
        <f>VLOOKUP(L1899,'Supplier IDs'!A:C,3,0)</f>
        <v>Fujifilm Healthcare UK Limited</v>
      </c>
      <c r="D1899" s="8" t="str">
        <f t="shared" si="175"/>
        <v>No Sub Cat</v>
      </c>
      <c r="E1899" s="8">
        <f t="shared" si="177"/>
        <v>0</v>
      </c>
      <c r="F1899" s="8">
        <f t="shared" si="178"/>
        <v>4</v>
      </c>
      <c r="G1899" s="8">
        <f t="shared" si="179"/>
        <v>4</v>
      </c>
      <c r="H1899" s="15">
        <f t="shared" si="180"/>
        <v>0.05</v>
      </c>
      <c r="I1899" s="15" t="s">
        <v>372</v>
      </c>
      <c r="J1899" s="10">
        <v>100000000733766</v>
      </c>
      <c r="K1899" s="9" t="s">
        <v>421</v>
      </c>
      <c r="L1899" s="10">
        <v>100000000613266</v>
      </c>
      <c r="M1899" s="9"/>
      <c r="N1899" s="9"/>
      <c r="O1899" s="9">
        <v>4</v>
      </c>
      <c r="P1899" s="9">
        <v>4</v>
      </c>
      <c r="Q1899" s="9">
        <v>5</v>
      </c>
    </row>
    <row r="1900" spans="1:17" hidden="1" x14ac:dyDescent="0.25">
      <c r="A1900" s="8" t="str">
        <f t="shared" si="176"/>
        <v>X-Ray StaticFujifilm Healthcare UK Limited</v>
      </c>
      <c r="B1900" s="8" t="str">
        <f>VLOOKUP(J1900,'Contract IDs'!A:D,4,0)</f>
        <v>X-Ray Static</v>
      </c>
      <c r="C1900" s="8" t="str">
        <f>VLOOKUP(L1900,'Supplier IDs'!A:C,3,0)</f>
        <v>Fujifilm Healthcare UK Limited</v>
      </c>
      <c r="D1900" s="8" t="str">
        <f t="shared" si="175"/>
        <v>No Sub Cat</v>
      </c>
      <c r="E1900" s="8">
        <f t="shared" si="177"/>
        <v>0</v>
      </c>
      <c r="F1900" s="8">
        <f t="shared" si="178"/>
        <v>5</v>
      </c>
      <c r="G1900" s="8">
        <f t="shared" si="179"/>
        <v>5</v>
      </c>
      <c r="H1900" s="15">
        <f t="shared" si="180"/>
        <v>0.1</v>
      </c>
      <c r="I1900" s="15" t="s">
        <v>372</v>
      </c>
      <c r="J1900" s="10">
        <v>100000000733766</v>
      </c>
      <c r="K1900" s="9" t="s">
        <v>421</v>
      </c>
      <c r="L1900" s="10">
        <v>100000000613266</v>
      </c>
      <c r="M1900" s="9"/>
      <c r="N1900" s="9"/>
      <c r="O1900" s="9">
        <v>5</v>
      </c>
      <c r="P1900" s="9">
        <v>5</v>
      </c>
      <c r="Q1900" s="9">
        <v>10</v>
      </c>
    </row>
    <row r="1901" spans="1:17" hidden="1" x14ac:dyDescent="0.25">
      <c r="A1901" s="8" t="str">
        <f t="shared" si="176"/>
        <v>X-Ray StaticFujifilm Healthcare UK Limited</v>
      </c>
      <c r="B1901" s="8" t="str">
        <f>VLOOKUP(J1901,'Contract IDs'!A:D,4,0)</f>
        <v>X-Ray Static</v>
      </c>
      <c r="C1901" s="8" t="str">
        <f>VLOOKUP(L1901,'Supplier IDs'!A:C,3,0)</f>
        <v>Fujifilm Healthcare UK Limited</v>
      </c>
      <c r="D1901" s="8" t="str">
        <f t="shared" si="175"/>
        <v>No Sub Cat</v>
      </c>
      <c r="E1901" s="8">
        <f t="shared" si="177"/>
        <v>0</v>
      </c>
      <c r="F1901" s="8">
        <f t="shared" si="178"/>
        <v>6</v>
      </c>
      <c r="G1901" s="8">
        <f t="shared" si="179"/>
        <v>999999</v>
      </c>
      <c r="H1901" s="15">
        <f t="shared" si="180"/>
        <v>0.1</v>
      </c>
      <c r="I1901" s="15" t="s">
        <v>372</v>
      </c>
      <c r="J1901" s="10">
        <v>100000000733766</v>
      </c>
      <c r="K1901" s="9" t="s">
        <v>421</v>
      </c>
      <c r="L1901" s="10">
        <v>100000000613266</v>
      </c>
      <c r="M1901" s="9"/>
      <c r="N1901" s="9"/>
      <c r="O1901" s="9">
        <v>6</v>
      </c>
      <c r="P1901" s="9">
        <v>999999</v>
      </c>
      <c r="Q1901" s="9">
        <v>10</v>
      </c>
    </row>
    <row r="1902" spans="1:17" hidden="1" x14ac:dyDescent="0.25">
      <c r="A1902" s="8" t="str">
        <f t="shared" si="176"/>
        <v>X-Ray StaticGe Medical Systems Limited</v>
      </c>
      <c r="B1902" s="8" t="str">
        <f>VLOOKUP(J1902,'Contract IDs'!A:D,4,0)</f>
        <v>X-Ray Static</v>
      </c>
      <c r="C1902" s="8" t="str">
        <f>VLOOKUP(L1902,'Supplier IDs'!A:C,3,0)</f>
        <v>Ge Medical Systems Limited</v>
      </c>
      <c r="D1902" s="8" t="str">
        <f t="shared" si="175"/>
        <v>No Sub Cat</v>
      </c>
      <c r="E1902" s="8">
        <f t="shared" si="177"/>
        <v>0</v>
      </c>
      <c r="F1902" s="8">
        <f t="shared" si="178"/>
        <v>1</v>
      </c>
      <c r="G1902" s="8">
        <f t="shared" si="179"/>
        <v>1</v>
      </c>
      <c r="H1902" s="15">
        <f t="shared" si="180"/>
        <v>0</v>
      </c>
      <c r="I1902" s="15" t="s">
        <v>372</v>
      </c>
      <c r="J1902" s="10">
        <v>100000000733766</v>
      </c>
      <c r="K1902" s="9" t="s">
        <v>421</v>
      </c>
      <c r="L1902" s="10">
        <v>100000000611079</v>
      </c>
      <c r="M1902" s="9"/>
      <c r="N1902" s="9"/>
      <c r="O1902" s="9">
        <v>1</v>
      </c>
      <c r="P1902" s="9">
        <v>1</v>
      </c>
      <c r="Q1902" s="9">
        <v>0</v>
      </c>
    </row>
    <row r="1903" spans="1:17" hidden="1" x14ac:dyDescent="0.25">
      <c r="A1903" s="8" t="str">
        <f t="shared" si="176"/>
        <v>X-Ray StaticGe Medical Systems Limited</v>
      </c>
      <c r="B1903" s="8" t="str">
        <f>VLOOKUP(J1903,'Contract IDs'!A:D,4,0)</f>
        <v>X-Ray Static</v>
      </c>
      <c r="C1903" s="8" t="str">
        <f>VLOOKUP(L1903,'Supplier IDs'!A:C,3,0)</f>
        <v>Ge Medical Systems Limited</v>
      </c>
      <c r="D1903" s="8" t="str">
        <f t="shared" si="175"/>
        <v>No Sub Cat</v>
      </c>
      <c r="E1903" s="8">
        <f t="shared" si="177"/>
        <v>0</v>
      </c>
      <c r="F1903" s="8">
        <f t="shared" si="178"/>
        <v>2</v>
      </c>
      <c r="G1903" s="8">
        <f t="shared" si="179"/>
        <v>2</v>
      </c>
      <c r="H1903" s="15">
        <f t="shared" si="180"/>
        <v>0.03</v>
      </c>
      <c r="I1903" s="15" t="s">
        <v>372</v>
      </c>
      <c r="J1903" s="10">
        <v>100000000733766</v>
      </c>
      <c r="K1903" s="9" t="s">
        <v>421</v>
      </c>
      <c r="L1903" s="10">
        <v>100000000611079</v>
      </c>
      <c r="M1903" s="9"/>
      <c r="N1903" s="9"/>
      <c r="O1903" s="9">
        <v>2</v>
      </c>
      <c r="P1903" s="9">
        <v>2</v>
      </c>
      <c r="Q1903" s="9">
        <v>3</v>
      </c>
    </row>
    <row r="1904" spans="1:17" hidden="1" x14ac:dyDescent="0.25">
      <c r="A1904" s="8" t="str">
        <f t="shared" si="176"/>
        <v>X-Ray StaticGe Medical Systems Limited</v>
      </c>
      <c r="B1904" s="8" t="str">
        <f>VLOOKUP(J1904,'Contract IDs'!A:D,4,0)</f>
        <v>X-Ray Static</v>
      </c>
      <c r="C1904" s="8" t="str">
        <f>VLOOKUP(L1904,'Supplier IDs'!A:C,3,0)</f>
        <v>Ge Medical Systems Limited</v>
      </c>
      <c r="D1904" s="8" t="str">
        <f t="shared" si="175"/>
        <v>No Sub Cat</v>
      </c>
      <c r="E1904" s="8">
        <f t="shared" si="177"/>
        <v>0</v>
      </c>
      <c r="F1904" s="8">
        <f t="shared" si="178"/>
        <v>3</v>
      </c>
      <c r="G1904" s="8">
        <f t="shared" si="179"/>
        <v>3</v>
      </c>
      <c r="H1904" s="15">
        <f t="shared" si="180"/>
        <v>0.03</v>
      </c>
      <c r="I1904" s="15" t="s">
        <v>372</v>
      </c>
      <c r="J1904" s="10">
        <v>100000000733766</v>
      </c>
      <c r="K1904" s="9" t="s">
        <v>421</v>
      </c>
      <c r="L1904" s="10">
        <v>100000000611079</v>
      </c>
      <c r="M1904" s="9"/>
      <c r="N1904" s="9"/>
      <c r="O1904" s="9">
        <v>3</v>
      </c>
      <c r="P1904" s="9">
        <v>3</v>
      </c>
      <c r="Q1904" s="9">
        <v>3</v>
      </c>
    </row>
    <row r="1905" spans="1:17" hidden="1" x14ac:dyDescent="0.25">
      <c r="A1905" s="8" t="str">
        <f t="shared" si="176"/>
        <v>X-Ray StaticGe Medical Systems Limited</v>
      </c>
      <c r="B1905" s="8" t="str">
        <f>VLOOKUP(J1905,'Contract IDs'!A:D,4,0)</f>
        <v>X-Ray Static</v>
      </c>
      <c r="C1905" s="8" t="str">
        <f>VLOOKUP(L1905,'Supplier IDs'!A:C,3,0)</f>
        <v>Ge Medical Systems Limited</v>
      </c>
      <c r="D1905" s="8" t="str">
        <f t="shared" si="175"/>
        <v>No Sub Cat</v>
      </c>
      <c r="E1905" s="8">
        <f t="shared" si="177"/>
        <v>0</v>
      </c>
      <c r="F1905" s="8">
        <f t="shared" si="178"/>
        <v>4</v>
      </c>
      <c r="G1905" s="8">
        <f t="shared" si="179"/>
        <v>4</v>
      </c>
      <c r="H1905" s="15">
        <f t="shared" si="180"/>
        <v>0.03</v>
      </c>
      <c r="I1905" s="15" t="s">
        <v>372</v>
      </c>
      <c r="J1905" s="10">
        <v>100000000733766</v>
      </c>
      <c r="K1905" s="9" t="s">
        <v>421</v>
      </c>
      <c r="L1905" s="10">
        <v>100000000611079</v>
      </c>
      <c r="M1905" s="9"/>
      <c r="N1905" s="9"/>
      <c r="O1905" s="9">
        <v>4</v>
      </c>
      <c r="P1905" s="9">
        <v>4</v>
      </c>
      <c r="Q1905" s="9">
        <v>3</v>
      </c>
    </row>
    <row r="1906" spans="1:17" hidden="1" x14ac:dyDescent="0.25">
      <c r="A1906" s="8" t="str">
        <f t="shared" si="176"/>
        <v>X-Ray StaticGe Medical Systems Limited</v>
      </c>
      <c r="B1906" s="8" t="str">
        <f>VLOOKUP(J1906,'Contract IDs'!A:D,4,0)</f>
        <v>X-Ray Static</v>
      </c>
      <c r="C1906" s="8" t="str">
        <f>VLOOKUP(L1906,'Supplier IDs'!A:C,3,0)</f>
        <v>Ge Medical Systems Limited</v>
      </c>
      <c r="D1906" s="8" t="str">
        <f t="shared" si="175"/>
        <v>No Sub Cat</v>
      </c>
      <c r="E1906" s="8">
        <f t="shared" si="177"/>
        <v>0</v>
      </c>
      <c r="F1906" s="8">
        <f t="shared" si="178"/>
        <v>5</v>
      </c>
      <c r="G1906" s="8">
        <f t="shared" si="179"/>
        <v>5</v>
      </c>
      <c r="H1906" s="15">
        <f t="shared" si="180"/>
        <v>0.03</v>
      </c>
      <c r="I1906" s="15" t="s">
        <v>372</v>
      </c>
      <c r="J1906" s="10">
        <v>100000000733766</v>
      </c>
      <c r="K1906" s="9" t="s">
        <v>421</v>
      </c>
      <c r="L1906" s="10">
        <v>100000000611079</v>
      </c>
      <c r="M1906" s="9"/>
      <c r="N1906" s="9"/>
      <c r="O1906" s="9">
        <v>5</v>
      </c>
      <c r="P1906" s="9">
        <v>5</v>
      </c>
      <c r="Q1906" s="9">
        <v>3</v>
      </c>
    </row>
    <row r="1907" spans="1:17" hidden="1" x14ac:dyDescent="0.25">
      <c r="A1907" s="8" t="str">
        <f t="shared" si="176"/>
        <v>X-Ray StaticGe Medical Systems Limited</v>
      </c>
      <c r="B1907" s="8" t="str">
        <f>VLOOKUP(J1907,'Contract IDs'!A:D,4,0)</f>
        <v>X-Ray Static</v>
      </c>
      <c r="C1907" s="8" t="str">
        <f>VLOOKUP(L1907,'Supplier IDs'!A:C,3,0)</f>
        <v>Ge Medical Systems Limited</v>
      </c>
      <c r="D1907" s="8" t="str">
        <f t="shared" si="175"/>
        <v>No Sub Cat</v>
      </c>
      <c r="E1907" s="8">
        <f t="shared" si="177"/>
        <v>0</v>
      </c>
      <c r="F1907" s="8">
        <f t="shared" si="178"/>
        <v>6</v>
      </c>
      <c r="G1907" s="8">
        <f t="shared" si="179"/>
        <v>999999</v>
      </c>
      <c r="H1907" s="15">
        <f t="shared" si="180"/>
        <v>0.05</v>
      </c>
      <c r="I1907" s="15" t="s">
        <v>372</v>
      </c>
      <c r="J1907" s="10">
        <v>100000000733766</v>
      </c>
      <c r="K1907" s="9" t="s">
        <v>421</v>
      </c>
      <c r="L1907" s="10">
        <v>100000000611079</v>
      </c>
      <c r="M1907" s="9"/>
      <c r="N1907" s="9"/>
      <c r="O1907" s="9">
        <v>6</v>
      </c>
      <c r="P1907" s="9">
        <v>999999</v>
      </c>
      <c r="Q1907" s="9">
        <v>5</v>
      </c>
    </row>
    <row r="1908" spans="1:17" hidden="1" x14ac:dyDescent="0.25">
      <c r="A1908" s="8" t="str">
        <f t="shared" si="176"/>
        <v>X-Ray StaticHospital Services Limited</v>
      </c>
      <c r="B1908" s="8" t="str">
        <f>VLOOKUP(J1908,'Contract IDs'!A:D,4,0)</f>
        <v>X-Ray Static</v>
      </c>
      <c r="C1908" s="8" t="str">
        <f>VLOOKUP(L1908,'Supplier IDs'!A:C,3,0)</f>
        <v>Hospital Services Limited</v>
      </c>
      <c r="D1908" s="8" t="str">
        <f t="shared" si="175"/>
        <v>No Sub Cat</v>
      </c>
      <c r="E1908" s="8">
        <f t="shared" si="177"/>
        <v>0</v>
      </c>
      <c r="F1908" s="8">
        <f t="shared" si="178"/>
        <v>1</v>
      </c>
      <c r="G1908" s="8">
        <f t="shared" si="179"/>
        <v>1</v>
      </c>
      <c r="H1908" s="15">
        <f t="shared" si="180"/>
        <v>0</v>
      </c>
      <c r="I1908" s="15" t="s">
        <v>372</v>
      </c>
      <c r="J1908" s="10">
        <v>100000000733766</v>
      </c>
      <c r="K1908" s="9" t="s">
        <v>421</v>
      </c>
      <c r="L1908" s="10">
        <v>100000000613412</v>
      </c>
      <c r="M1908" s="9"/>
      <c r="N1908" s="9"/>
      <c r="O1908" s="9">
        <v>1</v>
      </c>
      <c r="P1908" s="9">
        <v>1</v>
      </c>
      <c r="Q1908" s="9">
        <v>0</v>
      </c>
    </row>
    <row r="1909" spans="1:17" hidden="1" x14ac:dyDescent="0.25">
      <c r="A1909" s="8" t="str">
        <f t="shared" si="176"/>
        <v>X-Ray StaticHospital Services Limited</v>
      </c>
      <c r="B1909" s="8" t="str">
        <f>VLOOKUP(J1909,'Contract IDs'!A:D,4,0)</f>
        <v>X-Ray Static</v>
      </c>
      <c r="C1909" s="8" t="str">
        <f>VLOOKUP(L1909,'Supplier IDs'!A:C,3,0)</f>
        <v>Hospital Services Limited</v>
      </c>
      <c r="D1909" s="8" t="str">
        <f t="shared" si="175"/>
        <v>No Sub Cat</v>
      </c>
      <c r="E1909" s="8">
        <f t="shared" si="177"/>
        <v>0</v>
      </c>
      <c r="F1909" s="8">
        <f t="shared" si="178"/>
        <v>2</v>
      </c>
      <c r="G1909" s="8">
        <f t="shared" si="179"/>
        <v>2</v>
      </c>
      <c r="H1909" s="15">
        <f t="shared" si="180"/>
        <v>1.4999999999999999E-2</v>
      </c>
      <c r="I1909" s="15" t="s">
        <v>372</v>
      </c>
      <c r="J1909" s="10">
        <v>100000000733766</v>
      </c>
      <c r="K1909" s="9" t="s">
        <v>421</v>
      </c>
      <c r="L1909" s="10">
        <v>100000000613412</v>
      </c>
      <c r="M1909" s="9"/>
      <c r="N1909" s="9"/>
      <c r="O1909" s="9">
        <v>2</v>
      </c>
      <c r="P1909" s="9">
        <v>2</v>
      </c>
      <c r="Q1909" s="9">
        <v>1.5</v>
      </c>
    </row>
    <row r="1910" spans="1:17" hidden="1" x14ac:dyDescent="0.25">
      <c r="A1910" s="8" t="str">
        <f t="shared" si="176"/>
        <v>X-Ray StaticHospital Services Limited</v>
      </c>
      <c r="B1910" s="8" t="str">
        <f>VLOOKUP(J1910,'Contract IDs'!A:D,4,0)</f>
        <v>X-Ray Static</v>
      </c>
      <c r="C1910" s="8" t="str">
        <f>VLOOKUP(L1910,'Supplier IDs'!A:C,3,0)</f>
        <v>Hospital Services Limited</v>
      </c>
      <c r="D1910" s="8" t="str">
        <f t="shared" si="175"/>
        <v>No Sub Cat</v>
      </c>
      <c r="E1910" s="8">
        <f t="shared" si="177"/>
        <v>0</v>
      </c>
      <c r="F1910" s="8">
        <f t="shared" si="178"/>
        <v>3</v>
      </c>
      <c r="G1910" s="8">
        <f t="shared" si="179"/>
        <v>3</v>
      </c>
      <c r="H1910" s="15">
        <f t="shared" si="180"/>
        <v>0.02</v>
      </c>
      <c r="I1910" s="15" t="s">
        <v>372</v>
      </c>
      <c r="J1910" s="10">
        <v>100000000733766</v>
      </c>
      <c r="K1910" s="9" t="s">
        <v>421</v>
      </c>
      <c r="L1910" s="10">
        <v>100000000613412</v>
      </c>
      <c r="M1910" s="9"/>
      <c r="N1910" s="9"/>
      <c r="O1910" s="9">
        <v>3</v>
      </c>
      <c r="P1910" s="9">
        <v>3</v>
      </c>
      <c r="Q1910" s="9">
        <v>2</v>
      </c>
    </row>
    <row r="1911" spans="1:17" hidden="1" x14ac:dyDescent="0.25">
      <c r="A1911" s="8" t="str">
        <f t="shared" si="176"/>
        <v>X-Ray StaticHospital Services Limited</v>
      </c>
      <c r="B1911" s="8" t="str">
        <f>VLOOKUP(J1911,'Contract IDs'!A:D,4,0)</f>
        <v>X-Ray Static</v>
      </c>
      <c r="C1911" s="8" t="str">
        <f>VLOOKUP(L1911,'Supplier IDs'!A:C,3,0)</f>
        <v>Hospital Services Limited</v>
      </c>
      <c r="D1911" s="8" t="str">
        <f t="shared" si="175"/>
        <v>No Sub Cat</v>
      </c>
      <c r="E1911" s="8">
        <f t="shared" si="177"/>
        <v>0</v>
      </c>
      <c r="F1911" s="8">
        <f t="shared" si="178"/>
        <v>4</v>
      </c>
      <c r="G1911" s="8">
        <f t="shared" si="179"/>
        <v>4</v>
      </c>
      <c r="H1911" s="15">
        <f t="shared" si="180"/>
        <v>2.5000000000000001E-2</v>
      </c>
      <c r="I1911" s="15" t="s">
        <v>372</v>
      </c>
      <c r="J1911" s="10">
        <v>100000000733766</v>
      </c>
      <c r="K1911" s="9" t="s">
        <v>421</v>
      </c>
      <c r="L1911" s="10">
        <v>100000000613412</v>
      </c>
      <c r="M1911" s="9"/>
      <c r="N1911" s="9"/>
      <c r="O1911" s="9">
        <v>4</v>
      </c>
      <c r="P1911" s="9">
        <v>4</v>
      </c>
      <c r="Q1911" s="9">
        <v>2.5</v>
      </c>
    </row>
    <row r="1912" spans="1:17" hidden="1" x14ac:dyDescent="0.25">
      <c r="A1912" s="8" t="str">
        <f t="shared" si="176"/>
        <v>X-Ray StaticHospital Services Limited</v>
      </c>
      <c r="B1912" s="8" t="str">
        <f>VLOOKUP(J1912,'Contract IDs'!A:D,4,0)</f>
        <v>X-Ray Static</v>
      </c>
      <c r="C1912" s="8" t="str">
        <f>VLOOKUP(L1912,'Supplier IDs'!A:C,3,0)</f>
        <v>Hospital Services Limited</v>
      </c>
      <c r="D1912" s="8" t="str">
        <f t="shared" si="175"/>
        <v>No Sub Cat</v>
      </c>
      <c r="E1912" s="8">
        <f t="shared" si="177"/>
        <v>0</v>
      </c>
      <c r="F1912" s="8">
        <f t="shared" si="178"/>
        <v>5</v>
      </c>
      <c r="G1912" s="8">
        <f t="shared" si="179"/>
        <v>5</v>
      </c>
      <c r="H1912" s="15">
        <f t="shared" si="180"/>
        <v>0.03</v>
      </c>
      <c r="I1912" s="15" t="s">
        <v>372</v>
      </c>
      <c r="J1912" s="10">
        <v>100000000733766</v>
      </c>
      <c r="K1912" s="9" t="s">
        <v>421</v>
      </c>
      <c r="L1912" s="10">
        <v>100000000613412</v>
      </c>
      <c r="M1912" s="9"/>
      <c r="N1912" s="9"/>
      <c r="O1912" s="9">
        <v>5</v>
      </c>
      <c r="P1912" s="9">
        <v>5</v>
      </c>
      <c r="Q1912" s="9">
        <v>3</v>
      </c>
    </row>
    <row r="1913" spans="1:17" hidden="1" x14ac:dyDescent="0.25">
      <c r="A1913" s="8" t="str">
        <f t="shared" si="176"/>
        <v>X-Ray StaticHospital Services Limited</v>
      </c>
      <c r="B1913" s="8" t="str">
        <f>VLOOKUP(J1913,'Contract IDs'!A:D,4,0)</f>
        <v>X-Ray Static</v>
      </c>
      <c r="C1913" s="8" t="str">
        <f>VLOOKUP(L1913,'Supplier IDs'!A:C,3,0)</f>
        <v>Hospital Services Limited</v>
      </c>
      <c r="D1913" s="8" t="str">
        <f t="shared" si="175"/>
        <v>No Sub Cat</v>
      </c>
      <c r="E1913" s="8">
        <f t="shared" si="177"/>
        <v>0</v>
      </c>
      <c r="F1913" s="8">
        <f t="shared" si="178"/>
        <v>6</v>
      </c>
      <c r="G1913" s="8">
        <f t="shared" si="179"/>
        <v>999999</v>
      </c>
      <c r="H1913" s="15">
        <f t="shared" si="180"/>
        <v>0.05</v>
      </c>
      <c r="I1913" s="15" t="s">
        <v>372</v>
      </c>
      <c r="J1913" s="10">
        <v>100000000733766</v>
      </c>
      <c r="K1913" s="9" t="s">
        <v>421</v>
      </c>
      <c r="L1913" s="10">
        <v>100000000613412</v>
      </c>
      <c r="M1913" s="9"/>
      <c r="N1913" s="9"/>
      <c r="O1913" s="9">
        <v>6</v>
      </c>
      <c r="P1913" s="9">
        <v>999999</v>
      </c>
      <c r="Q1913" s="9">
        <v>5</v>
      </c>
    </row>
    <row r="1914" spans="1:17" hidden="1" x14ac:dyDescent="0.25">
      <c r="A1914" s="8" t="str">
        <f t="shared" si="176"/>
        <v>X-Ray StaticMedray (UK) Limited</v>
      </c>
      <c r="B1914" s="8" t="str">
        <f>VLOOKUP(J1914,'Contract IDs'!A:D,4,0)</f>
        <v>X-Ray Static</v>
      </c>
      <c r="C1914" s="8" t="str">
        <f>VLOOKUP(L1914,'Supplier IDs'!A:C,3,0)</f>
        <v>Medray (UK) Limited</v>
      </c>
      <c r="D1914" s="8" t="str">
        <f t="shared" si="175"/>
        <v>No Sub Cat</v>
      </c>
      <c r="E1914" s="8">
        <f t="shared" si="177"/>
        <v>0</v>
      </c>
      <c r="F1914" s="8">
        <f t="shared" si="178"/>
        <v>1</v>
      </c>
      <c r="G1914" s="8">
        <f t="shared" si="179"/>
        <v>1</v>
      </c>
      <c r="H1914" s="15">
        <f t="shared" si="180"/>
        <v>0</v>
      </c>
      <c r="I1914" s="15" t="s">
        <v>372</v>
      </c>
      <c r="J1914" s="10">
        <v>100000000733766</v>
      </c>
      <c r="K1914" s="9" t="s">
        <v>421</v>
      </c>
      <c r="L1914" s="10">
        <v>300000085456710</v>
      </c>
      <c r="M1914" s="9"/>
      <c r="N1914" s="9"/>
      <c r="O1914" s="9">
        <v>1</v>
      </c>
      <c r="P1914" s="9">
        <v>1</v>
      </c>
      <c r="Q1914" s="9">
        <v>0</v>
      </c>
    </row>
    <row r="1915" spans="1:17" hidden="1" x14ac:dyDescent="0.25">
      <c r="A1915" s="8" t="str">
        <f t="shared" si="176"/>
        <v>X-Ray StaticMedray (UK) Limited</v>
      </c>
      <c r="B1915" s="8" t="str">
        <f>VLOOKUP(J1915,'Contract IDs'!A:D,4,0)</f>
        <v>X-Ray Static</v>
      </c>
      <c r="C1915" s="8" t="str">
        <f>VLOOKUP(L1915,'Supplier IDs'!A:C,3,0)</f>
        <v>Medray (UK) Limited</v>
      </c>
      <c r="D1915" s="8" t="str">
        <f t="shared" si="175"/>
        <v>No Sub Cat</v>
      </c>
      <c r="E1915" s="8">
        <f t="shared" si="177"/>
        <v>0</v>
      </c>
      <c r="F1915" s="8">
        <f t="shared" si="178"/>
        <v>2</v>
      </c>
      <c r="G1915" s="8">
        <f t="shared" si="179"/>
        <v>2</v>
      </c>
      <c r="H1915" s="15">
        <f t="shared" si="180"/>
        <v>0.01</v>
      </c>
      <c r="I1915" s="15" t="s">
        <v>372</v>
      </c>
      <c r="J1915" s="10">
        <v>100000000733766</v>
      </c>
      <c r="K1915" s="9" t="s">
        <v>421</v>
      </c>
      <c r="L1915" s="10">
        <v>300000085456710</v>
      </c>
      <c r="M1915" s="9"/>
      <c r="N1915" s="9"/>
      <c r="O1915" s="9">
        <v>2</v>
      </c>
      <c r="P1915" s="9">
        <v>2</v>
      </c>
      <c r="Q1915" s="9">
        <v>1</v>
      </c>
    </row>
    <row r="1916" spans="1:17" hidden="1" x14ac:dyDescent="0.25">
      <c r="A1916" s="8" t="str">
        <f t="shared" si="176"/>
        <v>X-Ray StaticMedray (UK) Limited</v>
      </c>
      <c r="B1916" s="8" t="str">
        <f>VLOOKUP(J1916,'Contract IDs'!A:D,4,0)</f>
        <v>X-Ray Static</v>
      </c>
      <c r="C1916" s="8" t="str">
        <f>VLOOKUP(L1916,'Supplier IDs'!A:C,3,0)</f>
        <v>Medray (UK) Limited</v>
      </c>
      <c r="D1916" s="8" t="str">
        <f t="shared" si="175"/>
        <v>No Sub Cat</v>
      </c>
      <c r="E1916" s="8">
        <f t="shared" si="177"/>
        <v>0</v>
      </c>
      <c r="F1916" s="8">
        <f t="shared" si="178"/>
        <v>3</v>
      </c>
      <c r="G1916" s="8">
        <f t="shared" si="179"/>
        <v>3</v>
      </c>
      <c r="H1916" s="15">
        <f t="shared" si="180"/>
        <v>0.02</v>
      </c>
      <c r="I1916" s="15" t="s">
        <v>372</v>
      </c>
      <c r="J1916" s="10">
        <v>100000000733766</v>
      </c>
      <c r="K1916" s="9" t="s">
        <v>421</v>
      </c>
      <c r="L1916" s="10">
        <v>300000085456710</v>
      </c>
      <c r="M1916" s="9"/>
      <c r="N1916" s="9"/>
      <c r="O1916" s="9">
        <v>3</v>
      </c>
      <c r="P1916" s="9">
        <v>3</v>
      </c>
      <c r="Q1916" s="9">
        <v>2</v>
      </c>
    </row>
    <row r="1917" spans="1:17" hidden="1" x14ac:dyDescent="0.25">
      <c r="A1917" s="8" t="str">
        <f t="shared" si="176"/>
        <v>X-Ray StaticMedray (UK) Limited</v>
      </c>
      <c r="B1917" s="8" t="str">
        <f>VLOOKUP(J1917,'Contract IDs'!A:D,4,0)</f>
        <v>X-Ray Static</v>
      </c>
      <c r="C1917" s="8" t="str">
        <f>VLOOKUP(L1917,'Supplier IDs'!A:C,3,0)</f>
        <v>Medray (UK) Limited</v>
      </c>
      <c r="D1917" s="8" t="str">
        <f t="shared" si="175"/>
        <v>No Sub Cat</v>
      </c>
      <c r="E1917" s="8">
        <f t="shared" si="177"/>
        <v>0</v>
      </c>
      <c r="F1917" s="8">
        <f t="shared" si="178"/>
        <v>4</v>
      </c>
      <c r="G1917" s="8">
        <f t="shared" si="179"/>
        <v>4</v>
      </c>
      <c r="H1917" s="15">
        <f t="shared" si="180"/>
        <v>0.03</v>
      </c>
      <c r="I1917" s="15" t="s">
        <v>372</v>
      </c>
      <c r="J1917" s="10">
        <v>100000000733766</v>
      </c>
      <c r="K1917" s="9" t="s">
        <v>421</v>
      </c>
      <c r="L1917" s="10">
        <v>300000085456710</v>
      </c>
      <c r="M1917" s="9"/>
      <c r="N1917" s="9"/>
      <c r="O1917" s="9">
        <v>4</v>
      </c>
      <c r="P1917" s="9">
        <v>4</v>
      </c>
      <c r="Q1917" s="9">
        <v>3</v>
      </c>
    </row>
    <row r="1918" spans="1:17" hidden="1" x14ac:dyDescent="0.25">
      <c r="A1918" s="8" t="str">
        <f t="shared" si="176"/>
        <v>X-Ray StaticMedray (UK) Limited</v>
      </c>
      <c r="B1918" s="8" t="str">
        <f>VLOOKUP(J1918,'Contract IDs'!A:D,4,0)</f>
        <v>X-Ray Static</v>
      </c>
      <c r="C1918" s="8" t="str">
        <f>VLOOKUP(L1918,'Supplier IDs'!A:C,3,0)</f>
        <v>Medray (UK) Limited</v>
      </c>
      <c r="D1918" s="8" t="str">
        <f t="shared" si="175"/>
        <v>No Sub Cat</v>
      </c>
      <c r="E1918" s="8">
        <f t="shared" si="177"/>
        <v>0</v>
      </c>
      <c r="F1918" s="8">
        <f t="shared" si="178"/>
        <v>5</v>
      </c>
      <c r="G1918" s="8">
        <f t="shared" si="179"/>
        <v>5</v>
      </c>
      <c r="H1918" s="15">
        <f t="shared" si="180"/>
        <v>0.04</v>
      </c>
      <c r="I1918" s="15" t="s">
        <v>372</v>
      </c>
      <c r="J1918" s="10">
        <v>100000000733766</v>
      </c>
      <c r="K1918" s="9" t="s">
        <v>421</v>
      </c>
      <c r="L1918" s="10">
        <v>300000085456710</v>
      </c>
      <c r="M1918" s="9"/>
      <c r="N1918" s="9"/>
      <c r="O1918" s="9">
        <v>5</v>
      </c>
      <c r="P1918" s="9">
        <v>5</v>
      </c>
      <c r="Q1918" s="9">
        <v>4</v>
      </c>
    </row>
    <row r="1919" spans="1:17" hidden="1" x14ac:dyDescent="0.25">
      <c r="A1919" s="8" t="str">
        <f t="shared" si="176"/>
        <v>X-Ray StaticMedray (UK) Limited</v>
      </c>
      <c r="B1919" s="8" t="str">
        <f>VLOOKUP(J1919,'Contract IDs'!A:D,4,0)</f>
        <v>X-Ray Static</v>
      </c>
      <c r="C1919" s="8" t="str">
        <f>VLOOKUP(L1919,'Supplier IDs'!A:C,3,0)</f>
        <v>Medray (UK) Limited</v>
      </c>
      <c r="D1919" s="8" t="str">
        <f t="shared" si="175"/>
        <v>No Sub Cat</v>
      </c>
      <c r="E1919" s="8">
        <f t="shared" si="177"/>
        <v>0</v>
      </c>
      <c r="F1919" s="8">
        <f t="shared" si="178"/>
        <v>6</v>
      </c>
      <c r="G1919" s="8">
        <f t="shared" si="179"/>
        <v>999999</v>
      </c>
      <c r="H1919" s="15">
        <f t="shared" si="180"/>
        <v>0.05</v>
      </c>
      <c r="I1919" s="15" t="s">
        <v>372</v>
      </c>
      <c r="J1919" s="10">
        <v>100000000733766</v>
      </c>
      <c r="K1919" s="9" t="s">
        <v>421</v>
      </c>
      <c r="L1919" s="10">
        <v>300000085456710</v>
      </c>
      <c r="M1919" s="9"/>
      <c r="N1919" s="9"/>
      <c r="O1919" s="9">
        <v>6</v>
      </c>
      <c r="P1919" s="9">
        <v>999999</v>
      </c>
      <c r="Q1919" s="9">
        <v>5</v>
      </c>
    </row>
    <row r="1920" spans="1:17" x14ac:dyDescent="0.25">
      <c r="A1920" s="8" t="str">
        <f t="shared" si="176"/>
        <v>X-Ray StaticMedical Imaging Systems Limited</v>
      </c>
      <c r="B1920" s="8" t="str">
        <f>VLOOKUP(J1920,'Contract IDs'!A:D,4,0)</f>
        <v>X-Ray Static</v>
      </c>
      <c r="C1920" s="8" t="str">
        <f>VLOOKUP(L1920,'Supplier IDs'!A:C,3,0)</f>
        <v>Medical Imaging Systems Limited</v>
      </c>
      <c r="D1920" s="8" t="str">
        <f t="shared" si="175"/>
        <v>No Sub Cat</v>
      </c>
      <c r="E1920" s="8">
        <f t="shared" si="177"/>
        <v>0</v>
      </c>
      <c r="F1920" s="8">
        <f t="shared" si="178"/>
        <v>1</v>
      </c>
      <c r="G1920" s="8">
        <f t="shared" si="179"/>
        <v>1</v>
      </c>
      <c r="H1920" s="15">
        <f t="shared" si="180"/>
        <v>0</v>
      </c>
      <c r="I1920" s="15" t="s">
        <v>372</v>
      </c>
      <c r="J1920" s="10">
        <v>100000000733766</v>
      </c>
      <c r="K1920" s="9" t="s">
        <v>421</v>
      </c>
      <c r="L1920" s="10">
        <v>100000000612466</v>
      </c>
      <c r="M1920" s="9"/>
      <c r="N1920" s="9"/>
      <c r="O1920" s="9">
        <v>1</v>
      </c>
      <c r="P1920" s="9">
        <v>1</v>
      </c>
      <c r="Q1920" s="9">
        <v>0</v>
      </c>
    </row>
    <row r="1921" spans="1:17" x14ac:dyDescent="0.25">
      <c r="A1921" s="8" t="str">
        <f t="shared" si="176"/>
        <v>X-Ray StaticMedical Imaging Systems Limited</v>
      </c>
      <c r="B1921" s="8" t="str">
        <f>VLOOKUP(J1921,'Contract IDs'!A:D,4,0)</f>
        <v>X-Ray Static</v>
      </c>
      <c r="C1921" s="8" t="str">
        <f>VLOOKUP(L1921,'Supplier IDs'!A:C,3,0)</f>
        <v>Medical Imaging Systems Limited</v>
      </c>
      <c r="D1921" s="8" t="str">
        <f t="shared" si="175"/>
        <v>No Sub Cat</v>
      </c>
      <c r="E1921" s="8">
        <f t="shared" si="177"/>
        <v>0</v>
      </c>
      <c r="F1921" s="8">
        <f t="shared" si="178"/>
        <v>2</v>
      </c>
      <c r="G1921" s="8">
        <f t="shared" si="179"/>
        <v>2</v>
      </c>
      <c r="H1921" s="15">
        <f t="shared" si="180"/>
        <v>5.0000000000000001E-3</v>
      </c>
      <c r="I1921" s="15" t="s">
        <v>372</v>
      </c>
      <c r="J1921" s="10">
        <v>100000000733766</v>
      </c>
      <c r="K1921" s="9" t="s">
        <v>421</v>
      </c>
      <c r="L1921" s="10">
        <v>100000000612466</v>
      </c>
      <c r="M1921" s="9"/>
      <c r="N1921" s="9"/>
      <c r="O1921" s="9">
        <v>2</v>
      </c>
      <c r="P1921" s="9">
        <v>2</v>
      </c>
      <c r="Q1921" s="9">
        <v>0.5</v>
      </c>
    </row>
    <row r="1922" spans="1:17" x14ac:dyDescent="0.25">
      <c r="A1922" s="8" t="str">
        <f t="shared" si="176"/>
        <v>X-Ray StaticMedical Imaging Systems Limited</v>
      </c>
      <c r="B1922" s="8" t="str">
        <f>VLOOKUP(J1922,'Contract IDs'!A:D,4,0)</f>
        <v>X-Ray Static</v>
      </c>
      <c r="C1922" s="8" t="str">
        <f>VLOOKUP(L1922,'Supplier IDs'!A:C,3,0)</f>
        <v>Medical Imaging Systems Limited</v>
      </c>
      <c r="D1922" s="8" t="str">
        <f t="shared" ref="D1922:D1985" si="181">IF(M1922="","No Sub Cat",M1922)</f>
        <v>No Sub Cat</v>
      </c>
      <c r="E1922" s="8">
        <f t="shared" si="177"/>
        <v>0</v>
      </c>
      <c r="F1922" s="8">
        <f t="shared" si="178"/>
        <v>3</v>
      </c>
      <c r="G1922" s="8">
        <f t="shared" si="179"/>
        <v>3</v>
      </c>
      <c r="H1922" s="15">
        <f t="shared" si="180"/>
        <v>0.01</v>
      </c>
      <c r="I1922" s="15" t="s">
        <v>372</v>
      </c>
      <c r="J1922" s="10">
        <v>100000000733766</v>
      </c>
      <c r="K1922" s="9" t="s">
        <v>421</v>
      </c>
      <c r="L1922" s="10">
        <v>100000000612466</v>
      </c>
      <c r="M1922" s="9"/>
      <c r="N1922" s="9"/>
      <c r="O1922" s="9">
        <v>3</v>
      </c>
      <c r="P1922" s="9">
        <v>3</v>
      </c>
      <c r="Q1922" s="9">
        <v>1</v>
      </c>
    </row>
    <row r="1923" spans="1:17" x14ac:dyDescent="0.25">
      <c r="A1923" s="8" t="str">
        <f t="shared" ref="A1923:A1986" si="182">B1923&amp;C1923</f>
        <v>X-Ray StaticMedical Imaging Systems Limited</v>
      </c>
      <c r="B1923" s="8" t="str">
        <f>VLOOKUP(J1923,'Contract IDs'!A:D,4,0)</f>
        <v>X-Ray Static</v>
      </c>
      <c r="C1923" s="8" t="str">
        <f>VLOOKUP(L1923,'Supplier IDs'!A:C,3,0)</f>
        <v>Medical Imaging Systems Limited</v>
      </c>
      <c r="D1923" s="8" t="str">
        <f t="shared" si="181"/>
        <v>No Sub Cat</v>
      </c>
      <c r="E1923" s="8">
        <f t="shared" ref="E1923:E1986" si="183">N1923</f>
        <v>0</v>
      </c>
      <c r="F1923" s="8">
        <f t="shared" ref="F1923:F1986" si="184">O1923</f>
        <v>4</v>
      </c>
      <c r="G1923" s="8">
        <f t="shared" ref="G1923:G1986" si="185">P1923</f>
        <v>4</v>
      </c>
      <c r="H1923" s="15">
        <f t="shared" ref="H1923:H1986" si="186">Q1923/100</f>
        <v>0.02</v>
      </c>
      <c r="I1923" s="15" t="s">
        <v>372</v>
      </c>
      <c r="J1923" s="10">
        <v>100000000733766</v>
      </c>
      <c r="K1923" s="9" t="s">
        <v>421</v>
      </c>
      <c r="L1923" s="10">
        <v>100000000612466</v>
      </c>
      <c r="M1923" s="9"/>
      <c r="N1923" s="9"/>
      <c r="O1923" s="9">
        <v>4</v>
      </c>
      <c r="P1923" s="9">
        <v>4</v>
      </c>
      <c r="Q1923" s="9">
        <v>2</v>
      </c>
    </row>
    <row r="1924" spans="1:17" x14ac:dyDescent="0.25">
      <c r="A1924" s="8" t="str">
        <f t="shared" si="182"/>
        <v>X-Ray StaticMedical Imaging Systems Limited</v>
      </c>
      <c r="B1924" s="8" t="str">
        <f>VLOOKUP(J1924,'Contract IDs'!A:D,4,0)</f>
        <v>X-Ray Static</v>
      </c>
      <c r="C1924" s="8" t="str">
        <f>VLOOKUP(L1924,'Supplier IDs'!A:C,3,0)</f>
        <v>Medical Imaging Systems Limited</v>
      </c>
      <c r="D1924" s="8" t="str">
        <f t="shared" si="181"/>
        <v>No Sub Cat</v>
      </c>
      <c r="E1924" s="8">
        <f t="shared" si="183"/>
        <v>0</v>
      </c>
      <c r="F1924" s="8">
        <f t="shared" si="184"/>
        <v>5</v>
      </c>
      <c r="G1924" s="8">
        <f t="shared" si="185"/>
        <v>5</v>
      </c>
      <c r="H1924" s="15">
        <f t="shared" si="186"/>
        <v>2.5000000000000001E-2</v>
      </c>
      <c r="I1924" s="15" t="s">
        <v>372</v>
      </c>
      <c r="J1924" s="10">
        <v>100000000733766</v>
      </c>
      <c r="K1924" s="9" t="s">
        <v>421</v>
      </c>
      <c r="L1924" s="10">
        <v>100000000612466</v>
      </c>
      <c r="M1924" s="9"/>
      <c r="N1924" s="9"/>
      <c r="O1924" s="9">
        <v>5</v>
      </c>
      <c r="P1924" s="9">
        <v>5</v>
      </c>
      <c r="Q1924" s="9">
        <v>2.5</v>
      </c>
    </row>
    <row r="1925" spans="1:17" x14ac:dyDescent="0.25">
      <c r="A1925" s="8" t="str">
        <f t="shared" si="182"/>
        <v>X-Ray StaticMedical Imaging Systems Limited</v>
      </c>
      <c r="B1925" s="8" t="str">
        <f>VLOOKUP(J1925,'Contract IDs'!A:D,4,0)</f>
        <v>X-Ray Static</v>
      </c>
      <c r="C1925" s="8" t="str">
        <f>VLOOKUP(L1925,'Supplier IDs'!A:C,3,0)</f>
        <v>Medical Imaging Systems Limited</v>
      </c>
      <c r="D1925" s="8" t="str">
        <f t="shared" si="181"/>
        <v>No Sub Cat</v>
      </c>
      <c r="E1925" s="8">
        <f t="shared" si="183"/>
        <v>0</v>
      </c>
      <c r="F1925" s="8">
        <f t="shared" si="184"/>
        <v>6</v>
      </c>
      <c r="G1925" s="8">
        <f t="shared" si="185"/>
        <v>999999</v>
      </c>
      <c r="H1925" s="15">
        <f t="shared" si="186"/>
        <v>0.03</v>
      </c>
      <c r="I1925" s="15" t="s">
        <v>372</v>
      </c>
      <c r="J1925" s="10">
        <v>100000000733766</v>
      </c>
      <c r="K1925" s="9" t="s">
        <v>421</v>
      </c>
      <c r="L1925" s="10">
        <v>100000000612466</v>
      </c>
      <c r="M1925" s="9"/>
      <c r="N1925" s="9"/>
      <c r="O1925" s="9">
        <v>6</v>
      </c>
      <c r="P1925" s="9">
        <v>999999</v>
      </c>
      <c r="Q1925" s="9">
        <v>3</v>
      </c>
    </row>
    <row r="1926" spans="1:17" hidden="1" x14ac:dyDescent="0.25">
      <c r="A1926" s="8" t="str">
        <f t="shared" si="182"/>
        <v>X-Ray StaticPhilips Medical Systems UK Limited</v>
      </c>
      <c r="B1926" s="8" t="str">
        <f>VLOOKUP(J1926,'Contract IDs'!A:D,4,0)</f>
        <v>X-Ray Static</v>
      </c>
      <c r="C1926" s="8" t="str">
        <f>VLOOKUP(L1926,'Supplier IDs'!A:C,3,0)</f>
        <v>Philips Medical Systems UK Limited</v>
      </c>
      <c r="D1926" s="8" t="str">
        <f t="shared" si="181"/>
        <v>No Sub Cat</v>
      </c>
      <c r="E1926" s="8">
        <f t="shared" si="183"/>
        <v>0</v>
      </c>
      <c r="F1926" s="8">
        <f t="shared" si="184"/>
        <v>1</v>
      </c>
      <c r="G1926" s="8">
        <f t="shared" si="185"/>
        <v>1</v>
      </c>
      <c r="H1926" s="15">
        <f t="shared" si="186"/>
        <v>0</v>
      </c>
      <c r="I1926" s="15" t="s">
        <v>372</v>
      </c>
      <c r="J1926" s="10">
        <v>100000000733766</v>
      </c>
      <c r="K1926" s="9" t="s">
        <v>421</v>
      </c>
      <c r="L1926" s="10">
        <v>100000000612648</v>
      </c>
      <c r="M1926" s="9"/>
      <c r="N1926" s="9"/>
      <c r="O1926" s="9">
        <v>1</v>
      </c>
      <c r="P1926" s="9">
        <v>1</v>
      </c>
      <c r="Q1926" s="9">
        <v>0</v>
      </c>
    </row>
    <row r="1927" spans="1:17" hidden="1" x14ac:dyDescent="0.25">
      <c r="A1927" s="8" t="str">
        <f t="shared" si="182"/>
        <v>X-Ray StaticPhilips Medical Systems UK Limited</v>
      </c>
      <c r="B1927" s="8" t="str">
        <f>VLOOKUP(J1927,'Contract IDs'!A:D,4,0)</f>
        <v>X-Ray Static</v>
      </c>
      <c r="C1927" s="8" t="str">
        <f>VLOOKUP(L1927,'Supplier IDs'!A:C,3,0)</f>
        <v>Philips Medical Systems UK Limited</v>
      </c>
      <c r="D1927" s="8" t="str">
        <f t="shared" si="181"/>
        <v>No Sub Cat</v>
      </c>
      <c r="E1927" s="8">
        <f t="shared" si="183"/>
        <v>0</v>
      </c>
      <c r="F1927" s="8">
        <f t="shared" si="184"/>
        <v>2</v>
      </c>
      <c r="G1927" s="8">
        <f t="shared" si="185"/>
        <v>2</v>
      </c>
      <c r="H1927" s="15">
        <f t="shared" si="186"/>
        <v>1.4999999999999999E-2</v>
      </c>
      <c r="I1927" s="15" t="s">
        <v>372</v>
      </c>
      <c r="J1927" s="10">
        <v>100000000733766</v>
      </c>
      <c r="K1927" s="9" t="s">
        <v>421</v>
      </c>
      <c r="L1927" s="10">
        <v>100000000612648</v>
      </c>
      <c r="M1927" s="9"/>
      <c r="N1927" s="9"/>
      <c r="O1927" s="9">
        <v>2</v>
      </c>
      <c r="P1927" s="9">
        <v>2</v>
      </c>
      <c r="Q1927" s="9">
        <v>1.5</v>
      </c>
    </row>
    <row r="1928" spans="1:17" hidden="1" x14ac:dyDescent="0.25">
      <c r="A1928" s="8" t="str">
        <f t="shared" si="182"/>
        <v>X-Ray StaticPhilips Medical Systems UK Limited</v>
      </c>
      <c r="B1928" s="8" t="str">
        <f>VLOOKUP(J1928,'Contract IDs'!A:D,4,0)</f>
        <v>X-Ray Static</v>
      </c>
      <c r="C1928" s="8" t="str">
        <f>VLOOKUP(L1928,'Supplier IDs'!A:C,3,0)</f>
        <v>Philips Medical Systems UK Limited</v>
      </c>
      <c r="D1928" s="8" t="str">
        <f t="shared" si="181"/>
        <v>No Sub Cat</v>
      </c>
      <c r="E1928" s="8">
        <f t="shared" si="183"/>
        <v>0</v>
      </c>
      <c r="F1928" s="8">
        <f t="shared" si="184"/>
        <v>3</v>
      </c>
      <c r="G1928" s="8">
        <f t="shared" si="185"/>
        <v>3</v>
      </c>
      <c r="H1928" s="15">
        <f t="shared" si="186"/>
        <v>2.5000000000000001E-2</v>
      </c>
      <c r="I1928" s="15" t="s">
        <v>372</v>
      </c>
      <c r="J1928" s="10">
        <v>100000000733766</v>
      </c>
      <c r="K1928" s="9" t="s">
        <v>421</v>
      </c>
      <c r="L1928" s="10">
        <v>100000000612648</v>
      </c>
      <c r="M1928" s="9"/>
      <c r="N1928" s="9"/>
      <c r="O1928" s="9">
        <v>3</v>
      </c>
      <c r="P1928" s="9">
        <v>3</v>
      </c>
      <c r="Q1928" s="9">
        <v>2.5</v>
      </c>
    </row>
    <row r="1929" spans="1:17" hidden="1" x14ac:dyDescent="0.25">
      <c r="A1929" s="8" t="str">
        <f t="shared" si="182"/>
        <v>X-Ray StaticPhilips Medical Systems UK Limited</v>
      </c>
      <c r="B1929" s="8" t="str">
        <f>VLOOKUP(J1929,'Contract IDs'!A:D,4,0)</f>
        <v>X-Ray Static</v>
      </c>
      <c r="C1929" s="8" t="str">
        <f>VLOOKUP(L1929,'Supplier IDs'!A:C,3,0)</f>
        <v>Philips Medical Systems UK Limited</v>
      </c>
      <c r="D1929" s="8" t="str">
        <f t="shared" si="181"/>
        <v>No Sub Cat</v>
      </c>
      <c r="E1929" s="8">
        <f t="shared" si="183"/>
        <v>0</v>
      </c>
      <c r="F1929" s="8">
        <f t="shared" si="184"/>
        <v>4</v>
      </c>
      <c r="G1929" s="8">
        <f t="shared" si="185"/>
        <v>4</v>
      </c>
      <c r="H1929" s="15">
        <f t="shared" si="186"/>
        <v>0.03</v>
      </c>
      <c r="I1929" s="15" t="s">
        <v>372</v>
      </c>
      <c r="J1929" s="10">
        <v>100000000733766</v>
      </c>
      <c r="K1929" s="9" t="s">
        <v>421</v>
      </c>
      <c r="L1929" s="10">
        <v>100000000612648</v>
      </c>
      <c r="M1929" s="9"/>
      <c r="N1929" s="9"/>
      <c r="O1929" s="9">
        <v>4</v>
      </c>
      <c r="P1929" s="9">
        <v>4</v>
      </c>
      <c r="Q1929" s="9">
        <v>3</v>
      </c>
    </row>
    <row r="1930" spans="1:17" hidden="1" x14ac:dyDescent="0.25">
      <c r="A1930" s="8" t="str">
        <f t="shared" si="182"/>
        <v>X-Ray StaticPhilips Medical Systems UK Limited</v>
      </c>
      <c r="B1930" s="8" t="str">
        <f>VLOOKUP(J1930,'Contract IDs'!A:D,4,0)</f>
        <v>X-Ray Static</v>
      </c>
      <c r="C1930" s="8" t="str">
        <f>VLOOKUP(L1930,'Supplier IDs'!A:C,3,0)</f>
        <v>Philips Medical Systems UK Limited</v>
      </c>
      <c r="D1930" s="8" t="str">
        <f t="shared" si="181"/>
        <v>No Sub Cat</v>
      </c>
      <c r="E1930" s="8">
        <f t="shared" si="183"/>
        <v>0</v>
      </c>
      <c r="F1930" s="8">
        <f t="shared" si="184"/>
        <v>5</v>
      </c>
      <c r="G1930" s="8">
        <f t="shared" si="185"/>
        <v>5</v>
      </c>
      <c r="H1930" s="15">
        <f t="shared" si="186"/>
        <v>3.5000000000000003E-2</v>
      </c>
      <c r="I1930" s="15" t="s">
        <v>372</v>
      </c>
      <c r="J1930" s="10">
        <v>100000000733766</v>
      </c>
      <c r="K1930" s="9" t="s">
        <v>421</v>
      </c>
      <c r="L1930" s="10">
        <v>100000000612648</v>
      </c>
      <c r="M1930" s="9"/>
      <c r="N1930" s="9"/>
      <c r="O1930" s="9">
        <v>5</v>
      </c>
      <c r="P1930" s="9">
        <v>5</v>
      </c>
      <c r="Q1930" s="9">
        <v>3.5</v>
      </c>
    </row>
    <row r="1931" spans="1:17" hidden="1" x14ac:dyDescent="0.25">
      <c r="A1931" s="8" t="str">
        <f t="shared" si="182"/>
        <v>X-Ray StaticPhilips Medical Systems UK Limited</v>
      </c>
      <c r="B1931" s="8" t="str">
        <f>VLOOKUP(J1931,'Contract IDs'!A:D,4,0)</f>
        <v>X-Ray Static</v>
      </c>
      <c r="C1931" s="8" t="str">
        <f>VLOOKUP(L1931,'Supplier IDs'!A:C,3,0)</f>
        <v>Philips Medical Systems UK Limited</v>
      </c>
      <c r="D1931" s="8" t="str">
        <f t="shared" si="181"/>
        <v>No Sub Cat</v>
      </c>
      <c r="E1931" s="8">
        <f t="shared" si="183"/>
        <v>0</v>
      </c>
      <c r="F1931" s="8">
        <f t="shared" si="184"/>
        <v>6</v>
      </c>
      <c r="G1931" s="8">
        <f t="shared" si="185"/>
        <v>999999</v>
      </c>
      <c r="H1931" s="15">
        <f t="shared" si="186"/>
        <v>0.04</v>
      </c>
      <c r="I1931" s="15" t="s">
        <v>372</v>
      </c>
      <c r="J1931" s="10">
        <v>100000000733766</v>
      </c>
      <c r="K1931" s="9" t="s">
        <v>421</v>
      </c>
      <c r="L1931" s="10">
        <v>100000000612648</v>
      </c>
      <c r="M1931" s="9"/>
      <c r="N1931" s="9"/>
      <c r="O1931" s="9">
        <v>6</v>
      </c>
      <c r="P1931" s="9">
        <v>999999</v>
      </c>
      <c r="Q1931" s="9">
        <v>4</v>
      </c>
    </row>
    <row r="1932" spans="1:17" hidden="1" x14ac:dyDescent="0.25">
      <c r="A1932" s="8" t="str">
        <f t="shared" si="182"/>
        <v>X-Ray StaticSiemens Healthcare Limited</v>
      </c>
      <c r="B1932" s="8" t="str">
        <f>VLOOKUP(J1932,'Contract IDs'!A:D,4,0)</f>
        <v>X-Ray Static</v>
      </c>
      <c r="C1932" s="8" t="str">
        <f>VLOOKUP(L1932,'Supplier IDs'!A:C,3,0)</f>
        <v>Siemens Healthcare Limited</v>
      </c>
      <c r="D1932" s="8" t="str">
        <f t="shared" si="181"/>
        <v>No Sub Cat</v>
      </c>
      <c r="E1932" s="8">
        <f t="shared" si="183"/>
        <v>0</v>
      </c>
      <c r="F1932" s="8">
        <f t="shared" si="184"/>
        <v>1</v>
      </c>
      <c r="G1932" s="8">
        <f t="shared" si="185"/>
        <v>1</v>
      </c>
      <c r="H1932" s="15">
        <f t="shared" si="186"/>
        <v>0</v>
      </c>
      <c r="I1932" s="15" t="s">
        <v>372</v>
      </c>
      <c r="J1932" s="10">
        <v>100000000733766</v>
      </c>
      <c r="K1932" s="9" t="s">
        <v>421</v>
      </c>
      <c r="L1932" s="10">
        <v>300000096849060</v>
      </c>
      <c r="M1932" s="9"/>
      <c r="N1932" s="9"/>
      <c r="O1932" s="9">
        <v>1</v>
      </c>
      <c r="P1932" s="9">
        <v>1</v>
      </c>
      <c r="Q1932" s="9">
        <v>0</v>
      </c>
    </row>
    <row r="1933" spans="1:17" hidden="1" x14ac:dyDescent="0.25">
      <c r="A1933" s="8" t="str">
        <f t="shared" si="182"/>
        <v>X-Ray StaticSiemens Healthcare Limited</v>
      </c>
      <c r="B1933" s="8" t="str">
        <f>VLOOKUP(J1933,'Contract IDs'!A:D,4,0)</f>
        <v>X-Ray Static</v>
      </c>
      <c r="C1933" s="8" t="str">
        <f>VLOOKUP(L1933,'Supplier IDs'!A:C,3,0)</f>
        <v>Siemens Healthcare Limited</v>
      </c>
      <c r="D1933" s="8" t="str">
        <f t="shared" si="181"/>
        <v>No Sub Cat</v>
      </c>
      <c r="E1933" s="8">
        <f t="shared" si="183"/>
        <v>0</v>
      </c>
      <c r="F1933" s="8">
        <f t="shared" si="184"/>
        <v>2</v>
      </c>
      <c r="G1933" s="8">
        <f t="shared" si="185"/>
        <v>2</v>
      </c>
      <c r="H1933" s="15">
        <f t="shared" si="186"/>
        <v>0</v>
      </c>
      <c r="I1933" s="15" t="s">
        <v>372</v>
      </c>
      <c r="J1933" s="10">
        <v>100000000733766</v>
      </c>
      <c r="K1933" s="9" t="s">
        <v>421</v>
      </c>
      <c r="L1933" s="10">
        <v>300000096849060</v>
      </c>
      <c r="M1933" s="9"/>
      <c r="N1933" s="9"/>
      <c r="O1933" s="9">
        <v>2</v>
      </c>
      <c r="P1933" s="9">
        <v>2</v>
      </c>
      <c r="Q1933" s="9">
        <v>0</v>
      </c>
    </row>
    <row r="1934" spans="1:17" hidden="1" x14ac:dyDescent="0.25">
      <c r="A1934" s="8" t="str">
        <f t="shared" si="182"/>
        <v>X-Ray StaticSiemens Healthcare Limited</v>
      </c>
      <c r="B1934" s="8" t="str">
        <f>VLOOKUP(J1934,'Contract IDs'!A:D,4,0)</f>
        <v>X-Ray Static</v>
      </c>
      <c r="C1934" s="8" t="str">
        <f>VLOOKUP(L1934,'Supplier IDs'!A:C,3,0)</f>
        <v>Siemens Healthcare Limited</v>
      </c>
      <c r="D1934" s="8" t="str">
        <f t="shared" si="181"/>
        <v>No Sub Cat</v>
      </c>
      <c r="E1934" s="8">
        <f t="shared" si="183"/>
        <v>0</v>
      </c>
      <c r="F1934" s="8">
        <f t="shared" si="184"/>
        <v>3</v>
      </c>
      <c r="G1934" s="8">
        <f t="shared" si="185"/>
        <v>3</v>
      </c>
      <c r="H1934" s="15">
        <f t="shared" si="186"/>
        <v>0</v>
      </c>
      <c r="I1934" s="15" t="s">
        <v>372</v>
      </c>
      <c r="J1934" s="10">
        <v>100000000733766</v>
      </c>
      <c r="K1934" s="9" t="s">
        <v>421</v>
      </c>
      <c r="L1934" s="10">
        <v>300000096849060</v>
      </c>
      <c r="M1934" s="9"/>
      <c r="N1934" s="9"/>
      <c r="O1934" s="9">
        <v>3</v>
      </c>
      <c r="P1934" s="9">
        <v>3</v>
      </c>
      <c r="Q1934" s="9">
        <v>0</v>
      </c>
    </row>
    <row r="1935" spans="1:17" hidden="1" x14ac:dyDescent="0.25">
      <c r="A1935" s="8" t="str">
        <f t="shared" si="182"/>
        <v>X-Ray StaticSiemens Healthcare Limited</v>
      </c>
      <c r="B1935" s="8" t="str">
        <f>VLOOKUP(J1935,'Contract IDs'!A:D,4,0)</f>
        <v>X-Ray Static</v>
      </c>
      <c r="C1935" s="8" t="str">
        <f>VLOOKUP(L1935,'Supplier IDs'!A:C,3,0)</f>
        <v>Siemens Healthcare Limited</v>
      </c>
      <c r="D1935" s="8" t="str">
        <f t="shared" si="181"/>
        <v>No Sub Cat</v>
      </c>
      <c r="E1935" s="8">
        <f t="shared" si="183"/>
        <v>0</v>
      </c>
      <c r="F1935" s="8">
        <f t="shared" si="184"/>
        <v>4</v>
      </c>
      <c r="G1935" s="8">
        <f t="shared" si="185"/>
        <v>4</v>
      </c>
      <c r="H1935" s="15">
        <f t="shared" si="186"/>
        <v>0</v>
      </c>
      <c r="I1935" s="15" t="s">
        <v>372</v>
      </c>
      <c r="J1935" s="10">
        <v>100000000733766</v>
      </c>
      <c r="K1935" s="9" t="s">
        <v>421</v>
      </c>
      <c r="L1935" s="10">
        <v>300000096849060</v>
      </c>
      <c r="M1935" s="9"/>
      <c r="N1935" s="9"/>
      <c r="O1935" s="9">
        <v>4</v>
      </c>
      <c r="P1935" s="9">
        <v>4</v>
      </c>
      <c r="Q1935" s="9">
        <v>0</v>
      </c>
    </row>
    <row r="1936" spans="1:17" hidden="1" x14ac:dyDescent="0.25">
      <c r="A1936" s="8" t="str">
        <f t="shared" si="182"/>
        <v>X-Ray StaticSiemens Healthcare Limited</v>
      </c>
      <c r="B1936" s="8" t="str">
        <f>VLOOKUP(J1936,'Contract IDs'!A:D,4,0)</f>
        <v>X-Ray Static</v>
      </c>
      <c r="C1936" s="8" t="str">
        <f>VLOOKUP(L1936,'Supplier IDs'!A:C,3,0)</f>
        <v>Siemens Healthcare Limited</v>
      </c>
      <c r="D1936" s="8" t="str">
        <f t="shared" si="181"/>
        <v>No Sub Cat</v>
      </c>
      <c r="E1936" s="8">
        <f t="shared" si="183"/>
        <v>0</v>
      </c>
      <c r="F1936" s="8">
        <f t="shared" si="184"/>
        <v>5</v>
      </c>
      <c r="G1936" s="8">
        <f t="shared" si="185"/>
        <v>5</v>
      </c>
      <c r="H1936" s="15">
        <f t="shared" si="186"/>
        <v>0</v>
      </c>
      <c r="I1936" s="15" t="s">
        <v>372</v>
      </c>
      <c r="J1936" s="10">
        <v>100000000733766</v>
      </c>
      <c r="K1936" s="9" t="s">
        <v>421</v>
      </c>
      <c r="L1936" s="10">
        <v>300000096849060</v>
      </c>
      <c r="M1936" s="9"/>
      <c r="N1936" s="9"/>
      <c r="O1936" s="9">
        <v>5</v>
      </c>
      <c r="P1936" s="9">
        <v>5</v>
      </c>
      <c r="Q1936" s="9">
        <v>0</v>
      </c>
    </row>
    <row r="1937" spans="1:17" hidden="1" x14ac:dyDescent="0.25">
      <c r="A1937" s="8" t="str">
        <f t="shared" si="182"/>
        <v>X-Ray StaticSiemens Healthcare Limited</v>
      </c>
      <c r="B1937" s="8" t="str">
        <f>VLOOKUP(J1937,'Contract IDs'!A:D,4,0)</f>
        <v>X-Ray Static</v>
      </c>
      <c r="C1937" s="8" t="str">
        <f>VLOOKUP(L1937,'Supplier IDs'!A:C,3,0)</f>
        <v>Siemens Healthcare Limited</v>
      </c>
      <c r="D1937" s="8" t="str">
        <f t="shared" si="181"/>
        <v>No Sub Cat</v>
      </c>
      <c r="E1937" s="8">
        <f t="shared" si="183"/>
        <v>0</v>
      </c>
      <c r="F1937" s="8">
        <f t="shared" si="184"/>
        <v>6</v>
      </c>
      <c r="G1937" s="8">
        <f t="shared" si="185"/>
        <v>999999</v>
      </c>
      <c r="H1937" s="15">
        <f t="shared" si="186"/>
        <v>0</v>
      </c>
      <c r="I1937" s="15" t="s">
        <v>372</v>
      </c>
      <c r="J1937" s="10">
        <v>100000000733766</v>
      </c>
      <c r="K1937" s="9" t="s">
        <v>421</v>
      </c>
      <c r="L1937" s="10">
        <v>300000096849060</v>
      </c>
      <c r="M1937" s="9"/>
      <c r="N1937" s="9"/>
      <c r="O1937" s="9">
        <v>6</v>
      </c>
      <c r="P1937" s="9">
        <v>999999</v>
      </c>
      <c r="Q1937" s="9">
        <v>0</v>
      </c>
    </row>
    <row r="1938" spans="1:17" hidden="1" x14ac:dyDescent="0.25">
      <c r="A1938" s="8" t="str">
        <f t="shared" si="182"/>
        <v>X-Ray StaticStorz Medical (Uk) Limited</v>
      </c>
      <c r="B1938" s="8" t="str">
        <f>VLOOKUP(J1938,'Contract IDs'!A:D,4,0)</f>
        <v>X-Ray Static</v>
      </c>
      <c r="C1938" s="8" t="str">
        <f>VLOOKUP(L1938,'Supplier IDs'!A:C,3,0)</f>
        <v>Storz Medical (Uk) Limited</v>
      </c>
      <c r="D1938" s="8" t="str">
        <f t="shared" si="181"/>
        <v>No Sub Cat</v>
      </c>
      <c r="E1938" s="8">
        <f t="shared" si="183"/>
        <v>0</v>
      </c>
      <c r="F1938" s="8">
        <f t="shared" si="184"/>
        <v>1</v>
      </c>
      <c r="G1938" s="8">
        <f t="shared" si="185"/>
        <v>1</v>
      </c>
      <c r="H1938" s="15">
        <f t="shared" si="186"/>
        <v>0</v>
      </c>
      <c r="I1938" s="15" t="s">
        <v>372</v>
      </c>
      <c r="J1938" s="10">
        <v>100000000733766</v>
      </c>
      <c r="K1938" s="9" t="s">
        <v>421</v>
      </c>
      <c r="L1938" s="10">
        <v>100000000613302</v>
      </c>
      <c r="M1938" s="9"/>
      <c r="N1938" s="9"/>
      <c r="O1938" s="9">
        <v>1</v>
      </c>
      <c r="P1938" s="9">
        <v>1</v>
      </c>
      <c r="Q1938" s="9">
        <v>0</v>
      </c>
    </row>
    <row r="1939" spans="1:17" hidden="1" x14ac:dyDescent="0.25">
      <c r="A1939" s="8" t="str">
        <f t="shared" si="182"/>
        <v>X-Ray StaticStorz Medical (Uk) Limited</v>
      </c>
      <c r="B1939" s="8" t="str">
        <f>VLOOKUP(J1939,'Contract IDs'!A:D,4,0)</f>
        <v>X-Ray Static</v>
      </c>
      <c r="C1939" s="8" t="str">
        <f>VLOOKUP(L1939,'Supplier IDs'!A:C,3,0)</f>
        <v>Storz Medical (Uk) Limited</v>
      </c>
      <c r="D1939" s="8" t="str">
        <f t="shared" si="181"/>
        <v>No Sub Cat</v>
      </c>
      <c r="E1939" s="8">
        <f t="shared" si="183"/>
        <v>0</v>
      </c>
      <c r="F1939" s="8">
        <f t="shared" si="184"/>
        <v>2</v>
      </c>
      <c r="G1939" s="8">
        <f t="shared" si="185"/>
        <v>2</v>
      </c>
      <c r="H1939" s="15">
        <f t="shared" si="186"/>
        <v>0</v>
      </c>
      <c r="I1939" s="15" t="s">
        <v>372</v>
      </c>
      <c r="J1939" s="10">
        <v>100000000733766</v>
      </c>
      <c r="K1939" s="9" t="s">
        <v>421</v>
      </c>
      <c r="L1939" s="10">
        <v>100000000613302</v>
      </c>
      <c r="M1939" s="9"/>
      <c r="N1939" s="9"/>
      <c r="O1939" s="9">
        <v>2</v>
      </c>
      <c r="P1939" s="9">
        <v>2</v>
      </c>
      <c r="Q1939" s="9">
        <v>0</v>
      </c>
    </row>
    <row r="1940" spans="1:17" hidden="1" x14ac:dyDescent="0.25">
      <c r="A1940" s="8" t="str">
        <f t="shared" si="182"/>
        <v>X-Ray StaticStorz Medical (Uk) Limited</v>
      </c>
      <c r="B1940" s="8" t="str">
        <f>VLOOKUP(J1940,'Contract IDs'!A:D,4,0)</f>
        <v>X-Ray Static</v>
      </c>
      <c r="C1940" s="8" t="str">
        <f>VLOOKUP(L1940,'Supplier IDs'!A:C,3,0)</f>
        <v>Storz Medical (Uk) Limited</v>
      </c>
      <c r="D1940" s="8" t="str">
        <f t="shared" si="181"/>
        <v>No Sub Cat</v>
      </c>
      <c r="E1940" s="8">
        <f t="shared" si="183"/>
        <v>0</v>
      </c>
      <c r="F1940" s="8">
        <f t="shared" si="184"/>
        <v>3</v>
      </c>
      <c r="G1940" s="8">
        <f t="shared" si="185"/>
        <v>3</v>
      </c>
      <c r="H1940" s="15">
        <f t="shared" si="186"/>
        <v>0</v>
      </c>
      <c r="I1940" s="15" t="s">
        <v>372</v>
      </c>
      <c r="J1940" s="10">
        <v>100000000733766</v>
      </c>
      <c r="K1940" s="9" t="s">
        <v>421</v>
      </c>
      <c r="L1940" s="10">
        <v>100000000613302</v>
      </c>
      <c r="M1940" s="9"/>
      <c r="N1940" s="9"/>
      <c r="O1940" s="9">
        <v>3</v>
      </c>
      <c r="P1940" s="9">
        <v>3</v>
      </c>
      <c r="Q1940" s="9">
        <v>0</v>
      </c>
    </row>
    <row r="1941" spans="1:17" hidden="1" x14ac:dyDescent="0.25">
      <c r="A1941" s="8" t="str">
        <f t="shared" si="182"/>
        <v>X-Ray StaticStorz Medical (Uk) Limited</v>
      </c>
      <c r="B1941" s="8" t="str">
        <f>VLOOKUP(J1941,'Contract IDs'!A:D,4,0)</f>
        <v>X-Ray Static</v>
      </c>
      <c r="C1941" s="8" t="str">
        <f>VLOOKUP(L1941,'Supplier IDs'!A:C,3,0)</f>
        <v>Storz Medical (Uk) Limited</v>
      </c>
      <c r="D1941" s="8" t="str">
        <f t="shared" si="181"/>
        <v>No Sub Cat</v>
      </c>
      <c r="E1941" s="8">
        <f t="shared" si="183"/>
        <v>0</v>
      </c>
      <c r="F1941" s="8">
        <f t="shared" si="184"/>
        <v>4</v>
      </c>
      <c r="G1941" s="8">
        <f t="shared" si="185"/>
        <v>4</v>
      </c>
      <c r="H1941" s="15">
        <f t="shared" si="186"/>
        <v>0.04</v>
      </c>
      <c r="I1941" s="15" t="s">
        <v>372</v>
      </c>
      <c r="J1941" s="10">
        <v>100000000733766</v>
      </c>
      <c r="K1941" s="9" t="s">
        <v>421</v>
      </c>
      <c r="L1941" s="10">
        <v>100000000613302</v>
      </c>
      <c r="M1941" s="9"/>
      <c r="N1941" s="9"/>
      <c r="O1941" s="9">
        <v>4</v>
      </c>
      <c r="P1941" s="9">
        <v>4</v>
      </c>
      <c r="Q1941" s="9">
        <v>4</v>
      </c>
    </row>
    <row r="1942" spans="1:17" hidden="1" x14ac:dyDescent="0.25">
      <c r="A1942" s="8" t="str">
        <f t="shared" si="182"/>
        <v>X-Ray StaticStorz Medical (Uk) Limited</v>
      </c>
      <c r="B1942" s="8" t="str">
        <f>VLOOKUP(J1942,'Contract IDs'!A:D,4,0)</f>
        <v>X-Ray Static</v>
      </c>
      <c r="C1942" s="8" t="str">
        <f>VLOOKUP(L1942,'Supplier IDs'!A:C,3,0)</f>
        <v>Storz Medical (Uk) Limited</v>
      </c>
      <c r="D1942" s="8" t="str">
        <f t="shared" si="181"/>
        <v>No Sub Cat</v>
      </c>
      <c r="E1942" s="8">
        <f t="shared" si="183"/>
        <v>0</v>
      </c>
      <c r="F1942" s="8">
        <f t="shared" si="184"/>
        <v>5</v>
      </c>
      <c r="G1942" s="8">
        <f t="shared" si="185"/>
        <v>5</v>
      </c>
      <c r="H1942" s="15">
        <f t="shared" si="186"/>
        <v>0.05</v>
      </c>
      <c r="I1942" s="15" t="s">
        <v>372</v>
      </c>
      <c r="J1942" s="10">
        <v>100000000733766</v>
      </c>
      <c r="K1942" s="9" t="s">
        <v>421</v>
      </c>
      <c r="L1942" s="10">
        <v>100000000613302</v>
      </c>
      <c r="M1942" s="9"/>
      <c r="N1942" s="9"/>
      <c r="O1942" s="9">
        <v>5</v>
      </c>
      <c r="P1942" s="9">
        <v>5</v>
      </c>
      <c r="Q1942" s="9">
        <v>5</v>
      </c>
    </row>
    <row r="1943" spans="1:17" hidden="1" x14ac:dyDescent="0.25">
      <c r="A1943" s="8" t="str">
        <f t="shared" si="182"/>
        <v>X-Ray StaticStorz Medical (Uk) Limited</v>
      </c>
      <c r="B1943" s="8" t="str">
        <f>VLOOKUP(J1943,'Contract IDs'!A:D,4,0)</f>
        <v>X-Ray Static</v>
      </c>
      <c r="C1943" s="8" t="str">
        <f>VLOOKUP(L1943,'Supplier IDs'!A:C,3,0)</f>
        <v>Storz Medical (Uk) Limited</v>
      </c>
      <c r="D1943" s="8" t="str">
        <f t="shared" si="181"/>
        <v>No Sub Cat</v>
      </c>
      <c r="E1943" s="8">
        <f t="shared" si="183"/>
        <v>0</v>
      </c>
      <c r="F1943" s="8">
        <f t="shared" si="184"/>
        <v>6</v>
      </c>
      <c r="G1943" s="8">
        <f t="shared" si="185"/>
        <v>999999</v>
      </c>
      <c r="H1943" s="15">
        <f t="shared" si="186"/>
        <v>0.06</v>
      </c>
      <c r="I1943" s="15" t="s">
        <v>372</v>
      </c>
      <c r="J1943" s="10">
        <v>100000000733766</v>
      </c>
      <c r="K1943" s="9" t="s">
        <v>421</v>
      </c>
      <c r="L1943" s="10">
        <v>100000000613302</v>
      </c>
      <c r="M1943" s="9"/>
      <c r="N1943" s="9"/>
      <c r="O1943" s="9">
        <v>6</v>
      </c>
      <c r="P1943" s="9">
        <v>999999</v>
      </c>
      <c r="Q1943" s="9">
        <v>6</v>
      </c>
    </row>
    <row r="1944" spans="1:17" hidden="1" x14ac:dyDescent="0.25">
      <c r="A1944" s="8" t="str">
        <f t="shared" si="182"/>
        <v>X-Ray StaticWolverson X-Ray Limited</v>
      </c>
      <c r="B1944" s="8" t="str">
        <f>VLOOKUP(J1944,'Contract IDs'!A:D,4,0)</f>
        <v>X-Ray Static</v>
      </c>
      <c r="C1944" s="8" t="str">
        <f>VLOOKUP(L1944,'Supplier IDs'!A:C,3,0)</f>
        <v>Wolverson X-Ray Limited</v>
      </c>
      <c r="D1944" s="8" t="str">
        <f t="shared" si="181"/>
        <v>No Sub Cat</v>
      </c>
      <c r="E1944" s="8">
        <f t="shared" si="183"/>
        <v>0</v>
      </c>
      <c r="F1944" s="8">
        <f t="shared" si="184"/>
        <v>1</v>
      </c>
      <c r="G1944" s="8">
        <f t="shared" si="185"/>
        <v>1</v>
      </c>
      <c r="H1944" s="15">
        <f t="shared" si="186"/>
        <v>0</v>
      </c>
      <c r="I1944" s="15" t="s">
        <v>372</v>
      </c>
      <c r="J1944" s="10">
        <v>100000000733766</v>
      </c>
      <c r="K1944" s="9" t="s">
        <v>421</v>
      </c>
      <c r="L1944" s="10">
        <v>100000000611970</v>
      </c>
      <c r="M1944" s="9"/>
      <c r="N1944" s="9"/>
      <c r="O1944" s="9">
        <v>1</v>
      </c>
      <c r="P1944" s="9">
        <v>1</v>
      </c>
      <c r="Q1944" s="9">
        <v>0</v>
      </c>
    </row>
    <row r="1945" spans="1:17" hidden="1" x14ac:dyDescent="0.25">
      <c r="A1945" s="8" t="str">
        <f t="shared" si="182"/>
        <v>X-Ray StaticWolverson X-Ray Limited</v>
      </c>
      <c r="B1945" s="8" t="str">
        <f>VLOOKUP(J1945,'Contract IDs'!A:D,4,0)</f>
        <v>X-Ray Static</v>
      </c>
      <c r="C1945" s="8" t="str">
        <f>VLOOKUP(L1945,'Supplier IDs'!A:C,3,0)</f>
        <v>Wolverson X-Ray Limited</v>
      </c>
      <c r="D1945" s="8" t="str">
        <f t="shared" si="181"/>
        <v>No Sub Cat</v>
      </c>
      <c r="E1945" s="8">
        <f t="shared" si="183"/>
        <v>0</v>
      </c>
      <c r="F1945" s="8">
        <f t="shared" si="184"/>
        <v>2</v>
      </c>
      <c r="G1945" s="8">
        <f t="shared" si="185"/>
        <v>2</v>
      </c>
      <c r="H1945" s="15">
        <f t="shared" si="186"/>
        <v>0.01</v>
      </c>
      <c r="I1945" s="15" t="s">
        <v>372</v>
      </c>
      <c r="J1945" s="10">
        <v>100000000733766</v>
      </c>
      <c r="K1945" s="9" t="s">
        <v>421</v>
      </c>
      <c r="L1945" s="10">
        <v>100000000611970</v>
      </c>
      <c r="M1945" s="9"/>
      <c r="N1945" s="9"/>
      <c r="O1945" s="9">
        <v>2</v>
      </c>
      <c r="P1945" s="9">
        <v>2</v>
      </c>
      <c r="Q1945" s="9">
        <v>1</v>
      </c>
    </row>
    <row r="1946" spans="1:17" hidden="1" x14ac:dyDescent="0.25">
      <c r="A1946" s="8" t="str">
        <f t="shared" si="182"/>
        <v>X-Ray StaticWolverson X-Ray Limited</v>
      </c>
      <c r="B1946" s="8" t="str">
        <f>VLOOKUP(J1946,'Contract IDs'!A:D,4,0)</f>
        <v>X-Ray Static</v>
      </c>
      <c r="C1946" s="8" t="str">
        <f>VLOOKUP(L1946,'Supplier IDs'!A:C,3,0)</f>
        <v>Wolverson X-Ray Limited</v>
      </c>
      <c r="D1946" s="8" t="str">
        <f t="shared" si="181"/>
        <v>No Sub Cat</v>
      </c>
      <c r="E1946" s="8">
        <f t="shared" si="183"/>
        <v>0</v>
      </c>
      <c r="F1946" s="8">
        <f t="shared" si="184"/>
        <v>3</v>
      </c>
      <c r="G1946" s="8">
        <f t="shared" si="185"/>
        <v>3</v>
      </c>
      <c r="H1946" s="15">
        <f t="shared" si="186"/>
        <v>1.4999999999999999E-2</v>
      </c>
      <c r="I1946" s="15" t="s">
        <v>372</v>
      </c>
      <c r="J1946" s="10">
        <v>100000000733766</v>
      </c>
      <c r="K1946" s="9" t="s">
        <v>421</v>
      </c>
      <c r="L1946" s="10">
        <v>100000000611970</v>
      </c>
      <c r="M1946" s="9"/>
      <c r="N1946" s="9"/>
      <c r="O1946" s="9">
        <v>3</v>
      </c>
      <c r="P1946" s="9">
        <v>3</v>
      </c>
      <c r="Q1946" s="9">
        <v>1.5</v>
      </c>
    </row>
    <row r="1947" spans="1:17" hidden="1" x14ac:dyDescent="0.25">
      <c r="A1947" s="8" t="str">
        <f t="shared" si="182"/>
        <v>X-Ray StaticWolverson X-Ray Limited</v>
      </c>
      <c r="B1947" s="8" t="str">
        <f>VLOOKUP(J1947,'Contract IDs'!A:D,4,0)</f>
        <v>X-Ray Static</v>
      </c>
      <c r="C1947" s="8" t="str">
        <f>VLOOKUP(L1947,'Supplier IDs'!A:C,3,0)</f>
        <v>Wolverson X-Ray Limited</v>
      </c>
      <c r="D1947" s="8" t="str">
        <f t="shared" si="181"/>
        <v>No Sub Cat</v>
      </c>
      <c r="E1947" s="8">
        <f t="shared" si="183"/>
        <v>0</v>
      </c>
      <c r="F1947" s="8">
        <f t="shared" si="184"/>
        <v>4</v>
      </c>
      <c r="G1947" s="8">
        <f t="shared" si="185"/>
        <v>4</v>
      </c>
      <c r="H1947" s="15">
        <f t="shared" si="186"/>
        <v>0.02</v>
      </c>
      <c r="I1947" s="15" t="s">
        <v>372</v>
      </c>
      <c r="J1947" s="10">
        <v>100000000733766</v>
      </c>
      <c r="K1947" s="9" t="s">
        <v>421</v>
      </c>
      <c r="L1947" s="10">
        <v>100000000611970</v>
      </c>
      <c r="M1947" s="9"/>
      <c r="N1947" s="9"/>
      <c r="O1947" s="9">
        <v>4</v>
      </c>
      <c r="P1947" s="9">
        <v>4</v>
      </c>
      <c r="Q1947" s="9">
        <v>2</v>
      </c>
    </row>
    <row r="1948" spans="1:17" hidden="1" x14ac:dyDescent="0.25">
      <c r="A1948" s="8" t="str">
        <f t="shared" si="182"/>
        <v>X-Ray StaticWolverson X-Ray Limited</v>
      </c>
      <c r="B1948" s="8" t="str">
        <f>VLOOKUP(J1948,'Contract IDs'!A:D,4,0)</f>
        <v>X-Ray Static</v>
      </c>
      <c r="C1948" s="8" t="str">
        <f>VLOOKUP(L1948,'Supplier IDs'!A:C,3,0)</f>
        <v>Wolverson X-Ray Limited</v>
      </c>
      <c r="D1948" s="8" t="str">
        <f t="shared" si="181"/>
        <v>No Sub Cat</v>
      </c>
      <c r="E1948" s="8">
        <f t="shared" si="183"/>
        <v>0</v>
      </c>
      <c r="F1948" s="8">
        <f t="shared" si="184"/>
        <v>5</v>
      </c>
      <c r="G1948" s="8">
        <f t="shared" si="185"/>
        <v>5</v>
      </c>
      <c r="H1948" s="15">
        <f t="shared" si="186"/>
        <v>2.5000000000000001E-2</v>
      </c>
      <c r="I1948" s="15" t="s">
        <v>372</v>
      </c>
      <c r="J1948" s="10">
        <v>100000000733766</v>
      </c>
      <c r="K1948" s="9" t="s">
        <v>421</v>
      </c>
      <c r="L1948" s="10">
        <v>100000000611970</v>
      </c>
      <c r="M1948" s="9"/>
      <c r="N1948" s="9"/>
      <c r="O1948" s="9">
        <v>5</v>
      </c>
      <c r="P1948" s="9">
        <v>5</v>
      </c>
      <c r="Q1948" s="9">
        <v>2.5</v>
      </c>
    </row>
    <row r="1949" spans="1:17" hidden="1" x14ac:dyDescent="0.25">
      <c r="A1949" s="8" t="str">
        <f t="shared" si="182"/>
        <v>X-Ray StaticWolverson X-Ray Limited</v>
      </c>
      <c r="B1949" s="8" t="str">
        <f>VLOOKUP(J1949,'Contract IDs'!A:D,4,0)</f>
        <v>X-Ray Static</v>
      </c>
      <c r="C1949" s="8" t="str">
        <f>VLOOKUP(L1949,'Supplier IDs'!A:C,3,0)</f>
        <v>Wolverson X-Ray Limited</v>
      </c>
      <c r="D1949" s="8" t="str">
        <f t="shared" si="181"/>
        <v>No Sub Cat</v>
      </c>
      <c r="E1949" s="8">
        <f t="shared" si="183"/>
        <v>0</v>
      </c>
      <c r="F1949" s="8">
        <f t="shared" si="184"/>
        <v>6</v>
      </c>
      <c r="G1949" s="8">
        <f t="shared" si="185"/>
        <v>999999</v>
      </c>
      <c r="H1949" s="15">
        <f t="shared" si="186"/>
        <v>0.03</v>
      </c>
      <c r="I1949" s="15" t="s">
        <v>372</v>
      </c>
      <c r="J1949" s="10">
        <v>100000000733766</v>
      </c>
      <c r="K1949" s="9" t="s">
        <v>421</v>
      </c>
      <c r="L1949" s="10">
        <v>100000000611970</v>
      </c>
      <c r="M1949" s="9"/>
      <c r="N1949" s="9"/>
      <c r="O1949" s="9">
        <v>6</v>
      </c>
      <c r="P1949" s="9">
        <v>999999</v>
      </c>
      <c r="Q1949" s="9">
        <v>3</v>
      </c>
    </row>
    <row r="1950" spans="1:17" hidden="1" x14ac:dyDescent="0.25">
      <c r="A1950" s="8" t="str">
        <f t="shared" si="182"/>
        <v>X-Ray StaticXograph Healthcare Limited</v>
      </c>
      <c r="B1950" s="8" t="str">
        <f>VLOOKUP(J1950,'Contract IDs'!A:D,4,0)</f>
        <v>X-Ray Static</v>
      </c>
      <c r="C1950" s="8" t="str">
        <f>VLOOKUP(L1950,'Supplier IDs'!A:C,3,0)</f>
        <v>Xograph Healthcare Limited</v>
      </c>
      <c r="D1950" s="8" t="str">
        <f t="shared" si="181"/>
        <v>No Sub Cat</v>
      </c>
      <c r="E1950" s="8">
        <f t="shared" si="183"/>
        <v>0</v>
      </c>
      <c r="F1950" s="8">
        <f t="shared" si="184"/>
        <v>1</v>
      </c>
      <c r="G1950" s="8">
        <f t="shared" si="185"/>
        <v>1</v>
      </c>
      <c r="H1950" s="15">
        <f t="shared" si="186"/>
        <v>0</v>
      </c>
      <c r="I1950" s="15" t="s">
        <v>372</v>
      </c>
      <c r="J1950" s="10">
        <v>100000000733766</v>
      </c>
      <c r="K1950" s="9" t="s">
        <v>421</v>
      </c>
      <c r="L1950" s="10">
        <v>100000000611348</v>
      </c>
      <c r="M1950" s="9"/>
      <c r="N1950" s="9"/>
      <c r="O1950" s="9">
        <v>1</v>
      </c>
      <c r="P1950" s="9">
        <v>1</v>
      </c>
      <c r="Q1950" s="9">
        <v>0</v>
      </c>
    </row>
    <row r="1951" spans="1:17" hidden="1" x14ac:dyDescent="0.25">
      <c r="A1951" s="8" t="str">
        <f t="shared" si="182"/>
        <v>X-Ray StaticXograph Healthcare Limited</v>
      </c>
      <c r="B1951" s="8" t="str">
        <f>VLOOKUP(J1951,'Contract IDs'!A:D,4,0)</f>
        <v>X-Ray Static</v>
      </c>
      <c r="C1951" s="8" t="str">
        <f>VLOOKUP(L1951,'Supplier IDs'!A:C,3,0)</f>
        <v>Xograph Healthcare Limited</v>
      </c>
      <c r="D1951" s="8" t="str">
        <f t="shared" si="181"/>
        <v>No Sub Cat</v>
      </c>
      <c r="E1951" s="8">
        <f t="shared" si="183"/>
        <v>0</v>
      </c>
      <c r="F1951" s="8">
        <f t="shared" si="184"/>
        <v>2</v>
      </c>
      <c r="G1951" s="8">
        <f t="shared" si="185"/>
        <v>2</v>
      </c>
      <c r="H1951" s="15">
        <f t="shared" si="186"/>
        <v>0.02</v>
      </c>
      <c r="I1951" s="15" t="s">
        <v>372</v>
      </c>
      <c r="J1951" s="10">
        <v>100000000733766</v>
      </c>
      <c r="K1951" s="9" t="s">
        <v>421</v>
      </c>
      <c r="L1951" s="10">
        <v>100000000611348</v>
      </c>
      <c r="M1951" s="9"/>
      <c r="N1951" s="9"/>
      <c r="O1951" s="9">
        <v>2</v>
      </c>
      <c r="P1951" s="9">
        <v>2</v>
      </c>
      <c r="Q1951" s="9">
        <v>2</v>
      </c>
    </row>
    <row r="1952" spans="1:17" hidden="1" x14ac:dyDescent="0.25">
      <c r="A1952" s="8" t="str">
        <f t="shared" si="182"/>
        <v>X-Ray StaticXograph Healthcare Limited</v>
      </c>
      <c r="B1952" s="8" t="str">
        <f>VLOOKUP(J1952,'Contract IDs'!A:D,4,0)</f>
        <v>X-Ray Static</v>
      </c>
      <c r="C1952" s="8" t="str">
        <f>VLOOKUP(L1952,'Supplier IDs'!A:C,3,0)</f>
        <v>Xograph Healthcare Limited</v>
      </c>
      <c r="D1952" s="8" t="str">
        <f t="shared" si="181"/>
        <v>No Sub Cat</v>
      </c>
      <c r="E1952" s="8">
        <f t="shared" si="183"/>
        <v>0</v>
      </c>
      <c r="F1952" s="8">
        <f t="shared" si="184"/>
        <v>3</v>
      </c>
      <c r="G1952" s="8">
        <f t="shared" si="185"/>
        <v>3</v>
      </c>
      <c r="H1952" s="15">
        <f t="shared" si="186"/>
        <v>2.5000000000000001E-2</v>
      </c>
      <c r="I1952" s="15" t="s">
        <v>372</v>
      </c>
      <c r="J1952" s="10">
        <v>100000000733766</v>
      </c>
      <c r="K1952" s="9" t="s">
        <v>421</v>
      </c>
      <c r="L1952" s="10">
        <v>100000000611348</v>
      </c>
      <c r="M1952" s="9"/>
      <c r="N1952" s="9"/>
      <c r="O1952" s="9">
        <v>3</v>
      </c>
      <c r="P1952" s="9">
        <v>3</v>
      </c>
      <c r="Q1952" s="9">
        <v>2.5</v>
      </c>
    </row>
    <row r="1953" spans="1:17" hidden="1" x14ac:dyDescent="0.25">
      <c r="A1953" s="8" t="str">
        <f t="shared" si="182"/>
        <v>X-Ray StaticXograph Healthcare Limited</v>
      </c>
      <c r="B1953" s="8" t="str">
        <f>VLOOKUP(J1953,'Contract IDs'!A:D,4,0)</f>
        <v>X-Ray Static</v>
      </c>
      <c r="C1953" s="8" t="str">
        <f>VLOOKUP(L1953,'Supplier IDs'!A:C,3,0)</f>
        <v>Xograph Healthcare Limited</v>
      </c>
      <c r="D1953" s="8" t="str">
        <f t="shared" si="181"/>
        <v>No Sub Cat</v>
      </c>
      <c r="E1953" s="8">
        <f t="shared" si="183"/>
        <v>0</v>
      </c>
      <c r="F1953" s="8">
        <f t="shared" si="184"/>
        <v>4</v>
      </c>
      <c r="G1953" s="8">
        <f t="shared" si="185"/>
        <v>4</v>
      </c>
      <c r="H1953" s="15">
        <f t="shared" si="186"/>
        <v>0.03</v>
      </c>
      <c r="I1953" s="15" t="s">
        <v>372</v>
      </c>
      <c r="J1953" s="10">
        <v>100000000733766</v>
      </c>
      <c r="K1953" s="9" t="s">
        <v>421</v>
      </c>
      <c r="L1953" s="10">
        <v>100000000611348</v>
      </c>
      <c r="M1953" s="9"/>
      <c r="N1953" s="9"/>
      <c r="O1953" s="9">
        <v>4</v>
      </c>
      <c r="P1953" s="9">
        <v>4</v>
      </c>
      <c r="Q1953" s="9">
        <v>3</v>
      </c>
    </row>
    <row r="1954" spans="1:17" hidden="1" x14ac:dyDescent="0.25">
      <c r="A1954" s="8" t="str">
        <f t="shared" si="182"/>
        <v>X-Ray StaticXograph Healthcare Limited</v>
      </c>
      <c r="B1954" s="8" t="str">
        <f>VLOOKUP(J1954,'Contract IDs'!A:D,4,0)</f>
        <v>X-Ray Static</v>
      </c>
      <c r="C1954" s="8" t="str">
        <f>VLOOKUP(L1954,'Supplier IDs'!A:C,3,0)</f>
        <v>Xograph Healthcare Limited</v>
      </c>
      <c r="D1954" s="8" t="str">
        <f t="shared" si="181"/>
        <v>No Sub Cat</v>
      </c>
      <c r="E1954" s="8">
        <f t="shared" si="183"/>
        <v>0</v>
      </c>
      <c r="F1954" s="8">
        <f t="shared" si="184"/>
        <v>5</v>
      </c>
      <c r="G1954" s="8">
        <f t="shared" si="185"/>
        <v>5</v>
      </c>
      <c r="H1954" s="15">
        <f t="shared" si="186"/>
        <v>0.03</v>
      </c>
      <c r="I1954" s="15" t="s">
        <v>372</v>
      </c>
      <c r="J1954" s="10">
        <v>100000000733766</v>
      </c>
      <c r="K1954" s="9" t="s">
        <v>421</v>
      </c>
      <c r="L1954" s="10">
        <v>100000000611348</v>
      </c>
      <c r="M1954" s="9"/>
      <c r="N1954" s="9"/>
      <c r="O1954" s="9">
        <v>5</v>
      </c>
      <c r="P1954" s="9">
        <v>5</v>
      </c>
      <c r="Q1954" s="9">
        <v>3</v>
      </c>
    </row>
    <row r="1955" spans="1:17" hidden="1" x14ac:dyDescent="0.25">
      <c r="A1955" s="8" t="str">
        <f t="shared" si="182"/>
        <v>X-Ray StaticXograph Healthcare Limited</v>
      </c>
      <c r="B1955" s="8" t="str">
        <f>VLOOKUP(J1955,'Contract IDs'!A:D,4,0)</f>
        <v>X-Ray Static</v>
      </c>
      <c r="C1955" s="8" t="str">
        <f>VLOOKUP(L1955,'Supplier IDs'!A:C,3,0)</f>
        <v>Xograph Healthcare Limited</v>
      </c>
      <c r="D1955" s="8" t="str">
        <f t="shared" si="181"/>
        <v>No Sub Cat</v>
      </c>
      <c r="E1955" s="8">
        <f t="shared" si="183"/>
        <v>0</v>
      </c>
      <c r="F1955" s="8">
        <f t="shared" si="184"/>
        <v>6</v>
      </c>
      <c r="G1955" s="8">
        <f t="shared" si="185"/>
        <v>999999</v>
      </c>
      <c r="H1955" s="15">
        <f t="shared" si="186"/>
        <v>0.04</v>
      </c>
      <c r="I1955" s="15" t="s">
        <v>372</v>
      </c>
      <c r="J1955" s="10">
        <v>100000000733766</v>
      </c>
      <c r="K1955" s="9" t="s">
        <v>421</v>
      </c>
      <c r="L1955" s="10">
        <v>100000000611348</v>
      </c>
      <c r="M1955" s="9"/>
      <c r="N1955" s="9"/>
      <c r="O1955" s="9">
        <v>6</v>
      </c>
      <c r="P1955" s="9">
        <v>999999</v>
      </c>
      <c r="Q1955" s="9">
        <v>4</v>
      </c>
    </row>
    <row r="1956" spans="1:17" hidden="1" x14ac:dyDescent="0.25">
      <c r="A1956" s="8" t="str">
        <f t="shared" si="182"/>
        <v>Patient Trolleys, Stretchers and Related EquipmentAnetic Aid Limited</v>
      </c>
      <c r="B1956" s="8" t="str">
        <f>VLOOKUP(J1956,'Contract IDs'!A:D,4,0)</f>
        <v>Patient Trolleys, Stretchers and Related Equipment</v>
      </c>
      <c r="C1956" s="8" t="str">
        <f>VLOOKUP(L1956,'Supplier IDs'!A:C,3,0)</f>
        <v>Anetic Aid Limited</v>
      </c>
      <c r="D1956" s="8" t="str">
        <f t="shared" si="181"/>
        <v>No Sub Cat</v>
      </c>
      <c r="E1956" s="8">
        <f t="shared" si="183"/>
        <v>300000000000000</v>
      </c>
      <c r="F1956" s="8">
        <f t="shared" si="184"/>
        <v>2</v>
      </c>
      <c r="G1956" s="8">
        <f t="shared" si="185"/>
        <v>2</v>
      </c>
      <c r="H1956" s="15">
        <f t="shared" si="186"/>
        <v>0.02</v>
      </c>
      <c r="I1956" s="15" t="s">
        <v>372</v>
      </c>
      <c r="J1956" s="10">
        <v>100000000733756</v>
      </c>
      <c r="K1956" s="9" t="s">
        <v>422</v>
      </c>
      <c r="L1956" s="10">
        <v>100000000612255</v>
      </c>
      <c r="M1956" s="9"/>
      <c r="N1956" s="20">
        <v>300000000000000</v>
      </c>
      <c r="O1956" s="9">
        <v>2</v>
      </c>
      <c r="P1956" s="9">
        <v>2</v>
      </c>
      <c r="Q1956" s="9">
        <v>2</v>
      </c>
    </row>
    <row r="1957" spans="1:17" hidden="1" x14ac:dyDescent="0.25">
      <c r="A1957" s="8" t="str">
        <f t="shared" si="182"/>
        <v>Patient Trolleys, Stretchers and Related EquipmentAnetic Aid Limited</v>
      </c>
      <c r="B1957" s="8" t="str">
        <f>VLOOKUP(J1957,'Contract IDs'!A:D,4,0)</f>
        <v>Patient Trolleys, Stretchers and Related Equipment</v>
      </c>
      <c r="C1957" s="8" t="str">
        <f>VLOOKUP(L1957,'Supplier IDs'!A:C,3,0)</f>
        <v>Anetic Aid Limited</v>
      </c>
      <c r="D1957" s="8" t="str">
        <f t="shared" si="181"/>
        <v>No Sub Cat</v>
      </c>
      <c r="E1957" s="8">
        <f t="shared" si="183"/>
        <v>300000000000000</v>
      </c>
      <c r="F1957" s="8">
        <f t="shared" si="184"/>
        <v>3</v>
      </c>
      <c r="G1957" s="8">
        <f t="shared" si="185"/>
        <v>3</v>
      </c>
      <c r="H1957" s="15">
        <f t="shared" si="186"/>
        <v>0.02</v>
      </c>
      <c r="I1957" s="15" t="s">
        <v>372</v>
      </c>
      <c r="J1957" s="10">
        <v>100000000733756</v>
      </c>
      <c r="K1957" s="9" t="s">
        <v>422</v>
      </c>
      <c r="L1957" s="10">
        <v>100000000612255</v>
      </c>
      <c r="M1957" s="9"/>
      <c r="N1957" s="20">
        <v>300000000000000</v>
      </c>
      <c r="O1957" s="9">
        <v>3</v>
      </c>
      <c r="P1957" s="9">
        <v>3</v>
      </c>
      <c r="Q1957" s="9">
        <v>2</v>
      </c>
    </row>
    <row r="1958" spans="1:17" hidden="1" x14ac:dyDescent="0.25">
      <c r="A1958" s="8" t="str">
        <f t="shared" si="182"/>
        <v>Patient Trolleys, Stretchers and Related EquipmentAnetic Aid Limited</v>
      </c>
      <c r="B1958" s="8" t="str">
        <f>VLOOKUP(J1958,'Contract IDs'!A:D,4,0)</f>
        <v>Patient Trolleys, Stretchers and Related Equipment</v>
      </c>
      <c r="C1958" s="8" t="str">
        <f>VLOOKUP(L1958,'Supplier IDs'!A:C,3,0)</f>
        <v>Anetic Aid Limited</v>
      </c>
      <c r="D1958" s="8" t="str">
        <f t="shared" si="181"/>
        <v>No Sub Cat</v>
      </c>
      <c r="E1958" s="8">
        <f t="shared" si="183"/>
        <v>300000000000000</v>
      </c>
      <c r="F1958" s="8">
        <f t="shared" si="184"/>
        <v>4</v>
      </c>
      <c r="G1958" s="8">
        <f t="shared" si="185"/>
        <v>4</v>
      </c>
      <c r="H1958" s="15">
        <f t="shared" si="186"/>
        <v>0.03</v>
      </c>
      <c r="I1958" s="15" t="s">
        <v>372</v>
      </c>
      <c r="J1958" s="10">
        <v>100000000733756</v>
      </c>
      <c r="K1958" s="9" t="s">
        <v>422</v>
      </c>
      <c r="L1958" s="10">
        <v>100000000612255</v>
      </c>
      <c r="M1958" s="9"/>
      <c r="N1958" s="20">
        <v>300000000000000</v>
      </c>
      <c r="O1958" s="9">
        <v>4</v>
      </c>
      <c r="P1958" s="9">
        <v>4</v>
      </c>
      <c r="Q1958" s="9">
        <v>3</v>
      </c>
    </row>
    <row r="1959" spans="1:17" hidden="1" x14ac:dyDescent="0.25">
      <c r="A1959" s="8" t="str">
        <f t="shared" si="182"/>
        <v>Patient Trolleys, Stretchers and Related EquipmentAnetic Aid Limited</v>
      </c>
      <c r="B1959" s="8" t="str">
        <f>VLOOKUP(J1959,'Contract IDs'!A:D,4,0)</f>
        <v>Patient Trolleys, Stretchers and Related Equipment</v>
      </c>
      <c r="C1959" s="8" t="str">
        <f>VLOOKUP(L1959,'Supplier IDs'!A:C,3,0)</f>
        <v>Anetic Aid Limited</v>
      </c>
      <c r="D1959" s="8" t="str">
        <f t="shared" si="181"/>
        <v>No Sub Cat</v>
      </c>
      <c r="E1959" s="8">
        <f t="shared" si="183"/>
        <v>300000000000000</v>
      </c>
      <c r="F1959" s="8">
        <f t="shared" si="184"/>
        <v>5</v>
      </c>
      <c r="G1959" s="8">
        <f t="shared" si="185"/>
        <v>5</v>
      </c>
      <c r="H1959" s="15">
        <f t="shared" si="186"/>
        <v>0.03</v>
      </c>
      <c r="I1959" s="15" t="s">
        <v>372</v>
      </c>
      <c r="J1959" s="10">
        <v>100000000733756</v>
      </c>
      <c r="K1959" s="9" t="s">
        <v>422</v>
      </c>
      <c r="L1959" s="10">
        <v>100000000612255</v>
      </c>
      <c r="M1959" s="9"/>
      <c r="N1959" s="20">
        <v>300000000000000</v>
      </c>
      <c r="O1959" s="9">
        <v>5</v>
      </c>
      <c r="P1959" s="9">
        <v>5</v>
      </c>
      <c r="Q1959" s="9">
        <v>3</v>
      </c>
    </row>
    <row r="1960" spans="1:17" hidden="1" x14ac:dyDescent="0.25">
      <c r="A1960" s="8" t="str">
        <f t="shared" si="182"/>
        <v>Patient Trolleys, Stretchers and Related EquipmentAnetic Aid Limited</v>
      </c>
      <c r="B1960" s="8" t="str">
        <f>VLOOKUP(J1960,'Contract IDs'!A:D,4,0)</f>
        <v>Patient Trolleys, Stretchers and Related Equipment</v>
      </c>
      <c r="C1960" s="8" t="str">
        <f>VLOOKUP(L1960,'Supplier IDs'!A:C,3,0)</f>
        <v>Anetic Aid Limited</v>
      </c>
      <c r="D1960" s="8" t="str">
        <f t="shared" si="181"/>
        <v>No Sub Cat</v>
      </c>
      <c r="E1960" s="8">
        <f t="shared" si="183"/>
        <v>300000000000000</v>
      </c>
      <c r="F1960" s="8">
        <f t="shared" si="184"/>
        <v>6</v>
      </c>
      <c r="G1960" s="8">
        <f t="shared" si="185"/>
        <v>10</v>
      </c>
      <c r="H1960" s="15">
        <f t="shared" si="186"/>
        <v>0.06</v>
      </c>
      <c r="I1960" s="15" t="s">
        <v>372</v>
      </c>
      <c r="J1960" s="10">
        <v>100000000733756</v>
      </c>
      <c r="K1960" s="9" t="s">
        <v>422</v>
      </c>
      <c r="L1960" s="10">
        <v>100000000612255</v>
      </c>
      <c r="M1960" s="9"/>
      <c r="N1960" s="20">
        <v>300000000000000</v>
      </c>
      <c r="O1960" s="9">
        <v>6</v>
      </c>
      <c r="P1960" s="9">
        <v>10</v>
      </c>
      <c r="Q1960" s="9">
        <v>6</v>
      </c>
    </row>
    <row r="1961" spans="1:17" hidden="1" x14ac:dyDescent="0.25">
      <c r="A1961" s="8" t="str">
        <f t="shared" si="182"/>
        <v>Patient Trolleys, Stretchers and Related EquipmentAnetic Aid Limited</v>
      </c>
      <c r="B1961" s="8" t="str">
        <f>VLOOKUP(J1961,'Contract IDs'!A:D,4,0)</f>
        <v>Patient Trolleys, Stretchers and Related Equipment</v>
      </c>
      <c r="C1961" s="8" t="str">
        <f>VLOOKUP(L1961,'Supplier IDs'!A:C,3,0)</f>
        <v>Anetic Aid Limited</v>
      </c>
      <c r="D1961" s="8" t="str">
        <f t="shared" si="181"/>
        <v>No Sub Cat</v>
      </c>
      <c r="E1961" s="8">
        <f t="shared" si="183"/>
        <v>300000000000000</v>
      </c>
      <c r="F1961" s="8">
        <f t="shared" si="184"/>
        <v>11</v>
      </c>
      <c r="G1961" s="8">
        <f t="shared" si="185"/>
        <v>15</v>
      </c>
      <c r="H1961" s="15">
        <f t="shared" si="186"/>
        <v>0.09</v>
      </c>
      <c r="I1961" s="15" t="s">
        <v>372</v>
      </c>
      <c r="J1961" s="10">
        <v>100000000733756</v>
      </c>
      <c r="K1961" s="9" t="s">
        <v>422</v>
      </c>
      <c r="L1961" s="10">
        <v>100000000612255</v>
      </c>
      <c r="M1961" s="9"/>
      <c r="N1961" s="20">
        <v>300000000000000</v>
      </c>
      <c r="O1961" s="9">
        <v>11</v>
      </c>
      <c r="P1961" s="9">
        <v>15</v>
      </c>
      <c r="Q1961" s="9">
        <v>9</v>
      </c>
    </row>
    <row r="1962" spans="1:17" hidden="1" x14ac:dyDescent="0.25">
      <c r="A1962" s="8" t="str">
        <f t="shared" si="182"/>
        <v>Patient Trolleys, Stretchers and Related EquipmentAnetic Aid Limited</v>
      </c>
      <c r="B1962" s="8" t="str">
        <f>VLOOKUP(J1962,'Contract IDs'!A:D,4,0)</f>
        <v>Patient Trolleys, Stretchers and Related Equipment</v>
      </c>
      <c r="C1962" s="8" t="str">
        <f>VLOOKUP(L1962,'Supplier IDs'!A:C,3,0)</f>
        <v>Anetic Aid Limited</v>
      </c>
      <c r="D1962" s="8" t="str">
        <f t="shared" si="181"/>
        <v>No Sub Cat</v>
      </c>
      <c r="E1962" s="8">
        <f t="shared" si="183"/>
        <v>300000000000000</v>
      </c>
      <c r="F1962" s="8">
        <f t="shared" si="184"/>
        <v>16</v>
      </c>
      <c r="G1962" s="8">
        <f t="shared" si="185"/>
        <v>20</v>
      </c>
      <c r="H1962" s="15">
        <f t="shared" si="186"/>
        <v>0.12</v>
      </c>
      <c r="I1962" s="15" t="s">
        <v>372</v>
      </c>
      <c r="J1962" s="10">
        <v>100000000733756</v>
      </c>
      <c r="K1962" s="9" t="s">
        <v>422</v>
      </c>
      <c r="L1962" s="10">
        <v>100000000612255</v>
      </c>
      <c r="M1962" s="9"/>
      <c r="N1962" s="20">
        <v>300000000000000</v>
      </c>
      <c r="O1962" s="9">
        <v>16</v>
      </c>
      <c r="P1962" s="9">
        <v>20</v>
      </c>
      <c r="Q1962" s="9">
        <v>12</v>
      </c>
    </row>
    <row r="1963" spans="1:17" hidden="1" x14ac:dyDescent="0.25">
      <c r="A1963" s="8" t="str">
        <f t="shared" si="182"/>
        <v>Patient Trolleys, Stretchers and Related EquipmentAnetic Aid Limited</v>
      </c>
      <c r="B1963" s="8" t="str">
        <f>VLOOKUP(J1963,'Contract IDs'!A:D,4,0)</f>
        <v>Patient Trolleys, Stretchers and Related Equipment</v>
      </c>
      <c r="C1963" s="8" t="str">
        <f>VLOOKUP(L1963,'Supplier IDs'!A:C,3,0)</f>
        <v>Anetic Aid Limited</v>
      </c>
      <c r="D1963" s="8" t="str">
        <f t="shared" si="181"/>
        <v>No Sub Cat</v>
      </c>
      <c r="E1963" s="8">
        <f t="shared" si="183"/>
        <v>300000000000000</v>
      </c>
      <c r="F1963" s="8">
        <f t="shared" si="184"/>
        <v>21</v>
      </c>
      <c r="G1963" s="8">
        <f t="shared" si="185"/>
        <v>25</v>
      </c>
      <c r="H1963" s="15">
        <f t="shared" si="186"/>
        <v>0.15</v>
      </c>
      <c r="I1963" s="15" t="s">
        <v>372</v>
      </c>
      <c r="J1963" s="10">
        <v>100000000733756</v>
      </c>
      <c r="K1963" s="9" t="s">
        <v>422</v>
      </c>
      <c r="L1963" s="10">
        <v>100000000612255</v>
      </c>
      <c r="M1963" s="9"/>
      <c r="N1963" s="20">
        <v>300000000000000</v>
      </c>
      <c r="O1963" s="9">
        <v>21</v>
      </c>
      <c r="P1963" s="9">
        <v>25</v>
      </c>
      <c r="Q1963" s="9">
        <v>15</v>
      </c>
    </row>
    <row r="1964" spans="1:17" hidden="1" x14ac:dyDescent="0.25">
      <c r="A1964" s="8" t="str">
        <f t="shared" si="182"/>
        <v>Patient Trolleys, Stretchers and Related EquipmentAnetic Aid Limited</v>
      </c>
      <c r="B1964" s="8" t="str">
        <f>VLOOKUP(J1964,'Contract IDs'!A:D,4,0)</f>
        <v>Patient Trolleys, Stretchers and Related Equipment</v>
      </c>
      <c r="C1964" s="8" t="str">
        <f>VLOOKUP(L1964,'Supplier IDs'!A:C,3,0)</f>
        <v>Anetic Aid Limited</v>
      </c>
      <c r="D1964" s="8" t="str">
        <f t="shared" si="181"/>
        <v>No Sub Cat</v>
      </c>
      <c r="E1964" s="8">
        <f t="shared" si="183"/>
        <v>300000000000000</v>
      </c>
      <c r="F1964" s="8">
        <f t="shared" si="184"/>
        <v>25</v>
      </c>
      <c r="G1964" s="8">
        <f t="shared" si="185"/>
        <v>9999</v>
      </c>
      <c r="H1964" s="15">
        <f t="shared" si="186"/>
        <v>0.15</v>
      </c>
      <c r="I1964" s="15" t="s">
        <v>372</v>
      </c>
      <c r="J1964" s="10">
        <v>100000000733756</v>
      </c>
      <c r="K1964" s="9" t="s">
        <v>422</v>
      </c>
      <c r="L1964" s="10">
        <v>100000000612255</v>
      </c>
      <c r="M1964" s="9"/>
      <c r="N1964" s="20">
        <v>300000000000000</v>
      </c>
      <c r="O1964" s="9">
        <v>25</v>
      </c>
      <c r="P1964" s="9">
        <v>9999</v>
      </c>
      <c r="Q1964" s="9">
        <v>15</v>
      </c>
    </row>
    <row r="1965" spans="1:17" hidden="1" x14ac:dyDescent="0.25">
      <c r="A1965" s="8" t="str">
        <f t="shared" si="182"/>
        <v>Patient Trolleys, Stretchers and Related EquipmentAnetic Aid Limited</v>
      </c>
      <c r="B1965" s="8" t="str">
        <f>VLOOKUP(J1965,'Contract IDs'!A:D,4,0)</f>
        <v>Patient Trolleys, Stretchers and Related Equipment</v>
      </c>
      <c r="C1965" s="8" t="str">
        <f>VLOOKUP(L1965,'Supplier IDs'!A:C,3,0)</f>
        <v>Anetic Aid Limited</v>
      </c>
      <c r="D1965" s="8" t="str">
        <f t="shared" si="181"/>
        <v>No Sub Cat</v>
      </c>
      <c r="E1965" s="8">
        <f t="shared" si="183"/>
        <v>300000000000000</v>
      </c>
      <c r="F1965" s="8">
        <f t="shared" si="184"/>
        <v>2</v>
      </c>
      <c r="G1965" s="8">
        <f t="shared" si="185"/>
        <v>2</v>
      </c>
      <c r="H1965" s="15">
        <f t="shared" si="186"/>
        <v>0.02</v>
      </c>
      <c r="I1965" s="15" t="s">
        <v>372</v>
      </c>
      <c r="J1965" s="10">
        <v>100000000733756</v>
      </c>
      <c r="K1965" s="9" t="s">
        <v>422</v>
      </c>
      <c r="L1965" s="10">
        <v>100000000612255</v>
      </c>
      <c r="M1965" s="9"/>
      <c r="N1965" s="20">
        <v>300000000000000</v>
      </c>
      <c r="O1965" s="9">
        <v>2</v>
      </c>
      <c r="P1965" s="9">
        <v>2</v>
      </c>
      <c r="Q1965" s="9">
        <v>2</v>
      </c>
    </row>
    <row r="1966" spans="1:17" hidden="1" x14ac:dyDescent="0.25">
      <c r="A1966" s="8" t="str">
        <f t="shared" si="182"/>
        <v>Patient Trolleys, Stretchers and Related EquipmentAnetic Aid Limited</v>
      </c>
      <c r="B1966" s="8" t="str">
        <f>VLOOKUP(J1966,'Contract IDs'!A:D,4,0)</f>
        <v>Patient Trolleys, Stretchers and Related Equipment</v>
      </c>
      <c r="C1966" s="8" t="str">
        <f>VLOOKUP(L1966,'Supplier IDs'!A:C,3,0)</f>
        <v>Anetic Aid Limited</v>
      </c>
      <c r="D1966" s="8" t="str">
        <f t="shared" si="181"/>
        <v>No Sub Cat</v>
      </c>
      <c r="E1966" s="8">
        <f t="shared" si="183"/>
        <v>300000000000000</v>
      </c>
      <c r="F1966" s="8">
        <f t="shared" si="184"/>
        <v>3</v>
      </c>
      <c r="G1966" s="8">
        <f t="shared" si="185"/>
        <v>3</v>
      </c>
      <c r="H1966" s="15">
        <f t="shared" si="186"/>
        <v>0.02</v>
      </c>
      <c r="I1966" s="15" t="s">
        <v>372</v>
      </c>
      <c r="J1966" s="10">
        <v>100000000733756</v>
      </c>
      <c r="K1966" s="9" t="s">
        <v>422</v>
      </c>
      <c r="L1966" s="10">
        <v>100000000612255</v>
      </c>
      <c r="M1966" s="9"/>
      <c r="N1966" s="20">
        <v>300000000000000</v>
      </c>
      <c r="O1966" s="9">
        <v>3</v>
      </c>
      <c r="P1966" s="9">
        <v>3</v>
      </c>
      <c r="Q1966" s="9">
        <v>2</v>
      </c>
    </row>
    <row r="1967" spans="1:17" hidden="1" x14ac:dyDescent="0.25">
      <c r="A1967" s="8" t="str">
        <f t="shared" si="182"/>
        <v>Patient Trolleys, Stretchers and Related EquipmentAnetic Aid Limited</v>
      </c>
      <c r="B1967" s="8" t="str">
        <f>VLOOKUP(J1967,'Contract IDs'!A:D,4,0)</f>
        <v>Patient Trolleys, Stretchers and Related Equipment</v>
      </c>
      <c r="C1967" s="8" t="str">
        <f>VLOOKUP(L1967,'Supplier IDs'!A:C,3,0)</f>
        <v>Anetic Aid Limited</v>
      </c>
      <c r="D1967" s="8" t="str">
        <f t="shared" si="181"/>
        <v>No Sub Cat</v>
      </c>
      <c r="E1967" s="8">
        <f t="shared" si="183"/>
        <v>300000000000000</v>
      </c>
      <c r="F1967" s="8">
        <f t="shared" si="184"/>
        <v>4</v>
      </c>
      <c r="G1967" s="8">
        <f t="shared" si="185"/>
        <v>4</v>
      </c>
      <c r="H1967" s="15">
        <f t="shared" si="186"/>
        <v>0.03</v>
      </c>
      <c r="I1967" s="15" t="s">
        <v>372</v>
      </c>
      <c r="J1967" s="10">
        <v>100000000733756</v>
      </c>
      <c r="K1967" s="9" t="s">
        <v>422</v>
      </c>
      <c r="L1967" s="10">
        <v>100000000612255</v>
      </c>
      <c r="M1967" s="9"/>
      <c r="N1967" s="20">
        <v>300000000000000</v>
      </c>
      <c r="O1967" s="9">
        <v>4</v>
      </c>
      <c r="P1967" s="9">
        <v>4</v>
      </c>
      <c r="Q1967" s="9">
        <v>3</v>
      </c>
    </row>
    <row r="1968" spans="1:17" hidden="1" x14ac:dyDescent="0.25">
      <c r="A1968" s="8" t="str">
        <f t="shared" si="182"/>
        <v>Patient Trolleys, Stretchers and Related EquipmentAnetic Aid Limited</v>
      </c>
      <c r="B1968" s="8" t="str">
        <f>VLOOKUP(J1968,'Contract IDs'!A:D,4,0)</f>
        <v>Patient Trolleys, Stretchers and Related Equipment</v>
      </c>
      <c r="C1968" s="8" t="str">
        <f>VLOOKUP(L1968,'Supplier IDs'!A:C,3,0)</f>
        <v>Anetic Aid Limited</v>
      </c>
      <c r="D1968" s="8" t="str">
        <f t="shared" si="181"/>
        <v>No Sub Cat</v>
      </c>
      <c r="E1968" s="8">
        <f t="shared" si="183"/>
        <v>300000000000000</v>
      </c>
      <c r="F1968" s="8">
        <f t="shared" si="184"/>
        <v>5</v>
      </c>
      <c r="G1968" s="8">
        <f t="shared" si="185"/>
        <v>5</v>
      </c>
      <c r="H1968" s="15">
        <f t="shared" si="186"/>
        <v>0.03</v>
      </c>
      <c r="I1968" s="15" t="s">
        <v>372</v>
      </c>
      <c r="J1968" s="10">
        <v>100000000733756</v>
      </c>
      <c r="K1968" s="9" t="s">
        <v>422</v>
      </c>
      <c r="L1968" s="10">
        <v>100000000612255</v>
      </c>
      <c r="M1968" s="9"/>
      <c r="N1968" s="20">
        <v>300000000000000</v>
      </c>
      <c r="O1968" s="9">
        <v>5</v>
      </c>
      <c r="P1968" s="9">
        <v>5</v>
      </c>
      <c r="Q1968" s="9">
        <v>3</v>
      </c>
    </row>
    <row r="1969" spans="1:17" hidden="1" x14ac:dyDescent="0.25">
      <c r="A1969" s="8" t="str">
        <f t="shared" si="182"/>
        <v>Patient Trolleys, Stretchers and Related EquipmentAnetic Aid Limited</v>
      </c>
      <c r="B1969" s="8" t="str">
        <f>VLOOKUP(J1969,'Contract IDs'!A:D,4,0)</f>
        <v>Patient Trolleys, Stretchers and Related Equipment</v>
      </c>
      <c r="C1969" s="8" t="str">
        <f>VLOOKUP(L1969,'Supplier IDs'!A:C,3,0)</f>
        <v>Anetic Aid Limited</v>
      </c>
      <c r="D1969" s="8" t="str">
        <f t="shared" si="181"/>
        <v>No Sub Cat</v>
      </c>
      <c r="E1969" s="8">
        <f t="shared" si="183"/>
        <v>300000000000000</v>
      </c>
      <c r="F1969" s="8">
        <f t="shared" si="184"/>
        <v>6</v>
      </c>
      <c r="G1969" s="8">
        <f t="shared" si="185"/>
        <v>10</v>
      </c>
      <c r="H1969" s="15">
        <f t="shared" si="186"/>
        <v>0.06</v>
      </c>
      <c r="I1969" s="15" t="s">
        <v>372</v>
      </c>
      <c r="J1969" s="10">
        <v>100000000733756</v>
      </c>
      <c r="K1969" s="9" t="s">
        <v>422</v>
      </c>
      <c r="L1969" s="10">
        <v>100000000612255</v>
      </c>
      <c r="M1969" s="9"/>
      <c r="N1969" s="20">
        <v>300000000000000</v>
      </c>
      <c r="O1969" s="9">
        <v>6</v>
      </c>
      <c r="P1969" s="9">
        <v>10</v>
      </c>
      <c r="Q1969" s="9">
        <v>6</v>
      </c>
    </row>
    <row r="1970" spans="1:17" hidden="1" x14ac:dyDescent="0.25">
      <c r="A1970" s="8" t="str">
        <f t="shared" si="182"/>
        <v>Patient Trolleys, Stretchers and Related EquipmentAnetic Aid Limited</v>
      </c>
      <c r="B1970" s="8" t="str">
        <f>VLOOKUP(J1970,'Contract IDs'!A:D,4,0)</f>
        <v>Patient Trolleys, Stretchers and Related Equipment</v>
      </c>
      <c r="C1970" s="8" t="str">
        <f>VLOOKUP(L1970,'Supplier IDs'!A:C,3,0)</f>
        <v>Anetic Aid Limited</v>
      </c>
      <c r="D1970" s="8" t="str">
        <f t="shared" si="181"/>
        <v>No Sub Cat</v>
      </c>
      <c r="E1970" s="8">
        <f t="shared" si="183"/>
        <v>300000000000000</v>
      </c>
      <c r="F1970" s="8">
        <f t="shared" si="184"/>
        <v>11</v>
      </c>
      <c r="G1970" s="8">
        <f t="shared" si="185"/>
        <v>15</v>
      </c>
      <c r="H1970" s="15">
        <f t="shared" si="186"/>
        <v>0.09</v>
      </c>
      <c r="I1970" s="15" t="s">
        <v>372</v>
      </c>
      <c r="J1970" s="10">
        <v>100000000733756</v>
      </c>
      <c r="K1970" s="9" t="s">
        <v>422</v>
      </c>
      <c r="L1970" s="10">
        <v>100000000612255</v>
      </c>
      <c r="M1970" s="9"/>
      <c r="N1970" s="20">
        <v>300000000000000</v>
      </c>
      <c r="O1970" s="9">
        <v>11</v>
      </c>
      <c r="P1970" s="9">
        <v>15</v>
      </c>
      <c r="Q1970" s="9">
        <v>9</v>
      </c>
    </row>
    <row r="1971" spans="1:17" hidden="1" x14ac:dyDescent="0.25">
      <c r="A1971" s="8" t="str">
        <f t="shared" si="182"/>
        <v>Patient Trolleys, Stretchers and Related EquipmentAnetic Aid Limited</v>
      </c>
      <c r="B1971" s="8" t="str">
        <f>VLOOKUP(J1971,'Contract IDs'!A:D,4,0)</f>
        <v>Patient Trolleys, Stretchers and Related Equipment</v>
      </c>
      <c r="C1971" s="8" t="str">
        <f>VLOOKUP(L1971,'Supplier IDs'!A:C,3,0)</f>
        <v>Anetic Aid Limited</v>
      </c>
      <c r="D1971" s="8" t="str">
        <f t="shared" si="181"/>
        <v>No Sub Cat</v>
      </c>
      <c r="E1971" s="8">
        <f t="shared" si="183"/>
        <v>300000000000000</v>
      </c>
      <c r="F1971" s="8">
        <f t="shared" si="184"/>
        <v>16</v>
      </c>
      <c r="G1971" s="8">
        <f t="shared" si="185"/>
        <v>20</v>
      </c>
      <c r="H1971" s="15">
        <f t="shared" si="186"/>
        <v>0.12</v>
      </c>
      <c r="I1971" s="15" t="s">
        <v>372</v>
      </c>
      <c r="J1971" s="10">
        <v>100000000733756</v>
      </c>
      <c r="K1971" s="9" t="s">
        <v>422</v>
      </c>
      <c r="L1971" s="10">
        <v>100000000612255</v>
      </c>
      <c r="M1971" s="9"/>
      <c r="N1971" s="20">
        <v>300000000000000</v>
      </c>
      <c r="O1971" s="9">
        <v>16</v>
      </c>
      <c r="P1971" s="9">
        <v>20</v>
      </c>
      <c r="Q1971" s="9">
        <v>12</v>
      </c>
    </row>
    <row r="1972" spans="1:17" hidden="1" x14ac:dyDescent="0.25">
      <c r="A1972" s="8" t="str">
        <f t="shared" si="182"/>
        <v>Patient Trolleys, Stretchers and Related EquipmentAnetic Aid Limited</v>
      </c>
      <c r="B1972" s="8" t="str">
        <f>VLOOKUP(J1972,'Contract IDs'!A:D,4,0)</f>
        <v>Patient Trolleys, Stretchers and Related Equipment</v>
      </c>
      <c r="C1972" s="8" t="str">
        <f>VLOOKUP(L1972,'Supplier IDs'!A:C,3,0)</f>
        <v>Anetic Aid Limited</v>
      </c>
      <c r="D1972" s="8" t="str">
        <f t="shared" si="181"/>
        <v>No Sub Cat</v>
      </c>
      <c r="E1972" s="8">
        <f t="shared" si="183"/>
        <v>300000000000000</v>
      </c>
      <c r="F1972" s="8">
        <f t="shared" si="184"/>
        <v>21</v>
      </c>
      <c r="G1972" s="8">
        <f t="shared" si="185"/>
        <v>25</v>
      </c>
      <c r="H1972" s="15">
        <f t="shared" si="186"/>
        <v>0.15</v>
      </c>
      <c r="I1972" s="15" t="s">
        <v>372</v>
      </c>
      <c r="J1972" s="10">
        <v>100000000733756</v>
      </c>
      <c r="K1972" s="9" t="s">
        <v>422</v>
      </c>
      <c r="L1972" s="10">
        <v>100000000612255</v>
      </c>
      <c r="M1972" s="9"/>
      <c r="N1972" s="20">
        <v>300000000000000</v>
      </c>
      <c r="O1972" s="9">
        <v>21</v>
      </c>
      <c r="P1972" s="9">
        <v>25</v>
      </c>
      <c r="Q1972" s="9">
        <v>15</v>
      </c>
    </row>
    <row r="1973" spans="1:17" hidden="1" x14ac:dyDescent="0.25">
      <c r="A1973" s="8" t="str">
        <f t="shared" si="182"/>
        <v>Patient Trolleys, Stretchers and Related EquipmentAnetic Aid Limited</v>
      </c>
      <c r="B1973" s="8" t="str">
        <f>VLOOKUP(J1973,'Contract IDs'!A:D,4,0)</f>
        <v>Patient Trolleys, Stretchers and Related Equipment</v>
      </c>
      <c r="C1973" s="8" t="str">
        <f>VLOOKUP(L1973,'Supplier IDs'!A:C,3,0)</f>
        <v>Anetic Aid Limited</v>
      </c>
      <c r="D1973" s="8" t="str">
        <f t="shared" si="181"/>
        <v>No Sub Cat</v>
      </c>
      <c r="E1973" s="8">
        <f t="shared" si="183"/>
        <v>300000000000000</v>
      </c>
      <c r="F1973" s="8">
        <f t="shared" si="184"/>
        <v>25</v>
      </c>
      <c r="G1973" s="8">
        <f t="shared" si="185"/>
        <v>9999</v>
      </c>
      <c r="H1973" s="15">
        <f t="shared" si="186"/>
        <v>0.15</v>
      </c>
      <c r="I1973" s="15" t="s">
        <v>372</v>
      </c>
      <c r="J1973" s="10">
        <v>100000000733756</v>
      </c>
      <c r="K1973" s="9" t="s">
        <v>422</v>
      </c>
      <c r="L1973" s="10">
        <v>100000000612255</v>
      </c>
      <c r="M1973" s="9"/>
      <c r="N1973" s="20">
        <v>300000000000000</v>
      </c>
      <c r="O1973" s="9">
        <v>25</v>
      </c>
      <c r="P1973" s="9">
        <v>9999</v>
      </c>
      <c r="Q1973" s="9">
        <v>15</v>
      </c>
    </row>
    <row r="1974" spans="1:17" hidden="1" x14ac:dyDescent="0.25">
      <c r="A1974" s="8" t="str">
        <f t="shared" si="182"/>
        <v>Patient Trolleys, Stretchers and Related EquipmentAnetic Aid Limited</v>
      </c>
      <c r="B1974" s="8" t="str">
        <f>VLOOKUP(J1974,'Contract IDs'!A:D,4,0)</f>
        <v>Patient Trolleys, Stretchers and Related Equipment</v>
      </c>
      <c r="C1974" s="8" t="str">
        <f>VLOOKUP(L1974,'Supplier IDs'!A:C,3,0)</f>
        <v>Anetic Aid Limited</v>
      </c>
      <c r="D1974" s="8" t="str">
        <f t="shared" si="181"/>
        <v>No Sub Cat</v>
      </c>
      <c r="E1974" s="8">
        <f t="shared" si="183"/>
        <v>300000000000000</v>
      </c>
      <c r="F1974" s="8">
        <f t="shared" si="184"/>
        <v>2</v>
      </c>
      <c r="G1974" s="8">
        <f t="shared" si="185"/>
        <v>2</v>
      </c>
      <c r="H1974" s="15">
        <f t="shared" si="186"/>
        <v>0.02</v>
      </c>
      <c r="I1974" s="15" t="s">
        <v>372</v>
      </c>
      <c r="J1974" s="10">
        <v>100000000733756</v>
      </c>
      <c r="K1974" s="9" t="s">
        <v>422</v>
      </c>
      <c r="L1974" s="10">
        <v>100000000612255</v>
      </c>
      <c r="M1974" s="9"/>
      <c r="N1974" s="20">
        <v>300000000000000</v>
      </c>
      <c r="O1974" s="9">
        <v>2</v>
      </c>
      <c r="P1974" s="9">
        <v>2</v>
      </c>
      <c r="Q1974" s="9">
        <v>2</v>
      </c>
    </row>
    <row r="1975" spans="1:17" hidden="1" x14ac:dyDescent="0.25">
      <c r="A1975" s="8" t="str">
        <f t="shared" si="182"/>
        <v>Patient Trolleys, Stretchers and Related EquipmentAnetic Aid Limited</v>
      </c>
      <c r="B1975" s="8" t="str">
        <f>VLOOKUP(J1975,'Contract IDs'!A:D,4,0)</f>
        <v>Patient Trolleys, Stretchers and Related Equipment</v>
      </c>
      <c r="C1975" s="8" t="str">
        <f>VLOOKUP(L1975,'Supplier IDs'!A:C,3,0)</f>
        <v>Anetic Aid Limited</v>
      </c>
      <c r="D1975" s="8" t="str">
        <f t="shared" si="181"/>
        <v>No Sub Cat</v>
      </c>
      <c r="E1975" s="8">
        <f t="shared" si="183"/>
        <v>300000000000000</v>
      </c>
      <c r="F1975" s="8">
        <f t="shared" si="184"/>
        <v>3</v>
      </c>
      <c r="G1975" s="8">
        <f t="shared" si="185"/>
        <v>3</v>
      </c>
      <c r="H1975" s="15">
        <f t="shared" si="186"/>
        <v>0.02</v>
      </c>
      <c r="I1975" s="15" t="s">
        <v>372</v>
      </c>
      <c r="J1975" s="10">
        <v>100000000733756</v>
      </c>
      <c r="K1975" s="9" t="s">
        <v>422</v>
      </c>
      <c r="L1975" s="10">
        <v>100000000612255</v>
      </c>
      <c r="M1975" s="9"/>
      <c r="N1975" s="20">
        <v>300000000000000</v>
      </c>
      <c r="O1975" s="9">
        <v>3</v>
      </c>
      <c r="P1975" s="9">
        <v>3</v>
      </c>
      <c r="Q1975" s="9">
        <v>2</v>
      </c>
    </row>
    <row r="1976" spans="1:17" hidden="1" x14ac:dyDescent="0.25">
      <c r="A1976" s="8" t="str">
        <f t="shared" si="182"/>
        <v>Patient Trolleys, Stretchers and Related EquipmentAnetic Aid Limited</v>
      </c>
      <c r="B1976" s="8" t="str">
        <f>VLOOKUP(J1976,'Contract IDs'!A:D,4,0)</f>
        <v>Patient Trolleys, Stretchers and Related Equipment</v>
      </c>
      <c r="C1976" s="8" t="str">
        <f>VLOOKUP(L1976,'Supplier IDs'!A:C,3,0)</f>
        <v>Anetic Aid Limited</v>
      </c>
      <c r="D1976" s="8" t="str">
        <f t="shared" si="181"/>
        <v>No Sub Cat</v>
      </c>
      <c r="E1976" s="8">
        <f t="shared" si="183"/>
        <v>300000000000000</v>
      </c>
      <c r="F1976" s="8">
        <f t="shared" si="184"/>
        <v>4</v>
      </c>
      <c r="G1976" s="8">
        <f t="shared" si="185"/>
        <v>4</v>
      </c>
      <c r="H1976" s="15">
        <f t="shared" si="186"/>
        <v>0.03</v>
      </c>
      <c r="I1976" s="15" t="s">
        <v>372</v>
      </c>
      <c r="J1976" s="10">
        <v>100000000733756</v>
      </c>
      <c r="K1976" s="9" t="s">
        <v>422</v>
      </c>
      <c r="L1976" s="10">
        <v>100000000612255</v>
      </c>
      <c r="M1976" s="9"/>
      <c r="N1976" s="20">
        <v>300000000000000</v>
      </c>
      <c r="O1976" s="9">
        <v>4</v>
      </c>
      <c r="P1976" s="9">
        <v>4</v>
      </c>
      <c r="Q1976" s="9">
        <v>3</v>
      </c>
    </row>
    <row r="1977" spans="1:17" hidden="1" x14ac:dyDescent="0.25">
      <c r="A1977" s="8" t="str">
        <f t="shared" si="182"/>
        <v>Patient Trolleys, Stretchers and Related EquipmentAnetic Aid Limited</v>
      </c>
      <c r="B1977" s="8" t="str">
        <f>VLOOKUP(J1977,'Contract IDs'!A:D,4,0)</f>
        <v>Patient Trolleys, Stretchers and Related Equipment</v>
      </c>
      <c r="C1977" s="8" t="str">
        <f>VLOOKUP(L1977,'Supplier IDs'!A:C,3,0)</f>
        <v>Anetic Aid Limited</v>
      </c>
      <c r="D1977" s="8" t="str">
        <f t="shared" si="181"/>
        <v>No Sub Cat</v>
      </c>
      <c r="E1977" s="8">
        <f t="shared" si="183"/>
        <v>300000000000000</v>
      </c>
      <c r="F1977" s="8">
        <f t="shared" si="184"/>
        <v>5</v>
      </c>
      <c r="G1977" s="8">
        <f t="shared" si="185"/>
        <v>5</v>
      </c>
      <c r="H1977" s="15">
        <f t="shared" si="186"/>
        <v>0.03</v>
      </c>
      <c r="I1977" s="15" t="s">
        <v>372</v>
      </c>
      <c r="J1977" s="10">
        <v>100000000733756</v>
      </c>
      <c r="K1977" s="9" t="s">
        <v>422</v>
      </c>
      <c r="L1977" s="10">
        <v>100000000612255</v>
      </c>
      <c r="M1977" s="9"/>
      <c r="N1977" s="20">
        <v>300000000000000</v>
      </c>
      <c r="O1977" s="9">
        <v>5</v>
      </c>
      <c r="P1977" s="9">
        <v>5</v>
      </c>
      <c r="Q1977" s="9">
        <v>3</v>
      </c>
    </row>
    <row r="1978" spans="1:17" hidden="1" x14ac:dyDescent="0.25">
      <c r="A1978" s="8" t="str">
        <f t="shared" si="182"/>
        <v>Patient Trolleys, Stretchers and Related EquipmentAnetic Aid Limited</v>
      </c>
      <c r="B1978" s="8" t="str">
        <f>VLOOKUP(J1978,'Contract IDs'!A:D,4,0)</f>
        <v>Patient Trolleys, Stretchers and Related Equipment</v>
      </c>
      <c r="C1978" s="8" t="str">
        <f>VLOOKUP(L1978,'Supplier IDs'!A:C,3,0)</f>
        <v>Anetic Aid Limited</v>
      </c>
      <c r="D1978" s="8" t="str">
        <f t="shared" si="181"/>
        <v>No Sub Cat</v>
      </c>
      <c r="E1978" s="8">
        <f t="shared" si="183"/>
        <v>300000000000000</v>
      </c>
      <c r="F1978" s="8">
        <f t="shared" si="184"/>
        <v>6</v>
      </c>
      <c r="G1978" s="8">
        <f t="shared" si="185"/>
        <v>10</v>
      </c>
      <c r="H1978" s="15">
        <f t="shared" si="186"/>
        <v>0.05</v>
      </c>
      <c r="I1978" s="15" t="s">
        <v>372</v>
      </c>
      <c r="J1978" s="10">
        <v>100000000733756</v>
      </c>
      <c r="K1978" s="9" t="s">
        <v>422</v>
      </c>
      <c r="L1978" s="10">
        <v>100000000612255</v>
      </c>
      <c r="M1978" s="9"/>
      <c r="N1978" s="20">
        <v>300000000000000</v>
      </c>
      <c r="O1978" s="9">
        <v>6</v>
      </c>
      <c r="P1978" s="9">
        <v>10</v>
      </c>
      <c r="Q1978" s="9">
        <v>5</v>
      </c>
    </row>
    <row r="1979" spans="1:17" hidden="1" x14ac:dyDescent="0.25">
      <c r="A1979" s="8" t="str">
        <f t="shared" si="182"/>
        <v>Patient Trolleys, Stretchers and Related EquipmentAnetic Aid Limited</v>
      </c>
      <c r="B1979" s="8" t="str">
        <f>VLOOKUP(J1979,'Contract IDs'!A:D,4,0)</f>
        <v>Patient Trolleys, Stretchers and Related Equipment</v>
      </c>
      <c r="C1979" s="8" t="str">
        <f>VLOOKUP(L1979,'Supplier IDs'!A:C,3,0)</f>
        <v>Anetic Aid Limited</v>
      </c>
      <c r="D1979" s="8" t="str">
        <f t="shared" si="181"/>
        <v>No Sub Cat</v>
      </c>
      <c r="E1979" s="8">
        <f t="shared" si="183"/>
        <v>300000000000000</v>
      </c>
      <c r="F1979" s="8">
        <f t="shared" si="184"/>
        <v>11</v>
      </c>
      <c r="G1979" s="8">
        <f t="shared" si="185"/>
        <v>15</v>
      </c>
      <c r="H1979" s="15">
        <f t="shared" si="186"/>
        <v>0.06</v>
      </c>
      <c r="I1979" s="15" t="s">
        <v>372</v>
      </c>
      <c r="J1979" s="10">
        <v>100000000733756</v>
      </c>
      <c r="K1979" s="9" t="s">
        <v>422</v>
      </c>
      <c r="L1979" s="10">
        <v>100000000612255</v>
      </c>
      <c r="M1979" s="9"/>
      <c r="N1979" s="20">
        <v>300000000000000</v>
      </c>
      <c r="O1979" s="9">
        <v>11</v>
      </c>
      <c r="P1979" s="9">
        <v>15</v>
      </c>
      <c r="Q1979" s="9">
        <v>6</v>
      </c>
    </row>
    <row r="1980" spans="1:17" hidden="1" x14ac:dyDescent="0.25">
      <c r="A1980" s="8" t="str">
        <f t="shared" si="182"/>
        <v>Patient Trolleys, Stretchers and Related EquipmentAnetic Aid Limited</v>
      </c>
      <c r="B1980" s="8" t="str">
        <f>VLOOKUP(J1980,'Contract IDs'!A:D,4,0)</f>
        <v>Patient Trolleys, Stretchers and Related Equipment</v>
      </c>
      <c r="C1980" s="8" t="str">
        <f>VLOOKUP(L1980,'Supplier IDs'!A:C,3,0)</f>
        <v>Anetic Aid Limited</v>
      </c>
      <c r="D1980" s="8" t="str">
        <f t="shared" si="181"/>
        <v>No Sub Cat</v>
      </c>
      <c r="E1980" s="8">
        <f t="shared" si="183"/>
        <v>300000000000000</v>
      </c>
      <c r="F1980" s="8">
        <f t="shared" si="184"/>
        <v>16</v>
      </c>
      <c r="G1980" s="8">
        <f t="shared" si="185"/>
        <v>20</v>
      </c>
      <c r="H1980" s="15">
        <f t="shared" si="186"/>
        <v>7.4999999999999997E-2</v>
      </c>
      <c r="I1980" s="15" t="s">
        <v>372</v>
      </c>
      <c r="J1980" s="10">
        <v>100000000733756</v>
      </c>
      <c r="K1980" s="9" t="s">
        <v>422</v>
      </c>
      <c r="L1980" s="10">
        <v>100000000612255</v>
      </c>
      <c r="M1980" s="9"/>
      <c r="N1980" s="20">
        <v>300000000000000</v>
      </c>
      <c r="O1980" s="9">
        <v>16</v>
      </c>
      <c r="P1980" s="9">
        <v>20</v>
      </c>
      <c r="Q1980" s="9">
        <v>7.5</v>
      </c>
    </row>
    <row r="1981" spans="1:17" hidden="1" x14ac:dyDescent="0.25">
      <c r="A1981" s="8" t="str">
        <f t="shared" si="182"/>
        <v>Patient Trolleys, Stretchers and Related EquipmentAnetic Aid Limited</v>
      </c>
      <c r="B1981" s="8" t="str">
        <f>VLOOKUP(J1981,'Contract IDs'!A:D,4,0)</f>
        <v>Patient Trolleys, Stretchers and Related Equipment</v>
      </c>
      <c r="C1981" s="8" t="str">
        <f>VLOOKUP(L1981,'Supplier IDs'!A:C,3,0)</f>
        <v>Anetic Aid Limited</v>
      </c>
      <c r="D1981" s="8" t="str">
        <f t="shared" si="181"/>
        <v>No Sub Cat</v>
      </c>
      <c r="E1981" s="8">
        <f t="shared" si="183"/>
        <v>300000000000000</v>
      </c>
      <c r="F1981" s="8">
        <f t="shared" si="184"/>
        <v>2</v>
      </c>
      <c r="G1981" s="8">
        <f t="shared" si="185"/>
        <v>2</v>
      </c>
      <c r="H1981" s="15">
        <f t="shared" si="186"/>
        <v>0.02</v>
      </c>
      <c r="I1981" s="15" t="s">
        <v>372</v>
      </c>
      <c r="J1981" s="10">
        <v>100000000733756</v>
      </c>
      <c r="K1981" s="9" t="s">
        <v>422</v>
      </c>
      <c r="L1981" s="10">
        <v>100000000612255</v>
      </c>
      <c r="M1981" s="9"/>
      <c r="N1981" s="20">
        <v>300000000000000</v>
      </c>
      <c r="O1981" s="9">
        <v>2</v>
      </c>
      <c r="P1981" s="9">
        <v>2</v>
      </c>
      <c r="Q1981" s="9">
        <v>2</v>
      </c>
    </row>
    <row r="1982" spans="1:17" hidden="1" x14ac:dyDescent="0.25">
      <c r="A1982" s="8" t="str">
        <f t="shared" si="182"/>
        <v>Patient Trolleys, Stretchers and Related EquipmentAnetic Aid Limited</v>
      </c>
      <c r="B1982" s="8" t="str">
        <f>VLOOKUP(J1982,'Contract IDs'!A:D,4,0)</f>
        <v>Patient Trolleys, Stretchers and Related Equipment</v>
      </c>
      <c r="C1982" s="8" t="str">
        <f>VLOOKUP(L1982,'Supplier IDs'!A:C,3,0)</f>
        <v>Anetic Aid Limited</v>
      </c>
      <c r="D1982" s="8" t="str">
        <f t="shared" si="181"/>
        <v>No Sub Cat</v>
      </c>
      <c r="E1982" s="8">
        <f t="shared" si="183"/>
        <v>300000000000000</v>
      </c>
      <c r="F1982" s="8">
        <f t="shared" si="184"/>
        <v>3</v>
      </c>
      <c r="G1982" s="8">
        <f t="shared" si="185"/>
        <v>3</v>
      </c>
      <c r="H1982" s="15">
        <f t="shared" si="186"/>
        <v>0.02</v>
      </c>
      <c r="I1982" s="15" t="s">
        <v>372</v>
      </c>
      <c r="J1982" s="10">
        <v>100000000733756</v>
      </c>
      <c r="K1982" s="9" t="s">
        <v>422</v>
      </c>
      <c r="L1982" s="10">
        <v>100000000612255</v>
      </c>
      <c r="M1982" s="9"/>
      <c r="N1982" s="20">
        <v>300000000000000</v>
      </c>
      <c r="O1982" s="9">
        <v>3</v>
      </c>
      <c r="P1982" s="9">
        <v>3</v>
      </c>
      <c r="Q1982" s="9">
        <v>2</v>
      </c>
    </row>
    <row r="1983" spans="1:17" hidden="1" x14ac:dyDescent="0.25">
      <c r="A1983" s="8" t="str">
        <f t="shared" si="182"/>
        <v>Patient Trolleys, Stretchers and Related EquipmentAnetic Aid Limited</v>
      </c>
      <c r="B1983" s="8" t="str">
        <f>VLOOKUP(J1983,'Contract IDs'!A:D,4,0)</f>
        <v>Patient Trolleys, Stretchers and Related Equipment</v>
      </c>
      <c r="C1983" s="8" t="str">
        <f>VLOOKUP(L1983,'Supplier IDs'!A:C,3,0)</f>
        <v>Anetic Aid Limited</v>
      </c>
      <c r="D1983" s="8" t="str">
        <f t="shared" si="181"/>
        <v>No Sub Cat</v>
      </c>
      <c r="E1983" s="8">
        <f t="shared" si="183"/>
        <v>300000000000000</v>
      </c>
      <c r="F1983" s="8">
        <f t="shared" si="184"/>
        <v>4</v>
      </c>
      <c r="G1983" s="8">
        <f t="shared" si="185"/>
        <v>4</v>
      </c>
      <c r="H1983" s="15">
        <f t="shared" si="186"/>
        <v>0.03</v>
      </c>
      <c r="I1983" s="15" t="s">
        <v>372</v>
      </c>
      <c r="J1983" s="10">
        <v>100000000733756</v>
      </c>
      <c r="K1983" s="9" t="s">
        <v>422</v>
      </c>
      <c r="L1983" s="10">
        <v>100000000612255</v>
      </c>
      <c r="M1983" s="9"/>
      <c r="N1983" s="20">
        <v>300000000000000</v>
      </c>
      <c r="O1983" s="9">
        <v>4</v>
      </c>
      <c r="P1983" s="9">
        <v>4</v>
      </c>
      <c r="Q1983" s="9">
        <v>3</v>
      </c>
    </row>
    <row r="1984" spans="1:17" hidden="1" x14ac:dyDescent="0.25">
      <c r="A1984" s="8" t="str">
        <f t="shared" si="182"/>
        <v>Patient Trolleys, Stretchers and Related EquipmentAnetic Aid Limited</v>
      </c>
      <c r="B1984" s="8" t="str">
        <f>VLOOKUP(J1984,'Contract IDs'!A:D,4,0)</f>
        <v>Patient Trolleys, Stretchers and Related Equipment</v>
      </c>
      <c r="C1984" s="8" t="str">
        <f>VLOOKUP(L1984,'Supplier IDs'!A:C,3,0)</f>
        <v>Anetic Aid Limited</v>
      </c>
      <c r="D1984" s="8" t="str">
        <f t="shared" si="181"/>
        <v>No Sub Cat</v>
      </c>
      <c r="E1984" s="8">
        <f t="shared" si="183"/>
        <v>300000000000000</v>
      </c>
      <c r="F1984" s="8">
        <f t="shared" si="184"/>
        <v>5</v>
      </c>
      <c r="G1984" s="8">
        <f t="shared" si="185"/>
        <v>5</v>
      </c>
      <c r="H1984" s="15">
        <f t="shared" si="186"/>
        <v>0.03</v>
      </c>
      <c r="I1984" s="15" t="s">
        <v>372</v>
      </c>
      <c r="J1984" s="10">
        <v>100000000733756</v>
      </c>
      <c r="K1984" s="9" t="s">
        <v>422</v>
      </c>
      <c r="L1984" s="10">
        <v>100000000612255</v>
      </c>
      <c r="M1984" s="9"/>
      <c r="N1984" s="20">
        <v>300000000000000</v>
      </c>
      <c r="O1984" s="9">
        <v>5</v>
      </c>
      <c r="P1984" s="9">
        <v>5</v>
      </c>
      <c r="Q1984" s="9">
        <v>3</v>
      </c>
    </row>
    <row r="1985" spans="1:17" hidden="1" x14ac:dyDescent="0.25">
      <c r="A1985" s="8" t="str">
        <f t="shared" si="182"/>
        <v>Patient Trolleys, Stretchers and Related EquipmentAnetic Aid Limited</v>
      </c>
      <c r="B1985" s="8" t="str">
        <f>VLOOKUP(J1985,'Contract IDs'!A:D,4,0)</f>
        <v>Patient Trolleys, Stretchers and Related Equipment</v>
      </c>
      <c r="C1985" s="8" t="str">
        <f>VLOOKUP(L1985,'Supplier IDs'!A:C,3,0)</f>
        <v>Anetic Aid Limited</v>
      </c>
      <c r="D1985" s="8" t="str">
        <f t="shared" si="181"/>
        <v>No Sub Cat</v>
      </c>
      <c r="E1985" s="8">
        <f t="shared" si="183"/>
        <v>300000000000000</v>
      </c>
      <c r="F1985" s="8">
        <f t="shared" si="184"/>
        <v>6</v>
      </c>
      <c r="G1985" s="8">
        <f t="shared" si="185"/>
        <v>10</v>
      </c>
      <c r="H1985" s="15">
        <f t="shared" si="186"/>
        <v>0.05</v>
      </c>
      <c r="I1985" s="15" t="s">
        <v>372</v>
      </c>
      <c r="J1985" s="10">
        <v>100000000733756</v>
      </c>
      <c r="K1985" s="9" t="s">
        <v>422</v>
      </c>
      <c r="L1985" s="10">
        <v>100000000612255</v>
      </c>
      <c r="M1985" s="9"/>
      <c r="N1985" s="20">
        <v>300000000000000</v>
      </c>
      <c r="O1985" s="9">
        <v>6</v>
      </c>
      <c r="P1985" s="9">
        <v>10</v>
      </c>
      <c r="Q1985" s="9">
        <v>5</v>
      </c>
    </row>
    <row r="1986" spans="1:17" hidden="1" x14ac:dyDescent="0.25">
      <c r="A1986" s="8" t="str">
        <f t="shared" si="182"/>
        <v>Patient Trolleys, Stretchers and Related EquipmentAnetic Aid Limited</v>
      </c>
      <c r="B1986" s="8" t="str">
        <f>VLOOKUP(J1986,'Contract IDs'!A:D,4,0)</f>
        <v>Patient Trolleys, Stretchers and Related Equipment</v>
      </c>
      <c r="C1986" s="8" t="str">
        <f>VLOOKUP(L1986,'Supplier IDs'!A:C,3,0)</f>
        <v>Anetic Aid Limited</v>
      </c>
      <c r="D1986" s="8" t="str">
        <f t="shared" ref="D1986:D2049" si="187">IF(M1986="","No Sub Cat",M1986)</f>
        <v>No Sub Cat</v>
      </c>
      <c r="E1986" s="8">
        <f t="shared" si="183"/>
        <v>300000000000000</v>
      </c>
      <c r="F1986" s="8">
        <f t="shared" si="184"/>
        <v>11</v>
      </c>
      <c r="G1986" s="8">
        <f t="shared" si="185"/>
        <v>15</v>
      </c>
      <c r="H1986" s="15">
        <f t="shared" si="186"/>
        <v>0.06</v>
      </c>
      <c r="I1986" s="15" t="s">
        <v>372</v>
      </c>
      <c r="J1986" s="10">
        <v>100000000733756</v>
      </c>
      <c r="K1986" s="9" t="s">
        <v>422</v>
      </c>
      <c r="L1986" s="10">
        <v>100000000612255</v>
      </c>
      <c r="M1986" s="9"/>
      <c r="N1986" s="20">
        <v>300000000000000</v>
      </c>
      <c r="O1986" s="9">
        <v>11</v>
      </c>
      <c r="P1986" s="9">
        <v>15</v>
      </c>
      <c r="Q1986" s="9">
        <v>6</v>
      </c>
    </row>
    <row r="1987" spans="1:17" hidden="1" x14ac:dyDescent="0.25">
      <c r="A1987" s="8" t="str">
        <f t="shared" ref="A1987:A2050" si="188">B1987&amp;C1987</f>
        <v>Patient Trolleys, Stretchers and Related EquipmentAnetic Aid Limited</v>
      </c>
      <c r="B1987" s="8" t="str">
        <f>VLOOKUP(J1987,'Contract IDs'!A:D,4,0)</f>
        <v>Patient Trolleys, Stretchers and Related Equipment</v>
      </c>
      <c r="C1987" s="8" t="str">
        <f>VLOOKUP(L1987,'Supplier IDs'!A:C,3,0)</f>
        <v>Anetic Aid Limited</v>
      </c>
      <c r="D1987" s="8" t="str">
        <f t="shared" si="187"/>
        <v>No Sub Cat</v>
      </c>
      <c r="E1987" s="8">
        <f t="shared" ref="E1987:E2050" si="189">N1987</f>
        <v>300000000000000</v>
      </c>
      <c r="F1987" s="8">
        <f t="shared" ref="F1987:F2050" si="190">O1987</f>
        <v>16</v>
      </c>
      <c r="G1987" s="8">
        <f t="shared" ref="G1987:G2050" si="191">P1987</f>
        <v>20</v>
      </c>
      <c r="H1987" s="15">
        <f t="shared" ref="H1987:H2050" si="192">Q1987/100</f>
        <v>7.4999999999999997E-2</v>
      </c>
      <c r="I1987" s="15" t="s">
        <v>372</v>
      </c>
      <c r="J1987" s="10">
        <v>100000000733756</v>
      </c>
      <c r="K1987" s="9" t="s">
        <v>422</v>
      </c>
      <c r="L1987" s="10">
        <v>100000000612255</v>
      </c>
      <c r="M1987" s="9"/>
      <c r="N1987" s="20">
        <v>300000000000000</v>
      </c>
      <c r="O1987" s="9">
        <v>16</v>
      </c>
      <c r="P1987" s="9">
        <v>20</v>
      </c>
      <c r="Q1987" s="9">
        <v>7.5</v>
      </c>
    </row>
    <row r="1988" spans="1:17" hidden="1" x14ac:dyDescent="0.25">
      <c r="A1988" s="8" t="str">
        <f t="shared" si="188"/>
        <v>Patient Trolleys, Stretchers and Related EquipmentAnetic Aid Limited</v>
      </c>
      <c r="B1988" s="8" t="str">
        <f>VLOOKUP(J1988,'Contract IDs'!A:D,4,0)</f>
        <v>Patient Trolleys, Stretchers and Related Equipment</v>
      </c>
      <c r="C1988" s="8" t="str">
        <f>VLOOKUP(L1988,'Supplier IDs'!A:C,3,0)</f>
        <v>Anetic Aid Limited</v>
      </c>
      <c r="D1988" s="8" t="str">
        <f t="shared" si="187"/>
        <v>No Sub Cat</v>
      </c>
      <c r="E1988" s="8">
        <f t="shared" si="189"/>
        <v>300000000000000</v>
      </c>
      <c r="F1988" s="8">
        <f t="shared" si="190"/>
        <v>2</v>
      </c>
      <c r="G1988" s="8">
        <f t="shared" si="191"/>
        <v>2</v>
      </c>
      <c r="H1988" s="15">
        <f t="shared" si="192"/>
        <v>0.02</v>
      </c>
      <c r="I1988" s="15" t="s">
        <v>372</v>
      </c>
      <c r="J1988" s="10">
        <v>100000000733756</v>
      </c>
      <c r="K1988" s="9" t="s">
        <v>422</v>
      </c>
      <c r="L1988" s="10">
        <v>100000000612255</v>
      </c>
      <c r="M1988" s="9"/>
      <c r="N1988" s="20">
        <v>300000000000000</v>
      </c>
      <c r="O1988" s="9">
        <v>2</v>
      </c>
      <c r="P1988" s="9">
        <v>2</v>
      </c>
      <c r="Q1988" s="9">
        <v>2</v>
      </c>
    </row>
    <row r="1989" spans="1:17" hidden="1" x14ac:dyDescent="0.25">
      <c r="A1989" s="8" t="str">
        <f t="shared" si="188"/>
        <v>Patient Trolleys, Stretchers and Related EquipmentAnetic Aid Limited</v>
      </c>
      <c r="B1989" s="8" t="str">
        <f>VLOOKUP(J1989,'Contract IDs'!A:D,4,0)</f>
        <v>Patient Trolleys, Stretchers and Related Equipment</v>
      </c>
      <c r="C1989" s="8" t="str">
        <f>VLOOKUP(L1989,'Supplier IDs'!A:C,3,0)</f>
        <v>Anetic Aid Limited</v>
      </c>
      <c r="D1989" s="8" t="str">
        <f t="shared" si="187"/>
        <v>No Sub Cat</v>
      </c>
      <c r="E1989" s="8">
        <f t="shared" si="189"/>
        <v>300000000000000</v>
      </c>
      <c r="F1989" s="8">
        <f t="shared" si="190"/>
        <v>3</v>
      </c>
      <c r="G1989" s="8">
        <f t="shared" si="191"/>
        <v>3</v>
      </c>
      <c r="H1989" s="15">
        <f t="shared" si="192"/>
        <v>0.02</v>
      </c>
      <c r="I1989" s="15" t="s">
        <v>372</v>
      </c>
      <c r="J1989" s="10">
        <v>100000000733756</v>
      </c>
      <c r="K1989" s="9" t="s">
        <v>422</v>
      </c>
      <c r="L1989" s="10">
        <v>100000000612255</v>
      </c>
      <c r="M1989" s="9"/>
      <c r="N1989" s="20">
        <v>300000000000000</v>
      </c>
      <c r="O1989" s="9">
        <v>3</v>
      </c>
      <c r="P1989" s="9">
        <v>3</v>
      </c>
      <c r="Q1989" s="9">
        <v>2</v>
      </c>
    </row>
    <row r="1990" spans="1:17" hidden="1" x14ac:dyDescent="0.25">
      <c r="A1990" s="8" t="str">
        <f t="shared" si="188"/>
        <v>Patient Trolleys, Stretchers and Related EquipmentAnetic Aid Limited</v>
      </c>
      <c r="B1990" s="8" t="str">
        <f>VLOOKUP(J1990,'Contract IDs'!A:D,4,0)</f>
        <v>Patient Trolleys, Stretchers and Related Equipment</v>
      </c>
      <c r="C1990" s="8" t="str">
        <f>VLOOKUP(L1990,'Supplier IDs'!A:C,3,0)</f>
        <v>Anetic Aid Limited</v>
      </c>
      <c r="D1990" s="8" t="str">
        <f t="shared" si="187"/>
        <v>No Sub Cat</v>
      </c>
      <c r="E1990" s="8">
        <f t="shared" si="189"/>
        <v>300000000000000</v>
      </c>
      <c r="F1990" s="8">
        <f t="shared" si="190"/>
        <v>4</v>
      </c>
      <c r="G1990" s="8">
        <f t="shared" si="191"/>
        <v>4</v>
      </c>
      <c r="H1990" s="15">
        <f t="shared" si="192"/>
        <v>0.03</v>
      </c>
      <c r="I1990" s="15" t="s">
        <v>372</v>
      </c>
      <c r="J1990" s="10">
        <v>100000000733756</v>
      </c>
      <c r="K1990" s="9" t="s">
        <v>422</v>
      </c>
      <c r="L1990" s="10">
        <v>100000000612255</v>
      </c>
      <c r="M1990" s="9"/>
      <c r="N1990" s="20">
        <v>300000000000000</v>
      </c>
      <c r="O1990" s="9">
        <v>4</v>
      </c>
      <c r="P1990" s="9">
        <v>4</v>
      </c>
      <c r="Q1990" s="9">
        <v>3</v>
      </c>
    </row>
    <row r="1991" spans="1:17" hidden="1" x14ac:dyDescent="0.25">
      <c r="A1991" s="8" t="str">
        <f t="shared" si="188"/>
        <v>Patient Trolleys, Stretchers and Related EquipmentAnetic Aid Limited</v>
      </c>
      <c r="B1991" s="8" t="str">
        <f>VLOOKUP(J1991,'Contract IDs'!A:D,4,0)</f>
        <v>Patient Trolleys, Stretchers and Related Equipment</v>
      </c>
      <c r="C1991" s="8" t="str">
        <f>VLOOKUP(L1991,'Supplier IDs'!A:C,3,0)</f>
        <v>Anetic Aid Limited</v>
      </c>
      <c r="D1991" s="8" t="str">
        <f t="shared" si="187"/>
        <v>No Sub Cat</v>
      </c>
      <c r="E1991" s="8">
        <f t="shared" si="189"/>
        <v>300000000000000</v>
      </c>
      <c r="F1991" s="8">
        <f t="shared" si="190"/>
        <v>5</v>
      </c>
      <c r="G1991" s="8">
        <f t="shared" si="191"/>
        <v>5</v>
      </c>
      <c r="H1991" s="15">
        <f t="shared" si="192"/>
        <v>0.03</v>
      </c>
      <c r="I1991" s="15" t="s">
        <v>372</v>
      </c>
      <c r="J1991" s="10">
        <v>100000000733756</v>
      </c>
      <c r="K1991" s="9" t="s">
        <v>422</v>
      </c>
      <c r="L1991" s="10">
        <v>100000000612255</v>
      </c>
      <c r="M1991" s="9"/>
      <c r="N1991" s="20">
        <v>300000000000000</v>
      </c>
      <c r="O1991" s="9">
        <v>5</v>
      </c>
      <c r="P1991" s="9">
        <v>5</v>
      </c>
      <c r="Q1991" s="9">
        <v>3</v>
      </c>
    </row>
    <row r="1992" spans="1:17" hidden="1" x14ac:dyDescent="0.25">
      <c r="A1992" s="8" t="str">
        <f t="shared" si="188"/>
        <v>Patient Trolleys, Stretchers and Related EquipmentAnetic Aid Limited</v>
      </c>
      <c r="B1992" s="8" t="str">
        <f>VLOOKUP(J1992,'Contract IDs'!A:D,4,0)</f>
        <v>Patient Trolleys, Stretchers and Related Equipment</v>
      </c>
      <c r="C1992" s="8" t="str">
        <f>VLOOKUP(L1992,'Supplier IDs'!A:C,3,0)</f>
        <v>Anetic Aid Limited</v>
      </c>
      <c r="D1992" s="8" t="str">
        <f t="shared" si="187"/>
        <v>No Sub Cat</v>
      </c>
      <c r="E1992" s="8">
        <f t="shared" si="189"/>
        <v>300000000000000</v>
      </c>
      <c r="F1992" s="8">
        <f t="shared" si="190"/>
        <v>6</v>
      </c>
      <c r="G1992" s="8">
        <f t="shared" si="191"/>
        <v>10</v>
      </c>
      <c r="H1992" s="15">
        <f t="shared" si="192"/>
        <v>0.05</v>
      </c>
      <c r="I1992" s="15" t="s">
        <v>372</v>
      </c>
      <c r="J1992" s="10">
        <v>100000000733756</v>
      </c>
      <c r="K1992" s="9" t="s">
        <v>422</v>
      </c>
      <c r="L1992" s="10">
        <v>100000000612255</v>
      </c>
      <c r="M1992" s="9"/>
      <c r="N1992" s="20">
        <v>300000000000000</v>
      </c>
      <c r="O1992" s="9">
        <v>6</v>
      </c>
      <c r="P1992" s="9">
        <v>10</v>
      </c>
      <c r="Q1992" s="9">
        <v>5</v>
      </c>
    </row>
    <row r="1993" spans="1:17" hidden="1" x14ac:dyDescent="0.25">
      <c r="A1993" s="8" t="str">
        <f t="shared" si="188"/>
        <v>Patient Trolleys, Stretchers and Related EquipmentAnetic Aid Limited</v>
      </c>
      <c r="B1993" s="8" t="str">
        <f>VLOOKUP(J1993,'Contract IDs'!A:D,4,0)</f>
        <v>Patient Trolleys, Stretchers and Related Equipment</v>
      </c>
      <c r="C1993" s="8" t="str">
        <f>VLOOKUP(L1993,'Supplier IDs'!A:C,3,0)</f>
        <v>Anetic Aid Limited</v>
      </c>
      <c r="D1993" s="8" t="str">
        <f t="shared" si="187"/>
        <v>No Sub Cat</v>
      </c>
      <c r="E1993" s="8">
        <f t="shared" si="189"/>
        <v>300000000000000</v>
      </c>
      <c r="F1993" s="8">
        <f t="shared" si="190"/>
        <v>11</v>
      </c>
      <c r="G1993" s="8">
        <f t="shared" si="191"/>
        <v>15</v>
      </c>
      <c r="H1993" s="15">
        <f t="shared" si="192"/>
        <v>0.06</v>
      </c>
      <c r="I1993" s="15" t="s">
        <v>372</v>
      </c>
      <c r="J1993" s="10">
        <v>100000000733756</v>
      </c>
      <c r="K1993" s="9" t="s">
        <v>422</v>
      </c>
      <c r="L1993" s="10">
        <v>100000000612255</v>
      </c>
      <c r="M1993" s="9"/>
      <c r="N1993" s="20">
        <v>300000000000000</v>
      </c>
      <c r="O1993" s="9">
        <v>11</v>
      </c>
      <c r="P1993" s="9">
        <v>15</v>
      </c>
      <c r="Q1993" s="9">
        <v>6</v>
      </c>
    </row>
    <row r="1994" spans="1:17" hidden="1" x14ac:dyDescent="0.25">
      <c r="A1994" s="8" t="str">
        <f t="shared" si="188"/>
        <v>Patient Trolleys, Stretchers and Related EquipmentAnetic Aid Limited</v>
      </c>
      <c r="B1994" s="8" t="str">
        <f>VLOOKUP(J1994,'Contract IDs'!A:D,4,0)</f>
        <v>Patient Trolleys, Stretchers and Related Equipment</v>
      </c>
      <c r="C1994" s="8" t="str">
        <f>VLOOKUP(L1994,'Supplier IDs'!A:C,3,0)</f>
        <v>Anetic Aid Limited</v>
      </c>
      <c r="D1994" s="8" t="str">
        <f t="shared" si="187"/>
        <v>No Sub Cat</v>
      </c>
      <c r="E1994" s="8">
        <f t="shared" si="189"/>
        <v>300000000000000</v>
      </c>
      <c r="F1994" s="8">
        <f t="shared" si="190"/>
        <v>16</v>
      </c>
      <c r="G1994" s="8">
        <f t="shared" si="191"/>
        <v>20</v>
      </c>
      <c r="H1994" s="15">
        <f t="shared" si="192"/>
        <v>7.4999999999999997E-2</v>
      </c>
      <c r="I1994" s="15" t="s">
        <v>372</v>
      </c>
      <c r="J1994" s="10">
        <v>100000000733756</v>
      </c>
      <c r="K1994" s="9" t="s">
        <v>422</v>
      </c>
      <c r="L1994" s="10">
        <v>100000000612255</v>
      </c>
      <c r="M1994" s="9"/>
      <c r="N1994" s="20">
        <v>300000000000000</v>
      </c>
      <c r="O1994" s="9">
        <v>16</v>
      </c>
      <c r="P1994" s="9">
        <v>20</v>
      </c>
      <c r="Q1994" s="9">
        <v>7.5</v>
      </c>
    </row>
    <row r="1995" spans="1:17" hidden="1" x14ac:dyDescent="0.25">
      <c r="A1995" s="8" t="str">
        <f t="shared" si="188"/>
        <v>Patient Trolleys, Stretchers and Related EquipmentAnetic Aid Limited</v>
      </c>
      <c r="B1995" s="8" t="str">
        <f>VLOOKUP(J1995,'Contract IDs'!A:D,4,0)</f>
        <v>Patient Trolleys, Stretchers and Related Equipment</v>
      </c>
      <c r="C1995" s="8" t="str">
        <f>VLOOKUP(L1995,'Supplier IDs'!A:C,3,0)</f>
        <v>Anetic Aid Limited</v>
      </c>
      <c r="D1995" s="8" t="str">
        <f t="shared" si="187"/>
        <v>No Sub Cat</v>
      </c>
      <c r="E1995" s="8">
        <f t="shared" si="189"/>
        <v>300000000000000</v>
      </c>
      <c r="F1995" s="8">
        <f t="shared" si="190"/>
        <v>2</v>
      </c>
      <c r="G1995" s="8">
        <f t="shared" si="191"/>
        <v>2</v>
      </c>
      <c r="H1995" s="15">
        <f t="shared" si="192"/>
        <v>0.02</v>
      </c>
      <c r="I1995" s="15" t="s">
        <v>372</v>
      </c>
      <c r="J1995" s="10">
        <v>100000000733756</v>
      </c>
      <c r="K1995" s="9" t="s">
        <v>422</v>
      </c>
      <c r="L1995" s="10">
        <v>100000000612255</v>
      </c>
      <c r="M1995" s="9"/>
      <c r="N1995" s="20">
        <v>300000000000000</v>
      </c>
      <c r="O1995" s="9">
        <v>2</v>
      </c>
      <c r="P1995" s="9">
        <v>2</v>
      </c>
      <c r="Q1995" s="9">
        <v>2</v>
      </c>
    </row>
    <row r="1996" spans="1:17" hidden="1" x14ac:dyDescent="0.25">
      <c r="A1996" s="8" t="str">
        <f t="shared" si="188"/>
        <v>Patient Trolleys, Stretchers and Related EquipmentAnetic Aid Limited</v>
      </c>
      <c r="B1996" s="8" t="str">
        <f>VLOOKUP(J1996,'Contract IDs'!A:D,4,0)</f>
        <v>Patient Trolleys, Stretchers and Related Equipment</v>
      </c>
      <c r="C1996" s="8" t="str">
        <f>VLOOKUP(L1996,'Supplier IDs'!A:C,3,0)</f>
        <v>Anetic Aid Limited</v>
      </c>
      <c r="D1996" s="8" t="str">
        <f t="shared" si="187"/>
        <v>No Sub Cat</v>
      </c>
      <c r="E1996" s="8">
        <f t="shared" si="189"/>
        <v>300000000000000</v>
      </c>
      <c r="F1996" s="8">
        <f t="shared" si="190"/>
        <v>3</v>
      </c>
      <c r="G1996" s="8">
        <f t="shared" si="191"/>
        <v>3</v>
      </c>
      <c r="H1996" s="15">
        <f t="shared" si="192"/>
        <v>0.02</v>
      </c>
      <c r="I1996" s="15" t="s">
        <v>372</v>
      </c>
      <c r="J1996" s="10">
        <v>100000000733756</v>
      </c>
      <c r="K1996" s="9" t="s">
        <v>422</v>
      </c>
      <c r="L1996" s="10">
        <v>100000000612255</v>
      </c>
      <c r="M1996" s="9"/>
      <c r="N1996" s="20">
        <v>300000000000000</v>
      </c>
      <c r="O1996" s="9">
        <v>3</v>
      </c>
      <c r="P1996" s="9">
        <v>3</v>
      </c>
      <c r="Q1996" s="9">
        <v>2</v>
      </c>
    </row>
    <row r="1997" spans="1:17" hidden="1" x14ac:dyDescent="0.25">
      <c r="A1997" s="8" t="str">
        <f t="shared" si="188"/>
        <v>Patient Trolleys, Stretchers and Related EquipmentAnetic Aid Limited</v>
      </c>
      <c r="B1997" s="8" t="str">
        <f>VLOOKUP(J1997,'Contract IDs'!A:D,4,0)</f>
        <v>Patient Trolleys, Stretchers and Related Equipment</v>
      </c>
      <c r="C1997" s="8" t="str">
        <f>VLOOKUP(L1997,'Supplier IDs'!A:C,3,0)</f>
        <v>Anetic Aid Limited</v>
      </c>
      <c r="D1997" s="8" t="str">
        <f t="shared" si="187"/>
        <v>No Sub Cat</v>
      </c>
      <c r="E1997" s="8">
        <f t="shared" si="189"/>
        <v>300000000000000</v>
      </c>
      <c r="F1997" s="8">
        <f t="shared" si="190"/>
        <v>4</v>
      </c>
      <c r="G1997" s="8">
        <f t="shared" si="191"/>
        <v>4</v>
      </c>
      <c r="H1997" s="15">
        <f t="shared" si="192"/>
        <v>0.03</v>
      </c>
      <c r="I1997" s="15" t="s">
        <v>372</v>
      </c>
      <c r="J1997" s="10">
        <v>100000000733756</v>
      </c>
      <c r="K1997" s="9" t="s">
        <v>422</v>
      </c>
      <c r="L1997" s="10">
        <v>100000000612255</v>
      </c>
      <c r="M1997" s="9"/>
      <c r="N1997" s="20">
        <v>300000000000000</v>
      </c>
      <c r="O1997" s="9">
        <v>4</v>
      </c>
      <c r="P1997" s="9">
        <v>4</v>
      </c>
      <c r="Q1997" s="9">
        <v>3</v>
      </c>
    </row>
    <row r="1998" spans="1:17" hidden="1" x14ac:dyDescent="0.25">
      <c r="A1998" s="8" t="str">
        <f t="shared" si="188"/>
        <v>Patient Trolleys, Stretchers and Related EquipmentAnetic Aid Limited</v>
      </c>
      <c r="B1998" s="8" t="str">
        <f>VLOOKUP(J1998,'Contract IDs'!A:D,4,0)</f>
        <v>Patient Trolleys, Stretchers and Related Equipment</v>
      </c>
      <c r="C1998" s="8" t="str">
        <f>VLOOKUP(L1998,'Supplier IDs'!A:C,3,0)</f>
        <v>Anetic Aid Limited</v>
      </c>
      <c r="D1998" s="8" t="str">
        <f t="shared" si="187"/>
        <v>No Sub Cat</v>
      </c>
      <c r="E1998" s="8">
        <f t="shared" si="189"/>
        <v>300000000000000</v>
      </c>
      <c r="F1998" s="8">
        <f t="shared" si="190"/>
        <v>5</v>
      </c>
      <c r="G1998" s="8">
        <f t="shared" si="191"/>
        <v>5</v>
      </c>
      <c r="H1998" s="15">
        <f t="shared" si="192"/>
        <v>0.03</v>
      </c>
      <c r="I1998" s="15" t="s">
        <v>372</v>
      </c>
      <c r="J1998" s="10">
        <v>100000000733756</v>
      </c>
      <c r="K1998" s="9" t="s">
        <v>422</v>
      </c>
      <c r="L1998" s="10">
        <v>100000000612255</v>
      </c>
      <c r="M1998" s="9"/>
      <c r="N1998" s="20">
        <v>300000000000000</v>
      </c>
      <c r="O1998" s="9">
        <v>5</v>
      </c>
      <c r="P1998" s="9">
        <v>5</v>
      </c>
      <c r="Q1998" s="9">
        <v>3</v>
      </c>
    </row>
    <row r="1999" spans="1:17" hidden="1" x14ac:dyDescent="0.25">
      <c r="A1999" s="8" t="str">
        <f t="shared" si="188"/>
        <v>Patient Trolleys, Stretchers and Related EquipmentAnetic Aid Limited</v>
      </c>
      <c r="B1999" s="8" t="str">
        <f>VLOOKUP(J1999,'Contract IDs'!A:D,4,0)</f>
        <v>Patient Trolleys, Stretchers and Related Equipment</v>
      </c>
      <c r="C1999" s="8" t="str">
        <f>VLOOKUP(L1999,'Supplier IDs'!A:C,3,0)</f>
        <v>Anetic Aid Limited</v>
      </c>
      <c r="D1999" s="8" t="str">
        <f t="shared" si="187"/>
        <v>No Sub Cat</v>
      </c>
      <c r="E1999" s="8">
        <f t="shared" si="189"/>
        <v>300000000000000</v>
      </c>
      <c r="F1999" s="8">
        <f t="shared" si="190"/>
        <v>6</v>
      </c>
      <c r="G1999" s="8">
        <f t="shared" si="191"/>
        <v>10</v>
      </c>
      <c r="H1999" s="15">
        <f t="shared" si="192"/>
        <v>0.05</v>
      </c>
      <c r="I1999" s="15" t="s">
        <v>372</v>
      </c>
      <c r="J1999" s="10">
        <v>100000000733756</v>
      </c>
      <c r="K1999" s="9" t="s">
        <v>422</v>
      </c>
      <c r="L1999" s="10">
        <v>100000000612255</v>
      </c>
      <c r="M1999" s="9"/>
      <c r="N1999" s="20">
        <v>300000000000000</v>
      </c>
      <c r="O1999" s="9">
        <v>6</v>
      </c>
      <c r="P1999" s="9">
        <v>10</v>
      </c>
      <c r="Q1999" s="9">
        <v>5</v>
      </c>
    </row>
    <row r="2000" spans="1:17" hidden="1" x14ac:dyDescent="0.25">
      <c r="A2000" s="8" t="str">
        <f t="shared" si="188"/>
        <v>Patient Trolleys, Stretchers and Related EquipmentAnetic Aid Limited</v>
      </c>
      <c r="B2000" s="8" t="str">
        <f>VLOOKUP(J2000,'Contract IDs'!A:D,4,0)</f>
        <v>Patient Trolleys, Stretchers and Related Equipment</v>
      </c>
      <c r="C2000" s="8" t="str">
        <f>VLOOKUP(L2000,'Supplier IDs'!A:C,3,0)</f>
        <v>Anetic Aid Limited</v>
      </c>
      <c r="D2000" s="8" t="str">
        <f t="shared" si="187"/>
        <v>No Sub Cat</v>
      </c>
      <c r="E2000" s="8">
        <f t="shared" si="189"/>
        <v>300000000000000</v>
      </c>
      <c r="F2000" s="8">
        <f t="shared" si="190"/>
        <v>11</v>
      </c>
      <c r="G2000" s="8">
        <f t="shared" si="191"/>
        <v>15</v>
      </c>
      <c r="H2000" s="15">
        <f t="shared" si="192"/>
        <v>0.06</v>
      </c>
      <c r="I2000" s="15" t="s">
        <v>372</v>
      </c>
      <c r="J2000" s="10">
        <v>100000000733756</v>
      </c>
      <c r="K2000" s="9" t="s">
        <v>422</v>
      </c>
      <c r="L2000" s="10">
        <v>100000000612255</v>
      </c>
      <c r="M2000" s="9"/>
      <c r="N2000" s="20">
        <v>300000000000000</v>
      </c>
      <c r="O2000" s="9">
        <v>11</v>
      </c>
      <c r="P2000" s="9">
        <v>15</v>
      </c>
      <c r="Q2000" s="9">
        <v>6</v>
      </c>
    </row>
    <row r="2001" spans="1:17" hidden="1" x14ac:dyDescent="0.25">
      <c r="A2001" s="8" t="str">
        <f t="shared" si="188"/>
        <v>Patient Trolleys, Stretchers and Related EquipmentAnetic Aid Limited</v>
      </c>
      <c r="B2001" s="8" t="str">
        <f>VLOOKUP(J2001,'Contract IDs'!A:D,4,0)</f>
        <v>Patient Trolleys, Stretchers and Related Equipment</v>
      </c>
      <c r="C2001" s="8" t="str">
        <f>VLOOKUP(L2001,'Supplier IDs'!A:C,3,0)</f>
        <v>Anetic Aid Limited</v>
      </c>
      <c r="D2001" s="8" t="str">
        <f t="shared" si="187"/>
        <v>No Sub Cat</v>
      </c>
      <c r="E2001" s="8">
        <f t="shared" si="189"/>
        <v>300000000000000</v>
      </c>
      <c r="F2001" s="8">
        <f t="shared" si="190"/>
        <v>16</v>
      </c>
      <c r="G2001" s="8">
        <f t="shared" si="191"/>
        <v>20</v>
      </c>
      <c r="H2001" s="15">
        <f t="shared" si="192"/>
        <v>7.4999999999999997E-2</v>
      </c>
      <c r="I2001" s="15" t="s">
        <v>372</v>
      </c>
      <c r="J2001" s="10">
        <v>100000000733756</v>
      </c>
      <c r="K2001" s="9" t="s">
        <v>422</v>
      </c>
      <c r="L2001" s="10">
        <v>100000000612255</v>
      </c>
      <c r="M2001" s="9"/>
      <c r="N2001" s="20">
        <v>300000000000000</v>
      </c>
      <c r="O2001" s="9">
        <v>16</v>
      </c>
      <c r="P2001" s="9">
        <v>20</v>
      </c>
      <c r="Q2001" s="9">
        <v>7.5</v>
      </c>
    </row>
    <row r="2002" spans="1:17" hidden="1" x14ac:dyDescent="0.25">
      <c r="A2002" s="8" t="str">
        <f t="shared" si="188"/>
        <v>Patient Trolleys, Stretchers and Related EquipmentAnetic Aid Limited</v>
      </c>
      <c r="B2002" s="8" t="str">
        <f>VLOOKUP(J2002,'Contract IDs'!A:D,4,0)</f>
        <v>Patient Trolleys, Stretchers and Related Equipment</v>
      </c>
      <c r="C2002" s="8" t="str">
        <f>VLOOKUP(L2002,'Supplier IDs'!A:C,3,0)</f>
        <v>Anetic Aid Limited</v>
      </c>
      <c r="D2002" s="8" t="str">
        <f t="shared" si="187"/>
        <v>No Sub Cat</v>
      </c>
      <c r="E2002" s="8">
        <f t="shared" si="189"/>
        <v>300000000000000</v>
      </c>
      <c r="F2002" s="8">
        <f t="shared" si="190"/>
        <v>2</v>
      </c>
      <c r="G2002" s="8">
        <f t="shared" si="191"/>
        <v>2</v>
      </c>
      <c r="H2002" s="15">
        <f t="shared" si="192"/>
        <v>0.02</v>
      </c>
      <c r="I2002" s="15" t="s">
        <v>372</v>
      </c>
      <c r="J2002" s="10">
        <v>100000000733756</v>
      </c>
      <c r="K2002" s="9" t="s">
        <v>422</v>
      </c>
      <c r="L2002" s="10">
        <v>100000000612255</v>
      </c>
      <c r="M2002" s="9"/>
      <c r="N2002" s="20">
        <v>300000000000000</v>
      </c>
      <c r="O2002" s="9">
        <v>2</v>
      </c>
      <c r="P2002" s="9">
        <v>2</v>
      </c>
      <c r="Q2002" s="9">
        <v>2</v>
      </c>
    </row>
    <row r="2003" spans="1:17" hidden="1" x14ac:dyDescent="0.25">
      <c r="A2003" s="8" t="str">
        <f t="shared" si="188"/>
        <v>Patient Trolleys, Stretchers and Related EquipmentAnetic Aid Limited</v>
      </c>
      <c r="B2003" s="8" t="str">
        <f>VLOOKUP(J2003,'Contract IDs'!A:D,4,0)</f>
        <v>Patient Trolleys, Stretchers and Related Equipment</v>
      </c>
      <c r="C2003" s="8" t="str">
        <f>VLOOKUP(L2003,'Supplier IDs'!A:C,3,0)</f>
        <v>Anetic Aid Limited</v>
      </c>
      <c r="D2003" s="8" t="str">
        <f t="shared" si="187"/>
        <v>No Sub Cat</v>
      </c>
      <c r="E2003" s="8">
        <f t="shared" si="189"/>
        <v>300000000000000</v>
      </c>
      <c r="F2003" s="8">
        <f t="shared" si="190"/>
        <v>3</v>
      </c>
      <c r="G2003" s="8">
        <f t="shared" si="191"/>
        <v>3</v>
      </c>
      <c r="H2003" s="15">
        <f t="shared" si="192"/>
        <v>0.02</v>
      </c>
      <c r="I2003" s="15" t="s">
        <v>372</v>
      </c>
      <c r="J2003" s="10">
        <v>100000000733756</v>
      </c>
      <c r="K2003" s="9" t="s">
        <v>422</v>
      </c>
      <c r="L2003" s="10">
        <v>100000000612255</v>
      </c>
      <c r="M2003" s="9"/>
      <c r="N2003" s="20">
        <v>300000000000000</v>
      </c>
      <c r="O2003" s="9">
        <v>3</v>
      </c>
      <c r="P2003" s="9">
        <v>3</v>
      </c>
      <c r="Q2003" s="9">
        <v>2</v>
      </c>
    </row>
    <row r="2004" spans="1:17" hidden="1" x14ac:dyDescent="0.25">
      <c r="A2004" s="8" t="str">
        <f t="shared" si="188"/>
        <v>Patient Trolleys, Stretchers and Related EquipmentAnetic Aid Limited</v>
      </c>
      <c r="B2004" s="8" t="str">
        <f>VLOOKUP(J2004,'Contract IDs'!A:D,4,0)</f>
        <v>Patient Trolleys, Stretchers and Related Equipment</v>
      </c>
      <c r="C2004" s="8" t="str">
        <f>VLOOKUP(L2004,'Supplier IDs'!A:C,3,0)</f>
        <v>Anetic Aid Limited</v>
      </c>
      <c r="D2004" s="8" t="str">
        <f t="shared" si="187"/>
        <v>No Sub Cat</v>
      </c>
      <c r="E2004" s="8">
        <f t="shared" si="189"/>
        <v>300000000000000</v>
      </c>
      <c r="F2004" s="8">
        <f t="shared" si="190"/>
        <v>4</v>
      </c>
      <c r="G2004" s="8">
        <f t="shared" si="191"/>
        <v>4</v>
      </c>
      <c r="H2004" s="15">
        <f t="shared" si="192"/>
        <v>0.03</v>
      </c>
      <c r="I2004" s="15" t="s">
        <v>372</v>
      </c>
      <c r="J2004" s="10">
        <v>100000000733756</v>
      </c>
      <c r="K2004" s="9" t="s">
        <v>422</v>
      </c>
      <c r="L2004" s="10">
        <v>100000000612255</v>
      </c>
      <c r="M2004" s="9"/>
      <c r="N2004" s="20">
        <v>300000000000000</v>
      </c>
      <c r="O2004" s="9">
        <v>4</v>
      </c>
      <c r="P2004" s="9">
        <v>4</v>
      </c>
      <c r="Q2004" s="9">
        <v>3</v>
      </c>
    </row>
    <row r="2005" spans="1:17" hidden="1" x14ac:dyDescent="0.25">
      <c r="A2005" s="8" t="str">
        <f t="shared" si="188"/>
        <v>Patient Trolleys, Stretchers and Related EquipmentAnetic Aid Limited</v>
      </c>
      <c r="B2005" s="8" t="str">
        <f>VLOOKUP(J2005,'Contract IDs'!A:D,4,0)</f>
        <v>Patient Trolleys, Stretchers and Related Equipment</v>
      </c>
      <c r="C2005" s="8" t="str">
        <f>VLOOKUP(L2005,'Supplier IDs'!A:C,3,0)</f>
        <v>Anetic Aid Limited</v>
      </c>
      <c r="D2005" s="8" t="str">
        <f t="shared" si="187"/>
        <v>No Sub Cat</v>
      </c>
      <c r="E2005" s="8">
        <f t="shared" si="189"/>
        <v>300000000000000</v>
      </c>
      <c r="F2005" s="8">
        <f t="shared" si="190"/>
        <v>5</v>
      </c>
      <c r="G2005" s="8">
        <f t="shared" si="191"/>
        <v>5</v>
      </c>
      <c r="H2005" s="15">
        <f t="shared" si="192"/>
        <v>0.03</v>
      </c>
      <c r="I2005" s="15" t="s">
        <v>372</v>
      </c>
      <c r="J2005" s="10">
        <v>100000000733756</v>
      </c>
      <c r="K2005" s="9" t="s">
        <v>422</v>
      </c>
      <c r="L2005" s="10">
        <v>100000000612255</v>
      </c>
      <c r="M2005" s="9"/>
      <c r="N2005" s="20">
        <v>300000000000000</v>
      </c>
      <c r="O2005" s="9">
        <v>5</v>
      </c>
      <c r="P2005" s="9">
        <v>5</v>
      </c>
      <c r="Q2005" s="9">
        <v>3</v>
      </c>
    </row>
    <row r="2006" spans="1:17" hidden="1" x14ac:dyDescent="0.25">
      <c r="A2006" s="8" t="str">
        <f t="shared" si="188"/>
        <v>Patient Trolleys, Stretchers and Related EquipmentAnetic Aid Limited</v>
      </c>
      <c r="B2006" s="8" t="str">
        <f>VLOOKUP(J2006,'Contract IDs'!A:D,4,0)</f>
        <v>Patient Trolleys, Stretchers and Related Equipment</v>
      </c>
      <c r="C2006" s="8" t="str">
        <f>VLOOKUP(L2006,'Supplier IDs'!A:C,3,0)</f>
        <v>Anetic Aid Limited</v>
      </c>
      <c r="D2006" s="8" t="str">
        <f t="shared" si="187"/>
        <v>No Sub Cat</v>
      </c>
      <c r="E2006" s="8">
        <f t="shared" si="189"/>
        <v>300000000000000</v>
      </c>
      <c r="F2006" s="8">
        <f t="shared" si="190"/>
        <v>6</v>
      </c>
      <c r="G2006" s="8">
        <f t="shared" si="191"/>
        <v>10</v>
      </c>
      <c r="H2006" s="15">
        <f t="shared" si="192"/>
        <v>0.05</v>
      </c>
      <c r="I2006" s="15" t="s">
        <v>372</v>
      </c>
      <c r="J2006" s="10">
        <v>100000000733756</v>
      </c>
      <c r="K2006" s="9" t="s">
        <v>422</v>
      </c>
      <c r="L2006" s="10">
        <v>100000000612255</v>
      </c>
      <c r="M2006" s="9"/>
      <c r="N2006" s="20">
        <v>300000000000000</v>
      </c>
      <c r="O2006" s="9">
        <v>6</v>
      </c>
      <c r="P2006" s="9">
        <v>10</v>
      </c>
      <c r="Q2006" s="9">
        <v>5</v>
      </c>
    </row>
    <row r="2007" spans="1:17" hidden="1" x14ac:dyDescent="0.25">
      <c r="A2007" s="8" t="str">
        <f t="shared" si="188"/>
        <v>Patient Trolleys, Stretchers and Related EquipmentAnetic Aid Limited</v>
      </c>
      <c r="B2007" s="8" t="str">
        <f>VLOOKUP(J2007,'Contract IDs'!A:D,4,0)</f>
        <v>Patient Trolleys, Stretchers and Related Equipment</v>
      </c>
      <c r="C2007" s="8" t="str">
        <f>VLOOKUP(L2007,'Supplier IDs'!A:C,3,0)</f>
        <v>Anetic Aid Limited</v>
      </c>
      <c r="D2007" s="8" t="str">
        <f t="shared" si="187"/>
        <v>No Sub Cat</v>
      </c>
      <c r="E2007" s="8">
        <f t="shared" si="189"/>
        <v>300000000000000</v>
      </c>
      <c r="F2007" s="8">
        <f t="shared" si="190"/>
        <v>11</v>
      </c>
      <c r="G2007" s="8">
        <f t="shared" si="191"/>
        <v>15</v>
      </c>
      <c r="H2007" s="15">
        <f t="shared" si="192"/>
        <v>0.06</v>
      </c>
      <c r="I2007" s="15" t="s">
        <v>372</v>
      </c>
      <c r="J2007" s="10">
        <v>100000000733756</v>
      </c>
      <c r="K2007" s="9" t="s">
        <v>422</v>
      </c>
      <c r="L2007" s="10">
        <v>100000000612255</v>
      </c>
      <c r="M2007" s="9"/>
      <c r="N2007" s="20">
        <v>300000000000000</v>
      </c>
      <c r="O2007" s="9">
        <v>11</v>
      </c>
      <c r="P2007" s="9">
        <v>15</v>
      </c>
      <c r="Q2007" s="9">
        <v>6</v>
      </c>
    </row>
    <row r="2008" spans="1:17" hidden="1" x14ac:dyDescent="0.25">
      <c r="A2008" s="8" t="str">
        <f t="shared" si="188"/>
        <v>Patient Trolleys, Stretchers and Related EquipmentAnetic Aid Limited</v>
      </c>
      <c r="B2008" s="8" t="str">
        <f>VLOOKUP(J2008,'Contract IDs'!A:D,4,0)</f>
        <v>Patient Trolleys, Stretchers and Related Equipment</v>
      </c>
      <c r="C2008" s="8" t="str">
        <f>VLOOKUP(L2008,'Supplier IDs'!A:C,3,0)</f>
        <v>Anetic Aid Limited</v>
      </c>
      <c r="D2008" s="8" t="str">
        <f t="shared" si="187"/>
        <v>No Sub Cat</v>
      </c>
      <c r="E2008" s="8">
        <f t="shared" si="189"/>
        <v>300000000000000</v>
      </c>
      <c r="F2008" s="8">
        <f t="shared" si="190"/>
        <v>16</v>
      </c>
      <c r="G2008" s="8">
        <f t="shared" si="191"/>
        <v>20</v>
      </c>
      <c r="H2008" s="15">
        <f t="shared" si="192"/>
        <v>7.4999999999999997E-2</v>
      </c>
      <c r="I2008" s="15" t="s">
        <v>372</v>
      </c>
      <c r="J2008" s="10">
        <v>100000000733756</v>
      </c>
      <c r="K2008" s="9" t="s">
        <v>422</v>
      </c>
      <c r="L2008" s="10">
        <v>100000000612255</v>
      </c>
      <c r="M2008" s="9"/>
      <c r="N2008" s="20">
        <v>300000000000000</v>
      </c>
      <c r="O2008" s="9">
        <v>16</v>
      </c>
      <c r="P2008" s="9">
        <v>20</v>
      </c>
      <c r="Q2008" s="9">
        <v>7.5</v>
      </c>
    </row>
    <row r="2009" spans="1:17" hidden="1" x14ac:dyDescent="0.25">
      <c r="A2009" s="8" t="str">
        <f t="shared" si="188"/>
        <v>Patient Trolleys, Stretchers and Related EquipmentAnetic Aid Limited</v>
      </c>
      <c r="B2009" s="8" t="str">
        <f>VLOOKUP(J2009,'Contract IDs'!A:D,4,0)</f>
        <v>Patient Trolleys, Stretchers and Related Equipment</v>
      </c>
      <c r="C2009" s="8" t="str">
        <f>VLOOKUP(L2009,'Supplier IDs'!A:C,3,0)</f>
        <v>Anetic Aid Limited</v>
      </c>
      <c r="D2009" s="8" t="str">
        <f t="shared" si="187"/>
        <v>No Sub Cat</v>
      </c>
      <c r="E2009" s="8">
        <f t="shared" si="189"/>
        <v>300000000000000</v>
      </c>
      <c r="F2009" s="8">
        <f t="shared" si="190"/>
        <v>2</v>
      </c>
      <c r="G2009" s="8">
        <f t="shared" si="191"/>
        <v>2</v>
      </c>
      <c r="H2009" s="15">
        <f t="shared" si="192"/>
        <v>0.02</v>
      </c>
      <c r="I2009" s="15" t="s">
        <v>372</v>
      </c>
      <c r="J2009" s="10">
        <v>100000000733756</v>
      </c>
      <c r="K2009" s="9" t="s">
        <v>422</v>
      </c>
      <c r="L2009" s="10">
        <v>100000000612255</v>
      </c>
      <c r="M2009" s="9"/>
      <c r="N2009" s="20">
        <v>300000000000000</v>
      </c>
      <c r="O2009" s="9">
        <v>2</v>
      </c>
      <c r="P2009" s="9">
        <v>2</v>
      </c>
      <c r="Q2009" s="9">
        <v>2</v>
      </c>
    </row>
    <row r="2010" spans="1:17" hidden="1" x14ac:dyDescent="0.25">
      <c r="A2010" s="8" t="str">
        <f t="shared" si="188"/>
        <v>Patient Trolleys, Stretchers and Related EquipmentAnetic Aid Limited</v>
      </c>
      <c r="B2010" s="8" t="str">
        <f>VLOOKUP(J2010,'Contract IDs'!A:D,4,0)</f>
        <v>Patient Trolleys, Stretchers and Related Equipment</v>
      </c>
      <c r="C2010" s="8" t="str">
        <f>VLOOKUP(L2010,'Supplier IDs'!A:C,3,0)</f>
        <v>Anetic Aid Limited</v>
      </c>
      <c r="D2010" s="8" t="str">
        <f t="shared" si="187"/>
        <v>No Sub Cat</v>
      </c>
      <c r="E2010" s="8">
        <f t="shared" si="189"/>
        <v>300000000000000</v>
      </c>
      <c r="F2010" s="8">
        <f t="shared" si="190"/>
        <v>3</v>
      </c>
      <c r="G2010" s="8">
        <f t="shared" si="191"/>
        <v>3</v>
      </c>
      <c r="H2010" s="15">
        <f t="shared" si="192"/>
        <v>0.02</v>
      </c>
      <c r="I2010" s="15" t="s">
        <v>372</v>
      </c>
      <c r="J2010" s="10">
        <v>100000000733756</v>
      </c>
      <c r="K2010" s="9" t="s">
        <v>422</v>
      </c>
      <c r="L2010" s="10">
        <v>100000000612255</v>
      </c>
      <c r="M2010" s="9"/>
      <c r="N2010" s="20">
        <v>300000000000000</v>
      </c>
      <c r="O2010" s="9">
        <v>3</v>
      </c>
      <c r="P2010" s="9">
        <v>3</v>
      </c>
      <c r="Q2010" s="9">
        <v>2</v>
      </c>
    </row>
    <row r="2011" spans="1:17" hidden="1" x14ac:dyDescent="0.25">
      <c r="A2011" s="8" t="str">
        <f t="shared" si="188"/>
        <v>Patient Trolleys, Stretchers and Related EquipmentAnetic Aid Limited</v>
      </c>
      <c r="B2011" s="8" t="str">
        <f>VLOOKUP(J2011,'Contract IDs'!A:D,4,0)</f>
        <v>Patient Trolleys, Stretchers and Related Equipment</v>
      </c>
      <c r="C2011" s="8" t="str">
        <f>VLOOKUP(L2011,'Supplier IDs'!A:C,3,0)</f>
        <v>Anetic Aid Limited</v>
      </c>
      <c r="D2011" s="8" t="str">
        <f t="shared" si="187"/>
        <v>No Sub Cat</v>
      </c>
      <c r="E2011" s="8">
        <f t="shared" si="189"/>
        <v>300000000000000</v>
      </c>
      <c r="F2011" s="8">
        <f t="shared" si="190"/>
        <v>4</v>
      </c>
      <c r="G2011" s="8">
        <f t="shared" si="191"/>
        <v>4</v>
      </c>
      <c r="H2011" s="15">
        <f t="shared" si="192"/>
        <v>0.03</v>
      </c>
      <c r="I2011" s="15" t="s">
        <v>372</v>
      </c>
      <c r="J2011" s="10">
        <v>100000000733756</v>
      </c>
      <c r="K2011" s="9" t="s">
        <v>422</v>
      </c>
      <c r="L2011" s="10">
        <v>100000000612255</v>
      </c>
      <c r="M2011" s="9"/>
      <c r="N2011" s="20">
        <v>300000000000000</v>
      </c>
      <c r="O2011" s="9">
        <v>4</v>
      </c>
      <c r="P2011" s="9">
        <v>4</v>
      </c>
      <c r="Q2011" s="9">
        <v>3</v>
      </c>
    </row>
    <row r="2012" spans="1:17" hidden="1" x14ac:dyDescent="0.25">
      <c r="A2012" s="8" t="str">
        <f t="shared" si="188"/>
        <v>Patient Trolleys, Stretchers and Related EquipmentAnetic Aid Limited</v>
      </c>
      <c r="B2012" s="8" t="str">
        <f>VLOOKUP(J2012,'Contract IDs'!A:D,4,0)</f>
        <v>Patient Trolleys, Stretchers and Related Equipment</v>
      </c>
      <c r="C2012" s="8" t="str">
        <f>VLOOKUP(L2012,'Supplier IDs'!A:C,3,0)</f>
        <v>Anetic Aid Limited</v>
      </c>
      <c r="D2012" s="8" t="str">
        <f t="shared" si="187"/>
        <v>No Sub Cat</v>
      </c>
      <c r="E2012" s="8">
        <f t="shared" si="189"/>
        <v>300000000000000</v>
      </c>
      <c r="F2012" s="8">
        <f t="shared" si="190"/>
        <v>5</v>
      </c>
      <c r="G2012" s="8">
        <f t="shared" si="191"/>
        <v>5</v>
      </c>
      <c r="H2012" s="15">
        <f t="shared" si="192"/>
        <v>0.03</v>
      </c>
      <c r="I2012" s="15" t="s">
        <v>372</v>
      </c>
      <c r="J2012" s="10">
        <v>100000000733756</v>
      </c>
      <c r="K2012" s="9" t="s">
        <v>422</v>
      </c>
      <c r="L2012" s="10">
        <v>100000000612255</v>
      </c>
      <c r="M2012" s="9"/>
      <c r="N2012" s="20">
        <v>300000000000000</v>
      </c>
      <c r="O2012" s="9">
        <v>5</v>
      </c>
      <c r="P2012" s="9">
        <v>5</v>
      </c>
      <c r="Q2012" s="9">
        <v>3</v>
      </c>
    </row>
    <row r="2013" spans="1:17" hidden="1" x14ac:dyDescent="0.25">
      <c r="A2013" s="8" t="str">
        <f t="shared" si="188"/>
        <v>Patient Trolleys, Stretchers and Related EquipmentAnetic Aid Limited</v>
      </c>
      <c r="B2013" s="8" t="str">
        <f>VLOOKUP(J2013,'Contract IDs'!A:D,4,0)</f>
        <v>Patient Trolleys, Stretchers and Related Equipment</v>
      </c>
      <c r="C2013" s="8" t="str">
        <f>VLOOKUP(L2013,'Supplier IDs'!A:C,3,0)</f>
        <v>Anetic Aid Limited</v>
      </c>
      <c r="D2013" s="8" t="str">
        <f t="shared" si="187"/>
        <v>No Sub Cat</v>
      </c>
      <c r="E2013" s="8">
        <f t="shared" si="189"/>
        <v>300000000000000</v>
      </c>
      <c r="F2013" s="8">
        <f t="shared" si="190"/>
        <v>6</v>
      </c>
      <c r="G2013" s="8">
        <f t="shared" si="191"/>
        <v>10</v>
      </c>
      <c r="H2013" s="15">
        <f t="shared" si="192"/>
        <v>0.05</v>
      </c>
      <c r="I2013" s="15" t="s">
        <v>372</v>
      </c>
      <c r="J2013" s="10">
        <v>100000000733756</v>
      </c>
      <c r="K2013" s="9" t="s">
        <v>422</v>
      </c>
      <c r="L2013" s="10">
        <v>100000000612255</v>
      </c>
      <c r="M2013" s="9"/>
      <c r="N2013" s="20">
        <v>300000000000000</v>
      </c>
      <c r="O2013" s="9">
        <v>6</v>
      </c>
      <c r="P2013" s="9">
        <v>10</v>
      </c>
      <c r="Q2013" s="9">
        <v>5</v>
      </c>
    </row>
    <row r="2014" spans="1:17" hidden="1" x14ac:dyDescent="0.25">
      <c r="A2014" s="8" t="str">
        <f t="shared" si="188"/>
        <v>Patient Trolleys, Stretchers and Related EquipmentAnetic Aid Limited</v>
      </c>
      <c r="B2014" s="8" t="str">
        <f>VLOOKUP(J2014,'Contract IDs'!A:D,4,0)</f>
        <v>Patient Trolleys, Stretchers and Related Equipment</v>
      </c>
      <c r="C2014" s="8" t="str">
        <f>VLOOKUP(L2014,'Supplier IDs'!A:C,3,0)</f>
        <v>Anetic Aid Limited</v>
      </c>
      <c r="D2014" s="8" t="str">
        <f t="shared" si="187"/>
        <v>No Sub Cat</v>
      </c>
      <c r="E2014" s="8">
        <f t="shared" si="189"/>
        <v>300000000000000</v>
      </c>
      <c r="F2014" s="8">
        <f t="shared" si="190"/>
        <v>11</v>
      </c>
      <c r="G2014" s="8">
        <f t="shared" si="191"/>
        <v>15</v>
      </c>
      <c r="H2014" s="15">
        <f t="shared" si="192"/>
        <v>0.06</v>
      </c>
      <c r="I2014" s="15" t="s">
        <v>372</v>
      </c>
      <c r="J2014" s="10">
        <v>100000000733756</v>
      </c>
      <c r="K2014" s="9" t="s">
        <v>422</v>
      </c>
      <c r="L2014" s="10">
        <v>100000000612255</v>
      </c>
      <c r="M2014" s="9"/>
      <c r="N2014" s="20">
        <v>300000000000000</v>
      </c>
      <c r="O2014" s="9">
        <v>11</v>
      </c>
      <c r="P2014" s="9">
        <v>15</v>
      </c>
      <c r="Q2014" s="9">
        <v>6</v>
      </c>
    </row>
    <row r="2015" spans="1:17" hidden="1" x14ac:dyDescent="0.25">
      <c r="A2015" s="8" t="str">
        <f t="shared" si="188"/>
        <v>Patient Trolleys, Stretchers and Related EquipmentAnetic Aid Limited</v>
      </c>
      <c r="B2015" s="8" t="str">
        <f>VLOOKUP(J2015,'Contract IDs'!A:D,4,0)</f>
        <v>Patient Trolleys, Stretchers and Related Equipment</v>
      </c>
      <c r="C2015" s="8" t="str">
        <f>VLOOKUP(L2015,'Supplier IDs'!A:C,3,0)</f>
        <v>Anetic Aid Limited</v>
      </c>
      <c r="D2015" s="8" t="str">
        <f t="shared" si="187"/>
        <v>No Sub Cat</v>
      </c>
      <c r="E2015" s="8">
        <f t="shared" si="189"/>
        <v>300000000000000</v>
      </c>
      <c r="F2015" s="8">
        <f t="shared" si="190"/>
        <v>16</v>
      </c>
      <c r="G2015" s="8">
        <f t="shared" si="191"/>
        <v>20</v>
      </c>
      <c r="H2015" s="15">
        <f t="shared" si="192"/>
        <v>7.4999999999999997E-2</v>
      </c>
      <c r="I2015" s="15" t="s">
        <v>372</v>
      </c>
      <c r="J2015" s="10">
        <v>100000000733756</v>
      </c>
      <c r="K2015" s="9" t="s">
        <v>422</v>
      </c>
      <c r="L2015" s="10">
        <v>100000000612255</v>
      </c>
      <c r="M2015" s="9"/>
      <c r="N2015" s="20">
        <v>300000000000000</v>
      </c>
      <c r="O2015" s="9">
        <v>16</v>
      </c>
      <c r="P2015" s="9">
        <v>20</v>
      </c>
      <c r="Q2015" s="9">
        <v>7.5</v>
      </c>
    </row>
    <row r="2016" spans="1:17" hidden="1" x14ac:dyDescent="0.25">
      <c r="A2016" s="8" t="str">
        <f t="shared" si="188"/>
        <v>Patient Trolleys, Stretchers and Related EquipmentAnetic Aid Limited</v>
      </c>
      <c r="B2016" s="8" t="str">
        <f>VLOOKUP(J2016,'Contract IDs'!A:D,4,0)</f>
        <v>Patient Trolleys, Stretchers and Related Equipment</v>
      </c>
      <c r="C2016" s="8" t="str">
        <f>VLOOKUP(L2016,'Supplier IDs'!A:C,3,0)</f>
        <v>Anetic Aid Limited</v>
      </c>
      <c r="D2016" s="8" t="str">
        <f t="shared" si="187"/>
        <v>No Sub Cat</v>
      </c>
      <c r="E2016" s="8">
        <f t="shared" si="189"/>
        <v>300000000000000</v>
      </c>
      <c r="F2016" s="8">
        <f t="shared" si="190"/>
        <v>2</v>
      </c>
      <c r="G2016" s="8">
        <f t="shared" si="191"/>
        <v>2</v>
      </c>
      <c r="H2016" s="15">
        <f t="shared" si="192"/>
        <v>0.02</v>
      </c>
      <c r="I2016" s="15" t="s">
        <v>372</v>
      </c>
      <c r="J2016" s="10">
        <v>100000000733756</v>
      </c>
      <c r="K2016" s="9" t="s">
        <v>422</v>
      </c>
      <c r="L2016" s="10">
        <v>100000000612255</v>
      </c>
      <c r="M2016" s="9"/>
      <c r="N2016" s="20">
        <v>300000000000000</v>
      </c>
      <c r="O2016" s="9">
        <v>2</v>
      </c>
      <c r="P2016" s="9">
        <v>2</v>
      </c>
      <c r="Q2016" s="9">
        <v>2</v>
      </c>
    </row>
    <row r="2017" spans="1:17" hidden="1" x14ac:dyDescent="0.25">
      <c r="A2017" s="8" t="str">
        <f t="shared" si="188"/>
        <v>Patient Trolleys, Stretchers and Related EquipmentAnetic Aid Limited</v>
      </c>
      <c r="B2017" s="8" t="str">
        <f>VLOOKUP(J2017,'Contract IDs'!A:D,4,0)</f>
        <v>Patient Trolleys, Stretchers and Related Equipment</v>
      </c>
      <c r="C2017" s="8" t="str">
        <f>VLOOKUP(L2017,'Supplier IDs'!A:C,3,0)</f>
        <v>Anetic Aid Limited</v>
      </c>
      <c r="D2017" s="8" t="str">
        <f t="shared" si="187"/>
        <v>No Sub Cat</v>
      </c>
      <c r="E2017" s="8">
        <f t="shared" si="189"/>
        <v>300000000000000</v>
      </c>
      <c r="F2017" s="8">
        <f t="shared" si="190"/>
        <v>3</v>
      </c>
      <c r="G2017" s="8">
        <f t="shared" si="191"/>
        <v>3</v>
      </c>
      <c r="H2017" s="15">
        <f t="shared" si="192"/>
        <v>0.02</v>
      </c>
      <c r="I2017" s="15" t="s">
        <v>372</v>
      </c>
      <c r="J2017" s="10">
        <v>100000000733756</v>
      </c>
      <c r="K2017" s="9" t="s">
        <v>422</v>
      </c>
      <c r="L2017" s="10">
        <v>100000000612255</v>
      </c>
      <c r="M2017" s="9"/>
      <c r="N2017" s="20">
        <v>300000000000000</v>
      </c>
      <c r="O2017" s="9">
        <v>3</v>
      </c>
      <c r="P2017" s="9">
        <v>3</v>
      </c>
      <c r="Q2017" s="9">
        <v>2</v>
      </c>
    </row>
    <row r="2018" spans="1:17" hidden="1" x14ac:dyDescent="0.25">
      <c r="A2018" s="8" t="str">
        <f t="shared" si="188"/>
        <v>Patient Trolleys, Stretchers and Related EquipmentAnetic Aid Limited</v>
      </c>
      <c r="B2018" s="8" t="str">
        <f>VLOOKUP(J2018,'Contract IDs'!A:D,4,0)</f>
        <v>Patient Trolleys, Stretchers and Related Equipment</v>
      </c>
      <c r="C2018" s="8" t="str">
        <f>VLOOKUP(L2018,'Supplier IDs'!A:C,3,0)</f>
        <v>Anetic Aid Limited</v>
      </c>
      <c r="D2018" s="8" t="str">
        <f t="shared" si="187"/>
        <v>No Sub Cat</v>
      </c>
      <c r="E2018" s="8">
        <f t="shared" si="189"/>
        <v>300000000000000</v>
      </c>
      <c r="F2018" s="8">
        <f t="shared" si="190"/>
        <v>4</v>
      </c>
      <c r="G2018" s="8">
        <f t="shared" si="191"/>
        <v>4</v>
      </c>
      <c r="H2018" s="15">
        <f t="shared" si="192"/>
        <v>0.03</v>
      </c>
      <c r="I2018" s="15" t="s">
        <v>372</v>
      </c>
      <c r="J2018" s="10">
        <v>100000000733756</v>
      </c>
      <c r="K2018" s="9" t="s">
        <v>422</v>
      </c>
      <c r="L2018" s="10">
        <v>100000000612255</v>
      </c>
      <c r="M2018" s="9"/>
      <c r="N2018" s="20">
        <v>300000000000000</v>
      </c>
      <c r="O2018" s="9">
        <v>4</v>
      </c>
      <c r="P2018" s="9">
        <v>4</v>
      </c>
      <c r="Q2018" s="9">
        <v>3</v>
      </c>
    </row>
    <row r="2019" spans="1:17" hidden="1" x14ac:dyDescent="0.25">
      <c r="A2019" s="8" t="str">
        <f t="shared" si="188"/>
        <v>Patient Trolleys, Stretchers and Related EquipmentAnetic Aid Limited</v>
      </c>
      <c r="B2019" s="8" t="str">
        <f>VLOOKUP(J2019,'Contract IDs'!A:D,4,0)</f>
        <v>Patient Trolleys, Stretchers and Related Equipment</v>
      </c>
      <c r="C2019" s="8" t="str">
        <f>VLOOKUP(L2019,'Supplier IDs'!A:C,3,0)</f>
        <v>Anetic Aid Limited</v>
      </c>
      <c r="D2019" s="8" t="str">
        <f t="shared" si="187"/>
        <v>No Sub Cat</v>
      </c>
      <c r="E2019" s="8">
        <f t="shared" si="189"/>
        <v>300000000000000</v>
      </c>
      <c r="F2019" s="8">
        <f t="shared" si="190"/>
        <v>5</v>
      </c>
      <c r="G2019" s="8">
        <f t="shared" si="191"/>
        <v>5</v>
      </c>
      <c r="H2019" s="15">
        <f t="shared" si="192"/>
        <v>0.03</v>
      </c>
      <c r="I2019" s="15" t="s">
        <v>372</v>
      </c>
      <c r="J2019" s="10">
        <v>100000000733756</v>
      </c>
      <c r="K2019" s="9" t="s">
        <v>422</v>
      </c>
      <c r="L2019" s="10">
        <v>100000000612255</v>
      </c>
      <c r="M2019" s="9"/>
      <c r="N2019" s="20">
        <v>300000000000000</v>
      </c>
      <c r="O2019" s="9">
        <v>5</v>
      </c>
      <c r="P2019" s="9">
        <v>5</v>
      </c>
      <c r="Q2019" s="9">
        <v>3</v>
      </c>
    </row>
    <row r="2020" spans="1:17" hidden="1" x14ac:dyDescent="0.25">
      <c r="A2020" s="8" t="str">
        <f t="shared" si="188"/>
        <v>Patient Trolleys, Stretchers and Related EquipmentAnetic Aid Limited</v>
      </c>
      <c r="B2020" s="8" t="str">
        <f>VLOOKUP(J2020,'Contract IDs'!A:D,4,0)</f>
        <v>Patient Trolleys, Stretchers and Related Equipment</v>
      </c>
      <c r="C2020" s="8" t="str">
        <f>VLOOKUP(L2020,'Supplier IDs'!A:C,3,0)</f>
        <v>Anetic Aid Limited</v>
      </c>
      <c r="D2020" s="8" t="str">
        <f t="shared" si="187"/>
        <v>No Sub Cat</v>
      </c>
      <c r="E2020" s="8">
        <f t="shared" si="189"/>
        <v>300000000000000</v>
      </c>
      <c r="F2020" s="8">
        <f t="shared" si="190"/>
        <v>6</v>
      </c>
      <c r="G2020" s="8">
        <f t="shared" si="191"/>
        <v>10</v>
      </c>
      <c r="H2020" s="15">
        <f t="shared" si="192"/>
        <v>0.05</v>
      </c>
      <c r="I2020" s="15" t="s">
        <v>372</v>
      </c>
      <c r="J2020" s="10">
        <v>100000000733756</v>
      </c>
      <c r="K2020" s="9" t="s">
        <v>422</v>
      </c>
      <c r="L2020" s="10">
        <v>100000000612255</v>
      </c>
      <c r="M2020" s="9"/>
      <c r="N2020" s="20">
        <v>300000000000000</v>
      </c>
      <c r="O2020" s="9">
        <v>6</v>
      </c>
      <c r="P2020" s="9">
        <v>10</v>
      </c>
      <c r="Q2020" s="9">
        <v>5</v>
      </c>
    </row>
    <row r="2021" spans="1:17" hidden="1" x14ac:dyDescent="0.25">
      <c r="A2021" s="8" t="str">
        <f t="shared" si="188"/>
        <v>Patient Trolleys, Stretchers and Related EquipmentAnetic Aid Limited</v>
      </c>
      <c r="B2021" s="8" t="str">
        <f>VLOOKUP(J2021,'Contract IDs'!A:D,4,0)</f>
        <v>Patient Trolleys, Stretchers and Related Equipment</v>
      </c>
      <c r="C2021" s="8" t="str">
        <f>VLOOKUP(L2021,'Supplier IDs'!A:C,3,0)</f>
        <v>Anetic Aid Limited</v>
      </c>
      <c r="D2021" s="8" t="str">
        <f t="shared" si="187"/>
        <v>No Sub Cat</v>
      </c>
      <c r="E2021" s="8">
        <f t="shared" si="189"/>
        <v>300000000000000</v>
      </c>
      <c r="F2021" s="8">
        <f t="shared" si="190"/>
        <v>11</v>
      </c>
      <c r="G2021" s="8">
        <f t="shared" si="191"/>
        <v>15</v>
      </c>
      <c r="H2021" s="15">
        <f t="shared" si="192"/>
        <v>0.06</v>
      </c>
      <c r="I2021" s="15" t="s">
        <v>372</v>
      </c>
      <c r="J2021" s="10">
        <v>100000000733756</v>
      </c>
      <c r="K2021" s="9" t="s">
        <v>422</v>
      </c>
      <c r="L2021" s="10">
        <v>100000000612255</v>
      </c>
      <c r="M2021" s="9"/>
      <c r="N2021" s="20">
        <v>300000000000000</v>
      </c>
      <c r="O2021" s="9">
        <v>11</v>
      </c>
      <c r="P2021" s="9">
        <v>15</v>
      </c>
      <c r="Q2021" s="9">
        <v>6</v>
      </c>
    </row>
    <row r="2022" spans="1:17" hidden="1" x14ac:dyDescent="0.25">
      <c r="A2022" s="8" t="str">
        <f t="shared" si="188"/>
        <v>Patient Trolleys, Stretchers and Related EquipmentAnetic Aid Limited</v>
      </c>
      <c r="B2022" s="8" t="str">
        <f>VLOOKUP(J2022,'Contract IDs'!A:D,4,0)</f>
        <v>Patient Trolleys, Stretchers and Related Equipment</v>
      </c>
      <c r="C2022" s="8" t="str">
        <f>VLOOKUP(L2022,'Supplier IDs'!A:C,3,0)</f>
        <v>Anetic Aid Limited</v>
      </c>
      <c r="D2022" s="8" t="str">
        <f t="shared" si="187"/>
        <v>No Sub Cat</v>
      </c>
      <c r="E2022" s="8">
        <f t="shared" si="189"/>
        <v>300000000000000</v>
      </c>
      <c r="F2022" s="8">
        <f t="shared" si="190"/>
        <v>16</v>
      </c>
      <c r="G2022" s="8">
        <f t="shared" si="191"/>
        <v>20</v>
      </c>
      <c r="H2022" s="15">
        <f t="shared" si="192"/>
        <v>7.4999999999999997E-2</v>
      </c>
      <c r="I2022" s="15" t="s">
        <v>372</v>
      </c>
      <c r="J2022" s="10">
        <v>100000000733756</v>
      </c>
      <c r="K2022" s="9" t="s">
        <v>422</v>
      </c>
      <c r="L2022" s="10">
        <v>100000000612255</v>
      </c>
      <c r="M2022" s="9"/>
      <c r="N2022" s="20">
        <v>300000000000000</v>
      </c>
      <c r="O2022" s="9">
        <v>16</v>
      </c>
      <c r="P2022" s="9">
        <v>20</v>
      </c>
      <c r="Q2022" s="9">
        <v>7.5</v>
      </c>
    </row>
    <row r="2023" spans="1:17" hidden="1" x14ac:dyDescent="0.25">
      <c r="A2023" s="8" t="str">
        <f t="shared" si="188"/>
        <v>Patient Trolleys, Stretchers and Related EquipmentAnetic Aid Limited</v>
      </c>
      <c r="B2023" s="8" t="str">
        <f>VLOOKUP(J2023,'Contract IDs'!A:D,4,0)</f>
        <v>Patient Trolleys, Stretchers and Related Equipment</v>
      </c>
      <c r="C2023" s="8" t="str">
        <f>VLOOKUP(L2023,'Supplier IDs'!A:C,3,0)</f>
        <v>Anetic Aid Limited</v>
      </c>
      <c r="D2023" s="8" t="str">
        <f t="shared" si="187"/>
        <v>No Sub Cat</v>
      </c>
      <c r="E2023" s="8">
        <f t="shared" si="189"/>
        <v>300000000000000</v>
      </c>
      <c r="F2023" s="8">
        <f t="shared" si="190"/>
        <v>21</v>
      </c>
      <c r="G2023" s="8">
        <f t="shared" si="191"/>
        <v>25</v>
      </c>
      <c r="H2023" s="15">
        <f t="shared" si="192"/>
        <v>0.1</v>
      </c>
      <c r="I2023" s="15" t="s">
        <v>372</v>
      </c>
      <c r="J2023" s="10">
        <v>100000000733756</v>
      </c>
      <c r="K2023" s="9" t="s">
        <v>422</v>
      </c>
      <c r="L2023" s="10">
        <v>100000000612255</v>
      </c>
      <c r="M2023" s="9"/>
      <c r="N2023" s="20">
        <v>300000000000000</v>
      </c>
      <c r="O2023" s="9">
        <v>21</v>
      </c>
      <c r="P2023" s="9">
        <v>25</v>
      </c>
      <c r="Q2023" s="9">
        <v>10</v>
      </c>
    </row>
    <row r="2024" spans="1:17" hidden="1" x14ac:dyDescent="0.25">
      <c r="A2024" s="8" t="str">
        <f t="shared" si="188"/>
        <v>Patient Trolleys, Stretchers and Related EquipmentAnetic Aid Limited</v>
      </c>
      <c r="B2024" s="8" t="str">
        <f>VLOOKUP(J2024,'Contract IDs'!A:D,4,0)</f>
        <v>Patient Trolleys, Stretchers and Related Equipment</v>
      </c>
      <c r="C2024" s="8" t="str">
        <f>VLOOKUP(L2024,'Supplier IDs'!A:C,3,0)</f>
        <v>Anetic Aid Limited</v>
      </c>
      <c r="D2024" s="8" t="str">
        <f t="shared" si="187"/>
        <v>No Sub Cat</v>
      </c>
      <c r="E2024" s="8">
        <f t="shared" si="189"/>
        <v>300000000000000</v>
      </c>
      <c r="F2024" s="8">
        <f t="shared" si="190"/>
        <v>25</v>
      </c>
      <c r="G2024" s="8">
        <f t="shared" si="191"/>
        <v>9999</v>
      </c>
      <c r="H2024" s="15">
        <f t="shared" si="192"/>
        <v>0.1</v>
      </c>
      <c r="I2024" s="15" t="s">
        <v>372</v>
      </c>
      <c r="J2024" s="10">
        <v>100000000733756</v>
      </c>
      <c r="K2024" s="9" t="s">
        <v>422</v>
      </c>
      <c r="L2024" s="10">
        <v>100000000612255</v>
      </c>
      <c r="M2024" s="9"/>
      <c r="N2024" s="20">
        <v>300000000000000</v>
      </c>
      <c r="O2024" s="9">
        <v>25</v>
      </c>
      <c r="P2024" s="9">
        <v>9999</v>
      </c>
      <c r="Q2024" s="9">
        <v>10</v>
      </c>
    </row>
    <row r="2025" spans="1:17" hidden="1" x14ac:dyDescent="0.25">
      <c r="A2025" s="8" t="str">
        <f t="shared" si="188"/>
        <v>Patient Trolleys, Stretchers and Related EquipmentAnetic Aid Limited</v>
      </c>
      <c r="B2025" s="8" t="str">
        <f>VLOOKUP(J2025,'Contract IDs'!A:D,4,0)</f>
        <v>Patient Trolleys, Stretchers and Related Equipment</v>
      </c>
      <c r="C2025" s="8" t="str">
        <f>VLOOKUP(L2025,'Supplier IDs'!A:C,3,0)</f>
        <v>Anetic Aid Limited</v>
      </c>
      <c r="D2025" s="8" t="str">
        <f t="shared" si="187"/>
        <v>No Sub Cat</v>
      </c>
      <c r="E2025" s="8">
        <f t="shared" si="189"/>
        <v>300000000000000</v>
      </c>
      <c r="F2025" s="8">
        <f t="shared" si="190"/>
        <v>2</v>
      </c>
      <c r="G2025" s="8">
        <f t="shared" si="191"/>
        <v>2</v>
      </c>
      <c r="H2025" s="15">
        <f t="shared" si="192"/>
        <v>0.02</v>
      </c>
      <c r="I2025" s="15" t="s">
        <v>372</v>
      </c>
      <c r="J2025" s="10">
        <v>100000000733756</v>
      </c>
      <c r="K2025" s="9" t="s">
        <v>422</v>
      </c>
      <c r="L2025" s="10">
        <v>100000000612255</v>
      </c>
      <c r="M2025" s="9"/>
      <c r="N2025" s="20">
        <v>300000000000000</v>
      </c>
      <c r="O2025" s="9">
        <v>2</v>
      </c>
      <c r="P2025" s="9">
        <v>2</v>
      </c>
      <c r="Q2025" s="9">
        <v>2</v>
      </c>
    </row>
    <row r="2026" spans="1:17" hidden="1" x14ac:dyDescent="0.25">
      <c r="A2026" s="8" t="str">
        <f t="shared" si="188"/>
        <v>Patient Trolleys, Stretchers and Related EquipmentAnetic Aid Limited</v>
      </c>
      <c r="B2026" s="8" t="str">
        <f>VLOOKUP(J2026,'Contract IDs'!A:D,4,0)</f>
        <v>Patient Trolleys, Stretchers and Related Equipment</v>
      </c>
      <c r="C2026" s="8" t="str">
        <f>VLOOKUP(L2026,'Supplier IDs'!A:C,3,0)</f>
        <v>Anetic Aid Limited</v>
      </c>
      <c r="D2026" s="8" t="str">
        <f t="shared" si="187"/>
        <v>No Sub Cat</v>
      </c>
      <c r="E2026" s="8">
        <f t="shared" si="189"/>
        <v>300000000000000</v>
      </c>
      <c r="F2026" s="8">
        <f t="shared" si="190"/>
        <v>3</v>
      </c>
      <c r="G2026" s="8">
        <f t="shared" si="191"/>
        <v>3</v>
      </c>
      <c r="H2026" s="15">
        <f t="shared" si="192"/>
        <v>0.02</v>
      </c>
      <c r="I2026" s="15" t="s">
        <v>372</v>
      </c>
      <c r="J2026" s="10">
        <v>100000000733756</v>
      </c>
      <c r="K2026" s="9" t="s">
        <v>422</v>
      </c>
      <c r="L2026" s="10">
        <v>100000000612255</v>
      </c>
      <c r="M2026" s="9"/>
      <c r="N2026" s="20">
        <v>300000000000000</v>
      </c>
      <c r="O2026" s="9">
        <v>3</v>
      </c>
      <c r="P2026" s="9">
        <v>3</v>
      </c>
      <c r="Q2026" s="9">
        <v>2</v>
      </c>
    </row>
    <row r="2027" spans="1:17" hidden="1" x14ac:dyDescent="0.25">
      <c r="A2027" s="8" t="str">
        <f t="shared" si="188"/>
        <v>Patient Trolleys, Stretchers and Related EquipmentAnetic Aid Limited</v>
      </c>
      <c r="B2027" s="8" t="str">
        <f>VLOOKUP(J2027,'Contract IDs'!A:D,4,0)</f>
        <v>Patient Trolleys, Stretchers and Related Equipment</v>
      </c>
      <c r="C2027" s="8" t="str">
        <f>VLOOKUP(L2027,'Supplier IDs'!A:C,3,0)</f>
        <v>Anetic Aid Limited</v>
      </c>
      <c r="D2027" s="8" t="str">
        <f t="shared" si="187"/>
        <v>No Sub Cat</v>
      </c>
      <c r="E2027" s="8">
        <f t="shared" si="189"/>
        <v>300000000000000</v>
      </c>
      <c r="F2027" s="8">
        <f t="shared" si="190"/>
        <v>4</v>
      </c>
      <c r="G2027" s="8">
        <f t="shared" si="191"/>
        <v>4</v>
      </c>
      <c r="H2027" s="15">
        <f t="shared" si="192"/>
        <v>0.03</v>
      </c>
      <c r="I2027" s="15" t="s">
        <v>372</v>
      </c>
      <c r="J2027" s="10">
        <v>100000000733756</v>
      </c>
      <c r="K2027" s="9" t="s">
        <v>422</v>
      </c>
      <c r="L2027" s="10">
        <v>100000000612255</v>
      </c>
      <c r="M2027" s="9"/>
      <c r="N2027" s="20">
        <v>300000000000000</v>
      </c>
      <c r="O2027" s="9">
        <v>4</v>
      </c>
      <c r="P2027" s="9">
        <v>4</v>
      </c>
      <c r="Q2027" s="9">
        <v>3</v>
      </c>
    </row>
    <row r="2028" spans="1:17" hidden="1" x14ac:dyDescent="0.25">
      <c r="A2028" s="8" t="str">
        <f t="shared" si="188"/>
        <v>Patient Trolleys, Stretchers and Related EquipmentAnetic Aid Limited</v>
      </c>
      <c r="B2028" s="8" t="str">
        <f>VLOOKUP(J2028,'Contract IDs'!A:D,4,0)</f>
        <v>Patient Trolleys, Stretchers and Related Equipment</v>
      </c>
      <c r="C2028" s="8" t="str">
        <f>VLOOKUP(L2028,'Supplier IDs'!A:C,3,0)</f>
        <v>Anetic Aid Limited</v>
      </c>
      <c r="D2028" s="8" t="str">
        <f t="shared" si="187"/>
        <v>No Sub Cat</v>
      </c>
      <c r="E2028" s="8">
        <f t="shared" si="189"/>
        <v>300000000000000</v>
      </c>
      <c r="F2028" s="8">
        <f t="shared" si="190"/>
        <v>5</v>
      </c>
      <c r="G2028" s="8">
        <f t="shared" si="191"/>
        <v>5</v>
      </c>
      <c r="H2028" s="15">
        <f t="shared" si="192"/>
        <v>0.03</v>
      </c>
      <c r="I2028" s="15" t="s">
        <v>372</v>
      </c>
      <c r="J2028" s="10">
        <v>100000000733756</v>
      </c>
      <c r="K2028" s="9" t="s">
        <v>422</v>
      </c>
      <c r="L2028" s="10">
        <v>100000000612255</v>
      </c>
      <c r="M2028" s="9"/>
      <c r="N2028" s="20">
        <v>300000000000000</v>
      </c>
      <c r="O2028" s="9">
        <v>5</v>
      </c>
      <c r="P2028" s="9">
        <v>5</v>
      </c>
      <c r="Q2028" s="9">
        <v>3</v>
      </c>
    </row>
    <row r="2029" spans="1:17" hidden="1" x14ac:dyDescent="0.25">
      <c r="A2029" s="8" t="str">
        <f t="shared" si="188"/>
        <v>Patient Trolleys, Stretchers and Related EquipmentAnetic Aid Limited</v>
      </c>
      <c r="B2029" s="8" t="str">
        <f>VLOOKUP(J2029,'Contract IDs'!A:D,4,0)</f>
        <v>Patient Trolleys, Stretchers and Related Equipment</v>
      </c>
      <c r="C2029" s="8" t="str">
        <f>VLOOKUP(L2029,'Supplier IDs'!A:C,3,0)</f>
        <v>Anetic Aid Limited</v>
      </c>
      <c r="D2029" s="8" t="str">
        <f t="shared" si="187"/>
        <v>No Sub Cat</v>
      </c>
      <c r="E2029" s="8">
        <f t="shared" si="189"/>
        <v>300000000000000</v>
      </c>
      <c r="F2029" s="8">
        <f t="shared" si="190"/>
        <v>6</v>
      </c>
      <c r="G2029" s="8">
        <f t="shared" si="191"/>
        <v>10</v>
      </c>
      <c r="H2029" s="15">
        <f t="shared" si="192"/>
        <v>0.05</v>
      </c>
      <c r="I2029" s="15" t="s">
        <v>372</v>
      </c>
      <c r="J2029" s="10">
        <v>100000000733756</v>
      </c>
      <c r="K2029" s="9" t="s">
        <v>422</v>
      </c>
      <c r="L2029" s="10">
        <v>100000000612255</v>
      </c>
      <c r="M2029" s="9"/>
      <c r="N2029" s="20">
        <v>300000000000000</v>
      </c>
      <c r="O2029" s="9">
        <v>6</v>
      </c>
      <c r="P2029" s="9">
        <v>10</v>
      </c>
      <c r="Q2029" s="9">
        <v>5</v>
      </c>
    </row>
    <row r="2030" spans="1:17" hidden="1" x14ac:dyDescent="0.25">
      <c r="A2030" s="8" t="str">
        <f t="shared" si="188"/>
        <v>Patient Trolleys, Stretchers and Related EquipmentAnetic Aid Limited</v>
      </c>
      <c r="B2030" s="8" t="str">
        <f>VLOOKUP(J2030,'Contract IDs'!A:D,4,0)</f>
        <v>Patient Trolleys, Stretchers and Related Equipment</v>
      </c>
      <c r="C2030" s="8" t="str">
        <f>VLOOKUP(L2030,'Supplier IDs'!A:C,3,0)</f>
        <v>Anetic Aid Limited</v>
      </c>
      <c r="D2030" s="8" t="str">
        <f t="shared" si="187"/>
        <v>No Sub Cat</v>
      </c>
      <c r="E2030" s="8">
        <f t="shared" si="189"/>
        <v>300000000000000</v>
      </c>
      <c r="F2030" s="8">
        <f t="shared" si="190"/>
        <v>11</v>
      </c>
      <c r="G2030" s="8">
        <f t="shared" si="191"/>
        <v>15</v>
      </c>
      <c r="H2030" s="15">
        <f t="shared" si="192"/>
        <v>0.06</v>
      </c>
      <c r="I2030" s="15" t="s">
        <v>372</v>
      </c>
      <c r="J2030" s="10">
        <v>100000000733756</v>
      </c>
      <c r="K2030" s="9" t="s">
        <v>422</v>
      </c>
      <c r="L2030" s="10">
        <v>100000000612255</v>
      </c>
      <c r="M2030" s="9"/>
      <c r="N2030" s="20">
        <v>300000000000000</v>
      </c>
      <c r="O2030" s="9">
        <v>11</v>
      </c>
      <c r="P2030" s="9">
        <v>15</v>
      </c>
      <c r="Q2030" s="9">
        <v>6</v>
      </c>
    </row>
    <row r="2031" spans="1:17" hidden="1" x14ac:dyDescent="0.25">
      <c r="A2031" s="8" t="str">
        <f t="shared" si="188"/>
        <v>Patient Trolleys, Stretchers and Related EquipmentAnetic Aid Limited</v>
      </c>
      <c r="B2031" s="8" t="str">
        <f>VLOOKUP(J2031,'Contract IDs'!A:D,4,0)</f>
        <v>Patient Trolleys, Stretchers and Related Equipment</v>
      </c>
      <c r="C2031" s="8" t="str">
        <f>VLOOKUP(L2031,'Supplier IDs'!A:C,3,0)</f>
        <v>Anetic Aid Limited</v>
      </c>
      <c r="D2031" s="8" t="str">
        <f t="shared" si="187"/>
        <v>No Sub Cat</v>
      </c>
      <c r="E2031" s="8">
        <f t="shared" si="189"/>
        <v>300000000000000</v>
      </c>
      <c r="F2031" s="8">
        <f t="shared" si="190"/>
        <v>16</v>
      </c>
      <c r="G2031" s="8">
        <f t="shared" si="191"/>
        <v>20</v>
      </c>
      <c r="H2031" s="15">
        <f t="shared" si="192"/>
        <v>7.4999999999999997E-2</v>
      </c>
      <c r="I2031" s="15" t="s">
        <v>372</v>
      </c>
      <c r="J2031" s="10">
        <v>100000000733756</v>
      </c>
      <c r="K2031" s="9" t="s">
        <v>422</v>
      </c>
      <c r="L2031" s="10">
        <v>100000000612255</v>
      </c>
      <c r="M2031" s="9"/>
      <c r="N2031" s="20">
        <v>300000000000000</v>
      </c>
      <c r="O2031" s="9">
        <v>16</v>
      </c>
      <c r="P2031" s="9">
        <v>20</v>
      </c>
      <c r="Q2031" s="9">
        <v>7.5</v>
      </c>
    </row>
    <row r="2032" spans="1:17" hidden="1" x14ac:dyDescent="0.25">
      <c r="A2032" s="8" t="str">
        <f t="shared" si="188"/>
        <v>Patient Trolleys, Stretchers and Related EquipmentAnetic Aid Limited</v>
      </c>
      <c r="B2032" s="8" t="str">
        <f>VLOOKUP(J2032,'Contract IDs'!A:D,4,0)</f>
        <v>Patient Trolleys, Stretchers and Related Equipment</v>
      </c>
      <c r="C2032" s="8" t="str">
        <f>VLOOKUP(L2032,'Supplier IDs'!A:C,3,0)</f>
        <v>Anetic Aid Limited</v>
      </c>
      <c r="D2032" s="8" t="str">
        <f t="shared" si="187"/>
        <v>No Sub Cat</v>
      </c>
      <c r="E2032" s="8">
        <f t="shared" si="189"/>
        <v>300000000000000</v>
      </c>
      <c r="F2032" s="8">
        <f t="shared" si="190"/>
        <v>21</v>
      </c>
      <c r="G2032" s="8">
        <f t="shared" si="191"/>
        <v>25</v>
      </c>
      <c r="H2032" s="15">
        <f t="shared" si="192"/>
        <v>0.1</v>
      </c>
      <c r="I2032" s="15" t="s">
        <v>372</v>
      </c>
      <c r="J2032" s="10">
        <v>100000000733756</v>
      </c>
      <c r="K2032" s="9" t="s">
        <v>422</v>
      </c>
      <c r="L2032" s="10">
        <v>100000000612255</v>
      </c>
      <c r="M2032" s="9"/>
      <c r="N2032" s="20">
        <v>300000000000000</v>
      </c>
      <c r="O2032" s="9">
        <v>21</v>
      </c>
      <c r="P2032" s="9">
        <v>25</v>
      </c>
      <c r="Q2032" s="9">
        <v>10</v>
      </c>
    </row>
    <row r="2033" spans="1:17" hidden="1" x14ac:dyDescent="0.25">
      <c r="A2033" s="8" t="str">
        <f t="shared" si="188"/>
        <v>Patient Trolleys, Stretchers and Related EquipmentAnetic Aid Limited</v>
      </c>
      <c r="B2033" s="8" t="str">
        <f>VLOOKUP(J2033,'Contract IDs'!A:D,4,0)</f>
        <v>Patient Trolleys, Stretchers and Related Equipment</v>
      </c>
      <c r="C2033" s="8" t="str">
        <f>VLOOKUP(L2033,'Supplier IDs'!A:C,3,0)</f>
        <v>Anetic Aid Limited</v>
      </c>
      <c r="D2033" s="8" t="str">
        <f t="shared" si="187"/>
        <v>No Sub Cat</v>
      </c>
      <c r="E2033" s="8">
        <f t="shared" si="189"/>
        <v>300000000000000</v>
      </c>
      <c r="F2033" s="8">
        <f t="shared" si="190"/>
        <v>25</v>
      </c>
      <c r="G2033" s="8">
        <f t="shared" si="191"/>
        <v>9999</v>
      </c>
      <c r="H2033" s="15">
        <f t="shared" si="192"/>
        <v>0.1</v>
      </c>
      <c r="I2033" s="15" t="s">
        <v>372</v>
      </c>
      <c r="J2033" s="10">
        <v>100000000733756</v>
      </c>
      <c r="K2033" s="9" t="s">
        <v>422</v>
      </c>
      <c r="L2033" s="10">
        <v>100000000612255</v>
      </c>
      <c r="M2033" s="9"/>
      <c r="N2033" s="20">
        <v>300000000000000</v>
      </c>
      <c r="O2033" s="9">
        <v>25</v>
      </c>
      <c r="P2033" s="9">
        <v>9999</v>
      </c>
      <c r="Q2033" s="9">
        <v>10</v>
      </c>
    </row>
    <row r="2034" spans="1:17" hidden="1" x14ac:dyDescent="0.25">
      <c r="A2034" s="8" t="str">
        <f t="shared" si="188"/>
        <v>Nuclear MedicineGe Medical Systems Limited</v>
      </c>
      <c r="B2034" s="8" t="str">
        <f>VLOOKUP(J2034,'Contract IDs'!A:D,4,0)</f>
        <v>Nuclear Medicine</v>
      </c>
      <c r="C2034" s="8" t="str">
        <f>VLOOKUP(L2034,'Supplier IDs'!A:C,3,0)</f>
        <v>Ge Medical Systems Limited</v>
      </c>
      <c r="D2034" s="8" t="str">
        <f t="shared" si="187"/>
        <v>No Sub Cat</v>
      </c>
      <c r="E2034" s="8">
        <f t="shared" si="189"/>
        <v>0</v>
      </c>
      <c r="F2034" s="8">
        <f t="shared" si="190"/>
        <v>1</v>
      </c>
      <c r="G2034" s="8">
        <f t="shared" si="191"/>
        <v>1</v>
      </c>
      <c r="H2034" s="15">
        <f t="shared" si="192"/>
        <v>0</v>
      </c>
      <c r="I2034" s="15" t="s">
        <v>372</v>
      </c>
      <c r="J2034" s="10">
        <v>100000000733670</v>
      </c>
      <c r="K2034" s="9" t="s">
        <v>390</v>
      </c>
      <c r="L2034" s="10">
        <v>100000000611079</v>
      </c>
      <c r="M2034" s="9"/>
      <c r="N2034" s="9"/>
      <c r="O2034" s="9">
        <v>1</v>
      </c>
      <c r="P2034" s="9">
        <v>1</v>
      </c>
      <c r="Q2034" s="9">
        <v>0</v>
      </c>
    </row>
    <row r="2035" spans="1:17" hidden="1" x14ac:dyDescent="0.25">
      <c r="A2035" s="8" t="str">
        <f t="shared" si="188"/>
        <v>Nuclear MedicineGe Medical Systems Limited</v>
      </c>
      <c r="B2035" s="8" t="str">
        <f>VLOOKUP(J2035,'Contract IDs'!A:D,4,0)</f>
        <v>Nuclear Medicine</v>
      </c>
      <c r="C2035" s="8" t="str">
        <f>VLOOKUP(L2035,'Supplier IDs'!A:C,3,0)</f>
        <v>Ge Medical Systems Limited</v>
      </c>
      <c r="D2035" s="8" t="str">
        <f t="shared" si="187"/>
        <v>No Sub Cat</v>
      </c>
      <c r="E2035" s="8">
        <f t="shared" si="189"/>
        <v>0</v>
      </c>
      <c r="F2035" s="8">
        <f t="shared" si="190"/>
        <v>2</v>
      </c>
      <c r="G2035" s="8">
        <f t="shared" si="191"/>
        <v>2</v>
      </c>
      <c r="H2035" s="15">
        <f t="shared" si="192"/>
        <v>0.01</v>
      </c>
      <c r="I2035" s="15" t="s">
        <v>372</v>
      </c>
      <c r="J2035" s="10">
        <v>100000000733670</v>
      </c>
      <c r="K2035" s="9" t="s">
        <v>390</v>
      </c>
      <c r="L2035" s="10">
        <v>100000000611079</v>
      </c>
      <c r="M2035" s="9"/>
      <c r="N2035" s="9"/>
      <c r="O2035" s="9">
        <v>2</v>
      </c>
      <c r="P2035" s="9">
        <v>2</v>
      </c>
      <c r="Q2035" s="9">
        <v>1</v>
      </c>
    </row>
    <row r="2036" spans="1:17" hidden="1" x14ac:dyDescent="0.25">
      <c r="A2036" s="8" t="str">
        <f t="shared" si="188"/>
        <v>Nuclear MedicineGe Medical Systems Limited</v>
      </c>
      <c r="B2036" s="8" t="str">
        <f>VLOOKUP(J2036,'Contract IDs'!A:D,4,0)</f>
        <v>Nuclear Medicine</v>
      </c>
      <c r="C2036" s="8" t="str">
        <f>VLOOKUP(L2036,'Supplier IDs'!A:C,3,0)</f>
        <v>Ge Medical Systems Limited</v>
      </c>
      <c r="D2036" s="8" t="str">
        <f t="shared" si="187"/>
        <v>No Sub Cat</v>
      </c>
      <c r="E2036" s="8">
        <f t="shared" si="189"/>
        <v>0</v>
      </c>
      <c r="F2036" s="8">
        <f t="shared" si="190"/>
        <v>3</v>
      </c>
      <c r="G2036" s="8">
        <f t="shared" si="191"/>
        <v>3</v>
      </c>
      <c r="H2036" s="15">
        <f t="shared" si="192"/>
        <v>0.02</v>
      </c>
      <c r="I2036" s="15" t="s">
        <v>372</v>
      </c>
      <c r="J2036" s="10">
        <v>100000000733670</v>
      </c>
      <c r="K2036" s="9" t="s">
        <v>390</v>
      </c>
      <c r="L2036" s="10">
        <v>100000000611079</v>
      </c>
      <c r="M2036" s="9"/>
      <c r="N2036" s="9"/>
      <c r="O2036" s="9">
        <v>3</v>
      </c>
      <c r="P2036" s="9">
        <v>3</v>
      </c>
      <c r="Q2036" s="9">
        <v>2</v>
      </c>
    </row>
    <row r="2037" spans="1:17" hidden="1" x14ac:dyDescent="0.25">
      <c r="A2037" s="8" t="str">
        <f t="shared" si="188"/>
        <v>Nuclear MedicineGe Medical Systems Limited</v>
      </c>
      <c r="B2037" s="8" t="str">
        <f>VLOOKUP(J2037,'Contract IDs'!A:D,4,0)</f>
        <v>Nuclear Medicine</v>
      </c>
      <c r="C2037" s="8" t="str">
        <f>VLOOKUP(L2037,'Supplier IDs'!A:C,3,0)</f>
        <v>Ge Medical Systems Limited</v>
      </c>
      <c r="D2037" s="8" t="str">
        <f t="shared" si="187"/>
        <v>No Sub Cat</v>
      </c>
      <c r="E2037" s="8">
        <f t="shared" si="189"/>
        <v>0</v>
      </c>
      <c r="F2037" s="8">
        <f t="shared" si="190"/>
        <v>4</v>
      </c>
      <c r="G2037" s="8">
        <f t="shared" si="191"/>
        <v>4</v>
      </c>
      <c r="H2037" s="15">
        <f t="shared" si="192"/>
        <v>0.03</v>
      </c>
      <c r="I2037" s="15" t="s">
        <v>372</v>
      </c>
      <c r="J2037" s="10">
        <v>100000000733670</v>
      </c>
      <c r="K2037" s="9" t="s">
        <v>390</v>
      </c>
      <c r="L2037" s="10">
        <v>100000000611079</v>
      </c>
      <c r="M2037" s="9"/>
      <c r="N2037" s="9"/>
      <c r="O2037" s="9">
        <v>4</v>
      </c>
      <c r="P2037" s="9">
        <v>4</v>
      </c>
      <c r="Q2037" s="9">
        <v>3</v>
      </c>
    </row>
    <row r="2038" spans="1:17" hidden="1" x14ac:dyDescent="0.25">
      <c r="A2038" s="8" t="str">
        <f t="shared" si="188"/>
        <v>Nuclear MedicineGe Medical Systems Limited</v>
      </c>
      <c r="B2038" s="8" t="str">
        <f>VLOOKUP(J2038,'Contract IDs'!A:D,4,0)</f>
        <v>Nuclear Medicine</v>
      </c>
      <c r="C2038" s="8" t="str">
        <f>VLOOKUP(L2038,'Supplier IDs'!A:C,3,0)</f>
        <v>Ge Medical Systems Limited</v>
      </c>
      <c r="D2038" s="8" t="str">
        <f t="shared" si="187"/>
        <v>No Sub Cat</v>
      </c>
      <c r="E2038" s="8">
        <f t="shared" si="189"/>
        <v>0</v>
      </c>
      <c r="F2038" s="8">
        <f t="shared" si="190"/>
        <v>5</v>
      </c>
      <c r="G2038" s="8">
        <f t="shared" si="191"/>
        <v>5</v>
      </c>
      <c r="H2038" s="15">
        <f t="shared" si="192"/>
        <v>0.04</v>
      </c>
      <c r="I2038" s="15" t="s">
        <v>372</v>
      </c>
      <c r="J2038" s="10">
        <v>100000000733670</v>
      </c>
      <c r="K2038" s="9" t="s">
        <v>390</v>
      </c>
      <c r="L2038" s="10">
        <v>100000000611079</v>
      </c>
      <c r="M2038" s="9"/>
      <c r="N2038" s="9"/>
      <c r="O2038" s="9">
        <v>5</v>
      </c>
      <c r="P2038" s="9">
        <v>5</v>
      </c>
      <c r="Q2038" s="9">
        <v>4</v>
      </c>
    </row>
    <row r="2039" spans="1:17" hidden="1" x14ac:dyDescent="0.25">
      <c r="A2039" s="8" t="str">
        <f t="shared" si="188"/>
        <v>Nuclear MedicineGe Medical Systems Limited</v>
      </c>
      <c r="B2039" s="8" t="str">
        <f>VLOOKUP(J2039,'Contract IDs'!A:D,4,0)</f>
        <v>Nuclear Medicine</v>
      </c>
      <c r="C2039" s="8" t="str">
        <f>VLOOKUP(L2039,'Supplier IDs'!A:C,3,0)</f>
        <v>Ge Medical Systems Limited</v>
      </c>
      <c r="D2039" s="8" t="str">
        <f t="shared" si="187"/>
        <v>No Sub Cat</v>
      </c>
      <c r="E2039" s="8">
        <f t="shared" si="189"/>
        <v>0</v>
      </c>
      <c r="F2039" s="8">
        <f t="shared" si="190"/>
        <v>6</v>
      </c>
      <c r="G2039" s="8">
        <f t="shared" si="191"/>
        <v>10</v>
      </c>
      <c r="H2039" s="15">
        <f t="shared" si="192"/>
        <v>0.06</v>
      </c>
      <c r="I2039" s="15" t="s">
        <v>372</v>
      </c>
      <c r="J2039" s="10">
        <v>100000000733670</v>
      </c>
      <c r="K2039" s="9" t="s">
        <v>390</v>
      </c>
      <c r="L2039" s="10">
        <v>100000000611079</v>
      </c>
      <c r="M2039" s="9"/>
      <c r="N2039" s="9"/>
      <c r="O2039" s="9">
        <v>6</v>
      </c>
      <c r="P2039" s="9">
        <v>10</v>
      </c>
      <c r="Q2039" s="9">
        <v>6</v>
      </c>
    </row>
    <row r="2040" spans="1:17" hidden="1" x14ac:dyDescent="0.25">
      <c r="A2040" s="8" t="str">
        <f t="shared" si="188"/>
        <v>Nuclear MedicineGe Medical Systems Limited</v>
      </c>
      <c r="B2040" s="8" t="str">
        <f>VLOOKUP(J2040,'Contract IDs'!A:D,4,0)</f>
        <v>Nuclear Medicine</v>
      </c>
      <c r="C2040" s="8" t="str">
        <f>VLOOKUP(L2040,'Supplier IDs'!A:C,3,0)</f>
        <v>Ge Medical Systems Limited</v>
      </c>
      <c r="D2040" s="8" t="str">
        <f t="shared" si="187"/>
        <v>No Sub Cat</v>
      </c>
      <c r="E2040" s="8">
        <f t="shared" si="189"/>
        <v>0</v>
      </c>
      <c r="F2040" s="8">
        <f t="shared" si="190"/>
        <v>11</v>
      </c>
      <c r="G2040" s="8">
        <f t="shared" si="191"/>
        <v>15</v>
      </c>
      <c r="H2040" s="15">
        <f t="shared" si="192"/>
        <v>0.08</v>
      </c>
      <c r="I2040" s="15" t="s">
        <v>372</v>
      </c>
      <c r="J2040" s="10">
        <v>100000000733670</v>
      </c>
      <c r="K2040" s="9" t="s">
        <v>390</v>
      </c>
      <c r="L2040" s="10">
        <v>100000000611079</v>
      </c>
      <c r="M2040" s="9"/>
      <c r="N2040" s="9"/>
      <c r="O2040" s="9">
        <v>11</v>
      </c>
      <c r="P2040" s="9">
        <v>15</v>
      </c>
      <c r="Q2040" s="9">
        <v>8</v>
      </c>
    </row>
    <row r="2041" spans="1:17" hidden="1" x14ac:dyDescent="0.25">
      <c r="A2041" s="8" t="str">
        <f t="shared" si="188"/>
        <v>Nuclear MedicineGe Medical Systems Limited</v>
      </c>
      <c r="B2041" s="8" t="str">
        <f>VLOOKUP(J2041,'Contract IDs'!A:D,4,0)</f>
        <v>Nuclear Medicine</v>
      </c>
      <c r="C2041" s="8" t="str">
        <f>VLOOKUP(L2041,'Supplier IDs'!A:C,3,0)</f>
        <v>Ge Medical Systems Limited</v>
      </c>
      <c r="D2041" s="8" t="str">
        <f t="shared" si="187"/>
        <v>No Sub Cat</v>
      </c>
      <c r="E2041" s="8">
        <f t="shared" si="189"/>
        <v>0</v>
      </c>
      <c r="F2041" s="8">
        <f t="shared" si="190"/>
        <v>16</v>
      </c>
      <c r="G2041" s="8">
        <f t="shared" si="191"/>
        <v>20</v>
      </c>
      <c r="H2041" s="15">
        <f t="shared" si="192"/>
        <v>0.1</v>
      </c>
      <c r="I2041" s="15" t="s">
        <v>372</v>
      </c>
      <c r="J2041" s="10">
        <v>100000000733670</v>
      </c>
      <c r="K2041" s="9" t="s">
        <v>390</v>
      </c>
      <c r="L2041" s="10">
        <v>100000000611079</v>
      </c>
      <c r="M2041" s="9"/>
      <c r="N2041" s="9"/>
      <c r="O2041" s="9">
        <v>16</v>
      </c>
      <c r="P2041" s="9">
        <v>20</v>
      </c>
      <c r="Q2041" s="9">
        <v>10</v>
      </c>
    </row>
    <row r="2042" spans="1:17" hidden="1" x14ac:dyDescent="0.25">
      <c r="A2042" s="8" t="str">
        <f t="shared" si="188"/>
        <v>Nuclear MedicineGe Medical Systems Limited</v>
      </c>
      <c r="B2042" s="8" t="str">
        <f>VLOOKUP(J2042,'Contract IDs'!A:D,4,0)</f>
        <v>Nuclear Medicine</v>
      </c>
      <c r="C2042" s="8" t="str">
        <f>VLOOKUP(L2042,'Supplier IDs'!A:C,3,0)</f>
        <v>Ge Medical Systems Limited</v>
      </c>
      <c r="D2042" s="8" t="str">
        <f t="shared" si="187"/>
        <v>No Sub Cat</v>
      </c>
      <c r="E2042" s="8">
        <f t="shared" si="189"/>
        <v>0</v>
      </c>
      <c r="F2042" s="8">
        <f t="shared" si="190"/>
        <v>21</v>
      </c>
      <c r="G2042" s="8">
        <f t="shared" si="191"/>
        <v>9999999</v>
      </c>
      <c r="H2042" s="15">
        <f t="shared" si="192"/>
        <v>0.1</v>
      </c>
      <c r="I2042" s="15" t="s">
        <v>372</v>
      </c>
      <c r="J2042" s="10">
        <v>100000000733670</v>
      </c>
      <c r="K2042" s="9" t="s">
        <v>390</v>
      </c>
      <c r="L2042" s="10">
        <v>100000000611079</v>
      </c>
      <c r="M2042" s="9"/>
      <c r="N2042" s="9"/>
      <c r="O2042" s="9">
        <v>21</v>
      </c>
      <c r="P2042" s="9">
        <v>9999999</v>
      </c>
      <c r="Q2042" s="9">
        <v>10</v>
      </c>
    </row>
    <row r="2043" spans="1:17" hidden="1" x14ac:dyDescent="0.25">
      <c r="A2043" s="8" t="str">
        <f t="shared" si="188"/>
        <v>CT ScannersFujifilm UK Limited</v>
      </c>
      <c r="B2043" s="8" t="str">
        <f>VLOOKUP(J2043,'Contract IDs'!A:D,4,0)</f>
        <v>CT Scanners</v>
      </c>
      <c r="C2043" s="8" t="str">
        <f>VLOOKUP(L2043,'Supplier IDs'!A:C,3,0)</f>
        <v>Fujifilm UK Limited</v>
      </c>
      <c r="D2043" s="8" t="str">
        <f t="shared" si="187"/>
        <v>No Sub Cat</v>
      </c>
      <c r="E2043" s="8">
        <f t="shared" si="189"/>
        <v>0</v>
      </c>
      <c r="F2043" s="8">
        <f t="shared" si="190"/>
        <v>1</v>
      </c>
      <c r="G2043" s="8">
        <f t="shared" si="191"/>
        <v>1</v>
      </c>
      <c r="H2043" s="15">
        <f t="shared" si="192"/>
        <v>0</v>
      </c>
      <c r="I2043" s="15" t="s">
        <v>372</v>
      </c>
      <c r="J2043" s="10">
        <v>100000000733652</v>
      </c>
      <c r="K2043" s="9" t="s">
        <v>375</v>
      </c>
      <c r="L2043" s="10">
        <v>100000000613274</v>
      </c>
      <c r="M2043" s="9"/>
      <c r="N2043" s="9"/>
      <c r="O2043" s="9">
        <v>1</v>
      </c>
      <c r="P2043" s="9">
        <v>1</v>
      </c>
      <c r="Q2043" s="9">
        <v>0</v>
      </c>
    </row>
    <row r="2044" spans="1:17" hidden="1" x14ac:dyDescent="0.25">
      <c r="A2044" s="8" t="str">
        <f t="shared" si="188"/>
        <v>CT ScannersFujifilm UK Limited</v>
      </c>
      <c r="B2044" s="8" t="str">
        <f>VLOOKUP(J2044,'Contract IDs'!A:D,4,0)</f>
        <v>CT Scanners</v>
      </c>
      <c r="C2044" s="8" t="str">
        <f>VLOOKUP(L2044,'Supplier IDs'!A:C,3,0)</f>
        <v>Fujifilm UK Limited</v>
      </c>
      <c r="D2044" s="8" t="str">
        <f t="shared" si="187"/>
        <v>No Sub Cat</v>
      </c>
      <c r="E2044" s="8">
        <f t="shared" si="189"/>
        <v>0</v>
      </c>
      <c r="F2044" s="8">
        <f t="shared" si="190"/>
        <v>2</v>
      </c>
      <c r="G2044" s="8">
        <f t="shared" si="191"/>
        <v>2</v>
      </c>
      <c r="H2044" s="15">
        <f t="shared" si="192"/>
        <v>0.05</v>
      </c>
      <c r="I2044" s="15" t="s">
        <v>372</v>
      </c>
      <c r="J2044" s="10">
        <v>100000000733652</v>
      </c>
      <c r="K2044" s="9" t="s">
        <v>375</v>
      </c>
      <c r="L2044" s="10">
        <v>100000000613274</v>
      </c>
      <c r="M2044" s="9"/>
      <c r="N2044" s="9"/>
      <c r="O2044" s="9">
        <v>2</v>
      </c>
      <c r="P2044" s="9">
        <v>2</v>
      </c>
      <c r="Q2044" s="9">
        <v>5</v>
      </c>
    </row>
    <row r="2045" spans="1:17" hidden="1" x14ac:dyDescent="0.25">
      <c r="A2045" s="8" t="str">
        <f t="shared" si="188"/>
        <v>CT ScannersFujifilm UK Limited</v>
      </c>
      <c r="B2045" s="8" t="str">
        <f>VLOOKUP(J2045,'Contract IDs'!A:D,4,0)</f>
        <v>CT Scanners</v>
      </c>
      <c r="C2045" s="8" t="str">
        <f>VLOOKUP(L2045,'Supplier IDs'!A:C,3,0)</f>
        <v>Fujifilm UK Limited</v>
      </c>
      <c r="D2045" s="8" t="str">
        <f t="shared" si="187"/>
        <v>No Sub Cat</v>
      </c>
      <c r="E2045" s="8">
        <f t="shared" si="189"/>
        <v>0</v>
      </c>
      <c r="F2045" s="8">
        <f t="shared" si="190"/>
        <v>3</v>
      </c>
      <c r="G2045" s="8">
        <f t="shared" si="191"/>
        <v>3</v>
      </c>
      <c r="H2045" s="15">
        <f t="shared" si="192"/>
        <v>0.05</v>
      </c>
      <c r="I2045" s="15" t="s">
        <v>372</v>
      </c>
      <c r="J2045" s="10">
        <v>100000000733652</v>
      </c>
      <c r="K2045" s="9" t="s">
        <v>375</v>
      </c>
      <c r="L2045" s="10">
        <v>100000000613274</v>
      </c>
      <c r="M2045" s="9"/>
      <c r="N2045" s="9"/>
      <c r="O2045" s="9">
        <v>3</v>
      </c>
      <c r="P2045" s="9">
        <v>3</v>
      </c>
      <c r="Q2045" s="9">
        <v>5</v>
      </c>
    </row>
    <row r="2046" spans="1:17" hidden="1" x14ac:dyDescent="0.25">
      <c r="A2046" s="8" t="str">
        <f t="shared" si="188"/>
        <v>CT ScannersFujifilm UK Limited</v>
      </c>
      <c r="B2046" s="8" t="str">
        <f>VLOOKUP(J2046,'Contract IDs'!A:D,4,0)</f>
        <v>CT Scanners</v>
      </c>
      <c r="C2046" s="8" t="str">
        <f>VLOOKUP(L2046,'Supplier IDs'!A:C,3,0)</f>
        <v>Fujifilm UK Limited</v>
      </c>
      <c r="D2046" s="8" t="str">
        <f t="shared" si="187"/>
        <v>No Sub Cat</v>
      </c>
      <c r="E2046" s="8">
        <f t="shared" si="189"/>
        <v>0</v>
      </c>
      <c r="F2046" s="8">
        <f t="shared" si="190"/>
        <v>4</v>
      </c>
      <c r="G2046" s="8">
        <f t="shared" si="191"/>
        <v>4</v>
      </c>
      <c r="H2046" s="15">
        <f t="shared" si="192"/>
        <v>0.05</v>
      </c>
      <c r="I2046" s="15" t="s">
        <v>372</v>
      </c>
      <c r="J2046" s="10">
        <v>100000000733652</v>
      </c>
      <c r="K2046" s="9" t="s">
        <v>375</v>
      </c>
      <c r="L2046" s="10">
        <v>100000000613274</v>
      </c>
      <c r="M2046" s="9"/>
      <c r="N2046" s="9"/>
      <c r="O2046" s="9">
        <v>4</v>
      </c>
      <c r="P2046" s="9">
        <v>4</v>
      </c>
      <c r="Q2046" s="9">
        <v>5</v>
      </c>
    </row>
    <row r="2047" spans="1:17" hidden="1" x14ac:dyDescent="0.25">
      <c r="A2047" s="8" t="str">
        <f t="shared" si="188"/>
        <v>CT ScannersFujifilm UK Limited</v>
      </c>
      <c r="B2047" s="8" t="str">
        <f>VLOOKUP(J2047,'Contract IDs'!A:D,4,0)</f>
        <v>CT Scanners</v>
      </c>
      <c r="C2047" s="8" t="str">
        <f>VLOOKUP(L2047,'Supplier IDs'!A:C,3,0)</f>
        <v>Fujifilm UK Limited</v>
      </c>
      <c r="D2047" s="8" t="str">
        <f t="shared" si="187"/>
        <v>No Sub Cat</v>
      </c>
      <c r="E2047" s="8">
        <f t="shared" si="189"/>
        <v>0</v>
      </c>
      <c r="F2047" s="8">
        <f t="shared" si="190"/>
        <v>5</v>
      </c>
      <c r="G2047" s="8">
        <f t="shared" si="191"/>
        <v>5</v>
      </c>
      <c r="H2047" s="15">
        <f t="shared" si="192"/>
        <v>0.1</v>
      </c>
      <c r="I2047" s="15" t="s">
        <v>372</v>
      </c>
      <c r="J2047" s="10">
        <v>100000000733652</v>
      </c>
      <c r="K2047" s="9" t="s">
        <v>375</v>
      </c>
      <c r="L2047" s="10">
        <v>100000000613274</v>
      </c>
      <c r="M2047" s="9"/>
      <c r="N2047" s="9"/>
      <c r="O2047" s="9">
        <v>5</v>
      </c>
      <c r="P2047" s="9">
        <v>5</v>
      </c>
      <c r="Q2047" s="9">
        <v>10</v>
      </c>
    </row>
    <row r="2048" spans="1:17" hidden="1" x14ac:dyDescent="0.25">
      <c r="A2048" s="8" t="str">
        <f t="shared" si="188"/>
        <v>CT ScannersFujifilm UK Limited</v>
      </c>
      <c r="B2048" s="8" t="str">
        <f>VLOOKUP(J2048,'Contract IDs'!A:D,4,0)</f>
        <v>CT Scanners</v>
      </c>
      <c r="C2048" s="8" t="str">
        <f>VLOOKUP(L2048,'Supplier IDs'!A:C,3,0)</f>
        <v>Fujifilm UK Limited</v>
      </c>
      <c r="D2048" s="8" t="str">
        <f t="shared" si="187"/>
        <v>No Sub Cat</v>
      </c>
      <c r="E2048" s="8">
        <f t="shared" si="189"/>
        <v>0</v>
      </c>
      <c r="F2048" s="8">
        <f t="shared" si="190"/>
        <v>6</v>
      </c>
      <c r="G2048" s="8">
        <f t="shared" si="191"/>
        <v>10</v>
      </c>
      <c r="H2048" s="15">
        <f t="shared" si="192"/>
        <v>0.1</v>
      </c>
      <c r="I2048" s="15" t="s">
        <v>372</v>
      </c>
      <c r="J2048" s="10">
        <v>100000000733652</v>
      </c>
      <c r="K2048" s="9" t="s">
        <v>375</v>
      </c>
      <c r="L2048" s="10">
        <v>100000000613274</v>
      </c>
      <c r="M2048" s="9"/>
      <c r="N2048" s="9"/>
      <c r="O2048" s="9">
        <v>6</v>
      </c>
      <c r="P2048" s="9">
        <v>10</v>
      </c>
      <c r="Q2048" s="9">
        <v>10</v>
      </c>
    </row>
    <row r="2049" spans="1:17" hidden="1" x14ac:dyDescent="0.25">
      <c r="A2049" s="8" t="str">
        <f t="shared" si="188"/>
        <v>CT ScannersFujifilm UK Limited</v>
      </c>
      <c r="B2049" s="8" t="str">
        <f>VLOOKUP(J2049,'Contract IDs'!A:D,4,0)</f>
        <v>CT Scanners</v>
      </c>
      <c r="C2049" s="8" t="str">
        <f>VLOOKUP(L2049,'Supplier IDs'!A:C,3,0)</f>
        <v>Fujifilm UK Limited</v>
      </c>
      <c r="D2049" s="8" t="str">
        <f t="shared" si="187"/>
        <v>No Sub Cat</v>
      </c>
      <c r="E2049" s="8">
        <f t="shared" si="189"/>
        <v>0</v>
      </c>
      <c r="F2049" s="8">
        <f t="shared" si="190"/>
        <v>11</v>
      </c>
      <c r="G2049" s="8">
        <f t="shared" si="191"/>
        <v>15</v>
      </c>
      <c r="H2049" s="15">
        <f t="shared" si="192"/>
        <v>0.1</v>
      </c>
      <c r="I2049" s="15" t="s">
        <v>372</v>
      </c>
      <c r="J2049" s="10">
        <v>100000000733652</v>
      </c>
      <c r="K2049" s="9" t="s">
        <v>375</v>
      </c>
      <c r="L2049" s="10">
        <v>100000000613274</v>
      </c>
      <c r="M2049" s="9"/>
      <c r="N2049" s="9"/>
      <c r="O2049" s="9">
        <v>11</v>
      </c>
      <c r="P2049" s="9">
        <v>15</v>
      </c>
      <c r="Q2049" s="9">
        <v>10</v>
      </c>
    </row>
    <row r="2050" spans="1:17" hidden="1" x14ac:dyDescent="0.25">
      <c r="A2050" s="8" t="str">
        <f t="shared" si="188"/>
        <v>CT ScannersFujifilm UK Limited</v>
      </c>
      <c r="B2050" s="8" t="str">
        <f>VLOOKUP(J2050,'Contract IDs'!A:D,4,0)</f>
        <v>CT Scanners</v>
      </c>
      <c r="C2050" s="8" t="str">
        <f>VLOOKUP(L2050,'Supplier IDs'!A:C,3,0)</f>
        <v>Fujifilm UK Limited</v>
      </c>
      <c r="D2050" s="8" t="str">
        <f t="shared" ref="D2050:D2113" si="193">IF(M2050="","No Sub Cat",M2050)</f>
        <v>No Sub Cat</v>
      </c>
      <c r="E2050" s="8">
        <f t="shared" si="189"/>
        <v>0</v>
      </c>
      <c r="F2050" s="8">
        <f t="shared" si="190"/>
        <v>16</v>
      </c>
      <c r="G2050" s="8">
        <f t="shared" si="191"/>
        <v>20</v>
      </c>
      <c r="H2050" s="15">
        <f t="shared" si="192"/>
        <v>0.1</v>
      </c>
      <c r="I2050" s="15" t="s">
        <v>372</v>
      </c>
      <c r="J2050" s="10">
        <v>100000000733652</v>
      </c>
      <c r="K2050" s="9" t="s">
        <v>375</v>
      </c>
      <c r="L2050" s="10">
        <v>100000000613274</v>
      </c>
      <c r="M2050" s="9"/>
      <c r="N2050" s="9"/>
      <c r="O2050" s="9">
        <v>16</v>
      </c>
      <c r="P2050" s="9">
        <v>20</v>
      </c>
      <c r="Q2050" s="9">
        <v>10</v>
      </c>
    </row>
    <row r="2051" spans="1:17" hidden="1" x14ac:dyDescent="0.25">
      <c r="A2051" s="8" t="str">
        <f t="shared" ref="A2051:A2114" si="194">B2051&amp;C2051</f>
        <v>CT ScannersFujifilm UK Limited</v>
      </c>
      <c r="B2051" s="8" t="str">
        <f>VLOOKUP(J2051,'Contract IDs'!A:D,4,0)</f>
        <v>CT Scanners</v>
      </c>
      <c r="C2051" s="8" t="str">
        <f>VLOOKUP(L2051,'Supplier IDs'!A:C,3,0)</f>
        <v>Fujifilm UK Limited</v>
      </c>
      <c r="D2051" s="8" t="str">
        <f t="shared" si="193"/>
        <v>No Sub Cat</v>
      </c>
      <c r="E2051" s="8">
        <f t="shared" ref="E2051:E2114" si="195">N2051</f>
        <v>0</v>
      </c>
      <c r="F2051" s="8">
        <f t="shared" ref="F2051:F2114" si="196">O2051</f>
        <v>21</v>
      </c>
      <c r="G2051" s="8">
        <f t="shared" ref="G2051:G2114" si="197">P2051</f>
        <v>9999999</v>
      </c>
      <c r="H2051" s="15">
        <f t="shared" ref="H2051:H2114" si="198">Q2051/100</f>
        <v>0.1</v>
      </c>
      <c r="I2051" s="15" t="s">
        <v>372</v>
      </c>
      <c r="J2051" s="10">
        <v>100000000733652</v>
      </c>
      <c r="K2051" s="9" t="s">
        <v>375</v>
      </c>
      <c r="L2051" s="10">
        <v>100000000613274</v>
      </c>
      <c r="M2051" s="9"/>
      <c r="N2051" s="9"/>
      <c r="O2051" s="9">
        <v>21</v>
      </c>
      <c r="P2051" s="9">
        <v>9999999</v>
      </c>
      <c r="Q2051" s="9">
        <v>10</v>
      </c>
    </row>
    <row r="2052" spans="1:17" hidden="1" x14ac:dyDescent="0.25">
      <c r="A2052" s="8" t="str">
        <f t="shared" si="194"/>
        <v>Decontamination Capital EquipmentLubron Uk Limited</v>
      </c>
      <c r="B2052" s="8" t="str">
        <f>VLOOKUP(J2052,'Contract IDs'!A:D,4,0)</f>
        <v>Decontamination Capital Equipment</v>
      </c>
      <c r="C2052" s="8" t="str">
        <f>VLOOKUP(L2052,'Supplier IDs'!A:C,3,0)</f>
        <v>Lubron Uk Limited</v>
      </c>
      <c r="D2052" s="8" t="str">
        <f t="shared" si="193"/>
        <v>No Sub Cat</v>
      </c>
      <c r="E2052" s="8">
        <f t="shared" si="195"/>
        <v>0</v>
      </c>
      <c r="F2052" s="8">
        <f t="shared" si="196"/>
        <v>2</v>
      </c>
      <c r="G2052" s="8">
        <f t="shared" si="197"/>
        <v>2</v>
      </c>
      <c r="H2052" s="15">
        <f t="shared" si="198"/>
        <v>0.05</v>
      </c>
      <c r="I2052" s="15" t="s">
        <v>372</v>
      </c>
      <c r="J2052" s="10">
        <v>100000000733759</v>
      </c>
      <c r="K2052" s="9" t="s">
        <v>410</v>
      </c>
      <c r="L2052" s="10">
        <v>100000000611421</v>
      </c>
      <c r="M2052" s="9"/>
      <c r="N2052" s="9"/>
      <c r="O2052" s="9">
        <v>2</v>
      </c>
      <c r="P2052" s="9">
        <v>2</v>
      </c>
      <c r="Q2052" s="9">
        <v>5</v>
      </c>
    </row>
    <row r="2053" spans="1:17" hidden="1" x14ac:dyDescent="0.25">
      <c r="A2053" s="8" t="str">
        <f t="shared" si="194"/>
        <v>Decontamination Capital EquipmentLubron Uk Limited</v>
      </c>
      <c r="B2053" s="8" t="str">
        <f>VLOOKUP(J2053,'Contract IDs'!A:D,4,0)</f>
        <v>Decontamination Capital Equipment</v>
      </c>
      <c r="C2053" s="8" t="str">
        <f>VLOOKUP(L2053,'Supplier IDs'!A:C,3,0)</f>
        <v>Lubron Uk Limited</v>
      </c>
      <c r="D2053" s="8" t="str">
        <f t="shared" si="193"/>
        <v>No Sub Cat</v>
      </c>
      <c r="E2053" s="8">
        <f t="shared" si="195"/>
        <v>0</v>
      </c>
      <c r="F2053" s="8">
        <f t="shared" si="196"/>
        <v>3</v>
      </c>
      <c r="G2053" s="8">
        <f t="shared" si="197"/>
        <v>3</v>
      </c>
      <c r="H2053" s="15">
        <f t="shared" si="198"/>
        <v>7.4999999999999997E-2</v>
      </c>
      <c r="I2053" s="15" t="s">
        <v>372</v>
      </c>
      <c r="J2053" s="10">
        <v>100000000733759</v>
      </c>
      <c r="K2053" s="9" t="s">
        <v>410</v>
      </c>
      <c r="L2053" s="10">
        <v>100000000611421</v>
      </c>
      <c r="M2053" s="9"/>
      <c r="N2053" s="9"/>
      <c r="O2053" s="9">
        <v>3</v>
      </c>
      <c r="P2053" s="9">
        <v>3</v>
      </c>
      <c r="Q2053" s="9">
        <v>7.5</v>
      </c>
    </row>
    <row r="2054" spans="1:17" hidden="1" x14ac:dyDescent="0.25">
      <c r="A2054" s="8" t="str">
        <f t="shared" si="194"/>
        <v>Decontamination Capital EquipmentLubron Uk Limited</v>
      </c>
      <c r="B2054" s="8" t="str">
        <f>VLOOKUP(J2054,'Contract IDs'!A:D,4,0)</f>
        <v>Decontamination Capital Equipment</v>
      </c>
      <c r="C2054" s="8" t="str">
        <f>VLOOKUP(L2054,'Supplier IDs'!A:C,3,0)</f>
        <v>Lubron Uk Limited</v>
      </c>
      <c r="D2054" s="8" t="str">
        <f t="shared" si="193"/>
        <v>No Sub Cat</v>
      </c>
      <c r="E2054" s="8">
        <f t="shared" si="195"/>
        <v>0</v>
      </c>
      <c r="F2054" s="8">
        <f t="shared" si="196"/>
        <v>4</v>
      </c>
      <c r="G2054" s="8">
        <f t="shared" si="197"/>
        <v>9999999</v>
      </c>
      <c r="H2054" s="15">
        <f t="shared" si="198"/>
        <v>0.1</v>
      </c>
      <c r="I2054" s="15" t="s">
        <v>372</v>
      </c>
      <c r="J2054" s="10">
        <v>100000000733759</v>
      </c>
      <c r="K2054" s="9" t="s">
        <v>410</v>
      </c>
      <c r="L2054" s="10">
        <v>100000000611421</v>
      </c>
      <c r="M2054" s="9"/>
      <c r="N2054" s="9"/>
      <c r="O2054" s="9">
        <v>4</v>
      </c>
      <c r="P2054" s="9">
        <v>9999999</v>
      </c>
      <c r="Q2054" s="9">
        <v>10</v>
      </c>
    </row>
    <row r="2055" spans="1:17" x14ac:dyDescent="0.25">
      <c r="A2055" s="8" t="str">
        <f t="shared" si="194"/>
        <v>UltrasoundFujifilm Sonosite Ltd</v>
      </c>
      <c r="B2055" s="8" t="str">
        <f>VLOOKUP(J2055,'Contract IDs'!A:D,4,0)</f>
        <v>Ultrasound</v>
      </c>
      <c r="C2055" s="8" t="str">
        <f>VLOOKUP(L2055,'Supplier IDs'!A:C,3,0)</f>
        <v>Fujifilm Sonosite Ltd</v>
      </c>
      <c r="D2055" s="8" t="str">
        <f t="shared" si="193"/>
        <v>No Sub Cat</v>
      </c>
      <c r="E2055" s="8">
        <f t="shared" si="195"/>
        <v>0</v>
      </c>
      <c r="F2055" s="8">
        <f t="shared" si="196"/>
        <v>0</v>
      </c>
      <c r="G2055" s="8">
        <f t="shared" si="197"/>
        <v>2</v>
      </c>
      <c r="H2055" s="15">
        <f t="shared" si="198"/>
        <v>0</v>
      </c>
      <c r="I2055" s="15" t="s">
        <v>372</v>
      </c>
      <c r="J2055" s="10">
        <v>100000000733797</v>
      </c>
      <c r="K2055" s="9" t="s">
        <v>401</v>
      </c>
      <c r="L2055" s="10">
        <v>100000000613255</v>
      </c>
      <c r="M2055" s="9"/>
      <c r="N2055" s="9"/>
      <c r="O2055" s="9">
        <v>0</v>
      </c>
      <c r="P2055" s="9">
        <v>2</v>
      </c>
      <c r="Q2055" s="9">
        <v>0</v>
      </c>
    </row>
    <row r="2056" spans="1:17" x14ac:dyDescent="0.25">
      <c r="A2056" s="8" t="str">
        <f t="shared" si="194"/>
        <v>UltrasoundFujifilm Sonosite Ltd</v>
      </c>
      <c r="B2056" s="8" t="str">
        <f>VLOOKUP(J2056,'Contract IDs'!A:D,4,0)</f>
        <v>Ultrasound</v>
      </c>
      <c r="C2056" s="8" t="str">
        <f>VLOOKUP(L2056,'Supplier IDs'!A:C,3,0)</f>
        <v>Fujifilm Sonosite Ltd</v>
      </c>
      <c r="D2056" s="8" t="str">
        <f t="shared" si="193"/>
        <v>No Sub Cat</v>
      </c>
      <c r="E2056" s="8">
        <f t="shared" si="195"/>
        <v>0</v>
      </c>
      <c r="F2056" s="8">
        <f t="shared" si="196"/>
        <v>3</v>
      </c>
      <c r="G2056" s="8">
        <f t="shared" si="197"/>
        <v>6</v>
      </c>
      <c r="H2056" s="15">
        <f t="shared" si="198"/>
        <v>2.5000000000000001E-2</v>
      </c>
      <c r="I2056" s="15" t="s">
        <v>372</v>
      </c>
      <c r="J2056" s="10">
        <v>100000000733797</v>
      </c>
      <c r="K2056" s="9" t="s">
        <v>401</v>
      </c>
      <c r="L2056" s="10">
        <v>100000000613255</v>
      </c>
      <c r="M2056" s="9"/>
      <c r="N2056" s="9"/>
      <c r="O2056" s="9">
        <v>3</v>
      </c>
      <c r="P2056" s="9">
        <v>6</v>
      </c>
      <c r="Q2056" s="9">
        <v>2.5</v>
      </c>
    </row>
    <row r="2057" spans="1:17" x14ac:dyDescent="0.25">
      <c r="A2057" s="8" t="str">
        <f t="shared" si="194"/>
        <v>UltrasoundFujifilm Sonosite Ltd</v>
      </c>
      <c r="B2057" s="8" t="str">
        <f>VLOOKUP(J2057,'Contract IDs'!A:D,4,0)</f>
        <v>Ultrasound</v>
      </c>
      <c r="C2057" s="8" t="str">
        <f>VLOOKUP(L2057,'Supplier IDs'!A:C,3,0)</f>
        <v>Fujifilm Sonosite Ltd</v>
      </c>
      <c r="D2057" s="8" t="str">
        <f t="shared" si="193"/>
        <v>No Sub Cat</v>
      </c>
      <c r="E2057" s="8">
        <f t="shared" si="195"/>
        <v>0</v>
      </c>
      <c r="F2057" s="8">
        <f t="shared" si="196"/>
        <v>7</v>
      </c>
      <c r="G2057" s="8">
        <f t="shared" si="197"/>
        <v>9999999</v>
      </c>
      <c r="H2057" s="15">
        <f t="shared" si="198"/>
        <v>0.05</v>
      </c>
      <c r="I2057" s="15" t="s">
        <v>372</v>
      </c>
      <c r="J2057" s="10">
        <v>100000000733797</v>
      </c>
      <c r="K2057" s="9" t="s">
        <v>401</v>
      </c>
      <c r="L2057" s="10">
        <v>100000000613255</v>
      </c>
      <c r="M2057" s="9"/>
      <c r="N2057" s="9"/>
      <c r="O2057" s="9">
        <v>7</v>
      </c>
      <c r="P2057" s="9">
        <v>9999999</v>
      </c>
      <c r="Q2057" s="9">
        <v>5</v>
      </c>
    </row>
    <row r="2058" spans="1:17" hidden="1" x14ac:dyDescent="0.25">
      <c r="A2058" s="8" t="str">
        <f t="shared" si="194"/>
        <v>Decontamination Capital EquipmentTristel Solutions Limited</v>
      </c>
      <c r="B2058" s="8" t="str">
        <f>VLOOKUP(J2058,'Contract IDs'!A:D,4,0)</f>
        <v>Decontamination Capital Equipment</v>
      </c>
      <c r="C2058" s="8" t="str">
        <f>VLOOKUP(L2058,'Supplier IDs'!A:C,3,0)</f>
        <v>Tristel Solutions Limited</v>
      </c>
      <c r="D2058" s="8" t="str">
        <f t="shared" si="193"/>
        <v>No Sub Cat</v>
      </c>
      <c r="E2058" s="8">
        <f t="shared" si="195"/>
        <v>0</v>
      </c>
      <c r="F2058" s="8">
        <f t="shared" si="196"/>
        <v>2</v>
      </c>
      <c r="G2058" s="8">
        <f t="shared" si="197"/>
        <v>2</v>
      </c>
      <c r="H2058" s="15">
        <f t="shared" si="198"/>
        <v>1.4999999999999999E-2</v>
      </c>
      <c r="I2058" s="15" t="s">
        <v>372</v>
      </c>
      <c r="J2058" s="10">
        <v>100000000733759</v>
      </c>
      <c r="K2058" s="9" t="s">
        <v>410</v>
      </c>
      <c r="L2058" s="10">
        <v>300000087281812</v>
      </c>
      <c r="M2058" s="9"/>
      <c r="N2058" s="9"/>
      <c r="O2058" s="9">
        <v>2</v>
      </c>
      <c r="P2058" s="9">
        <v>2</v>
      </c>
      <c r="Q2058" s="9">
        <v>1.5</v>
      </c>
    </row>
    <row r="2059" spans="1:17" hidden="1" x14ac:dyDescent="0.25">
      <c r="A2059" s="8" t="str">
        <f t="shared" si="194"/>
        <v>Decontamination Capital EquipmentTristel Solutions Limited</v>
      </c>
      <c r="B2059" s="8" t="str">
        <f>VLOOKUP(J2059,'Contract IDs'!A:D,4,0)</f>
        <v>Decontamination Capital Equipment</v>
      </c>
      <c r="C2059" s="8" t="str">
        <f>VLOOKUP(L2059,'Supplier IDs'!A:C,3,0)</f>
        <v>Tristel Solutions Limited</v>
      </c>
      <c r="D2059" s="8" t="str">
        <f t="shared" si="193"/>
        <v>No Sub Cat</v>
      </c>
      <c r="E2059" s="8">
        <f t="shared" si="195"/>
        <v>0</v>
      </c>
      <c r="F2059" s="8">
        <f t="shared" si="196"/>
        <v>3</v>
      </c>
      <c r="G2059" s="8">
        <f t="shared" si="197"/>
        <v>3</v>
      </c>
      <c r="H2059" s="15">
        <f t="shared" si="198"/>
        <v>0.02</v>
      </c>
      <c r="I2059" s="15" t="s">
        <v>372</v>
      </c>
      <c r="J2059" s="10">
        <v>100000000733759</v>
      </c>
      <c r="K2059" s="9" t="s">
        <v>410</v>
      </c>
      <c r="L2059" s="10">
        <v>300000087281812</v>
      </c>
      <c r="M2059" s="9"/>
      <c r="N2059" s="9"/>
      <c r="O2059" s="9">
        <v>3</v>
      </c>
      <c r="P2059" s="9">
        <v>3</v>
      </c>
      <c r="Q2059" s="9">
        <v>2</v>
      </c>
    </row>
    <row r="2060" spans="1:17" hidden="1" x14ac:dyDescent="0.25">
      <c r="A2060" s="8" t="str">
        <f t="shared" si="194"/>
        <v>Decontamination Capital EquipmentTristel Solutions Limited</v>
      </c>
      <c r="B2060" s="8" t="str">
        <f>VLOOKUP(J2060,'Contract IDs'!A:D,4,0)</f>
        <v>Decontamination Capital Equipment</v>
      </c>
      <c r="C2060" s="8" t="str">
        <f>VLOOKUP(L2060,'Supplier IDs'!A:C,3,0)</f>
        <v>Tristel Solutions Limited</v>
      </c>
      <c r="D2060" s="8" t="str">
        <f t="shared" si="193"/>
        <v>No Sub Cat</v>
      </c>
      <c r="E2060" s="8">
        <f t="shared" si="195"/>
        <v>0</v>
      </c>
      <c r="F2060" s="8">
        <f t="shared" si="196"/>
        <v>4</v>
      </c>
      <c r="G2060" s="8">
        <f t="shared" si="197"/>
        <v>4</v>
      </c>
      <c r="H2060" s="15">
        <f t="shared" si="198"/>
        <v>0.03</v>
      </c>
      <c r="I2060" s="15" t="s">
        <v>372</v>
      </c>
      <c r="J2060" s="10">
        <v>100000000733759</v>
      </c>
      <c r="K2060" s="9" t="s">
        <v>410</v>
      </c>
      <c r="L2060" s="10">
        <v>300000087281812</v>
      </c>
      <c r="M2060" s="9"/>
      <c r="N2060" s="9"/>
      <c r="O2060" s="9">
        <v>4</v>
      </c>
      <c r="P2060" s="9">
        <v>4</v>
      </c>
      <c r="Q2060" s="9">
        <v>3</v>
      </c>
    </row>
    <row r="2061" spans="1:17" hidden="1" x14ac:dyDescent="0.25">
      <c r="A2061" s="8" t="str">
        <f t="shared" si="194"/>
        <v>Decontamination Capital EquipmentTristel Solutions Limited</v>
      </c>
      <c r="B2061" s="8" t="str">
        <f>VLOOKUP(J2061,'Contract IDs'!A:D,4,0)</f>
        <v>Decontamination Capital Equipment</v>
      </c>
      <c r="C2061" s="8" t="str">
        <f>VLOOKUP(L2061,'Supplier IDs'!A:C,3,0)</f>
        <v>Tristel Solutions Limited</v>
      </c>
      <c r="D2061" s="8" t="str">
        <f t="shared" si="193"/>
        <v>No Sub Cat</v>
      </c>
      <c r="E2061" s="8">
        <f t="shared" si="195"/>
        <v>0</v>
      </c>
      <c r="F2061" s="8">
        <f t="shared" si="196"/>
        <v>5</v>
      </c>
      <c r="G2061" s="8">
        <f t="shared" si="197"/>
        <v>5</v>
      </c>
      <c r="H2061" s="15">
        <f t="shared" si="198"/>
        <v>0.04</v>
      </c>
      <c r="I2061" s="15" t="s">
        <v>372</v>
      </c>
      <c r="J2061" s="10">
        <v>100000000733759</v>
      </c>
      <c r="K2061" s="9" t="s">
        <v>410</v>
      </c>
      <c r="L2061" s="10">
        <v>300000087281812</v>
      </c>
      <c r="M2061" s="9"/>
      <c r="N2061" s="9"/>
      <c r="O2061" s="9">
        <v>5</v>
      </c>
      <c r="P2061" s="9">
        <v>5</v>
      </c>
      <c r="Q2061" s="9">
        <v>4</v>
      </c>
    </row>
    <row r="2062" spans="1:17" hidden="1" x14ac:dyDescent="0.25">
      <c r="A2062" s="8" t="str">
        <f t="shared" si="194"/>
        <v>Decontamination Capital EquipmentTristel Solutions Limited</v>
      </c>
      <c r="B2062" s="8" t="str">
        <f>VLOOKUP(J2062,'Contract IDs'!A:D,4,0)</f>
        <v>Decontamination Capital Equipment</v>
      </c>
      <c r="C2062" s="8" t="str">
        <f>VLOOKUP(L2062,'Supplier IDs'!A:C,3,0)</f>
        <v>Tristel Solutions Limited</v>
      </c>
      <c r="D2062" s="8" t="str">
        <f t="shared" si="193"/>
        <v>No Sub Cat</v>
      </c>
      <c r="E2062" s="8">
        <f t="shared" si="195"/>
        <v>0</v>
      </c>
      <c r="F2062" s="8">
        <f t="shared" si="196"/>
        <v>6</v>
      </c>
      <c r="G2062" s="8">
        <f t="shared" si="197"/>
        <v>9999999</v>
      </c>
      <c r="H2062" s="15">
        <f t="shared" si="198"/>
        <v>0.05</v>
      </c>
      <c r="I2062" s="15" t="s">
        <v>372</v>
      </c>
      <c r="J2062" s="10">
        <v>100000000733759</v>
      </c>
      <c r="K2062" s="9" t="s">
        <v>410</v>
      </c>
      <c r="L2062" s="10">
        <v>300000087281812</v>
      </c>
      <c r="M2062" s="9"/>
      <c r="N2062" s="9"/>
      <c r="O2062" s="9">
        <v>6</v>
      </c>
      <c r="P2062" s="9">
        <v>9999999</v>
      </c>
      <c r="Q2062" s="9">
        <v>5</v>
      </c>
    </row>
    <row r="2063" spans="1:17" hidden="1" x14ac:dyDescent="0.25">
      <c r="A2063" s="8" t="str">
        <f t="shared" si="194"/>
        <v>Decontamination Capital EquipmentGetinge Limited</v>
      </c>
      <c r="B2063" s="8" t="str">
        <f>VLOOKUP(J2063,'Contract IDs'!A:D,4,0)</f>
        <v>Decontamination Capital Equipment</v>
      </c>
      <c r="C2063" s="8" t="str">
        <f>VLOOKUP(L2063,'Supplier IDs'!A:C,3,0)</f>
        <v>Getinge Limited</v>
      </c>
      <c r="D2063" s="8" t="str">
        <f t="shared" si="193"/>
        <v>Porous Load Sterilisers</v>
      </c>
      <c r="E2063" s="8">
        <f t="shared" si="195"/>
        <v>0</v>
      </c>
      <c r="F2063" s="8">
        <f t="shared" si="196"/>
        <v>2</v>
      </c>
      <c r="G2063" s="8">
        <f t="shared" si="197"/>
        <v>2</v>
      </c>
      <c r="H2063" s="15">
        <f t="shared" si="198"/>
        <v>0.02</v>
      </c>
      <c r="I2063" s="15" t="s">
        <v>372</v>
      </c>
      <c r="J2063" s="10">
        <v>100000000733759</v>
      </c>
      <c r="K2063" s="9" t="s">
        <v>410</v>
      </c>
      <c r="L2063" s="10">
        <v>100000000612198</v>
      </c>
      <c r="M2063" s="9" t="s">
        <v>415</v>
      </c>
      <c r="N2063" s="9"/>
      <c r="O2063" s="9">
        <v>2</v>
      </c>
      <c r="P2063" s="9">
        <v>2</v>
      </c>
      <c r="Q2063" s="9">
        <v>2</v>
      </c>
    </row>
    <row r="2064" spans="1:17" hidden="1" x14ac:dyDescent="0.25">
      <c r="A2064" s="8" t="str">
        <f t="shared" si="194"/>
        <v>Decontamination Capital EquipmentGetinge Limited</v>
      </c>
      <c r="B2064" s="8" t="str">
        <f>VLOOKUP(J2064,'Contract IDs'!A:D,4,0)</f>
        <v>Decontamination Capital Equipment</v>
      </c>
      <c r="C2064" s="8" t="str">
        <f>VLOOKUP(L2064,'Supplier IDs'!A:C,3,0)</f>
        <v>Getinge Limited</v>
      </c>
      <c r="D2064" s="8" t="str">
        <f t="shared" si="193"/>
        <v>Porous Load Sterilisers</v>
      </c>
      <c r="E2064" s="8">
        <f t="shared" si="195"/>
        <v>0</v>
      </c>
      <c r="F2064" s="8">
        <f t="shared" si="196"/>
        <v>3</v>
      </c>
      <c r="G2064" s="8">
        <f t="shared" si="197"/>
        <v>3</v>
      </c>
      <c r="H2064" s="15">
        <f t="shared" si="198"/>
        <v>0.03</v>
      </c>
      <c r="I2064" s="15" t="s">
        <v>372</v>
      </c>
      <c r="J2064" s="10">
        <v>100000000733759</v>
      </c>
      <c r="K2064" s="9" t="s">
        <v>410</v>
      </c>
      <c r="L2064" s="10">
        <v>100000000612198</v>
      </c>
      <c r="M2064" s="9" t="s">
        <v>415</v>
      </c>
      <c r="N2064" s="9"/>
      <c r="O2064" s="9">
        <v>3</v>
      </c>
      <c r="P2064" s="9">
        <v>3</v>
      </c>
      <c r="Q2064" s="9">
        <v>3</v>
      </c>
    </row>
    <row r="2065" spans="1:17" hidden="1" x14ac:dyDescent="0.25">
      <c r="A2065" s="8" t="str">
        <f t="shared" si="194"/>
        <v>Decontamination Capital EquipmentIM Med Ltd</v>
      </c>
      <c r="B2065" s="8" t="str">
        <f>VLOOKUP(J2065,'Contract IDs'!A:D,4,0)</f>
        <v>Decontamination Capital Equipment</v>
      </c>
      <c r="C2065" s="8" t="str">
        <f>VLOOKUP(L2065,'Supplier IDs'!A:C,3,0)</f>
        <v>IM Med Ltd</v>
      </c>
      <c r="D2065" s="8" t="str">
        <f t="shared" si="193"/>
        <v>iMBulk - Endoscope Washer Disinfectors</v>
      </c>
      <c r="E2065" s="8">
        <f t="shared" si="195"/>
        <v>0</v>
      </c>
      <c r="F2065" s="8">
        <f t="shared" si="196"/>
        <v>1</v>
      </c>
      <c r="G2065" s="8">
        <f t="shared" si="197"/>
        <v>4</v>
      </c>
      <c r="H2065" s="15">
        <f t="shared" si="198"/>
        <v>0</v>
      </c>
      <c r="I2065" s="15" t="s">
        <v>372</v>
      </c>
      <c r="J2065" s="10">
        <v>100000000733759</v>
      </c>
      <c r="K2065" s="9" t="s">
        <v>410</v>
      </c>
      <c r="L2065" s="10">
        <v>100000000611846</v>
      </c>
      <c r="M2065" s="9" t="s">
        <v>423</v>
      </c>
      <c r="N2065" s="9"/>
      <c r="O2065" s="9">
        <v>1</v>
      </c>
      <c r="P2065" s="9">
        <v>4</v>
      </c>
      <c r="Q2065" s="9">
        <v>0</v>
      </c>
    </row>
    <row r="2066" spans="1:17" hidden="1" x14ac:dyDescent="0.25">
      <c r="A2066" s="8" t="str">
        <f t="shared" si="194"/>
        <v>Decontamination Capital EquipmentIM Med Ltd</v>
      </c>
      <c r="B2066" s="8" t="str">
        <f>VLOOKUP(J2066,'Contract IDs'!A:D,4,0)</f>
        <v>Decontamination Capital Equipment</v>
      </c>
      <c r="C2066" s="8" t="str">
        <f>VLOOKUP(L2066,'Supplier IDs'!A:C,3,0)</f>
        <v>IM Med Ltd</v>
      </c>
      <c r="D2066" s="8" t="str">
        <f t="shared" si="193"/>
        <v>iMBulk - Endoscope Washer Disinfectors</v>
      </c>
      <c r="E2066" s="8">
        <f t="shared" si="195"/>
        <v>0</v>
      </c>
      <c r="F2066" s="8">
        <f t="shared" si="196"/>
        <v>5</v>
      </c>
      <c r="G2066" s="8">
        <f t="shared" si="197"/>
        <v>8</v>
      </c>
      <c r="H2066" s="15">
        <f t="shared" si="198"/>
        <v>1.4999999999999999E-2</v>
      </c>
      <c r="I2066" s="15" t="s">
        <v>372</v>
      </c>
      <c r="J2066" s="10">
        <v>100000000733759</v>
      </c>
      <c r="K2066" s="9" t="s">
        <v>410</v>
      </c>
      <c r="L2066" s="10">
        <v>100000000611846</v>
      </c>
      <c r="M2066" s="9" t="s">
        <v>423</v>
      </c>
      <c r="N2066" s="9"/>
      <c r="O2066" s="9">
        <v>5</v>
      </c>
      <c r="P2066" s="9">
        <v>8</v>
      </c>
      <c r="Q2066" s="9">
        <v>1.5</v>
      </c>
    </row>
    <row r="2067" spans="1:17" hidden="1" x14ac:dyDescent="0.25">
      <c r="A2067" s="8" t="str">
        <f t="shared" si="194"/>
        <v>Decontamination Capital EquipmentIM Med Ltd</v>
      </c>
      <c r="B2067" s="8" t="str">
        <f>VLOOKUP(J2067,'Contract IDs'!A:D,4,0)</f>
        <v>Decontamination Capital Equipment</v>
      </c>
      <c r="C2067" s="8" t="str">
        <f>VLOOKUP(L2067,'Supplier IDs'!A:C,3,0)</f>
        <v>IM Med Ltd</v>
      </c>
      <c r="D2067" s="8" t="str">
        <f t="shared" si="193"/>
        <v>iMBulk - Endoscope Washer Disinfectors</v>
      </c>
      <c r="E2067" s="8">
        <f t="shared" si="195"/>
        <v>0</v>
      </c>
      <c r="F2067" s="8">
        <f t="shared" si="196"/>
        <v>9</v>
      </c>
      <c r="G2067" s="8">
        <f t="shared" si="197"/>
        <v>9999999</v>
      </c>
      <c r="H2067" s="15">
        <f t="shared" si="198"/>
        <v>0.05</v>
      </c>
      <c r="I2067" s="15" t="s">
        <v>372</v>
      </c>
      <c r="J2067" s="10">
        <v>100000000733759</v>
      </c>
      <c r="K2067" s="9" t="s">
        <v>410</v>
      </c>
      <c r="L2067" s="10">
        <v>100000000611846</v>
      </c>
      <c r="M2067" s="9" t="s">
        <v>423</v>
      </c>
      <c r="N2067" s="9"/>
      <c r="O2067" s="9">
        <v>9</v>
      </c>
      <c r="P2067" s="9">
        <v>9999999</v>
      </c>
      <c r="Q2067" s="9">
        <v>5</v>
      </c>
    </row>
    <row r="2068" spans="1:17" hidden="1" x14ac:dyDescent="0.25">
      <c r="A2068" s="8" t="str">
        <f t="shared" si="194"/>
        <v>Decontamination Capital EquipmentIM Med Ltd</v>
      </c>
      <c r="B2068" s="8" t="str">
        <f>VLOOKUP(J2068,'Contract IDs'!A:D,4,0)</f>
        <v>Decontamination Capital Equipment</v>
      </c>
      <c r="C2068" s="8" t="str">
        <f>VLOOKUP(L2068,'Supplier IDs'!A:C,3,0)</f>
        <v>IM Med Ltd</v>
      </c>
      <c r="D2068" s="8" t="str">
        <f t="shared" si="193"/>
        <v>iMBulk - Drying Cabinets</v>
      </c>
      <c r="E2068" s="8">
        <f t="shared" si="195"/>
        <v>0</v>
      </c>
      <c r="F2068" s="8">
        <f t="shared" si="196"/>
        <v>1</v>
      </c>
      <c r="G2068" s="8">
        <f t="shared" si="197"/>
        <v>4</v>
      </c>
      <c r="H2068" s="15">
        <f t="shared" si="198"/>
        <v>0</v>
      </c>
      <c r="I2068" s="15" t="s">
        <v>372</v>
      </c>
      <c r="J2068" s="10">
        <v>100000000733759</v>
      </c>
      <c r="K2068" s="9" t="s">
        <v>410</v>
      </c>
      <c r="L2068" s="10">
        <v>100000000611846</v>
      </c>
      <c r="M2068" s="9" t="s">
        <v>424</v>
      </c>
      <c r="N2068" s="9"/>
      <c r="O2068" s="9">
        <v>1</v>
      </c>
      <c r="P2068" s="9">
        <v>4</v>
      </c>
      <c r="Q2068" s="9">
        <v>0</v>
      </c>
    </row>
    <row r="2069" spans="1:17" hidden="1" x14ac:dyDescent="0.25">
      <c r="A2069" s="8" t="str">
        <f t="shared" si="194"/>
        <v>Decontamination Capital EquipmentIM Med Ltd</v>
      </c>
      <c r="B2069" s="8" t="str">
        <f>VLOOKUP(J2069,'Contract IDs'!A:D,4,0)</f>
        <v>Decontamination Capital Equipment</v>
      </c>
      <c r="C2069" s="8" t="str">
        <f>VLOOKUP(L2069,'Supplier IDs'!A:C,3,0)</f>
        <v>IM Med Ltd</v>
      </c>
      <c r="D2069" s="8" t="str">
        <f t="shared" si="193"/>
        <v>iMBulk - Drying Cabinets</v>
      </c>
      <c r="E2069" s="8">
        <f t="shared" si="195"/>
        <v>0</v>
      </c>
      <c r="F2069" s="8">
        <f t="shared" si="196"/>
        <v>5</v>
      </c>
      <c r="G2069" s="8">
        <f t="shared" si="197"/>
        <v>8</v>
      </c>
      <c r="H2069" s="15">
        <f t="shared" si="198"/>
        <v>1.4999999999999999E-2</v>
      </c>
      <c r="I2069" s="15" t="s">
        <v>372</v>
      </c>
      <c r="J2069" s="10">
        <v>100000000733759</v>
      </c>
      <c r="K2069" s="9" t="s">
        <v>410</v>
      </c>
      <c r="L2069" s="10">
        <v>100000000611846</v>
      </c>
      <c r="M2069" s="9" t="s">
        <v>424</v>
      </c>
      <c r="N2069" s="9"/>
      <c r="O2069" s="9">
        <v>5</v>
      </c>
      <c r="P2069" s="9">
        <v>8</v>
      </c>
      <c r="Q2069" s="9">
        <v>1.5</v>
      </c>
    </row>
    <row r="2070" spans="1:17" hidden="1" x14ac:dyDescent="0.25">
      <c r="A2070" s="8" t="str">
        <f t="shared" si="194"/>
        <v>Decontamination Capital EquipmentIM Med Ltd</v>
      </c>
      <c r="B2070" s="8" t="str">
        <f>VLOOKUP(J2070,'Contract IDs'!A:D,4,0)</f>
        <v>Decontamination Capital Equipment</v>
      </c>
      <c r="C2070" s="8" t="str">
        <f>VLOOKUP(L2070,'Supplier IDs'!A:C,3,0)</f>
        <v>IM Med Ltd</v>
      </c>
      <c r="D2070" s="8" t="str">
        <f t="shared" si="193"/>
        <v>iMBulk - Drying Cabinets</v>
      </c>
      <c r="E2070" s="8">
        <f t="shared" si="195"/>
        <v>0</v>
      </c>
      <c r="F2070" s="8">
        <f t="shared" si="196"/>
        <v>9</v>
      </c>
      <c r="G2070" s="8">
        <f t="shared" si="197"/>
        <v>9999999</v>
      </c>
      <c r="H2070" s="15">
        <f t="shared" si="198"/>
        <v>0.05</v>
      </c>
      <c r="I2070" s="15" t="s">
        <v>372</v>
      </c>
      <c r="J2070" s="10">
        <v>100000000733759</v>
      </c>
      <c r="K2070" s="9" t="s">
        <v>410</v>
      </c>
      <c r="L2070" s="10">
        <v>100000000611846</v>
      </c>
      <c r="M2070" s="9" t="s">
        <v>424</v>
      </c>
      <c r="N2070" s="9"/>
      <c r="O2070" s="9">
        <v>9</v>
      </c>
      <c r="P2070" s="9">
        <v>9999999</v>
      </c>
      <c r="Q2070" s="9">
        <v>5</v>
      </c>
    </row>
    <row r="2071" spans="1:17" hidden="1" x14ac:dyDescent="0.25">
      <c r="A2071" s="8" t="str">
        <f t="shared" si="194"/>
        <v>Decontamination Capital EquipmentAdvanced Sterilization Products (UK) Limited</v>
      </c>
      <c r="B2071" s="8" t="str">
        <f>VLOOKUP(J2071,'Contract IDs'!A:D,4,0)</f>
        <v>Decontamination Capital Equipment</v>
      </c>
      <c r="C2071" s="8" t="str">
        <f>VLOOKUP(L2071,'Supplier IDs'!A:C,3,0)</f>
        <v>Advanced Sterilization Products (UK) Limited</v>
      </c>
      <c r="D2071" s="8" t="str">
        <f t="shared" si="193"/>
        <v>No Sub Cat</v>
      </c>
      <c r="E2071" s="8">
        <f t="shared" si="195"/>
        <v>0</v>
      </c>
      <c r="F2071" s="8">
        <f t="shared" si="196"/>
        <v>2</v>
      </c>
      <c r="G2071" s="8">
        <f t="shared" si="197"/>
        <v>2</v>
      </c>
      <c r="H2071" s="15">
        <f t="shared" si="198"/>
        <v>0.05</v>
      </c>
      <c r="I2071" s="15" t="s">
        <v>372</v>
      </c>
      <c r="J2071" s="10">
        <v>100000000733759</v>
      </c>
      <c r="K2071" s="9" t="s">
        <v>410</v>
      </c>
      <c r="L2071" s="10">
        <v>100000000611296</v>
      </c>
      <c r="M2071" s="9"/>
      <c r="N2071" s="9"/>
      <c r="O2071" s="9">
        <v>2</v>
      </c>
      <c r="P2071" s="9">
        <v>2</v>
      </c>
      <c r="Q2071" s="9">
        <v>5</v>
      </c>
    </row>
    <row r="2072" spans="1:17" hidden="1" x14ac:dyDescent="0.25">
      <c r="A2072" s="8" t="str">
        <f t="shared" si="194"/>
        <v>Decontamination Capital EquipmentAdvanced Sterilization Products (UK) Limited</v>
      </c>
      <c r="B2072" s="8" t="str">
        <f>VLOOKUP(J2072,'Contract IDs'!A:D,4,0)</f>
        <v>Decontamination Capital Equipment</v>
      </c>
      <c r="C2072" s="8" t="str">
        <f>VLOOKUP(L2072,'Supplier IDs'!A:C,3,0)</f>
        <v>Advanced Sterilization Products (UK) Limited</v>
      </c>
      <c r="D2072" s="8" t="str">
        <f t="shared" si="193"/>
        <v>No Sub Cat</v>
      </c>
      <c r="E2072" s="8">
        <f t="shared" si="195"/>
        <v>0</v>
      </c>
      <c r="F2072" s="8">
        <f t="shared" si="196"/>
        <v>3</v>
      </c>
      <c r="G2072" s="8">
        <f t="shared" si="197"/>
        <v>3</v>
      </c>
      <c r="H2072" s="15">
        <f t="shared" si="198"/>
        <v>0.06</v>
      </c>
      <c r="I2072" s="15" t="s">
        <v>372</v>
      </c>
      <c r="J2072" s="10">
        <v>100000000733759</v>
      </c>
      <c r="K2072" s="9" t="s">
        <v>410</v>
      </c>
      <c r="L2072" s="10">
        <v>100000000611296</v>
      </c>
      <c r="M2072" s="9"/>
      <c r="N2072" s="9"/>
      <c r="O2072" s="9">
        <v>3</v>
      </c>
      <c r="P2072" s="9">
        <v>3</v>
      </c>
      <c r="Q2072" s="9">
        <v>6</v>
      </c>
    </row>
    <row r="2073" spans="1:17" hidden="1" x14ac:dyDescent="0.25">
      <c r="A2073" s="8" t="str">
        <f t="shared" si="194"/>
        <v>Decontamination Capital EquipmentAdvanced Sterilization Products (UK) Limited</v>
      </c>
      <c r="B2073" s="8" t="str">
        <f>VLOOKUP(J2073,'Contract IDs'!A:D,4,0)</f>
        <v>Decontamination Capital Equipment</v>
      </c>
      <c r="C2073" s="8" t="str">
        <f>VLOOKUP(L2073,'Supplier IDs'!A:C,3,0)</f>
        <v>Advanced Sterilization Products (UK) Limited</v>
      </c>
      <c r="D2073" s="8" t="str">
        <f t="shared" si="193"/>
        <v>No Sub Cat</v>
      </c>
      <c r="E2073" s="8">
        <f t="shared" si="195"/>
        <v>0</v>
      </c>
      <c r="F2073" s="8">
        <f t="shared" si="196"/>
        <v>4</v>
      </c>
      <c r="G2073" s="8">
        <f t="shared" si="197"/>
        <v>4</v>
      </c>
      <c r="H2073" s="15">
        <f t="shared" si="198"/>
        <v>7.4999999999999997E-2</v>
      </c>
      <c r="I2073" s="15" t="s">
        <v>372</v>
      </c>
      <c r="J2073" s="10">
        <v>100000000733759</v>
      </c>
      <c r="K2073" s="9" t="s">
        <v>410</v>
      </c>
      <c r="L2073" s="10">
        <v>100000000611296</v>
      </c>
      <c r="M2073" s="9"/>
      <c r="N2073" s="9"/>
      <c r="O2073" s="9">
        <v>4</v>
      </c>
      <c r="P2073" s="9">
        <v>4</v>
      </c>
      <c r="Q2073" s="9">
        <v>7.5</v>
      </c>
    </row>
    <row r="2074" spans="1:17" hidden="1" x14ac:dyDescent="0.25">
      <c r="A2074" s="8" t="str">
        <f t="shared" si="194"/>
        <v>Decontamination Capital EquipmentAdvanced Sterilization Products (UK) Limited</v>
      </c>
      <c r="B2074" s="8" t="str">
        <f>VLOOKUP(J2074,'Contract IDs'!A:D,4,0)</f>
        <v>Decontamination Capital Equipment</v>
      </c>
      <c r="C2074" s="8" t="str">
        <f>VLOOKUP(L2074,'Supplier IDs'!A:C,3,0)</f>
        <v>Advanced Sterilization Products (UK) Limited</v>
      </c>
      <c r="D2074" s="8" t="str">
        <f t="shared" si="193"/>
        <v>No Sub Cat</v>
      </c>
      <c r="E2074" s="8">
        <f t="shared" si="195"/>
        <v>0</v>
      </c>
      <c r="F2074" s="8">
        <f t="shared" si="196"/>
        <v>5</v>
      </c>
      <c r="G2074" s="8">
        <f t="shared" si="197"/>
        <v>5</v>
      </c>
      <c r="H2074" s="15">
        <f t="shared" si="198"/>
        <v>8.5000000000000006E-2</v>
      </c>
      <c r="I2074" s="15" t="s">
        <v>372</v>
      </c>
      <c r="J2074" s="10">
        <v>100000000733759</v>
      </c>
      <c r="K2074" s="9" t="s">
        <v>410</v>
      </c>
      <c r="L2074" s="10">
        <v>100000000611296</v>
      </c>
      <c r="M2074" s="9"/>
      <c r="N2074" s="9"/>
      <c r="O2074" s="9">
        <v>5</v>
      </c>
      <c r="P2074" s="9">
        <v>5</v>
      </c>
      <c r="Q2074" s="9">
        <v>8.5</v>
      </c>
    </row>
    <row r="2075" spans="1:17" hidden="1" x14ac:dyDescent="0.25">
      <c r="A2075" s="8" t="str">
        <f t="shared" si="194"/>
        <v>Decontamination Capital EquipmentAdvanced Sterilization Products (UK) Limited</v>
      </c>
      <c r="B2075" s="8" t="str">
        <f>VLOOKUP(J2075,'Contract IDs'!A:D,4,0)</f>
        <v>Decontamination Capital Equipment</v>
      </c>
      <c r="C2075" s="8" t="str">
        <f>VLOOKUP(L2075,'Supplier IDs'!A:C,3,0)</f>
        <v>Advanced Sterilization Products (UK) Limited</v>
      </c>
      <c r="D2075" s="8" t="str">
        <f t="shared" si="193"/>
        <v>No Sub Cat</v>
      </c>
      <c r="E2075" s="8">
        <f t="shared" si="195"/>
        <v>0</v>
      </c>
      <c r="F2075" s="8">
        <f t="shared" si="196"/>
        <v>6</v>
      </c>
      <c r="G2075" s="8">
        <f t="shared" si="197"/>
        <v>7</v>
      </c>
      <c r="H2075" s="15">
        <f t="shared" si="198"/>
        <v>0.09</v>
      </c>
      <c r="I2075" s="15" t="s">
        <v>372</v>
      </c>
      <c r="J2075" s="10">
        <v>100000000733759</v>
      </c>
      <c r="K2075" s="9" t="s">
        <v>410</v>
      </c>
      <c r="L2075" s="10">
        <v>100000000611296</v>
      </c>
      <c r="M2075" s="9"/>
      <c r="N2075" s="9"/>
      <c r="O2075" s="9">
        <v>6</v>
      </c>
      <c r="P2075" s="9">
        <v>7</v>
      </c>
      <c r="Q2075" s="9">
        <v>9</v>
      </c>
    </row>
    <row r="2076" spans="1:17" hidden="1" x14ac:dyDescent="0.25">
      <c r="A2076" s="8" t="str">
        <f t="shared" si="194"/>
        <v>Decontamination Capital EquipmentAdvanced Sterilization Products (UK) Limited</v>
      </c>
      <c r="B2076" s="8" t="str">
        <f>VLOOKUP(J2076,'Contract IDs'!A:D,4,0)</f>
        <v>Decontamination Capital Equipment</v>
      </c>
      <c r="C2076" s="8" t="str">
        <f>VLOOKUP(L2076,'Supplier IDs'!A:C,3,0)</f>
        <v>Advanced Sterilization Products (UK) Limited</v>
      </c>
      <c r="D2076" s="8" t="str">
        <f t="shared" si="193"/>
        <v>No Sub Cat</v>
      </c>
      <c r="E2076" s="8">
        <f t="shared" si="195"/>
        <v>0</v>
      </c>
      <c r="F2076" s="8">
        <f t="shared" si="196"/>
        <v>8</v>
      </c>
      <c r="G2076" s="8">
        <f t="shared" si="197"/>
        <v>10</v>
      </c>
      <c r="H2076" s="15">
        <f t="shared" si="198"/>
        <v>0.1</v>
      </c>
      <c r="I2076" s="15" t="s">
        <v>372</v>
      </c>
      <c r="J2076" s="10">
        <v>100000000733759</v>
      </c>
      <c r="K2076" s="9" t="s">
        <v>410</v>
      </c>
      <c r="L2076" s="10">
        <v>100000000611296</v>
      </c>
      <c r="M2076" s="9"/>
      <c r="N2076" s="9"/>
      <c r="O2076" s="9">
        <v>8</v>
      </c>
      <c r="P2076" s="9">
        <v>10</v>
      </c>
      <c r="Q2076" s="9">
        <v>10</v>
      </c>
    </row>
    <row r="2077" spans="1:17" hidden="1" x14ac:dyDescent="0.25">
      <c r="A2077" s="8" t="str">
        <f t="shared" si="194"/>
        <v>Decontamination Capital EquipmentAdvanced Sterilization Products (UK) Limited</v>
      </c>
      <c r="B2077" s="8" t="str">
        <f>VLOOKUP(J2077,'Contract IDs'!A:D,4,0)</f>
        <v>Decontamination Capital Equipment</v>
      </c>
      <c r="C2077" s="8" t="str">
        <f>VLOOKUP(L2077,'Supplier IDs'!A:C,3,0)</f>
        <v>Advanced Sterilization Products (UK) Limited</v>
      </c>
      <c r="D2077" s="8" t="str">
        <f t="shared" si="193"/>
        <v>No Sub Cat</v>
      </c>
      <c r="E2077" s="8">
        <f t="shared" si="195"/>
        <v>0</v>
      </c>
      <c r="F2077" s="8">
        <f t="shared" si="196"/>
        <v>11</v>
      </c>
      <c r="G2077" s="8">
        <f t="shared" si="197"/>
        <v>9999999</v>
      </c>
      <c r="H2077" s="15">
        <f t="shared" si="198"/>
        <v>0.12</v>
      </c>
      <c r="I2077" s="15" t="s">
        <v>372</v>
      </c>
      <c r="J2077" s="10">
        <v>100000000733759</v>
      </c>
      <c r="K2077" s="9" t="s">
        <v>410</v>
      </c>
      <c r="L2077" s="10">
        <v>100000000611296</v>
      </c>
      <c r="M2077" s="9"/>
      <c r="N2077" s="9"/>
      <c r="O2077" s="9">
        <v>11</v>
      </c>
      <c r="P2077" s="9">
        <v>9999999</v>
      </c>
      <c r="Q2077" s="9">
        <v>12</v>
      </c>
    </row>
    <row r="2078" spans="1:17" hidden="1" x14ac:dyDescent="0.25">
      <c r="A2078" s="8" t="str">
        <f t="shared" si="194"/>
        <v>Decontamination Capital EquipmentGetinge Limited</v>
      </c>
      <c r="B2078" s="8" t="str">
        <f>VLOOKUP(J2078,'Contract IDs'!A:D,4,0)</f>
        <v>Decontamination Capital Equipment</v>
      </c>
      <c r="C2078" s="8" t="str">
        <f>VLOOKUP(L2078,'Supplier IDs'!A:C,3,0)</f>
        <v>Getinge Limited</v>
      </c>
      <c r="D2078" s="8" t="str">
        <f t="shared" si="193"/>
        <v>Porous Load Sterilisers</v>
      </c>
      <c r="E2078" s="8">
        <f t="shared" si="195"/>
        <v>0</v>
      </c>
      <c r="F2078" s="8">
        <f t="shared" si="196"/>
        <v>4</v>
      </c>
      <c r="G2078" s="8">
        <f t="shared" si="197"/>
        <v>9999999</v>
      </c>
      <c r="H2078" s="15">
        <f t="shared" si="198"/>
        <v>0.05</v>
      </c>
      <c r="I2078" s="15" t="s">
        <v>372</v>
      </c>
      <c r="J2078" s="10">
        <v>100000000733759</v>
      </c>
      <c r="K2078" s="9" t="s">
        <v>410</v>
      </c>
      <c r="L2078" s="10">
        <v>100000000612198</v>
      </c>
      <c r="M2078" s="9" t="s">
        <v>415</v>
      </c>
      <c r="N2078" s="9"/>
      <c r="O2078" s="9">
        <v>4</v>
      </c>
      <c r="P2078" s="9">
        <v>9999999</v>
      </c>
      <c r="Q2078" s="9">
        <v>5</v>
      </c>
    </row>
    <row r="2079" spans="1:17" hidden="1" x14ac:dyDescent="0.25">
      <c r="A2079" s="8" t="str">
        <f t="shared" si="194"/>
        <v>Decontamination Capital EquipmentGetinge Limited</v>
      </c>
      <c r="B2079" s="8" t="str">
        <f>VLOOKUP(J2079,'Contract IDs'!A:D,4,0)</f>
        <v>Decontamination Capital Equipment</v>
      </c>
      <c r="C2079" s="8" t="str">
        <f>VLOOKUP(L2079,'Supplier IDs'!A:C,3,0)</f>
        <v>Getinge Limited</v>
      </c>
      <c r="D2079" s="8" t="str">
        <f t="shared" si="193"/>
        <v>Single Chamber Washer Disinf</v>
      </c>
      <c r="E2079" s="8">
        <f t="shared" si="195"/>
        <v>0</v>
      </c>
      <c r="F2079" s="8">
        <f t="shared" si="196"/>
        <v>2</v>
      </c>
      <c r="G2079" s="8">
        <f t="shared" si="197"/>
        <v>2</v>
      </c>
      <c r="H2079" s="15">
        <f t="shared" si="198"/>
        <v>0.02</v>
      </c>
      <c r="I2079" s="15" t="s">
        <v>372</v>
      </c>
      <c r="J2079" s="10">
        <v>100000000733759</v>
      </c>
      <c r="K2079" s="9" t="s">
        <v>410</v>
      </c>
      <c r="L2079" s="10">
        <v>100000000612198</v>
      </c>
      <c r="M2079" s="9" t="s">
        <v>412</v>
      </c>
      <c r="N2079" s="9"/>
      <c r="O2079" s="9">
        <v>2</v>
      </c>
      <c r="P2079" s="9">
        <v>2</v>
      </c>
      <c r="Q2079" s="9">
        <v>2</v>
      </c>
    </row>
    <row r="2080" spans="1:17" hidden="1" x14ac:dyDescent="0.25">
      <c r="A2080" s="8" t="str">
        <f t="shared" si="194"/>
        <v>Decontamination Capital EquipmentGetinge Limited</v>
      </c>
      <c r="B2080" s="8" t="str">
        <f>VLOOKUP(J2080,'Contract IDs'!A:D,4,0)</f>
        <v>Decontamination Capital Equipment</v>
      </c>
      <c r="C2080" s="8" t="str">
        <f>VLOOKUP(L2080,'Supplier IDs'!A:C,3,0)</f>
        <v>Getinge Limited</v>
      </c>
      <c r="D2080" s="8" t="str">
        <f t="shared" si="193"/>
        <v>Single Chamber Washer Disinf</v>
      </c>
      <c r="E2080" s="8">
        <f t="shared" si="195"/>
        <v>0</v>
      </c>
      <c r="F2080" s="8">
        <f t="shared" si="196"/>
        <v>3</v>
      </c>
      <c r="G2080" s="8">
        <f t="shared" si="197"/>
        <v>3</v>
      </c>
      <c r="H2080" s="15">
        <f t="shared" si="198"/>
        <v>0.03</v>
      </c>
      <c r="I2080" s="15" t="s">
        <v>372</v>
      </c>
      <c r="J2080" s="10">
        <v>100000000733759</v>
      </c>
      <c r="K2080" s="9" t="s">
        <v>410</v>
      </c>
      <c r="L2080" s="10">
        <v>100000000612198</v>
      </c>
      <c r="M2080" s="9" t="s">
        <v>412</v>
      </c>
      <c r="N2080" s="9"/>
      <c r="O2080" s="9">
        <v>3</v>
      </c>
      <c r="P2080" s="9">
        <v>3</v>
      </c>
      <c r="Q2080" s="9">
        <v>3</v>
      </c>
    </row>
    <row r="2081" spans="1:17" hidden="1" x14ac:dyDescent="0.25">
      <c r="A2081" s="8" t="str">
        <f t="shared" si="194"/>
        <v>Decontamination Capital EquipmentGetinge Limited</v>
      </c>
      <c r="B2081" s="8" t="str">
        <f>VLOOKUP(J2081,'Contract IDs'!A:D,4,0)</f>
        <v>Decontamination Capital Equipment</v>
      </c>
      <c r="C2081" s="8" t="str">
        <f>VLOOKUP(L2081,'Supplier IDs'!A:C,3,0)</f>
        <v>Getinge Limited</v>
      </c>
      <c r="D2081" s="8" t="str">
        <f t="shared" si="193"/>
        <v>Single Chamber Washer Disinf</v>
      </c>
      <c r="E2081" s="8">
        <f t="shared" si="195"/>
        <v>0</v>
      </c>
      <c r="F2081" s="8">
        <f t="shared" si="196"/>
        <v>4</v>
      </c>
      <c r="G2081" s="8">
        <f t="shared" si="197"/>
        <v>9999999</v>
      </c>
      <c r="H2081" s="15">
        <f t="shared" si="198"/>
        <v>0.05</v>
      </c>
      <c r="I2081" s="15" t="s">
        <v>372</v>
      </c>
      <c r="J2081" s="10">
        <v>100000000733759</v>
      </c>
      <c r="K2081" s="9" t="s">
        <v>410</v>
      </c>
      <c r="L2081" s="10">
        <v>100000000612198</v>
      </c>
      <c r="M2081" s="9" t="s">
        <v>412</v>
      </c>
      <c r="N2081" s="9"/>
      <c r="O2081" s="9">
        <v>4</v>
      </c>
      <c r="P2081" s="9">
        <v>9999999</v>
      </c>
      <c r="Q2081" s="9">
        <v>5</v>
      </c>
    </row>
    <row r="2082" spans="1:17" hidden="1" x14ac:dyDescent="0.25">
      <c r="A2082" s="8" t="str">
        <f t="shared" si="194"/>
        <v>Decontamination Capital EquipmentIM Med Ltd</v>
      </c>
      <c r="B2082" s="8" t="str">
        <f>VLOOKUP(J2082,'Contract IDs'!A:D,4,0)</f>
        <v>Decontamination Capital Equipment</v>
      </c>
      <c r="C2082" s="8" t="str">
        <f>VLOOKUP(L2082,'Supplier IDs'!A:C,3,0)</f>
        <v>IM Med Ltd</v>
      </c>
      <c r="D2082" s="8" t="str">
        <f t="shared" si="193"/>
        <v>iMBulk Endoscope Washer Disinf</v>
      </c>
      <c r="E2082" s="8">
        <f t="shared" si="195"/>
        <v>0</v>
      </c>
      <c r="F2082" s="8">
        <f t="shared" si="196"/>
        <v>1</v>
      </c>
      <c r="G2082" s="8">
        <f t="shared" si="197"/>
        <v>4</v>
      </c>
      <c r="H2082" s="15">
        <f t="shared" si="198"/>
        <v>0</v>
      </c>
      <c r="I2082" s="15" t="s">
        <v>372</v>
      </c>
      <c r="J2082" s="10">
        <v>100000000733759</v>
      </c>
      <c r="K2082" s="9" t="s">
        <v>410</v>
      </c>
      <c r="L2082" s="10">
        <v>100000000611846</v>
      </c>
      <c r="M2082" s="9" t="s">
        <v>425</v>
      </c>
      <c r="N2082" s="9"/>
      <c r="O2082" s="9">
        <v>1</v>
      </c>
      <c r="P2082" s="9">
        <v>4</v>
      </c>
      <c r="Q2082" s="9">
        <v>0</v>
      </c>
    </row>
    <row r="2083" spans="1:17" hidden="1" x14ac:dyDescent="0.25">
      <c r="A2083" s="8" t="str">
        <f t="shared" si="194"/>
        <v>Decontamination Capital EquipmentIM Med Ltd</v>
      </c>
      <c r="B2083" s="8" t="str">
        <f>VLOOKUP(J2083,'Contract IDs'!A:D,4,0)</f>
        <v>Decontamination Capital Equipment</v>
      </c>
      <c r="C2083" s="8" t="str">
        <f>VLOOKUP(L2083,'Supplier IDs'!A:C,3,0)</f>
        <v>IM Med Ltd</v>
      </c>
      <c r="D2083" s="8" t="str">
        <f t="shared" si="193"/>
        <v>iMBulk Endoscope Washer Disinf</v>
      </c>
      <c r="E2083" s="8">
        <f t="shared" si="195"/>
        <v>0</v>
      </c>
      <c r="F2083" s="8">
        <f t="shared" si="196"/>
        <v>5</v>
      </c>
      <c r="G2083" s="8">
        <f t="shared" si="197"/>
        <v>8</v>
      </c>
      <c r="H2083" s="15">
        <f t="shared" si="198"/>
        <v>1.4999999999999999E-2</v>
      </c>
      <c r="I2083" s="15" t="s">
        <v>372</v>
      </c>
      <c r="J2083" s="10">
        <v>100000000733759</v>
      </c>
      <c r="K2083" s="9" t="s">
        <v>410</v>
      </c>
      <c r="L2083" s="10">
        <v>100000000611846</v>
      </c>
      <c r="M2083" s="9" t="s">
        <v>425</v>
      </c>
      <c r="N2083" s="9"/>
      <c r="O2083" s="9">
        <v>5</v>
      </c>
      <c r="P2083" s="9">
        <v>8</v>
      </c>
      <c r="Q2083" s="9">
        <v>1.5</v>
      </c>
    </row>
    <row r="2084" spans="1:17" hidden="1" x14ac:dyDescent="0.25">
      <c r="A2084" s="8" t="str">
        <f t="shared" si="194"/>
        <v>Decontamination Capital EquipmentIM Med Ltd</v>
      </c>
      <c r="B2084" s="8" t="str">
        <f>VLOOKUP(J2084,'Contract IDs'!A:D,4,0)</f>
        <v>Decontamination Capital Equipment</v>
      </c>
      <c r="C2084" s="8" t="str">
        <f>VLOOKUP(L2084,'Supplier IDs'!A:C,3,0)</f>
        <v>IM Med Ltd</v>
      </c>
      <c r="D2084" s="8" t="str">
        <f t="shared" si="193"/>
        <v>iMBulk Endoscope Washer Disinf</v>
      </c>
      <c r="E2084" s="8">
        <f t="shared" si="195"/>
        <v>0</v>
      </c>
      <c r="F2084" s="8">
        <f t="shared" si="196"/>
        <v>9</v>
      </c>
      <c r="G2084" s="8">
        <f t="shared" si="197"/>
        <v>9999999</v>
      </c>
      <c r="H2084" s="15">
        <f t="shared" si="198"/>
        <v>0.05</v>
      </c>
      <c r="I2084" s="15" t="s">
        <v>372</v>
      </c>
      <c r="J2084" s="10">
        <v>100000000733759</v>
      </c>
      <c r="K2084" s="9" t="s">
        <v>410</v>
      </c>
      <c r="L2084" s="10">
        <v>100000000611846</v>
      </c>
      <c r="M2084" s="9" t="s">
        <v>425</v>
      </c>
      <c r="N2084" s="9"/>
      <c r="O2084" s="9">
        <v>9</v>
      </c>
      <c r="P2084" s="9">
        <v>9999999</v>
      </c>
      <c r="Q2084" s="9">
        <v>5</v>
      </c>
    </row>
    <row r="2085" spans="1:17" hidden="1" x14ac:dyDescent="0.25">
      <c r="A2085" s="8" t="str">
        <f t="shared" si="194"/>
        <v>Decontamination Capital EquipmentIM Med Ltd</v>
      </c>
      <c r="B2085" s="8" t="str">
        <f>VLOOKUP(J2085,'Contract IDs'!A:D,4,0)</f>
        <v>Decontamination Capital Equipment</v>
      </c>
      <c r="C2085" s="8" t="str">
        <f>VLOOKUP(L2085,'Supplier IDs'!A:C,3,0)</f>
        <v>IM Med Ltd</v>
      </c>
      <c r="D2085" s="8" t="str">
        <f t="shared" si="193"/>
        <v>iMBulk Drying Cabinets</v>
      </c>
      <c r="E2085" s="8">
        <f t="shared" si="195"/>
        <v>0</v>
      </c>
      <c r="F2085" s="8">
        <f t="shared" si="196"/>
        <v>1</v>
      </c>
      <c r="G2085" s="8">
        <f t="shared" si="197"/>
        <v>4</v>
      </c>
      <c r="H2085" s="15">
        <f t="shared" si="198"/>
        <v>0</v>
      </c>
      <c r="I2085" s="15" t="s">
        <v>372</v>
      </c>
      <c r="J2085" s="10">
        <v>100000000733759</v>
      </c>
      <c r="K2085" s="9" t="s">
        <v>410</v>
      </c>
      <c r="L2085" s="10">
        <v>100000000611846</v>
      </c>
      <c r="M2085" s="9" t="s">
        <v>426</v>
      </c>
      <c r="N2085" s="9"/>
      <c r="O2085" s="9">
        <v>1</v>
      </c>
      <c r="P2085" s="9">
        <v>4</v>
      </c>
      <c r="Q2085" s="9">
        <v>0</v>
      </c>
    </row>
    <row r="2086" spans="1:17" hidden="1" x14ac:dyDescent="0.25">
      <c r="A2086" s="8" t="str">
        <f t="shared" si="194"/>
        <v>Decontamination Capital EquipmentIM Med Ltd</v>
      </c>
      <c r="B2086" s="8" t="str">
        <f>VLOOKUP(J2086,'Contract IDs'!A:D,4,0)</f>
        <v>Decontamination Capital Equipment</v>
      </c>
      <c r="C2086" s="8" t="str">
        <f>VLOOKUP(L2086,'Supplier IDs'!A:C,3,0)</f>
        <v>IM Med Ltd</v>
      </c>
      <c r="D2086" s="8" t="str">
        <f t="shared" si="193"/>
        <v>iMBulk Drying Cabinets</v>
      </c>
      <c r="E2086" s="8">
        <f t="shared" si="195"/>
        <v>0</v>
      </c>
      <c r="F2086" s="8">
        <f t="shared" si="196"/>
        <v>5</v>
      </c>
      <c r="G2086" s="8">
        <f t="shared" si="197"/>
        <v>8</v>
      </c>
      <c r="H2086" s="15">
        <f t="shared" si="198"/>
        <v>1.4999999999999999E-2</v>
      </c>
      <c r="I2086" s="15" t="s">
        <v>372</v>
      </c>
      <c r="J2086" s="10">
        <v>100000000733759</v>
      </c>
      <c r="K2086" s="9" t="s">
        <v>410</v>
      </c>
      <c r="L2086" s="10">
        <v>100000000611846</v>
      </c>
      <c r="M2086" s="9" t="s">
        <v>426</v>
      </c>
      <c r="N2086" s="9"/>
      <c r="O2086" s="9">
        <v>5</v>
      </c>
      <c r="P2086" s="9">
        <v>8</v>
      </c>
      <c r="Q2086" s="9">
        <v>1.5</v>
      </c>
    </row>
    <row r="2087" spans="1:17" hidden="1" x14ac:dyDescent="0.25">
      <c r="A2087" s="8" t="str">
        <f t="shared" si="194"/>
        <v>Decontamination Capital EquipmentIM Med Ltd</v>
      </c>
      <c r="B2087" s="8" t="str">
        <f>VLOOKUP(J2087,'Contract IDs'!A:D,4,0)</f>
        <v>Decontamination Capital Equipment</v>
      </c>
      <c r="C2087" s="8" t="str">
        <f>VLOOKUP(L2087,'Supplier IDs'!A:C,3,0)</f>
        <v>IM Med Ltd</v>
      </c>
      <c r="D2087" s="8" t="str">
        <f t="shared" si="193"/>
        <v>iMBulk Drying Cabinets</v>
      </c>
      <c r="E2087" s="8">
        <f t="shared" si="195"/>
        <v>0</v>
      </c>
      <c r="F2087" s="8">
        <f t="shared" si="196"/>
        <v>9</v>
      </c>
      <c r="G2087" s="8">
        <f t="shared" si="197"/>
        <v>9999999</v>
      </c>
      <c r="H2087" s="15">
        <f t="shared" si="198"/>
        <v>0.05</v>
      </c>
      <c r="I2087" s="15" t="s">
        <v>372</v>
      </c>
      <c r="J2087" s="10">
        <v>100000000733759</v>
      </c>
      <c r="K2087" s="9" t="s">
        <v>410</v>
      </c>
      <c r="L2087" s="10">
        <v>100000000611846</v>
      </c>
      <c r="M2087" s="9" t="s">
        <v>426</v>
      </c>
      <c r="N2087" s="9"/>
      <c r="O2087" s="9">
        <v>9</v>
      </c>
      <c r="P2087" s="9">
        <v>9999999</v>
      </c>
      <c r="Q2087" s="9">
        <v>5</v>
      </c>
    </row>
    <row r="2088" spans="1:17" hidden="1" x14ac:dyDescent="0.25">
      <c r="A2088" s="8" t="str">
        <f t="shared" si="194"/>
        <v>Patient Trolleys, Stretchers and Related EquipmentAcime Uk Limited</v>
      </c>
      <c r="B2088" s="8" t="str">
        <f>VLOOKUP(J2088,'Contract IDs'!A:D,4,0)</f>
        <v>Patient Trolleys, Stretchers and Related Equipment</v>
      </c>
      <c r="C2088" s="8" t="str">
        <f>VLOOKUP(L2088,'Supplier IDs'!A:C,3,0)</f>
        <v>Acime Uk Limited</v>
      </c>
      <c r="D2088" s="8" t="str">
        <f t="shared" si="193"/>
        <v>Transport Trolley</v>
      </c>
      <c r="E2088" s="8">
        <f t="shared" si="195"/>
        <v>0</v>
      </c>
      <c r="F2088" s="8">
        <f t="shared" si="196"/>
        <v>2</v>
      </c>
      <c r="G2088" s="8">
        <f t="shared" si="197"/>
        <v>2</v>
      </c>
      <c r="H2088" s="15">
        <f t="shared" si="198"/>
        <v>0.02</v>
      </c>
      <c r="I2088" s="15" t="s">
        <v>372</v>
      </c>
      <c r="J2088" s="10">
        <v>100000000733756</v>
      </c>
      <c r="K2088" s="9" t="s">
        <v>422</v>
      </c>
      <c r="L2088" s="10">
        <v>100000000614770</v>
      </c>
      <c r="M2088" s="9" t="s">
        <v>427</v>
      </c>
      <c r="N2088" s="9"/>
      <c r="O2088" s="9">
        <v>2</v>
      </c>
      <c r="P2088" s="9">
        <v>2</v>
      </c>
      <c r="Q2088" s="9">
        <v>2</v>
      </c>
    </row>
    <row r="2089" spans="1:17" hidden="1" x14ac:dyDescent="0.25">
      <c r="A2089" s="8" t="str">
        <f t="shared" si="194"/>
        <v>Patient Trolleys, Stretchers and Related EquipmentAcime Uk Limited</v>
      </c>
      <c r="B2089" s="8" t="str">
        <f>VLOOKUP(J2089,'Contract IDs'!A:D,4,0)</f>
        <v>Patient Trolleys, Stretchers and Related Equipment</v>
      </c>
      <c r="C2089" s="8" t="str">
        <f>VLOOKUP(L2089,'Supplier IDs'!A:C,3,0)</f>
        <v>Acime Uk Limited</v>
      </c>
      <c r="D2089" s="8" t="str">
        <f t="shared" si="193"/>
        <v>Transport Trolley</v>
      </c>
      <c r="E2089" s="8">
        <f t="shared" si="195"/>
        <v>0</v>
      </c>
      <c r="F2089" s="8">
        <f t="shared" si="196"/>
        <v>3</v>
      </c>
      <c r="G2089" s="8">
        <f t="shared" si="197"/>
        <v>3</v>
      </c>
      <c r="H2089" s="15">
        <f t="shared" si="198"/>
        <v>0.02</v>
      </c>
      <c r="I2089" s="15" t="s">
        <v>372</v>
      </c>
      <c r="J2089" s="10">
        <v>100000000733756</v>
      </c>
      <c r="K2089" s="9" t="s">
        <v>422</v>
      </c>
      <c r="L2089" s="10">
        <v>100000000614770</v>
      </c>
      <c r="M2089" s="9" t="s">
        <v>427</v>
      </c>
      <c r="N2089" s="9"/>
      <c r="O2089" s="9">
        <v>3</v>
      </c>
      <c r="P2089" s="9">
        <v>3</v>
      </c>
      <c r="Q2089" s="9">
        <v>2</v>
      </c>
    </row>
    <row r="2090" spans="1:17" hidden="1" x14ac:dyDescent="0.25">
      <c r="A2090" s="8" t="str">
        <f t="shared" si="194"/>
        <v>Patient Trolleys, Stretchers and Related EquipmentAcime Uk Limited</v>
      </c>
      <c r="B2090" s="8" t="str">
        <f>VLOOKUP(J2090,'Contract IDs'!A:D,4,0)</f>
        <v>Patient Trolleys, Stretchers and Related Equipment</v>
      </c>
      <c r="C2090" s="8" t="str">
        <f>VLOOKUP(L2090,'Supplier IDs'!A:C,3,0)</f>
        <v>Acime Uk Limited</v>
      </c>
      <c r="D2090" s="8" t="str">
        <f t="shared" si="193"/>
        <v>Transport Trolley</v>
      </c>
      <c r="E2090" s="8">
        <f t="shared" si="195"/>
        <v>0</v>
      </c>
      <c r="F2090" s="8">
        <f t="shared" si="196"/>
        <v>4</v>
      </c>
      <c r="G2090" s="8">
        <f t="shared" si="197"/>
        <v>4</v>
      </c>
      <c r="H2090" s="15">
        <f t="shared" si="198"/>
        <v>0.03</v>
      </c>
      <c r="I2090" s="15" t="s">
        <v>372</v>
      </c>
      <c r="J2090" s="10">
        <v>100000000733756</v>
      </c>
      <c r="K2090" s="9" t="s">
        <v>422</v>
      </c>
      <c r="L2090" s="10">
        <v>100000000614770</v>
      </c>
      <c r="M2090" s="9" t="s">
        <v>427</v>
      </c>
      <c r="N2090" s="9"/>
      <c r="O2090" s="9">
        <v>4</v>
      </c>
      <c r="P2090" s="9">
        <v>4</v>
      </c>
      <c r="Q2090" s="9">
        <v>3</v>
      </c>
    </row>
    <row r="2091" spans="1:17" hidden="1" x14ac:dyDescent="0.25">
      <c r="A2091" s="8" t="str">
        <f t="shared" si="194"/>
        <v>Patient Trolleys, Stretchers and Related EquipmentAcime Uk Limited</v>
      </c>
      <c r="B2091" s="8" t="str">
        <f>VLOOKUP(J2091,'Contract IDs'!A:D,4,0)</f>
        <v>Patient Trolleys, Stretchers and Related Equipment</v>
      </c>
      <c r="C2091" s="8" t="str">
        <f>VLOOKUP(L2091,'Supplier IDs'!A:C,3,0)</f>
        <v>Acime Uk Limited</v>
      </c>
      <c r="D2091" s="8" t="str">
        <f t="shared" si="193"/>
        <v>Transport Trolley</v>
      </c>
      <c r="E2091" s="8">
        <f t="shared" si="195"/>
        <v>0</v>
      </c>
      <c r="F2091" s="8">
        <f t="shared" si="196"/>
        <v>5</v>
      </c>
      <c r="G2091" s="8">
        <f t="shared" si="197"/>
        <v>5</v>
      </c>
      <c r="H2091" s="15">
        <f t="shared" si="198"/>
        <v>0.03</v>
      </c>
      <c r="I2091" s="15" t="s">
        <v>372</v>
      </c>
      <c r="J2091" s="10">
        <v>100000000733756</v>
      </c>
      <c r="K2091" s="9" t="s">
        <v>422</v>
      </c>
      <c r="L2091" s="10">
        <v>100000000614770</v>
      </c>
      <c r="M2091" s="9" t="s">
        <v>427</v>
      </c>
      <c r="N2091" s="9"/>
      <c r="O2091" s="9">
        <v>5</v>
      </c>
      <c r="P2091" s="9">
        <v>5</v>
      </c>
      <c r="Q2091" s="9">
        <v>3</v>
      </c>
    </row>
    <row r="2092" spans="1:17" hidden="1" x14ac:dyDescent="0.25">
      <c r="A2092" s="8" t="str">
        <f t="shared" si="194"/>
        <v>Patient Trolleys, Stretchers and Related EquipmentAcime Uk Limited</v>
      </c>
      <c r="B2092" s="8" t="str">
        <f>VLOOKUP(J2092,'Contract IDs'!A:D,4,0)</f>
        <v>Patient Trolleys, Stretchers and Related Equipment</v>
      </c>
      <c r="C2092" s="8" t="str">
        <f>VLOOKUP(L2092,'Supplier IDs'!A:C,3,0)</f>
        <v>Acime Uk Limited</v>
      </c>
      <c r="D2092" s="8" t="str">
        <f t="shared" si="193"/>
        <v>Transport Trolley</v>
      </c>
      <c r="E2092" s="8">
        <f t="shared" si="195"/>
        <v>0</v>
      </c>
      <c r="F2092" s="8">
        <f t="shared" si="196"/>
        <v>6</v>
      </c>
      <c r="G2092" s="8">
        <f t="shared" si="197"/>
        <v>10</v>
      </c>
      <c r="H2092" s="15">
        <f t="shared" si="198"/>
        <v>0.05</v>
      </c>
      <c r="I2092" s="15" t="s">
        <v>372</v>
      </c>
      <c r="J2092" s="10">
        <v>100000000733756</v>
      </c>
      <c r="K2092" s="9" t="s">
        <v>422</v>
      </c>
      <c r="L2092" s="10">
        <v>100000000614770</v>
      </c>
      <c r="M2092" s="9" t="s">
        <v>427</v>
      </c>
      <c r="N2092" s="9"/>
      <c r="O2092" s="9">
        <v>6</v>
      </c>
      <c r="P2092" s="9">
        <v>10</v>
      </c>
      <c r="Q2092" s="9">
        <v>5</v>
      </c>
    </row>
    <row r="2093" spans="1:17" hidden="1" x14ac:dyDescent="0.25">
      <c r="A2093" s="8" t="str">
        <f t="shared" si="194"/>
        <v>Patient Trolleys, Stretchers and Related EquipmentAcime Uk Limited</v>
      </c>
      <c r="B2093" s="8" t="str">
        <f>VLOOKUP(J2093,'Contract IDs'!A:D,4,0)</f>
        <v>Patient Trolleys, Stretchers and Related Equipment</v>
      </c>
      <c r="C2093" s="8" t="str">
        <f>VLOOKUP(L2093,'Supplier IDs'!A:C,3,0)</f>
        <v>Acime Uk Limited</v>
      </c>
      <c r="D2093" s="8" t="str">
        <f t="shared" si="193"/>
        <v>Transport Trolley</v>
      </c>
      <c r="E2093" s="8">
        <f t="shared" si="195"/>
        <v>0</v>
      </c>
      <c r="F2093" s="8">
        <f t="shared" si="196"/>
        <v>11</v>
      </c>
      <c r="G2093" s="8">
        <f t="shared" si="197"/>
        <v>15</v>
      </c>
      <c r="H2093" s="15">
        <f t="shared" si="198"/>
        <v>0.08</v>
      </c>
      <c r="I2093" s="15" t="s">
        <v>372</v>
      </c>
      <c r="J2093" s="10">
        <v>100000000733756</v>
      </c>
      <c r="K2093" s="9" t="s">
        <v>422</v>
      </c>
      <c r="L2093" s="10">
        <v>100000000614770</v>
      </c>
      <c r="M2093" s="9" t="s">
        <v>427</v>
      </c>
      <c r="N2093" s="9"/>
      <c r="O2093" s="9">
        <v>11</v>
      </c>
      <c r="P2093" s="9">
        <v>15</v>
      </c>
      <c r="Q2093" s="9">
        <v>8</v>
      </c>
    </row>
    <row r="2094" spans="1:17" hidden="1" x14ac:dyDescent="0.25">
      <c r="A2094" s="8" t="str">
        <f t="shared" si="194"/>
        <v>Patient Trolleys, Stretchers and Related EquipmentAcime Uk Limited</v>
      </c>
      <c r="B2094" s="8" t="str">
        <f>VLOOKUP(J2094,'Contract IDs'!A:D,4,0)</f>
        <v>Patient Trolleys, Stretchers and Related Equipment</v>
      </c>
      <c r="C2094" s="8" t="str">
        <f>VLOOKUP(L2094,'Supplier IDs'!A:C,3,0)</f>
        <v>Acime Uk Limited</v>
      </c>
      <c r="D2094" s="8" t="str">
        <f t="shared" si="193"/>
        <v>Transport Trolley</v>
      </c>
      <c r="E2094" s="8">
        <f t="shared" si="195"/>
        <v>0</v>
      </c>
      <c r="F2094" s="8">
        <f t="shared" si="196"/>
        <v>16</v>
      </c>
      <c r="G2094" s="8">
        <f t="shared" si="197"/>
        <v>20</v>
      </c>
      <c r="H2094" s="15">
        <f t="shared" si="198"/>
        <v>0.1</v>
      </c>
      <c r="I2094" s="15" t="s">
        <v>372</v>
      </c>
      <c r="J2094" s="10">
        <v>100000000733756</v>
      </c>
      <c r="K2094" s="9" t="s">
        <v>422</v>
      </c>
      <c r="L2094" s="10">
        <v>100000000614770</v>
      </c>
      <c r="M2094" s="9" t="s">
        <v>427</v>
      </c>
      <c r="N2094" s="9"/>
      <c r="O2094" s="9">
        <v>16</v>
      </c>
      <c r="P2094" s="9">
        <v>20</v>
      </c>
      <c r="Q2094" s="9">
        <v>10</v>
      </c>
    </row>
    <row r="2095" spans="1:17" hidden="1" x14ac:dyDescent="0.25">
      <c r="A2095" s="8" t="str">
        <f t="shared" si="194"/>
        <v>Patient Trolleys, Stretchers and Related EquipmentAcime Uk Limited</v>
      </c>
      <c r="B2095" s="8" t="str">
        <f>VLOOKUP(J2095,'Contract IDs'!A:D,4,0)</f>
        <v>Patient Trolleys, Stretchers and Related Equipment</v>
      </c>
      <c r="C2095" s="8" t="str">
        <f>VLOOKUP(L2095,'Supplier IDs'!A:C,3,0)</f>
        <v>Acime Uk Limited</v>
      </c>
      <c r="D2095" s="8" t="str">
        <f t="shared" si="193"/>
        <v>Transport Trolley</v>
      </c>
      <c r="E2095" s="8">
        <f t="shared" si="195"/>
        <v>0</v>
      </c>
      <c r="F2095" s="8">
        <f t="shared" si="196"/>
        <v>21</v>
      </c>
      <c r="G2095" s="8">
        <f t="shared" si="197"/>
        <v>25</v>
      </c>
      <c r="H2095" s="15">
        <f t="shared" si="198"/>
        <v>0.12</v>
      </c>
      <c r="I2095" s="15" t="s">
        <v>372</v>
      </c>
      <c r="J2095" s="10">
        <v>100000000733756</v>
      </c>
      <c r="K2095" s="9" t="s">
        <v>422</v>
      </c>
      <c r="L2095" s="10">
        <v>100000000614770</v>
      </c>
      <c r="M2095" s="9" t="s">
        <v>427</v>
      </c>
      <c r="N2095" s="9"/>
      <c r="O2095" s="9">
        <v>21</v>
      </c>
      <c r="P2095" s="9">
        <v>25</v>
      </c>
      <c r="Q2095" s="9">
        <v>12</v>
      </c>
    </row>
    <row r="2096" spans="1:17" hidden="1" x14ac:dyDescent="0.25">
      <c r="A2096" s="8" t="str">
        <f t="shared" si="194"/>
        <v>Patient Trolleys, Stretchers and Related EquipmentAcime Uk Limited</v>
      </c>
      <c r="B2096" s="8" t="str">
        <f>VLOOKUP(J2096,'Contract IDs'!A:D,4,0)</f>
        <v>Patient Trolleys, Stretchers and Related Equipment</v>
      </c>
      <c r="C2096" s="8" t="str">
        <f>VLOOKUP(L2096,'Supplier IDs'!A:C,3,0)</f>
        <v>Acime Uk Limited</v>
      </c>
      <c r="D2096" s="8" t="str">
        <f t="shared" si="193"/>
        <v>Transport Trolley</v>
      </c>
      <c r="E2096" s="8">
        <f t="shared" si="195"/>
        <v>0</v>
      </c>
      <c r="F2096" s="8">
        <f t="shared" si="196"/>
        <v>26</v>
      </c>
      <c r="G2096" s="8">
        <f t="shared" si="197"/>
        <v>9999999</v>
      </c>
      <c r="H2096" s="15">
        <f t="shared" si="198"/>
        <v>0.15</v>
      </c>
      <c r="I2096" s="15" t="s">
        <v>372</v>
      </c>
      <c r="J2096" s="10">
        <v>100000000733756</v>
      </c>
      <c r="K2096" s="9" t="s">
        <v>422</v>
      </c>
      <c r="L2096" s="10">
        <v>100000000614770</v>
      </c>
      <c r="M2096" s="9" t="s">
        <v>427</v>
      </c>
      <c r="N2096" s="9"/>
      <c r="O2096" s="9">
        <v>26</v>
      </c>
      <c r="P2096" s="9">
        <v>9999999</v>
      </c>
      <c r="Q2096" s="9">
        <v>15</v>
      </c>
    </row>
    <row r="2097" spans="1:17" hidden="1" x14ac:dyDescent="0.25">
      <c r="A2097" s="8" t="str">
        <f t="shared" si="194"/>
        <v>Patient Trolleys, Stretchers and Related EquipmentAcime Uk Limited</v>
      </c>
      <c r="B2097" s="8" t="str">
        <f>VLOOKUP(J2097,'Contract IDs'!A:D,4,0)</f>
        <v>Patient Trolleys, Stretchers and Related Equipment</v>
      </c>
      <c r="C2097" s="8" t="str">
        <f>VLOOKUP(L2097,'Supplier IDs'!A:C,3,0)</f>
        <v>Acime Uk Limited</v>
      </c>
      <c r="D2097" s="8" t="str">
        <f t="shared" si="193"/>
        <v>Accident and Emergency Trolley</v>
      </c>
      <c r="E2097" s="8">
        <f t="shared" si="195"/>
        <v>0</v>
      </c>
      <c r="F2097" s="8">
        <f t="shared" si="196"/>
        <v>2</v>
      </c>
      <c r="G2097" s="8">
        <f t="shared" si="197"/>
        <v>2</v>
      </c>
      <c r="H2097" s="15">
        <f t="shared" si="198"/>
        <v>0.02</v>
      </c>
      <c r="I2097" s="15" t="s">
        <v>372</v>
      </c>
      <c r="J2097" s="10">
        <v>100000000733756</v>
      </c>
      <c r="K2097" s="9" t="s">
        <v>422</v>
      </c>
      <c r="L2097" s="10">
        <v>100000000614770</v>
      </c>
      <c r="M2097" s="9" t="s">
        <v>428</v>
      </c>
      <c r="N2097" s="9"/>
      <c r="O2097" s="9">
        <v>2</v>
      </c>
      <c r="P2097" s="9">
        <v>2</v>
      </c>
      <c r="Q2097" s="9">
        <v>2</v>
      </c>
    </row>
    <row r="2098" spans="1:17" hidden="1" x14ac:dyDescent="0.25">
      <c r="A2098" s="8" t="str">
        <f t="shared" si="194"/>
        <v>Patient Trolleys, Stretchers and Related EquipmentAcime Uk Limited</v>
      </c>
      <c r="B2098" s="8" t="str">
        <f>VLOOKUP(J2098,'Contract IDs'!A:D,4,0)</f>
        <v>Patient Trolleys, Stretchers and Related Equipment</v>
      </c>
      <c r="C2098" s="8" t="str">
        <f>VLOOKUP(L2098,'Supplier IDs'!A:C,3,0)</f>
        <v>Acime Uk Limited</v>
      </c>
      <c r="D2098" s="8" t="str">
        <f t="shared" si="193"/>
        <v>Accident and Emergency Trolley</v>
      </c>
      <c r="E2098" s="8">
        <f t="shared" si="195"/>
        <v>0</v>
      </c>
      <c r="F2098" s="8">
        <f t="shared" si="196"/>
        <v>3</v>
      </c>
      <c r="G2098" s="8">
        <f t="shared" si="197"/>
        <v>3</v>
      </c>
      <c r="H2098" s="15">
        <f t="shared" si="198"/>
        <v>0.02</v>
      </c>
      <c r="I2098" s="15" t="s">
        <v>372</v>
      </c>
      <c r="J2098" s="10">
        <v>100000000733756</v>
      </c>
      <c r="K2098" s="9" t="s">
        <v>422</v>
      </c>
      <c r="L2098" s="10">
        <v>100000000614770</v>
      </c>
      <c r="M2098" s="9" t="s">
        <v>428</v>
      </c>
      <c r="N2098" s="9"/>
      <c r="O2098" s="9">
        <v>3</v>
      </c>
      <c r="P2098" s="9">
        <v>3</v>
      </c>
      <c r="Q2098" s="9">
        <v>2</v>
      </c>
    </row>
    <row r="2099" spans="1:17" hidden="1" x14ac:dyDescent="0.25">
      <c r="A2099" s="8" t="str">
        <f t="shared" si="194"/>
        <v>Patient Trolleys, Stretchers and Related EquipmentAcime Uk Limited</v>
      </c>
      <c r="B2099" s="8" t="str">
        <f>VLOOKUP(J2099,'Contract IDs'!A:D,4,0)</f>
        <v>Patient Trolleys, Stretchers and Related Equipment</v>
      </c>
      <c r="C2099" s="8" t="str">
        <f>VLOOKUP(L2099,'Supplier IDs'!A:C,3,0)</f>
        <v>Acime Uk Limited</v>
      </c>
      <c r="D2099" s="8" t="str">
        <f t="shared" si="193"/>
        <v>Accident and Emergency Trolley</v>
      </c>
      <c r="E2099" s="8">
        <f t="shared" si="195"/>
        <v>0</v>
      </c>
      <c r="F2099" s="8">
        <f t="shared" si="196"/>
        <v>4</v>
      </c>
      <c r="G2099" s="8">
        <f t="shared" si="197"/>
        <v>4</v>
      </c>
      <c r="H2099" s="15">
        <f t="shared" si="198"/>
        <v>0.03</v>
      </c>
      <c r="I2099" s="15" t="s">
        <v>372</v>
      </c>
      <c r="J2099" s="10">
        <v>100000000733756</v>
      </c>
      <c r="K2099" s="9" t="s">
        <v>422</v>
      </c>
      <c r="L2099" s="10">
        <v>100000000614770</v>
      </c>
      <c r="M2099" s="9" t="s">
        <v>428</v>
      </c>
      <c r="N2099" s="9"/>
      <c r="O2099" s="9">
        <v>4</v>
      </c>
      <c r="P2099" s="9">
        <v>4</v>
      </c>
      <c r="Q2099" s="9">
        <v>3</v>
      </c>
    </row>
    <row r="2100" spans="1:17" hidden="1" x14ac:dyDescent="0.25">
      <c r="A2100" s="8" t="str">
        <f t="shared" si="194"/>
        <v>Patient Trolleys, Stretchers and Related EquipmentAcime Uk Limited</v>
      </c>
      <c r="B2100" s="8" t="str">
        <f>VLOOKUP(J2100,'Contract IDs'!A:D,4,0)</f>
        <v>Patient Trolleys, Stretchers and Related Equipment</v>
      </c>
      <c r="C2100" s="8" t="str">
        <f>VLOOKUP(L2100,'Supplier IDs'!A:C,3,0)</f>
        <v>Acime Uk Limited</v>
      </c>
      <c r="D2100" s="8" t="str">
        <f t="shared" si="193"/>
        <v>Accident and Emergency Trolley</v>
      </c>
      <c r="E2100" s="8">
        <f t="shared" si="195"/>
        <v>0</v>
      </c>
      <c r="F2100" s="8">
        <f t="shared" si="196"/>
        <v>5</v>
      </c>
      <c r="G2100" s="8">
        <f t="shared" si="197"/>
        <v>5</v>
      </c>
      <c r="H2100" s="15">
        <f t="shared" si="198"/>
        <v>0.03</v>
      </c>
      <c r="I2100" s="15" t="s">
        <v>372</v>
      </c>
      <c r="J2100" s="10">
        <v>100000000733756</v>
      </c>
      <c r="K2100" s="9" t="s">
        <v>422</v>
      </c>
      <c r="L2100" s="10">
        <v>100000000614770</v>
      </c>
      <c r="M2100" s="9" t="s">
        <v>428</v>
      </c>
      <c r="N2100" s="9"/>
      <c r="O2100" s="9">
        <v>5</v>
      </c>
      <c r="P2100" s="9">
        <v>5</v>
      </c>
      <c r="Q2100" s="9">
        <v>3</v>
      </c>
    </row>
    <row r="2101" spans="1:17" hidden="1" x14ac:dyDescent="0.25">
      <c r="A2101" s="8" t="str">
        <f t="shared" si="194"/>
        <v>Patient Trolleys, Stretchers and Related EquipmentAcime Uk Limited</v>
      </c>
      <c r="B2101" s="8" t="str">
        <f>VLOOKUP(J2101,'Contract IDs'!A:D,4,0)</f>
        <v>Patient Trolleys, Stretchers and Related Equipment</v>
      </c>
      <c r="C2101" s="8" t="str">
        <f>VLOOKUP(L2101,'Supplier IDs'!A:C,3,0)</f>
        <v>Acime Uk Limited</v>
      </c>
      <c r="D2101" s="8" t="str">
        <f t="shared" si="193"/>
        <v>Accident and Emergency Trolley</v>
      </c>
      <c r="E2101" s="8">
        <f t="shared" si="195"/>
        <v>0</v>
      </c>
      <c r="F2101" s="8">
        <f t="shared" si="196"/>
        <v>6</v>
      </c>
      <c r="G2101" s="8">
        <f t="shared" si="197"/>
        <v>10</v>
      </c>
      <c r="H2101" s="15">
        <f t="shared" si="198"/>
        <v>0.05</v>
      </c>
      <c r="I2101" s="15" t="s">
        <v>372</v>
      </c>
      <c r="J2101" s="10">
        <v>100000000733756</v>
      </c>
      <c r="K2101" s="9" t="s">
        <v>422</v>
      </c>
      <c r="L2101" s="10">
        <v>100000000614770</v>
      </c>
      <c r="M2101" s="9" t="s">
        <v>428</v>
      </c>
      <c r="N2101" s="9"/>
      <c r="O2101" s="9">
        <v>6</v>
      </c>
      <c r="P2101" s="9">
        <v>10</v>
      </c>
      <c r="Q2101" s="9">
        <v>5</v>
      </c>
    </row>
    <row r="2102" spans="1:17" hidden="1" x14ac:dyDescent="0.25">
      <c r="A2102" s="8" t="str">
        <f t="shared" si="194"/>
        <v>Patient Trolleys, Stretchers and Related EquipmentAcime Uk Limited</v>
      </c>
      <c r="B2102" s="8" t="str">
        <f>VLOOKUP(J2102,'Contract IDs'!A:D,4,0)</f>
        <v>Patient Trolleys, Stretchers and Related Equipment</v>
      </c>
      <c r="C2102" s="8" t="str">
        <f>VLOOKUP(L2102,'Supplier IDs'!A:C,3,0)</f>
        <v>Acime Uk Limited</v>
      </c>
      <c r="D2102" s="8" t="str">
        <f t="shared" si="193"/>
        <v>Accident and Emergency Trolley</v>
      </c>
      <c r="E2102" s="8">
        <f t="shared" si="195"/>
        <v>0</v>
      </c>
      <c r="F2102" s="8">
        <f t="shared" si="196"/>
        <v>11</v>
      </c>
      <c r="G2102" s="8">
        <f t="shared" si="197"/>
        <v>15</v>
      </c>
      <c r="H2102" s="15">
        <f t="shared" si="198"/>
        <v>0.08</v>
      </c>
      <c r="I2102" s="15" t="s">
        <v>372</v>
      </c>
      <c r="J2102" s="10">
        <v>100000000733756</v>
      </c>
      <c r="K2102" s="9" t="s">
        <v>422</v>
      </c>
      <c r="L2102" s="10">
        <v>100000000614770</v>
      </c>
      <c r="M2102" s="9" t="s">
        <v>428</v>
      </c>
      <c r="N2102" s="9"/>
      <c r="O2102" s="9">
        <v>11</v>
      </c>
      <c r="P2102" s="9">
        <v>15</v>
      </c>
      <c r="Q2102" s="9">
        <v>8</v>
      </c>
    </row>
    <row r="2103" spans="1:17" hidden="1" x14ac:dyDescent="0.25">
      <c r="A2103" s="8" t="str">
        <f t="shared" si="194"/>
        <v>Patient Trolleys, Stretchers and Related EquipmentAcime Uk Limited</v>
      </c>
      <c r="B2103" s="8" t="str">
        <f>VLOOKUP(J2103,'Contract IDs'!A:D,4,0)</f>
        <v>Patient Trolleys, Stretchers and Related Equipment</v>
      </c>
      <c r="C2103" s="8" t="str">
        <f>VLOOKUP(L2103,'Supplier IDs'!A:C,3,0)</f>
        <v>Acime Uk Limited</v>
      </c>
      <c r="D2103" s="8" t="str">
        <f t="shared" si="193"/>
        <v>Accident and Emergency Trolley</v>
      </c>
      <c r="E2103" s="8">
        <f t="shared" si="195"/>
        <v>0</v>
      </c>
      <c r="F2103" s="8">
        <f t="shared" si="196"/>
        <v>16</v>
      </c>
      <c r="G2103" s="8">
        <f t="shared" si="197"/>
        <v>20</v>
      </c>
      <c r="H2103" s="15">
        <f t="shared" si="198"/>
        <v>0.1</v>
      </c>
      <c r="I2103" s="15" t="s">
        <v>372</v>
      </c>
      <c r="J2103" s="10">
        <v>100000000733756</v>
      </c>
      <c r="K2103" s="9" t="s">
        <v>422</v>
      </c>
      <c r="L2103" s="10">
        <v>100000000614770</v>
      </c>
      <c r="M2103" s="9" t="s">
        <v>428</v>
      </c>
      <c r="N2103" s="9"/>
      <c r="O2103" s="9">
        <v>16</v>
      </c>
      <c r="P2103" s="9">
        <v>20</v>
      </c>
      <c r="Q2103" s="9">
        <v>10</v>
      </c>
    </row>
    <row r="2104" spans="1:17" hidden="1" x14ac:dyDescent="0.25">
      <c r="A2104" s="8" t="str">
        <f t="shared" si="194"/>
        <v>Patient Trolleys, Stretchers and Related EquipmentAcime Uk Limited</v>
      </c>
      <c r="B2104" s="8" t="str">
        <f>VLOOKUP(J2104,'Contract IDs'!A:D,4,0)</f>
        <v>Patient Trolleys, Stretchers and Related Equipment</v>
      </c>
      <c r="C2104" s="8" t="str">
        <f>VLOOKUP(L2104,'Supplier IDs'!A:C,3,0)</f>
        <v>Acime Uk Limited</v>
      </c>
      <c r="D2104" s="8" t="str">
        <f t="shared" si="193"/>
        <v>Accident and Emergency Trolley</v>
      </c>
      <c r="E2104" s="8">
        <f t="shared" si="195"/>
        <v>0</v>
      </c>
      <c r="F2104" s="8">
        <f t="shared" si="196"/>
        <v>21</v>
      </c>
      <c r="G2104" s="8">
        <f t="shared" si="197"/>
        <v>25</v>
      </c>
      <c r="H2104" s="15">
        <f t="shared" si="198"/>
        <v>0.12</v>
      </c>
      <c r="I2104" s="15" t="s">
        <v>372</v>
      </c>
      <c r="J2104" s="10">
        <v>100000000733756</v>
      </c>
      <c r="K2104" s="9" t="s">
        <v>422</v>
      </c>
      <c r="L2104" s="10">
        <v>100000000614770</v>
      </c>
      <c r="M2104" s="9" t="s">
        <v>428</v>
      </c>
      <c r="N2104" s="9"/>
      <c r="O2104" s="9">
        <v>21</v>
      </c>
      <c r="P2104" s="9">
        <v>25</v>
      </c>
      <c r="Q2104" s="9">
        <v>12</v>
      </c>
    </row>
    <row r="2105" spans="1:17" hidden="1" x14ac:dyDescent="0.25">
      <c r="A2105" s="8" t="str">
        <f t="shared" si="194"/>
        <v>Patient Trolleys, Stretchers and Related EquipmentAcime Uk Limited</v>
      </c>
      <c r="B2105" s="8" t="str">
        <f>VLOOKUP(J2105,'Contract IDs'!A:D,4,0)</f>
        <v>Patient Trolleys, Stretchers and Related Equipment</v>
      </c>
      <c r="C2105" s="8" t="str">
        <f>VLOOKUP(L2105,'Supplier IDs'!A:C,3,0)</f>
        <v>Acime Uk Limited</v>
      </c>
      <c r="D2105" s="8" t="str">
        <f t="shared" si="193"/>
        <v>Accident and Emergency Trolley</v>
      </c>
      <c r="E2105" s="8">
        <f t="shared" si="195"/>
        <v>0</v>
      </c>
      <c r="F2105" s="8">
        <f t="shared" si="196"/>
        <v>26</v>
      </c>
      <c r="G2105" s="8">
        <f t="shared" si="197"/>
        <v>9999999</v>
      </c>
      <c r="H2105" s="15">
        <f t="shared" si="198"/>
        <v>0.15</v>
      </c>
      <c r="I2105" s="15" t="s">
        <v>372</v>
      </c>
      <c r="J2105" s="10">
        <v>100000000733756</v>
      </c>
      <c r="K2105" s="9" t="s">
        <v>422</v>
      </c>
      <c r="L2105" s="10">
        <v>100000000614770</v>
      </c>
      <c r="M2105" s="9" t="s">
        <v>428</v>
      </c>
      <c r="N2105" s="9"/>
      <c r="O2105" s="9">
        <v>26</v>
      </c>
      <c r="P2105" s="9">
        <v>9999999</v>
      </c>
      <c r="Q2105" s="9">
        <v>15</v>
      </c>
    </row>
    <row r="2106" spans="1:17" hidden="1" x14ac:dyDescent="0.25">
      <c r="A2106" s="8" t="str">
        <f t="shared" si="194"/>
        <v>Patient Trolleys, Stretchers and Related EquipmentAcime Uk Limited</v>
      </c>
      <c r="B2106" s="8" t="str">
        <f>VLOOKUP(J2106,'Contract IDs'!A:D,4,0)</f>
        <v>Patient Trolleys, Stretchers and Related Equipment</v>
      </c>
      <c r="C2106" s="8" t="str">
        <f>VLOOKUP(L2106,'Supplier IDs'!A:C,3,0)</f>
        <v>Acime Uk Limited</v>
      </c>
      <c r="D2106" s="8" t="str">
        <f t="shared" si="193"/>
        <v>Surgical Trolley</v>
      </c>
      <c r="E2106" s="8">
        <f t="shared" si="195"/>
        <v>0</v>
      </c>
      <c r="F2106" s="8">
        <f t="shared" si="196"/>
        <v>2</v>
      </c>
      <c r="G2106" s="8">
        <f t="shared" si="197"/>
        <v>2</v>
      </c>
      <c r="H2106" s="15">
        <f t="shared" si="198"/>
        <v>0.02</v>
      </c>
      <c r="I2106" s="15" t="s">
        <v>372</v>
      </c>
      <c r="J2106" s="10">
        <v>100000000733756</v>
      </c>
      <c r="K2106" s="9" t="s">
        <v>422</v>
      </c>
      <c r="L2106" s="10">
        <v>100000000614770</v>
      </c>
      <c r="M2106" s="9" t="s">
        <v>429</v>
      </c>
      <c r="N2106" s="9"/>
      <c r="O2106" s="9">
        <v>2</v>
      </c>
      <c r="P2106" s="9">
        <v>2</v>
      </c>
      <c r="Q2106" s="9">
        <v>2</v>
      </c>
    </row>
    <row r="2107" spans="1:17" hidden="1" x14ac:dyDescent="0.25">
      <c r="A2107" s="8" t="str">
        <f t="shared" si="194"/>
        <v>Patient Trolleys, Stretchers and Related EquipmentAcime Uk Limited</v>
      </c>
      <c r="B2107" s="8" t="str">
        <f>VLOOKUP(J2107,'Contract IDs'!A:D,4,0)</f>
        <v>Patient Trolleys, Stretchers and Related Equipment</v>
      </c>
      <c r="C2107" s="8" t="str">
        <f>VLOOKUP(L2107,'Supplier IDs'!A:C,3,0)</f>
        <v>Acime Uk Limited</v>
      </c>
      <c r="D2107" s="8" t="str">
        <f t="shared" si="193"/>
        <v>Surgical Trolley</v>
      </c>
      <c r="E2107" s="8">
        <f t="shared" si="195"/>
        <v>0</v>
      </c>
      <c r="F2107" s="8">
        <f t="shared" si="196"/>
        <v>3</v>
      </c>
      <c r="G2107" s="8">
        <f t="shared" si="197"/>
        <v>3</v>
      </c>
      <c r="H2107" s="15">
        <f t="shared" si="198"/>
        <v>0.02</v>
      </c>
      <c r="I2107" s="15" t="s">
        <v>372</v>
      </c>
      <c r="J2107" s="10">
        <v>100000000733756</v>
      </c>
      <c r="K2107" s="9" t="s">
        <v>422</v>
      </c>
      <c r="L2107" s="10">
        <v>100000000614770</v>
      </c>
      <c r="M2107" s="9" t="s">
        <v>429</v>
      </c>
      <c r="N2107" s="9"/>
      <c r="O2107" s="9">
        <v>3</v>
      </c>
      <c r="P2107" s="9">
        <v>3</v>
      </c>
      <c r="Q2107" s="9">
        <v>2</v>
      </c>
    </row>
    <row r="2108" spans="1:17" hidden="1" x14ac:dyDescent="0.25">
      <c r="A2108" s="8" t="str">
        <f t="shared" si="194"/>
        <v>Patient Trolleys, Stretchers and Related EquipmentAcime Uk Limited</v>
      </c>
      <c r="B2108" s="8" t="str">
        <f>VLOOKUP(J2108,'Contract IDs'!A:D,4,0)</f>
        <v>Patient Trolleys, Stretchers and Related Equipment</v>
      </c>
      <c r="C2108" s="8" t="str">
        <f>VLOOKUP(L2108,'Supplier IDs'!A:C,3,0)</f>
        <v>Acime Uk Limited</v>
      </c>
      <c r="D2108" s="8" t="str">
        <f t="shared" si="193"/>
        <v>Surgical Trolley</v>
      </c>
      <c r="E2108" s="8">
        <f t="shared" si="195"/>
        <v>0</v>
      </c>
      <c r="F2108" s="8">
        <f t="shared" si="196"/>
        <v>4</v>
      </c>
      <c r="G2108" s="8">
        <f t="shared" si="197"/>
        <v>4</v>
      </c>
      <c r="H2108" s="15">
        <f t="shared" si="198"/>
        <v>0.03</v>
      </c>
      <c r="I2108" s="15" t="s">
        <v>372</v>
      </c>
      <c r="J2108" s="10">
        <v>100000000733756</v>
      </c>
      <c r="K2108" s="9" t="s">
        <v>422</v>
      </c>
      <c r="L2108" s="10">
        <v>100000000614770</v>
      </c>
      <c r="M2108" s="9" t="s">
        <v>429</v>
      </c>
      <c r="N2108" s="9"/>
      <c r="O2108" s="9">
        <v>4</v>
      </c>
      <c r="P2108" s="9">
        <v>4</v>
      </c>
      <c r="Q2108" s="9">
        <v>3</v>
      </c>
    </row>
    <row r="2109" spans="1:17" hidden="1" x14ac:dyDescent="0.25">
      <c r="A2109" s="8" t="str">
        <f t="shared" si="194"/>
        <v>Patient Trolleys, Stretchers and Related EquipmentAcime Uk Limited</v>
      </c>
      <c r="B2109" s="8" t="str">
        <f>VLOOKUP(J2109,'Contract IDs'!A:D,4,0)</f>
        <v>Patient Trolleys, Stretchers and Related Equipment</v>
      </c>
      <c r="C2109" s="8" t="str">
        <f>VLOOKUP(L2109,'Supplier IDs'!A:C,3,0)</f>
        <v>Acime Uk Limited</v>
      </c>
      <c r="D2109" s="8" t="str">
        <f t="shared" si="193"/>
        <v>Surgical Trolley</v>
      </c>
      <c r="E2109" s="8">
        <f t="shared" si="195"/>
        <v>0</v>
      </c>
      <c r="F2109" s="8">
        <f t="shared" si="196"/>
        <v>5</v>
      </c>
      <c r="G2109" s="8">
        <f t="shared" si="197"/>
        <v>5</v>
      </c>
      <c r="H2109" s="15">
        <f t="shared" si="198"/>
        <v>0.03</v>
      </c>
      <c r="I2109" s="15" t="s">
        <v>372</v>
      </c>
      <c r="J2109" s="10">
        <v>100000000733756</v>
      </c>
      <c r="K2109" s="9" t="s">
        <v>422</v>
      </c>
      <c r="L2109" s="10">
        <v>100000000614770</v>
      </c>
      <c r="M2109" s="9" t="s">
        <v>429</v>
      </c>
      <c r="N2109" s="9"/>
      <c r="O2109" s="9">
        <v>5</v>
      </c>
      <c r="P2109" s="9">
        <v>5</v>
      </c>
      <c r="Q2109" s="9">
        <v>3</v>
      </c>
    </row>
    <row r="2110" spans="1:17" hidden="1" x14ac:dyDescent="0.25">
      <c r="A2110" s="8" t="str">
        <f t="shared" si="194"/>
        <v>Patient Trolleys, Stretchers and Related EquipmentAcime Uk Limited</v>
      </c>
      <c r="B2110" s="8" t="str">
        <f>VLOOKUP(J2110,'Contract IDs'!A:D,4,0)</f>
        <v>Patient Trolleys, Stretchers and Related Equipment</v>
      </c>
      <c r="C2110" s="8" t="str">
        <f>VLOOKUP(L2110,'Supplier IDs'!A:C,3,0)</f>
        <v>Acime Uk Limited</v>
      </c>
      <c r="D2110" s="8" t="str">
        <f t="shared" si="193"/>
        <v>Surgical Trolley</v>
      </c>
      <c r="E2110" s="8">
        <f t="shared" si="195"/>
        <v>0</v>
      </c>
      <c r="F2110" s="8">
        <f t="shared" si="196"/>
        <v>6</v>
      </c>
      <c r="G2110" s="8">
        <f t="shared" si="197"/>
        <v>10</v>
      </c>
      <c r="H2110" s="15">
        <f t="shared" si="198"/>
        <v>0.05</v>
      </c>
      <c r="I2110" s="15" t="s">
        <v>372</v>
      </c>
      <c r="J2110" s="10">
        <v>100000000733756</v>
      </c>
      <c r="K2110" s="9" t="s">
        <v>422</v>
      </c>
      <c r="L2110" s="10">
        <v>100000000614770</v>
      </c>
      <c r="M2110" s="9" t="s">
        <v>429</v>
      </c>
      <c r="N2110" s="9"/>
      <c r="O2110" s="9">
        <v>6</v>
      </c>
      <c r="P2110" s="9">
        <v>10</v>
      </c>
      <c r="Q2110" s="9">
        <v>5</v>
      </c>
    </row>
    <row r="2111" spans="1:17" hidden="1" x14ac:dyDescent="0.25">
      <c r="A2111" s="8" t="str">
        <f t="shared" si="194"/>
        <v>Patient Trolleys, Stretchers and Related EquipmentAcime Uk Limited</v>
      </c>
      <c r="B2111" s="8" t="str">
        <f>VLOOKUP(J2111,'Contract IDs'!A:D,4,0)</f>
        <v>Patient Trolleys, Stretchers and Related Equipment</v>
      </c>
      <c r="C2111" s="8" t="str">
        <f>VLOOKUP(L2111,'Supplier IDs'!A:C,3,0)</f>
        <v>Acime Uk Limited</v>
      </c>
      <c r="D2111" s="8" t="str">
        <f t="shared" si="193"/>
        <v>Surgical Trolley</v>
      </c>
      <c r="E2111" s="8">
        <f t="shared" si="195"/>
        <v>0</v>
      </c>
      <c r="F2111" s="8">
        <f t="shared" si="196"/>
        <v>11</v>
      </c>
      <c r="G2111" s="8">
        <f t="shared" si="197"/>
        <v>15</v>
      </c>
      <c r="H2111" s="15">
        <f t="shared" si="198"/>
        <v>0.08</v>
      </c>
      <c r="I2111" s="15" t="s">
        <v>372</v>
      </c>
      <c r="J2111" s="10">
        <v>100000000733756</v>
      </c>
      <c r="K2111" s="9" t="s">
        <v>422</v>
      </c>
      <c r="L2111" s="10">
        <v>100000000614770</v>
      </c>
      <c r="M2111" s="9" t="s">
        <v>429</v>
      </c>
      <c r="N2111" s="9"/>
      <c r="O2111" s="9">
        <v>11</v>
      </c>
      <c r="P2111" s="9">
        <v>15</v>
      </c>
      <c r="Q2111" s="9">
        <v>8</v>
      </c>
    </row>
    <row r="2112" spans="1:17" hidden="1" x14ac:dyDescent="0.25">
      <c r="A2112" s="8" t="str">
        <f t="shared" si="194"/>
        <v>Patient Trolleys, Stretchers and Related EquipmentAcime Uk Limited</v>
      </c>
      <c r="B2112" s="8" t="str">
        <f>VLOOKUP(J2112,'Contract IDs'!A:D,4,0)</f>
        <v>Patient Trolleys, Stretchers and Related Equipment</v>
      </c>
      <c r="C2112" s="8" t="str">
        <f>VLOOKUP(L2112,'Supplier IDs'!A:C,3,0)</f>
        <v>Acime Uk Limited</v>
      </c>
      <c r="D2112" s="8" t="str">
        <f t="shared" si="193"/>
        <v>Surgical Trolley</v>
      </c>
      <c r="E2112" s="8">
        <f t="shared" si="195"/>
        <v>0</v>
      </c>
      <c r="F2112" s="8">
        <f t="shared" si="196"/>
        <v>16</v>
      </c>
      <c r="G2112" s="8">
        <f t="shared" si="197"/>
        <v>20</v>
      </c>
      <c r="H2112" s="15">
        <f t="shared" si="198"/>
        <v>0.1</v>
      </c>
      <c r="I2112" s="15" t="s">
        <v>372</v>
      </c>
      <c r="J2112" s="10">
        <v>100000000733756</v>
      </c>
      <c r="K2112" s="9" t="s">
        <v>422</v>
      </c>
      <c r="L2112" s="10">
        <v>100000000614770</v>
      </c>
      <c r="M2112" s="9" t="s">
        <v>429</v>
      </c>
      <c r="N2112" s="9"/>
      <c r="O2112" s="9">
        <v>16</v>
      </c>
      <c r="P2112" s="9">
        <v>20</v>
      </c>
      <c r="Q2112" s="9">
        <v>10</v>
      </c>
    </row>
    <row r="2113" spans="1:17" hidden="1" x14ac:dyDescent="0.25">
      <c r="A2113" s="8" t="str">
        <f t="shared" si="194"/>
        <v>Patient Trolleys, Stretchers and Related EquipmentAcime Uk Limited</v>
      </c>
      <c r="B2113" s="8" t="str">
        <f>VLOOKUP(J2113,'Contract IDs'!A:D,4,0)</f>
        <v>Patient Trolleys, Stretchers and Related Equipment</v>
      </c>
      <c r="C2113" s="8" t="str">
        <f>VLOOKUP(L2113,'Supplier IDs'!A:C,3,0)</f>
        <v>Acime Uk Limited</v>
      </c>
      <c r="D2113" s="8" t="str">
        <f t="shared" si="193"/>
        <v>Surgical Trolley</v>
      </c>
      <c r="E2113" s="8">
        <f t="shared" si="195"/>
        <v>0</v>
      </c>
      <c r="F2113" s="8">
        <f t="shared" si="196"/>
        <v>21</v>
      </c>
      <c r="G2113" s="8">
        <f t="shared" si="197"/>
        <v>25</v>
      </c>
      <c r="H2113" s="15">
        <f t="shared" si="198"/>
        <v>0.12</v>
      </c>
      <c r="I2113" s="15" t="s">
        <v>372</v>
      </c>
      <c r="J2113" s="10">
        <v>100000000733756</v>
      </c>
      <c r="K2113" s="9" t="s">
        <v>422</v>
      </c>
      <c r="L2113" s="10">
        <v>100000000614770</v>
      </c>
      <c r="M2113" s="9" t="s">
        <v>429</v>
      </c>
      <c r="N2113" s="9"/>
      <c r="O2113" s="9">
        <v>21</v>
      </c>
      <c r="P2113" s="9">
        <v>25</v>
      </c>
      <c r="Q2113" s="9">
        <v>12</v>
      </c>
    </row>
    <row r="2114" spans="1:17" hidden="1" x14ac:dyDescent="0.25">
      <c r="A2114" s="8" t="str">
        <f t="shared" si="194"/>
        <v>Patient Trolleys, Stretchers and Related EquipmentAcime Uk Limited</v>
      </c>
      <c r="B2114" s="8" t="str">
        <f>VLOOKUP(J2114,'Contract IDs'!A:D,4,0)</f>
        <v>Patient Trolleys, Stretchers and Related Equipment</v>
      </c>
      <c r="C2114" s="8" t="str">
        <f>VLOOKUP(L2114,'Supplier IDs'!A:C,3,0)</f>
        <v>Acime Uk Limited</v>
      </c>
      <c r="D2114" s="8" t="str">
        <f t="shared" ref="D2114:D2177" si="199">IF(M2114="","No Sub Cat",M2114)</f>
        <v>Surgical Trolley</v>
      </c>
      <c r="E2114" s="8">
        <f t="shared" si="195"/>
        <v>0</v>
      </c>
      <c r="F2114" s="8">
        <f t="shared" si="196"/>
        <v>26</v>
      </c>
      <c r="G2114" s="8">
        <f t="shared" si="197"/>
        <v>9999999</v>
      </c>
      <c r="H2114" s="15">
        <f t="shared" si="198"/>
        <v>0.15</v>
      </c>
      <c r="I2114" s="15" t="s">
        <v>372</v>
      </c>
      <c r="J2114" s="10">
        <v>100000000733756</v>
      </c>
      <c r="K2114" s="9" t="s">
        <v>422</v>
      </c>
      <c r="L2114" s="10">
        <v>100000000614770</v>
      </c>
      <c r="M2114" s="9" t="s">
        <v>429</v>
      </c>
      <c r="N2114" s="9"/>
      <c r="O2114" s="9">
        <v>26</v>
      </c>
      <c r="P2114" s="9">
        <v>9999999</v>
      </c>
      <c r="Q2114" s="9">
        <v>15</v>
      </c>
    </row>
    <row r="2115" spans="1:17" hidden="1" x14ac:dyDescent="0.25">
      <c r="A2115" s="8" t="str">
        <f t="shared" ref="A2115:A2178" si="200">B2115&amp;C2115</f>
        <v>Patient Trolleys, Stretchers and Related EquipmentAcime Uk Limited</v>
      </c>
      <c r="B2115" s="8" t="str">
        <f>VLOOKUP(J2115,'Contract IDs'!A:D,4,0)</f>
        <v>Patient Trolleys, Stretchers and Related Equipment</v>
      </c>
      <c r="C2115" s="8" t="str">
        <f>VLOOKUP(L2115,'Supplier IDs'!A:C,3,0)</f>
        <v>Acime Uk Limited</v>
      </c>
      <c r="D2115" s="8" t="str">
        <f t="shared" si="199"/>
        <v>Specialist Imaging Trolley</v>
      </c>
      <c r="E2115" s="8">
        <f t="shared" ref="E2115:E2178" si="201">N2115</f>
        <v>0</v>
      </c>
      <c r="F2115" s="8">
        <f t="shared" ref="F2115:F2178" si="202">O2115</f>
        <v>2</v>
      </c>
      <c r="G2115" s="8">
        <f t="shared" ref="G2115:G2178" si="203">P2115</f>
        <v>2</v>
      </c>
      <c r="H2115" s="15">
        <f t="shared" ref="H2115:H2178" si="204">Q2115/100</f>
        <v>0.02</v>
      </c>
      <c r="I2115" s="15" t="s">
        <v>372</v>
      </c>
      <c r="J2115" s="10">
        <v>100000000733756</v>
      </c>
      <c r="K2115" s="9" t="s">
        <v>422</v>
      </c>
      <c r="L2115" s="10">
        <v>100000000614770</v>
      </c>
      <c r="M2115" s="9" t="s">
        <v>430</v>
      </c>
      <c r="N2115" s="9"/>
      <c r="O2115" s="9">
        <v>2</v>
      </c>
      <c r="P2115" s="9">
        <v>2</v>
      </c>
      <c r="Q2115" s="9">
        <v>2</v>
      </c>
    </row>
    <row r="2116" spans="1:17" hidden="1" x14ac:dyDescent="0.25">
      <c r="A2116" s="8" t="str">
        <f t="shared" si="200"/>
        <v>Patient Trolleys, Stretchers and Related EquipmentAcime Uk Limited</v>
      </c>
      <c r="B2116" s="8" t="str">
        <f>VLOOKUP(J2116,'Contract IDs'!A:D,4,0)</f>
        <v>Patient Trolleys, Stretchers and Related Equipment</v>
      </c>
      <c r="C2116" s="8" t="str">
        <f>VLOOKUP(L2116,'Supplier IDs'!A:C,3,0)</f>
        <v>Acime Uk Limited</v>
      </c>
      <c r="D2116" s="8" t="str">
        <f t="shared" si="199"/>
        <v>Specialist Imaging Trolley</v>
      </c>
      <c r="E2116" s="8">
        <f t="shared" si="201"/>
        <v>0</v>
      </c>
      <c r="F2116" s="8">
        <f t="shared" si="202"/>
        <v>3</v>
      </c>
      <c r="G2116" s="8">
        <f t="shared" si="203"/>
        <v>3</v>
      </c>
      <c r="H2116" s="15">
        <f t="shared" si="204"/>
        <v>0.02</v>
      </c>
      <c r="I2116" s="15" t="s">
        <v>372</v>
      </c>
      <c r="J2116" s="10">
        <v>100000000733756</v>
      </c>
      <c r="K2116" s="9" t="s">
        <v>422</v>
      </c>
      <c r="L2116" s="10">
        <v>100000000614770</v>
      </c>
      <c r="M2116" s="9" t="s">
        <v>430</v>
      </c>
      <c r="N2116" s="9"/>
      <c r="O2116" s="9">
        <v>3</v>
      </c>
      <c r="P2116" s="9">
        <v>3</v>
      </c>
      <c r="Q2116" s="9">
        <v>2</v>
      </c>
    </row>
    <row r="2117" spans="1:17" hidden="1" x14ac:dyDescent="0.25">
      <c r="A2117" s="8" t="str">
        <f t="shared" si="200"/>
        <v>Patient Trolleys, Stretchers and Related EquipmentAcime Uk Limited</v>
      </c>
      <c r="B2117" s="8" t="str">
        <f>VLOOKUP(J2117,'Contract IDs'!A:D,4,0)</f>
        <v>Patient Trolleys, Stretchers and Related Equipment</v>
      </c>
      <c r="C2117" s="8" t="str">
        <f>VLOOKUP(L2117,'Supplier IDs'!A:C,3,0)</f>
        <v>Acime Uk Limited</v>
      </c>
      <c r="D2117" s="8" t="str">
        <f t="shared" si="199"/>
        <v>Specialist Imaging Trolley</v>
      </c>
      <c r="E2117" s="8">
        <f t="shared" si="201"/>
        <v>0</v>
      </c>
      <c r="F2117" s="8">
        <f t="shared" si="202"/>
        <v>4</v>
      </c>
      <c r="G2117" s="8">
        <f t="shared" si="203"/>
        <v>4</v>
      </c>
      <c r="H2117" s="15">
        <f t="shared" si="204"/>
        <v>0.03</v>
      </c>
      <c r="I2117" s="15" t="s">
        <v>372</v>
      </c>
      <c r="J2117" s="10">
        <v>100000000733756</v>
      </c>
      <c r="K2117" s="9" t="s">
        <v>422</v>
      </c>
      <c r="L2117" s="10">
        <v>100000000614770</v>
      </c>
      <c r="M2117" s="9" t="s">
        <v>430</v>
      </c>
      <c r="N2117" s="9"/>
      <c r="O2117" s="9">
        <v>4</v>
      </c>
      <c r="P2117" s="9">
        <v>4</v>
      </c>
      <c r="Q2117" s="9">
        <v>3</v>
      </c>
    </row>
    <row r="2118" spans="1:17" hidden="1" x14ac:dyDescent="0.25">
      <c r="A2118" s="8" t="str">
        <f t="shared" si="200"/>
        <v>Patient Trolleys, Stretchers and Related EquipmentAcime Uk Limited</v>
      </c>
      <c r="B2118" s="8" t="str">
        <f>VLOOKUP(J2118,'Contract IDs'!A:D,4,0)</f>
        <v>Patient Trolleys, Stretchers and Related Equipment</v>
      </c>
      <c r="C2118" s="8" t="str">
        <f>VLOOKUP(L2118,'Supplier IDs'!A:C,3,0)</f>
        <v>Acime Uk Limited</v>
      </c>
      <c r="D2118" s="8" t="str">
        <f t="shared" si="199"/>
        <v>Specialist Imaging Trolley</v>
      </c>
      <c r="E2118" s="8">
        <f t="shared" si="201"/>
        <v>0</v>
      </c>
      <c r="F2118" s="8">
        <f t="shared" si="202"/>
        <v>5</v>
      </c>
      <c r="G2118" s="8">
        <f t="shared" si="203"/>
        <v>5</v>
      </c>
      <c r="H2118" s="15">
        <f t="shared" si="204"/>
        <v>0.03</v>
      </c>
      <c r="I2118" s="15" t="s">
        <v>372</v>
      </c>
      <c r="J2118" s="10">
        <v>100000000733756</v>
      </c>
      <c r="K2118" s="9" t="s">
        <v>422</v>
      </c>
      <c r="L2118" s="10">
        <v>100000000614770</v>
      </c>
      <c r="M2118" s="9" t="s">
        <v>430</v>
      </c>
      <c r="N2118" s="9"/>
      <c r="O2118" s="9">
        <v>5</v>
      </c>
      <c r="P2118" s="9">
        <v>5</v>
      </c>
      <c r="Q2118" s="9">
        <v>3</v>
      </c>
    </row>
    <row r="2119" spans="1:17" hidden="1" x14ac:dyDescent="0.25">
      <c r="A2119" s="8" t="str">
        <f t="shared" si="200"/>
        <v>Patient Trolleys, Stretchers and Related EquipmentAcime Uk Limited</v>
      </c>
      <c r="B2119" s="8" t="str">
        <f>VLOOKUP(J2119,'Contract IDs'!A:D,4,0)</f>
        <v>Patient Trolleys, Stretchers and Related Equipment</v>
      </c>
      <c r="C2119" s="8" t="str">
        <f>VLOOKUP(L2119,'Supplier IDs'!A:C,3,0)</f>
        <v>Acime Uk Limited</v>
      </c>
      <c r="D2119" s="8" t="str">
        <f t="shared" si="199"/>
        <v>Specialist Imaging Trolley</v>
      </c>
      <c r="E2119" s="8">
        <f t="shared" si="201"/>
        <v>0</v>
      </c>
      <c r="F2119" s="8">
        <f t="shared" si="202"/>
        <v>6</v>
      </c>
      <c r="G2119" s="8">
        <f t="shared" si="203"/>
        <v>10</v>
      </c>
      <c r="H2119" s="15">
        <f t="shared" si="204"/>
        <v>0.05</v>
      </c>
      <c r="I2119" s="15" t="s">
        <v>372</v>
      </c>
      <c r="J2119" s="10">
        <v>100000000733756</v>
      </c>
      <c r="K2119" s="9" t="s">
        <v>422</v>
      </c>
      <c r="L2119" s="10">
        <v>100000000614770</v>
      </c>
      <c r="M2119" s="9" t="s">
        <v>430</v>
      </c>
      <c r="N2119" s="9"/>
      <c r="O2119" s="9">
        <v>6</v>
      </c>
      <c r="P2119" s="9">
        <v>10</v>
      </c>
      <c r="Q2119" s="9">
        <v>5</v>
      </c>
    </row>
    <row r="2120" spans="1:17" hidden="1" x14ac:dyDescent="0.25">
      <c r="A2120" s="8" t="str">
        <f t="shared" si="200"/>
        <v>Patient Trolleys, Stretchers and Related EquipmentAcime Uk Limited</v>
      </c>
      <c r="B2120" s="8" t="str">
        <f>VLOOKUP(J2120,'Contract IDs'!A:D,4,0)</f>
        <v>Patient Trolleys, Stretchers and Related Equipment</v>
      </c>
      <c r="C2120" s="8" t="str">
        <f>VLOOKUP(L2120,'Supplier IDs'!A:C,3,0)</f>
        <v>Acime Uk Limited</v>
      </c>
      <c r="D2120" s="8" t="str">
        <f t="shared" si="199"/>
        <v>Specialist Imaging Trolley</v>
      </c>
      <c r="E2120" s="8">
        <f t="shared" si="201"/>
        <v>0</v>
      </c>
      <c r="F2120" s="8">
        <f t="shared" si="202"/>
        <v>11</v>
      </c>
      <c r="G2120" s="8">
        <f t="shared" si="203"/>
        <v>15</v>
      </c>
      <c r="H2120" s="15">
        <f t="shared" si="204"/>
        <v>0.08</v>
      </c>
      <c r="I2120" s="15" t="s">
        <v>372</v>
      </c>
      <c r="J2120" s="10">
        <v>100000000733756</v>
      </c>
      <c r="K2120" s="9" t="s">
        <v>422</v>
      </c>
      <c r="L2120" s="10">
        <v>100000000614770</v>
      </c>
      <c r="M2120" s="9" t="s">
        <v>430</v>
      </c>
      <c r="N2120" s="9"/>
      <c r="O2120" s="9">
        <v>11</v>
      </c>
      <c r="P2120" s="9">
        <v>15</v>
      </c>
      <c r="Q2120" s="9">
        <v>8</v>
      </c>
    </row>
    <row r="2121" spans="1:17" hidden="1" x14ac:dyDescent="0.25">
      <c r="A2121" s="8" t="str">
        <f t="shared" si="200"/>
        <v>Patient Trolleys, Stretchers and Related EquipmentAcime Uk Limited</v>
      </c>
      <c r="B2121" s="8" t="str">
        <f>VLOOKUP(J2121,'Contract IDs'!A:D,4,0)</f>
        <v>Patient Trolleys, Stretchers and Related Equipment</v>
      </c>
      <c r="C2121" s="8" t="str">
        <f>VLOOKUP(L2121,'Supplier IDs'!A:C,3,0)</f>
        <v>Acime Uk Limited</v>
      </c>
      <c r="D2121" s="8" t="str">
        <f t="shared" si="199"/>
        <v>Specialist Imaging Trolley</v>
      </c>
      <c r="E2121" s="8">
        <f t="shared" si="201"/>
        <v>0</v>
      </c>
      <c r="F2121" s="8">
        <f t="shared" si="202"/>
        <v>16</v>
      </c>
      <c r="G2121" s="8">
        <f t="shared" si="203"/>
        <v>20</v>
      </c>
      <c r="H2121" s="15">
        <f t="shared" si="204"/>
        <v>0.1</v>
      </c>
      <c r="I2121" s="15" t="s">
        <v>372</v>
      </c>
      <c r="J2121" s="10">
        <v>100000000733756</v>
      </c>
      <c r="K2121" s="9" t="s">
        <v>422</v>
      </c>
      <c r="L2121" s="10">
        <v>100000000614770</v>
      </c>
      <c r="M2121" s="9" t="s">
        <v>430</v>
      </c>
      <c r="N2121" s="9"/>
      <c r="O2121" s="9">
        <v>16</v>
      </c>
      <c r="P2121" s="9">
        <v>20</v>
      </c>
      <c r="Q2121" s="9">
        <v>10</v>
      </c>
    </row>
    <row r="2122" spans="1:17" hidden="1" x14ac:dyDescent="0.25">
      <c r="A2122" s="8" t="str">
        <f t="shared" si="200"/>
        <v>Patient Trolleys, Stretchers and Related EquipmentAcime Uk Limited</v>
      </c>
      <c r="B2122" s="8" t="str">
        <f>VLOOKUP(J2122,'Contract IDs'!A:D,4,0)</f>
        <v>Patient Trolleys, Stretchers and Related Equipment</v>
      </c>
      <c r="C2122" s="8" t="str">
        <f>VLOOKUP(L2122,'Supplier IDs'!A:C,3,0)</f>
        <v>Acime Uk Limited</v>
      </c>
      <c r="D2122" s="8" t="str">
        <f t="shared" si="199"/>
        <v>Specialist Imaging Trolley</v>
      </c>
      <c r="E2122" s="8">
        <f t="shared" si="201"/>
        <v>0</v>
      </c>
      <c r="F2122" s="8">
        <f t="shared" si="202"/>
        <v>21</v>
      </c>
      <c r="G2122" s="8">
        <f t="shared" si="203"/>
        <v>25</v>
      </c>
      <c r="H2122" s="15">
        <f t="shared" si="204"/>
        <v>0.12</v>
      </c>
      <c r="I2122" s="15" t="s">
        <v>372</v>
      </c>
      <c r="J2122" s="10">
        <v>100000000733756</v>
      </c>
      <c r="K2122" s="9" t="s">
        <v>422</v>
      </c>
      <c r="L2122" s="10">
        <v>100000000614770</v>
      </c>
      <c r="M2122" s="9" t="s">
        <v>430</v>
      </c>
      <c r="N2122" s="9"/>
      <c r="O2122" s="9">
        <v>21</v>
      </c>
      <c r="P2122" s="9">
        <v>25</v>
      </c>
      <c r="Q2122" s="9">
        <v>12</v>
      </c>
    </row>
    <row r="2123" spans="1:17" hidden="1" x14ac:dyDescent="0.25">
      <c r="A2123" s="8" t="str">
        <f t="shared" si="200"/>
        <v>Patient Trolleys, Stretchers and Related EquipmentAcime Uk Limited</v>
      </c>
      <c r="B2123" s="8" t="str">
        <f>VLOOKUP(J2123,'Contract IDs'!A:D,4,0)</f>
        <v>Patient Trolleys, Stretchers and Related Equipment</v>
      </c>
      <c r="C2123" s="8" t="str">
        <f>VLOOKUP(L2123,'Supplier IDs'!A:C,3,0)</f>
        <v>Acime Uk Limited</v>
      </c>
      <c r="D2123" s="8" t="str">
        <f t="shared" si="199"/>
        <v>Specialist Imaging Trolley</v>
      </c>
      <c r="E2123" s="8">
        <f t="shared" si="201"/>
        <v>0</v>
      </c>
      <c r="F2123" s="8">
        <f t="shared" si="202"/>
        <v>26</v>
      </c>
      <c r="G2123" s="8">
        <f t="shared" si="203"/>
        <v>9999999</v>
      </c>
      <c r="H2123" s="15">
        <f t="shared" si="204"/>
        <v>0.15</v>
      </c>
      <c r="I2123" s="15" t="s">
        <v>372</v>
      </c>
      <c r="J2123" s="10">
        <v>100000000733756</v>
      </c>
      <c r="K2123" s="9" t="s">
        <v>422</v>
      </c>
      <c r="L2123" s="10">
        <v>100000000614770</v>
      </c>
      <c r="M2123" s="9" t="s">
        <v>430</v>
      </c>
      <c r="N2123" s="9"/>
      <c r="O2123" s="9">
        <v>26</v>
      </c>
      <c r="P2123" s="9">
        <v>9999999</v>
      </c>
      <c r="Q2123" s="9">
        <v>15</v>
      </c>
    </row>
    <row r="2124" spans="1:17" hidden="1" x14ac:dyDescent="0.25">
      <c r="A2124" s="8" t="str">
        <f t="shared" si="200"/>
        <v>Patient Trolleys, Stretchers and Related EquipmentAcime Uk Limited</v>
      </c>
      <c r="B2124" s="8" t="str">
        <f>VLOOKUP(J2124,'Contract IDs'!A:D,4,0)</f>
        <v>Patient Trolleys, Stretchers and Related Equipment</v>
      </c>
      <c r="C2124" s="8" t="str">
        <f>VLOOKUP(L2124,'Supplier IDs'!A:C,3,0)</f>
        <v>Acime Uk Limited</v>
      </c>
      <c r="D2124" s="8" t="str">
        <f t="shared" si="199"/>
        <v>MRI Conditional Patient Trolle</v>
      </c>
      <c r="E2124" s="8">
        <f t="shared" si="201"/>
        <v>0</v>
      </c>
      <c r="F2124" s="8">
        <f t="shared" si="202"/>
        <v>2</v>
      </c>
      <c r="G2124" s="8">
        <f t="shared" si="203"/>
        <v>2</v>
      </c>
      <c r="H2124" s="15">
        <f t="shared" si="204"/>
        <v>0.02</v>
      </c>
      <c r="I2124" s="15" t="s">
        <v>372</v>
      </c>
      <c r="J2124" s="10">
        <v>100000000733756</v>
      </c>
      <c r="K2124" s="9" t="s">
        <v>422</v>
      </c>
      <c r="L2124" s="10">
        <v>100000000614770</v>
      </c>
      <c r="M2124" s="9" t="s">
        <v>431</v>
      </c>
      <c r="N2124" s="9"/>
      <c r="O2124" s="9">
        <v>2</v>
      </c>
      <c r="P2124" s="9">
        <v>2</v>
      </c>
      <c r="Q2124" s="9">
        <v>2</v>
      </c>
    </row>
    <row r="2125" spans="1:17" hidden="1" x14ac:dyDescent="0.25">
      <c r="A2125" s="8" t="str">
        <f t="shared" si="200"/>
        <v>Patient Trolleys, Stretchers and Related EquipmentAcime Uk Limited</v>
      </c>
      <c r="B2125" s="8" t="str">
        <f>VLOOKUP(J2125,'Contract IDs'!A:D,4,0)</f>
        <v>Patient Trolleys, Stretchers and Related Equipment</v>
      </c>
      <c r="C2125" s="8" t="str">
        <f>VLOOKUP(L2125,'Supplier IDs'!A:C,3,0)</f>
        <v>Acime Uk Limited</v>
      </c>
      <c r="D2125" s="8" t="str">
        <f t="shared" si="199"/>
        <v>MRI Conditional Patient Trolle</v>
      </c>
      <c r="E2125" s="8">
        <f t="shared" si="201"/>
        <v>0</v>
      </c>
      <c r="F2125" s="8">
        <f t="shared" si="202"/>
        <v>3</v>
      </c>
      <c r="G2125" s="8">
        <f t="shared" si="203"/>
        <v>3</v>
      </c>
      <c r="H2125" s="15">
        <f t="shared" si="204"/>
        <v>0.02</v>
      </c>
      <c r="I2125" s="15" t="s">
        <v>372</v>
      </c>
      <c r="J2125" s="10">
        <v>100000000733756</v>
      </c>
      <c r="K2125" s="9" t="s">
        <v>422</v>
      </c>
      <c r="L2125" s="10">
        <v>100000000614770</v>
      </c>
      <c r="M2125" s="9" t="s">
        <v>431</v>
      </c>
      <c r="N2125" s="9"/>
      <c r="O2125" s="9">
        <v>3</v>
      </c>
      <c r="P2125" s="9">
        <v>3</v>
      </c>
      <c r="Q2125" s="9">
        <v>2</v>
      </c>
    </row>
    <row r="2126" spans="1:17" hidden="1" x14ac:dyDescent="0.25">
      <c r="A2126" s="8" t="str">
        <f t="shared" si="200"/>
        <v>Patient Trolleys, Stretchers and Related EquipmentAcime Uk Limited</v>
      </c>
      <c r="B2126" s="8" t="str">
        <f>VLOOKUP(J2126,'Contract IDs'!A:D,4,0)</f>
        <v>Patient Trolleys, Stretchers and Related Equipment</v>
      </c>
      <c r="C2126" s="8" t="str">
        <f>VLOOKUP(L2126,'Supplier IDs'!A:C,3,0)</f>
        <v>Acime Uk Limited</v>
      </c>
      <c r="D2126" s="8" t="str">
        <f t="shared" si="199"/>
        <v>MRI Conditional Patient Trolle</v>
      </c>
      <c r="E2126" s="8">
        <f t="shared" si="201"/>
        <v>0</v>
      </c>
      <c r="F2126" s="8">
        <f t="shared" si="202"/>
        <v>4</v>
      </c>
      <c r="G2126" s="8">
        <f t="shared" si="203"/>
        <v>4</v>
      </c>
      <c r="H2126" s="15">
        <f t="shared" si="204"/>
        <v>0.03</v>
      </c>
      <c r="I2126" s="15" t="s">
        <v>372</v>
      </c>
      <c r="J2126" s="10">
        <v>100000000733756</v>
      </c>
      <c r="K2126" s="9" t="s">
        <v>422</v>
      </c>
      <c r="L2126" s="10">
        <v>100000000614770</v>
      </c>
      <c r="M2126" s="9" t="s">
        <v>431</v>
      </c>
      <c r="N2126" s="9"/>
      <c r="O2126" s="9">
        <v>4</v>
      </c>
      <c r="P2126" s="9">
        <v>4</v>
      </c>
      <c r="Q2126" s="9">
        <v>3</v>
      </c>
    </row>
    <row r="2127" spans="1:17" hidden="1" x14ac:dyDescent="0.25">
      <c r="A2127" s="8" t="str">
        <f t="shared" si="200"/>
        <v>Patient Trolleys, Stretchers and Related EquipmentAcime Uk Limited</v>
      </c>
      <c r="B2127" s="8" t="str">
        <f>VLOOKUP(J2127,'Contract IDs'!A:D,4,0)</f>
        <v>Patient Trolleys, Stretchers and Related Equipment</v>
      </c>
      <c r="C2127" s="8" t="str">
        <f>VLOOKUP(L2127,'Supplier IDs'!A:C,3,0)</f>
        <v>Acime Uk Limited</v>
      </c>
      <c r="D2127" s="8" t="str">
        <f t="shared" si="199"/>
        <v>MRI Conditional Patient Trolle</v>
      </c>
      <c r="E2127" s="8">
        <f t="shared" si="201"/>
        <v>0</v>
      </c>
      <c r="F2127" s="8">
        <f t="shared" si="202"/>
        <v>5</v>
      </c>
      <c r="G2127" s="8">
        <f t="shared" si="203"/>
        <v>5</v>
      </c>
      <c r="H2127" s="15">
        <f t="shared" si="204"/>
        <v>0.03</v>
      </c>
      <c r="I2127" s="15" t="s">
        <v>372</v>
      </c>
      <c r="J2127" s="10">
        <v>100000000733756</v>
      </c>
      <c r="K2127" s="9" t="s">
        <v>422</v>
      </c>
      <c r="L2127" s="10">
        <v>100000000614770</v>
      </c>
      <c r="M2127" s="9" t="s">
        <v>431</v>
      </c>
      <c r="N2127" s="9"/>
      <c r="O2127" s="9">
        <v>5</v>
      </c>
      <c r="P2127" s="9">
        <v>5</v>
      </c>
      <c r="Q2127" s="9">
        <v>3</v>
      </c>
    </row>
    <row r="2128" spans="1:17" hidden="1" x14ac:dyDescent="0.25">
      <c r="A2128" s="8" t="str">
        <f t="shared" si="200"/>
        <v>Patient Trolleys, Stretchers and Related EquipmentAcime Uk Limited</v>
      </c>
      <c r="B2128" s="8" t="str">
        <f>VLOOKUP(J2128,'Contract IDs'!A:D,4,0)</f>
        <v>Patient Trolleys, Stretchers and Related Equipment</v>
      </c>
      <c r="C2128" s="8" t="str">
        <f>VLOOKUP(L2128,'Supplier IDs'!A:C,3,0)</f>
        <v>Acime Uk Limited</v>
      </c>
      <c r="D2128" s="8" t="str">
        <f t="shared" si="199"/>
        <v>MRI Conditional Patient Trolle</v>
      </c>
      <c r="E2128" s="8">
        <f t="shared" si="201"/>
        <v>0</v>
      </c>
      <c r="F2128" s="8">
        <f t="shared" si="202"/>
        <v>6</v>
      </c>
      <c r="G2128" s="8">
        <f t="shared" si="203"/>
        <v>10</v>
      </c>
      <c r="H2128" s="15">
        <f t="shared" si="204"/>
        <v>0.05</v>
      </c>
      <c r="I2128" s="15" t="s">
        <v>372</v>
      </c>
      <c r="J2128" s="10">
        <v>100000000733756</v>
      </c>
      <c r="K2128" s="9" t="s">
        <v>422</v>
      </c>
      <c r="L2128" s="10">
        <v>100000000614770</v>
      </c>
      <c r="M2128" s="9" t="s">
        <v>431</v>
      </c>
      <c r="N2128" s="9"/>
      <c r="O2128" s="9">
        <v>6</v>
      </c>
      <c r="P2128" s="9">
        <v>10</v>
      </c>
      <c r="Q2128" s="9">
        <v>5</v>
      </c>
    </row>
    <row r="2129" spans="1:17" hidden="1" x14ac:dyDescent="0.25">
      <c r="A2129" s="8" t="str">
        <f t="shared" si="200"/>
        <v>Patient Trolleys, Stretchers and Related EquipmentAcime Uk Limited</v>
      </c>
      <c r="B2129" s="8" t="str">
        <f>VLOOKUP(J2129,'Contract IDs'!A:D,4,0)</f>
        <v>Patient Trolleys, Stretchers and Related Equipment</v>
      </c>
      <c r="C2129" s="8" t="str">
        <f>VLOOKUP(L2129,'Supplier IDs'!A:C,3,0)</f>
        <v>Acime Uk Limited</v>
      </c>
      <c r="D2129" s="8" t="str">
        <f t="shared" si="199"/>
        <v>MRI Conditional Patient Trolle</v>
      </c>
      <c r="E2129" s="8">
        <f t="shared" si="201"/>
        <v>0</v>
      </c>
      <c r="F2129" s="8">
        <f t="shared" si="202"/>
        <v>11</v>
      </c>
      <c r="G2129" s="8">
        <f t="shared" si="203"/>
        <v>15</v>
      </c>
      <c r="H2129" s="15">
        <f t="shared" si="204"/>
        <v>0.08</v>
      </c>
      <c r="I2129" s="15" t="s">
        <v>372</v>
      </c>
      <c r="J2129" s="10">
        <v>100000000733756</v>
      </c>
      <c r="K2129" s="9" t="s">
        <v>422</v>
      </c>
      <c r="L2129" s="10">
        <v>100000000614770</v>
      </c>
      <c r="M2129" s="9" t="s">
        <v>431</v>
      </c>
      <c r="N2129" s="9"/>
      <c r="O2129" s="9">
        <v>11</v>
      </c>
      <c r="P2129" s="9">
        <v>15</v>
      </c>
      <c r="Q2129" s="9">
        <v>8</v>
      </c>
    </row>
    <row r="2130" spans="1:17" hidden="1" x14ac:dyDescent="0.25">
      <c r="A2130" s="8" t="str">
        <f t="shared" si="200"/>
        <v>Patient Trolleys, Stretchers and Related EquipmentAcime Uk Limited</v>
      </c>
      <c r="B2130" s="8" t="str">
        <f>VLOOKUP(J2130,'Contract IDs'!A:D,4,0)</f>
        <v>Patient Trolleys, Stretchers and Related Equipment</v>
      </c>
      <c r="C2130" s="8" t="str">
        <f>VLOOKUP(L2130,'Supplier IDs'!A:C,3,0)</f>
        <v>Acime Uk Limited</v>
      </c>
      <c r="D2130" s="8" t="str">
        <f t="shared" si="199"/>
        <v>MRI Conditional Patient Trolle</v>
      </c>
      <c r="E2130" s="8">
        <f t="shared" si="201"/>
        <v>0</v>
      </c>
      <c r="F2130" s="8">
        <f t="shared" si="202"/>
        <v>16</v>
      </c>
      <c r="G2130" s="8">
        <f t="shared" si="203"/>
        <v>20</v>
      </c>
      <c r="H2130" s="15">
        <f t="shared" si="204"/>
        <v>0.1</v>
      </c>
      <c r="I2130" s="15" t="s">
        <v>372</v>
      </c>
      <c r="J2130" s="10">
        <v>100000000733756</v>
      </c>
      <c r="K2130" s="9" t="s">
        <v>422</v>
      </c>
      <c r="L2130" s="10">
        <v>100000000614770</v>
      </c>
      <c r="M2130" s="9" t="s">
        <v>431</v>
      </c>
      <c r="N2130" s="9"/>
      <c r="O2130" s="9">
        <v>16</v>
      </c>
      <c r="P2130" s="9">
        <v>20</v>
      </c>
      <c r="Q2130" s="9">
        <v>10</v>
      </c>
    </row>
    <row r="2131" spans="1:17" hidden="1" x14ac:dyDescent="0.25">
      <c r="A2131" s="8" t="str">
        <f t="shared" si="200"/>
        <v>Patient Trolleys, Stretchers and Related EquipmentAcime Uk Limited</v>
      </c>
      <c r="B2131" s="8" t="str">
        <f>VLOOKUP(J2131,'Contract IDs'!A:D,4,0)</f>
        <v>Patient Trolleys, Stretchers and Related Equipment</v>
      </c>
      <c r="C2131" s="8" t="str">
        <f>VLOOKUP(L2131,'Supplier IDs'!A:C,3,0)</f>
        <v>Acime Uk Limited</v>
      </c>
      <c r="D2131" s="8" t="str">
        <f t="shared" si="199"/>
        <v>MRI Conditional Patient Trolle</v>
      </c>
      <c r="E2131" s="8">
        <f t="shared" si="201"/>
        <v>0</v>
      </c>
      <c r="F2131" s="8">
        <f t="shared" si="202"/>
        <v>21</v>
      </c>
      <c r="G2131" s="8">
        <f t="shared" si="203"/>
        <v>25</v>
      </c>
      <c r="H2131" s="15">
        <f t="shared" si="204"/>
        <v>0.12</v>
      </c>
      <c r="I2131" s="15" t="s">
        <v>372</v>
      </c>
      <c r="J2131" s="10">
        <v>100000000733756</v>
      </c>
      <c r="K2131" s="9" t="s">
        <v>422</v>
      </c>
      <c r="L2131" s="10">
        <v>100000000614770</v>
      </c>
      <c r="M2131" s="9" t="s">
        <v>431</v>
      </c>
      <c r="N2131" s="9"/>
      <c r="O2131" s="9">
        <v>21</v>
      </c>
      <c r="P2131" s="9">
        <v>25</v>
      </c>
      <c r="Q2131" s="9">
        <v>12</v>
      </c>
    </row>
    <row r="2132" spans="1:17" hidden="1" x14ac:dyDescent="0.25">
      <c r="A2132" s="8" t="str">
        <f t="shared" si="200"/>
        <v>Patient Trolleys, Stretchers and Related EquipmentAcime Uk Limited</v>
      </c>
      <c r="B2132" s="8" t="str">
        <f>VLOOKUP(J2132,'Contract IDs'!A:D,4,0)</f>
        <v>Patient Trolleys, Stretchers and Related Equipment</v>
      </c>
      <c r="C2132" s="8" t="str">
        <f>VLOOKUP(L2132,'Supplier IDs'!A:C,3,0)</f>
        <v>Acime Uk Limited</v>
      </c>
      <c r="D2132" s="8" t="str">
        <f t="shared" si="199"/>
        <v>MRI Conditional Patient Trolle</v>
      </c>
      <c r="E2132" s="8">
        <f t="shared" si="201"/>
        <v>0</v>
      </c>
      <c r="F2132" s="8">
        <f t="shared" si="202"/>
        <v>26</v>
      </c>
      <c r="G2132" s="8">
        <f t="shared" si="203"/>
        <v>9999999</v>
      </c>
      <c r="H2132" s="15">
        <f t="shared" si="204"/>
        <v>0.15</v>
      </c>
      <c r="I2132" s="15" t="s">
        <v>372</v>
      </c>
      <c r="J2132" s="10">
        <v>100000000733756</v>
      </c>
      <c r="K2132" s="9" t="s">
        <v>422</v>
      </c>
      <c r="L2132" s="10">
        <v>100000000614770</v>
      </c>
      <c r="M2132" s="9" t="s">
        <v>431</v>
      </c>
      <c r="N2132" s="9"/>
      <c r="O2132" s="9">
        <v>26</v>
      </c>
      <c r="P2132" s="9">
        <v>9999999</v>
      </c>
      <c r="Q2132" s="9">
        <v>15</v>
      </c>
    </row>
    <row r="2133" spans="1:17" hidden="1" x14ac:dyDescent="0.25">
      <c r="A2133" s="8" t="str">
        <f t="shared" si="200"/>
        <v>Patient Trolleys, Stretchers and Related EquipmentAcime Uk Limited</v>
      </c>
      <c r="B2133" s="8" t="str">
        <f>VLOOKUP(J2133,'Contract IDs'!A:D,4,0)</f>
        <v>Patient Trolleys, Stretchers and Related Equipment</v>
      </c>
      <c r="C2133" s="8" t="str">
        <f>VLOOKUP(L2133,'Supplier IDs'!A:C,3,0)</f>
        <v>Acime Uk Limited</v>
      </c>
      <c r="D2133" s="8" t="str">
        <f t="shared" si="199"/>
        <v>Patient Transfer Chair</v>
      </c>
      <c r="E2133" s="8">
        <f t="shared" si="201"/>
        <v>0</v>
      </c>
      <c r="F2133" s="8">
        <f t="shared" si="202"/>
        <v>2</v>
      </c>
      <c r="G2133" s="8">
        <f t="shared" si="203"/>
        <v>2</v>
      </c>
      <c r="H2133" s="15">
        <f t="shared" si="204"/>
        <v>0.05</v>
      </c>
      <c r="I2133" s="15" t="s">
        <v>372</v>
      </c>
      <c r="J2133" s="10">
        <v>100000000733756</v>
      </c>
      <c r="K2133" s="9" t="s">
        <v>422</v>
      </c>
      <c r="L2133" s="10">
        <v>100000000614770</v>
      </c>
      <c r="M2133" s="9" t="s">
        <v>432</v>
      </c>
      <c r="N2133" s="9"/>
      <c r="O2133" s="9">
        <v>2</v>
      </c>
      <c r="P2133" s="9">
        <v>2</v>
      </c>
      <c r="Q2133" s="9">
        <v>5</v>
      </c>
    </row>
    <row r="2134" spans="1:17" hidden="1" x14ac:dyDescent="0.25">
      <c r="A2134" s="8" t="str">
        <f t="shared" si="200"/>
        <v>Patient Trolleys, Stretchers and Related EquipmentAcime Uk Limited</v>
      </c>
      <c r="B2134" s="8" t="str">
        <f>VLOOKUP(J2134,'Contract IDs'!A:D,4,0)</f>
        <v>Patient Trolleys, Stretchers and Related Equipment</v>
      </c>
      <c r="C2134" s="8" t="str">
        <f>VLOOKUP(L2134,'Supplier IDs'!A:C,3,0)</f>
        <v>Acime Uk Limited</v>
      </c>
      <c r="D2134" s="8" t="str">
        <f t="shared" si="199"/>
        <v>Patient Transfer Chair</v>
      </c>
      <c r="E2134" s="8">
        <f t="shared" si="201"/>
        <v>0</v>
      </c>
      <c r="F2134" s="8">
        <f t="shared" si="202"/>
        <v>3</v>
      </c>
      <c r="G2134" s="8">
        <f t="shared" si="203"/>
        <v>3</v>
      </c>
      <c r="H2134" s="15">
        <f t="shared" si="204"/>
        <v>0.06</v>
      </c>
      <c r="I2134" s="15" t="s">
        <v>372</v>
      </c>
      <c r="J2134" s="10">
        <v>100000000733756</v>
      </c>
      <c r="K2134" s="9" t="s">
        <v>422</v>
      </c>
      <c r="L2134" s="10">
        <v>100000000614770</v>
      </c>
      <c r="M2134" s="9" t="s">
        <v>432</v>
      </c>
      <c r="N2134" s="9"/>
      <c r="O2134" s="9">
        <v>3</v>
      </c>
      <c r="P2134" s="9">
        <v>3</v>
      </c>
      <c r="Q2134" s="9">
        <v>6</v>
      </c>
    </row>
    <row r="2135" spans="1:17" hidden="1" x14ac:dyDescent="0.25">
      <c r="A2135" s="8" t="str">
        <f t="shared" si="200"/>
        <v>Patient Trolleys, Stretchers and Related EquipmentAcime Uk Limited</v>
      </c>
      <c r="B2135" s="8" t="str">
        <f>VLOOKUP(J2135,'Contract IDs'!A:D,4,0)</f>
        <v>Patient Trolleys, Stretchers and Related Equipment</v>
      </c>
      <c r="C2135" s="8" t="str">
        <f>VLOOKUP(L2135,'Supplier IDs'!A:C,3,0)</f>
        <v>Acime Uk Limited</v>
      </c>
      <c r="D2135" s="8" t="str">
        <f t="shared" si="199"/>
        <v>Patient Transfer Chair</v>
      </c>
      <c r="E2135" s="8">
        <f t="shared" si="201"/>
        <v>0</v>
      </c>
      <c r="F2135" s="8">
        <f t="shared" si="202"/>
        <v>4</v>
      </c>
      <c r="G2135" s="8">
        <f t="shared" si="203"/>
        <v>4</v>
      </c>
      <c r="H2135" s="15">
        <f t="shared" si="204"/>
        <v>7.0000000000000007E-2</v>
      </c>
      <c r="I2135" s="15" t="s">
        <v>372</v>
      </c>
      <c r="J2135" s="10">
        <v>100000000733756</v>
      </c>
      <c r="K2135" s="9" t="s">
        <v>422</v>
      </c>
      <c r="L2135" s="10">
        <v>100000000614770</v>
      </c>
      <c r="M2135" s="9" t="s">
        <v>432</v>
      </c>
      <c r="N2135" s="9"/>
      <c r="O2135" s="9">
        <v>4</v>
      </c>
      <c r="P2135" s="9">
        <v>4</v>
      </c>
      <c r="Q2135" s="9">
        <v>7</v>
      </c>
    </row>
    <row r="2136" spans="1:17" hidden="1" x14ac:dyDescent="0.25">
      <c r="A2136" s="8" t="str">
        <f t="shared" si="200"/>
        <v>Patient Trolleys, Stretchers and Related EquipmentAcime Uk Limited</v>
      </c>
      <c r="B2136" s="8" t="str">
        <f>VLOOKUP(J2136,'Contract IDs'!A:D,4,0)</f>
        <v>Patient Trolleys, Stretchers and Related Equipment</v>
      </c>
      <c r="C2136" s="8" t="str">
        <f>VLOOKUP(L2136,'Supplier IDs'!A:C,3,0)</f>
        <v>Acime Uk Limited</v>
      </c>
      <c r="D2136" s="8" t="str">
        <f t="shared" si="199"/>
        <v>Patient Transfer Chair</v>
      </c>
      <c r="E2136" s="8">
        <f t="shared" si="201"/>
        <v>0</v>
      </c>
      <c r="F2136" s="8">
        <f t="shared" si="202"/>
        <v>5</v>
      </c>
      <c r="G2136" s="8">
        <f t="shared" si="203"/>
        <v>5</v>
      </c>
      <c r="H2136" s="15">
        <f t="shared" si="204"/>
        <v>0.08</v>
      </c>
      <c r="I2136" s="15" t="s">
        <v>372</v>
      </c>
      <c r="J2136" s="10">
        <v>100000000733756</v>
      </c>
      <c r="K2136" s="9" t="s">
        <v>422</v>
      </c>
      <c r="L2136" s="10">
        <v>100000000614770</v>
      </c>
      <c r="M2136" s="9" t="s">
        <v>432</v>
      </c>
      <c r="N2136" s="9"/>
      <c r="O2136" s="9">
        <v>5</v>
      </c>
      <c r="P2136" s="9">
        <v>5</v>
      </c>
      <c r="Q2136" s="9">
        <v>8</v>
      </c>
    </row>
    <row r="2137" spans="1:17" hidden="1" x14ac:dyDescent="0.25">
      <c r="A2137" s="8" t="str">
        <f t="shared" si="200"/>
        <v>Patient Trolleys, Stretchers and Related EquipmentAcime Uk Limited</v>
      </c>
      <c r="B2137" s="8" t="str">
        <f>VLOOKUP(J2137,'Contract IDs'!A:D,4,0)</f>
        <v>Patient Trolleys, Stretchers and Related Equipment</v>
      </c>
      <c r="C2137" s="8" t="str">
        <f>VLOOKUP(L2137,'Supplier IDs'!A:C,3,0)</f>
        <v>Acime Uk Limited</v>
      </c>
      <c r="D2137" s="8" t="str">
        <f t="shared" si="199"/>
        <v>Patient Transfer Chair</v>
      </c>
      <c r="E2137" s="8">
        <f t="shared" si="201"/>
        <v>0</v>
      </c>
      <c r="F2137" s="8">
        <f t="shared" si="202"/>
        <v>6</v>
      </c>
      <c r="G2137" s="8">
        <f t="shared" si="203"/>
        <v>10</v>
      </c>
      <c r="H2137" s="15">
        <f t="shared" si="204"/>
        <v>0.1</v>
      </c>
      <c r="I2137" s="15" t="s">
        <v>372</v>
      </c>
      <c r="J2137" s="10">
        <v>100000000733756</v>
      </c>
      <c r="K2137" s="9" t="s">
        <v>422</v>
      </c>
      <c r="L2137" s="10">
        <v>100000000614770</v>
      </c>
      <c r="M2137" s="9" t="s">
        <v>432</v>
      </c>
      <c r="N2137" s="9"/>
      <c r="O2137" s="9">
        <v>6</v>
      </c>
      <c r="P2137" s="9">
        <v>10</v>
      </c>
      <c r="Q2137" s="9">
        <v>10</v>
      </c>
    </row>
    <row r="2138" spans="1:17" hidden="1" x14ac:dyDescent="0.25">
      <c r="A2138" s="8" t="str">
        <f t="shared" si="200"/>
        <v>Patient Trolleys, Stretchers and Related EquipmentAcime Uk Limited</v>
      </c>
      <c r="B2138" s="8" t="str">
        <f>VLOOKUP(J2138,'Contract IDs'!A:D,4,0)</f>
        <v>Patient Trolleys, Stretchers and Related Equipment</v>
      </c>
      <c r="C2138" s="8" t="str">
        <f>VLOOKUP(L2138,'Supplier IDs'!A:C,3,0)</f>
        <v>Acime Uk Limited</v>
      </c>
      <c r="D2138" s="8" t="str">
        <f t="shared" si="199"/>
        <v>Patient Transfer Chair</v>
      </c>
      <c r="E2138" s="8">
        <f t="shared" si="201"/>
        <v>0</v>
      </c>
      <c r="F2138" s="8">
        <f t="shared" si="202"/>
        <v>11</v>
      </c>
      <c r="G2138" s="8">
        <f t="shared" si="203"/>
        <v>15</v>
      </c>
      <c r="H2138" s="15">
        <f t="shared" si="204"/>
        <v>0.12</v>
      </c>
      <c r="I2138" s="15" t="s">
        <v>372</v>
      </c>
      <c r="J2138" s="10">
        <v>100000000733756</v>
      </c>
      <c r="K2138" s="9" t="s">
        <v>422</v>
      </c>
      <c r="L2138" s="10">
        <v>100000000614770</v>
      </c>
      <c r="M2138" s="9" t="s">
        <v>432</v>
      </c>
      <c r="N2138" s="9"/>
      <c r="O2138" s="9">
        <v>11</v>
      </c>
      <c r="P2138" s="9">
        <v>15</v>
      </c>
      <c r="Q2138" s="9">
        <v>12</v>
      </c>
    </row>
    <row r="2139" spans="1:17" hidden="1" x14ac:dyDescent="0.25">
      <c r="A2139" s="8" t="str">
        <f t="shared" si="200"/>
        <v>Patient Trolleys, Stretchers and Related EquipmentAcime Uk Limited</v>
      </c>
      <c r="B2139" s="8" t="str">
        <f>VLOOKUP(J2139,'Contract IDs'!A:D,4,0)</f>
        <v>Patient Trolleys, Stretchers and Related Equipment</v>
      </c>
      <c r="C2139" s="8" t="str">
        <f>VLOOKUP(L2139,'Supplier IDs'!A:C,3,0)</f>
        <v>Acime Uk Limited</v>
      </c>
      <c r="D2139" s="8" t="str">
        <f t="shared" si="199"/>
        <v>Patient Transfer Chair</v>
      </c>
      <c r="E2139" s="8">
        <f t="shared" si="201"/>
        <v>0</v>
      </c>
      <c r="F2139" s="8">
        <f t="shared" si="202"/>
        <v>16</v>
      </c>
      <c r="G2139" s="8">
        <f t="shared" si="203"/>
        <v>20</v>
      </c>
      <c r="H2139" s="15">
        <f t="shared" si="204"/>
        <v>0.14000000000000001</v>
      </c>
      <c r="I2139" s="15" t="s">
        <v>372</v>
      </c>
      <c r="J2139" s="10">
        <v>100000000733756</v>
      </c>
      <c r="K2139" s="9" t="s">
        <v>422</v>
      </c>
      <c r="L2139" s="10">
        <v>100000000614770</v>
      </c>
      <c r="M2139" s="9" t="s">
        <v>432</v>
      </c>
      <c r="N2139" s="9"/>
      <c r="O2139" s="9">
        <v>16</v>
      </c>
      <c r="P2139" s="9">
        <v>20</v>
      </c>
      <c r="Q2139" s="9">
        <v>14</v>
      </c>
    </row>
    <row r="2140" spans="1:17" hidden="1" x14ac:dyDescent="0.25">
      <c r="A2140" s="8" t="str">
        <f t="shared" si="200"/>
        <v>Patient Trolleys, Stretchers and Related EquipmentAcime Uk Limited</v>
      </c>
      <c r="B2140" s="8" t="str">
        <f>VLOOKUP(J2140,'Contract IDs'!A:D,4,0)</f>
        <v>Patient Trolleys, Stretchers and Related Equipment</v>
      </c>
      <c r="C2140" s="8" t="str">
        <f>VLOOKUP(L2140,'Supplier IDs'!A:C,3,0)</f>
        <v>Acime Uk Limited</v>
      </c>
      <c r="D2140" s="8" t="str">
        <f t="shared" si="199"/>
        <v>Patient Transfer Chair</v>
      </c>
      <c r="E2140" s="8">
        <f t="shared" si="201"/>
        <v>0</v>
      </c>
      <c r="F2140" s="8">
        <f t="shared" si="202"/>
        <v>21</v>
      </c>
      <c r="G2140" s="8">
        <f t="shared" si="203"/>
        <v>25</v>
      </c>
      <c r="H2140" s="15">
        <f t="shared" si="204"/>
        <v>0.17</v>
      </c>
      <c r="I2140" s="15" t="s">
        <v>372</v>
      </c>
      <c r="J2140" s="10">
        <v>100000000733756</v>
      </c>
      <c r="K2140" s="9" t="s">
        <v>422</v>
      </c>
      <c r="L2140" s="10">
        <v>100000000614770</v>
      </c>
      <c r="M2140" s="9" t="s">
        <v>432</v>
      </c>
      <c r="N2140" s="9"/>
      <c r="O2140" s="9">
        <v>21</v>
      </c>
      <c r="P2140" s="9">
        <v>25</v>
      </c>
      <c r="Q2140" s="9">
        <v>17</v>
      </c>
    </row>
    <row r="2141" spans="1:17" hidden="1" x14ac:dyDescent="0.25">
      <c r="A2141" s="8" t="str">
        <f t="shared" si="200"/>
        <v>Patient Trolleys, Stretchers and Related EquipmentAcime Uk Limited</v>
      </c>
      <c r="B2141" s="8" t="str">
        <f>VLOOKUP(J2141,'Contract IDs'!A:D,4,0)</f>
        <v>Patient Trolleys, Stretchers and Related Equipment</v>
      </c>
      <c r="C2141" s="8" t="str">
        <f>VLOOKUP(L2141,'Supplier IDs'!A:C,3,0)</f>
        <v>Acime Uk Limited</v>
      </c>
      <c r="D2141" s="8" t="str">
        <f t="shared" si="199"/>
        <v>Patient Transfer Chair</v>
      </c>
      <c r="E2141" s="8">
        <f t="shared" si="201"/>
        <v>0</v>
      </c>
      <c r="F2141" s="8">
        <f t="shared" si="202"/>
        <v>26</v>
      </c>
      <c r="G2141" s="8">
        <f t="shared" si="203"/>
        <v>9999999</v>
      </c>
      <c r="H2141" s="15">
        <f t="shared" si="204"/>
        <v>0.2</v>
      </c>
      <c r="I2141" s="15" t="s">
        <v>372</v>
      </c>
      <c r="J2141" s="10">
        <v>100000000733756</v>
      </c>
      <c r="K2141" s="9" t="s">
        <v>422</v>
      </c>
      <c r="L2141" s="10">
        <v>100000000614770</v>
      </c>
      <c r="M2141" s="9" t="s">
        <v>432</v>
      </c>
      <c r="N2141" s="9"/>
      <c r="O2141" s="9">
        <v>26</v>
      </c>
      <c r="P2141" s="9">
        <v>9999999</v>
      </c>
      <c r="Q2141" s="9">
        <v>20</v>
      </c>
    </row>
    <row r="2142" spans="1:17" hidden="1" x14ac:dyDescent="0.25">
      <c r="A2142" s="8" t="str">
        <f t="shared" si="200"/>
        <v>Patient Trolleys, Stretchers and Related EquipmentBender Uk Limited</v>
      </c>
      <c r="B2142" s="8" t="str">
        <f>VLOOKUP(J2142,'Contract IDs'!A:D,4,0)</f>
        <v>Patient Trolleys, Stretchers and Related Equipment</v>
      </c>
      <c r="C2142" s="8" t="str">
        <f>VLOOKUP(L2142,'Supplier IDs'!A:C,3,0)</f>
        <v>Bender Uk Limited</v>
      </c>
      <c r="D2142" s="8" t="str">
        <f t="shared" si="199"/>
        <v>Surgical Trolley</v>
      </c>
      <c r="E2142" s="8">
        <f t="shared" si="201"/>
        <v>0</v>
      </c>
      <c r="F2142" s="8">
        <f t="shared" si="202"/>
        <v>2</v>
      </c>
      <c r="G2142" s="8">
        <f t="shared" si="203"/>
        <v>2</v>
      </c>
      <c r="H2142" s="15">
        <f t="shared" si="204"/>
        <v>0.01</v>
      </c>
      <c r="I2142" s="15" t="s">
        <v>372</v>
      </c>
      <c r="J2142" s="10">
        <v>100000000733756</v>
      </c>
      <c r="K2142" s="9" t="s">
        <v>422</v>
      </c>
      <c r="L2142" s="10">
        <v>100000000613405</v>
      </c>
      <c r="M2142" s="9" t="s">
        <v>429</v>
      </c>
      <c r="N2142" s="9"/>
      <c r="O2142" s="9">
        <v>2</v>
      </c>
      <c r="P2142" s="9">
        <v>2</v>
      </c>
      <c r="Q2142" s="9">
        <v>1</v>
      </c>
    </row>
    <row r="2143" spans="1:17" hidden="1" x14ac:dyDescent="0.25">
      <c r="A2143" s="8" t="str">
        <f t="shared" si="200"/>
        <v>Patient Trolleys, Stretchers and Related EquipmentBender Uk Limited</v>
      </c>
      <c r="B2143" s="8" t="str">
        <f>VLOOKUP(J2143,'Contract IDs'!A:D,4,0)</f>
        <v>Patient Trolleys, Stretchers and Related Equipment</v>
      </c>
      <c r="C2143" s="8" t="str">
        <f>VLOOKUP(L2143,'Supplier IDs'!A:C,3,0)</f>
        <v>Bender Uk Limited</v>
      </c>
      <c r="D2143" s="8" t="str">
        <f t="shared" si="199"/>
        <v>Surgical Trolley</v>
      </c>
      <c r="E2143" s="8">
        <f t="shared" si="201"/>
        <v>0</v>
      </c>
      <c r="F2143" s="8">
        <f t="shared" si="202"/>
        <v>3</v>
      </c>
      <c r="G2143" s="8">
        <f t="shared" si="203"/>
        <v>3</v>
      </c>
      <c r="H2143" s="15">
        <f t="shared" si="204"/>
        <v>1.4999999999999999E-2</v>
      </c>
      <c r="I2143" s="15" t="s">
        <v>372</v>
      </c>
      <c r="J2143" s="10">
        <v>100000000733756</v>
      </c>
      <c r="K2143" s="9" t="s">
        <v>422</v>
      </c>
      <c r="L2143" s="10">
        <v>100000000613405</v>
      </c>
      <c r="M2143" s="9" t="s">
        <v>429</v>
      </c>
      <c r="N2143" s="9"/>
      <c r="O2143" s="9">
        <v>3</v>
      </c>
      <c r="P2143" s="9">
        <v>3</v>
      </c>
      <c r="Q2143" s="9">
        <v>1.5</v>
      </c>
    </row>
    <row r="2144" spans="1:17" hidden="1" x14ac:dyDescent="0.25">
      <c r="A2144" s="8" t="str">
        <f t="shared" si="200"/>
        <v>Patient Trolleys, Stretchers and Related EquipmentBender Uk Limited</v>
      </c>
      <c r="B2144" s="8" t="str">
        <f>VLOOKUP(J2144,'Contract IDs'!A:D,4,0)</f>
        <v>Patient Trolleys, Stretchers and Related Equipment</v>
      </c>
      <c r="C2144" s="8" t="str">
        <f>VLOOKUP(L2144,'Supplier IDs'!A:C,3,0)</f>
        <v>Bender Uk Limited</v>
      </c>
      <c r="D2144" s="8" t="str">
        <f t="shared" si="199"/>
        <v>Surgical Trolley</v>
      </c>
      <c r="E2144" s="8">
        <f t="shared" si="201"/>
        <v>0</v>
      </c>
      <c r="F2144" s="8">
        <f t="shared" si="202"/>
        <v>4</v>
      </c>
      <c r="G2144" s="8">
        <f t="shared" si="203"/>
        <v>4</v>
      </c>
      <c r="H2144" s="15">
        <f t="shared" si="204"/>
        <v>0.02</v>
      </c>
      <c r="I2144" s="15" t="s">
        <v>372</v>
      </c>
      <c r="J2144" s="10">
        <v>100000000733756</v>
      </c>
      <c r="K2144" s="9" t="s">
        <v>422</v>
      </c>
      <c r="L2144" s="10">
        <v>100000000613405</v>
      </c>
      <c r="M2144" s="9" t="s">
        <v>429</v>
      </c>
      <c r="N2144" s="9"/>
      <c r="O2144" s="9">
        <v>4</v>
      </c>
      <c r="P2144" s="9">
        <v>4</v>
      </c>
      <c r="Q2144" s="9">
        <v>2</v>
      </c>
    </row>
    <row r="2145" spans="1:17" hidden="1" x14ac:dyDescent="0.25">
      <c r="A2145" s="8" t="str">
        <f t="shared" si="200"/>
        <v>Patient Trolleys, Stretchers and Related EquipmentBender Uk Limited</v>
      </c>
      <c r="B2145" s="8" t="str">
        <f>VLOOKUP(J2145,'Contract IDs'!A:D,4,0)</f>
        <v>Patient Trolleys, Stretchers and Related Equipment</v>
      </c>
      <c r="C2145" s="8" t="str">
        <f>VLOOKUP(L2145,'Supplier IDs'!A:C,3,0)</f>
        <v>Bender Uk Limited</v>
      </c>
      <c r="D2145" s="8" t="str">
        <f t="shared" si="199"/>
        <v>Surgical Trolley</v>
      </c>
      <c r="E2145" s="8">
        <f t="shared" si="201"/>
        <v>0</v>
      </c>
      <c r="F2145" s="8">
        <f t="shared" si="202"/>
        <v>5</v>
      </c>
      <c r="G2145" s="8">
        <f t="shared" si="203"/>
        <v>5</v>
      </c>
      <c r="H2145" s="15">
        <f t="shared" si="204"/>
        <v>2.5000000000000001E-2</v>
      </c>
      <c r="I2145" s="15" t="s">
        <v>372</v>
      </c>
      <c r="J2145" s="10">
        <v>100000000733756</v>
      </c>
      <c r="K2145" s="9" t="s">
        <v>422</v>
      </c>
      <c r="L2145" s="10">
        <v>100000000613405</v>
      </c>
      <c r="M2145" s="9" t="s">
        <v>429</v>
      </c>
      <c r="N2145" s="9"/>
      <c r="O2145" s="9">
        <v>5</v>
      </c>
      <c r="P2145" s="9">
        <v>5</v>
      </c>
      <c r="Q2145" s="9">
        <v>2.5</v>
      </c>
    </row>
    <row r="2146" spans="1:17" hidden="1" x14ac:dyDescent="0.25">
      <c r="A2146" s="8" t="str">
        <f t="shared" si="200"/>
        <v>Patient Trolleys, Stretchers and Related EquipmentBender Uk Limited</v>
      </c>
      <c r="B2146" s="8" t="str">
        <f>VLOOKUP(J2146,'Contract IDs'!A:D,4,0)</f>
        <v>Patient Trolleys, Stretchers and Related Equipment</v>
      </c>
      <c r="C2146" s="8" t="str">
        <f>VLOOKUP(L2146,'Supplier IDs'!A:C,3,0)</f>
        <v>Bender Uk Limited</v>
      </c>
      <c r="D2146" s="8" t="str">
        <f t="shared" si="199"/>
        <v>Surgical Trolley</v>
      </c>
      <c r="E2146" s="8">
        <f t="shared" si="201"/>
        <v>0</v>
      </c>
      <c r="F2146" s="8">
        <f t="shared" si="202"/>
        <v>6</v>
      </c>
      <c r="G2146" s="8">
        <f t="shared" si="203"/>
        <v>10</v>
      </c>
      <c r="H2146" s="15">
        <f t="shared" si="204"/>
        <v>0.05</v>
      </c>
      <c r="I2146" s="15" t="s">
        <v>372</v>
      </c>
      <c r="J2146" s="10">
        <v>100000000733756</v>
      </c>
      <c r="K2146" s="9" t="s">
        <v>422</v>
      </c>
      <c r="L2146" s="10">
        <v>100000000613405</v>
      </c>
      <c r="M2146" s="9" t="s">
        <v>429</v>
      </c>
      <c r="N2146" s="9"/>
      <c r="O2146" s="9">
        <v>6</v>
      </c>
      <c r="P2146" s="9">
        <v>10</v>
      </c>
      <c r="Q2146" s="9">
        <v>5</v>
      </c>
    </row>
    <row r="2147" spans="1:17" hidden="1" x14ac:dyDescent="0.25">
      <c r="A2147" s="8" t="str">
        <f t="shared" si="200"/>
        <v>Patient Trolleys, Stretchers and Related EquipmentBender Uk Limited</v>
      </c>
      <c r="B2147" s="8" t="str">
        <f>VLOOKUP(J2147,'Contract IDs'!A:D,4,0)</f>
        <v>Patient Trolleys, Stretchers and Related Equipment</v>
      </c>
      <c r="C2147" s="8" t="str">
        <f>VLOOKUP(L2147,'Supplier IDs'!A:C,3,0)</f>
        <v>Bender Uk Limited</v>
      </c>
      <c r="D2147" s="8" t="str">
        <f t="shared" si="199"/>
        <v>Surgical Trolley</v>
      </c>
      <c r="E2147" s="8">
        <f t="shared" si="201"/>
        <v>0</v>
      </c>
      <c r="F2147" s="8">
        <f t="shared" si="202"/>
        <v>11</v>
      </c>
      <c r="G2147" s="8">
        <f t="shared" si="203"/>
        <v>15</v>
      </c>
      <c r="H2147" s="15">
        <f t="shared" si="204"/>
        <v>7.4999999999999997E-2</v>
      </c>
      <c r="I2147" s="15" t="s">
        <v>372</v>
      </c>
      <c r="J2147" s="10">
        <v>100000000733756</v>
      </c>
      <c r="K2147" s="9" t="s">
        <v>422</v>
      </c>
      <c r="L2147" s="10">
        <v>100000000613405</v>
      </c>
      <c r="M2147" s="9" t="s">
        <v>429</v>
      </c>
      <c r="N2147" s="9"/>
      <c r="O2147" s="9">
        <v>11</v>
      </c>
      <c r="P2147" s="9">
        <v>15</v>
      </c>
      <c r="Q2147" s="9">
        <v>7.5</v>
      </c>
    </row>
    <row r="2148" spans="1:17" hidden="1" x14ac:dyDescent="0.25">
      <c r="A2148" s="8" t="str">
        <f t="shared" si="200"/>
        <v>Patient Trolleys, Stretchers and Related EquipmentBender Uk Limited</v>
      </c>
      <c r="B2148" s="8" t="str">
        <f>VLOOKUP(J2148,'Contract IDs'!A:D,4,0)</f>
        <v>Patient Trolleys, Stretchers and Related Equipment</v>
      </c>
      <c r="C2148" s="8" t="str">
        <f>VLOOKUP(L2148,'Supplier IDs'!A:C,3,0)</f>
        <v>Bender Uk Limited</v>
      </c>
      <c r="D2148" s="8" t="str">
        <f t="shared" si="199"/>
        <v>Surgical Trolley</v>
      </c>
      <c r="E2148" s="8">
        <f t="shared" si="201"/>
        <v>0</v>
      </c>
      <c r="F2148" s="8">
        <f t="shared" si="202"/>
        <v>16</v>
      </c>
      <c r="G2148" s="8">
        <f t="shared" si="203"/>
        <v>20</v>
      </c>
      <c r="H2148" s="15">
        <f t="shared" si="204"/>
        <v>0.1</v>
      </c>
      <c r="I2148" s="15" t="s">
        <v>372</v>
      </c>
      <c r="J2148" s="10">
        <v>100000000733756</v>
      </c>
      <c r="K2148" s="9" t="s">
        <v>422</v>
      </c>
      <c r="L2148" s="10">
        <v>100000000613405</v>
      </c>
      <c r="M2148" s="9" t="s">
        <v>429</v>
      </c>
      <c r="N2148" s="9"/>
      <c r="O2148" s="9">
        <v>16</v>
      </c>
      <c r="P2148" s="9">
        <v>20</v>
      </c>
      <c r="Q2148" s="9">
        <v>10</v>
      </c>
    </row>
    <row r="2149" spans="1:17" hidden="1" x14ac:dyDescent="0.25">
      <c r="A2149" s="8" t="str">
        <f t="shared" si="200"/>
        <v>Patient Trolleys, Stretchers and Related EquipmentBender Uk Limited</v>
      </c>
      <c r="B2149" s="8" t="str">
        <f>VLOOKUP(J2149,'Contract IDs'!A:D,4,0)</f>
        <v>Patient Trolleys, Stretchers and Related Equipment</v>
      </c>
      <c r="C2149" s="8" t="str">
        <f>VLOOKUP(L2149,'Supplier IDs'!A:C,3,0)</f>
        <v>Bender Uk Limited</v>
      </c>
      <c r="D2149" s="8" t="str">
        <f t="shared" si="199"/>
        <v>Surgical Trolley</v>
      </c>
      <c r="E2149" s="8">
        <f t="shared" si="201"/>
        <v>0</v>
      </c>
      <c r="F2149" s="8">
        <f t="shared" si="202"/>
        <v>21</v>
      </c>
      <c r="G2149" s="8">
        <f t="shared" si="203"/>
        <v>25</v>
      </c>
      <c r="H2149" s="15">
        <f t="shared" si="204"/>
        <v>0.12</v>
      </c>
      <c r="I2149" s="15" t="s">
        <v>372</v>
      </c>
      <c r="J2149" s="10">
        <v>100000000733756</v>
      </c>
      <c r="K2149" s="9" t="s">
        <v>422</v>
      </c>
      <c r="L2149" s="10">
        <v>100000000613405</v>
      </c>
      <c r="M2149" s="9" t="s">
        <v>429</v>
      </c>
      <c r="N2149" s="9"/>
      <c r="O2149" s="9">
        <v>21</v>
      </c>
      <c r="P2149" s="9">
        <v>25</v>
      </c>
      <c r="Q2149" s="9">
        <v>12</v>
      </c>
    </row>
    <row r="2150" spans="1:17" hidden="1" x14ac:dyDescent="0.25">
      <c r="A2150" s="8" t="str">
        <f t="shared" si="200"/>
        <v>Patient Trolleys, Stretchers and Related EquipmentBender Uk Limited</v>
      </c>
      <c r="B2150" s="8" t="str">
        <f>VLOOKUP(J2150,'Contract IDs'!A:D,4,0)</f>
        <v>Patient Trolleys, Stretchers and Related Equipment</v>
      </c>
      <c r="C2150" s="8" t="str">
        <f>VLOOKUP(L2150,'Supplier IDs'!A:C,3,0)</f>
        <v>Bender Uk Limited</v>
      </c>
      <c r="D2150" s="8" t="str">
        <f t="shared" si="199"/>
        <v>Surgical Trolley</v>
      </c>
      <c r="E2150" s="8">
        <f t="shared" si="201"/>
        <v>0</v>
      </c>
      <c r="F2150" s="8">
        <f t="shared" si="202"/>
        <v>26</v>
      </c>
      <c r="G2150" s="8">
        <f t="shared" si="203"/>
        <v>9999999</v>
      </c>
      <c r="H2150" s="15">
        <f t="shared" si="204"/>
        <v>0.15</v>
      </c>
      <c r="I2150" s="15" t="s">
        <v>372</v>
      </c>
      <c r="J2150" s="10">
        <v>100000000733756</v>
      </c>
      <c r="K2150" s="9" t="s">
        <v>422</v>
      </c>
      <c r="L2150" s="10">
        <v>100000000613405</v>
      </c>
      <c r="M2150" s="9" t="s">
        <v>429</v>
      </c>
      <c r="N2150" s="9"/>
      <c r="O2150" s="9">
        <v>26</v>
      </c>
      <c r="P2150" s="9">
        <v>9999999</v>
      </c>
      <c r="Q2150" s="9">
        <v>15</v>
      </c>
    </row>
    <row r="2151" spans="1:17" hidden="1" x14ac:dyDescent="0.25">
      <c r="A2151" s="8" t="str">
        <f t="shared" si="200"/>
        <v>Patient Trolleys, Stretchers and Related EquipmentDrive DeVilbiss Sidhil Limited</v>
      </c>
      <c r="B2151" s="8" t="str">
        <f>VLOOKUP(J2151,'Contract IDs'!A:D,4,0)</f>
        <v>Patient Trolleys, Stretchers and Related Equipment</v>
      </c>
      <c r="C2151" s="8" t="str">
        <f>VLOOKUP(L2151,'Supplier IDs'!A:C,3,0)</f>
        <v>Drive DeVilbiss Sidhil Limited</v>
      </c>
      <c r="D2151" s="8" t="str">
        <f t="shared" si="199"/>
        <v>Transport Trolley</v>
      </c>
      <c r="E2151" s="8">
        <f t="shared" si="201"/>
        <v>0</v>
      </c>
      <c r="F2151" s="8">
        <f t="shared" si="202"/>
        <v>2</v>
      </c>
      <c r="G2151" s="8">
        <f t="shared" si="203"/>
        <v>2</v>
      </c>
      <c r="H2151" s="15">
        <f t="shared" si="204"/>
        <v>2.5000000000000001E-2</v>
      </c>
      <c r="I2151" s="15" t="s">
        <v>372</v>
      </c>
      <c r="J2151" s="10">
        <v>100000000733756</v>
      </c>
      <c r="K2151" s="9" t="s">
        <v>422</v>
      </c>
      <c r="L2151" s="10">
        <v>100000000612437</v>
      </c>
      <c r="M2151" s="9" t="s">
        <v>427</v>
      </c>
      <c r="N2151" s="9"/>
      <c r="O2151" s="9">
        <v>2</v>
      </c>
      <c r="P2151" s="9">
        <v>2</v>
      </c>
      <c r="Q2151" s="9">
        <v>2.5</v>
      </c>
    </row>
    <row r="2152" spans="1:17" hidden="1" x14ac:dyDescent="0.25">
      <c r="A2152" s="8" t="str">
        <f t="shared" si="200"/>
        <v>Patient Trolleys, Stretchers and Related EquipmentDrive DeVilbiss Sidhil Limited</v>
      </c>
      <c r="B2152" s="8" t="str">
        <f>VLOOKUP(J2152,'Contract IDs'!A:D,4,0)</f>
        <v>Patient Trolleys, Stretchers and Related Equipment</v>
      </c>
      <c r="C2152" s="8" t="str">
        <f>VLOOKUP(L2152,'Supplier IDs'!A:C,3,0)</f>
        <v>Drive DeVilbiss Sidhil Limited</v>
      </c>
      <c r="D2152" s="8" t="str">
        <f t="shared" si="199"/>
        <v>Transport Trolley</v>
      </c>
      <c r="E2152" s="8">
        <f t="shared" si="201"/>
        <v>0</v>
      </c>
      <c r="F2152" s="8">
        <f t="shared" si="202"/>
        <v>3</v>
      </c>
      <c r="G2152" s="8">
        <f t="shared" si="203"/>
        <v>3</v>
      </c>
      <c r="H2152" s="15">
        <f t="shared" si="204"/>
        <v>2.5000000000000001E-2</v>
      </c>
      <c r="I2152" s="15" t="s">
        <v>372</v>
      </c>
      <c r="J2152" s="10">
        <v>100000000733756</v>
      </c>
      <c r="K2152" s="9" t="s">
        <v>422</v>
      </c>
      <c r="L2152" s="10">
        <v>100000000612437</v>
      </c>
      <c r="M2152" s="9" t="s">
        <v>427</v>
      </c>
      <c r="N2152" s="9"/>
      <c r="O2152" s="9">
        <v>3</v>
      </c>
      <c r="P2152" s="9">
        <v>3</v>
      </c>
      <c r="Q2152" s="9">
        <v>2.5</v>
      </c>
    </row>
    <row r="2153" spans="1:17" hidden="1" x14ac:dyDescent="0.25">
      <c r="A2153" s="8" t="str">
        <f t="shared" si="200"/>
        <v>Patient Trolleys, Stretchers and Related EquipmentDrive DeVilbiss Sidhil Limited</v>
      </c>
      <c r="B2153" s="8" t="str">
        <f>VLOOKUP(J2153,'Contract IDs'!A:D,4,0)</f>
        <v>Patient Trolleys, Stretchers and Related Equipment</v>
      </c>
      <c r="C2153" s="8" t="str">
        <f>VLOOKUP(L2153,'Supplier IDs'!A:C,3,0)</f>
        <v>Drive DeVilbiss Sidhil Limited</v>
      </c>
      <c r="D2153" s="8" t="str">
        <f t="shared" si="199"/>
        <v>Transport Trolley</v>
      </c>
      <c r="E2153" s="8">
        <f t="shared" si="201"/>
        <v>0</v>
      </c>
      <c r="F2153" s="8">
        <f t="shared" si="202"/>
        <v>4</v>
      </c>
      <c r="G2153" s="8">
        <f t="shared" si="203"/>
        <v>4</v>
      </c>
      <c r="H2153" s="15">
        <f t="shared" si="204"/>
        <v>2.5000000000000001E-2</v>
      </c>
      <c r="I2153" s="15" t="s">
        <v>372</v>
      </c>
      <c r="J2153" s="10">
        <v>100000000733756</v>
      </c>
      <c r="K2153" s="9" t="s">
        <v>422</v>
      </c>
      <c r="L2153" s="10">
        <v>100000000612437</v>
      </c>
      <c r="M2153" s="9" t="s">
        <v>427</v>
      </c>
      <c r="N2153" s="9"/>
      <c r="O2153" s="9">
        <v>4</v>
      </c>
      <c r="P2153" s="9">
        <v>4</v>
      </c>
      <c r="Q2153" s="9">
        <v>2.5</v>
      </c>
    </row>
    <row r="2154" spans="1:17" hidden="1" x14ac:dyDescent="0.25">
      <c r="A2154" s="8" t="str">
        <f t="shared" si="200"/>
        <v>Patient Trolleys, Stretchers and Related EquipmentDrive DeVilbiss Sidhil Limited</v>
      </c>
      <c r="B2154" s="8" t="str">
        <f>VLOOKUP(J2154,'Contract IDs'!A:D,4,0)</f>
        <v>Patient Trolleys, Stretchers and Related Equipment</v>
      </c>
      <c r="C2154" s="8" t="str">
        <f>VLOOKUP(L2154,'Supplier IDs'!A:C,3,0)</f>
        <v>Drive DeVilbiss Sidhil Limited</v>
      </c>
      <c r="D2154" s="8" t="str">
        <f t="shared" si="199"/>
        <v>Transport Trolley</v>
      </c>
      <c r="E2154" s="8">
        <f t="shared" si="201"/>
        <v>0</v>
      </c>
      <c r="F2154" s="8">
        <f t="shared" si="202"/>
        <v>5</v>
      </c>
      <c r="G2154" s="8">
        <f t="shared" si="203"/>
        <v>5</v>
      </c>
      <c r="H2154" s="15">
        <f t="shared" si="204"/>
        <v>0.05</v>
      </c>
      <c r="I2154" s="15" t="s">
        <v>372</v>
      </c>
      <c r="J2154" s="10">
        <v>100000000733756</v>
      </c>
      <c r="K2154" s="9" t="s">
        <v>422</v>
      </c>
      <c r="L2154" s="10">
        <v>100000000612437</v>
      </c>
      <c r="M2154" s="9" t="s">
        <v>427</v>
      </c>
      <c r="N2154" s="9"/>
      <c r="O2154" s="9">
        <v>5</v>
      </c>
      <c r="P2154" s="9">
        <v>5</v>
      </c>
      <c r="Q2154" s="9">
        <v>5</v>
      </c>
    </row>
    <row r="2155" spans="1:17" hidden="1" x14ac:dyDescent="0.25">
      <c r="A2155" s="8" t="str">
        <f t="shared" si="200"/>
        <v>Patient Trolleys, Stretchers and Related EquipmentDrive DeVilbiss Sidhil Limited</v>
      </c>
      <c r="B2155" s="8" t="str">
        <f>VLOOKUP(J2155,'Contract IDs'!A:D,4,0)</f>
        <v>Patient Trolleys, Stretchers and Related Equipment</v>
      </c>
      <c r="C2155" s="8" t="str">
        <f>VLOOKUP(L2155,'Supplier IDs'!A:C,3,0)</f>
        <v>Drive DeVilbiss Sidhil Limited</v>
      </c>
      <c r="D2155" s="8" t="str">
        <f t="shared" si="199"/>
        <v>Transport Trolley</v>
      </c>
      <c r="E2155" s="8">
        <f t="shared" si="201"/>
        <v>0</v>
      </c>
      <c r="F2155" s="8">
        <f t="shared" si="202"/>
        <v>6</v>
      </c>
      <c r="G2155" s="8">
        <f t="shared" si="203"/>
        <v>10</v>
      </c>
      <c r="H2155" s="15">
        <f t="shared" si="204"/>
        <v>0.05</v>
      </c>
      <c r="I2155" s="15" t="s">
        <v>372</v>
      </c>
      <c r="J2155" s="10">
        <v>100000000733756</v>
      </c>
      <c r="K2155" s="9" t="s">
        <v>422</v>
      </c>
      <c r="L2155" s="10">
        <v>100000000612437</v>
      </c>
      <c r="M2155" s="9" t="s">
        <v>427</v>
      </c>
      <c r="N2155" s="9"/>
      <c r="O2155" s="9">
        <v>6</v>
      </c>
      <c r="P2155" s="9">
        <v>10</v>
      </c>
      <c r="Q2155" s="9">
        <v>5</v>
      </c>
    </row>
    <row r="2156" spans="1:17" hidden="1" x14ac:dyDescent="0.25">
      <c r="A2156" s="8" t="str">
        <f t="shared" si="200"/>
        <v>Patient Trolleys, Stretchers and Related EquipmentDrive DeVilbiss Sidhil Limited</v>
      </c>
      <c r="B2156" s="8" t="str">
        <f>VLOOKUP(J2156,'Contract IDs'!A:D,4,0)</f>
        <v>Patient Trolleys, Stretchers and Related Equipment</v>
      </c>
      <c r="C2156" s="8" t="str">
        <f>VLOOKUP(L2156,'Supplier IDs'!A:C,3,0)</f>
        <v>Drive DeVilbiss Sidhil Limited</v>
      </c>
      <c r="D2156" s="8" t="str">
        <f t="shared" si="199"/>
        <v>Transport Trolley</v>
      </c>
      <c r="E2156" s="8">
        <f t="shared" si="201"/>
        <v>0</v>
      </c>
      <c r="F2156" s="8">
        <f t="shared" si="202"/>
        <v>11</v>
      </c>
      <c r="G2156" s="8">
        <f t="shared" si="203"/>
        <v>15</v>
      </c>
      <c r="H2156" s="15">
        <f t="shared" si="204"/>
        <v>7.4999999999999997E-2</v>
      </c>
      <c r="I2156" s="15" t="s">
        <v>372</v>
      </c>
      <c r="J2156" s="10">
        <v>100000000733756</v>
      </c>
      <c r="K2156" s="9" t="s">
        <v>422</v>
      </c>
      <c r="L2156" s="10">
        <v>100000000612437</v>
      </c>
      <c r="M2156" s="9" t="s">
        <v>427</v>
      </c>
      <c r="N2156" s="9"/>
      <c r="O2156" s="9">
        <v>11</v>
      </c>
      <c r="P2156" s="9">
        <v>15</v>
      </c>
      <c r="Q2156" s="9">
        <v>7.5</v>
      </c>
    </row>
    <row r="2157" spans="1:17" hidden="1" x14ac:dyDescent="0.25">
      <c r="A2157" s="8" t="str">
        <f t="shared" si="200"/>
        <v>Patient Trolleys, Stretchers and Related EquipmentDrive DeVilbiss Sidhil Limited</v>
      </c>
      <c r="B2157" s="8" t="str">
        <f>VLOOKUP(J2157,'Contract IDs'!A:D,4,0)</f>
        <v>Patient Trolleys, Stretchers and Related Equipment</v>
      </c>
      <c r="C2157" s="8" t="str">
        <f>VLOOKUP(L2157,'Supplier IDs'!A:C,3,0)</f>
        <v>Drive DeVilbiss Sidhil Limited</v>
      </c>
      <c r="D2157" s="8" t="str">
        <f t="shared" si="199"/>
        <v>Transport Trolley</v>
      </c>
      <c r="E2157" s="8">
        <f t="shared" si="201"/>
        <v>0</v>
      </c>
      <c r="F2157" s="8">
        <f t="shared" si="202"/>
        <v>16</v>
      </c>
      <c r="G2157" s="8">
        <f t="shared" si="203"/>
        <v>20</v>
      </c>
      <c r="H2157" s="15">
        <f t="shared" si="204"/>
        <v>7.4999999999999997E-2</v>
      </c>
      <c r="I2157" s="15" t="s">
        <v>372</v>
      </c>
      <c r="J2157" s="10">
        <v>100000000733756</v>
      </c>
      <c r="K2157" s="9" t="s">
        <v>422</v>
      </c>
      <c r="L2157" s="10">
        <v>100000000612437</v>
      </c>
      <c r="M2157" s="9" t="s">
        <v>427</v>
      </c>
      <c r="N2157" s="9"/>
      <c r="O2157" s="9">
        <v>16</v>
      </c>
      <c r="P2157" s="9">
        <v>20</v>
      </c>
      <c r="Q2157" s="9">
        <v>7.5</v>
      </c>
    </row>
    <row r="2158" spans="1:17" hidden="1" x14ac:dyDescent="0.25">
      <c r="A2158" s="8" t="str">
        <f t="shared" si="200"/>
        <v>Patient Trolleys, Stretchers and Related EquipmentDrive DeVilbiss Sidhil Limited</v>
      </c>
      <c r="B2158" s="8" t="str">
        <f>VLOOKUP(J2158,'Contract IDs'!A:D,4,0)</f>
        <v>Patient Trolleys, Stretchers and Related Equipment</v>
      </c>
      <c r="C2158" s="8" t="str">
        <f>VLOOKUP(L2158,'Supplier IDs'!A:C,3,0)</f>
        <v>Drive DeVilbiss Sidhil Limited</v>
      </c>
      <c r="D2158" s="8" t="str">
        <f t="shared" si="199"/>
        <v>Transport Trolley</v>
      </c>
      <c r="E2158" s="8">
        <f t="shared" si="201"/>
        <v>0</v>
      </c>
      <c r="F2158" s="8">
        <f t="shared" si="202"/>
        <v>21</v>
      </c>
      <c r="G2158" s="8">
        <f t="shared" si="203"/>
        <v>25</v>
      </c>
      <c r="H2158" s="15">
        <f t="shared" si="204"/>
        <v>0.1</v>
      </c>
      <c r="I2158" s="15" t="s">
        <v>372</v>
      </c>
      <c r="J2158" s="10">
        <v>100000000733756</v>
      </c>
      <c r="K2158" s="9" t="s">
        <v>422</v>
      </c>
      <c r="L2158" s="10">
        <v>100000000612437</v>
      </c>
      <c r="M2158" s="9" t="s">
        <v>427</v>
      </c>
      <c r="N2158" s="9"/>
      <c r="O2158" s="9">
        <v>21</v>
      </c>
      <c r="P2158" s="9">
        <v>25</v>
      </c>
      <c r="Q2158" s="9">
        <v>10</v>
      </c>
    </row>
    <row r="2159" spans="1:17" hidden="1" x14ac:dyDescent="0.25">
      <c r="A2159" s="8" t="str">
        <f t="shared" si="200"/>
        <v>Patient Trolleys, Stretchers and Related EquipmentDrive DeVilbiss Sidhil Limited</v>
      </c>
      <c r="B2159" s="8" t="str">
        <f>VLOOKUP(J2159,'Contract IDs'!A:D,4,0)</f>
        <v>Patient Trolleys, Stretchers and Related Equipment</v>
      </c>
      <c r="C2159" s="8" t="str">
        <f>VLOOKUP(L2159,'Supplier IDs'!A:C,3,0)</f>
        <v>Drive DeVilbiss Sidhil Limited</v>
      </c>
      <c r="D2159" s="8" t="str">
        <f t="shared" si="199"/>
        <v>Transport Trolley</v>
      </c>
      <c r="E2159" s="8">
        <f t="shared" si="201"/>
        <v>0</v>
      </c>
      <c r="F2159" s="8">
        <f t="shared" si="202"/>
        <v>26</v>
      </c>
      <c r="G2159" s="8">
        <f t="shared" si="203"/>
        <v>9999999</v>
      </c>
      <c r="H2159" s="15">
        <f t="shared" si="204"/>
        <v>0.15</v>
      </c>
      <c r="I2159" s="15" t="s">
        <v>372</v>
      </c>
      <c r="J2159" s="10">
        <v>100000000733756</v>
      </c>
      <c r="K2159" s="9" t="s">
        <v>422</v>
      </c>
      <c r="L2159" s="10">
        <v>100000000612437</v>
      </c>
      <c r="M2159" s="9" t="s">
        <v>427</v>
      </c>
      <c r="N2159" s="9"/>
      <c r="O2159" s="9">
        <v>26</v>
      </c>
      <c r="P2159" s="9">
        <v>9999999</v>
      </c>
      <c r="Q2159" s="9">
        <v>15</v>
      </c>
    </row>
    <row r="2160" spans="1:17" hidden="1" x14ac:dyDescent="0.25">
      <c r="A2160" s="8" t="str">
        <f t="shared" si="200"/>
        <v>Patient Trolleys, Stretchers and Related EquipmentDrive DeVilbiss Sidhil Limited</v>
      </c>
      <c r="B2160" s="8" t="str">
        <f>VLOOKUP(J2160,'Contract IDs'!A:D,4,0)</f>
        <v>Patient Trolleys, Stretchers and Related Equipment</v>
      </c>
      <c r="C2160" s="8" t="str">
        <f>VLOOKUP(L2160,'Supplier IDs'!A:C,3,0)</f>
        <v>Drive DeVilbiss Sidhil Limited</v>
      </c>
      <c r="D2160" s="8" t="str">
        <f t="shared" si="199"/>
        <v>Accident and Emergency Trolley</v>
      </c>
      <c r="E2160" s="8">
        <f t="shared" si="201"/>
        <v>0</v>
      </c>
      <c r="F2160" s="8">
        <f t="shared" si="202"/>
        <v>2</v>
      </c>
      <c r="G2160" s="8">
        <f t="shared" si="203"/>
        <v>2</v>
      </c>
      <c r="H2160" s="15">
        <f t="shared" si="204"/>
        <v>2.5000000000000001E-2</v>
      </c>
      <c r="I2160" s="15" t="s">
        <v>372</v>
      </c>
      <c r="J2160" s="10">
        <v>100000000733756</v>
      </c>
      <c r="K2160" s="9" t="s">
        <v>422</v>
      </c>
      <c r="L2160" s="10">
        <v>100000000612437</v>
      </c>
      <c r="M2160" s="9" t="s">
        <v>428</v>
      </c>
      <c r="N2160" s="9"/>
      <c r="O2160" s="9">
        <v>2</v>
      </c>
      <c r="P2160" s="9">
        <v>2</v>
      </c>
      <c r="Q2160" s="9">
        <v>2.5</v>
      </c>
    </row>
    <row r="2161" spans="1:17" hidden="1" x14ac:dyDescent="0.25">
      <c r="A2161" s="8" t="str">
        <f t="shared" si="200"/>
        <v>Patient Trolleys, Stretchers and Related EquipmentDrive DeVilbiss Sidhil Limited</v>
      </c>
      <c r="B2161" s="8" t="str">
        <f>VLOOKUP(J2161,'Contract IDs'!A:D,4,0)</f>
        <v>Patient Trolleys, Stretchers and Related Equipment</v>
      </c>
      <c r="C2161" s="8" t="str">
        <f>VLOOKUP(L2161,'Supplier IDs'!A:C,3,0)</f>
        <v>Drive DeVilbiss Sidhil Limited</v>
      </c>
      <c r="D2161" s="8" t="str">
        <f t="shared" si="199"/>
        <v>Accident and Emergency Trolley</v>
      </c>
      <c r="E2161" s="8">
        <f t="shared" si="201"/>
        <v>0</v>
      </c>
      <c r="F2161" s="8">
        <f t="shared" si="202"/>
        <v>3</v>
      </c>
      <c r="G2161" s="8">
        <f t="shared" si="203"/>
        <v>3</v>
      </c>
      <c r="H2161" s="15">
        <f t="shared" si="204"/>
        <v>2.5000000000000001E-2</v>
      </c>
      <c r="I2161" s="15" t="s">
        <v>372</v>
      </c>
      <c r="J2161" s="10">
        <v>100000000733756</v>
      </c>
      <c r="K2161" s="9" t="s">
        <v>422</v>
      </c>
      <c r="L2161" s="10">
        <v>100000000612437</v>
      </c>
      <c r="M2161" s="9" t="s">
        <v>428</v>
      </c>
      <c r="N2161" s="9"/>
      <c r="O2161" s="9">
        <v>3</v>
      </c>
      <c r="P2161" s="9">
        <v>3</v>
      </c>
      <c r="Q2161" s="9">
        <v>2.5</v>
      </c>
    </row>
    <row r="2162" spans="1:17" hidden="1" x14ac:dyDescent="0.25">
      <c r="A2162" s="8" t="str">
        <f t="shared" si="200"/>
        <v>Patient Trolleys, Stretchers and Related EquipmentDrive DeVilbiss Sidhil Limited</v>
      </c>
      <c r="B2162" s="8" t="str">
        <f>VLOOKUP(J2162,'Contract IDs'!A:D,4,0)</f>
        <v>Patient Trolleys, Stretchers and Related Equipment</v>
      </c>
      <c r="C2162" s="8" t="str">
        <f>VLOOKUP(L2162,'Supplier IDs'!A:C,3,0)</f>
        <v>Drive DeVilbiss Sidhil Limited</v>
      </c>
      <c r="D2162" s="8" t="str">
        <f t="shared" si="199"/>
        <v>Accident and Emergency Trolley</v>
      </c>
      <c r="E2162" s="8">
        <f t="shared" si="201"/>
        <v>0</v>
      </c>
      <c r="F2162" s="8">
        <f t="shared" si="202"/>
        <v>4</v>
      </c>
      <c r="G2162" s="8">
        <f t="shared" si="203"/>
        <v>4</v>
      </c>
      <c r="H2162" s="15">
        <f t="shared" si="204"/>
        <v>2.5000000000000001E-2</v>
      </c>
      <c r="I2162" s="15" t="s">
        <v>372</v>
      </c>
      <c r="J2162" s="10">
        <v>100000000733756</v>
      </c>
      <c r="K2162" s="9" t="s">
        <v>422</v>
      </c>
      <c r="L2162" s="10">
        <v>100000000612437</v>
      </c>
      <c r="M2162" s="9" t="s">
        <v>428</v>
      </c>
      <c r="N2162" s="9"/>
      <c r="O2162" s="9">
        <v>4</v>
      </c>
      <c r="P2162" s="9">
        <v>4</v>
      </c>
      <c r="Q2162" s="9">
        <v>2.5</v>
      </c>
    </row>
    <row r="2163" spans="1:17" hidden="1" x14ac:dyDescent="0.25">
      <c r="A2163" s="8" t="str">
        <f t="shared" si="200"/>
        <v>Patient Trolleys, Stretchers and Related EquipmentDrive DeVilbiss Sidhil Limited</v>
      </c>
      <c r="B2163" s="8" t="str">
        <f>VLOOKUP(J2163,'Contract IDs'!A:D,4,0)</f>
        <v>Patient Trolleys, Stretchers and Related Equipment</v>
      </c>
      <c r="C2163" s="8" t="str">
        <f>VLOOKUP(L2163,'Supplier IDs'!A:C,3,0)</f>
        <v>Drive DeVilbiss Sidhil Limited</v>
      </c>
      <c r="D2163" s="8" t="str">
        <f t="shared" si="199"/>
        <v>Accident and Emergency Trolley</v>
      </c>
      <c r="E2163" s="8">
        <f t="shared" si="201"/>
        <v>0</v>
      </c>
      <c r="F2163" s="8">
        <f t="shared" si="202"/>
        <v>5</v>
      </c>
      <c r="G2163" s="8">
        <f t="shared" si="203"/>
        <v>5</v>
      </c>
      <c r="H2163" s="15">
        <f t="shared" si="204"/>
        <v>0.05</v>
      </c>
      <c r="I2163" s="15" t="s">
        <v>372</v>
      </c>
      <c r="J2163" s="10">
        <v>100000000733756</v>
      </c>
      <c r="K2163" s="9" t="s">
        <v>422</v>
      </c>
      <c r="L2163" s="10">
        <v>100000000612437</v>
      </c>
      <c r="M2163" s="9" t="s">
        <v>428</v>
      </c>
      <c r="N2163" s="9"/>
      <c r="O2163" s="9">
        <v>5</v>
      </c>
      <c r="P2163" s="9">
        <v>5</v>
      </c>
      <c r="Q2163" s="9">
        <v>5</v>
      </c>
    </row>
    <row r="2164" spans="1:17" hidden="1" x14ac:dyDescent="0.25">
      <c r="A2164" s="8" t="str">
        <f t="shared" si="200"/>
        <v>Patient Trolleys, Stretchers and Related EquipmentDrive DeVilbiss Sidhil Limited</v>
      </c>
      <c r="B2164" s="8" t="str">
        <f>VLOOKUP(J2164,'Contract IDs'!A:D,4,0)</f>
        <v>Patient Trolleys, Stretchers and Related Equipment</v>
      </c>
      <c r="C2164" s="8" t="str">
        <f>VLOOKUP(L2164,'Supplier IDs'!A:C,3,0)</f>
        <v>Drive DeVilbiss Sidhil Limited</v>
      </c>
      <c r="D2164" s="8" t="str">
        <f t="shared" si="199"/>
        <v>Accident and Emergency Trolley</v>
      </c>
      <c r="E2164" s="8">
        <f t="shared" si="201"/>
        <v>0</v>
      </c>
      <c r="F2164" s="8">
        <f t="shared" si="202"/>
        <v>6</v>
      </c>
      <c r="G2164" s="8">
        <f t="shared" si="203"/>
        <v>10</v>
      </c>
      <c r="H2164" s="15">
        <f t="shared" si="204"/>
        <v>0.05</v>
      </c>
      <c r="I2164" s="15" t="s">
        <v>372</v>
      </c>
      <c r="J2164" s="10">
        <v>100000000733756</v>
      </c>
      <c r="K2164" s="9" t="s">
        <v>422</v>
      </c>
      <c r="L2164" s="10">
        <v>100000000612437</v>
      </c>
      <c r="M2164" s="9" t="s">
        <v>428</v>
      </c>
      <c r="N2164" s="9"/>
      <c r="O2164" s="9">
        <v>6</v>
      </c>
      <c r="P2164" s="9">
        <v>10</v>
      </c>
      <c r="Q2164" s="9">
        <v>5</v>
      </c>
    </row>
    <row r="2165" spans="1:17" hidden="1" x14ac:dyDescent="0.25">
      <c r="A2165" s="8" t="str">
        <f t="shared" si="200"/>
        <v>Patient Trolleys, Stretchers and Related EquipmentDrive DeVilbiss Sidhil Limited</v>
      </c>
      <c r="B2165" s="8" t="str">
        <f>VLOOKUP(J2165,'Contract IDs'!A:D,4,0)</f>
        <v>Patient Trolleys, Stretchers and Related Equipment</v>
      </c>
      <c r="C2165" s="8" t="str">
        <f>VLOOKUP(L2165,'Supplier IDs'!A:C,3,0)</f>
        <v>Drive DeVilbiss Sidhil Limited</v>
      </c>
      <c r="D2165" s="8" t="str">
        <f t="shared" si="199"/>
        <v>Accident and Emergency Trolley</v>
      </c>
      <c r="E2165" s="8">
        <f t="shared" si="201"/>
        <v>0</v>
      </c>
      <c r="F2165" s="8">
        <f t="shared" si="202"/>
        <v>11</v>
      </c>
      <c r="G2165" s="8">
        <f t="shared" si="203"/>
        <v>15</v>
      </c>
      <c r="H2165" s="15">
        <f t="shared" si="204"/>
        <v>7.4999999999999997E-2</v>
      </c>
      <c r="I2165" s="15" t="s">
        <v>372</v>
      </c>
      <c r="J2165" s="10">
        <v>100000000733756</v>
      </c>
      <c r="K2165" s="9" t="s">
        <v>422</v>
      </c>
      <c r="L2165" s="10">
        <v>100000000612437</v>
      </c>
      <c r="M2165" s="9" t="s">
        <v>428</v>
      </c>
      <c r="N2165" s="9"/>
      <c r="O2165" s="9">
        <v>11</v>
      </c>
      <c r="P2165" s="9">
        <v>15</v>
      </c>
      <c r="Q2165" s="9">
        <v>7.5</v>
      </c>
    </row>
    <row r="2166" spans="1:17" hidden="1" x14ac:dyDescent="0.25">
      <c r="A2166" s="8" t="str">
        <f t="shared" si="200"/>
        <v>Patient Trolleys, Stretchers and Related EquipmentDrive DeVilbiss Sidhil Limited</v>
      </c>
      <c r="B2166" s="8" t="str">
        <f>VLOOKUP(J2166,'Contract IDs'!A:D,4,0)</f>
        <v>Patient Trolleys, Stretchers and Related Equipment</v>
      </c>
      <c r="C2166" s="8" t="str">
        <f>VLOOKUP(L2166,'Supplier IDs'!A:C,3,0)</f>
        <v>Drive DeVilbiss Sidhil Limited</v>
      </c>
      <c r="D2166" s="8" t="str">
        <f t="shared" si="199"/>
        <v>Accident and Emergency Trolley</v>
      </c>
      <c r="E2166" s="8">
        <f t="shared" si="201"/>
        <v>0</v>
      </c>
      <c r="F2166" s="8">
        <f t="shared" si="202"/>
        <v>16</v>
      </c>
      <c r="G2166" s="8">
        <f t="shared" si="203"/>
        <v>20</v>
      </c>
      <c r="H2166" s="15">
        <f t="shared" si="204"/>
        <v>7.4999999999999997E-2</v>
      </c>
      <c r="I2166" s="15" t="s">
        <v>372</v>
      </c>
      <c r="J2166" s="10">
        <v>100000000733756</v>
      </c>
      <c r="K2166" s="9" t="s">
        <v>422</v>
      </c>
      <c r="L2166" s="10">
        <v>100000000612437</v>
      </c>
      <c r="M2166" s="9" t="s">
        <v>428</v>
      </c>
      <c r="N2166" s="9"/>
      <c r="O2166" s="9">
        <v>16</v>
      </c>
      <c r="P2166" s="9">
        <v>20</v>
      </c>
      <c r="Q2166" s="9">
        <v>7.5</v>
      </c>
    </row>
    <row r="2167" spans="1:17" hidden="1" x14ac:dyDescent="0.25">
      <c r="A2167" s="8" t="str">
        <f t="shared" si="200"/>
        <v>Patient Trolleys, Stretchers and Related EquipmentDrive DeVilbiss Sidhil Limited</v>
      </c>
      <c r="B2167" s="8" t="str">
        <f>VLOOKUP(J2167,'Contract IDs'!A:D,4,0)</f>
        <v>Patient Trolleys, Stretchers and Related Equipment</v>
      </c>
      <c r="C2167" s="8" t="str">
        <f>VLOOKUP(L2167,'Supplier IDs'!A:C,3,0)</f>
        <v>Drive DeVilbiss Sidhil Limited</v>
      </c>
      <c r="D2167" s="8" t="str">
        <f t="shared" si="199"/>
        <v>Accident and Emergency Trolley</v>
      </c>
      <c r="E2167" s="8">
        <f t="shared" si="201"/>
        <v>0</v>
      </c>
      <c r="F2167" s="8">
        <f t="shared" si="202"/>
        <v>21</v>
      </c>
      <c r="G2167" s="8">
        <f t="shared" si="203"/>
        <v>25</v>
      </c>
      <c r="H2167" s="15">
        <f t="shared" si="204"/>
        <v>0.1</v>
      </c>
      <c r="I2167" s="15" t="s">
        <v>372</v>
      </c>
      <c r="J2167" s="10">
        <v>100000000733756</v>
      </c>
      <c r="K2167" s="9" t="s">
        <v>422</v>
      </c>
      <c r="L2167" s="10">
        <v>100000000612437</v>
      </c>
      <c r="M2167" s="9" t="s">
        <v>428</v>
      </c>
      <c r="N2167" s="9"/>
      <c r="O2167" s="9">
        <v>21</v>
      </c>
      <c r="P2167" s="9">
        <v>25</v>
      </c>
      <c r="Q2167" s="9">
        <v>10</v>
      </c>
    </row>
    <row r="2168" spans="1:17" hidden="1" x14ac:dyDescent="0.25">
      <c r="A2168" s="8" t="str">
        <f t="shared" si="200"/>
        <v>Patient Trolleys, Stretchers and Related EquipmentDrive DeVilbiss Sidhil Limited</v>
      </c>
      <c r="B2168" s="8" t="str">
        <f>VLOOKUP(J2168,'Contract IDs'!A:D,4,0)</f>
        <v>Patient Trolleys, Stretchers and Related Equipment</v>
      </c>
      <c r="C2168" s="8" t="str">
        <f>VLOOKUP(L2168,'Supplier IDs'!A:C,3,0)</f>
        <v>Drive DeVilbiss Sidhil Limited</v>
      </c>
      <c r="D2168" s="8" t="str">
        <f t="shared" si="199"/>
        <v>Accident and Emergency Trolley</v>
      </c>
      <c r="E2168" s="8">
        <f t="shared" si="201"/>
        <v>0</v>
      </c>
      <c r="F2168" s="8">
        <f t="shared" si="202"/>
        <v>26</v>
      </c>
      <c r="G2168" s="8">
        <f t="shared" si="203"/>
        <v>9999999</v>
      </c>
      <c r="H2168" s="15">
        <f t="shared" si="204"/>
        <v>0.15</v>
      </c>
      <c r="I2168" s="15" t="s">
        <v>372</v>
      </c>
      <c r="J2168" s="10">
        <v>100000000733756</v>
      </c>
      <c r="K2168" s="9" t="s">
        <v>422</v>
      </c>
      <c r="L2168" s="10">
        <v>100000000612437</v>
      </c>
      <c r="M2168" s="9" t="s">
        <v>428</v>
      </c>
      <c r="N2168" s="9"/>
      <c r="O2168" s="9">
        <v>26</v>
      </c>
      <c r="P2168" s="9">
        <v>9999999</v>
      </c>
      <c r="Q2168" s="9">
        <v>15</v>
      </c>
    </row>
    <row r="2169" spans="1:17" hidden="1" x14ac:dyDescent="0.25">
      <c r="A2169" s="8" t="str">
        <f t="shared" si="200"/>
        <v>Patient Trolleys, Stretchers and Related EquipmentDrive DeVilbiss Sidhil Limited</v>
      </c>
      <c r="B2169" s="8" t="str">
        <f>VLOOKUP(J2169,'Contract IDs'!A:D,4,0)</f>
        <v>Patient Trolleys, Stretchers and Related Equipment</v>
      </c>
      <c r="C2169" s="8" t="str">
        <f>VLOOKUP(L2169,'Supplier IDs'!A:C,3,0)</f>
        <v>Drive DeVilbiss Sidhil Limited</v>
      </c>
      <c r="D2169" s="8" t="str">
        <f t="shared" si="199"/>
        <v>Stretcher</v>
      </c>
      <c r="E2169" s="8">
        <f t="shared" si="201"/>
        <v>0</v>
      </c>
      <c r="F2169" s="8">
        <f t="shared" si="202"/>
        <v>2</v>
      </c>
      <c r="G2169" s="8">
        <f t="shared" si="203"/>
        <v>2</v>
      </c>
      <c r="H2169" s="15">
        <f t="shared" si="204"/>
        <v>2.5000000000000001E-2</v>
      </c>
      <c r="I2169" s="15" t="s">
        <v>372</v>
      </c>
      <c r="J2169" s="10">
        <v>100000000733756</v>
      </c>
      <c r="K2169" s="9" t="s">
        <v>422</v>
      </c>
      <c r="L2169" s="10">
        <v>100000000612437</v>
      </c>
      <c r="M2169" s="9" t="s">
        <v>433</v>
      </c>
      <c r="N2169" s="9"/>
      <c r="O2169" s="9">
        <v>2</v>
      </c>
      <c r="P2169" s="9">
        <v>2</v>
      </c>
      <c r="Q2169" s="9">
        <v>2.5</v>
      </c>
    </row>
    <row r="2170" spans="1:17" hidden="1" x14ac:dyDescent="0.25">
      <c r="A2170" s="8" t="str">
        <f t="shared" si="200"/>
        <v>Patient Trolleys, Stretchers and Related EquipmentDrive DeVilbiss Sidhil Limited</v>
      </c>
      <c r="B2170" s="8" t="str">
        <f>VLOOKUP(J2170,'Contract IDs'!A:D,4,0)</f>
        <v>Patient Trolleys, Stretchers and Related Equipment</v>
      </c>
      <c r="C2170" s="8" t="str">
        <f>VLOOKUP(L2170,'Supplier IDs'!A:C,3,0)</f>
        <v>Drive DeVilbiss Sidhil Limited</v>
      </c>
      <c r="D2170" s="8" t="str">
        <f t="shared" si="199"/>
        <v>Stretcher</v>
      </c>
      <c r="E2170" s="8">
        <f t="shared" si="201"/>
        <v>0</v>
      </c>
      <c r="F2170" s="8">
        <f t="shared" si="202"/>
        <v>3</v>
      </c>
      <c r="G2170" s="8">
        <f t="shared" si="203"/>
        <v>3</v>
      </c>
      <c r="H2170" s="15">
        <f t="shared" si="204"/>
        <v>2.5000000000000001E-2</v>
      </c>
      <c r="I2170" s="15" t="s">
        <v>372</v>
      </c>
      <c r="J2170" s="10">
        <v>100000000733756</v>
      </c>
      <c r="K2170" s="9" t="s">
        <v>422</v>
      </c>
      <c r="L2170" s="10">
        <v>100000000612437</v>
      </c>
      <c r="M2170" s="9" t="s">
        <v>433</v>
      </c>
      <c r="N2170" s="9"/>
      <c r="O2170" s="9">
        <v>3</v>
      </c>
      <c r="P2170" s="9">
        <v>3</v>
      </c>
      <c r="Q2170" s="9">
        <v>2.5</v>
      </c>
    </row>
    <row r="2171" spans="1:17" hidden="1" x14ac:dyDescent="0.25">
      <c r="A2171" s="8" t="str">
        <f t="shared" si="200"/>
        <v>Patient Trolleys, Stretchers and Related EquipmentDrive DeVilbiss Sidhil Limited</v>
      </c>
      <c r="B2171" s="8" t="str">
        <f>VLOOKUP(J2171,'Contract IDs'!A:D,4,0)</f>
        <v>Patient Trolleys, Stretchers and Related Equipment</v>
      </c>
      <c r="C2171" s="8" t="str">
        <f>VLOOKUP(L2171,'Supplier IDs'!A:C,3,0)</f>
        <v>Drive DeVilbiss Sidhil Limited</v>
      </c>
      <c r="D2171" s="8" t="str">
        <f t="shared" si="199"/>
        <v>Stretcher</v>
      </c>
      <c r="E2171" s="8">
        <f t="shared" si="201"/>
        <v>0</v>
      </c>
      <c r="F2171" s="8">
        <f t="shared" si="202"/>
        <v>4</v>
      </c>
      <c r="G2171" s="8">
        <f t="shared" si="203"/>
        <v>4</v>
      </c>
      <c r="H2171" s="15">
        <f t="shared" si="204"/>
        <v>2.5000000000000001E-2</v>
      </c>
      <c r="I2171" s="15" t="s">
        <v>372</v>
      </c>
      <c r="J2171" s="10">
        <v>100000000733756</v>
      </c>
      <c r="K2171" s="9" t="s">
        <v>422</v>
      </c>
      <c r="L2171" s="10">
        <v>100000000612437</v>
      </c>
      <c r="M2171" s="9" t="s">
        <v>433</v>
      </c>
      <c r="N2171" s="9"/>
      <c r="O2171" s="9">
        <v>4</v>
      </c>
      <c r="P2171" s="9">
        <v>4</v>
      </c>
      <c r="Q2171" s="9">
        <v>2.5</v>
      </c>
    </row>
    <row r="2172" spans="1:17" hidden="1" x14ac:dyDescent="0.25">
      <c r="A2172" s="8" t="str">
        <f t="shared" si="200"/>
        <v>Patient Trolleys, Stretchers and Related EquipmentDrive DeVilbiss Sidhil Limited</v>
      </c>
      <c r="B2172" s="8" t="str">
        <f>VLOOKUP(J2172,'Contract IDs'!A:D,4,0)</f>
        <v>Patient Trolleys, Stretchers and Related Equipment</v>
      </c>
      <c r="C2172" s="8" t="str">
        <f>VLOOKUP(L2172,'Supplier IDs'!A:C,3,0)</f>
        <v>Drive DeVilbiss Sidhil Limited</v>
      </c>
      <c r="D2172" s="8" t="str">
        <f t="shared" si="199"/>
        <v>Stretcher</v>
      </c>
      <c r="E2172" s="8">
        <f t="shared" si="201"/>
        <v>0</v>
      </c>
      <c r="F2172" s="8">
        <f t="shared" si="202"/>
        <v>5</v>
      </c>
      <c r="G2172" s="8">
        <f t="shared" si="203"/>
        <v>5</v>
      </c>
      <c r="H2172" s="15">
        <f t="shared" si="204"/>
        <v>0.05</v>
      </c>
      <c r="I2172" s="15" t="s">
        <v>372</v>
      </c>
      <c r="J2172" s="10">
        <v>100000000733756</v>
      </c>
      <c r="K2172" s="9" t="s">
        <v>422</v>
      </c>
      <c r="L2172" s="10">
        <v>100000000612437</v>
      </c>
      <c r="M2172" s="9" t="s">
        <v>433</v>
      </c>
      <c r="N2172" s="9"/>
      <c r="O2172" s="9">
        <v>5</v>
      </c>
      <c r="P2172" s="9">
        <v>5</v>
      </c>
      <c r="Q2172" s="9">
        <v>5</v>
      </c>
    </row>
    <row r="2173" spans="1:17" hidden="1" x14ac:dyDescent="0.25">
      <c r="A2173" s="8" t="str">
        <f t="shared" si="200"/>
        <v>Patient Trolleys, Stretchers and Related EquipmentDrive DeVilbiss Sidhil Limited</v>
      </c>
      <c r="B2173" s="8" t="str">
        <f>VLOOKUP(J2173,'Contract IDs'!A:D,4,0)</f>
        <v>Patient Trolleys, Stretchers and Related Equipment</v>
      </c>
      <c r="C2173" s="8" t="str">
        <f>VLOOKUP(L2173,'Supplier IDs'!A:C,3,0)</f>
        <v>Drive DeVilbiss Sidhil Limited</v>
      </c>
      <c r="D2173" s="8" t="str">
        <f t="shared" si="199"/>
        <v>Stretcher</v>
      </c>
      <c r="E2173" s="8">
        <f t="shared" si="201"/>
        <v>0</v>
      </c>
      <c r="F2173" s="8">
        <f t="shared" si="202"/>
        <v>6</v>
      </c>
      <c r="G2173" s="8">
        <f t="shared" si="203"/>
        <v>10</v>
      </c>
      <c r="H2173" s="15">
        <f t="shared" si="204"/>
        <v>0.05</v>
      </c>
      <c r="I2173" s="15" t="s">
        <v>372</v>
      </c>
      <c r="J2173" s="10">
        <v>100000000733756</v>
      </c>
      <c r="K2173" s="9" t="s">
        <v>422</v>
      </c>
      <c r="L2173" s="10">
        <v>100000000612437</v>
      </c>
      <c r="M2173" s="9" t="s">
        <v>433</v>
      </c>
      <c r="N2173" s="9"/>
      <c r="O2173" s="9">
        <v>6</v>
      </c>
      <c r="P2173" s="9">
        <v>10</v>
      </c>
      <c r="Q2173" s="9">
        <v>5</v>
      </c>
    </row>
    <row r="2174" spans="1:17" hidden="1" x14ac:dyDescent="0.25">
      <c r="A2174" s="8" t="str">
        <f t="shared" si="200"/>
        <v>Patient Trolleys, Stretchers and Related EquipmentDrive DeVilbiss Sidhil Limited</v>
      </c>
      <c r="B2174" s="8" t="str">
        <f>VLOOKUP(J2174,'Contract IDs'!A:D,4,0)</f>
        <v>Patient Trolleys, Stretchers and Related Equipment</v>
      </c>
      <c r="C2174" s="8" t="str">
        <f>VLOOKUP(L2174,'Supplier IDs'!A:C,3,0)</f>
        <v>Drive DeVilbiss Sidhil Limited</v>
      </c>
      <c r="D2174" s="8" t="str">
        <f t="shared" si="199"/>
        <v>Stretcher</v>
      </c>
      <c r="E2174" s="8">
        <f t="shared" si="201"/>
        <v>0</v>
      </c>
      <c r="F2174" s="8">
        <f t="shared" si="202"/>
        <v>11</v>
      </c>
      <c r="G2174" s="8">
        <f t="shared" si="203"/>
        <v>15</v>
      </c>
      <c r="H2174" s="15">
        <f t="shared" si="204"/>
        <v>7.4999999999999997E-2</v>
      </c>
      <c r="I2174" s="15" t="s">
        <v>372</v>
      </c>
      <c r="J2174" s="10">
        <v>100000000733756</v>
      </c>
      <c r="K2174" s="9" t="s">
        <v>422</v>
      </c>
      <c r="L2174" s="10">
        <v>100000000612437</v>
      </c>
      <c r="M2174" s="9" t="s">
        <v>433</v>
      </c>
      <c r="N2174" s="9"/>
      <c r="O2174" s="9">
        <v>11</v>
      </c>
      <c r="P2174" s="9">
        <v>15</v>
      </c>
      <c r="Q2174" s="9">
        <v>7.5</v>
      </c>
    </row>
    <row r="2175" spans="1:17" hidden="1" x14ac:dyDescent="0.25">
      <c r="A2175" s="8" t="str">
        <f t="shared" si="200"/>
        <v>Patient Trolleys, Stretchers and Related EquipmentDrive DeVilbiss Sidhil Limited</v>
      </c>
      <c r="B2175" s="8" t="str">
        <f>VLOOKUP(J2175,'Contract IDs'!A:D,4,0)</f>
        <v>Patient Trolleys, Stretchers and Related Equipment</v>
      </c>
      <c r="C2175" s="8" t="str">
        <f>VLOOKUP(L2175,'Supplier IDs'!A:C,3,0)</f>
        <v>Drive DeVilbiss Sidhil Limited</v>
      </c>
      <c r="D2175" s="8" t="str">
        <f t="shared" si="199"/>
        <v>Stretcher</v>
      </c>
      <c r="E2175" s="8">
        <f t="shared" si="201"/>
        <v>0</v>
      </c>
      <c r="F2175" s="8">
        <f t="shared" si="202"/>
        <v>16</v>
      </c>
      <c r="G2175" s="8">
        <f t="shared" si="203"/>
        <v>20</v>
      </c>
      <c r="H2175" s="15">
        <f t="shared" si="204"/>
        <v>7.4999999999999997E-2</v>
      </c>
      <c r="I2175" s="15" t="s">
        <v>372</v>
      </c>
      <c r="J2175" s="10">
        <v>100000000733756</v>
      </c>
      <c r="K2175" s="9" t="s">
        <v>422</v>
      </c>
      <c r="L2175" s="10">
        <v>100000000612437</v>
      </c>
      <c r="M2175" s="9" t="s">
        <v>433</v>
      </c>
      <c r="N2175" s="9"/>
      <c r="O2175" s="9">
        <v>16</v>
      </c>
      <c r="P2175" s="9">
        <v>20</v>
      </c>
      <c r="Q2175" s="9">
        <v>7.5</v>
      </c>
    </row>
    <row r="2176" spans="1:17" hidden="1" x14ac:dyDescent="0.25">
      <c r="A2176" s="8" t="str">
        <f t="shared" si="200"/>
        <v>Patient Trolleys, Stretchers and Related EquipmentDrive DeVilbiss Sidhil Limited</v>
      </c>
      <c r="B2176" s="8" t="str">
        <f>VLOOKUP(J2176,'Contract IDs'!A:D,4,0)</f>
        <v>Patient Trolleys, Stretchers and Related Equipment</v>
      </c>
      <c r="C2176" s="8" t="str">
        <f>VLOOKUP(L2176,'Supplier IDs'!A:C,3,0)</f>
        <v>Drive DeVilbiss Sidhil Limited</v>
      </c>
      <c r="D2176" s="8" t="str">
        <f t="shared" si="199"/>
        <v>Stretcher</v>
      </c>
      <c r="E2176" s="8">
        <f t="shared" si="201"/>
        <v>0</v>
      </c>
      <c r="F2176" s="8">
        <f t="shared" si="202"/>
        <v>21</v>
      </c>
      <c r="G2176" s="8">
        <f t="shared" si="203"/>
        <v>25</v>
      </c>
      <c r="H2176" s="15">
        <f t="shared" si="204"/>
        <v>0.1</v>
      </c>
      <c r="I2176" s="15" t="s">
        <v>372</v>
      </c>
      <c r="J2176" s="10">
        <v>100000000733756</v>
      </c>
      <c r="K2176" s="9" t="s">
        <v>422</v>
      </c>
      <c r="L2176" s="10">
        <v>100000000612437</v>
      </c>
      <c r="M2176" s="9" t="s">
        <v>433</v>
      </c>
      <c r="N2176" s="9"/>
      <c r="O2176" s="9">
        <v>21</v>
      </c>
      <c r="P2176" s="9">
        <v>25</v>
      </c>
      <c r="Q2176" s="9">
        <v>10</v>
      </c>
    </row>
    <row r="2177" spans="1:17" hidden="1" x14ac:dyDescent="0.25">
      <c r="A2177" s="8" t="str">
        <f t="shared" si="200"/>
        <v>Patient Trolleys, Stretchers and Related EquipmentDrive DeVilbiss Sidhil Limited</v>
      </c>
      <c r="B2177" s="8" t="str">
        <f>VLOOKUP(J2177,'Contract IDs'!A:D,4,0)</f>
        <v>Patient Trolleys, Stretchers and Related Equipment</v>
      </c>
      <c r="C2177" s="8" t="str">
        <f>VLOOKUP(L2177,'Supplier IDs'!A:C,3,0)</f>
        <v>Drive DeVilbiss Sidhil Limited</v>
      </c>
      <c r="D2177" s="8" t="str">
        <f t="shared" si="199"/>
        <v>Stretcher</v>
      </c>
      <c r="E2177" s="8">
        <f t="shared" si="201"/>
        <v>0</v>
      </c>
      <c r="F2177" s="8">
        <f t="shared" si="202"/>
        <v>26</v>
      </c>
      <c r="G2177" s="8">
        <f t="shared" si="203"/>
        <v>9999999</v>
      </c>
      <c r="H2177" s="15">
        <f t="shared" si="204"/>
        <v>0.15</v>
      </c>
      <c r="I2177" s="15" t="s">
        <v>372</v>
      </c>
      <c r="J2177" s="10">
        <v>100000000733756</v>
      </c>
      <c r="K2177" s="9" t="s">
        <v>422</v>
      </c>
      <c r="L2177" s="10">
        <v>100000000612437</v>
      </c>
      <c r="M2177" s="9" t="s">
        <v>433</v>
      </c>
      <c r="N2177" s="9"/>
      <c r="O2177" s="9">
        <v>26</v>
      </c>
      <c r="P2177" s="9">
        <v>9999999</v>
      </c>
      <c r="Q2177" s="9">
        <v>15</v>
      </c>
    </row>
    <row r="2178" spans="1:17" hidden="1" x14ac:dyDescent="0.25">
      <c r="A2178" s="8" t="str">
        <f t="shared" si="200"/>
        <v>Patient Trolleys, Stretchers and Related EquipmentHill-Rom Limited</v>
      </c>
      <c r="B2178" s="8" t="str">
        <f>VLOOKUP(J2178,'Contract IDs'!A:D,4,0)</f>
        <v>Patient Trolleys, Stretchers and Related Equipment</v>
      </c>
      <c r="C2178" s="8" t="str">
        <f>VLOOKUP(L2178,'Supplier IDs'!A:C,3,0)</f>
        <v>Hill-Rom Limited</v>
      </c>
      <c r="D2178" s="8" t="str">
        <f t="shared" ref="D2178:D2241" si="205">IF(M2178="","No Sub Cat",M2178)</f>
        <v>Transport Trolley</v>
      </c>
      <c r="E2178" s="8">
        <f t="shared" si="201"/>
        <v>0</v>
      </c>
      <c r="F2178" s="8">
        <f t="shared" si="202"/>
        <v>6</v>
      </c>
      <c r="G2178" s="8">
        <f t="shared" si="203"/>
        <v>10</v>
      </c>
      <c r="H2178" s="15">
        <f t="shared" si="204"/>
        <v>0.01</v>
      </c>
      <c r="I2178" s="15" t="s">
        <v>372</v>
      </c>
      <c r="J2178" s="10">
        <v>100000000733756</v>
      </c>
      <c r="K2178" s="9" t="s">
        <v>422</v>
      </c>
      <c r="L2178" s="10">
        <v>300000165125395</v>
      </c>
      <c r="M2178" s="9" t="s">
        <v>427</v>
      </c>
      <c r="N2178" s="9"/>
      <c r="O2178" s="9">
        <v>6</v>
      </c>
      <c r="P2178" s="9">
        <v>10</v>
      </c>
      <c r="Q2178" s="9">
        <v>1</v>
      </c>
    </row>
    <row r="2179" spans="1:17" hidden="1" x14ac:dyDescent="0.25">
      <c r="A2179" s="8" t="str">
        <f t="shared" ref="A2179:A2242" si="206">B2179&amp;C2179</f>
        <v>Patient Trolleys, Stretchers and Related EquipmentHill-Rom Limited</v>
      </c>
      <c r="B2179" s="8" t="str">
        <f>VLOOKUP(J2179,'Contract IDs'!A:D,4,0)</f>
        <v>Patient Trolleys, Stretchers and Related Equipment</v>
      </c>
      <c r="C2179" s="8" t="str">
        <f>VLOOKUP(L2179,'Supplier IDs'!A:C,3,0)</f>
        <v>Hill-Rom Limited</v>
      </c>
      <c r="D2179" s="8" t="str">
        <f t="shared" si="205"/>
        <v>Transport Trolley</v>
      </c>
      <c r="E2179" s="8">
        <f t="shared" ref="E2179:E2242" si="207">N2179</f>
        <v>0</v>
      </c>
      <c r="F2179" s="8">
        <f t="shared" ref="F2179:F2242" si="208">O2179</f>
        <v>11</v>
      </c>
      <c r="G2179" s="8">
        <f t="shared" ref="G2179:G2242" si="209">P2179</f>
        <v>15</v>
      </c>
      <c r="H2179" s="15">
        <f t="shared" ref="H2179:H2242" si="210">Q2179/100</f>
        <v>0.02</v>
      </c>
      <c r="I2179" s="15" t="s">
        <v>372</v>
      </c>
      <c r="J2179" s="10">
        <v>100000000733756</v>
      </c>
      <c r="K2179" s="9" t="s">
        <v>422</v>
      </c>
      <c r="L2179" s="10">
        <v>300000165125395</v>
      </c>
      <c r="M2179" s="9" t="s">
        <v>427</v>
      </c>
      <c r="N2179" s="9"/>
      <c r="O2179" s="9">
        <v>11</v>
      </c>
      <c r="P2179" s="9">
        <v>15</v>
      </c>
      <c r="Q2179" s="9">
        <v>2</v>
      </c>
    </row>
    <row r="2180" spans="1:17" hidden="1" x14ac:dyDescent="0.25">
      <c r="A2180" s="8" t="str">
        <f t="shared" si="206"/>
        <v>Patient Trolleys, Stretchers and Related EquipmentHill-Rom Limited</v>
      </c>
      <c r="B2180" s="8" t="str">
        <f>VLOOKUP(J2180,'Contract IDs'!A:D,4,0)</f>
        <v>Patient Trolleys, Stretchers and Related Equipment</v>
      </c>
      <c r="C2180" s="8" t="str">
        <f>VLOOKUP(L2180,'Supplier IDs'!A:C,3,0)</f>
        <v>Hill-Rom Limited</v>
      </c>
      <c r="D2180" s="8" t="str">
        <f t="shared" si="205"/>
        <v>Transport Trolley</v>
      </c>
      <c r="E2180" s="8">
        <f t="shared" si="207"/>
        <v>0</v>
      </c>
      <c r="F2180" s="8">
        <f t="shared" si="208"/>
        <v>16</v>
      </c>
      <c r="G2180" s="8">
        <f t="shared" si="209"/>
        <v>20</v>
      </c>
      <c r="H2180" s="15">
        <f t="shared" si="210"/>
        <v>0.03</v>
      </c>
      <c r="I2180" s="15" t="s">
        <v>372</v>
      </c>
      <c r="J2180" s="10">
        <v>100000000733756</v>
      </c>
      <c r="K2180" s="9" t="s">
        <v>422</v>
      </c>
      <c r="L2180" s="10">
        <v>300000165125395</v>
      </c>
      <c r="M2180" s="9" t="s">
        <v>427</v>
      </c>
      <c r="N2180" s="9"/>
      <c r="O2180" s="9">
        <v>16</v>
      </c>
      <c r="P2180" s="9">
        <v>20</v>
      </c>
      <c r="Q2180" s="9">
        <v>3</v>
      </c>
    </row>
    <row r="2181" spans="1:17" hidden="1" x14ac:dyDescent="0.25">
      <c r="A2181" s="8" t="str">
        <f t="shared" si="206"/>
        <v>Patient Trolleys, Stretchers and Related EquipmentHill-Rom Limited</v>
      </c>
      <c r="B2181" s="8" t="str">
        <f>VLOOKUP(J2181,'Contract IDs'!A:D,4,0)</f>
        <v>Patient Trolleys, Stretchers and Related Equipment</v>
      </c>
      <c r="C2181" s="8" t="str">
        <f>VLOOKUP(L2181,'Supplier IDs'!A:C,3,0)</f>
        <v>Hill-Rom Limited</v>
      </c>
      <c r="D2181" s="8" t="str">
        <f t="shared" si="205"/>
        <v>Transport Trolley</v>
      </c>
      <c r="E2181" s="8">
        <f t="shared" si="207"/>
        <v>0</v>
      </c>
      <c r="F2181" s="8">
        <f t="shared" si="208"/>
        <v>21</v>
      </c>
      <c r="G2181" s="8">
        <f t="shared" si="209"/>
        <v>999999</v>
      </c>
      <c r="H2181" s="15">
        <f t="shared" si="210"/>
        <v>0.04</v>
      </c>
      <c r="I2181" s="15" t="s">
        <v>372</v>
      </c>
      <c r="J2181" s="10">
        <v>100000000733756</v>
      </c>
      <c r="K2181" s="9" t="s">
        <v>422</v>
      </c>
      <c r="L2181" s="10">
        <v>300000165125395</v>
      </c>
      <c r="M2181" s="9" t="s">
        <v>427</v>
      </c>
      <c r="N2181" s="9"/>
      <c r="O2181" s="9">
        <v>21</v>
      </c>
      <c r="P2181" s="9">
        <v>999999</v>
      </c>
      <c r="Q2181" s="9">
        <v>4</v>
      </c>
    </row>
    <row r="2182" spans="1:17" hidden="1" x14ac:dyDescent="0.25">
      <c r="A2182" s="8" t="str">
        <f t="shared" si="206"/>
        <v>Patient Trolleys, Stretchers and Related EquipmentHill-Rom Limited</v>
      </c>
      <c r="B2182" s="8" t="str">
        <f>VLOOKUP(J2182,'Contract IDs'!A:D,4,0)</f>
        <v>Patient Trolleys, Stretchers and Related Equipment</v>
      </c>
      <c r="C2182" s="8" t="str">
        <f>VLOOKUP(L2182,'Supplier IDs'!A:C,3,0)</f>
        <v>Hill-Rom Limited</v>
      </c>
      <c r="D2182" s="8" t="str">
        <f t="shared" si="205"/>
        <v>Accident and Emergency Trolley</v>
      </c>
      <c r="E2182" s="8">
        <f t="shared" si="207"/>
        <v>0</v>
      </c>
      <c r="F2182" s="8">
        <f t="shared" si="208"/>
        <v>6</v>
      </c>
      <c r="G2182" s="8">
        <f t="shared" si="209"/>
        <v>10</v>
      </c>
      <c r="H2182" s="15">
        <f t="shared" si="210"/>
        <v>0.01</v>
      </c>
      <c r="I2182" s="15" t="s">
        <v>372</v>
      </c>
      <c r="J2182" s="10">
        <v>100000000733756</v>
      </c>
      <c r="K2182" s="9" t="s">
        <v>422</v>
      </c>
      <c r="L2182" s="10">
        <v>300000165125395</v>
      </c>
      <c r="M2182" s="9" t="s">
        <v>428</v>
      </c>
      <c r="N2182" s="9"/>
      <c r="O2182" s="9">
        <v>6</v>
      </c>
      <c r="P2182" s="9">
        <v>10</v>
      </c>
      <c r="Q2182" s="9">
        <v>1</v>
      </c>
    </row>
    <row r="2183" spans="1:17" hidden="1" x14ac:dyDescent="0.25">
      <c r="A2183" s="8" t="str">
        <f t="shared" si="206"/>
        <v>Patient Trolleys, Stretchers and Related EquipmentHill-Rom Limited</v>
      </c>
      <c r="B2183" s="8" t="str">
        <f>VLOOKUP(J2183,'Contract IDs'!A:D,4,0)</f>
        <v>Patient Trolleys, Stretchers and Related Equipment</v>
      </c>
      <c r="C2183" s="8" t="str">
        <f>VLOOKUP(L2183,'Supplier IDs'!A:C,3,0)</f>
        <v>Hill-Rom Limited</v>
      </c>
      <c r="D2183" s="8" t="str">
        <f t="shared" si="205"/>
        <v>Accident and Emergency Trolley</v>
      </c>
      <c r="E2183" s="8">
        <f t="shared" si="207"/>
        <v>0</v>
      </c>
      <c r="F2183" s="8">
        <f t="shared" si="208"/>
        <v>11</v>
      </c>
      <c r="G2183" s="8">
        <f t="shared" si="209"/>
        <v>15</v>
      </c>
      <c r="H2183" s="15">
        <f t="shared" si="210"/>
        <v>0.02</v>
      </c>
      <c r="I2183" s="15" t="s">
        <v>372</v>
      </c>
      <c r="J2183" s="10">
        <v>100000000733756</v>
      </c>
      <c r="K2183" s="9" t="s">
        <v>422</v>
      </c>
      <c r="L2183" s="10">
        <v>300000165125395</v>
      </c>
      <c r="M2183" s="9" t="s">
        <v>428</v>
      </c>
      <c r="N2183" s="9"/>
      <c r="O2183" s="9">
        <v>11</v>
      </c>
      <c r="P2183" s="9">
        <v>15</v>
      </c>
      <c r="Q2183" s="9">
        <v>2</v>
      </c>
    </row>
    <row r="2184" spans="1:17" hidden="1" x14ac:dyDescent="0.25">
      <c r="A2184" s="8" t="str">
        <f t="shared" si="206"/>
        <v>Patient Trolleys, Stretchers and Related EquipmentHill-Rom Limited</v>
      </c>
      <c r="B2184" s="8" t="str">
        <f>VLOOKUP(J2184,'Contract IDs'!A:D,4,0)</f>
        <v>Patient Trolleys, Stretchers and Related Equipment</v>
      </c>
      <c r="C2184" s="8" t="str">
        <f>VLOOKUP(L2184,'Supplier IDs'!A:C,3,0)</f>
        <v>Hill-Rom Limited</v>
      </c>
      <c r="D2184" s="8" t="str">
        <f t="shared" si="205"/>
        <v>Accident and Emergency Trolley</v>
      </c>
      <c r="E2184" s="8">
        <f t="shared" si="207"/>
        <v>0</v>
      </c>
      <c r="F2184" s="8">
        <f t="shared" si="208"/>
        <v>16</v>
      </c>
      <c r="G2184" s="8">
        <f t="shared" si="209"/>
        <v>20</v>
      </c>
      <c r="H2184" s="15">
        <f t="shared" si="210"/>
        <v>0.03</v>
      </c>
      <c r="I2184" s="15" t="s">
        <v>372</v>
      </c>
      <c r="J2184" s="10">
        <v>100000000733756</v>
      </c>
      <c r="K2184" s="9" t="s">
        <v>422</v>
      </c>
      <c r="L2184" s="10">
        <v>300000165125395</v>
      </c>
      <c r="M2184" s="9" t="s">
        <v>428</v>
      </c>
      <c r="N2184" s="9"/>
      <c r="O2184" s="9">
        <v>16</v>
      </c>
      <c r="P2184" s="9">
        <v>20</v>
      </c>
      <c r="Q2184" s="9">
        <v>3</v>
      </c>
    </row>
    <row r="2185" spans="1:17" hidden="1" x14ac:dyDescent="0.25">
      <c r="A2185" s="8" t="str">
        <f t="shared" si="206"/>
        <v>Patient Trolleys, Stretchers and Related EquipmentHill-Rom Limited</v>
      </c>
      <c r="B2185" s="8" t="str">
        <f>VLOOKUP(J2185,'Contract IDs'!A:D,4,0)</f>
        <v>Patient Trolleys, Stretchers and Related Equipment</v>
      </c>
      <c r="C2185" s="8" t="str">
        <f>VLOOKUP(L2185,'Supplier IDs'!A:C,3,0)</f>
        <v>Hill-Rom Limited</v>
      </c>
      <c r="D2185" s="8" t="str">
        <f t="shared" si="205"/>
        <v>Accident and Emergency Trolley</v>
      </c>
      <c r="E2185" s="8">
        <f t="shared" si="207"/>
        <v>0</v>
      </c>
      <c r="F2185" s="8">
        <f t="shared" si="208"/>
        <v>21</v>
      </c>
      <c r="G2185" s="8">
        <f t="shared" si="209"/>
        <v>999999</v>
      </c>
      <c r="H2185" s="15">
        <f t="shared" si="210"/>
        <v>0.04</v>
      </c>
      <c r="I2185" s="15" t="s">
        <v>372</v>
      </c>
      <c r="J2185" s="10">
        <v>100000000733756</v>
      </c>
      <c r="K2185" s="9" t="s">
        <v>422</v>
      </c>
      <c r="L2185" s="10">
        <v>300000165125395</v>
      </c>
      <c r="M2185" s="9" t="s">
        <v>428</v>
      </c>
      <c r="N2185" s="9"/>
      <c r="O2185" s="9">
        <v>21</v>
      </c>
      <c r="P2185" s="9">
        <v>999999</v>
      </c>
      <c r="Q2185" s="9">
        <v>4</v>
      </c>
    </row>
    <row r="2186" spans="1:17" hidden="1" x14ac:dyDescent="0.25">
      <c r="A2186" s="8" t="str">
        <f t="shared" si="206"/>
        <v>Patient Trolleys, Stretchers and Related EquipmentHill-Rom Limited</v>
      </c>
      <c r="B2186" s="8" t="str">
        <f>VLOOKUP(J2186,'Contract IDs'!A:D,4,0)</f>
        <v>Patient Trolleys, Stretchers and Related Equipment</v>
      </c>
      <c r="C2186" s="8" t="str">
        <f>VLOOKUP(L2186,'Supplier IDs'!A:C,3,0)</f>
        <v>Hill-Rom Limited</v>
      </c>
      <c r="D2186" s="8" t="str">
        <f t="shared" si="205"/>
        <v>Surgical Trolley</v>
      </c>
      <c r="E2186" s="8">
        <f t="shared" si="207"/>
        <v>0</v>
      </c>
      <c r="F2186" s="8">
        <f t="shared" si="208"/>
        <v>6</v>
      </c>
      <c r="G2186" s="8">
        <f t="shared" si="209"/>
        <v>10</v>
      </c>
      <c r="H2186" s="15">
        <f t="shared" si="210"/>
        <v>0.01</v>
      </c>
      <c r="I2186" s="15" t="s">
        <v>372</v>
      </c>
      <c r="J2186" s="10">
        <v>100000000733756</v>
      </c>
      <c r="K2186" s="9" t="s">
        <v>422</v>
      </c>
      <c r="L2186" s="10">
        <v>300000165125395</v>
      </c>
      <c r="M2186" s="9" t="s">
        <v>429</v>
      </c>
      <c r="N2186" s="9"/>
      <c r="O2186" s="9">
        <v>6</v>
      </c>
      <c r="P2186" s="9">
        <v>10</v>
      </c>
      <c r="Q2186" s="9">
        <v>1</v>
      </c>
    </row>
    <row r="2187" spans="1:17" hidden="1" x14ac:dyDescent="0.25">
      <c r="A2187" s="8" t="str">
        <f t="shared" si="206"/>
        <v>Patient Trolleys, Stretchers and Related EquipmentHill-Rom Limited</v>
      </c>
      <c r="B2187" s="8" t="str">
        <f>VLOOKUP(J2187,'Contract IDs'!A:D,4,0)</f>
        <v>Patient Trolleys, Stretchers and Related Equipment</v>
      </c>
      <c r="C2187" s="8" t="str">
        <f>VLOOKUP(L2187,'Supplier IDs'!A:C,3,0)</f>
        <v>Hill-Rom Limited</v>
      </c>
      <c r="D2187" s="8" t="str">
        <f t="shared" si="205"/>
        <v>Surgical Trolley</v>
      </c>
      <c r="E2187" s="8">
        <f t="shared" si="207"/>
        <v>0</v>
      </c>
      <c r="F2187" s="8">
        <f t="shared" si="208"/>
        <v>11</v>
      </c>
      <c r="G2187" s="8">
        <f t="shared" si="209"/>
        <v>15</v>
      </c>
      <c r="H2187" s="15">
        <f t="shared" si="210"/>
        <v>0.02</v>
      </c>
      <c r="I2187" s="15" t="s">
        <v>372</v>
      </c>
      <c r="J2187" s="10">
        <v>100000000733756</v>
      </c>
      <c r="K2187" s="9" t="s">
        <v>422</v>
      </c>
      <c r="L2187" s="10">
        <v>300000165125395</v>
      </c>
      <c r="M2187" s="9" t="s">
        <v>429</v>
      </c>
      <c r="N2187" s="9"/>
      <c r="O2187" s="9">
        <v>11</v>
      </c>
      <c r="P2187" s="9">
        <v>15</v>
      </c>
      <c r="Q2187" s="9">
        <v>2</v>
      </c>
    </row>
    <row r="2188" spans="1:17" hidden="1" x14ac:dyDescent="0.25">
      <c r="A2188" s="8" t="str">
        <f t="shared" si="206"/>
        <v>Patient Trolleys, Stretchers and Related EquipmentHill-Rom Limited</v>
      </c>
      <c r="B2188" s="8" t="str">
        <f>VLOOKUP(J2188,'Contract IDs'!A:D,4,0)</f>
        <v>Patient Trolleys, Stretchers and Related Equipment</v>
      </c>
      <c r="C2188" s="8" t="str">
        <f>VLOOKUP(L2188,'Supplier IDs'!A:C,3,0)</f>
        <v>Hill-Rom Limited</v>
      </c>
      <c r="D2188" s="8" t="str">
        <f t="shared" si="205"/>
        <v>Surgical Trolley</v>
      </c>
      <c r="E2188" s="8">
        <f t="shared" si="207"/>
        <v>0</v>
      </c>
      <c r="F2188" s="8">
        <f t="shared" si="208"/>
        <v>16</v>
      </c>
      <c r="G2188" s="8">
        <f t="shared" si="209"/>
        <v>20</v>
      </c>
      <c r="H2188" s="15">
        <f t="shared" si="210"/>
        <v>0.03</v>
      </c>
      <c r="I2188" s="15" t="s">
        <v>372</v>
      </c>
      <c r="J2188" s="10">
        <v>100000000733756</v>
      </c>
      <c r="K2188" s="9" t="s">
        <v>422</v>
      </c>
      <c r="L2188" s="10">
        <v>300000165125395</v>
      </c>
      <c r="M2188" s="9" t="s">
        <v>429</v>
      </c>
      <c r="N2188" s="9"/>
      <c r="O2188" s="9">
        <v>16</v>
      </c>
      <c r="P2188" s="9">
        <v>20</v>
      </c>
      <c r="Q2188" s="9">
        <v>3</v>
      </c>
    </row>
    <row r="2189" spans="1:17" hidden="1" x14ac:dyDescent="0.25">
      <c r="A2189" s="8" t="str">
        <f t="shared" si="206"/>
        <v>Patient Trolleys, Stretchers and Related EquipmentHill-Rom Limited</v>
      </c>
      <c r="B2189" s="8" t="str">
        <f>VLOOKUP(J2189,'Contract IDs'!A:D,4,0)</f>
        <v>Patient Trolleys, Stretchers and Related Equipment</v>
      </c>
      <c r="C2189" s="8" t="str">
        <f>VLOOKUP(L2189,'Supplier IDs'!A:C,3,0)</f>
        <v>Hill-Rom Limited</v>
      </c>
      <c r="D2189" s="8" t="str">
        <f t="shared" si="205"/>
        <v>Surgical Trolley</v>
      </c>
      <c r="E2189" s="8">
        <f t="shared" si="207"/>
        <v>0</v>
      </c>
      <c r="F2189" s="8">
        <f t="shared" si="208"/>
        <v>21</v>
      </c>
      <c r="G2189" s="8">
        <f t="shared" si="209"/>
        <v>999999</v>
      </c>
      <c r="H2189" s="15">
        <f t="shared" si="210"/>
        <v>0.04</v>
      </c>
      <c r="I2189" s="15" t="s">
        <v>372</v>
      </c>
      <c r="J2189" s="10">
        <v>100000000733756</v>
      </c>
      <c r="K2189" s="9" t="s">
        <v>422</v>
      </c>
      <c r="L2189" s="10">
        <v>300000165125395</v>
      </c>
      <c r="M2189" s="9" t="s">
        <v>429</v>
      </c>
      <c r="N2189" s="9"/>
      <c r="O2189" s="9">
        <v>21</v>
      </c>
      <c r="P2189" s="9">
        <v>999999</v>
      </c>
      <c r="Q2189" s="9">
        <v>4</v>
      </c>
    </row>
    <row r="2190" spans="1:17" hidden="1" x14ac:dyDescent="0.25">
      <c r="A2190" s="8" t="str">
        <f t="shared" si="206"/>
        <v>Patient Trolleys, Stretchers and Related EquipmentLinet UK Limited</v>
      </c>
      <c r="B2190" s="8" t="str">
        <f>VLOOKUP(J2190,'Contract IDs'!A:D,4,0)</f>
        <v>Patient Trolleys, Stretchers and Related Equipment</v>
      </c>
      <c r="C2190" s="8" t="str">
        <f>VLOOKUP(L2190,'Supplier IDs'!A:C,3,0)</f>
        <v>Linet UK Limited</v>
      </c>
      <c r="D2190" s="8" t="str">
        <f t="shared" si="205"/>
        <v>Transport Trolley</v>
      </c>
      <c r="E2190" s="8">
        <f t="shared" si="207"/>
        <v>0</v>
      </c>
      <c r="F2190" s="8">
        <f t="shared" si="208"/>
        <v>2</v>
      </c>
      <c r="G2190" s="8">
        <f t="shared" si="209"/>
        <v>2</v>
      </c>
      <c r="H2190" s="15">
        <f t="shared" si="210"/>
        <v>0</v>
      </c>
      <c r="I2190" s="15" t="s">
        <v>372</v>
      </c>
      <c r="J2190" s="10">
        <v>100000000733756</v>
      </c>
      <c r="K2190" s="9" t="s">
        <v>422</v>
      </c>
      <c r="L2190" s="10">
        <v>100000000612207</v>
      </c>
      <c r="M2190" s="9" t="s">
        <v>427</v>
      </c>
      <c r="N2190" s="9"/>
      <c r="O2190" s="9">
        <v>2</v>
      </c>
      <c r="P2190" s="9">
        <v>2</v>
      </c>
      <c r="Q2190" s="9">
        <v>0</v>
      </c>
    </row>
    <row r="2191" spans="1:17" hidden="1" x14ac:dyDescent="0.25">
      <c r="A2191" s="8" t="str">
        <f t="shared" si="206"/>
        <v>Patient Trolleys, Stretchers and Related EquipmentLinet UK Limited</v>
      </c>
      <c r="B2191" s="8" t="str">
        <f>VLOOKUP(J2191,'Contract IDs'!A:D,4,0)</f>
        <v>Patient Trolleys, Stretchers and Related Equipment</v>
      </c>
      <c r="C2191" s="8" t="str">
        <f>VLOOKUP(L2191,'Supplier IDs'!A:C,3,0)</f>
        <v>Linet UK Limited</v>
      </c>
      <c r="D2191" s="8" t="str">
        <f t="shared" si="205"/>
        <v>Transport Trolley</v>
      </c>
      <c r="E2191" s="8">
        <f t="shared" si="207"/>
        <v>0</v>
      </c>
      <c r="F2191" s="8">
        <f t="shared" si="208"/>
        <v>3</v>
      </c>
      <c r="G2191" s="8">
        <f t="shared" si="209"/>
        <v>3</v>
      </c>
      <c r="H2191" s="15">
        <f t="shared" si="210"/>
        <v>0</v>
      </c>
      <c r="I2191" s="15" t="s">
        <v>372</v>
      </c>
      <c r="J2191" s="10">
        <v>100000000733756</v>
      </c>
      <c r="K2191" s="9" t="s">
        <v>422</v>
      </c>
      <c r="L2191" s="10">
        <v>100000000612207</v>
      </c>
      <c r="M2191" s="9" t="s">
        <v>427</v>
      </c>
      <c r="N2191" s="9"/>
      <c r="O2191" s="9">
        <v>3</v>
      </c>
      <c r="P2191" s="9">
        <v>3</v>
      </c>
      <c r="Q2191" s="9">
        <v>0</v>
      </c>
    </row>
    <row r="2192" spans="1:17" hidden="1" x14ac:dyDescent="0.25">
      <c r="A2192" s="8" t="str">
        <f t="shared" si="206"/>
        <v>Patient Trolleys, Stretchers and Related EquipmentLinet UK Limited</v>
      </c>
      <c r="B2192" s="8" t="str">
        <f>VLOOKUP(J2192,'Contract IDs'!A:D,4,0)</f>
        <v>Patient Trolleys, Stretchers and Related Equipment</v>
      </c>
      <c r="C2192" s="8" t="str">
        <f>VLOOKUP(L2192,'Supplier IDs'!A:C,3,0)</f>
        <v>Linet UK Limited</v>
      </c>
      <c r="D2192" s="8" t="str">
        <f t="shared" si="205"/>
        <v>Transport Trolley</v>
      </c>
      <c r="E2192" s="8">
        <f t="shared" si="207"/>
        <v>0</v>
      </c>
      <c r="F2192" s="8">
        <f t="shared" si="208"/>
        <v>4</v>
      </c>
      <c r="G2192" s="8">
        <f t="shared" si="209"/>
        <v>4</v>
      </c>
      <c r="H2192" s="15">
        <f t="shared" si="210"/>
        <v>0</v>
      </c>
      <c r="I2192" s="15" t="s">
        <v>372</v>
      </c>
      <c r="J2192" s="10">
        <v>100000000733756</v>
      </c>
      <c r="K2192" s="9" t="s">
        <v>422</v>
      </c>
      <c r="L2192" s="10">
        <v>100000000612207</v>
      </c>
      <c r="M2192" s="9" t="s">
        <v>427</v>
      </c>
      <c r="N2192" s="9"/>
      <c r="O2192" s="9">
        <v>4</v>
      </c>
      <c r="P2192" s="9">
        <v>4</v>
      </c>
      <c r="Q2192" s="9">
        <v>0</v>
      </c>
    </row>
    <row r="2193" spans="1:17" hidden="1" x14ac:dyDescent="0.25">
      <c r="A2193" s="8" t="str">
        <f t="shared" si="206"/>
        <v>Patient Trolleys, Stretchers and Related EquipmentLinet UK Limited</v>
      </c>
      <c r="B2193" s="8" t="str">
        <f>VLOOKUP(J2193,'Contract IDs'!A:D,4,0)</f>
        <v>Patient Trolleys, Stretchers and Related Equipment</v>
      </c>
      <c r="C2193" s="8" t="str">
        <f>VLOOKUP(L2193,'Supplier IDs'!A:C,3,0)</f>
        <v>Linet UK Limited</v>
      </c>
      <c r="D2193" s="8" t="str">
        <f t="shared" si="205"/>
        <v>Transport Trolley</v>
      </c>
      <c r="E2193" s="8">
        <f t="shared" si="207"/>
        <v>0</v>
      </c>
      <c r="F2193" s="8">
        <f t="shared" si="208"/>
        <v>5</v>
      </c>
      <c r="G2193" s="8">
        <f t="shared" si="209"/>
        <v>5</v>
      </c>
      <c r="H2193" s="15">
        <f t="shared" si="210"/>
        <v>0</v>
      </c>
      <c r="I2193" s="15" t="s">
        <v>372</v>
      </c>
      <c r="J2193" s="10">
        <v>100000000733756</v>
      </c>
      <c r="K2193" s="9" t="s">
        <v>422</v>
      </c>
      <c r="L2193" s="10">
        <v>100000000612207</v>
      </c>
      <c r="M2193" s="9" t="s">
        <v>427</v>
      </c>
      <c r="N2193" s="9"/>
      <c r="O2193" s="9">
        <v>5</v>
      </c>
      <c r="P2193" s="9">
        <v>5</v>
      </c>
      <c r="Q2193" s="9">
        <v>0</v>
      </c>
    </row>
    <row r="2194" spans="1:17" hidden="1" x14ac:dyDescent="0.25">
      <c r="A2194" s="8" t="str">
        <f t="shared" si="206"/>
        <v>Patient Trolleys, Stretchers and Related EquipmentLinet UK Limited</v>
      </c>
      <c r="B2194" s="8" t="str">
        <f>VLOOKUP(J2194,'Contract IDs'!A:D,4,0)</f>
        <v>Patient Trolleys, Stretchers and Related Equipment</v>
      </c>
      <c r="C2194" s="8" t="str">
        <f>VLOOKUP(L2194,'Supplier IDs'!A:C,3,0)</f>
        <v>Linet UK Limited</v>
      </c>
      <c r="D2194" s="8" t="str">
        <f t="shared" si="205"/>
        <v>Transport Trolley</v>
      </c>
      <c r="E2194" s="8">
        <f t="shared" si="207"/>
        <v>0</v>
      </c>
      <c r="F2194" s="8">
        <f t="shared" si="208"/>
        <v>6</v>
      </c>
      <c r="G2194" s="8">
        <f t="shared" si="209"/>
        <v>10</v>
      </c>
      <c r="H2194" s="15">
        <f t="shared" si="210"/>
        <v>0.01</v>
      </c>
      <c r="I2194" s="15" t="s">
        <v>372</v>
      </c>
      <c r="J2194" s="10">
        <v>100000000733756</v>
      </c>
      <c r="K2194" s="9" t="s">
        <v>422</v>
      </c>
      <c r="L2194" s="10">
        <v>100000000612207</v>
      </c>
      <c r="M2194" s="9" t="s">
        <v>427</v>
      </c>
      <c r="N2194" s="9"/>
      <c r="O2194" s="9">
        <v>6</v>
      </c>
      <c r="P2194" s="9">
        <v>10</v>
      </c>
      <c r="Q2194" s="9">
        <v>1</v>
      </c>
    </row>
    <row r="2195" spans="1:17" hidden="1" x14ac:dyDescent="0.25">
      <c r="A2195" s="8" t="str">
        <f t="shared" si="206"/>
        <v>Patient Trolleys, Stretchers and Related EquipmentLinet UK Limited</v>
      </c>
      <c r="B2195" s="8" t="str">
        <f>VLOOKUP(J2195,'Contract IDs'!A:D,4,0)</f>
        <v>Patient Trolleys, Stretchers and Related Equipment</v>
      </c>
      <c r="C2195" s="8" t="str">
        <f>VLOOKUP(L2195,'Supplier IDs'!A:C,3,0)</f>
        <v>Linet UK Limited</v>
      </c>
      <c r="D2195" s="8" t="str">
        <f t="shared" si="205"/>
        <v>Transport Trolley</v>
      </c>
      <c r="E2195" s="8">
        <f t="shared" si="207"/>
        <v>0</v>
      </c>
      <c r="F2195" s="8">
        <f t="shared" si="208"/>
        <v>11</v>
      </c>
      <c r="G2195" s="8">
        <f t="shared" si="209"/>
        <v>15</v>
      </c>
      <c r="H2195" s="15">
        <f t="shared" si="210"/>
        <v>0.02</v>
      </c>
      <c r="I2195" s="15" t="s">
        <v>372</v>
      </c>
      <c r="J2195" s="10">
        <v>100000000733756</v>
      </c>
      <c r="K2195" s="9" t="s">
        <v>422</v>
      </c>
      <c r="L2195" s="10">
        <v>100000000612207</v>
      </c>
      <c r="M2195" s="9" t="s">
        <v>427</v>
      </c>
      <c r="N2195" s="9"/>
      <c r="O2195" s="9">
        <v>11</v>
      </c>
      <c r="P2195" s="9">
        <v>15</v>
      </c>
      <c r="Q2195" s="9">
        <v>2</v>
      </c>
    </row>
    <row r="2196" spans="1:17" hidden="1" x14ac:dyDescent="0.25">
      <c r="A2196" s="8" t="str">
        <f t="shared" si="206"/>
        <v>Patient Trolleys, Stretchers and Related EquipmentLinet UK Limited</v>
      </c>
      <c r="B2196" s="8" t="str">
        <f>VLOOKUP(J2196,'Contract IDs'!A:D,4,0)</f>
        <v>Patient Trolleys, Stretchers and Related Equipment</v>
      </c>
      <c r="C2196" s="8" t="str">
        <f>VLOOKUP(L2196,'Supplier IDs'!A:C,3,0)</f>
        <v>Linet UK Limited</v>
      </c>
      <c r="D2196" s="8" t="str">
        <f t="shared" si="205"/>
        <v>Transport Trolley</v>
      </c>
      <c r="E2196" s="8">
        <f t="shared" si="207"/>
        <v>0</v>
      </c>
      <c r="F2196" s="8">
        <f t="shared" si="208"/>
        <v>16</v>
      </c>
      <c r="G2196" s="8">
        <f t="shared" si="209"/>
        <v>20</v>
      </c>
      <c r="H2196" s="15">
        <f t="shared" si="210"/>
        <v>0.03</v>
      </c>
      <c r="I2196" s="15" t="s">
        <v>372</v>
      </c>
      <c r="J2196" s="10">
        <v>100000000733756</v>
      </c>
      <c r="K2196" s="9" t="s">
        <v>422</v>
      </c>
      <c r="L2196" s="10">
        <v>100000000612207</v>
      </c>
      <c r="M2196" s="9" t="s">
        <v>427</v>
      </c>
      <c r="N2196" s="9"/>
      <c r="O2196" s="9">
        <v>16</v>
      </c>
      <c r="P2196" s="9">
        <v>20</v>
      </c>
      <c r="Q2196" s="9">
        <v>3</v>
      </c>
    </row>
    <row r="2197" spans="1:17" hidden="1" x14ac:dyDescent="0.25">
      <c r="A2197" s="8" t="str">
        <f t="shared" si="206"/>
        <v>Patient Trolleys, Stretchers and Related EquipmentLinet UK Limited</v>
      </c>
      <c r="B2197" s="8" t="str">
        <f>VLOOKUP(J2197,'Contract IDs'!A:D,4,0)</f>
        <v>Patient Trolleys, Stretchers and Related Equipment</v>
      </c>
      <c r="C2197" s="8" t="str">
        <f>VLOOKUP(L2197,'Supplier IDs'!A:C,3,0)</f>
        <v>Linet UK Limited</v>
      </c>
      <c r="D2197" s="8" t="str">
        <f t="shared" si="205"/>
        <v>Transport Trolley</v>
      </c>
      <c r="E2197" s="8">
        <f t="shared" si="207"/>
        <v>0</v>
      </c>
      <c r="F2197" s="8">
        <f t="shared" si="208"/>
        <v>21</v>
      </c>
      <c r="G2197" s="8">
        <f t="shared" si="209"/>
        <v>25</v>
      </c>
      <c r="H2197" s="15">
        <f t="shared" si="210"/>
        <v>0.04</v>
      </c>
      <c r="I2197" s="15" t="s">
        <v>372</v>
      </c>
      <c r="J2197" s="10">
        <v>100000000733756</v>
      </c>
      <c r="K2197" s="9" t="s">
        <v>422</v>
      </c>
      <c r="L2197" s="10">
        <v>100000000612207</v>
      </c>
      <c r="M2197" s="9" t="s">
        <v>427</v>
      </c>
      <c r="N2197" s="9"/>
      <c r="O2197" s="9">
        <v>21</v>
      </c>
      <c r="P2197" s="9">
        <v>25</v>
      </c>
      <c r="Q2197" s="9">
        <v>4</v>
      </c>
    </row>
    <row r="2198" spans="1:17" hidden="1" x14ac:dyDescent="0.25">
      <c r="A2198" s="8" t="str">
        <f t="shared" si="206"/>
        <v>Patient Trolleys, Stretchers and Related EquipmentLinet UK Limited</v>
      </c>
      <c r="B2198" s="8" t="str">
        <f>VLOOKUP(J2198,'Contract IDs'!A:D,4,0)</f>
        <v>Patient Trolleys, Stretchers and Related Equipment</v>
      </c>
      <c r="C2198" s="8" t="str">
        <f>VLOOKUP(L2198,'Supplier IDs'!A:C,3,0)</f>
        <v>Linet UK Limited</v>
      </c>
      <c r="D2198" s="8" t="str">
        <f t="shared" si="205"/>
        <v>Transport Trolley</v>
      </c>
      <c r="E2198" s="8">
        <f t="shared" si="207"/>
        <v>0</v>
      </c>
      <c r="F2198" s="8">
        <f t="shared" si="208"/>
        <v>26</v>
      </c>
      <c r="G2198" s="8">
        <f t="shared" si="209"/>
        <v>9999999</v>
      </c>
      <c r="H2198" s="15">
        <f t="shared" si="210"/>
        <v>0.05</v>
      </c>
      <c r="I2198" s="15" t="s">
        <v>372</v>
      </c>
      <c r="J2198" s="10">
        <v>100000000733756</v>
      </c>
      <c r="K2198" s="9" t="s">
        <v>422</v>
      </c>
      <c r="L2198" s="10">
        <v>100000000612207</v>
      </c>
      <c r="M2198" s="9" t="s">
        <v>427</v>
      </c>
      <c r="N2198" s="9"/>
      <c r="O2198" s="9">
        <v>26</v>
      </c>
      <c r="P2198" s="9">
        <v>9999999</v>
      </c>
      <c r="Q2198" s="9">
        <v>5</v>
      </c>
    </row>
    <row r="2199" spans="1:17" hidden="1" x14ac:dyDescent="0.25">
      <c r="A2199" s="8" t="str">
        <f t="shared" si="206"/>
        <v>Patient Trolleys, Stretchers and Related EquipmentLinet UK Limited</v>
      </c>
      <c r="B2199" s="8" t="str">
        <f>VLOOKUP(J2199,'Contract IDs'!A:D,4,0)</f>
        <v>Patient Trolleys, Stretchers and Related Equipment</v>
      </c>
      <c r="C2199" s="8" t="str">
        <f>VLOOKUP(L2199,'Supplier IDs'!A:C,3,0)</f>
        <v>Linet UK Limited</v>
      </c>
      <c r="D2199" s="8" t="str">
        <f t="shared" si="205"/>
        <v>Accident and Emergency Trolley</v>
      </c>
      <c r="E2199" s="8">
        <f t="shared" si="207"/>
        <v>0</v>
      </c>
      <c r="F2199" s="8">
        <f t="shared" si="208"/>
        <v>2</v>
      </c>
      <c r="G2199" s="8">
        <f t="shared" si="209"/>
        <v>2</v>
      </c>
      <c r="H2199" s="15">
        <f t="shared" si="210"/>
        <v>0</v>
      </c>
      <c r="I2199" s="15" t="s">
        <v>372</v>
      </c>
      <c r="J2199" s="10">
        <v>100000000733756</v>
      </c>
      <c r="K2199" s="9" t="s">
        <v>422</v>
      </c>
      <c r="L2199" s="10">
        <v>100000000612207</v>
      </c>
      <c r="M2199" s="9" t="s">
        <v>428</v>
      </c>
      <c r="N2199" s="9"/>
      <c r="O2199" s="9">
        <v>2</v>
      </c>
      <c r="P2199" s="9">
        <v>2</v>
      </c>
      <c r="Q2199" s="9">
        <v>0</v>
      </c>
    </row>
    <row r="2200" spans="1:17" hidden="1" x14ac:dyDescent="0.25">
      <c r="A2200" s="8" t="str">
        <f t="shared" si="206"/>
        <v>Patient Trolleys, Stretchers and Related EquipmentLinet UK Limited</v>
      </c>
      <c r="B2200" s="8" t="str">
        <f>VLOOKUP(J2200,'Contract IDs'!A:D,4,0)</f>
        <v>Patient Trolleys, Stretchers and Related Equipment</v>
      </c>
      <c r="C2200" s="8" t="str">
        <f>VLOOKUP(L2200,'Supplier IDs'!A:C,3,0)</f>
        <v>Linet UK Limited</v>
      </c>
      <c r="D2200" s="8" t="str">
        <f t="shared" si="205"/>
        <v>Accident and Emergency Trolley</v>
      </c>
      <c r="E2200" s="8">
        <f t="shared" si="207"/>
        <v>0</v>
      </c>
      <c r="F2200" s="8">
        <f t="shared" si="208"/>
        <v>3</v>
      </c>
      <c r="G2200" s="8">
        <f t="shared" si="209"/>
        <v>3</v>
      </c>
      <c r="H2200" s="15">
        <f t="shared" si="210"/>
        <v>0</v>
      </c>
      <c r="I2200" s="15" t="s">
        <v>372</v>
      </c>
      <c r="J2200" s="10">
        <v>100000000733756</v>
      </c>
      <c r="K2200" s="9" t="s">
        <v>422</v>
      </c>
      <c r="L2200" s="10">
        <v>100000000612207</v>
      </c>
      <c r="M2200" s="9" t="s">
        <v>428</v>
      </c>
      <c r="N2200" s="9"/>
      <c r="O2200" s="9">
        <v>3</v>
      </c>
      <c r="P2200" s="9">
        <v>3</v>
      </c>
      <c r="Q2200" s="9">
        <v>0</v>
      </c>
    </row>
    <row r="2201" spans="1:17" hidden="1" x14ac:dyDescent="0.25">
      <c r="A2201" s="8" t="str">
        <f t="shared" si="206"/>
        <v>Patient Trolleys, Stretchers and Related EquipmentLinet UK Limited</v>
      </c>
      <c r="B2201" s="8" t="str">
        <f>VLOOKUP(J2201,'Contract IDs'!A:D,4,0)</f>
        <v>Patient Trolleys, Stretchers and Related Equipment</v>
      </c>
      <c r="C2201" s="8" t="str">
        <f>VLOOKUP(L2201,'Supplier IDs'!A:C,3,0)</f>
        <v>Linet UK Limited</v>
      </c>
      <c r="D2201" s="8" t="str">
        <f t="shared" si="205"/>
        <v>Accident and Emergency Trolley</v>
      </c>
      <c r="E2201" s="8">
        <f t="shared" si="207"/>
        <v>0</v>
      </c>
      <c r="F2201" s="8">
        <f t="shared" si="208"/>
        <v>4</v>
      </c>
      <c r="G2201" s="8">
        <f t="shared" si="209"/>
        <v>4</v>
      </c>
      <c r="H2201" s="15">
        <f t="shared" si="210"/>
        <v>0</v>
      </c>
      <c r="I2201" s="15" t="s">
        <v>372</v>
      </c>
      <c r="J2201" s="10">
        <v>100000000733756</v>
      </c>
      <c r="K2201" s="9" t="s">
        <v>422</v>
      </c>
      <c r="L2201" s="10">
        <v>100000000612207</v>
      </c>
      <c r="M2201" s="9" t="s">
        <v>428</v>
      </c>
      <c r="N2201" s="9"/>
      <c r="O2201" s="9">
        <v>4</v>
      </c>
      <c r="P2201" s="9">
        <v>4</v>
      </c>
      <c r="Q2201" s="9">
        <v>0</v>
      </c>
    </row>
    <row r="2202" spans="1:17" hidden="1" x14ac:dyDescent="0.25">
      <c r="A2202" s="8" t="str">
        <f t="shared" si="206"/>
        <v>Patient Trolleys, Stretchers and Related EquipmentLinet UK Limited</v>
      </c>
      <c r="B2202" s="8" t="str">
        <f>VLOOKUP(J2202,'Contract IDs'!A:D,4,0)</f>
        <v>Patient Trolleys, Stretchers and Related Equipment</v>
      </c>
      <c r="C2202" s="8" t="str">
        <f>VLOOKUP(L2202,'Supplier IDs'!A:C,3,0)</f>
        <v>Linet UK Limited</v>
      </c>
      <c r="D2202" s="8" t="str">
        <f t="shared" si="205"/>
        <v>Accident and Emergency Trolley</v>
      </c>
      <c r="E2202" s="8">
        <f t="shared" si="207"/>
        <v>0</v>
      </c>
      <c r="F2202" s="8">
        <f t="shared" si="208"/>
        <v>5</v>
      </c>
      <c r="G2202" s="8">
        <f t="shared" si="209"/>
        <v>5</v>
      </c>
      <c r="H2202" s="15">
        <f t="shared" si="210"/>
        <v>0</v>
      </c>
      <c r="I2202" s="15" t="s">
        <v>372</v>
      </c>
      <c r="J2202" s="10">
        <v>100000000733756</v>
      </c>
      <c r="K2202" s="9" t="s">
        <v>422</v>
      </c>
      <c r="L2202" s="10">
        <v>100000000612207</v>
      </c>
      <c r="M2202" s="9" t="s">
        <v>428</v>
      </c>
      <c r="N2202" s="9"/>
      <c r="O2202" s="9">
        <v>5</v>
      </c>
      <c r="P2202" s="9">
        <v>5</v>
      </c>
      <c r="Q2202" s="9">
        <v>0</v>
      </c>
    </row>
    <row r="2203" spans="1:17" hidden="1" x14ac:dyDescent="0.25">
      <c r="A2203" s="8" t="str">
        <f t="shared" si="206"/>
        <v>Patient Trolleys, Stretchers and Related EquipmentLinet UK Limited</v>
      </c>
      <c r="B2203" s="8" t="str">
        <f>VLOOKUP(J2203,'Contract IDs'!A:D,4,0)</f>
        <v>Patient Trolleys, Stretchers and Related Equipment</v>
      </c>
      <c r="C2203" s="8" t="str">
        <f>VLOOKUP(L2203,'Supplier IDs'!A:C,3,0)</f>
        <v>Linet UK Limited</v>
      </c>
      <c r="D2203" s="8" t="str">
        <f t="shared" si="205"/>
        <v>Accident and Emergency Trolley</v>
      </c>
      <c r="E2203" s="8">
        <f t="shared" si="207"/>
        <v>0</v>
      </c>
      <c r="F2203" s="8">
        <f t="shared" si="208"/>
        <v>6</v>
      </c>
      <c r="G2203" s="8">
        <f t="shared" si="209"/>
        <v>10</v>
      </c>
      <c r="H2203" s="15">
        <f t="shared" si="210"/>
        <v>0.01</v>
      </c>
      <c r="I2203" s="15" t="s">
        <v>372</v>
      </c>
      <c r="J2203" s="10">
        <v>100000000733756</v>
      </c>
      <c r="K2203" s="9" t="s">
        <v>422</v>
      </c>
      <c r="L2203" s="10">
        <v>100000000612207</v>
      </c>
      <c r="M2203" s="9" t="s">
        <v>428</v>
      </c>
      <c r="N2203" s="9"/>
      <c r="O2203" s="9">
        <v>6</v>
      </c>
      <c r="P2203" s="9">
        <v>10</v>
      </c>
      <c r="Q2203" s="9">
        <v>1</v>
      </c>
    </row>
    <row r="2204" spans="1:17" hidden="1" x14ac:dyDescent="0.25">
      <c r="A2204" s="8" t="str">
        <f t="shared" si="206"/>
        <v>Patient Trolleys, Stretchers and Related EquipmentLinet UK Limited</v>
      </c>
      <c r="B2204" s="8" t="str">
        <f>VLOOKUP(J2204,'Contract IDs'!A:D,4,0)</f>
        <v>Patient Trolleys, Stretchers and Related Equipment</v>
      </c>
      <c r="C2204" s="8" t="str">
        <f>VLOOKUP(L2204,'Supplier IDs'!A:C,3,0)</f>
        <v>Linet UK Limited</v>
      </c>
      <c r="D2204" s="8" t="str">
        <f t="shared" si="205"/>
        <v>Accident and Emergency Trolley</v>
      </c>
      <c r="E2204" s="8">
        <f t="shared" si="207"/>
        <v>0</v>
      </c>
      <c r="F2204" s="8">
        <f t="shared" si="208"/>
        <v>11</v>
      </c>
      <c r="G2204" s="8">
        <f t="shared" si="209"/>
        <v>15</v>
      </c>
      <c r="H2204" s="15">
        <f t="shared" si="210"/>
        <v>0.02</v>
      </c>
      <c r="I2204" s="15" t="s">
        <v>372</v>
      </c>
      <c r="J2204" s="10">
        <v>100000000733756</v>
      </c>
      <c r="K2204" s="9" t="s">
        <v>422</v>
      </c>
      <c r="L2204" s="10">
        <v>100000000612207</v>
      </c>
      <c r="M2204" s="9" t="s">
        <v>428</v>
      </c>
      <c r="N2204" s="9"/>
      <c r="O2204" s="9">
        <v>11</v>
      </c>
      <c r="P2204" s="9">
        <v>15</v>
      </c>
      <c r="Q2204" s="9">
        <v>2</v>
      </c>
    </row>
    <row r="2205" spans="1:17" hidden="1" x14ac:dyDescent="0.25">
      <c r="A2205" s="8" t="str">
        <f t="shared" si="206"/>
        <v>Patient Trolleys, Stretchers and Related EquipmentLinet UK Limited</v>
      </c>
      <c r="B2205" s="8" t="str">
        <f>VLOOKUP(J2205,'Contract IDs'!A:D,4,0)</f>
        <v>Patient Trolleys, Stretchers and Related Equipment</v>
      </c>
      <c r="C2205" s="8" t="str">
        <f>VLOOKUP(L2205,'Supplier IDs'!A:C,3,0)</f>
        <v>Linet UK Limited</v>
      </c>
      <c r="D2205" s="8" t="str">
        <f t="shared" si="205"/>
        <v>Accident and Emergency Trolley</v>
      </c>
      <c r="E2205" s="8">
        <f t="shared" si="207"/>
        <v>0</v>
      </c>
      <c r="F2205" s="8">
        <f t="shared" si="208"/>
        <v>16</v>
      </c>
      <c r="G2205" s="8">
        <f t="shared" si="209"/>
        <v>20</v>
      </c>
      <c r="H2205" s="15">
        <f t="shared" si="210"/>
        <v>0.03</v>
      </c>
      <c r="I2205" s="15" t="s">
        <v>372</v>
      </c>
      <c r="J2205" s="10">
        <v>100000000733756</v>
      </c>
      <c r="K2205" s="9" t="s">
        <v>422</v>
      </c>
      <c r="L2205" s="10">
        <v>100000000612207</v>
      </c>
      <c r="M2205" s="9" t="s">
        <v>428</v>
      </c>
      <c r="N2205" s="9"/>
      <c r="O2205" s="9">
        <v>16</v>
      </c>
      <c r="P2205" s="9">
        <v>20</v>
      </c>
      <c r="Q2205" s="9">
        <v>3</v>
      </c>
    </row>
    <row r="2206" spans="1:17" hidden="1" x14ac:dyDescent="0.25">
      <c r="A2206" s="8" t="str">
        <f t="shared" si="206"/>
        <v>Patient Trolleys, Stretchers and Related EquipmentLinet UK Limited</v>
      </c>
      <c r="B2206" s="8" t="str">
        <f>VLOOKUP(J2206,'Contract IDs'!A:D,4,0)</f>
        <v>Patient Trolleys, Stretchers and Related Equipment</v>
      </c>
      <c r="C2206" s="8" t="str">
        <f>VLOOKUP(L2206,'Supplier IDs'!A:C,3,0)</f>
        <v>Linet UK Limited</v>
      </c>
      <c r="D2206" s="8" t="str">
        <f t="shared" si="205"/>
        <v>Accident and Emergency Trolley</v>
      </c>
      <c r="E2206" s="8">
        <f t="shared" si="207"/>
        <v>0</v>
      </c>
      <c r="F2206" s="8">
        <f t="shared" si="208"/>
        <v>21</v>
      </c>
      <c r="G2206" s="8">
        <f t="shared" si="209"/>
        <v>25</v>
      </c>
      <c r="H2206" s="15">
        <f t="shared" si="210"/>
        <v>0.04</v>
      </c>
      <c r="I2206" s="15" t="s">
        <v>372</v>
      </c>
      <c r="J2206" s="10">
        <v>100000000733756</v>
      </c>
      <c r="K2206" s="9" t="s">
        <v>422</v>
      </c>
      <c r="L2206" s="10">
        <v>100000000612207</v>
      </c>
      <c r="M2206" s="9" t="s">
        <v>428</v>
      </c>
      <c r="N2206" s="9"/>
      <c r="O2206" s="9">
        <v>21</v>
      </c>
      <c r="P2206" s="9">
        <v>25</v>
      </c>
      <c r="Q2206" s="9">
        <v>4</v>
      </c>
    </row>
    <row r="2207" spans="1:17" hidden="1" x14ac:dyDescent="0.25">
      <c r="A2207" s="8" t="str">
        <f t="shared" si="206"/>
        <v>Patient Trolleys, Stretchers and Related EquipmentLinet UK Limited</v>
      </c>
      <c r="B2207" s="8" t="str">
        <f>VLOOKUP(J2207,'Contract IDs'!A:D,4,0)</f>
        <v>Patient Trolleys, Stretchers and Related Equipment</v>
      </c>
      <c r="C2207" s="8" t="str">
        <f>VLOOKUP(L2207,'Supplier IDs'!A:C,3,0)</f>
        <v>Linet UK Limited</v>
      </c>
      <c r="D2207" s="8" t="str">
        <f t="shared" si="205"/>
        <v>Accident and Emergency Trolley</v>
      </c>
      <c r="E2207" s="8">
        <f t="shared" si="207"/>
        <v>0</v>
      </c>
      <c r="F2207" s="8">
        <f t="shared" si="208"/>
        <v>26</v>
      </c>
      <c r="G2207" s="8">
        <f t="shared" si="209"/>
        <v>9999999</v>
      </c>
      <c r="H2207" s="15">
        <f t="shared" si="210"/>
        <v>0.05</v>
      </c>
      <c r="I2207" s="15" t="s">
        <v>372</v>
      </c>
      <c r="J2207" s="10">
        <v>100000000733756</v>
      </c>
      <c r="K2207" s="9" t="s">
        <v>422</v>
      </c>
      <c r="L2207" s="10">
        <v>100000000612207</v>
      </c>
      <c r="M2207" s="9" t="s">
        <v>428</v>
      </c>
      <c r="N2207" s="9"/>
      <c r="O2207" s="9">
        <v>26</v>
      </c>
      <c r="P2207" s="9">
        <v>9999999</v>
      </c>
      <c r="Q2207" s="9">
        <v>5</v>
      </c>
    </row>
    <row r="2208" spans="1:17" hidden="1" x14ac:dyDescent="0.25">
      <c r="A2208" s="8" t="str">
        <f t="shared" si="206"/>
        <v>Patient Trolleys, Stretchers and Related EquipmentLinet UK Limited</v>
      </c>
      <c r="B2208" s="8" t="str">
        <f>VLOOKUP(J2208,'Contract IDs'!A:D,4,0)</f>
        <v>Patient Trolleys, Stretchers and Related Equipment</v>
      </c>
      <c r="C2208" s="8" t="str">
        <f>VLOOKUP(L2208,'Supplier IDs'!A:C,3,0)</f>
        <v>Linet UK Limited</v>
      </c>
      <c r="D2208" s="8" t="str">
        <f t="shared" si="205"/>
        <v>Surgical Trolley</v>
      </c>
      <c r="E2208" s="8">
        <f t="shared" si="207"/>
        <v>0</v>
      </c>
      <c r="F2208" s="8">
        <f t="shared" si="208"/>
        <v>2</v>
      </c>
      <c r="G2208" s="8">
        <f t="shared" si="209"/>
        <v>2</v>
      </c>
      <c r="H2208" s="15">
        <f t="shared" si="210"/>
        <v>0</v>
      </c>
      <c r="I2208" s="15" t="s">
        <v>372</v>
      </c>
      <c r="J2208" s="10">
        <v>100000000733756</v>
      </c>
      <c r="K2208" s="9" t="s">
        <v>422</v>
      </c>
      <c r="L2208" s="10">
        <v>100000000612207</v>
      </c>
      <c r="M2208" s="9" t="s">
        <v>429</v>
      </c>
      <c r="N2208" s="9"/>
      <c r="O2208" s="9">
        <v>2</v>
      </c>
      <c r="P2208" s="9">
        <v>2</v>
      </c>
      <c r="Q2208" s="9">
        <v>0</v>
      </c>
    </row>
    <row r="2209" spans="1:17" hidden="1" x14ac:dyDescent="0.25">
      <c r="A2209" s="8" t="str">
        <f t="shared" si="206"/>
        <v>Patient Trolleys, Stretchers and Related EquipmentLinet UK Limited</v>
      </c>
      <c r="B2209" s="8" t="str">
        <f>VLOOKUP(J2209,'Contract IDs'!A:D,4,0)</f>
        <v>Patient Trolleys, Stretchers and Related Equipment</v>
      </c>
      <c r="C2209" s="8" t="str">
        <f>VLOOKUP(L2209,'Supplier IDs'!A:C,3,0)</f>
        <v>Linet UK Limited</v>
      </c>
      <c r="D2209" s="8" t="str">
        <f t="shared" si="205"/>
        <v>Surgical Trolley</v>
      </c>
      <c r="E2209" s="8">
        <f t="shared" si="207"/>
        <v>0</v>
      </c>
      <c r="F2209" s="8">
        <f t="shared" si="208"/>
        <v>3</v>
      </c>
      <c r="G2209" s="8">
        <f t="shared" si="209"/>
        <v>3</v>
      </c>
      <c r="H2209" s="15">
        <f t="shared" si="210"/>
        <v>0</v>
      </c>
      <c r="I2209" s="15" t="s">
        <v>372</v>
      </c>
      <c r="J2209" s="10">
        <v>100000000733756</v>
      </c>
      <c r="K2209" s="9" t="s">
        <v>422</v>
      </c>
      <c r="L2209" s="10">
        <v>100000000612207</v>
      </c>
      <c r="M2209" s="9" t="s">
        <v>429</v>
      </c>
      <c r="N2209" s="9"/>
      <c r="O2209" s="9">
        <v>3</v>
      </c>
      <c r="P2209" s="9">
        <v>3</v>
      </c>
      <c r="Q2209" s="9">
        <v>0</v>
      </c>
    </row>
    <row r="2210" spans="1:17" hidden="1" x14ac:dyDescent="0.25">
      <c r="A2210" s="8" t="str">
        <f t="shared" si="206"/>
        <v>Patient Trolleys, Stretchers and Related EquipmentLinet UK Limited</v>
      </c>
      <c r="B2210" s="8" t="str">
        <f>VLOOKUP(J2210,'Contract IDs'!A:D,4,0)</f>
        <v>Patient Trolleys, Stretchers and Related Equipment</v>
      </c>
      <c r="C2210" s="8" t="str">
        <f>VLOOKUP(L2210,'Supplier IDs'!A:C,3,0)</f>
        <v>Linet UK Limited</v>
      </c>
      <c r="D2210" s="8" t="str">
        <f t="shared" si="205"/>
        <v>Surgical Trolley</v>
      </c>
      <c r="E2210" s="8">
        <f t="shared" si="207"/>
        <v>0</v>
      </c>
      <c r="F2210" s="8">
        <f t="shared" si="208"/>
        <v>4</v>
      </c>
      <c r="G2210" s="8">
        <f t="shared" si="209"/>
        <v>4</v>
      </c>
      <c r="H2210" s="15">
        <f t="shared" si="210"/>
        <v>0</v>
      </c>
      <c r="I2210" s="15" t="s">
        <v>372</v>
      </c>
      <c r="J2210" s="10">
        <v>100000000733756</v>
      </c>
      <c r="K2210" s="9" t="s">
        <v>422</v>
      </c>
      <c r="L2210" s="10">
        <v>100000000612207</v>
      </c>
      <c r="M2210" s="9" t="s">
        <v>429</v>
      </c>
      <c r="N2210" s="9"/>
      <c r="O2210" s="9">
        <v>4</v>
      </c>
      <c r="P2210" s="9">
        <v>4</v>
      </c>
      <c r="Q2210" s="9">
        <v>0</v>
      </c>
    </row>
    <row r="2211" spans="1:17" hidden="1" x14ac:dyDescent="0.25">
      <c r="A2211" s="8" t="str">
        <f t="shared" si="206"/>
        <v>Patient Trolleys, Stretchers and Related EquipmentLinet UK Limited</v>
      </c>
      <c r="B2211" s="8" t="str">
        <f>VLOOKUP(J2211,'Contract IDs'!A:D,4,0)</f>
        <v>Patient Trolleys, Stretchers and Related Equipment</v>
      </c>
      <c r="C2211" s="8" t="str">
        <f>VLOOKUP(L2211,'Supplier IDs'!A:C,3,0)</f>
        <v>Linet UK Limited</v>
      </c>
      <c r="D2211" s="8" t="str">
        <f t="shared" si="205"/>
        <v>Surgical Trolley</v>
      </c>
      <c r="E2211" s="8">
        <f t="shared" si="207"/>
        <v>0</v>
      </c>
      <c r="F2211" s="8">
        <f t="shared" si="208"/>
        <v>5</v>
      </c>
      <c r="G2211" s="8">
        <f t="shared" si="209"/>
        <v>5</v>
      </c>
      <c r="H2211" s="15">
        <f t="shared" si="210"/>
        <v>0</v>
      </c>
      <c r="I2211" s="15" t="s">
        <v>372</v>
      </c>
      <c r="J2211" s="10">
        <v>100000000733756</v>
      </c>
      <c r="K2211" s="9" t="s">
        <v>422</v>
      </c>
      <c r="L2211" s="10">
        <v>100000000612207</v>
      </c>
      <c r="M2211" s="9" t="s">
        <v>429</v>
      </c>
      <c r="N2211" s="9"/>
      <c r="O2211" s="9">
        <v>5</v>
      </c>
      <c r="P2211" s="9">
        <v>5</v>
      </c>
      <c r="Q2211" s="9">
        <v>0</v>
      </c>
    </row>
    <row r="2212" spans="1:17" hidden="1" x14ac:dyDescent="0.25">
      <c r="A2212" s="8" t="str">
        <f t="shared" si="206"/>
        <v>Patient Trolleys, Stretchers and Related EquipmentLinet UK Limited</v>
      </c>
      <c r="B2212" s="8" t="str">
        <f>VLOOKUP(J2212,'Contract IDs'!A:D,4,0)</f>
        <v>Patient Trolleys, Stretchers and Related Equipment</v>
      </c>
      <c r="C2212" s="8" t="str">
        <f>VLOOKUP(L2212,'Supplier IDs'!A:C,3,0)</f>
        <v>Linet UK Limited</v>
      </c>
      <c r="D2212" s="8" t="str">
        <f t="shared" si="205"/>
        <v>Surgical Trolley</v>
      </c>
      <c r="E2212" s="8">
        <f t="shared" si="207"/>
        <v>0</v>
      </c>
      <c r="F2212" s="8">
        <f t="shared" si="208"/>
        <v>6</v>
      </c>
      <c r="G2212" s="8">
        <f t="shared" si="209"/>
        <v>10</v>
      </c>
      <c r="H2212" s="15">
        <f t="shared" si="210"/>
        <v>0.01</v>
      </c>
      <c r="I2212" s="15" t="s">
        <v>372</v>
      </c>
      <c r="J2212" s="10">
        <v>100000000733756</v>
      </c>
      <c r="K2212" s="9" t="s">
        <v>422</v>
      </c>
      <c r="L2212" s="10">
        <v>100000000612207</v>
      </c>
      <c r="M2212" s="9" t="s">
        <v>429</v>
      </c>
      <c r="N2212" s="9"/>
      <c r="O2212" s="9">
        <v>6</v>
      </c>
      <c r="P2212" s="9">
        <v>10</v>
      </c>
      <c r="Q2212" s="9">
        <v>1</v>
      </c>
    </row>
    <row r="2213" spans="1:17" hidden="1" x14ac:dyDescent="0.25">
      <c r="A2213" s="8" t="str">
        <f t="shared" si="206"/>
        <v>Patient Trolleys, Stretchers and Related EquipmentLinet UK Limited</v>
      </c>
      <c r="B2213" s="8" t="str">
        <f>VLOOKUP(J2213,'Contract IDs'!A:D,4,0)</f>
        <v>Patient Trolleys, Stretchers and Related Equipment</v>
      </c>
      <c r="C2213" s="8" t="str">
        <f>VLOOKUP(L2213,'Supplier IDs'!A:C,3,0)</f>
        <v>Linet UK Limited</v>
      </c>
      <c r="D2213" s="8" t="str">
        <f t="shared" si="205"/>
        <v>Surgical Trolley</v>
      </c>
      <c r="E2213" s="8">
        <f t="shared" si="207"/>
        <v>0</v>
      </c>
      <c r="F2213" s="8">
        <f t="shared" si="208"/>
        <v>11</v>
      </c>
      <c r="G2213" s="8">
        <f t="shared" si="209"/>
        <v>15</v>
      </c>
      <c r="H2213" s="15">
        <f t="shared" si="210"/>
        <v>0.02</v>
      </c>
      <c r="I2213" s="15" t="s">
        <v>372</v>
      </c>
      <c r="J2213" s="10">
        <v>100000000733756</v>
      </c>
      <c r="K2213" s="9" t="s">
        <v>422</v>
      </c>
      <c r="L2213" s="10">
        <v>100000000612207</v>
      </c>
      <c r="M2213" s="9" t="s">
        <v>429</v>
      </c>
      <c r="N2213" s="9"/>
      <c r="O2213" s="9">
        <v>11</v>
      </c>
      <c r="P2213" s="9">
        <v>15</v>
      </c>
      <c r="Q2213" s="9">
        <v>2</v>
      </c>
    </row>
    <row r="2214" spans="1:17" hidden="1" x14ac:dyDescent="0.25">
      <c r="A2214" s="8" t="str">
        <f t="shared" si="206"/>
        <v>Patient Trolleys, Stretchers and Related EquipmentLinet UK Limited</v>
      </c>
      <c r="B2214" s="8" t="str">
        <f>VLOOKUP(J2214,'Contract IDs'!A:D,4,0)</f>
        <v>Patient Trolleys, Stretchers and Related Equipment</v>
      </c>
      <c r="C2214" s="8" t="str">
        <f>VLOOKUP(L2214,'Supplier IDs'!A:C,3,0)</f>
        <v>Linet UK Limited</v>
      </c>
      <c r="D2214" s="8" t="str">
        <f t="shared" si="205"/>
        <v>Surgical Trolley</v>
      </c>
      <c r="E2214" s="8">
        <f t="shared" si="207"/>
        <v>0</v>
      </c>
      <c r="F2214" s="8">
        <f t="shared" si="208"/>
        <v>16</v>
      </c>
      <c r="G2214" s="8">
        <f t="shared" si="209"/>
        <v>20</v>
      </c>
      <c r="H2214" s="15">
        <f t="shared" si="210"/>
        <v>0.03</v>
      </c>
      <c r="I2214" s="15" t="s">
        <v>372</v>
      </c>
      <c r="J2214" s="10">
        <v>100000000733756</v>
      </c>
      <c r="K2214" s="9" t="s">
        <v>422</v>
      </c>
      <c r="L2214" s="10">
        <v>100000000612207</v>
      </c>
      <c r="M2214" s="9" t="s">
        <v>429</v>
      </c>
      <c r="N2214" s="9"/>
      <c r="O2214" s="9">
        <v>16</v>
      </c>
      <c r="P2214" s="9">
        <v>20</v>
      </c>
      <c r="Q2214" s="9">
        <v>3</v>
      </c>
    </row>
    <row r="2215" spans="1:17" hidden="1" x14ac:dyDescent="0.25">
      <c r="A2215" s="8" t="str">
        <f t="shared" si="206"/>
        <v>Patient Trolleys, Stretchers and Related EquipmentLinet UK Limited</v>
      </c>
      <c r="B2215" s="8" t="str">
        <f>VLOOKUP(J2215,'Contract IDs'!A:D,4,0)</f>
        <v>Patient Trolleys, Stretchers and Related Equipment</v>
      </c>
      <c r="C2215" s="8" t="str">
        <f>VLOOKUP(L2215,'Supplier IDs'!A:C,3,0)</f>
        <v>Linet UK Limited</v>
      </c>
      <c r="D2215" s="8" t="str">
        <f t="shared" si="205"/>
        <v>Surgical Trolley</v>
      </c>
      <c r="E2215" s="8">
        <f t="shared" si="207"/>
        <v>0</v>
      </c>
      <c r="F2215" s="8">
        <f t="shared" si="208"/>
        <v>21</v>
      </c>
      <c r="G2215" s="8">
        <f t="shared" si="209"/>
        <v>25</v>
      </c>
      <c r="H2215" s="15">
        <f t="shared" si="210"/>
        <v>0.04</v>
      </c>
      <c r="I2215" s="15" t="s">
        <v>372</v>
      </c>
      <c r="J2215" s="10">
        <v>100000000733756</v>
      </c>
      <c r="K2215" s="9" t="s">
        <v>422</v>
      </c>
      <c r="L2215" s="10">
        <v>100000000612207</v>
      </c>
      <c r="M2215" s="9" t="s">
        <v>429</v>
      </c>
      <c r="N2215" s="9"/>
      <c r="O2215" s="9">
        <v>21</v>
      </c>
      <c r="P2215" s="9">
        <v>25</v>
      </c>
      <c r="Q2215" s="9">
        <v>4</v>
      </c>
    </row>
    <row r="2216" spans="1:17" hidden="1" x14ac:dyDescent="0.25">
      <c r="A2216" s="8" t="str">
        <f t="shared" si="206"/>
        <v>Patient Trolleys, Stretchers and Related EquipmentLinet UK Limited</v>
      </c>
      <c r="B2216" s="8" t="str">
        <f>VLOOKUP(J2216,'Contract IDs'!A:D,4,0)</f>
        <v>Patient Trolleys, Stretchers and Related Equipment</v>
      </c>
      <c r="C2216" s="8" t="str">
        <f>VLOOKUP(L2216,'Supplier IDs'!A:C,3,0)</f>
        <v>Linet UK Limited</v>
      </c>
      <c r="D2216" s="8" t="str">
        <f t="shared" si="205"/>
        <v>Surgical Trolley</v>
      </c>
      <c r="E2216" s="8">
        <f t="shared" si="207"/>
        <v>0</v>
      </c>
      <c r="F2216" s="8">
        <f t="shared" si="208"/>
        <v>26</v>
      </c>
      <c r="G2216" s="8">
        <f t="shared" si="209"/>
        <v>9999999</v>
      </c>
      <c r="H2216" s="15">
        <f t="shared" si="210"/>
        <v>0.05</v>
      </c>
      <c r="I2216" s="15" t="s">
        <v>372</v>
      </c>
      <c r="J2216" s="10">
        <v>100000000733756</v>
      </c>
      <c r="K2216" s="9" t="s">
        <v>422</v>
      </c>
      <c r="L2216" s="10">
        <v>100000000612207</v>
      </c>
      <c r="M2216" s="9" t="s">
        <v>429</v>
      </c>
      <c r="N2216" s="9"/>
      <c r="O2216" s="9">
        <v>26</v>
      </c>
      <c r="P2216" s="9">
        <v>9999999</v>
      </c>
      <c r="Q2216" s="9">
        <v>5</v>
      </c>
    </row>
    <row r="2217" spans="1:17" hidden="1" x14ac:dyDescent="0.25">
      <c r="A2217" s="8" t="str">
        <f t="shared" si="206"/>
        <v>Patient Trolleys, Stretchers and Related EquipmentNewmaw Medical Ltd</v>
      </c>
      <c r="B2217" s="8" t="str">
        <f>VLOOKUP(J2217,'Contract IDs'!A:D,4,0)</f>
        <v>Patient Trolleys, Stretchers and Related Equipment</v>
      </c>
      <c r="C2217" s="8" t="str">
        <f>VLOOKUP(L2217,'Supplier IDs'!A:C,3,0)</f>
        <v>Newmaw Medical Ltd</v>
      </c>
      <c r="D2217" s="8" t="str">
        <f t="shared" si="205"/>
        <v>Transport Trolley</v>
      </c>
      <c r="E2217" s="8">
        <f t="shared" si="207"/>
        <v>0</v>
      </c>
      <c r="F2217" s="8">
        <f t="shared" si="208"/>
        <v>2</v>
      </c>
      <c r="G2217" s="8">
        <f t="shared" si="209"/>
        <v>2</v>
      </c>
      <c r="H2217" s="15">
        <f t="shared" si="210"/>
        <v>0</v>
      </c>
      <c r="I2217" s="15" t="s">
        <v>372</v>
      </c>
      <c r="J2217" s="10">
        <v>100000000733756</v>
      </c>
      <c r="K2217" s="9" t="s">
        <v>422</v>
      </c>
      <c r="L2217" s="10">
        <v>300000048665629</v>
      </c>
      <c r="M2217" s="9" t="s">
        <v>427</v>
      </c>
      <c r="N2217" s="9"/>
      <c r="O2217" s="9">
        <v>2</v>
      </c>
      <c r="P2217" s="9">
        <v>2</v>
      </c>
      <c r="Q2217" s="9">
        <v>0</v>
      </c>
    </row>
    <row r="2218" spans="1:17" hidden="1" x14ac:dyDescent="0.25">
      <c r="A2218" s="8" t="str">
        <f t="shared" si="206"/>
        <v>Patient Trolleys, Stretchers and Related EquipmentNewmaw Medical Ltd</v>
      </c>
      <c r="B2218" s="8" t="str">
        <f>VLOOKUP(J2218,'Contract IDs'!A:D,4,0)</f>
        <v>Patient Trolleys, Stretchers and Related Equipment</v>
      </c>
      <c r="C2218" s="8" t="str">
        <f>VLOOKUP(L2218,'Supplier IDs'!A:C,3,0)</f>
        <v>Newmaw Medical Ltd</v>
      </c>
      <c r="D2218" s="8" t="str">
        <f t="shared" si="205"/>
        <v>Transport Trolley</v>
      </c>
      <c r="E2218" s="8">
        <f t="shared" si="207"/>
        <v>0</v>
      </c>
      <c r="F2218" s="8">
        <f t="shared" si="208"/>
        <v>3</v>
      </c>
      <c r="G2218" s="8">
        <f t="shared" si="209"/>
        <v>3</v>
      </c>
      <c r="H2218" s="15">
        <f t="shared" si="210"/>
        <v>0</v>
      </c>
      <c r="I2218" s="15" t="s">
        <v>372</v>
      </c>
      <c r="J2218" s="10">
        <v>100000000733756</v>
      </c>
      <c r="K2218" s="9" t="s">
        <v>422</v>
      </c>
      <c r="L2218" s="10">
        <v>300000048665629</v>
      </c>
      <c r="M2218" s="9" t="s">
        <v>427</v>
      </c>
      <c r="N2218" s="9"/>
      <c r="O2218" s="9">
        <v>3</v>
      </c>
      <c r="P2218" s="9">
        <v>3</v>
      </c>
      <c r="Q2218" s="9">
        <v>0</v>
      </c>
    </row>
    <row r="2219" spans="1:17" hidden="1" x14ac:dyDescent="0.25">
      <c r="A2219" s="8" t="str">
        <f t="shared" si="206"/>
        <v>Patient Trolleys, Stretchers and Related EquipmentNewmaw Medical Ltd</v>
      </c>
      <c r="B2219" s="8" t="str">
        <f>VLOOKUP(J2219,'Contract IDs'!A:D,4,0)</f>
        <v>Patient Trolleys, Stretchers and Related Equipment</v>
      </c>
      <c r="C2219" s="8" t="str">
        <f>VLOOKUP(L2219,'Supplier IDs'!A:C,3,0)</f>
        <v>Newmaw Medical Ltd</v>
      </c>
      <c r="D2219" s="8" t="str">
        <f t="shared" si="205"/>
        <v>Transport Trolley</v>
      </c>
      <c r="E2219" s="8">
        <f t="shared" si="207"/>
        <v>0</v>
      </c>
      <c r="F2219" s="8">
        <f t="shared" si="208"/>
        <v>4</v>
      </c>
      <c r="G2219" s="8">
        <f t="shared" si="209"/>
        <v>4</v>
      </c>
      <c r="H2219" s="15">
        <f t="shared" si="210"/>
        <v>0</v>
      </c>
      <c r="I2219" s="15" t="s">
        <v>372</v>
      </c>
      <c r="J2219" s="10">
        <v>100000000733756</v>
      </c>
      <c r="K2219" s="9" t="s">
        <v>422</v>
      </c>
      <c r="L2219" s="10">
        <v>300000048665629</v>
      </c>
      <c r="M2219" s="9" t="s">
        <v>427</v>
      </c>
      <c r="N2219" s="9"/>
      <c r="O2219" s="9">
        <v>4</v>
      </c>
      <c r="P2219" s="9">
        <v>4</v>
      </c>
      <c r="Q2219" s="9">
        <v>0</v>
      </c>
    </row>
    <row r="2220" spans="1:17" hidden="1" x14ac:dyDescent="0.25">
      <c r="A2220" s="8" t="str">
        <f t="shared" si="206"/>
        <v>Patient Trolleys, Stretchers and Related EquipmentNewmaw Medical Ltd</v>
      </c>
      <c r="B2220" s="8" t="str">
        <f>VLOOKUP(J2220,'Contract IDs'!A:D,4,0)</f>
        <v>Patient Trolleys, Stretchers and Related Equipment</v>
      </c>
      <c r="C2220" s="8" t="str">
        <f>VLOOKUP(L2220,'Supplier IDs'!A:C,3,0)</f>
        <v>Newmaw Medical Ltd</v>
      </c>
      <c r="D2220" s="8" t="str">
        <f t="shared" si="205"/>
        <v>Transport Trolley</v>
      </c>
      <c r="E2220" s="8">
        <f t="shared" si="207"/>
        <v>0</v>
      </c>
      <c r="F2220" s="8">
        <f t="shared" si="208"/>
        <v>5</v>
      </c>
      <c r="G2220" s="8">
        <f t="shared" si="209"/>
        <v>5</v>
      </c>
      <c r="H2220" s="15">
        <f t="shared" si="210"/>
        <v>0.02</v>
      </c>
      <c r="I2220" s="15" t="s">
        <v>372</v>
      </c>
      <c r="J2220" s="10">
        <v>100000000733756</v>
      </c>
      <c r="K2220" s="9" t="s">
        <v>422</v>
      </c>
      <c r="L2220" s="10">
        <v>300000048665629</v>
      </c>
      <c r="M2220" s="9" t="s">
        <v>427</v>
      </c>
      <c r="N2220" s="9"/>
      <c r="O2220" s="9">
        <v>5</v>
      </c>
      <c r="P2220" s="9">
        <v>5</v>
      </c>
      <c r="Q2220" s="9">
        <v>2</v>
      </c>
    </row>
    <row r="2221" spans="1:17" hidden="1" x14ac:dyDescent="0.25">
      <c r="A2221" s="8" t="str">
        <f t="shared" si="206"/>
        <v>Patient Trolleys, Stretchers and Related EquipmentNewmaw Medical Ltd</v>
      </c>
      <c r="B2221" s="8" t="str">
        <f>VLOOKUP(J2221,'Contract IDs'!A:D,4,0)</f>
        <v>Patient Trolleys, Stretchers and Related Equipment</v>
      </c>
      <c r="C2221" s="8" t="str">
        <f>VLOOKUP(L2221,'Supplier IDs'!A:C,3,0)</f>
        <v>Newmaw Medical Ltd</v>
      </c>
      <c r="D2221" s="8" t="str">
        <f t="shared" si="205"/>
        <v>Transport Trolley</v>
      </c>
      <c r="E2221" s="8">
        <f t="shared" si="207"/>
        <v>0</v>
      </c>
      <c r="F2221" s="8">
        <f t="shared" si="208"/>
        <v>6</v>
      </c>
      <c r="G2221" s="8">
        <f t="shared" si="209"/>
        <v>10</v>
      </c>
      <c r="H2221" s="15">
        <f t="shared" si="210"/>
        <v>0.02</v>
      </c>
      <c r="I2221" s="15" t="s">
        <v>372</v>
      </c>
      <c r="J2221" s="10">
        <v>100000000733756</v>
      </c>
      <c r="K2221" s="9" t="s">
        <v>422</v>
      </c>
      <c r="L2221" s="10">
        <v>300000048665629</v>
      </c>
      <c r="M2221" s="9" t="s">
        <v>427</v>
      </c>
      <c r="N2221" s="9"/>
      <c r="O2221" s="9">
        <v>6</v>
      </c>
      <c r="P2221" s="9">
        <v>10</v>
      </c>
      <c r="Q2221" s="9">
        <v>2</v>
      </c>
    </row>
    <row r="2222" spans="1:17" hidden="1" x14ac:dyDescent="0.25">
      <c r="A2222" s="8" t="str">
        <f t="shared" si="206"/>
        <v>Patient Trolleys, Stretchers and Related EquipmentNewmaw Medical Ltd</v>
      </c>
      <c r="B2222" s="8" t="str">
        <f>VLOOKUP(J2222,'Contract IDs'!A:D,4,0)</f>
        <v>Patient Trolleys, Stretchers and Related Equipment</v>
      </c>
      <c r="C2222" s="8" t="str">
        <f>VLOOKUP(L2222,'Supplier IDs'!A:C,3,0)</f>
        <v>Newmaw Medical Ltd</v>
      </c>
      <c r="D2222" s="8" t="str">
        <f t="shared" si="205"/>
        <v>Transport Trolley</v>
      </c>
      <c r="E2222" s="8">
        <f t="shared" si="207"/>
        <v>0</v>
      </c>
      <c r="F2222" s="8">
        <f t="shared" si="208"/>
        <v>11</v>
      </c>
      <c r="G2222" s="8">
        <f t="shared" si="209"/>
        <v>15</v>
      </c>
      <c r="H2222" s="15">
        <f t="shared" si="210"/>
        <v>0.03</v>
      </c>
      <c r="I2222" s="15" t="s">
        <v>372</v>
      </c>
      <c r="J2222" s="10">
        <v>100000000733756</v>
      </c>
      <c r="K2222" s="9" t="s">
        <v>422</v>
      </c>
      <c r="L2222" s="10">
        <v>300000048665629</v>
      </c>
      <c r="M2222" s="9" t="s">
        <v>427</v>
      </c>
      <c r="N2222" s="9"/>
      <c r="O2222" s="9">
        <v>11</v>
      </c>
      <c r="P2222" s="9">
        <v>15</v>
      </c>
      <c r="Q2222" s="9">
        <v>3</v>
      </c>
    </row>
    <row r="2223" spans="1:17" hidden="1" x14ac:dyDescent="0.25">
      <c r="A2223" s="8" t="str">
        <f t="shared" si="206"/>
        <v>Patient Trolleys, Stretchers and Related EquipmentNewmaw Medical Ltd</v>
      </c>
      <c r="B2223" s="8" t="str">
        <f>VLOOKUP(J2223,'Contract IDs'!A:D,4,0)</f>
        <v>Patient Trolleys, Stretchers and Related Equipment</v>
      </c>
      <c r="C2223" s="8" t="str">
        <f>VLOOKUP(L2223,'Supplier IDs'!A:C,3,0)</f>
        <v>Newmaw Medical Ltd</v>
      </c>
      <c r="D2223" s="8" t="str">
        <f t="shared" si="205"/>
        <v>Transport Trolley</v>
      </c>
      <c r="E2223" s="8">
        <f t="shared" si="207"/>
        <v>0</v>
      </c>
      <c r="F2223" s="8">
        <f t="shared" si="208"/>
        <v>16</v>
      </c>
      <c r="G2223" s="8">
        <f t="shared" si="209"/>
        <v>20</v>
      </c>
      <c r="H2223" s="15">
        <f t="shared" si="210"/>
        <v>0.04</v>
      </c>
      <c r="I2223" s="15" t="s">
        <v>372</v>
      </c>
      <c r="J2223" s="10">
        <v>100000000733756</v>
      </c>
      <c r="K2223" s="9" t="s">
        <v>422</v>
      </c>
      <c r="L2223" s="10">
        <v>300000048665629</v>
      </c>
      <c r="M2223" s="9" t="s">
        <v>427</v>
      </c>
      <c r="N2223" s="9"/>
      <c r="O2223" s="9">
        <v>16</v>
      </c>
      <c r="P2223" s="9">
        <v>20</v>
      </c>
      <c r="Q2223" s="9">
        <v>4</v>
      </c>
    </row>
    <row r="2224" spans="1:17" hidden="1" x14ac:dyDescent="0.25">
      <c r="A2224" s="8" t="str">
        <f t="shared" si="206"/>
        <v>Patient Trolleys, Stretchers and Related EquipmentNewmaw Medical Ltd</v>
      </c>
      <c r="B2224" s="8" t="str">
        <f>VLOOKUP(J2224,'Contract IDs'!A:D,4,0)</f>
        <v>Patient Trolleys, Stretchers and Related Equipment</v>
      </c>
      <c r="C2224" s="8" t="str">
        <f>VLOOKUP(L2224,'Supplier IDs'!A:C,3,0)</f>
        <v>Newmaw Medical Ltd</v>
      </c>
      <c r="D2224" s="8" t="str">
        <f t="shared" si="205"/>
        <v>Transport Trolley</v>
      </c>
      <c r="E2224" s="8">
        <f t="shared" si="207"/>
        <v>0</v>
      </c>
      <c r="F2224" s="8">
        <f t="shared" si="208"/>
        <v>21</v>
      </c>
      <c r="G2224" s="8">
        <f t="shared" si="209"/>
        <v>25</v>
      </c>
      <c r="H2224" s="15">
        <f t="shared" si="210"/>
        <v>0.05</v>
      </c>
      <c r="I2224" s="15" t="s">
        <v>372</v>
      </c>
      <c r="J2224" s="10">
        <v>100000000733756</v>
      </c>
      <c r="K2224" s="9" t="s">
        <v>422</v>
      </c>
      <c r="L2224" s="10">
        <v>300000048665629</v>
      </c>
      <c r="M2224" s="9" t="s">
        <v>427</v>
      </c>
      <c r="N2224" s="9"/>
      <c r="O2224" s="9">
        <v>21</v>
      </c>
      <c r="P2224" s="9">
        <v>25</v>
      </c>
      <c r="Q2224" s="9">
        <v>5</v>
      </c>
    </row>
    <row r="2225" spans="1:17" hidden="1" x14ac:dyDescent="0.25">
      <c r="A2225" s="8" t="str">
        <f t="shared" si="206"/>
        <v>Patient Trolleys, Stretchers and Related EquipmentNewmaw Medical Ltd</v>
      </c>
      <c r="B2225" s="8" t="str">
        <f>VLOOKUP(J2225,'Contract IDs'!A:D,4,0)</f>
        <v>Patient Trolleys, Stretchers and Related Equipment</v>
      </c>
      <c r="C2225" s="8" t="str">
        <f>VLOOKUP(L2225,'Supplier IDs'!A:C,3,0)</f>
        <v>Newmaw Medical Ltd</v>
      </c>
      <c r="D2225" s="8" t="str">
        <f t="shared" si="205"/>
        <v>Transport Trolley</v>
      </c>
      <c r="E2225" s="8">
        <f t="shared" si="207"/>
        <v>0</v>
      </c>
      <c r="F2225" s="8">
        <f t="shared" si="208"/>
        <v>26</v>
      </c>
      <c r="G2225" s="8">
        <f t="shared" si="209"/>
        <v>9999999</v>
      </c>
      <c r="H2225" s="15">
        <f t="shared" si="210"/>
        <v>0.1</v>
      </c>
      <c r="I2225" s="15" t="s">
        <v>372</v>
      </c>
      <c r="J2225" s="10">
        <v>100000000733756</v>
      </c>
      <c r="K2225" s="9" t="s">
        <v>422</v>
      </c>
      <c r="L2225" s="10">
        <v>300000048665629</v>
      </c>
      <c r="M2225" s="9" t="s">
        <v>427</v>
      </c>
      <c r="N2225" s="9"/>
      <c r="O2225" s="9">
        <v>26</v>
      </c>
      <c r="P2225" s="9">
        <v>9999999</v>
      </c>
      <c r="Q2225" s="9">
        <v>10</v>
      </c>
    </row>
    <row r="2226" spans="1:17" hidden="1" x14ac:dyDescent="0.25">
      <c r="A2226" s="8" t="str">
        <f t="shared" si="206"/>
        <v>Patient Trolleys, Stretchers and Related EquipmentNewmaw Medical Ltd</v>
      </c>
      <c r="B2226" s="8" t="str">
        <f>VLOOKUP(J2226,'Contract IDs'!A:D,4,0)</f>
        <v>Patient Trolleys, Stretchers and Related Equipment</v>
      </c>
      <c r="C2226" s="8" t="str">
        <f>VLOOKUP(L2226,'Supplier IDs'!A:C,3,0)</f>
        <v>Newmaw Medical Ltd</v>
      </c>
      <c r="D2226" s="8" t="str">
        <f t="shared" si="205"/>
        <v>Accident and Emergency Trolley</v>
      </c>
      <c r="E2226" s="8">
        <f t="shared" si="207"/>
        <v>0</v>
      </c>
      <c r="F2226" s="8">
        <f t="shared" si="208"/>
        <v>2</v>
      </c>
      <c r="G2226" s="8">
        <f t="shared" si="209"/>
        <v>2</v>
      </c>
      <c r="H2226" s="15">
        <f t="shared" si="210"/>
        <v>0</v>
      </c>
      <c r="I2226" s="15" t="s">
        <v>372</v>
      </c>
      <c r="J2226" s="10">
        <v>100000000733756</v>
      </c>
      <c r="K2226" s="9" t="s">
        <v>422</v>
      </c>
      <c r="L2226" s="10">
        <v>300000048665629</v>
      </c>
      <c r="M2226" s="9" t="s">
        <v>428</v>
      </c>
      <c r="N2226" s="9"/>
      <c r="O2226" s="9">
        <v>2</v>
      </c>
      <c r="P2226" s="9">
        <v>2</v>
      </c>
      <c r="Q2226" s="9">
        <v>0</v>
      </c>
    </row>
    <row r="2227" spans="1:17" hidden="1" x14ac:dyDescent="0.25">
      <c r="A2227" s="8" t="str">
        <f t="shared" si="206"/>
        <v>Patient Trolleys, Stretchers and Related EquipmentNewmaw Medical Ltd</v>
      </c>
      <c r="B2227" s="8" t="str">
        <f>VLOOKUP(J2227,'Contract IDs'!A:D,4,0)</f>
        <v>Patient Trolleys, Stretchers and Related Equipment</v>
      </c>
      <c r="C2227" s="8" t="str">
        <f>VLOOKUP(L2227,'Supplier IDs'!A:C,3,0)</f>
        <v>Newmaw Medical Ltd</v>
      </c>
      <c r="D2227" s="8" t="str">
        <f t="shared" si="205"/>
        <v>Accident and Emergency Trolley</v>
      </c>
      <c r="E2227" s="8">
        <f t="shared" si="207"/>
        <v>0</v>
      </c>
      <c r="F2227" s="8">
        <f t="shared" si="208"/>
        <v>3</v>
      </c>
      <c r="G2227" s="8">
        <f t="shared" si="209"/>
        <v>3</v>
      </c>
      <c r="H2227" s="15">
        <f t="shared" si="210"/>
        <v>0</v>
      </c>
      <c r="I2227" s="15" t="s">
        <v>372</v>
      </c>
      <c r="J2227" s="10">
        <v>100000000733756</v>
      </c>
      <c r="K2227" s="9" t="s">
        <v>422</v>
      </c>
      <c r="L2227" s="10">
        <v>300000048665629</v>
      </c>
      <c r="M2227" s="9" t="s">
        <v>428</v>
      </c>
      <c r="N2227" s="9"/>
      <c r="O2227" s="9">
        <v>3</v>
      </c>
      <c r="P2227" s="9">
        <v>3</v>
      </c>
      <c r="Q2227" s="9">
        <v>0</v>
      </c>
    </row>
    <row r="2228" spans="1:17" hidden="1" x14ac:dyDescent="0.25">
      <c r="A2228" s="8" t="str">
        <f t="shared" si="206"/>
        <v>Patient Trolleys, Stretchers and Related EquipmentNewmaw Medical Ltd</v>
      </c>
      <c r="B2228" s="8" t="str">
        <f>VLOOKUP(J2228,'Contract IDs'!A:D,4,0)</f>
        <v>Patient Trolleys, Stretchers and Related Equipment</v>
      </c>
      <c r="C2228" s="8" t="str">
        <f>VLOOKUP(L2228,'Supplier IDs'!A:C,3,0)</f>
        <v>Newmaw Medical Ltd</v>
      </c>
      <c r="D2228" s="8" t="str">
        <f t="shared" si="205"/>
        <v>Accident and Emergency Trolley</v>
      </c>
      <c r="E2228" s="8">
        <f t="shared" si="207"/>
        <v>0</v>
      </c>
      <c r="F2228" s="8">
        <f t="shared" si="208"/>
        <v>4</v>
      </c>
      <c r="G2228" s="8">
        <f t="shared" si="209"/>
        <v>4</v>
      </c>
      <c r="H2228" s="15">
        <f t="shared" si="210"/>
        <v>0</v>
      </c>
      <c r="I2228" s="15" t="s">
        <v>372</v>
      </c>
      <c r="J2228" s="10">
        <v>100000000733756</v>
      </c>
      <c r="K2228" s="9" t="s">
        <v>422</v>
      </c>
      <c r="L2228" s="10">
        <v>300000048665629</v>
      </c>
      <c r="M2228" s="9" t="s">
        <v>428</v>
      </c>
      <c r="N2228" s="9"/>
      <c r="O2228" s="9">
        <v>4</v>
      </c>
      <c r="P2228" s="9">
        <v>4</v>
      </c>
      <c r="Q2228" s="9">
        <v>0</v>
      </c>
    </row>
    <row r="2229" spans="1:17" hidden="1" x14ac:dyDescent="0.25">
      <c r="A2229" s="8" t="str">
        <f t="shared" si="206"/>
        <v>Patient Trolleys, Stretchers and Related EquipmentNewmaw Medical Ltd</v>
      </c>
      <c r="B2229" s="8" t="str">
        <f>VLOOKUP(J2229,'Contract IDs'!A:D,4,0)</f>
        <v>Patient Trolleys, Stretchers and Related Equipment</v>
      </c>
      <c r="C2229" s="8" t="str">
        <f>VLOOKUP(L2229,'Supplier IDs'!A:C,3,0)</f>
        <v>Newmaw Medical Ltd</v>
      </c>
      <c r="D2229" s="8" t="str">
        <f t="shared" si="205"/>
        <v>Accident and Emergency Trolley</v>
      </c>
      <c r="E2229" s="8">
        <f t="shared" si="207"/>
        <v>0</v>
      </c>
      <c r="F2229" s="8">
        <f t="shared" si="208"/>
        <v>5</v>
      </c>
      <c r="G2229" s="8">
        <f t="shared" si="209"/>
        <v>5</v>
      </c>
      <c r="H2229" s="15">
        <f t="shared" si="210"/>
        <v>0.02</v>
      </c>
      <c r="I2229" s="15" t="s">
        <v>372</v>
      </c>
      <c r="J2229" s="10">
        <v>100000000733756</v>
      </c>
      <c r="K2229" s="9" t="s">
        <v>422</v>
      </c>
      <c r="L2229" s="10">
        <v>300000048665629</v>
      </c>
      <c r="M2229" s="9" t="s">
        <v>428</v>
      </c>
      <c r="N2229" s="9"/>
      <c r="O2229" s="9">
        <v>5</v>
      </c>
      <c r="P2229" s="9">
        <v>5</v>
      </c>
      <c r="Q2229" s="9">
        <v>2</v>
      </c>
    </row>
    <row r="2230" spans="1:17" hidden="1" x14ac:dyDescent="0.25">
      <c r="A2230" s="8" t="str">
        <f t="shared" si="206"/>
        <v>Patient Trolleys, Stretchers and Related EquipmentNewmaw Medical Ltd</v>
      </c>
      <c r="B2230" s="8" t="str">
        <f>VLOOKUP(J2230,'Contract IDs'!A:D,4,0)</f>
        <v>Patient Trolleys, Stretchers and Related Equipment</v>
      </c>
      <c r="C2230" s="8" t="str">
        <f>VLOOKUP(L2230,'Supplier IDs'!A:C,3,0)</f>
        <v>Newmaw Medical Ltd</v>
      </c>
      <c r="D2230" s="8" t="str">
        <f t="shared" si="205"/>
        <v>Accident and Emergency Trolley</v>
      </c>
      <c r="E2230" s="8">
        <f t="shared" si="207"/>
        <v>0</v>
      </c>
      <c r="F2230" s="8">
        <f t="shared" si="208"/>
        <v>6</v>
      </c>
      <c r="G2230" s="8">
        <f t="shared" si="209"/>
        <v>10</v>
      </c>
      <c r="H2230" s="15">
        <f t="shared" si="210"/>
        <v>0.02</v>
      </c>
      <c r="I2230" s="15" t="s">
        <v>372</v>
      </c>
      <c r="J2230" s="10">
        <v>100000000733756</v>
      </c>
      <c r="K2230" s="9" t="s">
        <v>422</v>
      </c>
      <c r="L2230" s="10">
        <v>300000048665629</v>
      </c>
      <c r="M2230" s="9" t="s">
        <v>428</v>
      </c>
      <c r="N2230" s="9"/>
      <c r="O2230" s="9">
        <v>6</v>
      </c>
      <c r="P2230" s="9">
        <v>10</v>
      </c>
      <c r="Q2230" s="9">
        <v>2</v>
      </c>
    </row>
    <row r="2231" spans="1:17" hidden="1" x14ac:dyDescent="0.25">
      <c r="A2231" s="8" t="str">
        <f t="shared" si="206"/>
        <v>Patient Trolleys, Stretchers and Related EquipmentNewmaw Medical Ltd</v>
      </c>
      <c r="B2231" s="8" t="str">
        <f>VLOOKUP(J2231,'Contract IDs'!A:D,4,0)</f>
        <v>Patient Trolleys, Stretchers and Related Equipment</v>
      </c>
      <c r="C2231" s="8" t="str">
        <f>VLOOKUP(L2231,'Supplier IDs'!A:C,3,0)</f>
        <v>Newmaw Medical Ltd</v>
      </c>
      <c r="D2231" s="8" t="str">
        <f t="shared" si="205"/>
        <v>Accident and Emergency Trolley</v>
      </c>
      <c r="E2231" s="8">
        <f t="shared" si="207"/>
        <v>0</v>
      </c>
      <c r="F2231" s="8">
        <f t="shared" si="208"/>
        <v>11</v>
      </c>
      <c r="G2231" s="8">
        <f t="shared" si="209"/>
        <v>15</v>
      </c>
      <c r="H2231" s="15">
        <f t="shared" si="210"/>
        <v>0.03</v>
      </c>
      <c r="I2231" s="15" t="s">
        <v>372</v>
      </c>
      <c r="J2231" s="10">
        <v>100000000733756</v>
      </c>
      <c r="K2231" s="9" t="s">
        <v>422</v>
      </c>
      <c r="L2231" s="10">
        <v>300000048665629</v>
      </c>
      <c r="M2231" s="9" t="s">
        <v>428</v>
      </c>
      <c r="N2231" s="9"/>
      <c r="O2231" s="9">
        <v>11</v>
      </c>
      <c r="P2231" s="9">
        <v>15</v>
      </c>
      <c r="Q2231" s="9">
        <v>3</v>
      </c>
    </row>
    <row r="2232" spans="1:17" hidden="1" x14ac:dyDescent="0.25">
      <c r="A2232" s="8" t="str">
        <f t="shared" si="206"/>
        <v>Patient Trolleys, Stretchers and Related EquipmentNewmaw Medical Ltd</v>
      </c>
      <c r="B2232" s="8" t="str">
        <f>VLOOKUP(J2232,'Contract IDs'!A:D,4,0)</f>
        <v>Patient Trolleys, Stretchers and Related Equipment</v>
      </c>
      <c r="C2232" s="8" t="str">
        <f>VLOOKUP(L2232,'Supplier IDs'!A:C,3,0)</f>
        <v>Newmaw Medical Ltd</v>
      </c>
      <c r="D2232" s="8" t="str">
        <f t="shared" si="205"/>
        <v>Accident and Emergency Trolley</v>
      </c>
      <c r="E2232" s="8">
        <f t="shared" si="207"/>
        <v>0</v>
      </c>
      <c r="F2232" s="8">
        <f t="shared" si="208"/>
        <v>16</v>
      </c>
      <c r="G2232" s="8">
        <f t="shared" si="209"/>
        <v>20</v>
      </c>
      <c r="H2232" s="15">
        <f t="shared" si="210"/>
        <v>0.04</v>
      </c>
      <c r="I2232" s="15" t="s">
        <v>372</v>
      </c>
      <c r="J2232" s="10">
        <v>100000000733756</v>
      </c>
      <c r="K2232" s="9" t="s">
        <v>422</v>
      </c>
      <c r="L2232" s="10">
        <v>300000048665629</v>
      </c>
      <c r="M2232" s="9" t="s">
        <v>428</v>
      </c>
      <c r="N2232" s="9"/>
      <c r="O2232" s="9">
        <v>16</v>
      </c>
      <c r="P2232" s="9">
        <v>20</v>
      </c>
      <c r="Q2232" s="9">
        <v>4</v>
      </c>
    </row>
    <row r="2233" spans="1:17" hidden="1" x14ac:dyDescent="0.25">
      <c r="A2233" s="8" t="str">
        <f t="shared" si="206"/>
        <v>Patient Trolleys, Stretchers and Related EquipmentNewmaw Medical Ltd</v>
      </c>
      <c r="B2233" s="8" t="str">
        <f>VLOOKUP(J2233,'Contract IDs'!A:D,4,0)</f>
        <v>Patient Trolleys, Stretchers and Related Equipment</v>
      </c>
      <c r="C2233" s="8" t="str">
        <f>VLOOKUP(L2233,'Supplier IDs'!A:C,3,0)</f>
        <v>Newmaw Medical Ltd</v>
      </c>
      <c r="D2233" s="8" t="str">
        <f t="shared" si="205"/>
        <v>Accident and Emergency Trolley</v>
      </c>
      <c r="E2233" s="8">
        <f t="shared" si="207"/>
        <v>0</v>
      </c>
      <c r="F2233" s="8">
        <f t="shared" si="208"/>
        <v>21</v>
      </c>
      <c r="G2233" s="8">
        <f t="shared" si="209"/>
        <v>25</v>
      </c>
      <c r="H2233" s="15">
        <f t="shared" si="210"/>
        <v>0.05</v>
      </c>
      <c r="I2233" s="15" t="s">
        <v>372</v>
      </c>
      <c r="J2233" s="10">
        <v>100000000733756</v>
      </c>
      <c r="K2233" s="9" t="s">
        <v>422</v>
      </c>
      <c r="L2233" s="10">
        <v>300000048665629</v>
      </c>
      <c r="M2233" s="9" t="s">
        <v>428</v>
      </c>
      <c r="N2233" s="9"/>
      <c r="O2233" s="9">
        <v>21</v>
      </c>
      <c r="P2233" s="9">
        <v>25</v>
      </c>
      <c r="Q2233" s="9">
        <v>5</v>
      </c>
    </row>
    <row r="2234" spans="1:17" hidden="1" x14ac:dyDescent="0.25">
      <c r="A2234" s="8" t="str">
        <f t="shared" si="206"/>
        <v>Patient Trolleys, Stretchers and Related EquipmentNewmaw Medical Ltd</v>
      </c>
      <c r="B2234" s="8" t="str">
        <f>VLOOKUP(J2234,'Contract IDs'!A:D,4,0)</f>
        <v>Patient Trolleys, Stretchers and Related Equipment</v>
      </c>
      <c r="C2234" s="8" t="str">
        <f>VLOOKUP(L2234,'Supplier IDs'!A:C,3,0)</f>
        <v>Newmaw Medical Ltd</v>
      </c>
      <c r="D2234" s="8" t="str">
        <f t="shared" si="205"/>
        <v>Accident and Emergency Trolley</v>
      </c>
      <c r="E2234" s="8">
        <f t="shared" si="207"/>
        <v>0</v>
      </c>
      <c r="F2234" s="8">
        <f t="shared" si="208"/>
        <v>26</v>
      </c>
      <c r="G2234" s="8">
        <f t="shared" si="209"/>
        <v>9999999</v>
      </c>
      <c r="H2234" s="15">
        <f t="shared" si="210"/>
        <v>0.1</v>
      </c>
      <c r="I2234" s="15" t="s">
        <v>372</v>
      </c>
      <c r="J2234" s="10">
        <v>100000000733756</v>
      </c>
      <c r="K2234" s="9" t="s">
        <v>422</v>
      </c>
      <c r="L2234" s="10">
        <v>300000048665629</v>
      </c>
      <c r="M2234" s="9" t="s">
        <v>428</v>
      </c>
      <c r="N2234" s="9"/>
      <c r="O2234" s="9">
        <v>26</v>
      </c>
      <c r="P2234" s="9">
        <v>9999999</v>
      </c>
      <c r="Q2234" s="9">
        <v>10</v>
      </c>
    </row>
    <row r="2235" spans="1:17" hidden="1" x14ac:dyDescent="0.25">
      <c r="A2235" s="8" t="str">
        <f t="shared" si="206"/>
        <v>Patient Trolleys, Stretchers and Related EquipmentNewmaw Medical Ltd</v>
      </c>
      <c r="B2235" s="8" t="str">
        <f>VLOOKUP(J2235,'Contract IDs'!A:D,4,0)</f>
        <v>Patient Trolleys, Stretchers and Related Equipment</v>
      </c>
      <c r="C2235" s="8" t="str">
        <f>VLOOKUP(L2235,'Supplier IDs'!A:C,3,0)</f>
        <v>Newmaw Medical Ltd</v>
      </c>
      <c r="D2235" s="8" t="str">
        <f t="shared" si="205"/>
        <v>Surgical Trolley</v>
      </c>
      <c r="E2235" s="8">
        <f t="shared" si="207"/>
        <v>0</v>
      </c>
      <c r="F2235" s="8">
        <f t="shared" si="208"/>
        <v>2</v>
      </c>
      <c r="G2235" s="8">
        <f t="shared" si="209"/>
        <v>2</v>
      </c>
      <c r="H2235" s="15">
        <f t="shared" si="210"/>
        <v>0</v>
      </c>
      <c r="I2235" s="15" t="s">
        <v>372</v>
      </c>
      <c r="J2235" s="10">
        <v>100000000733756</v>
      </c>
      <c r="K2235" s="9" t="s">
        <v>422</v>
      </c>
      <c r="L2235" s="10">
        <v>300000048665629</v>
      </c>
      <c r="M2235" s="9" t="s">
        <v>429</v>
      </c>
      <c r="N2235" s="9"/>
      <c r="O2235" s="9">
        <v>2</v>
      </c>
      <c r="P2235" s="9">
        <v>2</v>
      </c>
      <c r="Q2235" s="9">
        <v>0</v>
      </c>
    </row>
    <row r="2236" spans="1:17" hidden="1" x14ac:dyDescent="0.25">
      <c r="A2236" s="8" t="str">
        <f t="shared" si="206"/>
        <v>Patient Trolleys, Stretchers and Related EquipmentNewmaw Medical Ltd</v>
      </c>
      <c r="B2236" s="8" t="str">
        <f>VLOOKUP(J2236,'Contract IDs'!A:D,4,0)</f>
        <v>Patient Trolleys, Stretchers and Related Equipment</v>
      </c>
      <c r="C2236" s="8" t="str">
        <f>VLOOKUP(L2236,'Supplier IDs'!A:C,3,0)</f>
        <v>Newmaw Medical Ltd</v>
      </c>
      <c r="D2236" s="8" t="str">
        <f t="shared" si="205"/>
        <v>Surgical Trolley</v>
      </c>
      <c r="E2236" s="8">
        <f t="shared" si="207"/>
        <v>0</v>
      </c>
      <c r="F2236" s="8">
        <f t="shared" si="208"/>
        <v>3</v>
      </c>
      <c r="G2236" s="8">
        <f t="shared" si="209"/>
        <v>3</v>
      </c>
      <c r="H2236" s="15">
        <f t="shared" si="210"/>
        <v>0</v>
      </c>
      <c r="I2236" s="15" t="s">
        <v>372</v>
      </c>
      <c r="J2236" s="10">
        <v>100000000733756</v>
      </c>
      <c r="K2236" s="9" t="s">
        <v>422</v>
      </c>
      <c r="L2236" s="10">
        <v>300000048665629</v>
      </c>
      <c r="M2236" s="9" t="s">
        <v>429</v>
      </c>
      <c r="N2236" s="9"/>
      <c r="O2236" s="9">
        <v>3</v>
      </c>
      <c r="P2236" s="9">
        <v>3</v>
      </c>
      <c r="Q2236" s="9">
        <v>0</v>
      </c>
    </row>
    <row r="2237" spans="1:17" hidden="1" x14ac:dyDescent="0.25">
      <c r="A2237" s="8" t="str">
        <f t="shared" si="206"/>
        <v>Patient Trolleys, Stretchers and Related EquipmentNewmaw Medical Ltd</v>
      </c>
      <c r="B2237" s="8" t="str">
        <f>VLOOKUP(J2237,'Contract IDs'!A:D,4,0)</f>
        <v>Patient Trolleys, Stretchers and Related Equipment</v>
      </c>
      <c r="C2237" s="8" t="str">
        <f>VLOOKUP(L2237,'Supplier IDs'!A:C,3,0)</f>
        <v>Newmaw Medical Ltd</v>
      </c>
      <c r="D2237" s="8" t="str">
        <f t="shared" si="205"/>
        <v>Surgical Trolley</v>
      </c>
      <c r="E2237" s="8">
        <f t="shared" si="207"/>
        <v>0</v>
      </c>
      <c r="F2237" s="8">
        <f t="shared" si="208"/>
        <v>4</v>
      </c>
      <c r="G2237" s="8">
        <f t="shared" si="209"/>
        <v>4</v>
      </c>
      <c r="H2237" s="15">
        <f t="shared" si="210"/>
        <v>0</v>
      </c>
      <c r="I2237" s="15" t="s">
        <v>372</v>
      </c>
      <c r="J2237" s="10">
        <v>100000000733756</v>
      </c>
      <c r="K2237" s="9" t="s">
        <v>422</v>
      </c>
      <c r="L2237" s="10">
        <v>300000048665629</v>
      </c>
      <c r="M2237" s="9" t="s">
        <v>429</v>
      </c>
      <c r="N2237" s="9"/>
      <c r="O2237" s="9">
        <v>4</v>
      </c>
      <c r="P2237" s="9">
        <v>4</v>
      </c>
      <c r="Q2237" s="9">
        <v>0</v>
      </c>
    </row>
    <row r="2238" spans="1:17" hidden="1" x14ac:dyDescent="0.25">
      <c r="A2238" s="8" t="str">
        <f t="shared" si="206"/>
        <v>Patient Trolleys, Stretchers and Related EquipmentNewmaw Medical Ltd</v>
      </c>
      <c r="B2238" s="8" t="str">
        <f>VLOOKUP(J2238,'Contract IDs'!A:D,4,0)</f>
        <v>Patient Trolleys, Stretchers and Related Equipment</v>
      </c>
      <c r="C2238" s="8" t="str">
        <f>VLOOKUP(L2238,'Supplier IDs'!A:C,3,0)</f>
        <v>Newmaw Medical Ltd</v>
      </c>
      <c r="D2238" s="8" t="str">
        <f t="shared" si="205"/>
        <v>Surgical Trolley</v>
      </c>
      <c r="E2238" s="8">
        <f t="shared" si="207"/>
        <v>0</v>
      </c>
      <c r="F2238" s="8">
        <f t="shared" si="208"/>
        <v>5</v>
      </c>
      <c r="G2238" s="8">
        <f t="shared" si="209"/>
        <v>5</v>
      </c>
      <c r="H2238" s="15">
        <f t="shared" si="210"/>
        <v>0.02</v>
      </c>
      <c r="I2238" s="15" t="s">
        <v>372</v>
      </c>
      <c r="J2238" s="10">
        <v>100000000733756</v>
      </c>
      <c r="K2238" s="9" t="s">
        <v>422</v>
      </c>
      <c r="L2238" s="10">
        <v>300000048665629</v>
      </c>
      <c r="M2238" s="9" t="s">
        <v>429</v>
      </c>
      <c r="N2238" s="9"/>
      <c r="O2238" s="9">
        <v>5</v>
      </c>
      <c r="P2238" s="9">
        <v>5</v>
      </c>
      <c r="Q2238" s="9">
        <v>2</v>
      </c>
    </row>
    <row r="2239" spans="1:17" hidden="1" x14ac:dyDescent="0.25">
      <c r="A2239" s="8" t="str">
        <f t="shared" si="206"/>
        <v>Patient Trolleys, Stretchers and Related EquipmentNewmaw Medical Ltd</v>
      </c>
      <c r="B2239" s="8" t="str">
        <f>VLOOKUP(J2239,'Contract IDs'!A:D,4,0)</f>
        <v>Patient Trolleys, Stretchers and Related Equipment</v>
      </c>
      <c r="C2239" s="8" t="str">
        <f>VLOOKUP(L2239,'Supplier IDs'!A:C,3,0)</f>
        <v>Newmaw Medical Ltd</v>
      </c>
      <c r="D2239" s="8" t="str">
        <f t="shared" si="205"/>
        <v>Surgical Trolley</v>
      </c>
      <c r="E2239" s="8">
        <f t="shared" si="207"/>
        <v>0</v>
      </c>
      <c r="F2239" s="8">
        <f t="shared" si="208"/>
        <v>6</v>
      </c>
      <c r="G2239" s="8">
        <f t="shared" si="209"/>
        <v>10</v>
      </c>
      <c r="H2239" s="15">
        <f t="shared" si="210"/>
        <v>0.02</v>
      </c>
      <c r="I2239" s="15" t="s">
        <v>372</v>
      </c>
      <c r="J2239" s="10">
        <v>100000000733756</v>
      </c>
      <c r="K2239" s="9" t="s">
        <v>422</v>
      </c>
      <c r="L2239" s="10">
        <v>300000048665629</v>
      </c>
      <c r="M2239" s="9" t="s">
        <v>429</v>
      </c>
      <c r="N2239" s="9"/>
      <c r="O2239" s="9">
        <v>6</v>
      </c>
      <c r="P2239" s="9">
        <v>10</v>
      </c>
      <c r="Q2239" s="9">
        <v>2</v>
      </c>
    </row>
    <row r="2240" spans="1:17" hidden="1" x14ac:dyDescent="0.25">
      <c r="A2240" s="8" t="str">
        <f t="shared" si="206"/>
        <v>Patient Trolleys, Stretchers and Related EquipmentNewmaw Medical Ltd</v>
      </c>
      <c r="B2240" s="8" t="str">
        <f>VLOOKUP(J2240,'Contract IDs'!A:D,4,0)</f>
        <v>Patient Trolleys, Stretchers and Related Equipment</v>
      </c>
      <c r="C2240" s="8" t="str">
        <f>VLOOKUP(L2240,'Supplier IDs'!A:C,3,0)</f>
        <v>Newmaw Medical Ltd</v>
      </c>
      <c r="D2240" s="8" t="str">
        <f t="shared" si="205"/>
        <v>Surgical Trolley</v>
      </c>
      <c r="E2240" s="8">
        <f t="shared" si="207"/>
        <v>0</v>
      </c>
      <c r="F2240" s="8">
        <f t="shared" si="208"/>
        <v>11</v>
      </c>
      <c r="G2240" s="8">
        <f t="shared" si="209"/>
        <v>15</v>
      </c>
      <c r="H2240" s="15">
        <f t="shared" si="210"/>
        <v>0.03</v>
      </c>
      <c r="I2240" s="15" t="s">
        <v>372</v>
      </c>
      <c r="J2240" s="10">
        <v>100000000733756</v>
      </c>
      <c r="K2240" s="9" t="s">
        <v>422</v>
      </c>
      <c r="L2240" s="10">
        <v>300000048665629</v>
      </c>
      <c r="M2240" s="9" t="s">
        <v>429</v>
      </c>
      <c r="N2240" s="9"/>
      <c r="O2240" s="9">
        <v>11</v>
      </c>
      <c r="P2240" s="9">
        <v>15</v>
      </c>
      <c r="Q2240" s="9">
        <v>3</v>
      </c>
    </row>
    <row r="2241" spans="1:17" hidden="1" x14ac:dyDescent="0.25">
      <c r="A2241" s="8" t="str">
        <f t="shared" si="206"/>
        <v>Patient Trolleys, Stretchers and Related EquipmentNewmaw Medical Ltd</v>
      </c>
      <c r="B2241" s="8" t="str">
        <f>VLOOKUP(J2241,'Contract IDs'!A:D,4,0)</f>
        <v>Patient Trolleys, Stretchers and Related Equipment</v>
      </c>
      <c r="C2241" s="8" t="str">
        <f>VLOOKUP(L2241,'Supplier IDs'!A:C,3,0)</f>
        <v>Newmaw Medical Ltd</v>
      </c>
      <c r="D2241" s="8" t="str">
        <f t="shared" si="205"/>
        <v>Surgical Trolley</v>
      </c>
      <c r="E2241" s="8">
        <f t="shared" si="207"/>
        <v>0</v>
      </c>
      <c r="F2241" s="8">
        <f t="shared" si="208"/>
        <v>16</v>
      </c>
      <c r="G2241" s="8">
        <f t="shared" si="209"/>
        <v>20</v>
      </c>
      <c r="H2241" s="15">
        <f t="shared" si="210"/>
        <v>0.04</v>
      </c>
      <c r="I2241" s="15" t="s">
        <v>372</v>
      </c>
      <c r="J2241" s="10">
        <v>100000000733756</v>
      </c>
      <c r="K2241" s="9" t="s">
        <v>422</v>
      </c>
      <c r="L2241" s="10">
        <v>300000048665629</v>
      </c>
      <c r="M2241" s="9" t="s">
        <v>429</v>
      </c>
      <c r="N2241" s="9"/>
      <c r="O2241" s="9">
        <v>16</v>
      </c>
      <c r="P2241" s="9">
        <v>20</v>
      </c>
      <c r="Q2241" s="9">
        <v>4</v>
      </c>
    </row>
    <row r="2242" spans="1:17" hidden="1" x14ac:dyDescent="0.25">
      <c r="A2242" s="8" t="str">
        <f t="shared" si="206"/>
        <v>Patient Trolleys, Stretchers and Related EquipmentNewmaw Medical Ltd</v>
      </c>
      <c r="B2242" s="8" t="str">
        <f>VLOOKUP(J2242,'Contract IDs'!A:D,4,0)</f>
        <v>Patient Trolleys, Stretchers and Related Equipment</v>
      </c>
      <c r="C2242" s="8" t="str">
        <f>VLOOKUP(L2242,'Supplier IDs'!A:C,3,0)</f>
        <v>Newmaw Medical Ltd</v>
      </c>
      <c r="D2242" s="8" t="str">
        <f t="shared" ref="D2242:D2305" si="211">IF(M2242="","No Sub Cat",M2242)</f>
        <v>Surgical Trolley</v>
      </c>
      <c r="E2242" s="8">
        <f t="shared" si="207"/>
        <v>0</v>
      </c>
      <c r="F2242" s="8">
        <f t="shared" si="208"/>
        <v>21</v>
      </c>
      <c r="G2242" s="8">
        <f t="shared" si="209"/>
        <v>25</v>
      </c>
      <c r="H2242" s="15">
        <f t="shared" si="210"/>
        <v>0.05</v>
      </c>
      <c r="I2242" s="15" t="s">
        <v>372</v>
      </c>
      <c r="J2242" s="10">
        <v>100000000733756</v>
      </c>
      <c r="K2242" s="9" t="s">
        <v>422</v>
      </c>
      <c r="L2242" s="10">
        <v>300000048665629</v>
      </c>
      <c r="M2242" s="9" t="s">
        <v>429</v>
      </c>
      <c r="N2242" s="9"/>
      <c r="O2242" s="9">
        <v>21</v>
      </c>
      <c r="P2242" s="9">
        <v>25</v>
      </c>
      <c r="Q2242" s="9">
        <v>5</v>
      </c>
    </row>
    <row r="2243" spans="1:17" hidden="1" x14ac:dyDescent="0.25">
      <c r="A2243" s="8" t="str">
        <f t="shared" ref="A2243:A2306" si="212">B2243&amp;C2243</f>
        <v>Patient Trolleys, Stretchers and Related EquipmentNewmaw Medical Ltd</v>
      </c>
      <c r="B2243" s="8" t="str">
        <f>VLOOKUP(J2243,'Contract IDs'!A:D,4,0)</f>
        <v>Patient Trolleys, Stretchers and Related Equipment</v>
      </c>
      <c r="C2243" s="8" t="str">
        <f>VLOOKUP(L2243,'Supplier IDs'!A:C,3,0)</f>
        <v>Newmaw Medical Ltd</v>
      </c>
      <c r="D2243" s="8" t="str">
        <f t="shared" si="211"/>
        <v>Surgical Trolley</v>
      </c>
      <c r="E2243" s="8">
        <f t="shared" ref="E2243:E2306" si="213">N2243</f>
        <v>0</v>
      </c>
      <c r="F2243" s="8">
        <f t="shared" ref="F2243:F2306" si="214">O2243</f>
        <v>26</v>
      </c>
      <c r="G2243" s="8">
        <f t="shared" ref="G2243:G2306" si="215">P2243</f>
        <v>9999999</v>
      </c>
      <c r="H2243" s="15">
        <f t="shared" ref="H2243:H2306" si="216">Q2243/100</f>
        <v>0.1</v>
      </c>
      <c r="I2243" s="15" t="s">
        <v>372</v>
      </c>
      <c r="J2243" s="10">
        <v>100000000733756</v>
      </c>
      <c r="K2243" s="9" t="s">
        <v>422</v>
      </c>
      <c r="L2243" s="10">
        <v>300000048665629</v>
      </c>
      <c r="M2243" s="9" t="s">
        <v>429</v>
      </c>
      <c r="N2243" s="9"/>
      <c r="O2243" s="9">
        <v>26</v>
      </c>
      <c r="P2243" s="9">
        <v>9999999</v>
      </c>
      <c r="Q2243" s="9">
        <v>10</v>
      </c>
    </row>
    <row r="2244" spans="1:17" hidden="1" x14ac:dyDescent="0.25">
      <c r="A2244" s="8" t="str">
        <f t="shared" si="212"/>
        <v>Patient Trolleys, Stretchers and Related EquipmentNewmaw Medical Ltd</v>
      </c>
      <c r="B2244" s="8" t="str">
        <f>VLOOKUP(J2244,'Contract IDs'!A:D,4,0)</f>
        <v>Patient Trolleys, Stretchers and Related Equipment</v>
      </c>
      <c r="C2244" s="8" t="str">
        <f>VLOOKUP(L2244,'Supplier IDs'!A:C,3,0)</f>
        <v>Newmaw Medical Ltd</v>
      </c>
      <c r="D2244" s="8" t="str">
        <f t="shared" si="211"/>
        <v>Specialist Imaging Trolley</v>
      </c>
      <c r="E2244" s="8">
        <f t="shared" si="213"/>
        <v>0</v>
      </c>
      <c r="F2244" s="8">
        <f t="shared" si="214"/>
        <v>2</v>
      </c>
      <c r="G2244" s="8">
        <f t="shared" si="215"/>
        <v>2</v>
      </c>
      <c r="H2244" s="15">
        <f t="shared" si="216"/>
        <v>0</v>
      </c>
      <c r="I2244" s="15" t="s">
        <v>372</v>
      </c>
      <c r="J2244" s="10">
        <v>100000000733756</v>
      </c>
      <c r="K2244" s="9" t="s">
        <v>422</v>
      </c>
      <c r="L2244" s="10">
        <v>300000048665629</v>
      </c>
      <c r="M2244" s="9" t="s">
        <v>430</v>
      </c>
      <c r="N2244" s="9"/>
      <c r="O2244" s="9">
        <v>2</v>
      </c>
      <c r="P2244" s="9">
        <v>2</v>
      </c>
      <c r="Q2244" s="9">
        <v>0</v>
      </c>
    </row>
    <row r="2245" spans="1:17" hidden="1" x14ac:dyDescent="0.25">
      <c r="A2245" s="8" t="str">
        <f t="shared" si="212"/>
        <v>Patient Trolleys, Stretchers and Related EquipmentNewmaw Medical Ltd</v>
      </c>
      <c r="B2245" s="8" t="str">
        <f>VLOOKUP(J2245,'Contract IDs'!A:D,4,0)</f>
        <v>Patient Trolleys, Stretchers and Related Equipment</v>
      </c>
      <c r="C2245" s="8" t="str">
        <f>VLOOKUP(L2245,'Supplier IDs'!A:C,3,0)</f>
        <v>Newmaw Medical Ltd</v>
      </c>
      <c r="D2245" s="8" t="str">
        <f t="shared" si="211"/>
        <v>Specialist Imaging Trolley</v>
      </c>
      <c r="E2245" s="8">
        <f t="shared" si="213"/>
        <v>0</v>
      </c>
      <c r="F2245" s="8">
        <f t="shared" si="214"/>
        <v>3</v>
      </c>
      <c r="G2245" s="8">
        <f t="shared" si="215"/>
        <v>3</v>
      </c>
      <c r="H2245" s="15">
        <f t="shared" si="216"/>
        <v>0</v>
      </c>
      <c r="I2245" s="15" t="s">
        <v>372</v>
      </c>
      <c r="J2245" s="10">
        <v>100000000733756</v>
      </c>
      <c r="K2245" s="9" t="s">
        <v>422</v>
      </c>
      <c r="L2245" s="10">
        <v>300000048665629</v>
      </c>
      <c r="M2245" s="9" t="s">
        <v>430</v>
      </c>
      <c r="N2245" s="9"/>
      <c r="O2245" s="9">
        <v>3</v>
      </c>
      <c r="P2245" s="9">
        <v>3</v>
      </c>
      <c r="Q2245" s="9">
        <v>0</v>
      </c>
    </row>
    <row r="2246" spans="1:17" hidden="1" x14ac:dyDescent="0.25">
      <c r="A2246" s="8" t="str">
        <f t="shared" si="212"/>
        <v>Patient Trolleys, Stretchers and Related EquipmentNewmaw Medical Ltd</v>
      </c>
      <c r="B2246" s="8" t="str">
        <f>VLOOKUP(J2246,'Contract IDs'!A:D,4,0)</f>
        <v>Patient Trolleys, Stretchers and Related Equipment</v>
      </c>
      <c r="C2246" s="8" t="str">
        <f>VLOOKUP(L2246,'Supplier IDs'!A:C,3,0)</f>
        <v>Newmaw Medical Ltd</v>
      </c>
      <c r="D2246" s="8" t="str">
        <f t="shared" si="211"/>
        <v>Specialist Imaging Trolley</v>
      </c>
      <c r="E2246" s="8">
        <f t="shared" si="213"/>
        <v>0</v>
      </c>
      <c r="F2246" s="8">
        <f t="shared" si="214"/>
        <v>4</v>
      </c>
      <c r="G2246" s="8">
        <f t="shared" si="215"/>
        <v>4</v>
      </c>
      <c r="H2246" s="15">
        <f t="shared" si="216"/>
        <v>0</v>
      </c>
      <c r="I2246" s="15" t="s">
        <v>372</v>
      </c>
      <c r="J2246" s="10">
        <v>100000000733756</v>
      </c>
      <c r="K2246" s="9" t="s">
        <v>422</v>
      </c>
      <c r="L2246" s="10">
        <v>300000048665629</v>
      </c>
      <c r="M2246" s="9" t="s">
        <v>430</v>
      </c>
      <c r="N2246" s="9"/>
      <c r="O2246" s="9">
        <v>4</v>
      </c>
      <c r="P2246" s="9">
        <v>4</v>
      </c>
      <c r="Q2246" s="9">
        <v>0</v>
      </c>
    </row>
    <row r="2247" spans="1:17" hidden="1" x14ac:dyDescent="0.25">
      <c r="A2247" s="8" t="str">
        <f t="shared" si="212"/>
        <v>Patient Trolleys, Stretchers and Related EquipmentNewmaw Medical Ltd</v>
      </c>
      <c r="B2247" s="8" t="str">
        <f>VLOOKUP(J2247,'Contract IDs'!A:D,4,0)</f>
        <v>Patient Trolleys, Stretchers and Related Equipment</v>
      </c>
      <c r="C2247" s="8" t="str">
        <f>VLOOKUP(L2247,'Supplier IDs'!A:C,3,0)</f>
        <v>Newmaw Medical Ltd</v>
      </c>
      <c r="D2247" s="8" t="str">
        <f t="shared" si="211"/>
        <v>Specialist Imaging Trolley</v>
      </c>
      <c r="E2247" s="8">
        <f t="shared" si="213"/>
        <v>0</v>
      </c>
      <c r="F2247" s="8">
        <f t="shared" si="214"/>
        <v>5</v>
      </c>
      <c r="G2247" s="8">
        <f t="shared" si="215"/>
        <v>5</v>
      </c>
      <c r="H2247" s="15">
        <f t="shared" si="216"/>
        <v>0.02</v>
      </c>
      <c r="I2247" s="15" t="s">
        <v>372</v>
      </c>
      <c r="J2247" s="10">
        <v>100000000733756</v>
      </c>
      <c r="K2247" s="9" t="s">
        <v>422</v>
      </c>
      <c r="L2247" s="10">
        <v>300000048665629</v>
      </c>
      <c r="M2247" s="9" t="s">
        <v>430</v>
      </c>
      <c r="N2247" s="9"/>
      <c r="O2247" s="9">
        <v>5</v>
      </c>
      <c r="P2247" s="9">
        <v>5</v>
      </c>
      <c r="Q2247" s="9">
        <v>2</v>
      </c>
    </row>
    <row r="2248" spans="1:17" hidden="1" x14ac:dyDescent="0.25">
      <c r="A2248" s="8" t="str">
        <f t="shared" si="212"/>
        <v>Patient Trolleys, Stretchers and Related EquipmentNewmaw Medical Ltd</v>
      </c>
      <c r="B2248" s="8" t="str">
        <f>VLOOKUP(J2248,'Contract IDs'!A:D,4,0)</f>
        <v>Patient Trolleys, Stretchers and Related Equipment</v>
      </c>
      <c r="C2248" s="8" t="str">
        <f>VLOOKUP(L2248,'Supplier IDs'!A:C,3,0)</f>
        <v>Newmaw Medical Ltd</v>
      </c>
      <c r="D2248" s="8" t="str">
        <f t="shared" si="211"/>
        <v>Specialist Imaging Trolley</v>
      </c>
      <c r="E2248" s="8">
        <f t="shared" si="213"/>
        <v>0</v>
      </c>
      <c r="F2248" s="8">
        <f t="shared" si="214"/>
        <v>6</v>
      </c>
      <c r="G2248" s="8">
        <f t="shared" si="215"/>
        <v>10</v>
      </c>
      <c r="H2248" s="15">
        <f t="shared" si="216"/>
        <v>0.02</v>
      </c>
      <c r="I2248" s="15" t="s">
        <v>372</v>
      </c>
      <c r="J2248" s="10">
        <v>100000000733756</v>
      </c>
      <c r="K2248" s="9" t="s">
        <v>422</v>
      </c>
      <c r="L2248" s="10">
        <v>300000048665629</v>
      </c>
      <c r="M2248" s="9" t="s">
        <v>430</v>
      </c>
      <c r="N2248" s="9"/>
      <c r="O2248" s="9">
        <v>6</v>
      </c>
      <c r="P2248" s="9">
        <v>10</v>
      </c>
      <c r="Q2248" s="9">
        <v>2</v>
      </c>
    </row>
    <row r="2249" spans="1:17" hidden="1" x14ac:dyDescent="0.25">
      <c r="A2249" s="8" t="str">
        <f t="shared" si="212"/>
        <v>Patient Trolleys, Stretchers and Related EquipmentNewmaw Medical Ltd</v>
      </c>
      <c r="B2249" s="8" t="str">
        <f>VLOOKUP(J2249,'Contract IDs'!A:D,4,0)</f>
        <v>Patient Trolleys, Stretchers and Related Equipment</v>
      </c>
      <c r="C2249" s="8" t="str">
        <f>VLOOKUP(L2249,'Supplier IDs'!A:C,3,0)</f>
        <v>Newmaw Medical Ltd</v>
      </c>
      <c r="D2249" s="8" t="str">
        <f t="shared" si="211"/>
        <v>Specialist Imaging Trolley</v>
      </c>
      <c r="E2249" s="8">
        <f t="shared" si="213"/>
        <v>0</v>
      </c>
      <c r="F2249" s="8">
        <f t="shared" si="214"/>
        <v>11</v>
      </c>
      <c r="G2249" s="8">
        <f t="shared" si="215"/>
        <v>15</v>
      </c>
      <c r="H2249" s="15">
        <f t="shared" si="216"/>
        <v>0.03</v>
      </c>
      <c r="I2249" s="15" t="s">
        <v>372</v>
      </c>
      <c r="J2249" s="10">
        <v>100000000733756</v>
      </c>
      <c r="K2249" s="9" t="s">
        <v>422</v>
      </c>
      <c r="L2249" s="10">
        <v>300000048665629</v>
      </c>
      <c r="M2249" s="9" t="s">
        <v>430</v>
      </c>
      <c r="N2249" s="9"/>
      <c r="O2249" s="9">
        <v>11</v>
      </c>
      <c r="P2249" s="9">
        <v>15</v>
      </c>
      <c r="Q2249" s="9">
        <v>3</v>
      </c>
    </row>
    <row r="2250" spans="1:17" hidden="1" x14ac:dyDescent="0.25">
      <c r="A2250" s="8" t="str">
        <f t="shared" si="212"/>
        <v>Patient Trolleys, Stretchers and Related EquipmentNewmaw Medical Ltd</v>
      </c>
      <c r="B2250" s="8" t="str">
        <f>VLOOKUP(J2250,'Contract IDs'!A:D,4,0)</f>
        <v>Patient Trolleys, Stretchers and Related Equipment</v>
      </c>
      <c r="C2250" s="8" t="str">
        <f>VLOOKUP(L2250,'Supplier IDs'!A:C,3,0)</f>
        <v>Newmaw Medical Ltd</v>
      </c>
      <c r="D2250" s="8" t="str">
        <f t="shared" si="211"/>
        <v>Specialist Imaging Trolley</v>
      </c>
      <c r="E2250" s="8">
        <f t="shared" si="213"/>
        <v>0</v>
      </c>
      <c r="F2250" s="8">
        <f t="shared" si="214"/>
        <v>16</v>
      </c>
      <c r="G2250" s="8">
        <f t="shared" si="215"/>
        <v>20</v>
      </c>
      <c r="H2250" s="15">
        <f t="shared" si="216"/>
        <v>0.04</v>
      </c>
      <c r="I2250" s="15" t="s">
        <v>372</v>
      </c>
      <c r="J2250" s="10">
        <v>100000000733756</v>
      </c>
      <c r="K2250" s="9" t="s">
        <v>422</v>
      </c>
      <c r="L2250" s="10">
        <v>300000048665629</v>
      </c>
      <c r="M2250" s="9" t="s">
        <v>430</v>
      </c>
      <c r="N2250" s="9"/>
      <c r="O2250" s="9">
        <v>16</v>
      </c>
      <c r="P2250" s="9">
        <v>20</v>
      </c>
      <c r="Q2250" s="9">
        <v>4</v>
      </c>
    </row>
    <row r="2251" spans="1:17" hidden="1" x14ac:dyDescent="0.25">
      <c r="A2251" s="8" t="str">
        <f t="shared" si="212"/>
        <v>Patient Trolleys, Stretchers and Related EquipmentNewmaw Medical Ltd</v>
      </c>
      <c r="B2251" s="8" t="str">
        <f>VLOOKUP(J2251,'Contract IDs'!A:D,4,0)</f>
        <v>Patient Trolleys, Stretchers and Related Equipment</v>
      </c>
      <c r="C2251" s="8" t="str">
        <f>VLOOKUP(L2251,'Supplier IDs'!A:C,3,0)</f>
        <v>Newmaw Medical Ltd</v>
      </c>
      <c r="D2251" s="8" t="str">
        <f t="shared" si="211"/>
        <v>Specialist Imaging Trolley</v>
      </c>
      <c r="E2251" s="8">
        <f t="shared" si="213"/>
        <v>0</v>
      </c>
      <c r="F2251" s="8">
        <f t="shared" si="214"/>
        <v>21</v>
      </c>
      <c r="G2251" s="8">
        <f t="shared" si="215"/>
        <v>25</v>
      </c>
      <c r="H2251" s="15">
        <f t="shared" si="216"/>
        <v>0.05</v>
      </c>
      <c r="I2251" s="15" t="s">
        <v>372</v>
      </c>
      <c r="J2251" s="10">
        <v>100000000733756</v>
      </c>
      <c r="K2251" s="9" t="s">
        <v>422</v>
      </c>
      <c r="L2251" s="10">
        <v>300000048665629</v>
      </c>
      <c r="M2251" s="9" t="s">
        <v>430</v>
      </c>
      <c r="N2251" s="9"/>
      <c r="O2251" s="9">
        <v>21</v>
      </c>
      <c r="P2251" s="9">
        <v>25</v>
      </c>
      <c r="Q2251" s="9">
        <v>5</v>
      </c>
    </row>
    <row r="2252" spans="1:17" hidden="1" x14ac:dyDescent="0.25">
      <c r="A2252" s="8" t="str">
        <f t="shared" si="212"/>
        <v>Patient Trolleys, Stretchers and Related EquipmentNewmaw Medical Ltd</v>
      </c>
      <c r="B2252" s="8" t="str">
        <f>VLOOKUP(J2252,'Contract IDs'!A:D,4,0)</f>
        <v>Patient Trolleys, Stretchers and Related Equipment</v>
      </c>
      <c r="C2252" s="8" t="str">
        <f>VLOOKUP(L2252,'Supplier IDs'!A:C,3,0)</f>
        <v>Newmaw Medical Ltd</v>
      </c>
      <c r="D2252" s="8" t="str">
        <f t="shared" si="211"/>
        <v>Specialist Imaging Trolley</v>
      </c>
      <c r="E2252" s="8">
        <f t="shared" si="213"/>
        <v>0</v>
      </c>
      <c r="F2252" s="8">
        <f t="shared" si="214"/>
        <v>26</v>
      </c>
      <c r="G2252" s="8">
        <f t="shared" si="215"/>
        <v>9999999</v>
      </c>
      <c r="H2252" s="15">
        <f t="shared" si="216"/>
        <v>0.1</v>
      </c>
      <c r="I2252" s="15" t="s">
        <v>372</v>
      </c>
      <c r="J2252" s="10">
        <v>100000000733756</v>
      </c>
      <c r="K2252" s="9" t="s">
        <v>422</v>
      </c>
      <c r="L2252" s="10">
        <v>300000048665629</v>
      </c>
      <c r="M2252" s="9" t="s">
        <v>430</v>
      </c>
      <c r="N2252" s="9"/>
      <c r="O2252" s="9">
        <v>26</v>
      </c>
      <c r="P2252" s="9">
        <v>9999999</v>
      </c>
      <c r="Q2252" s="9">
        <v>10</v>
      </c>
    </row>
    <row r="2253" spans="1:17" hidden="1" x14ac:dyDescent="0.25">
      <c r="A2253" s="8" t="str">
        <f t="shared" si="212"/>
        <v>Patient Trolleys, Stretchers and Related EquipmentNewmaw Medical Ltd</v>
      </c>
      <c r="B2253" s="8" t="str">
        <f>VLOOKUP(J2253,'Contract IDs'!A:D,4,0)</f>
        <v>Patient Trolleys, Stretchers and Related Equipment</v>
      </c>
      <c r="C2253" s="8" t="str">
        <f>VLOOKUP(L2253,'Supplier IDs'!A:C,3,0)</f>
        <v>Newmaw Medical Ltd</v>
      </c>
      <c r="D2253" s="8" t="str">
        <f t="shared" si="211"/>
        <v>MRI Conditional Patient Trolle</v>
      </c>
      <c r="E2253" s="8">
        <f t="shared" si="213"/>
        <v>0</v>
      </c>
      <c r="F2253" s="8">
        <f t="shared" si="214"/>
        <v>2</v>
      </c>
      <c r="G2253" s="8">
        <f t="shared" si="215"/>
        <v>2</v>
      </c>
      <c r="H2253" s="15">
        <f t="shared" si="216"/>
        <v>0</v>
      </c>
      <c r="I2253" s="15" t="s">
        <v>372</v>
      </c>
      <c r="J2253" s="10">
        <v>100000000733756</v>
      </c>
      <c r="K2253" s="9" t="s">
        <v>422</v>
      </c>
      <c r="L2253" s="10">
        <v>300000048665629</v>
      </c>
      <c r="M2253" s="9" t="s">
        <v>431</v>
      </c>
      <c r="N2253" s="9"/>
      <c r="O2253" s="9">
        <v>2</v>
      </c>
      <c r="P2253" s="9">
        <v>2</v>
      </c>
      <c r="Q2253" s="9">
        <v>0</v>
      </c>
    </row>
    <row r="2254" spans="1:17" hidden="1" x14ac:dyDescent="0.25">
      <c r="A2254" s="8" t="str">
        <f t="shared" si="212"/>
        <v>Patient Trolleys, Stretchers and Related EquipmentNewmaw Medical Ltd</v>
      </c>
      <c r="B2254" s="8" t="str">
        <f>VLOOKUP(J2254,'Contract IDs'!A:D,4,0)</f>
        <v>Patient Trolleys, Stretchers and Related Equipment</v>
      </c>
      <c r="C2254" s="8" t="str">
        <f>VLOOKUP(L2254,'Supplier IDs'!A:C,3,0)</f>
        <v>Newmaw Medical Ltd</v>
      </c>
      <c r="D2254" s="8" t="str">
        <f t="shared" si="211"/>
        <v>MRI Conditional Patient Trolle</v>
      </c>
      <c r="E2254" s="8">
        <f t="shared" si="213"/>
        <v>0</v>
      </c>
      <c r="F2254" s="8">
        <f t="shared" si="214"/>
        <v>3</v>
      </c>
      <c r="G2254" s="8">
        <f t="shared" si="215"/>
        <v>3</v>
      </c>
      <c r="H2254" s="15">
        <f t="shared" si="216"/>
        <v>0</v>
      </c>
      <c r="I2254" s="15" t="s">
        <v>372</v>
      </c>
      <c r="J2254" s="10">
        <v>100000000733756</v>
      </c>
      <c r="K2254" s="9" t="s">
        <v>422</v>
      </c>
      <c r="L2254" s="10">
        <v>300000048665629</v>
      </c>
      <c r="M2254" s="9" t="s">
        <v>431</v>
      </c>
      <c r="N2254" s="9"/>
      <c r="O2254" s="9">
        <v>3</v>
      </c>
      <c r="P2254" s="9">
        <v>3</v>
      </c>
      <c r="Q2254" s="9">
        <v>0</v>
      </c>
    </row>
    <row r="2255" spans="1:17" hidden="1" x14ac:dyDescent="0.25">
      <c r="A2255" s="8" t="str">
        <f t="shared" si="212"/>
        <v>Patient Trolleys, Stretchers and Related EquipmentNewmaw Medical Ltd</v>
      </c>
      <c r="B2255" s="8" t="str">
        <f>VLOOKUP(J2255,'Contract IDs'!A:D,4,0)</f>
        <v>Patient Trolleys, Stretchers and Related Equipment</v>
      </c>
      <c r="C2255" s="8" t="str">
        <f>VLOOKUP(L2255,'Supplier IDs'!A:C,3,0)</f>
        <v>Newmaw Medical Ltd</v>
      </c>
      <c r="D2255" s="8" t="str">
        <f t="shared" si="211"/>
        <v>MRI Conditional Patient Trolle</v>
      </c>
      <c r="E2255" s="8">
        <f t="shared" si="213"/>
        <v>0</v>
      </c>
      <c r="F2255" s="8">
        <f t="shared" si="214"/>
        <v>4</v>
      </c>
      <c r="G2255" s="8">
        <f t="shared" si="215"/>
        <v>4</v>
      </c>
      <c r="H2255" s="15">
        <f t="shared" si="216"/>
        <v>0</v>
      </c>
      <c r="I2255" s="15" t="s">
        <v>372</v>
      </c>
      <c r="J2255" s="10">
        <v>100000000733756</v>
      </c>
      <c r="K2255" s="9" t="s">
        <v>422</v>
      </c>
      <c r="L2255" s="10">
        <v>300000048665629</v>
      </c>
      <c r="M2255" s="9" t="s">
        <v>431</v>
      </c>
      <c r="N2255" s="9"/>
      <c r="O2255" s="9">
        <v>4</v>
      </c>
      <c r="P2255" s="9">
        <v>4</v>
      </c>
      <c r="Q2255" s="9">
        <v>0</v>
      </c>
    </row>
    <row r="2256" spans="1:17" hidden="1" x14ac:dyDescent="0.25">
      <c r="A2256" s="8" t="str">
        <f t="shared" si="212"/>
        <v>Patient Trolleys, Stretchers and Related EquipmentNewmaw Medical Ltd</v>
      </c>
      <c r="B2256" s="8" t="str">
        <f>VLOOKUP(J2256,'Contract IDs'!A:D,4,0)</f>
        <v>Patient Trolleys, Stretchers and Related Equipment</v>
      </c>
      <c r="C2256" s="8" t="str">
        <f>VLOOKUP(L2256,'Supplier IDs'!A:C,3,0)</f>
        <v>Newmaw Medical Ltd</v>
      </c>
      <c r="D2256" s="8" t="str">
        <f t="shared" si="211"/>
        <v>MRI Conditional Patient Trolle</v>
      </c>
      <c r="E2256" s="8">
        <f t="shared" si="213"/>
        <v>0</v>
      </c>
      <c r="F2256" s="8">
        <f t="shared" si="214"/>
        <v>5</v>
      </c>
      <c r="G2256" s="8">
        <f t="shared" si="215"/>
        <v>5</v>
      </c>
      <c r="H2256" s="15">
        <f t="shared" si="216"/>
        <v>0.02</v>
      </c>
      <c r="I2256" s="15" t="s">
        <v>372</v>
      </c>
      <c r="J2256" s="10">
        <v>100000000733756</v>
      </c>
      <c r="K2256" s="9" t="s">
        <v>422</v>
      </c>
      <c r="L2256" s="10">
        <v>300000048665629</v>
      </c>
      <c r="M2256" s="9" t="s">
        <v>431</v>
      </c>
      <c r="N2256" s="9"/>
      <c r="O2256" s="9">
        <v>5</v>
      </c>
      <c r="P2256" s="9">
        <v>5</v>
      </c>
      <c r="Q2256" s="9">
        <v>2</v>
      </c>
    </row>
    <row r="2257" spans="1:17" hidden="1" x14ac:dyDescent="0.25">
      <c r="A2257" s="8" t="str">
        <f t="shared" si="212"/>
        <v>Patient Trolleys, Stretchers and Related EquipmentNewmaw Medical Ltd</v>
      </c>
      <c r="B2257" s="8" t="str">
        <f>VLOOKUP(J2257,'Contract IDs'!A:D,4,0)</f>
        <v>Patient Trolleys, Stretchers and Related Equipment</v>
      </c>
      <c r="C2257" s="8" t="str">
        <f>VLOOKUP(L2257,'Supplier IDs'!A:C,3,0)</f>
        <v>Newmaw Medical Ltd</v>
      </c>
      <c r="D2257" s="8" t="str">
        <f t="shared" si="211"/>
        <v>MRI Conditional Patient Trolle</v>
      </c>
      <c r="E2257" s="8">
        <f t="shared" si="213"/>
        <v>0</v>
      </c>
      <c r="F2257" s="8">
        <f t="shared" si="214"/>
        <v>6</v>
      </c>
      <c r="G2257" s="8">
        <f t="shared" si="215"/>
        <v>10</v>
      </c>
      <c r="H2257" s="15">
        <f t="shared" si="216"/>
        <v>0.02</v>
      </c>
      <c r="I2257" s="15" t="s">
        <v>372</v>
      </c>
      <c r="J2257" s="10">
        <v>100000000733756</v>
      </c>
      <c r="K2257" s="9" t="s">
        <v>422</v>
      </c>
      <c r="L2257" s="10">
        <v>300000048665629</v>
      </c>
      <c r="M2257" s="9" t="s">
        <v>431</v>
      </c>
      <c r="N2257" s="9"/>
      <c r="O2257" s="9">
        <v>6</v>
      </c>
      <c r="P2257" s="9">
        <v>10</v>
      </c>
      <c r="Q2257" s="9">
        <v>2</v>
      </c>
    </row>
    <row r="2258" spans="1:17" hidden="1" x14ac:dyDescent="0.25">
      <c r="A2258" s="8" t="str">
        <f t="shared" si="212"/>
        <v>Patient Trolleys, Stretchers and Related EquipmentNewmaw Medical Ltd</v>
      </c>
      <c r="B2258" s="8" t="str">
        <f>VLOOKUP(J2258,'Contract IDs'!A:D,4,0)</f>
        <v>Patient Trolleys, Stretchers and Related Equipment</v>
      </c>
      <c r="C2258" s="8" t="str">
        <f>VLOOKUP(L2258,'Supplier IDs'!A:C,3,0)</f>
        <v>Newmaw Medical Ltd</v>
      </c>
      <c r="D2258" s="8" t="str">
        <f t="shared" si="211"/>
        <v>MRI Conditional Patient Trolle</v>
      </c>
      <c r="E2258" s="8">
        <f t="shared" si="213"/>
        <v>0</v>
      </c>
      <c r="F2258" s="8">
        <f t="shared" si="214"/>
        <v>11</v>
      </c>
      <c r="G2258" s="8">
        <f t="shared" si="215"/>
        <v>15</v>
      </c>
      <c r="H2258" s="15">
        <f t="shared" si="216"/>
        <v>0.03</v>
      </c>
      <c r="I2258" s="15" t="s">
        <v>372</v>
      </c>
      <c r="J2258" s="10">
        <v>100000000733756</v>
      </c>
      <c r="K2258" s="9" t="s">
        <v>422</v>
      </c>
      <c r="L2258" s="10">
        <v>300000048665629</v>
      </c>
      <c r="M2258" s="9" t="s">
        <v>431</v>
      </c>
      <c r="N2258" s="9"/>
      <c r="O2258" s="9">
        <v>11</v>
      </c>
      <c r="P2258" s="9">
        <v>15</v>
      </c>
      <c r="Q2258" s="9">
        <v>3</v>
      </c>
    </row>
    <row r="2259" spans="1:17" hidden="1" x14ac:dyDescent="0.25">
      <c r="A2259" s="8" t="str">
        <f t="shared" si="212"/>
        <v>Patient Trolleys, Stretchers and Related EquipmentNewmaw Medical Ltd</v>
      </c>
      <c r="B2259" s="8" t="str">
        <f>VLOOKUP(J2259,'Contract IDs'!A:D,4,0)</f>
        <v>Patient Trolleys, Stretchers and Related Equipment</v>
      </c>
      <c r="C2259" s="8" t="str">
        <f>VLOOKUP(L2259,'Supplier IDs'!A:C,3,0)</f>
        <v>Newmaw Medical Ltd</v>
      </c>
      <c r="D2259" s="8" t="str">
        <f t="shared" si="211"/>
        <v>MRI Conditional Patient Trolle</v>
      </c>
      <c r="E2259" s="8">
        <f t="shared" si="213"/>
        <v>0</v>
      </c>
      <c r="F2259" s="8">
        <f t="shared" si="214"/>
        <v>16</v>
      </c>
      <c r="G2259" s="8">
        <f t="shared" si="215"/>
        <v>20</v>
      </c>
      <c r="H2259" s="15">
        <f t="shared" si="216"/>
        <v>0.04</v>
      </c>
      <c r="I2259" s="15" t="s">
        <v>372</v>
      </c>
      <c r="J2259" s="10">
        <v>100000000733756</v>
      </c>
      <c r="K2259" s="9" t="s">
        <v>422</v>
      </c>
      <c r="L2259" s="10">
        <v>300000048665629</v>
      </c>
      <c r="M2259" s="9" t="s">
        <v>431</v>
      </c>
      <c r="N2259" s="9"/>
      <c r="O2259" s="9">
        <v>16</v>
      </c>
      <c r="P2259" s="9">
        <v>20</v>
      </c>
      <c r="Q2259" s="9">
        <v>4</v>
      </c>
    </row>
    <row r="2260" spans="1:17" hidden="1" x14ac:dyDescent="0.25">
      <c r="A2260" s="8" t="str">
        <f t="shared" si="212"/>
        <v>Patient Trolleys, Stretchers and Related EquipmentNewmaw Medical Ltd</v>
      </c>
      <c r="B2260" s="8" t="str">
        <f>VLOOKUP(J2260,'Contract IDs'!A:D,4,0)</f>
        <v>Patient Trolleys, Stretchers and Related Equipment</v>
      </c>
      <c r="C2260" s="8" t="str">
        <f>VLOOKUP(L2260,'Supplier IDs'!A:C,3,0)</f>
        <v>Newmaw Medical Ltd</v>
      </c>
      <c r="D2260" s="8" t="str">
        <f t="shared" si="211"/>
        <v>MRI Conditional Patient Trolle</v>
      </c>
      <c r="E2260" s="8">
        <f t="shared" si="213"/>
        <v>0</v>
      </c>
      <c r="F2260" s="8">
        <f t="shared" si="214"/>
        <v>21</v>
      </c>
      <c r="G2260" s="8">
        <f t="shared" si="215"/>
        <v>25</v>
      </c>
      <c r="H2260" s="15">
        <f t="shared" si="216"/>
        <v>0.05</v>
      </c>
      <c r="I2260" s="15" t="s">
        <v>372</v>
      </c>
      <c r="J2260" s="10">
        <v>100000000733756</v>
      </c>
      <c r="K2260" s="9" t="s">
        <v>422</v>
      </c>
      <c r="L2260" s="10">
        <v>300000048665629</v>
      </c>
      <c r="M2260" s="9" t="s">
        <v>431</v>
      </c>
      <c r="N2260" s="9"/>
      <c r="O2260" s="9">
        <v>21</v>
      </c>
      <c r="P2260" s="9">
        <v>25</v>
      </c>
      <c r="Q2260" s="9">
        <v>5</v>
      </c>
    </row>
    <row r="2261" spans="1:17" hidden="1" x14ac:dyDescent="0.25">
      <c r="A2261" s="8" t="str">
        <f t="shared" si="212"/>
        <v>Patient Trolleys, Stretchers and Related EquipmentNewmaw Medical Ltd</v>
      </c>
      <c r="B2261" s="8" t="str">
        <f>VLOOKUP(J2261,'Contract IDs'!A:D,4,0)</f>
        <v>Patient Trolleys, Stretchers and Related Equipment</v>
      </c>
      <c r="C2261" s="8" t="str">
        <f>VLOOKUP(L2261,'Supplier IDs'!A:C,3,0)</f>
        <v>Newmaw Medical Ltd</v>
      </c>
      <c r="D2261" s="8" t="str">
        <f t="shared" si="211"/>
        <v>MRI Conditional Patient Trolle</v>
      </c>
      <c r="E2261" s="8">
        <f t="shared" si="213"/>
        <v>0</v>
      </c>
      <c r="F2261" s="8">
        <f t="shared" si="214"/>
        <v>26</v>
      </c>
      <c r="G2261" s="8">
        <f t="shared" si="215"/>
        <v>9999999</v>
      </c>
      <c r="H2261" s="15">
        <f t="shared" si="216"/>
        <v>0.1</v>
      </c>
      <c r="I2261" s="15" t="s">
        <v>372</v>
      </c>
      <c r="J2261" s="10">
        <v>100000000733756</v>
      </c>
      <c r="K2261" s="9" t="s">
        <v>422</v>
      </c>
      <c r="L2261" s="10">
        <v>300000048665629</v>
      </c>
      <c r="M2261" s="9" t="s">
        <v>431</v>
      </c>
      <c r="N2261" s="9"/>
      <c r="O2261" s="9">
        <v>26</v>
      </c>
      <c r="P2261" s="9">
        <v>9999999</v>
      </c>
      <c r="Q2261" s="9">
        <v>10</v>
      </c>
    </row>
    <row r="2262" spans="1:17" hidden="1" x14ac:dyDescent="0.25">
      <c r="A2262" s="8" t="str">
        <f t="shared" si="212"/>
        <v>Patient Trolleys, Stretchers and Related EquipmentNewmaw Medical Ltd</v>
      </c>
      <c r="B2262" s="8" t="str">
        <f>VLOOKUP(J2262,'Contract IDs'!A:D,4,0)</f>
        <v>Patient Trolleys, Stretchers and Related Equipment</v>
      </c>
      <c r="C2262" s="8" t="str">
        <f>VLOOKUP(L2262,'Supplier IDs'!A:C,3,0)</f>
        <v>Newmaw Medical Ltd</v>
      </c>
      <c r="D2262" s="8" t="str">
        <f t="shared" si="211"/>
        <v>Ambulance Trolley</v>
      </c>
      <c r="E2262" s="8">
        <f t="shared" si="213"/>
        <v>0</v>
      </c>
      <c r="F2262" s="8">
        <f t="shared" si="214"/>
        <v>2</v>
      </c>
      <c r="G2262" s="8">
        <f t="shared" si="215"/>
        <v>2</v>
      </c>
      <c r="H2262" s="15">
        <f t="shared" si="216"/>
        <v>0</v>
      </c>
      <c r="I2262" s="15" t="s">
        <v>372</v>
      </c>
      <c r="J2262" s="10">
        <v>100000000733756</v>
      </c>
      <c r="K2262" s="9" t="s">
        <v>422</v>
      </c>
      <c r="L2262" s="10">
        <v>300000048665629</v>
      </c>
      <c r="M2262" s="9" t="s">
        <v>434</v>
      </c>
      <c r="N2262" s="9"/>
      <c r="O2262" s="9">
        <v>2</v>
      </c>
      <c r="P2262" s="9">
        <v>2</v>
      </c>
      <c r="Q2262" s="9">
        <v>0</v>
      </c>
    </row>
    <row r="2263" spans="1:17" hidden="1" x14ac:dyDescent="0.25">
      <c r="A2263" s="8" t="str">
        <f t="shared" si="212"/>
        <v>Patient Trolleys, Stretchers and Related EquipmentNewmaw Medical Ltd</v>
      </c>
      <c r="B2263" s="8" t="str">
        <f>VLOOKUP(J2263,'Contract IDs'!A:D,4,0)</f>
        <v>Patient Trolleys, Stretchers and Related Equipment</v>
      </c>
      <c r="C2263" s="8" t="str">
        <f>VLOOKUP(L2263,'Supplier IDs'!A:C,3,0)</f>
        <v>Newmaw Medical Ltd</v>
      </c>
      <c r="D2263" s="8" t="str">
        <f t="shared" si="211"/>
        <v>Ambulance Trolley</v>
      </c>
      <c r="E2263" s="8">
        <f t="shared" si="213"/>
        <v>0</v>
      </c>
      <c r="F2263" s="8">
        <f t="shared" si="214"/>
        <v>3</v>
      </c>
      <c r="G2263" s="8">
        <f t="shared" si="215"/>
        <v>3</v>
      </c>
      <c r="H2263" s="15">
        <f t="shared" si="216"/>
        <v>0</v>
      </c>
      <c r="I2263" s="15" t="s">
        <v>372</v>
      </c>
      <c r="J2263" s="10">
        <v>100000000733756</v>
      </c>
      <c r="K2263" s="9" t="s">
        <v>422</v>
      </c>
      <c r="L2263" s="10">
        <v>300000048665629</v>
      </c>
      <c r="M2263" s="9" t="s">
        <v>434</v>
      </c>
      <c r="N2263" s="9"/>
      <c r="O2263" s="9">
        <v>3</v>
      </c>
      <c r="P2263" s="9">
        <v>3</v>
      </c>
      <c r="Q2263" s="9">
        <v>0</v>
      </c>
    </row>
    <row r="2264" spans="1:17" hidden="1" x14ac:dyDescent="0.25">
      <c r="A2264" s="8" t="str">
        <f t="shared" si="212"/>
        <v>Patient Trolleys, Stretchers and Related EquipmentNewmaw Medical Ltd</v>
      </c>
      <c r="B2264" s="8" t="str">
        <f>VLOOKUP(J2264,'Contract IDs'!A:D,4,0)</f>
        <v>Patient Trolleys, Stretchers and Related Equipment</v>
      </c>
      <c r="C2264" s="8" t="str">
        <f>VLOOKUP(L2264,'Supplier IDs'!A:C,3,0)</f>
        <v>Newmaw Medical Ltd</v>
      </c>
      <c r="D2264" s="8" t="str">
        <f t="shared" si="211"/>
        <v>Ambulance Trolley</v>
      </c>
      <c r="E2264" s="8">
        <f t="shared" si="213"/>
        <v>0</v>
      </c>
      <c r="F2264" s="8">
        <f t="shared" si="214"/>
        <v>4</v>
      </c>
      <c r="G2264" s="8">
        <f t="shared" si="215"/>
        <v>4</v>
      </c>
      <c r="H2264" s="15">
        <f t="shared" si="216"/>
        <v>0</v>
      </c>
      <c r="I2264" s="15" t="s">
        <v>372</v>
      </c>
      <c r="J2264" s="10">
        <v>100000000733756</v>
      </c>
      <c r="K2264" s="9" t="s">
        <v>422</v>
      </c>
      <c r="L2264" s="10">
        <v>300000048665629</v>
      </c>
      <c r="M2264" s="9" t="s">
        <v>434</v>
      </c>
      <c r="N2264" s="9"/>
      <c r="O2264" s="9">
        <v>4</v>
      </c>
      <c r="P2264" s="9">
        <v>4</v>
      </c>
      <c r="Q2264" s="9">
        <v>0</v>
      </c>
    </row>
    <row r="2265" spans="1:17" hidden="1" x14ac:dyDescent="0.25">
      <c r="A2265" s="8" t="str">
        <f t="shared" si="212"/>
        <v>Patient Trolleys, Stretchers and Related EquipmentNewmaw Medical Ltd</v>
      </c>
      <c r="B2265" s="8" t="str">
        <f>VLOOKUP(J2265,'Contract IDs'!A:D,4,0)</f>
        <v>Patient Trolleys, Stretchers and Related Equipment</v>
      </c>
      <c r="C2265" s="8" t="str">
        <f>VLOOKUP(L2265,'Supplier IDs'!A:C,3,0)</f>
        <v>Newmaw Medical Ltd</v>
      </c>
      <c r="D2265" s="8" t="str">
        <f t="shared" si="211"/>
        <v>Ambulance Trolley</v>
      </c>
      <c r="E2265" s="8">
        <f t="shared" si="213"/>
        <v>0</v>
      </c>
      <c r="F2265" s="8">
        <f t="shared" si="214"/>
        <v>5</v>
      </c>
      <c r="G2265" s="8">
        <f t="shared" si="215"/>
        <v>5</v>
      </c>
      <c r="H2265" s="15">
        <f t="shared" si="216"/>
        <v>0.02</v>
      </c>
      <c r="I2265" s="15" t="s">
        <v>372</v>
      </c>
      <c r="J2265" s="10">
        <v>100000000733756</v>
      </c>
      <c r="K2265" s="9" t="s">
        <v>422</v>
      </c>
      <c r="L2265" s="10">
        <v>300000048665629</v>
      </c>
      <c r="M2265" s="9" t="s">
        <v>434</v>
      </c>
      <c r="N2265" s="9"/>
      <c r="O2265" s="9">
        <v>5</v>
      </c>
      <c r="P2265" s="9">
        <v>5</v>
      </c>
      <c r="Q2265" s="9">
        <v>2</v>
      </c>
    </row>
    <row r="2266" spans="1:17" hidden="1" x14ac:dyDescent="0.25">
      <c r="A2266" s="8" t="str">
        <f t="shared" si="212"/>
        <v>Patient Trolleys, Stretchers and Related EquipmentNewmaw Medical Ltd</v>
      </c>
      <c r="B2266" s="8" t="str">
        <f>VLOOKUP(J2266,'Contract IDs'!A:D,4,0)</f>
        <v>Patient Trolleys, Stretchers and Related Equipment</v>
      </c>
      <c r="C2266" s="8" t="str">
        <f>VLOOKUP(L2266,'Supplier IDs'!A:C,3,0)</f>
        <v>Newmaw Medical Ltd</v>
      </c>
      <c r="D2266" s="8" t="str">
        <f t="shared" si="211"/>
        <v>Ambulance Trolley</v>
      </c>
      <c r="E2266" s="8">
        <f t="shared" si="213"/>
        <v>0</v>
      </c>
      <c r="F2266" s="8">
        <f t="shared" si="214"/>
        <v>6</v>
      </c>
      <c r="G2266" s="8">
        <f t="shared" si="215"/>
        <v>10</v>
      </c>
      <c r="H2266" s="15">
        <f t="shared" si="216"/>
        <v>0.02</v>
      </c>
      <c r="I2266" s="15" t="s">
        <v>372</v>
      </c>
      <c r="J2266" s="10">
        <v>100000000733756</v>
      </c>
      <c r="K2266" s="9" t="s">
        <v>422</v>
      </c>
      <c r="L2266" s="10">
        <v>300000048665629</v>
      </c>
      <c r="M2266" s="9" t="s">
        <v>434</v>
      </c>
      <c r="N2266" s="9"/>
      <c r="O2266" s="9">
        <v>6</v>
      </c>
      <c r="P2266" s="9">
        <v>10</v>
      </c>
      <c r="Q2266" s="9">
        <v>2</v>
      </c>
    </row>
    <row r="2267" spans="1:17" hidden="1" x14ac:dyDescent="0.25">
      <c r="A2267" s="8" t="str">
        <f t="shared" si="212"/>
        <v>Patient Trolleys, Stretchers and Related EquipmentNewmaw Medical Ltd</v>
      </c>
      <c r="B2267" s="8" t="str">
        <f>VLOOKUP(J2267,'Contract IDs'!A:D,4,0)</f>
        <v>Patient Trolleys, Stretchers and Related Equipment</v>
      </c>
      <c r="C2267" s="8" t="str">
        <f>VLOOKUP(L2267,'Supplier IDs'!A:C,3,0)</f>
        <v>Newmaw Medical Ltd</v>
      </c>
      <c r="D2267" s="8" t="str">
        <f t="shared" si="211"/>
        <v>Ambulance Trolley</v>
      </c>
      <c r="E2267" s="8">
        <f t="shared" si="213"/>
        <v>0</v>
      </c>
      <c r="F2267" s="8">
        <f t="shared" si="214"/>
        <v>11</v>
      </c>
      <c r="G2267" s="8">
        <f t="shared" si="215"/>
        <v>15</v>
      </c>
      <c r="H2267" s="15">
        <f t="shared" si="216"/>
        <v>0.03</v>
      </c>
      <c r="I2267" s="15" t="s">
        <v>372</v>
      </c>
      <c r="J2267" s="10">
        <v>100000000733756</v>
      </c>
      <c r="K2267" s="9" t="s">
        <v>422</v>
      </c>
      <c r="L2267" s="10">
        <v>300000048665629</v>
      </c>
      <c r="M2267" s="9" t="s">
        <v>434</v>
      </c>
      <c r="N2267" s="9"/>
      <c r="O2267" s="9">
        <v>11</v>
      </c>
      <c r="P2267" s="9">
        <v>15</v>
      </c>
      <c r="Q2267" s="9">
        <v>3</v>
      </c>
    </row>
    <row r="2268" spans="1:17" hidden="1" x14ac:dyDescent="0.25">
      <c r="A2268" s="8" t="str">
        <f t="shared" si="212"/>
        <v>Patient Trolleys, Stretchers and Related EquipmentNewmaw Medical Ltd</v>
      </c>
      <c r="B2268" s="8" t="str">
        <f>VLOOKUP(J2268,'Contract IDs'!A:D,4,0)</f>
        <v>Patient Trolleys, Stretchers and Related Equipment</v>
      </c>
      <c r="C2268" s="8" t="str">
        <f>VLOOKUP(L2268,'Supplier IDs'!A:C,3,0)</f>
        <v>Newmaw Medical Ltd</v>
      </c>
      <c r="D2268" s="8" t="str">
        <f t="shared" si="211"/>
        <v>Ambulance Trolley</v>
      </c>
      <c r="E2268" s="8">
        <f t="shared" si="213"/>
        <v>0</v>
      </c>
      <c r="F2268" s="8">
        <f t="shared" si="214"/>
        <v>16</v>
      </c>
      <c r="G2268" s="8">
        <f t="shared" si="215"/>
        <v>20</v>
      </c>
      <c r="H2268" s="15">
        <f t="shared" si="216"/>
        <v>0.04</v>
      </c>
      <c r="I2268" s="15" t="s">
        <v>372</v>
      </c>
      <c r="J2268" s="10">
        <v>100000000733756</v>
      </c>
      <c r="K2268" s="9" t="s">
        <v>422</v>
      </c>
      <c r="L2268" s="10">
        <v>300000048665629</v>
      </c>
      <c r="M2268" s="9" t="s">
        <v>434</v>
      </c>
      <c r="N2268" s="9"/>
      <c r="O2268" s="9">
        <v>16</v>
      </c>
      <c r="P2268" s="9">
        <v>20</v>
      </c>
      <c r="Q2268" s="9">
        <v>4</v>
      </c>
    </row>
    <row r="2269" spans="1:17" hidden="1" x14ac:dyDescent="0.25">
      <c r="A2269" s="8" t="str">
        <f t="shared" si="212"/>
        <v>Patient Trolleys, Stretchers and Related EquipmentNewmaw Medical Ltd</v>
      </c>
      <c r="B2269" s="8" t="str">
        <f>VLOOKUP(J2269,'Contract IDs'!A:D,4,0)</f>
        <v>Patient Trolleys, Stretchers and Related Equipment</v>
      </c>
      <c r="C2269" s="8" t="str">
        <f>VLOOKUP(L2269,'Supplier IDs'!A:C,3,0)</f>
        <v>Newmaw Medical Ltd</v>
      </c>
      <c r="D2269" s="8" t="str">
        <f t="shared" si="211"/>
        <v>Ambulance Trolley</v>
      </c>
      <c r="E2269" s="8">
        <f t="shared" si="213"/>
        <v>0</v>
      </c>
      <c r="F2269" s="8">
        <f t="shared" si="214"/>
        <v>21</v>
      </c>
      <c r="G2269" s="8">
        <f t="shared" si="215"/>
        <v>25</v>
      </c>
      <c r="H2269" s="15">
        <f t="shared" si="216"/>
        <v>0.05</v>
      </c>
      <c r="I2269" s="15" t="s">
        <v>372</v>
      </c>
      <c r="J2269" s="10">
        <v>100000000733756</v>
      </c>
      <c r="K2269" s="9" t="s">
        <v>422</v>
      </c>
      <c r="L2269" s="10">
        <v>300000048665629</v>
      </c>
      <c r="M2269" s="9" t="s">
        <v>434</v>
      </c>
      <c r="N2269" s="9"/>
      <c r="O2269" s="9">
        <v>21</v>
      </c>
      <c r="P2269" s="9">
        <v>25</v>
      </c>
      <c r="Q2269" s="9">
        <v>5</v>
      </c>
    </row>
    <row r="2270" spans="1:17" hidden="1" x14ac:dyDescent="0.25">
      <c r="A2270" s="8" t="str">
        <f t="shared" si="212"/>
        <v>Patient Trolleys, Stretchers and Related EquipmentNewmaw Medical Ltd</v>
      </c>
      <c r="B2270" s="8" t="str">
        <f>VLOOKUP(J2270,'Contract IDs'!A:D,4,0)</f>
        <v>Patient Trolleys, Stretchers and Related Equipment</v>
      </c>
      <c r="C2270" s="8" t="str">
        <f>VLOOKUP(L2270,'Supplier IDs'!A:C,3,0)</f>
        <v>Newmaw Medical Ltd</v>
      </c>
      <c r="D2270" s="8" t="str">
        <f t="shared" si="211"/>
        <v>Ambulance Trolley</v>
      </c>
      <c r="E2270" s="8">
        <f t="shared" si="213"/>
        <v>0</v>
      </c>
      <c r="F2270" s="8">
        <f t="shared" si="214"/>
        <v>26</v>
      </c>
      <c r="G2270" s="8">
        <f t="shared" si="215"/>
        <v>9999999</v>
      </c>
      <c r="H2270" s="15">
        <f t="shared" si="216"/>
        <v>0.1</v>
      </c>
      <c r="I2270" s="15" t="s">
        <v>372</v>
      </c>
      <c r="J2270" s="10">
        <v>100000000733756</v>
      </c>
      <c r="K2270" s="9" t="s">
        <v>422</v>
      </c>
      <c r="L2270" s="10">
        <v>300000048665629</v>
      </c>
      <c r="M2270" s="9" t="s">
        <v>434</v>
      </c>
      <c r="N2270" s="9"/>
      <c r="O2270" s="9">
        <v>26</v>
      </c>
      <c r="P2270" s="9">
        <v>9999999</v>
      </c>
      <c r="Q2270" s="9">
        <v>10</v>
      </c>
    </row>
    <row r="2271" spans="1:17" hidden="1" x14ac:dyDescent="0.25">
      <c r="A2271" s="8" t="str">
        <f t="shared" si="212"/>
        <v>Patient Trolleys, Stretchers and Related EquipmentNewmaw Medical Ltd</v>
      </c>
      <c r="B2271" s="8" t="str">
        <f>VLOOKUP(J2271,'Contract IDs'!A:D,4,0)</f>
        <v>Patient Trolleys, Stretchers and Related Equipment</v>
      </c>
      <c r="C2271" s="8" t="str">
        <f>VLOOKUP(L2271,'Supplier IDs'!A:C,3,0)</f>
        <v>Newmaw Medical Ltd</v>
      </c>
      <c r="D2271" s="8" t="str">
        <f t="shared" si="211"/>
        <v>Incubator Transport Trolley</v>
      </c>
      <c r="E2271" s="8">
        <f t="shared" si="213"/>
        <v>0</v>
      </c>
      <c r="F2271" s="8">
        <f t="shared" si="214"/>
        <v>2</v>
      </c>
      <c r="G2271" s="8">
        <f t="shared" si="215"/>
        <v>2</v>
      </c>
      <c r="H2271" s="15">
        <f t="shared" si="216"/>
        <v>0</v>
      </c>
      <c r="I2271" s="15" t="s">
        <v>372</v>
      </c>
      <c r="J2271" s="10">
        <v>100000000733756</v>
      </c>
      <c r="K2271" s="9" t="s">
        <v>422</v>
      </c>
      <c r="L2271" s="10">
        <v>300000048665629</v>
      </c>
      <c r="M2271" s="9" t="s">
        <v>435</v>
      </c>
      <c r="N2271" s="9"/>
      <c r="O2271" s="9">
        <v>2</v>
      </c>
      <c r="P2271" s="9">
        <v>2</v>
      </c>
      <c r="Q2271" s="9">
        <v>0</v>
      </c>
    </row>
    <row r="2272" spans="1:17" hidden="1" x14ac:dyDescent="0.25">
      <c r="A2272" s="8" t="str">
        <f t="shared" si="212"/>
        <v>Patient Trolleys, Stretchers and Related EquipmentNewmaw Medical Ltd</v>
      </c>
      <c r="B2272" s="8" t="str">
        <f>VLOOKUP(J2272,'Contract IDs'!A:D,4,0)</f>
        <v>Patient Trolleys, Stretchers and Related Equipment</v>
      </c>
      <c r="C2272" s="8" t="str">
        <f>VLOOKUP(L2272,'Supplier IDs'!A:C,3,0)</f>
        <v>Newmaw Medical Ltd</v>
      </c>
      <c r="D2272" s="8" t="str">
        <f t="shared" si="211"/>
        <v>Incubator Transport Trolley</v>
      </c>
      <c r="E2272" s="8">
        <f t="shared" si="213"/>
        <v>0</v>
      </c>
      <c r="F2272" s="8">
        <f t="shared" si="214"/>
        <v>3</v>
      </c>
      <c r="G2272" s="8">
        <f t="shared" si="215"/>
        <v>3</v>
      </c>
      <c r="H2272" s="15">
        <f t="shared" si="216"/>
        <v>0</v>
      </c>
      <c r="I2272" s="15" t="s">
        <v>372</v>
      </c>
      <c r="J2272" s="10">
        <v>100000000733756</v>
      </c>
      <c r="K2272" s="9" t="s">
        <v>422</v>
      </c>
      <c r="L2272" s="10">
        <v>300000048665629</v>
      </c>
      <c r="M2272" s="9" t="s">
        <v>435</v>
      </c>
      <c r="N2272" s="9"/>
      <c r="O2272" s="9">
        <v>3</v>
      </c>
      <c r="P2272" s="9">
        <v>3</v>
      </c>
      <c r="Q2272" s="9">
        <v>0</v>
      </c>
    </row>
    <row r="2273" spans="1:17" hidden="1" x14ac:dyDescent="0.25">
      <c r="A2273" s="8" t="str">
        <f t="shared" si="212"/>
        <v>Patient Trolleys, Stretchers and Related EquipmentNewmaw Medical Ltd</v>
      </c>
      <c r="B2273" s="8" t="str">
        <f>VLOOKUP(J2273,'Contract IDs'!A:D,4,0)</f>
        <v>Patient Trolleys, Stretchers and Related Equipment</v>
      </c>
      <c r="C2273" s="8" t="str">
        <f>VLOOKUP(L2273,'Supplier IDs'!A:C,3,0)</f>
        <v>Newmaw Medical Ltd</v>
      </c>
      <c r="D2273" s="8" t="str">
        <f t="shared" si="211"/>
        <v>Incubator Transport Trolley</v>
      </c>
      <c r="E2273" s="8">
        <f t="shared" si="213"/>
        <v>0</v>
      </c>
      <c r="F2273" s="8">
        <f t="shared" si="214"/>
        <v>4</v>
      </c>
      <c r="G2273" s="8">
        <f t="shared" si="215"/>
        <v>4</v>
      </c>
      <c r="H2273" s="15">
        <f t="shared" si="216"/>
        <v>0</v>
      </c>
      <c r="I2273" s="15" t="s">
        <v>372</v>
      </c>
      <c r="J2273" s="10">
        <v>100000000733756</v>
      </c>
      <c r="K2273" s="9" t="s">
        <v>422</v>
      </c>
      <c r="L2273" s="10">
        <v>300000048665629</v>
      </c>
      <c r="M2273" s="9" t="s">
        <v>435</v>
      </c>
      <c r="N2273" s="9"/>
      <c r="O2273" s="9">
        <v>4</v>
      </c>
      <c r="P2273" s="9">
        <v>4</v>
      </c>
      <c r="Q2273" s="9">
        <v>0</v>
      </c>
    </row>
    <row r="2274" spans="1:17" hidden="1" x14ac:dyDescent="0.25">
      <c r="A2274" s="8" t="str">
        <f t="shared" si="212"/>
        <v>Patient Trolleys, Stretchers and Related EquipmentNewmaw Medical Ltd</v>
      </c>
      <c r="B2274" s="8" t="str">
        <f>VLOOKUP(J2274,'Contract IDs'!A:D,4,0)</f>
        <v>Patient Trolleys, Stretchers and Related Equipment</v>
      </c>
      <c r="C2274" s="8" t="str">
        <f>VLOOKUP(L2274,'Supplier IDs'!A:C,3,0)</f>
        <v>Newmaw Medical Ltd</v>
      </c>
      <c r="D2274" s="8" t="str">
        <f t="shared" si="211"/>
        <v>Incubator Transport Trolley</v>
      </c>
      <c r="E2274" s="8">
        <f t="shared" si="213"/>
        <v>0</v>
      </c>
      <c r="F2274" s="8">
        <f t="shared" si="214"/>
        <v>5</v>
      </c>
      <c r="G2274" s="8">
        <f t="shared" si="215"/>
        <v>5</v>
      </c>
      <c r="H2274" s="15">
        <f t="shared" si="216"/>
        <v>0.02</v>
      </c>
      <c r="I2274" s="15" t="s">
        <v>372</v>
      </c>
      <c r="J2274" s="10">
        <v>100000000733756</v>
      </c>
      <c r="K2274" s="9" t="s">
        <v>422</v>
      </c>
      <c r="L2274" s="10">
        <v>300000048665629</v>
      </c>
      <c r="M2274" s="9" t="s">
        <v>435</v>
      </c>
      <c r="N2274" s="9"/>
      <c r="O2274" s="9">
        <v>5</v>
      </c>
      <c r="P2274" s="9">
        <v>5</v>
      </c>
      <c r="Q2274" s="9">
        <v>2</v>
      </c>
    </row>
    <row r="2275" spans="1:17" hidden="1" x14ac:dyDescent="0.25">
      <c r="A2275" s="8" t="str">
        <f t="shared" si="212"/>
        <v>Patient Trolleys, Stretchers and Related EquipmentNewmaw Medical Ltd</v>
      </c>
      <c r="B2275" s="8" t="str">
        <f>VLOOKUP(J2275,'Contract IDs'!A:D,4,0)</f>
        <v>Patient Trolleys, Stretchers and Related Equipment</v>
      </c>
      <c r="C2275" s="8" t="str">
        <f>VLOOKUP(L2275,'Supplier IDs'!A:C,3,0)</f>
        <v>Newmaw Medical Ltd</v>
      </c>
      <c r="D2275" s="8" t="str">
        <f t="shared" si="211"/>
        <v>Incubator Transport Trolley</v>
      </c>
      <c r="E2275" s="8">
        <f t="shared" si="213"/>
        <v>0</v>
      </c>
      <c r="F2275" s="8">
        <f t="shared" si="214"/>
        <v>6</v>
      </c>
      <c r="G2275" s="8">
        <f t="shared" si="215"/>
        <v>10</v>
      </c>
      <c r="H2275" s="15">
        <f t="shared" si="216"/>
        <v>0.02</v>
      </c>
      <c r="I2275" s="15" t="s">
        <v>372</v>
      </c>
      <c r="J2275" s="10">
        <v>100000000733756</v>
      </c>
      <c r="K2275" s="9" t="s">
        <v>422</v>
      </c>
      <c r="L2275" s="10">
        <v>300000048665629</v>
      </c>
      <c r="M2275" s="9" t="s">
        <v>435</v>
      </c>
      <c r="N2275" s="9"/>
      <c r="O2275" s="9">
        <v>6</v>
      </c>
      <c r="P2275" s="9">
        <v>10</v>
      </c>
      <c r="Q2275" s="9">
        <v>2</v>
      </c>
    </row>
    <row r="2276" spans="1:17" hidden="1" x14ac:dyDescent="0.25">
      <c r="A2276" s="8" t="str">
        <f t="shared" si="212"/>
        <v>Patient Trolleys, Stretchers and Related EquipmentNewmaw Medical Ltd</v>
      </c>
      <c r="B2276" s="8" t="str">
        <f>VLOOKUP(J2276,'Contract IDs'!A:D,4,0)</f>
        <v>Patient Trolleys, Stretchers and Related Equipment</v>
      </c>
      <c r="C2276" s="8" t="str">
        <f>VLOOKUP(L2276,'Supplier IDs'!A:C,3,0)</f>
        <v>Newmaw Medical Ltd</v>
      </c>
      <c r="D2276" s="8" t="str">
        <f t="shared" si="211"/>
        <v>Incubator Transport Trolley</v>
      </c>
      <c r="E2276" s="8">
        <f t="shared" si="213"/>
        <v>0</v>
      </c>
      <c r="F2276" s="8">
        <f t="shared" si="214"/>
        <v>11</v>
      </c>
      <c r="G2276" s="8">
        <f t="shared" si="215"/>
        <v>15</v>
      </c>
      <c r="H2276" s="15">
        <f t="shared" si="216"/>
        <v>0.03</v>
      </c>
      <c r="I2276" s="15" t="s">
        <v>372</v>
      </c>
      <c r="J2276" s="10">
        <v>100000000733756</v>
      </c>
      <c r="K2276" s="9" t="s">
        <v>422</v>
      </c>
      <c r="L2276" s="10">
        <v>300000048665629</v>
      </c>
      <c r="M2276" s="9" t="s">
        <v>435</v>
      </c>
      <c r="N2276" s="9"/>
      <c r="O2276" s="9">
        <v>11</v>
      </c>
      <c r="P2276" s="9">
        <v>15</v>
      </c>
      <c r="Q2276" s="9">
        <v>3</v>
      </c>
    </row>
    <row r="2277" spans="1:17" hidden="1" x14ac:dyDescent="0.25">
      <c r="A2277" s="8" t="str">
        <f t="shared" si="212"/>
        <v>Patient Trolleys, Stretchers and Related EquipmentNewmaw Medical Ltd</v>
      </c>
      <c r="B2277" s="8" t="str">
        <f>VLOOKUP(J2277,'Contract IDs'!A:D,4,0)</f>
        <v>Patient Trolleys, Stretchers and Related Equipment</v>
      </c>
      <c r="C2277" s="8" t="str">
        <f>VLOOKUP(L2277,'Supplier IDs'!A:C,3,0)</f>
        <v>Newmaw Medical Ltd</v>
      </c>
      <c r="D2277" s="8" t="str">
        <f t="shared" si="211"/>
        <v>Incubator Transport Trolley</v>
      </c>
      <c r="E2277" s="8">
        <f t="shared" si="213"/>
        <v>0</v>
      </c>
      <c r="F2277" s="8">
        <f t="shared" si="214"/>
        <v>16</v>
      </c>
      <c r="G2277" s="8">
        <f t="shared" si="215"/>
        <v>20</v>
      </c>
      <c r="H2277" s="15">
        <f t="shared" si="216"/>
        <v>0.04</v>
      </c>
      <c r="I2277" s="15" t="s">
        <v>372</v>
      </c>
      <c r="J2277" s="10">
        <v>100000000733756</v>
      </c>
      <c r="K2277" s="9" t="s">
        <v>422</v>
      </c>
      <c r="L2277" s="10">
        <v>300000048665629</v>
      </c>
      <c r="M2277" s="9" t="s">
        <v>435</v>
      </c>
      <c r="N2277" s="9"/>
      <c r="O2277" s="9">
        <v>16</v>
      </c>
      <c r="P2277" s="9">
        <v>20</v>
      </c>
      <c r="Q2277" s="9">
        <v>4</v>
      </c>
    </row>
    <row r="2278" spans="1:17" hidden="1" x14ac:dyDescent="0.25">
      <c r="A2278" s="8" t="str">
        <f t="shared" si="212"/>
        <v>Patient Trolleys, Stretchers and Related EquipmentNewmaw Medical Ltd</v>
      </c>
      <c r="B2278" s="8" t="str">
        <f>VLOOKUP(J2278,'Contract IDs'!A:D,4,0)</f>
        <v>Patient Trolleys, Stretchers and Related Equipment</v>
      </c>
      <c r="C2278" s="8" t="str">
        <f>VLOOKUP(L2278,'Supplier IDs'!A:C,3,0)</f>
        <v>Newmaw Medical Ltd</v>
      </c>
      <c r="D2278" s="8" t="str">
        <f t="shared" si="211"/>
        <v>Incubator Transport Trolley</v>
      </c>
      <c r="E2278" s="8">
        <f t="shared" si="213"/>
        <v>0</v>
      </c>
      <c r="F2278" s="8">
        <f t="shared" si="214"/>
        <v>21</v>
      </c>
      <c r="G2278" s="8">
        <f t="shared" si="215"/>
        <v>25</v>
      </c>
      <c r="H2278" s="15">
        <f t="shared" si="216"/>
        <v>0.05</v>
      </c>
      <c r="I2278" s="15" t="s">
        <v>372</v>
      </c>
      <c r="J2278" s="10">
        <v>100000000733756</v>
      </c>
      <c r="K2278" s="9" t="s">
        <v>422</v>
      </c>
      <c r="L2278" s="10">
        <v>300000048665629</v>
      </c>
      <c r="M2278" s="9" t="s">
        <v>435</v>
      </c>
      <c r="N2278" s="9"/>
      <c r="O2278" s="9">
        <v>21</v>
      </c>
      <c r="P2278" s="9">
        <v>25</v>
      </c>
      <c r="Q2278" s="9">
        <v>5</v>
      </c>
    </row>
    <row r="2279" spans="1:17" hidden="1" x14ac:dyDescent="0.25">
      <c r="A2279" s="8" t="str">
        <f t="shared" si="212"/>
        <v>Patient Trolleys, Stretchers and Related EquipmentNewmaw Medical Ltd</v>
      </c>
      <c r="B2279" s="8" t="str">
        <f>VLOOKUP(J2279,'Contract IDs'!A:D,4,0)</f>
        <v>Patient Trolleys, Stretchers and Related Equipment</v>
      </c>
      <c r="C2279" s="8" t="str">
        <f>VLOOKUP(L2279,'Supplier IDs'!A:C,3,0)</f>
        <v>Newmaw Medical Ltd</v>
      </c>
      <c r="D2279" s="8" t="str">
        <f t="shared" si="211"/>
        <v>Incubator Transport Trolley</v>
      </c>
      <c r="E2279" s="8">
        <f t="shared" si="213"/>
        <v>0</v>
      </c>
      <c r="F2279" s="8">
        <f t="shared" si="214"/>
        <v>26</v>
      </c>
      <c r="G2279" s="8">
        <f t="shared" si="215"/>
        <v>9999999</v>
      </c>
      <c r="H2279" s="15">
        <f t="shared" si="216"/>
        <v>0.1</v>
      </c>
      <c r="I2279" s="15" t="s">
        <v>372</v>
      </c>
      <c r="J2279" s="10">
        <v>100000000733756</v>
      </c>
      <c r="K2279" s="9" t="s">
        <v>422</v>
      </c>
      <c r="L2279" s="10">
        <v>300000048665629</v>
      </c>
      <c r="M2279" s="9" t="s">
        <v>435</v>
      </c>
      <c r="N2279" s="9"/>
      <c r="O2279" s="9">
        <v>26</v>
      </c>
      <c r="P2279" s="9">
        <v>9999999</v>
      </c>
      <c r="Q2279" s="9">
        <v>10</v>
      </c>
    </row>
    <row r="2280" spans="1:17" hidden="1" x14ac:dyDescent="0.25">
      <c r="A2280" s="8" t="str">
        <f t="shared" si="212"/>
        <v>Patient Trolleys, Stretchers and Related EquipmentNewmaw Medical Ltd</v>
      </c>
      <c r="B2280" s="8" t="str">
        <f>VLOOKUP(J2280,'Contract IDs'!A:D,4,0)</f>
        <v>Patient Trolleys, Stretchers and Related Equipment</v>
      </c>
      <c r="C2280" s="8" t="str">
        <f>VLOOKUP(L2280,'Supplier IDs'!A:C,3,0)</f>
        <v>Newmaw Medical Ltd</v>
      </c>
      <c r="D2280" s="8" t="str">
        <f t="shared" si="211"/>
        <v>Patient Transfer Chair</v>
      </c>
      <c r="E2280" s="8">
        <f t="shared" si="213"/>
        <v>0</v>
      </c>
      <c r="F2280" s="8">
        <f t="shared" si="214"/>
        <v>2</v>
      </c>
      <c r="G2280" s="8">
        <f t="shared" si="215"/>
        <v>2</v>
      </c>
      <c r="H2280" s="15">
        <f t="shared" si="216"/>
        <v>0</v>
      </c>
      <c r="I2280" s="15" t="s">
        <v>372</v>
      </c>
      <c r="J2280" s="10">
        <v>100000000733756</v>
      </c>
      <c r="K2280" s="9" t="s">
        <v>422</v>
      </c>
      <c r="L2280" s="10">
        <v>300000048665629</v>
      </c>
      <c r="M2280" s="9" t="s">
        <v>432</v>
      </c>
      <c r="N2280" s="9"/>
      <c r="O2280" s="9">
        <v>2</v>
      </c>
      <c r="P2280" s="9">
        <v>2</v>
      </c>
      <c r="Q2280" s="9">
        <v>0</v>
      </c>
    </row>
    <row r="2281" spans="1:17" hidden="1" x14ac:dyDescent="0.25">
      <c r="A2281" s="8" t="str">
        <f t="shared" si="212"/>
        <v>Patient Trolleys, Stretchers and Related EquipmentNewmaw Medical Ltd</v>
      </c>
      <c r="B2281" s="8" t="str">
        <f>VLOOKUP(J2281,'Contract IDs'!A:D,4,0)</f>
        <v>Patient Trolleys, Stretchers and Related Equipment</v>
      </c>
      <c r="C2281" s="8" t="str">
        <f>VLOOKUP(L2281,'Supplier IDs'!A:C,3,0)</f>
        <v>Newmaw Medical Ltd</v>
      </c>
      <c r="D2281" s="8" t="str">
        <f t="shared" si="211"/>
        <v>Patient Transfer Chair</v>
      </c>
      <c r="E2281" s="8">
        <f t="shared" si="213"/>
        <v>0</v>
      </c>
      <c r="F2281" s="8">
        <f t="shared" si="214"/>
        <v>3</v>
      </c>
      <c r="G2281" s="8">
        <f t="shared" si="215"/>
        <v>3</v>
      </c>
      <c r="H2281" s="15">
        <f t="shared" si="216"/>
        <v>0</v>
      </c>
      <c r="I2281" s="15" t="s">
        <v>372</v>
      </c>
      <c r="J2281" s="10">
        <v>100000000733756</v>
      </c>
      <c r="K2281" s="9" t="s">
        <v>422</v>
      </c>
      <c r="L2281" s="10">
        <v>300000048665629</v>
      </c>
      <c r="M2281" s="9" t="s">
        <v>432</v>
      </c>
      <c r="N2281" s="9"/>
      <c r="O2281" s="9">
        <v>3</v>
      </c>
      <c r="P2281" s="9">
        <v>3</v>
      </c>
      <c r="Q2281" s="9">
        <v>0</v>
      </c>
    </row>
    <row r="2282" spans="1:17" hidden="1" x14ac:dyDescent="0.25">
      <c r="A2282" s="8" t="str">
        <f t="shared" si="212"/>
        <v>Patient Trolleys, Stretchers and Related EquipmentNewmaw Medical Ltd</v>
      </c>
      <c r="B2282" s="8" t="str">
        <f>VLOOKUP(J2282,'Contract IDs'!A:D,4,0)</f>
        <v>Patient Trolleys, Stretchers and Related Equipment</v>
      </c>
      <c r="C2282" s="8" t="str">
        <f>VLOOKUP(L2282,'Supplier IDs'!A:C,3,0)</f>
        <v>Newmaw Medical Ltd</v>
      </c>
      <c r="D2282" s="8" t="str">
        <f t="shared" si="211"/>
        <v>Patient Transfer Chair</v>
      </c>
      <c r="E2282" s="8">
        <f t="shared" si="213"/>
        <v>0</v>
      </c>
      <c r="F2282" s="8">
        <f t="shared" si="214"/>
        <v>4</v>
      </c>
      <c r="G2282" s="8">
        <f t="shared" si="215"/>
        <v>4</v>
      </c>
      <c r="H2282" s="15">
        <f t="shared" si="216"/>
        <v>0</v>
      </c>
      <c r="I2282" s="15" t="s">
        <v>372</v>
      </c>
      <c r="J2282" s="10">
        <v>100000000733756</v>
      </c>
      <c r="K2282" s="9" t="s">
        <v>422</v>
      </c>
      <c r="L2282" s="10">
        <v>300000048665629</v>
      </c>
      <c r="M2282" s="9" t="s">
        <v>432</v>
      </c>
      <c r="N2282" s="9"/>
      <c r="O2282" s="9">
        <v>4</v>
      </c>
      <c r="P2282" s="9">
        <v>4</v>
      </c>
      <c r="Q2282" s="9">
        <v>0</v>
      </c>
    </row>
    <row r="2283" spans="1:17" hidden="1" x14ac:dyDescent="0.25">
      <c r="A2283" s="8" t="str">
        <f t="shared" si="212"/>
        <v>Patient Trolleys, Stretchers and Related EquipmentNewmaw Medical Ltd</v>
      </c>
      <c r="B2283" s="8" t="str">
        <f>VLOOKUP(J2283,'Contract IDs'!A:D,4,0)</f>
        <v>Patient Trolleys, Stretchers and Related Equipment</v>
      </c>
      <c r="C2283" s="8" t="str">
        <f>VLOOKUP(L2283,'Supplier IDs'!A:C,3,0)</f>
        <v>Newmaw Medical Ltd</v>
      </c>
      <c r="D2283" s="8" t="str">
        <f t="shared" si="211"/>
        <v>Patient Transfer Chair</v>
      </c>
      <c r="E2283" s="8">
        <f t="shared" si="213"/>
        <v>0</v>
      </c>
      <c r="F2283" s="8">
        <f t="shared" si="214"/>
        <v>5</v>
      </c>
      <c r="G2283" s="8">
        <f t="shared" si="215"/>
        <v>5</v>
      </c>
      <c r="H2283" s="15">
        <f t="shared" si="216"/>
        <v>0.02</v>
      </c>
      <c r="I2283" s="15" t="s">
        <v>372</v>
      </c>
      <c r="J2283" s="10">
        <v>100000000733756</v>
      </c>
      <c r="K2283" s="9" t="s">
        <v>422</v>
      </c>
      <c r="L2283" s="10">
        <v>300000048665629</v>
      </c>
      <c r="M2283" s="9" t="s">
        <v>432</v>
      </c>
      <c r="N2283" s="9"/>
      <c r="O2283" s="9">
        <v>5</v>
      </c>
      <c r="P2283" s="9">
        <v>5</v>
      </c>
      <c r="Q2283" s="9">
        <v>2</v>
      </c>
    </row>
    <row r="2284" spans="1:17" hidden="1" x14ac:dyDescent="0.25">
      <c r="A2284" s="8" t="str">
        <f t="shared" si="212"/>
        <v>Patient Trolleys, Stretchers and Related EquipmentNewmaw Medical Ltd</v>
      </c>
      <c r="B2284" s="8" t="str">
        <f>VLOOKUP(J2284,'Contract IDs'!A:D,4,0)</f>
        <v>Patient Trolleys, Stretchers and Related Equipment</v>
      </c>
      <c r="C2284" s="8" t="str">
        <f>VLOOKUP(L2284,'Supplier IDs'!A:C,3,0)</f>
        <v>Newmaw Medical Ltd</v>
      </c>
      <c r="D2284" s="8" t="str">
        <f t="shared" si="211"/>
        <v>Patient Transfer Chair</v>
      </c>
      <c r="E2284" s="8">
        <f t="shared" si="213"/>
        <v>0</v>
      </c>
      <c r="F2284" s="8">
        <f t="shared" si="214"/>
        <v>6</v>
      </c>
      <c r="G2284" s="8">
        <f t="shared" si="215"/>
        <v>10</v>
      </c>
      <c r="H2284" s="15">
        <f t="shared" si="216"/>
        <v>0.02</v>
      </c>
      <c r="I2284" s="15" t="s">
        <v>372</v>
      </c>
      <c r="J2284" s="10">
        <v>100000000733756</v>
      </c>
      <c r="K2284" s="9" t="s">
        <v>422</v>
      </c>
      <c r="L2284" s="10">
        <v>300000048665629</v>
      </c>
      <c r="M2284" s="9" t="s">
        <v>432</v>
      </c>
      <c r="N2284" s="9"/>
      <c r="O2284" s="9">
        <v>6</v>
      </c>
      <c r="P2284" s="9">
        <v>10</v>
      </c>
      <c r="Q2284" s="9">
        <v>2</v>
      </c>
    </row>
    <row r="2285" spans="1:17" hidden="1" x14ac:dyDescent="0.25">
      <c r="A2285" s="8" t="str">
        <f t="shared" si="212"/>
        <v>Patient Trolleys, Stretchers and Related EquipmentNewmaw Medical Ltd</v>
      </c>
      <c r="B2285" s="8" t="str">
        <f>VLOOKUP(J2285,'Contract IDs'!A:D,4,0)</f>
        <v>Patient Trolleys, Stretchers and Related Equipment</v>
      </c>
      <c r="C2285" s="8" t="str">
        <f>VLOOKUP(L2285,'Supplier IDs'!A:C,3,0)</f>
        <v>Newmaw Medical Ltd</v>
      </c>
      <c r="D2285" s="8" t="str">
        <f t="shared" si="211"/>
        <v>Patient Transfer Chair</v>
      </c>
      <c r="E2285" s="8">
        <f t="shared" si="213"/>
        <v>0</v>
      </c>
      <c r="F2285" s="8">
        <f t="shared" si="214"/>
        <v>11</v>
      </c>
      <c r="G2285" s="8">
        <f t="shared" si="215"/>
        <v>15</v>
      </c>
      <c r="H2285" s="15">
        <f t="shared" si="216"/>
        <v>0.03</v>
      </c>
      <c r="I2285" s="15" t="s">
        <v>372</v>
      </c>
      <c r="J2285" s="10">
        <v>100000000733756</v>
      </c>
      <c r="K2285" s="9" t="s">
        <v>422</v>
      </c>
      <c r="L2285" s="10">
        <v>300000048665629</v>
      </c>
      <c r="M2285" s="9" t="s">
        <v>432</v>
      </c>
      <c r="N2285" s="9"/>
      <c r="O2285" s="9">
        <v>11</v>
      </c>
      <c r="P2285" s="9">
        <v>15</v>
      </c>
      <c r="Q2285" s="9">
        <v>3</v>
      </c>
    </row>
    <row r="2286" spans="1:17" hidden="1" x14ac:dyDescent="0.25">
      <c r="A2286" s="8" t="str">
        <f t="shared" si="212"/>
        <v>Patient Trolleys, Stretchers and Related EquipmentNewmaw Medical Ltd</v>
      </c>
      <c r="B2286" s="8" t="str">
        <f>VLOOKUP(J2286,'Contract IDs'!A:D,4,0)</f>
        <v>Patient Trolleys, Stretchers and Related Equipment</v>
      </c>
      <c r="C2286" s="8" t="str">
        <f>VLOOKUP(L2286,'Supplier IDs'!A:C,3,0)</f>
        <v>Newmaw Medical Ltd</v>
      </c>
      <c r="D2286" s="8" t="str">
        <f t="shared" si="211"/>
        <v>Patient Transfer Chair</v>
      </c>
      <c r="E2286" s="8">
        <f t="shared" si="213"/>
        <v>0</v>
      </c>
      <c r="F2286" s="8">
        <f t="shared" si="214"/>
        <v>16</v>
      </c>
      <c r="G2286" s="8">
        <f t="shared" si="215"/>
        <v>20</v>
      </c>
      <c r="H2286" s="15">
        <f t="shared" si="216"/>
        <v>0.04</v>
      </c>
      <c r="I2286" s="15" t="s">
        <v>372</v>
      </c>
      <c r="J2286" s="10">
        <v>100000000733756</v>
      </c>
      <c r="K2286" s="9" t="s">
        <v>422</v>
      </c>
      <c r="L2286" s="10">
        <v>300000048665629</v>
      </c>
      <c r="M2286" s="9" t="s">
        <v>432</v>
      </c>
      <c r="N2286" s="9"/>
      <c r="O2286" s="9">
        <v>16</v>
      </c>
      <c r="P2286" s="9">
        <v>20</v>
      </c>
      <c r="Q2286" s="9">
        <v>4</v>
      </c>
    </row>
    <row r="2287" spans="1:17" hidden="1" x14ac:dyDescent="0.25">
      <c r="A2287" s="8" t="str">
        <f t="shared" si="212"/>
        <v>Patient Trolleys, Stretchers and Related EquipmentNewmaw Medical Ltd</v>
      </c>
      <c r="B2287" s="8" t="str">
        <f>VLOOKUP(J2287,'Contract IDs'!A:D,4,0)</f>
        <v>Patient Trolleys, Stretchers and Related Equipment</v>
      </c>
      <c r="C2287" s="8" t="str">
        <f>VLOOKUP(L2287,'Supplier IDs'!A:C,3,0)</f>
        <v>Newmaw Medical Ltd</v>
      </c>
      <c r="D2287" s="8" t="str">
        <f t="shared" si="211"/>
        <v>Patient Transfer Chair</v>
      </c>
      <c r="E2287" s="8">
        <f t="shared" si="213"/>
        <v>0</v>
      </c>
      <c r="F2287" s="8">
        <f t="shared" si="214"/>
        <v>21</v>
      </c>
      <c r="G2287" s="8">
        <f t="shared" si="215"/>
        <v>25</v>
      </c>
      <c r="H2287" s="15">
        <f t="shared" si="216"/>
        <v>0.05</v>
      </c>
      <c r="I2287" s="15" t="s">
        <v>372</v>
      </c>
      <c r="J2287" s="10">
        <v>100000000733756</v>
      </c>
      <c r="K2287" s="9" t="s">
        <v>422</v>
      </c>
      <c r="L2287" s="10">
        <v>300000048665629</v>
      </c>
      <c r="M2287" s="9" t="s">
        <v>432</v>
      </c>
      <c r="N2287" s="9"/>
      <c r="O2287" s="9">
        <v>21</v>
      </c>
      <c r="P2287" s="9">
        <v>25</v>
      </c>
      <c r="Q2287" s="9">
        <v>5</v>
      </c>
    </row>
    <row r="2288" spans="1:17" hidden="1" x14ac:dyDescent="0.25">
      <c r="A2288" s="8" t="str">
        <f t="shared" si="212"/>
        <v>Patient Trolleys, Stretchers and Related EquipmentNewmaw Medical Ltd</v>
      </c>
      <c r="B2288" s="8" t="str">
        <f>VLOOKUP(J2288,'Contract IDs'!A:D,4,0)</f>
        <v>Patient Trolleys, Stretchers and Related Equipment</v>
      </c>
      <c r="C2288" s="8" t="str">
        <f>VLOOKUP(L2288,'Supplier IDs'!A:C,3,0)</f>
        <v>Newmaw Medical Ltd</v>
      </c>
      <c r="D2288" s="8" t="str">
        <f t="shared" si="211"/>
        <v>Patient Transfer Chair</v>
      </c>
      <c r="E2288" s="8">
        <f t="shared" si="213"/>
        <v>0</v>
      </c>
      <c r="F2288" s="8">
        <f t="shared" si="214"/>
        <v>26</v>
      </c>
      <c r="G2288" s="8">
        <f t="shared" si="215"/>
        <v>9999999</v>
      </c>
      <c r="H2288" s="15">
        <f t="shared" si="216"/>
        <v>0.1</v>
      </c>
      <c r="I2288" s="15" t="s">
        <v>372</v>
      </c>
      <c r="J2288" s="10">
        <v>100000000733756</v>
      </c>
      <c r="K2288" s="9" t="s">
        <v>422</v>
      </c>
      <c r="L2288" s="10">
        <v>300000048665629</v>
      </c>
      <c r="M2288" s="9" t="s">
        <v>432</v>
      </c>
      <c r="N2288" s="9"/>
      <c r="O2288" s="9">
        <v>26</v>
      </c>
      <c r="P2288" s="9">
        <v>9999999</v>
      </c>
      <c r="Q2288" s="9">
        <v>10</v>
      </c>
    </row>
    <row r="2289" spans="1:17" hidden="1" x14ac:dyDescent="0.25">
      <c r="A2289" s="8" t="str">
        <f t="shared" si="212"/>
        <v>Patient Trolleys, Stretchers and Related EquipmentNewmaw Medical Ltd</v>
      </c>
      <c r="B2289" s="8" t="str">
        <f>VLOOKUP(J2289,'Contract IDs'!A:D,4,0)</f>
        <v>Patient Trolleys, Stretchers and Related Equipment</v>
      </c>
      <c r="C2289" s="8" t="str">
        <f>VLOOKUP(L2289,'Supplier IDs'!A:C,3,0)</f>
        <v>Newmaw Medical Ltd</v>
      </c>
      <c r="D2289" s="8" t="str">
        <f t="shared" si="211"/>
        <v>Stretcher</v>
      </c>
      <c r="E2289" s="8">
        <f t="shared" si="213"/>
        <v>0</v>
      </c>
      <c r="F2289" s="8">
        <f t="shared" si="214"/>
        <v>2</v>
      </c>
      <c r="G2289" s="8">
        <f t="shared" si="215"/>
        <v>2</v>
      </c>
      <c r="H2289" s="15">
        <f t="shared" si="216"/>
        <v>0</v>
      </c>
      <c r="I2289" s="15" t="s">
        <v>372</v>
      </c>
      <c r="J2289" s="10">
        <v>100000000733756</v>
      </c>
      <c r="K2289" s="9" t="s">
        <v>422</v>
      </c>
      <c r="L2289" s="10">
        <v>300000048665629</v>
      </c>
      <c r="M2289" s="9" t="s">
        <v>433</v>
      </c>
      <c r="N2289" s="9"/>
      <c r="O2289" s="9">
        <v>2</v>
      </c>
      <c r="P2289" s="9">
        <v>2</v>
      </c>
      <c r="Q2289" s="9">
        <v>0</v>
      </c>
    </row>
    <row r="2290" spans="1:17" hidden="1" x14ac:dyDescent="0.25">
      <c r="A2290" s="8" t="str">
        <f t="shared" si="212"/>
        <v>Patient Trolleys, Stretchers and Related EquipmentNewmaw Medical Ltd</v>
      </c>
      <c r="B2290" s="8" t="str">
        <f>VLOOKUP(J2290,'Contract IDs'!A:D,4,0)</f>
        <v>Patient Trolleys, Stretchers and Related Equipment</v>
      </c>
      <c r="C2290" s="8" t="str">
        <f>VLOOKUP(L2290,'Supplier IDs'!A:C,3,0)</f>
        <v>Newmaw Medical Ltd</v>
      </c>
      <c r="D2290" s="8" t="str">
        <f t="shared" si="211"/>
        <v>Stretcher</v>
      </c>
      <c r="E2290" s="8">
        <f t="shared" si="213"/>
        <v>0</v>
      </c>
      <c r="F2290" s="8">
        <f t="shared" si="214"/>
        <v>3</v>
      </c>
      <c r="G2290" s="8">
        <f t="shared" si="215"/>
        <v>3</v>
      </c>
      <c r="H2290" s="15">
        <f t="shared" si="216"/>
        <v>0</v>
      </c>
      <c r="I2290" s="15" t="s">
        <v>372</v>
      </c>
      <c r="J2290" s="10">
        <v>100000000733756</v>
      </c>
      <c r="K2290" s="9" t="s">
        <v>422</v>
      </c>
      <c r="L2290" s="10">
        <v>300000048665629</v>
      </c>
      <c r="M2290" s="9" t="s">
        <v>433</v>
      </c>
      <c r="N2290" s="9"/>
      <c r="O2290" s="9">
        <v>3</v>
      </c>
      <c r="P2290" s="9">
        <v>3</v>
      </c>
      <c r="Q2290" s="9">
        <v>0</v>
      </c>
    </row>
    <row r="2291" spans="1:17" hidden="1" x14ac:dyDescent="0.25">
      <c r="A2291" s="8" t="str">
        <f t="shared" si="212"/>
        <v>Patient Trolleys, Stretchers and Related EquipmentNewmaw Medical Ltd</v>
      </c>
      <c r="B2291" s="8" t="str">
        <f>VLOOKUP(J2291,'Contract IDs'!A:D,4,0)</f>
        <v>Patient Trolleys, Stretchers and Related Equipment</v>
      </c>
      <c r="C2291" s="8" t="str">
        <f>VLOOKUP(L2291,'Supplier IDs'!A:C,3,0)</f>
        <v>Newmaw Medical Ltd</v>
      </c>
      <c r="D2291" s="8" t="str">
        <f t="shared" si="211"/>
        <v>Stretcher</v>
      </c>
      <c r="E2291" s="8">
        <f t="shared" si="213"/>
        <v>0</v>
      </c>
      <c r="F2291" s="8">
        <f t="shared" si="214"/>
        <v>4</v>
      </c>
      <c r="G2291" s="8">
        <f t="shared" si="215"/>
        <v>4</v>
      </c>
      <c r="H2291" s="15">
        <f t="shared" si="216"/>
        <v>0</v>
      </c>
      <c r="I2291" s="15" t="s">
        <v>372</v>
      </c>
      <c r="J2291" s="10">
        <v>100000000733756</v>
      </c>
      <c r="K2291" s="9" t="s">
        <v>422</v>
      </c>
      <c r="L2291" s="10">
        <v>300000048665629</v>
      </c>
      <c r="M2291" s="9" t="s">
        <v>433</v>
      </c>
      <c r="N2291" s="9"/>
      <c r="O2291" s="9">
        <v>4</v>
      </c>
      <c r="P2291" s="9">
        <v>4</v>
      </c>
      <c r="Q2291" s="9">
        <v>0</v>
      </c>
    </row>
    <row r="2292" spans="1:17" hidden="1" x14ac:dyDescent="0.25">
      <c r="A2292" s="8" t="str">
        <f t="shared" si="212"/>
        <v>Patient Trolleys, Stretchers and Related EquipmentNewmaw Medical Ltd</v>
      </c>
      <c r="B2292" s="8" t="str">
        <f>VLOOKUP(J2292,'Contract IDs'!A:D,4,0)</f>
        <v>Patient Trolleys, Stretchers and Related Equipment</v>
      </c>
      <c r="C2292" s="8" t="str">
        <f>VLOOKUP(L2292,'Supplier IDs'!A:C,3,0)</f>
        <v>Newmaw Medical Ltd</v>
      </c>
      <c r="D2292" s="8" t="str">
        <f t="shared" si="211"/>
        <v>Stretcher</v>
      </c>
      <c r="E2292" s="8">
        <f t="shared" si="213"/>
        <v>0</v>
      </c>
      <c r="F2292" s="8">
        <f t="shared" si="214"/>
        <v>5</v>
      </c>
      <c r="G2292" s="8">
        <f t="shared" si="215"/>
        <v>5</v>
      </c>
      <c r="H2292" s="15">
        <f t="shared" si="216"/>
        <v>0.02</v>
      </c>
      <c r="I2292" s="15" t="s">
        <v>372</v>
      </c>
      <c r="J2292" s="10">
        <v>100000000733756</v>
      </c>
      <c r="K2292" s="9" t="s">
        <v>422</v>
      </c>
      <c r="L2292" s="10">
        <v>300000048665629</v>
      </c>
      <c r="M2292" s="9" t="s">
        <v>433</v>
      </c>
      <c r="N2292" s="9"/>
      <c r="O2292" s="9">
        <v>5</v>
      </c>
      <c r="P2292" s="9">
        <v>5</v>
      </c>
      <c r="Q2292" s="9">
        <v>2</v>
      </c>
    </row>
    <row r="2293" spans="1:17" hidden="1" x14ac:dyDescent="0.25">
      <c r="A2293" s="8" t="str">
        <f t="shared" si="212"/>
        <v>Patient Trolleys, Stretchers and Related EquipmentNewmaw Medical Ltd</v>
      </c>
      <c r="B2293" s="8" t="str">
        <f>VLOOKUP(J2293,'Contract IDs'!A:D,4,0)</f>
        <v>Patient Trolleys, Stretchers and Related Equipment</v>
      </c>
      <c r="C2293" s="8" t="str">
        <f>VLOOKUP(L2293,'Supplier IDs'!A:C,3,0)</f>
        <v>Newmaw Medical Ltd</v>
      </c>
      <c r="D2293" s="8" t="str">
        <f t="shared" si="211"/>
        <v>Stretcher</v>
      </c>
      <c r="E2293" s="8">
        <f t="shared" si="213"/>
        <v>0</v>
      </c>
      <c r="F2293" s="8">
        <f t="shared" si="214"/>
        <v>6</v>
      </c>
      <c r="G2293" s="8">
        <f t="shared" si="215"/>
        <v>10</v>
      </c>
      <c r="H2293" s="15">
        <f t="shared" si="216"/>
        <v>0.02</v>
      </c>
      <c r="I2293" s="15" t="s">
        <v>372</v>
      </c>
      <c r="J2293" s="10">
        <v>100000000733756</v>
      </c>
      <c r="K2293" s="9" t="s">
        <v>422</v>
      </c>
      <c r="L2293" s="10">
        <v>300000048665629</v>
      </c>
      <c r="M2293" s="9" t="s">
        <v>433</v>
      </c>
      <c r="N2293" s="9"/>
      <c r="O2293" s="9">
        <v>6</v>
      </c>
      <c r="P2293" s="9">
        <v>10</v>
      </c>
      <c r="Q2293" s="9">
        <v>2</v>
      </c>
    </row>
    <row r="2294" spans="1:17" hidden="1" x14ac:dyDescent="0.25">
      <c r="A2294" s="8" t="str">
        <f t="shared" si="212"/>
        <v>Patient Trolleys, Stretchers and Related EquipmentNewmaw Medical Ltd</v>
      </c>
      <c r="B2294" s="8" t="str">
        <f>VLOOKUP(J2294,'Contract IDs'!A:D,4,0)</f>
        <v>Patient Trolleys, Stretchers and Related Equipment</v>
      </c>
      <c r="C2294" s="8" t="str">
        <f>VLOOKUP(L2294,'Supplier IDs'!A:C,3,0)</f>
        <v>Newmaw Medical Ltd</v>
      </c>
      <c r="D2294" s="8" t="str">
        <f t="shared" si="211"/>
        <v>Stretcher</v>
      </c>
      <c r="E2294" s="8">
        <f t="shared" si="213"/>
        <v>0</v>
      </c>
      <c r="F2294" s="8">
        <f t="shared" si="214"/>
        <v>11</v>
      </c>
      <c r="G2294" s="8">
        <f t="shared" si="215"/>
        <v>15</v>
      </c>
      <c r="H2294" s="15">
        <f t="shared" si="216"/>
        <v>0.03</v>
      </c>
      <c r="I2294" s="15" t="s">
        <v>372</v>
      </c>
      <c r="J2294" s="10">
        <v>100000000733756</v>
      </c>
      <c r="K2294" s="9" t="s">
        <v>422</v>
      </c>
      <c r="L2294" s="10">
        <v>300000048665629</v>
      </c>
      <c r="M2294" s="9" t="s">
        <v>433</v>
      </c>
      <c r="N2294" s="9"/>
      <c r="O2294" s="9">
        <v>11</v>
      </c>
      <c r="P2294" s="9">
        <v>15</v>
      </c>
      <c r="Q2294" s="9">
        <v>3</v>
      </c>
    </row>
    <row r="2295" spans="1:17" hidden="1" x14ac:dyDescent="0.25">
      <c r="A2295" s="8" t="str">
        <f t="shared" si="212"/>
        <v>Patient Trolleys, Stretchers and Related EquipmentNewmaw Medical Ltd</v>
      </c>
      <c r="B2295" s="8" t="str">
        <f>VLOOKUP(J2295,'Contract IDs'!A:D,4,0)</f>
        <v>Patient Trolleys, Stretchers and Related Equipment</v>
      </c>
      <c r="C2295" s="8" t="str">
        <f>VLOOKUP(L2295,'Supplier IDs'!A:C,3,0)</f>
        <v>Newmaw Medical Ltd</v>
      </c>
      <c r="D2295" s="8" t="str">
        <f t="shared" si="211"/>
        <v>Stretcher</v>
      </c>
      <c r="E2295" s="8">
        <f t="shared" si="213"/>
        <v>0</v>
      </c>
      <c r="F2295" s="8">
        <f t="shared" si="214"/>
        <v>16</v>
      </c>
      <c r="G2295" s="8">
        <f t="shared" si="215"/>
        <v>20</v>
      </c>
      <c r="H2295" s="15">
        <f t="shared" si="216"/>
        <v>0.04</v>
      </c>
      <c r="I2295" s="15" t="s">
        <v>372</v>
      </c>
      <c r="J2295" s="10">
        <v>100000000733756</v>
      </c>
      <c r="K2295" s="9" t="s">
        <v>422</v>
      </c>
      <c r="L2295" s="10">
        <v>300000048665629</v>
      </c>
      <c r="M2295" s="9" t="s">
        <v>433</v>
      </c>
      <c r="N2295" s="9"/>
      <c r="O2295" s="9">
        <v>16</v>
      </c>
      <c r="P2295" s="9">
        <v>20</v>
      </c>
      <c r="Q2295" s="9">
        <v>4</v>
      </c>
    </row>
    <row r="2296" spans="1:17" hidden="1" x14ac:dyDescent="0.25">
      <c r="A2296" s="8" t="str">
        <f t="shared" si="212"/>
        <v>Patient Trolleys, Stretchers and Related EquipmentNewmaw Medical Ltd</v>
      </c>
      <c r="B2296" s="8" t="str">
        <f>VLOOKUP(J2296,'Contract IDs'!A:D,4,0)</f>
        <v>Patient Trolleys, Stretchers and Related Equipment</v>
      </c>
      <c r="C2296" s="8" t="str">
        <f>VLOOKUP(L2296,'Supplier IDs'!A:C,3,0)</f>
        <v>Newmaw Medical Ltd</v>
      </c>
      <c r="D2296" s="8" t="str">
        <f t="shared" si="211"/>
        <v>Stretcher</v>
      </c>
      <c r="E2296" s="8">
        <f t="shared" si="213"/>
        <v>0</v>
      </c>
      <c r="F2296" s="8">
        <f t="shared" si="214"/>
        <v>21</v>
      </c>
      <c r="G2296" s="8">
        <f t="shared" si="215"/>
        <v>25</v>
      </c>
      <c r="H2296" s="15">
        <f t="shared" si="216"/>
        <v>0.05</v>
      </c>
      <c r="I2296" s="15" t="s">
        <v>372</v>
      </c>
      <c r="J2296" s="10">
        <v>100000000733756</v>
      </c>
      <c r="K2296" s="9" t="s">
        <v>422</v>
      </c>
      <c r="L2296" s="10">
        <v>300000048665629</v>
      </c>
      <c r="M2296" s="9" t="s">
        <v>433</v>
      </c>
      <c r="N2296" s="9"/>
      <c r="O2296" s="9">
        <v>21</v>
      </c>
      <c r="P2296" s="9">
        <v>25</v>
      </c>
      <c r="Q2296" s="9">
        <v>5</v>
      </c>
    </row>
    <row r="2297" spans="1:17" hidden="1" x14ac:dyDescent="0.25">
      <c r="A2297" s="8" t="str">
        <f t="shared" si="212"/>
        <v>Patient Trolleys, Stretchers and Related EquipmentNewmaw Medical Ltd</v>
      </c>
      <c r="B2297" s="8" t="str">
        <f>VLOOKUP(J2297,'Contract IDs'!A:D,4,0)</f>
        <v>Patient Trolleys, Stretchers and Related Equipment</v>
      </c>
      <c r="C2297" s="8" t="str">
        <f>VLOOKUP(L2297,'Supplier IDs'!A:C,3,0)</f>
        <v>Newmaw Medical Ltd</v>
      </c>
      <c r="D2297" s="8" t="str">
        <f t="shared" si="211"/>
        <v>Stretcher</v>
      </c>
      <c r="E2297" s="8">
        <f t="shared" si="213"/>
        <v>0</v>
      </c>
      <c r="F2297" s="8">
        <f t="shared" si="214"/>
        <v>26</v>
      </c>
      <c r="G2297" s="8">
        <f t="shared" si="215"/>
        <v>9999999</v>
      </c>
      <c r="H2297" s="15">
        <f t="shared" si="216"/>
        <v>0.1</v>
      </c>
      <c r="I2297" s="15" t="s">
        <v>372</v>
      </c>
      <c r="J2297" s="10">
        <v>100000000733756</v>
      </c>
      <c r="K2297" s="9" t="s">
        <v>422</v>
      </c>
      <c r="L2297" s="10">
        <v>300000048665629</v>
      </c>
      <c r="M2297" s="9" t="s">
        <v>433</v>
      </c>
      <c r="N2297" s="9"/>
      <c r="O2297" s="9">
        <v>26</v>
      </c>
      <c r="P2297" s="9">
        <v>9999999</v>
      </c>
      <c r="Q2297" s="9">
        <v>10</v>
      </c>
    </row>
    <row r="2298" spans="1:17" hidden="1" x14ac:dyDescent="0.25">
      <c r="A2298" s="8" t="str">
        <f t="shared" si="212"/>
        <v>Patient Trolleys, Stretchers and Related EquipmentRyna Medical Uk Limited</v>
      </c>
      <c r="B2298" s="8" t="str">
        <f>VLOOKUP(J2298,'Contract IDs'!A:D,4,0)</f>
        <v>Patient Trolleys, Stretchers and Related Equipment</v>
      </c>
      <c r="C2298" s="8" t="str">
        <f>VLOOKUP(L2298,'Supplier IDs'!A:C,3,0)</f>
        <v>Ryna Medical Uk Limited</v>
      </c>
      <c r="D2298" s="8" t="str">
        <f t="shared" si="211"/>
        <v>Transport Trolley</v>
      </c>
      <c r="E2298" s="8">
        <f t="shared" si="213"/>
        <v>0</v>
      </c>
      <c r="F2298" s="8">
        <f t="shared" si="214"/>
        <v>2</v>
      </c>
      <c r="G2298" s="8">
        <f t="shared" si="215"/>
        <v>2</v>
      </c>
      <c r="H2298" s="15">
        <f t="shared" si="216"/>
        <v>0.01</v>
      </c>
      <c r="I2298" s="15" t="s">
        <v>372</v>
      </c>
      <c r="J2298" s="10">
        <v>100000000733756</v>
      </c>
      <c r="K2298" s="9" t="s">
        <v>422</v>
      </c>
      <c r="L2298" s="10">
        <v>100000000611307</v>
      </c>
      <c r="M2298" s="9" t="s">
        <v>427</v>
      </c>
      <c r="N2298" s="9"/>
      <c r="O2298" s="9">
        <v>2</v>
      </c>
      <c r="P2298" s="9">
        <v>2</v>
      </c>
      <c r="Q2298" s="9">
        <v>1</v>
      </c>
    </row>
    <row r="2299" spans="1:17" hidden="1" x14ac:dyDescent="0.25">
      <c r="A2299" s="8" t="str">
        <f t="shared" si="212"/>
        <v>Patient Trolleys, Stretchers and Related EquipmentRyna Medical Uk Limited</v>
      </c>
      <c r="B2299" s="8" t="str">
        <f>VLOOKUP(J2299,'Contract IDs'!A:D,4,0)</f>
        <v>Patient Trolleys, Stretchers and Related Equipment</v>
      </c>
      <c r="C2299" s="8" t="str">
        <f>VLOOKUP(L2299,'Supplier IDs'!A:C,3,0)</f>
        <v>Ryna Medical Uk Limited</v>
      </c>
      <c r="D2299" s="8" t="str">
        <f t="shared" si="211"/>
        <v>Transport Trolley</v>
      </c>
      <c r="E2299" s="8">
        <f t="shared" si="213"/>
        <v>0</v>
      </c>
      <c r="F2299" s="8">
        <f t="shared" si="214"/>
        <v>3</v>
      </c>
      <c r="G2299" s="8">
        <f t="shared" si="215"/>
        <v>3</v>
      </c>
      <c r="H2299" s="15">
        <f t="shared" si="216"/>
        <v>1.4999999999999999E-2</v>
      </c>
      <c r="I2299" s="15" t="s">
        <v>372</v>
      </c>
      <c r="J2299" s="10">
        <v>100000000733756</v>
      </c>
      <c r="K2299" s="9" t="s">
        <v>422</v>
      </c>
      <c r="L2299" s="10">
        <v>100000000611307</v>
      </c>
      <c r="M2299" s="9" t="s">
        <v>427</v>
      </c>
      <c r="N2299" s="9"/>
      <c r="O2299" s="9">
        <v>3</v>
      </c>
      <c r="P2299" s="9">
        <v>3</v>
      </c>
      <c r="Q2299" s="9">
        <v>1.5</v>
      </c>
    </row>
    <row r="2300" spans="1:17" hidden="1" x14ac:dyDescent="0.25">
      <c r="A2300" s="8" t="str">
        <f t="shared" si="212"/>
        <v>Patient Trolleys, Stretchers and Related EquipmentRyna Medical Uk Limited</v>
      </c>
      <c r="B2300" s="8" t="str">
        <f>VLOOKUP(J2300,'Contract IDs'!A:D,4,0)</f>
        <v>Patient Trolleys, Stretchers and Related Equipment</v>
      </c>
      <c r="C2300" s="8" t="str">
        <f>VLOOKUP(L2300,'Supplier IDs'!A:C,3,0)</f>
        <v>Ryna Medical Uk Limited</v>
      </c>
      <c r="D2300" s="8" t="str">
        <f t="shared" si="211"/>
        <v>Transport Trolley</v>
      </c>
      <c r="E2300" s="8">
        <f t="shared" si="213"/>
        <v>0</v>
      </c>
      <c r="F2300" s="8">
        <f t="shared" si="214"/>
        <v>4</v>
      </c>
      <c r="G2300" s="8">
        <f t="shared" si="215"/>
        <v>4</v>
      </c>
      <c r="H2300" s="15">
        <f t="shared" si="216"/>
        <v>1.8000000000000002E-2</v>
      </c>
      <c r="I2300" s="15" t="s">
        <v>372</v>
      </c>
      <c r="J2300" s="10">
        <v>100000000733756</v>
      </c>
      <c r="K2300" s="9" t="s">
        <v>422</v>
      </c>
      <c r="L2300" s="10">
        <v>100000000611307</v>
      </c>
      <c r="M2300" s="9" t="s">
        <v>427</v>
      </c>
      <c r="N2300" s="9"/>
      <c r="O2300" s="9">
        <v>4</v>
      </c>
      <c r="P2300" s="9">
        <v>4</v>
      </c>
      <c r="Q2300" s="9">
        <v>1.8</v>
      </c>
    </row>
    <row r="2301" spans="1:17" hidden="1" x14ac:dyDescent="0.25">
      <c r="A2301" s="8" t="str">
        <f t="shared" si="212"/>
        <v>Patient Trolleys, Stretchers and Related EquipmentRyna Medical Uk Limited</v>
      </c>
      <c r="B2301" s="8" t="str">
        <f>VLOOKUP(J2301,'Contract IDs'!A:D,4,0)</f>
        <v>Patient Trolleys, Stretchers and Related Equipment</v>
      </c>
      <c r="C2301" s="8" t="str">
        <f>VLOOKUP(L2301,'Supplier IDs'!A:C,3,0)</f>
        <v>Ryna Medical Uk Limited</v>
      </c>
      <c r="D2301" s="8" t="str">
        <f t="shared" si="211"/>
        <v>Transport Trolley</v>
      </c>
      <c r="E2301" s="8">
        <f t="shared" si="213"/>
        <v>0</v>
      </c>
      <c r="F2301" s="8">
        <f t="shared" si="214"/>
        <v>5</v>
      </c>
      <c r="G2301" s="8">
        <f t="shared" si="215"/>
        <v>5</v>
      </c>
      <c r="H2301" s="15">
        <f t="shared" si="216"/>
        <v>0.02</v>
      </c>
      <c r="I2301" s="15" t="s">
        <v>372</v>
      </c>
      <c r="J2301" s="10">
        <v>100000000733756</v>
      </c>
      <c r="K2301" s="9" t="s">
        <v>422</v>
      </c>
      <c r="L2301" s="10">
        <v>100000000611307</v>
      </c>
      <c r="M2301" s="9" t="s">
        <v>427</v>
      </c>
      <c r="N2301" s="9"/>
      <c r="O2301" s="9">
        <v>5</v>
      </c>
      <c r="P2301" s="9">
        <v>5</v>
      </c>
      <c r="Q2301" s="9">
        <v>2</v>
      </c>
    </row>
    <row r="2302" spans="1:17" hidden="1" x14ac:dyDescent="0.25">
      <c r="A2302" s="8" t="str">
        <f t="shared" si="212"/>
        <v>Patient Trolleys, Stretchers and Related EquipmentRyna Medical Uk Limited</v>
      </c>
      <c r="B2302" s="8" t="str">
        <f>VLOOKUP(J2302,'Contract IDs'!A:D,4,0)</f>
        <v>Patient Trolleys, Stretchers and Related Equipment</v>
      </c>
      <c r="C2302" s="8" t="str">
        <f>VLOOKUP(L2302,'Supplier IDs'!A:C,3,0)</f>
        <v>Ryna Medical Uk Limited</v>
      </c>
      <c r="D2302" s="8" t="str">
        <f t="shared" si="211"/>
        <v>Transport Trolley</v>
      </c>
      <c r="E2302" s="8">
        <f t="shared" si="213"/>
        <v>0</v>
      </c>
      <c r="F2302" s="8">
        <f t="shared" si="214"/>
        <v>6</v>
      </c>
      <c r="G2302" s="8">
        <f t="shared" si="215"/>
        <v>10</v>
      </c>
      <c r="H2302" s="15">
        <f t="shared" si="216"/>
        <v>2.5000000000000001E-2</v>
      </c>
      <c r="I2302" s="15" t="s">
        <v>372</v>
      </c>
      <c r="J2302" s="10">
        <v>100000000733756</v>
      </c>
      <c r="K2302" s="9" t="s">
        <v>422</v>
      </c>
      <c r="L2302" s="10">
        <v>100000000611307</v>
      </c>
      <c r="M2302" s="9" t="s">
        <v>427</v>
      </c>
      <c r="N2302" s="9"/>
      <c r="O2302" s="9">
        <v>6</v>
      </c>
      <c r="P2302" s="9">
        <v>10</v>
      </c>
      <c r="Q2302" s="9">
        <v>2.5</v>
      </c>
    </row>
    <row r="2303" spans="1:17" hidden="1" x14ac:dyDescent="0.25">
      <c r="A2303" s="8" t="str">
        <f t="shared" si="212"/>
        <v>Patient Trolleys, Stretchers and Related EquipmentRyna Medical Uk Limited</v>
      </c>
      <c r="B2303" s="8" t="str">
        <f>VLOOKUP(J2303,'Contract IDs'!A:D,4,0)</f>
        <v>Patient Trolleys, Stretchers and Related Equipment</v>
      </c>
      <c r="C2303" s="8" t="str">
        <f>VLOOKUP(L2303,'Supplier IDs'!A:C,3,0)</f>
        <v>Ryna Medical Uk Limited</v>
      </c>
      <c r="D2303" s="8" t="str">
        <f t="shared" si="211"/>
        <v>Transport Trolley</v>
      </c>
      <c r="E2303" s="8">
        <f t="shared" si="213"/>
        <v>0</v>
      </c>
      <c r="F2303" s="8">
        <f t="shared" si="214"/>
        <v>11</v>
      </c>
      <c r="G2303" s="8">
        <f t="shared" si="215"/>
        <v>15</v>
      </c>
      <c r="H2303" s="15">
        <f t="shared" si="216"/>
        <v>2.7999999999999997E-2</v>
      </c>
      <c r="I2303" s="15" t="s">
        <v>372</v>
      </c>
      <c r="J2303" s="10">
        <v>100000000733756</v>
      </c>
      <c r="K2303" s="9" t="s">
        <v>422</v>
      </c>
      <c r="L2303" s="10">
        <v>100000000611307</v>
      </c>
      <c r="M2303" s="9" t="s">
        <v>427</v>
      </c>
      <c r="N2303" s="9"/>
      <c r="O2303" s="9">
        <v>11</v>
      </c>
      <c r="P2303" s="9">
        <v>15</v>
      </c>
      <c r="Q2303" s="9">
        <v>2.8</v>
      </c>
    </row>
    <row r="2304" spans="1:17" hidden="1" x14ac:dyDescent="0.25">
      <c r="A2304" s="8" t="str">
        <f t="shared" si="212"/>
        <v>Patient Trolleys, Stretchers and Related EquipmentRyna Medical Uk Limited</v>
      </c>
      <c r="B2304" s="8" t="str">
        <f>VLOOKUP(J2304,'Contract IDs'!A:D,4,0)</f>
        <v>Patient Trolleys, Stretchers and Related Equipment</v>
      </c>
      <c r="C2304" s="8" t="str">
        <f>VLOOKUP(L2304,'Supplier IDs'!A:C,3,0)</f>
        <v>Ryna Medical Uk Limited</v>
      </c>
      <c r="D2304" s="8" t="str">
        <f t="shared" si="211"/>
        <v>Transport Trolley</v>
      </c>
      <c r="E2304" s="8">
        <f t="shared" si="213"/>
        <v>0</v>
      </c>
      <c r="F2304" s="8">
        <f t="shared" si="214"/>
        <v>16</v>
      </c>
      <c r="G2304" s="8">
        <f t="shared" si="215"/>
        <v>20</v>
      </c>
      <c r="H2304" s="15">
        <f t="shared" si="216"/>
        <v>0.03</v>
      </c>
      <c r="I2304" s="15" t="s">
        <v>372</v>
      </c>
      <c r="J2304" s="10">
        <v>100000000733756</v>
      </c>
      <c r="K2304" s="9" t="s">
        <v>422</v>
      </c>
      <c r="L2304" s="10">
        <v>100000000611307</v>
      </c>
      <c r="M2304" s="9" t="s">
        <v>427</v>
      </c>
      <c r="N2304" s="9"/>
      <c r="O2304" s="9">
        <v>16</v>
      </c>
      <c r="P2304" s="9">
        <v>20</v>
      </c>
      <c r="Q2304" s="9">
        <v>3</v>
      </c>
    </row>
    <row r="2305" spans="1:17" hidden="1" x14ac:dyDescent="0.25">
      <c r="A2305" s="8" t="str">
        <f t="shared" si="212"/>
        <v>Patient Trolleys, Stretchers and Related EquipmentRyna Medical Uk Limited</v>
      </c>
      <c r="B2305" s="8" t="str">
        <f>VLOOKUP(J2305,'Contract IDs'!A:D,4,0)</f>
        <v>Patient Trolleys, Stretchers and Related Equipment</v>
      </c>
      <c r="C2305" s="8" t="str">
        <f>VLOOKUP(L2305,'Supplier IDs'!A:C,3,0)</f>
        <v>Ryna Medical Uk Limited</v>
      </c>
      <c r="D2305" s="8" t="str">
        <f t="shared" si="211"/>
        <v>Transport Trolley</v>
      </c>
      <c r="E2305" s="8">
        <f t="shared" si="213"/>
        <v>0</v>
      </c>
      <c r="F2305" s="8">
        <f t="shared" si="214"/>
        <v>21</v>
      </c>
      <c r="G2305" s="8">
        <f t="shared" si="215"/>
        <v>25</v>
      </c>
      <c r="H2305" s="15">
        <f t="shared" si="216"/>
        <v>3.5000000000000003E-2</v>
      </c>
      <c r="I2305" s="15" t="s">
        <v>372</v>
      </c>
      <c r="J2305" s="10">
        <v>100000000733756</v>
      </c>
      <c r="K2305" s="9" t="s">
        <v>422</v>
      </c>
      <c r="L2305" s="10">
        <v>100000000611307</v>
      </c>
      <c r="M2305" s="9" t="s">
        <v>427</v>
      </c>
      <c r="N2305" s="9"/>
      <c r="O2305" s="9">
        <v>21</v>
      </c>
      <c r="P2305" s="9">
        <v>25</v>
      </c>
      <c r="Q2305" s="9">
        <v>3.5</v>
      </c>
    </row>
    <row r="2306" spans="1:17" hidden="1" x14ac:dyDescent="0.25">
      <c r="A2306" s="8" t="str">
        <f t="shared" si="212"/>
        <v>Patient Trolleys, Stretchers and Related EquipmentRyna Medical Uk Limited</v>
      </c>
      <c r="B2306" s="8" t="str">
        <f>VLOOKUP(J2306,'Contract IDs'!A:D,4,0)</f>
        <v>Patient Trolleys, Stretchers and Related Equipment</v>
      </c>
      <c r="C2306" s="8" t="str">
        <f>VLOOKUP(L2306,'Supplier IDs'!A:C,3,0)</f>
        <v>Ryna Medical Uk Limited</v>
      </c>
      <c r="D2306" s="8" t="str">
        <f t="shared" ref="D2306:D2369" si="217">IF(M2306="","No Sub Cat",M2306)</f>
        <v>Transport Trolley</v>
      </c>
      <c r="E2306" s="8">
        <f t="shared" si="213"/>
        <v>0</v>
      </c>
      <c r="F2306" s="8">
        <f t="shared" si="214"/>
        <v>26</v>
      </c>
      <c r="G2306" s="8">
        <f t="shared" si="215"/>
        <v>9999999</v>
      </c>
      <c r="H2306" s="15">
        <f t="shared" si="216"/>
        <v>0.04</v>
      </c>
      <c r="I2306" s="15" t="s">
        <v>372</v>
      </c>
      <c r="J2306" s="10">
        <v>100000000733756</v>
      </c>
      <c r="K2306" s="9" t="s">
        <v>422</v>
      </c>
      <c r="L2306" s="10">
        <v>100000000611307</v>
      </c>
      <c r="M2306" s="9" t="s">
        <v>427</v>
      </c>
      <c r="N2306" s="9"/>
      <c r="O2306" s="9">
        <v>26</v>
      </c>
      <c r="P2306" s="9">
        <v>9999999</v>
      </c>
      <c r="Q2306" s="9">
        <v>4</v>
      </c>
    </row>
    <row r="2307" spans="1:17" hidden="1" x14ac:dyDescent="0.25">
      <c r="A2307" s="8" t="str">
        <f t="shared" ref="A2307:A2370" si="218">B2307&amp;C2307</f>
        <v>Patient Trolleys, Stretchers and Related EquipmentRyna Medical Uk Limited</v>
      </c>
      <c r="B2307" s="8" t="str">
        <f>VLOOKUP(J2307,'Contract IDs'!A:D,4,0)</f>
        <v>Patient Trolleys, Stretchers and Related Equipment</v>
      </c>
      <c r="C2307" s="8" t="str">
        <f>VLOOKUP(L2307,'Supplier IDs'!A:C,3,0)</f>
        <v>Ryna Medical Uk Limited</v>
      </c>
      <c r="D2307" s="8" t="str">
        <f t="shared" si="217"/>
        <v>Accident and Emergency Trolley</v>
      </c>
      <c r="E2307" s="8">
        <f t="shared" ref="E2307:E2370" si="219">N2307</f>
        <v>0</v>
      </c>
      <c r="F2307" s="8">
        <f t="shared" ref="F2307:F2370" si="220">O2307</f>
        <v>2</v>
      </c>
      <c r="G2307" s="8">
        <f t="shared" ref="G2307:G2370" si="221">P2307</f>
        <v>2</v>
      </c>
      <c r="H2307" s="15">
        <f t="shared" ref="H2307:H2370" si="222">Q2307/100</f>
        <v>0.01</v>
      </c>
      <c r="I2307" s="15" t="s">
        <v>372</v>
      </c>
      <c r="J2307" s="10">
        <v>100000000733756</v>
      </c>
      <c r="K2307" s="9" t="s">
        <v>422</v>
      </c>
      <c r="L2307" s="10">
        <v>100000000611307</v>
      </c>
      <c r="M2307" s="9" t="s">
        <v>428</v>
      </c>
      <c r="N2307" s="9"/>
      <c r="O2307" s="9">
        <v>2</v>
      </c>
      <c r="P2307" s="9">
        <v>2</v>
      </c>
      <c r="Q2307" s="9">
        <v>1</v>
      </c>
    </row>
    <row r="2308" spans="1:17" hidden="1" x14ac:dyDescent="0.25">
      <c r="A2308" s="8" t="str">
        <f t="shared" si="218"/>
        <v>Patient Trolleys, Stretchers and Related EquipmentRyna Medical Uk Limited</v>
      </c>
      <c r="B2308" s="8" t="str">
        <f>VLOOKUP(J2308,'Contract IDs'!A:D,4,0)</f>
        <v>Patient Trolleys, Stretchers and Related Equipment</v>
      </c>
      <c r="C2308" s="8" t="str">
        <f>VLOOKUP(L2308,'Supplier IDs'!A:C,3,0)</f>
        <v>Ryna Medical Uk Limited</v>
      </c>
      <c r="D2308" s="8" t="str">
        <f t="shared" si="217"/>
        <v>Accident and Emergency Trolley</v>
      </c>
      <c r="E2308" s="8">
        <f t="shared" si="219"/>
        <v>0</v>
      </c>
      <c r="F2308" s="8">
        <f t="shared" si="220"/>
        <v>3</v>
      </c>
      <c r="G2308" s="8">
        <f t="shared" si="221"/>
        <v>3</v>
      </c>
      <c r="H2308" s="15">
        <f t="shared" si="222"/>
        <v>1.4999999999999999E-2</v>
      </c>
      <c r="I2308" s="15" t="s">
        <v>372</v>
      </c>
      <c r="J2308" s="10">
        <v>100000000733756</v>
      </c>
      <c r="K2308" s="9" t="s">
        <v>422</v>
      </c>
      <c r="L2308" s="10">
        <v>100000000611307</v>
      </c>
      <c r="M2308" s="9" t="s">
        <v>428</v>
      </c>
      <c r="N2308" s="9"/>
      <c r="O2308" s="9">
        <v>3</v>
      </c>
      <c r="P2308" s="9">
        <v>3</v>
      </c>
      <c r="Q2308" s="9">
        <v>1.5</v>
      </c>
    </row>
    <row r="2309" spans="1:17" hidden="1" x14ac:dyDescent="0.25">
      <c r="A2309" s="8" t="str">
        <f t="shared" si="218"/>
        <v>Patient Trolleys, Stretchers and Related EquipmentRyna Medical Uk Limited</v>
      </c>
      <c r="B2309" s="8" t="str">
        <f>VLOOKUP(J2309,'Contract IDs'!A:D,4,0)</f>
        <v>Patient Trolleys, Stretchers and Related Equipment</v>
      </c>
      <c r="C2309" s="8" t="str">
        <f>VLOOKUP(L2309,'Supplier IDs'!A:C,3,0)</f>
        <v>Ryna Medical Uk Limited</v>
      </c>
      <c r="D2309" s="8" t="str">
        <f t="shared" si="217"/>
        <v>Accident and Emergency Trolley</v>
      </c>
      <c r="E2309" s="8">
        <f t="shared" si="219"/>
        <v>0</v>
      </c>
      <c r="F2309" s="8">
        <f t="shared" si="220"/>
        <v>4</v>
      </c>
      <c r="G2309" s="8">
        <f t="shared" si="221"/>
        <v>4</v>
      </c>
      <c r="H2309" s="15">
        <f t="shared" si="222"/>
        <v>1.8000000000000002E-2</v>
      </c>
      <c r="I2309" s="15" t="s">
        <v>372</v>
      </c>
      <c r="J2309" s="10">
        <v>100000000733756</v>
      </c>
      <c r="K2309" s="9" t="s">
        <v>422</v>
      </c>
      <c r="L2309" s="10">
        <v>100000000611307</v>
      </c>
      <c r="M2309" s="9" t="s">
        <v>428</v>
      </c>
      <c r="N2309" s="9"/>
      <c r="O2309" s="9">
        <v>4</v>
      </c>
      <c r="P2309" s="9">
        <v>4</v>
      </c>
      <c r="Q2309" s="9">
        <v>1.8</v>
      </c>
    </row>
    <row r="2310" spans="1:17" hidden="1" x14ac:dyDescent="0.25">
      <c r="A2310" s="8" t="str">
        <f t="shared" si="218"/>
        <v>Patient Trolleys, Stretchers and Related EquipmentRyna Medical Uk Limited</v>
      </c>
      <c r="B2310" s="8" t="str">
        <f>VLOOKUP(J2310,'Contract IDs'!A:D,4,0)</f>
        <v>Patient Trolleys, Stretchers and Related Equipment</v>
      </c>
      <c r="C2310" s="8" t="str">
        <f>VLOOKUP(L2310,'Supplier IDs'!A:C,3,0)</f>
        <v>Ryna Medical Uk Limited</v>
      </c>
      <c r="D2310" s="8" t="str">
        <f t="shared" si="217"/>
        <v>Accident and Emergency Trolley</v>
      </c>
      <c r="E2310" s="8">
        <f t="shared" si="219"/>
        <v>0</v>
      </c>
      <c r="F2310" s="8">
        <f t="shared" si="220"/>
        <v>5</v>
      </c>
      <c r="G2310" s="8">
        <f t="shared" si="221"/>
        <v>5</v>
      </c>
      <c r="H2310" s="15">
        <f t="shared" si="222"/>
        <v>0.02</v>
      </c>
      <c r="I2310" s="15" t="s">
        <v>372</v>
      </c>
      <c r="J2310" s="10">
        <v>100000000733756</v>
      </c>
      <c r="K2310" s="9" t="s">
        <v>422</v>
      </c>
      <c r="L2310" s="10">
        <v>100000000611307</v>
      </c>
      <c r="M2310" s="9" t="s">
        <v>428</v>
      </c>
      <c r="N2310" s="9"/>
      <c r="O2310" s="9">
        <v>5</v>
      </c>
      <c r="P2310" s="9">
        <v>5</v>
      </c>
      <c r="Q2310" s="9">
        <v>2</v>
      </c>
    </row>
    <row r="2311" spans="1:17" hidden="1" x14ac:dyDescent="0.25">
      <c r="A2311" s="8" t="str">
        <f t="shared" si="218"/>
        <v>Patient Trolleys, Stretchers and Related EquipmentRyna Medical Uk Limited</v>
      </c>
      <c r="B2311" s="8" t="str">
        <f>VLOOKUP(J2311,'Contract IDs'!A:D,4,0)</f>
        <v>Patient Trolleys, Stretchers and Related Equipment</v>
      </c>
      <c r="C2311" s="8" t="str">
        <f>VLOOKUP(L2311,'Supplier IDs'!A:C,3,0)</f>
        <v>Ryna Medical Uk Limited</v>
      </c>
      <c r="D2311" s="8" t="str">
        <f t="shared" si="217"/>
        <v>Accident and Emergency Trolley</v>
      </c>
      <c r="E2311" s="8">
        <f t="shared" si="219"/>
        <v>0</v>
      </c>
      <c r="F2311" s="8">
        <f t="shared" si="220"/>
        <v>6</v>
      </c>
      <c r="G2311" s="8">
        <f t="shared" si="221"/>
        <v>10</v>
      </c>
      <c r="H2311" s="15">
        <f t="shared" si="222"/>
        <v>2.5000000000000001E-2</v>
      </c>
      <c r="I2311" s="15" t="s">
        <v>372</v>
      </c>
      <c r="J2311" s="10">
        <v>100000000733756</v>
      </c>
      <c r="K2311" s="9" t="s">
        <v>422</v>
      </c>
      <c r="L2311" s="10">
        <v>100000000611307</v>
      </c>
      <c r="M2311" s="9" t="s">
        <v>428</v>
      </c>
      <c r="N2311" s="9"/>
      <c r="O2311" s="9">
        <v>6</v>
      </c>
      <c r="P2311" s="9">
        <v>10</v>
      </c>
      <c r="Q2311" s="9">
        <v>2.5</v>
      </c>
    </row>
    <row r="2312" spans="1:17" hidden="1" x14ac:dyDescent="0.25">
      <c r="A2312" s="8" t="str">
        <f t="shared" si="218"/>
        <v>Patient Trolleys, Stretchers and Related EquipmentRyna Medical Uk Limited</v>
      </c>
      <c r="B2312" s="8" t="str">
        <f>VLOOKUP(J2312,'Contract IDs'!A:D,4,0)</f>
        <v>Patient Trolleys, Stretchers and Related Equipment</v>
      </c>
      <c r="C2312" s="8" t="str">
        <f>VLOOKUP(L2312,'Supplier IDs'!A:C,3,0)</f>
        <v>Ryna Medical Uk Limited</v>
      </c>
      <c r="D2312" s="8" t="str">
        <f t="shared" si="217"/>
        <v>Accident and Emergency Trolley</v>
      </c>
      <c r="E2312" s="8">
        <f t="shared" si="219"/>
        <v>0</v>
      </c>
      <c r="F2312" s="8">
        <f t="shared" si="220"/>
        <v>11</v>
      </c>
      <c r="G2312" s="8">
        <f t="shared" si="221"/>
        <v>15</v>
      </c>
      <c r="H2312" s="15">
        <f t="shared" si="222"/>
        <v>2.7999999999999997E-2</v>
      </c>
      <c r="I2312" s="15" t="s">
        <v>372</v>
      </c>
      <c r="J2312" s="10">
        <v>100000000733756</v>
      </c>
      <c r="K2312" s="9" t="s">
        <v>422</v>
      </c>
      <c r="L2312" s="10">
        <v>100000000611307</v>
      </c>
      <c r="M2312" s="9" t="s">
        <v>428</v>
      </c>
      <c r="N2312" s="9"/>
      <c r="O2312" s="9">
        <v>11</v>
      </c>
      <c r="P2312" s="9">
        <v>15</v>
      </c>
      <c r="Q2312" s="9">
        <v>2.8</v>
      </c>
    </row>
    <row r="2313" spans="1:17" hidden="1" x14ac:dyDescent="0.25">
      <c r="A2313" s="8" t="str">
        <f t="shared" si="218"/>
        <v>Patient Trolleys, Stretchers and Related EquipmentRyna Medical Uk Limited</v>
      </c>
      <c r="B2313" s="8" t="str">
        <f>VLOOKUP(J2313,'Contract IDs'!A:D,4,0)</f>
        <v>Patient Trolleys, Stretchers and Related Equipment</v>
      </c>
      <c r="C2313" s="8" t="str">
        <f>VLOOKUP(L2313,'Supplier IDs'!A:C,3,0)</f>
        <v>Ryna Medical Uk Limited</v>
      </c>
      <c r="D2313" s="8" t="str">
        <f t="shared" si="217"/>
        <v>Accident and Emergency Trolley</v>
      </c>
      <c r="E2313" s="8">
        <f t="shared" si="219"/>
        <v>0</v>
      </c>
      <c r="F2313" s="8">
        <f t="shared" si="220"/>
        <v>16</v>
      </c>
      <c r="G2313" s="8">
        <f t="shared" si="221"/>
        <v>20</v>
      </c>
      <c r="H2313" s="15">
        <f t="shared" si="222"/>
        <v>0.03</v>
      </c>
      <c r="I2313" s="15" t="s">
        <v>372</v>
      </c>
      <c r="J2313" s="10">
        <v>100000000733756</v>
      </c>
      <c r="K2313" s="9" t="s">
        <v>422</v>
      </c>
      <c r="L2313" s="10">
        <v>100000000611307</v>
      </c>
      <c r="M2313" s="9" t="s">
        <v>428</v>
      </c>
      <c r="N2313" s="9"/>
      <c r="O2313" s="9">
        <v>16</v>
      </c>
      <c r="P2313" s="9">
        <v>20</v>
      </c>
      <c r="Q2313" s="9">
        <v>3</v>
      </c>
    </row>
    <row r="2314" spans="1:17" hidden="1" x14ac:dyDescent="0.25">
      <c r="A2314" s="8" t="str">
        <f t="shared" si="218"/>
        <v>Patient Trolleys, Stretchers and Related EquipmentRyna Medical Uk Limited</v>
      </c>
      <c r="B2314" s="8" t="str">
        <f>VLOOKUP(J2314,'Contract IDs'!A:D,4,0)</f>
        <v>Patient Trolleys, Stretchers and Related Equipment</v>
      </c>
      <c r="C2314" s="8" t="str">
        <f>VLOOKUP(L2314,'Supplier IDs'!A:C,3,0)</f>
        <v>Ryna Medical Uk Limited</v>
      </c>
      <c r="D2314" s="8" t="str">
        <f t="shared" si="217"/>
        <v>Accident and Emergency Trolley</v>
      </c>
      <c r="E2314" s="8">
        <f t="shared" si="219"/>
        <v>0</v>
      </c>
      <c r="F2314" s="8">
        <f t="shared" si="220"/>
        <v>21</v>
      </c>
      <c r="G2314" s="8">
        <f t="shared" si="221"/>
        <v>25</v>
      </c>
      <c r="H2314" s="15">
        <f t="shared" si="222"/>
        <v>3.5000000000000003E-2</v>
      </c>
      <c r="I2314" s="15" t="s">
        <v>372</v>
      </c>
      <c r="J2314" s="10">
        <v>100000000733756</v>
      </c>
      <c r="K2314" s="9" t="s">
        <v>422</v>
      </c>
      <c r="L2314" s="10">
        <v>100000000611307</v>
      </c>
      <c r="M2314" s="9" t="s">
        <v>428</v>
      </c>
      <c r="N2314" s="9"/>
      <c r="O2314" s="9">
        <v>21</v>
      </c>
      <c r="P2314" s="9">
        <v>25</v>
      </c>
      <c r="Q2314" s="9">
        <v>3.5</v>
      </c>
    </row>
    <row r="2315" spans="1:17" hidden="1" x14ac:dyDescent="0.25">
      <c r="A2315" s="8" t="str">
        <f t="shared" si="218"/>
        <v>Patient Trolleys, Stretchers and Related EquipmentRyna Medical Uk Limited</v>
      </c>
      <c r="B2315" s="8" t="str">
        <f>VLOOKUP(J2315,'Contract IDs'!A:D,4,0)</f>
        <v>Patient Trolleys, Stretchers and Related Equipment</v>
      </c>
      <c r="C2315" s="8" t="str">
        <f>VLOOKUP(L2315,'Supplier IDs'!A:C,3,0)</f>
        <v>Ryna Medical Uk Limited</v>
      </c>
      <c r="D2315" s="8" t="str">
        <f t="shared" si="217"/>
        <v>Accident and Emergency Trolley</v>
      </c>
      <c r="E2315" s="8">
        <f t="shared" si="219"/>
        <v>0</v>
      </c>
      <c r="F2315" s="8">
        <f t="shared" si="220"/>
        <v>26</v>
      </c>
      <c r="G2315" s="8">
        <f t="shared" si="221"/>
        <v>9999999</v>
      </c>
      <c r="H2315" s="15">
        <f t="shared" si="222"/>
        <v>0.04</v>
      </c>
      <c r="I2315" s="15" t="s">
        <v>372</v>
      </c>
      <c r="J2315" s="10">
        <v>100000000733756</v>
      </c>
      <c r="K2315" s="9" t="s">
        <v>422</v>
      </c>
      <c r="L2315" s="10">
        <v>100000000611307</v>
      </c>
      <c r="M2315" s="9" t="s">
        <v>428</v>
      </c>
      <c r="N2315" s="9"/>
      <c r="O2315" s="9">
        <v>26</v>
      </c>
      <c r="P2315" s="9">
        <v>9999999</v>
      </c>
      <c r="Q2315" s="9">
        <v>4</v>
      </c>
    </row>
    <row r="2316" spans="1:17" hidden="1" x14ac:dyDescent="0.25">
      <c r="A2316" s="8" t="str">
        <f t="shared" si="218"/>
        <v>Patient Trolleys, Stretchers and Related EquipmentRyna Medical Uk Limited</v>
      </c>
      <c r="B2316" s="8" t="str">
        <f>VLOOKUP(J2316,'Contract IDs'!A:D,4,0)</f>
        <v>Patient Trolleys, Stretchers and Related Equipment</v>
      </c>
      <c r="C2316" s="8" t="str">
        <f>VLOOKUP(L2316,'Supplier IDs'!A:C,3,0)</f>
        <v>Ryna Medical Uk Limited</v>
      </c>
      <c r="D2316" s="8" t="str">
        <f t="shared" si="217"/>
        <v>Surgical Trolley</v>
      </c>
      <c r="E2316" s="8">
        <f t="shared" si="219"/>
        <v>0</v>
      </c>
      <c r="F2316" s="8">
        <f t="shared" si="220"/>
        <v>2</v>
      </c>
      <c r="G2316" s="8">
        <f t="shared" si="221"/>
        <v>2</v>
      </c>
      <c r="H2316" s="15">
        <f t="shared" si="222"/>
        <v>0.01</v>
      </c>
      <c r="I2316" s="15" t="s">
        <v>372</v>
      </c>
      <c r="J2316" s="10">
        <v>100000000733756</v>
      </c>
      <c r="K2316" s="9" t="s">
        <v>422</v>
      </c>
      <c r="L2316" s="10">
        <v>100000000611307</v>
      </c>
      <c r="M2316" s="9" t="s">
        <v>429</v>
      </c>
      <c r="N2316" s="9"/>
      <c r="O2316" s="9">
        <v>2</v>
      </c>
      <c r="P2316" s="9">
        <v>2</v>
      </c>
      <c r="Q2316" s="9">
        <v>1</v>
      </c>
    </row>
    <row r="2317" spans="1:17" hidden="1" x14ac:dyDescent="0.25">
      <c r="A2317" s="8" t="str">
        <f t="shared" si="218"/>
        <v>Patient Trolleys, Stretchers and Related EquipmentRyna Medical Uk Limited</v>
      </c>
      <c r="B2317" s="8" t="str">
        <f>VLOOKUP(J2317,'Contract IDs'!A:D,4,0)</f>
        <v>Patient Trolleys, Stretchers and Related Equipment</v>
      </c>
      <c r="C2317" s="8" t="str">
        <f>VLOOKUP(L2317,'Supplier IDs'!A:C,3,0)</f>
        <v>Ryna Medical Uk Limited</v>
      </c>
      <c r="D2317" s="8" t="str">
        <f t="shared" si="217"/>
        <v>Surgical Trolley</v>
      </c>
      <c r="E2317" s="8">
        <f t="shared" si="219"/>
        <v>0</v>
      </c>
      <c r="F2317" s="8">
        <f t="shared" si="220"/>
        <v>3</v>
      </c>
      <c r="G2317" s="8">
        <f t="shared" si="221"/>
        <v>3</v>
      </c>
      <c r="H2317" s="15">
        <f t="shared" si="222"/>
        <v>1.4999999999999999E-2</v>
      </c>
      <c r="I2317" s="15" t="s">
        <v>372</v>
      </c>
      <c r="J2317" s="10">
        <v>100000000733756</v>
      </c>
      <c r="K2317" s="9" t="s">
        <v>422</v>
      </c>
      <c r="L2317" s="10">
        <v>100000000611307</v>
      </c>
      <c r="M2317" s="9" t="s">
        <v>429</v>
      </c>
      <c r="N2317" s="9"/>
      <c r="O2317" s="9">
        <v>3</v>
      </c>
      <c r="P2317" s="9">
        <v>3</v>
      </c>
      <c r="Q2317" s="9">
        <v>1.5</v>
      </c>
    </row>
    <row r="2318" spans="1:17" hidden="1" x14ac:dyDescent="0.25">
      <c r="A2318" s="8" t="str">
        <f t="shared" si="218"/>
        <v>Patient Trolleys, Stretchers and Related EquipmentRyna Medical Uk Limited</v>
      </c>
      <c r="B2318" s="8" t="str">
        <f>VLOOKUP(J2318,'Contract IDs'!A:D,4,0)</f>
        <v>Patient Trolleys, Stretchers and Related Equipment</v>
      </c>
      <c r="C2318" s="8" t="str">
        <f>VLOOKUP(L2318,'Supplier IDs'!A:C,3,0)</f>
        <v>Ryna Medical Uk Limited</v>
      </c>
      <c r="D2318" s="8" t="str">
        <f t="shared" si="217"/>
        <v>Surgical Trolley</v>
      </c>
      <c r="E2318" s="8">
        <f t="shared" si="219"/>
        <v>0</v>
      </c>
      <c r="F2318" s="8">
        <f t="shared" si="220"/>
        <v>4</v>
      </c>
      <c r="G2318" s="8">
        <f t="shared" si="221"/>
        <v>4</v>
      </c>
      <c r="H2318" s="15">
        <f t="shared" si="222"/>
        <v>1.8000000000000002E-2</v>
      </c>
      <c r="I2318" s="15" t="s">
        <v>372</v>
      </c>
      <c r="J2318" s="10">
        <v>100000000733756</v>
      </c>
      <c r="K2318" s="9" t="s">
        <v>422</v>
      </c>
      <c r="L2318" s="10">
        <v>100000000611307</v>
      </c>
      <c r="M2318" s="9" t="s">
        <v>429</v>
      </c>
      <c r="N2318" s="9"/>
      <c r="O2318" s="9">
        <v>4</v>
      </c>
      <c r="P2318" s="9">
        <v>4</v>
      </c>
      <c r="Q2318" s="9">
        <v>1.8</v>
      </c>
    </row>
    <row r="2319" spans="1:17" hidden="1" x14ac:dyDescent="0.25">
      <c r="A2319" s="8" t="str">
        <f t="shared" si="218"/>
        <v>Patient Trolleys, Stretchers and Related EquipmentRyna Medical Uk Limited</v>
      </c>
      <c r="B2319" s="8" t="str">
        <f>VLOOKUP(J2319,'Contract IDs'!A:D,4,0)</f>
        <v>Patient Trolleys, Stretchers and Related Equipment</v>
      </c>
      <c r="C2319" s="8" t="str">
        <f>VLOOKUP(L2319,'Supplier IDs'!A:C,3,0)</f>
        <v>Ryna Medical Uk Limited</v>
      </c>
      <c r="D2319" s="8" t="str">
        <f t="shared" si="217"/>
        <v>Surgical Trolley</v>
      </c>
      <c r="E2319" s="8">
        <f t="shared" si="219"/>
        <v>0</v>
      </c>
      <c r="F2319" s="8">
        <f t="shared" si="220"/>
        <v>5</v>
      </c>
      <c r="G2319" s="8">
        <f t="shared" si="221"/>
        <v>5</v>
      </c>
      <c r="H2319" s="15">
        <f t="shared" si="222"/>
        <v>0.02</v>
      </c>
      <c r="I2319" s="15" t="s">
        <v>372</v>
      </c>
      <c r="J2319" s="10">
        <v>100000000733756</v>
      </c>
      <c r="K2319" s="9" t="s">
        <v>422</v>
      </c>
      <c r="L2319" s="10">
        <v>100000000611307</v>
      </c>
      <c r="M2319" s="9" t="s">
        <v>429</v>
      </c>
      <c r="N2319" s="9"/>
      <c r="O2319" s="9">
        <v>5</v>
      </c>
      <c r="P2319" s="9">
        <v>5</v>
      </c>
      <c r="Q2319" s="9">
        <v>2</v>
      </c>
    </row>
    <row r="2320" spans="1:17" hidden="1" x14ac:dyDescent="0.25">
      <c r="A2320" s="8" t="str">
        <f t="shared" si="218"/>
        <v>Patient Trolleys, Stretchers and Related EquipmentRyna Medical Uk Limited</v>
      </c>
      <c r="B2320" s="8" t="str">
        <f>VLOOKUP(J2320,'Contract IDs'!A:D,4,0)</f>
        <v>Patient Trolleys, Stretchers and Related Equipment</v>
      </c>
      <c r="C2320" s="8" t="str">
        <f>VLOOKUP(L2320,'Supplier IDs'!A:C,3,0)</f>
        <v>Ryna Medical Uk Limited</v>
      </c>
      <c r="D2320" s="8" t="str">
        <f t="shared" si="217"/>
        <v>Surgical Trolley</v>
      </c>
      <c r="E2320" s="8">
        <f t="shared" si="219"/>
        <v>0</v>
      </c>
      <c r="F2320" s="8">
        <f t="shared" si="220"/>
        <v>6</v>
      </c>
      <c r="G2320" s="8">
        <f t="shared" si="221"/>
        <v>10</v>
      </c>
      <c r="H2320" s="15">
        <f t="shared" si="222"/>
        <v>2.5000000000000001E-2</v>
      </c>
      <c r="I2320" s="15" t="s">
        <v>372</v>
      </c>
      <c r="J2320" s="10">
        <v>100000000733756</v>
      </c>
      <c r="K2320" s="9" t="s">
        <v>422</v>
      </c>
      <c r="L2320" s="10">
        <v>100000000611307</v>
      </c>
      <c r="M2320" s="9" t="s">
        <v>429</v>
      </c>
      <c r="N2320" s="9"/>
      <c r="O2320" s="9">
        <v>6</v>
      </c>
      <c r="P2320" s="9">
        <v>10</v>
      </c>
      <c r="Q2320" s="9">
        <v>2.5</v>
      </c>
    </row>
    <row r="2321" spans="1:17" hidden="1" x14ac:dyDescent="0.25">
      <c r="A2321" s="8" t="str">
        <f t="shared" si="218"/>
        <v>Patient Trolleys, Stretchers and Related EquipmentRyna Medical Uk Limited</v>
      </c>
      <c r="B2321" s="8" t="str">
        <f>VLOOKUP(J2321,'Contract IDs'!A:D,4,0)</f>
        <v>Patient Trolleys, Stretchers and Related Equipment</v>
      </c>
      <c r="C2321" s="8" t="str">
        <f>VLOOKUP(L2321,'Supplier IDs'!A:C,3,0)</f>
        <v>Ryna Medical Uk Limited</v>
      </c>
      <c r="D2321" s="8" t="str">
        <f t="shared" si="217"/>
        <v>Surgical Trolley</v>
      </c>
      <c r="E2321" s="8">
        <f t="shared" si="219"/>
        <v>0</v>
      </c>
      <c r="F2321" s="8">
        <f t="shared" si="220"/>
        <v>11</v>
      </c>
      <c r="G2321" s="8">
        <f t="shared" si="221"/>
        <v>15</v>
      </c>
      <c r="H2321" s="15">
        <f t="shared" si="222"/>
        <v>2.7999999999999997E-2</v>
      </c>
      <c r="I2321" s="15" t="s">
        <v>372</v>
      </c>
      <c r="J2321" s="10">
        <v>100000000733756</v>
      </c>
      <c r="K2321" s="9" t="s">
        <v>422</v>
      </c>
      <c r="L2321" s="10">
        <v>100000000611307</v>
      </c>
      <c r="M2321" s="9" t="s">
        <v>429</v>
      </c>
      <c r="N2321" s="9"/>
      <c r="O2321" s="9">
        <v>11</v>
      </c>
      <c r="P2321" s="9">
        <v>15</v>
      </c>
      <c r="Q2321" s="9">
        <v>2.8</v>
      </c>
    </row>
    <row r="2322" spans="1:17" hidden="1" x14ac:dyDescent="0.25">
      <c r="A2322" s="8" t="str">
        <f t="shared" si="218"/>
        <v>Patient Trolleys, Stretchers and Related EquipmentRyna Medical Uk Limited</v>
      </c>
      <c r="B2322" s="8" t="str">
        <f>VLOOKUP(J2322,'Contract IDs'!A:D,4,0)</f>
        <v>Patient Trolleys, Stretchers and Related Equipment</v>
      </c>
      <c r="C2322" s="8" t="str">
        <f>VLOOKUP(L2322,'Supplier IDs'!A:C,3,0)</f>
        <v>Ryna Medical Uk Limited</v>
      </c>
      <c r="D2322" s="8" t="str">
        <f t="shared" si="217"/>
        <v>Surgical Trolley</v>
      </c>
      <c r="E2322" s="8">
        <f t="shared" si="219"/>
        <v>0</v>
      </c>
      <c r="F2322" s="8">
        <f t="shared" si="220"/>
        <v>16</v>
      </c>
      <c r="G2322" s="8">
        <f t="shared" si="221"/>
        <v>20</v>
      </c>
      <c r="H2322" s="15">
        <f t="shared" si="222"/>
        <v>0.03</v>
      </c>
      <c r="I2322" s="15" t="s">
        <v>372</v>
      </c>
      <c r="J2322" s="10">
        <v>100000000733756</v>
      </c>
      <c r="K2322" s="9" t="s">
        <v>422</v>
      </c>
      <c r="L2322" s="10">
        <v>100000000611307</v>
      </c>
      <c r="M2322" s="9" t="s">
        <v>429</v>
      </c>
      <c r="N2322" s="9"/>
      <c r="O2322" s="9">
        <v>16</v>
      </c>
      <c r="P2322" s="9">
        <v>20</v>
      </c>
      <c r="Q2322" s="9">
        <v>3</v>
      </c>
    </row>
    <row r="2323" spans="1:17" hidden="1" x14ac:dyDescent="0.25">
      <c r="A2323" s="8" t="str">
        <f t="shared" si="218"/>
        <v>Patient Trolleys, Stretchers and Related EquipmentRyna Medical Uk Limited</v>
      </c>
      <c r="B2323" s="8" t="str">
        <f>VLOOKUP(J2323,'Contract IDs'!A:D,4,0)</f>
        <v>Patient Trolleys, Stretchers and Related Equipment</v>
      </c>
      <c r="C2323" s="8" t="str">
        <f>VLOOKUP(L2323,'Supplier IDs'!A:C,3,0)</f>
        <v>Ryna Medical Uk Limited</v>
      </c>
      <c r="D2323" s="8" t="str">
        <f t="shared" si="217"/>
        <v>Surgical Trolley</v>
      </c>
      <c r="E2323" s="8">
        <f t="shared" si="219"/>
        <v>0</v>
      </c>
      <c r="F2323" s="8">
        <f t="shared" si="220"/>
        <v>21</v>
      </c>
      <c r="G2323" s="8">
        <f t="shared" si="221"/>
        <v>25</v>
      </c>
      <c r="H2323" s="15">
        <f t="shared" si="222"/>
        <v>3.5000000000000003E-2</v>
      </c>
      <c r="I2323" s="15" t="s">
        <v>372</v>
      </c>
      <c r="J2323" s="10">
        <v>100000000733756</v>
      </c>
      <c r="K2323" s="9" t="s">
        <v>422</v>
      </c>
      <c r="L2323" s="10">
        <v>100000000611307</v>
      </c>
      <c r="M2323" s="9" t="s">
        <v>429</v>
      </c>
      <c r="N2323" s="9"/>
      <c r="O2323" s="9">
        <v>21</v>
      </c>
      <c r="P2323" s="9">
        <v>25</v>
      </c>
      <c r="Q2323" s="9">
        <v>3.5</v>
      </c>
    </row>
    <row r="2324" spans="1:17" hidden="1" x14ac:dyDescent="0.25">
      <c r="A2324" s="8" t="str">
        <f t="shared" si="218"/>
        <v>Patient Trolleys, Stretchers and Related EquipmentRyna Medical Uk Limited</v>
      </c>
      <c r="B2324" s="8" t="str">
        <f>VLOOKUP(J2324,'Contract IDs'!A:D,4,0)</f>
        <v>Patient Trolleys, Stretchers and Related Equipment</v>
      </c>
      <c r="C2324" s="8" t="str">
        <f>VLOOKUP(L2324,'Supplier IDs'!A:C,3,0)</f>
        <v>Ryna Medical Uk Limited</v>
      </c>
      <c r="D2324" s="8" t="str">
        <f t="shared" si="217"/>
        <v>Surgical Trolley</v>
      </c>
      <c r="E2324" s="8">
        <f t="shared" si="219"/>
        <v>0</v>
      </c>
      <c r="F2324" s="8">
        <f t="shared" si="220"/>
        <v>26</v>
      </c>
      <c r="G2324" s="8">
        <f t="shared" si="221"/>
        <v>9999999</v>
      </c>
      <c r="H2324" s="15">
        <f t="shared" si="222"/>
        <v>0.04</v>
      </c>
      <c r="I2324" s="15" t="s">
        <v>372</v>
      </c>
      <c r="J2324" s="10">
        <v>100000000733756</v>
      </c>
      <c r="K2324" s="9" t="s">
        <v>422</v>
      </c>
      <c r="L2324" s="10">
        <v>100000000611307</v>
      </c>
      <c r="M2324" s="9" t="s">
        <v>429</v>
      </c>
      <c r="N2324" s="9"/>
      <c r="O2324" s="9">
        <v>26</v>
      </c>
      <c r="P2324" s="9">
        <v>9999999</v>
      </c>
      <c r="Q2324" s="9">
        <v>4</v>
      </c>
    </row>
    <row r="2325" spans="1:17" hidden="1" x14ac:dyDescent="0.25">
      <c r="A2325" s="8" t="str">
        <f t="shared" si="218"/>
        <v>Patient Trolleys, Stretchers and Related EquipmentRyna Medical Uk Limited</v>
      </c>
      <c r="B2325" s="8" t="str">
        <f>VLOOKUP(J2325,'Contract IDs'!A:D,4,0)</f>
        <v>Patient Trolleys, Stretchers and Related Equipment</v>
      </c>
      <c r="C2325" s="8" t="str">
        <f>VLOOKUP(L2325,'Supplier IDs'!A:C,3,0)</f>
        <v>Ryna Medical Uk Limited</v>
      </c>
      <c r="D2325" s="8" t="str">
        <f t="shared" si="217"/>
        <v>Specialist Imaging Trolley</v>
      </c>
      <c r="E2325" s="8">
        <f t="shared" si="219"/>
        <v>0</v>
      </c>
      <c r="F2325" s="8">
        <f t="shared" si="220"/>
        <v>2</v>
      </c>
      <c r="G2325" s="8">
        <f t="shared" si="221"/>
        <v>2</v>
      </c>
      <c r="H2325" s="15">
        <f t="shared" si="222"/>
        <v>0.01</v>
      </c>
      <c r="I2325" s="15" t="s">
        <v>372</v>
      </c>
      <c r="J2325" s="10">
        <v>100000000733756</v>
      </c>
      <c r="K2325" s="9" t="s">
        <v>422</v>
      </c>
      <c r="L2325" s="10">
        <v>100000000611307</v>
      </c>
      <c r="M2325" s="9" t="s">
        <v>430</v>
      </c>
      <c r="N2325" s="9"/>
      <c r="O2325" s="9">
        <v>2</v>
      </c>
      <c r="P2325" s="9">
        <v>2</v>
      </c>
      <c r="Q2325" s="9">
        <v>1</v>
      </c>
    </row>
    <row r="2326" spans="1:17" hidden="1" x14ac:dyDescent="0.25">
      <c r="A2326" s="8" t="str">
        <f t="shared" si="218"/>
        <v>Patient Trolleys, Stretchers and Related EquipmentRyna Medical Uk Limited</v>
      </c>
      <c r="B2326" s="8" t="str">
        <f>VLOOKUP(J2326,'Contract IDs'!A:D,4,0)</f>
        <v>Patient Trolleys, Stretchers and Related Equipment</v>
      </c>
      <c r="C2326" s="8" t="str">
        <f>VLOOKUP(L2326,'Supplier IDs'!A:C,3,0)</f>
        <v>Ryna Medical Uk Limited</v>
      </c>
      <c r="D2326" s="8" t="str">
        <f t="shared" si="217"/>
        <v>Specialist Imaging Trolley</v>
      </c>
      <c r="E2326" s="8">
        <f t="shared" si="219"/>
        <v>0</v>
      </c>
      <c r="F2326" s="8">
        <f t="shared" si="220"/>
        <v>3</v>
      </c>
      <c r="G2326" s="8">
        <f t="shared" si="221"/>
        <v>3</v>
      </c>
      <c r="H2326" s="15">
        <f t="shared" si="222"/>
        <v>1.4999999999999999E-2</v>
      </c>
      <c r="I2326" s="15" t="s">
        <v>372</v>
      </c>
      <c r="J2326" s="10">
        <v>100000000733756</v>
      </c>
      <c r="K2326" s="9" t="s">
        <v>422</v>
      </c>
      <c r="L2326" s="10">
        <v>100000000611307</v>
      </c>
      <c r="M2326" s="9" t="s">
        <v>430</v>
      </c>
      <c r="N2326" s="9"/>
      <c r="O2326" s="9">
        <v>3</v>
      </c>
      <c r="P2326" s="9">
        <v>3</v>
      </c>
      <c r="Q2326" s="9">
        <v>1.5</v>
      </c>
    </row>
    <row r="2327" spans="1:17" hidden="1" x14ac:dyDescent="0.25">
      <c r="A2327" s="8" t="str">
        <f t="shared" si="218"/>
        <v>Patient Trolleys, Stretchers and Related EquipmentRyna Medical Uk Limited</v>
      </c>
      <c r="B2327" s="8" t="str">
        <f>VLOOKUP(J2327,'Contract IDs'!A:D,4,0)</f>
        <v>Patient Trolleys, Stretchers and Related Equipment</v>
      </c>
      <c r="C2327" s="8" t="str">
        <f>VLOOKUP(L2327,'Supplier IDs'!A:C,3,0)</f>
        <v>Ryna Medical Uk Limited</v>
      </c>
      <c r="D2327" s="8" t="str">
        <f t="shared" si="217"/>
        <v>Specialist Imaging Trolley</v>
      </c>
      <c r="E2327" s="8">
        <f t="shared" si="219"/>
        <v>0</v>
      </c>
      <c r="F2327" s="8">
        <f t="shared" si="220"/>
        <v>4</v>
      </c>
      <c r="G2327" s="8">
        <f t="shared" si="221"/>
        <v>4</v>
      </c>
      <c r="H2327" s="15">
        <f t="shared" si="222"/>
        <v>1.8000000000000002E-2</v>
      </c>
      <c r="I2327" s="15" t="s">
        <v>372</v>
      </c>
      <c r="J2327" s="10">
        <v>100000000733756</v>
      </c>
      <c r="K2327" s="9" t="s">
        <v>422</v>
      </c>
      <c r="L2327" s="10">
        <v>100000000611307</v>
      </c>
      <c r="M2327" s="9" t="s">
        <v>430</v>
      </c>
      <c r="N2327" s="9"/>
      <c r="O2327" s="9">
        <v>4</v>
      </c>
      <c r="P2327" s="9">
        <v>4</v>
      </c>
      <c r="Q2327" s="9">
        <v>1.8</v>
      </c>
    </row>
    <row r="2328" spans="1:17" hidden="1" x14ac:dyDescent="0.25">
      <c r="A2328" s="8" t="str">
        <f t="shared" si="218"/>
        <v>Patient Trolleys, Stretchers and Related EquipmentRyna Medical Uk Limited</v>
      </c>
      <c r="B2328" s="8" t="str">
        <f>VLOOKUP(J2328,'Contract IDs'!A:D,4,0)</f>
        <v>Patient Trolleys, Stretchers and Related Equipment</v>
      </c>
      <c r="C2328" s="8" t="str">
        <f>VLOOKUP(L2328,'Supplier IDs'!A:C,3,0)</f>
        <v>Ryna Medical Uk Limited</v>
      </c>
      <c r="D2328" s="8" t="str">
        <f t="shared" si="217"/>
        <v>Specialist Imaging Trolley</v>
      </c>
      <c r="E2328" s="8">
        <f t="shared" si="219"/>
        <v>0</v>
      </c>
      <c r="F2328" s="8">
        <f t="shared" si="220"/>
        <v>5</v>
      </c>
      <c r="G2328" s="8">
        <f t="shared" si="221"/>
        <v>5</v>
      </c>
      <c r="H2328" s="15">
        <f t="shared" si="222"/>
        <v>0.02</v>
      </c>
      <c r="I2328" s="15" t="s">
        <v>372</v>
      </c>
      <c r="J2328" s="10">
        <v>100000000733756</v>
      </c>
      <c r="K2328" s="9" t="s">
        <v>422</v>
      </c>
      <c r="L2328" s="10">
        <v>100000000611307</v>
      </c>
      <c r="M2328" s="9" t="s">
        <v>430</v>
      </c>
      <c r="N2328" s="9"/>
      <c r="O2328" s="9">
        <v>5</v>
      </c>
      <c r="P2328" s="9">
        <v>5</v>
      </c>
      <c r="Q2328" s="9">
        <v>2</v>
      </c>
    </row>
    <row r="2329" spans="1:17" hidden="1" x14ac:dyDescent="0.25">
      <c r="A2329" s="8" t="str">
        <f t="shared" si="218"/>
        <v>Patient Trolleys, Stretchers and Related EquipmentRyna Medical Uk Limited</v>
      </c>
      <c r="B2329" s="8" t="str">
        <f>VLOOKUP(J2329,'Contract IDs'!A:D,4,0)</f>
        <v>Patient Trolleys, Stretchers and Related Equipment</v>
      </c>
      <c r="C2329" s="8" t="str">
        <f>VLOOKUP(L2329,'Supplier IDs'!A:C,3,0)</f>
        <v>Ryna Medical Uk Limited</v>
      </c>
      <c r="D2329" s="8" t="str">
        <f t="shared" si="217"/>
        <v>Specialist Imaging Trolley</v>
      </c>
      <c r="E2329" s="8">
        <f t="shared" si="219"/>
        <v>0</v>
      </c>
      <c r="F2329" s="8">
        <f t="shared" si="220"/>
        <v>6</v>
      </c>
      <c r="G2329" s="8">
        <f t="shared" si="221"/>
        <v>10</v>
      </c>
      <c r="H2329" s="15">
        <f t="shared" si="222"/>
        <v>2.5000000000000001E-2</v>
      </c>
      <c r="I2329" s="15" t="s">
        <v>372</v>
      </c>
      <c r="J2329" s="10">
        <v>100000000733756</v>
      </c>
      <c r="K2329" s="9" t="s">
        <v>422</v>
      </c>
      <c r="L2329" s="10">
        <v>100000000611307</v>
      </c>
      <c r="M2329" s="9" t="s">
        <v>430</v>
      </c>
      <c r="N2329" s="9"/>
      <c r="O2329" s="9">
        <v>6</v>
      </c>
      <c r="P2329" s="9">
        <v>10</v>
      </c>
      <c r="Q2329" s="9">
        <v>2.5</v>
      </c>
    </row>
    <row r="2330" spans="1:17" hidden="1" x14ac:dyDescent="0.25">
      <c r="A2330" s="8" t="str">
        <f t="shared" si="218"/>
        <v>Patient Trolleys, Stretchers and Related EquipmentRyna Medical Uk Limited</v>
      </c>
      <c r="B2330" s="8" t="str">
        <f>VLOOKUP(J2330,'Contract IDs'!A:D,4,0)</f>
        <v>Patient Trolleys, Stretchers and Related Equipment</v>
      </c>
      <c r="C2330" s="8" t="str">
        <f>VLOOKUP(L2330,'Supplier IDs'!A:C,3,0)</f>
        <v>Ryna Medical Uk Limited</v>
      </c>
      <c r="D2330" s="8" t="str">
        <f t="shared" si="217"/>
        <v>Specialist Imaging Trolley</v>
      </c>
      <c r="E2330" s="8">
        <f t="shared" si="219"/>
        <v>0</v>
      </c>
      <c r="F2330" s="8">
        <f t="shared" si="220"/>
        <v>11</v>
      </c>
      <c r="G2330" s="8">
        <f t="shared" si="221"/>
        <v>15</v>
      </c>
      <c r="H2330" s="15">
        <f t="shared" si="222"/>
        <v>2.7999999999999997E-2</v>
      </c>
      <c r="I2330" s="15" t="s">
        <v>372</v>
      </c>
      <c r="J2330" s="10">
        <v>100000000733756</v>
      </c>
      <c r="K2330" s="9" t="s">
        <v>422</v>
      </c>
      <c r="L2330" s="10">
        <v>100000000611307</v>
      </c>
      <c r="M2330" s="9" t="s">
        <v>430</v>
      </c>
      <c r="N2330" s="9"/>
      <c r="O2330" s="9">
        <v>11</v>
      </c>
      <c r="P2330" s="9">
        <v>15</v>
      </c>
      <c r="Q2330" s="9">
        <v>2.8</v>
      </c>
    </row>
    <row r="2331" spans="1:17" hidden="1" x14ac:dyDescent="0.25">
      <c r="A2331" s="8" t="str">
        <f t="shared" si="218"/>
        <v>Patient Trolleys, Stretchers and Related EquipmentRyna Medical Uk Limited</v>
      </c>
      <c r="B2331" s="8" t="str">
        <f>VLOOKUP(J2331,'Contract IDs'!A:D,4,0)</f>
        <v>Patient Trolleys, Stretchers and Related Equipment</v>
      </c>
      <c r="C2331" s="8" t="str">
        <f>VLOOKUP(L2331,'Supplier IDs'!A:C,3,0)</f>
        <v>Ryna Medical Uk Limited</v>
      </c>
      <c r="D2331" s="8" t="str">
        <f t="shared" si="217"/>
        <v>Specialist Imaging Trolley</v>
      </c>
      <c r="E2331" s="8">
        <f t="shared" si="219"/>
        <v>0</v>
      </c>
      <c r="F2331" s="8">
        <f t="shared" si="220"/>
        <v>16</v>
      </c>
      <c r="G2331" s="8">
        <f t="shared" si="221"/>
        <v>20</v>
      </c>
      <c r="H2331" s="15">
        <f t="shared" si="222"/>
        <v>0.03</v>
      </c>
      <c r="I2331" s="15" t="s">
        <v>372</v>
      </c>
      <c r="J2331" s="10">
        <v>100000000733756</v>
      </c>
      <c r="K2331" s="9" t="s">
        <v>422</v>
      </c>
      <c r="L2331" s="10">
        <v>100000000611307</v>
      </c>
      <c r="M2331" s="9" t="s">
        <v>430</v>
      </c>
      <c r="N2331" s="9"/>
      <c r="O2331" s="9">
        <v>16</v>
      </c>
      <c r="P2331" s="9">
        <v>20</v>
      </c>
      <c r="Q2331" s="9">
        <v>3</v>
      </c>
    </row>
    <row r="2332" spans="1:17" hidden="1" x14ac:dyDescent="0.25">
      <c r="A2332" s="8" t="str">
        <f t="shared" si="218"/>
        <v>Patient Trolleys, Stretchers and Related EquipmentRyna Medical Uk Limited</v>
      </c>
      <c r="B2332" s="8" t="str">
        <f>VLOOKUP(J2332,'Contract IDs'!A:D,4,0)</f>
        <v>Patient Trolleys, Stretchers and Related Equipment</v>
      </c>
      <c r="C2332" s="8" t="str">
        <f>VLOOKUP(L2332,'Supplier IDs'!A:C,3,0)</f>
        <v>Ryna Medical Uk Limited</v>
      </c>
      <c r="D2332" s="8" t="str">
        <f t="shared" si="217"/>
        <v>Specialist Imaging Trolley</v>
      </c>
      <c r="E2332" s="8">
        <f t="shared" si="219"/>
        <v>0</v>
      </c>
      <c r="F2332" s="8">
        <f t="shared" si="220"/>
        <v>21</v>
      </c>
      <c r="G2332" s="8">
        <f t="shared" si="221"/>
        <v>25</v>
      </c>
      <c r="H2332" s="15">
        <f t="shared" si="222"/>
        <v>3.5000000000000003E-2</v>
      </c>
      <c r="I2332" s="15" t="s">
        <v>372</v>
      </c>
      <c r="J2332" s="10">
        <v>100000000733756</v>
      </c>
      <c r="K2332" s="9" t="s">
        <v>422</v>
      </c>
      <c r="L2332" s="10">
        <v>100000000611307</v>
      </c>
      <c r="M2332" s="9" t="s">
        <v>430</v>
      </c>
      <c r="N2332" s="9"/>
      <c r="O2332" s="9">
        <v>21</v>
      </c>
      <c r="P2332" s="9">
        <v>25</v>
      </c>
      <c r="Q2332" s="9">
        <v>3.5</v>
      </c>
    </row>
    <row r="2333" spans="1:17" hidden="1" x14ac:dyDescent="0.25">
      <c r="A2333" s="8" t="str">
        <f t="shared" si="218"/>
        <v>Patient Trolleys, Stretchers and Related EquipmentRyna Medical Uk Limited</v>
      </c>
      <c r="B2333" s="8" t="str">
        <f>VLOOKUP(J2333,'Contract IDs'!A:D,4,0)</f>
        <v>Patient Trolleys, Stretchers and Related Equipment</v>
      </c>
      <c r="C2333" s="8" t="str">
        <f>VLOOKUP(L2333,'Supplier IDs'!A:C,3,0)</f>
        <v>Ryna Medical Uk Limited</v>
      </c>
      <c r="D2333" s="8" t="str">
        <f t="shared" si="217"/>
        <v>Specialist Imaging Trolley</v>
      </c>
      <c r="E2333" s="8">
        <f t="shared" si="219"/>
        <v>0</v>
      </c>
      <c r="F2333" s="8">
        <f t="shared" si="220"/>
        <v>26</v>
      </c>
      <c r="G2333" s="8">
        <f t="shared" si="221"/>
        <v>9999999</v>
      </c>
      <c r="H2333" s="15">
        <f t="shared" si="222"/>
        <v>0.04</v>
      </c>
      <c r="I2333" s="15" t="s">
        <v>372</v>
      </c>
      <c r="J2333" s="10">
        <v>100000000733756</v>
      </c>
      <c r="K2333" s="9" t="s">
        <v>422</v>
      </c>
      <c r="L2333" s="10">
        <v>100000000611307</v>
      </c>
      <c r="M2333" s="9" t="s">
        <v>430</v>
      </c>
      <c r="N2333" s="9"/>
      <c r="O2333" s="9">
        <v>26</v>
      </c>
      <c r="P2333" s="9">
        <v>9999999</v>
      </c>
      <c r="Q2333" s="9">
        <v>4</v>
      </c>
    </row>
    <row r="2334" spans="1:17" hidden="1" x14ac:dyDescent="0.25">
      <c r="A2334" s="8" t="str">
        <f t="shared" si="218"/>
        <v>Patient Trolleys, Stretchers and Related EquipmentRyna Medical Uk Limited</v>
      </c>
      <c r="B2334" s="8" t="str">
        <f>VLOOKUP(J2334,'Contract IDs'!A:D,4,0)</f>
        <v>Patient Trolleys, Stretchers and Related Equipment</v>
      </c>
      <c r="C2334" s="8" t="str">
        <f>VLOOKUP(L2334,'Supplier IDs'!A:C,3,0)</f>
        <v>Ryna Medical Uk Limited</v>
      </c>
      <c r="D2334" s="8" t="str">
        <f t="shared" si="217"/>
        <v>MRI Conditional Patient Trolle</v>
      </c>
      <c r="E2334" s="8">
        <f t="shared" si="219"/>
        <v>0</v>
      </c>
      <c r="F2334" s="8">
        <f t="shared" si="220"/>
        <v>2</v>
      </c>
      <c r="G2334" s="8">
        <f t="shared" si="221"/>
        <v>2</v>
      </c>
      <c r="H2334" s="15">
        <f t="shared" si="222"/>
        <v>0.01</v>
      </c>
      <c r="I2334" s="15" t="s">
        <v>372</v>
      </c>
      <c r="J2334" s="10">
        <v>100000000733756</v>
      </c>
      <c r="K2334" s="9" t="s">
        <v>422</v>
      </c>
      <c r="L2334" s="10">
        <v>100000000611307</v>
      </c>
      <c r="M2334" s="9" t="s">
        <v>431</v>
      </c>
      <c r="N2334" s="9"/>
      <c r="O2334" s="9">
        <v>2</v>
      </c>
      <c r="P2334" s="9">
        <v>2</v>
      </c>
      <c r="Q2334" s="9">
        <v>1</v>
      </c>
    </row>
    <row r="2335" spans="1:17" hidden="1" x14ac:dyDescent="0.25">
      <c r="A2335" s="8" t="str">
        <f t="shared" si="218"/>
        <v>Patient Trolleys, Stretchers and Related EquipmentRyna Medical Uk Limited</v>
      </c>
      <c r="B2335" s="8" t="str">
        <f>VLOOKUP(J2335,'Contract IDs'!A:D,4,0)</f>
        <v>Patient Trolleys, Stretchers and Related Equipment</v>
      </c>
      <c r="C2335" s="8" t="str">
        <f>VLOOKUP(L2335,'Supplier IDs'!A:C,3,0)</f>
        <v>Ryna Medical Uk Limited</v>
      </c>
      <c r="D2335" s="8" t="str">
        <f t="shared" si="217"/>
        <v>MRI Conditional Patient Trolle</v>
      </c>
      <c r="E2335" s="8">
        <f t="shared" si="219"/>
        <v>0</v>
      </c>
      <c r="F2335" s="8">
        <f t="shared" si="220"/>
        <v>3</v>
      </c>
      <c r="G2335" s="8">
        <f t="shared" si="221"/>
        <v>3</v>
      </c>
      <c r="H2335" s="15">
        <f t="shared" si="222"/>
        <v>1.4999999999999999E-2</v>
      </c>
      <c r="I2335" s="15" t="s">
        <v>372</v>
      </c>
      <c r="J2335" s="10">
        <v>100000000733756</v>
      </c>
      <c r="K2335" s="9" t="s">
        <v>422</v>
      </c>
      <c r="L2335" s="10">
        <v>100000000611307</v>
      </c>
      <c r="M2335" s="9" t="s">
        <v>431</v>
      </c>
      <c r="N2335" s="9"/>
      <c r="O2335" s="9">
        <v>3</v>
      </c>
      <c r="P2335" s="9">
        <v>3</v>
      </c>
      <c r="Q2335" s="9">
        <v>1.5</v>
      </c>
    </row>
    <row r="2336" spans="1:17" hidden="1" x14ac:dyDescent="0.25">
      <c r="A2336" s="8" t="str">
        <f t="shared" si="218"/>
        <v>Patient Trolleys, Stretchers and Related EquipmentRyna Medical Uk Limited</v>
      </c>
      <c r="B2336" s="8" t="str">
        <f>VLOOKUP(J2336,'Contract IDs'!A:D,4,0)</f>
        <v>Patient Trolleys, Stretchers and Related Equipment</v>
      </c>
      <c r="C2336" s="8" t="str">
        <f>VLOOKUP(L2336,'Supplier IDs'!A:C,3,0)</f>
        <v>Ryna Medical Uk Limited</v>
      </c>
      <c r="D2336" s="8" t="str">
        <f t="shared" si="217"/>
        <v>MRI Conditional Patient Trolle</v>
      </c>
      <c r="E2336" s="8">
        <f t="shared" si="219"/>
        <v>0</v>
      </c>
      <c r="F2336" s="8">
        <f t="shared" si="220"/>
        <v>4</v>
      </c>
      <c r="G2336" s="8">
        <f t="shared" si="221"/>
        <v>4</v>
      </c>
      <c r="H2336" s="15">
        <f t="shared" si="222"/>
        <v>1.8000000000000002E-2</v>
      </c>
      <c r="I2336" s="15" t="s">
        <v>372</v>
      </c>
      <c r="J2336" s="10">
        <v>100000000733756</v>
      </c>
      <c r="K2336" s="9" t="s">
        <v>422</v>
      </c>
      <c r="L2336" s="10">
        <v>100000000611307</v>
      </c>
      <c r="M2336" s="9" t="s">
        <v>431</v>
      </c>
      <c r="N2336" s="9"/>
      <c r="O2336" s="9">
        <v>4</v>
      </c>
      <c r="P2336" s="9">
        <v>4</v>
      </c>
      <c r="Q2336" s="9">
        <v>1.8</v>
      </c>
    </row>
    <row r="2337" spans="1:17" hidden="1" x14ac:dyDescent="0.25">
      <c r="A2337" s="8" t="str">
        <f t="shared" si="218"/>
        <v>Patient Trolleys, Stretchers and Related EquipmentRyna Medical Uk Limited</v>
      </c>
      <c r="B2337" s="8" t="str">
        <f>VLOOKUP(J2337,'Contract IDs'!A:D,4,0)</f>
        <v>Patient Trolleys, Stretchers and Related Equipment</v>
      </c>
      <c r="C2337" s="8" t="str">
        <f>VLOOKUP(L2337,'Supplier IDs'!A:C,3,0)</f>
        <v>Ryna Medical Uk Limited</v>
      </c>
      <c r="D2337" s="8" t="str">
        <f t="shared" si="217"/>
        <v>MRI Conditional Patient Trolle</v>
      </c>
      <c r="E2337" s="8">
        <f t="shared" si="219"/>
        <v>0</v>
      </c>
      <c r="F2337" s="8">
        <f t="shared" si="220"/>
        <v>5</v>
      </c>
      <c r="G2337" s="8">
        <f t="shared" si="221"/>
        <v>5</v>
      </c>
      <c r="H2337" s="15">
        <f t="shared" si="222"/>
        <v>0.02</v>
      </c>
      <c r="I2337" s="15" t="s">
        <v>372</v>
      </c>
      <c r="J2337" s="10">
        <v>100000000733756</v>
      </c>
      <c r="K2337" s="9" t="s">
        <v>422</v>
      </c>
      <c r="L2337" s="10">
        <v>100000000611307</v>
      </c>
      <c r="M2337" s="9" t="s">
        <v>431</v>
      </c>
      <c r="N2337" s="9"/>
      <c r="O2337" s="9">
        <v>5</v>
      </c>
      <c r="P2337" s="9">
        <v>5</v>
      </c>
      <c r="Q2337" s="9">
        <v>2</v>
      </c>
    </row>
    <row r="2338" spans="1:17" hidden="1" x14ac:dyDescent="0.25">
      <c r="A2338" s="8" t="str">
        <f t="shared" si="218"/>
        <v>Patient Trolleys, Stretchers and Related EquipmentRyna Medical Uk Limited</v>
      </c>
      <c r="B2338" s="8" t="str">
        <f>VLOOKUP(J2338,'Contract IDs'!A:D,4,0)</f>
        <v>Patient Trolleys, Stretchers and Related Equipment</v>
      </c>
      <c r="C2338" s="8" t="str">
        <f>VLOOKUP(L2338,'Supplier IDs'!A:C,3,0)</f>
        <v>Ryna Medical Uk Limited</v>
      </c>
      <c r="D2338" s="8" t="str">
        <f t="shared" si="217"/>
        <v>MRI Conditional Patient Trolle</v>
      </c>
      <c r="E2338" s="8">
        <f t="shared" si="219"/>
        <v>0</v>
      </c>
      <c r="F2338" s="8">
        <f t="shared" si="220"/>
        <v>6</v>
      </c>
      <c r="G2338" s="8">
        <f t="shared" si="221"/>
        <v>10</v>
      </c>
      <c r="H2338" s="15">
        <f t="shared" si="222"/>
        <v>2.5000000000000001E-2</v>
      </c>
      <c r="I2338" s="15" t="s">
        <v>372</v>
      </c>
      <c r="J2338" s="10">
        <v>100000000733756</v>
      </c>
      <c r="K2338" s="9" t="s">
        <v>422</v>
      </c>
      <c r="L2338" s="10">
        <v>100000000611307</v>
      </c>
      <c r="M2338" s="9" t="s">
        <v>431</v>
      </c>
      <c r="N2338" s="9"/>
      <c r="O2338" s="9">
        <v>6</v>
      </c>
      <c r="P2338" s="9">
        <v>10</v>
      </c>
      <c r="Q2338" s="9">
        <v>2.5</v>
      </c>
    </row>
    <row r="2339" spans="1:17" hidden="1" x14ac:dyDescent="0.25">
      <c r="A2339" s="8" t="str">
        <f t="shared" si="218"/>
        <v>Patient Trolleys, Stretchers and Related EquipmentRyna Medical Uk Limited</v>
      </c>
      <c r="B2339" s="8" t="str">
        <f>VLOOKUP(J2339,'Contract IDs'!A:D,4,0)</f>
        <v>Patient Trolleys, Stretchers and Related Equipment</v>
      </c>
      <c r="C2339" s="8" t="str">
        <f>VLOOKUP(L2339,'Supplier IDs'!A:C,3,0)</f>
        <v>Ryna Medical Uk Limited</v>
      </c>
      <c r="D2339" s="8" t="str">
        <f t="shared" si="217"/>
        <v>MRI Conditional Patient Trolle</v>
      </c>
      <c r="E2339" s="8">
        <f t="shared" si="219"/>
        <v>0</v>
      </c>
      <c r="F2339" s="8">
        <f t="shared" si="220"/>
        <v>11</v>
      </c>
      <c r="G2339" s="8">
        <f t="shared" si="221"/>
        <v>15</v>
      </c>
      <c r="H2339" s="15">
        <f t="shared" si="222"/>
        <v>2.7999999999999997E-2</v>
      </c>
      <c r="I2339" s="15" t="s">
        <v>372</v>
      </c>
      <c r="J2339" s="10">
        <v>100000000733756</v>
      </c>
      <c r="K2339" s="9" t="s">
        <v>422</v>
      </c>
      <c r="L2339" s="10">
        <v>100000000611307</v>
      </c>
      <c r="M2339" s="9" t="s">
        <v>431</v>
      </c>
      <c r="N2339" s="9"/>
      <c r="O2339" s="9">
        <v>11</v>
      </c>
      <c r="P2339" s="9">
        <v>15</v>
      </c>
      <c r="Q2339" s="9">
        <v>2.8</v>
      </c>
    </row>
    <row r="2340" spans="1:17" hidden="1" x14ac:dyDescent="0.25">
      <c r="A2340" s="8" t="str">
        <f t="shared" si="218"/>
        <v>Patient Trolleys, Stretchers and Related EquipmentRyna Medical Uk Limited</v>
      </c>
      <c r="B2340" s="8" t="str">
        <f>VLOOKUP(J2340,'Contract IDs'!A:D,4,0)</f>
        <v>Patient Trolleys, Stretchers and Related Equipment</v>
      </c>
      <c r="C2340" s="8" t="str">
        <f>VLOOKUP(L2340,'Supplier IDs'!A:C,3,0)</f>
        <v>Ryna Medical Uk Limited</v>
      </c>
      <c r="D2340" s="8" t="str">
        <f t="shared" si="217"/>
        <v>MRI Conditional Patient Trolle</v>
      </c>
      <c r="E2340" s="8">
        <f t="shared" si="219"/>
        <v>0</v>
      </c>
      <c r="F2340" s="8">
        <f t="shared" si="220"/>
        <v>16</v>
      </c>
      <c r="G2340" s="8">
        <f t="shared" si="221"/>
        <v>20</v>
      </c>
      <c r="H2340" s="15">
        <f t="shared" si="222"/>
        <v>0.03</v>
      </c>
      <c r="I2340" s="15" t="s">
        <v>372</v>
      </c>
      <c r="J2340" s="10">
        <v>100000000733756</v>
      </c>
      <c r="K2340" s="9" t="s">
        <v>422</v>
      </c>
      <c r="L2340" s="10">
        <v>100000000611307</v>
      </c>
      <c r="M2340" s="9" t="s">
        <v>431</v>
      </c>
      <c r="N2340" s="9"/>
      <c r="O2340" s="9">
        <v>16</v>
      </c>
      <c r="P2340" s="9">
        <v>20</v>
      </c>
      <c r="Q2340" s="9">
        <v>3</v>
      </c>
    </row>
    <row r="2341" spans="1:17" hidden="1" x14ac:dyDescent="0.25">
      <c r="A2341" s="8" t="str">
        <f t="shared" si="218"/>
        <v>Patient Trolleys, Stretchers and Related EquipmentRyna Medical Uk Limited</v>
      </c>
      <c r="B2341" s="8" t="str">
        <f>VLOOKUP(J2341,'Contract IDs'!A:D,4,0)</f>
        <v>Patient Trolleys, Stretchers and Related Equipment</v>
      </c>
      <c r="C2341" s="8" t="str">
        <f>VLOOKUP(L2341,'Supplier IDs'!A:C,3,0)</f>
        <v>Ryna Medical Uk Limited</v>
      </c>
      <c r="D2341" s="8" t="str">
        <f t="shared" si="217"/>
        <v>MRI Conditional Patient Trolle</v>
      </c>
      <c r="E2341" s="8">
        <f t="shared" si="219"/>
        <v>0</v>
      </c>
      <c r="F2341" s="8">
        <f t="shared" si="220"/>
        <v>21</v>
      </c>
      <c r="G2341" s="8">
        <f t="shared" si="221"/>
        <v>25</v>
      </c>
      <c r="H2341" s="15">
        <f t="shared" si="222"/>
        <v>3.5000000000000003E-2</v>
      </c>
      <c r="I2341" s="15" t="s">
        <v>372</v>
      </c>
      <c r="J2341" s="10">
        <v>100000000733756</v>
      </c>
      <c r="K2341" s="9" t="s">
        <v>422</v>
      </c>
      <c r="L2341" s="10">
        <v>100000000611307</v>
      </c>
      <c r="M2341" s="9" t="s">
        <v>431</v>
      </c>
      <c r="N2341" s="9"/>
      <c r="O2341" s="9">
        <v>21</v>
      </c>
      <c r="P2341" s="9">
        <v>25</v>
      </c>
      <c r="Q2341" s="9">
        <v>3.5</v>
      </c>
    </row>
    <row r="2342" spans="1:17" hidden="1" x14ac:dyDescent="0.25">
      <c r="A2342" s="8" t="str">
        <f t="shared" si="218"/>
        <v>Patient Trolleys, Stretchers and Related EquipmentRyna Medical Uk Limited</v>
      </c>
      <c r="B2342" s="8" t="str">
        <f>VLOOKUP(J2342,'Contract IDs'!A:D,4,0)</f>
        <v>Patient Trolleys, Stretchers and Related Equipment</v>
      </c>
      <c r="C2342" s="8" t="str">
        <f>VLOOKUP(L2342,'Supplier IDs'!A:C,3,0)</f>
        <v>Ryna Medical Uk Limited</v>
      </c>
      <c r="D2342" s="8" t="str">
        <f t="shared" si="217"/>
        <v>MRI Conditional Patient Trolle</v>
      </c>
      <c r="E2342" s="8">
        <f t="shared" si="219"/>
        <v>0</v>
      </c>
      <c r="F2342" s="8">
        <f t="shared" si="220"/>
        <v>26</v>
      </c>
      <c r="G2342" s="8">
        <f t="shared" si="221"/>
        <v>9999999</v>
      </c>
      <c r="H2342" s="15">
        <f t="shared" si="222"/>
        <v>0.04</v>
      </c>
      <c r="I2342" s="15" t="s">
        <v>372</v>
      </c>
      <c r="J2342" s="10">
        <v>100000000733756</v>
      </c>
      <c r="K2342" s="9" t="s">
        <v>422</v>
      </c>
      <c r="L2342" s="10">
        <v>100000000611307</v>
      </c>
      <c r="M2342" s="9" t="s">
        <v>431</v>
      </c>
      <c r="N2342" s="9"/>
      <c r="O2342" s="9">
        <v>26</v>
      </c>
      <c r="P2342" s="9">
        <v>9999999</v>
      </c>
      <c r="Q2342" s="9">
        <v>4</v>
      </c>
    </row>
    <row r="2343" spans="1:17" hidden="1" x14ac:dyDescent="0.25">
      <c r="A2343" s="8" t="str">
        <f t="shared" si="218"/>
        <v>Patient Trolleys, Stretchers and Related EquipmentRyna Medical Uk Limited</v>
      </c>
      <c r="B2343" s="8" t="str">
        <f>VLOOKUP(J2343,'Contract IDs'!A:D,4,0)</f>
        <v>Patient Trolleys, Stretchers and Related Equipment</v>
      </c>
      <c r="C2343" s="8" t="str">
        <f>VLOOKUP(L2343,'Supplier IDs'!A:C,3,0)</f>
        <v>Ryna Medical Uk Limited</v>
      </c>
      <c r="D2343" s="8" t="str">
        <f t="shared" si="217"/>
        <v>Ambulance Trolley</v>
      </c>
      <c r="E2343" s="8">
        <f t="shared" si="219"/>
        <v>0</v>
      </c>
      <c r="F2343" s="8">
        <f t="shared" si="220"/>
        <v>2</v>
      </c>
      <c r="G2343" s="8">
        <f t="shared" si="221"/>
        <v>2</v>
      </c>
      <c r="H2343" s="15">
        <f t="shared" si="222"/>
        <v>0.01</v>
      </c>
      <c r="I2343" s="15" t="s">
        <v>372</v>
      </c>
      <c r="J2343" s="10">
        <v>100000000733756</v>
      </c>
      <c r="K2343" s="9" t="s">
        <v>422</v>
      </c>
      <c r="L2343" s="10">
        <v>100000000611307</v>
      </c>
      <c r="M2343" s="9" t="s">
        <v>434</v>
      </c>
      <c r="N2343" s="9"/>
      <c r="O2343" s="9">
        <v>2</v>
      </c>
      <c r="P2343" s="9">
        <v>2</v>
      </c>
      <c r="Q2343" s="9">
        <v>1</v>
      </c>
    </row>
    <row r="2344" spans="1:17" hidden="1" x14ac:dyDescent="0.25">
      <c r="A2344" s="8" t="str">
        <f t="shared" si="218"/>
        <v>Patient Trolleys, Stretchers and Related EquipmentRyna Medical Uk Limited</v>
      </c>
      <c r="B2344" s="8" t="str">
        <f>VLOOKUP(J2344,'Contract IDs'!A:D,4,0)</f>
        <v>Patient Trolleys, Stretchers and Related Equipment</v>
      </c>
      <c r="C2344" s="8" t="str">
        <f>VLOOKUP(L2344,'Supplier IDs'!A:C,3,0)</f>
        <v>Ryna Medical Uk Limited</v>
      </c>
      <c r="D2344" s="8" t="str">
        <f t="shared" si="217"/>
        <v>Ambulance Trolley</v>
      </c>
      <c r="E2344" s="8">
        <f t="shared" si="219"/>
        <v>0</v>
      </c>
      <c r="F2344" s="8">
        <f t="shared" si="220"/>
        <v>3</v>
      </c>
      <c r="G2344" s="8">
        <f t="shared" si="221"/>
        <v>3</v>
      </c>
      <c r="H2344" s="15">
        <f t="shared" si="222"/>
        <v>1.4999999999999999E-2</v>
      </c>
      <c r="I2344" s="15" t="s">
        <v>372</v>
      </c>
      <c r="J2344" s="10">
        <v>100000000733756</v>
      </c>
      <c r="K2344" s="9" t="s">
        <v>422</v>
      </c>
      <c r="L2344" s="10">
        <v>100000000611307</v>
      </c>
      <c r="M2344" s="9" t="s">
        <v>434</v>
      </c>
      <c r="N2344" s="9"/>
      <c r="O2344" s="9">
        <v>3</v>
      </c>
      <c r="P2344" s="9">
        <v>3</v>
      </c>
      <c r="Q2344" s="9">
        <v>1.5</v>
      </c>
    </row>
    <row r="2345" spans="1:17" hidden="1" x14ac:dyDescent="0.25">
      <c r="A2345" s="8" t="str">
        <f t="shared" si="218"/>
        <v>Patient Trolleys, Stretchers and Related EquipmentRyna Medical Uk Limited</v>
      </c>
      <c r="B2345" s="8" t="str">
        <f>VLOOKUP(J2345,'Contract IDs'!A:D,4,0)</f>
        <v>Patient Trolleys, Stretchers and Related Equipment</v>
      </c>
      <c r="C2345" s="8" t="str">
        <f>VLOOKUP(L2345,'Supplier IDs'!A:C,3,0)</f>
        <v>Ryna Medical Uk Limited</v>
      </c>
      <c r="D2345" s="8" t="str">
        <f t="shared" si="217"/>
        <v>Ambulance Trolley</v>
      </c>
      <c r="E2345" s="8">
        <f t="shared" si="219"/>
        <v>0</v>
      </c>
      <c r="F2345" s="8">
        <f t="shared" si="220"/>
        <v>4</v>
      </c>
      <c r="G2345" s="8">
        <f t="shared" si="221"/>
        <v>4</v>
      </c>
      <c r="H2345" s="15">
        <f t="shared" si="222"/>
        <v>1.8000000000000002E-2</v>
      </c>
      <c r="I2345" s="15" t="s">
        <v>372</v>
      </c>
      <c r="J2345" s="10">
        <v>100000000733756</v>
      </c>
      <c r="K2345" s="9" t="s">
        <v>422</v>
      </c>
      <c r="L2345" s="10">
        <v>100000000611307</v>
      </c>
      <c r="M2345" s="9" t="s">
        <v>434</v>
      </c>
      <c r="N2345" s="9"/>
      <c r="O2345" s="9">
        <v>4</v>
      </c>
      <c r="P2345" s="9">
        <v>4</v>
      </c>
      <c r="Q2345" s="9">
        <v>1.8</v>
      </c>
    </row>
    <row r="2346" spans="1:17" hidden="1" x14ac:dyDescent="0.25">
      <c r="A2346" s="8" t="str">
        <f t="shared" si="218"/>
        <v>Patient Trolleys, Stretchers and Related EquipmentRyna Medical Uk Limited</v>
      </c>
      <c r="B2346" s="8" t="str">
        <f>VLOOKUP(J2346,'Contract IDs'!A:D,4,0)</f>
        <v>Patient Trolleys, Stretchers and Related Equipment</v>
      </c>
      <c r="C2346" s="8" t="str">
        <f>VLOOKUP(L2346,'Supplier IDs'!A:C,3,0)</f>
        <v>Ryna Medical Uk Limited</v>
      </c>
      <c r="D2346" s="8" t="str">
        <f t="shared" si="217"/>
        <v>Ambulance Trolley</v>
      </c>
      <c r="E2346" s="8">
        <f t="shared" si="219"/>
        <v>0</v>
      </c>
      <c r="F2346" s="8">
        <f t="shared" si="220"/>
        <v>5</v>
      </c>
      <c r="G2346" s="8">
        <f t="shared" si="221"/>
        <v>5</v>
      </c>
      <c r="H2346" s="15">
        <f t="shared" si="222"/>
        <v>0.02</v>
      </c>
      <c r="I2346" s="15" t="s">
        <v>372</v>
      </c>
      <c r="J2346" s="10">
        <v>100000000733756</v>
      </c>
      <c r="K2346" s="9" t="s">
        <v>422</v>
      </c>
      <c r="L2346" s="10">
        <v>100000000611307</v>
      </c>
      <c r="M2346" s="9" t="s">
        <v>434</v>
      </c>
      <c r="N2346" s="9"/>
      <c r="O2346" s="9">
        <v>5</v>
      </c>
      <c r="P2346" s="9">
        <v>5</v>
      </c>
      <c r="Q2346" s="9">
        <v>2</v>
      </c>
    </row>
    <row r="2347" spans="1:17" hidden="1" x14ac:dyDescent="0.25">
      <c r="A2347" s="8" t="str">
        <f t="shared" si="218"/>
        <v>Patient Trolleys, Stretchers and Related EquipmentRyna Medical Uk Limited</v>
      </c>
      <c r="B2347" s="8" t="str">
        <f>VLOOKUP(J2347,'Contract IDs'!A:D,4,0)</f>
        <v>Patient Trolleys, Stretchers and Related Equipment</v>
      </c>
      <c r="C2347" s="8" t="str">
        <f>VLOOKUP(L2347,'Supplier IDs'!A:C,3,0)</f>
        <v>Ryna Medical Uk Limited</v>
      </c>
      <c r="D2347" s="8" t="str">
        <f t="shared" si="217"/>
        <v>Ambulance Trolley</v>
      </c>
      <c r="E2347" s="8">
        <f t="shared" si="219"/>
        <v>0</v>
      </c>
      <c r="F2347" s="8">
        <f t="shared" si="220"/>
        <v>6</v>
      </c>
      <c r="G2347" s="8">
        <f t="shared" si="221"/>
        <v>10</v>
      </c>
      <c r="H2347" s="15">
        <f t="shared" si="222"/>
        <v>2.5000000000000001E-2</v>
      </c>
      <c r="I2347" s="15" t="s">
        <v>372</v>
      </c>
      <c r="J2347" s="10">
        <v>100000000733756</v>
      </c>
      <c r="K2347" s="9" t="s">
        <v>422</v>
      </c>
      <c r="L2347" s="10">
        <v>100000000611307</v>
      </c>
      <c r="M2347" s="9" t="s">
        <v>434</v>
      </c>
      <c r="N2347" s="9"/>
      <c r="O2347" s="9">
        <v>6</v>
      </c>
      <c r="P2347" s="9">
        <v>10</v>
      </c>
      <c r="Q2347" s="9">
        <v>2.5</v>
      </c>
    </row>
    <row r="2348" spans="1:17" hidden="1" x14ac:dyDescent="0.25">
      <c r="A2348" s="8" t="str">
        <f t="shared" si="218"/>
        <v>Patient Trolleys, Stretchers and Related EquipmentRyna Medical Uk Limited</v>
      </c>
      <c r="B2348" s="8" t="str">
        <f>VLOOKUP(J2348,'Contract IDs'!A:D,4,0)</f>
        <v>Patient Trolleys, Stretchers and Related Equipment</v>
      </c>
      <c r="C2348" s="8" t="str">
        <f>VLOOKUP(L2348,'Supplier IDs'!A:C,3,0)</f>
        <v>Ryna Medical Uk Limited</v>
      </c>
      <c r="D2348" s="8" t="str">
        <f t="shared" si="217"/>
        <v>Ambulance Trolley</v>
      </c>
      <c r="E2348" s="8">
        <f t="shared" si="219"/>
        <v>0</v>
      </c>
      <c r="F2348" s="8">
        <f t="shared" si="220"/>
        <v>11</v>
      </c>
      <c r="G2348" s="8">
        <f t="shared" si="221"/>
        <v>15</v>
      </c>
      <c r="H2348" s="15">
        <f t="shared" si="222"/>
        <v>2.7999999999999997E-2</v>
      </c>
      <c r="I2348" s="15" t="s">
        <v>372</v>
      </c>
      <c r="J2348" s="10">
        <v>100000000733756</v>
      </c>
      <c r="K2348" s="9" t="s">
        <v>422</v>
      </c>
      <c r="L2348" s="10">
        <v>100000000611307</v>
      </c>
      <c r="M2348" s="9" t="s">
        <v>434</v>
      </c>
      <c r="N2348" s="9"/>
      <c r="O2348" s="9">
        <v>11</v>
      </c>
      <c r="P2348" s="9">
        <v>15</v>
      </c>
      <c r="Q2348" s="9">
        <v>2.8</v>
      </c>
    </row>
    <row r="2349" spans="1:17" hidden="1" x14ac:dyDescent="0.25">
      <c r="A2349" s="8" t="str">
        <f t="shared" si="218"/>
        <v>Patient Trolleys, Stretchers and Related EquipmentRyna Medical Uk Limited</v>
      </c>
      <c r="B2349" s="8" t="str">
        <f>VLOOKUP(J2349,'Contract IDs'!A:D,4,0)</f>
        <v>Patient Trolleys, Stretchers and Related Equipment</v>
      </c>
      <c r="C2349" s="8" t="str">
        <f>VLOOKUP(L2349,'Supplier IDs'!A:C,3,0)</f>
        <v>Ryna Medical Uk Limited</v>
      </c>
      <c r="D2349" s="8" t="str">
        <f t="shared" si="217"/>
        <v>Ambulance Trolley</v>
      </c>
      <c r="E2349" s="8">
        <f t="shared" si="219"/>
        <v>0</v>
      </c>
      <c r="F2349" s="8">
        <f t="shared" si="220"/>
        <v>16</v>
      </c>
      <c r="G2349" s="8">
        <f t="shared" si="221"/>
        <v>20</v>
      </c>
      <c r="H2349" s="15">
        <f t="shared" si="222"/>
        <v>0.03</v>
      </c>
      <c r="I2349" s="15" t="s">
        <v>372</v>
      </c>
      <c r="J2349" s="10">
        <v>100000000733756</v>
      </c>
      <c r="K2349" s="9" t="s">
        <v>422</v>
      </c>
      <c r="L2349" s="10">
        <v>100000000611307</v>
      </c>
      <c r="M2349" s="9" t="s">
        <v>434</v>
      </c>
      <c r="N2349" s="9"/>
      <c r="O2349" s="9">
        <v>16</v>
      </c>
      <c r="P2349" s="9">
        <v>20</v>
      </c>
      <c r="Q2349" s="9">
        <v>3</v>
      </c>
    </row>
    <row r="2350" spans="1:17" hidden="1" x14ac:dyDescent="0.25">
      <c r="A2350" s="8" t="str">
        <f t="shared" si="218"/>
        <v>Patient Trolleys, Stretchers and Related EquipmentRyna Medical Uk Limited</v>
      </c>
      <c r="B2350" s="8" t="str">
        <f>VLOOKUP(J2350,'Contract IDs'!A:D,4,0)</f>
        <v>Patient Trolleys, Stretchers and Related Equipment</v>
      </c>
      <c r="C2350" s="8" t="str">
        <f>VLOOKUP(L2350,'Supplier IDs'!A:C,3,0)</f>
        <v>Ryna Medical Uk Limited</v>
      </c>
      <c r="D2350" s="8" t="str">
        <f t="shared" si="217"/>
        <v>Ambulance Trolley</v>
      </c>
      <c r="E2350" s="8">
        <f t="shared" si="219"/>
        <v>0</v>
      </c>
      <c r="F2350" s="8">
        <f t="shared" si="220"/>
        <v>21</v>
      </c>
      <c r="G2350" s="8">
        <f t="shared" si="221"/>
        <v>25</v>
      </c>
      <c r="H2350" s="15">
        <f t="shared" si="222"/>
        <v>3.5000000000000003E-2</v>
      </c>
      <c r="I2350" s="15" t="s">
        <v>372</v>
      </c>
      <c r="J2350" s="10">
        <v>100000000733756</v>
      </c>
      <c r="K2350" s="9" t="s">
        <v>422</v>
      </c>
      <c r="L2350" s="10">
        <v>100000000611307</v>
      </c>
      <c r="M2350" s="9" t="s">
        <v>434</v>
      </c>
      <c r="N2350" s="9"/>
      <c r="O2350" s="9">
        <v>21</v>
      </c>
      <c r="P2350" s="9">
        <v>25</v>
      </c>
      <c r="Q2350" s="9">
        <v>3.5</v>
      </c>
    </row>
    <row r="2351" spans="1:17" hidden="1" x14ac:dyDescent="0.25">
      <c r="A2351" s="8" t="str">
        <f t="shared" si="218"/>
        <v>Patient Trolleys, Stretchers and Related EquipmentRyna Medical Uk Limited</v>
      </c>
      <c r="B2351" s="8" t="str">
        <f>VLOOKUP(J2351,'Contract IDs'!A:D,4,0)</f>
        <v>Patient Trolleys, Stretchers and Related Equipment</v>
      </c>
      <c r="C2351" s="8" t="str">
        <f>VLOOKUP(L2351,'Supplier IDs'!A:C,3,0)</f>
        <v>Ryna Medical Uk Limited</v>
      </c>
      <c r="D2351" s="8" t="str">
        <f t="shared" si="217"/>
        <v>Ambulance Trolley</v>
      </c>
      <c r="E2351" s="8">
        <f t="shared" si="219"/>
        <v>0</v>
      </c>
      <c r="F2351" s="8">
        <f t="shared" si="220"/>
        <v>26</v>
      </c>
      <c r="G2351" s="8">
        <f t="shared" si="221"/>
        <v>9999999</v>
      </c>
      <c r="H2351" s="15">
        <f t="shared" si="222"/>
        <v>0.04</v>
      </c>
      <c r="I2351" s="15" t="s">
        <v>372</v>
      </c>
      <c r="J2351" s="10">
        <v>100000000733756</v>
      </c>
      <c r="K2351" s="9" t="s">
        <v>422</v>
      </c>
      <c r="L2351" s="10">
        <v>100000000611307</v>
      </c>
      <c r="M2351" s="9" t="s">
        <v>434</v>
      </c>
      <c r="N2351" s="9"/>
      <c r="O2351" s="9">
        <v>26</v>
      </c>
      <c r="P2351" s="9">
        <v>9999999</v>
      </c>
      <c r="Q2351" s="9">
        <v>4</v>
      </c>
    </row>
    <row r="2352" spans="1:17" hidden="1" x14ac:dyDescent="0.25">
      <c r="A2352" s="8" t="str">
        <f t="shared" si="218"/>
        <v>Patient Trolleys, Stretchers and Related EquipmentRyna Medical Uk Limited</v>
      </c>
      <c r="B2352" s="8" t="str">
        <f>VLOOKUP(J2352,'Contract IDs'!A:D,4,0)</f>
        <v>Patient Trolleys, Stretchers and Related Equipment</v>
      </c>
      <c r="C2352" s="8" t="str">
        <f>VLOOKUP(L2352,'Supplier IDs'!A:C,3,0)</f>
        <v>Ryna Medical Uk Limited</v>
      </c>
      <c r="D2352" s="8" t="str">
        <f t="shared" si="217"/>
        <v>Incubator Transport Trolley</v>
      </c>
      <c r="E2352" s="8">
        <f t="shared" si="219"/>
        <v>0</v>
      </c>
      <c r="F2352" s="8">
        <f t="shared" si="220"/>
        <v>2</v>
      </c>
      <c r="G2352" s="8">
        <f t="shared" si="221"/>
        <v>2</v>
      </c>
      <c r="H2352" s="15">
        <f t="shared" si="222"/>
        <v>0.01</v>
      </c>
      <c r="I2352" s="15" t="s">
        <v>372</v>
      </c>
      <c r="J2352" s="10">
        <v>100000000733756</v>
      </c>
      <c r="K2352" s="9" t="s">
        <v>422</v>
      </c>
      <c r="L2352" s="10">
        <v>100000000611307</v>
      </c>
      <c r="M2352" s="9" t="s">
        <v>435</v>
      </c>
      <c r="N2352" s="9"/>
      <c r="O2352" s="9">
        <v>2</v>
      </c>
      <c r="P2352" s="9">
        <v>2</v>
      </c>
      <c r="Q2352" s="9">
        <v>1</v>
      </c>
    </row>
    <row r="2353" spans="1:17" hidden="1" x14ac:dyDescent="0.25">
      <c r="A2353" s="8" t="str">
        <f t="shared" si="218"/>
        <v>Patient Trolleys, Stretchers and Related EquipmentRyna Medical Uk Limited</v>
      </c>
      <c r="B2353" s="8" t="str">
        <f>VLOOKUP(J2353,'Contract IDs'!A:D,4,0)</f>
        <v>Patient Trolleys, Stretchers and Related Equipment</v>
      </c>
      <c r="C2353" s="8" t="str">
        <f>VLOOKUP(L2353,'Supplier IDs'!A:C,3,0)</f>
        <v>Ryna Medical Uk Limited</v>
      </c>
      <c r="D2353" s="8" t="str">
        <f t="shared" si="217"/>
        <v>Incubator Transport Trolley</v>
      </c>
      <c r="E2353" s="8">
        <f t="shared" si="219"/>
        <v>0</v>
      </c>
      <c r="F2353" s="8">
        <f t="shared" si="220"/>
        <v>3</v>
      </c>
      <c r="G2353" s="8">
        <f t="shared" si="221"/>
        <v>3</v>
      </c>
      <c r="H2353" s="15">
        <f t="shared" si="222"/>
        <v>1.4999999999999999E-2</v>
      </c>
      <c r="I2353" s="15" t="s">
        <v>372</v>
      </c>
      <c r="J2353" s="10">
        <v>100000000733756</v>
      </c>
      <c r="K2353" s="9" t="s">
        <v>422</v>
      </c>
      <c r="L2353" s="10">
        <v>100000000611307</v>
      </c>
      <c r="M2353" s="9" t="s">
        <v>435</v>
      </c>
      <c r="N2353" s="9"/>
      <c r="O2353" s="9">
        <v>3</v>
      </c>
      <c r="P2353" s="9">
        <v>3</v>
      </c>
      <c r="Q2353" s="9">
        <v>1.5</v>
      </c>
    </row>
    <row r="2354" spans="1:17" hidden="1" x14ac:dyDescent="0.25">
      <c r="A2354" s="8" t="str">
        <f t="shared" si="218"/>
        <v>Patient Trolleys, Stretchers and Related EquipmentRyna Medical Uk Limited</v>
      </c>
      <c r="B2354" s="8" t="str">
        <f>VLOOKUP(J2354,'Contract IDs'!A:D,4,0)</f>
        <v>Patient Trolleys, Stretchers and Related Equipment</v>
      </c>
      <c r="C2354" s="8" t="str">
        <f>VLOOKUP(L2354,'Supplier IDs'!A:C,3,0)</f>
        <v>Ryna Medical Uk Limited</v>
      </c>
      <c r="D2354" s="8" t="str">
        <f t="shared" si="217"/>
        <v>Incubator Transport Trolley</v>
      </c>
      <c r="E2354" s="8">
        <f t="shared" si="219"/>
        <v>0</v>
      </c>
      <c r="F2354" s="8">
        <f t="shared" si="220"/>
        <v>4</v>
      </c>
      <c r="G2354" s="8">
        <f t="shared" si="221"/>
        <v>4</v>
      </c>
      <c r="H2354" s="15">
        <f t="shared" si="222"/>
        <v>1.8000000000000002E-2</v>
      </c>
      <c r="I2354" s="15" t="s">
        <v>372</v>
      </c>
      <c r="J2354" s="10">
        <v>100000000733756</v>
      </c>
      <c r="K2354" s="9" t="s">
        <v>422</v>
      </c>
      <c r="L2354" s="10">
        <v>100000000611307</v>
      </c>
      <c r="M2354" s="9" t="s">
        <v>435</v>
      </c>
      <c r="N2354" s="9"/>
      <c r="O2354" s="9">
        <v>4</v>
      </c>
      <c r="P2354" s="9">
        <v>4</v>
      </c>
      <c r="Q2354" s="9">
        <v>1.8</v>
      </c>
    </row>
    <row r="2355" spans="1:17" hidden="1" x14ac:dyDescent="0.25">
      <c r="A2355" s="8" t="str">
        <f t="shared" si="218"/>
        <v>Patient Trolleys, Stretchers and Related EquipmentRyna Medical Uk Limited</v>
      </c>
      <c r="B2355" s="8" t="str">
        <f>VLOOKUP(J2355,'Contract IDs'!A:D,4,0)</f>
        <v>Patient Trolleys, Stretchers and Related Equipment</v>
      </c>
      <c r="C2355" s="8" t="str">
        <f>VLOOKUP(L2355,'Supplier IDs'!A:C,3,0)</f>
        <v>Ryna Medical Uk Limited</v>
      </c>
      <c r="D2355" s="8" t="str">
        <f t="shared" si="217"/>
        <v>Incubator Transport Trolley</v>
      </c>
      <c r="E2355" s="8">
        <f t="shared" si="219"/>
        <v>0</v>
      </c>
      <c r="F2355" s="8">
        <f t="shared" si="220"/>
        <v>5</v>
      </c>
      <c r="G2355" s="8">
        <f t="shared" si="221"/>
        <v>5</v>
      </c>
      <c r="H2355" s="15">
        <f t="shared" si="222"/>
        <v>0.02</v>
      </c>
      <c r="I2355" s="15" t="s">
        <v>372</v>
      </c>
      <c r="J2355" s="10">
        <v>100000000733756</v>
      </c>
      <c r="K2355" s="9" t="s">
        <v>422</v>
      </c>
      <c r="L2355" s="10">
        <v>100000000611307</v>
      </c>
      <c r="M2355" s="9" t="s">
        <v>435</v>
      </c>
      <c r="N2355" s="9"/>
      <c r="O2355" s="9">
        <v>5</v>
      </c>
      <c r="P2355" s="9">
        <v>5</v>
      </c>
      <c r="Q2355" s="9">
        <v>2</v>
      </c>
    </row>
    <row r="2356" spans="1:17" hidden="1" x14ac:dyDescent="0.25">
      <c r="A2356" s="8" t="str">
        <f t="shared" si="218"/>
        <v>Patient Trolleys, Stretchers and Related EquipmentRyna Medical Uk Limited</v>
      </c>
      <c r="B2356" s="8" t="str">
        <f>VLOOKUP(J2356,'Contract IDs'!A:D,4,0)</f>
        <v>Patient Trolleys, Stretchers and Related Equipment</v>
      </c>
      <c r="C2356" s="8" t="str">
        <f>VLOOKUP(L2356,'Supplier IDs'!A:C,3,0)</f>
        <v>Ryna Medical Uk Limited</v>
      </c>
      <c r="D2356" s="8" t="str">
        <f t="shared" si="217"/>
        <v>Incubator Transport Trolley</v>
      </c>
      <c r="E2356" s="8">
        <f t="shared" si="219"/>
        <v>0</v>
      </c>
      <c r="F2356" s="8">
        <f t="shared" si="220"/>
        <v>6</v>
      </c>
      <c r="G2356" s="8">
        <f t="shared" si="221"/>
        <v>10</v>
      </c>
      <c r="H2356" s="15">
        <f t="shared" si="222"/>
        <v>2.5000000000000001E-2</v>
      </c>
      <c r="I2356" s="15" t="s">
        <v>372</v>
      </c>
      <c r="J2356" s="10">
        <v>100000000733756</v>
      </c>
      <c r="K2356" s="9" t="s">
        <v>422</v>
      </c>
      <c r="L2356" s="10">
        <v>100000000611307</v>
      </c>
      <c r="M2356" s="9" t="s">
        <v>435</v>
      </c>
      <c r="N2356" s="9"/>
      <c r="O2356" s="9">
        <v>6</v>
      </c>
      <c r="P2356" s="9">
        <v>10</v>
      </c>
      <c r="Q2356" s="9">
        <v>2.5</v>
      </c>
    </row>
    <row r="2357" spans="1:17" hidden="1" x14ac:dyDescent="0.25">
      <c r="A2357" s="8" t="str">
        <f t="shared" si="218"/>
        <v>Patient Trolleys, Stretchers and Related EquipmentRyna Medical Uk Limited</v>
      </c>
      <c r="B2357" s="8" t="str">
        <f>VLOOKUP(J2357,'Contract IDs'!A:D,4,0)</f>
        <v>Patient Trolleys, Stretchers and Related Equipment</v>
      </c>
      <c r="C2357" s="8" t="str">
        <f>VLOOKUP(L2357,'Supplier IDs'!A:C,3,0)</f>
        <v>Ryna Medical Uk Limited</v>
      </c>
      <c r="D2357" s="8" t="str">
        <f t="shared" si="217"/>
        <v>Incubator Transport Trolley</v>
      </c>
      <c r="E2357" s="8">
        <f t="shared" si="219"/>
        <v>0</v>
      </c>
      <c r="F2357" s="8">
        <f t="shared" si="220"/>
        <v>11</v>
      </c>
      <c r="G2357" s="8">
        <f t="shared" si="221"/>
        <v>15</v>
      </c>
      <c r="H2357" s="15">
        <f t="shared" si="222"/>
        <v>2.7999999999999997E-2</v>
      </c>
      <c r="I2357" s="15" t="s">
        <v>372</v>
      </c>
      <c r="J2357" s="10">
        <v>100000000733756</v>
      </c>
      <c r="K2357" s="9" t="s">
        <v>422</v>
      </c>
      <c r="L2357" s="10">
        <v>100000000611307</v>
      </c>
      <c r="M2357" s="9" t="s">
        <v>435</v>
      </c>
      <c r="N2357" s="9"/>
      <c r="O2357" s="9">
        <v>11</v>
      </c>
      <c r="P2357" s="9">
        <v>15</v>
      </c>
      <c r="Q2357" s="9">
        <v>2.8</v>
      </c>
    </row>
    <row r="2358" spans="1:17" hidden="1" x14ac:dyDescent="0.25">
      <c r="A2358" s="8" t="str">
        <f t="shared" si="218"/>
        <v>Patient Trolleys, Stretchers and Related EquipmentRyna Medical Uk Limited</v>
      </c>
      <c r="B2358" s="8" t="str">
        <f>VLOOKUP(J2358,'Contract IDs'!A:D,4,0)</f>
        <v>Patient Trolleys, Stretchers and Related Equipment</v>
      </c>
      <c r="C2358" s="8" t="str">
        <f>VLOOKUP(L2358,'Supplier IDs'!A:C,3,0)</f>
        <v>Ryna Medical Uk Limited</v>
      </c>
      <c r="D2358" s="8" t="str">
        <f t="shared" si="217"/>
        <v>Incubator Transport Trolley</v>
      </c>
      <c r="E2358" s="8">
        <f t="shared" si="219"/>
        <v>0</v>
      </c>
      <c r="F2358" s="8">
        <f t="shared" si="220"/>
        <v>16</v>
      </c>
      <c r="G2358" s="8">
        <f t="shared" si="221"/>
        <v>20</v>
      </c>
      <c r="H2358" s="15">
        <f t="shared" si="222"/>
        <v>0.03</v>
      </c>
      <c r="I2358" s="15" t="s">
        <v>372</v>
      </c>
      <c r="J2358" s="10">
        <v>100000000733756</v>
      </c>
      <c r="K2358" s="9" t="s">
        <v>422</v>
      </c>
      <c r="L2358" s="10">
        <v>100000000611307</v>
      </c>
      <c r="M2358" s="9" t="s">
        <v>435</v>
      </c>
      <c r="N2358" s="9"/>
      <c r="O2358" s="9">
        <v>16</v>
      </c>
      <c r="P2358" s="9">
        <v>20</v>
      </c>
      <c r="Q2358" s="9">
        <v>3</v>
      </c>
    </row>
    <row r="2359" spans="1:17" hidden="1" x14ac:dyDescent="0.25">
      <c r="A2359" s="8" t="str">
        <f t="shared" si="218"/>
        <v>Patient Trolleys, Stretchers and Related EquipmentRyna Medical Uk Limited</v>
      </c>
      <c r="B2359" s="8" t="str">
        <f>VLOOKUP(J2359,'Contract IDs'!A:D,4,0)</f>
        <v>Patient Trolleys, Stretchers and Related Equipment</v>
      </c>
      <c r="C2359" s="8" t="str">
        <f>VLOOKUP(L2359,'Supplier IDs'!A:C,3,0)</f>
        <v>Ryna Medical Uk Limited</v>
      </c>
      <c r="D2359" s="8" t="str">
        <f t="shared" si="217"/>
        <v>Incubator Transport Trolley</v>
      </c>
      <c r="E2359" s="8">
        <f t="shared" si="219"/>
        <v>0</v>
      </c>
      <c r="F2359" s="8">
        <f t="shared" si="220"/>
        <v>21</v>
      </c>
      <c r="G2359" s="8">
        <f t="shared" si="221"/>
        <v>25</v>
      </c>
      <c r="H2359" s="15">
        <f t="shared" si="222"/>
        <v>3.5000000000000003E-2</v>
      </c>
      <c r="I2359" s="15" t="s">
        <v>372</v>
      </c>
      <c r="J2359" s="10">
        <v>100000000733756</v>
      </c>
      <c r="K2359" s="9" t="s">
        <v>422</v>
      </c>
      <c r="L2359" s="10">
        <v>100000000611307</v>
      </c>
      <c r="M2359" s="9" t="s">
        <v>435</v>
      </c>
      <c r="N2359" s="9"/>
      <c r="O2359" s="9">
        <v>21</v>
      </c>
      <c r="P2359" s="9">
        <v>25</v>
      </c>
      <c r="Q2359" s="9">
        <v>3.5</v>
      </c>
    </row>
    <row r="2360" spans="1:17" hidden="1" x14ac:dyDescent="0.25">
      <c r="A2360" s="8" t="str">
        <f t="shared" si="218"/>
        <v>Patient Trolleys, Stretchers and Related EquipmentRyna Medical Uk Limited</v>
      </c>
      <c r="B2360" s="8" t="str">
        <f>VLOOKUP(J2360,'Contract IDs'!A:D,4,0)</f>
        <v>Patient Trolleys, Stretchers and Related Equipment</v>
      </c>
      <c r="C2360" s="8" t="str">
        <f>VLOOKUP(L2360,'Supplier IDs'!A:C,3,0)</f>
        <v>Ryna Medical Uk Limited</v>
      </c>
      <c r="D2360" s="8" t="str">
        <f t="shared" si="217"/>
        <v>Incubator Transport Trolley</v>
      </c>
      <c r="E2360" s="8">
        <f t="shared" si="219"/>
        <v>0</v>
      </c>
      <c r="F2360" s="8">
        <f t="shared" si="220"/>
        <v>26</v>
      </c>
      <c r="G2360" s="8">
        <f t="shared" si="221"/>
        <v>9999999</v>
      </c>
      <c r="H2360" s="15">
        <f t="shared" si="222"/>
        <v>0.04</v>
      </c>
      <c r="I2360" s="15" t="s">
        <v>372</v>
      </c>
      <c r="J2360" s="10">
        <v>100000000733756</v>
      </c>
      <c r="K2360" s="9" t="s">
        <v>422</v>
      </c>
      <c r="L2360" s="10">
        <v>100000000611307</v>
      </c>
      <c r="M2360" s="9" t="s">
        <v>435</v>
      </c>
      <c r="N2360" s="9"/>
      <c r="O2360" s="9">
        <v>26</v>
      </c>
      <c r="P2360" s="9">
        <v>9999999</v>
      </c>
      <c r="Q2360" s="9">
        <v>4</v>
      </c>
    </row>
    <row r="2361" spans="1:17" hidden="1" x14ac:dyDescent="0.25">
      <c r="A2361" s="8" t="str">
        <f t="shared" si="218"/>
        <v>Patient Trolleys, Stretchers and Related EquipmentRyna Medical Uk Limited</v>
      </c>
      <c r="B2361" s="8" t="str">
        <f>VLOOKUP(J2361,'Contract IDs'!A:D,4,0)</f>
        <v>Patient Trolleys, Stretchers and Related Equipment</v>
      </c>
      <c r="C2361" s="8" t="str">
        <f>VLOOKUP(L2361,'Supplier IDs'!A:C,3,0)</f>
        <v>Ryna Medical Uk Limited</v>
      </c>
      <c r="D2361" s="8" t="str">
        <f t="shared" si="217"/>
        <v>Patient Transfer Chair</v>
      </c>
      <c r="E2361" s="8">
        <f t="shared" si="219"/>
        <v>0</v>
      </c>
      <c r="F2361" s="8">
        <f t="shared" si="220"/>
        <v>2</v>
      </c>
      <c r="G2361" s="8">
        <f t="shared" si="221"/>
        <v>2</v>
      </c>
      <c r="H2361" s="15">
        <f t="shared" si="222"/>
        <v>0.01</v>
      </c>
      <c r="I2361" s="15" t="s">
        <v>372</v>
      </c>
      <c r="J2361" s="10">
        <v>100000000733756</v>
      </c>
      <c r="K2361" s="9" t="s">
        <v>422</v>
      </c>
      <c r="L2361" s="10">
        <v>100000000611307</v>
      </c>
      <c r="M2361" s="9" t="s">
        <v>432</v>
      </c>
      <c r="N2361" s="9"/>
      <c r="O2361" s="9">
        <v>2</v>
      </c>
      <c r="P2361" s="9">
        <v>2</v>
      </c>
      <c r="Q2361" s="9">
        <v>1</v>
      </c>
    </row>
    <row r="2362" spans="1:17" hidden="1" x14ac:dyDescent="0.25">
      <c r="A2362" s="8" t="str">
        <f t="shared" si="218"/>
        <v>Patient Trolleys, Stretchers and Related EquipmentRyna Medical Uk Limited</v>
      </c>
      <c r="B2362" s="8" t="str">
        <f>VLOOKUP(J2362,'Contract IDs'!A:D,4,0)</f>
        <v>Patient Trolleys, Stretchers and Related Equipment</v>
      </c>
      <c r="C2362" s="8" t="str">
        <f>VLOOKUP(L2362,'Supplier IDs'!A:C,3,0)</f>
        <v>Ryna Medical Uk Limited</v>
      </c>
      <c r="D2362" s="8" t="str">
        <f t="shared" si="217"/>
        <v>Patient Transfer Chair</v>
      </c>
      <c r="E2362" s="8">
        <f t="shared" si="219"/>
        <v>0</v>
      </c>
      <c r="F2362" s="8">
        <f t="shared" si="220"/>
        <v>3</v>
      </c>
      <c r="G2362" s="8">
        <f t="shared" si="221"/>
        <v>3</v>
      </c>
      <c r="H2362" s="15">
        <f t="shared" si="222"/>
        <v>1.4999999999999999E-2</v>
      </c>
      <c r="I2362" s="15" t="s">
        <v>372</v>
      </c>
      <c r="J2362" s="10">
        <v>100000000733756</v>
      </c>
      <c r="K2362" s="9" t="s">
        <v>422</v>
      </c>
      <c r="L2362" s="10">
        <v>100000000611307</v>
      </c>
      <c r="M2362" s="9" t="s">
        <v>432</v>
      </c>
      <c r="N2362" s="9"/>
      <c r="O2362" s="9">
        <v>3</v>
      </c>
      <c r="P2362" s="9">
        <v>3</v>
      </c>
      <c r="Q2362" s="9">
        <v>1.5</v>
      </c>
    </row>
    <row r="2363" spans="1:17" hidden="1" x14ac:dyDescent="0.25">
      <c r="A2363" s="8" t="str">
        <f t="shared" si="218"/>
        <v>Patient Trolleys, Stretchers and Related EquipmentRyna Medical Uk Limited</v>
      </c>
      <c r="B2363" s="8" t="str">
        <f>VLOOKUP(J2363,'Contract IDs'!A:D,4,0)</f>
        <v>Patient Trolleys, Stretchers and Related Equipment</v>
      </c>
      <c r="C2363" s="8" t="str">
        <f>VLOOKUP(L2363,'Supplier IDs'!A:C,3,0)</f>
        <v>Ryna Medical Uk Limited</v>
      </c>
      <c r="D2363" s="8" t="str">
        <f t="shared" si="217"/>
        <v>Patient Transfer Chair</v>
      </c>
      <c r="E2363" s="8">
        <f t="shared" si="219"/>
        <v>0</v>
      </c>
      <c r="F2363" s="8">
        <f t="shared" si="220"/>
        <v>4</v>
      </c>
      <c r="G2363" s="8">
        <f t="shared" si="221"/>
        <v>4</v>
      </c>
      <c r="H2363" s="15">
        <f t="shared" si="222"/>
        <v>1.8000000000000002E-2</v>
      </c>
      <c r="I2363" s="15" t="s">
        <v>372</v>
      </c>
      <c r="J2363" s="10">
        <v>100000000733756</v>
      </c>
      <c r="K2363" s="9" t="s">
        <v>422</v>
      </c>
      <c r="L2363" s="10">
        <v>100000000611307</v>
      </c>
      <c r="M2363" s="9" t="s">
        <v>432</v>
      </c>
      <c r="N2363" s="9"/>
      <c r="O2363" s="9">
        <v>4</v>
      </c>
      <c r="P2363" s="9">
        <v>4</v>
      </c>
      <c r="Q2363" s="9">
        <v>1.8</v>
      </c>
    </row>
    <row r="2364" spans="1:17" hidden="1" x14ac:dyDescent="0.25">
      <c r="A2364" s="8" t="str">
        <f t="shared" si="218"/>
        <v>Patient Trolleys, Stretchers and Related EquipmentRyna Medical Uk Limited</v>
      </c>
      <c r="B2364" s="8" t="str">
        <f>VLOOKUP(J2364,'Contract IDs'!A:D,4,0)</f>
        <v>Patient Trolleys, Stretchers and Related Equipment</v>
      </c>
      <c r="C2364" s="8" t="str">
        <f>VLOOKUP(L2364,'Supplier IDs'!A:C,3,0)</f>
        <v>Ryna Medical Uk Limited</v>
      </c>
      <c r="D2364" s="8" t="str">
        <f t="shared" si="217"/>
        <v>Patient Transfer Chair</v>
      </c>
      <c r="E2364" s="8">
        <f t="shared" si="219"/>
        <v>0</v>
      </c>
      <c r="F2364" s="8">
        <f t="shared" si="220"/>
        <v>5</v>
      </c>
      <c r="G2364" s="8">
        <f t="shared" si="221"/>
        <v>5</v>
      </c>
      <c r="H2364" s="15">
        <f t="shared" si="222"/>
        <v>0.02</v>
      </c>
      <c r="I2364" s="15" t="s">
        <v>372</v>
      </c>
      <c r="J2364" s="10">
        <v>100000000733756</v>
      </c>
      <c r="K2364" s="9" t="s">
        <v>422</v>
      </c>
      <c r="L2364" s="10">
        <v>100000000611307</v>
      </c>
      <c r="M2364" s="9" t="s">
        <v>432</v>
      </c>
      <c r="N2364" s="9"/>
      <c r="O2364" s="9">
        <v>5</v>
      </c>
      <c r="P2364" s="9">
        <v>5</v>
      </c>
      <c r="Q2364" s="9">
        <v>2</v>
      </c>
    </row>
    <row r="2365" spans="1:17" hidden="1" x14ac:dyDescent="0.25">
      <c r="A2365" s="8" t="str">
        <f t="shared" si="218"/>
        <v>Patient Trolleys, Stretchers and Related EquipmentRyna Medical Uk Limited</v>
      </c>
      <c r="B2365" s="8" t="str">
        <f>VLOOKUP(J2365,'Contract IDs'!A:D,4,0)</f>
        <v>Patient Trolleys, Stretchers and Related Equipment</v>
      </c>
      <c r="C2365" s="8" t="str">
        <f>VLOOKUP(L2365,'Supplier IDs'!A:C,3,0)</f>
        <v>Ryna Medical Uk Limited</v>
      </c>
      <c r="D2365" s="8" t="str">
        <f t="shared" si="217"/>
        <v>Patient Transfer Chair</v>
      </c>
      <c r="E2365" s="8">
        <f t="shared" si="219"/>
        <v>0</v>
      </c>
      <c r="F2365" s="8">
        <f t="shared" si="220"/>
        <v>6</v>
      </c>
      <c r="G2365" s="8">
        <f t="shared" si="221"/>
        <v>10</v>
      </c>
      <c r="H2365" s="15">
        <f t="shared" si="222"/>
        <v>2.5000000000000001E-2</v>
      </c>
      <c r="I2365" s="15" t="s">
        <v>372</v>
      </c>
      <c r="J2365" s="10">
        <v>100000000733756</v>
      </c>
      <c r="K2365" s="9" t="s">
        <v>422</v>
      </c>
      <c r="L2365" s="10">
        <v>100000000611307</v>
      </c>
      <c r="M2365" s="9" t="s">
        <v>432</v>
      </c>
      <c r="N2365" s="9"/>
      <c r="O2365" s="9">
        <v>6</v>
      </c>
      <c r="P2365" s="9">
        <v>10</v>
      </c>
      <c r="Q2365" s="9">
        <v>2.5</v>
      </c>
    </row>
    <row r="2366" spans="1:17" hidden="1" x14ac:dyDescent="0.25">
      <c r="A2366" s="8" t="str">
        <f t="shared" si="218"/>
        <v>Patient Trolleys, Stretchers and Related EquipmentRyna Medical Uk Limited</v>
      </c>
      <c r="B2366" s="8" t="str">
        <f>VLOOKUP(J2366,'Contract IDs'!A:D,4,0)</f>
        <v>Patient Trolleys, Stretchers and Related Equipment</v>
      </c>
      <c r="C2366" s="8" t="str">
        <f>VLOOKUP(L2366,'Supplier IDs'!A:C,3,0)</f>
        <v>Ryna Medical Uk Limited</v>
      </c>
      <c r="D2366" s="8" t="str">
        <f t="shared" si="217"/>
        <v>Patient Transfer Chair</v>
      </c>
      <c r="E2366" s="8">
        <f t="shared" si="219"/>
        <v>0</v>
      </c>
      <c r="F2366" s="8">
        <f t="shared" si="220"/>
        <v>11</v>
      </c>
      <c r="G2366" s="8">
        <f t="shared" si="221"/>
        <v>15</v>
      </c>
      <c r="H2366" s="15">
        <f t="shared" si="222"/>
        <v>2.7999999999999997E-2</v>
      </c>
      <c r="I2366" s="15" t="s">
        <v>372</v>
      </c>
      <c r="J2366" s="10">
        <v>100000000733756</v>
      </c>
      <c r="K2366" s="9" t="s">
        <v>422</v>
      </c>
      <c r="L2366" s="10">
        <v>100000000611307</v>
      </c>
      <c r="M2366" s="9" t="s">
        <v>432</v>
      </c>
      <c r="N2366" s="9"/>
      <c r="O2366" s="9">
        <v>11</v>
      </c>
      <c r="P2366" s="9">
        <v>15</v>
      </c>
      <c r="Q2366" s="9">
        <v>2.8</v>
      </c>
    </row>
    <row r="2367" spans="1:17" hidden="1" x14ac:dyDescent="0.25">
      <c r="A2367" s="8" t="str">
        <f t="shared" si="218"/>
        <v>Patient Trolleys, Stretchers and Related EquipmentRyna Medical Uk Limited</v>
      </c>
      <c r="B2367" s="8" t="str">
        <f>VLOOKUP(J2367,'Contract IDs'!A:D,4,0)</f>
        <v>Patient Trolleys, Stretchers and Related Equipment</v>
      </c>
      <c r="C2367" s="8" t="str">
        <f>VLOOKUP(L2367,'Supplier IDs'!A:C,3,0)</f>
        <v>Ryna Medical Uk Limited</v>
      </c>
      <c r="D2367" s="8" t="str">
        <f t="shared" si="217"/>
        <v>Patient Transfer Chair</v>
      </c>
      <c r="E2367" s="8">
        <f t="shared" si="219"/>
        <v>0</v>
      </c>
      <c r="F2367" s="8">
        <f t="shared" si="220"/>
        <v>16</v>
      </c>
      <c r="G2367" s="8">
        <f t="shared" si="221"/>
        <v>20</v>
      </c>
      <c r="H2367" s="15">
        <f t="shared" si="222"/>
        <v>0.03</v>
      </c>
      <c r="I2367" s="15" t="s">
        <v>372</v>
      </c>
      <c r="J2367" s="10">
        <v>100000000733756</v>
      </c>
      <c r="K2367" s="9" t="s">
        <v>422</v>
      </c>
      <c r="L2367" s="10">
        <v>100000000611307</v>
      </c>
      <c r="M2367" s="9" t="s">
        <v>432</v>
      </c>
      <c r="N2367" s="9"/>
      <c r="O2367" s="9">
        <v>16</v>
      </c>
      <c r="P2367" s="9">
        <v>20</v>
      </c>
      <c r="Q2367" s="9">
        <v>3</v>
      </c>
    </row>
    <row r="2368" spans="1:17" hidden="1" x14ac:dyDescent="0.25">
      <c r="A2368" s="8" t="str">
        <f t="shared" si="218"/>
        <v>Patient Trolleys, Stretchers and Related EquipmentRyna Medical Uk Limited</v>
      </c>
      <c r="B2368" s="8" t="str">
        <f>VLOOKUP(J2368,'Contract IDs'!A:D,4,0)</f>
        <v>Patient Trolleys, Stretchers and Related Equipment</v>
      </c>
      <c r="C2368" s="8" t="str">
        <f>VLOOKUP(L2368,'Supplier IDs'!A:C,3,0)</f>
        <v>Ryna Medical Uk Limited</v>
      </c>
      <c r="D2368" s="8" t="str">
        <f t="shared" si="217"/>
        <v>Patient Transfer Chair</v>
      </c>
      <c r="E2368" s="8">
        <f t="shared" si="219"/>
        <v>0</v>
      </c>
      <c r="F2368" s="8">
        <f t="shared" si="220"/>
        <v>21</v>
      </c>
      <c r="G2368" s="8">
        <f t="shared" si="221"/>
        <v>25</v>
      </c>
      <c r="H2368" s="15">
        <f t="shared" si="222"/>
        <v>3.5000000000000003E-2</v>
      </c>
      <c r="I2368" s="15" t="s">
        <v>372</v>
      </c>
      <c r="J2368" s="10">
        <v>100000000733756</v>
      </c>
      <c r="K2368" s="9" t="s">
        <v>422</v>
      </c>
      <c r="L2368" s="10">
        <v>100000000611307</v>
      </c>
      <c r="M2368" s="9" t="s">
        <v>432</v>
      </c>
      <c r="N2368" s="9"/>
      <c r="O2368" s="9">
        <v>21</v>
      </c>
      <c r="P2368" s="9">
        <v>25</v>
      </c>
      <c r="Q2368" s="9">
        <v>3.5</v>
      </c>
    </row>
    <row r="2369" spans="1:17" hidden="1" x14ac:dyDescent="0.25">
      <c r="A2369" s="8" t="str">
        <f t="shared" si="218"/>
        <v>Patient Trolleys, Stretchers and Related EquipmentRyna Medical Uk Limited</v>
      </c>
      <c r="B2369" s="8" t="str">
        <f>VLOOKUP(J2369,'Contract IDs'!A:D,4,0)</f>
        <v>Patient Trolleys, Stretchers and Related Equipment</v>
      </c>
      <c r="C2369" s="8" t="str">
        <f>VLOOKUP(L2369,'Supplier IDs'!A:C,3,0)</f>
        <v>Ryna Medical Uk Limited</v>
      </c>
      <c r="D2369" s="8" t="str">
        <f t="shared" si="217"/>
        <v>Patient Transfer Chair</v>
      </c>
      <c r="E2369" s="8">
        <f t="shared" si="219"/>
        <v>0</v>
      </c>
      <c r="F2369" s="8">
        <f t="shared" si="220"/>
        <v>26</v>
      </c>
      <c r="G2369" s="8">
        <f t="shared" si="221"/>
        <v>9999999</v>
      </c>
      <c r="H2369" s="15">
        <f t="shared" si="222"/>
        <v>0.04</v>
      </c>
      <c r="I2369" s="15" t="s">
        <v>372</v>
      </c>
      <c r="J2369" s="10">
        <v>100000000733756</v>
      </c>
      <c r="K2369" s="9" t="s">
        <v>422</v>
      </c>
      <c r="L2369" s="10">
        <v>100000000611307</v>
      </c>
      <c r="M2369" s="9" t="s">
        <v>432</v>
      </c>
      <c r="N2369" s="9"/>
      <c r="O2369" s="9">
        <v>26</v>
      </c>
      <c r="P2369" s="9">
        <v>9999999</v>
      </c>
      <c r="Q2369" s="9">
        <v>4</v>
      </c>
    </row>
    <row r="2370" spans="1:17" hidden="1" x14ac:dyDescent="0.25">
      <c r="A2370" s="8" t="str">
        <f t="shared" si="218"/>
        <v>Patient Trolleys, Stretchers and Related EquipmentRyna Medical Uk Limited</v>
      </c>
      <c r="B2370" s="8" t="str">
        <f>VLOOKUP(J2370,'Contract IDs'!A:D,4,0)</f>
        <v>Patient Trolleys, Stretchers and Related Equipment</v>
      </c>
      <c r="C2370" s="8" t="str">
        <f>VLOOKUP(L2370,'Supplier IDs'!A:C,3,0)</f>
        <v>Ryna Medical Uk Limited</v>
      </c>
      <c r="D2370" s="8" t="str">
        <f t="shared" ref="D2370:D2433" si="223">IF(M2370="","No Sub Cat",M2370)</f>
        <v>Stretcher</v>
      </c>
      <c r="E2370" s="8">
        <f t="shared" si="219"/>
        <v>0</v>
      </c>
      <c r="F2370" s="8">
        <f t="shared" si="220"/>
        <v>2</v>
      </c>
      <c r="G2370" s="8">
        <f t="shared" si="221"/>
        <v>2</v>
      </c>
      <c r="H2370" s="15">
        <f t="shared" si="222"/>
        <v>0.01</v>
      </c>
      <c r="I2370" s="15" t="s">
        <v>372</v>
      </c>
      <c r="J2370" s="10">
        <v>100000000733756</v>
      </c>
      <c r="K2370" s="9" t="s">
        <v>422</v>
      </c>
      <c r="L2370" s="10">
        <v>100000000611307</v>
      </c>
      <c r="M2370" s="9" t="s">
        <v>433</v>
      </c>
      <c r="N2370" s="9"/>
      <c r="O2370" s="9">
        <v>2</v>
      </c>
      <c r="P2370" s="9">
        <v>2</v>
      </c>
      <c r="Q2370" s="9">
        <v>1</v>
      </c>
    </row>
    <row r="2371" spans="1:17" hidden="1" x14ac:dyDescent="0.25">
      <c r="A2371" s="8" t="str">
        <f t="shared" ref="A2371:A2434" si="224">B2371&amp;C2371</f>
        <v>Patient Trolleys, Stretchers and Related EquipmentRyna Medical Uk Limited</v>
      </c>
      <c r="B2371" s="8" t="str">
        <f>VLOOKUP(J2371,'Contract IDs'!A:D,4,0)</f>
        <v>Patient Trolleys, Stretchers and Related Equipment</v>
      </c>
      <c r="C2371" s="8" t="str">
        <f>VLOOKUP(L2371,'Supplier IDs'!A:C,3,0)</f>
        <v>Ryna Medical Uk Limited</v>
      </c>
      <c r="D2371" s="8" t="str">
        <f t="shared" si="223"/>
        <v>Stretcher</v>
      </c>
      <c r="E2371" s="8">
        <f t="shared" ref="E2371:E2434" si="225">N2371</f>
        <v>0</v>
      </c>
      <c r="F2371" s="8">
        <f t="shared" ref="F2371:F2434" si="226">O2371</f>
        <v>3</v>
      </c>
      <c r="G2371" s="8">
        <f t="shared" ref="G2371:G2434" si="227">P2371</f>
        <v>3</v>
      </c>
      <c r="H2371" s="15">
        <f t="shared" ref="H2371:H2434" si="228">Q2371/100</f>
        <v>1.4999999999999999E-2</v>
      </c>
      <c r="I2371" s="15" t="s">
        <v>372</v>
      </c>
      <c r="J2371" s="10">
        <v>100000000733756</v>
      </c>
      <c r="K2371" s="9" t="s">
        <v>422</v>
      </c>
      <c r="L2371" s="10">
        <v>100000000611307</v>
      </c>
      <c r="M2371" s="9" t="s">
        <v>433</v>
      </c>
      <c r="N2371" s="9"/>
      <c r="O2371" s="9">
        <v>3</v>
      </c>
      <c r="P2371" s="9">
        <v>3</v>
      </c>
      <c r="Q2371" s="9">
        <v>1.5</v>
      </c>
    </row>
    <row r="2372" spans="1:17" hidden="1" x14ac:dyDescent="0.25">
      <c r="A2372" s="8" t="str">
        <f t="shared" si="224"/>
        <v>Patient Trolleys, Stretchers and Related EquipmentRyna Medical Uk Limited</v>
      </c>
      <c r="B2372" s="8" t="str">
        <f>VLOOKUP(J2372,'Contract IDs'!A:D,4,0)</f>
        <v>Patient Trolleys, Stretchers and Related Equipment</v>
      </c>
      <c r="C2372" s="8" t="str">
        <f>VLOOKUP(L2372,'Supplier IDs'!A:C,3,0)</f>
        <v>Ryna Medical Uk Limited</v>
      </c>
      <c r="D2372" s="8" t="str">
        <f t="shared" si="223"/>
        <v>Stretcher</v>
      </c>
      <c r="E2372" s="8">
        <f t="shared" si="225"/>
        <v>0</v>
      </c>
      <c r="F2372" s="8">
        <f t="shared" si="226"/>
        <v>4</v>
      </c>
      <c r="G2372" s="8">
        <f t="shared" si="227"/>
        <v>4</v>
      </c>
      <c r="H2372" s="15">
        <f t="shared" si="228"/>
        <v>1.8000000000000002E-2</v>
      </c>
      <c r="I2372" s="15" t="s">
        <v>372</v>
      </c>
      <c r="J2372" s="10">
        <v>100000000733756</v>
      </c>
      <c r="K2372" s="9" t="s">
        <v>422</v>
      </c>
      <c r="L2372" s="10">
        <v>100000000611307</v>
      </c>
      <c r="M2372" s="9" t="s">
        <v>433</v>
      </c>
      <c r="N2372" s="9"/>
      <c r="O2372" s="9">
        <v>4</v>
      </c>
      <c r="P2372" s="9">
        <v>4</v>
      </c>
      <c r="Q2372" s="9">
        <v>1.8</v>
      </c>
    </row>
    <row r="2373" spans="1:17" hidden="1" x14ac:dyDescent="0.25">
      <c r="A2373" s="8" t="str">
        <f t="shared" si="224"/>
        <v>Patient Trolleys, Stretchers and Related EquipmentRyna Medical Uk Limited</v>
      </c>
      <c r="B2373" s="8" t="str">
        <f>VLOOKUP(J2373,'Contract IDs'!A:D,4,0)</f>
        <v>Patient Trolleys, Stretchers and Related Equipment</v>
      </c>
      <c r="C2373" s="8" t="str">
        <f>VLOOKUP(L2373,'Supplier IDs'!A:C,3,0)</f>
        <v>Ryna Medical Uk Limited</v>
      </c>
      <c r="D2373" s="8" t="str">
        <f t="shared" si="223"/>
        <v>Stretcher</v>
      </c>
      <c r="E2373" s="8">
        <f t="shared" si="225"/>
        <v>0</v>
      </c>
      <c r="F2373" s="8">
        <f t="shared" si="226"/>
        <v>5</v>
      </c>
      <c r="G2373" s="8">
        <f t="shared" si="227"/>
        <v>5</v>
      </c>
      <c r="H2373" s="15">
        <f t="shared" si="228"/>
        <v>0.02</v>
      </c>
      <c r="I2373" s="15" t="s">
        <v>372</v>
      </c>
      <c r="J2373" s="10">
        <v>100000000733756</v>
      </c>
      <c r="K2373" s="9" t="s">
        <v>422</v>
      </c>
      <c r="L2373" s="10">
        <v>100000000611307</v>
      </c>
      <c r="M2373" s="9" t="s">
        <v>433</v>
      </c>
      <c r="N2373" s="9"/>
      <c r="O2373" s="9">
        <v>5</v>
      </c>
      <c r="P2373" s="9">
        <v>5</v>
      </c>
      <c r="Q2373" s="9">
        <v>2</v>
      </c>
    </row>
    <row r="2374" spans="1:17" hidden="1" x14ac:dyDescent="0.25">
      <c r="A2374" s="8" t="str">
        <f t="shared" si="224"/>
        <v>Patient Trolleys, Stretchers and Related EquipmentRyna Medical Uk Limited</v>
      </c>
      <c r="B2374" s="8" t="str">
        <f>VLOOKUP(J2374,'Contract IDs'!A:D,4,0)</f>
        <v>Patient Trolleys, Stretchers and Related Equipment</v>
      </c>
      <c r="C2374" s="8" t="str">
        <f>VLOOKUP(L2374,'Supplier IDs'!A:C,3,0)</f>
        <v>Ryna Medical Uk Limited</v>
      </c>
      <c r="D2374" s="8" t="str">
        <f t="shared" si="223"/>
        <v>Stretcher</v>
      </c>
      <c r="E2374" s="8">
        <f t="shared" si="225"/>
        <v>0</v>
      </c>
      <c r="F2374" s="8">
        <f t="shared" si="226"/>
        <v>6</v>
      </c>
      <c r="G2374" s="8">
        <f t="shared" si="227"/>
        <v>10</v>
      </c>
      <c r="H2374" s="15">
        <f t="shared" si="228"/>
        <v>2.5000000000000001E-2</v>
      </c>
      <c r="I2374" s="15" t="s">
        <v>372</v>
      </c>
      <c r="J2374" s="10">
        <v>100000000733756</v>
      </c>
      <c r="K2374" s="9" t="s">
        <v>422</v>
      </c>
      <c r="L2374" s="10">
        <v>100000000611307</v>
      </c>
      <c r="M2374" s="9" t="s">
        <v>433</v>
      </c>
      <c r="N2374" s="9"/>
      <c r="O2374" s="9">
        <v>6</v>
      </c>
      <c r="P2374" s="9">
        <v>10</v>
      </c>
      <c r="Q2374" s="9">
        <v>2.5</v>
      </c>
    </row>
    <row r="2375" spans="1:17" hidden="1" x14ac:dyDescent="0.25">
      <c r="A2375" s="8" t="str">
        <f t="shared" si="224"/>
        <v>Patient Trolleys, Stretchers and Related EquipmentRyna Medical Uk Limited</v>
      </c>
      <c r="B2375" s="8" t="str">
        <f>VLOOKUP(J2375,'Contract IDs'!A:D,4,0)</f>
        <v>Patient Trolleys, Stretchers and Related Equipment</v>
      </c>
      <c r="C2375" s="8" t="str">
        <f>VLOOKUP(L2375,'Supplier IDs'!A:C,3,0)</f>
        <v>Ryna Medical Uk Limited</v>
      </c>
      <c r="D2375" s="8" t="str">
        <f t="shared" si="223"/>
        <v>Stretcher</v>
      </c>
      <c r="E2375" s="8">
        <f t="shared" si="225"/>
        <v>0</v>
      </c>
      <c r="F2375" s="8">
        <f t="shared" si="226"/>
        <v>11</v>
      </c>
      <c r="G2375" s="8">
        <f t="shared" si="227"/>
        <v>15</v>
      </c>
      <c r="H2375" s="15">
        <f t="shared" si="228"/>
        <v>2.7999999999999997E-2</v>
      </c>
      <c r="I2375" s="15" t="s">
        <v>372</v>
      </c>
      <c r="J2375" s="10">
        <v>100000000733756</v>
      </c>
      <c r="K2375" s="9" t="s">
        <v>422</v>
      </c>
      <c r="L2375" s="10">
        <v>100000000611307</v>
      </c>
      <c r="M2375" s="9" t="s">
        <v>433</v>
      </c>
      <c r="N2375" s="9"/>
      <c r="O2375" s="9">
        <v>11</v>
      </c>
      <c r="P2375" s="9">
        <v>15</v>
      </c>
      <c r="Q2375" s="9">
        <v>2.8</v>
      </c>
    </row>
    <row r="2376" spans="1:17" hidden="1" x14ac:dyDescent="0.25">
      <c r="A2376" s="8" t="str">
        <f t="shared" si="224"/>
        <v>Patient Trolleys, Stretchers and Related EquipmentRyna Medical Uk Limited</v>
      </c>
      <c r="B2376" s="8" t="str">
        <f>VLOOKUP(J2376,'Contract IDs'!A:D,4,0)</f>
        <v>Patient Trolleys, Stretchers and Related Equipment</v>
      </c>
      <c r="C2376" s="8" t="str">
        <f>VLOOKUP(L2376,'Supplier IDs'!A:C,3,0)</f>
        <v>Ryna Medical Uk Limited</v>
      </c>
      <c r="D2376" s="8" t="str">
        <f t="shared" si="223"/>
        <v>Stretcher</v>
      </c>
      <c r="E2376" s="8">
        <f t="shared" si="225"/>
        <v>0</v>
      </c>
      <c r="F2376" s="8">
        <f t="shared" si="226"/>
        <v>16</v>
      </c>
      <c r="G2376" s="8">
        <f t="shared" si="227"/>
        <v>20</v>
      </c>
      <c r="H2376" s="15">
        <f t="shared" si="228"/>
        <v>0.03</v>
      </c>
      <c r="I2376" s="15" t="s">
        <v>372</v>
      </c>
      <c r="J2376" s="10">
        <v>100000000733756</v>
      </c>
      <c r="K2376" s="9" t="s">
        <v>422</v>
      </c>
      <c r="L2376" s="10">
        <v>100000000611307</v>
      </c>
      <c r="M2376" s="9" t="s">
        <v>433</v>
      </c>
      <c r="N2376" s="9"/>
      <c r="O2376" s="9">
        <v>16</v>
      </c>
      <c r="P2376" s="9">
        <v>20</v>
      </c>
      <c r="Q2376" s="9">
        <v>3</v>
      </c>
    </row>
    <row r="2377" spans="1:17" hidden="1" x14ac:dyDescent="0.25">
      <c r="A2377" s="8" t="str">
        <f t="shared" si="224"/>
        <v>Patient Trolleys, Stretchers and Related EquipmentRyna Medical Uk Limited</v>
      </c>
      <c r="B2377" s="8" t="str">
        <f>VLOOKUP(J2377,'Contract IDs'!A:D,4,0)</f>
        <v>Patient Trolleys, Stretchers and Related Equipment</v>
      </c>
      <c r="C2377" s="8" t="str">
        <f>VLOOKUP(L2377,'Supplier IDs'!A:C,3,0)</f>
        <v>Ryna Medical Uk Limited</v>
      </c>
      <c r="D2377" s="8" t="str">
        <f t="shared" si="223"/>
        <v>Stretcher</v>
      </c>
      <c r="E2377" s="8">
        <f t="shared" si="225"/>
        <v>0</v>
      </c>
      <c r="F2377" s="8">
        <f t="shared" si="226"/>
        <v>21</v>
      </c>
      <c r="G2377" s="8">
        <f t="shared" si="227"/>
        <v>25</v>
      </c>
      <c r="H2377" s="15">
        <f t="shared" si="228"/>
        <v>3.5000000000000003E-2</v>
      </c>
      <c r="I2377" s="15" t="s">
        <v>372</v>
      </c>
      <c r="J2377" s="10">
        <v>100000000733756</v>
      </c>
      <c r="K2377" s="9" t="s">
        <v>422</v>
      </c>
      <c r="L2377" s="10">
        <v>100000000611307</v>
      </c>
      <c r="M2377" s="9" t="s">
        <v>433</v>
      </c>
      <c r="N2377" s="9"/>
      <c r="O2377" s="9">
        <v>21</v>
      </c>
      <c r="P2377" s="9">
        <v>25</v>
      </c>
      <c r="Q2377" s="9">
        <v>3.5</v>
      </c>
    </row>
    <row r="2378" spans="1:17" hidden="1" x14ac:dyDescent="0.25">
      <c r="A2378" s="8" t="str">
        <f t="shared" si="224"/>
        <v>Patient Trolleys, Stretchers and Related EquipmentRyna Medical Uk Limited</v>
      </c>
      <c r="B2378" s="8" t="str">
        <f>VLOOKUP(J2378,'Contract IDs'!A:D,4,0)</f>
        <v>Patient Trolleys, Stretchers and Related Equipment</v>
      </c>
      <c r="C2378" s="8" t="str">
        <f>VLOOKUP(L2378,'Supplier IDs'!A:C,3,0)</f>
        <v>Ryna Medical Uk Limited</v>
      </c>
      <c r="D2378" s="8" t="str">
        <f t="shared" si="223"/>
        <v>Stretcher</v>
      </c>
      <c r="E2378" s="8">
        <f t="shared" si="225"/>
        <v>0</v>
      </c>
      <c r="F2378" s="8">
        <f t="shared" si="226"/>
        <v>26</v>
      </c>
      <c r="G2378" s="8">
        <f t="shared" si="227"/>
        <v>9999999</v>
      </c>
      <c r="H2378" s="15">
        <f t="shared" si="228"/>
        <v>0.04</v>
      </c>
      <c r="I2378" s="15" t="s">
        <v>372</v>
      </c>
      <c r="J2378" s="10">
        <v>100000000733756</v>
      </c>
      <c r="K2378" s="9" t="s">
        <v>422</v>
      </c>
      <c r="L2378" s="10">
        <v>100000000611307</v>
      </c>
      <c r="M2378" s="9" t="s">
        <v>433</v>
      </c>
      <c r="N2378" s="9"/>
      <c r="O2378" s="9">
        <v>26</v>
      </c>
      <c r="P2378" s="9">
        <v>9999999</v>
      </c>
      <c r="Q2378" s="9">
        <v>4</v>
      </c>
    </row>
    <row r="2379" spans="1:17" hidden="1" x14ac:dyDescent="0.25">
      <c r="A2379" s="8" t="str">
        <f t="shared" si="224"/>
        <v>Patient Trolleys, Stretchers and Related EquipmentSeers Medical Limited</v>
      </c>
      <c r="B2379" s="8" t="str">
        <f>VLOOKUP(J2379,'Contract IDs'!A:D,4,0)</f>
        <v>Patient Trolleys, Stretchers and Related Equipment</v>
      </c>
      <c r="C2379" s="8" t="str">
        <f>VLOOKUP(L2379,'Supplier IDs'!A:C,3,0)</f>
        <v>Seers Medical Limited</v>
      </c>
      <c r="D2379" s="8" t="str">
        <f t="shared" si="223"/>
        <v>Transport Trolley</v>
      </c>
      <c r="E2379" s="8">
        <f t="shared" si="225"/>
        <v>0</v>
      </c>
      <c r="F2379" s="8">
        <f t="shared" si="226"/>
        <v>2</v>
      </c>
      <c r="G2379" s="8">
        <f t="shared" si="227"/>
        <v>2</v>
      </c>
      <c r="H2379" s="15">
        <f t="shared" si="228"/>
        <v>0</v>
      </c>
      <c r="I2379" s="15" t="s">
        <v>372</v>
      </c>
      <c r="J2379" s="10">
        <v>100000000733756</v>
      </c>
      <c r="K2379" s="9" t="s">
        <v>422</v>
      </c>
      <c r="L2379" s="10">
        <v>100000000612700</v>
      </c>
      <c r="M2379" s="9" t="s">
        <v>427</v>
      </c>
      <c r="N2379" s="9"/>
      <c r="O2379" s="9">
        <v>2</v>
      </c>
      <c r="P2379" s="9">
        <v>2</v>
      </c>
      <c r="Q2379" s="9">
        <v>0</v>
      </c>
    </row>
    <row r="2380" spans="1:17" hidden="1" x14ac:dyDescent="0.25">
      <c r="A2380" s="8" t="str">
        <f t="shared" si="224"/>
        <v>Patient Trolleys, Stretchers and Related EquipmentSeers Medical Limited</v>
      </c>
      <c r="B2380" s="8" t="str">
        <f>VLOOKUP(J2380,'Contract IDs'!A:D,4,0)</f>
        <v>Patient Trolleys, Stretchers and Related Equipment</v>
      </c>
      <c r="C2380" s="8" t="str">
        <f>VLOOKUP(L2380,'Supplier IDs'!A:C,3,0)</f>
        <v>Seers Medical Limited</v>
      </c>
      <c r="D2380" s="8" t="str">
        <f t="shared" si="223"/>
        <v>Transport Trolley</v>
      </c>
      <c r="E2380" s="8">
        <f t="shared" si="225"/>
        <v>0</v>
      </c>
      <c r="F2380" s="8">
        <f t="shared" si="226"/>
        <v>3</v>
      </c>
      <c r="G2380" s="8">
        <f t="shared" si="227"/>
        <v>3</v>
      </c>
      <c r="H2380" s="15">
        <f t="shared" si="228"/>
        <v>0</v>
      </c>
      <c r="I2380" s="15" t="s">
        <v>372</v>
      </c>
      <c r="J2380" s="10">
        <v>100000000733756</v>
      </c>
      <c r="K2380" s="9" t="s">
        <v>422</v>
      </c>
      <c r="L2380" s="10">
        <v>100000000612700</v>
      </c>
      <c r="M2380" s="9" t="s">
        <v>427</v>
      </c>
      <c r="N2380" s="9"/>
      <c r="O2380" s="9">
        <v>3</v>
      </c>
      <c r="P2380" s="9">
        <v>3</v>
      </c>
      <c r="Q2380" s="9">
        <v>0</v>
      </c>
    </row>
    <row r="2381" spans="1:17" hidden="1" x14ac:dyDescent="0.25">
      <c r="A2381" s="8" t="str">
        <f t="shared" si="224"/>
        <v>Patient Trolleys, Stretchers and Related EquipmentSeers Medical Limited</v>
      </c>
      <c r="B2381" s="8" t="str">
        <f>VLOOKUP(J2381,'Contract IDs'!A:D,4,0)</f>
        <v>Patient Trolleys, Stretchers and Related Equipment</v>
      </c>
      <c r="C2381" s="8" t="str">
        <f>VLOOKUP(L2381,'Supplier IDs'!A:C,3,0)</f>
        <v>Seers Medical Limited</v>
      </c>
      <c r="D2381" s="8" t="str">
        <f t="shared" si="223"/>
        <v>Transport Trolley</v>
      </c>
      <c r="E2381" s="8">
        <f t="shared" si="225"/>
        <v>0</v>
      </c>
      <c r="F2381" s="8">
        <f t="shared" si="226"/>
        <v>4</v>
      </c>
      <c r="G2381" s="8">
        <f t="shared" si="227"/>
        <v>4</v>
      </c>
      <c r="H2381" s="15">
        <f t="shared" si="228"/>
        <v>0.05</v>
      </c>
      <c r="I2381" s="15" t="s">
        <v>372</v>
      </c>
      <c r="J2381" s="10">
        <v>100000000733756</v>
      </c>
      <c r="K2381" s="9" t="s">
        <v>422</v>
      </c>
      <c r="L2381" s="10">
        <v>100000000612700</v>
      </c>
      <c r="M2381" s="9" t="s">
        <v>427</v>
      </c>
      <c r="N2381" s="9"/>
      <c r="O2381" s="9">
        <v>4</v>
      </c>
      <c r="P2381" s="9">
        <v>4</v>
      </c>
      <c r="Q2381" s="9">
        <v>5</v>
      </c>
    </row>
    <row r="2382" spans="1:17" hidden="1" x14ac:dyDescent="0.25">
      <c r="A2382" s="8" t="str">
        <f t="shared" si="224"/>
        <v>Patient Trolleys, Stretchers and Related EquipmentSeers Medical Limited</v>
      </c>
      <c r="B2382" s="8" t="str">
        <f>VLOOKUP(J2382,'Contract IDs'!A:D,4,0)</f>
        <v>Patient Trolleys, Stretchers and Related Equipment</v>
      </c>
      <c r="C2382" s="8" t="str">
        <f>VLOOKUP(L2382,'Supplier IDs'!A:C,3,0)</f>
        <v>Seers Medical Limited</v>
      </c>
      <c r="D2382" s="8" t="str">
        <f t="shared" si="223"/>
        <v>Transport Trolley</v>
      </c>
      <c r="E2382" s="8">
        <f t="shared" si="225"/>
        <v>0</v>
      </c>
      <c r="F2382" s="8">
        <f t="shared" si="226"/>
        <v>5</v>
      </c>
      <c r="G2382" s="8">
        <f t="shared" si="227"/>
        <v>5</v>
      </c>
      <c r="H2382" s="15">
        <f t="shared" si="228"/>
        <v>0.05</v>
      </c>
      <c r="I2382" s="15" t="s">
        <v>372</v>
      </c>
      <c r="J2382" s="10">
        <v>100000000733756</v>
      </c>
      <c r="K2382" s="9" t="s">
        <v>422</v>
      </c>
      <c r="L2382" s="10">
        <v>100000000612700</v>
      </c>
      <c r="M2382" s="9" t="s">
        <v>427</v>
      </c>
      <c r="N2382" s="9"/>
      <c r="O2382" s="9">
        <v>5</v>
      </c>
      <c r="P2382" s="9">
        <v>5</v>
      </c>
      <c r="Q2382" s="9">
        <v>5</v>
      </c>
    </row>
    <row r="2383" spans="1:17" hidden="1" x14ac:dyDescent="0.25">
      <c r="A2383" s="8" t="str">
        <f t="shared" si="224"/>
        <v>Patient Trolleys, Stretchers and Related EquipmentSeers Medical Limited</v>
      </c>
      <c r="B2383" s="8" t="str">
        <f>VLOOKUP(J2383,'Contract IDs'!A:D,4,0)</f>
        <v>Patient Trolleys, Stretchers and Related Equipment</v>
      </c>
      <c r="C2383" s="8" t="str">
        <f>VLOOKUP(L2383,'Supplier IDs'!A:C,3,0)</f>
        <v>Seers Medical Limited</v>
      </c>
      <c r="D2383" s="8" t="str">
        <f t="shared" si="223"/>
        <v>Transport Trolley</v>
      </c>
      <c r="E2383" s="8">
        <f t="shared" si="225"/>
        <v>0</v>
      </c>
      <c r="F2383" s="8">
        <f t="shared" si="226"/>
        <v>6</v>
      </c>
      <c r="G2383" s="8">
        <f t="shared" si="227"/>
        <v>10</v>
      </c>
      <c r="H2383" s="15">
        <f t="shared" si="228"/>
        <v>0.05</v>
      </c>
      <c r="I2383" s="15" t="s">
        <v>372</v>
      </c>
      <c r="J2383" s="10">
        <v>100000000733756</v>
      </c>
      <c r="K2383" s="9" t="s">
        <v>422</v>
      </c>
      <c r="L2383" s="10">
        <v>100000000612700</v>
      </c>
      <c r="M2383" s="9" t="s">
        <v>427</v>
      </c>
      <c r="N2383" s="9"/>
      <c r="O2383" s="9">
        <v>6</v>
      </c>
      <c r="P2383" s="9">
        <v>10</v>
      </c>
      <c r="Q2383" s="9">
        <v>5</v>
      </c>
    </row>
    <row r="2384" spans="1:17" hidden="1" x14ac:dyDescent="0.25">
      <c r="A2384" s="8" t="str">
        <f t="shared" si="224"/>
        <v>Patient Trolleys, Stretchers and Related EquipmentSeers Medical Limited</v>
      </c>
      <c r="B2384" s="8" t="str">
        <f>VLOOKUP(J2384,'Contract IDs'!A:D,4,0)</f>
        <v>Patient Trolleys, Stretchers and Related Equipment</v>
      </c>
      <c r="C2384" s="8" t="str">
        <f>VLOOKUP(L2384,'Supplier IDs'!A:C,3,0)</f>
        <v>Seers Medical Limited</v>
      </c>
      <c r="D2384" s="8" t="str">
        <f t="shared" si="223"/>
        <v>Transport Trolley</v>
      </c>
      <c r="E2384" s="8">
        <f t="shared" si="225"/>
        <v>0</v>
      </c>
      <c r="F2384" s="8">
        <f t="shared" si="226"/>
        <v>11</v>
      </c>
      <c r="G2384" s="8">
        <f t="shared" si="227"/>
        <v>15</v>
      </c>
      <c r="H2384" s="15">
        <f t="shared" si="228"/>
        <v>0.05</v>
      </c>
      <c r="I2384" s="15" t="s">
        <v>372</v>
      </c>
      <c r="J2384" s="10">
        <v>100000000733756</v>
      </c>
      <c r="K2384" s="9" t="s">
        <v>422</v>
      </c>
      <c r="L2384" s="10">
        <v>100000000612700</v>
      </c>
      <c r="M2384" s="9" t="s">
        <v>427</v>
      </c>
      <c r="N2384" s="9"/>
      <c r="O2384" s="9">
        <v>11</v>
      </c>
      <c r="P2384" s="9">
        <v>15</v>
      </c>
      <c r="Q2384" s="9">
        <v>5</v>
      </c>
    </row>
    <row r="2385" spans="1:17" hidden="1" x14ac:dyDescent="0.25">
      <c r="A2385" s="8" t="str">
        <f t="shared" si="224"/>
        <v>Patient Trolleys, Stretchers and Related EquipmentSeers Medical Limited</v>
      </c>
      <c r="B2385" s="8" t="str">
        <f>VLOOKUP(J2385,'Contract IDs'!A:D,4,0)</f>
        <v>Patient Trolleys, Stretchers and Related Equipment</v>
      </c>
      <c r="C2385" s="8" t="str">
        <f>VLOOKUP(L2385,'Supplier IDs'!A:C,3,0)</f>
        <v>Seers Medical Limited</v>
      </c>
      <c r="D2385" s="8" t="str">
        <f t="shared" si="223"/>
        <v>Transport Trolley</v>
      </c>
      <c r="E2385" s="8">
        <f t="shared" si="225"/>
        <v>0</v>
      </c>
      <c r="F2385" s="8">
        <f t="shared" si="226"/>
        <v>16</v>
      </c>
      <c r="G2385" s="8">
        <f t="shared" si="227"/>
        <v>20</v>
      </c>
      <c r="H2385" s="15">
        <f t="shared" si="228"/>
        <v>7.4999999999999997E-2</v>
      </c>
      <c r="I2385" s="15" t="s">
        <v>372</v>
      </c>
      <c r="J2385" s="10">
        <v>100000000733756</v>
      </c>
      <c r="K2385" s="9" t="s">
        <v>422</v>
      </c>
      <c r="L2385" s="10">
        <v>100000000612700</v>
      </c>
      <c r="M2385" s="9" t="s">
        <v>427</v>
      </c>
      <c r="N2385" s="9"/>
      <c r="O2385" s="9">
        <v>16</v>
      </c>
      <c r="P2385" s="9">
        <v>20</v>
      </c>
      <c r="Q2385" s="9">
        <v>7.5</v>
      </c>
    </row>
    <row r="2386" spans="1:17" hidden="1" x14ac:dyDescent="0.25">
      <c r="A2386" s="8" t="str">
        <f t="shared" si="224"/>
        <v>Patient Trolleys, Stretchers and Related EquipmentSeers Medical Limited</v>
      </c>
      <c r="B2386" s="8" t="str">
        <f>VLOOKUP(J2386,'Contract IDs'!A:D,4,0)</f>
        <v>Patient Trolleys, Stretchers and Related Equipment</v>
      </c>
      <c r="C2386" s="8" t="str">
        <f>VLOOKUP(L2386,'Supplier IDs'!A:C,3,0)</f>
        <v>Seers Medical Limited</v>
      </c>
      <c r="D2386" s="8" t="str">
        <f t="shared" si="223"/>
        <v>Transport Trolley</v>
      </c>
      <c r="E2386" s="8">
        <f t="shared" si="225"/>
        <v>0</v>
      </c>
      <c r="F2386" s="8">
        <f t="shared" si="226"/>
        <v>21</v>
      </c>
      <c r="G2386" s="8">
        <f t="shared" si="227"/>
        <v>25</v>
      </c>
      <c r="H2386" s="15">
        <f t="shared" si="228"/>
        <v>7.4999999999999997E-2</v>
      </c>
      <c r="I2386" s="15" t="s">
        <v>372</v>
      </c>
      <c r="J2386" s="10">
        <v>100000000733756</v>
      </c>
      <c r="K2386" s="9" t="s">
        <v>422</v>
      </c>
      <c r="L2386" s="10">
        <v>100000000612700</v>
      </c>
      <c r="M2386" s="9" t="s">
        <v>427</v>
      </c>
      <c r="N2386" s="9"/>
      <c r="O2386" s="9">
        <v>21</v>
      </c>
      <c r="P2386" s="9">
        <v>25</v>
      </c>
      <c r="Q2386" s="9">
        <v>7.5</v>
      </c>
    </row>
    <row r="2387" spans="1:17" hidden="1" x14ac:dyDescent="0.25">
      <c r="A2387" s="8" t="str">
        <f t="shared" si="224"/>
        <v>Patient Trolleys, Stretchers and Related EquipmentSeers Medical Limited</v>
      </c>
      <c r="B2387" s="8" t="str">
        <f>VLOOKUP(J2387,'Contract IDs'!A:D,4,0)</f>
        <v>Patient Trolleys, Stretchers and Related Equipment</v>
      </c>
      <c r="C2387" s="8" t="str">
        <f>VLOOKUP(L2387,'Supplier IDs'!A:C,3,0)</f>
        <v>Seers Medical Limited</v>
      </c>
      <c r="D2387" s="8" t="str">
        <f t="shared" si="223"/>
        <v>Transport Trolley</v>
      </c>
      <c r="E2387" s="8">
        <f t="shared" si="225"/>
        <v>0</v>
      </c>
      <c r="F2387" s="8">
        <f t="shared" si="226"/>
        <v>26</v>
      </c>
      <c r="G2387" s="8">
        <f t="shared" si="227"/>
        <v>9999999</v>
      </c>
      <c r="H2387" s="15">
        <f t="shared" si="228"/>
        <v>0.1</v>
      </c>
      <c r="I2387" s="15" t="s">
        <v>372</v>
      </c>
      <c r="J2387" s="10">
        <v>100000000733756</v>
      </c>
      <c r="K2387" s="9" t="s">
        <v>422</v>
      </c>
      <c r="L2387" s="10">
        <v>100000000612700</v>
      </c>
      <c r="M2387" s="9" t="s">
        <v>427</v>
      </c>
      <c r="N2387" s="9"/>
      <c r="O2387" s="9">
        <v>26</v>
      </c>
      <c r="P2387" s="9">
        <v>9999999</v>
      </c>
      <c r="Q2387" s="9">
        <v>10</v>
      </c>
    </row>
    <row r="2388" spans="1:17" hidden="1" x14ac:dyDescent="0.25">
      <c r="A2388" s="8" t="str">
        <f t="shared" si="224"/>
        <v>Patient Trolleys, Stretchers and Related EquipmentSeers Medical Limited</v>
      </c>
      <c r="B2388" s="8" t="str">
        <f>VLOOKUP(J2388,'Contract IDs'!A:D,4,0)</f>
        <v>Patient Trolleys, Stretchers and Related Equipment</v>
      </c>
      <c r="C2388" s="8" t="str">
        <f>VLOOKUP(L2388,'Supplier IDs'!A:C,3,0)</f>
        <v>Seers Medical Limited</v>
      </c>
      <c r="D2388" s="8" t="str">
        <f t="shared" si="223"/>
        <v>Accident and Emergency Trolley</v>
      </c>
      <c r="E2388" s="8">
        <f t="shared" si="225"/>
        <v>0</v>
      </c>
      <c r="F2388" s="8">
        <f t="shared" si="226"/>
        <v>2</v>
      </c>
      <c r="G2388" s="8">
        <f t="shared" si="227"/>
        <v>2</v>
      </c>
      <c r="H2388" s="15">
        <f t="shared" si="228"/>
        <v>0</v>
      </c>
      <c r="I2388" s="15" t="s">
        <v>372</v>
      </c>
      <c r="J2388" s="10">
        <v>100000000733756</v>
      </c>
      <c r="K2388" s="9" t="s">
        <v>422</v>
      </c>
      <c r="L2388" s="10">
        <v>100000000612700</v>
      </c>
      <c r="M2388" s="9" t="s">
        <v>428</v>
      </c>
      <c r="N2388" s="9"/>
      <c r="O2388" s="9">
        <v>2</v>
      </c>
      <c r="P2388" s="9">
        <v>2</v>
      </c>
      <c r="Q2388" s="9">
        <v>0</v>
      </c>
    </row>
    <row r="2389" spans="1:17" hidden="1" x14ac:dyDescent="0.25">
      <c r="A2389" s="8" t="str">
        <f t="shared" si="224"/>
        <v>Patient Trolleys, Stretchers and Related EquipmentSeers Medical Limited</v>
      </c>
      <c r="B2389" s="8" t="str">
        <f>VLOOKUP(J2389,'Contract IDs'!A:D,4,0)</f>
        <v>Patient Trolleys, Stretchers and Related Equipment</v>
      </c>
      <c r="C2389" s="8" t="str">
        <f>VLOOKUP(L2389,'Supplier IDs'!A:C,3,0)</f>
        <v>Seers Medical Limited</v>
      </c>
      <c r="D2389" s="8" t="str">
        <f t="shared" si="223"/>
        <v>Accident and Emergency Trolley</v>
      </c>
      <c r="E2389" s="8">
        <f t="shared" si="225"/>
        <v>0</v>
      </c>
      <c r="F2389" s="8">
        <f t="shared" si="226"/>
        <v>3</v>
      </c>
      <c r="G2389" s="8">
        <f t="shared" si="227"/>
        <v>3</v>
      </c>
      <c r="H2389" s="15">
        <f t="shared" si="228"/>
        <v>0</v>
      </c>
      <c r="I2389" s="15" t="s">
        <v>372</v>
      </c>
      <c r="J2389" s="10">
        <v>100000000733756</v>
      </c>
      <c r="K2389" s="9" t="s">
        <v>422</v>
      </c>
      <c r="L2389" s="10">
        <v>100000000612700</v>
      </c>
      <c r="M2389" s="9" t="s">
        <v>428</v>
      </c>
      <c r="N2389" s="9"/>
      <c r="O2389" s="9">
        <v>3</v>
      </c>
      <c r="P2389" s="9">
        <v>3</v>
      </c>
      <c r="Q2389" s="9">
        <v>0</v>
      </c>
    </row>
    <row r="2390" spans="1:17" hidden="1" x14ac:dyDescent="0.25">
      <c r="A2390" s="8" t="str">
        <f t="shared" si="224"/>
        <v>Patient Trolleys, Stretchers and Related EquipmentSeers Medical Limited</v>
      </c>
      <c r="B2390" s="8" t="str">
        <f>VLOOKUP(J2390,'Contract IDs'!A:D,4,0)</f>
        <v>Patient Trolleys, Stretchers and Related Equipment</v>
      </c>
      <c r="C2390" s="8" t="str">
        <f>VLOOKUP(L2390,'Supplier IDs'!A:C,3,0)</f>
        <v>Seers Medical Limited</v>
      </c>
      <c r="D2390" s="8" t="str">
        <f t="shared" si="223"/>
        <v>Accident and Emergency Trolley</v>
      </c>
      <c r="E2390" s="8">
        <f t="shared" si="225"/>
        <v>0</v>
      </c>
      <c r="F2390" s="8">
        <f t="shared" si="226"/>
        <v>4</v>
      </c>
      <c r="G2390" s="8">
        <f t="shared" si="227"/>
        <v>4</v>
      </c>
      <c r="H2390" s="15">
        <f t="shared" si="228"/>
        <v>0.05</v>
      </c>
      <c r="I2390" s="15" t="s">
        <v>372</v>
      </c>
      <c r="J2390" s="10">
        <v>100000000733756</v>
      </c>
      <c r="K2390" s="9" t="s">
        <v>422</v>
      </c>
      <c r="L2390" s="10">
        <v>100000000612700</v>
      </c>
      <c r="M2390" s="9" t="s">
        <v>428</v>
      </c>
      <c r="N2390" s="9"/>
      <c r="O2390" s="9">
        <v>4</v>
      </c>
      <c r="P2390" s="9">
        <v>4</v>
      </c>
      <c r="Q2390" s="9">
        <v>5</v>
      </c>
    </row>
    <row r="2391" spans="1:17" hidden="1" x14ac:dyDescent="0.25">
      <c r="A2391" s="8" t="str">
        <f t="shared" si="224"/>
        <v>Patient Trolleys, Stretchers and Related EquipmentSeers Medical Limited</v>
      </c>
      <c r="B2391" s="8" t="str">
        <f>VLOOKUP(J2391,'Contract IDs'!A:D,4,0)</f>
        <v>Patient Trolleys, Stretchers and Related Equipment</v>
      </c>
      <c r="C2391" s="8" t="str">
        <f>VLOOKUP(L2391,'Supplier IDs'!A:C,3,0)</f>
        <v>Seers Medical Limited</v>
      </c>
      <c r="D2391" s="8" t="str">
        <f t="shared" si="223"/>
        <v>Accident and Emergency Trolley</v>
      </c>
      <c r="E2391" s="8">
        <f t="shared" si="225"/>
        <v>0</v>
      </c>
      <c r="F2391" s="8">
        <f t="shared" si="226"/>
        <v>5</v>
      </c>
      <c r="G2391" s="8">
        <f t="shared" si="227"/>
        <v>5</v>
      </c>
      <c r="H2391" s="15">
        <f t="shared" si="228"/>
        <v>0.05</v>
      </c>
      <c r="I2391" s="15" t="s">
        <v>372</v>
      </c>
      <c r="J2391" s="10">
        <v>100000000733756</v>
      </c>
      <c r="K2391" s="9" t="s">
        <v>422</v>
      </c>
      <c r="L2391" s="10">
        <v>100000000612700</v>
      </c>
      <c r="M2391" s="9" t="s">
        <v>428</v>
      </c>
      <c r="N2391" s="9"/>
      <c r="O2391" s="9">
        <v>5</v>
      </c>
      <c r="P2391" s="9">
        <v>5</v>
      </c>
      <c r="Q2391" s="9">
        <v>5</v>
      </c>
    </row>
    <row r="2392" spans="1:17" hidden="1" x14ac:dyDescent="0.25">
      <c r="A2392" s="8" t="str">
        <f t="shared" si="224"/>
        <v>Patient Trolleys, Stretchers and Related EquipmentSeers Medical Limited</v>
      </c>
      <c r="B2392" s="8" t="str">
        <f>VLOOKUP(J2392,'Contract IDs'!A:D,4,0)</f>
        <v>Patient Trolleys, Stretchers and Related Equipment</v>
      </c>
      <c r="C2392" s="8" t="str">
        <f>VLOOKUP(L2392,'Supplier IDs'!A:C,3,0)</f>
        <v>Seers Medical Limited</v>
      </c>
      <c r="D2392" s="8" t="str">
        <f t="shared" si="223"/>
        <v>Accident and Emergency Trolley</v>
      </c>
      <c r="E2392" s="8">
        <f t="shared" si="225"/>
        <v>0</v>
      </c>
      <c r="F2392" s="8">
        <f t="shared" si="226"/>
        <v>6</v>
      </c>
      <c r="G2392" s="8">
        <f t="shared" si="227"/>
        <v>10</v>
      </c>
      <c r="H2392" s="15">
        <f t="shared" si="228"/>
        <v>0.05</v>
      </c>
      <c r="I2392" s="15" t="s">
        <v>372</v>
      </c>
      <c r="J2392" s="10">
        <v>100000000733756</v>
      </c>
      <c r="K2392" s="9" t="s">
        <v>422</v>
      </c>
      <c r="L2392" s="10">
        <v>100000000612700</v>
      </c>
      <c r="M2392" s="9" t="s">
        <v>428</v>
      </c>
      <c r="N2392" s="9"/>
      <c r="O2392" s="9">
        <v>6</v>
      </c>
      <c r="P2392" s="9">
        <v>10</v>
      </c>
      <c r="Q2392" s="9">
        <v>5</v>
      </c>
    </row>
    <row r="2393" spans="1:17" hidden="1" x14ac:dyDescent="0.25">
      <c r="A2393" s="8" t="str">
        <f t="shared" si="224"/>
        <v>Patient Trolleys, Stretchers and Related EquipmentSeers Medical Limited</v>
      </c>
      <c r="B2393" s="8" t="str">
        <f>VLOOKUP(J2393,'Contract IDs'!A:D,4,0)</f>
        <v>Patient Trolleys, Stretchers and Related Equipment</v>
      </c>
      <c r="C2393" s="8" t="str">
        <f>VLOOKUP(L2393,'Supplier IDs'!A:C,3,0)</f>
        <v>Seers Medical Limited</v>
      </c>
      <c r="D2393" s="8" t="str">
        <f t="shared" si="223"/>
        <v>Accident and Emergency Trolley</v>
      </c>
      <c r="E2393" s="8">
        <f t="shared" si="225"/>
        <v>0</v>
      </c>
      <c r="F2393" s="8">
        <f t="shared" si="226"/>
        <v>11</v>
      </c>
      <c r="G2393" s="8">
        <f t="shared" si="227"/>
        <v>15</v>
      </c>
      <c r="H2393" s="15">
        <f t="shared" si="228"/>
        <v>0.05</v>
      </c>
      <c r="I2393" s="15" t="s">
        <v>372</v>
      </c>
      <c r="J2393" s="10">
        <v>100000000733756</v>
      </c>
      <c r="K2393" s="9" t="s">
        <v>422</v>
      </c>
      <c r="L2393" s="10">
        <v>100000000612700</v>
      </c>
      <c r="M2393" s="9" t="s">
        <v>428</v>
      </c>
      <c r="N2393" s="9"/>
      <c r="O2393" s="9">
        <v>11</v>
      </c>
      <c r="P2393" s="9">
        <v>15</v>
      </c>
      <c r="Q2393" s="9">
        <v>5</v>
      </c>
    </row>
    <row r="2394" spans="1:17" hidden="1" x14ac:dyDescent="0.25">
      <c r="A2394" s="8" t="str">
        <f t="shared" si="224"/>
        <v>Patient Trolleys, Stretchers and Related EquipmentSeers Medical Limited</v>
      </c>
      <c r="B2394" s="8" t="str">
        <f>VLOOKUP(J2394,'Contract IDs'!A:D,4,0)</f>
        <v>Patient Trolleys, Stretchers and Related Equipment</v>
      </c>
      <c r="C2394" s="8" t="str">
        <f>VLOOKUP(L2394,'Supplier IDs'!A:C,3,0)</f>
        <v>Seers Medical Limited</v>
      </c>
      <c r="D2394" s="8" t="str">
        <f t="shared" si="223"/>
        <v>Accident and Emergency Trolley</v>
      </c>
      <c r="E2394" s="8">
        <f t="shared" si="225"/>
        <v>0</v>
      </c>
      <c r="F2394" s="8">
        <f t="shared" si="226"/>
        <v>16</v>
      </c>
      <c r="G2394" s="8">
        <f t="shared" si="227"/>
        <v>20</v>
      </c>
      <c r="H2394" s="15">
        <f t="shared" si="228"/>
        <v>7.4999999999999997E-2</v>
      </c>
      <c r="I2394" s="15" t="s">
        <v>372</v>
      </c>
      <c r="J2394" s="10">
        <v>100000000733756</v>
      </c>
      <c r="K2394" s="9" t="s">
        <v>422</v>
      </c>
      <c r="L2394" s="10">
        <v>100000000612700</v>
      </c>
      <c r="M2394" s="9" t="s">
        <v>428</v>
      </c>
      <c r="N2394" s="9"/>
      <c r="O2394" s="9">
        <v>16</v>
      </c>
      <c r="P2394" s="9">
        <v>20</v>
      </c>
      <c r="Q2394" s="9">
        <v>7.5</v>
      </c>
    </row>
    <row r="2395" spans="1:17" hidden="1" x14ac:dyDescent="0.25">
      <c r="A2395" s="8" t="str">
        <f t="shared" si="224"/>
        <v>Patient Trolleys, Stretchers and Related EquipmentSeers Medical Limited</v>
      </c>
      <c r="B2395" s="8" t="str">
        <f>VLOOKUP(J2395,'Contract IDs'!A:D,4,0)</f>
        <v>Patient Trolleys, Stretchers and Related Equipment</v>
      </c>
      <c r="C2395" s="8" t="str">
        <f>VLOOKUP(L2395,'Supplier IDs'!A:C,3,0)</f>
        <v>Seers Medical Limited</v>
      </c>
      <c r="D2395" s="8" t="str">
        <f t="shared" si="223"/>
        <v>Accident and Emergency Trolley</v>
      </c>
      <c r="E2395" s="8">
        <f t="shared" si="225"/>
        <v>0</v>
      </c>
      <c r="F2395" s="8">
        <f t="shared" si="226"/>
        <v>21</v>
      </c>
      <c r="G2395" s="8">
        <f t="shared" si="227"/>
        <v>25</v>
      </c>
      <c r="H2395" s="15">
        <f t="shared" si="228"/>
        <v>7.4999999999999997E-2</v>
      </c>
      <c r="I2395" s="15" t="s">
        <v>372</v>
      </c>
      <c r="J2395" s="10">
        <v>100000000733756</v>
      </c>
      <c r="K2395" s="9" t="s">
        <v>422</v>
      </c>
      <c r="L2395" s="10">
        <v>100000000612700</v>
      </c>
      <c r="M2395" s="9" t="s">
        <v>428</v>
      </c>
      <c r="N2395" s="9"/>
      <c r="O2395" s="9">
        <v>21</v>
      </c>
      <c r="P2395" s="9">
        <v>25</v>
      </c>
      <c r="Q2395" s="9">
        <v>7.5</v>
      </c>
    </row>
    <row r="2396" spans="1:17" hidden="1" x14ac:dyDescent="0.25">
      <c r="A2396" s="8" t="str">
        <f t="shared" si="224"/>
        <v>Patient Trolleys, Stretchers and Related EquipmentSeers Medical Limited</v>
      </c>
      <c r="B2396" s="8" t="str">
        <f>VLOOKUP(J2396,'Contract IDs'!A:D,4,0)</f>
        <v>Patient Trolleys, Stretchers and Related Equipment</v>
      </c>
      <c r="C2396" s="8" t="str">
        <f>VLOOKUP(L2396,'Supplier IDs'!A:C,3,0)</f>
        <v>Seers Medical Limited</v>
      </c>
      <c r="D2396" s="8" t="str">
        <f t="shared" si="223"/>
        <v>Accident and Emergency Trolley</v>
      </c>
      <c r="E2396" s="8">
        <f t="shared" si="225"/>
        <v>0</v>
      </c>
      <c r="F2396" s="8">
        <f t="shared" si="226"/>
        <v>26</v>
      </c>
      <c r="G2396" s="8">
        <f t="shared" si="227"/>
        <v>9999999</v>
      </c>
      <c r="H2396" s="15">
        <f t="shared" si="228"/>
        <v>0.1</v>
      </c>
      <c r="I2396" s="15" t="s">
        <v>372</v>
      </c>
      <c r="J2396" s="10">
        <v>100000000733756</v>
      </c>
      <c r="K2396" s="9" t="s">
        <v>422</v>
      </c>
      <c r="L2396" s="10">
        <v>100000000612700</v>
      </c>
      <c r="M2396" s="9" t="s">
        <v>428</v>
      </c>
      <c r="N2396" s="9"/>
      <c r="O2396" s="9">
        <v>26</v>
      </c>
      <c r="P2396" s="9">
        <v>9999999</v>
      </c>
      <c r="Q2396" s="9">
        <v>10</v>
      </c>
    </row>
    <row r="2397" spans="1:17" hidden="1" x14ac:dyDescent="0.25">
      <c r="A2397" s="8" t="str">
        <f t="shared" si="224"/>
        <v>Patient Trolleys, Stretchers and Related EquipmentStryker UK Limited</v>
      </c>
      <c r="B2397" s="8" t="str">
        <f>VLOOKUP(J2397,'Contract IDs'!A:D,4,0)</f>
        <v>Patient Trolleys, Stretchers and Related Equipment</v>
      </c>
      <c r="C2397" s="8" t="str">
        <f>VLOOKUP(L2397,'Supplier IDs'!A:C,3,0)</f>
        <v>Stryker UK Limited</v>
      </c>
      <c r="D2397" s="8" t="str">
        <f t="shared" si="223"/>
        <v>Transport Trolley</v>
      </c>
      <c r="E2397" s="8">
        <f t="shared" si="225"/>
        <v>0</v>
      </c>
      <c r="F2397" s="8">
        <f t="shared" si="226"/>
        <v>2</v>
      </c>
      <c r="G2397" s="8">
        <f t="shared" si="227"/>
        <v>2</v>
      </c>
      <c r="H2397" s="15">
        <f t="shared" si="228"/>
        <v>0.04</v>
      </c>
      <c r="I2397" s="15" t="s">
        <v>372</v>
      </c>
      <c r="J2397" s="10">
        <v>100000000733756</v>
      </c>
      <c r="K2397" s="9" t="s">
        <v>422</v>
      </c>
      <c r="L2397" s="10">
        <v>100000000612457</v>
      </c>
      <c r="M2397" s="9" t="s">
        <v>427</v>
      </c>
      <c r="N2397" s="9"/>
      <c r="O2397" s="9">
        <v>2</v>
      </c>
      <c r="P2397" s="9">
        <v>2</v>
      </c>
      <c r="Q2397" s="9">
        <v>4</v>
      </c>
    </row>
    <row r="2398" spans="1:17" hidden="1" x14ac:dyDescent="0.25">
      <c r="A2398" s="8" t="str">
        <f t="shared" si="224"/>
        <v>Patient Trolleys, Stretchers and Related EquipmentStryker UK Limited</v>
      </c>
      <c r="B2398" s="8" t="str">
        <f>VLOOKUP(J2398,'Contract IDs'!A:D,4,0)</f>
        <v>Patient Trolleys, Stretchers and Related Equipment</v>
      </c>
      <c r="C2398" s="8" t="str">
        <f>VLOOKUP(L2398,'Supplier IDs'!A:C,3,0)</f>
        <v>Stryker UK Limited</v>
      </c>
      <c r="D2398" s="8" t="str">
        <f t="shared" si="223"/>
        <v>Transport Trolley</v>
      </c>
      <c r="E2398" s="8">
        <f t="shared" si="225"/>
        <v>0</v>
      </c>
      <c r="F2398" s="8">
        <f t="shared" si="226"/>
        <v>3</v>
      </c>
      <c r="G2398" s="8">
        <f t="shared" si="227"/>
        <v>3</v>
      </c>
      <c r="H2398" s="15">
        <f t="shared" si="228"/>
        <v>0.04</v>
      </c>
      <c r="I2398" s="15" t="s">
        <v>372</v>
      </c>
      <c r="J2398" s="10">
        <v>100000000733756</v>
      </c>
      <c r="K2398" s="9" t="s">
        <v>422</v>
      </c>
      <c r="L2398" s="10">
        <v>100000000612457</v>
      </c>
      <c r="M2398" s="9" t="s">
        <v>427</v>
      </c>
      <c r="N2398" s="9"/>
      <c r="O2398" s="9">
        <v>3</v>
      </c>
      <c r="P2398" s="9">
        <v>3</v>
      </c>
      <c r="Q2398" s="9">
        <v>4</v>
      </c>
    </row>
    <row r="2399" spans="1:17" hidden="1" x14ac:dyDescent="0.25">
      <c r="A2399" s="8" t="str">
        <f t="shared" si="224"/>
        <v>Patient Trolleys, Stretchers and Related EquipmentStryker UK Limited</v>
      </c>
      <c r="B2399" s="8" t="str">
        <f>VLOOKUP(J2399,'Contract IDs'!A:D,4,0)</f>
        <v>Patient Trolleys, Stretchers and Related Equipment</v>
      </c>
      <c r="C2399" s="8" t="str">
        <f>VLOOKUP(L2399,'Supplier IDs'!A:C,3,0)</f>
        <v>Stryker UK Limited</v>
      </c>
      <c r="D2399" s="8" t="str">
        <f t="shared" si="223"/>
        <v>Transport Trolley</v>
      </c>
      <c r="E2399" s="8">
        <f t="shared" si="225"/>
        <v>0</v>
      </c>
      <c r="F2399" s="8">
        <f t="shared" si="226"/>
        <v>4</v>
      </c>
      <c r="G2399" s="8">
        <f t="shared" si="227"/>
        <v>4</v>
      </c>
      <c r="H2399" s="15">
        <f t="shared" si="228"/>
        <v>0.04</v>
      </c>
      <c r="I2399" s="15" t="s">
        <v>372</v>
      </c>
      <c r="J2399" s="10">
        <v>100000000733756</v>
      </c>
      <c r="K2399" s="9" t="s">
        <v>422</v>
      </c>
      <c r="L2399" s="10">
        <v>100000000612457</v>
      </c>
      <c r="M2399" s="9" t="s">
        <v>427</v>
      </c>
      <c r="N2399" s="9"/>
      <c r="O2399" s="9">
        <v>4</v>
      </c>
      <c r="P2399" s="9">
        <v>4</v>
      </c>
      <c r="Q2399" s="9">
        <v>4</v>
      </c>
    </row>
    <row r="2400" spans="1:17" hidden="1" x14ac:dyDescent="0.25">
      <c r="A2400" s="8" t="str">
        <f t="shared" si="224"/>
        <v>Patient Trolleys, Stretchers and Related EquipmentStryker UK Limited</v>
      </c>
      <c r="B2400" s="8" t="str">
        <f>VLOOKUP(J2400,'Contract IDs'!A:D,4,0)</f>
        <v>Patient Trolleys, Stretchers and Related Equipment</v>
      </c>
      <c r="C2400" s="8" t="str">
        <f>VLOOKUP(L2400,'Supplier IDs'!A:C,3,0)</f>
        <v>Stryker UK Limited</v>
      </c>
      <c r="D2400" s="8" t="str">
        <f t="shared" si="223"/>
        <v>Transport Trolley</v>
      </c>
      <c r="E2400" s="8">
        <f t="shared" si="225"/>
        <v>0</v>
      </c>
      <c r="F2400" s="8">
        <f t="shared" si="226"/>
        <v>5</v>
      </c>
      <c r="G2400" s="8">
        <f t="shared" si="227"/>
        <v>5</v>
      </c>
      <c r="H2400" s="15">
        <f t="shared" si="228"/>
        <v>0.04</v>
      </c>
      <c r="I2400" s="15" t="s">
        <v>372</v>
      </c>
      <c r="J2400" s="10">
        <v>100000000733756</v>
      </c>
      <c r="K2400" s="9" t="s">
        <v>422</v>
      </c>
      <c r="L2400" s="10">
        <v>100000000612457</v>
      </c>
      <c r="M2400" s="9" t="s">
        <v>427</v>
      </c>
      <c r="N2400" s="9"/>
      <c r="O2400" s="9">
        <v>5</v>
      </c>
      <c r="P2400" s="9">
        <v>5</v>
      </c>
      <c r="Q2400" s="9">
        <v>4</v>
      </c>
    </row>
    <row r="2401" spans="1:17" hidden="1" x14ac:dyDescent="0.25">
      <c r="A2401" s="8" t="str">
        <f t="shared" si="224"/>
        <v>Patient Trolleys, Stretchers and Related EquipmentStryker UK Limited</v>
      </c>
      <c r="B2401" s="8" t="str">
        <f>VLOOKUP(J2401,'Contract IDs'!A:D,4,0)</f>
        <v>Patient Trolleys, Stretchers and Related Equipment</v>
      </c>
      <c r="C2401" s="8" t="str">
        <f>VLOOKUP(L2401,'Supplier IDs'!A:C,3,0)</f>
        <v>Stryker UK Limited</v>
      </c>
      <c r="D2401" s="8" t="str">
        <f t="shared" si="223"/>
        <v>Transport Trolley</v>
      </c>
      <c r="E2401" s="8">
        <f t="shared" si="225"/>
        <v>0</v>
      </c>
      <c r="F2401" s="8">
        <f t="shared" si="226"/>
        <v>6</v>
      </c>
      <c r="G2401" s="8">
        <f t="shared" si="227"/>
        <v>10</v>
      </c>
      <c r="H2401" s="15">
        <f t="shared" si="228"/>
        <v>0.05</v>
      </c>
      <c r="I2401" s="15" t="s">
        <v>372</v>
      </c>
      <c r="J2401" s="10">
        <v>100000000733756</v>
      </c>
      <c r="K2401" s="9" t="s">
        <v>422</v>
      </c>
      <c r="L2401" s="10">
        <v>100000000612457</v>
      </c>
      <c r="M2401" s="9" t="s">
        <v>427</v>
      </c>
      <c r="N2401" s="9"/>
      <c r="O2401" s="9">
        <v>6</v>
      </c>
      <c r="P2401" s="9">
        <v>10</v>
      </c>
      <c r="Q2401" s="9">
        <v>5</v>
      </c>
    </row>
    <row r="2402" spans="1:17" hidden="1" x14ac:dyDescent="0.25">
      <c r="A2402" s="8" t="str">
        <f t="shared" si="224"/>
        <v>Patient Trolleys, Stretchers and Related EquipmentStryker UK Limited</v>
      </c>
      <c r="B2402" s="8" t="str">
        <f>VLOOKUP(J2402,'Contract IDs'!A:D,4,0)</f>
        <v>Patient Trolleys, Stretchers and Related Equipment</v>
      </c>
      <c r="C2402" s="8" t="str">
        <f>VLOOKUP(L2402,'Supplier IDs'!A:C,3,0)</f>
        <v>Stryker UK Limited</v>
      </c>
      <c r="D2402" s="8" t="str">
        <f t="shared" si="223"/>
        <v>Transport Trolley</v>
      </c>
      <c r="E2402" s="8">
        <f t="shared" si="225"/>
        <v>0</v>
      </c>
      <c r="F2402" s="8">
        <f t="shared" si="226"/>
        <v>11</v>
      </c>
      <c r="G2402" s="8">
        <f t="shared" si="227"/>
        <v>15</v>
      </c>
      <c r="H2402" s="15">
        <f t="shared" si="228"/>
        <v>0.05</v>
      </c>
      <c r="I2402" s="15" t="s">
        <v>372</v>
      </c>
      <c r="J2402" s="10">
        <v>100000000733756</v>
      </c>
      <c r="K2402" s="9" t="s">
        <v>422</v>
      </c>
      <c r="L2402" s="10">
        <v>100000000612457</v>
      </c>
      <c r="M2402" s="9" t="s">
        <v>427</v>
      </c>
      <c r="N2402" s="9"/>
      <c r="O2402" s="9">
        <v>11</v>
      </c>
      <c r="P2402" s="9">
        <v>15</v>
      </c>
      <c r="Q2402" s="9">
        <v>5</v>
      </c>
    </row>
    <row r="2403" spans="1:17" hidden="1" x14ac:dyDescent="0.25">
      <c r="A2403" s="8" t="str">
        <f t="shared" si="224"/>
        <v>Patient Trolleys, Stretchers and Related EquipmentStryker UK Limited</v>
      </c>
      <c r="B2403" s="8" t="str">
        <f>VLOOKUP(J2403,'Contract IDs'!A:D,4,0)</f>
        <v>Patient Trolleys, Stretchers and Related Equipment</v>
      </c>
      <c r="C2403" s="8" t="str">
        <f>VLOOKUP(L2403,'Supplier IDs'!A:C,3,0)</f>
        <v>Stryker UK Limited</v>
      </c>
      <c r="D2403" s="8" t="str">
        <f t="shared" si="223"/>
        <v>Transport Trolley</v>
      </c>
      <c r="E2403" s="8">
        <f t="shared" si="225"/>
        <v>0</v>
      </c>
      <c r="F2403" s="8">
        <f t="shared" si="226"/>
        <v>16</v>
      </c>
      <c r="G2403" s="8">
        <f t="shared" si="227"/>
        <v>20</v>
      </c>
      <c r="H2403" s="15">
        <f t="shared" si="228"/>
        <v>0.06</v>
      </c>
      <c r="I2403" s="15" t="s">
        <v>372</v>
      </c>
      <c r="J2403" s="10">
        <v>100000000733756</v>
      </c>
      <c r="K2403" s="9" t="s">
        <v>422</v>
      </c>
      <c r="L2403" s="10">
        <v>100000000612457</v>
      </c>
      <c r="M2403" s="9" t="s">
        <v>427</v>
      </c>
      <c r="N2403" s="9"/>
      <c r="O2403" s="9">
        <v>16</v>
      </c>
      <c r="P2403" s="9">
        <v>20</v>
      </c>
      <c r="Q2403" s="9">
        <v>6</v>
      </c>
    </row>
    <row r="2404" spans="1:17" hidden="1" x14ac:dyDescent="0.25">
      <c r="A2404" s="8" t="str">
        <f t="shared" si="224"/>
        <v>Patient Trolleys, Stretchers and Related EquipmentStryker UK Limited</v>
      </c>
      <c r="B2404" s="8" t="str">
        <f>VLOOKUP(J2404,'Contract IDs'!A:D,4,0)</f>
        <v>Patient Trolleys, Stretchers and Related Equipment</v>
      </c>
      <c r="C2404" s="8" t="str">
        <f>VLOOKUP(L2404,'Supplier IDs'!A:C,3,0)</f>
        <v>Stryker UK Limited</v>
      </c>
      <c r="D2404" s="8" t="str">
        <f t="shared" si="223"/>
        <v>Transport Trolley</v>
      </c>
      <c r="E2404" s="8">
        <f t="shared" si="225"/>
        <v>0</v>
      </c>
      <c r="F2404" s="8">
        <f t="shared" si="226"/>
        <v>21</v>
      </c>
      <c r="G2404" s="8">
        <f t="shared" si="227"/>
        <v>25</v>
      </c>
      <c r="H2404" s="15">
        <f t="shared" si="228"/>
        <v>7.0000000000000007E-2</v>
      </c>
      <c r="I2404" s="15" t="s">
        <v>372</v>
      </c>
      <c r="J2404" s="10">
        <v>100000000733756</v>
      </c>
      <c r="K2404" s="9" t="s">
        <v>422</v>
      </c>
      <c r="L2404" s="10">
        <v>100000000612457</v>
      </c>
      <c r="M2404" s="9" t="s">
        <v>427</v>
      </c>
      <c r="N2404" s="9"/>
      <c r="O2404" s="9">
        <v>21</v>
      </c>
      <c r="P2404" s="9">
        <v>25</v>
      </c>
      <c r="Q2404" s="9">
        <v>7</v>
      </c>
    </row>
    <row r="2405" spans="1:17" hidden="1" x14ac:dyDescent="0.25">
      <c r="A2405" s="8" t="str">
        <f t="shared" si="224"/>
        <v>Patient Trolleys, Stretchers and Related EquipmentStryker UK Limited</v>
      </c>
      <c r="B2405" s="8" t="str">
        <f>VLOOKUP(J2405,'Contract IDs'!A:D,4,0)</f>
        <v>Patient Trolleys, Stretchers and Related Equipment</v>
      </c>
      <c r="C2405" s="8" t="str">
        <f>VLOOKUP(L2405,'Supplier IDs'!A:C,3,0)</f>
        <v>Stryker UK Limited</v>
      </c>
      <c r="D2405" s="8" t="str">
        <f t="shared" si="223"/>
        <v>Transport Trolley</v>
      </c>
      <c r="E2405" s="8">
        <f t="shared" si="225"/>
        <v>0</v>
      </c>
      <c r="F2405" s="8">
        <f t="shared" si="226"/>
        <v>26</v>
      </c>
      <c r="G2405" s="8">
        <f t="shared" si="227"/>
        <v>9999999</v>
      </c>
      <c r="H2405" s="15">
        <f t="shared" si="228"/>
        <v>0.08</v>
      </c>
      <c r="I2405" s="15" t="s">
        <v>372</v>
      </c>
      <c r="J2405" s="10">
        <v>100000000733756</v>
      </c>
      <c r="K2405" s="9" t="s">
        <v>422</v>
      </c>
      <c r="L2405" s="10">
        <v>100000000612457</v>
      </c>
      <c r="M2405" s="9" t="s">
        <v>427</v>
      </c>
      <c r="N2405" s="9"/>
      <c r="O2405" s="9">
        <v>26</v>
      </c>
      <c r="P2405" s="9">
        <v>9999999</v>
      </c>
      <c r="Q2405" s="9">
        <v>8</v>
      </c>
    </row>
    <row r="2406" spans="1:17" hidden="1" x14ac:dyDescent="0.25">
      <c r="A2406" s="8" t="str">
        <f t="shared" si="224"/>
        <v>Patient Trolleys, Stretchers and Related EquipmentStryker UK Limited</v>
      </c>
      <c r="B2406" s="8" t="str">
        <f>VLOOKUP(J2406,'Contract IDs'!A:D,4,0)</f>
        <v>Patient Trolleys, Stretchers and Related Equipment</v>
      </c>
      <c r="C2406" s="8" t="str">
        <f>VLOOKUP(L2406,'Supplier IDs'!A:C,3,0)</f>
        <v>Stryker UK Limited</v>
      </c>
      <c r="D2406" s="8" t="str">
        <f t="shared" si="223"/>
        <v>Accident and Emergency Trolley</v>
      </c>
      <c r="E2406" s="8">
        <f t="shared" si="225"/>
        <v>0</v>
      </c>
      <c r="F2406" s="8">
        <f t="shared" si="226"/>
        <v>2</v>
      </c>
      <c r="G2406" s="8">
        <f t="shared" si="227"/>
        <v>2</v>
      </c>
      <c r="H2406" s="15">
        <f t="shared" si="228"/>
        <v>0.03</v>
      </c>
      <c r="I2406" s="15" t="s">
        <v>372</v>
      </c>
      <c r="J2406" s="10">
        <v>100000000733756</v>
      </c>
      <c r="K2406" s="9" t="s">
        <v>422</v>
      </c>
      <c r="L2406" s="10">
        <v>100000000612457</v>
      </c>
      <c r="M2406" s="9" t="s">
        <v>428</v>
      </c>
      <c r="N2406" s="9"/>
      <c r="O2406" s="9">
        <v>2</v>
      </c>
      <c r="P2406" s="9">
        <v>2</v>
      </c>
      <c r="Q2406" s="9">
        <v>3</v>
      </c>
    </row>
    <row r="2407" spans="1:17" hidden="1" x14ac:dyDescent="0.25">
      <c r="A2407" s="8" t="str">
        <f t="shared" si="224"/>
        <v>Patient Trolleys, Stretchers and Related EquipmentStryker UK Limited</v>
      </c>
      <c r="B2407" s="8" t="str">
        <f>VLOOKUP(J2407,'Contract IDs'!A:D,4,0)</f>
        <v>Patient Trolleys, Stretchers and Related Equipment</v>
      </c>
      <c r="C2407" s="8" t="str">
        <f>VLOOKUP(L2407,'Supplier IDs'!A:C,3,0)</f>
        <v>Stryker UK Limited</v>
      </c>
      <c r="D2407" s="8" t="str">
        <f t="shared" si="223"/>
        <v>Accident and Emergency Trolley</v>
      </c>
      <c r="E2407" s="8">
        <f t="shared" si="225"/>
        <v>0</v>
      </c>
      <c r="F2407" s="8">
        <f t="shared" si="226"/>
        <v>3</v>
      </c>
      <c r="G2407" s="8">
        <f t="shared" si="227"/>
        <v>3</v>
      </c>
      <c r="H2407" s="15">
        <f t="shared" si="228"/>
        <v>0.03</v>
      </c>
      <c r="I2407" s="15" t="s">
        <v>372</v>
      </c>
      <c r="J2407" s="10">
        <v>100000000733756</v>
      </c>
      <c r="K2407" s="9" t="s">
        <v>422</v>
      </c>
      <c r="L2407" s="10">
        <v>100000000612457</v>
      </c>
      <c r="M2407" s="9" t="s">
        <v>428</v>
      </c>
      <c r="N2407" s="9"/>
      <c r="O2407" s="9">
        <v>3</v>
      </c>
      <c r="P2407" s="9">
        <v>3</v>
      </c>
      <c r="Q2407" s="9">
        <v>3</v>
      </c>
    </row>
    <row r="2408" spans="1:17" hidden="1" x14ac:dyDescent="0.25">
      <c r="A2408" s="8" t="str">
        <f t="shared" si="224"/>
        <v>Patient Trolleys, Stretchers and Related EquipmentStryker UK Limited</v>
      </c>
      <c r="B2408" s="8" t="str">
        <f>VLOOKUP(J2408,'Contract IDs'!A:D,4,0)</f>
        <v>Patient Trolleys, Stretchers and Related Equipment</v>
      </c>
      <c r="C2408" s="8" t="str">
        <f>VLOOKUP(L2408,'Supplier IDs'!A:C,3,0)</f>
        <v>Stryker UK Limited</v>
      </c>
      <c r="D2408" s="8" t="str">
        <f t="shared" si="223"/>
        <v>Accident and Emergency Trolley</v>
      </c>
      <c r="E2408" s="8">
        <f t="shared" si="225"/>
        <v>0</v>
      </c>
      <c r="F2408" s="8">
        <f t="shared" si="226"/>
        <v>4</v>
      </c>
      <c r="G2408" s="8">
        <f t="shared" si="227"/>
        <v>4</v>
      </c>
      <c r="H2408" s="15">
        <f t="shared" si="228"/>
        <v>0.03</v>
      </c>
      <c r="I2408" s="15" t="s">
        <v>372</v>
      </c>
      <c r="J2408" s="10">
        <v>100000000733756</v>
      </c>
      <c r="K2408" s="9" t="s">
        <v>422</v>
      </c>
      <c r="L2408" s="10">
        <v>100000000612457</v>
      </c>
      <c r="M2408" s="9" t="s">
        <v>428</v>
      </c>
      <c r="N2408" s="9"/>
      <c r="O2408" s="9">
        <v>4</v>
      </c>
      <c r="P2408" s="9">
        <v>4</v>
      </c>
      <c r="Q2408" s="9">
        <v>3</v>
      </c>
    </row>
    <row r="2409" spans="1:17" hidden="1" x14ac:dyDescent="0.25">
      <c r="A2409" s="8" t="str">
        <f t="shared" si="224"/>
        <v>Patient Trolleys, Stretchers and Related EquipmentStryker UK Limited</v>
      </c>
      <c r="B2409" s="8" t="str">
        <f>VLOOKUP(J2409,'Contract IDs'!A:D,4,0)</f>
        <v>Patient Trolleys, Stretchers and Related Equipment</v>
      </c>
      <c r="C2409" s="8" t="str">
        <f>VLOOKUP(L2409,'Supplier IDs'!A:C,3,0)</f>
        <v>Stryker UK Limited</v>
      </c>
      <c r="D2409" s="8" t="str">
        <f t="shared" si="223"/>
        <v>Accident and Emergency Trolley</v>
      </c>
      <c r="E2409" s="8">
        <f t="shared" si="225"/>
        <v>0</v>
      </c>
      <c r="F2409" s="8">
        <f t="shared" si="226"/>
        <v>5</v>
      </c>
      <c r="G2409" s="8">
        <f t="shared" si="227"/>
        <v>5</v>
      </c>
      <c r="H2409" s="15">
        <f t="shared" si="228"/>
        <v>0.03</v>
      </c>
      <c r="I2409" s="15" t="s">
        <v>372</v>
      </c>
      <c r="J2409" s="10">
        <v>100000000733756</v>
      </c>
      <c r="K2409" s="9" t="s">
        <v>422</v>
      </c>
      <c r="L2409" s="10">
        <v>100000000612457</v>
      </c>
      <c r="M2409" s="9" t="s">
        <v>428</v>
      </c>
      <c r="N2409" s="9"/>
      <c r="O2409" s="9">
        <v>5</v>
      </c>
      <c r="P2409" s="9">
        <v>5</v>
      </c>
      <c r="Q2409" s="9">
        <v>3</v>
      </c>
    </row>
    <row r="2410" spans="1:17" hidden="1" x14ac:dyDescent="0.25">
      <c r="A2410" s="8" t="str">
        <f t="shared" si="224"/>
        <v>Patient Trolleys, Stretchers and Related EquipmentStryker UK Limited</v>
      </c>
      <c r="B2410" s="8" t="str">
        <f>VLOOKUP(J2410,'Contract IDs'!A:D,4,0)</f>
        <v>Patient Trolleys, Stretchers and Related Equipment</v>
      </c>
      <c r="C2410" s="8" t="str">
        <f>VLOOKUP(L2410,'Supplier IDs'!A:C,3,0)</f>
        <v>Stryker UK Limited</v>
      </c>
      <c r="D2410" s="8" t="str">
        <f t="shared" si="223"/>
        <v>Accident and Emergency Trolley</v>
      </c>
      <c r="E2410" s="8">
        <f t="shared" si="225"/>
        <v>0</v>
      </c>
      <c r="F2410" s="8">
        <f t="shared" si="226"/>
        <v>6</v>
      </c>
      <c r="G2410" s="8">
        <f t="shared" si="227"/>
        <v>10</v>
      </c>
      <c r="H2410" s="15">
        <f t="shared" si="228"/>
        <v>0.04</v>
      </c>
      <c r="I2410" s="15" t="s">
        <v>372</v>
      </c>
      <c r="J2410" s="10">
        <v>100000000733756</v>
      </c>
      <c r="K2410" s="9" t="s">
        <v>422</v>
      </c>
      <c r="L2410" s="10">
        <v>100000000612457</v>
      </c>
      <c r="M2410" s="9" t="s">
        <v>428</v>
      </c>
      <c r="N2410" s="9"/>
      <c r="O2410" s="9">
        <v>6</v>
      </c>
      <c r="P2410" s="9">
        <v>10</v>
      </c>
      <c r="Q2410" s="9">
        <v>4</v>
      </c>
    </row>
    <row r="2411" spans="1:17" hidden="1" x14ac:dyDescent="0.25">
      <c r="A2411" s="8" t="str">
        <f t="shared" si="224"/>
        <v>Patient Trolleys, Stretchers and Related EquipmentStryker UK Limited</v>
      </c>
      <c r="B2411" s="8" t="str">
        <f>VLOOKUP(J2411,'Contract IDs'!A:D,4,0)</f>
        <v>Patient Trolleys, Stretchers and Related Equipment</v>
      </c>
      <c r="C2411" s="8" t="str">
        <f>VLOOKUP(L2411,'Supplier IDs'!A:C,3,0)</f>
        <v>Stryker UK Limited</v>
      </c>
      <c r="D2411" s="8" t="str">
        <f t="shared" si="223"/>
        <v>Accident and Emergency Trolley</v>
      </c>
      <c r="E2411" s="8">
        <f t="shared" si="225"/>
        <v>0</v>
      </c>
      <c r="F2411" s="8">
        <f t="shared" si="226"/>
        <v>11</v>
      </c>
      <c r="G2411" s="8">
        <f t="shared" si="227"/>
        <v>15</v>
      </c>
      <c r="H2411" s="15">
        <f t="shared" si="228"/>
        <v>0.05</v>
      </c>
      <c r="I2411" s="15" t="s">
        <v>372</v>
      </c>
      <c r="J2411" s="10">
        <v>100000000733756</v>
      </c>
      <c r="K2411" s="9" t="s">
        <v>422</v>
      </c>
      <c r="L2411" s="10">
        <v>100000000612457</v>
      </c>
      <c r="M2411" s="9" t="s">
        <v>428</v>
      </c>
      <c r="N2411" s="9"/>
      <c r="O2411" s="9">
        <v>11</v>
      </c>
      <c r="P2411" s="9">
        <v>15</v>
      </c>
      <c r="Q2411" s="9">
        <v>5</v>
      </c>
    </row>
    <row r="2412" spans="1:17" hidden="1" x14ac:dyDescent="0.25">
      <c r="A2412" s="8" t="str">
        <f t="shared" si="224"/>
        <v>Patient Trolleys, Stretchers and Related EquipmentStryker UK Limited</v>
      </c>
      <c r="B2412" s="8" t="str">
        <f>VLOOKUP(J2412,'Contract IDs'!A:D,4,0)</f>
        <v>Patient Trolleys, Stretchers and Related Equipment</v>
      </c>
      <c r="C2412" s="8" t="str">
        <f>VLOOKUP(L2412,'Supplier IDs'!A:C,3,0)</f>
        <v>Stryker UK Limited</v>
      </c>
      <c r="D2412" s="8" t="str">
        <f t="shared" si="223"/>
        <v>Accident and Emergency Trolley</v>
      </c>
      <c r="E2412" s="8">
        <f t="shared" si="225"/>
        <v>0</v>
      </c>
      <c r="F2412" s="8">
        <f t="shared" si="226"/>
        <v>16</v>
      </c>
      <c r="G2412" s="8">
        <f t="shared" si="227"/>
        <v>20</v>
      </c>
      <c r="H2412" s="15">
        <f t="shared" si="228"/>
        <v>0.06</v>
      </c>
      <c r="I2412" s="15" t="s">
        <v>372</v>
      </c>
      <c r="J2412" s="10">
        <v>100000000733756</v>
      </c>
      <c r="K2412" s="9" t="s">
        <v>422</v>
      </c>
      <c r="L2412" s="10">
        <v>100000000612457</v>
      </c>
      <c r="M2412" s="9" t="s">
        <v>428</v>
      </c>
      <c r="N2412" s="9"/>
      <c r="O2412" s="9">
        <v>16</v>
      </c>
      <c r="P2412" s="9">
        <v>20</v>
      </c>
      <c r="Q2412" s="9">
        <v>6</v>
      </c>
    </row>
    <row r="2413" spans="1:17" hidden="1" x14ac:dyDescent="0.25">
      <c r="A2413" s="8" t="str">
        <f t="shared" si="224"/>
        <v>Patient Trolleys, Stretchers and Related EquipmentStryker UK Limited</v>
      </c>
      <c r="B2413" s="8" t="str">
        <f>VLOOKUP(J2413,'Contract IDs'!A:D,4,0)</f>
        <v>Patient Trolleys, Stretchers and Related Equipment</v>
      </c>
      <c r="C2413" s="8" t="str">
        <f>VLOOKUP(L2413,'Supplier IDs'!A:C,3,0)</f>
        <v>Stryker UK Limited</v>
      </c>
      <c r="D2413" s="8" t="str">
        <f t="shared" si="223"/>
        <v>Accident and Emergency Trolley</v>
      </c>
      <c r="E2413" s="8">
        <f t="shared" si="225"/>
        <v>0</v>
      </c>
      <c r="F2413" s="8">
        <f t="shared" si="226"/>
        <v>21</v>
      </c>
      <c r="G2413" s="8">
        <f t="shared" si="227"/>
        <v>25</v>
      </c>
      <c r="H2413" s="15">
        <f t="shared" si="228"/>
        <v>0.06</v>
      </c>
      <c r="I2413" s="15" t="s">
        <v>372</v>
      </c>
      <c r="J2413" s="10">
        <v>100000000733756</v>
      </c>
      <c r="K2413" s="9" t="s">
        <v>422</v>
      </c>
      <c r="L2413" s="10">
        <v>100000000612457</v>
      </c>
      <c r="M2413" s="9" t="s">
        <v>428</v>
      </c>
      <c r="N2413" s="9"/>
      <c r="O2413" s="9">
        <v>21</v>
      </c>
      <c r="P2413" s="9">
        <v>25</v>
      </c>
      <c r="Q2413" s="9">
        <v>6</v>
      </c>
    </row>
    <row r="2414" spans="1:17" hidden="1" x14ac:dyDescent="0.25">
      <c r="A2414" s="8" t="str">
        <f t="shared" si="224"/>
        <v>Patient Trolleys, Stretchers and Related EquipmentStryker UK Limited</v>
      </c>
      <c r="B2414" s="8" t="str">
        <f>VLOOKUP(J2414,'Contract IDs'!A:D,4,0)</f>
        <v>Patient Trolleys, Stretchers and Related Equipment</v>
      </c>
      <c r="C2414" s="8" t="str">
        <f>VLOOKUP(L2414,'Supplier IDs'!A:C,3,0)</f>
        <v>Stryker UK Limited</v>
      </c>
      <c r="D2414" s="8" t="str">
        <f t="shared" si="223"/>
        <v>Accident and Emergency Trolley</v>
      </c>
      <c r="E2414" s="8">
        <f t="shared" si="225"/>
        <v>0</v>
      </c>
      <c r="F2414" s="8">
        <f t="shared" si="226"/>
        <v>26</v>
      </c>
      <c r="G2414" s="8">
        <f t="shared" si="227"/>
        <v>9999999</v>
      </c>
      <c r="H2414" s="15">
        <f t="shared" si="228"/>
        <v>0.08</v>
      </c>
      <c r="I2414" s="15" t="s">
        <v>372</v>
      </c>
      <c r="J2414" s="10">
        <v>100000000733756</v>
      </c>
      <c r="K2414" s="9" t="s">
        <v>422</v>
      </c>
      <c r="L2414" s="10">
        <v>100000000612457</v>
      </c>
      <c r="M2414" s="9" t="s">
        <v>428</v>
      </c>
      <c r="N2414" s="9"/>
      <c r="O2414" s="9">
        <v>26</v>
      </c>
      <c r="P2414" s="9">
        <v>9999999</v>
      </c>
      <c r="Q2414" s="9">
        <v>8</v>
      </c>
    </row>
    <row r="2415" spans="1:17" hidden="1" x14ac:dyDescent="0.25">
      <c r="A2415" s="8" t="str">
        <f t="shared" si="224"/>
        <v>Patient Trolleys, Stretchers and Related EquipmentStryker UK Limited</v>
      </c>
      <c r="B2415" s="8" t="str">
        <f>VLOOKUP(J2415,'Contract IDs'!A:D,4,0)</f>
        <v>Patient Trolleys, Stretchers and Related Equipment</v>
      </c>
      <c r="C2415" s="8" t="str">
        <f>VLOOKUP(L2415,'Supplier IDs'!A:C,3,0)</f>
        <v>Stryker UK Limited</v>
      </c>
      <c r="D2415" s="8" t="str">
        <f t="shared" si="223"/>
        <v>Surgical Trolley</v>
      </c>
      <c r="E2415" s="8">
        <f t="shared" si="225"/>
        <v>0</v>
      </c>
      <c r="F2415" s="8">
        <f t="shared" si="226"/>
        <v>2</v>
      </c>
      <c r="G2415" s="8">
        <f t="shared" si="227"/>
        <v>2</v>
      </c>
      <c r="H2415" s="15">
        <f t="shared" si="228"/>
        <v>0.08</v>
      </c>
      <c r="I2415" s="15" t="s">
        <v>372</v>
      </c>
      <c r="J2415" s="10">
        <v>100000000733756</v>
      </c>
      <c r="K2415" s="9" t="s">
        <v>422</v>
      </c>
      <c r="L2415" s="10">
        <v>100000000612457</v>
      </c>
      <c r="M2415" s="9" t="s">
        <v>429</v>
      </c>
      <c r="N2415" s="9"/>
      <c r="O2415" s="9">
        <v>2</v>
      </c>
      <c r="P2415" s="9">
        <v>2</v>
      </c>
      <c r="Q2415" s="9">
        <v>8</v>
      </c>
    </row>
    <row r="2416" spans="1:17" hidden="1" x14ac:dyDescent="0.25">
      <c r="A2416" s="8" t="str">
        <f t="shared" si="224"/>
        <v>Patient Trolleys, Stretchers and Related EquipmentStryker UK Limited</v>
      </c>
      <c r="B2416" s="8" t="str">
        <f>VLOOKUP(J2416,'Contract IDs'!A:D,4,0)</f>
        <v>Patient Trolleys, Stretchers and Related Equipment</v>
      </c>
      <c r="C2416" s="8" t="str">
        <f>VLOOKUP(L2416,'Supplier IDs'!A:C,3,0)</f>
        <v>Stryker UK Limited</v>
      </c>
      <c r="D2416" s="8" t="str">
        <f t="shared" si="223"/>
        <v>Surgical Trolley</v>
      </c>
      <c r="E2416" s="8">
        <f t="shared" si="225"/>
        <v>0</v>
      </c>
      <c r="F2416" s="8">
        <f t="shared" si="226"/>
        <v>3</v>
      </c>
      <c r="G2416" s="8">
        <f t="shared" si="227"/>
        <v>3</v>
      </c>
      <c r="H2416" s="15">
        <f t="shared" si="228"/>
        <v>0.08</v>
      </c>
      <c r="I2416" s="15" t="s">
        <v>372</v>
      </c>
      <c r="J2416" s="10">
        <v>100000000733756</v>
      </c>
      <c r="K2416" s="9" t="s">
        <v>422</v>
      </c>
      <c r="L2416" s="10">
        <v>100000000612457</v>
      </c>
      <c r="M2416" s="9" t="s">
        <v>429</v>
      </c>
      <c r="N2416" s="9"/>
      <c r="O2416" s="9">
        <v>3</v>
      </c>
      <c r="P2416" s="9">
        <v>3</v>
      </c>
      <c r="Q2416" s="9">
        <v>8</v>
      </c>
    </row>
    <row r="2417" spans="1:17" hidden="1" x14ac:dyDescent="0.25">
      <c r="A2417" s="8" t="str">
        <f t="shared" si="224"/>
        <v>Patient Trolleys, Stretchers and Related EquipmentStryker UK Limited</v>
      </c>
      <c r="B2417" s="8" t="str">
        <f>VLOOKUP(J2417,'Contract IDs'!A:D,4,0)</f>
        <v>Patient Trolleys, Stretchers and Related Equipment</v>
      </c>
      <c r="C2417" s="8" t="str">
        <f>VLOOKUP(L2417,'Supplier IDs'!A:C,3,0)</f>
        <v>Stryker UK Limited</v>
      </c>
      <c r="D2417" s="8" t="str">
        <f t="shared" si="223"/>
        <v>Surgical Trolley</v>
      </c>
      <c r="E2417" s="8">
        <f t="shared" si="225"/>
        <v>0</v>
      </c>
      <c r="F2417" s="8">
        <f t="shared" si="226"/>
        <v>4</v>
      </c>
      <c r="G2417" s="8">
        <f t="shared" si="227"/>
        <v>4</v>
      </c>
      <c r="H2417" s="15">
        <f t="shared" si="228"/>
        <v>0.08</v>
      </c>
      <c r="I2417" s="15" t="s">
        <v>372</v>
      </c>
      <c r="J2417" s="10">
        <v>100000000733756</v>
      </c>
      <c r="K2417" s="9" t="s">
        <v>422</v>
      </c>
      <c r="L2417" s="10">
        <v>100000000612457</v>
      </c>
      <c r="M2417" s="9" t="s">
        <v>429</v>
      </c>
      <c r="N2417" s="9"/>
      <c r="O2417" s="9">
        <v>4</v>
      </c>
      <c r="P2417" s="9">
        <v>4</v>
      </c>
      <c r="Q2417" s="9">
        <v>8</v>
      </c>
    </row>
    <row r="2418" spans="1:17" hidden="1" x14ac:dyDescent="0.25">
      <c r="A2418" s="8" t="str">
        <f t="shared" si="224"/>
        <v>Patient Trolleys, Stretchers and Related EquipmentStryker UK Limited</v>
      </c>
      <c r="B2418" s="8" t="str">
        <f>VLOOKUP(J2418,'Contract IDs'!A:D,4,0)</f>
        <v>Patient Trolleys, Stretchers and Related Equipment</v>
      </c>
      <c r="C2418" s="8" t="str">
        <f>VLOOKUP(L2418,'Supplier IDs'!A:C,3,0)</f>
        <v>Stryker UK Limited</v>
      </c>
      <c r="D2418" s="8" t="str">
        <f t="shared" si="223"/>
        <v>Surgical Trolley</v>
      </c>
      <c r="E2418" s="8">
        <f t="shared" si="225"/>
        <v>0</v>
      </c>
      <c r="F2418" s="8">
        <f t="shared" si="226"/>
        <v>5</v>
      </c>
      <c r="G2418" s="8">
        <f t="shared" si="227"/>
        <v>5</v>
      </c>
      <c r="H2418" s="15">
        <f t="shared" si="228"/>
        <v>0.08</v>
      </c>
      <c r="I2418" s="15" t="s">
        <v>372</v>
      </c>
      <c r="J2418" s="10">
        <v>100000000733756</v>
      </c>
      <c r="K2418" s="9" t="s">
        <v>422</v>
      </c>
      <c r="L2418" s="10">
        <v>100000000612457</v>
      </c>
      <c r="M2418" s="9" t="s">
        <v>429</v>
      </c>
      <c r="N2418" s="9"/>
      <c r="O2418" s="9">
        <v>5</v>
      </c>
      <c r="P2418" s="9">
        <v>5</v>
      </c>
      <c r="Q2418" s="9">
        <v>8</v>
      </c>
    </row>
    <row r="2419" spans="1:17" hidden="1" x14ac:dyDescent="0.25">
      <c r="A2419" s="8" t="str">
        <f t="shared" si="224"/>
        <v>Patient Trolleys, Stretchers and Related EquipmentStryker UK Limited</v>
      </c>
      <c r="B2419" s="8" t="str">
        <f>VLOOKUP(J2419,'Contract IDs'!A:D,4,0)</f>
        <v>Patient Trolleys, Stretchers and Related Equipment</v>
      </c>
      <c r="C2419" s="8" t="str">
        <f>VLOOKUP(L2419,'Supplier IDs'!A:C,3,0)</f>
        <v>Stryker UK Limited</v>
      </c>
      <c r="D2419" s="8" t="str">
        <f t="shared" si="223"/>
        <v>Surgical Trolley</v>
      </c>
      <c r="E2419" s="8">
        <f t="shared" si="225"/>
        <v>0</v>
      </c>
      <c r="F2419" s="8">
        <f t="shared" si="226"/>
        <v>6</v>
      </c>
      <c r="G2419" s="8">
        <f t="shared" si="227"/>
        <v>10</v>
      </c>
      <c r="H2419" s="15">
        <f t="shared" si="228"/>
        <v>0.09</v>
      </c>
      <c r="I2419" s="15" t="s">
        <v>372</v>
      </c>
      <c r="J2419" s="10">
        <v>100000000733756</v>
      </c>
      <c r="K2419" s="9" t="s">
        <v>422</v>
      </c>
      <c r="L2419" s="10">
        <v>100000000612457</v>
      </c>
      <c r="M2419" s="9" t="s">
        <v>429</v>
      </c>
      <c r="N2419" s="9"/>
      <c r="O2419" s="9">
        <v>6</v>
      </c>
      <c r="P2419" s="9">
        <v>10</v>
      </c>
      <c r="Q2419" s="9">
        <v>9</v>
      </c>
    </row>
    <row r="2420" spans="1:17" hidden="1" x14ac:dyDescent="0.25">
      <c r="A2420" s="8" t="str">
        <f t="shared" si="224"/>
        <v>Patient Trolleys, Stretchers and Related EquipmentStryker UK Limited</v>
      </c>
      <c r="B2420" s="8" t="str">
        <f>VLOOKUP(J2420,'Contract IDs'!A:D,4,0)</f>
        <v>Patient Trolleys, Stretchers and Related Equipment</v>
      </c>
      <c r="C2420" s="8" t="str">
        <f>VLOOKUP(L2420,'Supplier IDs'!A:C,3,0)</f>
        <v>Stryker UK Limited</v>
      </c>
      <c r="D2420" s="8" t="str">
        <f t="shared" si="223"/>
        <v>Surgical Trolley</v>
      </c>
      <c r="E2420" s="8">
        <f t="shared" si="225"/>
        <v>0</v>
      </c>
      <c r="F2420" s="8">
        <f t="shared" si="226"/>
        <v>11</v>
      </c>
      <c r="G2420" s="8">
        <f t="shared" si="227"/>
        <v>15</v>
      </c>
      <c r="H2420" s="15">
        <f t="shared" si="228"/>
        <v>0.09</v>
      </c>
      <c r="I2420" s="15" t="s">
        <v>372</v>
      </c>
      <c r="J2420" s="10">
        <v>100000000733756</v>
      </c>
      <c r="K2420" s="9" t="s">
        <v>422</v>
      </c>
      <c r="L2420" s="10">
        <v>100000000612457</v>
      </c>
      <c r="M2420" s="9" t="s">
        <v>429</v>
      </c>
      <c r="N2420" s="9"/>
      <c r="O2420" s="9">
        <v>11</v>
      </c>
      <c r="P2420" s="9">
        <v>15</v>
      </c>
      <c r="Q2420" s="9">
        <v>9</v>
      </c>
    </row>
    <row r="2421" spans="1:17" hidden="1" x14ac:dyDescent="0.25">
      <c r="A2421" s="8" t="str">
        <f t="shared" si="224"/>
        <v>Patient Trolleys, Stretchers and Related EquipmentStryker UK Limited</v>
      </c>
      <c r="B2421" s="8" t="str">
        <f>VLOOKUP(J2421,'Contract IDs'!A:D,4,0)</f>
        <v>Patient Trolleys, Stretchers and Related Equipment</v>
      </c>
      <c r="C2421" s="8" t="str">
        <f>VLOOKUP(L2421,'Supplier IDs'!A:C,3,0)</f>
        <v>Stryker UK Limited</v>
      </c>
      <c r="D2421" s="8" t="str">
        <f t="shared" si="223"/>
        <v>Surgical Trolley</v>
      </c>
      <c r="E2421" s="8">
        <f t="shared" si="225"/>
        <v>0</v>
      </c>
      <c r="F2421" s="8">
        <f t="shared" si="226"/>
        <v>16</v>
      </c>
      <c r="G2421" s="8">
        <f t="shared" si="227"/>
        <v>20</v>
      </c>
      <c r="H2421" s="15">
        <f t="shared" si="228"/>
        <v>0.1</v>
      </c>
      <c r="I2421" s="15" t="s">
        <v>372</v>
      </c>
      <c r="J2421" s="10">
        <v>100000000733756</v>
      </c>
      <c r="K2421" s="9" t="s">
        <v>422</v>
      </c>
      <c r="L2421" s="10">
        <v>100000000612457</v>
      </c>
      <c r="M2421" s="9" t="s">
        <v>429</v>
      </c>
      <c r="N2421" s="9"/>
      <c r="O2421" s="9">
        <v>16</v>
      </c>
      <c r="P2421" s="9">
        <v>20</v>
      </c>
      <c r="Q2421" s="9">
        <v>10</v>
      </c>
    </row>
    <row r="2422" spans="1:17" hidden="1" x14ac:dyDescent="0.25">
      <c r="A2422" s="8" t="str">
        <f t="shared" si="224"/>
        <v>Patient Trolleys, Stretchers and Related EquipmentStryker UK Limited</v>
      </c>
      <c r="B2422" s="8" t="str">
        <f>VLOOKUP(J2422,'Contract IDs'!A:D,4,0)</f>
        <v>Patient Trolleys, Stretchers and Related Equipment</v>
      </c>
      <c r="C2422" s="8" t="str">
        <f>VLOOKUP(L2422,'Supplier IDs'!A:C,3,0)</f>
        <v>Stryker UK Limited</v>
      </c>
      <c r="D2422" s="8" t="str">
        <f t="shared" si="223"/>
        <v>Surgical Trolley</v>
      </c>
      <c r="E2422" s="8">
        <f t="shared" si="225"/>
        <v>0</v>
      </c>
      <c r="F2422" s="8">
        <f t="shared" si="226"/>
        <v>21</v>
      </c>
      <c r="G2422" s="8">
        <f t="shared" si="227"/>
        <v>25</v>
      </c>
      <c r="H2422" s="15">
        <f t="shared" si="228"/>
        <v>0.1</v>
      </c>
      <c r="I2422" s="15" t="s">
        <v>372</v>
      </c>
      <c r="J2422" s="10">
        <v>100000000733756</v>
      </c>
      <c r="K2422" s="9" t="s">
        <v>422</v>
      </c>
      <c r="L2422" s="10">
        <v>100000000612457</v>
      </c>
      <c r="M2422" s="9" t="s">
        <v>429</v>
      </c>
      <c r="N2422" s="9"/>
      <c r="O2422" s="9">
        <v>21</v>
      </c>
      <c r="P2422" s="9">
        <v>25</v>
      </c>
      <c r="Q2422" s="9">
        <v>10</v>
      </c>
    </row>
    <row r="2423" spans="1:17" hidden="1" x14ac:dyDescent="0.25">
      <c r="A2423" s="8" t="str">
        <f t="shared" si="224"/>
        <v>Patient Trolleys, Stretchers and Related EquipmentStryker UK Limited</v>
      </c>
      <c r="B2423" s="8" t="str">
        <f>VLOOKUP(J2423,'Contract IDs'!A:D,4,0)</f>
        <v>Patient Trolleys, Stretchers and Related Equipment</v>
      </c>
      <c r="C2423" s="8" t="str">
        <f>VLOOKUP(L2423,'Supplier IDs'!A:C,3,0)</f>
        <v>Stryker UK Limited</v>
      </c>
      <c r="D2423" s="8" t="str">
        <f t="shared" si="223"/>
        <v>Surgical Trolley</v>
      </c>
      <c r="E2423" s="8">
        <f t="shared" si="225"/>
        <v>0</v>
      </c>
      <c r="F2423" s="8">
        <f t="shared" si="226"/>
        <v>26</v>
      </c>
      <c r="G2423" s="8">
        <f t="shared" si="227"/>
        <v>9999999</v>
      </c>
      <c r="H2423" s="15">
        <f t="shared" si="228"/>
        <v>0.11</v>
      </c>
      <c r="I2423" s="15" t="s">
        <v>372</v>
      </c>
      <c r="J2423" s="10">
        <v>100000000733756</v>
      </c>
      <c r="K2423" s="9" t="s">
        <v>422</v>
      </c>
      <c r="L2423" s="10">
        <v>100000000612457</v>
      </c>
      <c r="M2423" s="9" t="s">
        <v>429</v>
      </c>
      <c r="N2423" s="9"/>
      <c r="O2423" s="9">
        <v>26</v>
      </c>
      <c r="P2423" s="9">
        <v>9999999</v>
      </c>
      <c r="Q2423" s="9">
        <v>11</v>
      </c>
    </row>
    <row r="2424" spans="1:17" hidden="1" x14ac:dyDescent="0.25">
      <c r="A2424" s="8" t="str">
        <f t="shared" si="224"/>
        <v>Patient Trolleys, Stretchers and Related EquipmentStryker UK Limited</v>
      </c>
      <c r="B2424" s="8" t="str">
        <f>VLOOKUP(J2424,'Contract IDs'!A:D,4,0)</f>
        <v>Patient Trolleys, Stretchers and Related Equipment</v>
      </c>
      <c r="C2424" s="8" t="str">
        <f>VLOOKUP(L2424,'Supplier IDs'!A:C,3,0)</f>
        <v>Stryker UK Limited</v>
      </c>
      <c r="D2424" s="8" t="str">
        <f t="shared" si="223"/>
        <v>Specialist Imaging Trolley</v>
      </c>
      <c r="E2424" s="8">
        <f t="shared" si="225"/>
        <v>0</v>
      </c>
      <c r="F2424" s="8">
        <f t="shared" si="226"/>
        <v>2</v>
      </c>
      <c r="G2424" s="8">
        <f t="shared" si="227"/>
        <v>2</v>
      </c>
      <c r="H2424" s="15">
        <f t="shared" si="228"/>
        <v>0.04</v>
      </c>
      <c r="I2424" s="15" t="s">
        <v>372</v>
      </c>
      <c r="J2424" s="10">
        <v>100000000733756</v>
      </c>
      <c r="K2424" s="9" t="s">
        <v>422</v>
      </c>
      <c r="L2424" s="10">
        <v>100000000612457</v>
      </c>
      <c r="M2424" s="9" t="s">
        <v>430</v>
      </c>
      <c r="N2424" s="9"/>
      <c r="O2424" s="9">
        <v>2</v>
      </c>
      <c r="P2424" s="9">
        <v>2</v>
      </c>
      <c r="Q2424" s="9">
        <v>4</v>
      </c>
    </row>
    <row r="2425" spans="1:17" hidden="1" x14ac:dyDescent="0.25">
      <c r="A2425" s="8" t="str">
        <f t="shared" si="224"/>
        <v>Patient Trolleys, Stretchers and Related EquipmentStryker UK Limited</v>
      </c>
      <c r="B2425" s="8" t="str">
        <f>VLOOKUP(J2425,'Contract IDs'!A:D,4,0)</f>
        <v>Patient Trolleys, Stretchers and Related Equipment</v>
      </c>
      <c r="C2425" s="8" t="str">
        <f>VLOOKUP(L2425,'Supplier IDs'!A:C,3,0)</f>
        <v>Stryker UK Limited</v>
      </c>
      <c r="D2425" s="8" t="str">
        <f t="shared" si="223"/>
        <v>Specialist Imaging Trolley</v>
      </c>
      <c r="E2425" s="8">
        <f t="shared" si="225"/>
        <v>0</v>
      </c>
      <c r="F2425" s="8">
        <f t="shared" si="226"/>
        <v>3</v>
      </c>
      <c r="G2425" s="8">
        <f t="shared" si="227"/>
        <v>3</v>
      </c>
      <c r="H2425" s="15">
        <f t="shared" si="228"/>
        <v>0.04</v>
      </c>
      <c r="I2425" s="15" t="s">
        <v>372</v>
      </c>
      <c r="J2425" s="10">
        <v>100000000733756</v>
      </c>
      <c r="K2425" s="9" t="s">
        <v>422</v>
      </c>
      <c r="L2425" s="10">
        <v>100000000612457</v>
      </c>
      <c r="M2425" s="9" t="s">
        <v>430</v>
      </c>
      <c r="N2425" s="9"/>
      <c r="O2425" s="9">
        <v>3</v>
      </c>
      <c r="P2425" s="9">
        <v>3</v>
      </c>
      <c r="Q2425" s="9">
        <v>4</v>
      </c>
    </row>
    <row r="2426" spans="1:17" hidden="1" x14ac:dyDescent="0.25">
      <c r="A2426" s="8" t="str">
        <f t="shared" si="224"/>
        <v>Patient Trolleys, Stretchers and Related EquipmentStryker UK Limited</v>
      </c>
      <c r="B2426" s="8" t="str">
        <f>VLOOKUP(J2426,'Contract IDs'!A:D,4,0)</f>
        <v>Patient Trolleys, Stretchers and Related Equipment</v>
      </c>
      <c r="C2426" s="8" t="str">
        <f>VLOOKUP(L2426,'Supplier IDs'!A:C,3,0)</f>
        <v>Stryker UK Limited</v>
      </c>
      <c r="D2426" s="8" t="str">
        <f t="shared" si="223"/>
        <v>Specialist Imaging Trolley</v>
      </c>
      <c r="E2426" s="8">
        <f t="shared" si="225"/>
        <v>0</v>
      </c>
      <c r="F2426" s="8">
        <f t="shared" si="226"/>
        <v>4</v>
      </c>
      <c r="G2426" s="8">
        <f t="shared" si="227"/>
        <v>4</v>
      </c>
      <c r="H2426" s="15">
        <f t="shared" si="228"/>
        <v>0.04</v>
      </c>
      <c r="I2426" s="15" t="s">
        <v>372</v>
      </c>
      <c r="J2426" s="10">
        <v>100000000733756</v>
      </c>
      <c r="K2426" s="9" t="s">
        <v>422</v>
      </c>
      <c r="L2426" s="10">
        <v>100000000612457</v>
      </c>
      <c r="M2426" s="9" t="s">
        <v>430</v>
      </c>
      <c r="N2426" s="9"/>
      <c r="O2426" s="9">
        <v>4</v>
      </c>
      <c r="P2426" s="9">
        <v>4</v>
      </c>
      <c r="Q2426" s="9">
        <v>4</v>
      </c>
    </row>
    <row r="2427" spans="1:17" hidden="1" x14ac:dyDescent="0.25">
      <c r="A2427" s="8" t="str">
        <f t="shared" si="224"/>
        <v>Patient Trolleys, Stretchers and Related EquipmentStryker UK Limited</v>
      </c>
      <c r="B2427" s="8" t="str">
        <f>VLOOKUP(J2427,'Contract IDs'!A:D,4,0)</f>
        <v>Patient Trolleys, Stretchers and Related Equipment</v>
      </c>
      <c r="C2427" s="8" t="str">
        <f>VLOOKUP(L2427,'Supplier IDs'!A:C,3,0)</f>
        <v>Stryker UK Limited</v>
      </c>
      <c r="D2427" s="8" t="str">
        <f t="shared" si="223"/>
        <v>Specialist Imaging Trolley</v>
      </c>
      <c r="E2427" s="8">
        <f t="shared" si="225"/>
        <v>0</v>
      </c>
      <c r="F2427" s="8">
        <f t="shared" si="226"/>
        <v>5</v>
      </c>
      <c r="G2427" s="8">
        <f t="shared" si="227"/>
        <v>5</v>
      </c>
      <c r="H2427" s="15">
        <f t="shared" si="228"/>
        <v>0.04</v>
      </c>
      <c r="I2427" s="15" t="s">
        <v>372</v>
      </c>
      <c r="J2427" s="10">
        <v>100000000733756</v>
      </c>
      <c r="K2427" s="9" t="s">
        <v>422</v>
      </c>
      <c r="L2427" s="10">
        <v>100000000612457</v>
      </c>
      <c r="M2427" s="9" t="s">
        <v>430</v>
      </c>
      <c r="N2427" s="9"/>
      <c r="O2427" s="9">
        <v>5</v>
      </c>
      <c r="P2427" s="9">
        <v>5</v>
      </c>
      <c r="Q2427" s="9">
        <v>4</v>
      </c>
    </row>
    <row r="2428" spans="1:17" hidden="1" x14ac:dyDescent="0.25">
      <c r="A2428" s="8" t="str">
        <f t="shared" si="224"/>
        <v>Patient Trolleys, Stretchers and Related EquipmentStryker UK Limited</v>
      </c>
      <c r="B2428" s="8" t="str">
        <f>VLOOKUP(J2428,'Contract IDs'!A:D,4,0)</f>
        <v>Patient Trolleys, Stretchers and Related Equipment</v>
      </c>
      <c r="C2428" s="8" t="str">
        <f>VLOOKUP(L2428,'Supplier IDs'!A:C,3,0)</f>
        <v>Stryker UK Limited</v>
      </c>
      <c r="D2428" s="8" t="str">
        <f t="shared" si="223"/>
        <v>Specialist Imaging Trolley</v>
      </c>
      <c r="E2428" s="8">
        <f t="shared" si="225"/>
        <v>0</v>
      </c>
      <c r="F2428" s="8">
        <f t="shared" si="226"/>
        <v>6</v>
      </c>
      <c r="G2428" s="8">
        <f t="shared" si="227"/>
        <v>10</v>
      </c>
      <c r="H2428" s="15">
        <f t="shared" si="228"/>
        <v>0.05</v>
      </c>
      <c r="I2428" s="15" t="s">
        <v>372</v>
      </c>
      <c r="J2428" s="10">
        <v>100000000733756</v>
      </c>
      <c r="K2428" s="9" t="s">
        <v>422</v>
      </c>
      <c r="L2428" s="10">
        <v>100000000612457</v>
      </c>
      <c r="M2428" s="9" t="s">
        <v>430</v>
      </c>
      <c r="N2428" s="9"/>
      <c r="O2428" s="9">
        <v>6</v>
      </c>
      <c r="P2428" s="9">
        <v>10</v>
      </c>
      <c r="Q2428" s="9">
        <v>5</v>
      </c>
    </row>
    <row r="2429" spans="1:17" hidden="1" x14ac:dyDescent="0.25">
      <c r="A2429" s="8" t="str">
        <f t="shared" si="224"/>
        <v>Patient Trolleys, Stretchers and Related EquipmentStryker UK Limited</v>
      </c>
      <c r="B2429" s="8" t="str">
        <f>VLOOKUP(J2429,'Contract IDs'!A:D,4,0)</f>
        <v>Patient Trolleys, Stretchers and Related Equipment</v>
      </c>
      <c r="C2429" s="8" t="str">
        <f>VLOOKUP(L2429,'Supplier IDs'!A:C,3,0)</f>
        <v>Stryker UK Limited</v>
      </c>
      <c r="D2429" s="8" t="str">
        <f t="shared" si="223"/>
        <v>Specialist Imaging Trolley</v>
      </c>
      <c r="E2429" s="8">
        <f t="shared" si="225"/>
        <v>0</v>
      </c>
      <c r="F2429" s="8">
        <f t="shared" si="226"/>
        <v>11</v>
      </c>
      <c r="G2429" s="8">
        <f t="shared" si="227"/>
        <v>15</v>
      </c>
      <c r="H2429" s="15">
        <f t="shared" si="228"/>
        <v>0.06</v>
      </c>
      <c r="I2429" s="15" t="s">
        <v>372</v>
      </c>
      <c r="J2429" s="10">
        <v>100000000733756</v>
      </c>
      <c r="K2429" s="9" t="s">
        <v>422</v>
      </c>
      <c r="L2429" s="10">
        <v>100000000612457</v>
      </c>
      <c r="M2429" s="9" t="s">
        <v>430</v>
      </c>
      <c r="N2429" s="9"/>
      <c r="O2429" s="9">
        <v>11</v>
      </c>
      <c r="P2429" s="9">
        <v>15</v>
      </c>
      <c r="Q2429" s="9">
        <v>6</v>
      </c>
    </row>
    <row r="2430" spans="1:17" hidden="1" x14ac:dyDescent="0.25">
      <c r="A2430" s="8" t="str">
        <f t="shared" si="224"/>
        <v>Patient Trolleys, Stretchers and Related EquipmentStryker UK Limited</v>
      </c>
      <c r="B2430" s="8" t="str">
        <f>VLOOKUP(J2430,'Contract IDs'!A:D,4,0)</f>
        <v>Patient Trolleys, Stretchers and Related Equipment</v>
      </c>
      <c r="C2430" s="8" t="str">
        <f>VLOOKUP(L2430,'Supplier IDs'!A:C,3,0)</f>
        <v>Stryker UK Limited</v>
      </c>
      <c r="D2430" s="8" t="str">
        <f t="shared" si="223"/>
        <v>Specialist Imaging Trolley</v>
      </c>
      <c r="E2430" s="8">
        <f t="shared" si="225"/>
        <v>0</v>
      </c>
      <c r="F2430" s="8">
        <f t="shared" si="226"/>
        <v>16</v>
      </c>
      <c r="G2430" s="8">
        <f t="shared" si="227"/>
        <v>20</v>
      </c>
      <c r="H2430" s="15">
        <f t="shared" si="228"/>
        <v>0.06</v>
      </c>
      <c r="I2430" s="15" t="s">
        <v>372</v>
      </c>
      <c r="J2430" s="10">
        <v>100000000733756</v>
      </c>
      <c r="K2430" s="9" t="s">
        <v>422</v>
      </c>
      <c r="L2430" s="10">
        <v>100000000612457</v>
      </c>
      <c r="M2430" s="9" t="s">
        <v>430</v>
      </c>
      <c r="N2430" s="9"/>
      <c r="O2430" s="9">
        <v>16</v>
      </c>
      <c r="P2430" s="9">
        <v>20</v>
      </c>
      <c r="Q2430" s="9">
        <v>6</v>
      </c>
    </row>
    <row r="2431" spans="1:17" hidden="1" x14ac:dyDescent="0.25">
      <c r="A2431" s="8" t="str">
        <f t="shared" si="224"/>
        <v>Patient Trolleys, Stretchers and Related EquipmentStryker UK Limited</v>
      </c>
      <c r="B2431" s="8" t="str">
        <f>VLOOKUP(J2431,'Contract IDs'!A:D,4,0)</f>
        <v>Patient Trolleys, Stretchers and Related Equipment</v>
      </c>
      <c r="C2431" s="8" t="str">
        <f>VLOOKUP(L2431,'Supplier IDs'!A:C,3,0)</f>
        <v>Stryker UK Limited</v>
      </c>
      <c r="D2431" s="8" t="str">
        <f t="shared" si="223"/>
        <v>Specialist Imaging Trolley</v>
      </c>
      <c r="E2431" s="8">
        <f t="shared" si="225"/>
        <v>0</v>
      </c>
      <c r="F2431" s="8">
        <f t="shared" si="226"/>
        <v>21</v>
      </c>
      <c r="G2431" s="8">
        <f t="shared" si="227"/>
        <v>25</v>
      </c>
      <c r="H2431" s="15">
        <f t="shared" si="228"/>
        <v>7.0000000000000007E-2</v>
      </c>
      <c r="I2431" s="15" t="s">
        <v>372</v>
      </c>
      <c r="J2431" s="10">
        <v>100000000733756</v>
      </c>
      <c r="K2431" s="9" t="s">
        <v>422</v>
      </c>
      <c r="L2431" s="10">
        <v>100000000612457</v>
      </c>
      <c r="M2431" s="9" t="s">
        <v>430</v>
      </c>
      <c r="N2431" s="9"/>
      <c r="O2431" s="9">
        <v>21</v>
      </c>
      <c r="P2431" s="9">
        <v>25</v>
      </c>
      <c r="Q2431" s="9">
        <v>7</v>
      </c>
    </row>
    <row r="2432" spans="1:17" hidden="1" x14ac:dyDescent="0.25">
      <c r="A2432" s="8" t="str">
        <f t="shared" si="224"/>
        <v>Patient Trolleys, Stretchers and Related EquipmentStryker UK Limited</v>
      </c>
      <c r="B2432" s="8" t="str">
        <f>VLOOKUP(J2432,'Contract IDs'!A:D,4,0)</f>
        <v>Patient Trolleys, Stretchers and Related Equipment</v>
      </c>
      <c r="C2432" s="8" t="str">
        <f>VLOOKUP(L2432,'Supplier IDs'!A:C,3,0)</f>
        <v>Stryker UK Limited</v>
      </c>
      <c r="D2432" s="8" t="str">
        <f t="shared" si="223"/>
        <v>Specialist Imaging Trolley</v>
      </c>
      <c r="E2432" s="8">
        <f t="shared" si="225"/>
        <v>0</v>
      </c>
      <c r="F2432" s="8">
        <f t="shared" si="226"/>
        <v>26</v>
      </c>
      <c r="G2432" s="8">
        <f t="shared" si="227"/>
        <v>9999999</v>
      </c>
      <c r="H2432" s="15">
        <f t="shared" si="228"/>
        <v>0.09</v>
      </c>
      <c r="I2432" s="15" t="s">
        <v>372</v>
      </c>
      <c r="J2432" s="10">
        <v>100000000733756</v>
      </c>
      <c r="K2432" s="9" t="s">
        <v>422</v>
      </c>
      <c r="L2432" s="10">
        <v>100000000612457</v>
      </c>
      <c r="M2432" s="9" t="s">
        <v>430</v>
      </c>
      <c r="N2432" s="9"/>
      <c r="O2432" s="9">
        <v>26</v>
      </c>
      <c r="P2432" s="9">
        <v>9999999</v>
      </c>
      <c r="Q2432" s="9">
        <v>9</v>
      </c>
    </row>
    <row r="2433" spans="1:17" hidden="1" x14ac:dyDescent="0.25">
      <c r="A2433" s="8" t="str">
        <f t="shared" si="224"/>
        <v>Patient Trolleys, Stretchers and Related EquipmentStryker UK Limited</v>
      </c>
      <c r="B2433" s="8" t="str">
        <f>VLOOKUP(J2433,'Contract IDs'!A:D,4,0)</f>
        <v>Patient Trolleys, Stretchers and Related Equipment</v>
      </c>
      <c r="C2433" s="8" t="str">
        <f>VLOOKUP(L2433,'Supplier IDs'!A:C,3,0)</f>
        <v>Stryker UK Limited</v>
      </c>
      <c r="D2433" s="8" t="str">
        <f t="shared" si="223"/>
        <v>Ambulance Trolley</v>
      </c>
      <c r="E2433" s="8">
        <f t="shared" si="225"/>
        <v>0</v>
      </c>
      <c r="F2433" s="8">
        <f t="shared" si="226"/>
        <v>2</v>
      </c>
      <c r="G2433" s="8">
        <f t="shared" si="227"/>
        <v>2</v>
      </c>
      <c r="H2433" s="15">
        <f t="shared" si="228"/>
        <v>0.02</v>
      </c>
      <c r="I2433" s="15" t="s">
        <v>372</v>
      </c>
      <c r="J2433" s="10">
        <v>100000000733756</v>
      </c>
      <c r="K2433" s="9" t="s">
        <v>422</v>
      </c>
      <c r="L2433" s="10">
        <v>100000000612457</v>
      </c>
      <c r="M2433" s="9" t="s">
        <v>434</v>
      </c>
      <c r="N2433" s="9"/>
      <c r="O2433" s="9">
        <v>2</v>
      </c>
      <c r="P2433" s="9">
        <v>2</v>
      </c>
      <c r="Q2433" s="9">
        <v>2</v>
      </c>
    </row>
    <row r="2434" spans="1:17" hidden="1" x14ac:dyDescent="0.25">
      <c r="A2434" s="8" t="str">
        <f t="shared" si="224"/>
        <v>Patient Trolleys, Stretchers and Related EquipmentStryker UK Limited</v>
      </c>
      <c r="B2434" s="8" t="str">
        <f>VLOOKUP(J2434,'Contract IDs'!A:D,4,0)</f>
        <v>Patient Trolleys, Stretchers and Related Equipment</v>
      </c>
      <c r="C2434" s="8" t="str">
        <f>VLOOKUP(L2434,'Supplier IDs'!A:C,3,0)</f>
        <v>Stryker UK Limited</v>
      </c>
      <c r="D2434" s="8" t="str">
        <f t="shared" ref="D2434:D2497" si="229">IF(M2434="","No Sub Cat",M2434)</f>
        <v>Ambulance Trolley</v>
      </c>
      <c r="E2434" s="8">
        <f t="shared" si="225"/>
        <v>0</v>
      </c>
      <c r="F2434" s="8">
        <f t="shared" si="226"/>
        <v>3</v>
      </c>
      <c r="G2434" s="8">
        <f t="shared" si="227"/>
        <v>3</v>
      </c>
      <c r="H2434" s="15">
        <f t="shared" si="228"/>
        <v>0.02</v>
      </c>
      <c r="I2434" s="15" t="s">
        <v>372</v>
      </c>
      <c r="J2434" s="10">
        <v>100000000733756</v>
      </c>
      <c r="K2434" s="9" t="s">
        <v>422</v>
      </c>
      <c r="L2434" s="10">
        <v>100000000612457</v>
      </c>
      <c r="M2434" s="9" t="s">
        <v>434</v>
      </c>
      <c r="N2434" s="9"/>
      <c r="O2434" s="9">
        <v>3</v>
      </c>
      <c r="P2434" s="9">
        <v>3</v>
      </c>
      <c r="Q2434" s="9">
        <v>2</v>
      </c>
    </row>
    <row r="2435" spans="1:17" hidden="1" x14ac:dyDescent="0.25">
      <c r="A2435" s="8" t="str">
        <f t="shared" ref="A2435:A2498" si="230">B2435&amp;C2435</f>
        <v>Patient Trolleys, Stretchers and Related EquipmentStryker UK Limited</v>
      </c>
      <c r="B2435" s="8" t="str">
        <f>VLOOKUP(J2435,'Contract IDs'!A:D,4,0)</f>
        <v>Patient Trolleys, Stretchers and Related Equipment</v>
      </c>
      <c r="C2435" s="8" t="str">
        <f>VLOOKUP(L2435,'Supplier IDs'!A:C,3,0)</f>
        <v>Stryker UK Limited</v>
      </c>
      <c r="D2435" s="8" t="str">
        <f t="shared" si="229"/>
        <v>Ambulance Trolley</v>
      </c>
      <c r="E2435" s="8">
        <f t="shared" ref="E2435:E2498" si="231">N2435</f>
        <v>0</v>
      </c>
      <c r="F2435" s="8">
        <f t="shared" ref="F2435:F2498" si="232">O2435</f>
        <v>4</v>
      </c>
      <c r="G2435" s="8">
        <f t="shared" ref="G2435:G2498" si="233">P2435</f>
        <v>4</v>
      </c>
      <c r="H2435" s="15">
        <f t="shared" ref="H2435:H2498" si="234">Q2435/100</f>
        <v>0.02</v>
      </c>
      <c r="I2435" s="15" t="s">
        <v>372</v>
      </c>
      <c r="J2435" s="10">
        <v>100000000733756</v>
      </c>
      <c r="K2435" s="9" t="s">
        <v>422</v>
      </c>
      <c r="L2435" s="10">
        <v>100000000612457</v>
      </c>
      <c r="M2435" s="9" t="s">
        <v>434</v>
      </c>
      <c r="N2435" s="9"/>
      <c r="O2435" s="9">
        <v>4</v>
      </c>
      <c r="P2435" s="9">
        <v>4</v>
      </c>
      <c r="Q2435" s="9">
        <v>2</v>
      </c>
    </row>
    <row r="2436" spans="1:17" hidden="1" x14ac:dyDescent="0.25">
      <c r="A2436" s="8" t="str">
        <f t="shared" si="230"/>
        <v>Patient Trolleys, Stretchers and Related EquipmentStryker UK Limited</v>
      </c>
      <c r="B2436" s="8" t="str">
        <f>VLOOKUP(J2436,'Contract IDs'!A:D,4,0)</f>
        <v>Patient Trolleys, Stretchers and Related Equipment</v>
      </c>
      <c r="C2436" s="8" t="str">
        <f>VLOOKUP(L2436,'Supplier IDs'!A:C,3,0)</f>
        <v>Stryker UK Limited</v>
      </c>
      <c r="D2436" s="8" t="str">
        <f t="shared" si="229"/>
        <v>Ambulance Trolley</v>
      </c>
      <c r="E2436" s="8">
        <f t="shared" si="231"/>
        <v>0</v>
      </c>
      <c r="F2436" s="8">
        <f t="shared" si="232"/>
        <v>5</v>
      </c>
      <c r="G2436" s="8">
        <f t="shared" si="233"/>
        <v>5</v>
      </c>
      <c r="H2436" s="15">
        <f t="shared" si="234"/>
        <v>0.02</v>
      </c>
      <c r="I2436" s="15" t="s">
        <v>372</v>
      </c>
      <c r="J2436" s="10">
        <v>100000000733756</v>
      </c>
      <c r="K2436" s="9" t="s">
        <v>422</v>
      </c>
      <c r="L2436" s="10">
        <v>100000000612457</v>
      </c>
      <c r="M2436" s="9" t="s">
        <v>434</v>
      </c>
      <c r="N2436" s="9"/>
      <c r="O2436" s="9">
        <v>5</v>
      </c>
      <c r="P2436" s="9">
        <v>5</v>
      </c>
      <c r="Q2436" s="9">
        <v>2</v>
      </c>
    </row>
    <row r="2437" spans="1:17" hidden="1" x14ac:dyDescent="0.25">
      <c r="A2437" s="8" t="str">
        <f t="shared" si="230"/>
        <v>Patient Trolleys, Stretchers and Related EquipmentStryker UK Limited</v>
      </c>
      <c r="B2437" s="8" t="str">
        <f>VLOOKUP(J2437,'Contract IDs'!A:D,4,0)</f>
        <v>Patient Trolleys, Stretchers and Related Equipment</v>
      </c>
      <c r="C2437" s="8" t="str">
        <f>VLOOKUP(L2437,'Supplier IDs'!A:C,3,0)</f>
        <v>Stryker UK Limited</v>
      </c>
      <c r="D2437" s="8" t="str">
        <f t="shared" si="229"/>
        <v>Ambulance Trolley</v>
      </c>
      <c r="E2437" s="8">
        <f t="shared" si="231"/>
        <v>0</v>
      </c>
      <c r="F2437" s="8">
        <f t="shared" si="232"/>
        <v>6</v>
      </c>
      <c r="G2437" s="8">
        <f t="shared" si="233"/>
        <v>10</v>
      </c>
      <c r="H2437" s="15">
        <f t="shared" si="234"/>
        <v>0.05</v>
      </c>
      <c r="I2437" s="15" t="s">
        <v>372</v>
      </c>
      <c r="J2437" s="10">
        <v>100000000733756</v>
      </c>
      <c r="K2437" s="9" t="s">
        <v>422</v>
      </c>
      <c r="L2437" s="10">
        <v>100000000612457</v>
      </c>
      <c r="M2437" s="9" t="s">
        <v>434</v>
      </c>
      <c r="N2437" s="9"/>
      <c r="O2437" s="9">
        <v>6</v>
      </c>
      <c r="P2437" s="9">
        <v>10</v>
      </c>
      <c r="Q2437" s="9">
        <v>5</v>
      </c>
    </row>
    <row r="2438" spans="1:17" hidden="1" x14ac:dyDescent="0.25">
      <c r="A2438" s="8" t="str">
        <f t="shared" si="230"/>
        <v>Patient Trolleys, Stretchers and Related EquipmentStryker UK Limited</v>
      </c>
      <c r="B2438" s="8" t="str">
        <f>VLOOKUP(J2438,'Contract IDs'!A:D,4,0)</f>
        <v>Patient Trolleys, Stretchers and Related Equipment</v>
      </c>
      <c r="C2438" s="8" t="str">
        <f>VLOOKUP(L2438,'Supplier IDs'!A:C,3,0)</f>
        <v>Stryker UK Limited</v>
      </c>
      <c r="D2438" s="8" t="str">
        <f t="shared" si="229"/>
        <v>Ambulance Trolley</v>
      </c>
      <c r="E2438" s="8">
        <f t="shared" si="231"/>
        <v>0</v>
      </c>
      <c r="F2438" s="8">
        <f t="shared" si="232"/>
        <v>11</v>
      </c>
      <c r="G2438" s="8">
        <f t="shared" si="233"/>
        <v>15</v>
      </c>
      <c r="H2438" s="15">
        <f t="shared" si="234"/>
        <v>7.4999999999999997E-2</v>
      </c>
      <c r="I2438" s="15" t="s">
        <v>372</v>
      </c>
      <c r="J2438" s="10">
        <v>100000000733756</v>
      </c>
      <c r="K2438" s="9" t="s">
        <v>422</v>
      </c>
      <c r="L2438" s="10">
        <v>100000000612457</v>
      </c>
      <c r="M2438" s="9" t="s">
        <v>434</v>
      </c>
      <c r="N2438" s="9"/>
      <c r="O2438" s="9">
        <v>11</v>
      </c>
      <c r="P2438" s="9">
        <v>15</v>
      </c>
      <c r="Q2438" s="9">
        <v>7.5</v>
      </c>
    </row>
    <row r="2439" spans="1:17" hidden="1" x14ac:dyDescent="0.25">
      <c r="A2439" s="8" t="str">
        <f t="shared" si="230"/>
        <v>Patient Trolleys, Stretchers and Related EquipmentStryker UK Limited</v>
      </c>
      <c r="B2439" s="8" t="str">
        <f>VLOOKUP(J2439,'Contract IDs'!A:D,4,0)</f>
        <v>Patient Trolleys, Stretchers and Related Equipment</v>
      </c>
      <c r="C2439" s="8" t="str">
        <f>VLOOKUP(L2439,'Supplier IDs'!A:C,3,0)</f>
        <v>Stryker UK Limited</v>
      </c>
      <c r="D2439" s="8" t="str">
        <f t="shared" si="229"/>
        <v>Ambulance Trolley</v>
      </c>
      <c r="E2439" s="8">
        <f t="shared" si="231"/>
        <v>0</v>
      </c>
      <c r="F2439" s="8">
        <f t="shared" si="232"/>
        <v>16</v>
      </c>
      <c r="G2439" s="8">
        <f t="shared" si="233"/>
        <v>20</v>
      </c>
      <c r="H2439" s="15">
        <f t="shared" si="234"/>
        <v>0.09</v>
      </c>
      <c r="I2439" s="15" t="s">
        <v>372</v>
      </c>
      <c r="J2439" s="10">
        <v>100000000733756</v>
      </c>
      <c r="K2439" s="9" t="s">
        <v>422</v>
      </c>
      <c r="L2439" s="10">
        <v>100000000612457</v>
      </c>
      <c r="M2439" s="9" t="s">
        <v>434</v>
      </c>
      <c r="N2439" s="9"/>
      <c r="O2439" s="9">
        <v>16</v>
      </c>
      <c r="P2439" s="9">
        <v>20</v>
      </c>
      <c r="Q2439" s="9">
        <v>9</v>
      </c>
    </row>
    <row r="2440" spans="1:17" hidden="1" x14ac:dyDescent="0.25">
      <c r="A2440" s="8" t="str">
        <f t="shared" si="230"/>
        <v>Patient Trolleys, Stretchers and Related EquipmentStryker UK Limited</v>
      </c>
      <c r="B2440" s="8" t="str">
        <f>VLOOKUP(J2440,'Contract IDs'!A:D,4,0)</f>
        <v>Patient Trolleys, Stretchers and Related Equipment</v>
      </c>
      <c r="C2440" s="8" t="str">
        <f>VLOOKUP(L2440,'Supplier IDs'!A:C,3,0)</f>
        <v>Stryker UK Limited</v>
      </c>
      <c r="D2440" s="8" t="str">
        <f t="shared" si="229"/>
        <v>Ambulance Trolley</v>
      </c>
      <c r="E2440" s="8">
        <f t="shared" si="231"/>
        <v>0</v>
      </c>
      <c r="F2440" s="8">
        <f t="shared" si="232"/>
        <v>21</v>
      </c>
      <c r="G2440" s="8">
        <f t="shared" si="233"/>
        <v>25</v>
      </c>
      <c r="H2440" s="15">
        <f t="shared" si="234"/>
        <v>0.1</v>
      </c>
      <c r="I2440" s="15" t="s">
        <v>372</v>
      </c>
      <c r="J2440" s="10">
        <v>100000000733756</v>
      </c>
      <c r="K2440" s="9" t="s">
        <v>422</v>
      </c>
      <c r="L2440" s="10">
        <v>100000000612457</v>
      </c>
      <c r="M2440" s="9" t="s">
        <v>434</v>
      </c>
      <c r="N2440" s="9"/>
      <c r="O2440" s="9">
        <v>21</v>
      </c>
      <c r="P2440" s="9">
        <v>25</v>
      </c>
      <c r="Q2440" s="9">
        <v>10</v>
      </c>
    </row>
    <row r="2441" spans="1:17" hidden="1" x14ac:dyDescent="0.25">
      <c r="A2441" s="8" t="str">
        <f t="shared" si="230"/>
        <v>Patient Trolleys, Stretchers and Related EquipmentStryker UK Limited</v>
      </c>
      <c r="B2441" s="8" t="str">
        <f>VLOOKUP(J2441,'Contract IDs'!A:D,4,0)</f>
        <v>Patient Trolleys, Stretchers and Related Equipment</v>
      </c>
      <c r="C2441" s="8" t="str">
        <f>VLOOKUP(L2441,'Supplier IDs'!A:C,3,0)</f>
        <v>Stryker UK Limited</v>
      </c>
      <c r="D2441" s="8" t="str">
        <f t="shared" si="229"/>
        <v>Ambulance Trolley</v>
      </c>
      <c r="E2441" s="8">
        <f t="shared" si="231"/>
        <v>0</v>
      </c>
      <c r="F2441" s="8">
        <f t="shared" si="232"/>
        <v>26</v>
      </c>
      <c r="G2441" s="8">
        <f t="shared" si="233"/>
        <v>9999999</v>
      </c>
      <c r="H2441" s="15">
        <f t="shared" si="234"/>
        <v>0.11</v>
      </c>
      <c r="I2441" s="15" t="s">
        <v>372</v>
      </c>
      <c r="J2441" s="10">
        <v>100000000733756</v>
      </c>
      <c r="K2441" s="9" t="s">
        <v>422</v>
      </c>
      <c r="L2441" s="10">
        <v>100000000612457</v>
      </c>
      <c r="M2441" s="9" t="s">
        <v>434</v>
      </c>
      <c r="N2441" s="9"/>
      <c r="O2441" s="9">
        <v>26</v>
      </c>
      <c r="P2441" s="9">
        <v>9999999</v>
      </c>
      <c r="Q2441" s="9">
        <v>11</v>
      </c>
    </row>
    <row r="2442" spans="1:17" hidden="1" x14ac:dyDescent="0.25">
      <c r="A2442" s="8" t="str">
        <f t="shared" si="230"/>
        <v>Patient Trolleys, Stretchers and Related EquipmentStryker UK Limited</v>
      </c>
      <c r="B2442" s="8" t="str">
        <f>VLOOKUP(J2442,'Contract IDs'!A:D,4,0)</f>
        <v>Patient Trolleys, Stretchers and Related Equipment</v>
      </c>
      <c r="C2442" s="8" t="str">
        <f>VLOOKUP(L2442,'Supplier IDs'!A:C,3,0)</f>
        <v>Stryker UK Limited</v>
      </c>
      <c r="D2442" s="8" t="str">
        <f t="shared" si="229"/>
        <v>Patient Transfer Chair</v>
      </c>
      <c r="E2442" s="8">
        <f t="shared" si="231"/>
        <v>0</v>
      </c>
      <c r="F2442" s="8">
        <f t="shared" si="232"/>
        <v>2</v>
      </c>
      <c r="G2442" s="8">
        <f t="shared" si="233"/>
        <v>2</v>
      </c>
      <c r="H2442" s="15">
        <f t="shared" si="234"/>
        <v>0.02</v>
      </c>
      <c r="I2442" s="15" t="s">
        <v>372</v>
      </c>
      <c r="J2442" s="10">
        <v>100000000733756</v>
      </c>
      <c r="K2442" s="9" t="s">
        <v>422</v>
      </c>
      <c r="L2442" s="10">
        <v>100000000612457</v>
      </c>
      <c r="M2442" s="9" t="s">
        <v>432</v>
      </c>
      <c r="N2442" s="9"/>
      <c r="O2442" s="9">
        <v>2</v>
      </c>
      <c r="P2442" s="9">
        <v>2</v>
      </c>
      <c r="Q2442" s="9">
        <v>2</v>
      </c>
    </row>
    <row r="2443" spans="1:17" hidden="1" x14ac:dyDescent="0.25">
      <c r="A2443" s="8" t="str">
        <f t="shared" si="230"/>
        <v>Patient Trolleys, Stretchers and Related EquipmentStryker UK Limited</v>
      </c>
      <c r="B2443" s="8" t="str">
        <f>VLOOKUP(J2443,'Contract IDs'!A:D,4,0)</f>
        <v>Patient Trolleys, Stretchers and Related Equipment</v>
      </c>
      <c r="C2443" s="8" t="str">
        <f>VLOOKUP(L2443,'Supplier IDs'!A:C,3,0)</f>
        <v>Stryker UK Limited</v>
      </c>
      <c r="D2443" s="8" t="str">
        <f t="shared" si="229"/>
        <v>Patient Transfer Chair</v>
      </c>
      <c r="E2443" s="8">
        <f t="shared" si="231"/>
        <v>0</v>
      </c>
      <c r="F2443" s="8">
        <f t="shared" si="232"/>
        <v>3</v>
      </c>
      <c r="G2443" s="8">
        <f t="shared" si="233"/>
        <v>3</v>
      </c>
      <c r="H2443" s="15">
        <f t="shared" si="234"/>
        <v>0.02</v>
      </c>
      <c r="I2443" s="15" t="s">
        <v>372</v>
      </c>
      <c r="J2443" s="10">
        <v>100000000733756</v>
      </c>
      <c r="K2443" s="9" t="s">
        <v>422</v>
      </c>
      <c r="L2443" s="10">
        <v>100000000612457</v>
      </c>
      <c r="M2443" s="9" t="s">
        <v>432</v>
      </c>
      <c r="N2443" s="9"/>
      <c r="O2443" s="9">
        <v>3</v>
      </c>
      <c r="P2443" s="9">
        <v>3</v>
      </c>
      <c r="Q2443" s="9">
        <v>2</v>
      </c>
    </row>
    <row r="2444" spans="1:17" hidden="1" x14ac:dyDescent="0.25">
      <c r="A2444" s="8" t="str">
        <f t="shared" si="230"/>
        <v>Patient Trolleys, Stretchers and Related EquipmentStryker UK Limited</v>
      </c>
      <c r="B2444" s="8" t="str">
        <f>VLOOKUP(J2444,'Contract IDs'!A:D,4,0)</f>
        <v>Patient Trolleys, Stretchers and Related Equipment</v>
      </c>
      <c r="C2444" s="8" t="str">
        <f>VLOOKUP(L2444,'Supplier IDs'!A:C,3,0)</f>
        <v>Stryker UK Limited</v>
      </c>
      <c r="D2444" s="8" t="str">
        <f t="shared" si="229"/>
        <v>Patient Transfer Chair</v>
      </c>
      <c r="E2444" s="8">
        <f t="shared" si="231"/>
        <v>0</v>
      </c>
      <c r="F2444" s="8">
        <f t="shared" si="232"/>
        <v>4</v>
      </c>
      <c r="G2444" s="8">
        <f t="shared" si="233"/>
        <v>4</v>
      </c>
      <c r="H2444" s="15">
        <f t="shared" si="234"/>
        <v>0.02</v>
      </c>
      <c r="I2444" s="15" t="s">
        <v>372</v>
      </c>
      <c r="J2444" s="10">
        <v>100000000733756</v>
      </c>
      <c r="K2444" s="9" t="s">
        <v>422</v>
      </c>
      <c r="L2444" s="10">
        <v>100000000612457</v>
      </c>
      <c r="M2444" s="9" t="s">
        <v>432</v>
      </c>
      <c r="N2444" s="9"/>
      <c r="O2444" s="9">
        <v>4</v>
      </c>
      <c r="P2444" s="9">
        <v>4</v>
      </c>
      <c r="Q2444" s="9">
        <v>2</v>
      </c>
    </row>
    <row r="2445" spans="1:17" hidden="1" x14ac:dyDescent="0.25">
      <c r="A2445" s="8" t="str">
        <f t="shared" si="230"/>
        <v>Patient Trolleys, Stretchers and Related EquipmentStryker UK Limited</v>
      </c>
      <c r="B2445" s="8" t="str">
        <f>VLOOKUP(J2445,'Contract IDs'!A:D,4,0)</f>
        <v>Patient Trolleys, Stretchers and Related Equipment</v>
      </c>
      <c r="C2445" s="8" t="str">
        <f>VLOOKUP(L2445,'Supplier IDs'!A:C,3,0)</f>
        <v>Stryker UK Limited</v>
      </c>
      <c r="D2445" s="8" t="str">
        <f t="shared" si="229"/>
        <v>Patient Transfer Chair</v>
      </c>
      <c r="E2445" s="8">
        <f t="shared" si="231"/>
        <v>0</v>
      </c>
      <c r="F2445" s="8">
        <f t="shared" si="232"/>
        <v>5</v>
      </c>
      <c r="G2445" s="8">
        <f t="shared" si="233"/>
        <v>5</v>
      </c>
      <c r="H2445" s="15">
        <f t="shared" si="234"/>
        <v>0.02</v>
      </c>
      <c r="I2445" s="15" t="s">
        <v>372</v>
      </c>
      <c r="J2445" s="10">
        <v>100000000733756</v>
      </c>
      <c r="K2445" s="9" t="s">
        <v>422</v>
      </c>
      <c r="L2445" s="10">
        <v>100000000612457</v>
      </c>
      <c r="M2445" s="9" t="s">
        <v>432</v>
      </c>
      <c r="N2445" s="9"/>
      <c r="O2445" s="9">
        <v>5</v>
      </c>
      <c r="P2445" s="9">
        <v>5</v>
      </c>
      <c r="Q2445" s="9">
        <v>2</v>
      </c>
    </row>
    <row r="2446" spans="1:17" hidden="1" x14ac:dyDescent="0.25">
      <c r="A2446" s="8" t="str">
        <f t="shared" si="230"/>
        <v>Patient Trolleys, Stretchers and Related EquipmentStryker UK Limited</v>
      </c>
      <c r="B2446" s="8" t="str">
        <f>VLOOKUP(J2446,'Contract IDs'!A:D,4,0)</f>
        <v>Patient Trolleys, Stretchers and Related Equipment</v>
      </c>
      <c r="C2446" s="8" t="str">
        <f>VLOOKUP(L2446,'Supplier IDs'!A:C,3,0)</f>
        <v>Stryker UK Limited</v>
      </c>
      <c r="D2446" s="8" t="str">
        <f t="shared" si="229"/>
        <v>Patient Transfer Chair</v>
      </c>
      <c r="E2446" s="8">
        <f t="shared" si="231"/>
        <v>0</v>
      </c>
      <c r="F2446" s="8">
        <f t="shared" si="232"/>
        <v>6</v>
      </c>
      <c r="G2446" s="8">
        <f t="shared" si="233"/>
        <v>10</v>
      </c>
      <c r="H2446" s="15">
        <f t="shared" si="234"/>
        <v>0.05</v>
      </c>
      <c r="I2446" s="15" t="s">
        <v>372</v>
      </c>
      <c r="J2446" s="10">
        <v>100000000733756</v>
      </c>
      <c r="K2446" s="9" t="s">
        <v>422</v>
      </c>
      <c r="L2446" s="10">
        <v>100000000612457</v>
      </c>
      <c r="M2446" s="9" t="s">
        <v>432</v>
      </c>
      <c r="N2446" s="9"/>
      <c r="O2446" s="9">
        <v>6</v>
      </c>
      <c r="P2446" s="9">
        <v>10</v>
      </c>
      <c r="Q2446" s="9">
        <v>5</v>
      </c>
    </row>
    <row r="2447" spans="1:17" hidden="1" x14ac:dyDescent="0.25">
      <c r="A2447" s="8" t="str">
        <f t="shared" si="230"/>
        <v>Patient Trolleys, Stretchers and Related EquipmentStryker UK Limited</v>
      </c>
      <c r="B2447" s="8" t="str">
        <f>VLOOKUP(J2447,'Contract IDs'!A:D,4,0)</f>
        <v>Patient Trolleys, Stretchers and Related Equipment</v>
      </c>
      <c r="C2447" s="8" t="str">
        <f>VLOOKUP(L2447,'Supplier IDs'!A:C,3,0)</f>
        <v>Stryker UK Limited</v>
      </c>
      <c r="D2447" s="8" t="str">
        <f t="shared" si="229"/>
        <v>Patient Transfer Chair</v>
      </c>
      <c r="E2447" s="8">
        <f t="shared" si="231"/>
        <v>0</v>
      </c>
      <c r="F2447" s="8">
        <f t="shared" si="232"/>
        <v>11</v>
      </c>
      <c r="G2447" s="8">
        <f t="shared" si="233"/>
        <v>15</v>
      </c>
      <c r="H2447" s="15">
        <f t="shared" si="234"/>
        <v>7.4999999999999997E-2</v>
      </c>
      <c r="I2447" s="15" t="s">
        <v>372</v>
      </c>
      <c r="J2447" s="10">
        <v>100000000733756</v>
      </c>
      <c r="K2447" s="9" t="s">
        <v>422</v>
      </c>
      <c r="L2447" s="10">
        <v>100000000612457</v>
      </c>
      <c r="M2447" s="9" t="s">
        <v>432</v>
      </c>
      <c r="N2447" s="9"/>
      <c r="O2447" s="9">
        <v>11</v>
      </c>
      <c r="P2447" s="9">
        <v>15</v>
      </c>
      <c r="Q2447" s="9">
        <v>7.5</v>
      </c>
    </row>
    <row r="2448" spans="1:17" hidden="1" x14ac:dyDescent="0.25">
      <c r="A2448" s="8" t="str">
        <f t="shared" si="230"/>
        <v>Patient Trolleys, Stretchers and Related EquipmentStryker UK Limited</v>
      </c>
      <c r="B2448" s="8" t="str">
        <f>VLOOKUP(J2448,'Contract IDs'!A:D,4,0)</f>
        <v>Patient Trolleys, Stretchers and Related Equipment</v>
      </c>
      <c r="C2448" s="8" t="str">
        <f>VLOOKUP(L2448,'Supplier IDs'!A:C,3,0)</f>
        <v>Stryker UK Limited</v>
      </c>
      <c r="D2448" s="8" t="str">
        <f t="shared" si="229"/>
        <v>Patient Transfer Chair</v>
      </c>
      <c r="E2448" s="8">
        <f t="shared" si="231"/>
        <v>0</v>
      </c>
      <c r="F2448" s="8">
        <f t="shared" si="232"/>
        <v>16</v>
      </c>
      <c r="G2448" s="8">
        <f t="shared" si="233"/>
        <v>20</v>
      </c>
      <c r="H2448" s="15">
        <f t="shared" si="234"/>
        <v>0.09</v>
      </c>
      <c r="I2448" s="15" t="s">
        <v>372</v>
      </c>
      <c r="J2448" s="10">
        <v>100000000733756</v>
      </c>
      <c r="K2448" s="9" t="s">
        <v>422</v>
      </c>
      <c r="L2448" s="10">
        <v>100000000612457</v>
      </c>
      <c r="M2448" s="9" t="s">
        <v>432</v>
      </c>
      <c r="N2448" s="9"/>
      <c r="O2448" s="9">
        <v>16</v>
      </c>
      <c r="P2448" s="9">
        <v>20</v>
      </c>
      <c r="Q2448" s="9">
        <v>9</v>
      </c>
    </row>
    <row r="2449" spans="1:17" hidden="1" x14ac:dyDescent="0.25">
      <c r="A2449" s="8" t="str">
        <f t="shared" si="230"/>
        <v>Patient Trolleys, Stretchers and Related EquipmentStryker UK Limited</v>
      </c>
      <c r="B2449" s="8" t="str">
        <f>VLOOKUP(J2449,'Contract IDs'!A:D,4,0)</f>
        <v>Patient Trolleys, Stretchers and Related Equipment</v>
      </c>
      <c r="C2449" s="8" t="str">
        <f>VLOOKUP(L2449,'Supplier IDs'!A:C,3,0)</f>
        <v>Stryker UK Limited</v>
      </c>
      <c r="D2449" s="8" t="str">
        <f t="shared" si="229"/>
        <v>Patient Transfer Chair</v>
      </c>
      <c r="E2449" s="8">
        <f t="shared" si="231"/>
        <v>0</v>
      </c>
      <c r="F2449" s="8">
        <f t="shared" si="232"/>
        <v>21</v>
      </c>
      <c r="G2449" s="8">
        <f t="shared" si="233"/>
        <v>25</v>
      </c>
      <c r="H2449" s="15">
        <f t="shared" si="234"/>
        <v>0.1</v>
      </c>
      <c r="I2449" s="15" t="s">
        <v>372</v>
      </c>
      <c r="J2449" s="10">
        <v>100000000733756</v>
      </c>
      <c r="K2449" s="9" t="s">
        <v>422</v>
      </c>
      <c r="L2449" s="10">
        <v>100000000612457</v>
      </c>
      <c r="M2449" s="9" t="s">
        <v>432</v>
      </c>
      <c r="N2449" s="9"/>
      <c r="O2449" s="9">
        <v>21</v>
      </c>
      <c r="P2449" s="9">
        <v>25</v>
      </c>
      <c r="Q2449" s="9">
        <v>10</v>
      </c>
    </row>
    <row r="2450" spans="1:17" hidden="1" x14ac:dyDescent="0.25">
      <c r="A2450" s="8" t="str">
        <f t="shared" si="230"/>
        <v>Patient Trolleys, Stretchers and Related EquipmentStryker UK Limited</v>
      </c>
      <c r="B2450" s="8" t="str">
        <f>VLOOKUP(J2450,'Contract IDs'!A:D,4,0)</f>
        <v>Patient Trolleys, Stretchers and Related Equipment</v>
      </c>
      <c r="C2450" s="8" t="str">
        <f>VLOOKUP(L2450,'Supplier IDs'!A:C,3,0)</f>
        <v>Stryker UK Limited</v>
      </c>
      <c r="D2450" s="8" t="str">
        <f t="shared" si="229"/>
        <v>Patient Transfer Chair</v>
      </c>
      <c r="E2450" s="8">
        <f t="shared" si="231"/>
        <v>0</v>
      </c>
      <c r="F2450" s="8">
        <f t="shared" si="232"/>
        <v>26</v>
      </c>
      <c r="G2450" s="8">
        <f t="shared" si="233"/>
        <v>9999999</v>
      </c>
      <c r="H2450" s="15">
        <f t="shared" si="234"/>
        <v>0.11</v>
      </c>
      <c r="I2450" s="15" t="s">
        <v>372</v>
      </c>
      <c r="J2450" s="10">
        <v>100000000733756</v>
      </c>
      <c r="K2450" s="9" t="s">
        <v>422</v>
      </c>
      <c r="L2450" s="10">
        <v>100000000612457</v>
      </c>
      <c r="M2450" s="9" t="s">
        <v>432</v>
      </c>
      <c r="N2450" s="9"/>
      <c r="O2450" s="9">
        <v>26</v>
      </c>
      <c r="P2450" s="9">
        <v>9999999</v>
      </c>
      <c r="Q2450" s="9">
        <v>11</v>
      </c>
    </row>
    <row r="2451" spans="1:17" hidden="1" x14ac:dyDescent="0.25">
      <c r="A2451" s="8" t="str">
        <f t="shared" si="230"/>
        <v>Patient Trolleys, Stretchers and Related EquipmentHoward Wright Europe Limited</v>
      </c>
      <c r="B2451" s="8" t="str">
        <f>VLOOKUP(J2451,'Contract IDs'!A:D,4,0)</f>
        <v>Patient Trolleys, Stretchers and Related Equipment</v>
      </c>
      <c r="C2451" s="8" t="str">
        <f>VLOOKUP(L2451,'Supplier IDs'!A:C,3,0)</f>
        <v>Howard Wright Europe Limited</v>
      </c>
      <c r="D2451" s="8" t="str">
        <f t="shared" si="229"/>
        <v>Transport Trolley</v>
      </c>
      <c r="E2451" s="8">
        <f t="shared" si="231"/>
        <v>0</v>
      </c>
      <c r="F2451" s="8">
        <f t="shared" si="232"/>
        <v>2</v>
      </c>
      <c r="G2451" s="8">
        <f t="shared" si="233"/>
        <v>2</v>
      </c>
      <c r="H2451" s="15">
        <f t="shared" si="234"/>
        <v>2.5000000000000001E-2</v>
      </c>
      <c r="I2451" s="15" t="s">
        <v>372</v>
      </c>
      <c r="J2451" s="10">
        <v>100000000733756</v>
      </c>
      <c r="K2451" s="9" t="s">
        <v>422</v>
      </c>
      <c r="L2451" s="10">
        <v>100000000613530</v>
      </c>
      <c r="M2451" s="9" t="s">
        <v>427</v>
      </c>
      <c r="N2451" s="9"/>
      <c r="O2451" s="9">
        <v>2</v>
      </c>
      <c r="P2451" s="9">
        <v>2</v>
      </c>
      <c r="Q2451" s="9">
        <v>2.5</v>
      </c>
    </row>
    <row r="2452" spans="1:17" hidden="1" x14ac:dyDescent="0.25">
      <c r="A2452" s="8" t="str">
        <f t="shared" si="230"/>
        <v>Patient Trolleys, Stretchers and Related EquipmentHoward Wright Europe Limited</v>
      </c>
      <c r="B2452" s="8" t="str">
        <f>VLOOKUP(J2452,'Contract IDs'!A:D,4,0)</f>
        <v>Patient Trolleys, Stretchers and Related Equipment</v>
      </c>
      <c r="C2452" s="8" t="str">
        <f>VLOOKUP(L2452,'Supplier IDs'!A:C,3,0)</f>
        <v>Howard Wright Europe Limited</v>
      </c>
      <c r="D2452" s="8" t="str">
        <f t="shared" si="229"/>
        <v>Transport Trolley</v>
      </c>
      <c r="E2452" s="8">
        <f t="shared" si="231"/>
        <v>0</v>
      </c>
      <c r="F2452" s="8">
        <f t="shared" si="232"/>
        <v>3</v>
      </c>
      <c r="G2452" s="8">
        <f t="shared" si="233"/>
        <v>3</v>
      </c>
      <c r="H2452" s="15">
        <f t="shared" si="234"/>
        <v>0.03</v>
      </c>
      <c r="I2452" s="15" t="s">
        <v>372</v>
      </c>
      <c r="J2452" s="10">
        <v>100000000733756</v>
      </c>
      <c r="K2452" s="9" t="s">
        <v>422</v>
      </c>
      <c r="L2452" s="10">
        <v>100000000613530</v>
      </c>
      <c r="M2452" s="9" t="s">
        <v>427</v>
      </c>
      <c r="N2452" s="9"/>
      <c r="O2452" s="9">
        <v>3</v>
      </c>
      <c r="P2452" s="9">
        <v>3</v>
      </c>
      <c r="Q2452" s="9">
        <v>3</v>
      </c>
    </row>
    <row r="2453" spans="1:17" hidden="1" x14ac:dyDescent="0.25">
      <c r="A2453" s="8" t="str">
        <f t="shared" si="230"/>
        <v>Patient Trolleys, Stretchers and Related EquipmentHoward Wright Europe Limited</v>
      </c>
      <c r="B2453" s="8" t="str">
        <f>VLOOKUP(J2453,'Contract IDs'!A:D,4,0)</f>
        <v>Patient Trolleys, Stretchers and Related Equipment</v>
      </c>
      <c r="C2453" s="8" t="str">
        <f>VLOOKUP(L2453,'Supplier IDs'!A:C,3,0)</f>
        <v>Howard Wright Europe Limited</v>
      </c>
      <c r="D2453" s="8" t="str">
        <f t="shared" si="229"/>
        <v>Transport Trolley</v>
      </c>
      <c r="E2453" s="8">
        <f t="shared" si="231"/>
        <v>0</v>
      </c>
      <c r="F2453" s="8">
        <f t="shared" si="232"/>
        <v>4</v>
      </c>
      <c r="G2453" s="8">
        <f t="shared" si="233"/>
        <v>4</v>
      </c>
      <c r="H2453" s="15">
        <f t="shared" si="234"/>
        <v>3.5000000000000003E-2</v>
      </c>
      <c r="I2453" s="15" t="s">
        <v>372</v>
      </c>
      <c r="J2453" s="10">
        <v>100000000733756</v>
      </c>
      <c r="K2453" s="9" t="s">
        <v>422</v>
      </c>
      <c r="L2453" s="10">
        <v>100000000613530</v>
      </c>
      <c r="M2453" s="9" t="s">
        <v>427</v>
      </c>
      <c r="N2453" s="9"/>
      <c r="O2453" s="9">
        <v>4</v>
      </c>
      <c r="P2453" s="9">
        <v>4</v>
      </c>
      <c r="Q2453" s="9">
        <v>3.5</v>
      </c>
    </row>
    <row r="2454" spans="1:17" hidden="1" x14ac:dyDescent="0.25">
      <c r="A2454" s="8" t="str">
        <f t="shared" si="230"/>
        <v>Patient Trolleys, Stretchers and Related EquipmentHoward Wright Europe Limited</v>
      </c>
      <c r="B2454" s="8" t="str">
        <f>VLOOKUP(J2454,'Contract IDs'!A:D,4,0)</f>
        <v>Patient Trolleys, Stretchers and Related Equipment</v>
      </c>
      <c r="C2454" s="8" t="str">
        <f>VLOOKUP(L2454,'Supplier IDs'!A:C,3,0)</f>
        <v>Howard Wright Europe Limited</v>
      </c>
      <c r="D2454" s="8" t="str">
        <f t="shared" si="229"/>
        <v>Transport Trolley</v>
      </c>
      <c r="E2454" s="8">
        <f t="shared" si="231"/>
        <v>0</v>
      </c>
      <c r="F2454" s="8">
        <f t="shared" si="232"/>
        <v>5</v>
      </c>
      <c r="G2454" s="8">
        <f t="shared" si="233"/>
        <v>5</v>
      </c>
      <c r="H2454" s="15">
        <f t="shared" si="234"/>
        <v>0.04</v>
      </c>
      <c r="I2454" s="15" t="s">
        <v>372</v>
      </c>
      <c r="J2454" s="10">
        <v>100000000733756</v>
      </c>
      <c r="K2454" s="9" t="s">
        <v>422</v>
      </c>
      <c r="L2454" s="10">
        <v>100000000613530</v>
      </c>
      <c r="M2454" s="9" t="s">
        <v>427</v>
      </c>
      <c r="N2454" s="9"/>
      <c r="O2454" s="9">
        <v>5</v>
      </c>
      <c r="P2454" s="9">
        <v>5</v>
      </c>
      <c r="Q2454" s="9">
        <v>4</v>
      </c>
    </row>
    <row r="2455" spans="1:17" hidden="1" x14ac:dyDescent="0.25">
      <c r="A2455" s="8" t="str">
        <f t="shared" si="230"/>
        <v>Patient Trolleys, Stretchers and Related EquipmentHoward Wright Europe Limited</v>
      </c>
      <c r="B2455" s="8" t="str">
        <f>VLOOKUP(J2455,'Contract IDs'!A:D,4,0)</f>
        <v>Patient Trolleys, Stretchers and Related Equipment</v>
      </c>
      <c r="C2455" s="8" t="str">
        <f>VLOOKUP(L2455,'Supplier IDs'!A:C,3,0)</f>
        <v>Howard Wright Europe Limited</v>
      </c>
      <c r="D2455" s="8" t="str">
        <f t="shared" si="229"/>
        <v>Transport Trolley</v>
      </c>
      <c r="E2455" s="8">
        <f t="shared" si="231"/>
        <v>0</v>
      </c>
      <c r="F2455" s="8">
        <f t="shared" si="232"/>
        <v>6</v>
      </c>
      <c r="G2455" s="8">
        <f t="shared" si="233"/>
        <v>10</v>
      </c>
      <c r="H2455" s="15">
        <f t="shared" si="234"/>
        <v>0.05</v>
      </c>
      <c r="I2455" s="15" t="s">
        <v>372</v>
      </c>
      <c r="J2455" s="10">
        <v>100000000733756</v>
      </c>
      <c r="K2455" s="9" t="s">
        <v>422</v>
      </c>
      <c r="L2455" s="10">
        <v>100000000613530</v>
      </c>
      <c r="M2455" s="9" t="s">
        <v>427</v>
      </c>
      <c r="N2455" s="9"/>
      <c r="O2455" s="9">
        <v>6</v>
      </c>
      <c r="P2455" s="9">
        <v>10</v>
      </c>
      <c r="Q2455" s="9">
        <v>5</v>
      </c>
    </row>
    <row r="2456" spans="1:17" hidden="1" x14ac:dyDescent="0.25">
      <c r="A2456" s="8" t="str">
        <f t="shared" si="230"/>
        <v>Patient Trolleys, Stretchers and Related EquipmentHoward Wright Europe Limited</v>
      </c>
      <c r="B2456" s="8" t="str">
        <f>VLOOKUP(J2456,'Contract IDs'!A:D,4,0)</f>
        <v>Patient Trolleys, Stretchers and Related Equipment</v>
      </c>
      <c r="C2456" s="8" t="str">
        <f>VLOOKUP(L2456,'Supplier IDs'!A:C,3,0)</f>
        <v>Howard Wright Europe Limited</v>
      </c>
      <c r="D2456" s="8" t="str">
        <f t="shared" si="229"/>
        <v>Transport Trolley</v>
      </c>
      <c r="E2456" s="8">
        <f t="shared" si="231"/>
        <v>0</v>
      </c>
      <c r="F2456" s="8">
        <f t="shared" si="232"/>
        <v>11</v>
      </c>
      <c r="G2456" s="8">
        <f t="shared" si="233"/>
        <v>15</v>
      </c>
      <c r="H2456" s="15">
        <f t="shared" si="234"/>
        <v>0.06</v>
      </c>
      <c r="I2456" s="15" t="s">
        <v>372</v>
      </c>
      <c r="J2456" s="10">
        <v>100000000733756</v>
      </c>
      <c r="K2456" s="9" t="s">
        <v>422</v>
      </c>
      <c r="L2456" s="10">
        <v>100000000613530</v>
      </c>
      <c r="M2456" s="9" t="s">
        <v>427</v>
      </c>
      <c r="N2456" s="9"/>
      <c r="O2456" s="9">
        <v>11</v>
      </c>
      <c r="P2456" s="9">
        <v>15</v>
      </c>
      <c r="Q2456" s="9">
        <v>6</v>
      </c>
    </row>
    <row r="2457" spans="1:17" hidden="1" x14ac:dyDescent="0.25">
      <c r="A2457" s="8" t="str">
        <f t="shared" si="230"/>
        <v>Patient Trolleys, Stretchers and Related EquipmentHoward Wright Europe Limited</v>
      </c>
      <c r="B2457" s="8" t="str">
        <f>VLOOKUP(J2457,'Contract IDs'!A:D,4,0)</f>
        <v>Patient Trolleys, Stretchers and Related Equipment</v>
      </c>
      <c r="C2457" s="8" t="str">
        <f>VLOOKUP(L2457,'Supplier IDs'!A:C,3,0)</f>
        <v>Howard Wright Europe Limited</v>
      </c>
      <c r="D2457" s="8" t="str">
        <f t="shared" si="229"/>
        <v>Transport Trolley</v>
      </c>
      <c r="E2457" s="8">
        <f t="shared" si="231"/>
        <v>0</v>
      </c>
      <c r="F2457" s="8">
        <f t="shared" si="232"/>
        <v>16</v>
      </c>
      <c r="G2457" s="8">
        <f t="shared" si="233"/>
        <v>20</v>
      </c>
      <c r="H2457" s="15">
        <f t="shared" si="234"/>
        <v>7.0000000000000007E-2</v>
      </c>
      <c r="I2457" s="15" t="s">
        <v>372</v>
      </c>
      <c r="J2457" s="10">
        <v>100000000733756</v>
      </c>
      <c r="K2457" s="9" t="s">
        <v>422</v>
      </c>
      <c r="L2457" s="10">
        <v>100000000613530</v>
      </c>
      <c r="M2457" s="9" t="s">
        <v>427</v>
      </c>
      <c r="N2457" s="9"/>
      <c r="O2457" s="9">
        <v>16</v>
      </c>
      <c r="P2457" s="9">
        <v>20</v>
      </c>
      <c r="Q2457" s="9">
        <v>7</v>
      </c>
    </row>
    <row r="2458" spans="1:17" hidden="1" x14ac:dyDescent="0.25">
      <c r="A2458" s="8" t="str">
        <f t="shared" si="230"/>
        <v>Patient Trolleys, Stretchers and Related EquipmentHoward Wright Europe Limited</v>
      </c>
      <c r="B2458" s="8" t="str">
        <f>VLOOKUP(J2458,'Contract IDs'!A:D,4,0)</f>
        <v>Patient Trolleys, Stretchers and Related Equipment</v>
      </c>
      <c r="C2458" s="8" t="str">
        <f>VLOOKUP(L2458,'Supplier IDs'!A:C,3,0)</f>
        <v>Howard Wright Europe Limited</v>
      </c>
      <c r="D2458" s="8" t="str">
        <f t="shared" si="229"/>
        <v>Transport Trolley</v>
      </c>
      <c r="E2458" s="8">
        <f t="shared" si="231"/>
        <v>0</v>
      </c>
      <c r="F2458" s="8">
        <f t="shared" si="232"/>
        <v>21</v>
      </c>
      <c r="G2458" s="8">
        <f t="shared" si="233"/>
        <v>25</v>
      </c>
      <c r="H2458" s="15">
        <f t="shared" si="234"/>
        <v>0.08</v>
      </c>
      <c r="I2458" s="15" t="s">
        <v>372</v>
      </c>
      <c r="J2458" s="10">
        <v>100000000733756</v>
      </c>
      <c r="K2458" s="9" t="s">
        <v>422</v>
      </c>
      <c r="L2458" s="10">
        <v>100000000613530</v>
      </c>
      <c r="M2458" s="9" t="s">
        <v>427</v>
      </c>
      <c r="N2458" s="9"/>
      <c r="O2458" s="9">
        <v>21</v>
      </c>
      <c r="P2458" s="9">
        <v>25</v>
      </c>
      <c r="Q2458" s="9">
        <v>8</v>
      </c>
    </row>
    <row r="2459" spans="1:17" hidden="1" x14ac:dyDescent="0.25">
      <c r="A2459" s="8" t="str">
        <f t="shared" si="230"/>
        <v>Patient Trolleys, Stretchers and Related EquipmentHoward Wright Europe Limited</v>
      </c>
      <c r="B2459" s="8" t="str">
        <f>VLOOKUP(J2459,'Contract IDs'!A:D,4,0)</f>
        <v>Patient Trolleys, Stretchers and Related Equipment</v>
      </c>
      <c r="C2459" s="8" t="str">
        <f>VLOOKUP(L2459,'Supplier IDs'!A:C,3,0)</f>
        <v>Howard Wright Europe Limited</v>
      </c>
      <c r="D2459" s="8" t="str">
        <f t="shared" si="229"/>
        <v>Transport Trolley</v>
      </c>
      <c r="E2459" s="8">
        <f t="shared" si="231"/>
        <v>0</v>
      </c>
      <c r="F2459" s="8">
        <f t="shared" si="232"/>
        <v>26</v>
      </c>
      <c r="G2459" s="8">
        <f t="shared" si="233"/>
        <v>9999999</v>
      </c>
      <c r="H2459" s="15">
        <f t="shared" si="234"/>
        <v>0.09</v>
      </c>
      <c r="I2459" s="15" t="s">
        <v>372</v>
      </c>
      <c r="J2459" s="10">
        <v>100000000733756</v>
      </c>
      <c r="K2459" s="9" t="s">
        <v>422</v>
      </c>
      <c r="L2459" s="10">
        <v>100000000613530</v>
      </c>
      <c r="M2459" s="9" t="s">
        <v>427</v>
      </c>
      <c r="N2459" s="9"/>
      <c r="O2459" s="9">
        <v>26</v>
      </c>
      <c r="P2459" s="9">
        <v>9999999</v>
      </c>
      <c r="Q2459" s="9">
        <v>9</v>
      </c>
    </row>
    <row r="2460" spans="1:17" hidden="1" x14ac:dyDescent="0.25">
      <c r="A2460" s="8" t="str">
        <f t="shared" si="230"/>
        <v>Patient Trolleys, Stretchers and Related EquipmentHoward Wright Europe Limited</v>
      </c>
      <c r="B2460" s="8" t="str">
        <f>VLOOKUP(J2460,'Contract IDs'!A:D,4,0)</f>
        <v>Patient Trolleys, Stretchers and Related Equipment</v>
      </c>
      <c r="C2460" s="8" t="str">
        <f>VLOOKUP(L2460,'Supplier IDs'!A:C,3,0)</f>
        <v>Howard Wright Europe Limited</v>
      </c>
      <c r="D2460" s="8" t="str">
        <f t="shared" si="229"/>
        <v>Accident and Emergency Trolley</v>
      </c>
      <c r="E2460" s="8">
        <f t="shared" si="231"/>
        <v>0</v>
      </c>
      <c r="F2460" s="8">
        <f t="shared" si="232"/>
        <v>2</v>
      </c>
      <c r="G2460" s="8">
        <f t="shared" si="233"/>
        <v>2</v>
      </c>
      <c r="H2460" s="15">
        <f t="shared" si="234"/>
        <v>2.5000000000000001E-2</v>
      </c>
      <c r="I2460" s="15" t="s">
        <v>372</v>
      </c>
      <c r="J2460" s="10">
        <v>100000000733756</v>
      </c>
      <c r="K2460" s="9" t="s">
        <v>422</v>
      </c>
      <c r="L2460" s="10">
        <v>100000000613530</v>
      </c>
      <c r="M2460" s="9" t="s">
        <v>428</v>
      </c>
      <c r="N2460" s="9"/>
      <c r="O2460" s="9">
        <v>2</v>
      </c>
      <c r="P2460" s="9">
        <v>2</v>
      </c>
      <c r="Q2460" s="9">
        <v>2.5</v>
      </c>
    </row>
    <row r="2461" spans="1:17" hidden="1" x14ac:dyDescent="0.25">
      <c r="A2461" s="8" t="str">
        <f t="shared" si="230"/>
        <v>Patient Trolleys, Stretchers and Related EquipmentHoward Wright Europe Limited</v>
      </c>
      <c r="B2461" s="8" t="str">
        <f>VLOOKUP(J2461,'Contract IDs'!A:D,4,0)</f>
        <v>Patient Trolleys, Stretchers and Related Equipment</v>
      </c>
      <c r="C2461" s="8" t="str">
        <f>VLOOKUP(L2461,'Supplier IDs'!A:C,3,0)</f>
        <v>Howard Wright Europe Limited</v>
      </c>
      <c r="D2461" s="8" t="str">
        <f t="shared" si="229"/>
        <v>Accident and Emergency Trolley</v>
      </c>
      <c r="E2461" s="8">
        <f t="shared" si="231"/>
        <v>0</v>
      </c>
      <c r="F2461" s="8">
        <f t="shared" si="232"/>
        <v>3</v>
      </c>
      <c r="G2461" s="8">
        <f t="shared" si="233"/>
        <v>3</v>
      </c>
      <c r="H2461" s="15">
        <f t="shared" si="234"/>
        <v>0.03</v>
      </c>
      <c r="I2461" s="15" t="s">
        <v>372</v>
      </c>
      <c r="J2461" s="10">
        <v>100000000733756</v>
      </c>
      <c r="K2461" s="9" t="s">
        <v>422</v>
      </c>
      <c r="L2461" s="10">
        <v>100000000613530</v>
      </c>
      <c r="M2461" s="9" t="s">
        <v>428</v>
      </c>
      <c r="N2461" s="9"/>
      <c r="O2461" s="9">
        <v>3</v>
      </c>
      <c r="P2461" s="9">
        <v>3</v>
      </c>
      <c r="Q2461" s="9">
        <v>3</v>
      </c>
    </row>
    <row r="2462" spans="1:17" hidden="1" x14ac:dyDescent="0.25">
      <c r="A2462" s="8" t="str">
        <f t="shared" si="230"/>
        <v>Patient Trolleys, Stretchers and Related EquipmentHoward Wright Europe Limited</v>
      </c>
      <c r="B2462" s="8" t="str">
        <f>VLOOKUP(J2462,'Contract IDs'!A:D,4,0)</f>
        <v>Patient Trolleys, Stretchers and Related Equipment</v>
      </c>
      <c r="C2462" s="8" t="str">
        <f>VLOOKUP(L2462,'Supplier IDs'!A:C,3,0)</f>
        <v>Howard Wright Europe Limited</v>
      </c>
      <c r="D2462" s="8" t="str">
        <f t="shared" si="229"/>
        <v>Accident and Emergency Trolley</v>
      </c>
      <c r="E2462" s="8">
        <f t="shared" si="231"/>
        <v>0</v>
      </c>
      <c r="F2462" s="8">
        <f t="shared" si="232"/>
        <v>4</v>
      </c>
      <c r="G2462" s="8">
        <f t="shared" si="233"/>
        <v>4</v>
      </c>
      <c r="H2462" s="15">
        <f t="shared" si="234"/>
        <v>3.5000000000000003E-2</v>
      </c>
      <c r="I2462" s="15" t="s">
        <v>372</v>
      </c>
      <c r="J2462" s="10">
        <v>100000000733756</v>
      </c>
      <c r="K2462" s="9" t="s">
        <v>422</v>
      </c>
      <c r="L2462" s="10">
        <v>100000000613530</v>
      </c>
      <c r="M2462" s="9" t="s">
        <v>428</v>
      </c>
      <c r="N2462" s="9"/>
      <c r="O2462" s="9">
        <v>4</v>
      </c>
      <c r="P2462" s="9">
        <v>4</v>
      </c>
      <c r="Q2462" s="9">
        <v>3.5</v>
      </c>
    </row>
    <row r="2463" spans="1:17" hidden="1" x14ac:dyDescent="0.25">
      <c r="A2463" s="8" t="str">
        <f t="shared" si="230"/>
        <v>Patient Trolleys, Stretchers and Related EquipmentHoward Wright Europe Limited</v>
      </c>
      <c r="B2463" s="8" t="str">
        <f>VLOOKUP(J2463,'Contract IDs'!A:D,4,0)</f>
        <v>Patient Trolleys, Stretchers and Related Equipment</v>
      </c>
      <c r="C2463" s="8" t="str">
        <f>VLOOKUP(L2463,'Supplier IDs'!A:C,3,0)</f>
        <v>Howard Wright Europe Limited</v>
      </c>
      <c r="D2463" s="8" t="str">
        <f t="shared" si="229"/>
        <v>Accident and Emergency Trolley</v>
      </c>
      <c r="E2463" s="8">
        <f t="shared" si="231"/>
        <v>0</v>
      </c>
      <c r="F2463" s="8">
        <f t="shared" si="232"/>
        <v>5</v>
      </c>
      <c r="G2463" s="8">
        <f t="shared" si="233"/>
        <v>5</v>
      </c>
      <c r="H2463" s="15">
        <f t="shared" si="234"/>
        <v>0.04</v>
      </c>
      <c r="I2463" s="15" t="s">
        <v>372</v>
      </c>
      <c r="J2463" s="10">
        <v>100000000733756</v>
      </c>
      <c r="K2463" s="9" t="s">
        <v>422</v>
      </c>
      <c r="L2463" s="10">
        <v>100000000613530</v>
      </c>
      <c r="M2463" s="9" t="s">
        <v>428</v>
      </c>
      <c r="N2463" s="9"/>
      <c r="O2463" s="9">
        <v>5</v>
      </c>
      <c r="P2463" s="9">
        <v>5</v>
      </c>
      <c r="Q2463" s="9">
        <v>4</v>
      </c>
    </row>
    <row r="2464" spans="1:17" hidden="1" x14ac:dyDescent="0.25">
      <c r="A2464" s="8" t="str">
        <f t="shared" si="230"/>
        <v>Patient Trolleys, Stretchers and Related EquipmentHoward Wright Europe Limited</v>
      </c>
      <c r="B2464" s="8" t="str">
        <f>VLOOKUP(J2464,'Contract IDs'!A:D,4,0)</f>
        <v>Patient Trolleys, Stretchers and Related Equipment</v>
      </c>
      <c r="C2464" s="8" t="str">
        <f>VLOOKUP(L2464,'Supplier IDs'!A:C,3,0)</f>
        <v>Howard Wright Europe Limited</v>
      </c>
      <c r="D2464" s="8" t="str">
        <f t="shared" si="229"/>
        <v>Accident and Emergency Trolley</v>
      </c>
      <c r="E2464" s="8">
        <f t="shared" si="231"/>
        <v>0</v>
      </c>
      <c r="F2464" s="8">
        <f t="shared" si="232"/>
        <v>6</v>
      </c>
      <c r="G2464" s="8">
        <f t="shared" si="233"/>
        <v>10</v>
      </c>
      <c r="H2464" s="15">
        <f t="shared" si="234"/>
        <v>0.05</v>
      </c>
      <c r="I2464" s="15" t="s">
        <v>372</v>
      </c>
      <c r="J2464" s="10">
        <v>100000000733756</v>
      </c>
      <c r="K2464" s="9" t="s">
        <v>422</v>
      </c>
      <c r="L2464" s="10">
        <v>100000000613530</v>
      </c>
      <c r="M2464" s="9" t="s">
        <v>428</v>
      </c>
      <c r="N2464" s="9"/>
      <c r="O2464" s="9">
        <v>6</v>
      </c>
      <c r="P2464" s="9">
        <v>10</v>
      </c>
      <c r="Q2464" s="9">
        <v>5</v>
      </c>
    </row>
    <row r="2465" spans="1:17" hidden="1" x14ac:dyDescent="0.25">
      <c r="A2465" s="8" t="str">
        <f t="shared" si="230"/>
        <v>Patient Trolleys, Stretchers and Related EquipmentHoward Wright Europe Limited</v>
      </c>
      <c r="B2465" s="8" t="str">
        <f>VLOOKUP(J2465,'Contract IDs'!A:D,4,0)</f>
        <v>Patient Trolleys, Stretchers and Related Equipment</v>
      </c>
      <c r="C2465" s="8" t="str">
        <f>VLOOKUP(L2465,'Supplier IDs'!A:C,3,0)</f>
        <v>Howard Wright Europe Limited</v>
      </c>
      <c r="D2465" s="8" t="str">
        <f t="shared" si="229"/>
        <v>Accident and Emergency Trolley</v>
      </c>
      <c r="E2465" s="8">
        <f t="shared" si="231"/>
        <v>0</v>
      </c>
      <c r="F2465" s="8">
        <f t="shared" si="232"/>
        <v>11</v>
      </c>
      <c r="G2465" s="8">
        <f t="shared" si="233"/>
        <v>15</v>
      </c>
      <c r="H2465" s="15">
        <f t="shared" si="234"/>
        <v>0.06</v>
      </c>
      <c r="I2465" s="15" t="s">
        <v>372</v>
      </c>
      <c r="J2465" s="10">
        <v>100000000733756</v>
      </c>
      <c r="K2465" s="9" t="s">
        <v>422</v>
      </c>
      <c r="L2465" s="10">
        <v>100000000613530</v>
      </c>
      <c r="M2465" s="9" t="s">
        <v>428</v>
      </c>
      <c r="N2465" s="9"/>
      <c r="O2465" s="9">
        <v>11</v>
      </c>
      <c r="P2465" s="9">
        <v>15</v>
      </c>
      <c r="Q2465" s="9">
        <v>6</v>
      </c>
    </row>
    <row r="2466" spans="1:17" hidden="1" x14ac:dyDescent="0.25">
      <c r="A2466" s="8" t="str">
        <f t="shared" si="230"/>
        <v>Patient Trolleys, Stretchers and Related EquipmentHoward Wright Europe Limited</v>
      </c>
      <c r="B2466" s="8" t="str">
        <f>VLOOKUP(J2466,'Contract IDs'!A:D,4,0)</f>
        <v>Patient Trolleys, Stretchers and Related Equipment</v>
      </c>
      <c r="C2466" s="8" t="str">
        <f>VLOOKUP(L2466,'Supplier IDs'!A:C,3,0)</f>
        <v>Howard Wright Europe Limited</v>
      </c>
      <c r="D2466" s="8" t="str">
        <f t="shared" si="229"/>
        <v>Accident and Emergency Trolley</v>
      </c>
      <c r="E2466" s="8">
        <f t="shared" si="231"/>
        <v>0</v>
      </c>
      <c r="F2466" s="8">
        <f t="shared" si="232"/>
        <v>16</v>
      </c>
      <c r="G2466" s="8">
        <f t="shared" si="233"/>
        <v>20</v>
      </c>
      <c r="H2466" s="15">
        <f t="shared" si="234"/>
        <v>7.0000000000000007E-2</v>
      </c>
      <c r="I2466" s="15" t="s">
        <v>372</v>
      </c>
      <c r="J2466" s="10">
        <v>100000000733756</v>
      </c>
      <c r="K2466" s="9" t="s">
        <v>422</v>
      </c>
      <c r="L2466" s="10">
        <v>100000000613530</v>
      </c>
      <c r="M2466" s="9" t="s">
        <v>428</v>
      </c>
      <c r="N2466" s="9"/>
      <c r="O2466" s="9">
        <v>16</v>
      </c>
      <c r="P2466" s="9">
        <v>20</v>
      </c>
      <c r="Q2466" s="9">
        <v>7</v>
      </c>
    </row>
    <row r="2467" spans="1:17" hidden="1" x14ac:dyDescent="0.25">
      <c r="A2467" s="8" t="str">
        <f t="shared" si="230"/>
        <v>Patient Trolleys, Stretchers and Related EquipmentHoward Wright Europe Limited</v>
      </c>
      <c r="B2467" s="8" t="str">
        <f>VLOOKUP(J2467,'Contract IDs'!A:D,4,0)</f>
        <v>Patient Trolleys, Stretchers and Related Equipment</v>
      </c>
      <c r="C2467" s="8" t="str">
        <f>VLOOKUP(L2467,'Supplier IDs'!A:C,3,0)</f>
        <v>Howard Wright Europe Limited</v>
      </c>
      <c r="D2467" s="8" t="str">
        <f t="shared" si="229"/>
        <v>Accident and Emergency Trolley</v>
      </c>
      <c r="E2467" s="8">
        <f t="shared" si="231"/>
        <v>0</v>
      </c>
      <c r="F2467" s="8">
        <f t="shared" si="232"/>
        <v>21</v>
      </c>
      <c r="G2467" s="8">
        <f t="shared" si="233"/>
        <v>25</v>
      </c>
      <c r="H2467" s="15">
        <f t="shared" si="234"/>
        <v>0.08</v>
      </c>
      <c r="I2467" s="15" t="s">
        <v>372</v>
      </c>
      <c r="J2467" s="10">
        <v>100000000733756</v>
      </c>
      <c r="K2467" s="9" t="s">
        <v>422</v>
      </c>
      <c r="L2467" s="10">
        <v>100000000613530</v>
      </c>
      <c r="M2467" s="9" t="s">
        <v>428</v>
      </c>
      <c r="N2467" s="9"/>
      <c r="O2467" s="9">
        <v>21</v>
      </c>
      <c r="P2467" s="9">
        <v>25</v>
      </c>
      <c r="Q2467" s="9">
        <v>8</v>
      </c>
    </row>
    <row r="2468" spans="1:17" hidden="1" x14ac:dyDescent="0.25">
      <c r="A2468" s="8" t="str">
        <f t="shared" si="230"/>
        <v>Patient Trolleys, Stretchers and Related EquipmentHoward Wright Europe Limited</v>
      </c>
      <c r="B2468" s="8" t="str">
        <f>VLOOKUP(J2468,'Contract IDs'!A:D,4,0)</f>
        <v>Patient Trolleys, Stretchers and Related Equipment</v>
      </c>
      <c r="C2468" s="8" t="str">
        <f>VLOOKUP(L2468,'Supplier IDs'!A:C,3,0)</f>
        <v>Howard Wright Europe Limited</v>
      </c>
      <c r="D2468" s="8" t="str">
        <f t="shared" si="229"/>
        <v>Accident and Emergency Trolley</v>
      </c>
      <c r="E2468" s="8">
        <f t="shared" si="231"/>
        <v>0</v>
      </c>
      <c r="F2468" s="8">
        <f t="shared" si="232"/>
        <v>26</v>
      </c>
      <c r="G2468" s="8">
        <f t="shared" si="233"/>
        <v>9999999</v>
      </c>
      <c r="H2468" s="15">
        <f t="shared" si="234"/>
        <v>0.09</v>
      </c>
      <c r="I2468" s="15" t="s">
        <v>372</v>
      </c>
      <c r="J2468" s="10">
        <v>100000000733756</v>
      </c>
      <c r="K2468" s="9" t="s">
        <v>422</v>
      </c>
      <c r="L2468" s="10">
        <v>100000000613530</v>
      </c>
      <c r="M2468" s="9" t="s">
        <v>428</v>
      </c>
      <c r="N2468" s="9"/>
      <c r="O2468" s="9">
        <v>26</v>
      </c>
      <c r="P2468" s="9">
        <v>9999999</v>
      </c>
      <c r="Q2468" s="9">
        <v>9</v>
      </c>
    </row>
    <row r="2469" spans="1:17" hidden="1" x14ac:dyDescent="0.25">
      <c r="A2469" s="8" t="str">
        <f t="shared" si="230"/>
        <v>Patient Trolleys, Stretchers and Related EquipmentHoward Wright Europe Limited</v>
      </c>
      <c r="B2469" s="8" t="str">
        <f>VLOOKUP(J2469,'Contract IDs'!A:D,4,0)</f>
        <v>Patient Trolleys, Stretchers and Related Equipment</v>
      </c>
      <c r="C2469" s="8" t="str">
        <f>VLOOKUP(L2469,'Supplier IDs'!A:C,3,0)</f>
        <v>Howard Wright Europe Limited</v>
      </c>
      <c r="D2469" s="8" t="str">
        <f t="shared" si="229"/>
        <v>Surgical Trolley</v>
      </c>
      <c r="E2469" s="8">
        <f t="shared" si="231"/>
        <v>0</v>
      </c>
      <c r="F2469" s="8">
        <f t="shared" si="232"/>
        <v>2</v>
      </c>
      <c r="G2469" s="8">
        <f t="shared" si="233"/>
        <v>2</v>
      </c>
      <c r="H2469" s="15">
        <f t="shared" si="234"/>
        <v>2.5000000000000001E-2</v>
      </c>
      <c r="I2469" s="15" t="s">
        <v>372</v>
      </c>
      <c r="J2469" s="10">
        <v>100000000733756</v>
      </c>
      <c r="K2469" s="9" t="s">
        <v>422</v>
      </c>
      <c r="L2469" s="10">
        <v>100000000613530</v>
      </c>
      <c r="M2469" s="9" t="s">
        <v>429</v>
      </c>
      <c r="N2469" s="9"/>
      <c r="O2469" s="9">
        <v>2</v>
      </c>
      <c r="P2469" s="9">
        <v>2</v>
      </c>
      <c r="Q2469" s="9">
        <v>2.5</v>
      </c>
    </row>
    <row r="2470" spans="1:17" hidden="1" x14ac:dyDescent="0.25">
      <c r="A2470" s="8" t="str">
        <f t="shared" si="230"/>
        <v>Patient Trolleys, Stretchers and Related EquipmentHoward Wright Europe Limited</v>
      </c>
      <c r="B2470" s="8" t="str">
        <f>VLOOKUP(J2470,'Contract IDs'!A:D,4,0)</f>
        <v>Patient Trolleys, Stretchers and Related Equipment</v>
      </c>
      <c r="C2470" s="8" t="str">
        <f>VLOOKUP(L2470,'Supplier IDs'!A:C,3,0)</f>
        <v>Howard Wright Europe Limited</v>
      </c>
      <c r="D2470" s="8" t="str">
        <f t="shared" si="229"/>
        <v>Surgical Trolley</v>
      </c>
      <c r="E2470" s="8">
        <f t="shared" si="231"/>
        <v>0</v>
      </c>
      <c r="F2470" s="8">
        <f t="shared" si="232"/>
        <v>3</v>
      </c>
      <c r="G2470" s="8">
        <f t="shared" si="233"/>
        <v>3</v>
      </c>
      <c r="H2470" s="15">
        <f t="shared" si="234"/>
        <v>0.03</v>
      </c>
      <c r="I2470" s="15" t="s">
        <v>372</v>
      </c>
      <c r="J2470" s="10">
        <v>100000000733756</v>
      </c>
      <c r="K2470" s="9" t="s">
        <v>422</v>
      </c>
      <c r="L2470" s="10">
        <v>100000000613530</v>
      </c>
      <c r="M2470" s="9" t="s">
        <v>429</v>
      </c>
      <c r="N2470" s="9"/>
      <c r="O2470" s="9">
        <v>3</v>
      </c>
      <c r="P2470" s="9">
        <v>3</v>
      </c>
      <c r="Q2470" s="9">
        <v>3</v>
      </c>
    </row>
    <row r="2471" spans="1:17" hidden="1" x14ac:dyDescent="0.25">
      <c r="A2471" s="8" t="str">
        <f t="shared" si="230"/>
        <v>Patient Trolleys, Stretchers and Related EquipmentHoward Wright Europe Limited</v>
      </c>
      <c r="B2471" s="8" t="str">
        <f>VLOOKUP(J2471,'Contract IDs'!A:D,4,0)</f>
        <v>Patient Trolleys, Stretchers and Related Equipment</v>
      </c>
      <c r="C2471" s="8" t="str">
        <f>VLOOKUP(L2471,'Supplier IDs'!A:C,3,0)</f>
        <v>Howard Wright Europe Limited</v>
      </c>
      <c r="D2471" s="8" t="str">
        <f t="shared" si="229"/>
        <v>Surgical Trolley</v>
      </c>
      <c r="E2471" s="8">
        <f t="shared" si="231"/>
        <v>0</v>
      </c>
      <c r="F2471" s="8">
        <f t="shared" si="232"/>
        <v>4</v>
      </c>
      <c r="G2471" s="8">
        <f t="shared" si="233"/>
        <v>4</v>
      </c>
      <c r="H2471" s="15">
        <f t="shared" si="234"/>
        <v>3.5000000000000003E-2</v>
      </c>
      <c r="I2471" s="15" t="s">
        <v>372</v>
      </c>
      <c r="J2471" s="10">
        <v>100000000733756</v>
      </c>
      <c r="K2471" s="9" t="s">
        <v>422</v>
      </c>
      <c r="L2471" s="10">
        <v>100000000613530</v>
      </c>
      <c r="M2471" s="9" t="s">
        <v>429</v>
      </c>
      <c r="N2471" s="9"/>
      <c r="O2471" s="9">
        <v>4</v>
      </c>
      <c r="P2471" s="9">
        <v>4</v>
      </c>
      <c r="Q2471" s="9">
        <v>3.5</v>
      </c>
    </row>
    <row r="2472" spans="1:17" hidden="1" x14ac:dyDescent="0.25">
      <c r="A2472" s="8" t="str">
        <f t="shared" si="230"/>
        <v>Patient Trolleys, Stretchers and Related EquipmentHoward Wright Europe Limited</v>
      </c>
      <c r="B2472" s="8" t="str">
        <f>VLOOKUP(J2472,'Contract IDs'!A:D,4,0)</f>
        <v>Patient Trolleys, Stretchers and Related Equipment</v>
      </c>
      <c r="C2472" s="8" t="str">
        <f>VLOOKUP(L2472,'Supplier IDs'!A:C,3,0)</f>
        <v>Howard Wright Europe Limited</v>
      </c>
      <c r="D2472" s="8" t="str">
        <f t="shared" si="229"/>
        <v>Surgical Trolley</v>
      </c>
      <c r="E2472" s="8">
        <f t="shared" si="231"/>
        <v>0</v>
      </c>
      <c r="F2472" s="8">
        <f t="shared" si="232"/>
        <v>5</v>
      </c>
      <c r="G2472" s="8">
        <f t="shared" si="233"/>
        <v>5</v>
      </c>
      <c r="H2472" s="15">
        <f t="shared" si="234"/>
        <v>0.04</v>
      </c>
      <c r="I2472" s="15" t="s">
        <v>372</v>
      </c>
      <c r="J2472" s="10">
        <v>100000000733756</v>
      </c>
      <c r="K2472" s="9" t="s">
        <v>422</v>
      </c>
      <c r="L2472" s="10">
        <v>100000000613530</v>
      </c>
      <c r="M2472" s="9" t="s">
        <v>429</v>
      </c>
      <c r="N2472" s="9"/>
      <c r="O2472" s="9">
        <v>5</v>
      </c>
      <c r="P2472" s="9">
        <v>5</v>
      </c>
      <c r="Q2472" s="9">
        <v>4</v>
      </c>
    </row>
    <row r="2473" spans="1:17" hidden="1" x14ac:dyDescent="0.25">
      <c r="A2473" s="8" t="str">
        <f t="shared" si="230"/>
        <v>Patient Trolleys, Stretchers and Related EquipmentHoward Wright Europe Limited</v>
      </c>
      <c r="B2473" s="8" t="str">
        <f>VLOOKUP(J2473,'Contract IDs'!A:D,4,0)</f>
        <v>Patient Trolleys, Stretchers and Related Equipment</v>
      </c>
      <c r="C2473" s="8" t="str">
        <f>VLOOKUP(L2473,'Supplier IDs'!A:C,3,0)</f>
        <v>Howard Wright Europe Limited</v>
      </c>
      <c r="D2473" s="8" t="str">
        <f t="shared" si="229"/>
        <v>Surgical Trolley</v>
      </c>
      <c r="E2473" s="8">
        <f t="shared" si="231"/>
        <v>0</v>
      </c>
      <c r="F2473" s="8">
        <f t="shared" si="232"/>
        <v>6</v>
      </c>
      <c r="G2473" s="8">
        <f t="shared" si="233"/>
        <v>10</v>
      </c>
      <c r="H2473" s="15">
        <f t="shared" si="234"/>
        <v>0.05</v>
      </c>
      <c r="I2473" s="15" t="s">
        <v>372</v>
      </c>
      <c r="J2473" s="10">
        <v>100000000733756</v>
      </c>
      <c r="K2473" s="9" t="s">
        <v>422</v>
      </c>
      <c r="L2473" s="10">
        <v>100000000613530</v>
      </c>
      <c r="M2473" s="9" t="s">
        <v>429</v>
      </c>
      <c r="N2473" s="9"/>
      <c r="O2473" s="9">
        <v>6</v>
      </c>
      <c r="P2473" s="9">
        <v>10</v>
      </c>
      <c r="Q2473" s="9">
        <v>5</v>
      </c>
    </row>
    <row r="2474" spans="1:17" hidden="1" x14ac:dyDescent="0.25">
      <c r="A2474" s="8" t="str">
        <f t="shared" si="230"/>
        <v>Patient Trolleys, Stretchers and Related EquipmentHoward Wright Europe Limited</v>
      </c>
      <c r="B2474" s="8" t="str">
        <f>VLOOKUP(J2474,'Contract IDs'!A:D,4,0)</f>
        <v>Patient Trolleys, Stretchers and Related Equipment</v>
      </c>
      <c r="C2474" s="8" t="str">
        <f>VLOOKUP(L2474,'Supplier IDs'!A:C,3,0)</f>
        <v>Howard Wright Europe Limited</v>
      </c>
      <c r="D2474" s="8" t="str">
        <f t="shared" si="229"/>
        <v>Surgical Trolley</v>
      </c>
      <c r="E2474" s="8">
        <f t="shared" si="231"/>
        <v>0</v>
      </c>
      <c r="F2474" s="8">
        <f t="shared" si="232"/>
        <v>11</v>
      </c>
      <c r="G2474" s="8">
        <f t="shared" si="233"/>
        <v>15</v>
      </c>
      <c r="H2474" s="15">
        <f t="shared" si="234"/>
        <v>0.06</v>
      </c>
      <c r="I2474" s="15" t="s">
        <v>372</v>
      </c>
      <c r="J2474" s="10">
        <v>100000000733756</v>
      </c>
      <c r="K2474" s="9" t="s">
        <v>422</v>
      </c>
      <c r="L2474" s="10">
        <v>100000000613530</v>
      </c>
      <c r="M2474" s="9" t="s">
        <v>429</v>
      </c>
      <c r="N2474" s="9"/>
      <c r="O2474" s="9">
        <v>11</v>
      </c>
      <c r="P2474" s="9">
        <v>15</v>
      </c>
      <c r="Q2474" s="9">
        <v>6</v>
      </c>
    </row>
    <row r="2475" spans="1:17" hidden="1" x14ac:dyDescent="0.25">
      <c r="A2475" s="8" t="str">
        <f t="shared" si="230"/>
        <v>Patient Trolleys, Stretchers and Related EquipmentHoward Wright Europe Limited</v>
      </c>
      <c r="B2475" s="8" t="str">
        <f>VLOOKUP(J2475,'Contract IDs'!A:D,4,0)</f>
        <v>Patient Trolleys, Stretchers and Related Equipment</v>
      </c>
      <c r="C2475" s="8" t="str">
        <f>VLOOKUP(L2475,'Supplier IDs'!A:C,3,0)</f>
        <v>Howard Wright Europe Limited</v>
      </c>
      <c r="D2475" s="8" t="str">
        <f t="shared" si="229"/>
        <v>Surgical Trolley</v>
      </c>
      <c r="E2475" s="8">
        <f t="shared" si="231"/>
        <v>0</v>
      </c>
      <c r="F2475" s="8">
        <f t="shared" si="232"/>
        <v>16</v>
      </c>
      <c r="G2475" s="8">
        <f t="shared" si="233"/>
        <v>20</v>
      </c>
      <c r="H2475" s="15">
        <f t="shared" si="234"/>
        <v>7.0000000000000007E-2</v>
      </c>
      <c r="I2475" s="15" t="s">
        <v>372</v>
      </c>
      <c r="J2475" s="10">
        <v>100000000733756</v>
      </c>
      <c r="K2475" s="9" t="s">
        <v>422</v>
      </c>
      <c r="L2475" s="10">
        <v>100000000613530</v>
      </c>
      <c r="M2475" s="9" t="s">
        <v>429</v>
      </c>
      <c r="N2475" s="9"/>
      <c r="O2475" s="9">
        <v>16</v>
      </c>
      <c r="P2475" s="9">
        <v>20</v>
      </c>
      <c r="Q2475" s="9">
        <v>7</v>
      </c>
    </row>
    <row r="2476" spans="1:17" hidden="1" x14ac:dyDescent="0.25">
      <c r="A2476" s="8" t="str">
        <f t="shared" si="230"/>
        <v>Patient Trolleys, Stretchers and Related EquipmentHoward Wright Europe Limited</v>
      </c>
      <c r="B2476" s="8" t="str">
        <f>VLOOKUP(J2476,'Contract IDs'!A:D,4,0)</f>
        <v>Patient Trolleys, Stretchers and Related Equipment</v>
      </c>
      <c r="C2476" s="8" t="str">
        <f>VLOOKUP(L2476,'Supplier IDs'!A:C,3,0)</f>
        <v>Howard Wright Europe Limited</v>
      </c>
      <c r="D2476" s="8" t="str">
        <f t="shared" si="229"/>
        <v>Surgical Trolley</v>
      </c>
      <c r="E2476" s="8">
        <f t="shared" si="231"/>
        <v>0</v>
      </c>
      <c r="F2476" s="8">
        <f t="shared" si="232"/>
        <v>21</v>
      </c>
      <c r="G2476" s="8">
        <f t="shared" si="233"/>
        <v>25</v>
      </c>
      <c r="H2476" s="15">
        <f t="shared" si="234"/>
        <v>0.08</v>
      </c>
      <c r="I2476" s="15" t="s">
        <v>372</v>
      </c>
      <c r="J2476" s="10">
        <v>100000000733756</v>
      </c>
      <c r="K2476" s="9" t="s">
        <v>422</v>
      </c>
      <c r="L2476" s="10">
        <v>100000000613530</v>
      </c>
      <c r="M2476" s="9" t="s">
        <v>429</v>
      </c>
      <c r="N2476" s="9"/>
      <c r="O2476" s="9">
        <v>21</v>
      </c>
      <c r="P2476" s="9">
        <v>25</v>
      </c>
      <c r="Q2476" s="9">
        <v>8</v>
      </c>
    </row>
    <row r="2477" spans="1:17" hidden="1" x14ac:dyDescent="0.25">
      <c r="A2477" s="8" t="str">
        <f t="shared" si="230"/>
        <v>Patient Trolleys, Stretchers and Related EquipmentHoward Wright Europe Limited</v>
      </c>
      <c r="B2477" s="8" t="str">
        <f>VLOOKUP(J2477,'Contract IDs'!A:D,4,0)</f>
        <v>Patient Trolleys, Stretchers and Related Equipment</v>
      </c>
      <c r="C2477" s="8" t="str">
        <f>VLOOKUP(L2477,'Supplier IDs'!A:C,3,0)</f>
        <v>Howard Wright Europe Limited</v>
      </c>
      <c r="D2477" s="8" t="str">
        <f t="shared" si="229"/>
        <v>Surgical Trolley</v>
      </c>
      <c r="E2477" s="8">
        <f t="shared" si="231"/>
        <v>0</v>
      </c>
      <c r="F2477" s="8">
        <f t="shared" si="232"/>
        <v>26</v>
      </c>
      <c r="G2477" s="8">
        <f t="shared" si="233"/>
        <v>9999999</v>
      </c>
      <c r="H2477" s="15">
        <f t="shared" si="234"/>
        <v>0.09</v>
      </c>
      <c r="I2477" s="15" t="s">
        <v>372</v>
      </c>
      <c r="J2477" s="10">
        <v>100000000733756</v>
      </c>
      <c r="K2477" s="9" t="s">
        <v>422</v>
      </c>
      <c r="L2477" s="10">
        <v>100000000613530</v>
      </c>
      <c r="M2477" s="9" t="s">
        <v>429</v>
      </c>
      <c r="N2477" s="9"/>
      <c r="O2477" s="9">
        <v>26</v>
      </c>
      <c r="P2477" s="9">
        <v>9999999</v>
      </c>
      <c r="Q2477" s="9">
        <v>9</v>
      </c>
    </row>
    <row r="2478" spans="1:17" hidden="1" x14ac:dyDescent="0.25">
      <c r="A2478" s="8" t="str">
        <f t="shared" si="230"/>
        <v>Anaesthesia systems, Ventilator Equipment and AssoAquilant Limited</v>
      </c>
      <c r="B2478" s="8" t="str">
        <f>VLOOKUP(J2478,'Contract IDs'!A:D,4,0)</f>
        <v>Anaesthesia systems, Ventilator Equipment and Asso</v>
      </c>
      <c r="C2478" s="8" t="str">
        <f>VLOOKUP(L2478,'Supplier IDs'!A:C,3,0)</f>
        <v>Aquilant Limited</v>
      </c>
      <c r="D2478" s="8" t="str">
        <f t="shared" si="229"/>
        <v>A - Low Acuity + Vent</v>
      </c>
      <c r="E2478" s="8">
        <f t="shared" si="231"/>
        <v>0</v>
      </c>
      <c r="F2478" s="8">
        <f t="shared" si="232"/>
        <v>0</v>
      </c>
      <c r="G2478" s="8">
        <f t="shared" si="233"/>
        <v>2</v>
      </c>
      <c r="H2478" s="15">
        <f t="shared" si="234"/>
        <v>0</v>
      </c>
      <c r="I2478" s="15" t="s">
        <v>372</v>
      </c>
      <c r="J2478" s="10">
        <v>300000026426210</v>
      </c>
      <c r="K2478" s="9" t="s">
        <v>436</v>
      </c>
      <c r="L2478" s="10">
        <v>100000000611427</v>
      </c>
      <c r="M2478" s="9" t="s">
        <v>437</v>
      </c>
      <c r="N2478" s="9"/>
      <c r="O2478" s="9">
        <v>0</v>
      </c>
      <c r="P2478" s="9">
        <v>2</v>
      </c>
      <c r="Q2478" s="9">
        <v>0</v>
      </c>
    </row>
    <row r="2479" spans="1:17" hidden="1" x14ac:dyDescent="0.25">
      <c r="A2479" s="8" t="str">
        <f t="shared" si="230"/>
        <v>Anaesthesia systems, Ventilator Equipment and AssoAquilant Limited</v>
      </c>
      <c r="B2479" s="8" t="str">
        <f>VLOOKUP(J2479,'Contract IDs'!A:D,4,0)</f>
        <v>Anaesthesia systems, Ventilator Equipment and Asso</v>
      </c>
      <c r="C2479" s="8" t="str">
        <f>VLOOKUP(L2479,'Supplier IDs'!A:C,3,0)</f>
        <v>Aquilant Limited</v>
      </c>
      <c r="D2479" s="8" t="str">
        <f t="shared" si="229"/>
        <v>A - Low Acuity + Vent</v>
      </c>
      <c r="E2479" s="8">
        <f t="shared" si="231"/>
        <v>0</v>
      </c>
      <c r="F2479" s="8">
        <f t="shared" si="232"/>
        <v>3</v>
      </c>
      <c r="G2479" s="8">
        <f t="shared" si="233"/>
        <v>3</v>
      </c>
      <c r="H2479" s="15">
        <f t="shared" si="234"/>
        <v>0</v>
      </c>
      <c r="I2479" s="15" t="s">
        <v>372</v>
      </c>
      <c r="J2479" s="10">
        <v>300000026426210</v>
      </c>
      <c r="K2479" s="9" t="s">
        <v>436</v>
      </c>
      <c r="L2479" s="10">
        <v>100000000611427</v>
      </c>
      <c r="M2479" s="9" t="s">
        <v>437</v>
      </c>
      <c r="N2479" s="9"/>
      <c r="O2479" s="9">
        <v>3</v>
      </c>
      <c r="P2479" s="9">
        <v>3</v>
      </c>
      <c r="Q2479" s="9">
        <v>0</v>
      </c>
    </row>
    <row r="2480" spans="1:17" hidden="1" x14ac:dyDescent="0.25">
      <c r="A2480" s="8" t="str">
        <f t="shared" si="230"/>
        <v>Anaesthesia systems, Ventilator Equipment and AssoAquilant Limited</v>
      </c>
      <c r="B2480" s="8" t="str">
        <f>VLOOKUP(J2480,'Contract IDs'!A:D,4,0)</f>
        <v>Anaesthesia systems, Ventilator Equipment and Asso</v>
      </c>
      <c r="C2480" s="8" t="str">
        <f>VLOOKUP(L2480,'Supplier IDs'!A:C,3,0)</f>
        <v>Aquilant Limited</v>
      </c>
      <c r="D2480" s="8" t="str">
        <f t="shared" si="229"/>
        <v>A - Low Acuity + Vent</v>
      </c>
      <c r="E2480" s="8">
        <f t="shared" si="231"/>
        <v>0</v>
      </c>
      <c r="F2480" s="8">
        <f t="shared" si="232"/>
        <v>4</v>
      </c>
      <c r="G2480" s="8">
        <f t="shared" si="233"/>
        <v>4</v>
      </c>
      <c r="H2480" s="15">
        <f t="shared" si="234"/>
        <v>0</v>
      </c>
      <c r="I2480" s="15" t="s">
        <v>372</v>
      </c>
      <c r="J2480" s="10">
        <v>300000026426210</v>
      </c>
      <c r="K2480" s="9" t="s">
        <v>436</v>
      </c>
      <c r="L2480" s="10">
        <v>100000000611427</v>
      </c>
      <c r="M2480" s="9" t="s">
        <v>437</v>
      </c>
      <c r="N2480" s="9"/>
      <c r="O2480" s="9">
        <v>4</v>
      </c>
      <c r="P2480" s="9">
        <v>4</v>
      </c>
      <c r="Q2480" s="9">
        <v>0</v>
      </c>
    </row>
    <row r="2481" spans="1:17" hidden="1" x14ac:dyDescent="0.25">
      <c r="A2481" s="8" t="str">
        <f t="shared" si="230"/>
        <v>Anaesthesia systems, Ventilator Equipment and AssoAquilant Limited</v>
      </c>
      <c r="B2481" s="8" t="str">
        <f>VLOOKUP(J2481,'Contract IDs'!A:D,4,0)</f>
        <v>Anaesthesia systems, Ventilator Equipment and Asso</v>
      </c>
      <c r="C2481" s="8" t="str">
        <f>VLOOKUP(L2481,'Supplier IDs'!A:C,3,0)</f>
        <v>Aquilant Limited</v>
      </c>
      <c r="D2481" s="8" t="str">
        <f t="shared" si="229"/>
        <v>A - Low Acuity + Vent</v>
      </c>
      <c r="E2481" s="8">
        <f t="shared" si="231"/>
        <v>0</v>
      </c>
      <c r="F2481" s="8">
        <f t="shared" si="232"/>
        <v>5</v>
      </c>
      <c r="G2481" s="8">
        <f t="shared" si="233"/>
        <v>5</v>
      </c>
      <c r="H2481" s="15">
        <f t="shared" si="234"/>
        <v>0</v>
      </c>
      <c r="I2481" s="15" t="s">
        <v>372</v>
      </c>
      <c r="J2481" s="10">
        <v>300000026426210</v>
      </c>
      <c r="K2481" s="9" t="s">
        <v>436</v>
      </c>
      <c r="L2481" s="10">
        <v>100000000611427</v>
      </c>
      <c r="M2481" s="9" t="s">
        <v>437</v>
      </c>
      <c r="N2481" s="9"/>
      <c r="O2481" s="9">
        <v>5</v>
      </c>
      <c r="P2481" s="9">
        <v>5</v>
      </c>
      <c r="Q2481" s="9">
        <v>0</v>
      </c>
    </row>
    <row r="2482" spans="1:17" hidden="1" x14ac:dyDescent="0.25">
      <c r="A2482" s="8" t="str">
        <f t="shared" si="230"/>
        <v>Anaesthesia systems, Ventilator Equipment and AssoAquilant Limited</v>
      </c>
      <c r="B2482" s="8" t="str">
        <f>VLOOKUP(J2482,'Contract IDs'!A:D,4,0)</f>
        <v>Anaesthesia systems, Ventilator Equipment and Asso</v>
      </c>
      <c r="C2482" s="8" t="str">
        <f>VLOOKUP(L2482,'Supplier IDs'!A:C,3,0)</f>
        <v>Aquilant Limited</v>
      </c>
      <c r="D2482" s="8" t="str">
        <f t="shared" si="229"/>
        <v>A - Low Acuity + Vent</v>
      </c>
      <c r="E2482" s="8">
        <f t="shared" si="231"/>
        <v>0</v>
      </c>
      <c r="F2482" s="8">
        <f t="shared" si="232"/>
        <v>6</v>
      </c>
      <c r="G2482" s="8">
        <f t="shared" si="233"/>
        <v>10</v>
      </c>
      <c r="H2482" s="15">
        <f t="shared" si="234"/>
        <v>0.02</v>
      </c>
      <c r="I2482" s="15" t="s">
        <v>372</v>
      </c>
      <c r="J2482" s="10">
        <v>300000026426210</v>
      </c>
      <c r="K2482" s="9" t="s">
        <v>436</v>
      </c>
      <c r="L2482" s="10">
        <v>100000000611427</v>
      </c>
      <c r="M2482" s="9" t="s">
        <v>437</v>
      </c>
      <c r="N2482" s="9"/>
      <c r="O2482" s="9">
        <v>6</v>
      </c>
      <c r="P2482" s="9">
        <v>10</v>
      </c>
      <c r="Q2482" s="9">
        <v>2</v>
      </c>
    </row>
    <row r="2483" spans="1:17" hidden="1" x14ac:dyDescent="0.25">
      <c r="A2483" s="8" t="str">
        <f t="shared" si="230"/>
        <v>Anaesthesia systems, Ventilator Equipment and AssoAquilant Limited</v>
      </c>
      <c r="B2483" s="8" t="str">
        <f>VLOOKUP(J2483,'Contract IDs'!A:D,4,0)</f>
        <v>Anaesthesia systems, Ventilator Equipment and Asso</v>
      </c>
      <c r="C2483" s="8" t="str">
        <f>VLOOKUP(L2483,'Supplier IDs'!A:C,3,0)</f>
        <v>Aquilant Limited</v>
      </c>
      <c r="D2483" s="8" t="str">
        <f t="shared" si="229"/>
        <v>A - Low Acuity + Vent</v>
      </c>
      <c r="E2483" s="8">
        <f t="shared" si="231"/>
        <v>0</v>
      </c>
      <c r="F2483" s="8">
        <f t="shared" si="232"/>
        <v>11</v>
      </c>
      <c r="G2483" s="8">
        <f t="shared" si="233"/>
        <v>20</v>
      </c>
      <c r="H2483" s="15">
        <f t="shared" si="234"/>
        <v>0.03</v>
      </c>
      <c r="I2483" s="15" t="s">
        <v>372</v>
      </c>
      <c r="J2483" s="10">
        <v>300000026426210</v>
      </c>
      <c r="K2483" s="9" t="s">
        <v>436</v>
      </c>
      <c r="L2483" s="10">
        <v>100000000611427</v>
      </c>
      <c r="M2483" s="9" t="s">
        <v>437</v>
      </c>
      <c r="N2483" s="9"/>
      <c r="O2483" s="9">
        <v>11</v>
      </c>
      <c r="P2483" s="9">
        <v>20</v>
      </c>
      <c r="Q2483" s="9">
        <v>3</v>
      </c>
    </row>
    <row r="2484" spans="1:17" hidden="1" x14ac:dyDescent="0.25">
      <c r="A2484" s="8" t="str">
        <f t="shared" si="230"/>
        <v>Anaesthesia systems, Ventilator Equipment and AssoAquilant Limited</v>
      </c>
      <c r="B2484" s="8" t="str">
        <f>VLOOKUP(J2484,'Contract IDs'!A:D,4,0)</f>
        <v>Anaesthesia systems, Ventilator Equipment and Asso</v>
      </c>
      <c r="C2484" s="8" t="str">
        <f>VLOOKUP(L2484,'Supplier IDs'!A:C,3,0)</f>
        <v>Aquilant Limited</v>
      </c>
      <c r="D2484" s="8" t="str">
        <f t="shared" si="229"/>
        <v>A - Low Acuity + Vent</v>
      </c>
      <c r="E2484" s="8">
        <f t="shared" si="231"/>
        <v>0</v>
      </c>
      <c r="F2484" s="8">
        <f t="shared" si="232"/>
        <v>21</v>
      </c>
      <c r="G2484" s="8">
        <f t="shared" si="233"/>
        <v>30</v>
      </c>
      <c r="H2484" s="15">
        <f t="shared" si="234"/>
        <v>0.04</v>
      </c>
      <c r="I2484" s="15" t="s">
        <v>372</v>
      </c>
      <c r="J2484" s="10">
        <v>300000026426210</v>
      </c>
      <c r="K2484" s="9" t="s">
        <v>436</v>
      </c>
      <c r="L2484" s="10">
        <v>100000000611427</v>
      </c>
      <c r="M2484" s="9" t="s">
        <v>437</v>
      </c>
      <c r="N2484" s="9"/>
      <c r="O2484" s="9">
        <v>21</v>
      </c>
      <c r="P2484" s="9">
        <v>30</v>
      </c>
      <c r="Q2484" s="9">
        <v>4</v>
      </c>
    </row>
    <row r="2485" spans="1:17" hidden="1" x14ac:dyDescent="0.25">
      <c r="A2485" s="8" t="str">
        <f t="shared" si="230"/>
        <v>Anaesthesia systems, Ventilator Equipment and AssoAquilant Limited</v>
      </c>
      <c r="B2485" s="8" t="str">
        <f>VLOOKUP(J2485,'Contract IDs'!A:D,4,0)</f>
        <v>Anaesthesia systems, Ventilator Equipment and Asso</v>
      </c>
      <c r="C2485" s="8" t="str">
        <f>VLOOKUP(L2485,'Supplier IDs'!A:C,3,0)</f>
        <v>Aquilant Limited</v>
      </c>
      <c r="D2485" s="8" t="str">
        <f t="shared" si="229"/>
        <v>A - Low Acuity + Vent</v>
      </c>
      <c r="E2485" s="8">
        <f t="shared" si="231"/>
        <v>0</v>
      </c>
      <c r="F2485" s="8">
        <f t="shared" si="232"/>
        <v>31</v>
      </c>
      <c r="G2485" s="8">
        <f t="shared" si="233"/>
        <v>40</v>
      </c>
      <c r="H2485" s="15">
        <f t="shared" si="234"/>
        <v>0.05</v>
      </c>
      <c r="I2485" s="15" t="s">
        <v>372</v>
      </c>
      <c r="J2485" s="10">
        <v>300000026426210</v>
      </c>
      <c r="K2485" s="9" t="s">
        <v>436</v>
      </c>
      <c r="L2485" s="10">
        <v>100000000611427</v>
      </c>
      <c r="M2485" s="9" t="s">
        <v>437</v>
      </c>
      <c r="N2485" s="9"/>
      <c r="O2485" s="9">
        <v>31</v>
      </c>
      <c r="P2485" s="9">
        <v>40</v>
      </c>
      <c r="Q2485" s="9">
        <v>5</v>
      </c>
    </row>
    <row r="2486" spans="1:17" hidden="1" x14ac:dyDescent="0.25">
      <c r="A2486" s="8" t="str">
        <f t="shared" si="230"/>
        <v>Anaesthesia systems, Ventilator Equipment and AssoAquilant Limited</v>
      </c>
      <c r="B2486" s="8" t="str">
        <f>VLOOKUP(J2486,'Contract IDs'!A:D,4,0)</f>
        <v>Anaesthesia systems, Ventilator Equipment and Asso</v>
      </c>
      <c r="C2486" s="8" t="str">
        <f>VLOOKUP(L2486,'Supplier IDs'!A:C,3,0)</f>
        <v>Aquilant Limited</v>
      </c>
      <c r="D2486" s="8" t="str">
        <f t="shared" si="229"/>
        <v>A - Low Acuity + Vent</v>
      </c>
      <c r="E2486" s="8">
        <f t="shared" si="231"/>
        <v>0</v>
      </c>
      <c r="F2486" s="8">
        <f t="shared" si="232"/>
        <v>41</v>
      </c>
      <c r="G2486" s="8">
        <f t="shared" si="233"/>
        <v>50</v>
      </c>
      <c r="H2486" s="15">
        <f t="shared" si="234"/>
        <v>0.06</v>
      </c>
      <c r="I2486" s="15" t="s">
        <v>372</v>
      </c>
      <c r="J2486" s="10">
        <v>300000026426210</v>
      </c>
      <c r="K2486" s="9" t="s">
        <v>436</v>
      </c>
      <c r="L2486" s="10">
        <v>100000000611427</v>
      </c>
      <c r="M2486" s="9" t="s">
        <v>437</v>
      </c>
      <c r="N2486" s="9"/>
      <c r="O2486" s="9">
        <v>41</v>
      </c>
      <c r="P2486" s="9">
        <v>50</v>
      </c>
      <c r="Q2486" s="9">
        <v>6</v>
      </c>
    </row>
    <row r="2487" spans="1:17" hidden="1" x14ac:dyDescent="0.25">
      <c r="A2487" s="8" t="str">
        <f t="shared" si="230"/>
        <v>Anaesthesia systems, Ventilator Equipment and AssoAquilant Limited</v>
      </c>
      <c r="B2487" s="8" t="str">
        <f>VLOOKUP(J2487,'Contract IDs'!A:D,4,0)</f>
        <v>Anaesthesia systems, Ventilator Equipment and Asso</v>
      </c>
      <c r="C2487" s="8" t="str">
        <f>VLOOKUP(L2487,'Supplier IDs'!A:C,3,0)</f>
        <v>Aquilant Limited</v>
      </c>
      <c r="D2487" s="8" t="str">
        <f t="shared" si="229"/>
        <v>A - Low Acuity + Vent</v>
      </c>
      <c r="E2487" s="8">
        <f t="shared" si="231"/>
        <v>0</v>
      </c>
      <c r="F2487" s="8">
        <f t="shared" si="232"/>
        <v>51</v>
      </c>
      <c r="G2487" s="8">
        <f t="shared" si="233"/>
        <v>250</v>
      </c>
      <c r="H2487" s="15">
        <f t="shared" si="234"/>
        <v>7.0000000000000007E-2</v>
      </c>
      <c r="I2487" s="15" t="s">
        <v>372</v>
      </c>
      <c r="J2487" s="10">
        <v>300000026426210</v>
      </c>
      <c r="K2487" s="9" t="s">
        <v>436</v>
      </c>
      <c r="L2487" s="10">
        <v>100000000611427</v>
      </c>
      <c r="M2487" s="9" t="s">
        <v>437</v>
      </c>
      <c r="N2487" s="9"/>
      <c r="O2487" s="9">
        <v>51</v>
      </c>
      <c r="P2487" s="9">
        <v>250</v>
      </c>
      <c r="Q2487" s="9">
        <v>7</v>
      </c>
    </row>
    <row r="2488" spans="1:17" hidden="1" x14ac:dyDescent="0.25">
      <c r="A2488" s="8" t="str">
        <f t="shared" si="230"/>
        <v>Anaesthesia systems, Ventilator Equipment and AssoAquilant Limited</v>
      </c>
      <c r="B2488" s="8" t="str">
        <f>VLOOKUP(J2488,'Contract IDs'!A:D,4,0)</f>
        <v>Anaesthesia systems, Ventilator Equipment and Asso</v>
      </c>
      <c r="C2488" s="8" t="str">
        <f>VLOOKUP(L2488,'Supplier IDs'!A:C,3,0)</f>
        <v>Aquilant Limited</v>
      </c>
      <c r="D2488" s="8" t="str">
        <f t="shared" si="229"/>
        <v>A - Mid Acuity Conv + Vent</v>
      </c>
      <c r="E2488" s="8">
        <f t="shared" si="231"/>
        <v>0</v>
      </c>
      <c r="F2488" s="8">
        <f t="shared" si="232"/>
        <v>0</v>
      </c>
      <c r="G2488" s="8">
        <f t="shared" si="233"/>
        <v>2</v>
      </c>
      <c r="H2488" s="15">
        <f t="shared" si="234"/>
        <v>0</v>
      </c>
      <c r="I2488" s="15" t="s">
        <v>372</v>
      </c>
      <c r="J2488" s="10">
        <v>300000026426210</v>
      </c>
      <c r="K2488" s="9" t="s">
        <v>436</v>
      </c>
      <c r="L2488" s="10">
        <v>100000000611427</v>
      </c>
      <c r="M2488" s="9" t="s">
        <v>438</v>
      </c>
      <c r="N2488" s="9"/>
      <c r="O2488" s="9">
        <v>0</v>
      </c>
      <c r="P2488" s="9">
        <v>2</v>
      </c>
      <c r="Q2488" s="9">
        <v>0</v>
      </c>
    </row>
    <row r="2489" spans="1:17" hidden="1" x14ac:dyDescent="0.25">
      <c r="A2489" s="8" t="str">
        <f t="shared" si="230"/>
        <v>Anaesthesia systems, Ventilator Equipment and AssoAquilant Limited</v>
      </c>
      <c r="B2489" s="8" t="str">
        <f>VLOOKUP(J2489,'Contract IDs'!A:D,4,0)</f>
        <v>Anaesthesia systems, Ventilator Equipment and Asso</v>
      </c>
      <c r="C2489" s="8" t="str">
        <f>VLOOKUP(L2489,'Supplier IDs'!A:C,3,0)</f>
        <v>Aquilant Limited</v>
      </c>
      <c r="D2489" s="8" t="str">
        <f t="shared" si="229"/>
        <v>A - Mid Acuity Conv + Vent</v>
      </c>
      <c r="E2489" s="8">
        <f t="shared" si="231"/>
        <v>0</v>
      </c>
      <c r="F2489" s="8">
        <f t="shared" si="232"/>
        <v>3</v>
      </c>
      <c r="G2489" s="8">
        <f t="shared" si="233"/>
        <v>3</v>
      </c>
      <c r="H2489" s="15">
        <f t="shared" si="234"/>
        <v>0</v>
      </c>
      <c r="I2489" s="15" t="s">
        <v>372</v>
      </c>
      <c r="J2489" s="10">
        <v>300000026426210</v>
      </c>
      <c r="K2489" s="9" t="s">
        <v>436</v>
      </c>
      <c r="L2489" s="10">
        <v>100000000611427</v>
      </c>
      <c r="M2489" s="9" t="s">
        <v>438</v>
      </c>
      <c r="N2489" s="9"/>
      <c r="O2489" s="9">
        <v>3</v>
      </c>
      <c r="P2489" s="9">
        <v>3</v>
      </c>
      <c r="Q2489" s="9">
        <v>0</v>
      </c>
    </row>
    <row r="2490" spans="1:17" hidden="1" x14ac:dyDescent="0.25">
      <c r="A2490" s="8" t="str">
        <f t="shared" si="230"/>
        <v>Anaesthesia systems, Ventilator Equipment and AssoAquilant Limited</v>
      </c>
      <c r="B2490" s="8" t="str">
        <f>VLOOKUP(J2490,'Contract IDs'!A:D,4,0)</f>
        <v>Anaesthesia systems, Ventilator Equipment and Asso</v>
      </c>
      <c r="C2490" s="8" t="str">
        <f>VLOOKUP(L2490,'Supplier IDs'!A:C,3,0)</f>
        <v>Aquilant Limited</v>
      </c>
      <c r="D2490" s="8" t="str">
        <f t="shared" si="229"/>
        <v>A - Mid Acuity Conv + Vent</v>
      </c>
      <c r="E2490" s="8">
        <f t="shared" si="231"/>
        <v>0</v>
      </c>
      <c r="F2490" s="8">
        <f t="shared" si="232"/>
        <v>4</v>
      </c>
      <c r="G2490" s="8">
        <f t="shared" si="233"/>
        <v>4</v>
      </c>
      <c r="H2490" s="15">
        <f t="shared" si="234"/>
        <v>0</v>
      </c>
      <c r="I2490" s="15" t="s">
        <v>372</v>
      </c>
      <c r="J2490" s="10">
        <v>300000026426210</v>
      </c>
      <c r="K2490" s="9" t="s">
        <v>436</v>
      </c>
      <c r="L2490" s="10">
        <v>100000000611427</v>
      </c>
      <c r="M2490" s="9" t="s">
        <v>438</v>
      </c>
      <c r="N2490" s="9"/>
      <c r="O2490" s="9">
        <v>4</v>
      </c>
      <c r="P2490" s="9">
        <v>4</v>
      </c>
      <c r="Q2490" s="9">
        <v>0</v>
      </c>
    </row>
    <row r="2491" spans="1:17" hidden="1" x14ac:dyDescent="0.25">
      <c r="A2491" s="8" t="str">
        <f t="shared" si="230"/>
        <v>Anaesthesia systems, Ventilator Equipment and AssoAquilant Limited</v>
      </c>
      <c r="B2491" s="8" t="str">
        <f>VLOOKUP(J2491,'Contract IDs'!A:D,4,0)</f>
        <v>Anaesthesia systems, Ventilator Equipment and Asso</v>
      </c>
      <c r="C2491" s="8" t="str">
        <f>VLOOKUP(L2491,'Supplier IDs'!A:C,3,0)</f>
        <v>Aquilant Limited</v>
      </c>
      <c r="D2491" s="8" t="str">
        <f t="shared" si="229"/>
        <v>A - Mid Acuity Conv + Vent</v>
      </c>
      <c r="E2491" s="8">
        <f t="shared" si="231"/>
        <v>0</v>
      </c>
      <c r="F2491" s="8">
        <f t="shared" si="232"/>
        <v>5</v>
      </c>
      <c r="G2491" s="8">
        <f t="shared" si="233"/>
        <v>5</v>
      </c>
      <c r="H2491" s="15">
        <f t="shared" si="234"/>
        <v>0</v>
      </c>
      <c r="I2491" s="15" t="s">
        <v>372</v>
      </c>
      <c r="J2491" s="10">
        <v>300000026426210</v>
      </c>
      <c r="K2491" s="9" t="s">
        <v>436</v>
      </c>
      <c r="L2491" s="10">
        <v>100000000611427</v>
      </c>
      <c r="M2491" s="9" t="s">
        <v>438</v>
      </c>
      <c r="N2491" s="9"/>
      <c r="O2491" s="9">
        <v>5</v>
      </c>
      <c r="P2491" s="9">
        <v>5</v>
      </c>
      <c r="Q2491" s="9">
        <v>0</v>
      </c>
    </row>
    <row r="2492" spans="1:17" hidden="1" x14ac:dyDescent="0.25">
      <c r="A2492" s="8" t="str">
        <f t="shared" si="230"/>
        <v>Anaesthesia systems, Ventilator Equipment and AssoAquilant Limited</v>
      </c>
      <c r="B2492" s="8" t="str">
        <f>VLOOKUP(J2492,'Contract IDs'!A:D,4,0)</f>
        <v>Anaesthesia systems, Ventilator Equipment and Asso</v>
      </c>
      <c r="C2492" s="8" t="str">
        <f>VLOOKUP(L2492,'Supplier IDs'!A:C,3,0)</f>
        <v>Aquilant Limited</v>
      </c>
      <c r="D2492" s="8" t="str">
        <f t="shared" si="229"/>
        <v>A - Mid Acuity Conv + Vent</v>
      </c>
      <c r="E2492" s="8">
        <f t="shared" si="231"/>
        <v>0</v>
      </c>
      <c r="F2492" s="8">
        <f t="shared" si="232"/>
        <v>6</v>
      </c>
      <c r="G2492" s="8">
        <f t="shared" si="233"/>
        <v>10</v>
      </c>
      <c r="H2492" s="15">
        <f t="shared" si="234"/>
        <v>0.02</v>
      </c>
      <c r="I2492" s="15" t="s">
        <v>372</v>
      </c>
      <c r="J2492" s="10">
        <v>300000026426210</v>
      </c>
      <c r="K2492" s="9" t="s">
        <v>436</v>
      </c>
      <c r="L2492" s="10">
        <v>100000000611427</v>
      </c>
      <c r="M2492" s="9" t="s">
        <v>438</v>
      </c>
      <c r="N2492" s="9"/>
      <c r="O2492" s="9">
        <v>6</v>
      </c>
      <c r="P2492" s="9">
        <v>10</v>
      </c>
      <c r="Q2492" s="9">
        <v>2</v>
      </c>
    </row>
    <row r="2493" spans="1:17" hidden="1" x14ac:dyDescent="0.25">
      <c r="A2493" s="8" t="str">
        <f t="shared" si="230"/>
        <v>Anaesthesia systems, Ventilator Equipment and AssoAquilant Limited</v>
      </c>
      <c r="B2493" s="8" t="str">
        <f>VLOOKUP(J2493,'Contract IDs'!A:D,4,0)</f>
        <v>Anaesthesia systems, Ventilator Equipment and Asso</v>
      </c>
      <c r="C2493" s="8" t="str">
        <f>VLOOKUP(L2493,'Supplier IDs'!A:C,3,0)</f>
        <v>Aquilant Limited</v>
      </c>
      <c r="D2493" s="8" t="str">
        <f t="shared" si="229"/>
        <v>A - Mid Acuity Conv + Vent</v>
      </c>
      <c r="E2493" s="8">
        <f t="shared" si="231"/>
        <v>0</v>
      </c>
      <c r="F2493" s="8">
        <f t="shared" si="232"/>
        <v>11</v>
      </c>
      <c r="G2493" s="8">
        <f t="shared" si="233"/>
        <v>20</v>
      </c>
      <c r="H2493" s="15">
        <f t="shared" si="234"/>
        <v>0.03</v>
      </c>
      <c r="I2493" s="15" t="s">
        <v>372</v>
      </c>
      <c r="J2493" s="10">
        <v>300000026426210</v>
      </c>
      <c r="K2493" s="9" t="s">
        <v>436</v>
      </c>
      <c r="L2493" s="10">
        <v>100000000611427</v>
      </c>
      <c r="M2493" s="9" t="s">
        <v>438</v>
      </c>
      <c r="N2493" s="9"/>
      <c r="O2493" s="9">
        <v>11</v>
      </c>
      <c r="P2493" s="9">
        <v>20</v>
      </c>
      <c r="Q2493" s="9">
        <v>3</v>
      </c>
    </row>
    <row r="2494" spans="1:17" hidden="1" x14ac:dyDescent="0.25">
      <c r="A2494" s="8" t="str">
        <f t="shared" si="230"/>
        <v>Anaesthesia systems, Ventilator Equipment and AssoAquilant Limited</v>
      </c>
      <c r="B2494" s="8" t="str">
        <f>VLOOKUP(J2494,'Contract IDs'!A:D,4,0)</f>
        <v>Anaesthesia systems, Ventilator Equipment and Asso</v>
      </c>
      <c r="C2494" s="8" t="str">
        <f>VLOOKUP(L2494,'Supplier IDs'!A:C,3,0)</f>
        <v>Aquilant Limited</v>
      </c>
      <c r="D2494" s="8" t="str">
        <f t="shared" si="229"/>
        <v>A - Mid Acuity Conv + Vent</v>
      </c>
      <c r="E2494" s="8">
        <f t="shared" si="231"/>
        <v>0</v>
      </c>
      <c r="F2494" s="8">
        <f t="shared" si="232"/>
        <v>21</v>
      </c>
      <c r="G2494" s="8">
        <f t="shared" si="233"/>
        <v>30</v>
      </c>
      <c r="H2494" s="15">
        <f t="shared" si="234"/>
        <v>0.04</v>
      </c>
      <c r="I2494" s="15" t="s">
        <v>372</v>
      </c>
      <c r="J2494" s="10">
        <v>300000026426210</v>
      </c>
      <c r="K2494" s="9" t="s">
        <v>436</v>
      </c>
      <c r="L2494" s="10">
        <v>100000000611427</v>
      </c>
      <c r="M2494" s="9" t="s">
        <v>438</v>
      </c>
      <c r="N2494" s="9"/>
      <c r="O2494" s="9">
        <v>21</v>
      </c>
      <c r="P2494" s="9">
        <v>30</v>
      </c>
      <c r="Q2494" s="9">
        <v>4</v>
      </c>
    </row>
    <row r="2495" spans="1:17" hidden="1" x14ac:dyDescent="0.25">
      <c r="A2495" s="8" t="str">
        <f t="shared" si="230"/>
        <v>Anaesthesia systems, Ventilator Equipment and AssoAquilant Limited</v>
      </c>
      <c r="B2495" s="8" t="str">
        <f>VLOOKUP(J2495,'Contract IDs'!A:D,4,0)</f>
        <v>Anaesthesia systems, Ventilator Equipment and Asso</v>
      </c>
      <c r="C2495" s="8" t="str">
        <f>VLOOKUP(L2495,'Supplier IDs'!A:C,3,0)</f>
        <v>Aquilant Limited</v>
      </c>
      <c r="D2495" s="8" t="str">
        <f t="shared" si="229"/>
        <v>A - Mid Acuity Conv + Vent</v>
      </c>
      <c r="E2495" s="8">
        <f t="shared" si="231"/>
        <v>0</v>
      </c>
      <c r="F2495" s="8">
        <f t="shared" si="232"/>
        <v>31</v>
      </c>
      <c r="G2495" s="8">
        <f t="shared" si="233"/>
        <v>40</v>
      </c>
      <c r="H2495" s="15">
        <f t="shared" si="234"/>
        <v>0.05</v>
      </c>
      <c r="I2495" s="15" t="s">
        <v>372</v>
      </c>
      <c r="J2495" s="10">
        <v>300000026426210</v>
      </c>
      <c r="K2495" s="9" t="s">
        <v>436</v>
      </c>
      <c r="L2495" s="10">
        <v>100000000611427</v>
      </c>
      <c r="M2495" s="9" t="s">
        <v>438</v>
      </c>
      <c r="N2495" s="9"/>
      <c r="O2495" s="9">
        <v>31</v>
      </c>
      <c r="P2495" s="9">
        <v>40</v>
      </c>
      <c r="Q2495" s="9">
        <v>5</v>
      </c>
    </row>
    <row r="2496" spans="1:17" hidden="1" x14ac:dyDescent="0.25">
      <c r="A2496" s="8" t="str">
        <f t="shared" si="230"/>
        <v>Anaesthesia systems, Ventilator Equipment and AssoAquilant Limited</v>
      </c>
      <c r="B2496" s="8" t="str">
        <f>VLOOKUP(J2496,'Contract IDs'!A:D,4,0)</f>
        <v>Anaesthesia systems, Ventilator Equipment and Asso</v>
      </c>
      <c r="C2496" s="8" t="str">
        <f>VLOOKUP(L2496,'Supplier IDs'!A:C,3,0)</f>
        <v>Aquilant Limited</v>
      </c>
      <c r="D2496" s="8" t="str">
        <f t="shared" si="229"/>
        <v>A - Mid Acuity Conv + Vent</v>
      </c>
      <c r="E2496" s="8">
        <f t="shared" si="231"/>
        <v>0</v>
      </c>
      <c r="F2496" s="8">
        <f t="shared" si="232"/>
        <v>41</v>
      </c>
      <c r="G2496" s="8">
        <f t="shared" si="233"/>
        <v>50</v>
      </c>
      <c r="H2496" s="15">
        <f t="shared" si="234"/>
        <v>0.06</v>
      </c>
      <c r="I2496" s="15" t="s">
        <v>372</v>
      </c>
      <c r="J2496" s="10">
        <v>300000026426210</v>
      </c>
      <c r="K2496" s="9" t="s">
        <v>436</v>
      </c>
      <c r="L2496" s="10">
        <v>100000000611427</v>
      </c>
      <c r="M2496" s="9" t="s">
        <v>438</v>
      </c>
      <c r="N2496" s="9"/>
      <c r="O2496" s="9">
        <v>41</v>
      </c>
      <c r="P2496" s="9">
        <v>50</v>
      </c>
      <c r="Q2496" s="9">
        <v>6</v>
      </c>
    </row>
    <row r="2497" spans="1:17" hidden="1" x14ac:dyDescent="0.25">
      <c r="A2497" s="8" t="str">
        <f t="shared" si="230"/>
        <v>Anaesthesia systems, Ventilator Equipment and AssoAquilant Limited</v>
      </c>
      <c r="B2497" s="8" t="str">
        <f>VLOOKUP(J2497,'Contract IDs'!A:D,4,0)</f>
        <v>Anaesthesia systems, Ventilator Equipment and Asso</v>
      </c>
      <c r="C2497" s="8" t="str">
        <f>VLOOKUP(L2497,'Supplier IDs'!A:C,3,0)</f>
        <v>Aquilant Limited</v>
      </c>
      <c r="D2497" s="8" t="str">
        <f t="shared" si="229"/>
        <v>A - Mid Acuity Conv + Vent</v>
      </c>
      <c r="E2497" s="8">
        <f t="shared" si="231"/>
        <v>0</v>
      </c>
      <c r="F2497" s="8">
        <f t="shared" si="232"/>
        <v>51</v>
      </c>
      <c r="G2497" s="8">
        <f t="shared" si="233"/>
        <v>250</v>
      </c>
      <c r="H2497" s="15">
        <f t="shared" si="234"/>
        <v>7.0000000000000007E-2</v>
      </c>
      <c r="I2497" s="15" t="s">
        <v>372</v>
      </c>
      <c r="J2497" s="10">
        <v>300000026426210</v>
      </c>
      <c r="K2497" s="9" t="s">
        <v>436</v>
      </c>
      <c r="L2497" s="10">
        <v>100000000611427</v>
      </c>
      <c r="M2497" s="9" t="s">
        <v>438</v>
      </c>
      <c r="N2497" s="9"/>
      <c r="O2497" s="9">
        <v>51</v>
      </c>
      <c r="P2497" s="9">
        <v>250</v>
      </c>
      <c r="Q2497" s="9">
        <v>7</v>
      </c>
    </row>
    <row r="2498" spans="1:17" hidden="1" x14ac:dyDescent="0.25">
      <c r="A2498" s="8" t="str">
        <f t="shared" si="230"/>
        <v>Anaesthesia systems, Ventilator Equipment and AssoAquilant Limited</v>
      </c>
      <c r="B2498" s="8" t="str">
        <f>VLOOKUP(J2498,'Contract IDs'!A:D,4,0)</f>
        <v>Anaesthesia systems, Ventilator Equipment and Asso</v>
      </c>
      <c r="C2498" s="8" t="str">
        <f>VLOOKUP(L2498,'Supplier IDs'!A:C,3,0)</f>
        <v>Aquilant Limited</v>
      </c>
      <c r="D2498" s="8" t="str">
        <f t="shared" ref="D2498:D2561" si="235">IF(M2498="","No Sub Cat",M2498)</f>
        <v>A - Mid Acuity Elec + Vent</v>
      </c>
      <c r="E2498" s="8">
        <f t="shared" si="231"/>
        <v>0</v>
      </c>
      <c r="F2498" s="8">
        <f t="shared" si="232"/>
        <v>0</v>
      </c>
      <c r="G2498" s="8">
        <f t="shared" si="233"/>
        <v>2</v>
      </c>
      <c r="H2498" s="15">
        <f t="shared" si="234"/>
        <v>0</v>
      </c>
      <c r="I2498" s="15" t="s">
        <v>372</v>
      </c>
      <c r="J2498" s="10">
        <v>300000026426210</v>
      </c>
      <c r="K2498" s="9" t="s">
        <v>436</v>
      </c>
      <c r="L2498" s="10">
        <v>100000000611427</v>
      </c>
      <c r="M2498" s="9" t="s">
        <v>439</v>
      </c>
      <c r="N2498" s="9"/>
      <c r="O2498" s="9">
        <v>0</v>
      </c>
      <c r="P2498" s="9">
        <v>2</v>
      </c>
      <c r="Q2498" s="9">
        <v>0</v>
      </c>
    </row>
    <row r="2499" spans="1:17" hidden="1" x14ac:dyDescent="0.25">
      <c r="A2499" s="8" t="str">
        <f t="shared" ref="A2499:A2562" si="236">B2499&amp;C2499</f>
        <v>Anaesthesia systems, Ventilator Equipment and AssoAquilant Limited</v>
      </c>
      <c r="B2499" s="8" t="str">
        <f>VLOOKUP(J2499,'Contract IDs'!A:D,4,0)</f>
        <v>Anaesthesia systems, Ventilator Equipment and Asso</v>
      </c>
      <c r="C2499" s="8" t="str">
        <f>VLOOKUP(L2499,'Supplier IDs'!A:C,3,0)</f>
        <v>Aquilant Limited</v>
      </c>
      <c r="D2499" s="8" t="str">
        <f t="shared" si="235"/>
        <v>A - Mid Acuity Elec + Vent</v>
      </c>
      <c r="E2499" s="8">
        <f t="shared" ref="E2499:E2562" si="237">N2499</f>
        <v>0</v>
      </c>
      <c r="F2499" s="8">
        <f t="shared" ref="F2499:F2562" si="238">O2499</f>
        <v>3</v>
      </c>
      <c r="G2499" s="8">
        <f t="shared" ref="G2499:G2562" si="239">P2499</f>
        <v>3</v>
      </c>
      <c r="H2499" s="15">
        <f t="shared" ref="H2499:H2562" si="240">Q2499/100</f>
        <v>0</v>
      </c>
      <c r="I2499" s="15" t="s">
        <v>372</v>
      </c>
      <c r="J2499" s="10">
        <v>300000026426210</v>
      </c>
      <c r="K2499" s="9" t="s">
        <v>436</v>
      </c>
      <c r="L2499" s="10">
        <v>100000000611427</v>
      </c>
      <c r="M2499" s="9" t="s">
        <v>439</v>
      </c>
      <c r="N2499" s="9"/>
      <c r="O2499" s="9">
        <v>3</v>
      </c>
      <c r="P2499" s="9">
        <v>3</v>
      </c>
      <c r="Q2499" s="9">
        <v>0</v>
      </c>
    </row>
    <row r="2500" spans="1:17" hidden="1" x14ac:dyDescent="0.25">
      <c r="A2500" s="8" t="str">
        <f t="shared" si="236"/>
        <v>Anaesthesia systems, Ventilator Equipment and AssoAquilant Limited</v>
      </c>
      <c r="B2500" s="8" t="str">
        <f>VLOOKUP(J2500,'Contract IDs'!A:D,4,0)</f>
        <v>Anaesthesia systems, Ventilator Equipment and Asso</v>
      </c>
      <c r="C2500" s="8" t="str">
        <f>VLOOKUP(L2500,'Supplier IDs'!A:C,3,0)</f>
        <v>Aquilant Limited</v>
      </c>
      <c r="D2500" s="8" t="str">
        <f t="shared" si="235"/>
        <v>A - Mid Acuity Elec + Vent</v>
      </c>
      <c r="E2500" s="8">
        <f t="shared" si="237"/>
        <v>0</v>
      </c>
      <c r="F2500" s="8">
        <f t="shared" si="238"/>
        <v>4</v>
      </c>
      <c r="G2500" s="8">
        <f t="shared" si="239"/>
        <v>4</v>
      </c>
      <c r="H2500" s="15">
        <f t="shared" si="240"/>
        <v>0</v>
      </c>
      <c r="I2500" s="15" t="s">
        <v>372</v>
      </c>
      <c r="J2500" s="10">
        <v>300000026426210</v>
      </c>
      <c r="K2500" s="9" t="s">
        <v>436</v>
      </c>
      <c r="L2500" s="10">
        <v>100000000611427</v>
      </c>
      <c r="M2500" s="9" t="s">
        <v>439</v>
      </c>
      <c r="N2500" s="9"/>
      <c r="O2500" s="9">
        <v>4</v>
      </c>
      <c r="P2500" s="9">
        <v>4</v>
      </c>
      <c r="Q2500" s="9">
        <v>0</v>
      </c>
    </row>
    <row r="2501" spans="1:17" hidden="1" x14ac:dyDescent="0.25">
      <c r="A2501" s="8" t="str">
        <f t="shared" si="236"/>
        <v>Anaesthesia systems, Ventilator Equipment and AssoAquilant Limited</v>
      </c>
      <c r="B2501" s="8" t="str">
        <f>VLOOKUP(J2501,'Contract IDs'!A:D,4,0)</f>
        <v>Anaesthesia systems, Ventilator Equipment and Asso</v>
      </c>
      <c r="C2501" s="8" t="str">
        <f>VLOOKUP(L2501,'Supplier IDs'!A:C,3,0)</f>
        <v>Aquilant Limited</v>
      </c>
      <c r="D2501" s="8" t="str">
        <f t="shared" si="235"/>
        <v>A - Mid Acuity Elec + Vent</v>
      </c>
      <c r="E2501" s="8">
        <f t="shared" si="237"/>
        <v>0</v>
      </c>
      <c r="F2501" s="8">
        <f t="shared" si="238"/>
        <v>5</v>
      </c>
      <c r="G2501" s="8">
        <f t="shared" si="239"/>
        <v>5</v>
      </c>
      <c r="H2501" s="15">
        <f t="shared" si="240"/>
        <v>0</v>
      </c>
      <c r="I2501" s="15" t="s">
        <v>372</v>
      </c>
      <c r="J2501" s="10">
        <v>300000026426210</v>
      </c>
      <c r="K2501" s="9" t="s">
        <v>436</v>
      </c>
      <c r="L2501" s="10">
        <v>100000000611427</v>
      </c>
      <c r="M2501" s="9" t="s">
        <v>439</v>
      </c>
      <c r="N2501" s="9"/>
      <c r="O2501" s="9">
        <v>5</v>
      </c>
      <c r="P2501" s="9">
        <v>5</v>
      </c>
      <c r="Q2501" s="9">
        <v>0</v>
      </c>
    </row>
    <row r="2502" spans="1:17" hidden="1" x14ac:dyDescent="0.25">
      <c r="A2502" s="8" t="str">
        <f t="shared" si="236"/>
        <v>Anaesthesia systems, Ventilator Equipment and AssoAquilant Limited</v>
      </c>
      <c r="B2502" s="8" t="str">
        <f>VLOOKUP(J2502,'Contract IDs'!A:D,4,0)</f>
        <v>Anaesthesia systems, Ventilator Equipment and Asso</v>
      </c>
      <c r="C2502" s="8" t="str">
        <f>VLOOKUP(L2502,'Supplier IDs'!A:C,3,0)</f>
        <v>Aquilant Limited</v>
      </c>
      <c r="D2502" s="8" t="str">
        <f t="shared" si="235"/>
        <v>A - Mid Acuity Elec + Vent</v>
      </c>
      <c r="E2502" s="8">
        <f t="shared" si="237"/>
        <v>0</v>
      </c>
      <c r="F2502" s="8">
        <f t="shared" si="238"/>
        <v>6</v>
      </c>
      <c r="G2502" s="8">
        <f t="shared" si="239"/>
        <v>10</v>
      </c>
      <c r="H2502" s="15">
        <f t="shared" si="240"/>
        <v>0.02</v>
      </c>
      <c r="I2502" s="15" t="s">
        <v>372</v>
      </c>
      <c r="J2502" s="10">
        <v>300000026426210</v>
      </c>
      <c r="K2502" s="9" t="s">
        <v>436</v>
      </c>
      <c r="L2502" s="10">
        <v>100000000611427</v>
      </c>
      <c r="M2502" s="9" t="s">
        <v>439</v>
      </c>
      <c r="N2502" s="9"/>
      <c r="O2502" s="9">
        <v>6</v>
      </c>
      <c r="P2502" s="9">
        <v>10</v>
      </c>
      <c r="Q2502" s="9">
        <v>2</v>
      </c>
    </row>
    <row r="2503" spans="1:17" hidden="1" x14ac:dyDescent="0.25">
      <c r="A2503" s="8" t="str">
        <f t="shared" si="236"/>
        <v>Anaesthesia systems, Ventilator Equipment and AssoAquilant Limited</v>
      </c>
      <c r="B2503" s="8" t="str">
        <f>VLOOKUP(J2503,'Contract IDs'!A:D,4,0)</f>
        <v>Anaesthesia systems, Ventilator Equipment and Asso</v>
      </c>
      <c r="C2503" s="8" t="str">
        <f>VLOOKUP(L2503,'Supplier IDs'!A:C,3,0)</f>
        <v>Aquilant Limited</v>
      </c>
      <c r="D2503" s="8" t="str">
        <f t="shared" si="235"/>
        <v>A - Mid Acuity Elec + Vent</v>
      </c>
      <c r="E2503" s="8">
        <f t="shared" si="237"/>
        <v>0</v>
      </c>
      <c r="F2503" s="8">
        <f t="shared" si="238"/>
        <v>11</v>
      </c>
      <c r="G2503" s="8">
        <f t="shared" si="239"/>
        <v>20</v>
      </c>
      <c r="H2503" s="15">
        <f t="shared" si="240"/>
        <v>0.03</v>
      </c>
      <c r="I2503" s="15" t="s">
        <v>372</v>
      </c>
      <c r="J2503" s="10">
        <v>300000026426210</v>
      </c>
      <c r="K2503" s="9" t="s">
        <v>436</v>
      </c>
      <c r="L2503" s="10">
        <v>100000000611427</v>
      </c>
      <c r="M2503" s="9" t="s">
        <v>439</v>
      </c>
      <c r="N2503" s="9"/>
      <c r="O2503" s="9">
        <v>11</v>
      </c>
      <c r="P2503" s="9">
        <v>20</v>
      </c>
      <c r="Q2503" s="9">
        <v>3</v>
      </c>
    </row>
    <row r="2504" spans="1:17" hidden="1" x14ac:dyDescent="0.25">
      <c r="A2504" s="8" t="str">
        <f t="shared" si="236"/>
        <v>Anaesthesia systems, Ventilator Equipment and AssoAquilant Limited</v>
      </c>
      <c r="B2504" s="8" t="str">
        <f>VLOOKUP(J2504,'Contract IDs'!A:D,4,0)</f>
        <v>Anaesthesia systems, Ventilator Equipment and Asso</v>
      </c>
      <c r="C2504" s="8" t="str">
        <f>VLOOKUP(L2504,'Supplier IDs'!A:C,3,0)</f>
        <v>Aquilant Limited</v>
      </c>
      <c r="D2504" s="8" t="str">
        <f t="shared" si="235"/>
        <v>A - Mid Acuity Elec + Vent</v>
      </c>
      <c r="E2504" s="8">
        <f t="shared" si="237"/>
        <v>0</v>
      </c>
      <c r="F2504" s="8">
        <f t="shared" si="238"/>
        <v>21</v>
      </c>
      <c r="G2504" s="8">
        <f t="shared" si="239"/>
        <v>30</v>
      </c>
      <c r="H2504" s="15">
        <f t="shared" si="240"/>
        <v>0.04</v>
      </c>
      <c r="I2504" s="15" t="s">
        <v>372</v>
      </c>
      <c r="J2504" s="10">
        <v>300000026426210</v>
      </c>
      <c r="K2504" s="9" t="s">
        <v>436</v>
      </c>
      <c r="L2504" s="10">
        <v>100000000611427</v>
      </c>
      <c r="M2504" s="9" t="s">
        <v>439</v>
      </c>
      <c r="N2504" s="9"/>
      <c r="O2504" s="9">
        <v>21</v>
      </c>
      <c r="P2504" s="9">
        <v>30</v>
      </c>
      <c r="Q2504" s="9">
        <v>4</v>
      </c>
    </row>
    <row r="2505" spans="1:17" hidden="1" x14ac:dyDescent="0.25">
      <c r="A2505" s="8" t="str">
        <f t="shared" si="236"/>
        <v>Anaesthesia systems, Ventilator Equipment and AssoAquilant Limited</v>
      </c>
      <c r="B2505" s="8" t="str">
        <f>VLOOKUP(J2505,'Contract IDs'!A:D,4,0)</f>
        <v>Anaesthesia systems, Ventilator Equipment and Asso</v>
      </c>
      <c r="C2505" s="8" t="str">
        <f>VLOOKUP(L2505,'Supplier IDs'!A:C,3,0)</f>
        <v>Aquilant Limited</v>
      </c>
      <c r="D2505" s="8" t="str">
        <f t="shared" si="235"/>
        <v>A - Mid Acuity Elec + Vent</v>
      </c>
      <c r="E2505" s="8">
        <f t="shared" si="237"/>
        <v>0</v>
      </c>
      <c r="F2505" s="8">
        <f t="shared" si="238"/>
        <v>31</v>
      </c>
      <c r="G2505" s="8">
        <f t="shared" si="239"/>
        <v>40</v>
      </c>
      <c r="H2505" s="15">
        <f t="shared" si="240"/>
        <v>0.05</v>
      </c>
      <c r="I2505" s="15" t="s">
        <v>372</v>
      </c>
      <c r="J2505" s="10">
        <v>300000026426210</v>
      </c>
      <c r="K2505" s="9" t="s">
        <v>436</v>
      </c>
      <c r="L2505" s="10">
        <v>100000000611427</v>
      </c>
      <c r="M2505" s="9" t="s">
        <v>439</v>
      </c>
      <c r="N2505" s="9"/>
      <c r="O2505" s="9">
        <v>31</v>
      </c>
      <c r="P2505" s="9">
        <v>40</v>
      </c>
      <c r="Q2505" s="9">
        <v>5</v>
      </c>
    </row>
    <row r="2506" spans="1:17" hidden="1" x14ac:dyDescent="0.25">
      <c r="A2506" s="8" t="str">
        <f t="shared" si="236"/>
        <v>Anaesthesia systems, Ventilator Equipment and AssoAquilant Limited</v>
      </c>
      <c r="B2506" s="8" t="str">
        <f>VLOOKUP(J2506,'Contract IDs'!A:D,4,0)</f>
        <v>Anaesthesia systems, Ventilator Equipment and Asso</v>
      </c>
      <c r="C2506" s="8" t="str">
        <f>VLOOKUP(L2506,'Supplier IDs'!A:C,3,0)</f>
        <v>Aquilant Limited</v>
      </c>
      <c r="D2506" s="8" t="str">
        <f t="shared" si="235"/>
        <v>A - Mid Acuity Elec + Vent</v>
      </c>
      <c r="E2506" s="8">
        <f t="shared" si="237"/>
        <v>0</v>
      </c>
      <c r="F2506" s="8">
        <f t="shared" si="238"/>
        <v>41</v>
      </c>
      <c r="G2506" s="8">
        <f t="shared" si="239"/>
        <v>50</v>
      </c>
      <c r="H2506" s="15">
        <f t="shared" si="240"/>
        <v>0.06</v>
      </c>
      <c r="I2506" s="15" t="s">
        <v>372</v>
      </c>
      <c r="J2506" s="10">
        <v>300000026426210</v>
      </c>
      <c r="K2506" s="9" t="s">
        <v>436</v>
      </c>
      <c r="L2506" s="10">
        <v>100000000611427</v>
      </c>
      <c r="M2506" s="9" t="s">
        <v>439</v>
      </c>
      <c r="N2506" s="9"/>
      <c r="O2506" s="9">
        <v>41</v>
      </c>
      <c r="P2506" s="9">
        <v>50</v>
      </c>
      <c r="Q2506" s="9">
        <v>6</v>
      </c>
    </row>
    <row r="2507" spans="1:17" hidden="1" x14ac:dyDescent="0.25">
      <c r="A2507" s="8" t="str">
        <f t="shared" si="236"/>
        <v>Anaesthesia systems, Ventilator Equipment and AssoAquilant Limited</v>
      </c>
      <c r="B2507" s="8" t="str">
        <f>VLOOKUP(J2507,'Contract IDs'!A:D,4,0)</f>
        <v>Anaesthesia systems, Ventilator Equipment and Asso</v>
      </c>
      <c r="C2507" s="8" t="str">
        <f>VLOOKUP(L2507,'Supplier IDs'!A:C,3,0)</f>
        <v>Aquilant Limited</v>
      </c>
      <c r="D2507" s="8" t="str">
        <f t="shared" si="235"/>
        <v>A - Mid Acuity Elec + Vent</v>
      </c>
      <c r="E2507" s="8">
        <f t="shared" si="237"/>
        <v>0</v>
      </c>
      <c r="F2507" s="8">
        <f t="shared" si="238"/>
        <v>51</v>
      </c>
      <c r="G2507" s="8">
        <f t="shared" si="239"/>
        <v>250</v>
      </c>
      <c r="H2507" s="15">
        <f t="shared" si="240"/>
        <v>7.0000000000000007E-2</v>
      </c>
      <c r="I2507" s="15" t="s">
        <v>372</v>
      </c>
      <c r="J2507" s="10">
        <v>300000026426210</v>
      </c>
      <c r="K2507" s="9" t="s">
        <v>436</v>
      </c>
      <c r="L2507" s="10">
        <v>100000000611427</v>
      </c>
      <c r="M2507" s="9" t="s">
        <v>439</v>
      </c>
      <c r="N2507" s="9"/>
      <c r="O2507" s="9">
        <v>51</v>
      </c>
      <c r="P2507" s="9">
        <v>250</v>
      </c>
      <c r="Q2507" s="9">
        <v>7</v>
      </c>
    </row>
    <row r="2508" spans="1:17" hidden="1" x14ac:dyDescent="0.25">
      <c r="A2508" s="8" t="str">
        <f t="shared" si="236"/>
        <v>Anaesthesia systems, Ventilator Equipment and AssoAquilant Limited</v>
      </c>
      <c r="B2508" s="8" t="str">
        <f>VLOOKUP(J2508,'Contract IDs'!A:D,4,0)</f>
        <v>Anaesthesia systems, Ventilator Equipment and Asso</v>
      </c>
      <c r="C2508" s="8" t="str">
        <f>VLOOKUP(L2508,'Supplier IDs'!A:C,3,0)</f>
        <v>Aquilant Limited</v>
      </c>
      <c r="D2508" s="8" t="str">
        <f t="shared" si="235"/>
        <v>A - High Acuity + Vent</v>
      </c>
      <c r="E2508" s="8">
        <f t="shared" si="237"/>
        <v>0</v>
      </c>
      <c r="F2508" s="8">
        <f t="shared" si="238"/>
        <v>0</v>
      </c>
      <c r="G2508" s="8">
        <f t="shared" si="239"/>
        <v>2</v>
      </c>
      <c r="H2508" s="15">
        <f t="shared" si="240"/>
        <v>0</v>
      </c>
      <c r="I2508" s="15" t="s">
        <v>372</v>
      </c>
      <c r="J2508" s="10">
        <v>300000026426210</v>
      </c>
      <c r="K2508" s="9" t="s">
        <v>436</v>
      </c>
      <c r="L2508" s="10">
        <v>100000000611427</v>
      </c>
      <c r="M2508" s="9" t="s">
        <v>440</v>
      </c>
      <c r="N2508" s="9"/>
      <c r="O2508" s="9">
        <v>0</v>
      </c>
      <c r="P2508" s="9">
        <v>2</v>
      </c>
      <c r="Q2508" s="9">
        <v>0</v>
      </c>
    </row>
    <row r="2509" spans="1:17" hidden="1" x14ac:dyDescent="0.25">
      <c r="A2509" s="8" t="str">
        <f t="shared" si="236"/>
        <v>Anaesthesia systems, Ventilator Equipment and AssoAquilant Limited</v>
      </c>
      <c r="B2509" s="8" t="str">
        <f>VLOOKUP(J2509,'Contract IDs'!A:D,4,0)</f>
        <v>Anaesthesia systems, Ventilator Equipment and Asso</v>
      </c>
      <c r="C2509" s="8" t="str">
        <f>VLOOKUP(L2509,'Supplier IDs'!A:C,3,0)</f>
        <v>Aquilant Limited</v>
      </c>
      <c r="D2509" s="8" t="str">
        <f t="shared" si="235"/>
        <v>A - High Acuity + Vent</v>
      </c>
      <c r="E2509" s="8">
        <f t="shared" si="237"/>
        <v>0</v>
      </c>
      <c r="F2509" s="8">
        <f t="shared" si="238"/>
        <v>3</v>
      </c>
      <c r="G2509" s="8">
        <f t="shared" si="239"/>
        <v>3</v>
      </c>
      <c r="H2509" s="15">
        <f t="shared" si="240"/>
        <v>0</v>
      </c>
      <c r="I2509" s="15" t="s">
        <v>372</v>
      </c>
      <c r="J2509" s="10">
        <v>300000026426210</v>
      </c>
      <c r="K2509" s="9" t="s">
        <v>436</v>
      </c>
      <c r="L2509" s="10">
        <v>100000000611427</v>
      </c>
      <c r="M2509" s="9" t="s">
        <v>440</v>
      </c>
      <c r="N2509" s="9"/>
      <c r="O2509" s="9">
        <v>3</v>
      </c>
      <c r="P2509" s="9">
        <v>3</v>
      </c>
      <c r="Q2509" s="9">
        <v>0</v>
      </c>
    </row>
    <row r="2510" spans="1:17" hidden="1" x14ac:dyDescent="0.25">
      <c r="A2510" s="8" t="str">
        <f t="shared" si="236"/>
        <v>Anaesthesia systems, Ventilator Equipment and AssoAquilant Limited</v>
      </c>
      <c r="B2510" s="8" t="str">
        <f>VLOOKUP(J2510,'Contract IDs'!A:D,4,0)</f>
        <v>Anaesthesia systems, Ventilator Equipment and Asso</v>
      </c>
      <c r="C2510" s="8" t="str">
        <f>VLOOKUP(L2510,'Supplier IDs'!A:C,3,0)</f>
        <v>Aquilant Limited</v>
      </c>
      <c r="D2510" s="8" t="str">
        <f t="shared" si="235"/>
        <v>A - High Acuity + Vent</v>
      </c>
      <c r="E2510" s="8">
        <f t="shared" si="237"/>
        <v>0</v>
      </c>
      <c r="F2510" s="8">
        <f t="shared" si="238"/>
        <v>4</v>
      </c>
      <c r="G2510" s="8">
        <f t="shared" si="239"/>
        <v>4</v>
      </c>
      <c r="H2510" s="15">
        <f t="shared" si="240"/>
        <v>0</v>
      </c>
      <c r="I2510" s="15" t="s">
        <v>372</v>
      </c>
      <c r="J2510" s="10">
        <v>300000026426210</v>
      </c>
      <c r="K2510" s="9" t="s">
        <v>436</v>
      </c>
      <c r="L2510" s="10">
        <v>100000000611427</v>
      </c>
      <c r="M2510" s="9" t="s">
        <v>440</v>
      </c>
      <c r="N2510" s="9"/>
      <c r="O2510" s="9">
        <v>4</v>
      </c>
      <c r="P2510" s="9">
        <v>4</v>
      </c>
      <c r="Q2510" s="9">
        <v>0</v>
      </c>
    </row>
    <row r="2511" spans="1:17" hidden="1" x14ac:dyDescent="0.25">
      <c r="A2511" s="8" t="str">
        <f t="shared" si="236"/>
        <v>Anaesthesia systems, Ventilator Equipment and AssoAquilant Limited</v>
      </c>
      <c r="B2511" s="8" t="str">
        <f>VLOOKUP(J2511,'Contract IDs'!A:D,4,0)</f>
        <v>Anaesthesia systems, Ventilator Equipment and Asso</v>
      </c>
      <c r="C2511" s="8" t="str">
        <f>VLOOKUP(L2511,'Supplier IDs'!A:C,3,0)</f>
        <v>Aquilant Limited</v>
      </c>
      <c r="D2511" s="8" t="str">
        <f t="shared" si="235"/>
        <v>A - High Acuity + Vent</v>
      </c>
      <c r="E2511" s="8">
        <f t="shared" si="237"/>
        <v>0</v>
      </c>
      <c r="F2511" s="8">
        <f t="shared" si="238"/>
        <v>5</v>
      </c>
      <c r="G2511" s="8">
        <f t="shared" si="239"/>
        <v>5</v>
      </c>
      <c r="H2511" s="15">
        <f t="shared" si="240"/>
        <v>0</v>
      </c>
      <c r="I2511" s="15" t="s">
        <v>372</v>
      </c>
      <c r="J2511" s="10">
        <v>300000026426210</v>
      </c>
      <c r="K2511" s="9" t="s">
        <v>436</v>
      </c>
      <c r="L2511" s="10">
        <v>100000000611427</v>
      </c>
      <c r="M2511" s="9" t="s">
        <v>440</v>
      </c>
      <c r="N2511" s="9"/>
      <c r="O2511" s="9">
        <v>5</v>
      </c>
      <c r="P2511" s="9">
        <v>5</v>
      </c>
      <c r="Q2511" s="9">
        <v>0</v>
      </c>
    </row>
    <row r="2512" spans="1:17" hidden="1" x14ac:dyDescent="0.25">
      <c r="A2512" s="8" t="str">
        <f t="shared" si="236"/>
        <v>Anaesthesia systems, Ventilator Equipment and AssoAquilant Limited</v>
      </c>
      <c r="B2512" s="8" t="str">
        <f>VLOOKUP(J2512,'Contract IDs'!A:D,4,0)</f>
        <v>Anaesthesia systems, Ventilator Equipment and Asso</v>
      </c>
      <c r="C2512" s="8" t="str">
        <f>VLOOKUP(L2512,'Supplier IDs'!A:C,3,0)</f>
        <v>Aquilant Limited</v>
      </c>
      <c r="D2512" s="8" t="str">
        <f t="shared" si="235"/>
        <v>A - High Acuity + Vent</v>
      </c>
      <c r="E2512" s="8">
        <f t="shared" si="237"/>
        <v>0</v>
      </c>
      <c r="F2512" s="8">
        <f t="shared" si="238"/>
        <v>6</v>
      </c>
      <c r="G2512" s="8">
        <f t="shared" si="239"/>
        <v>10</v>
      </c>
      <c r="H2512" s="15">
        <f t="shared" si="240"/>
        <v>0.02</v>
      </c>
      <c r="I2512" s="15" t="s">
        <v>372</v>
      </c>
      <c r="J2512" s="10">
        <v>300000026426210</v>
      </c>
      <c r="K2512" s="9" t="s">
        <v>436</v>
      </c>
      <c r="L2512" s="10">
        <v>100000000611427</v>
      </c>
      <c r="M2512" s="9" t="s">
        <v>440</v>
      </c>
      <c r="N2512" s="9"/>
      <c r="O2512" s="9">
        <v>6</v>
      </c>
      <c r="P2512" s="9">
        <v>10</v>
      </c>
      <c r="Q2512" s="9">
        <v>2</v>
      </c>
    </row>
    <row r="2513" spans="1:17" hidden="1" x14ac:dyDescent="0.25">
      <c r="A2513" s="8" t="str">
        <f t="shared" si="236"/>
        <v>Anaesthesia systems, Ventilator Equipment and AssoAquilant Limited</v>
      </c>
      <c r="B2513" s="8" t="str">
        <f>VLOOKUP(J2513,'Contract IDs'!A:D,4,0)</f>
        <v>Anaesthesia systems, Ventilator Equipment and Asso</v>
      </c>
      <c r="C2513" s="8" t="str">
        <f>VLOOKUP(L2513,'Supplier IDs'!A:C,3,0)</f>
        <v>Aquilant Limited</v>
      </c>
      <c r="D2513" s="8" t="str">
        <f t="shared" si="235"/>
        <v>A - High Acuity + Vent</v>
      </c>
      <c r="E2513" s="8">
        <f t="shared" si="237"/>
        <v>0</v>
      </c>
      <c r="F2513" s="8">
        <f t="shared" si="238"/>
        <v>11</v>
      </c>
      <c r="G2513" s="8">
        <f t="shared" si="239"/>
        <v>20</v>
      </c>
      <c r="H2513" s="15">
        <f t="shared" si="240"/>
        <v>0.03</v>
      </c>
      <c r="I2513" s="15" t="s">
        <v>372</v>
      </c>
      <c r="J2513" s="10">
        <v>300000026426210</v>
      </c>
      <c r="K2513" s="9" t="s">
        <v>436</v>
      </c>
      <c r="L2513" s="10">
        <v>100000000611427</v>
      </c>
      <c r="M2513" s="9" t="s">
        <v>440</v>
      </c>
      <c r="N2513" s="9"/>
      <c r="O2513" s="9">
        <v>11</v>
      </c>
      <c r="P2513" s="9">
        <v>20</v>
      </c>
      <c r="Q2513" s="9">
        <v>3</v>
      </c>
    </row>
    <row r="2514" spans="1:17" hidden="1" x14ac:dyDescent="0.25">
      <c r="A2514" s="8" t="str">
        <f t="shared" si="236"/>
        <v>Anaesthesia systems, Ventilator Equipment and AssoAquilant Limited</v>
      </c>
      <c r="B2514" s="8" t="str">
        <f>VLOOKUP(J2514,'Contract IDs'!A:D,4,0)</f>
        <v>Anaesthesia systems, Ventilator Equipment and Asso</v>
      </c>
      <c r="C2514" s="8" t="str">
        <f>VLOOKUP(L2514,'Supplier IDs'!A:C,3,0)</f>
        <v>Aquilant Limited</v>
      </c>
      <c r="D2514" s="8" t="str">
        <f t="shared" si="235"/>
        <v>A - High Acuity + Vent</v>
      </c>
      <c r="E2514" s="8">
        <f t="shared" si="237"/>
        <v>0</v>
      </c>
      <c r="F2514" s="8">
        <f t="shared" si="238"/>
        <v>21</v>
      </c>
      <c r="G2514" s="8">
        <f t="shared" si="239"/>
        <v>30</v>
      </c>
      <c r="H2514" s="15">
        <f t="shared" si="240"/>
        <v>0.04</v>
      </c>
      <c r="I2514" s="15" t="s">
        <v>372</v>
      </c>
      <c r="J2514" s="10">
        <v>300000026426210</v>
      </c>
      <c r="K2514" s="9" t="s">
        <v>436</v>
      </c>
      <c r="L2514" s="10">
        <v>100000000611427</v>
      </c>
      <c r="M2514" s="9" t="s">
        <v>440</v>
      </c>
      <c r="N2514" s="9"/>
      <c r="O2514" s="9">
        <v>21</v>
      </c>
      <c r="P2514" s="9">
        <v>30</v>
      </c>
      <c r="Q2514" s="9">
        <v>4</v>
      </c>
    </row>
    <row r="2515" spans="1:17" hidden="1" x14ac:dyDescent="0.25">
      <c r="A2515" s="8" t="str">
        <f t="shared" si="236"/>
        <v>Anaesthesia systems, Ventilator Equipment and AssoAquilant Limited</v>
      </c>
      <c r="B2515" s="8" t="str">
        <f>VLOOKUP(J2515,'Contract IDs'!A:D,4,0)</f>
        <v>Anaesthesia systems, Ventilator Equipment and Asso</v>
      </c>
      <c r="C2515" s="8" t="str">
        <f>VLOOKUP(L2515,'Supplier IDs'!A:C,3,0)</f>
        <v>Aquilant Limited</v>
      </c>
      <c r="D2515" s="8" t="str">
        <f t="shared" si="235"/>
        <v>A - High Acuity + Vent</v>
      </c>
      <c r="E2515" s="8">
        <f t="shared" si="237"/>
        <v>0</v>
      </c>
      <c r="F2515" s="8">
        <f t="shared" si="238"/>
        <v>31</v>
      </c>
      <c r="G2515" s="8">
        <f t="shared" si="239"/>
        <v>40</v>
      </c>
      <c r="H2515" s="15">
        <f t="shared" si="240"/>
        <v>0.05</v>
      </c>
      <c r="I2515" s="15" t="s">
        <v>372</v>
      </c>
      <c r="J2515" s="10">
        <v>300000026426210</v>
      </c>
      <c r="K2515" s="9" t="s">
        <v>436</v>
      </c>
      <c r="L2515" s="10">
        <v>100000000611427</v>
      </c>
      <c r="M2515" s="9" t="s">
        <v>440</v>
      </c>
      <c r="N2515" s="9"/>
      <c r="O2515" s="9">
        <v>31</v>
      </c>
      <c r="P2515" s="9">
        <v>40</v>
      </c>
      <c r="Q2515" s="9">
        <v>5</v>
      </c>
    </row>
    <row r="2516" spans="1:17" hidden="1" x14ac:dyDescent="0.25">
      <c r="A2516" s="8" t="str">
        <f t="shared" si="236"/>
        <v>Anaesthesia systems, Ventilator Equipment and AssoAquilant Limited</v>
      </c>
      <c r="B2516" s="8" t="str">
        <f>VLOOKUP(J2516,'Contract IDs'!A:D,4,0)</f>
        <v>Anaesthesia systems, Ventilator Equipment and Asso</v>
      </c>
      <c r="C2516" s="8" t="str">
        <f>VLOOKUP(L2516,'Supplier IDs'!A:C,3,0)</f>
        <v>Aquilant Limited</v>
      </c>
      <c r="D2516" s="8" t="str">
        <f t="shared" si="235"/>
        <v>A - High Acuity + Vent</v>
      </c>
      <c r="E2516" s="8">
        <f t="shared" si="237"/>
        <v>0</v>
      </c>
      <c r="F2516" s="8">
        <f t="shared" si="238"/>
        <v>41</v>
      </c>
      <c r="G2516" s="8">
        <f t="shared" si="239"/>
        <v>50</v>
      </c>
      <c r="H2516" s="15">
        <f t="shared" si="240"/>
        <v>0.06</v>
      </c>
      <c r="I2516" s="15" t="s">
        <v>372</v>
      </c>
      <c r="J2516" s="10">
        <v>300000026426210</v>
      </c>
      <c r="K2516" s="9" t="s">
        <v>436</v>
      </c>
      <c r="L2516" s="10">
        <v>100000000611427</v>
      </c>
      <c r="M2516" s="9" t="s">
        <v>440</v>
      </c>
      <c r="N2516" s="9"/>
      <c r="O2516" s="9">
        <v>41</v>
      </c>
      <c r="P2516" s="9">
        <v>50</v>
      </c>
      <c r="Q2516" s="9">
        <v>6</v>
      </c>
    </row>
    <row r="2517" spans="1:17" hidden="1" x14ac:dyDescent="0.25">
      <c r="A2517" s="8" t="str">
        <f t="shared" si="236"/>
        <v>Anaesthesia systems, Ventilator Equipment and AssoAquilant Limited</v>
      </c>
      <c r="B2517" s="8" t="str">
        <f>VLOOKUP(J2517,'Contract IDs'!A:D,4,0)</f>
        <v>Anaesthesia systems, Ventilator Equipment and Asso</v>
      </c>
      <c r="C2517" s="8" t="str">
        <f>VLOOKUP(L2517,'Supplier IDs'!A:C,3,0)</f>
        <v>Aquilant Limited</v>
      </c>
      <c r="D2517" s="8" t="str">
        <f t="shared" si="235"/>
        <v>A - High Acuity + Vent</v>
      </c>
      <c r="E2517" s="8">
        <f t="shared" si="237"/>
        <v>0</v>
      </c>
      <c r="F2517" s="8">
        <f t="shared" si="238"/>
        <v>51</v>
      </c>
      <c r="G2517" s="8">
        <f t="shared" si="239"/>
        <v>250</v>
      </c>
      <c r="H2517" s="15">
        <f t="shared" si="240"/>
        <v>7.0000000000000007E-2</v>
      </c>
      <c r="I2517" s="15" t="s">
        <v>372</v>
      </c>
      <c r="J2517" s="10">
        <v>300000026426210</v>
      </c>
      <c r="K2517" s="9" t="s">
        <v>436</v>
      </c>
      <c r="L2517" s="10">
        <v>100000000611427</v>
      </c>
      <c r="M2517" s="9" t="s">
        <v>440</v>
      </c>
      <c r="N2517" s="9"/>
      <c r="O2517" s="9">
        <v>51</v>
      </c>
      <c r="P2517" s="9">
        <v>250</v>
      </c>
      <c r="Q2517" s="9">
        <v>7</v>
      </c>
    </row>
    <row r="2518" spans="1:17" hidden="1" x14ac:dyDescent="0.25">
      <c r="A2518" s="8" t="str">
        <f t="shared" si="236"/>
        <v>Anaesthesia systems, Ventilator Equipment and AssoAquilant Limited</v>
      </c>
      <c r="B2518" s="8" t="str">
        <f>VLOOKUP(J2518,'Contract IDs'!A:D,4,0)</f>
        <v>Anaesthesia systems, Ventilator Equipment and Asso</v>
      </c>
      <c r="C2518" s="8" t="str">
        <f>VLOOKUP(L2518,'Supplier IDs'!A:C,3,0)</f>
        <v>Aquilant Limited</v>
      </c>
      <c r="D2518" s="8" t="str">
        <f t="shared" si="235"/>
        <v>V - Intensive Care</v>
      </c>
      <c r="E2518" s="8">
        <f t="shared" si="237"/>
        <v>0</v>
      </c>
      <c r="F2518" s="8">
        <f t="shared" si="238"/>
        <v>0</v>
      </c>
      <c r="G2518" s="8">
        <f t="shared" si="239"/>
        <v>2</v>
      </c>
      <c r="H2518" s="15">
        <f t="shared" si="240"/>
        <v>0</v>
      </c>
      <c r="I2518" s="15" t="s">
        <v>372</v>
      </c>
      <c r="J2518" s="10">
        <v>300000026426210</v>
      </c>
      <c r="K2518" s="9" t="s">
        <v>436</v>
      </c>
      <c r="L2518" s="10">
        <v>100000000611427</v>
      </c>
      <c r="M2518" s="9" t="s">
        <v>441</v>
      </c>
      <c r="N2518" s="9"/>
      <c r="O2518" s="9">
        <v>0</v>
      </c>
      <c r="P2518" s="9">
        <v>2</v>
      </c>
      <c r="Q2518" s="9">
        <v>0</v>
      </c>
    </row>
    <row r="2519" spans="1:17" hidden="1" x14ac:dyDescent="0.25">
      <c r="A2519" s="8" t="str">
        <f t="shared" si="236"/>
        <v>Anaesthesia systems, Ventilator Equipment and AssoAquilant Limited</v>
      </c>
      <c r="B2519" s="8" t="str">
        <f>VLOOKUP(J2519,'Contract IDs'!A:D,4,0)</f>
        <v>Anaesthesia systems, Ventilator Equipment and Asso</v>
      </c>
      <c r="C2519" s="8" t="str">
        <f>VLOOKUP(L2519,'Supplier IDs'!A:C,3,0)</f>
        <v>Aquilant Limited</v>
      </c>
      <c r="D2519" s="8" t="str">
        <f t="shared" si="235"/>
        <v>V - Intensive Care</v>
      </c>
      <c r="E2519" s="8">
        <f t="shared" si="237"/>
        <v>0</v>
      </c>
      <c r="F2519" s="8">
        <f t="shared" si="238"/>
        <v>3</v>
      </c>
      <c r="G2519" s="8">
        <f t="shared" si="239"/>
        <v>3</v>
      </c>
      <c r="H2519" s="15">
        <f t="shared" si="240"/>
        <v>0</v>
      </c>
      <c r="I2519" s="15" t="s">
        <v>372</v>
      </c>
      <c r="J2519" s="10">
        <v>300000026426210</v>
      </c>
      <c r="K2519" s="9" t="s">
        <v>436</v>
      </c>
      <c r="L2519" s="10">
        <v>100000000611427</v>
      </c>
      <c r="M2519" s="9" t="s">
        <v>441</v>
      </c>
      <c r="N2519" s="9"/>
      <c r="O2519" s="9">
        <v>3</v>
      </c>
      <c r="P2519" s="9">
        <v>3</v>
      </c>
      <c r="Q2519" s="9">
        <v>0</v>
      </c>
    </row>
    <row r="2520" spans="1:17" hidden="1" x14ac:dyDescent="0.25">
      <c r="A2520" s="8" t="str">
        <f t="shared" si="236"/>
        <v>Anaesthesia systems, Ventilator Equipment and AssoAquilant Limited</v>
      </c>
      <c r="B2520" s="8" t="str">
        <f>VLOOKUP(J2520,'Contract IDs'!A:D,4,0)</f>
        <v>Anaesthesia systems, Ventilator Equipment and Asso</v>
      </c>
      <c r="C2520" s="8" t="str">
        <f>VLOOKUP(L2520,'Supplier IDs'!A:C,3,0)</f>
        <v>Aquilant Limited</v>
      </c>
      <c r="D2520" s="8" t="str">
        <f t="shared" si="235"/>
        <v>V - Intensive Care</v>
      </c>
      <c r="E2520" s="8">
        <f t="shared" si="237"/>
        <v>0</v>
      </c>
      <c r="F2520" s="8">
        <f t="shared" si="238"/>
        <v>4</v>
      </c>
      <c r="G2520" s="8">
        <f t="shared" si="239"/>
        <v>4</v>
      </c>
      <c r="H2520" s="15">
        <f t="shared" si="240"/>
        <v>0</v>
      </c>
      <c r="I2520" s="15" t="s">
        <v>372</v>
      </c>
      <c r="J2520" s="10">
        <v>300000026426210</v>
      </c>
      <c r="K2520" s="9" t="s">
        <v>436</v>
      </c>
      <c r="L2520" s="10">
        <v>100000000611427</v>
      </c>
      <c r="M2520" s="9" t="s">
        <v>441</v>
      </c>
      <c r="N2520" s="9"/>
      <c r="O2520" s="9">
        <v>4</v>
      </c>
      <c r="P2520" s="9">
        <v>4</v>
      </c>
      <c r="Q2520" s="9">
        <v>0</v>
      </c>
    </row>
    <row r="2521" spans="1:17" hidden="1" x14ac:dyDescent="0.25">
      <c r="A2521" s="8" t="str">
        <f t="shared" si="236"/>
        <v>Anaesthesia systems, Ventilator Equipment and AssoAquilant Limited</v>
      </c>
      <c r="B2521" s="8" t="str">
        <f>VLOOKUP(J2521,'Contract IDs'!A:D,4,0)</f>
        <v>Anaesthesia systems, Ventilator Equipment and Asso</v>
      </c>
      <c r="C2521" s="8" t="str">
        <f>VLOOKUP(L2521,'Supplier IDs'!A:C,3,0)</f>
        <v>Aquilant Limited</v>
      </c>
      <c r="D2521" s="8" t="str">
        <f t="shared" si="235"/>
        <v>V - Intensive Care</v>
      </c>
      <c r="E2521" s="8">
        <f t="shared" si="237"/>
        <v>0</v>
      </c>
      <c r="F2521" s="8">
        <f t="shared" si="238"/>
        <v>5</v>
      </c>
      <c r="G2521" s="8">
        <f t="shared" si="239"/>
        <v>5</v>
      </c>
      <c r="H2521" s="15">
        <f t="shared" si="240"/>
        <v>0</v>
      </c>
      <c r="I2521" s="15" t="s">
        <v>372</v>
      </c>
      <c r="J2521" s="10">
        <v>300000026426210</v>
      </c>
      <c r="K2521" s="9" t="s">
        <v>436</v>
      </c>
      <c r="L2521" s="10">
        <v>100000000611427</v>
      </c>
      <c r="M2521" s="9" t="s">
        <v>441</v>
      </c>
      <c r="N2521" s="9"/>
      <c r="O2521" s="9">
        <v>5</v>
      </c>
      <c r="P2521" s="9">
        <v>5</v>
      </c>
      <c r="Q2521" s="9">
        <v>0</v>
      </c>
    </row>
    <row r="2522" spans="1:17" hidden="1" x14ac:dyDescent="0.25">
      <c r="A2522" s="8" t="str">
        <f t="shared" si="236"/>
        <v>Anaesthesia systems, Ventilator Equipment and AssoAquilant Limited</v>
      </c>
      <c r="B2522" s="8" t="str">
        <f>VLOOKUP(J2522,'Contract IDs'!A:D,4,0)</f>
        <v>Anaesthesia systems, Ventilator Equipment and Asso</v>
      </c>
      <c r="C2522" s="8" t="str">
        <f>VLOOKUP(L2522,'Supplier IDs'!A:C,3,0)</f>
        <v>Aquilant Limited</v>
      </c>
      <c r="D2522" s="8" t="str">
        <f t="shared" si="235"/>
        <v>V - Intensive Care</v>
      </c>
      <c r="E2522" s="8">
        <f t="shared" si="237"/>
        <v>0</v>
      </c>
      <c r="F2522" s="8">
        <f t="shared" si="238"/>
        <v>6</v>
      </c>
      <c r="G2522" s="8">
        <f t="shared" si="239"/>
        <v>10</v>
      </c>
      <c r="H2522" s="15">
        <f t="shared" si="240"/>
        <v>0</v>
      </c>
      <c r="I2522" s="15" t="s">
        <v>372</v>
      </c>
      <c r="J2522" s="10">
        <v>300000026426210</v>
      </c>
      <c r="K2522" s="9" t="s">
        <v>436</v>
      </c>
      <c r="L2522" s="10">
        <v>100000000611427</v>
      </c>
      <c r="M2522" s="9" t="s">
        <v>441</v>
      </c>
      <c r="N2522" s="9"/>
      <c r="O2522" s="9">
        <v>6</v>
      </c>
      <c r="P2522" s="9">
        <v>10</v>
      </c>
      <c r="Q2522" s="9">
        <v>0</v>
      </c>
    </row>
    <row r="2523" spans="1:17" hidden="1" x14ac:dyDescent="0.25">
      <c r="A2523" s="8" t="str">
        <f t="shared" si="236"/>
        <v>Anaesthesia systems, Ventilator Equipment and AssoAquilant Limited</v>
      </c>
      <c r="B2523" s="8" t="str">
        <f>VLOOKUP(J2523,'Contract IDs'!A:D,4,0)</f>
        <v>Anaesthesia systems, Ventilator Equipment and Asso</v>
      </c>
      <c r="C2523" s="8" t="str">
        <f>VLOOKUP(L2523,'Supplier IDs'!A:C,3,0)</f>
        <v>Aquilant Limited</v>
      </c>
      <c r="D2523" s="8" t="str">
        <f t="shared" si="235"/>
        <v>V - Intensive Care</v>
      </c>
      <c r="E2523" s="8">
        <f t="shared" si="237"/>
        <v>0</v>
      </c>
      <c r="F2523" s="8">
        <f t="shared" si="238"/>
        <v>11</v>
      </c>
      <c r="G2523" s="8">
        <f t="shared" si="239"/>
        <v>20</v>
      </c>
      <c r="H2523" s="15">
        <f t="shared" si="240"/>
        <v>0.02</v>
      </c>
      <c r="I2523" s="15" t="s">
        <v>372</v>
      </c>
      <c r="J2523" s="10">
        <v>300000026426210</v>
      </c>
      <c r="K2523" s="9" t="s">
        <v>436</v>
      </c>
      <c r="L2523" s="10">
        <v>100000000611427</v>
      </c>
      <c r="M2523" s="9" t="s">
        <v>441</v>
      </c>
      <c r="N2523" s="9"/>
      <c r="O2523" s="9">
        <v>11</v>
      </c>
      <c r="P2523" s="9">
        <v>20</v>
      </c>
      <c r="Q2523" s="9">
        <v>2</v>
      </c>
    </row>
    <row r="2524" spans="1:17" hidden="1" x14ac:dyDescent="0.25">
      <c r="A2524" s="8" t="str">
        <f t="shared" si="236"/>
        <v>Anaesthesia systems, Ventilator Equipment and AssoAquilant Limited</v>
      </c>
      <c r="B2524" s="8" t="str">
        <f>VLOOKUP(J2524,'Contract IDs'!A:D,4,0)</f>
        <v>Anaesthesia systems, Ventilator Equipment and Asso</v>
      </c>
      <c r="C2524" s="8" t="str">
        <f>VLOOKUP(L2524,'Supplier IDs'!A:C,3,0)</f>
        <v>Aquilant Limited</v>
      </c>
      <c r="D2524" s="8" t="str">
        <f t="shared" si="235"/>
        <v>V - Intensive Care</v>
      </c>
      <c r="E2524" s="8">
        <f t="shared" si="237"/>
        <v>0</v>
      </c>
      <c r="F2524" s="8">
        <f t="shared" si="238"/>
        <v>21</v>
      </c>
      <c r="G2524" s="8">
        <f t="shared" si="239"/>
        <v>30</v>
      </c>
      <c r="H2524" s="15">
        <f t="shared" si="240"/>
        <v>0.04</v>
      </c>
      <c r="I2524" s="15" t="s">
        <v>372</v>
      </c>
      <c r="J2524" s="10">
        <v>300000026426210</v>
      </c>
      <c r="K2524" s="9" t="s">
        <v>436</v>
      </c>
      <c r="L2524" s="10">
        <v>100000000611427</v>
      </c>
      <c r="M2524" s="9" t="s">
        <v>441</v>
      </c>
      <c r="N2524" s="9"/>
      <c r="O2524" s="9">
        <v>21</v>
      </c>
      <c r="P2524" s="9">
        <v>30</v>
      </c>
      <c r="Q2524" s="9">
        <v>4</v>
      </c>
    </row>
    <row r="2525" spans="1:17" hidden="1" x14ac:dyDescent="0.25">
      <c r="A2525" s="8" t="str">
        <f t="shared" si="236"/>
        <v>Anaesthesia systems, Ventilator Equipment and AssoAquilant Limited</v>
      </c>
      <c r="B2525" s="8" t="str">
        <f>VLOOKUP(J2525,'Contract IDs'!A:D,4,0)</f>
        <v>Anaesthesia systems, Ventilator Equipment and Asso</v>
      </c>
      <c r="C2525" s="8" t="str">
        <f>VLOOKUP(L2525,'Supplier IDs'!A:C,3,0)</f>
        <v>Aquilant Limited</v>
      </c>
      <c r="D2525" s="8" t="str">
        <f t="shared" si="235"/>
        <v>V - Intensive Care</v>
      </c>
      <c r="E2525" s="8">
        <f t="shared" si="237"/>
        <v>0</v>
      </c>
      <c r="F2525" s="8">
        <f t="shared" si="238"/>
        <v>31</v>
      </c>
      <c r="G2525" s="8">
        <f t="shared" si="239"/>
        <v>40</v>
      </c>
      <c r="H2525" s="15">
        <f t="shared" si="240"/>
        <v>0.05</v>
      </c>
      <c r="I2525" s="15" t="s">
        <v>372</v>
      </c>
      <c r="J2525" s="10">
        <v>300000026426210</v>
      </c>
      <c r="K2525" s="9" t="s">
        <v>436</v>
      </c>
      <c r="L2525" s="10">
        <v>100000000611427</v>
      </c>
      <c r="M2525" s="9" t="s">
        <v>441</v>
      </c>
      <c r="N2525" s="9"/>
      <c r="O2525" s="9">
        <v>31</v>
      </c>
      <c r="P2525" s="9">
        <v>40</v>
      </c>
      <c r="Q2525" s="9">
        <v>5</v>
      </c>
    </row>
    <row r="2526" spans="1:17" hidden="1" x14ac:dyDescent="0.25">
      <c r="A2526" s="8" t="str">
        <f t="shared" si="236"/>
        <v>Anaesthesia systems, Ventilator Equipment and AssoAquilant Limited</v>
      </c>
      <c r="B2526" s="8" t="str">
        <f>VLOOKUP(J2526,'Contract IDs'!A:D,4,0)</f>
        <v>Anaesthesia systems, Ventilator Equipment and Asso</v>
      </c>
      <c r="C2526" s="8" t="str">
        <f>VLOOKUP(L2526,'Supplier IDs'!A:C,3,0)</f>
        <v>Aquilant Limited</v>
      </c>
      <c r="D2526" s="8" t="str">
        <f t="shared" si="235"/>
        <v>V - Intensive Care</v>
      </c>
      <c r="E2526" s="8">
        <f t="shared" si="237"/>
        <v>0</v>
      </c>
      <c r="F2526" s="8">
        <f t="shared" si="238"/>
        <v>41</v>
      </c>
      <c r="G2526" s="8">
        <f t="shared" si="239"/>
        <v>50</v>
      </c>
      <c r="H2526" s="15">
        <f t="shared" si="240"/>
        <v>0.05</v>
      </c>
      <c r="I2526" s="15" t="s">
        <v>372</v>
      </c>
      <c r="J2526" s="10">
        <v>300000026426210</v>
      </c>
      <c r="K2526" s="9" t="s">
        <v>436</v>
      </c>
      <c r="L2526" s="10">
        <v>100000000611427</v>
      </c>
      <c r="M2526" s="9" t="s">
        <v>441</v>
      </c>
      <c r="N2526" s="9"/>
      <c r="O2526" s="9">
        <v>41</v>
      </c>
      <c r="P2526" s="9">
        <v>50</v>
      </c>
      <c r="Q2526" s="9">
        <v>5</v>
      </c>
    </row>
    <row r="2527" spans="1:17" hidden="1" x14ac:dyDescent="0.25">
      <c r="A2527" s="8" t="str">
        <f t="shared" si="236"/>
        <v>Anaesthesia systems, Ventilator Equipment and AssoAquilant Limited</v>
      </c>
      <c r="B2527" s="8" t="str">
        <f>VLOOKUP(J2527,'Contract IDs'!A:D,4,0)</f>
        <v>Anaesthesia systems, Ventilator Equipment and Asso</v>
      </c>
      <c r="C2527" s="8" t="str">
        <f>VLOOKUP(L2527,'Supplier IDs'!A:C,3,0)</f>
        <v>Aquilant Limited</v>
      </c>
      <c r="D2527" s="8" t="str">
        <f t="shared" si="235"/>
        <v>V - Intensive Care</v>
      </c>
      <c r="E2527" s="8">
        <f t="shared" si="237"/>
        <v>0</v>
      </c>
      <c r="F2527" s="8">
        <f t="shared" si="238"/>
        <v>51</v>
      </c>
      <c r="G2527" s="8">
        <f t="shared" si="239"/>
        <v>250</v>
      </c>
      <c r="H2527" s="15">
        <f t="shared" si="240"/>
        <v>0.06</v>
      </c>
      <c r="I2527" s="15" t="s">
        <v>372</v>
      </c>
      <c r="J2527" s="10">
        <v>300000026426210</v>
      </c>
      <c r="K2527" s="9" t="s">
        <v>436</v>
      </c>
      <c r="L2527" s="10">
        <v>100000000611427</v>
      </c>
      <c r="M2527" s="9" t="s">
        <v>441</v>
      </c>
      <c r="N2527" s="9"/>
      <c r="O2527" s="9">
        <v>51</v>
      </c>
      <c r="P2527" s="9">
        <v>250</v>
      </c>
      <c r="Q2527" s="9">
        <v>6</v>
      </c>
    </row>
    <row r="2528" spans="1:17" hidden="1" x14ac:dyDescent="0.25">
      <c r="A2528" s="8" t="str">
        <f t="shared" si="236"/>
        <v>Anaesthesia systems, Ventilator Equipment and AssoAquilant Limited</v>
      </c>
      <c r="B2528" s="8" t="str">
        <f>VLOOKUP(J2528,'Contract IDs'!A:D,4,0)</f>
        <v>Anaesthesia systems, Ventilator Equipment and Asso</v>
      </c>
      <c r="C2528" s="8" t="str">
        <f>VLOOKUP(L2528,'Supplier IDs'!A:C,3,0)</f>
        <v>Aquilant Limited</v>
      </c>
      <c r="D2528" s="8" t="str">
        <f t="shared" si="235"/>
        <v>V - Portable/Transport</v>
      </c>
      <c r="E2528" s="8">
        <f t="shared" si="237"/>
        <v>0</v>
      </c>
      <c r="F2528" s="8">
        <f t="shared" si="238"/>
        <v>0</v>
      </c>
      <c r="G2528" s="8">
        <f t="shared" si="239"/>
        <v>2</v>
      </c>
      <c r="H2528" s="15">
        <f t="shared" si="240"/>
        <v>0</v>
      </c>
      <c r="I2528" s="15" t="s">
        <v>372</v>
      </c>
      <c r="J2528" s="10">
        <v>300000026426210</v>
      </c>
      <c r="K2528" s="9" t="s">
        <v>436</v>
      </c>
      <c r="L2528" s="10">
        <v>100000000611427</v>
      </c>
      <c r="M2528" s="9" t="s">
        <v>442</v>
      </c>
      <c r="N2528" s="9"/>
      <c r="O2528" s="9">
        <v>0</v>
      </c>
      <c r="P2528" s="9">
        <v>2</v>
      </c>
      <c r="Q2528" s="9">
        <v>0</v>
      </c>
    </row>
    <row r="2529" spans="1:17" hidden="1" x14ac:dyDescent="0.25">
      <c r="A2529" s="8" t="str">
        <f t="shared" si="236"/>
        <v>Anaesthesia systems, Ventilator Equipment and AssoAquilant Limited</v>
      </c>
      <c r="B2529" s="8" t="str">
        <f>VLOOKUP(J2529,'Contract IDs'!A:D,4,0)</f>
        <v>Anaesthesia systems, Ventilator Equipment and Asso</v>
      </c>
      <c r="C2529" s="8" t="str">
        <f>VLOOKUP(L2529,'Supplier IDs'!A:C,3,0)</f>
        <v>Aquilant Limited</v>
      </c>
      <c r="D2529" s="8" t="str">
        <f t="shared" si="235"/>
        <v>V - Portable/Transport</v>
      </c>
      <c r="E2529" s="8">
        <f t="shared" si="237"/>
        <v>0</v>
      </c>
      <c r="F2529" s="8">
        <f t="shared" si="238"/>
        <v>3</v>
      </c>
      <c r="G2529" s="8">
        <f t="shared" si="239"/>
        <v>3</v>
      </c>
      <c r="H2529" s="15">
        <f t="shared" si="240"/>
        <v>0</v>
      </c>
      <c r="I2529" s="15" t="s">
        <v>372</v>
      </c>
      <c r="J2529" s="10">
        <v>300000026426210</v>
      </c>
      <c r="K2529" s="9" t="s">
        <v>436</v>
      </c>
      <c r="L2529" s="10">
        <v>100000000611427</v>
      </c>
      <c r="M2529" s="9" t="s">
        <v>442</v>
      </c>
      <c r="N2529" s="9"/>
      <c r="O2529" s="9">
        <v>3</v>
      </c>
      <c r="P2529" s="9">
        <v>3</v>
      </c>
      <c r="Q2529" s="9">
        <v>0</v>
      </c>
    </row>
    <row r="2530" spans="1:17" hidden="1" x14ac:dyDescent="0.25">
      <c r="A2530" s="8" t="str">
        <f t="shared" si="236"/>
        <v>Anaesthesia systems, Ventilator Equipment and AssoAquilant Limited</v>
      </c>
      <c r="B2530" s="8" t="str">
        <f>VLOOKUP(J2530,'Contract IDs'!A:D,4,0)</f>
        <v>Anaesthesia systems, Ventilator Equipment and Asso</v>
      </c>
      <c r="C2530" s="8" t="str">
        <f>VLOOKUP(L2530,'Supplier IDs'!A:C,3,0)</f>
        <v>Aquilant Limited</v>
      </c>
      <c r="D2530" s="8" t="str">
        <f t="shared" si="235"/>
        <v>V - Portable/Transport</v>
      </c>
      <c r="E2530" s="8">
        <f t="shared" si="237"/>
        <v>0</v>
      </c>
      <c r="F2530" s="8">
        <f t="shared" si="238"/>
        <v>4</v>
      </c>
      <c r="G2530" s="8">
        <f t="shared" si="239"/>
        <v>4</v>
      </c>
      <c r="H2530" s="15">
        <f t="shared" si="240"/>
        <v>0</v>
      </c>
      <c r="I2530" s="15" t="s">
        <v>372</v>
      </c>
      <c r="J2530" s="10">
        <v>300000026426210</v>
      </c>
      <c r="K2530" s="9" t="s">
        <v>436</v>
      </c>
      <c r="L2530" s="10">
        <v>100000000611427</v>
      </c>
      <c r="M2530" s="9" t="s">
        <v>442</v>
      </c>
      <c r="N2530" s="9"/>
      <c r="O2530" s="9">
        <v>4</v>
      </c>
      <c r="P2530" s="9">
        <v>4</v>
      </c>
      <c r="Q2530" s="9">
        <v>0</v>
      </c>
    </row>
    <row r="2531" spans="1:17" hidden="1" x14ac:dyDescent="0.25">
      <c r="A2531" s="8" t="str">
        <f t="shared" si="236"/>
        <v>Anaesthesia systems, Ventilator Equipment and AssoAquilant Limited</v>
      </c>
      <c r="B2531" s="8" t="str">
        <f>VLOOKUP(J2531,'Contract IDs'!A:D,4,0)</f>
        <v>Anaesthesia systems, Ventilator Equipment and Asso</v>
      </c>
      <c r="C2531" s="8" t="str">
        <f>VLOOKUP(L2531,'Supplier IDs'!A:C,3,0)</f>
        <v>Aquilant Limited</v>
      </c>
      <c r="D2531" s="8" t="str">
        <f t="shared" si="235"/>
        <v>V - Portable/Transport</v>
      </c>
      <c r="E2531" s="8">
        <f t="shared" si="237"/>
        <v>0</v>
      </c>
      <c r="F2531" s="8">
        <f t="shared" si="238"/>
        <v>5</v>
      </c>
      <c r="G2531" s="8">
        <f t="shared" si="239"/>
        <v>5</v>
      </c>
      <c r="H2531" s="15">
        <f t="shared" si="240"/>
        <v>0</v>
      </c>
      <c r="I2531" s="15" t="s">
        <v>372</v>
      </c>
      <c r="J2531" s="10">
        <v>300000026426210</v>
      </c>
      <c r="K2531" s="9" t="s">
        <v>436</v>
      </c>
      <c r="L2531" s="10">
        <v>100000000611427</v>
      </c>
      <c r="M2531" s="9" t="s">
        <v>442</v>
      </c>
      <c r="N2531" s="9"/>
      <c r="O2531" s="9">
        <v>5</v>
      </c>
      <c r="P2531" s="9">
        <v>5</v>
      </c>
      <c r="Q2531" s="9">
        <v>0</v>
      </c>
    </row>
    <row r="2532" spans="1:17" hidden="1" x14ac:dyDescent="0.25">
      <c r="A2532" s="8" t="str">
        <f t="shared" si="236"/>
        <v>Anaesthesia systems, Ventilator Equipment and AssoAquilant Limited</v>
      </c>
      <c r="B2532" s="8" t="str">
        <f>VLOOKUP(J2532,'Contract IDs'!A:D,4,0)</f>
        <v>Anaesthesia systems, Ventilator Equipment and Asso</v>
      </c>
      <c r="C2532" s="8" t="str">
        <f>VLOOKUP(L2532,'Supplier IDs'!A:C,3,0)</f>
        <v>Aquilant Limited</v>
      </c>
      <c r="D2532" s="8" t="str">
        <f t="shared" si="235"/>
        <v>V - Portable/Transport</v>
      </c>
      <c r="E2532" s="8">
        <f t="shared" si="237"/>
        <v>0</v>
      </c>
      <c r="F2532" s="8">
        <f t="shared" si="238"/>
        <v>6</v>
      </c>
      <c r="G2532" s="8">
        <f t="shared" si="239"/>
        <v>10</v>
      </c>
      <c r="H2532" s="15">
        <f t="shared" si="240"/>
        <v>0</v>
      </c>
      <c r="I2532" s="15" t="s">
        <v>372</v>
      </c>
      <c r="J2532" s="10">
        <v>300000026426210</v>
      </c>
      <c r="K2532" s="9" t="s">
        <v>436</v>
      </c>
      <c r="L2532" s="10">
        <v>100000000611427</v>
      </c>
      <c r="M2532" s="9" t="s">
        <v>442</v>
      </c>
      <c r="N2532" s="9"/>
      <c r="O2532" s="9">
        <v>6</v>
      </c>
      <c r="P2532" s="9">
        <v>10</v>
      </c>
      <c r="Q2532" s="9">
        <v>0</v>
      </c>
    </row>
    <row r="2533" spans="1:17" hidden="1" x14ac:dyDescent="0.25">
      <c r="A2533" s="8" t="str">
        <f t="shared" si="236"/>
        <v>Anaesthesia systems, Ventilator Equipment and AssoAquilant Limited</v>
      </c>
      <c r="B2533" s="8" t="str">
        <f>VLOOKUP(J2533,'Contract IDs'!A:D,4,0)</f>
        <v>Anaesthesia systems, Ventilator Equipment and Asso</v>
      </c>
      <c r="C2533" s="8" t="str">
        <f>VLOOKUP(L2533,'Supplier IDs'!A:C,3,0)</f>
        <v>Aquilant Limited</v>
      </c>
      <c r="D2533" s="8" t="str">
        <f t="shared" si="235"/>
        <v>V - Portable/Transport</v>
      </c>
      <c r="E2533" s="8">
        <f t="shared" si="237"/>
        <v>0</v>
      </c>
      <c r="F2533" s="8">
        <f t="shared" si="238"/>
        <v>11</v>
      </c>
      <c r="G2533" s="8">
        <f t="shared" si="239"/>
        <v>20</v>
      </c>
      <c r="H2533" s="15">
        <f t="shared" si="240"/>
        <v>0.02</v>
      </c>
      <c r="I2533" s="15" t="s">
        <v>372</v>
      </c>
      <c r="J2533" s="10">
        <v>300000026426210</v>
      </c>
      <c r="K2533" s="9" t="s">
        <v>436</v>
      </c>
      <c r="L2533" s="10">
        <v>100000000611427</v>
      </c>
      <c r="M2533" s="9" t="s">
        <v>442</v>
      </c>
      <c r="N2533" s="9"/>
      <c r="O2533" s="9">
        <v>11</v>
      </c>
      <c r="P2533" s="9">
        <v>20</v>
      </c>
      <c r="Q2533" s="9">
        <v>2</v>
      </c>
    </row>
    <row r="2534" spans="1:17" hidden="1" x14ac:dyDescent="0.25">
      <c r="A2534" s="8" t="str">
        <f t="shared" si="236"/>
        <v>Anaesthesia systems, Ventilator Equipment and AssoAquilant Limited</v>
      </c>
      <c r="B2534" s="8" t="str">
        <f>VLOOKUP(J2534,'Contract IDs'!A:D,4,0)</f>
        <v>Anaesthesia systems, Ventilator Equipment and Asso</v>
      </c>
      <c r="C2534" s="8" t="str">
        <f>VLOOKUP(L2534,'Supplier IDs'!A:C,3,0)</f>
        <v>Aquilant Limited</v>
      </c>
      <c r="D2534" s="8" t="str">
        <f t="shared" si="235"/>
        <v>V - Portable/Transport</v>
      </c>
      <c r="E2534" s="8">
        <f t="shared" si="237"/>
        <v>0</v>
      </c>
      <c r="F2534" s="8">
        <f t="shared" si="238"/>
        <v>21</v>
      </c>
      <c r="G2534" s="8">
        <f t="shared" si="239"/>
        <v>30</v>
      </c>
      <c r="H2534" s="15">
        <f t="shared" si="240"/>
        <v>0.04</v>
      </c>
      <c r="I2534" s="15" t="s">
        <v>372</v>
      </c>
      <c r="J2534" s="10">
        <v>300000026426210</v>
      </c>
      <c r="K2534" s="9" t="s">
        <v>436</v>
      </c>
      <c r="L2534" s="10">
        <v>100000000611427</v>
      </c>
      <c r="M2534" s="9" t="s">
        <v>442</v>
      </c>
      <c r="N2534" s="9"/>
      <c r="O2534" s="9">
        <v>21</v>
      </c>
      <c r="P2534" s="9">
        <v>30</v>
      </c>
      <c r="Q2534" s="9">
        <v>4</v>
      </c>
    </row>
    <row r="2535" spans="1:17" hidden="1" x14ac:dyDescent="0.25">
      <c r="A2535" s="8" t="str">
        <f t="shared" si="236"/>
        <v>Anaesthesia systems, Ventilator Equipment and AssoAquilant Limited</v>
      </c>
      <c r="B2535" s="8" t="str">
        <f>VLOOKUP(J2535,'Contract IDs'!A:D,4,0)</f>
        <v>Anaesthesia systems, Ventilator Equipment and Asso</v>
      </c>
      <c r="C2535" s="8" t="str">
        <f>VLOOKUP(L2535,'Supplier IDs'!A:C,3,0)</f>
        <v>Aquilant Limited</v>
      </c>
      <c r="D2535" s="8" t="str">
        <f t="shared" si="235"/>
        <v>V - Portable/Transport</v>
      </c>
      <c r="E2535" s="8">
        <f t="shared" si="237"/>
        <v>0</v>
      </c>
      <c r="F2535" s="8">
        <f t="shared" si="238"/>
        <v>31</v>
      </c>
      <c r="G2535" s="8">
        <f t="shared" si="239"/>
        <v>40</v>
      </c>
      <c r="H2535" s="15">
        <f t="shared" si="240"/>
        <v>0.05</v>
      </c>
      <c r="I2535" s="15" t="s">
        <v>372</v>
      </c>
      <c r="J2535" s="10">
        <v>300000026426210</v>
      </c>
      <c r="K2535" s="9" t="s">
        <v>436</v>
      </c>
      <c r="L2535" s="10">
        <v>100000000611427</v>
      </c>
      <c r="M2535" s="9" t="s">
        <v>442</v>
      </c>
      <c r="N2535" s="9"/>
      <c r="O2535" s="9">
        <v>31</v>
      </c>
      <c r="P2535" s="9">
        <v>40</v>
      </c>
      <c r="Q2535" s="9">
        <v>5</v>
      </c>
    </row>
    <row r="2536" spans="1:17" hidden="1" x14ac:dyDescent="0.25">
      <c r="A2536" s="8" t="str">
        <f t="shared" si="236"/>
        <v>Anaesthesia systems, Ventilator Equipment and AssoAquilant Limited</v>
      </c>
      <c r="B2536" s="8" t="str">
        <f>VLOOKUP(J2536,'Contract IDs'!A:D,4,0)</f>
        <v>Anaesthesia systems, Ventilator Equipment and Asso</v>
      </c>
      <c r="C2536" s="8" t="str">
        <f>VLOOKUP(L2536,'Supplier IDs'!A:C,3,0)</f>
        <v>Aquilant Limited</v>
      </c>
      <c r="D2536" s="8" t="str">
        <f t="shared" si="235"/>
        <v>V - Portable/Transport</v>
      </c>
      <c r="E2536" s="8">
        <f t="shared" si="237"/>
        <v>0</v>
      </c>
      <c r="F2536" s="8">
        <f t="shared" si="238"/>
        <v>41</v>
      </c>
      <c r="G2536" s="8">
        <f t="shared" si="239"/>
        <v>50</v>
      </c>
      <c r="H2536" s="15">
        <f t="shared" si="240"/>
        <v>0.05</v>
      </c>
      <c r="I2536" s="15" t="s">
        <v>372</v>
      </c>
      <c r="J2536" s="10">
        <v>300000026426210</v>
      </c>
      <c r="K2536" s="9" t="s">
        <v>436</v>
      </c>
      <c r="L2536" s="10">
        <v>100000000611427</v>
      </c>
      <c r="M2536" s="9" t="s">
        <v>442</v>
      </c>
      <c r="N2536" s="9"/>
      <c r="O2536" s="9">
        <v>41</v>
      </c>
      <c r="P2536" s="9">
        <v>50</v>
      </c>
      <c r="Q2536" s="9">
        <v>5</v>
      </c>
    </row>
    <row r="2537" spans="1:17" hidden="1" x14ac:dyDescent="0.25">
      <c r="A2537" s="8" t="str">
        <f t="shared" si="236"/>
        <v>Anaesthesia systems, Ventilator Equipment and AssoAquilant Limited</v>
      </c>
      <c r="B2537" s="8" t="str">
        <f>VLOOKUP(J2537,'Contract IDs'!A:D,4,0)</f>
        <v>Anaesthesia systems, Ventilator Equipment and Asso</v>
      </c>
      <c r="C2537" s="8" t="str">
        <f>VLOOKUP(L2537,'Supplier IDs'!A:C,3,0)</f>
        <v>Aquilant Limited</v>
      </c>
      <c r="D2537" s="8" t="str">
        <f t="shared" si="235"/>
        <v>V - Portable/Transport</v>
      </c>
      <c r="E2537" s="8">
        <f t="shared" si="237"/>
        <v>0</v>
      </c>
      <c r="F2537" s="8">
        <f t="shared" si="238"/>
        <v>51</v>
      </c>
      <c r="G2537" s="8">
        <f t="shared" si="239"/>
        <v>250</v>
      </c>
      <c r="H2537" s="15">
        <f t="shared" si="240"/>
        <v>0.06</v>
      </c>
      <c r="I2537" s="15" t="s">
        <v>372</v>
      </c>
      <c r="J2537" s="10">
        <v>300000026426210</v>
      </c>
      <c r="K2537" s="9" t="s">
        <v>436</v>
      </c>
      <c r="L2537" s="10">
        <v>100000000611427</v>
      </c>
      <c r="M2537" s="9" t="s">
        <v>442</v>
      </c>
      <c r="N2537" s="9"/>
      <c r="O2537" s="9">
        <v>51</v>
      </c>
      <c r="P2537" s="9">
        <v>250</v>
      </c>
      <c r="Q2537" s="9">
        <v>6</v>
      </c>
    </row>
    <row r="2538" spans="1:17" hidden="1" x14ac:dyDescent="0.25">
      <c r="A2538" s="8" t="str">
        <f t="shared" si="236"/>
        <v>Anaesthesia systems, Ventilator Equipment and AssoAquilant Limited</v>
      </c>
      <c r="B2538" s="8" t="str">
        <f>VLOOKUP(J2538,'Contract IDs'!A:D,4,0)</f>
        <v>Anaesthesia systems, Ventilator Equipment and Asso</v>
      </c>
      <c r="C2538" s="8" t="str">
        <f>VLOOKUP(L2538,'Supplier IDs'!A:C,3,0)</f>
        <v>Aquilant Limited</v>
      </c>
      <c r="D2538" s="8" t="str">
        <f t="shared" si="235"/>
        <v>V - Intensive Care Neo</v>
      </c>
      <c r="E2538" s="8">
        <f t="shared" si="237"/>
        <v>0</v>
      </c>
      <c r="F2538" s="8">
        <f t="shared" si="238"/>
        <v>0</v>
      </c>
      <c r="G2538" s="8">
        <f t="shared" si="239"/>
        <v>2</v>
      </c>
      <c r="H2538" s="15">
        <f t="shared" si="240"/>
        <v>0</v>
      </c>
      <c r="I2538" s="15" t="s">
        <v>372</v>
      </c>
      <c r="J2538" s="10">
        <v>300000026426210</v>
      </c>
      <c r="K2538" s="9" t="s">
        <v>436</v>
      </c>
      <c r="L2538" s="10">
        <v>100000000611427</v>
      </c>
      <c r="M2538" s="9" t="s">
        <v>443</v>
      </c>
      <c r="N2538" s="9"/>
      <c r="O2538" s="9">
        <v>0</v>
      </c>
      <c r="P2538" s="9">
        <v>2</v>
      </c>
      <c r="Q2538" s="9">
        <v>0</v>
      </c>
    </row>
    <row r="2539" spans="1:17" hidden="1" x14ac:dyDescent="0.25">
      <c r="A2539" s="8" t="str">
        <f t="shared" si="236"/>
        <v>Anaesthesia systems, Ventilator Equipment and AssoAquilant Limited</v>
      </c>
      <c r="B2539" s="8" t="str">
        <f>VLOOKUP(J2539,'Contract IDs'!A:D,4,0)</f>
        <v>Anaesthesia systems, Ventilator Equipment and Asso</v>
      </c>
      <c r="C2539" s="8" t="str">
        <f>VLOOKUP(L2539,'Supplier IDs'!A:C,3,0)</f>
        <v>Aquilant Limited</v>
      </c>
      <c r="D2539" s="8" t="str">
        <f t="shared" si="235"/>
        <v>V - Intensive Care Neo</v>
      </c>
      <c r="E2539" s="8">
        <f t="shared" si="237"/>
        <v>0</v>
      </c>
      <c r="F2539" s="8">
        <f t="shared" si="238"/>
        <v>3</v>
      </c>
      <c r="G2539" s="8">
        <f t="shared" si="239"/>
        <v>3</v>
      </c>
      <c r="H2539" s="15">
        <f t="shared" si="240"/>
        <v>0</v>
      </c>
      <c r="I2539" s="15" t="s">
        <v>372</v>
      </c>
      <c r="J2539" s="10">
        <v>300000026426210</v>
      </c>
      <c r="K2539" s="9" t="s">
        <v>436</v>
      </c>
      <c r="L2539" s="10">
        <v>100000000611427</v>
      </c>
      <c r="M2539" s="9" t="s">
        <v>443</v>
      </c>
      <c r="N2539" s="9"/>
      <c r="O2539" s="9">
        <v>3</v>
      </c>
      <c r="P2539" s="9">
        <v>3</v>
      </c>
      <c r="Q2539" s="9">
        <v>0</v>
      </c>
    </row>
    <row r="2540" spans="1:17" hidden="1" x14ac:dyDescent="0.25">
      <c r="A2540" s="8" t="str">
        <f t="shared" si="236"/>
        <v>Anaesthesia systems, Ventilator Equipment and AssoAquilant Limited</v>
      </c>
      <c r="B2540" s="8" t="str">
        <f>VLOOKUP(J2540,'Contract IDs'!A:D,4,0)</f>
        <v>Anaesthesia systems, Ventilator Equipment and Asso</v>
      </c>
      <c r="C2540" s="8" t="str">
        <f>VLOOKUP(L2540,'Supplier IDs'!A:C,3,0)</f>
        <v>Aquilant Limited</v>
      </c>
      <c r="D2540" s="8" t="str">
        <f t="shared" si="235"/>
        <v>V - Intensive Care Neo</v>
      </c>
      <c r="E2540" s="8">
        <f t="shared" si="237"/>
        <v>0</v>
      </c>
      <c r="F2540" s="8">
        <f t="shared" si="238"/>
        <v>4</v>
      </c>
      <c r="G2540" s="8">
        <f t="shared" si="239"/>
        <v>4</v>
      </c>
      <c r="H2540" s="15">
        <f t="shared" si="240"/>
        <v>0</v>
      </c>
      <c r="I2540" s="15" t="s">
        <v>372</v>
      </c>
      <c r="J2540" s="10">
        <v>300000026426210</v>
      </c>
      <c r="K2540" s="9" t="s">
        <v>436</v>
      </c>
      <c r="L2540" s="10">
        <v>100000000611427</v>
      </c>
      <c r="M2540" s="9" t="s">
        <v>443</v>
      </c>
      <c r="N2540" s="9"/>
      <c r="O2540" s="9">
        <v>4</v>
      </c>
      <c r="P2540" s="9">
        <v>4</v>
      </c>
      <c r="Q2540" s="9">
        <v>0</v>
      </c>
    </row>
    <row r="2541" spans="1:17" hidden="1" x14ac:dyDescent="0.25">
      <c r="A2541" s="8" t="str">
        <f t="shared" si="236"/>
        <v>Anaesthesia systems, Ventilator Equipment and AssoAquilant Limited</v>
      </c>
      <c r="B2541" s="8" t="str">
        <f>VLOOKUP(J2541,'Contract IDs'!A:D,4,0)</f>
        <v>Anaesthesia systems, Ventilator Equipment and Asso</v>
      </c>
      <c r="C2541" s="8" t="str">
        <f>VLOOKUP(L2541,'Supplier IDs'!A:C,3,0)</f>
        <v>Aquilant Limited</v>
      </c>
      <c r="D2541" s="8" t="str">
        <f t="shared" si="235"/>
        <v>V - Intensive Care Neo</v>
      </c>
      <c r="E2541" s="8">
        <f t="shared" si="237"/>
        <v>0</v>
      </c>
      <c r="F2541" s="8">
        <f t="shared" si="238"/>
        <v>5</v>
      </c>
      <c r="G2541" s="8">
        <f t="shared" si="239"/>
        <v>5</v>
      </c>
      <c r="H2541" s="15">
        <f t="shared" si="240"/>
        <v>0</v>
      </c>
      <c r="I2541" s="15" t="s">
        <v>372</v>
      </c>
      <c r="J2541" s="10">
        <v>300000026426210</v>
      </c>
      <c r="K2541" s="9" t="s">
        <v>436</v>
      </c>
      <c r="L2541" s="10">
        <v>100000000611427</v>
      </c>
      <c r="M2541" s="9" t="s">
        <v>443</v>
      </c>
      <c r="N2541" s="9"/>
      <c r="O2541" s="9">
        <v>5</v>
      </c>
      <c r="P2541" s="9">
        <v>5</v>
      </c>
      <c r="Q2541" s="9">
        <v>0</v>
      </c>
    </row>
    <row r="2542" spans="1:17" hidden="1" x14ac:dyDescent="0.25">
      <c r="A2542" s="8" t="str">
        <f t="shared" si="236"/>
        <v>Anaesthesia systems, Ventilator Equipment and AssoAquilant Limited</v>
      </c>
      <c r="B2542" s="8" t="str">
        <f>VLOOKUP(J2542,'Contract IDs'!A:D,4,0)</f>
        <v>Anaesthesia systems, Ventilator Equipment and Asso</v>
      </c>
      <c r="C2542" s="8" t="str">
        <f>VLOOKUP(L2542,'Supplier IDs'!A:C,3,0)</f>
        <v>Aquilant Limited</v>
      </c>
      <c r="D2542" s="8" t="str">
        <f t="shared" si="235"/>
        <v>V - Intensive Care Neo</v>
      </c>
      <c r="E2542" s="8">
        <f t="shared" si="237"/>
        <v>0</v>
      </c>
      <c r="F2542" s="8">
        <f t="shared" si="238"/>
        <v>6</v>
      </c>
      <c r="G2542" s="8">
        <f t="shared" si="239"/>
        <v>10</v>
      </c>
      <c r="H2542" s="15">
        <f t="shared" si="240"/>
        <v>0</v>
      </c>
      <c r="I2542" s="15" t="s">
        <v>372</v>
      </c>
      <c r="J2542" s="10">
        <v>300000026426210</v>
      </c>
      <c r="K2542" s="9" t="s">
        <v>436</v>
      </c>
      <c r="L2542" s="10">
        <v>100000000611427</v>
      </c>
      <c r="M2542" s="9" t="s">
        <v>443</v>
      </c>
      <c r="N2542" s="9"/>
      <c r="O2542" s="9">
        <v>6</v>
      </c>
      <c r="P2542" s="9">
        <v>10</v>
      </c>
      <c r="Q2542" s="9">
        <v>0</v>
      </c>
    </row>
    <row r="2543" spans="1:17" hidden="1" x14ac:dyDescent="0.25">
      <c r="A2543" s="8" t="str">
        <f t="shared" si="236"/>
        <v>Anaesthesia systems, Ventilator Equipment and AssoAquilant Limited</v>
      </c>
      <c r="B2543" s="8" t="str">
        <f>VLOOKUP(J2543,'Contract IDs'!A:D,4,0)</f>
        <v>Anaesthesia systems, Ventilator Equipment and Asso</v>
      </c>
      <c r="C2543" s="8" t="str">
        <f>VLOOKUP(L2543,'Supplier IDs'!A:C,3,0)</f>
        <v>Aquilant Limited</v>
      </c>
      <c r="D2543" s="8" t="str">
        <f t="shared" si="235"/>
        <v>V - Intensive Care Neo</v>
      </c>
      <c r="E2543" s="8">
        <f t="shared" si="237"/>
        <v>0</v>
      </c>
      <c r="F2543" s="8">
        <f t="shared" si="238"/>
        <v>11</v>
      </c>
      <c r="G2543" s="8">
        <f t="shared" si="239"/>
        <v>20</v>
      </c>
      <c r="H2543" s="15">
        <f t="shared" si="240"/>
        <v>0.02</v>
      </c>
      <c r="I2543" s="15" t="s">
        <v>372</v>
      </c>
      <c r="J2543" s="10">
        <v>300000026426210</v>
      </c>
      <c r="K2543" s="9" t="s">
        <v>436</v>
      </c>
      <c r="L2543" s="10">
        <v>100000000611427</v>
      </c>
      <c r="M2543" s="9" t="s">
        <v>443</v>
      </c>
      <c r="N2543" s="9"/>
      <c r="O2543" s="9">
        <v>11</v>
      </c>
      <c r="P2543" s="9">
        <v>20</v>
      </c>
      <c r="Q2543" s="9">
        <v>2</v>
      </c>
    </row>
    <row r="2544" spans="1:17" hidden="1" x14ac:dyDescent="0.25">
      <c r="A2544" s="8" t="str">
        <f t="shared" si="236"/>
        <v>Anaesthesia systems, Ventilator Equipment and AssoAquilant Limited</v>
      </c>
      <c r="B2544" s="8" t="str">
        <f>VLOOKUP(J2544,'Contract IDs'!A:D,4,0)</f>
        <v>Anaesthesia systems, Ventilator Equipment and Asso</v>
      </c>
      <c r="C2544" s="8" t="str">
        <f>VLOOKUP(L2544,'Supplier IDs'!A:C,3,0)</f>
        <v>Aquilant Limited</v>
      </c>
      <c r="D2544" s="8" t="str">
        <f t="shared" si="235"/>
        <v>V - Intensive Care Neo</v>
      </c>
      <c r="E2544" s="8">
        <f t="shared" si="237"/>
        <v>0</v>
      </c>
      <c r="F2544" s="8">
        <f t="shared" si="238"/>
        <v>21</v>
      </c>
      <c r="G2544" s="8">
        <f t="shared" si="239"/>
        <v>30</v>
      </c>
      <c r="H2544" s="15">
        <f t="shared" si="240"/>
        <v>0.04</v>
      </c>
      <c r="I2544" s="15" t="s">
        <v>372</v>
      </c>
      <c r="J2544" s="10">
        <v>300000026426210</v>
      </c>
      <c r="K2544" s="9" t="s">
        <v>436</v>
      </c>
      <c r="L2544" s="10">
        <v>100000000611427</v>
      </c>
      <c r="M2544" s="9" t="s">
        <v>443</v>
      </c>
      <c r="N2544" s="9"/>
      <c r="O2544" s="9">
        <v>21</v>
      </c>
      <c r="P2544" s="9">
        <v>30</v>
      </c>
      <c r="Q2544" s="9">
        <v>4</v>
      </c>
    </row>
    <row r="2545" spans="1:17" hidden="1" x14ac:dyDescent="0.25">
      <c r="A2545" s="8" t="str">
        <f t="shared" si="236"/>
        <v>Anaesthesia systems, Ventilator Equipment and AssoAquilant Limited</v>
      </c>
      <c r="B2545" s="8" t="str">
        <f>VLOOKUP(J2545,'Contract IDs'!A:D,4,0)</f>
        <v>Anaesthesia systems, Ventilator Equipment and Asso</v>
      </c>
      <c r="C2545" s="8" t="str">
        <f>VLOOKUP(L2545,'Supplier IDs'!A:C,3,0)</f>
        <v>Aquilant Limited</v>
      </c>
      <c r="D2545" s="8" t="str">
        <f t="shared" si="235"/>
        <v>V - Intensive Care Neo</v>
      </c>
      <c r="E2545" s="8">
        <f t="shared" si="237"/>
        <v>0</v>
      </c>
      <c r="F2545" s="8">
        <f t="shared" si="238"/>
        <v>31</v>
      </c>
      <c r="G2545" s="8">
        <f t="shared" si="239"/>
        <v>40</v>
      </c>
      <c r="H2545" s="15">
        <f t="shared" si="240"/>
        <v>0.05</v>
      </c>
      <c r="I2545" s="15" t="s">
        <v>372</v>
      </c>
      <c r="J2545" s="10">
        <v>300000026426210</v>
      </c>
      <c r="K2545" s="9" t="s">
        <v>436</v>
      </c>
      <c r="L2545" s="10">
        <v>100000000611427</v>
      </c>
      <c r="M2545" s="9" t="s">
        <v>443</v>
      </c>
      <c r="N2545" s="9"/>
      <c r="O2545" s="9">
        <v>31</v>
      </c>
      <c r="P2545" s="9">
        <v>40</v>
      </c>
      <c r="Q2545" s="9">
        <v>5</v>
      </c>
    </row>
    <row r="2546" spans="1:17" hidden="1" x14ac:dyDescent="0.25">
      <c r="A2546" s="8" t="str">
        <f t="shared" si="236"/>
        <v>Anaesthesia systems, Ventilator Equipment and AssoAquilant Limited</v>
      </c>
      <c r="B2546" s="8" t="str">
        <f>VLOOKUP(J2546,'Contract IDs'!A:D,4,0)</f>
        <v>Anaesthesia systems, Ventilator Equipment and Asso</v>
      </c>
      <c r="C2546" s="8" t="str">
        <f>VLOOKUP(L2546,'Supplier IDs'!A:C,3,0)</f>
        <v>Aquilant Limited</v>
      </c>
      <c r="D2546" s="8" t="str">
        <f t="shared" si="235"/>
        <v>V - Intensive Care Neo</v>
      </c>
      <c r="E2546" s="8">
        <f t="shared" si="237"/>
        <v>0</v>
      </c>
      <c r="F2546" s="8">
        <f t="shared" si="238"/>
        <v>41</v>
      </c>
      <c r="G2546" s="8">
        <f t="shared" si="239"/>
        <v>50</v>
      </c>
      <c r="H2546" s="15">
        <f t="shared" si="240"/>
        <v>0.05</v>
      </c>
      <c r="I2546" s="15" t="s">
        <v>372</v>
      </c>
      <c r="J2546" s="10">
        <v>300000026426210</v>
      </c>
      <c r="K2546" s="9" t="s">
        <v>436</v>
      </c>
      <c r="L2546" s="10">
        <v>100000000611427</v>
      </c>
      <c r="M2546" s="9" t="s">
        <v>443</v>
      </c>
      <c r="N2546" s="9"/>
      <c r="O2546" s="9">
        <v>41</v>
      </c>
      <c r="P2546" s="9">
        <v>50</v>
      </c>
      <c r="Q2546" s="9">
        <v>5</v>
      </c>
    </row>
    <row r="2547" spans="1:17" hidden="1" x14ac:dyDescent="0.25">
      <c r="A2547" s="8" t="str">
        <f t="shared" si="236"/>
        <v>Anaesthesia systems, Ventilator Equipment and AssoAquilant Limited</v>
      </c>
      <c r="B2547" s="8" t="str">
        <f>VLOOKUP(J2547,'Contract IDs'!A:D,4,0)</f>
        <v>Anaesthesia systems, Ventilator Equipment and Asso</v>
      </c>
      <c r="C2547" s="8" t="str">
        <f>VLOOKUP(L2547,'Supplier IDs'!A:C,3,0)</f>
        <v>Aquilant Limited</v>
      </c>
      <c r="D2547" s="8" t="str">
        <f t="shared" si="235"/>
        <v>V - Intensive Care Neo</v>
      </c>
      <c r="E2547" s="8">
        <f t="shared" si="237"/>
        <v>0</v>
      </c>
      <c r="F2547" s="8">
        <f t="shared" si="238"/>
        <v>51</v>
      </c>
      <c r="G2547" s="8">
        <f t="shared" si="239"/>
        <v>250</v>
      </c>
      <c r="H2547" s="15">
        <f t="shared" si="240"/>
        <v>0.06</v>
      </c>
      <c r="I2547" s="15" t="s">
        <v>372</v>
      </c>
      <c r="J2547" s="10">
        <v>300000026426210</v>
      </c>
      <c r="K2547" s="9" t="s">
        <v>436</v>
      </c>
      <c r="L2547" s="10">
        <v>100000000611427</v>
      </c>
      <c r="M2547" s="9" t="s">
        <v>443</v>
      </c>
      <c r="N2547" s="9"/>
      <c r="O2547" s="9">
        <v>51</v>
      </c>
      <c r="P2547" s="9">
        <v>250</v>
      </c>
      <c r="Q2547" s="9">
        <v>6</v>
      </c>
    </row>
    <row r="2548" spans="1:17" hidden="1" x14ac:dyDescent="0.25">
      <c r="A2548" s="8" t="str">
        <f t="shared" si="236"/>
        <v>Anaesthesia systems, Ventilator Equipment and AssoAquilant Limited</v>
      </c>
      <c r="B2548" s="8" t="str">
        <f>VLOOKUP(J2548,'Contract IDs'!A:D,4,0)</f>
        <v>Anaesthesia systems, Ventilator Equipment and Asso</v>
      </c>
      <c r="C2548" s="8" t="str">
        <f>VLOOKUP(L2548,'Supplier IDs'!A:C,3,0)</f>
        <v>Aquilant Limited</v>
      </c>
      <c r="D2548" s="8" t="str">
        <f t="shared" si="235"/>
        <v>V - Non-Invasive CPAP</v>
      </c>
      <c r="E2548" s="8">
        <f t="shared" si="237"/>
        <v>0</v>
      </c>
      <c r="F2548" s="8">
        <f t="shared" si="238"/>
        <v>0</v>
      </c>
      <c r="G2548" s="8">
        <f t="shared" si="239"/>
        <v>2</v>
      </c>
      <c r="H2548" s="15">
        <f t="shared" si="240"/>
        <v>0</v>
      </c>
      <c r="I2548" s="15" t="s">
        <v>372</v>
      </c>
      <c r="J2548" s="10">
        <v>300000026426210</v>
      </c>
      <c r="K2548" s="9" t="s">
        <v>436</v>
      </c>
      <c r="L2548" s="10">
        <v>100000000611427</v>
      </c>
      <c r="M2548" s="9" t="s">
        <v>444</v>
      </c>
      <c r="N2548" s="9"/>
      <c r="O2548" s="9">
        <v>0</v>
      </c>
      <c r="P2548" s="9">
        <v>2</v>
      </c>
      <c r="Q2548" s="9">
        <v>0</v>
      </c>
    </row>
    <row r="2549" spans="1:17" hidden="1" x14ac:dyDescent="0.25">
      <c r="A2549" s="8" t="str">
        <f t="shared" si="236"/>
        <v>Anaesthesia systems, Ventilator Equipment and AssoAquilant Limited</v>
      </c>
      <c r="B2549" s="8" t="str">
        <f>VLOOKUP(J2549,'Contract IDs'!A:D,4,0)</f>
        <v>Anaesthesia systems, Ventilator Equipment and Asso</v>
      </c>
      <c r="C2549" s="8" t="str">
        <f>VLOOKUP(L2549,'Supplier IDs'!A:C,3,0)</f>
        <v>Aquilant Limited</v>
      </c>
      <c r="D2549" s="8" t="str">
        <f t="shared" si="235"/>
        <v>V - Non-Invasive CPAP</v>
      </c>
      <c r="E2549" s="8">
        <f t="shared" si="237"/>
        <v>0</v>
      </c>
      <c r="F2549" s="8">
        <f t="shared" si="238"/>
        <v>3</v>
      </c>
      <c r="G2549" s="8">
        <f t="shared" si="239"/>
        <v>3</v>
      </c>
      <c r="H2549" s="15">
        <f t="shared" si="240"/>
        <v>0</v>
      </c>
      <c r="I2549" s="15" t="s">
        <v>372</v>
      </c>
      <c r="J2549" s="10">
        <v>300000026426210</v>
      </c>
      <c r="K2549" s="9" t="s">
        <v>436</v>
      </c>
      <c r="L2549" s="10">
        <v>100000000611427</v>
      </c>
      <c r="M2549" s="9" t="s">
        <v>444</v>
      </c>
      <c r="N2549" s="9"/>
      <c r="O2549" s="9">
        <v>3</v>
      </c>
      <c r="P2549" s="9">
        <v>3</v>
      </c>
      <c r="Q2549" s="9">
        <v>0</v>
      </c>
    </row>
    <row r="2550" spans="1:17" hidden="1" x14ac:dyDescent="0.25">
      <c r="A2550" s="8" t="str">
        <f t="shared" si="236"/>
        <v>Anaesthesia systems, Ventilator Equipment and AssoAquilant Limited</v>
      </c>
      <c r="B2550" s="8" t="str">
        <f>VLOOKUP(J2550,'Contract IDs'!A:D,4,0)</f>
        <v>Anaesthesia systems, Ventilator Equipment and Asso</v>
      </c>
      <c r="C2550" s="8" t="str">
        <f>VLOOKUP(L2550,'Supplier IDs'!A:C,3,0)</f>
        <v>Aquilant Limited</v>
      </c>
      <c r="D2550" s="8" t="str">
        <f t="shared" si="235"/>
        <v>V - Non-Invasive CPAP</v>
      </c>
      <c r="E2550" s="8">
        <f t="shared" si="237"/>
        <v>0</v>
      </c>
      <c r="F2550" s="8">
        <f t="shared" si="238"/>
        <v>4</v>
      </c>
      <c r="G2550" s="8">
        <f t="shared" si="239"/>
        <v>4</v>
      </c>
      <c r="H2550" s="15">
        <f t="shared" si="240"/>
        <v>0</v>
      </c>
      <c r="I2550" s="15" t="s">
        <v>372</v>
      </c>
      <c r="J2550" s="10">
        <v>300000026426210</v>
      </c>
      <c r="K2550" s="9" t="s">
        <v>436</v>
      </c>
      <c r="L2550" s="10">
        <v>100000000611427</v>
      </c>
      <c r="M2550" s="9" t="s">
        <v>444</v>
      </c>
      <c r="N2550" s="9"/>
      <c r="O2550" s="9">
        <v>4</v>
      </c>
      <c r="P2550" s="9">
        <v>4</v>
      </c>
      <c r="Q2550" s="9">
        <v>0</v>
      </c>
    </row>
    <row r="2551" spans="1:17" hidden="1" x14ac:dyDescent="0.25">
      <c r="A2551" s="8" t="str">
        <f t="shared" si="236"/>
        <v>Anaesthesia systems, Ventilator Equipment and AssoAquilant Limited</v>
      </c>
      <c r="B2551" s="8" t="str">
        <f>VLOOKUP(J2551,'Contract IDs'!A:D,4,0)</f>
        <v>Anaesthesia systems, Ventilator Equipment and Asso</v>
      </c>
      <c r="C2551" s="8" t="str">
        <f>VLOOKUP(L2551,'Supplier IDs'!A:C,3,0)</f>
        <v>Aquilant Limited</v>
      </c>
      <c r="D2551" s="8" t="str">
        <f t="shared" si="235"/>
        <v>V - Non-Invasive CPAP</v>
      </c>
      <c r="E2551" s="8">
        <f t="shared" si="237"/>
        <v>0</v>
      </c>
      <c r="F2551" s="8">
        <f t="shared" si="238"/>
        <v>5</v>
      </c>
      <c r="G2551" s="8">
        <f t="shared" si="239"/>
        <v>5</v>
      </c>
      <c r="H2551" s="15">
        <f t="shared" si="240"/>
        <v>0</v>
      </c>
      <c r="I2551" s="15" t="s">
        <v>372</v>
      </c>
      <c r="J2551" s="10">
        <v>300000026426210</v>
      </c>
      <c r="K2551" s="9" t="s">
        <v>436</v>
      </c>
      <c r="L2551" s="10">
        <v>100000000611427</v>
      </c>
      <c r="M2551" s="9" t="s">
        <v>444</v>
      </c>
      <c r="N2551" s="9"/>
      <c r="O2551" s="9">
        <v>5</v>
      </c>
      <c r="P2551" s="9">
        <v>5</v>
      </c>
      <c r="Q2551" s="9">
        <v>0</v>
      </c>
    </row>
    <row r="2552" spans="1:17" hidden="1" x14ac:dyDescent="0.25">
      <c r="A2552" s="8" t="str">
        <f t="shared" si="236"/>
        <v>Anaesthesia systems, Ventilator Equipment and AssoAquilant Limited</v>
      </c>
      <c r="B2552" s="8" t="str">
        <f>VLOOKUP(J2552,'Contract IDs'!A:D,4,0)</f>
        <v>Anaesthesia systems, Ventilator Equipment and Asso</v>
      </c>
      <c r="C2552" s="8" t="str">
        <f>VLOOKUP(L2552,'Supplier IDs'!A:C,3,0)</f>
        <v>Aquilant Limited</v>
      </c>
      <c r="D2552" s="8" t="str">
        <f t="shared" si="235"/>
        <v>V - Non-Invasive CPAP</v>
      </c>
      <c r="E2552" s="8">
        <f t="shared" si="237"/>
        <v>0</v>
      </c>
      <c r="F2552" s="8">
        <f t="shared" si="238"/>
        <v>6</v>
      </c>
      <c r="G2552" s="8">
        <f t="shared" si="239"/>
        <v>10</v>
      </c>
      <c r="H2552" s="15">
        <f t="shared" si="240"/>
        <v>0</v>
      </c>
      <c r="I2552" s="15" t="s">
        <v>372</v>
      </c>
      <c r="J2552" s="10">
        <v>300000026426210</v>
      </c>
      <c r="K2552" s="9" t="s">
        <v>436</v>
      </c>
      <c r="L2552" s="10">
        <v>100000000611427</v>
      </c>
      <c r="M2552" s="9" t="s">
        <v>444</v>
      </c>
      <c r="N2552" s="9"/>
      <c r="O2552" s="9">
        <v>6</v>
      </c>
      <c r="P2552" s="9">
        <v>10</v>
      </c>
      <c r="Q2552" s="9">
        <v>0</v>
      </c>
    </row>
    <row r="2553" spans="1:17" hidden="1" x14ac:dyDescent="0.25">
      <c r="A2553" s="8" t="str">
        <f t="shared" si="236"/>
        <v>Anaesthesia systems, Ventilator Equipment and AssoAquilant Limited</v>
      </c>
      <c r="B2553" s="8" t="str">
        <f>VLOOKUP(J2553,'Contract IDs'!A:D,4,0)</f>
        <v>Anaesthesia systems, Ventilator Equipment and Asso</v>
      </c>
      <c r="C2553" s="8" t="str">
        <f>VLOOKUP(L2553,'Supplier IDs'!A:C,3,0)</f>
        <v>Aquilant Limited</v>
      </c>
      <c r="D2553" s="8" t="str">
        <f t="shared" si="235"/>
        <v>V - Non-Invasive CPAP</v>
      </c>
      <c r="E2553" s="8">
        <f t="shared" si="237"/>
        <v>0</v>
      </c>
      <c r="F2553" s="8">
        <f t="shared" si="238"/>
        <v>11</v>
      </c>
      <c r="G2553" s="8">
        <f t="shared" si="239"/>
        <v>20</v>
      </c>
      <c r="H2553" s="15">
        <f t="shared" si="240"/>
        <v>0.02</v>
      </c>
      <c r="I2553" s="15" t="s">
        <v>372</v>
      </c>
      <c r="J2553" s="10">
        <v>300000026426210</v>
      </c>
      <c r="K2553" s="9" t="s">
        <v>436</v>
      </c>
      <c r="L2553" s="10">
        <v>100000000611427</v>
      </c>
      <c r="M2553" s="9" t="s">
        <v>444</v>
      </c>
      <c r="N2553" s="9"/>
      <c r="O2553" s="9">
        <v>11</v>
      </c>
      <c r="P2553" s="9">
        <v>20</v>
      </c>
      <c r="Q2553" s="9">
        <v>2</v>
      </c>
    </row>
    <row r="2554" spans="1:17" hidden="1" x14ac:dyDescent="0.25">
      <c r="A2554" s="8" t="str">
        <f t="shared" si="236"/>
        <v>Anaesthesia systems, Ventilator Equipment and AssoAquilant Limited</v>
      </c>
      <c r="B2554" s="8" t="str">
        <f>VLOOKUP(J2554,'Contract IDs'!A:D,4,0)</f>
        <v>Anaesthesia systems, Ventilator Equipment and Asso</v>
      </c>
      <c r="C2554" s="8" t="str">
        <f>VLOOKUP(L2554,'Supplier IDs'!A:C,3,0)</f>
        <v>Aquilant Limited</v>
      </c>
      <c r="D2554" s="8" t="str">
        <f t="shared" si="235"/>
        <v>V - Non-Invasive CPAP</v>
      </c>
      <c r="E2554" s="8">
        <f t="shared" si="237"/>
        <v>0</v>
      </c>
      <c r="F2554" s="8">
        <f t="shared" si="238"/>
        <v>21</v>
      </c>
      <c r="G2554" s="8">
        <f t="shared" si="239"/>
        <v>30</v>
      </c>
      <c r="H2554" s="15">
        <f t="shared" si="240"/>
        <v>0.04</v>
      </c>
      <c r="I2554" s="15" t="s">
        <v>372</v>
      </c>
      <c r="J2554" s="10">
        <v>300000026426210</v>
      </c>
      <c r="K2554" s="9" t="s">
        <v>436</v>
      </c>
      <c r="L2554" s="10">
        <v>100000000611427</v>
      </c>
      <c r="M2554" s="9" t="s">
        <v>444</v>
      </c>
      <c r="N2554" s="9"/>
      <c r="O2554" s="9">
        <v>21</v>
      </c>
      <c r="P2554" s="9">
        <v>30</v>
      </c>
      <c r="Q2554" s="9">
        <v>4</v>
      </c>
    </row>
    <row r="2555" spans="1:17" hidden="1" x14ac:dyDescent="0.25">
      <c r="A2555" s="8" t="str">
        <f t="shared" si="236"/>
        <v>Anaesthesia systems, Ventilator Equipment and AssoAquilant Limited</v>
      </c>
      <c r="B2555" s="8" t="str">
        <f>VLOOKUP(J2555,'Contract IDs'!A:D,4,0)</f>
        <v>Anaesthesia systems, Ventilator Equipment and Asso</v>
      </c>
      <c r="C2555" s="8" t="str">
        <f>VLOOKUP(L2555,'Supplier IDs'!A:C,3,0)</f>
        <v>Aquilant Limited</v>
      </c>
      <c r="D2555" s="8" t="str">
        <f t="shared" si="235"/>
        <v>V - Non-Invasive CPAP</v>
      </c>
      <c r="E2555" s="8">
        <f t="shared" si="237"/>
        <v>0</v>
      </c>
      <c r="F2555" s="8">
        <f t="shared" si="238"/>
        <v>31</v>
      </c>
      <c r="G2555" s="8">
        <f t="shared" si="239"/>
        <v>40</v>
      </c>
      <c r="H2555" s="15">
        <f t="shared" si="240"/>
        <v>0.05</v>
      </c>
      <c r="I2555" s="15" t="s">
        <v>372</v>
      </c>
      <c r="J2555" s="10">
        <v>300000026426210</v>
      </c>
      <c r="K2555" s="9" t="s">
        <v>436</v>
      </c>
      <c r="L2555" s="10">
        <v>100000000611427</v>
      </c>
      <c r="M2555" s="9" t="s">
        <v>444</v>
      </c>
      <c r="N2555" s="9"/>
      <c r="O2555" s="9">
        <v>31</v>
      </c>
      <c r="P2555" s="9">
        <v>40</v>
      </c>
      <c r="Q2555" s="9">
        <v>5</v>
      </c>
    </row>
    <row r="2556" spans="1:17" hidden="1" x14ac:dyDescent="0.25">
      <c r="A2556" s="8" t="str">
        <f t="shared" si="236"/>
        <v>Anaesthesia systems, Ventilator Equipment and AssoAquilant Limited</v>
      </c>
      <c r="B2556" s="8" t="str">
        <f>VLOOKUP(J2556,'Contract IDs'!A:D,4,0)</f>
        <v>Anaesthesia systems, Ventilator Equipment and Asso</v>
      </c>
      <c r="C2556" s="8" t="str">
        <f>VLOOKUP(L2556,'Supplier IDs'!A:C,3,0)</f>
        <v>Aquilant Limited</v>
      </c>
      <c r="D2556" s="8" t="str">
        <f t="shared" si="235"/>
        <v>V - Non-Invasive CPAP</v>
      </c>
      <c r="E2556" s="8">
        <f t="shared" si="237"/>
        <v>0</v>
      </c>
      <c r="F2556" s="8">
        <f t="shared" si="238"/>
        <v>41</v>
      </c>
      <c r="G2556" s="8">
        <f t="shared" si="239"/>
        <v>50</v>
      </c>
      <c r="H2556" s="15">
        <f t="shared" si="240"/>
        <v>0.05</v>
      </c>
      <c r="I2556" s="15" t="s">
        <v>372</v>
      </c>
      <c r="J2556" s="10">
        <v>300000026426210</v>
      </c>
      <c r="K2556" s="9" t="s">
        <v>436</v>
      </c>
      <c r="L2556" s="10">
        <v>100000000611427</v>
      </c>
      <c r="M2556" s="9" t="s">
        <v>444</v>
      </c>
      <c r="N2556" s="9"/>
      <c r="O2556" s="9">
        <v>41</v>
      </c>
      <c r="P2556" s="9">
        <v>50</v>
      </c>
      <c r="Q2556" s="9">
        <v>5</v>
      </c>
    </row>
    <row r="2557" spans="1:17" hidden="1" x14ac:dyDescent="0.25">
      <c r="A2557" s="8" t="str">
        <f t="shared" si="236"/>
        <v>Anaesthesia systems, Ventilator Equipment and AssoAquilant Limited</v>
      </c>
      <c r="B2557" s="8" t="str">
        <f>VLOOKUP(J2557,'Contract IDs'!A:D,4,0)</f>
        <v>Anaesthesia systems, Ventilator Equipment and Asso</v>
      </c>
      <c r="C2557" s="8" t="str">
        <f>VLOOKUP(L2557,'Supplier IDs'!A:C,3,0)</f>
        <v>Aquilant Limited</v>
      </c>
      <c r="D2557" s="8" t="str">
        <f t="shared" si="235"/>
        <v>V - Non-Invasive CPAP</v>
      </c>
      <c r="E2557" s="8">
        <f t="shared" si="237"/>
        <v>0</v>
      </c>
      <c r="F2557" s="8">
        <f t="shared" si="238"/>
        <v>51</v>
      </c>
      <c r="G2557" s="8">
        <f t="shared" si="239"/>
        <v>250</v>
      </c>
      <c r="H2557" s="15">
        <f t="shared" si="240"/>
        <v>0.06</v>
      </c>
      <c r="I2557" s="15" t="s">
        <v>372</v>
      </c>
      <c r="J2557" s="10">
        <v>300000026426210</v>
      </c>
      <c r="K2557" s="9" t="s">
        <v>436</v>
      </c>
      <c r="L2557" s="10">
        <v>100000000611427</v>
      </c>
      <c r="M2557" s="9" t="s">
        <v>444</v>
      </c>
      <c r="N2557" s="9"/>
      <c r="O2557" s="9">
        <v>51</v>
      </c>
      <c r="P2557" s="9">
        <v>250</v>
      </c>
      <c r="Q2557" s="9">
        <v>6</v>
      </c>
    </row>
    <row r="2558" spans="1:17" hidden="1" x14ac:dyDescent="0.25">
      <c r="A2558" s="8" t="str">
        <f t="shared" si="236"/>
        <v>Anaesthesia systems, Ventilator Equipment and AssoBraun &amp; Co. Limited</v>
      </c>
      <c r="B2558" s="8" t="str">
        <f>VLOOKUP(J2558,'Contract IDs'!A:D,4,0)</f>
        <v>Anaesthesia systems, Ventilator Equipment and Asso</v>
      </c>
      <c r="C2558" s="8" t="str">
        <f>VLOOKUP(L2558,'Supplier IDs'!A:C,3,0)</f>
        <v>Braun &amp; Co. Limited</v>
      </c>
      <c r="D2558" s="8" t="str">
        <f t="shared" si="235"/>
        <v>A - Low Acuity - Vent</v>
      </c>
      <c r="E2558" s="8">
        <f t="shared" si="237"/>
        <v>0</v>
      </c>
      <c r="F2558" s="8">
        <f t="shared" si="238"/>
        <v>0</v>
      </c>
      <c r="G2558" s="8">
        <f t="shared" si="239"/>
        <v>1</v>
      </c>
      <c r="H2558" s="15">
        <f t="shared" si="240"/>
        <v>0</v>
      </c>
      <c r="I2558" s="15" t="s">
        <v>372</v>
      </c>
      <c r="J2558" s="10">
        <v>300000026426210</v>
      </c>
      <c r="K2558" s="9" t="s">
        <v>436</v>
      </c>
      <c r="L2558" s="10">
        <v>300000054583559</v>
      </c>
      <c r="M2558" s="9" t="s">
        <v>445</v>
      </c>
      <c r="N2558" s="9"/>
      <c r="O2558" s="9">
        <v>0</v>
      </c>
      <c r="P2558" s="9">
        <v>1</v>
      </c>
      <c r="Q2558" s="9">
        <v>0</v>
      </c>
    </row>
    <row r="2559" spans="1:17" hidden="1" x14ac:dyDescent="0.25">
      <c r="A2559" s="8" t="str">
        <f t="shared" si="236"/>
        <v>Anaesthesia systems, Ventilator Equipment and AssoBraun &amp; Co. Limited</v>
      </c>
      <c r="B2559" s="8" t="str">
        <f>VLOOKUP(J2559,'Contract IDs'!A:D,4,0)</f>
        <v>Anaesthesia systems, Ventilator Equipment and Asso</v>
      </c>
      <c r="C2559" s="8" t="str">
        <f>VLOOKUP(L2559,'Supplier IDs'!A:C,3,0)</f>
        <v>Braun &amp; Co. Limited</v>
      </c>
      <c r="D2559" s="8" t="str">
        <f t="shared" si="235"/>
        <v>A - Low Acuity - Vent</v>
      </c>
      <c r="E2559" s="8">
        <f t="shared" si="237"/>
        <v>0</v>
      </c>
      <c r="F2559" s="8">
        <f t="shared" si="238"/>
        <v>2</v>
      </c>
      <c r="G2559" s="8">
        <f t="shared" si="239"/>
        <v>2</v>
      </c>
      <c r="H2559" s="15">
        <f t="shared" si="240"/>
        <v>0.02</v>
      </c>
      <c r="I2559" s="15" t="s">
        <v>372</v>
      </c>
      <c r="J2559" s="10">
        <v>300000026426210</v>
      </c>
      <c r="K2559" s="9" t="s">
        <v>436</v>
      </c>
      <c r="L2559" s="10">
        <v>300000054583559</v>
      </c>
      <c r="M2559" s="9" t="s">
        <v>445</v>
      </c>
      <c r="N2559" s="9"/>
      <c r="O2559" s="9">
        <v>2</v>
      </c>
      <c r="P2559" s="9">
        <v>2</v>
      </c>
      <c r="Q2559" s="9">
        <v>2</v>
      </c>
    </row>
    <row r="2560" spans="1:17" hidden="1" x14ac:dyDescent="0.25">
      <c r="A2560" s="8" t="str">
        <f t="shared" si="236"/>
        <v>Anaesthesia systems, Ventilator Equipment and AssoBraun &amp; Co. Limited</v>
      </c>
      <c r="B2560" s="8" t="str">
        <f>VLOOKUP(J2560,'Contract IDs'!A:D,4,0)</f>
        <v>Anaesthesia systems, Ventilator Equipment and Asso</v>
      </c>
      <c r="C2560" s="8" t="str">
        <f>VLOOKUP(L2560,'Supplier IDs'!A:C,3,0)</f>
        <v>Braun &amp; Co. Limited</v>
      </c>
      <c r="D2560" s="8" t="str">
        <f t="shared" si="235"/>
        <v>A - Low Acuity - Vent</v>
      </c>
      <c r="E2560" s="8">
        <f t="shared" si="237"/>
        <v>0</v>
      </c>
      <c r="F2560" s="8">
        <f t="shared" si="238"/>
        <v>3</v>
      </c>
      <c r="G2560" s="8">
        <f t="shared" si="239"/>
        <v>3</v>
      </c>
      <c r="H2560" s="15">
        <f t="shared" si="240"/>
        <v>0.04</v>
      </c>
      <c r="I2560" s="15" t="s">
        <v>372</v>
      </c>
      <c r="J2560" s="10">
        <v>300000026426210</v>
      </c>
      <c r="K2560" s="9" t="s">
        <v>436</v>
      </c>
      <c r="L2560" s="10">
        <v>300000054583559</v>
      </c>
      <c r="M2560" s="9" t="s">
        <v>445</v>
      </c>
      <c r="N2560" s="9"/>
      <c r="O2560" s="9">
        <v>3</v>
      </c>
      <c r="P2560" s="9">
        <v>3</v>
      </c>
      <c r="Q2560" s="9">
        <v>4</v>
      </c>
    </row>
    <row r="2561" spans="1:17" hidden="1" x14ac:dyDescent="0.25">
      <c r="A2561" s="8" t="str">
        <f t="shared" si="236"/>
        <v>Anaesthesia systems, Ventilator Equipment and AssoBraun &amp; Co. Limited</v>
      </c>
      <c r="B2561" s="8" t="str">
        <f>VLOOKUP(J2561,'Contract IDs'!A:D,4,0)</f>
        <v>Anaesthesia systems, Ventilator Equipment and Asso</v>
      </c>
      <c r="C2561" s="8" t="str">
        <f>VLOOKUP(L2561,'Supplier IDs'!A:C,3,0)</f>
        <v>Braun &amp; Co. Limited</v>
      </c>
      <c r="D2561" s="8" t="str">
        <f t="shared" si="235"/>
        <v>A - Low Acuity - Vent</v>
      </c>
      <c r="E2561" s="8">
        <f t="shared" si="237"/>
        <v>0</v>
      </c>
      <c r="F2561" s="8">
        <f t="shared" si="238"/>
        <v>4</v>
      </c>
      <c r="G2561" s="8">
        <f t="shared" si="239"/>
        <v>4</v>
      </c>
      <c r="H2561" s="15">
        <f t="shared" si="240"/>
        <v>0.06</v>
      </c>
      <c r="I2561" s="15" t="s">
        <v>372</v>
      </c>
      <c r="J2561" s="10">
        <v>300000026426210</v>
      </c>
      <c r="K2561" s="9" t="s">
        <v>436</v>
      </c>
      <c r="L2561" s="10">
        <v>300000054583559</v>
      </c>
      <c r="M2561" s="9" t="s">
        <v>445</v>
      </c>
      <c r="N2561" s="9"/>
      <c r="O2561" s="9">
        <v>4</v>
      </c>
      <c r="P2561" s="9">
        <v>4</v>
      </c>
      <c r="Q2561" s="9">
        <v>6</v>
      </c>
    </row>
    <row r="2562" spans="1:17" hidden="1" x14ac:dyDescent="0.25">
      <c r="A2562" s="8" t="str">
        <f t="shared" si="236"/>
        <v>Anaesthesia systems, Ventilator Equipment and AssoBraun &amp; Co. Limited</v>
      </c>
      <c r="B2562" s="8" t="str">
        <f>VLOOKUP(J2562,'Contract IDs'!A:D,4,0)</f>
        <v>Anaesthesia systems, Ventilator Equipment and Asso</v>
      </c>
      <c r="C2562" s="8" t="str">
        <f>VLOOKUP(L2562,'Supplier IDs'!A:C,3,0)</f>
        <v>Braun &amp; Co. Limited</v>
      </c>
      <c r="D2562" s="8" t="str">
        <f t="shared" ref="D2562:D2625" si="241">IF(M2562="","No Sub Cat",M2562)</f>
        <v>A - Low Acuity - Vent</v>
      </c>
      <c r="E2562" s="8">
        <f t="shared" si="237"/>
        <v>0</v>
      </c>
      <c r="F2562" s="8">
        <f t="shared" si="238"/>
        <v>5</v>
      </c>
      <c r="G2562" s="8">
        <f t="shared" si="239"/>
        <v>5</v>
      </c>
      <c r="H2562" s="15">
        <f t="shared" si="240"/>
        <v>0.08</v>
      </c>
      <c r="I2562" s="15" t="s">
        <v>372</v>
      </c>
      <c r="J2562" s="10">
        <v>300000026426210</v>
      </c>
      <c r="K2562" s="9" t="s">
        <v>436</v>
      </c>
      <c r="L2562" s="10">
        <v>300000054583559</v>
      </c>
      <c r="M2562" s="9" t="s">
        <v>445</v>
      </c>
      <c r="N2562" s="9"/>
      <c r="O2562" s="9">
        <v>5</v>
      </c>
      <c r="P2562" s="9">
        <v>5</v>
      </c>
      <c r="Q2562" s="9">
        <v>8</v>
      </c>
    </row>
    <row r="2563" spans="1:17" hidden="1" x14ac:dyDescent="0.25">
      <c r="A2563" s="8" t="str">
        <f t="shared" ref="A2563:A2626" si="242">B2563&amp;C2563</f>
        <v>Anaesthesia systems, Ventilator Equipment and AssoBraun &amp; Co. Limited</v>
      </c>
      <c r="B2563" s="8" t="str">
        <f>VLOOKUP(J2563,'Contract IDs'!A:D,4,0)</f>
        <v>Anaesthesia systems, Ventilator Equipment and Asso</v>
      </c>
      <c r="C2563" s="8" t="str">
        <f>VLOOKUP(L2563,'Supplier IDs'!A:C,3,0)</f>
        <v>Braun &amp; Co. Limited</v>
      </c>
      <c r="D2563" s="8" t="str">
        <f t="shared" si="241"/>
        <v>A - Low Acuity - Vent</v>
      </c>
      <c r="E2563" s="8">
        <f t="shared" ref="E2563:E2626" si="243">N2563</f>
        <v>0</v>
      </c>
      <c r="F2563" s="8">
        <f t="shared" ref="F2563:F2626" si="244">O2563</f>
        <v>6</v>
      </c>
      <c r="G2563" s="8">
        <f t="shared" ref="G2563:G2626" si="245">P2563</f>
        <v>10</v>
      </c>
      <c r="H2563" s="15">
        <f t="shared" ref="H2563:H2626" si="246">Q2563/100</f>
        <v>0.1</v>
      </c>
      <c r="I2563" s="15" t="s">
        <v>372</v>
      </c>
      <c r="J2563" s="10">
        <v>300000026426210</v>
      </c>
      <c r="K2563" s="9" t="s">
        <v>436</v>
      </c>
      <c r="L2563" s="10">
        <v>300000054583559</v>
      </c>
      <c r="M2563" s="9" t="s">
        <v>445</v>
      </c>
      <c r="N2563" s="9"/>
      <c r="O2563" s="9">
        <v>6</v>
      </c>
      <c r="P2563" s="9">
        <v>10</v>
      </c>
      <c r="Q2563" s="9">
        <v>10</v>
      </c>
    </row>
    <row r="2564" spans="1:17" hidden="1" x14ac:dyDescent="0.25">
      <c r="A2564" s="8" t="str">
        <f t="shared" si="242"/>
        <v>Anaesthesia systems, Ventilator Equipment and AssoBraun &amp; Co. Limited</v>
      </c>
      <c r="B2564" s="8" t="str">
        <f>VLOOKUP(J2564,'Contract IDs'!A:D,4,0)</f>
        <v>Anaesthesia systems, Ventilator Equipment and Asso</v>
      </c>
      <c r="C2564" s="8" t="str">
        <f>VLOOKUP(L2564,'Supplier IDs'!A:C,3,0)</f>
        <v>Braun &amp; Co. Limited</v>
      </c>
      <c r="D2564" s="8" t="str">
        <f t="shared" si="241"/>
        <v>A - Low Acuity - Vent</v>
      </c>
      <c r="E2564" s="8">
        <f t="shared" si="243"/>
        <v>0</v>
      </c>
      <c r="F2564" s="8">
        <f t="shared" si="244"/>
        <v>11</v>
      </c>
      <c r="G2564" s="8">
        <f t="shared" si="245"/>
        <v>20</v>
      </c>
      <c r="H2564" s="15">
        <f t="shared" si="246"/>
        <v>0.12</v>
      </c>
      <c r="I2564" s="15" t="s">
        <v>372</v>
      </c>
      <c r="J2564" s="10">
        <v>300000026426210</v>
      </c>
      <c r="K2564" s="9" t="s">
        <v>436</v>
      </c>
      <c r="L2564" s="10">
        <v>300000054583559</v>
      </c>
      <c r="M2564" s="9" t="s">
        <v>445</v>
      </c>
      <c r="N2564" s="9"/>
      <c r="O2564" s="9">
        <v>11</v>
      </c>
      <c r="P2564" s="9">
        <v>20</v>
      </c>
      <c r="Q2564" s="9">
        <v>12</v>
      </c>
    </row>
    <row r="2565" spans="1:17" hidden="1" x14ac:dyDescent="0.25">
      <c r="A2565" s="8" t="str">
        <f t="shared" si="242"/>
        <v>Anaesthesia systems, Ventilator Equipment and AssoBraun &amp; Co. Limited</v>
      </c>
      <c r="B2565" s="8" t="str">
        <f>VLOOKUP(J2565,'Contract IDs'!A:D,4,0)</f>
        <v>Anaesthesia systems, Ventilator Equipment and Asso</v>
      </c>
      <c r="C2565" s="8" t="str">
        <f>VLOOKUP(L2565,'Supplier IDs'!A:C,3,0)</f>
        <v>Braun &amp; Co. Limited</v>
      </c>
      <c r="D2565" s="8" t="str">
        <f t="shared" si="241"/>
        <v>A - Low Acuity - Vent</v>
      </c>
      <c r="E2565" s="8">
        <f t="shared" si="243"/>
        <v>0</v>
      </c>
      <c r="F2565" s="8">
        <f t="shared" si="244"/>
        <v>21</v>
      </c>
      <c r="G2565" s="8">
        <f t="shared" si="245"/>
        <v>30</v>
      </c>
      <c r="H2565" s="15">
        <f t="shared" si="246"/>
        <v>0.14000000000000001</v>
      </c>
      <c r="I2565" s="15" t="s">
        <v>372</v>
      </c>
      <c r="J2565" s="10">
        <v>300000026426210</v>
      </c>
      <c r="K2565" s="9" t="s">
        <v>436</v>
      </c>
      <c r="L2565" s="10">
        <v>300000054583559</v>
      </c>
      <c r="M2565" s="9" t="s">
        <v>445</v>
      </c>
      <c r="N2565" s="9"/>
      <c r="O2565" s="9">
        <v>21</v>
      </c>
      <c r="P2565" s="9">
        <v>30</v>
      </c>
      <c r="Q2565" s="9">
        <v>14</v>
      </c>
    </row>
    <row r="2566" spans="1:17" hidden="1" x14ac:dyDescent="0.25">
      <c r="A2566" s="8" t="str">
        <f t="shared" si="242"/>
        <v>Anaesthesia systems, Ventilator Equipment and AssoBraun &amp; Co. Limited</v>
      </c>
      <c r="B2566" s="8" t="str">
        <f>VLOOKUP(J2566,'Contract IDs'!A:D,4,0)</f>
        <v>Anaesthesia systems, Ventilator Equipment and Asso</v>
      </c>
      <c r="C2566" s="8" t="str">
        <f>VLOOKUP(L2566,'Supplier IDs'!A:C,3,0)</f>
        <v>Braun &amp; Co. Limited</v>
      </c>
      <c r="D2566" s="8" t="str">
        <f t="shared" si="241"/>
        <v>A - Low Acuity - Vent</v>
      </c>
      <c r="E2566" s="8">
        <f t="shared" si="243"/>
        <v>0</v>
      </c>
      <c r="F2566" s="8">
        <f t="shared" si="244"/>
        <v>31</v>
      </c>
      <c r="G2566" s="8">
        <f t="shared" si="245"/>
        <v>40</v>
      </c>
      <c r="H2566" s="15">
        <f t="shared" si="246"/>
        <v>0.16</v>
      </c>
      <c r="I2566" s="15" t="s">
        <v>372</v>
      </c>
      <c r="J2566" s="10">
        <v>300000026426210</v>
      </c>
      <c r="K2566" s="9" t="s">
        <v>436</v>
      </c>
      <c r="L2566" s="10">
        <v>300000054583559</v>
      </c>
      <c r="M2566" s="9" t="s">
        <v>445</v>
      </c>
      <c r="N2566" s="9"/>
      <c r="O2566" s="9">
        <v>31</v>
      </c>
      <c r="P2566" s="9">
        <v>40</v>
      </c>
      <c r="Q2566" s="9">
        <v>16</v>
      </c>
    </row>
    <row r="2567" spans="1:17" hidden="1" x14ac:dyDescent="0.25">
      <c r="A2567" s="8" t="str">
        <f t="shared" si="242"/>
        <v>Anaesthesia systems, Ventilator Equipment and AssoBraun &amp; Co. Limited</v>
      </c>
      <c r="B2567" s="8" t="str">
        <f>VLOOKUP(J2567,'Contract IDs'!A:D,4,0)</f>
        <v>Anaesthesia systems, Ventilator Equipment and Asso</v>
      </c>
      <c r="C2567" s="8" t="str">
        <f>VLOOKUP(L2567,'Supplier IDs'!A:C,3,0)</f>
        <v>Braun &amp; Co. Limited</v>
      </c>
      <c r="D2567" s="8" t="str">
        <f t="shared" si="241"/>
        <v>A - Low Acuity - Vent</v>
      </c>
      <c r="E2567" s="8">
        <f t="shared" si="243"/>
        <v>0</v>
      </c>
      <c r="F2567" s="8">
        <f t="shared" si="244"/>
        <v>41</v>
      </c>
      <c r="G2567" s="8">
        <f t="shared" si="245"/>
        <v>50</v>
      </c>
      <c r="H2567" s="15">
        <f t="shared" si="246"/>
        <v>0.18</v>
      </c>
      <c r="I2567" s="15" t="s">
        <v>372</v>
      </c>
      <c r="J2567" s="10">
        <v>300000026426210</v>
      </c>
      <c r="K2567" s="9" t="s">
        <v>436</v>
      </c>
      <c r="L2567" s="10">
        <v>300000054583559</v>
      </c>
      <c r="M2567" s="9" t="s">
        <v>445</v>
      </c>
      <c r="N2567" s="9"/>
      <c r="O2567" s="9">
        <v>41</v>
      </c>
      <c r="P2567" s="9">
        <v>50</v>
      </c>
      <c r="Q2567" s="9">
        <v>18</v>
      </c>
    </row>
    <row r="2568" spans="1:17" hidden="1" x14ac:dyDescent="0.25">
      <c r="A2568" s="8" t="str">
        <f t="shared" si="242"/>
        <v>Anaesthesia systems, Ventilator Equipment and AssoBraun &amp; Co. Limited</v>
      </c>
      <c r="B2568" s="8" t="str">
        <f>VLOOKUP(J2568,'Contract IDs'!A:D,4,0)</f>
        <v>Anaesthesia systems, Ventilator Equipment and Asso</v>
      </c>
      <c r="C2568" s="8" t="str">
        <f>VLOOKUP(L2568,'Supplier IDs'!A:C,3,0)</f>
        <v>Braun &amp; Co. Limited</v>
      </c>
      <c r="D2568" s="8" t="str">
        <f t="shared" si="241"/>
        <v>A - Low Acuity - Vent</v>
      </c>
      <c r="E2568" s="8">
        <f t="shared" si="243"/>
        <v>0</v>
      </c>
      <c r="F2568" s="8">
        <f t="shared" si="244"/>
        <v>51</v>
      </c>
      <c r="G2568" s="8">
        <f t="shared" si="245"/>
        <v>250</v>
      </c>
      <c r="H2568" s="15">
        <f t="shared" si="246"/>
        <v>0.2</v>
      </c>
      <c r="I2568" s="15" t="s">
        <v>372</v>
      </c>
      <c r="J2568" s="10">
        <v>300000026426210</v>
      </c>
      <c r="K2568" s="9" t="s">
        <v>436</v>
      </c>
      <c r="L2568" s="10">
        <v>300000054583559</v>
      </c>
      <c r="M2568" s="9" t="s">
        <v>445</v>
      </c>
      <c r="N2568" s="9"/>
      <c r="O2568" s="9">
        <v>51</v>
      </c>
      <c r="P2568" s="9">
        <v>250</v>
      </c>
      <c r="Q2568" s="9">
        <v>20</v>
      </c>
    </row>
    <row r="2569" spans="1:17" hidden="1" x14ac:dyDescent="0.25">
      <c r="A2569" s="8" t="str">
        <f t="shared" si="242"/>
        <v>Anaesthesia systems, Ventilator Equipment and AssoBraun &amp; Co. Limited</v>
      </c>
      <c r="B2569" s="8" t="str">
        <f>VLOOKUP(J2569,'Contract IDs'!A:D,4,0)</f>
        <v>Anaesthesia systems, Ventilator Equipment and Asso</v>
      </c>
      <c r="C2569" s="8" t="str">
        <f>VLOOKUP(L2569,'Supplier IDs'!A:C,3,0)</f>
        <v>Braun &amp; Co. Limited</v>
      </c>
      <c r="D2569" s="8" t="str">
        <f t="shared" si="241"/>
        <v>A - Low Acuity + Vent</v>
      </c>
      <c r="E2569" s="8">
        <f t="shared" si="243"/>
        <v>0</v>
      </c>
      <c r="F2569" s="8">
        <f t="shared" si="244"/>
        <v>0</v>
      </c>
      <c r="G2569" s="8">
        <f t="shared" si="245"/>
        <v>1</v>
      </c>
      <c r="H2569" s="15">
        <f t="shared" si="246"/>
        <v>0</v>
      </c>
      <c r="I2569" s="15" t="s">
        <v>372</v>
      </c>
      <c r="J2569" s="10">
        <v>300000026426210</v>
      </c>
      <c r="K2569" s="9" t="s">
        <v>436</v>
      </c>
      <c r="L2569" s="10">
        <v>300000054583559</v>
      </c>
      <c r="M2569" s="9" t="s">
        <v>437</v>
      </c>
      <c r="N2569" s="9"/>
      <c r="O2569" s="9">
        <v>0</v>
      </c>
      <c r="P2569" s="9">
        <v>1</v>
      </c>
      <c r="Q2569" s="9">
        <v>0</v>
      </c>
    </row>
    <row r="2570" spans="1:17" hidden="1" x14ac:dyDescent="0.25">
      <c r="A2570" s="8" t="str">
        <f t="shared" si="242"/>
        <v>Anaesthesia systems, Ventilator Equipment and AssoBraun &amp; Co. Limited</v>
      </c>
      <c r="B2570" s="8" t="str">
        <f>VLOOKUP(J2570,'Contract IDs'!A:D,4,0)</f>
        <v>Anaesthesia systems, Ventilator Equipment and Asso</v>
      </c>
      <c r="C2570" s="8" t="str">
        <f>VLOOKUP(L2570,'Supplier IDs'!A:C,3,0)</f>
        <v>Braun &amp; Co. Limited</v>
      </c>
      <c r="D2570" s="8" t="str">
        <f t="shared" si="241"/>
        <v>A - Low Acuity + Vent</v>
      </c>
      <c r="E2570" s="8">
        <f t="shared" si="243"/>
        <v>0</v>
      </c>
      <c r="F2570" s="8">
        <f t="shared" si="244"/>
        <v>2</v>
      </c>
      <c r="G2570" s="8">
        <f t="shared" si="245"/>
        <v>2</v>
      </c>
      <c r="H2570" s="15">
        <f t="shared" si="246"/>
        <v>0.02</v>
      </c>
      <c r="I2570" s="15" t="s">
        <v>372</v>
      </c>
      <c r="J2570" s="10">
        <v>300000026426210</v>
      </c>
      <c r="K2570" s="9" t="s">
        <v>436</v>
      </c>
      <c r="L2570" s="10">
        <v>300000054583559</v>
      </c>
      <c r="M2570" s="9" t="s">
        <v>437</v>
      </c>
      <c r="N2570" s="9"/>
      <c r="O2570" s="9">
        <v>2</v>
      </c>
      <c r="P2570" s="9">
        <v>2</v>
      </c>
      <c r="Q2570" s="9">
        <v>2</v>
      </c>
    </row>
    <row r="2571" spans="1:17" hidden="1" x14ac:dyDescent="0.25">
      <c r="A2571" s="8" t="str">
        <f t="shared" si="242"/>
        <v>Anaesthesia systems, Ventilator Equipment and AssoBraun &amp; Co. Limited</v>
      </c>
      <c r="B2571" s="8" t="str">
        <f>VLOOKUP(J2571,'Contract IDs'!A:D,4,0)</f>
        <v>Anaesthesia systems, Ventilator Equipment and Asso</v>
      </c>
      <c r="C2571" s="8" t="str">
        <f>VLOOKUP(L2571,'Supplier IDs'!A:C,3,0)</f>
        <v>Braun &amp; Co. Limited</v>
      </c>
      <c r="D2571" s="8" t="str">
        <f t="shared" si="241"/>
        <v>A - Low Acuity + Vent</v>
      </c>
      <c r="E2571" s="8">
        <f t="shared" si="243"/>
        <v>0</v>
      </c>
      <c r="F2571" s="8">
        <f t="shared" si="244"/>
        <v>3</v>
      </c>
      <c r="G2571" s="8">
        <f t="shared" si="245"/>
        <v>3</v>
      </c>
      <c r="H2571" s="15">
        <f t="shared" si="246"/>
        <v>0.04</v>
      </c>
      <c r="I2571" s="15" t="s">
        <v>372</v>
      </c>
      <c r="J2571" s="10">
        <v>300000026426210</v>
      </c>
      <c r="K2571" s="9" t="s">
        <v>436</v>
      </c>
      <c r="L2571" s="10">
        <v>300000054583559</v>
      </c>
      <c r="M2571" s="9" t="s">
        <v>437</v>
      </c>
      <c r="N2571" s="9"/>
      <c r="O2571" s="9">
        <v>3</v>
      </c>
      <c r="P2571" s="9">
        <v>3</v>
      </c>
      <c r="Q2571" s="9">
        <v>4</v>
      </c>
    </row>
    <row r="2572" spans="1:17" hidden="1" x14ac:dyDescent="0.25">
      <c r="A2572" s="8" t="str">
        <f t="shared" si="242"/>
        <v>Anaesthesia systems, Ventilator Equipment and AssoBraun &amp; Co. Limited</v>
      </c>
      <c r="B2572" s="8" t="str">
        <f>VLOOKUP(J2572,'Contract IDs'!A:D,4,0)</f>
        <v>Anaesthesia systems, Ventilator Equipment and Asso</v>
      </c>
      <c r="C2572" s="8" t="str">
        <f>VLOOKUP(L2572,'Supplier IDs'!A:C,3,0)</f>
        <v>Braun &amp; Co. Limited</v>
      </c>
      <c r="D2572" s="8" t="str">
        <f t="shared" si="241"/>
        <v>A - Low Acuity + Vent</v>
      </c>
      <c r="E2572" s="8">
        <f t="shared" si="243"/>
        <v>0</v>
      </c>
      <c r="F2572" s="8">
        <f t="shared" si="244"/>
        <v>4</v>
      </c>
      <c r="G2572" s="8">
        <f t="shared" si="245"/>
        <v>4</v>
      </c>
      <c r="H2572" s="15">
        <f t="shared" si="246"/>
        <v>0.06</v>
      </c>
      <c r="I2572" s="15" t="s">
        <v>372</v>
      </c>
      <c r="J2572" s="10">
        <v>300000026426210</v>
      </c>
      <c r="K2572" s="9" t="s">
        <v>436</v>
      </c>
      <c r="L2572" s="10">
        <v>300000054583559</v>
      </c>
      <c r="M2572" s="9" t="s">
        <v>437</v>
      </c>
      <c r="N2572" s="9"/>
      <c r="O2572" s="9">
        <v>4</v>
      </c>
      <c r="P2572" s="9">
        <v>4</v>
      </c>
      <c r="Q2572" s="9">
        <v>6</v>
      </c>
    </row>
    <row r="2573" spans="1:17" hidden="1" x14ac:dyDescent="0.25">
      <c r="A2573" s="8" t="str">
        <f t="shared" si="242"/>
        <v>Anaesthesia systems, Ventilator Equipment and AssoBraun &amp; Co. Limited</v>
      </c>
      <c r="B2573" s="8" t="str">
        <f>VLOOKUP(J2573,'Contract IDs'!A:D,4,0)</f>
        <v>Anaesthesia systems, Ventilator Equipment and Asso</v>
      </c>
      <c r="C2573" s="8" t="str">
        <f>VLOOKUP(L2573,'Supplier IDs'!A:C,3,0)</f>
        <v>Braun &amp; Co. Limited</v>
      </c>
      <c r="D2573" s="8" t="str">
        <f t="shared" si="241"/>
        <v>A - Low Acuity + Vent</v>
      </c>
      <c r="E2573" s="8">
        <f t="shared" si="243"/>
        <v>0</v>
      </c>
      <c r="F2573" s="8">
        <f t="shared" si="244"/>
        <v>5</v>
      </c>
      <c r="G2573" s="8">
        <f t="shared" si="245"/>
        <v>5</v>
      </c>
      <c r="H2573" s="15">
        <f t="shared" si="246"/>
        <v>0.08</v>
      </c>
      <c r="I2573" s="15" t="s">
        <v>372</v>
      </c>
      <c r="J2573" s="10">
        <v>300000026426210</v>
      </c>
      <c r="K2573" s="9" t="s">
        <v>436</v>
      </c>
      <c r="L2573" s="10">
        <v>300000054583559</v>
      </c>
      <c r="M2573" s="9" t="s">
        <v>437</v>
      </c>
      <c r="N2573" s="9"/>
      <c r="O2573" s="9">
        <v>5</v>
      </c>
      <c r="P2573" s="9">
        <v>5</v>
      </c>
      <c r="Q2573" s="9">
        <v>8</v>
      </c>
    </row>
    <row r="2574" spans="1:17" hidden="1" x14ac:dyDescent="0.25">
      <c r="A2574" s="8" t="str">
        <f t="shared" si="242"/>
        <v>Anaesthesia systems, Ventilator Equipment and AssoBraun &amp; Co. Limited</v>
      </c>
      <c r="B2574" s="8" t="str">
        <f>VLOOKUP(J2574,'Contract IDs'!A:D,4,0)</f>
        <v>Anaesthesia systems, Ventilator Equipment and Asso</v>
      </c>
      <c r="C2574" s="8" t="str">
        <f>VLOOKUP(L2574,'Supplier IDs'!A:C,3,0)</f>
        <v>Braun &amp; Co. Limited</v>
      </c>
      <c r="D2574" s="8" t="str">
        <f t="shared" si="241"/>
        <v>A - Low Acuity + Vent</v>
      </c>
      <c r="E2574" s="8">
        <f t="shared" si="243"/>
        <v>0</v>
      </c>
      <c r="F2574" s="8">
        <f t="shared" si="244"/>
        <v>6</v>
      </c>
      <c r="G2574" s="8">
        <f t="shared" si="245"/>
        <v>10</v>
      </c>
      <c r="H2574" s="15">
        <f t="shared" si="246"/>
        <v>0.1</v>
      </c>
      <c r="I2574" s="15" t="s">
        <v>372</v>
      </c>
      <c r="J2574" s="10">
        <v>300000026426210</v>
      </c>
      <c r="K2574" s="9" t="s">
        <v>436</v>
      </c>
      <c r="L2574" s="10">
        <v>300000054583559</v>
      </c>
      <c r="M2574" s="9" t="s">
        <v>437</v>
      </c>
      <c r="N2574" s="9"/>
      <c r="O2574" s="9">
        <v>6</v>
      </c>
      <c r="P2574" s="9">
        <v>10</v>
      </c>
      <c r="Q2574" s="9">
        <v>10</v>
      </c>
    </row>
    <row r="2575" spans="1:17" hidden="1" x14ac:dyDescent="0.25">
      <c r="A2575" s="8" t="str">
        <f t="shared" si="242"/>
        <v>Anaesthesia systems, Ventilator Equipment and AssoBraun &amp; Co. Limited</v>
      </c>
      <c r="B2575" s="8" t="str">
        <f>VLOOKUP(J2575,'Contract IDs'!A:D,4,0)</f>
        <v>Anaesthesia systems, Ventilator Equipment and Asso</v>
      </c>
      <c r="C2575" s="8" t="str">
        <f>VLOOKUP(L2575,'Supplier IDs'!A:C,3,0)</f>
        <v>Braun &amp; Co. Limited</v>
      </c>
      <c r="D2575" s="8" t="str">
        <f t="shared" si="241"/>
        <v>A - Low Acuity + Vent</v>
      </c>
      <c r="E2575" s="8">
        <f t="shared" si="243"/>
        <v>0</v>
      </c>
      <c r="F2575" s="8">
        <f t="shared" si="244"/>
        <v>11</v>
      </c>
      <c r="G2575" s="8">
        <f t="shared" si="245"/>
        <v>20</v>
      </c>
      <c r="H2575" s="15">
        <f t="shared" si="246"/>
        <v>0.12</v>
      </c>
      <c r="I2575" s="15" t="s">
        <v>372</v>
      </c>
      <c r="J2575" s="10">
        <v>300000026426210</v>
      </c>
      <c r="K2575" s="9" t="s">
        <v>436</v>
      </c>
      <c r="L2575" s="10">
        <v>300000054583559</v>
      </c>
      <c r="M2575" s="9" t="s">
        <v>437</v>
      </c>
      <c r="N2575" s="9"/>
      <c r="O2575" s="9">
        <v>11</v>
      </c>
      <c r="P2575" s="9">
        <v>20</v>
      </c>
      <c r="Q2575" s="9">
        <v>12</v>
      </c>
    </row>
    <row r="2576" spans="1:17" hidden="1" x14ac:dyDescent="0.25">
      <c r="A2576" s="8" t="str">
        <f t="shared" si="242"/>
        <v>Anaesthesia systems, Ventilator Equipment and AssoBraun &amp; Co. Limited</v>
      </c>
      <c r="B2576" s="8" t="str">
        <f>VLOOKUP(J2576,'Contract IDs'!A:D,4,0)</f>
        <v>Anaesthesia systems, Ventilator Equipment and Asso</v>
      </c>
      <c r="C2576" s="8" t="str">
        <f>VLOOKUP(L2576,'Supplier IDs'!A:C,3,0)</f>
        <v>Braun &amp; Co. Limited</v>
      </c>
      <c r="D2576" s="8" t="str">
        <f t="shared" si="241"/>
        <v>A - Low Acuity + Vent</v>
      </c>
      <c r="E2576" s="8">
        <f t="shared" si="243"/>
        <v>0</v>
      </c>
      <c r="F2576" s="8">
        <f t="shared" si="244"/>
        <v>21</v>
      </c>
      <c r="G2576" s="8">
        <f t="shared" si="245"/>
        <v>30</v>
      </c>
      <c r="H2576" s="15">
        <f t="shared" si="246"/>
        <v>0.14000000000000001</v>
      </c>
      <c r="I2576" s="15" t="s">
        <v>372</v>
      </c>
      <c r="J2576" s="10">
        <v>300000026426210</v>
      </c>
      <c r="K2576" s="9" t="s">
        <v>436</v>
      </c>
      <c r="L2576" s="10">
        <v>300000054583559</v>
      </c>
      <c r="M2576" s="9" t="s">
        <v>437</v>
      </c>
      <c r="N2576" s="9"/>
      <c r="O2576" s="9">
        <v>21</v>
      </c>
      <c r="P2576" s="9">
        <v>30</v>
      </c>
      <c r="Q2576" s="9">
        <v>14</v>
      </c>
    </row>
    <row r="2577" spans="1:17" hidden="1" x14ac:dyDescent="0.25">
      <c r="A2577" s="8" t="str">
        <f t="shared" si="242"/>
        <v>Anaesthesia systems, Ventilator Equipment and AssoBraun &amp; Co. Limited</v>
      </c>
      <c r="B2577" s="8" t="str">
        <f>VLOOKUP(J2577,'Contract IDs'!A:D,4,0)</f>
        <v>Anaesthesia systems, Ventilator Equipment and Asso</v>
      </c>
      <c r="C2577" s="8" t="str">
        <f>VLOOKUP(L2577,'Supplier IDs'!A:C,3,0)</f>
        <v>Braun &amp; Co. Limited</v>
      </c>
      <c r="D2577" s="8" t="str">
        <f t="shared" si="241"/>
        <v>A - Low Acuity + Vent</v>
      </c>
      <c r="E2577" s="8">
        <f t="shared" si="243"/>
        <v>0</v>
      </c>
      <c r="F2577" s="8">
        <f t="shared" si="244"/>
        <v>31</v>
      </c>
      <c r="G2577" s="8">
        <f t="shared" si="245"/>
        <v>40</v>
      </c>
      <c r="H2577" s="15">
        <f t="shared" si="246"/>
        <v>0.16</v>
      </c>
      <c r="I2577" s="15" t="s">
        <v>372</v>
      </c>
      <c r="J2577" s="10">
        <v>300000026426210</v>
      </c>
      <c r="K2577" s="9" t="s">
        <v>436</v>
      </c>
      <c r="L2577" s="10">
        <v>300000054583559</v>
      </c>
      <c r="M2577" s="9" t="s">
        <v>437</v>
      </c>
      <c r="N2577" s="9"/>
      <c r="O2577" s="9">
        <v>31</v>
      </c>
      <c r="P2577" s="9">
        <v>40</v>
      </c>
      <c r="Q2577" s="9">
        <v>16</v>
      </c>
    </row>
    <row r="2578" spans="1:17" hidden="1" x14ac:dyDescent="0.25">
      <c r="A2578" s="8" t="str">
        <f t="shared" si="242"/>
        <v>Anaesthesia systems, Ventilator Equipment and AssoBraun &amp; Co. Limited</v>
      </c>
      <c r="B2578" s="8" t="str">
        <f>VLOOKUP(J2578,'Contract IDs'!A:D,4,0)</f>
        <v>Anaesthesia systems, Ventilator Equipment and Asso</v>
      </c>
      <c r="C2578" s="8" t="str">
        <f>VLOOKUP(L2578,'Supplier IDs'!A:C,3,0)</f>
        <v>Braun &amp; Co. Limited</v>
      </c>
      <c r="D2578" s="8" t="str">
        <f t="shared" si="241"/>
        <v>A - Low Acuity + Vent</v>
      </c>
      <c r="E2578" s="8">
        <f t="shared" si="243"/>
        <v>0</v>
      </c>
      <c r="F2578" s="8">
        <f t="shared" si="244"/>
        <v>41</v>
      </c>
      <c r="G2578" s="8">
        <f t="shared" si="245"/>
        <v>50</v>
      </c>
      <c r="H2578" s="15">
        <f t="shared" si="246"/>
        <v>0.18</v>
      </c>
      <c r="I2578" s="15" t="s">
        <v>372</v>
      </c>
      <c r="J2578" s="10">
        <v>300000026426210</v>
      </c>
      <c r="K2578" s="9" t="s">
        <v>436</v>
      </c>
      <c r="L2578" s="10">
        <v>300000054583559</v>
      </c>
      <c r="M2578" s="9" t="s">
        <v>437</v>
      </c>
      <c r="N2578" s="9"/>
      <c r="O2578" s="9">
        <v>41</v>
      </c>
      <c r="P2578" s="9">
        <v>50</v>
      </c>
      <c r="Q2578" s="9">
        <v>18</v>
      </c>
    </row>
    <row r="2579" spans="1:17" hidden="1" x14ac:dyDescent="0.25">
      <c r="A2579" s="8" t="str">
        <f t="shared" si="242"/>
        <v>Anaesthesia systems, Ventilator Equipment and AssoBraun &amp; Co. Limited</v>
      </c>
      <c r="B2579" s="8" t="str">
        <f>VLOOKUP(J2579,'Contract IDs'!A:D,4,0)</f>
        <v>Anaesthesia systems, Ventilator Equipment and Asso</v>
      </c>
      <c r="C2579" s="8" t="str">
        <f>VLOOKUP(L2579,'Supplier IDs'!A:C,3,0)</f>
        <v>Braun &amp; Co. Limited</v>
      </c>
      <c r="D2579" s="8" t="str">
        <f t="shared" si="241"/>
        <v>A - Low Acuity + Vent</v>
      </c>
      <c r="E2579" s="8">
        <f t="shared" si="243"/>
        <v>0</v>
      </c>
      <c r="F2579" s="8">
        <f t="shared" si="244"/>
        <v>51</v>
      </c>
      <c r="G2579" s="8">
        <f t="shared" si="245"/>
        <v>250</v>
      </c>
      <c r="H2579" s="15">
        <f t="shared" si="246"/>
        <v>0.2</v>
      </c>
      <c r="I2579" s="15" t="s">
        <v>372</v>
      </c>
      <c r="J2579" s="10">
        <v>300000026426210</v>
      </c>
      <c r="K2579" s="9" t="s">
        <v>436</v>
      </c>
      <c r="L2579" s="10">
        <v>300000054583559</v>
      </c>
      <c r="M2579" s="9" t="s">
        <v>437</v>
      </c>
      <c r="N2579" s="9"/>
      <c r="O2579" s="9">
        <v>51</v>
      </c>
      <c r="P2579" s="9">
        <v>250</v>
      </c>
      <c r="Q2579" s="9">
        <v>20</v>
      </c>
    </row>
    <row r="2580" spans="1:17" hidden="1" x14ac:dyDescent="0.25">
      <c r="A2580" s="8" t="str">
        <f t="shared" si="242"/>
        <v>Anaesthesia systems, Ventilator Equipment and AssoBraun &amp; Co. Limited</v>
      </c>
      <c r="B2580" s="8" t="str">
        <f>VLOOKUP(J2580,'Contract IDs'!A:D,4,0)</f>
        <v>Anaesthesia systems, Ventilator Equipment and Asso</v>
      </c>
      <c r="C2580" s="8" t="str">
        <f>VLOOKUP(L2580,'Supplier IDs'!A:C,3,0)</f>
        <v>Braun &amp; Co. Limited</v>
      </c>
      <c r="D2580" s="8" t="str">
        <f t="shared" si="241"/>
        <v>A - Low Acuity - Vent MRI</v>
      </c>
      <c r="E2580" s="8">
        <f t="shared" si="243"/>
        <v>0</v>
      </c>
      <c r="F2580" s="8">
        <f t="shared" si="244"/>
        <v>0</v>
      </c>
      <c r="G2580" s="8">
        <f t="shared" si="245"/>
        <v>2</v>
      </c>
      <c r="H2580" s="15">
        <f t="shared" si="246"/>
        <v>0</v>
      </c>
      <c r="I2580" s="15" t="s">
        <v>372</v>
      </c>
      <c r="J2580" s="10">
        <v>300000026426210</v>
      </c>
      <c r="K2580" s="9" t="s">
        <v>436</v>
      </c>
      <c r="L2580" s="10">
        <v>300000054583559</v>
      </c>
      <c r="M2580" s="9" t="s">
        <v>446</v>
      </c>
      <c r="N2580" s="9"/>
      <c r="O2580" s="9">
        <v>0</v>
      </c>
      <c r="P2580" s="9">
        <v>2</v>
      </c>
      <c r="Q2580" s="9">
        <v>0</v>
      </c>
    </row>
    <row r="2581" spans="1:17" hidden="1" x14ac:dyDescent="0.25">
      <c r="A2581" s="8" t="str">
        <f t="shared" si="242"/>
        <v>Anaesthesia systems, Ventilator Equipment and AssoBraun &amp; Co. Limited</v>
      </c>
      <c r="B2581" s="8" t="str">
        <f>VLOOKUP(J2581,'Contract IDs'!A:D,4,0)</f>
        <v>Anaesthesia systems, Ventilator Equipment and Asso</v>
      </c>
      <c r="C2581" s="8" t="str">
        <f>VLOOKUP(L2581,'Supplier IDs'!A:C,3,0)</f>
        <v>Braun &amp; Co. Limited</v>
      </c>
      <c r="D2581" s="8" t="str">
        <f t="shared" si="241"/>
        <v>A - Low Acuity - Vent MRI</v>
      </c>
      <c r="E2581" s="8">
        <f t="shared" si="243"/>
        <v>0</v>
      </c>
      <c r="F2581" s="8">
        <f t="shared" si="244"/>
        <v>3</v>
      </c>
      <c r="G2581" s="8">
        <f t="shared" si="245"/>
        <v>3</v>
      </c>
      <c r="H2581" s="15">
        <f t="shared" si="246"/>
        <v>0</v>
      </c>
      <c r="I2581" s="15" t="s">
        <v>372</v>
      </c>
      <c r="J2581" s="10">
        <v>300000026426210</v>
      </c>
      <c r="K2581" s="9" t="s">
        <v>436</v>
      </c>
      <c r="L2581" s="10">
        <v>300000054583559</v>
      </c>
      <c r="M2581" s="9" t="s">
        <v>446</v>
      </c>
      <c r="N2581" s="9"/>
      <c r="O2581" s="9">
        <v>3</v>
      </c>
      <c r="P2581" s="9">
        <v>3</v>
      </c>
      <c r="Q2581" s="9">
        <v>0</v>
      </c>
    </row>
    <row r="2582" spans="1:17" hidden="1" x14ac:dyDescent="0.25">
      <c r="A2582" s="8" t="str">
        <f t="shared" si="242"/>
        <v>Anaesthesia systems, Ventilator Equipment and AssoBraun &amp; Co. Limited</v>
      </c>
      <c r="B2582" s="8" t="str">
        <f>VLOOKUP(J2582,'Contract IDs'!A:D,4,0)</f>
        <v>Anaesthesia systems, Ventilator Equipment and Asso</v>
      </c>
      <c r="C2582" s="8" t="str">
        <f>VLOOKUP(L2582,'Supplier IDs'!A:C,3,0)</f>
        <v>Braun &amp; Co. Limited</v>
      </c>
      <c r="D2582" s="8" t="str">
        <f t="shared" si="241"/>
        <v>A - Low Acuity - Vent MRI</v>
      </c>
      <c r="E2582" s="8">
        <f t="shared" si="243"/>
        <v>0</v>
      </c>
      <c r="F2582" s="8">
        <f t="shared" si="244"/>
        <v>4</v>
      </c>
      <c r="G2582" s="8">
        <f t="shared" si="245"/>
        <v>4</v>
      </c>
      <c r="H2582" s="15">
        <f t="shared" si="246"/>
        <v>0</v>
      </c>
      <c r="I2582" s="15" t="s">
        <v>372</v>
      </c>
      <c r="J2582" s="10">
        <v>300000026426210</v>
      </c>
      <c r="K2582" s="9" t="s">
        <v>436</v>
      </c>
      <c r="L2582" s="10">
        <v>300000054583559</v>
      </c>
      <c r="M2582" s="9" t="s">
        <v>446</v>
      </c>
      <c r="N2582" s="9"/>
      <c r="O2582" s="9">
        <v>4</v>
      </c>
      <c r="P2582" s="9">
        <v>4</v>
      </c>
      <c r="Q2582" s="9">
        <v>0</v>
      </c>
    </row>
    <row r="2583" spans="1:17" hidden="1" x14ac:dyDescent="0.25">
      <c r="A2583" s="8" t="str">
        <f t="shared" si="242"/>
        <v>Anaesthesia systems, Ventilator Equipment and AssoBraun &amp; Co. Limited</v>
      </c>
      <c r="B2583" s="8" t="str">
        <f>VLOOKUP(J2583,'Contract IDs'!A:D,4,0)</f>
        <v>Anaesthesia systems, Ventilator Equipment and Asso</v>
      </c>
      <c r="C2583" s="8" t="str">
        <f>VLOOKUP(L2583,'Supplier IDs'!A:C,3,0)</f>
        <v>Braun &amp; Co. Limited</v>
      </c>
      <c r="D2583" s="8" t="str">
        <f t="shared" si="241"/>
        <v>A - Low Acuity - Vent MRI</v>
      </c>
      <c r="E2583" s="8">
        <f t="shared" si="243"/>
        <v>0</v>
      </c>
      <c r="F2583" s="8">
        <f t="shared" si="244"/>
        <v>5</v>
      </c>
      <c r="G2583" s="8">
        <f t="shared" si="245"/>
        <v>5</v>
      </c>
      <c r="H2583" s="15">
        <f t="shared" si="246"/>
        <v>0</v>
      </c>
      <c r="I2583" s="15" t="s">
        <v>372</v>
      </c>
      <c r="J2583" s="10">
        <v>300000026426210</v>
      </c>
      <c r="K2583" s="9" t="s">
        <v>436</v>
      </c>
      <c r="L2583" s="10">
        <v>300000054583559</v>
      </c>
      <c r="M2583" s="9" t="s">
        <v>446</v>
      </c>
      <c r="N2583" s="9"/>
      <c r="O2583" s="9">
        <v>5</v>
      </c>
      <c r="P2583" s="9">
        <v>5</v>
      </c>
      <c r="Q2583" s="9">
        <v>0</v>
      </c>
    </row>
    <row r="2584" spans="1:17" hidden="1" x14ac:dyDescent="0.25">
      <c r="A2584" s="8" t="str">
        <f t="shared" si="242"/>
        <v>Anaesthesia systems, Ventilator Equipment and AssoBraun &amp; Co. Limited</v>
      </c>
      <c r="B2584" s="8" t="str">
        <f>VLOOKUP(J2584,'Contract IDs'!A:D,4,0)</f>
        <v>Anaesthesia systems, Ventilator Equipment and Asso</v>
      </c>
      <c r="C2584" s="8" t="str">
        <f>VLOOKUP(L2584,'Supplier IDs'!A:C,3,0)</f>
        <v>Braun &amp; Co. Limited</v>
      </c>
      <c r="D2584" s="8" t="str">
        <f t="shared" si="241"/>
        <v>A - Low Acuity - Vent MRI</v>
      </c>
      <c r="E2584" s="8">
        <f t="shared" si="243"/>
        <v>0</v>
      </c>
      <c r="F2584" s="8">
        <f t="shared" si="244"/>
        <v>6</v>
      </c>
      <c r="G2584" s="8">
        <f t="shared" si="245"/>
        <v>10</v>
      </c>
      <c r="H2584" s="15">
        <f t="shared" si="246"/>
        <v>0</v>
      </c>
      <c r="I2584" s="15" t="s">
        <v>372</v>
      </c>
      <c r="J2584" s="10">
        <v>300000026426210</v>
      </c>
      <c r="K2584" s="9" t="s">
        <v>436</v>
      </c>
      <c r="L2584" s="10">
        <v>300000054583559</v>
      </c>
      <c r="M2584" s="9" t="s">
        <v>446</v>
      </c>
      <c r="N2584" s="9"/>
      <c r="O2584" s="9">
        <v>6</v>
      </c>
      <c r="P2584" s="9">
        <v>10</v>
      </c>
      <c r="Q2584" s="9">
        <v>0</v>
      </c>
    </row>
    <row r="2585" spans="1:17" hidden="1" x14ac:dyDescent="0.25">
      <c r="A2585" s="8" t="str">
        <f t="shared" si="242"/>
        <v>Anaesthesia systems, Ventilator Equipment and AssoBraun &amp; Co. Limited</v>
      </c>
      <c r="B2585" s="8" t="str">
        <f>VLOOKUP(J2585,'Contract IDs'!A:D,4,0)</f>
        <v>Anaesthesia systems, Ventilator Equipment and Asso</v>
      </c>
      <c r="C2585" s="8" t="str">
        <f>VLOOKUP(L2585,'Supplier IDs'!A:C,3,0)</f>
        <v>Braun &amp; Co. Limited</v>
      </c>
      <c r="D2585" s="8" t="str">
        <f t="shared" si="241"/>
        <v>A - Low Acuity - Vent MRI</v>
      </c>
      <c r="E2585" s="8">
        <f t="shared" si="243"/>
        <v>0</v>
      </c>
      <c r="F2585" s="8">
        <f t="shared" si="244"/>
        <v>11</v>
      </c>
      <c r="G2585" s="8">
        <f t="shared" si="245"/>
        <v>20</v>
      </c>
      <c r="H2585" s="15">
        <f t="shared" si="246"/>
        <v>0</v>
      </c>
      <c r="I2585" s="15" t="s">
        <v>372</v>
      </c>
      <c r="J2585" s="10">
        <v>300000026426210</v>
      </c>
      <c r="K2585" s="9" t="s">
        <v>436</v>
      </c>
      <c r="L2585" s="10">
        <v>300000054583559</v>
      </c>
      <c r="M2585" s="9" t="s">
        <v>446</v>
      </c>
      <c r="N2585" s="9"/>
      <c r="O2585" s="9">
        <v>11</v>
      </c>
      <c r="P2585" s="9">
        <v>20</v>
      </c>
      <c r="Q2585" s="9">
        <v>0</v>
      </c>
    </row>
    <row r="2586" spans="1:17" hidden="1" x14ac:dyDescent="0.25">
      <c r="A2586" s="8" t="str">
        <f t="shared" si="242"/>
        <v>Anaesthesia systems, Ventilator Equipment and AssoBraun &amp; Co. Limited</v>
      </c>
      <c r="B2586" s="8" t="str">
        <f>VLOOKUP(J2586,'Contract IDs'!A:D,4,0)</f>
        <v>Anaesthesia systems, Ventilator Equipment and Asso</v>
      </c>
      <c r="C2586" s="8" t="str">
        <f>VLOOKUP(L2586,'Supplier IDs'!A:C,3,0)</f>
        <v>Braun &amp; Co. Limited</v>
      </c>
      <c r="D2586" s="8" t="str">
        <f t="shared" si="241"/>
        <v>A - Low Acuity - Vent MRI</v>
      </c>
      <c r="E2586" s="8">
        <f t="shared" si="243"/>
        <v>0</v>
      </c>
      <c r="F2586" s="8">
        <f t="shared" si="244"/>
        <v>21</v>
      </c>
      <c r="G2586" s="8">
        <f t="shared" si="245"/>
        <v>30</v>
      </c>
      <c r="H2586" s="15">
        <f t="shared" si="246"/>
        <v>0</v>
      </c>
      <c r="I2586" s="15" t="s">
        <v>372</v>
      </c>
      <c r="J2586" s="10">
        <v>300000026426210</v>
      </c>
      <c r="K2586" s="9" t="s">
        <v>436</v>
      </c>
      <c r="L2586" s="10">
        <v>300000054583559</v>
      </c>
      <c r="M2586" s="9" t="s">
        <v>446</v>
      </c>
      <c r="N2586" s="9"/>
      <c r="O2586" s="9">
        <v>21</v>
      </c>
      <c r="P2586" s="9">
        <v>30</v>
      </c>
      <c r="Q2586" s="9">
        <v>0</v>
      </c>
    </row>
    <row r="2587" spans="1:17" hidden="1" x14ac:dyDescent="0.25">
      <c r="A2587" s="8" t="str">
        <f t="shared" si="242"/>
        <v>Anaesthesia systems, Ventilator Equipment and AssoBraun &amp; Co. Limited</v>
      </c>
      <c r="B2587" s="8" t="str">
        <f>VLOOKUP(J2587,'Contract IDs'!A:D,4,0)</f>
        <v>Anaesthesia systems, Ventilator Equipment and Asso</v>
      </c>
      <c r="C2587" s="8" t="str">
        <f>VLOOKUP(L2587,'Supplier IDs'!A:C,3,0)</f>
        <v>Braun &amp; Co. Limited</v>
      </c>
      <c r="D2587" s="8" t="str">
        <f t="shared" si="241"/>
        <v>A - Low Acuity - Vent MRI</v>
      </c>
      <c r="E2587" s="8">
        <f t="shared" si="243"/>
        <v>0</v>
      </c>
      <c r="F2587" s="8">
        <f t="shared" si="244"/>
        <v>31</v>
      </c>
      <c r="G2587" s="8">
        <f t="shared" si="245"/>
        <v>40</v>
      </c>
      <c r="H2587" s="15">
        <f t="shared" si="246"/>
        <v>0</v>
      </c>
      <c r="I2587" s="15" t="s">
        <v>372</v>
      </c>
      <c r="J2587" s="10">
        <v>300000026426210</v>
      </c>
      <c r="K2587" s="9" t="s">
        <v>436</v>
      </c>
      <c r="L2587" s="10">
        <v>300000054583559</v>
      </c>
      <c r="M2587" s="9" t="s">
        <v>446</v>
      </c>
      <c r="N2587" s="9"/>
      <c r="O2587" s="9">
        <v>31</v>
      </c>
      <c r="P2587" s="9">
        <v>40</v>
      </c>
      <c r="Q2587" s="9">
        <v>0</v>
      </c>
    </row>
    <row r="2588" spans="1:17" hidden="1" x14ac:dyDescent="0.25">
      <c r="A2588" s="8" t="str">
        <f t="shared" si="242"/>
        <v>Anaesthesia systems, Ventilator Equipment and AssoBraun &amp; Co. Limited</v>
      </c>
      <c r="B2588" s="8" t="str">
        <f>VLOOKUP(J2588,'Contract IDs'!A:D,4,0)</f>
        <v>Anaesthesia systems, Ventilator Equipment and Asso</v>
      </c>
      <c r="C2588" s="8" t="str">
        <f>VLOOKUP(L2588,'Supplier IDs'!A:C,3,0)</f>
        <v>Braun &amp; Co. Limited</v>
      </c>
      <c r="D2588" s="8" t="str">
        <f t="shared" si="241"/>
        <v>A - Low Acuity - Vent MRI</v>
      </c>
      <c r="E2588" s="8">
        <f t="shared" si="243"/>
        <v>0</v>
      </c>
      <c r="F2588" s="8">
        <f t="shared" si="244"/>
        <v>41</v>
      </c>
      <c r="G2588" s="8">
        <f t="shared" si="245"/>
        <v>50</v>
      </c>
      <c r="H2588" s="15">
        <f t="shared" si="246"/>
        <v>0</v>
      </c>
      <c r="I2588" s="15" t="s">
        <v>372</v>
      </c>
      <c r="J2588" s="10">
        <v>300000026426210</v>
      </c>
      <c r="K2588" s="9" t="s">
        <v>436</v>
      </c>
      <c r="L2588" s="10">
        <v>300000054583559</v>
      </c>
      <c r="M2588" s="9" t="s">
        <v>446</v>
      </c>
      <c r="N2588" s="9"/>
      <c r="O2588" s="9">
        <v>41</v>
      </c>
      <c r="P2588" s="9">
        <v>50</v>
      </c>
      <c r="Q2588" s="9">
        <v>0</v>
      </c>
    </row>
    <row r="2589" spans="1:17" hidden="1" x14ac:dyDescent="0.25">
      <c r="A2589" s="8" t="str">
        <f t="shared" si="242"/>
        <v>Anaesthesia systems, Ventilator Equipment and AssoBraun &amp; Co. Limited</v>
      </c>
      <c r="B2589" s="8" t="str">
        <f>VLOOKUP(J2589,'Contract IDs'!A:D,4,0)</f>
        <v>Anaesthesia systems, Ventilator Equipment and Asso</v>
      </c>
      <c r="C2589" s="8" t="str">
        <f>VLOOKUP(L2589,'Supplier IDs'!A:C,3,0)</f>
        <v>Braun &amp; Co. Limited</v>
      </c>
      <c r="D2589" s="8" t="str">
        <f t="shared" si="241"/>
        <v>A - Low Acuity - Vent MRI</v>
      </c>
      <c r="E2589" s="8">
        <f t="shared" si="243"/>
        <v>0</v>
      </c>
      <c r="F2589" s="8">
        <f t="shared" si="244"/>
        <v>51</v>
      </c>
      <c r="G2589" s="8">
        <f t="shared" si="245"/>
        <v>250</v>
      </c>
      <c r="H2589" s="15">
        <f t="shared" si="246"/>
        <v>0</v>
      </c>
      <c r="I2589" s="15" t="s">
        <v>372</v>
      </c>
      <c r="J2589" s="10">
        <v>300000026426210</v>
      </c>
      <c r="K2589" s="9" t="s">
        <v>436</v>
      </c>
      <c r="L2589" s="10">
        <v>300000054583559</v>
      </c>
      <c r="M2589" s="9" t="s">
        <v>446</v>
      </c>
      <c r="N2589" s="9"/>
      <c r="O2589" s="9">
        <v>51</v>
      </c>
      <c r="P2589" s="9">
        <v>250</v>
      </c>
      <c r="Q2589" s="9">
        <v>0</v>
      </c>
    </row>
    <row r="2590" spans="1:17" hidden="1" x14ac:dyDescent="0.25">
      <c r="A2590" s="8" t="str">
        <f t="shared" si="242"/>
        <v>Anaesthesia systems, Ventilator Equipment and AssoBraun &amp; Co. Limited</v>
      </c>
      <c r="B2590" s="8" t="str">
        <f>VLOOKUP(J2590,'Contract IDs'!A:D,4,0)</f>
        <v>Anaesthesia systems, Ventilator Equipment and Asso</v>
      </c>
      <c r="C2590" s="8" t="str">
        <f>VLOOKUP(L2590,'Supplier IDs'!A:C,3,0)</f>
        <v>Braun &amp; Co. Limited</v>
      </c>
      <c r="D2590" s="8" t="str">
        <f t="shared" si="241"/>
        <v>A - Low Acuity + Vent MRI</v>
      </c>
      <c r="E2590" s="8">
        <f t="shared" si="243"/>
        <v>0</v>
      </c>
      <c r="F2590" s="8">
        <f t="shared" si="244"/>
        <v>0</v>
      </c>
      <c r="G2590" s="8">
        <f t="shared" si="245"/>
        <v>2</v>
      </c>
      <c r="H2590" s="15">
        <f t="shared" si="246"/>
        <v>0</v>
      </c>
      <c r="I2590" s="15" t="s">
        <v>372</v>
      </c>
      <c r="J2590" s="10">
        <v>300000026426210</v>
      </c>
      <c r="K2590" s="9" t="s">
        <v>436</v>
      </c>
      <c r="L2590" s="10">
        <v>300000054583559</v>
      </c>
      <c r="M2590" s="9" t="s">
        <v>447</v>
      </c>
      <c r="N2590" s="9"/>
      <c r="O2590" s="9">
        <v>0</v>
      </c>
      <c r="P2590" s="9">
        <v>2</v>
      </c>
      <c r="Q2590" s="9">
        <v>0</v>
      </c>
    </row>
    <row r="2591" spans="1:17" hidden="1" x14ac:dyDescent="0.25">
      <c r="A2591" s="8" t="str">
        <f t="shared" si="242"/>
        <v>Anaesthesia systems, Ventilator Equipment and AssoBraun &amp; Co. Limited</v>
      </c>
      <c r="B2591" s="8" t="str">
        <f>VLOOKUP(J2591,'Contract IDs'!A:D,4,0)</f>
        <v>Anaesthesia systems, Ventilator Equipment and Asso</v>
      </c>
      <c r="C2591" s="8" t="str">
        <f>VLOOKUP(L2591,'Supplier IDs'!A:C,3,0)</f>
        <v>Braun &amp; Co. Limited</v>
      </c>
      <c r="D2591" s="8" t="str">
        <f t="shared" si="241"/>
        <v>A - Low Acuity + Vent MRI</v>
      </c>
      <c r="E2591" s="8">
        <f t="shared" si="243"/>
        <v>0</v>
      </c>
      <c r="F2591" s="8">
        <f t="shared" si="244"/>
        <v>3</v>
      </c>
      <c r="G2591" s="8">
        <f t="shared" si="245"/>
        <v>3</v>
      </c>
      <c r="H2591" s="15">
        <f t="shared" si="246"/>
        <v>0</v>
      </c>
      <c r="I2591" s="15" t="s">
        <v>372</v>
      </c>
      <c r="J2591" s="10">
        <v>300000026426210</v>
      </c>
      <c r="K2591" s="9" t="s">
        <v>436</v>
      </c>
      <c r="L2591" s="10">
        <v>300000054583559</v>
      </c>
      <c r="M2591" s="9" t="s">
        <v>447</v>
      </c>
      <c r="N2591" s="9"/>
      <c r="O2591" s="9">
        <v>3</v>
      </c>
      <c r="P2591" s="9">
        <v>3</v>
      </c>
      <c r="Q2591" s="9">
        <v>0</v>
      </c>
    </row>
    <row r="2592" spans="1:17" hidden="1" x14ac:dyDescent="0.25">
      <c r="A2592" s="8" t="str">
        <f t="shared" si="242"/>
        <v>Anaesthesia systems, Ventilator Equipment and AssoBraun &amp; Co. Limited</v>
      </c>
      <c r="B2592" s="8" t="str">
        <f>VLOOKUP(J2592,'Contract IDs'!A:D,4,0)</f>
        <v>Anaesthesia systems, Ventilator Equipment and Asso</v>
      </c>
      <c r="C2592" s="8" t="str">
        <f>VLOOKUP(L2592,'Supplier IDs'!A:C,3,0)</f>
        <v>Braun &amp; Co. Limited</v>
      </c>
      <c r="D2592" s="8" t="str">
        <f t="shared" si="241"/>
        <v>A - Low Acuity + Vent MRI</v>
      </c>
      <c r="E2592" s="8">
        <f t="shared" si="243"/>
        <v>0</v>
      </c>
      <c r="F2592" s="8">
        <f t="shared" si="244"/>
        <v>4</v>
      </c>
      <c r="G2592" s="8">
        <f t="shared" si="245"/>
        <v>4</v>
      </c>
      <c r="H2592" s="15">
        <f t="shared" si="246"/>
        <v>0</v>
      </c>
      <c r="I2592" s="15" t="s">
        <v>372</v>
      </c>
      <c r="J2592" s="10">
        <v>300000026426210</v>
      </c>
      <c r="K2592" s="9" t="s">
        <v>436</v>
      </c>
      <c r="L2592" s="10">
        <v>300000054583559</v>
      </c>
      <c r="M2592" s="9" t="s">
        <v>447</v>
      </c>
      <c r="N2592" s="9"/>
      <c r="O2592" s="9">
        <v>4</v>
      </c>
      <c r="P2592" s="9">
        <v>4</v>
      </c>
      <c r="Q2592" s="9">
        <v>0</v>
      </c>
    </row>
    <row r="2593" spans="1:17" hidden="1" x14ac:dyDescent="0.25">
      <c r="A2593" s="8" t="str">
        <f t="shared" si="242"/>
        <v>Anaesthesia systems, Ventilator Equipment and AssoBraun &amp; Co. Limited</v>
      </c>
      <c r="B2593" s="8" t="str">
        <f>VLOOKUP(J2593,'Contract IDs'!A:D,4,0)</f>
        <v>Anaesthesia systems, Ventilator Equipment and Asso</v>
      </c>
      <c r="C2593" s="8" t="str">
        <f>VLOOKUP(L2593,'Supplier IDs'!A:C,3,0)</f>
        <v>Braun &amp; Co. Limited</v>
      </c>
      <c r="D2593" s="8" t="str">
        <f t="shared" si="241"/>
        <v>A - Low Acuity + Vent MRI</v>
      </c>
      <c r="E2593" s="8">
        <f t="shared" si="243"/>
        <v>0</v>
      </c>
      <c r="F2593" s="8">
        <f t="shared" si="244"/>
        <v>5</v>
      </c>
      <c r="G2593" s="8">
        <f t="shared" si="245"/>
        <v>5</v>
      </c>
      <c r="H2593" s="15">
        <f t="shared" si="246"/>
        <v>0</v>
      </c>
      <c r="I2593" s="15" t="s">
        <v>372</v>
      </c>
      <c r="J2593" s="10">
        <v>300000026426210</v>
      </c>
      <c r="K2593" s="9" t="s">
        <v>436</v>
      </c>
      <c r="L2593" s="10">
        <v>300000054583559</v>
      </c>
      <c r="M2593" s="9" t="s">
        <v>447</v>
      </c>
      <c r="N2593" s="9"/>
      <c r="O2593" s="9">
        <v>5</v>
      </c>
      <c r="P2593" s="9">
        <v>5</v>
      </c>
      <c r="Q2593" s="9">
        <v>0</v>
      </c>
    </row>
    <row r="2594" spans="1:17" hidden="1" x14ac:dyDescent="0.25">
      <c r="A2594" s="8" t="str">
        <f t="shared" si="242"/>
        <v>Anaesthesia systems, Ventilator Equipment and AssoBraun &amp; Co. Limited</v>
      </c>
      <c r="B2594" s="8" t="str">
        <f>VLOOKUP(J2594,'Contract IDs'!A:D,4,0)</f>
        <v>Anaesthesia systems, Ventilator Equipment and Asso</v>
      </c>
      <c r="C2594" s="8" t="str">
        <f>VLOOKUP(L2594,'Supplier IDs'!A:C,3,0)</f>
        <v>Braun &amp; Co. Limited</v>
      </c>
      <c r="D2594" s="8" t="str">
        <f t="shared" si="241"/>
        <v>A - Low Acuity + Vent MRI</v>
      </c>
      <c r="E2594" s="8">
        <f t="shared" si="243"/>
        <v>0</v>
      </c>
      <c r="F2594" s="8">
        <f t="shared" si="244"/>
        <v>6</v>
      </c>
      <c r="G2594" s="8">
        <f t="shared" si="245"/>
        <v>10</v>
      </c>
      <c r="H2594" s="15">
        <f t="shared" si="246"/>
        <v>0</v>
      </c>
      <c r="I2594" s="15" t="s">
        <v>372</v>
      </c>
      <c r="J2594" s="10">
        <v>300000026426210</v>
      </c>
      <c r="K2594" s="9" t="s">
        <v>436</v>
      </c>
      <c r="L2594" s="10">
        <v>300000054583559</v>
      </c>
      <c r="M2594" s="9" t="s">
        <v>447</v>
      </c>
      <c r="N2594" s="9"/>
      <c r="O2594" s="9">
        <v>6</v>
      </c>
      <c r="P2594" s="9">
        <v>10</v>
      </c>
      <c r="Q2594" s="9">
        <v>0</v>
      </c>
    </row>
    <row r="2595" spans="1:17" hidden="1" x14ac:dyDescent="0.25">
      <c r="A2595" s="8" t="str">
        <f t="shared" si="242"/>
        <v>Anaesthesia systems, Ventilator Equipment and AssoBraun &amp; Co. Limited</v>
      </c>
      <c r="B2595" s="8" t="str">
        <f>VLOOKUP(J2595,'Contract IDs'!A:D,4,0)</f>
        <v>Anaesthesia systems, Ventilator Equipment and Asso</v>
      </c>
      <c r="C2595" s="8" t="str">
        <f>VLOOKUP(L2595,'Supplier IDs'!A:C,3,0)</f>
        <v>Braun &amp; Co. Limited</v>
      </c>
      <c r="D2595" s="8" t="str">
        <f t="shared" si="241"/>
        <v>A - Low Acuity + Vent MRI</v>
      </c>
      <c r="E2595" s="8">
        <f t="shared" si="243"/>
        <v>0</v>
      </c>
      <c r="F2595" s="8">
        <f t="shared" si="244"/>
        <v>11</v>
      </c>
      <c r="G2595" s="8">
        <f t="shared" si="245"/>
        <v>20</v>
      </c>
      <c r="H2595" s="15">
        <f t="shared" si="246"/>
        <v>0</v>
      </c>
      <c r="I2595" s="15" t="s">
        <v>372</v>
      </c>
      <c r="J2595" s="10">
        <v>300000026426210</v>
      </c>
      <c r="K2595" s="9" t="s">
        <v>436</v>
      </c>
      <c r="L2595" s="10">
        <v>300000054583559</v>
      </c>
      <c r="M2595" s="9" t="s">
        <v>447</v>
      </c>
      <c r="N2595" s="9"/>
      <c r="O2595" s="9">
        <v>11</v>
      </c>
      <c r="P2595" s="9">
        <v>20</v>
      </c>
      <c r="Q2595" s="9">
        <v>0</v>
      </c>
    </row>
    <row r="2596" spans="1:17" hidden="1" x14ac:dyDescent="0.25">
      <c r="A2596" s="8" t="str">
        <f t="shared" si="242"/>
        <v>Anaesthesia systems, Ventilator Equipment and AssoBraun &amp; Co. Limited</v>
      </c>
      <c r="B2596" s="8" t="str">
        <f>VLOOKUP(J2596,'Contract IDs'!A:D,4,0)</f>
        <v>Anaesthesia systems, Ventilator Equipment and Asso</v>
      </c>
      <c r="C2596" s="8" t="str">
        <f>VLOOKUP(L2596,'Supplier IDs'!A:C,3,0)</f>
        <v>Braun &amp; Co. Limited</v>
      </c>
      <c r="D2596" s="8" t="str">
        <f t="shared" si="241"/>
        <v>A - Low Acuity + Vent MRI</v>
      </c>
      <c r="E2596" s="8">
        <f t="shared" si="243"/>
        <v>0</v>
      </c>
      <c r="F2596" s="8">
        <f t="shared" si="244"/>
        <v>21</v>
      </c>
      <c r="G2596" s="8">
        <f t="shared" si="245"/>
        <v>30</v>
      </c>
      <c r="H2596" s="15">
        <f t="shared" si="246"/>
        <v>0</v>
      </c>
      <c r="I2596" s="15" t="s">
        <v>372</v>
      </c>
      <c r="J2596" s="10">
        <v>300000026426210</v>
      </c>
      <c r="K2596" s="9" t="s">
        <v>436</v>
      </c>
      <c r="L2596" s="10">
        <v>300000054583559</v>
      </c>
      <c r="M2596" s="9" t="s">
        <v>447</v>
      </c>
      <c r="N2596" s="9"/>
      <c r="O2596" s="9">
        <v>21</v>
      </c>
      <c r="P2596" s="9">
        <v>30</v>
      </c>
      <c r="Q2596" s="9">
        <v>0</v>
      </c>
    </row>
    <row r="2597" spans="1:17" hidden="1" x14ac:dyDescent="0.25">
      <c r="A2597" s="8" t="str">
        <f t="shared" si="242"/>
        <v>Anaesthesia systems, Ventilator Equipment and AssoBraun &amp; Co. Limited</v>
      </c>
      <c r="B2597" s="8" t="str">
        <f>VLOOKUP(J2597,'Contract IDs'!A:D,4,0)</f>
        <v>Anaesthesia systems, Ventilator Equipment and Asso</v>
      </c>
      <c r="C2597" s="8" t="str">
        <f>VLOOKUP(L2597,'Supplier IDs'!A:C,3,0)</f>
        <v>Braun &amp; Co. Limited</v>
      </c>
      <c r="D2597" s="8" t="str">
        <f t="shared" si="241"/>
        <v>A - Low Acuity + Vent MRI</v>
      </c>
      <c r="E2597" s="8">
        <f t="shared" si="243"/>
        <v>0</v>
      </c>
      <c r="F2597" s="8">
        <f t="shared" si="244"/>
        <v>31</v>
      </c>
      <c r="G2597" s="8">
        <f t="shared" si="245"/>
        <v>40</v>
      </c>
      <c r="H2597" s="15">
        <f t="shared" si="246"/>
        <v>0</v>
      </c>
      <c r="I2597" s="15" t="s">
        <v>372</v>
      </c>
      <c r="J2597" s="10">
        <v>300000026426210</v>
      </c>
      <c r="K2597" s="9" t="s">
        <v>436</v>
      </c>
      <c r="L2597" s="10">
        <v>300000054583559</v>
      </c>
      <c r="M2597" s="9" t="s">
        <v>447</v>
      </c>
      <c r="N2597" s="9"/>
      <c r="O2597" s="9">
        <v>31</v>
      </c>
      <c r="P2597" s="9">
        <v>40</v>
      </c>
      <c r="Q2597" s="9">
        <v>0</v>
      </c>
    </row>
    <row r="2598" spans="1:17" hidden="1" x14ac:dyDescent="0.25">
      <c r="A2598" s="8" t="str">
        <f t="shared" si="242"/>
        <v>Anaesthesia systems, Ventilator Equipment and AssoBraun &amp; Co. Limited</v>
      </c>
      <c r="B2598" s="8" t="str">
        <f>VLOOKUP(J2598,'Contract IDs'!A:D,4,0)</f>
        <v>Anaesthesia systems, Ventilator Equipment and Asso</v>
      </c>
      <c r="C2598" s="8" t="str">
        <f>VLOOKUP(L2598,'Supplier IDs'!A:C,3,0)</f>
        <v>Braun &amp; Co. Limited</v>
      </c>
      <c r="D2598" s="8" t="str">
        <f t="shared" si="241"/>
        <v>A - Low Acuity + Vent MRI</v>
      </c>
      <c r="E2598" s="8">
        <f t="shared" si="243"/>
        <v>0</v>
      </c>
      <c r="F2598" s="8">
        <f t="shared" si="244"/>
        <v>41</v>
      </c>
      <c r="G2598" s="8">
        <f t="shared" si="245"/>
        <v>50</v>
      </c>
      <c r="H2598" s="15">
        <f t="shared" si="246"/>
        <v>0</v>
      </c>
      <c r="I2598" s="15" t="s">
        <v>372</v>
      </c>
      <c r="J2598" s="10">
        <v>300000026426210</v>
      </c>
      <c r="K2598" s="9" t="s">
        <v>436</v>
      </c>
      <c r="L2598" s="10">
        <v>300000054583559</v>
      </c>
      <c r="M2598" s="9" t="s">
        <v>447</v>
      </c>
      <c r="N2598" s="9"/>
      <c r="O2598" s="9">
        <v>41</v>
      </c>
      <c r="P2598" s="9">
        <v>50</v>
      </c>
      <c r="Q2598" s="9">
        <v>0</v>
      </c>
    </row>
    <row r="2599" spans="1:17" hidden="1" x14ac:dyDescent="0.25">
      <c r="A2599" s="8" t="str">
        <f t="shared" si="242"/>
        <v>Anaesthesia systems, Ventilator Equipment and AssoBraun &amp; Co. Limited</v>
      </c>
      <c r="B2599" s="8" t="str">
        <f>VLOOKUP(J2599,'Contract IDs'!A:D,4,0)</f>
        <v>Anaesthesia systems, Ventilator Equipment and Asso</v>
      </c>
      <c r="C2599" s="8" t="str">
        <f>VLOOKUP(L2599,'Supplier IDs'!A:C,3,0)</f>
        <v>Braun &amp; Co. Limited</v>
      </c>
      <c r="D2599" s="8" t="str">
        <f t="shared" si="241"/>
        <v>A - Low Acuity + Vent MRI</v>
      </c>
      <c r="E2599" s="8">
        <f t="shared" si="243"/>
        <v>0</v>
      </c>
      <c r="F2599" s="8">
        <f t="shared" si="244"/>
        <v>51</v>
      </c>
      <c r="G2599" s="8">
        <f t="shared" si="245"/>
        <v>250</v>
      </c>
      <c r="H2599" s="15">
        <f t="shared" si="246"/>
        <v>0</v>
      </c>
      <c r="I2599" s="15" t="s">
        <v>372</v>
      </c>
      <c r="J2599" s="10">
        <v>300000026426210</v>
      </c>
      <c r="K2599" s="9" t="s">
        <v>436</v>
      </c>
      <c r="L2599" s="10">
        <v>300000054583559</v>
      </c>
      <c r="M2599" s="9" t="s">
        <v>447</v>
      </c>
      <c r="N2599" s="9"/>
      <c r="O2599" s="9">
        <v>51</v>
      </c>
      <c r="P2599" s="9">
        <v>250</v>
      </c>
      <c r="Q2599" s="9">
        <v>0</v>
      </c>
    </row>
    <row r="2600" spans="1:17" hidden="1" x14ac:dyDescent="0.25">
      <c r="A2600" s="8" t="str">
        <f t="shared" si="242"/>
        <v>Anaesthesia systems, Ventilator Equipment and AssoBraun &amp; Co. Limited</v>
      </c>
      <c r="B2600" s="8" t="str">
        <f>VLOOKUP(J2600,'Contract IDs'!A:D,4,0)</f>
        <v>Anaesthesia systems, Ventilator Equipment and Asso</v>
      </c>
      <c r="C2600" s="8" t="str">
        <f>VLOOKUP(L2600,'Supplier IDs'!A:C,3,0)</f>
        <v>Braun &amp; Co. Limited</v>
      </c>
      <c r="D2600" s="8" t="str">
        <f t="shared" si="241"/>
        <v>A - Mid Acuity Conv + Vent</v>
      </c>
      <c r="E2600" s="8">
        <f t="shared" si="243"/>
        <v>0</v>
      </c>
      <c r="F2600" s="8">
        <f t="shared" si="244"/>
        <v>0</v>
      </c>
      <c r="G2600" s="8">
        <f t="shared" si="245"/>
        <v>1</v>
      </c>
      <c r="H2600" s="15">
        <f t="shared" si="246"/>
        <v>0</v>
      </c>
      <c r="I2600" s="15" t="s">
        <v>372</v>
      </c>
      <c r="J2600" s="10">
        <v>300000026426210</v>
      </c>
      <c r="K2600" s="9" t="s">
        <v>436</v>
      </c>
      <c r="L2600" s="10">
        <v>300000054583559</v>
      </c>
      <c r="M2600" s="9" t="s">
        <v>438</v>
      </c>
      <c r="N2600" s="9"/>
      <c r="O2600" s="9">
        <v>0</v>
      </c>
      <c r="P2600" s="9">
        <v>1</v>
      </c>
      <c r="Q2600" s="9">
        <v>0</v>
      </c>
    </row>
    <row r="2601" spans="1:17" hidden="1" x14ac:dyDescent="0.25">
      <c r="A2601" s="8" t="str">
        <f t="shared" si="242"/>
        <v>Anaesthesia systems, Ventilator Equipment and AssoBraun &amp; Co. Limited</v>
      </c>
      <c r="B2601" s="8" t="str">
        <f>VLOOKUP(J2601,'Contract IDs'!A:D,4,0)</f>
        <v>Anaesthesia systems, Ventilator Equipment and Asso</v>
      </c>
      <c r="C2601" s="8" t="str">
        <f>VLOOKUP(L2601,'Supplier IDs'!A:C,3,0)</f>
        <v>Braun &amp; Co. Limited</v>
      </c>
      <c r="D2601" s="8" t="str">
        <f t="shared" si="241"/>
        <v>A - Mid Acuity Conv + Vent</v>
      </c>
      <c r="E2601" s="8">
        <f t="shared" si="243"/>
        <v>0</v>
      </c>
      <c r="F2601" s="8">
        <f t="shared" si="244"/>
        <v>2</v>
      </c>
      <c r="G2601" s="8">
        <f t="shared" si="245"/>
        <v>2</v>
      </c>
      <c r="H2601" s="15">
        <f t="shared" si="246"/>
        <v>0.02</v>
      </c>
      <c r="I2601" s="15" t="s">
        <v>372</v>
      </c>
      <c r="J2601" s="10">
        <v>300000026426210</v>
      </c>
      <c r="K2601" s="9" t="s">
        <v>436</v>
      </c>
      <c r="L2601" s="10">
        <v>300000054583559</v>
      </c>
      <c r="M2601" s="9" t="s">
        <v>438</v>
      </c>
      <c r="N2601" s="9"/>
      <c r="O2601" s="9">
        <v>2</v>
      </c>
      <c r="P2601" s="9">
        <v>2</v>
      </c>
      <c r="Q2601" s="9">
        <v>2</v>
      </c>
    </row>
    <row r="2602" spans="1:17" hidden="1" x14ac:dyDescent="0.25">
      <c r="A2602" s="8" t="str">
        <f t="shared" si="242"/>
        <v>Anaesthesia systems, Ventilator Equipment and AssoBraun &amp; Co. Limited</v>
      </c>
      <c r="B2602" s="8" t="str">
        <f>VLOOKUP(J2602,'Contract IDs'!A:D,4,0)</f>
        <v>Anaesthesia systems, Ventilator Equipment and Asso</v>
      </c>
      <c r="C2602" s="8" t="str">
        <f>VLOOKUP(L2602,'Supplier IDs'!A:C,3,0)</f>
        <v>Braun &amp; Co. Limited</v>
      </c>
      <c r="D2602" s="8" t="str">
        <f t="shared" si="241"/>
        <v>A - Mid Acuity Conv + Vent</v>
      </c>
      <c r="E2602" s="8">
        <f t="shared" si="243"/>
        <v>0</v>
      </c>
      <c r="F2602" s="8">
        <f t="shared" si="244"/>
        <v>3</v>
      </c>
      <c r="G2602" s="8">
        <f t="shared" si="245"/>
        <v>3</v>
      </c>
      <c r="H2602" s="15">
        <f t="shared" si="246"/>
        <v>0.04</v>
      </c>
      <c r="I2602" s="15" t="s">
        <v>372</v>
      </c>
      <c r="J2602" s="10">
        <v>300000026426210</v>
      </c>
      <c r="K2602" s="9" t="s">
        <v>436</v>
      </c>
      <c r="L2602" s="10">
        <v>300000054583559</v>
      </c>
      <c r="M2602" s="9" t="s">
        <v>438</v>
      </c>
      <c r="N2602" s="9"/>
      <c r="O2602" s="9">
        <v>3</v>
      </c>
      <c r="P2602" s="9">
        <v>3</v>
      </c>
      <c r="Q2602" s="9">
        <v>4</v>
      </c>
    </row>
    <row r="2603" spans="1:17" hidden="1" x14ac:dyDescent="0.25">
      <c r="A2603" s="8" t="str">
        <f t="shared" si="242"/>
        <v>Anaesthesia systems, Ventilator Equipment and AssoBraun &amp; Co. Limited</v>
      </c>
      <c r="B2603" s="8" t="str">
        <f>VLOOKUP(J2603,'Contract IDs'!A:D,4,0)</f>
        <v>Anaesthesia systems, Ventilator Equipment and Asso</v>
      </c>
      <c r="C2603" s="8" t="str">
        <f>VLOOKUP(L2603,'Supplier IDs'!A:C,3,0)</f>
        <v>Braun &amp; Co. Limited</v>
      </c>
      <c r="D2603" s="8" t="str">
        <f t="shared" si="241"/>
        <v>A - Mid Acuity Conv + Vent</v>
      </c>
      <c r="E2603" s="8">
        <f t="shared" si="243"/>
        <v>0</v>
      </c>
      <c r="F2603" s="8">
        <f t="shared" si="244"/>
        <v>4</v>
      </c>
      <c r="G2603" s="8">
        <f t="shared" si="245"/>
        <v>4</v>
      </c>
      <c r="H2603" s="15">
        <f t="shared" si="246"/>
        <v>0.06</v>
      </c>
      <c r="I2603" s="15" t="s">
        <v>372</v>
      </c>
      <c r="J2603" s="10">
        <v>300000026426210</v>
      </c>
      <c r="K2603" s="9" t="s">
        <v>436</v>
      </c>
      <c r="L2603" s="10">
        <v>300000054583559</v>
      </c>
      <c r="M2603" s="9" t="s">
        <v>438</v>
      </c>
      <c r="N2603" s="9"/>
      <c r="O2603" s="9">
        <v>4</v>
      </c>
      <c r="P2603" s="9">
        <v>4</v>
      </c>
      <c r="Q2603" s="9">
        <v>6</v>
      </c>
    </row>
    <row r="2604" spans="1:17" hidden="1" x14ac:dyDescent="0.25">
      <c r="A2604" s="8" t="str">
        <f t="shared" si="242"/>
        <v>Anaesthesia systems, Ventilator Equipment and AssoBraun &amp; Co. Limited</v>
      </c>
      <c r="B2604" s="8" t="str">
        <f>VLOOKUP(J2604,'Contract IDs'!A:D,4,0)</f>
        <v>Anaesthesia systems, Ventilator Equipment and Asso</v>
      </c>
      <c r="C2604" s="8" t="str">
        <f>VLOOKUP(L2604,'Supplier IDs'!A:C,3,0)</f>
        <v>Braun &amp; Co. Limited</v>
      </c>
      <c r="D2604" s="8" t="str">
        <f t="shared" si="241"/>
        <v>A - Mid Acuity Conv + Vent</v>
      </c>
      <c r="E2604" s="8">
        <f t="shared" si="243"/>
        <v>0</v>
      </c>
      <c r="F2604" s="8">
        <f t="shared" si="244"/>
        <v>5</v>
      </c>
      <c r="G2604" s="8">
        <f t="shared" si="245"/>
        <v>5</v>
      </c>
      <c r="H2604" s="15">
        <f t="shared" si="246"/>
        <v>0.08</v>
      </c>
      <c r="I2604" s="15" t="s">
        <v>372</v>
      </c>
      <c r="J2604" s="10">
        <v>300000026426210</v>
      </c>
      <c r="K2604" s="9" t="s">
        <v>436</v>
      </c>
      <c r="L2604" s="10">
        <v>300000054583559</v>
      </c>
      <c r="M2604" s="9" t="s">
        <v>438</v>
      </c>
      <c r="N2604" s="9"/>
      <c r="O2604" s="9">
        <v>5</v>
      </c>
      <c r="P2604" s="9">
        <v>5</v>
      </c>
      <c r="Q2604" s="9">
        <v>8</v>
      </c>
    </row>
    <row r="2605" spans="1:17" hidden="1" x14ac:dyDescent="0.25">
      <c r="A2605" s="8" t="str">
        <f t="shared" si="242"/>
        <v>Anaesthesia systems, Ventilator Equipment and AssoBraun &amp; Co. Limited</v>
      </c>
      <c r="B2605" s="8" t="str">
        <f>VLOOKUP(J2605,'Contract IDs'!A:D,4,0)</f>
        <v>Anaesthesia systems, Ventilator Equipment and Asso</v>
      </c>
      <c r="C2605" s="8" t="str">
        <f>VLOOKUP(L2605,'Supplier IDs'!A:C,3,0)</f>
        <v>Braun &amp; Co. Limited</v>
      </c>
      <c r="D2605" s="8" t="str">
        <f t="shared" si="241"/>
        <v>A - Mid Acuity Conv + Vent</v>
      </c>
      <c r="E2605" s="8">
        <f t="shared" si="243"/>
        <v>0</v>
      </c>
      <c r="F2605" s="8">
        <f t="shared" si="244"/>
        <v>6</v>
      </c>
      <c r="G2605" s="8">
        <f t="shared" si="245"/>
        <v>10</v>
      </c>
      <c r="H2605" s="15">
        <f t="shared" si="246"/>
        <v>0.1</v>
      </c>
      <c r="I2605" s="15" t="s">
        <v>372</v>
      </c>
      <c r="J2605" s="10">
        <v>300000026426210</v>
      </c>
      <c r="K2605" s="9" t="s">
        <v>436</v>
      </c>
      <c r="L2605" s="10">
        <v>300000054583559</v>
      </c>
      <c r="M2605" s="9" t="s">
        <v>438</v>
      </c>
      <c r="N2605" s="9"/>
      <c r="O2605" s="9">
        <v>6</v>
      </c>
      <c r="P2605" s="9">
        <v>10</v>
      </c>
      <c r="Q2605" s="9">
        <v>10</v>
      </c>
    </row>
    <row r="2606" spans="1:17" hidden="1" x14ac:dyDescent="0.25">
      <c r="A2606" s="8" t="str">
        <f t="shared" si="242"/>
        <v>Anaesthesia systems, Ventilator Equipment and AssoBraun &amp; Co. Limited</v>
      </c>
      <c r="B2606" s="8" t="str">
        <f>VLOOKUP(J2606,'Contract IDs'!A:D,4,0)</f>
        <v>Anaesthesia systems, Ventilator Equipment and Asso</v>
      </c>
      <c r="C2606" s="8" t="str">
        <f>VLOOKUP(L2606,'Supplier IDs'!A:C,3,0)</f>
        <v>Braun &amp; Co. Limited</v>
      </c>
      <c r="D2606" s="8" t="str">
        <f t="shared" si="241"/>
        <v>A - Mid Acuity Conv + Vent</v>
      </c>
      <c r="E2606" s="8">
        <f t="shared" si="243"/>
        <v>0</v>
      </c>
      <c r="F2606" s="8">
        <f t="shared" si="244"/>
        <v>11</v>
      </c>
      <c r="G2606" s="8">
        <f t="shared" si="245"/>
        <v>20</v>
      </c>
      <c r="H2606" s="15">
        <f t="shared" si="246"/>
        <v>0.12</v>
      </c>
      <c r="I2606" s="15" t="s">
        <v>372</v>
      </c>
      <c r="J2606" s="10">
        <v>300000026426210</v>
      </c>
      <c r="K2606" s="9" t="s">
        <v>436</v>
      </c>
      <c r="L2606" s="10">
        <v>300000054583559</v>
      </c>
      <c r="M2606" s="9" t="s">
        <v>438</v>
      </c>
      <c r="N2606" s="9"/>
      <c r="O2606" s="9">
        <v>11</v>
      </c>
      <c r="P2606" s="9">
        <v>20</v>
      </c>
      <c r="Q2606" s="9">
        <v>12</v>
      </c>
    </row>
    <row r="2607" spans="1:17" hidden="1" x14ac:dyDescent="0.25">
      <c r="A2607" s="8" t="str">
        <f t="shared" si="242"/>
        <v>Anaesthesia systems, Ventilator Equipment and AssoBraun &amp; Co. Limited</v>
      </c>
      <c r="B2607" s="8" t="str">
        <f>VLOOKUP(J2607,'Contract IDs'!A:D,4,0)</f>
        <v>Anaesthesia systems, Ventilator Equipment and Asso</v>
      </c>
      <c r="C2607" s="8" t="str">
        <f>VLOOKUP(L2607,'Supplier IDs'!A:C,3,0)</f>
        <v>Braun &amp; Co. Limited</v>
      </c>
      <c r="D2607" s="8" t="str">
        <f t="shared" si="241"/>
        <v>A - Mid Acuity Conv + Vent</v>
      </c>
      <c r="E2607" s="8">
        <f t="shared" si="243"/>
        <v>0</v>
      </c>
      <c r="F2607" s="8">
        <f t="shared" si="244"/>
        <v>21</v>
      </c>
      <c r="G2607" s="8">
        <f t="shared" si="245"/>
        <v>30</v>
      </c>
      <c r="H2607" s="15">
        <f t="shared" si="246"/>
        <v>0.14000000000000001</v>
      </c>
      <c r="I2607" s="15" t="s">
        <v>372</v>
      </c>
      <c r="J2607" s="10">
        <v>300000026426210</v>
      </c>
      <c r="K2607" s="9" t="s">
        <v>436</v>
      </c>
      <c r="L2607" s="10">
        <v>300000054583559</v>
      </c>
      <c r="M2607" s="9" t="s">
        <v>438</v>
      </c>
      <c r="N2607" s="9"/>
      <c r="O2607" s="9">
        <v>21</v>
      </c>
      <c r="P2607" s="9">
        <v>30</v>
      </c>
      <c r="Q2607" s="9">
        <v>14</v>
      </c>
    </row>
    <row r="2608" spans="1:17" hidden="1" x14ac:dyDescent="0.25">
      <c r="A2608" s="8" t="str">
        <f t="shared" si="242"/>
        <v>Anaesthesia systems, Ventilator Equipment and AssoBraun &amp; Co. Limited</v>
      </c>
      <c r="B2608" s="8" t="str">
        <f>VLOOKUP(J2608,'Contract IDs'!A:D,4,0)</f>
        <v>Anaesthesia systems, Ventilator Equipment and Asso</v>
      </c>
      <c r="C2608" s="8" t="str">
        <f>VLOOKUP(L2608,'Supplier IDs'!A:C,3,0)</f>
        <v>Braun &amp; Co. Limited</v>
      </c>
      <c r="D2608" s="8" t="str">
        <f t="shared" si="241"/>
        <v>A - Mid Acuity Conv + Vent</v>
      </c>
      <c r="E2608" s="8">
        <f t="shared" si="243"/>
        <v>0</v>
      </c>
      <c r="F2608" s="8">
        <f t="shared" si="244"/>
        <v>31</v>
      </c>
      <c r="G2608" s="8">
        <f t="shared" si="245"/>
        <v>40</v>
      </c>
      <c r="H2608" s="15">
        <f t="shared" si="246"/>
        <v>0.16</v>
      </c>
      <c r="I2608" s="15" t="s">
        <v>372</v>
      </c>
      <c r="J2608" s="10">
        <v>300000026426210</v>
      </c>
      <c r="K2608" s="9" t="s">
        <v>436</v>
      </c>
      <c r="L2608" s="10">
        <v>300000054583559</v>
      </c>
      <c r="M2608" s="9" t="s">
        <v>438</v>
      </c>
      <c r="N2608" s="9"/>
      <c r="O2608" s="9">
        <v>31</v>
      </c>
      <c r="P2608" s="9">
        <v>40</v>
      </c>
      <c r="Q2608" s="9">
        <v>16</v>
      </c>
    </row>
    <row r="2609" spans="1:17" hidden="1" x14ac:dyDescent="0.25">
      <c r="A2609" s="8" t="str">
        <f t="shared" si="242"/>
        <v>Anaesthesia systems, Ventilator Equipment and AssoBraun &amp; Co. Limited</v>
      </c>
      <c r="B2609" s="8" t="str">
        <f>VLOOKUP(J2609,'Contract IDs'!A:D,4,0)</f>
        <v>Anaesthesia systems, Ventilator Equipment and Asso</v>
      </c>
      <c r="C2609" s="8" t="str">
        <f>VLOOKUP(L2609,'Supplier IDs'!A:C,3,0)</f>
        <v>Braun &amp; Co. Limited</v>
      </c>
      <c r="D2609" s="8" t="str">
        <f t="shared" si="241"/>
        <v>A - Mid Acuity Conv + Vent</v>
      </c>
      <c r="E2609" s="8">
        <f t="shared" si="243"/>
        <v>0</v>
      </c>
      <c r="F2609" s="8">
        <f t="shared" si="244"/>
        <v>41</v>
      </c>
      <c r="G2609" s="8">
        <f t="shared" si="245"/>
        <v>50</v>
      </c>
      <c r="H2609" s="15">
        <f t="shared" si="246"/>
        <v>0.18</v>
      </c>
      <c r="I2609" s="15" t="s">
        <v>372</v>
      </c>
      <c r="J2609" s="10">
        <v>300000026426210</v>
      </c>
      <c r="K2609" s="9" t="s">
        <v>436</v>
      </c>
      <c r="L2609" s="10">
        <v>300000054583559</v>
      </c>
      <c r="M2609" s="9" t="s">
        <v>438</v>
      </c>
      <c r="N2609" s="9"/>
      <c r="O2609" s="9">
        <v>41</v>
      </c>
      <c r="P2609" s="9">
        <v>50</v>
      </c>
      <c r="Q2609" s="9">
        <v>18</v>
      </c>
    </row>
    <row r="2610" spans="1:17" hidden="1" x14ac:dyDescent="0.25">
      <c r="A2610" s="8" t="str">
        <f t="shared" si="242"/>
        <v>Anaesthesia systems, Ventilator Equipment and AssoBraun &amp; Co. Limited</v>
      </c>
      <c r="B2610" s="8" t="str">
        <f>VLOOKUP(J2610,'Contract IDs'!A:D,4,0)</f>
        <v>Anaesthesia systems, Ventilator Equipment and Asso</v>
      </c>
      <c r="C2610" s="8" t="str">
        <f>VLOOKUP(L2610,'Supplier IDs'!A:C,3,0)</f>
        <v>Braun &amp; Co. Limited</v>
      </c>
      <c r="D2610" s="8" t="str">
        <f t="shared" si="241"/>
        <v>A - Mid Acuity Conv + Vent</v>
      </c>
      <c r="E2610" s="8">
        <f t="shared" si="243"/>
        <v>0</v>
      </c>
      <c r="F2610" s="8">
        <f t="shared" si="244"/>
        <v>51</v>
      </c>
      <c r="G2610" s="8">
        <f t="shared" si="245"/>
        <v>250</v>
      </c>
      <c r="H2610" s="15">
        <f t="shared" si="246"/>
        <v>0.2</v>
      </c>
      <c r="I2610" s="15" t="s">
        <v>372</v>
      </c>
      <c r="J2610" s="10">
        <v>300000026426210</v>
      </c>
      <c r="K2610" s="9" t="s">
        <v>436</v>
      </c>
      <c r="L2610" s="10">
        <v>300000054583559</v>
      </c>
      <c r="M2610" s="9" t="s">
        <v>438</v>
      </c>
      <c r="N2610" s="9"/>
      <c r="O2610" s="9">
        <v>51</v>
      </c>
      <c r="P2610" s="9">
        <v>250</v>
      </c>
      <c r="Q2610" s="9">
        <v>20</v>
      </c>
    </row>
    <row r="2611" spans="1:17" hidden="1" x14ac:dyDescent="0.25">
      <c r="A2611" s="8" t="str">
        <f t="shared" si="242"/>
        <v>Anaesthesia systems, Ventilator Equipment and AssoBraun &amp; Co. Limited</v>
      </c>
      <c r="B2611" s="8" t="str">
        <f>VLOOKUP(J2611,'Contract IDs'!A:D,4,0)</f>
        <v>Anaesthesia systems, Ventilator Equipment and Asso</v>
      </c>
      <c r="C2611" s="8" t="str">
        <f>VLOOKUP(L2611,'Supplier IDs'!A:C,3,0)</f>
        <v>Braun &amp; Co. Limited</v>
      </c>
      <c r="D2611" s="8" t="str">
        <f t="shared" si="241"/>
        <v>A - Mid Acuity Conv - Vent</v>
      </c>
      <c r="E2611" s="8">
        <f t="shared" si="243"/>
        <v>0</v>
      </c>
      <c r="F2611" s="8">
        <f t="shared" si="244"/>
        <v>0</v>
      </c>
      <c r="G2611" s="8">
        <f t="shared" si="245"/>
        <v>1</v>
      </c>
      <c r="H2611" s="15">
        <f t="shared" si="246"/>
        <v>0</v>
      </c>
      <c r="I2611" s="15" t="s">
        <v>372</v>
      </c>
      <c r="J2611" s="10">
        <v>300000026426210</v>
      </c>
      <c r="K2611" s="9" t="s">
        <v>436</v>
      </c>
      <c r="L2611" s="10">
        <v>300000054583559</v>
      </c>
      <c r="M2611" s="9" t="s">
        <v>448</v>
      </c>
      <c r="N2611" s="9"/>
      <c r="O2611" s="9">
        <v>0</v>
      </c>
      <c r="P2611" s="9">
        <v>1</v>
      </c>
      <c r="Q2611" s="9">
        <v>0</v>
      </c>
    </row>
    <row r="2612" spans="1:17" hidden="1" x14ac:dyDescent="0.25">
      <c r="A2612" s="8" t="str">
        <f t="shared" si="242"/>
        <v>Anaesthesia systems, Ventilator Equipment and AssoBraun &amp; Co. Limited</v>
      </c>
      <c r="B2612" s="8" t="str">
        <f>VLOOKUP(J2612,'Contract IDs'!A:D,4,0)</f>
        <v>Anaesthesia systems, Ventilator Equipment and Asso</v>
      </c>
      <c r="C2612" s="8" t="str">
        <f>VLOOKUP(L2612,'Supplier IDs'!A:C,3,0)</f>
        <v>Braun &amp; Co. Limited</v>
      </c>
      <c r="D2612" s="8" t="str">
        <f t="shared" si="241"/>
        <v>A - Mid Acuity Conv - Vent</v>
      </c>
      <c r="E2612" s="8">
        <f t="shared" si="243"/>
        <v>0</v>
      </c>
      <c r="F2612" s="8">
        <f t="shared" si="244"/>
        <v>2</v>
      </c>
      <c r="G2612" s="8">
        <f t="shared" si="245"/>
        <v>2</v>
      </c>
      <c r="H2612" s="15">
        <f t="shared" si="246"/>
        <v>0.02</v>
      </c>
      <c r="I2612" s="15" t="s">
        <v>372</v>
      </c>
      <c r="J2612" s="10">
        <v>300000026426210</v>
      </c>
      <c r="K2612" s="9" t="s">
        <v>436</v>
      </c>
      <c r="L2612" s="10">
        <v>300000054583559</v>
      </c>
      <c r="M2612" s="9" t="s">
        <v>448</v>
      </c>
      <c r="N2612" s="9"/>
      <c r="O2612" s="9">
        <v>2</v>
      </c>
      <c r="P2612" s="9">
        <v>2</v>
      </c>
      <c r="Q2612" s="9">
        <v>2</v>
      </c>
    </row>
    <row r="2613" spans="1:17" hidden="1" x14ac:dyDescent="0.25">
      <c r="A2613" s="8" t="str">
        <f t="shared" si="242"/>
        <v>Anaesthesia systems, Ventilator Equipment and AssoBraun &amp; Co. Limited</v>
      </c>
      <c r="B2613" s="8" t="str">
        <f>VLOOKUP(J2613,'Contract IDs'!A:D,4,0)</f>
        <v>Anaesthesia systems, Ventilator Equipment and Asso</v>
      </c>
      <c r="C2613" s="8" t="str">
        <f>VLOOKUP(L2613,'Supplier IDs'!A:C,3,0)</f>
        <v>Braun &amp; Co. Limited</v>
      </c>
      <c r="D2613" s="8" t="str">
        <f t="shared" si="241"/>
        <v>A - Mid Acuity Conv - Vent</v>
      </c>
      <c r="E2613" s="8">
        <f t="shared" si="243"/>
        <v>0</v>
      </c>
      <c r="F2613" s="8">
        <f t="shared" si="244"/>
        <v>3</v>
      </c>
      <c r="G2613" s="8">
        <f t="shared" si="245"/>
        <v>3</v>
      </c>
      <c r="H2613" s="15">
        <f t="shared" si="246"/>
        <v>0.04</v>
      </c>
      <c r="I2613" s="15" t="s">
        <v>372</v>
      </c>
      <c r="J2613" s="10">
        <v>300000026426210</v>
      </c>
      <c r="K2613" s="9" t="s">
        <v>436</v>
      </c>
      <c r="L2613" s="10">
        <v>300000054583559</v>
      </c>
      <c r="M2613" s="9" t="s">
        <v>448</v>
      </c>
      <c r="N2613" s="9"/>
      <c r="O2613" s="9">
        <v>3</v>
      </c>
      <c r="P2613" s="9">
        <v>3</v>
      </c>
      <c r="Q2613" s="9">
        <v>4</v>
      </c>
    </row>
    <row r="2614" spans="1:17" hidden="1" x14ac:dyDescent="0.25">
      <c r="A2614" s="8" t="str">
        <f t="shared" si="242"/>
        <v>Anaesthesia systems, Ventilator Equipment and AssoBraun &amp; Co. Limited</v>
      </c>
      <c r="B2614" s="8" t="str">
        <f>VLOOKUP(J2614,'Contract IDs'!A:D,4,0)</f>
        <v>Anaesthesia systems, Ventilator Equipment and Asso</v>
      </c>
      <c r="C2614" s="8" t="str">
        <f>VLOOKUP(L2614,'Supplier IDs'!A:C,3,0)</f>
        <v>Braun &amp; Co. Limited</v>
      </c>
      <c r="D2614" s="8" t="str">
        <f t="shared" si="241"/>
        <v>A - Mid Acuity Conv - Vent</v>
      </c>
      <c r="E2614" s="8">
        <f t="shared" si="243"/>
        <v>0</v>
      </c>
      <c r="F2614" s="8">
        <f t="shared" si="244"/>
        <v>4</v>
      </c>
      <c r="G2614" s="8">
        <f t="shared" si="245"/>
        <v>4</v>
      </c>
      <c r="H2614" s="15">
        <f t="shared" si="246"/>
        <v>0.06</v>
      </c>
      <c r="I2614" s="15" t="s">
        <v>372</v>
      </c>
      <c r="J2614" s="10">
        <v>300000026426210</v>
      </c>
      <c r="K2614" s="9" t="s">
        <v>436</v>
      </c>
      <c r="L2614" s="10">
        <v>300000054583559</v>
      </c>
      <c r="M2614" s="9" t="s">
        <v>448</v>
      </c>
      <c r="N2614" s="9"/>
      <c r="O2614" s="9">
        <v>4</v>
      </c>
      <c r="P2614" s="9">
        <v>4</v>
      </c>
      <c r="Q2614" s="9">
        <v>6</v>
      </c>
    </row>
    <row r="2615" spans="1:17" hidden="1" x14ac:dyDescent="0.25">
      <c r="A2615" s="8" t="str">
        <f t="shared" si="242"/>
        <v>Anaesthesia systems, Ventilator Equipment and AssoBraun &amp; Co. Limited</v>
      </c>
      <c r="B2615" s="8" t="str">
        <f>VLOOKUP(J2615,'Contract IDs'!A:D,4,0)</f>
        <v>Anaesthesia systems, Ventilator Equipment and Asso</v>
      </c>
      <c r="C2615" s="8" t="str">
        <f>VLOOKUP(L2615,'Supplier IDs'!A:C,3,0)</f>
        <v>Braun &amp; Co. Limited</v>
      </c>
      <c r="D2615" s="8" t="str">
        <f t="shared" si="241"/>
        <v>A - Mid Acuity Conv - Vent</v>
      </c>
      <c r="E2615" s="8">
        <f t="shared" si="243"/>
        <v>0</v>
      </c>
      <c r="F2615" s="8">
        <f t="shared" si="244"/>
        <v>5</v>
      </c>
      <c r="G2615" s="8">
        <f t="shared" si="245"/>
        <v>5</v>
      </c>
      <c r="H2615" s="15">
        <f t="shared" si="246"/>
        <v>0.08</v>
      </c>
      <c r="I2615" s="15" t="s">
        <v>372</v>
      </c>
      <c r="J2615" s="10">
        <v>300000026426210</v>
      </c>
      <c r="K2615" s="9" t="s">
        <v>436</v>
      </c>
      <c r="L2615" s="10">
        <v>300000054583559</v>
      </c>
      <c r="M2615" s="9" t="s">
        <v>448</v>
      </c>
      <c r="N2615" s="9"/>
      <c r="O2615" s="9">
        <v>5</v>
      </c>
      <c r="P2615" s="9">
        <v>5</v>
      </c>
      <c r="Q2615" s="9">
        <v>8</v>
      </c>
    </row>
    <row r="2616" spans="1:17" hidden="1" x14ac:dyDescent="0.25">
      <c r="A2616" s="8" t="str">
        <f t="shared" si="242"/>
        <v>Anaesthesia systems, Ventilator Equipment and AssoBraun &amp; Co. Limited</v>
      </c>
      <c r="B2616" s="8" t="str">
        <f>VLOOKUP(J2616,'Contract IDs'!A:D,4,0)</f>
        <v>Anaesthesia systems, Ventilator Equipment and Asso</v>
      </c>
      <c r="C2616" s="8" t="str">
        <f>VLOOKUP(L2616,'Supplier IDs'!A:C,3,0)</f>
        <v>Braun &amp; Co. Limited</v>
      </c>
      <c r="D2616" s="8" t="str">
        <f t="shared" si="241"/>
        <v>A - Mid Acuity Conv - Vent</v>
      </c>
      <c r="E2616" s="8">
        <f t="shared" si="243"/>
        <v>0</v>
      </c>
      <c r="F2616" s="8">
        <f t="shared" si="244"/>
        <v>6</v>
      </c>
      <c r="G2616" s="8">
        <f t="shared" si="245"/>
        <v>10</v>
      </c>
      <c r="H2616" s="15">
        <f t="shared" si="246"/>
        <v>0.1</v>
      </c>
      <c r="I2616" s="15" t="s">
        <v>372</v>
      </c>
      <c r="J2616" s="10">
        <v>300000026426210</v>
      </c>
      <c r="K2616" s="9" t="s">
        <v>436</v>
      </c>
      <c r="L2616" s="10">
        <v>300000054583559</v>
      </c>
      <c r="M2616" s="9" t="s">
        <v>448</v>
      </c>
      <c r="N2616" s="9"/>
      <c r="O2616" s="9">
        <v>6</v>
      </c>
      <c r="P2616" s="9">
        <v>10</v>
      </c>
      <c r="Q2616" s="9">
        <v>10</v>
      </c>
    </row>
    <row r="2617" spans="1:17" hidden="1" x14ac:dyDescent="0.25">
      <c r="A2617" s="8" t="str">
        <f t="shared" si="242"/>
        <v>Anaesthesia systems, Ventilator Equipment and AssoBraun &amp; Co. Limited</v>
      </c>
      <c r="B2617" s="8" t="str">
        <f>VLOOKUP(J2617,'Contract IDs'!A:D,4,0)</f>
        <v>Anaesthesia systems, Ventilator Equipment and Asso</v>
      </c>
      <c r="C2617" s="8" t="str">
        <f>VLOOKUP(L2617,'Supplier IDs'!A:C,3,0)</f>
        <v>Braun &amp; Co. Limited</v>
      </c>
      <c r="D2617" s="8" t="str">
        <f t="shared" si="241"/>
        <v>A - Mid Acuity Conv - Vent</v>
      </c>
      <c r="E2617" s="8">
        <f t="shared" si="243"/>
        <v>0</v>
      </c>
      <c r="F2617" s="8">
        <f t="shared" si="244"/>
        <v>11</v>
      </c>
      <c r="G2617" s="8">
        <f t="shared" si="245"/>
        <v>20</v>
      </c>
      <c r="H2617" s="15">
        <f t="shared" si="246"/>
        <v>0.12</v>
      </c>
      <c r="I2617" s="15" t="s">
        <v>372</v>
      </c>
      <c r="J2617" s="10">
        <v>300000026426210</v>
      </c>
      <c r="K2617" s="9" t="s">
        <v>436</v>
      </c>
      <c r="L2617" s="10">
        <v>300000054583559</v>
      </c>
      <c r="M2617" s="9" t="s">
        <v>448</v>
      </c>
      <c r="N2617" s="9"/>
      <c r="O2617" s="9">
        <v>11</v>
      </c>
      <c r="P2617" s="9">
        <v>20</v>
      </c>
      <c r="Q2617" s="9">
        <v>12</v>
      </c>
    </row>
    <row r="2618" spans="1:17" hidden="1" x14ac:dyDescent="0.25">
      <c r="A2618" s="8" t="str">
        <f t="shared" si="242"/>
        <v>Anaesthesia systems, Ventilator Equipment and AssoBraun &amp; Co. Limited</v>
      </c>
      <c r="B2618" s="8" t="str">
        <f>VLOOKUP(J2618,'Contract IDs'!A:D,4,0)</f>
        <v>Anaesthesia systems, Ventilator Equipment and Asso</v>
      </c>
      <c r="C2618" s="8" t="str">
        <f>VLOOKUP(L2618,'Supplier IDs'!A:C,3,0)</f>
        <v>Braun &amp; Co. Limited</v>
      </c>
      <c r="D2618" s="8" t="str">
        <f t="shared" si="241"/>
        <v>A - Mid Acuity Conv - Vent</v>
      </c>
      <c r="E2618" s="8">
        <f t="shared" si="243"/>
        <v>0</v>
      </c>
      <c r="F2618" s="8">
        <f t="shared" si="244"/>
        <v>21</v>
      </c>
      <c r="G2618" s="8">
        <f t="shared" si="245"/>
        <v>30</v>
      </c>
      <c r="H2618" s="15">
        <f t="shared" si="246"/>
        <v>0.14000000000000001</v>
      </c>
      <c r="I2618" s="15" t="s">
        <v>372</v>
      </c>
      <c r="J2618" s="10">
        <v>300000026426210</v>
      </c>
      <c r="K2618" s="9" t="s">
        <v>436</v>
      </c>
      <c r="L2618" s="10">
        <v>300000054583559</v>
      </c>
      <c r="M2618" s="9" t="s">
        <v>448</v>
      </c>
      <c r="N2618" s="9"/>
      <c r="O2618" s="9">
        <v>21</v>
      </c>
      <c r="P2618" s="9">
        <v>30</v>
      </c>
      <c r="Q2618" s="9">
        <v>14</v>
      </c>
    </row>
    <row r="2619" spans="1:17" hidden="1" x14ac:dyDescent="0.25">
      <c r="A2619" s="8" t="str">
        <f t="shared" si="242"/>
        <v>Anaesthesia systems, Ventilator Equipment and AssoBraun &amp; Co. Limited</v>
      </c>
      <c r="B2619" s="8" t="str">
        <f>VLOOKUP(J2619,'Contract IDs'!A:D,4,0)</f>
        <v>Anaesthesia systems, Ventilator Equipment and Asso</v>
      </c>
      <c r="C2619" s="8" t="str">
        <f>VLOOKUP(L2619,'Supplier IDs'!A:C,3,0)</f>
        <v>Braun &amp; Co. Limited</v>
      </c>
      <c r="D2619" s="8" t="str">
        <f t="shared" si="241"/>
        <v>A - Mid Acuity Conv - Vent</v>
      </c>
      <c r="E2619" s="8">
        <f t="shared" si="243"/>
        <v>0</v>
      </c>
      <c r="F2619" s="8">
        <f t="shared" si="244"/>
        <v>31</v>
      </c>
      <c r="G2619" s="8">
        <f t="shared" si="245"/>
        <v>40</v>
      </c>
      <c r="H2619" s="15">
        <f t="shared" si="246"/>
        <v>0.16</v>
      </c>
      <c r="I2619" s="15" t="s">
        <v>372</v>
      </c>
      <c r="J2619" s="10">
        <v>300000026426210</v>
      </c>
      <c r="K2619" s="9" t="s">
        <v>436</v>
      </c>
      <c r="L2619" s="10">
        <v>300000054583559</v>
      </c>
      <c r="M2619" s="9" t="s">
        <v>448</v>
      </c>
      <c r="N2619" s="9"/>
      <c r="O2619" s="9">
        <v>31</v>
      </c>
      <c r="P2619" s="9">
        <v>40</v>
      </c>
      <c r="Q2619" s="9">
        <v>16</v>
      </c>
    </row>
    <row r="2620" spans="1:17" hidden="1" x14ac:dyDescent="0.25">
      <c r="A2620" s="8" t="str">
        <f t="shared" si="242"/>
        <v>Anaesthesia systems, Ventilator Equipment and AssoBraun &amp; Co. Limited</v>
      </c>
      <c r="B2620" s="8" t="str">
        <f>VLOOKUP(J2620,'Contract IDs'!A:D,4,0)</f>
        <v>Anaesthesia systems, Ventilator Equipment and Asso</v>
      </c>
      <c r="C2620" s="8" t="str">
        <f>VLOOKUP(L2620,'Supplier IDs'!A:C,3,0)</f>
        <v>Braun &amp; Co. Limited</v>
      </c>
      <c r="D2620" s="8" t="str">
        <f t="shared" si="241"/>
        <v>A - Mid Acuity Conv - Vent</v>
      </c>
      <c r="E2620" s="8">
        <f t="shared" si="243"/>
        <v>0</v>
      </c>
      <c r="F2620" s="8">
        <f t="shared" si="244"/>
        <v>41</v>
      </c>
      <c r="G2620" s="8">
        <f t="shared" si="245"/>
        <v>50</v>
      </c>
      <c r="H2620" s="15">
        <f t="shared" si="246"/>
        <v>0.18</v>
      </c>
      <c r="I2620" s="15" t="s">
        <v>372</v>
      </c>
      <c r="J2620" s="10">
        <v>300000026426210</v>
      </c>
      <c r="K2620" s="9" t="s">
        <v>436</v>
      </c>
      <c r="L2620" s="10">
        <v>300000054583559</v>
      </c>
      <c r="M2620" s="9" t="s">
        <v>448</v>
      </c>
      <c r="N2620" s="9"/>
      <c r="O2620" s="9">
        <v>41</v>
      </c>
      <c r="P2620" s="9">
        <v>50</v>
      </c>
      <c r="Q2620" s="9">
        <v>18</v>
      </c>
    </row>
    <row r="2621" spans="1:17" hidden="1" x14ac:dyDescent="0.25">
      <c r="A2621" s="8" t="str">
        <f t="shared" si="242"/>
        <v>Anaesthesia systems, Ventilator Equipment and AssoBraun &amp; Co. Limited</v>
      </c>
      <c r="B2621" s="8" t="str">
        <f>VLOOKUP(J2621,'Contract IDs'!A:D,4,0)</f>
        <v>Anaesthesia systems, Ventilator Equipment and Asso</v>
      </c>
      <c r="C2621" s="8" t="str">
        <f>VLOOKUP(L2621,'Supplier IDs'!A:C,3,0)</f>
        <v>Braun &amp; Co. Limited</v>
      </c>
      <c r="D2621" s="8" t="str">
        <f t="shared" si="241"/>
        <v>A - Mid Acuity Conv - Vent</v>
      </c>
      <c r="E2621" s="8">
        <f t="shared" si="243"/>
        <v>0</v>
      </c>
      <c r="F2621" s="8">
        <f t="shared" si="244"/>
        <v>51</v>
      </c>
      <c r="G2621" s="8">
        <f t="shared" si="245"/>
        <v>250</v>
      </c>
      <c r="H2621" s="15">
        <f t="shared" si="246"/>
        <v>0.2</v>
      </c>
      <c r="I2621" s="15" t="s">
        <v>372</v>
      </c>
      <c r="J2621" s="10">
        <v>300000026426210</v>
      </c>
      <c r="K2621" s="9" t="s">
        <v>436</v>
      </c>
      <c r="L2621" s="10">
        <v>300000054583559</v>
      </c>
      <c r="M2621" s="9" t="s">
        <v>448</v>
      </c>
      <c r="N2621" s="9"/>
      <c r="O2621" s="9">
        <v>51</v>
      </c>
      <c r="P2621" s="9">
        <v>250</v>
      </c>
      <c r="Q2621" s="9">
        <v>20</v>
      </c>
    </row>
    <row r="2622" spans="1:17" hidden="1" x14ac:dyDescent="0.25">
      <c r="A2622" s="8" t="str">
        <f t="shared" si="242"/>
        <v>Anaesthesia systems, Ventilator Equipment and AssoBraun &amp; Co. Limited</v>
      </c>
      <c r="B2622" s="8" t="str">
        <f>VLOOKUP(J2622,'Contract IDs'!A:D,4,0)</f>
        <v>Anaesthesia systems, Ventilator Equipment and Asso</v>
      </c>
      <c r="C2622" s="8" t="str">
        <f>VLOOKUP(L2622,'Supplier IDs'!A:C,3,0)</f>
        <v>Braun &amp; Co. Limited</v>
      </c>
      <c r="D2622" s="8" t="str">
        <f t="shared" si="241"/>
        <v>A - High Acuity + Vent</v>
      </c>
      <c r="E2622" s="8">
        <f t="shared" si="243"/>
        <v>0</v>
      </c>
      <c r="F2622" s="8">
        <f t="shared" si="244"/>
        <v>0</v>
      </c>
      <c r="G2622" s="8">
        <f t="shared" si="245"/>
        <v>1</v>
      </c>
      <c r="H2622" s="15">
        <f t="shared" si="246"/>
        <v>0</v>
      </c>
      <c r="I2622" s="15" t="s">
        <v>372</v>
      </c>
      <c r="J2622" s="10">
        <v>300000026426210</v>
      </c>
      <c r="K2622" s="9" t="s">
        <v>436</v>
      </c>
      <c r="L2622" s="10">
        <v>300000054583559</v>
      </c>
      <c r="M2622" s="9" t="s">
        <v>440</v>
      </c>
      <c r="N2622" s="9"/>
      <c r="O2622" s="9">
        <v>0</v>
      </c>
      <c r="P2622" s="9">
        <v>1</v>
      </c>
      <c r="Q2622" s="9">
        <v>0</v>
      </c>
    </row>
    <row r="2623" spans="1:17" hidden="1" x14ac:dyDescent="0.25">
      <c r="A2623" s="8" t="str">
        <f t="shared" si="242"/>
        <v>Anaesthesia systems, Ventilator Equipment and AssoBraun &amp; Co. Limited</v>
      </c>
      <c r="B2623" s="8" t="str">
        <f>VLOOKUP(J2623,'Contract IDs'!A:D,4,0)</f>
        <v>Anaesthesia systems, Ventilator Equipment and Asso</v>
      </c>
      <c r="C2623" s="8" t="str">
        <f>VLOOKUP(L2623,'Supplier IDs'!A:C,3,0)</f>
        <v>Braun &amp; Co. Limited</v>
      </c>
      <c r="D2623" s="8" t="str">
        <f t="shared" si="241"/>
        <v>A - High Acuity + Vent</v>
      </c>
      <c r="E2623" s="8">
        <f t="shared" si="243"/>
        <v>0</v>
      </c>
      <c r="F2623" s="8">
        <f t="shared" si="244"/>
        <v>2</v>
      </c>
      <c r="G2623" s="8">
        <f t="shared" si="245"/>
        <v>2</v>
      </c>
      <c r="H2623" s="15">
        <f t="shared" si="246"/>
        <v>0.02</v>
      </c>
      <c r="I2623" s="15" t="s">
        <v>372</v>
      </c>
      <c r="J2623" s="10">
        <v>300000026426210</v>
      </c>
      <c r="K2623" s="9" t="s">
        <v>436</v>
      </c>
      <c r="L2623" s="10">
        <v>300000054583559</v>
      </c>
      <c r="M2623" s="9" t="s">
        <v>440</v>
      </c>
      <c r="N2623" s="9"/>
      <c r="O2623" s="9">
        <v>2</v>
      </c>
      <c r="P2623" s="9">
        <v>2</v>
      </c>
      <c r="Q2623" s="9">
        <v>2</v>
      </c>
    </row>
    <row r="2624" spans="1:17" hidden="1" x14ac:dyDescent="0.25">
      <c r="A2624" s="8" t="str">
        <f t="shared" si="242"/>
        <v>Anaesthesia systems, Ventilator Equipment and AssoBraun &amp; Co. Limited</v>
      </c>
      <c r="B2624" s="8" t="str">
        <f>VLOOKUP(J2624,'Contract IDs'!A:D,4,0)</f>
        <v>Anaesthesia systems, Ventilator Equipment and Asso</v>
      </c>
      <c r="C2624" s="8" t="str">
        <f>VLOOKUP(L2624,'Supplier IDs'!A:C,3,0)</f>
        <v>Braun &amp; Co. Limited</v>
      </c>
      <c r="D2624" s="8" t="str">
        <f t="shared" si="241"/>
        <v>A - High Acuity + Vent</v>
      </c>
      <c r="E2624" s="8">
        <f t="shared" si="243"/>
        <v>0</v>
      </c>
      <c r="F2624" s="8">
        <f t="shared" si="244"/>
        <v>3</v>
      </c>
      <c r="G2624" s="8">
        <f t="shared" si="245"/>
        <v>3</v>
      </c>
      <c r="H2624" s="15">
        <f t="shared" si="246"/>
        <v>0.04</v>
      </c>
      <c r="I2624" s="15" t="s">
        <v>372</v>
      </c>
      <c r="J2624" s="10">
        <v>300000026426210</v>
      </c>
      <c r="K2624" s="9" t="s">
        <v>436</v>
      </c>
      <c r="L2624" s="10">
        <v>300000054583559</v>
      </c>
      <c r="M2624" s="9" t="s">
        <v>440</v>
      </c>
      <c r="N2624" s="9"/>
      <c r="O2624" s="9">
        <v>3</v>
      </c>
      <c r="P2624" s="9">
        <v>3</v>
      </c>
      <c r="Q2624" s="9">
        <v>4</v>
      </c>
    </row>
    <row r="2625" spans="1:17" hidden="1" x14ac:dyDescent="0.25">
      <c r="A2625" s="8" t="str">
        <f t="shared" si="242"/>
        <v>Anaesthesia systems, Ventilator Equipment and AssoBraun &amp; Co. Limited</v>
      </c>
      <c r="B2625" s="8" t="str">
        <f>VLOOKUP(J2625,'Contract IDs'!A:D,4,0)</f>
        <v>Anaesthesia systems, Ventilator Equipment and Asso</v>
      </c>
      <c r="C2625" s="8" t="str">
        <f>VLOOKUP(L2625,'Supplier IDs'!A:C,3,0)</f>
        <v>Braun &amp; Co. Limited</v>
      </c>
      <c r="D2625" s="8" t="str">
        <f t="shared" si="241"/>
        <v>A - High Acuity + Vent</v>
      </c>
      <c r="E2625" s="8">
        <f t="shared" si="243"/>
        <v>0</v>
      </c>
      <c r="F2625" s="8">
        <f t="shared" si="244"/>
        <v>4</v>
      </c>
      <c r="G2625" s="8">
        <f t="shared" si="245"/>
        <v>4</v>
      </c>
      <c r="H2625" s="15">
        <f t="shared" si="246"/>
        <v>0.06</v>
      </c>
      <c r="I2625" s="15" t="s">
        <v>372</v>
      </c>
      <c r="J2625" s="10">
        <v>300000026426210</v>
      </c>
      <c r="K2625" s="9" t="s">
        <v>436</v>
      </c>
      <c r="L2625" s="10">
        <v>300000054583559</v>
      </c>
      <c r="M2625" s="9" t="s">
        <v>440</v>
      </c>
      <c r="N2625" s="9"/>
      <c r="O2625" s="9">
        <v>4</v>
      </c>
      <c r="P2625" s="9">
        <v>4</v>
      </c>
      <c r="Q2625" s="9">
        <v>6</v>
      </c>
    </row>
    <row r="2626" spans="1:17" hidden="1" x14ac:dyDescent="0.25">
      <c r="A2626" s="8" t="str">
        <f t="shared" si="242"/>
        <v>Anaesthesia systems, Ventilator Equipment and AssoBraun &amp; Co. Limited</v>
      </c>
      <c r="B2626" s="8" t="str">
        <f>VLOOKUP(J2626,'Contract IDs'!A:D,4,0)</f>
        <v>Anaesthesia systems, Ventilator Equipment and Asso</v>
      </c>
      <c r="C2626" s="8" t="str">
        <f>VLOOKUP(L2626,'Supplier IDs'!A:C,3,0)</f>
        <v>Braun &amp; Co. Limited</v>
      </c>
      <c r="D2626" s="8" t="str">
        <f t="shared" ref="D2626:D2689" si="247">IF(M2626="","No Sub Cat",M2626)</f>
        <v>A - High Acuity + Vent</v>
      </c>
      <c r="E2626" s="8">
        <f t="shared" si="243"/>
        <v>0</v>
      </c>
      <c r="F2626" s="8">
        <f t="shared" si="244"/>
        <v>5</v>
      </c>
      <c r="G2626" s="8">
        <f t="shared" si="245"/>
        <v>5</v>
      </c>
      <c r="H2626" s="15">
        <f t="shared" si="246"/>
        <v>0.08</v>
      </c>
      <c r="I2626" s="15" t="s">
        <v>372</v>
      </c>
      <c r="J2626" s="10">
        <v>300000026426210</v>
      </c>
      <c r="K2626" s="9" t="s">
        <v>436</v>
      </c>
      <c r="L2626" s="10">
        <v>300000054583559</v>
      </c>
      <c r="M2626" s="9" t="s">
        <v>440</v>
      </c>
      <c r="N2626" s="9"/>
      <c r="O2626" s="9">
        <v>5</v>
      </c>
      <c r="P2626" s="9">
        <v>5</v>
      </c>
      <c r="Q2626" s="9">
        <v>8</v>
      </c>
    </row>
    <row r="2627" spans="1:17" hidden="1" x14ac:dyDescent="0.25">
      <c r="A2627" s="8" t="str">
        <f t="shared" ref="A2627:A2690" si="248">B2627&amp;C2627</f>
        <v>Anaesthesia systems, Ventilator Equipment and AssoBraun &amp; Co. Limited</v>
      </c>
      <c r="B2627" s="8" t="str">
        <f>VLOOKUP(J2627,'Contract IDs'!A:D,4,0)</f>
        <v>Anaesthesia systems, Ventilator Equipment and Asso</v>
      </c>
      <c r="C2627" s="8" t="str">
        <f>VLOOKUP(L2627,'Supplier IDs'!A:C,3,0)</f>
        <v>Braun &amp; Co. Limited</v>
      </c>
      <c r="D2627" s="8" t="str">
        <f t="shared" si="247"/>
        <v>A - High Acuity + Vent</v>
      </c>
      <c r="E2627" s="8">
        <f t="shared" ref="E2627:E2690" si="249">N2627</f>
        <v>0</v>
      </c>
      <c r="F2627" s="8">
        <f t="shared" ref="F2627:F2690" si="250">O2627</f>
        <v>6</v>
      </c>
      <c r="G2627" s="8">
        <f t="shared" ref="G2627:G2690" si="251">P2627</f>
        <v>10</v>
      </c>
      <c r="H2627" s="15">
        <f t="shared" ref="H2627:H2690" si="252">Q2627/100</f>
        <v>0.1</v>
      </c>
      <c r="I2627" s="15" t="s">
        <v>372</v>
      </c>
      <c r="J2627" s="10">
        <v>300000026426210</v>
      </c>
      <c r="K2627" s="9" t="s">
        <v>436</v>
      </c>
      <c r="L2627" s="10">
        <v>300000054583559</v>
      </c>
      <c r="M2627" s="9" t="s">
        <v>440</v>
      </c>
      <c r="N2627" s="9"/>
      <c r="O2627" s="9">
        <v>6</v>
      </c>
      <c r="P2627" s="9">
        <v>10</v>
      </c>
      <c r="Q2627" s="9">
        <v>10</v>
      </c>
    </row>
    <row r="2628" spans="1:17" hidden="1" x14ac:dyDescent="0.25">
      <c r="A2628" s="8" t="str">
        <f t="shared" si="248"/>
        <v>Anaesthesia systems, Ventilator Equipment and AssoBraun &amp; Co. Limited</v>
      </c>
      <c r="B2628" s="8" t="str">
        <f>VLOOKUP(J2628,'Contract IDs'!A:D,4,0)</f>
        <v>Anaesthesia systems, Ventilator Equipment and Asso</v>
      </c>
      <c r="C2628" s="8" t="str">
        <f>VLOOKUP(L2628,'Supplier IDs'!A:C,3,0)</f>
        <v>Braun &amp; Co. Limited</v>
      </c>
      <c r="D2628" s="8" t="str">
        <f t="shared" si="247"/>
        <v>A - High Acuity + Vent</v>
      </c>
      <c r="E2628" s="8">
        <f t="shared" si="249"/>
        <v>0</v>
      </c>
      <c r="F2628" s="8">
        <f t="shared" si="250"/>
        <v>11</v>
      </c>
      <c r="G2628" s="8">
        <f t="shared" si="251"/>
        <v>20</v>
      </c>
      <c r="H2628" s="15">
        <f t="shared" si="252"/>
        <v>0.12</v>
      </c>
      <c r="I2628" s="15" t="s">
        <v>372</v>
      </c>
      <c r="J2628" s="10">
        <v>300000026426210</v>
      </c>
      <c r="K2628" s="9" t="s">
        <v>436</v>
      </c>
      <c r="L2628" s="10">
        <v>300000054583559</v>
      </c>
      <c r="M2628" s="9" t="s">
        <v>440</v>
      </c>
      <c r="N2628" s="9"/>
      <c r="O2628" s="9">
        <v>11</v>
      </c>
      <c r="P2628" s="9">
        <v>20</v>
      </c>
      <c r="Q2628" s="9">
        <v>12</v>
      </c>
    </row>
    <row r="2629" spans="1:17" hidden="1" x14ac:dyDescent="0.25">
      <c r="A2629" s="8" t="str">
        <f t="shared" si="248"/>
        <v>Anaesthesia systems, Ventilator Equipment and AssoBraun &amp; Co. Limited</v>
      </c>
      <c r="B2629" s="8" t="str">
        <f>VLOOKUP(J2629,'Contract IDs'!A:D,4,0)</f>
        <v>Anaesthesia systems, Ventilator Equipment and Asso</v>
      </c>
      <c r="C2629" s="8" t="str">
        <f>VLOOKUP(L2629,'Supplier IDs'!A:C,3,0)</f>
        <v>Braun &amp; Co. Limited</v>
      </c>
      <c r="D2629" s="8" t="str">
        <f t="shared" si="247"/>
        <v>A - High Acuity + Vent</v>
      </c>
      <c r="E2629" s="8">
        <f t="shared" si="249"/>
        <v>0</v>
      </c>
      <c r="F2629" s="8">
        <f t="shared" si="250"/>
        <v>21</v>
      </c>
      <c r="G2629" s="8">
        <f t="shared" si="251"/>
        <v>30</v>
      </c>
      <c r="H2629" s="15">
        <f t="shared" si="252"/>
        <v>0.14000000000000001</v>
      </c>
      <c r="I2629" s="15" t="s">
        <v>372</v>
      </c>
      <c r="J2629" s="10">
        <v>300000026426210</v>
      </c>
      <c r="K2629" s="9" t="s">
        <v>436</v>
      </c>
      <c r="L2629" s="10">
        <v>300000054583559</v>
      </c>
      <c r="M2629" s="9" t="s">
        <v>440</v>
      </c>
      <c r="N2629" s="9"/>
      <c r="O2629" s="9">
        <v>21</v>
      </c>
      <c r="P2629" s="9">
        <v>30</v>
      </c>
      <c r="Q2629" s="9">
        <v>14</v>
      </c>
    </row>
    <row r="2630" spans="1:17" hidden="1" x14ac:dyDescent="0.25">
      <c r="A2630" s="8" t="str">
        <f t="shared" si="248"/>
        <v>Anaesthesia systems, Ventilator Equipment and AssoBraun &amp; Co. Limited</v>
      </c>
      <c r="B2630" s="8" t="str">
        <f>VLOOKUP(J2630,'Contract IDs'!A:D,4,0)</f>
        <v>Anaesthesia systems, Ventilator Equipment and Asso</v>
      </c>
      <c r="C2630" s="8" t="str">
        <f>VLOOKUP(L2630,'Supplier IDs'!A:C,3,0)</f>
        <v>Braun &amp; Co. Limited</v>
      </c>
      <c r="D2630" s="8" t="str">
        <f t="shared" si="247"/>
        <v>A - High Acuity + Vent</v>
      </c>
      <c r="E2630" s="8">
        <f t="shared" si="249"/>
        <v>0</v>
      </c>
      <c r="F2630" s="8">
        <f t="shared" si="250"/>
        <v>31</v>
      </c>
      <c r="G2630" s="8">
        <f t="shared" si="251"/>
        <v>40</v>
      </c>
      <c r="H2630" s="15">
        <f t="shared" si="252"/>
        <v>0.16</v>
      </c>
      <c r="I2630" s="15" t="s">
        <v>372</v>
      </c>
      <c r="J2630" s="10">
        <v>300000026426210</v>
      </c>
      <c r="K2630" s="9" t="s">
        <v>436</v>
      </c>
      <c r="L2630" s="10">
        <v>300000054583559</v>
      </c>
      <c r="M2630" s="9" t="s">
        <v>440</v>
      </c>
      <c r="N2630" s="9"/>
      <c r="O2630" s="9">
        <v>31</v>
      </c>
      <c r="P2630" s="9">
        <v>40</v>
      </c>
      <c r="Q2630" s="9">
        <v>16</v>
      </c>
    </row>
    <row r="2631" spans="1:17" hidden="1" x14ac:dyDescent="0.25">
      <c r="A2631" s="8" t="str">
        <f t="shared" si="248"/>
        <v>Anaesthesia systems, Ventilator Equipment and AssoBraun &amp; Co. Limited</v>
      </c>
      <c r="B2631" s="8" t="str">
        <f>VLOOKUP(J2631,'Contract IDs'!A:D,4,0)</f>
        <v>Anaesthesia systems, Ventilator Equipment and Asso</v>
      </c>
      <c r="C2631" s="8" t="str">
        <f>VLOOKUP(L2631,'Supplier IDs'!A:C,3,0)</f>
        <v>Braun &amp; Co. Limited</v>
      </c>
      <c r="D2631" s="8" t="str">
        <f t="shared" si="247"/>
        <v>A - High Acuity + Vent</v>
      </c>
      <c r="E2631" s="8">
        <f t="shared" si="249"/>
        <v>0</v>
      </c>
      <c r="F2631" s="8">
        <f t="shared" si="250"/>
        <v>41</v>
      </c>
      <c r="G2631" s="8">
        <f t="shared" si="251"/>
        <v>50</v>
      </c>
      <c r="H2631" s="15">
        <f t="shared" si="252"/>
        <v>0.18</v>
      </c>
      <c r="I2631" s="15" t="s">
        <v>372</v>
      </c>
      <c r="J2631" s="10">
        <v>300000026426210</v>
      </c>
      <c r="K2631" s="9" t="s">
        <v>436</v>
      </c>
      <c r="L2631" s="10">
        <v>300000054583559</v>
      </c>
      <c r="M2631" s="9" t="s">
        <v>440</v>
      </c>
      <c r="N2631" s="9"/>
      <c r="O2631" s="9">
        <v>41</v>
      </c>
      <c r="P2631" s="9">
        <v>50</v>
      </c>
      <c r="Q2631" s="9">
        <v>18</v>
      </c>
    </row>
    <row r="2632" spans="1:17" hidden="1" x14ac:dyDescent="0.25">
      <c r="A2632" s="8" t="str">
        <f t="shared" si="248"/>
        <v>Anaesthesia systems, Ventilator Equipment and AssoBraun &amp; Co. Limited</v>
      </c>
      <c r="B2632" s="8" t="str">
        <f>VLOOKUP(J2632,'Contract IDs'!A:D,4,0)</f>
        <v>Anaesthesia systems, Ventilator Equipment and Asso</v>
      </c>
      <c r="C2632" s="8" t="str">
        <f>VLOOKUP(L2632,'Supplier IDs'!A:C,3,0)</f>
        <v>Braun &amp; Co. Limited</v>
      </c>
      <c r="D2632" s="8" t="str">
        <f t="shared" si="247"/>
        <v>A - High Acuity + Vent</v>
      </c>
      <c r="E2632" s="8">
        <f t="shared" si="249"/>
        <v>0</v>
      </c>
      <c r="F2632" s="8">
        <f t="shared" si="250"/>
        <v>51</v>
      </c>
      <c r="G2632" s="8">
        <f t="shared" si="251"/>
        <v>250</v>
      </c>
      <c r="H2632" s="15">
        <f t="shared" si="252"/>
        <v>0.2</v>
      </c>
      <c r="I2632" s="15" t="s">
        <v>372</v>
      </c>
      <c r="J2632" s="10">
        <v>300000026426210</v>
      </c>
      <c r="K2632" s="9" t="s">
        <v>436</v>
      </c>
      <c r="L2632" s="10">
        <v>300000054583559</v>
      </c>
      <c r="M2632" s="9" t="s">
        <v>440</v>
      </c>
      <c r="N2632" s="9"/>
      <c r="O2632" s="9">
        <v>51</v>
      </c>
      <c r="P2632" s="9">
        <v>250</v>
      </c>
      <c r="Q2632" s="9">
        <v>20</v>
      </c>
    </row>
    <row r="2633" spans="1:17" hidden="1" x14ac:dyDescent="0.25">
      <c r="A2633" s="8" t="str">
        <f t="shared" si="248"/>
        <v>Anaesthesia systems, Ventilator Equipment and AssoBraun &amp; Co. Limited</v>
      </c>
      <c r="B2633" s="8" t="str">
        <f>VLOOKUP(J2633,'Contract IDs'!A:D,4,0)</f>
        <v>Anaesthesia systems, Ventilator Equipment and Asso</v>
      </c>
      <c r="C2633" s="8" t="str">
        <f>VLOOKUP(L2633,'Supplier IDs'!A:C,3,0)</f>
        <v>Braun &amp; Co. Limited</v>
      </c>
      <c r="D2633" s="8" t="str">
        <f t="shared" si="247"/>
        <v>A - Electronic + Vent MRI</v>
      </c>
      <c r="E2633" s="8">
        <f t="shared" si="249"/>
        <v>0</v>
      </c>
      <c r="F2633" s="8">
        <f t="shared" si="250"/>
        <v>0</v>
      </c>
      <c r="G2633" s="8">
        <f t="shared" si="251"/>
        <v>2</v>
      </c>
      <c r="H2633" s="15">
        <f t="shared" si="252"/>
        <v>0</v>
      </c>
      <c r="I2633" s="15" t="s">
        <v>372</v>
      </c>
      <c r="J2633" s="10">
        <v>300000026426210</v>
      </c>
      <c r="K2633" s="9" t="s">
        <v>436</v>
      </c>
      <c r="L2633" s="10">
        <v>300000054583559</v>
      </c>
      <c r="M2633" s="9" t="s">
        <v>449</v>
      </c>
      <c r="N2633" s="9"/>
      <c r="O2633" s="9">
        <v>0</v>
      </c>
      <c r="P2633" s="9">
        <v>2</v>
      </c>
      <c r="Q2633" s="9">
        <v>0</v>
      </c>
    </row>
    <row r="2634" spans="1:17" hidden="1" x14ac:dyDescent="0.25">
      <c r="A2634" s="8" t="str">
        <f t="shared" si="248"/>
        <v>Anaesthesia systems, Ventilator Equipment and AssoBraun &amp; Co. Limited</v>
      </c>
      <c r="B2634" s="8" t="str">
        <f>VLOOKUP(J2634,'Contract IDs'!A:D,4,0)</f>
        <v>Anaesthesia systems, Ventilator Equipment and Asso</v>
      </c>
      <c r="C2634" s="8" t="str">
        <f>VLOOKUP(L2634,'Supplier IDs'!A:C,3,0)</f>
        <v>Braun &amp; Co. Limited</v>
      </c>
      <c r="D2634" s="8" t="str">
        <f t="shared" si="247"/>
        <v>A - Electronic + Vent MRI</v>
      </c>
      <c r="E2634" s="8">
        <f t="shared" si="249"/>
        <v>0</v>
      </c>
      <c r="F2634" s="8">
        <f t="shared" si="250"/>
        <v>3</v>
      </c>
      <c r="G2634" s="8">
        <f t="shared" si="251"/>
        <v>3</v>
      </c>
      <c r="H2634" s="15">
        <f t="shared" si="252"/>
        <v>0</v>
      </c>
      <c r="I2634" s="15" t="s">
        <v>372</v>
      </c>
      <c r="J2634" s="10">
        <v>300000026426210</v>
      </c>
      <c r="K2634" s="9" t="s">
        <v>436</v>
      </c>
      <c r="L2634" s="10">
        <v>300000054583559</v>
      </c>
      <c r="M2634" s="9" t="s">
        <v>449</v>
      </c>
      <c r="N2634" s="9"/>
      <c r="O2634" s="9">
        <v>3</v>
      </c>
      <c r="P2634" s="9">
        <v>3</v>
      </c>
      <c r="Q2634" s="9">
        <v>0</v>
      </c>
    </row>
    <row r="2635" spans="1:17" hidden="1" x14ac:dyDescent="0.25">
      <c r="A2635" s="8" t="str">
        <f t="shared" si="248"/>
        <v>Anaesthesia systems, Ventilator Equipment and AssoBraun &amp; Co. Limited</v>
      </c>
      <c r="B2635" s="8" t="str">
        <f>VLOOKUP(J2635,'Contract IDs'!A:D,4,0)</f>
        <v>Anaesthesia systems, Ventilator Equipment and Asso</v>
      </c>
      <c r="C2635" s="8" t="str">
        <f>VLOOKUP(L2635,'Supplier IDs'!A:C,3,0)</f>
        <v>Braun &amp; Co. Limited</v>
      </c>
      <c r="D2635" s="8" t="str">
        <f t="shared" si="247"/>
        <v>A - Electronic + Vent MRI</v>
      </c>
      <c r="E2635" s="8">
        <f t="shared" si="249"/>
        <v>0</v>
      </c>
      <c r="F2635" s="8">
        <f t="shared" si="250"/>
        <v>4</v>
      </c>
      <c r="G2635" s="8">
        <f t="shared" si="251"/>
        <v>4</v>
      </c>
      <c r="H2635" s="15">
        <f t="shared" si="252"/>
        <v>0</v>
      </c>
      <c r="I2635" s="15" t="s">
        <v>372</v>
      </c>
      <c r="J2635" s="10">
        <v>300000026426210</v>
      </c>
      <c r="K2635" s="9" t="s">
        <v>436</v>
      </c>
      <c r="L2635" s="10">
        <v>300000054583559</v>
      </c>
      <c r="M2635" s="9" t="s">
        <v>449</v>
      </c>
      <c r="N2635" s="9"/>
      <c r="O2635" s="9">
        <v>4</v>
      </c>
      <c r="P2635" s="9">
        <v>4</v>
      </c>
      <c r="Q2635" s="9">
        <v>0</v>
      </c>
    </row>
    <row r="2636" spans="1:17" hidden="1" x14ac:dyDescent="0.25">
      <c r="A2636" s="8" t="str">
        <f t="shared" si="248"/>
        <v>Anaesthesia systems, Ventilator Equipment and AssoBraun &amp; Co. Limited</v>
      </c>
      <c r="B2636" s="8" t="str">
        <f>VLOOKUP(J2636,'Contract IDs'!A:D,4,0)</f>
        <v>Anaesthesia systems, Ventilator Equipment and Asso</v>
      </c>
      <c r="C2636" s="8" t="str">
        <f>VLOOKUP(L2636,'Supplier IDs'!A:C,3,0)</f>
        <v>Braun &amp; Co. Limited</v>
      </c>
      <c r="D2636" s="8" t="str">
        <f t="shared" si="247"/>
        <v>A - Electronic + Vent MRI</v>
      </c>
      <c r="E2636" s="8">
        <f t="shared" si="249"/>
        <v>0</v>
      </c>
      <c r="F2636" s="8">
        <f t="shared" si="250"/>
        <v>5</v>
      </c>
      <c r="G2636" s="8">
        <f t="shared" si="251"/>
        <v>5</v>
      </c>
      <c r="H2636" s="15">
        <f t="shared" si="252"/>
        <v>0</v>
      </c>
      <c r="I2636" s="15" t="s">
        <v>372</v>
      </c>
      <c r="J2636" s="10">
        <v>300000026426210</v>
      </c>
      <c r="K2636" s="9" t="s">
        <v>436</v>
      </c>
      <c r="L2636" s="10">
        <v>300000054583559</v>
      </c>
      <c r="M2636" s="9" t="s">
        <v>449</v>
      </c>
      <c r="N2636" s="9"/>
      <c r="O2636" s="9">
        <v>5</v>
      </c>
      <c r="P2636" s="9">
        <v>5</v>
      </c>
      <c r="Q2636" s="9">
        <v>0</v>
      </c>
    </row>
    <row r="2637" spans="1:17" hidden="1" x14ac:dyDescent="0.25">
      <c r="A2637" s="8" t="str">
        <f t="shared" si="248"/>
        <v>Anaesthesia systems, Ventilator Equipment and AssoBraun &amp; Co. Limited</v>
      </c>
      <c r="B2637" s="8" t="str">
        <f>VLOOKUP(J2637,'Contract IDs'!A:D,4,0)</f>
        <v>Anaesthesia systems, Ventilator Equipment and Asso</v>
      </c>
      <c r="C2637" s="8" t="str">
        <f>VLOOKUP(L2637,'Supplier IDs'!A:C,3,0)</f>
        <v>Braun &amp; Co. Limited</v>
      </c>
      <c r="D2637" s="8" t="str">
        <f t="shared" si="247"/>
        <v>A - Electronic + Vent MRI</v>
      </c>
      <c r="E2637" s="8">
        <f t="shared" si="249"/>
        <v>0</v>
      </c>
      <c r="F2637" s="8">
        <f t="shared" si="250"/>
        <v>6</v>
      </c>
      <c r="G2637" s="8">
        <f t="shared" si="251"/>
        <v>10</v>
      </c>
      <c r="H2637" s="15">
        <f t="shared" si="252"/>
        <v>0</v>
      </c>
      <c r="I2637" s="15" t="s">
        <v>372</v>
      </c>
      <c r="J2637" s="10">
        <v>300000026426210</v>
      </c>
      <c r="K2637" s="9" t="s">
        <v>436</v>
      </c>
      <c r="L2637" s="10">
        <v>300000054583559</v>
      </c>
      <c r="M2637" s="9" t="s">
        <v>449</v>
      </c>
      <c r="N2637" s="9"/>
      <c r="O2637" s="9">
        <v>6</v>
      </c>
      <c r="P2637" s="9">
        <v>10</v>
      </c>
      <c r="Q2637" s="9">
        <v>0</v>
      </c>
    </row>
    <row r="2638" spans="1:17" hidden="1" x14ac:dyDescent="0.25">
      <c r="A2638" s="8" t="str">
        <f t="shared" si="248"/>
        <v>Anaesthesia systems, Ventilator Equipment and AssoBraun &amp; Co. Limited</v>
      </c>
      <c r="B2638" s="8" t="str">
        <f>VLOOKUP(J2638,'Contract IDs'!A:D,4,0)</f>
        <v>Anaesthesia systems, Ventilator Equipment and Asso</v>
      </c>
      <c r="C2638" s="8" t="str">
        <f>VLOOKUP(L2638,'Supplier IDs'!A:C,3,0)</f>
        <v>Braun &amp; Co. Limited</v>
      </c>
      <c r="D2638" s="8" t="str">
        <f t="shared" si="247"/>
        <v>A - Electronic + Vent MRI</v>
      </c>
      <c r="E2638" s="8">
        <f t="shared" si="249"/>
        <v>0</v>
      </c>
      <c r="F2638" s="8">
        <f t="shared" si="250"/>
        <v>11</v>
      </c>
      <c r="G2638" s="8">
        <f t="shared" si="251"/>
        <v>20</v>
      </c>
      <c r="H2638" s="15">
        <f t="shared" si="252"/>
        <v>0</v>
      </c>
      <c r="I2638" s="15" t="s">
        <v>372</v>
      </c>
      <c r="J2638" s="10">
        <v>300000026426210</v>
      </c>
      <c r="K2638" s="9" t="s">
        <v>436</v>
      </c>
      <c r="L2638" s="10">
        <v>300000054583559</v>
      </c>
      <c r="M2638" s="9" t="s">
        <v>449</v>
      </c>
      <c r="N2638" s="9"/>
      <c r="O2638" s="9">
        <v>11</v>
      </c>
      <c r="P2638" s="9">
        <v>20</v>
      </c>
      <c r="Q2638" s="9">
        <v>0</v>
      </c>
    </row>
    <row r="2639" spans="1:17" hidden="1" x14ac:dyDescent="0.25">
      <c r="A2639" s="8" t="str">
        <f t="shared" si="248"/>
        <v>Anaesthesia systems, Ventilator Equipment and AssoBraun &amp; Co. Limited</v>
      </c>
      <c r="B2639" s="8" t="str">
        <f>VLOOKUP(J2639,'Contract IDs'!A:D,4,0)</f>
        <v>Anaesthesia systems, Ventilator Equipment and Asso</v>
      </c>
      <c r="C2639" s="8" t="str">
        <f>VLOOKUP(L2639,'Supplier IDs'!A:C,3,0)</f>
        <v>Braun &amp; Co. Limited</v>
      </c>
      <c r="D2639" s="8" t="str">
        <f t="shared" si="247"/>
        <v>A - Electronic + Vent MRI</v>
      </c>
      <c r="E2639" s="8">
        <f t="shared" si="249"/>
        <v>0</v>
      </c>
      <c r="F2639" s="8">
        <f t="shared" si="250"/>
        <v>21</v>
      </c>
      <c r="G2639" s="8">
        <f t="shared" si="251"/>
        <v>30</v>
      </c>
      <c r="H2639" s="15">
        <f t="shared" si="252"/>
        <v>0</v>
      </c>
      <c r="I2639" s="15" t="s">
        <v>372</v>
      </c>
      <c r="J2639" s="10">
        <v>300000026426210</v>
      </c>
      <c r="K2639" s="9" t="s">
        <v>436</v>
      </c>
      <c r="L2639" s="10">
        <v>300000054583559</v>
      </c>
      <c r="M2639" s="9" t="s">
        <v>449</v>
      </c>
      <c r="N2639" s="9"/>
      <c r="O2639" s="9">
        <v>21</v>
      </c>
      <c r="P2639" s="9">
        <v>30</v>
      </c>
      <c r="Q2639" s="9">
        <v>0</v>
      </c>
    </row>
    <row r="2640" spans="1:17" hidden="1" x14ac:dyDescent="0.25">
      <c r="A2640" s="8" t="str">
        <f t="shared" si="248"/>
        <v>Anaesthesia systems, Ventilator Equipment and AssoBraun &amp; Co. Limited</v>
      </c>
      <c r="B2640" s="8" t="str">
        <f>VLOOKUP(J2640,'Contract IDs'!A:D,4,0)</f>
        <v>Anaesthesia systems, Ventilator Equipment and Asso</v>
      </c>
      <c r="C2640" s="8" t="str">
        <f>VLOOKUP(L2640,'Supplier IDs'!A:C,3,0)</f>
        <v>Braun &amp; Co. Limited</v>
      </c>
      <c r="D2640" s="8" t="str">
        <f t="shared" si="247"/>
        <v>A - Electronic + Vent MRI</v>
      </c>
      <c r="E2640" s="8">
        <f t="shared" si="249"/>
        <v>0</v>
      </c>
      <c r="F2640" s="8">
        <f t="shared" si="250"/>
        <v>31</v>
      </c>
      <c r="G2640" s="8">
        <f t="shared" si="251"/>
        <v>40</v>
      </c>
      <c r="H2640" s="15">
        <f t="shared" si="252"/>
        <v>0</v>
      </c>
      <c r="I2640" s="15" t="s">
        <v>372</v>
      </c>
      <c r="J2640" s="10">
        <v>300000026426210</v>
      </c>
      <c r="K2640" s="9" t="s">
        <v>436</v>
      </c>
      <c r="L2640" s="10">
        <v>300000054583559</v>
      </c>
      <c r="M2640" s="9" t="s">
        <v>449</v>
      </c>
      <c r="N2640" s="9"/>
      <c r="O2640" s="9">
        <v>31</v>
      </c>
      <c r="P2640" s="9">
        <v>40</v>
      </c>
      <c r="Q2640" s="9">
        <v>0</v>
      </c>
    </row>
    <row r="2641" spans="1:17" hidden="1" x14ac:dyDescent="0.25">
      <c r="A2641" s="8" t="str">
        <f t="shared" si="248"/>
        <v>Anaesthesia systems, Ventilator Equipment and AssoBraun &amp; Co. Limited</v>
      </c>
      <c r="B2641" s="8" t="str">
        <f>VLOOKUP(J2641,'Contract IDs'!A:D,4,0)</f>
        <v>Anaesthesia systems, Ventilator Equipment and Asso</v>
      </c>
      <c r="C2641" s="8" t="str">
        <f>VLOOKUP(L2641,'Supplier IDs'!A:C,3,0)</f>
        <v>Braun &amp; Co. Limited</v>
      </c>
      <c r="D2641" s="8" t="str">
        <f t="shared" si="247"/>
        <v>A - Electronic + Vent MRI</v>
      </c>
      <c r="E2641" s="8">
        <f t="shared" si="249"/>
        <v>0</v>
      </c>
      <c r="F2641" s="8">
        <f t="shared" si="250"/>
        <v>41</v>
      </c>
      <c r="G2641" s="8">
        <f t="shared" si="251"/>
        <v>50</v>
      </c>
      <c r="H2641" s="15">
        <f t="shared" si="252"/>
        <v>0</v>
      </c>
      <c r="I2641" s="15" t="s">
        <v>372</v>
      </c>
      <c r="J2641" s="10">
        <v>300000026426210</v>
      </c>
      <c r="K2641" s="9" t="s">
        <v>436</v>
      </c>
      <c r="L2641" s="10">
        <v>300000054583559</v>
      </c>
      <c r="M2641" s="9" t="s">
        <v>449</v>
      </c>
      <c r="N2641" s="9"/>
      <c r="O2641" s="9">
        <v>41</v>
      </c>
      <c r="P2641" s="9">
        <v>50</v>
      </c>
      <c r="Q2641" s="9">
        <v>0</v>
      </c>
    </row>
    <row r="2642" spans="1:17" hidden="1" x14ac:dyDescent="0.25">
      <c r="A2642" s="8" t="str">
        <f t="shared" si="248"/>
        <v>Anaesthesia systems, Ventilator Equipment and AssoBraun &amp; Co. Limited</v>
      </c>
      <c r="B2642" s="8" t="str">
        <f>VLOOKUP(J2642,'Contract IDs'!A:D,4,0)</f>
        <v>Anaesthesia systems, Ventilator Equipment and Asso</v>
      </c>
      <c r="C2642" s="8" t="str">
        <f>VLOOKUP(L2642,'Supplier IDs'!A:C,3,0)</f>
        <v>Braun &amp; Co. Limited</v>
      </c>
      <c r="D2642" s="8" t="str">
        <f t="shared" si="247"/>
        <v>A - Electronic + Vent MRI</v>
      </c>
      <c r="E2642" s="8">
        <f t="shared" si="249"/>
        <v>0</v>
      </c>
      <c r="F2642" s="8">
        <f t="shared" si="250"/>
        <v>51</v>
      </c>
      <c r="G2642" s="8">
        <f t="shared" si="251"/>
        <v>250</v>
      </c>
      <c r="H2642" s="15">
        <f t="shared" si="252"/>
        <v>0</v>
      </c>
      <c r="I2642" s="15" t="s">
        <v>372</v>
      </c>
      <c r="J2642" s="10">
        <v>300000026426210</v>
      </c>
      <c r="K2642" s="9" t="s">
        <v>436</v>
      </c>
      <c r="L2642" s="10">
        <v>300000054583559</v>
      </c>
      <c r="M2642" s="9" t="s">
        <v>449</v>
      </c>
      <c r="N2642" s="9"/>
      <c r="O2642" s="9">
        <v>51</v>
      </c>
      <c r="P2642" s="9">
        <v>250</v>
      </c>
      <c r="Q2642" s="9">
        <v>0</v>
      </c>
    </row>
    <row r="2643" spans="1:17" hidden="1" x14ac:dyDescent="0.25">
      <c r="A2643" s="8" t="str">
        <f t="shared" si="248"/>
        <v>Anaesthesia systems, Ventilator Equipment and AssoBraun &amp; Co. Limited</v>
      </c>
      <c r="B2643" s="8" t="str">
        <f>VLOOKUP(J2643,'Contract IDs'!A:D,4,0)</f>
        <v>Anaesthesia systems, Ventilator Equipment and Asso</v>
      </c>
      <c r="C2643" s="8" t="str">
        <f>VLOOKUP(L2643,'Supplier IDs'!A:C,3,0)</f>
        <v>Braun &amp; Co. Limited</v>
      </c>
      <c r="D2643" s="8" t="str">
        <f t="shared" si="247"/>
        <v>A - Electronic - Vent MRI</v>
      </c>
      <c r="E2643" s="8">
        <f t="shared" si="249"/>
        <v>0</v>
      </c>
      <c r="F2643" s="8">
        <f t="shared" si="250"/>
        <v>0</v>
      </c>
      <c r="G2643" s="8">
        <f t="shared" si="251"/>
        <v>2</v>
      </c>
      <c r="H2643" s="15">
        <f t="shared" si="252"/>
        <v>0</v>
      </c>
      <c r="I2643" s="15" t="s">
        <v>372</v>
      </c>
      <c r="J2643" s="10">
        <v>300000026426210</v>
      </c>
      <c r="K2643" s="9" t="s">
        <v>436</v>
      </c>
      <c r="L2643" s="10">
        <v>300000054583559</v>
      </c>
      <c r="M2643" s="9" t="s">
        <v>450</v>
      </c>
      <c r="N2643" s="9"/>
      <c r="O2643" s="9">
        <v>0</v>
      </c>
      <c r="P2643" s="9">
        <v>2</v>
      </c>
      <c r="Q2643" s="9">
        <v>0</v>
      </c>
    </row>
    <row r="2644" spans="1:17" hidden="1" x14ac:dyDescent="0.25">
      <c r="A2644" s="8" t="str">
        <f t="shared" si="248"/>
        <v>Anaesthesia systems, Ventilator Equipment and AssoBraun &amp; Co. Limited</v>
      </c>
      <c r="B2644" s="8" t="str">
        <f>VLOOKUP(J2644,'Contract IDs'!A:D,4,0)</f>
        <v>Anaesthesia systems, Ventilator Equipment and Asso</v>
      </c>
      <c r="C2644" s="8" t="str">
        <f>VLOOKUP(L2644,'Supplier IDs'!A:C,3,0)</f>
        <v>Braun &amp; Co. Limited</v>
      </c>
      <c r="D2644" s="8" t="str">
        <f t="shared" si="247"/>
        <v>A - Electronic - Vent MRI</v>
      </c>
      <c r="E2644" s="8">
        <f t="shared" si="249"/>
        <v>0</v>
      </c>
      <c r="F2644" s="8">
        <f t="shared" si="250"/>
        <v>3</v>
      </c>
      <c r="G2644" s="8">
        <f t="shared" si="251"/>
        <v>3</v>
      </c>
      <c r="H2644" s="15">
        <f t="shared" si="252"/>
        <v>0</v>
      </c>
      <c r="I2644" s="15" t="s">
        <v>372</v>
      </c>
      <c r="J2644" s="10">
        <v>300000026426210</v>
      </c>
      <c r="K2644" s="9" t="s">
        <v>436</v>
      </c>
      <c r="L2644" s="10">
        <v>300000054583559</v>
      </c>
      <c r="M2644" s="9" t="s">
        <v>450</v>
      </c>
      <c r="N2644" s="9"/>
      <c r="O2644" s="9">
        <v>3</v>
      </c>
      <c r="P2644" s="9">
        <v>3</v>
      </c>
      <c r="Q2644" s="9">
        <v>0</v>
      </c>
    </row>
    <row r="2645" spans="1:17" hidden="1" x14ac:dyDescent="0.25">
      <c r="A2645" s="8" t="str">
        <f t="shared" si="248"/>
        <v>Anaesthesia systems, Ventilator Equipment and AssoBraun &amp; Co. Limited</v>
      </c>
      <c r="B2645" s="8" t="str">
        <f>VLOOKUP(J2645,'Contract IDs'!A:D,4,0)</f>
        <v>Anaesthesia systems, Ventilator Equipment and Asso</v>
      </c>
      <c r="C2645" s="8" t="str">
        <f>VLOOKUP(L2645,'Supplier IDs'!A:C,3,0)</f>
        <v>Braun &amp; Co. Limited</v>
      </c>
      <c r="D2645" s="8" t="str">
        <f t="shared" si="247"/>
        <v>A - Electronic - Vent MRI</v>
      </c>
      <c r="E2645" s="8">
        <f t="shared" si="249"/>
        <v>0</v>
      </c>
      <c r="F2645" s="8">
        <f t="shared" si="250"/>
        <v>4</v>
      </c>
      <c r="G2645" s="8">
        <f t="shared" si="251"/>
        <v>4</v>
      </c>
      <c r="H2645" s="15">
        <f t="shared" si="252"/>
        <v>0</v>
      </c>
      <c r="I2645" s="15" t="s">
        <v>372</v>
      </c>
      <c r="J2645" s="10">
        <v>300000026426210</v>
      </c>
      <c r="K2645" s="9" t="s">
        <v>436</v>
      </c>
      <c r="L2645" s="10">
        <v>300000054583559</v>
      </c>
      <c r="M2645" s="9" t="s">
        <v>450</v>
      </c>
      <c r="N2645" s="9"/>
      <c r="O2645" s="9">
        <v>4</v>
      </c>
      <c r="P2645" s="9">
        <v>4</v>
      </c>
      <c r="Q2645" s="9">
        <v>0</v>
      </c>
    </row>
    <row r="2646" spans="1:17" hidden="1" x14ac:dyDescent="0.25">
      <c r="A2646" s="8" t="str">
        <f t="shared" si="248"/>
        <v>Anaesthesia systems, Ventilator Equipment and AssoBraun &amp; Co. Limited</v>
      </c>
      <c r="B2646" s="8" t="str">
        <f>VLOOKUP(J2646,'Contract IDs'!A:D,4,0)</f>
        <v>Anaesthesia systems, Ventilator Equipment and Asso</v>
      </c>
      <c r="C2646" s="8" t="str">
        <f>VLOOKUP(L2646,'Supplier IDs'!A:C,3,0)</f>
        <v>Braun &amp; Co. Limited</v>
      </c>
      <c r="D2646" s="8" t="str">
        <f t="shared" si="247"/>
        <v>A - Electronic - Vent MRI</v>
      </c>
      <c r="E2646" s="8">
        <f t="shared" si="249"/>
        <v>0</v>
      </c>
      <c r="F2646" s="8">
        <f t="shared" si="250"/>
        <v>5</v>
      </c>
      <c r="G2646" s="8">
        <f t="shared" si="251"/>
        <v>5</v>
      </c>
      <c r="H2646" s="15">
        <f t="shared" si="252"/>
        <v>0</v>
      </c>
      <c r="I2646" s="15" t="s">
        <v>372</v>
      </c>
      <c r="J2646" s="10">
        <v>300000026426210</v>
      </c>
      <c r="K2646" s="9" t="s">
        <v>436</v>
      </c>
      <c r="L2646" s="10">
        <v>300000054583559</v>
      </c>
      <c r="M2646" s="9" t="s">
        <v>450</v>
      </c>
      <c r="N2646" s="9"/>
      <c r="O2646" s="9">
        <v>5</v>
      </c>
      <c r="P2646" s="9">
        <v>5</v>
      </c>
      <c r="Q2646" s="9">
        <v>0</v>
      </c>
    </row>
    <row r="2647" spans="1:17" hidden="1" x14ac:dyDescent="0.25">
      <c r="A2647" s="8" t="str">
        <f t="shared" si="248"/>
        <v>Anaesthesia systems, Ventilator Equipment and AssoBraun &amp; Co. Limited</v>
      </c>
      <c r="B2647" s="8" t="str">
        <f>VLOOKUP(J2647,'Contract IDs'!A:D,4,0)</f>
        <v>Anaesthesia systems, Ventilator Equipment and Asso</v>
      </c>
      <c r="C2647" s="8" t="str">
        <f>VLOOKUP(L2647,'Supplier IDs'!A:C,3,0)</f>
        <v>Braun &amp; Co. Limited</v>
      </c>
      <c r="D2647" s="8" t="str">
        <f t="shared" si="247"/>
        <v>A - Electronic - Vent MRI</v>
      </c>
      <c r="E2647" s="8">
        <f t="shared" si="249"/>
        <v>0</v>
      </c>
      <c r="F2647" s="8">
        <f t="shared" si="250"/>
        <v>6</v>
      </c>
      <c r="G2647" s="8">
        <f t="shared" si="251"/>
        <v>10</v>
      </c>
      <c r="H2647" s="15">
        <f t="shared" si="252"/>
        <v>0</v>
      </c>
      <c r="I2647" s="15" t="s">
        <v>372</v>
      </c>
      <c r="J2647" s="10">
        <v>300000026426210</v>
      </c>
      <c r="K2647" s="9" t="s">
        <v>436</v>
      </c>
      <c r="L2647" s="10">
        <v>300000054583559</v>
      </c>
      <c r="M2647" s="9" t="s">
        <v>450</v>
      </c>
      <c r="N2647" s="9"/>
      <c r="O2647" s="9">
        <v>6</v>
      </c>
      <c r="P2647" s="9">
        <v>10</v>
      </c>
      <c r="Q2647" s="9">
        <v>0</v>
      </c>
    </row>
    <row r="2648" spans="1:17" hidden="1" x14ac:dyDescent="0.25">
      <c r="A2648" s="8" t="str">
        <f t="shared" si="248"/>
        <v>Anaesthesia systems, Ventilator Equipment and AssoBraun &amp; Co. Limited</v>
      </c>
      <c r="B2648" s="8" t="str">
        <f>VLOOKUP(J2648,'Contract IDs'!A:D,4,0)</f>
        <v>Anaesthesia systems, Ventilator Equipment and Asso</v>
      </c>
      <c r="C2648" s="8" t="str">
        <f>VLOOKUP(L2648,'Supplier IDs'!A:C,3,0)</f>
        <v>Braun &amp; Co. Limited</v>
      </c>
      <c r="D2648" s="8" t="str">
        <f t="shared" si="247"/>
        <v>A - Electronic - Vent MRI</v>
      </c>
      <c r="E2648" s="8">
        <f t="shared" si="249"/>
        <v>0</v>
      </c>
      <c r="F2648" s="8">
        <f t="shared" si="250"/>
        <v>11</v>
      </c>
      <c r="G2648" s="8">
        <f t="shared" si="251"/>
        <v>20</v>
      </c>
      <c r="H2648" s="15">
        <f t="shared" si="252"/>
        <v>0</v>
      </c>
      <c r="I2648" s="15" t="s">
        <v>372</v>
      </c>
      <c r="J2648" s="10">
        <v>300000026426210</v>
      </c>
      <c r="K2648" s="9" t="s">
        <v>436</v>
      </c>
      <c r="L2648" s="10">
        <v>300000054583559</v>
      </c>
      <c r="M2648" s="9" t="s">
        <v>450</v>
      </c>
      <c r="N2648" s="9"/>
      <c r="O2648" s="9">
        <v>11</v>
      </c>
      <c r="P2648" s="9">
        <v>20</v>
      </c>
      <c r="Q2648" s="9">
        <v>0</v>
      </c>
    </row>
    <row r="2649" spans="1:17" hidden="1" x14ac:dyDescent="0.25">
      <c r="A2649" s="8" t="str">
        <f t="shared" si="248"/>
        <v>Anaesthesia systems, Ventilator Equipment and AssoBraun &amp; Co. Limited</v>
      </c>
      <c r="B2649" s="8" t="str">
        <f>VLOOKUP(J2649,'Contract IDs'!A:D,4,0)</f>
        <v>Anaesthesia systems, Ventilator Equipment and Asso</v>
      </c>
      <c r="C2649" s="8" t="str">
        <f>VLOOKUP(L2649,'Supplier IDs'!A:C,3,0)</f>
        <v>Braun &amp; Co. Limited</v>
      </c>
      <c r="D2649" s="8" t="str">
        <f t="shared" si="247"/>
        <v>A - Electronic - Vent MRI</v>
      </c>
      <c r="E2649" s="8">
        <f t="shared" si="249"/>
        <v>0</v>
      </c>
      <c r="F2649" s="8">
        <f t="shared" si="250"/>
        <v>21</v>
      </c>
      <c r="G2649" s="8">
        <f t="shared" si="251"/>
        <v>30</v>
      </c>
      <c r="H2649" s="15">
        <f t="shared" si="252"/>
        <v>0</v>
      </c>
      <c r="I2649" s="15" t="s">
        <v>372</v>
      </c>
      <c r="J2649" s="10">
        <v>300000026426210</v>
      </c>
      <c r="K2649" s="9" t="s">
        <v>436</v>
      </c>
      <c r="L2649" s="10">
        <v>300000054583559</v>
      </c>
      <c r="M2649" s="9" t="s">
        <v>450</v>
      </c>
      <c r="N2649" s="9"/>
      <c r="O2649" s="9">
        <v>21</v>
      </c>
      <c r="P2649" s="9">
        <v>30</v>
      </c>
      <c r="Q2649" s="9">
        <v>0</v>
      </c>
    </row>
    <row r="2650" spans="1:17" hidden="1" x14ac:dyDescent="0.25">
      <c r="A2650" s="8" t="str">
        <f t="shared" si="248"/>
        <v>Anaesthesia systems, Ventilator Equipment and AssoBraun &amp; Co. Limited</v>
      </c>
      <c r="B2650" s="8" t="str">
        <f>VLOOKUP(J2650,'Contract IDs'!A:D,4,0)</f>
        <v>Anaesthesia systems, Ventilator Equipment and Asso</v>
      </c>
      <c r="C2650" s="8" t="str">
        <f>VLOOKUP(L2650,'Supplier IDs'!A:C,3,0)</f>
        <v>Braun &amp; Co. Limited</v>
      </c>
      <c r="D2650" s="8" t="str">
        <f t="shared" si="247"/>
        <v>A - Electronic - Vent MRI</v>
      </c>
      <c r="E2650" s="8">
        <f t="shared" si="249"/>
        <v>0</v>
      </c>
      <c r="F2650" s="8">
        <f t="shared" si="250"/>
        <v>31</v>
      </c>
      <c r="G2650" s="8">
        <f t="shared" si="251"/>
        <v>40</v>
      </c>
      <c r="H2650" s="15">
        <f t="shared" si="252"/>
        <v>0</v>
      </c>
      <c r="I2650" s="15" t="s">
        <v>372</v>
      </c>
      <c r="J2650" s="10">
        <v>300000026426210</v>
      </c>
      <c r="K2650" s="9" t="s">
        <v>436</v>
      </c>
      <c r="L2650" s="10">
        <v>300000054583559</v>
      </c>
      <c r="M2650" s="9" t="s">
        <v>450</v>
      </c>
      <c r="N2650" s="9"/>
      <c r="O2650" s="9">
        <v>31</v>
      </c>
      <c r="P2650" s="9">
        <v>40</v>
      </c>
      <c r="Q2650" s="9">
        <v>0</v>
      </c>
    </row>
    <row r="2651" spans="1:17" hidden="1" x14ac:dyDescent="0.25">
      <c r="A2651" s="8" t="str">
        <f t="shared" si="248"/>
        <v>Anaesthesia systems, Ventilator Equipment and AssoBraun &amp; Co. Limited</v>
      </c>
      <c r="B2651" s="8" t="str">
        <f>VLOOKUP(J2651,'Contract IDs'!A:D,4,0)</f>
        <v>Anaesthesia systems, Ventilator Equipment and Asso</v>
      </c>
      <c r="C2651" s="8" t="str">
        <f>VLOOKUP(L2651,'Supplier IDs'!A:C,3,0)</f>
        <v>Braun &amp; Co. Limited</v>
      </c>
      <c r="D2651" s="8" t="str">
        <f t="shared" si="247"/>
        <v>A - Electronic - Vent MRI</v>
      </c>
      <c r="E2651" s="8">
        <f t="shared" si="249"/>
        <v>0</v>
      </c>
      <c r="F2651" s="8">
        <f t="shared" si="250"/>
        <v>41</v>
      </c>
      <c r="G2651" s="8">
        <f t="shared" si="251"/>
        <v>50</v>
      </c>
      <c r="H2651" s="15">
        <f t="shared" si="252"/>
        <v>0</v>
      </c>
      <c r="I2651" s="15" t="s">
        <v>372</v>
      </c>
      <c r="J2651" s="10">
        <v>300000026426210</v>
      </c>
      <c r="K2651" s="9" t="s">
        <v>436</v>
      </c>
      <c r="L2651" s="10">
        <v>300000054583559</v>
      </c>
      <c r="M2651" s="9" t="s">
        <v>450</v>
      </c>
      <c r="N2651" s="9"/>
      <c r="O2651" s="9">
        <v>41</v>
      </c>
      <c r="P2651" s="9">
        <v>50</v>
      </c>
      <c r="Q2651" s="9">
        <v>0</v>
      </c>
    </row>
    <row r="2652" spans="1:17" hidden="1" x14ac:dyDescent="0.25">
      <c r="A2652" s="8" t="str">
        <f t="shared" si="248"/>
        <v>Anaesthesia systems, Ventilator Equipment and AssoBraun &amp; Co. Limited</v>
      </c>
      <c r="B2652" s="8" t="str">
        <f>VLOOKUP(J2652,'Contract IDs'!A:D,4,0)</f>
        <v>Anaesthesia systems, Ventilator Equipment and Asso</v>
      </c>
      <c r="C2652" s="8" t="str">
        <f>VLOOKUP(L2652,'Supplier IDs'!A:C,3,0)</f>
        <v>Braun &amp; Co. Limited</v>
      </c>
      <c r="D2652" s="8" t="str">
        <f t="shared" si="247"/>
        <v>A - Electronic - Vent MRI</v>
      </c>
      <c r="E2652" s="8">
        <f t="shared" si="249"/>
        <v>0</v>
      </c>
      <c r="F2652" s="8">
        <f t="shared" si="250"/>
        <v>51</v>
      </c>
      <c r="G2652" s="8">
        <f t="shared" si="251"/>
        <v>250</v>
      </c>
      <c r="H2652" s="15">
        <f t="shared" si="252"/>
        <v>0</v>
      </c>
      <c r="I2652" s="15" t="s">
        <v>372</v>
      </c>
      <c r="J2652" s="10">
        <v>300000026426210</v>
      </c>
      <c r="K2652" s="9" t="s">
        <v>436</v>
      </c>
      <c r="L2652" s="10">
        <v>300000054583559</v>
      </c>
      <c r="M2652" s="9" t="s">
        <v>450</v>
      </c>
      <c r="N2652" s="9"/>
      <c r="O2652" s="9">
        <v>51</v>
      </c>
      <c r="P2652" s="9">
        <v>250</v>
      </c>
      <c r="Q2652" s="9">
        <v>0</v>
      </c>
    </row>
    <row r="2653" spans="1:17" hidden="1" x14ac:dyDescent="0.25">
      <c r="A2653" s="8" t="str">
        <f t="shared" si="248"/>
        <v>Anaesthesia systems, Ventilator Equipment and AssoBraun &amp; Co. Limited</v>
      </c>
      <c r="B2653" s="8" t="str">
        <f>VLOOKUP(J2653,'Contract IDs'!A:D,4,0)</f>
        <v>Anaesthesia systems, Ventilator Equipment and Asso</v>
      </c>
      <c r="C2653" s="8" t="str">
        <f>VLOOKUP(L2653,'Supplier IDs'!A:C,3,0)</f>
        <v>Braun &amp; Co. Limited</v>
      </c>
      <c r="D2653" s="8" t="str">
        <f t="shared" si="247"/>
        <v>V - Intensive Care Neo</v>
      </c>
      <c r="E2653" s="8">
        <f t="shared" si="249"/>
        <v>0</v>
      </c>
      <c r="F2653" s="8">
        <f t="shared" si="250"/>
        <v>0</v>
      </c>
      <c r="G2653" s="8">
        <f t="shared" si="251"/>
        <v>1</v>
      </c>
      <c r="H2653" s="15">
        <f t="shared" si="252"/>
        <v>0</v>
      </c>
      <c r="I2653" s="15" t="s">
        <v>372</v>
      </c>
      <c r="J2653" s="10">
        <v>300000026426210</v>
      </c>
      <c r="K2653" s="9" t="s">
        <v>436</v>
      </c>
      <c r="L2653" s="10">
        <v>300000054583559</v>
      </c>
      <c r="M2653" s="9" t="s">
        <v>443</v>
      </c>
      <c r="N2653" s="9"/>
      <c r="O2653" s="9">
        <v>0</v>
      </c>
      <c r="P2653" s="9">
        <v>1</v>
      </c>
      <c r="Q2653" s="9">
        <v>0</v>
      </c>
    </row>
    <row r="2654" spans="1:17" hidden="1" x14ac:dyDescent="0.25">
      <c r="A2654" s="8" t="str">
        <f t="shared" si="248"/>
        <v>Anaesthesia systems, Ventilator Equipment and AssoBraun &amp; Co. Limited</v>
      </c>
      <c r="B2654" s="8" t="str">
        <f>VLOOKUP(J2654,'Contract IDs'!A:D,4,0)</f>
        <v>Anaesthesia systems, Ventilator Equipment and Asso</v>
      </c>
      <c r="C2654" s="8" t="str">
        <f>VLOOKUP(L2654,'Supplier IDs'!A:C,3,0)</f>
        <v>Braun &amp; Co. Limited</v>
      </c>
      <c r="D2654" s="8" t="str">
        <f t="shared" si="247"/>
        <v>V - Intensive Care Neo</v>
      </c>
      <c r="E2654" s="8">
        <f t="shared" si="249"/>
        <v>0</v>
      </c>
      <c r="F2654" s="8">
        <f t="shared" si="250"/>
        <v>2</v>
      </c>
      <c r="G2654" s="8">
        <f t="shared" si="251"/>
        <v>2</v>
      </c>
      <c r="H2654" s="15">
        <f t="shared" si="252"/>
        <v>0.02</v>
      </c>
      <c r="I2654" s="15" t="s">
        <v>372</v>
      </c>
      <c r="J2654" s="10">
        <v>300000026426210</v>
      </c>
      <c r="K2654" s="9" t="s">
        <v>436</v>
      </c>
      <c r="L2654" s="10">
        <v>300000054583559</v>
      </c>
      <c r="M2654" s="9" t="s">
        <v>443</v>
      </c>
      <c r="N2654" s="9"/>
      <c r="O2654" s="9">
        <v>2</v>
      </c>
      <c r="P2654" s="9">
        <v>2</v>
      </c>
      <c r="Q2654" s="9">
        <v>2</v>
      </c>
    </row>
    <row r="2655" spans="1:17" hidden="1" x14ac:dyDescent="0.25">
      <c r="A2655" s="8" t="str">
        <f t="shared" si="248"/>
        <v>Anaesthesia systems, Ventilator Equipment and AssoBraun &amp; Co. Limited</v>
      </c>
      <c r="B2655" s="8" t="str">
        <f>VLOOKUP(J2655,'Contract IDs'!A:D,4,0)</f>
        <v>Anaesthesia systems, Ventilator Equipment and Asso</v>
      </c>
      <c r="C2655" s="8" t="str">
        <f>VLOOKUP(L2655,'Supplier IDs'!A:C,3,0)</f>
        <v>Braun &amp; Co. Limited</v>
      </c>
      <c r="D2655" s="8" t="str">
        <f t="shared" si="247"/>
        <v>V - Intensive Care Neo</v>
      </c>
      <c r="E2655" s="8">
        <f t="shared" si="249"/>
        <v>0</v>
      </c>
      <c r="F2655" s="8">
        <f t="shared" si="250"/>
        <v>3</v>
      </c>
      <c r="G2655" s="8">
        <f t="shared" si="251"/>
        <v>3</v>
      </c>
      <c r="H2655" s="15">
        <f t="shared" si="252"/>
        <v>0.04</v>
      </c>
      <c r="I2655" s="15" t="s">
        <v>372</v>
      </c>
      <c r="J2655" s="10">
        <v>300000026426210</v>
      </c>
      <c r="K2655" s="9" t="s">
        <v>436</v>
      </c>
      <c r="L2655" s="10">
        <v>300000054583559</v>
      </c>
      <c r="M2655" s="9" t="s">
        <v>443</v>
      </c>
      <c r="N2655" s="9"/>
      <c r="O2655" s="9">
        <v>3</v>
      </c>
      <c r="P2655" s="9">
        <v>3</v>
      </c>
      <c r="Q2655" s="9">
        <v>4</v>
      </c>
    </row>
    <row r="2656" spans="1:17" hidden="1" x14ac:dyDescent="0.25">
      <c r="A2656" s="8" t="str">
        <f t="shared" si="248"/>
        <v>Anaesthesia systems, Ventilator Equipment and AssoBraun &amp; Co. Limited</v>
      </c>
      <c r="B2656" s="8" t="str">
        <f>VLOOKUP(J2656,'Contract IDs'!A:D,4,0)</f>
        <v>Anaesthesia systems, Ventilator Equipment and Asso</v>
      </c>
      <c r="C2656" s="8" t="str">
        <f>VLOOKUP(L2656,'Supplier IDs'!A:C,3,0)</f>
        <v>Braun &amp; Co. Limited</v>
      </c>
      <c r="D2656" s="8" t="str">
        <f t="shared" si="247"/>
        <v>V - Intensive Care Neo</v>
      </c>
      <c r="E2656" s="8">
        <f t="shared" si="249"/>
        <v>0</v>
      </c>
      <c r="F2656" s="8">
        <f t="shared" si="250"/>
        <v>4</v>
      </c>
      <c r="G2656" s="8">
        <f t="shared" si="251"/>
        <v>4</v>
      </c>
      <c r="H2656" s="15">
        <f t="shared" si="252"/>
        <v>0.06</v>
      </c>
      <c r="I2656" s="15" t="s">
        <v>372</v>
      </c>
      <c r="J2656" s="10">
        <v>300000026426210</v>
      </c>
      <c r="K2656" s="9" t="s">
        <v>436</v>
      </c>
      <c r="L2656" s="10">
        <v>300000054583559</v>
      </c>
      <c r="M2656" s="9" t="s">
        <v>443</v>
      </c>
      <c r="N2656" s="9"/>
      <c r="O2656" s="9">
        <v>4</v>
      </c>
      <c r="P2656" s="9">
        <v>4</v>
      </c>
      <c r="Q2656" s="9">
        <v>6</v>
      </c>
    </row>
    <row r="2657" spans="1:17" hidden="1" x14ac:dyDescent="0.25">
      <c r="A2657" s="8" t="str">
        <f t="shared" si="248"/>
        <v>Anaesthesia systems, Ventilator Equipment and AssoBraun &amp; Co. Limited</v>
      </c>
      <c r="B2657" s="8" t="str">
        <f>VLOOKUP(J2657,'Contract IDs'!A:D,4,0)</f>
        <v>Anaesthesia systems, Ventilator Equipment and Asso</v>
      </c>
      <c r="C2657" s="8" t="str">
        <f>VLOOKUP(L2657,'Supplier IDs'!A:C,3,0)</f>
        <v>Braun &amp; Co. Limited</v>
      </c>
      <c r="D2657" s="8" t="str">
        <f t="shared" si="247"/>
        <v>V - Intensive Care Neo</v>
      </c>
      <c r="E2657" s="8">
        <f t="shared" si="249"/>
        <v>0</v>
      </c>
      <c r="F2657" s="8">
        <f t="shared" si="250"/>
        <v>5</v>
      </c>
      <c r="G2657" s="8">
        <f t="shared" si="251"/>
        <v>5</v>
      </c>
      <c r="H2657" s="15">
        <f t="shared" si="252"/>
        <v>0.08</v>
      </c>
      <c r="I2657" s="15" t="s">
        <v>372</v>
      </c>
      <c r="J2657" s="10">
        <v>300000026426210</v>
      </c>
      <c r="K2657" s="9" t="s">
        <v>436</v>
      </c>
      <c r="L2657" s="10">
        <v>300000054583559</v>
      </c>
      <c r="M2657" s="9" t="s">
        <v>443</v>
      </c>
      <c r="N2657" s="9"/>
      <c r="O2657" s="9">
        <v>5</v>
      </c>
      <c r="P2657" s="9">
        <v>5</v>
      </c>
      <c r="Q2657" s="9">
        <v>8</v>
      </c>
    </row>
    <row r="2658" spans="1:17" hidden="1" x14ac:dyDescent="0.25">
      <c r="A2658" s="8" t="str">
        <f t="shared" si="248"/>
        <v>Anaesthesia systems, Ventilator Equipment and AssoBraun &amp; Co. Limited</v>
      </c>
      <c r="B2658" s="8" t="str">
        <f>VLOOKUP(J2658,'Contract IDs'!A:D,4,0)</f>
        <v>Anaesthesia systems, Ventilator Equipment and Asso</v>
      </c>
      <c r="C2658" s="8" t="str">
        <f>VLOOKUP(L2658,'Supplier IDs'!A:C,3,0)</f>
        <v>Braun &amp; Co. Limited</v>
      </c>
      <c r="D2658" s="8" t="str">
        <f t="shared" si="247"/>
        <v>V - Intensive Care Neo</v>
      </c>
      <c r="E2658" s="8">
        <f t="shared" si="249"/>
        <v>0</v>
      </c>
      <c r="F2658" s="8">
        <f t="shared" si="250"/>
        <v>6</v>
      </c>
      <c r="G2658" s="8">
        <f t="shared" si="251"/>
        <v>10</v>
      </c>
      <c r="H2658" s="15">
        <f t="shared" si="252"/>
        <v>0.1</v>
      </c>
      <c r="I2658" s="15" t="s">
        <v>372</v>
      </c>
      <c r="J2658" s="10">
        <v>300000026426210</v>
      </c>
      <c r="K2658" s="9" t="s">
        <v>436</v>
      </c>
      <c r="L2658" s="10">
        <v>300000054583559</v>
      </c>
      <c r="M2658" s="9" t="s">
        <v>443</v>
      </c>
      <c r="N2658" s="9"/>
      <c r="O2658" s="9">
        <v>6</v>
      </c>
      <c r="P2658" s="9">
        <v>10</v>
      </c>
      <c r="Q2658" s="9">
        <v>10</v>
      </c>
    </row>
    <row r="2659" spans="1:17" hidden="1" x14ac:dyDescent="0.25">
      <c r="A2659" s="8" t="str">
        <f t="shared" si="248"/>
        <v>Anaesthesia systems, Ventilator Equipment and AssoBraun &amp; Co. Limited</v>
      </c>
      <c r="B2659" s="8" t="str">
        <f>VLOOKUP(J2659,'Contract IDs'!A:D,4,0)</f>
        <v>Anaesthesia systems, Ventilator Equipment and Asso</v>
      </c>
      <c r="C2659" s="8" t="str">
        <f>VLOOKUP(L2659,'Supplier IDs'!A:C,3,0)</f>
        <v>Braun &amp; Co. Limited</v>
      </c>
      <c r="D2659" s="8" t="str">
        <f t="shared" si="247"/>
        <v>V - Intensive Care Neo</v>
      </c>
      <c r="E2659" s="8">
        <f t="shared" si="249"/>
        <v>0</v>
      </c>
      <c r="F2659" s="8">
        <f t="shared" si="250"/>
        <v>11</v>
      </c>
      <c r="G2659" s="8">
        <f t="shared" si="251"/>
        <v>20</v>
      </c>
      <c r="H2659" s="15">
        <f t="shared" si="252"/>
        <v>0.12</v>
      </c>
      <c r="I2659" s="15" t="s">
        <v>372</v>
      </c>
      <c r="J2659" s="10">
        <v>300000026426210</v>
      </c>
      <c r="K2659" s="9" t="s">
        <v>436</v>
      </c>
      <c r="L2659" s="10">
        <v>300000054583559</v>
      </c>
      <c r="M2659" s="9" t="s">
        <v>443</v>
      </c>
      <c r="N2659" s="9"/>
      <c r="O2659" s="9">
        <v>11</v>
      </c>
      <c r="P2659" s="9">
        <v>20</v>
      </c>
      <c r="Q2659" s="9">
        <v>12</v>
      </c>
    </row>
    <row r="2660" spans="1:17" hidden="1" x14ac:dyDescent="0.25">
      <c r="A2660" s="8" t="str">
        <f t="shared" si="248"/>
        <v>Anaesthesia systems, Ventilator Equipment and AssoBraun &amp; Co. Limited</v>
      </c>
      <c r="B2660" s="8" t="str">
        <f>VLOOKUP(J2660,'Contract IDs'!A:D,4,0)</f>
        <v>Anaesthesia systems, Ventilator Equipment and Asso</v>
      </c>
      <c r="C2660" s="8" t="str">
        <f>VLOOKUP(L2660,'Supplier IDs'!A:C,3,0)</f>
        <v>Braun &amp; Co. Limited</v>
      </c>
      <c r="D2660" s="8" t="str">
        <f t="shared" si="247"/>
        <v>V - Intensive Care Neo</v>
      </c>
      <c r="E2660" s="8">
        <f t="shared" si="249"/>
        <v>0</v>
      </c>
      <c r="F2660" s="8">
        <f t="shared" si="250"/>
        <v>21</v>
      </c>
      <c r="G2660" s="8">
        <f t="shared" si="251"/>
        <v>30</v>
      </c>
      <c r="H2660" s="15">
        <f t="shared" si="252"/>
        <v>0.14000000000000001</v>
      </c>
      <c r="I2660" s="15" t="s">
        <v>372</v>
      </c>
      <c r="J2660" s="10">
        <v>300000026426210</v>
      </c>
      <c r="K2660" s="9" t="s">
        <v>436</v>
      </c>
      <c r="L2660" s="10">
        <v>300000054583559</v>
      </c>
      <c r="M2660" s="9" t="s">
        <v>443</v>
      </c>
      <c r="N2660" s="9"/>
      <c r="O2660" s="9">
        <v>21</v>
      </c>
      <c r="P2660" s="9">
        <v>30</v>
      </c>
      <c r="Q2660" s="9">
        <v>14</v>
      </c>
    </row>
    <row r="2661" spans="1:17" hidden="1" x14ac:dyDescent="0.25">
      <c r="A2661" s="8" t="str">
        <f t="shared" si="248"/>
        <v>Anaesthesia systems, Ventilator Equipment and AssoBraun &amp; Co. Limited</v>
      </c>
      <c r="B2661" s="8" t="str">
        <f>VLOOKUP(J2661,'Contract IDs'!A:D,4,0)</f>
        <v>Anaesthesia systems, Ventilator Equipment and Asso</v>
      </c>
      <c r="C2661" s="8" t="str">
        <f>VLOOKUP(L2661,'Supplier IDs'!A:C,3,0)</f>
        <v>Braun &amp; Co. Limited</v>
      </c>
      <c r="D2661" s="8" t="str">
        <f t="shared" si="247"/>
        <v>V - Intensive Care Neo</v>
      </c>
      <c r="E2661" s="8">
        <f t="shared" si="249"/>
        <v>0</v>
      </c>
      <c r="F2661" s="8">
        <f t="shared" si="250"/>
        <v>31</v>
      </c>
      <c r="G2661" s="8">
        <f t="shared" si="251"/>
        <v>40</v>
      </c>
      <c r="H2661" s="15">
        <f t="shared" si="252"/>
        <v>0.16</v>
      </c>
      <c r="I2661" s="15" t="s">
        <v>372</v>
      </c>
      <c r="J2661" s="10">
        <v>300000026426210</v>
      </c>
      <c r="K2661" s="9" t="s">
        <v>436</v>
      </c>
      <c r="L2661" s="10">
        <v>300000054583559</v>
      </c>
      <c r="M2661" s="9" t="s">
        <v>443</v>
      </c>
      <c r="N2661" s="9"/>
      <c r="O2661" s="9">
        <v>31</v>
      </c>
      <c r="P2661" s="9">
        <v>40</v>
      </c>
      <c r="Q2661" s="9">
        <v>16</v>
      </c>
    </row>
    <row r="2662" spans="1:17" hidden="1" x14ac:dyDescent="0.25">
      <c r="A2662" s="8" t="str">
        <f t="shared" si="248"/>
        <v>Anaesthesia systems, Ventilator Equipment and AssoBraun &amp; Co. Limited</v>
      </c>
      <c r="B2662" s="8" t="str">
        <f>VLOOKUP(J2662,'Contract IDs'!A:D,4,0)</f>
        <v>Anaesthesia systems, Ventilator Equipment and Asso</v>
      </c>
      <c r="C2662" s="8" t="str">
        <f>VLOOKUP(L2662,'Supplier IDs'!A:C,3,0)</f>
        <v>Braun &amp; Co. Limited</v>
      </c>
      <c r="D2662" s="8" t="str">
        <f t="shared" si="247"/>
        <v>V - Intensive Care Neo</v>
      </c>
      <c r="E2662" s="8">
        <f t="shared" si="249"/>
        <v>0</v>
      </c>
      <c r="F2662" s="8">
        <f t="shared" si="250"/>
        <v>41</v>
      </c>
      <c r="G2662" s="8">
        <f t="shared" si="251"/>
        <v>50</v>
      </c>
      <c r="H2662" s="15">
        <f t="shared" si="252"/>
        <v>0.18</v>
      </c>
      <c r="I2662" s="15" t="s">
        <v>372</v>
      </c>
      <c r="J2662" s="10">
        <v>300000026426210</v>
      </c>
      <c r="K2662" s="9" t="s">
        <v>436</v>
      </c>
      <c r="L2662" s="10">
        <v>300000054583559</v>
      </c>
      <c r="M2662" s="9" t="s">
        <v>443</v>
      </c>
      <c r="N2662" s="9"/>
      <c r="O2662" s="9">
        <v>41</v>
      </c>
      <c r="P2662" s="9">
        <v>50</v>
      </c>
      <c r="Q2662" s="9">
        <v>18</v>
      </c>
    </row>
    <row r="2663" spans="1:17" hidden="1" x14ac:dyDescent="0.25">
      <c r="A2663" s="8" t="str">
        <f t="shared" si="248"/>
        <v>Anaesthesia systems, Ventilator Equipment and AssoBraun &amp; Co. Limited</v>
      </c>
      <c r="B2663" s="8" t="str">
        <f>VLOOKUP(J2663,'Contract IDs'!A:D,4,0)</f>
        <v>Anaesthesia systems, Ventilator Equipment and Asso</v>
      </c>
      <c r="C2663" s="8" t="str">
        <f>VLOOKUP(L2663,'Supplier IDs'!A:C,3,0)</f>
        <v>Braun &amp; Co. Limited</v>
      </c>
      <c r="D2663" s="8" t="str">
        <f t="shared" si="247"/>
        <v>V - Intensive Care Neo</v>
      </c>
      <c r="E2663" s="8">
        <f t="shared" si="249"/>
        <v>0</v>
      </c>
      <c r="F2663" s="8">
        <f t="shared" si="250"/>
        <v>51</v>
      </c>
      <c r="G2663" s="8">
        <f t="shared" si="251"/>
        <v>250</v>
      </c>
      <c r="H2663" s="15">
        <f t="shared" si="252"/>
        <v>0.2</v>
      </c>
      <c r="I2663" s="15" t="s">
        <v>372</v>
      </c>
      <c r="J2663" s="10">
        <v>300000026426210</v>
      </c>
      <c r="K2663" s="9" t="s">
        <v>436</v>
      </c>
      <c r="L2663" s="10">
        <v>300000054583559</v>
      </c>
      <c r="M2663" s="9" t="s">
        <v>443</v>
      </c>
      <c r="N2663" s="9"/>
      <c r="O2663" s="9">
        <v>51</v>
      </c>
      <c r="P2663" s="9">
        <v>250</v>
      </c>
      <c r="Q2663" s="9">
        <v>20</v>
      </c>
    </row>
    <row r="2664" spans="1:17" hidden="1" x14ac:dyDescent="0.25">
      <c r="A2664" s="8" t="str">
        <f t="shared" si="248"/>
        <v>Anaesthesia systems, Ventilator Equipment and AssoBraun &amp; Co. Limited</v>
      </c>
      <c r="B2664" s="8" t="str">
        <f>VLOOKUP(J2664,'Contract IDs'!A:D,4,0)</f>
        <v>Anaesthesia systems, Ventilator Equipment and Asso</v>
      </c>
      <c r="C2664" s="8" t="str">
        <f>VLOOKUP(L2664,'Supplier IDs'!A:C,3,0)</f>
        <v>Braun &amp; Co. Limited</v>
      </c>
      <c r="D2664" s="8" t="str">
        <f t="shared" si="247"/>
        <v>V - Intensive Care</v>
      </c>
      <c r="E2664" s="8">
        <f t="shared" si="249"/>
        <v>0</v>
      </c>
      <c r="F2664" s="8">
        <f t="shared" si="250"/>
        <v>0</v>
      </c>
      <c r="G2664" s="8">
        <f t="shared" si="251"/>
        <v>1</v>
      </c>
      <c r="H2664" s="15">
        <f t="shared" si="252"/>
        <v>0</v>
      </c>
      <c r="I2664" s="15" t="s">
        <v>372</v>
      </c>
      <c r="J2664" s="10">
        <v>300000026426210</v>
      </c>
      <c r="K2664" s="9" t="s">
        <v>436</v>
      </c>
      <c r="L2664" s="10">
        <v>300000054583559</v>
      </c>
      <c r="M2664" s="9" t="s">
        <v>441</v>
      </c>
      <c r="N2664" s="9"/>
      <c r="O2664" s="9">
        <v>0</v>
      </c>
      <c r="P2664" s="9">
        <v>1</v>
      </c>
      <c r="Q2664" s="9">
        <v>0</v>
      </c>
    </row>
    <row r="2665" spans="1:17" hidden="1" x14ac:dyDescent="0.25">
      <c r="A2665" s="8" t="str">
        <f t="shared" si="248"/>
        <v>Anaesthesia systems, Ventilator Equipment and AssoBraun &amp; Co. Limited</v>
      </c>
      <c r="B2665" s="8" t="str">
        <f>VLOOKUP(J2665,'Contract IDs'!A:D,4,0)</f>
        <v>Anaesthesia systems, Ventilator Equipment and Asso</v>
      </c>
      <c r="C2665" s="8" t="str">
        <f>VLOOKUP(L2665,'Supplier IDs'!A:C,3,0)</f>
        <v>Braun &amp; Co. Limited</v>
      </c>
      <c r="D2665" s="8" t="str">
        <f t="shared" si="247"/>
        <v>V - Intensive Care</v>
      </c>
      <c r="E2665" s="8">
        <f t="shared" si="249"/>
        <v>0</v>
      </c>
      <c r="F2665" s="8">
        <f t="shared" si="250"/>
        <v>2</v>
      </c>
      <c r="G2665" s="8">
        <f t="shared" si="251"/>
        <v>2</v>
      </c>
      <c r="H2665" s="15">
        <f t="shared" si="252"/>
        <v>0.02</v>
      </c>
      <c r="I2665" s="15" t="s">
        <v>372</v>
      </c>
      <c r="J2665" s="10">
        <v>300000026426210</v>
      </c>
      <c r="K2665" s="9" t="s">
        <v>436</v>
      </c>
      <c r="L2665" s="10">
        <v>300000054583559</v>
      </c>
      <c r="M2665" s="9" t="s">
        <v>441</v>
      </c>
      <c r="N2665" s="9"/>
      <c r="O2665" s="9">
        <v>2</v>
      </c>
      <c r="P2665" s="9">
        <v>2</v>
      </c>
      <c r="Q2665" s="9">
        <v>2</v>
      </c>
    </row>
    <row r="2666" spans="1:17" hidden="1" x14ac:dyDescent="0.25">
      <c r="A2666" s="8" t="str">
        <f t="shared" si="248"/>
        <v>Anaesthesia systems, Ventilator Equipment and AssoBraun &amp; Co. Limited</v>
      </c>
      <c r="B2666" s="8" t="str">
        <f>VLOOKUP(J2666,'Contract IDs'!A:D,4,0)</f>
        <v>Anaesthesia systems, Ventilator Equipment and Asso</v>
      </c>
      <c r="C2666" s="8" t="str">
        <f>VLOOKUP(L2666,'Supplier IDs'!A:C,3,0)</f>
        <v>Braun &amp; Co. Limited</v>
      </c>
      <c r="D2666" s="8" t="str">
        <f t="shared" si="247"/>
        <v>V - Intensive Care</v>
      </c>
      <c r="E2666" s="8">
        <f t="shared" si="249"/>
        <v>0</v>
      </c>
      <c r="F2666" s="8">
        <f t="shared" si="250"/>
        <v>3</v>
      </c>
      <c r="G2666" s="8">
        <f t="shared" si="251"/>
        <v>3</v>
      </c>
      <c r="H2666" s="15">
        <f t="shared" si="252"/>
        <v>0.04</v>
      </c>
      <c r="I2666" s="15" t="s">
        <v>372</v>
      </c>
      <c r="J2666" s="10">
        <v>300000026426210</v>
      </c>
      <c r="K2666" s="9" t="s">
        <v>436</v>
      </c>
      <c r="L2666" s="10">
        <v>300000054583559</v>
      </c>
      <c r="M2666" s="9" t="s">
        <v>441</v>
      </c>
      <c r="N2666" s="9"/>
      <c r="O2666" s="9">
        <v>3</v>
      </c>
      <c r="P2666" s="9">
        <v>3</v>
      </c>
      <c r="Q2666" s="9">
        <v>4</v>
      </c>
    </row>
    <row r="2667" spans="1:17" hidden="1" x14ac:dyDescent="0.25">
      <c r="A2667" s="8" t="str">
        <f t="shared" si="248"/>
        <v>Anaesthesia systems, Ventilator Equipment and AssoBraun &amp; Co. Limited</v>
      </c>
      <c r="B2667" s="8" t="str">
        <f>VLOOKUP(J2667,'Contract IDs'!A:D,4,0)</f>
        <v>Anaesthesia systems, Ventilator Equipment and Asso</v>
      </c>
      <c r="C2667" s="8" t="str">
        <f>VLOOKUP(L2667,'Supplier IDs'!A:C,3,0)</f>
        <v>Braun &amp; Co. Limited</v>
      </c>
      <c r="D2667" s="8" t="str">
        <f t="shared" si="247"/>
        <v>V - Intensive Care</v>
      </c>
      <c r="E2667" s="8">
        <f t="shared" si="249"/>
        <v>0</v>
      </c>
      <c r="F2667" s="8">
        <f t="shared" si="250"/>
        <v>4</v>
      </c>
      <c r="G2667" s="8">
        <f t="shared" si="251"/>
        <v>4</v>
      </c>
      <c r="H2667" s="15">
        <f t="shared" si="252"/>
        <v>0.06</v>
      </c>
      <c r="I2667" s="15" t="s">
        <v>372</v>
      </c>
      <c r="J2667" s="10">
        <v>300000026426210</v>
      </c>
      <c r="K2667" s="9" t="s">
        <v>436</v>
      </c>
      <c r="L2667" s="10">
        <v>300000054583559</v>
      </c>
      <c r="M2667" s="9" t="s">
        <v>441</v>
      </c>
      <c r="N2667" s="9"/>
      <c r="O2667" s="9">
        <v>4</v>
      </c>
      <c r="P2667" s="9">
        <v>4</v>
      </c>
      <c r="Q2667" s="9">
        <v>6</v>
      </c>
    </row>
    <row r="2668" spans="1:17" hidden="1" x14ac:dyDescent="0.25">
      <c r="A2668" s="8" t="str">
        <f t="shared" si="248"/>
        <v>Anaesthesia systems, Ventilator Equipment and AssoBraun &amp; Co. Limited</v>
      </c>
      <c r="B2668" s="8" t="str">
        <f>VLOOKUP(J2668,'Contract IDs'!A:D,4,0)</f>
        <v>Anaesthesia systems, Ventilator Equipment and Asso</v>
      </c>
      <c r="C2668" s="8" t="str">
        <f>VLOOKUP(L2668,'Supplier IDs'!A:C,3,0)</f>
        <v>Braun &amp; Co. Limited</v>
      </c>
      <c r="D2668" s="8" t="str">
        <f t="shared" si="247"/>
        <v>V - Intensive Care</v>
      </c>
      <c r="E2668" s="8">
        <f t="shared" si="249"/>
        <v>0</v>
      </c>
      <c r="F2668" s="8">
        <f t="shared" si="250"/>
        <v>5</v>
      </c>
      <c r="G2668" s="8">
        <f t="shared" si="251"/>
        <v>5</v>
      </c>
      <c r="H2668" s="15">
        <f t="shared" si="252"/>
        <v>0.08</v>
      </c>
      <c r="I2668" s="15" t="s">
        <v>372</v>
      </c>
      <c r="J2668" s="10">
        <v>300000026426210</v>
      </c>
      <c r="K2668" s="9" t="s">
        <v>436</v>
      </c>
      <c r="L2668" s="10">
        <v>300000054583559</v>
      </c>
      <c r="M2668" s="9" t="s">
        <v>441</v>
      </c>
      <c r="N2668" s="9"/>
      <c r="O2668" s="9">
        <v>5</v>
      </c>
      <c r="P2668" s="9">
        <v>5</v>
      </c>
      <c r="Q2668" s="9">
        <v>8</v>
      </c>
    </row>
    <row r="2669" spans="1:17" hidden="1" x14ac:dyDescent="0.25">
      <c r="A2669" s="8" t="str">
        <f t="shared" si="248"/>
        <v>Anaesthesia systems, Ventilator Equipment and AssoBraun &amp; Co. Limited</v>
      </c>
      <c r="B2669" s="8" t="str">
        <f>VLOOKUP(J2669,'Contract IDs'!A:D,4,0)</f>
        <v>Anaesthesia systems, Ventilator Equipment and Asso</v>
      </c>
      <c r="C2669" s="8" t="str">
        <f>VLOOKUP(L2669,'Supplier IDs'!A:C,3,0)</f>
        <v>Braun &amp; Co. Limited</v>
      </c>
      <c r="D2669" s="8" t="str">
        <f t="shared" si="247"/>
        <v>V - Intensive Care</v>
      </c>
      <c r="E2669" s="8">
        <f t="shared" si="249"/>
        <v>0</v>
      </c>
      <c r="F2669" s="8">
        <f t="shared" si="250"/>
        <v>6</v>
      </c>
      <c r="G2669" s="8">
        <f t="shared" si="251"/>
        <v>10</v>
      </c>
      <c r="H2669" s="15">
        <f t="shared" si="252"/>
        <v>0.1</v>
      </c>
      <c r="I2669" s="15" t="s">
        <v>372</v>
      </c>
      <c r="J2669" s="10">
        <v>300000026426210</v>
      </c>
      <c r="K2669" s="9" t="s">
        <v>436</v>
      </c>
      <c r="L2669" s="10">
        <v>300000054583559</v>
      </c>
      <c r="M2669" s="9" t="s">
        <v>441</v>
      </c>
      <c r="N2669" s="9"/>
      <c r="O2669" s="9">
        <v>6</v>
      </c>
      <c r="P2669" s="9">
        <v>10</v>
      </c>
      <c r="Q2669" s="9">
        <v>10</v>
      </c>
    </row>
    <row r="2670" spans="1:17" hidden="1" x14ac:dyDescent="0.25">
      <c r="A2670" s="8" t="str">
        <f t="shared" si="248"/>
        <v>Anaesthesia systems, Ventilator Equipment and AssoBraun &amp; Co. Limited</v>
      </c>
      <c r="B2670" s="8" t="str">
        <f>VLOOKUP(J2670,'Contract IDs'!A:D,4,0)</f>
        <v>Anaesthesia systems, Ventilator Equipment and Asso</v>
      </c>
      <c r="C2670" s="8" t="str">
        <f>VLOOKUP(L2670,'Supplier IDs'!A:C,3,0)</f>
        <v>Braun &amp; Co. Limited</v>
      </c>
      <c r="D2670" s="8" t="str">
        <f t="shared" si="247"/>
        <v>V - Intensive Care</v>
      </c>
      <c r="E2670" s="8">
        <f t="shared" si="249"/>
        <v>0</v>
      </c>
      <c r="F2670" s="8">
        <f t="shared" si="250"/>
        <v>11</v>
      </c>
      <c r="G2670" s="8">
        <f t="shared" si="251"/>
        <v>20</v>
      </c>
      <c r="H2670" s="15">
        <f t="shared" si="252"/>
        <v>0.12</v>
      </c>
      <c r="I2670" s="15" t="s">
        <v>372</v>
      </c>
      <c r="J2670" s="10">
        <v>300000026426210</v>
      </c>
      <c r="K2670" s="9" t="s">
        <v>436</v>
      </c>
      <c r="L2670" s="10">
        <v>300000054583559</v>
      </c>
      <c r="M2670" s="9" t="s">
        <v>441</v>
      </c>
      <c r="N2670" s="9"/>
      <c r="O2670" s="9">
        <v>11</v>
      </c>
      <c r="P2670" s="9">
        <v>20</v>
      </c>
      <c r="Q2670" s="9">
        <v>12</v>
      </c>
    </row>
    <row r="2671" spans="1:17" hidden="1" x14ac:dyDescent="0.25">
      <c r="A2671" s="8" t="str">
        <f t="shared" si="248"/>
        <v>Anaesthesia systems, Ventilator Equipment and AssoBraun &amp; Co. Limited</v>
      </c>
      <c r="B2671" s="8" t="str">
        <f>VLOOKUP(J2671,'Contract IDs'!A:D,4,0)</f>
        <v>Anaesthesia systems, Ventilator Equipment and Asso</v>
      </c>
      <c r="C2671" s="8" t="str">
        <f>VLOOKUP(L2671,'Supplier IDs'!A:C,3,0)</f>
        <v>Braun &amp; Co. Limited</v>
      </c>
      <c r="D2671" s="8" t="str">
        <f t="shared" si="247"/>
        <v>V - Intensive Care</v>
      </c>
      <c r="E2671" s="8">
        <f t="shared" si="249"/>
        <v>0</v>
      </c>
      <c r="F2671" s="8">
        <f t="shared" si="250"/>
        <v>21</v>
      </c>
      <c r="G2671" s="8">
        <f t="shared" si="251"/>
        <v>30</v>
      </c>
      <c r="H2671" s="15">
        <f t="shared" si="252"/>
        <v>0.14000000000000001</v>
      </c>
      <c r="I2671" s="15" t="s">
        <v>372</v>
      </c>
      <c r="J2671" s="10">
        <v>300000026426210</v>
      </c>
      <c r="K2671" s="9" t="s">
        <v>436</v>
      </c>
      <c r="L2671" s="10">
        <v>300000054583559</v>
      </c>
      <c r="M2671" s="9" t="s">
        <v>441</v>
      </c>
      <c r="N2671" s="9"/>
      <c r="O2671" s="9">
        <v>21</v>
      </c>
      <c r="P2671" s="9">
        <v>30</v>
      </c>
      <c r="Q2671" s="9">
        <v>14</v>
      </c>
    </row>
    <row r="2672" spans="1:17" hidden="1" x14ac:dyDescent="0.25">
      <c r="A2672" s="8" t="str">
        <f t="shared" si="248"/>
        <v>Anaesthesia systems, Ventilator Equipment and AssoBraun &amp; Co. Limited</v>
      </c>
      <c r="B2672" s="8" t="str">
        <f>VLOOKUP(J2672,'Contract IDs'!A:D,4,0)</f>
        <v>Anaesthesia systems, Ventilator Equipment and Asso</v>
      </c>
      <c r="C2672" s="8" t="str">
        <f>VLOOKUP(L2672,'Supplier IDs'!A:C,3,0)</f>
        <v>Braun &amp; Co. Limited</v>
      </c>
      <c r="D2672" s="8" t="str">
        <f t="shared" si="247"/>
        <v>V - Intensive Care</v>
      </c>
      <c r="E2672" s="8">
        <f t="shared" si="249"/>
        <v>0</v>
      </c>
      <c r="F2672" s="8">
        <f t="shared" si="250"/>
        <v>31</v>
      </c>
      <c r="G2672" s="8">
        <f t="shared" si="251"/>
        <v>40</v>
      </c>
      <c r="H2672" s="15">
        <f t="shared" si="252"/>
        <v>0.16</v>
      </c>
      <c r="I2672" s="15" t="s">
        <v>372</v>
      </c>
      <c r="J2672" s="10">
        <v>300000026426210</v>
      </c>
      <c r="K2672" s="9" t="s">
        <v>436</v>
      </c>
      <c r="L2672" s="10">
        <v>300000054583559</v>
      </c>
      <c r="M2672" s="9" t="s">
        <v>441</v>
      </c>
      <c r="N2672" s="9"/>
      <c r="O2672" s="9">
        <v>31</v>
      </c>
      <c r="P2672" s="9">
        <v>40</v>
      </c>
      <c r="Q2672" s="9">
        <v>16</v>
      </c>
    </row>
    <row r="2673" spans="1:17" hidden="1" x14ac:dyDescent="0.25">
      <c r="A2673" s="8" t="str">
        <f t="shared" si="248"/>
        <v>Anaesthesia systems, Ventilator Equipment and AssoBraun &amp; Co. Limited</v>
      </c>
      <c r="B2673" s="8" t="str">
        <f>VLOOKUP(J2673,'Contract IDs'!A:D,4,0)</f>
        <v>Anaesthesia systems, Ventilator Equipment and Asso</v>
      </c>
      <c r="C2673" s="8" t="str">
        <f>VLOOKUP(L2673,'Supplier IDs'!A:C,3,0)</f>
        <v>Braun &amp; Co. Limited</v>
      </c>
      <c r="D2673" s="8" t="str">
        <f t="shared" si="247"/>
        <v>V - Intensive Care</v>
      </c>
      <c r="E2673" s="8">
        <f t="shared" si="249"/>
        <v>0</v>
      </c>
      <c r="F2673" s="8">
        <f t="shared" si="250"/>
        <v>41</v>
      </c>
      <c r="G2673" s="8">
        <f t="shared" si="251"/>
        <v>50</v>
      </c>
      <c r="H2673" s="15">
        <f t="shared" si="252"/>
        <v>0.18</v>
      </c>
      <c r="I2673" s="15" t="s">
        <v>372</v>
      </c>
      <c r="J2673" s="10">
        <v>300000026426210</v>
      </c>
      <c r="K2673" s="9" t="s">
        <v>436</v>
      </c>
      <c r="L2673" s="10">
        <v>300000054583559</v>
      </c>
      <c r="M2673" s="9" t="s">
        <v>441</v>
      </c>
      <c r="N2673" s="9"/>
      <c r="O2673" s="9">
        <v>41</v>
      </c>
      <c r="P2673" s="9">
        <v>50</v>
      </c>
      <c r="Q2673" s="9">
        <v>18</v>
      </c>
    </row>
    <row r="2674" spans="1:17" hidden="1" x14ac:dyDescent="0.25">
      <c r="A2674" s="8" t="str">
        <f t="shared" si="248"/>
        <v>Anaesthesia systems, Ventilator Equipment and AssoBraun &amp; Co. Limited</v>
      </c>
      <c r="B2674" s="8" t="str">
        <f>VLOOKUP(J2674,'Contract IDs'!A:D,4,0)</f>
        <v>Anaesthesia systems, Ventilator Equipment and Asso</v>
      </c>
      <c r="C2674" s="8" t="str">
        <f>VLOOKUP(L2674,'Supplier IDs'!A:C,3,0)</f>
        <v>Braun &amp; Co. Limited</v>
      </c>
      <c r="D2674" s="8" t="str">
        <f t="shared" si="247"/>
        <v>V - Intensive Care</v>
      </c>
      <c r="E2674" s="8">
        <f t="shared" si="249"/>
        <v>0</v>
      </c>
      <c r="F2674" s="8">
        <f t="shared" si="250"/>
        <v>51</v>
      </c>
      <c r="G2674" s="8">
        <f t="shared" si="251"/>
        <v>250</v>
      </c>
      <c r="H2674" s="15">
        <f t="shared" si="252"/>
        <v>0.2</v>
      </c>
      <c r="I2674" s="15" t="s">
        <v>372</v>
      </c>
      <c r="J2674" s="10">
        <v>300000026426210</v>
      </c>
      <c r="K2674" s="9" t="s">
        <v>436</v>
      </c>
      <c r="L2674" s="10">
        <v>300000054583559</v>
      </c>
      <c r="M2674" s="9" t="s">
        <v>441</v>
      </c>
      <c r="N2674" s="9"/>
      <c r="O2674" s="9">
        <v>51</v>
      </c>
      <c r="P2674" s="9">
        <v>250</v>
      </c>
      <c r="Q2674" s="9">
        <v>20</v>
      </c>
    </row>
    <row r="2675" spans="1:17" hidden="1" x14ac:dyDescent="0.25">
      <c r="A2675" s="8" t="str">
        <f t="shared" si="248"/>
        <v>Anaesthesia systems, Ventilator Equipment and AssoBraun &amp; Co. Limited</v>
      </c>
      <c r="B2675" s="8" t="str">
        <f>VLOOKUP(J2675,'Contract IDs'!A:D,4,0)</f>
        <v>Anaesthesia systems, Ventilator Equipment and Asso</v>
      </c>
      <c r="C2675" s="8" t="str">
        <f>VLOOKUP(L2675,'Supplier IDs'!A:C,3,0)</f>
        <v>Braun &amp; Co. Limited</v>
      </c>
      <c r="D2675" s="8" t="str">
        <f t="shared" si="247"/>
        <v>V - Portable/Transport</v>
      </c>
      <c r="E2675" s="8">
        <f t="shared" si="249"/>
        <v>0</v>
      </c>
      <c r="F2675" s="8">
        <f t="shared" si="250"/>
        <v>0</v>
      </c>
      <c r="G2675" s="8">
        <f t="shared" si="251"/>
        <v>2</v>
      </c>
      <c r="H2675" s="15">
        <f t="shared" si="252"/>
        <v>0</v>
      </c>
      <c r="I2675" s="15" t="s">
        <v>372</v>
      </c>
      <c r="J2675" s="10">
        <v>300000026426210</v>
      </c>
      <c r="K2675" s="9" t="s">
        <v>436</v>
      </c>
      <c r="L2675" s="10">
        <v>300000054583559</v>
      </c>
      <c r="M2675" s="9" t="s">
        <v>442</v>
      </c>
      <c r="N2675" s="9"/>
      <c r="O2675" s="9">
        <v>0</v>
      </c>
      <c r="P2675" s="9">
        <v>2</v>
      </c>
      <c r="Q2675" s="9">
        <v>0</v>
      </c>
    </row>
    <row r="2676" spans="1:17" hidden="1" x14ac:dyDescent="0.25">
      <c r="A2676" s="8" t="str">
        <f t="shared" si="248"/>
        <v>Anaesthesia systems, Ventilator Equipment and AssoBraun &amp; Co. Limited</v>
      </c>
      <c r="B2676" s="8" t="str">
        <f>VLOOKUP(J2676,'Contract IDs'!A:D,4,0)</f>
        <v>Anaesthesia systems, Ventilator Equipment and Asso</v>
      </c>
      <c r="C2676" s="8" t="str">
        <f>VLOOKUP(L2676,'Supplier IDs'!A:C,3,0)</f>
        <v>Braun &amp; Co. Limited</v>
      </c>
      <c r="D2676" s="8" t="str">
        <f t="shared" si="247"/>
        <v>V - Portable/Transport</v>
      </c>
      <c r="E2676" s="8">
        <f t="shared" si="249"/>
        <v>0</v>
      </c>
      <c r="F2676" s="8">
        <f t="shared" si="250"/>
        <v>3</v>
      </c>
      <c r="G2676" s="8">
        <f t="shared" si="251"/>
        <v>3</v>
      </c>
      <c r="H2676" s="15">
        <f t="shared" si="252"/>
        <v>0</v>
      </c>
      <c r="I2676" s="15" t="s">
        <v>372</v>
      </c>
      <c r="J2676" s="10">
        <v>300000026426210</v>
      </c>
      <c r="K2676" s="9" t="s">
        <v>436</v>
      </c>
      <c r="L2676" s="10">
        <v>300000054583559</v>
      </c>
      <c r="M2676" s="9" t="s">
        <v>442</v>
      </c>
      <c r="N2676" s="9"/>
      <c r="O2676" s="9">
        <v>3</v>
      </c>
      <c r="P2676" s="9">
        <v>3</v>
      </c>
      <c r="Q2676" s="9">
        <v>0</v>
      </c>
    </row>
    <row r="2677" spans="1:17" hidden="1" x14ac:dyDescent="0.25">
      <c r="A2677" s="8" t="str">
        <f t="shared" si="248"/>
        <v>Anaesthesia systems, Ventilator Equipment and AssoBraun &amp; Co. Limited</v>
      </c>
      <c r="B2677" s="8" t="str">
        <f>VLOOKUP(J2677,'Contract IDs'!A:D,4,0)</f>
        <v>Anaesthesia systems, Ventilator Equipment and Asso</v>
      </c>
      <c r="C2677" s="8" t="str">
        <f>VLOOKUP(L2677,'Supplier IDs'!A:C,3,0)</f>
        <v>Braun &amp; Co. Limited</v>
      </c>
      <c r="D2677" s="8" t="str">
        <f t="shared" si="247"/>
        <v>V - Portable/Transport</v>
      </c>
      <c r="E2677" s="8">
        <f t="shared" si="249"/>
        <v>0</v>
      </c>
      <c r="F2677" s="8">
        <f t="shared" si="250"/>
        <v>4</v>
      </c>
      <c r="G2677" s="8">
        <f t="shared" si="251"/>
        <v>4</v>
      </c>
      <c r="H2677" s="15">
        <f t="shared" si="252"/>
        <v>0</v>
      </c>
      <c r="I2677" s="15" t="s">
        <v>372</v>
      </c>
      <c r="J2677" s="10">
        <v>300000026426210</v>
      </c>
      <c r="K2677" s="9" t="s">
        <v>436</v>
      </c>
      <c r="L2677" s="10">
        <v>300000054583559</v>
      </c>
      <c r="M2677" s="9" t="s">
        <v>442</v>
      </c>
      <c r="N2677" s="9"/>
      <c r="O2677" s="9">
        <v>4</v>
      </c>
      <c r="P2677" s="9">
        <v>4</v>
      </c>
      <c r="Q2677" s="9">
        <v>0</v>
      </c>
    </row>
    <row r="2678" spans="1:17" hidden="1" x14ac:dyDescent="0.25">
      <c r="A2678" s="8" t="str">
        <f t="shared" si="248"/>
        <v>Anaesthesia systems, Ventilator Equipment and AssoBraun &amp; Co. Limited</v>
      </c>
      <c r="B2678" s="8" t="str">
        <f>VLOOKUP(J2678,'Contract IDs'!A:D,4,0)</f>
        <v>Anaesthesia systems, Ventilator Equipment and Asso</v>
      </c>
      <c r="C2678" s="8" t="str">
        <f>VLOOKUP(L2678,'Supplier IDs'!A:C,3,0)</f>
        <v>Braun &amp; Co. Limited</v>
      </c>
      <c r="D2678" s="8" t="str">
        <f t="shared" si="247"/>
        <v>V - Portable/Transport</v>
      </c>
      <c r="E2678" s="8">
        <f t="shared" si="249"/>
        <v>0</v>
      </c>
      <c r="F2678" s="8">
        <f t="shared" si="250"/>
        <v>5</v>
      </c>
      <c r="G2678" s="8">
        <f t="shared" si="251"/>
        <v>5</v>
      </c>
      <c r="H2678" s="15">
        <f t="shared" si="252"/>
        <v>0</v>
      </c>
      <c r="I2678" s="15" t="s">
        <v>372</v>
      </c>
      <c r="J2678" s="10">
        <v>300000026426210</v>
      </c>
      <c r="K2678" s="9" t="s">
        <v>436</v>
      </c>
      <c r="L2678" s="10">
        <v>300000054583559</v>
      </c>
      <c r="M2678" s="9" t="s">
        <v>442</v>
      </c>
      <c r="N2678" s="9"/>
      <c r="O2678" s="9">
        <v>5</v>
      </c>
      <c r="P2678" s="9">
        <v>5</v>
      </c>
      <c r="Q2678" s="9">
        <v>0</v>
      </c>
    </row>
    <row r="2679" spans="1:17" hidden="1" x14ac:dyDescent="0.25">
      <c r="A2679" s="8" t="str">
        <f t="shared" si="248"/>
        <v>Anaesthesia systems, Ventilator Equipment and AssoBraun &amp; Co. Limited</v>
      </c>
      <c r="B2679" s="8" t="str">
        <f>VLOOKUP(J2679,'Contract IDs'!A:D,4,0)</f>
        <v>Anaesthesia systems, Ventilator Equipment and Asso</v>
      </c>
      <c r="C2679" s="8" t="str">
        <f>VLOOKUP(L2679,'Supplier IDs'!A:C,3,0)</f>
        <v>Braun &amp; Co. Limited</v>
      </c>
      <c r="D2679" s="8" t="str">
        <f t="shared" si="247"/>
        <v>V - Portable/Transport</v>
      </c>
      <c r="E2679" s="8">
        <f t="shared" si="249"/>
        <v>0</v>
      </c>
      <c r="F2679" s="8">
        <f t="shared" si="250"/>
        <v>6</v>
      </c>
      <c r="G2679" s="8">
        <f t="shared" si="251"/>
        <v>10</v>
      </c>
      <c r="H2679" s="15">
        <f t="shared" si="252"/>
        <v>0</v>
      </c>
      <c r="I2679" s="15" t="s">
        <v>372</v>
      </c>
      <c r="J2679" s="10">
        <v>300000026426210</v>
      </c>
      <c r="K2679" s="9" t="s">
        <v>436</v>
      </c>
      <c r="L2679" s="10">
        <v>300000054583559</v>
      </c>
      <c r="M2679" s="9" t="s">
        <v>442</v>
      </c>
      <c r="N2679" s="9"/>
      <c r="O2679" s="9">
        <v>6</v>
      </c>
      <c r="P2679" s="9">
        <v>10</v>
      </c>
      <c r="Q2679" s="9">
        <v>0</v>
      </c>
    </row>
    <row r="2680" spans="1:17" hidden="1" x14ac:dyDescent="0.25">
      <c r="A2680" s="8" t="str">
        <f t="shared" si="248"/>
        <v>Anaesthesia systems, Ventilator Equipment and AssoBraun &amp; Co. Limited</v>
      </c>
      <c r="B2680" s="8" t="str">
        <f>VLOOKUP(J2680,'Contract IDs'!A:D,4,0)</f>
        <v>Anaesthesia systems, Ventilator Equipment and Asso</v>
      </c>
      <c r="C2680" s="8" t="str">
        <f>VLOOKUP(L2680,'Supplier IDs'!A:C,3,0)</f>
        <v>Braun &amp; Co. Limited</v>
      </c>
      <c r="D2680" s="8" t="str">
        <f t="shared" si="247"/>
        <v>V - Portable/Transport</v>
      </c>
      <c r="E2680" s="8">
        <f t="shared" si="249"/>
        <v>0</v>
      </c>
      <c r="F2680" s="8">
        <f t="shared" si="250"/>
        <v>11</v>
      </c>
      <c r="G2680" s="8">
        <f t="shared" si="251"/>
        <v>20</v>
      </c>
      <c r="H2680" s="15">
        <f t="shared" si="252"/>
        <v>0</v>
      </c>
      <c r="I2680" s="15" t="s">
        <v>372</v>
      </c>
      <c r="J2680" s="10">
        <v>300000026426210</v>
      </c>
      <c r="K2680" s="9" t="s">
        <v>436</v>
      </c>
      <c r="L2680" s="10">
        <v>300000054583559</v>
      </c>
      <c r="M2680" s="9" t="s">
        <v>442</v>
      </c>
      <c r="N2680" s="9"/>
      <c r="O2680" s="9">
        <v>11</v>
      </c>
      <c r="P2680" s="9">
        <v>20</v>
      </c>
      <c r="Q2680" s="9">
        <v>0</v>
      </c>
    </row>
    <row r="2681" spans="1:17" hidden="1" x14ac:dyDescent="0.25">
      <c r="A2681" s="8" t="str">
        <f t="shared" si="248"/>
        <v>Anaesthesia systems, Ventilator Equipment and AssoBraun &amp; Co. Limited</v>
      </c>
      <c r="B2681" s="8" t="str">
        <f>VLOOKUP(J2681,'Contract IDs'!A:D,4,0)</f>
        <v>Anaesthesia systems, Ventilator Equipment and Asso</v>
      </c>
      <c r="C2681" s="8" t="str">
        <f>VLOOKUP(L2681,'Supplier IDs'!A:C,3,0)</f>
        <v>Braun &amp; Co. Limited</v>
      </c>
      <c r="D2681" s="8" t="str">
        <f t="shared" si="247"/>
        <v>V - Portable/Transport</v>
      </c>
      <c r="E2681" s="8">
        <f t="shared" si="249"/>
        <v>0</v>
      </c>
      <c r="F2681" s="8">
        <f t="shared" si="250"/>
        <v>21</v>
      </c>
      <c r="G2681" s="8">
        <f t="shared" si="251"/>
        <v>30</v>
      </c>
      <c r="H2681" s="15">
        <f t="shared" si="252"/>
        <v>0</v>
      </c>
      <c r="I2681" s="15" t="s">
        <v>372</v>
      </c>
      <c r="J2681" s="10">
        <v>300000026426210</v>
      </c>
      <c r="K2681" s="9" t="s">
        <v>436</v>
      </c>
      <c r="L2681" s="10">
        <v>300000054583559</v>
      </c>
      <c r="M2681" s="9" t="s">
        <v>442</v>
      </c>
      <c r="N2681" s="9"/>
      <c r="O2681" s="9">
        <v>21</v>
      </c>
      <c r="P2681" s="9">
        <v>30</v>
      </c>
      <c r="Q2681" s="9">
        <v>0</v>
      </c>
    </row>
    <row r="2682" spans="1:17" hidden="1" x14ac:dyDescent="0.25">
      <c r="A2682" s="8" t="str">
        <f t="shared" si="248"/>
        <v>Anaesthesia systems, Ventilator Equipment and AssoBraun &amp; Co. Limited</v>
      </c>
      <c r="B2682" s="8" t="str">
        <f>VLOOKUP(J2682,'Contract IDs'!A:D,4,0)</f>
        <v>Anaesthesia systems, Ventilator Equipment and Asso</v>
      </c>
      <c r="C2682" s="8" t="str">
        <f>VLOOKUP(L2682,'Supplier IDs'!A:C,3,0)</f>
        <v>Braun &amp; Co. Limited</v>
      </c>
      <c r="D2682" s="8" t="str">
        <f t="shared" si="247"/>
        <v>V - Portable/Transport</v>
      </c>
      <c r="E2682" s="8">
        <f t="shared" si="249"/>
        <v>0</v>
      </c>
      <c r="F2682" s="8">
        <f t="shared" si="250"/>
        <v>31</v>
      </c>
      <c r="G2682" s="8">
        <f t="shared" si="251"/>
        <v>40</v>
      </c>
      <c r="H2682" s="15">
        <f t="shared" si="252"/>
        <v>0</v>
      </c>
      <c r="I2682" s="15" t="s">
        <v>372</v>
      </c>
      <c r="J2682" s="10">
        <v>300000026426210</v>
      </c>
      <c r="K2682" s="9" t="s">
        <v>436</v>
      </c>
      <c r="L2682" s="10">
        <v>300000054583559</v>
      </c>
      <c r="M2682" s="9" t="s">
        <v>442</v>
      </c>
      <c r="N2682" s="9"/>
      <c r="O2682" s="9">
        <v>31</v>
      </c>
      <c r="P2682" s="9">
        <v>40</v>
      </c>
      <c r="Q2682" s="9">
        <v>0</v>
      </c>
    </row>
    <row r="2683" spans="1:17" hidden="1" x14ac:dyDescent="0.25">
      <c r="A2683" s="8" t="str">
        <f t="shared" si="248"/>
        <v>Anaesthesia systems, Ventilator Equipment and AssoBraun &amp; Co. Limited</v>
      </c>
      <c r="B2683" s="8" t="str">
        <f>VLOOKUP(J2683,'Contract IDs'!A:D,4,0)</f>
        <v>Anaesthesia systems, Ventilator Equipment and Asso</v>
      </c>
      <c r="C2683" s="8" t="str">
        <f>VLOOKUP(L2683,'Supplier IDs'!A:C,3,0)</f>
        <v>Braun &amp; Co. Limited</v>
      </c>
      <c r="D2683" s="8" t="str">
        <f t="shared" si="247"/>
        <v>V - Portable/Transport</v>
      </c>
      <c r="E2683" s="8">
        <f t="shared" si="249"/>
        <v>0</v>
      </c>
      <c r="F2683" s="8">
        <f t="shared" si="250"/>
        <v>41</v>
      </c>
      <c r="G2683" s="8">
        <f t="shared" si="251"/>
        <v>50</v>
      </c>
      <c r="H2683" s="15">
        <f t="shared" si="252"/>
        <v>0</v>
      </c>
      <c r="I2683" s="15" t="s">
        <v>372</v>
      </c>
      <c r="J2683" s="10">
        <v>300000026426210</v>
      </c>
      <c r="K2683" s="9" t="s">
        <v>436</v>
      </c>
      <c r="L2683" s="10">
        <v>300000054583559</v>
      </c>
      <c r="M2683" s="9" t="s">
        <v>442</v>
      </c>
      <c r="N2683" s="9"/>
      <c r="O2683" s="9">
        <v>41</v>
      </c>
      <c r="P2683" s="9">
        <v>50</v>
      </c>
      <c r="Q2683" s="9">
        <v>0</v>
      </c>
    </row>
    <row r="2684" spans="1:17" hidden="1" x14ac:dyDescent="0.25">
      <c r="A2684" s="8" t="str">
        <f t="shared" si="248"/>
        <v>Anaesthesia systems, Ventilator Equipment and AssoBraun &amp; Co. Limited</v>
      </c>
      <c r="B2684" s="8" t="str">
        <f>VLOOKUP(J2684,'Contract IDs'!A:D,4,0)</f>
        <v>Anaesthesia systems, Ventilator Equipment and Asso</v>
      </c>
      <c r="C2684" s="8" t="str">
        <f>VLOOKUP(L2684,'Supplier IDs'!A:C,3,0)</f>
        <v>Braun &amp; Co. Limited</v>
      </c>
      <c r="D2684" s="8" t="str">
        <f t="shared" si="247"/>
        <v>V - Portable/Transport</v>
      </c>
      <c r="E2684" s="8">
        <f t="shared" si="249"/>
        <v>0</v>
      </c>
      <c r="F2684" s="8">
        <f t="shared" si="250"/>
        <v>51</v>
      </c>
      <c r="G2684" s="8">
        <f t="shared" si="251"/>
        <v>250</v>
      </c>
      <c r="H2684" s="15">
        <f t="shared" si="252"/>
        <v>0</v>
      </c>
      <c r="I2684" s="15" t="s">
        <v>372</v>
      </c>
      <c r="J2684" s="10">
        <v>300000026426210</v>
      </c>
      <c r="K2684" s="9" t="s">
        <v>436</v>
      </c>
      <c r="L2684" s="10">
        <v>300000054583559</v>
      </c>
      <c r="M2684" s="9" t="s">
        <v>442</v>
      </c>
      <c r="N2684" s="9"/>
      <c r="O2684" s="9">
        <v>51</v>
      </c>
      <c r="P2684" s="9">
        <v>250</v>
      </c>
      <c r="Q2684" s="9">
        <v>0</v>
      </c>
    </row>
    <row r="2685" spans="1:17" hidden="1" x14ac:dyDescent="0.25">
      <c r="A2685" s="8" t="str">
        <f t="shared" si="248"/>
        <v>Anaesthesia systems, Ventilator Equipment and AssoBraun &amp; Co. Limited</v>
      </c>
      <c r="B2685" s="8" t="str">
        <f>VLOOKUP(J2685,'Contract IDs'!A:D,4,0)</f>
        <v>Anaesthesia systems, Ventilator Equipment and Asso</v>
      </c>
      <c r="C2685" s="8" t="str">
        <f>VLOOKUP(L2685,'Supplier IDs'!A:C,3,0)</f>
        <v>Braun &amp; Co. Limited</v>
      </c>
      <c r="D2685" s="8" t="str">
        <f t="shared" si="247"/>
        <v>V - Pre Hospital</v>
      </c>
      <c r="E2685" s="8">
        <f t="shared" si="249"/>
        <v>0</v>
      </c>
      <c r="F2685" s="8">
        <f t="shared" si="250"/>
        <v>0</v>
      </c>
      <c r="G2685" s="8">
        <f t="shared" si="251"/>
        <v>2</v>
      </c>
      <c r="H2685" s="15">
        <f t="shared" si="252"/>
        <v>0</v>
      </c>
      <c r="I2685" s="15" t="s">
        <v>372</v>
      </c>
      <c r="J2685" s="10">
        <v>300000026426210</v>
      </c>
      <c r="K2685" s="9" t="s">
        <v>436</v>
      </c>
      <c r="L2685" s="10">
        <v>300000054583559</v>
      </c>
      <c r="M2685" s="9" t="s">
        <v>451</v>
      </c>
      <c r="N2685" s="9"/>
      <c r="O2685" s="9">
        <v>0</v>
      </c>
      <c r="P2685" s="9">
        <v>2</v>
      </c>
      <c r="Q2685" s="9">
        <v>0</v>
      </c>
    </row>
    <row r="2686" spans="1:17" hidden="1" x14ac:dyDescent="0.25">
      <c r="A2686" s="8" t="str">
        <f t="shared" si="248"/>
        <v>Anaesthesia systems, Ventilator Equipment and AssoBraun &amp; Co. Limited</v>
      </c>
      <c r="B2686" s="8" t="str">
        <f>VLOOKUP(J2686,'Contract IDs'!A:D,4,0)</f>
        <v>Anaesthesia systems, Ventilator Equipment and Asso</v>
      </c>
      <c r="C2686" s="8" t="str">
        <f>VLOOKUP(L2686,'Supplier IDs'!A:C,3,0)</f>
        <v>Braun &amp; Co. Limited</v>
      </c>
      <c r="D2686" s="8" t="str">
        <f t="shared" si="247"/>
        <v>V - Pre Hospital</v>
      </c>
      <c r="E2686" s="8">
        <f t="shared" si="249"/>
        <v>0</v>
      </c>
      <c r="F2686" s="8">
        <f t="shared" si="250"/>
        <v>3</v>
      </c>
      <c r="G2686" s="8">
        <f t="shared" si="251"/>
        <v>3</v>
      </c>
      <c r="H2686" s="15">
        <f t="shared" si="252"/>
        <v>0</v>
      </c>
      <c r="I2686" s="15" t="s">
        <v>372</v>
      </c>
      <c r="J2686" s="10">
        <v>300000026426210</v>
      </c>
      <c r="K2686" s="9" t="s">
        <v>436</v>
      </c>
      <c r="L2686" s="10">
        <v>300000054583559</v>
      </c>
      <c r="M2686" s="9" t="s">
        <v>451</v>
      </c>
      <c r="N2686" s="9"/>
      <c r="O2686" s="9">
        <v>3</v>
      </c>
      <c r="P2686" s="9">
        <v>3</v>
      </c>
      <c r="Q2686" s="9">
        <v>0</v>
      </c>
    </row>
    <row r="2687" spans="1:17" hidden="1" x14ac:dyDescent="0.25">
      <c r="A2687" s="8" t="str">
        <f t="shared" si="248"/>
        <v>Anaesthesia systems, Ventilator Equipment and AssoBraun &amp; Co. Limited</v>
      </c>
      <c r="B2687" s="8" t="str">
        <f>VLOOKUP(J2687,'Contract IDs'!A:D,4,0)</f>
        <v>Anaesthesia systems, Ventilator Equipment and Asso</v>
      </c>
      <c r="C2687" s="8" t="str">
        <f>VLOOKUP(L2687,'Supplier IDs'!A:C,3,0)</f>
        <v>Braun &amp; Co. Limited</v>
      </c>
      <c r="D2687" s="8" t="str">
        <f t="shared" si="247"/>
        <v>V - Pre Hospital</v>
      </c>
      <c r="E2687" s="8">
        <f t="shared" si="249"/>
        <v>0</v>
      </c>
      <c r="F2687" s="8">
        <f t="shared" si="250"/>
        <v>4</v>
      </c>
      <c r="G2687" s="8">
        <f t="shared" si="251"/>
        <v>4</v>
      </c>
      <c r="H2687" s="15">
        <f t="shared" si="252"/>
        <v>0</v>
      </c>
      <c r="I2687" s="15" t="s">
        <v>372</v>
      </c>
      <c r="J2687" s="10">
        <v>300000026426210</v>
      </c>
      <c r="K2687" s="9" t="s">
        <v>436</v>
      </c>
      <c r="L2687" s="10">
        <v>300000054583559</v>
      </c>
      <c r="M2687" s="9" t="s">
        <v>451</v>
      </c>
      <c r="N2687" s="9"/>
      <c r="O2687" s="9">
        <v>4</v>
      </c>
      <c r="P2687" s="9">
        <v>4</v>
      </c>
      <c r="Q2687" s="9">
        <v>0</v>
      </c>
    </row>
    <row r="2688" spans="1:17" hidden="1" x14ac:dyDescent="0.25">
      <c r="A2688" s="8" t="str">
        <f t="shared" si="248"/>
        <v>Anaesthesia systems, Ventilator Equipment and AssoBraun &amp; Co. Limited</v>
      </c>
      <c r="B2688" s="8" t="str">
        <f>VLOOKUP(J2688,'Contract IDs'!A:D,4,0)</f>
        <v>Anaesthesia systems, Ventilator Equipment and Asso</v>
      </c>
      <c r="C2688" s="8" t="str">
        <f>VLOOKUP(L2688,'Supplier IDs'!A:C,3,0)</f>
        <v>Braun &amp; Co. Limited</v>
      </c>
      <c r="D2688" s="8" t="str">
        <f t="shared" si="247"/>
        <v>V - Pre Hospital</v>
      </c>
      <c r="E2688" s="8">
        <f t="shared" si="249"/>
        <v>0</v>
      </c>
      <c r="F2688" s="8">
        <f t="shared" si="250"/>
        <v>5</v>
      </c>
      <c r="G2688" s="8">
        <f t="shared" si="251"/>
        <v>5</v>
      </c>
      <c r="H2688" s="15">
        <f t="shared" si="252"/>
        <v>0</v>
      </c>
      <c r="I2688" s="15" t="s">
        <v>372</v>
      </c>
      <c r="J2688" s="10">
        <v>300000026426210</v>
      </c>
      <c r="K2688" s="9" t="s">
        <v>436</v>
      </c>
      <c r="L2688" s="10">
        <v>300000054583559</v>
      </c>
      <c r="M2688" s="9" t="s">
        <v>451</v>
      </c>
      <c r="N2688" s="9"/>
      <c r="O2688" s="9">
        <v>5</v>
      </c>
      <c r="P2688" s="9">
        <v>5</v>
      </c>
      <c r="Q2688" s="9">
        <v>0</v>
      </c>
    </row>
    <row r="2689" spans="1:17" hidden="1" x14ac:dyDescent="0.25">
      <c r="A2689" s="8" t="str">
        <f t="shared" si="248"/>
        <v>Anaesthesia systems, Ventilator Equipment and AssoBraun &amp; Co. Limited</v>
      </c>
      <c r="B2689" s="8" t="str">
        <f>VLOOKUP(J2689,'Contract IDs'!A:D,4,0)</f>
        <v>Anaesthesia systems, Ventilator Equipment and Asso</v>
      </c>
      <c r="C2689" s="8" t="str">
        <f>VLOOKUP(L2689,'Supplier IDs'!A:C,3,0)</f>
        <v>Braun &amp; Co. Limited</v>
      </c>
      <c r="D2689" s="8" t="str">
        <f t="shared" si="247"/>
        <v>V - Pre Hospital</v>
      </c>
      <c r="E2689" s="8">
        <f t="shared" si="249"/>
        <v>0</v>
      </c>
      <c r="F2689" s="8">
        <f t="shared" si="250"/>
        <v>6</v>
      </c>
      <c r="G2689" s="8">
        <f t="shared" si="251"/>
        <v>10</v>
      </c>
      <c r="H2689" s="15">
        <f t="shared" si="252"/>
        <v>0</v>
      </c>
      <c r="I2689" s="15" t="s">
        <v>372</v>
      </c>
      <c r="J2689" s="10">
        <v>300000026426210</v>
      </c>
      <c r="K2689" s="9" t="s">
        <v>436</v>
      </c>
      <c r="L2689" s="10">
        <v>300000054583559</v>
      </c>
      <c r="M2689" s="9" t="s">
        <v>451</v>
      </c>
      <c r="N2689" s="9"/>
      <c r="O2689" s="9">
        <v>6</v>
      </c>
      <c r="P2689" s="9">
        <v>10</v>
      </c>
      <c r="Q2689" s="9">
        <v>0</v>
      </c>
    </row>
    <row r="2690" spans="1:17" hidden="1" x14ac:dyDescent="0.25">
      <c r="A2690" s="8" t="str">
        <f t="shared" si="248"/>
        <v>Anaesthesia systems, Ventilator Equipment and AssoBraun &amp; Co. Limited</v>
      </c>
      <c r="B2690" s="8" t="str">
        <f>VLOOKUP(J2690,'Contract IDs'!A:D,4,0)</f>
        <v>Anaesthesia systems, Ventilator Equipment and Asso</v>
      </c>
      <c r="C2690" s="8" t="str">
        <f>VLOOKUP(L2690,'Supplier IDs'!A:C,3,0)</f>
        <v>Braun &amp; Co. Limited</v>
      </c>
      <c r="D2690" s="8" t="str">
        <f t="shared" ref="D2690:D2753" si="253">IF(M2690="","No Sub Cat",M2690)</f>
        <v>V - Pre Hospital</v>
      </c>
      <c r="E2690" s="8">
        <f t="shared" si="249"/>
        <v>0</v>
      </c>
      <c r="F2690" s="8">
        <f t="shared" si="250"/>
        <v>11</v>
      </c>
      <c r="G2690" s="8">
        <f t="shared" si="251"/>
        <v>20</v>
      </c>
      <c r="H2690" s="15">
        <f t="shared" si="252"/>
        <v>0</v>
      </c>
      <c r="I2690" s="15" t="s">
        <v>372</v>
      </c>
      <c r="J2690" s="10">
        <v>300000026426210</v>
      </c>
      <c r="K2690" s="9" t="s">
        <v>436</v>
      </c>
      <c r="L2690" s="10">
        <v>300000054583559</v>
      </c>
      <c r="M2690" s="9" t="s">
        <v>451</v>
      </c>
      <c r="N2690" s="9"/>
      <c r="O2690" s="9">
        <v>11</v>
      </c>
      <c r="P2690" s="9">
        <v>20</v>
      </c>
      <c r="Q2690" s="9">
        <v>0</v>
      </c>
    </row>
    <row r="2691" spans="1:17" hidden="1" x14ac:dyDescent="0.25">
      <c r="A2691" s="8" t="str">
        <f t="shared" ref="A2691:A2754" si="254">B2691&amp;C2691</f>
        <v>Anaesthesia systems, Ventilator Equipment and AssoBraun &amp; Co. Limited</v>
      </c>
      <c r="B2691" s="8" t="str">
        <f>VLOOKUP(J2691,'Contract IDs'!A:D,4,0)</f>
        <v>Anaesthesia systems, Ventilator Equipment and Asso</v>
      </c>
      <c r="C2691" s="8" t="str">
        <f>VLOOKUP(L2691,'Supplier IDs'!A:C,3,0)</f>
        <v>Braun &amp; Co. Limited</v>
      </c>
      <c r="D2691" s="8" t="str">
        <f t="shared" si="253"/>
        <v>V - Pre Hospital</v>
      </c>
      <c r="E2691" s="8">
        <f t="shared" ref="E2691:E2754" si="255">N2691</f>
        <v>0</v>
      </c>
      <c r="F2691" s="8">
        <f t="shared" ref="F2691:F2754" si="256">O2691</f>
        <v>21</v>
      </c>
      <c r="G2691" s="8">
        <f t="shared" ref="G2691:G2754" si="257">P2691</f>
        <v>30</v>
      </c>
      <c r="H2691" s="15">
        <f t="shared" ref="H2691:H2754" si="258">Q2691/100</f>
        <v>0</v>
      </c>
      <c r="I2691" s="15" t="s">
        <v>372</v>
      </c>
      <c r="J2691" s="10">
        <v>300000026426210</v>
      </c>
      <c r="K2691" s="9" t="s">
        <v>436</v>
      </c>
      <c r="L2691" s="10">
        <v>300000054583559</v>
      </c>
      <c r="M2691" s="9" t="s">
        <v>451</v>
      </c>
      <c r="N2691" s="9"/>
      <c r="O2691" s="9">
        <v>21</v>
      </c>
      <c r="P2691" s="9">
        <v>30</v>
      </c>
      <c r="Q2691" s="9">
        <v>0</v>
      </c>
    </row>
    <row r="2692" spans="1:17" hidden="1" x14ac:dyDescent="0.25">
      <c r="A2692" s="8" t="str">
        <f t="shared" si="254"/>
        <v>Anaesthesia systems, Ventilator Equipment and AssoBraun &amp; Co. Limited</v>
      </c>
      <c r="B2692" s="8" t="str">
        <f>VLOOKUP(J2692,'Contract IDs'!A:D,4,0)</f>
        <v>Anaesthesia systems, Ventilator Equipment and Asso</v>
      </c>
      <c r="C2692" s="8" t="str">
        <f>VLOOKUP(L2692,'Supplier IDs'!A:C,3,0)</f>
        <v>Braun &amp; Co. Limited</v>
      </c>
      <c r="D2692" s="8" t="str">
        <f t="shared" si="253"/>
        <v>V - Pre Hospital</v>
      </c>
      <c r="E2692" s="8">
        <f t="shared" si="255"/>
        <v>0</v>
      </c>
      <c r="F2692" s="8">
        <f t="shared" si="256"/>
        <v>31</v>
      </c>
      <c r="G2692" s="8">
        <f t="shared" si="257"/>
        <v>40</v>
      </c>
      <c r="H2692" s="15">
        <f t="shared" si="258"/>
        <v>0</v>
      </c>
      <c r="I2692" s="15" t="s">
        <v>372</v>
      </c>
      <c r="J2692" s="10">
        <v>300000026426210</v>
      </c>
      <c r="K2692" s="9" t="s">
        <v>436</v>
      </c>
      <c r="L2692" s="10">
        <v>300000054583559</v>
      </c>
      <c r="M2692" s="9" t="s">
        <v>451</v>
      </c>
      <c r="N2692" s="9"/>
      <c r="O2692" s="9">
        <v>31</v>
      </c>
      <c r="P2692" s="9">
        <v>40</v>
      </c>
      <c r="Q2692" s="9">
        <v>0</v>
      </c>
    </row>
    <row r="2693" spans="1:17" hidden="1" x14ac:dyDescent="0.25">
      <c r="A2693" s="8" t="str">
        <f t="shared" si="254"/>
        <v>Anaesthesia systems, Ventilator Equipment and AssoBraun &amp; Co. Limited</v>
      </c>
      <c r="B2693" s="8" t="str">
        <f>VLOOKUP(J2693,'Contract IDs'!A:D,4,0)</f>
        <v>Anaesthesia systems, Ventilator Equipment and Asso</v>
      </c>
      <c r="C2693" s="8" t="str">
        <f>VLOOKUP(L2693,'Supplier IDs'!A:C,3,0)</f>
        <v>Braun &amp; Co. Limited</v>
      </c>
      <c r="D2693" s="8" t="str">
        <f t="shared" si="253"/>
        <v>V - Pre Hospital</v>
      </c>
      <c r="E2693" s="8">
        <f t="shared" si="255"/>
        <v>0</v>
      </c>
      <c r="F2693" s="8">
        <f t="shared" si="256"/>
        <v>41</v>
      </c>
      <c r="G2693" s="8">
        <f t="shared" si="257"/>
        <v>50</v>
      </c>
      <c r="H2693" s="15">
        <f t="shared" si="258"/>
        <v>0</v>
      </c>
      <c r="I2693" s="15" t="s">
        <v>372</v>
      </c>
      <c r="J2693" s="10">
        <v>300000026426210</v>
      </c>
      <c r="K2693" s="9" t="s">
        <v>436</v>
      </c>
      <c r="L2693" s="10">
        <v>300000054583559</v>
      </c>
      <c r="M2693" s="9" t="s">
        <v>451</v>
      </c>
      <c r="N2693" s="9"/>
      <c r="O2693" s="9">
        <v>41</v>
      </c>
      <c r="P2693" s="9">
        <v>50</v>
      </c>
      <c r="Q2693" s="9">
        <v>0</v>
      </c>
    </row>
    <row r="2694" spans="1:17" hidden="1" x14ac:dyDescent="0.25">
      <c r="A2694" s="8" t="str">
        <f t="shared" si="254"/>
        <v>Anaesthesia systems, Ventilator Equipment and AssoBraun &amp; Co. Limited</v>
      </c>
      <c r="B2694" s="8" t="str">
        <f>VLOOKUP(J2694,'Contract IDs'!A:D,4,0)</f>
        <v>Anaesthesia systems, Ventilator Equipment and Asso</v>
      </c>
      <c r="C2694" s="8" t="str">
        <f>VLOOKUP(L2694,'Supplier IDs'!A:C,3,0)</f>
        <v>Braun &amp; Co. Limited</v>
      </c>
      <c r="D2694" s="8" t="str">
        <f t="shared" si="253"/>
        <v>V - Pre Hospital</v>
      </c>
      <c r="E2694" s="8">
        <f t="shared" si="255"/>
        <v>0</v>
      </c>
      <c r="F2694" s="8">
        <f t="shared" si="256"/>
        <v>51</v>
      </c>
      <c r="G2694" s="8">
        <f t="shared" si="257"/>
        <v>250</v>
      </c>
      <c r="H2694" s="15">
        <f t="shared" si="258"/>
        <v>0</v>
      </c>
      <c r="I2694" s="15" t="s">
        <v>372</v>
      </c>
      <c r="J2694" s="10">
        <v>300000026426210</v>
      </c>
      <c r="K2694" s="9" t="s">
        <v>436</v>
      </c>
      <c r="L2694" s="10">
        <v>300000054583559</v>
      </c>
      <c r="M2694" s="9" t="s">
        <v>451</v>
      </c>
      <c r="N2694" s="9"/>
      <c r="O2694" s="9">
        <v>51</v>
      </c>
      <c r="P2694" s="9">
        <v>250</v>
      </c>
      <c r="Q2694" s="9">
        <v>0</v>
      </c>
    </row>
    <row r="2695" spans="1:17" hidden="1" x14ac:dyDescent="0.25">
      <c r="A2695" s="8" t="str">
        <f t="shared" si="254"/>
        <v>Anaesthesia systems, Ventilator Equipment and AssoDraeger Medical UK Limited</v>
      </c>
      <c r="B2695" s="8" t="str">
        <f>VLOOKUP(J2695,'Contract IDs'!A:D,4,0)</f>
        <v>Anaesthesia systems, Ventilator Equipment and Asso</v>
      </c>
      <c r="C2695" s="8" t="str">
        <f>VLOOKUP(L2695,'Supplier IDs'!A:C,3,0)</f>
        <v>Draeger Medical UK Limited</v>
      </c>
      <c r="D2695" s="8" t="str">
        <f t="shared" si="253"/>
        <v>A - Low Acuity - Vent</v>
      </c>
      <c r="E2695" s="8">
        <f t="shared" si="255"/>
        <v>0</v>
      </c>
      <c r="F2695" s="8">
        <f t="shared" si="256"/>
        <v>0</v>
      </c>
      <c r="G2695" s="8">
        <f t="shared" si="257"/>
        <v>2</v>
      </c>
      <c r="H2695" s="15">
        <f t="shared" si="258"/>
        <v>0</v>
      </c>
      <c r="I2695" s="15" t="s">
        <v>372</v>
      </c>
      <c r="J2695" s="10">
        <v>300000026426210</v>
      </c>
      <c r="K2695" s="9" t="s">
        <v>436</v>
      </c>
      <c r="L2695" s="10">
        <v>100000000612403</v>
      </c>
      <c r="M2695" s="9" t="s">
        <v>445</v>
      </c>
      <c r="N2695" s="9"/>
      <c r="O2695" s="9">
        <v>0</v>
      </c>
      <c r="P2695" s="9">
        <v>2</v>
      </c>
      <c r="Q2695" s="9">
        <v>0</v>
      </c>
    </row>
    <row r="2696" spans="1:17" hidden="1" x14ac:dyDescent="0.25">
      <c r="A2696" s="8" t="str">
        <f t="shared" si="254"/>
        <v>Anaesthesia systems, Ventilator Equipment and AssoDraeger Medical UK Limited</v>
      </c>
      <c r="B2696" s="8" t="str">
        <f>VLOOKUP(J2696,'Contract IDs'!A:D,4,0)</f>
        <v>Anaesthesia systems, Ventilator Equipment and Asso</v>
      </c>
      <c r="C2696" s="8" t="str">
        <f>VLOOKUP(L2696,'Supplier IDs'!A:C,3,0)</f>
        <v>Draeger Medical UK Limited</v>
      </c>
      <c r="D2696" s="8" t="str">
        <f t="shared" si="253"/>
        <v>A - Low Acuity - Vent</v>
      </c>
      <c r="E2696" s="8">
        <f t="shared" si="255"/>
        <v>0</v>
      </c>
      <c r="F2696" s="8">
        <f t="shared" si="256"/>
        <v>3</v>
      </c>
      <c r="G2696" s="8">
        <f t="shared" si="257"/>
        <v>3</v>
      </c>
      <c r="H2696" s="15">
        <f t="shared" si="258"/>
        <v>0</v>
      </c>
      <c r="I2696" s="15" t="s">
        <v>372</v>
      </c>
      <c r="J2696" s="10">
        <v>300000026426210</v>
      </c>
      <c r="K2696" s="9" t="s">
        <v>436</v>
      </c>
      <c r="L2696" s="10">
        <v>100000000612403</v>
      </c>
      <c r="M2696" s="9" t="s">
        <v>445</v>
      </c>
      <c r="N2696" s="9"/>
      <c r="O2696" s="9">
        <v>3</v>
      </c>
      <c r="P2696" s="9">
        <v>3</v>
      </c>
      <c r="Q2696" s="9">
        <v>0</v>
      </c>
    </row>
    <row r="2697" spans="1:17" hidden="1" x14ac:dyDescent="0.25">
      <c r="A2697" s="8" t="str">
        <f t="shared" si="254"/>
        <v>Anaesthesia systems, Ventilator Equipment and AssoDraeger Medical UK Limited</v>
      </c>
      <c r="B2697" s="8" t="str">
        <f>VLOOKUP(J2697,'Contract IDs'!A:D,4,0)</f>
        <v>Anaesthesia systems, Ventilator Equipment and Asso</v>
      </c>
      <c r="C2697" s="8" t="str">
        <f>VLOOKUP(L2697,'Supplier IDs'!A:C,3,0)</f>
        <v>Draeger Medical UK Limited</v>
      </c>
      <c r="D2697" s="8" t="str">
        <f t="shared" si="253"/>
        <v>A - Low Acuity - Vent</v>
      </c>
      <c r="E2697" s="8">
        <f t="shared" si="255"/>
        <v>0</v>
      </c>
      <c r="F2697" s="8">
        <f t="shared" si="256"/>
        <v>4</v>
      </c>
      <c r="G2697" s="8">
        <f t="shared" si="257"/>
        <v>4</v>
      </c>
      <c r="H2697" s="15">
        <f t="shared" si="258"/>
        <v>0</v>
      </c>
      <c r="I2697" s="15" t="s">
        <v>372</v>
      </c>
      <c r="J2697" s="10">
        <v>300000026426210</v>
      </c>
      <c r="K2697" s="9" t="s">
        <v>436</v>
      </c>
      <c r="L2697" s="10">
        <v>100000000612403</v>
      </c>
      <c r="M2697" s="9" t="s">
        <v>445</v>
      </c>
      <c r="N2697" s="9"/>
      <c r="O2697" s="9">
        <v>4</v>
      </c>
      <c r="P2697" s="9">
        <v>4</v>
      </c>
      <c r="Q2697" s="9">
        <v>0</v>
      </c>
    </row>
    <row r="2698" spans="1:17" hidden="1" x14ac:dyDescent="0.25">
      <c r="A2698" s="8" t="str">
        <f t="shared" si="254"/>
        <v>Anaesthesia systems, Ventilator Equipment and AssoDraeger Medical UK Limited</v>
      </c>
      <c r="B2698" s="8" t="str">
        <f>VLOOKUP(J2698,'Contract IDs'!A:D,4,0)</f>
        <v>Anaesthesia systems, Ventilator Equipment and Asso</v>
      </c>
      <c r="C2698" s="8" t="str">
        <f>VLOOKUP(L2698,'Supplier IDs'!A:C,3,0)</f>
        <v>Draeger Medical UK Limited</v>
      </c>
      <c r="D2698" s="8" t="str">
        <f t="shared" si="253"/>
        <v>A - Low Acuity - Vent</v>
      </c>
      <c r="E2698" s="8">
        <f t="shared" si="255"/>
        <v>0</v>
      </c>
      <c r="F2698" s="8">
        <f t="shared" si="256"/>
        <v>5</v>
      </c>
      <c r="G2698" s="8">
        <f t="shared" si="257"/>
        <v>5</v>
      </c>
      <c r="H2698" s="15">
        <f t="shared" si="258"/>
        <v>0</v>
      </c>
      <c r="I2698" s="15" t="s">
        <v>372</v>
      </c>
      <c r="J2698" s="10">
        <v>300000026426210</v>
      </c>
      <c r="K2698" s="9" t="s">
        <v>436</v>
      </c>
      <c r="L2698" s="10">
        <v>100000000612403</v>
      </c>
      <c r="M2698" s="9" t="s">
        <v>445</v>
      </c>
      <c r="N2698" s="9"/>
      <c r="O2698" s="9">
        <v>5</v>
      </c>
      <c r="P2698" s="9">
        <v>5</v>
      </c>
      <c r="Q2698" s="9">
        <v>0</v>
      </c>
    </row>
    <row r="2699" spans="1:17" hidden="1" x14ac:dyDescent="0.25">
      <c r="A2699" s="8" t="str">
        <f t="shared" si="254"/>
        <v>Anaesthesia systems, Ventilator Equipment and AssoDraeger Medical UK Limited</v>
      </c>
      <c r="B2699" s="8" t="str">
        <f>VLOOKUP(J2699,'Contract IDs'!A:D,4,0)</f>
        <v>Anaesthesia systems, Ventilator Equipment and Asso</v>
      </c>
      <c r="C2699" s="8" t="str">
        <f>VLOOKUP(L2699,'Supplier IDs'!A:C,3,0)</f>
        <v>Draeger Medical UK Limited</v>
      </c>
      <c r="D2699" s="8" t="str">
        <f t="shared" si="253"/>
        <v>A - Low Acuity - Vent</v>
      </c>
      <c r="E2699" s="8">
        <f t="shared" si="255"/>
        <v>0</v>
      </c>
      <c r="F2699" s="8">
        <f t="shared" si="256"/>
        <v>6</v>
      </c>
      <c r="G2699" s="8">
        <f t="shared" si="257"/>
        <v>10</v>
      </c>
      <c r="H2699" s="15">
        <f t="shared" si="258"/>
        <v>0</v>
      </c>
      <c r="I2699" s="15" t="s">
        <v>372</v>
      </c>
      <c r="J2699" s="10">
        <v>300000026426210</v>
      </c>
      <c r="K2699" s="9" t="s">
        <v>436</v>
      </c>
      <c r="L2699" s="10">
        <v>100000000612403</v>
      </c>
      <c r="M2699" s="9" t="s">
        <v>445</v>
      </c>
      <c r="N2699" s="9"/>
      <c r="O2699" s="9">
        <v>6</v>
      </c>
      <c r="P2699" s="9">
        <v>10</v>
      </c>
      <c r="Q2699" s="9">
        <v>0</v>
      </c>
    </row>
    <row r="2700" spans="1:17" hidden="1" x14ac:dyDescent="0.25">
      <c r="A2700" s="8" t="str">
        <f t="shared" si="254"/>
        <v>Anaesthesia systems, Ventilator Equipment and AssoDraeger Medical UK Limited</v>
      </c>
      <c r="B2700" s="8" t="str">
        <f>VLOOKUP(J2700,'Contract IDs'!A:D,4,0)</f>
        <v>Anaesthesia systems, Ventilator Equipment and Asso</v>
      </c>
      <c r="C2700" s="8" t="str">
        <f>VLOOKUP(L2700,'Supplier IDs'!A:C,3,0)</f>
        <v>Draeger Medical UK Limited</v>
      </c>
      <c r="D2700" s="8" t="str">
        <f t="shared" si="253"/>
        <v>A - Low Acuity - Vent</v>
      </c>
      <c r="E2700" s="8">
        <f t="shared" si="255"/>
        <v>0</v>
      </c>
      <c r="F2700" s="8">
        <f t="shared" si="256"/>
        <v>11</v>
      </c>
      <c r="G2700" s="8">
        <f t="shared" si="257"/>
        <v>20</v>
      </c>
      <c r="H2700" s="15">
        <f t="shared" si="258"/>
        <v>0</v>
      </c>
      <c r="I2700" s="15" t="s">
        <v>372</v>
      </c>
      <c r="J2700" s="10">
        <v>300000026426210</v>
      </c>
      <c r="K2700" s="9" t="s">
        <v>436</v>
      </c>
      <c r="L2700" s="10">
        <v>100000000612403</v>
      </c>
      <c r="M2700" s="9" t="s">
        <v>445</v>
      </c>
      <c r="N2700" s="9"/>
      <c r="O2700" s="9">
        <v>11</v>
      </c>
      <c r="P2700" s="9">
        <v>20</v>
      </c>
      <c r="Q2700" s="9">
        <v>0</v>
      </c>
    </row>
    <row r="2701" spans="1:17" hidden="1" x14ac:dyDescent="0.25">
      <c r="A2701" s="8" t="str">
        <f t="shared" si="254"/>
        <v>Anaesthesia systems, Ventilator Equipment and AssoDraeger Medical UK Limited</v>
      </c>
      <c r="B2701" s="8" t="str">
        <f>VLOOKUP(J2701,'Contract IDs'!A:D,4,0)</f>
        <v>Anaesthesia systems, Ventilator Equipment and Asso</v>
      </c>
      <c r="C2701" s="8" t="str">
        <f>VLOOKUP(L2701,'Supplier IDs'!A:C,3,0)</f>
        <v>Draeger Medical UK Limited</v>
      </c>
      <c r="D2701" s="8" t="str">
        <f t="shared" si="253"/>
        <v>A - Low Acuity - Vent</v>
      </c>
      <c r="E2701" s="8">
        <f t="shared" si="255"/>
        <v>0</v>
      </c>
      <c r="F2701" s="8">
        <f t="shared" si="256"/>
        <v>21</v>
      </c>
      <c r="G2701" s="8">
        <f t="shared" si="257"/>
        <v>30</v>
      </c>
      <c r="H2701" s="15">
        <f t="shared" si="258"/>
        <v>0</v>
      </c>
      <c r="I2701" s="15" t="s">
        <v>372</v>
      </c>
      <c r="J2701" s="10">
        <v>300000026426210</v>
      </c>
      <c r="K2701" s="9" t="s">
        <v>436</v>
      </c>
      <c r="L2701" s="10">
        <v>100000000612403</v>
      </c>
      <c r="M2701" s="9" t="s">
        <v>445</v>
      </c>
      <c r="N2701" s="9"/>
      <c r="O2701" s="9">
        <v>21</v>
      </c>
      <c r="P2701" s="9">
        <v>30</v>
      </c>
      <c r="Q2701" s="9">
        <v>0</v>
      </c>
    </row>
    <row r="2702" spans="1:17" hidden="1" x14ac:dyDescent="0.25">
      <c r="A2702" s="8" t="str">
        <f t="shared" si="254"/>
        <v>Anaesthesia systems, Ventilator Equipment and AssoDraeger Medical UK Limited</v>
      </c>
      <c r="B2702" s="8" t="str">
        <f>VLOOKUP(J2702,'Contract IDs'!A:D,4,0)</f>
        <v>Anaesthesia systems, Ventilator Equipment and Asso</v>
      </c>
      <c r="C2702" s="8" t="str">
        <f>VLOOKUP(L2702,'Supplier IDs'!A:C,3,0)</f>
        <v>Draeger Medical UK Limited</v>
      </c>
      <c r="D2702" s="8" t="str">
        <f t="shared" si="253"/>
        <v>A - Low Acuity - Vent</v>
      </c>
      <c r="E2702" s="8">
        <f t="shared" si="255"/>
        <v>0</v>
      </c>
      <c r="F2702" s="8">
        <f t="shared" si="256"/>
        <v>31</v>
      </c>
      <c r="G2702" s="8">
        <f t="shared" si="257"/>
        <v>40</v>
      </c>
      <c r="H2702" s="15">
        <f t="shared" si="258"/>
        <v>0</v>
      </c>
      <c r="I2702" s="15" t="s">
        <v>372</v>
      </c>
      <c r="J2702" s="10">
        <v>300000026426210</v>
      </c>
      <c r="K2702" s="9" t="s">
        <v>436</v>
      </c>
      <c r="L2702" s="10">
        <v>100000000612403</v>
      </c>
      <c r="M2702" s="9" t="s">
        <v>445</v>
      </c>
      <c r="N2702" s="9"/>
      <c r="O2702" s="9">
        <v>31</v>
      </c>
      <c r="P2702" s="9">
        <v>40</v>
      </c>
      <c r="Q2702" s="9">
        <v>0</v>
      </c>
    </row>
    <row r="2703" spans="1:17" hidden="1" x14ac:dyDescent="0.25">
      <c r="A2703" s="8" t="str">
        <f t="shared" si="254"/>
        <v>Anaesthesia systems, Ventilator Equipment and AssoDraeger Medical UK Limited</v>
      </c>
      <c r="B2703" s="8" t="str">
        <f>VLOOKUP(J2703,'Contract IDs'!A:D,4,0)</f>
        <v>Anaesthesia systems, Ventilator Equipment and Asso</v>
      </c>
      <c r="C2703" s="8" t="str">
        <f>VLOOKUP(L2703,'Supplier IDs'!A:C,3,0)</f>
        <v>Draeger Medical UK Limited</v>
      </c>
      <c r="D2703" s="8" t="str">
        <f t="shared" si="253"/>
        <v>A - Low Acuity - Vent</v>
      </c>
      <c r="E2703" s="8">
        <f t="shared" si="255"/>
        <v>0</v>
      </c>
      <c r="F2703" s="8">
        <f t="shared" si="256"/>
        <v>41</v>
      </c>
      <c r="G2703" s="8">
        <f t="shared" si="257"/>
        <v>50</v>
      </c>
      <c r="H2703" s="15">
        <f t="shared" si="258"/>
        <v>0</v>
      </c>
      <c r="I2703" s="15" t="s">
        <v>372</v>
      </c>
      <c r="J2703" s="10">
        <v>300000026426210</v>
      </c>
      <c r="K2703" s="9" t="s">
        <v>436</v>
      </c>
      <c r="L2703" s="10">
        <v>100000000612403</v>
      </c>
      <c r="M2703" s="9" t="s">
        <v>445</v>
      </c>
      <c r="N2703" s="9"/>
      <c r="O2703" s="9">
        <v>41</v>
      </c>
      <c r="P2703" s="9">
        <v>50</v>
      </c>
      <c r="Q2703" s="9">
        <v>0</v>
      </c>
    </row>
    <row r="2704" spans="1:17" hidden="1" x14ac:dyDescent="0.25">
      <c r="A2704" s="8" t="str">
        <f t="shared" si="254"/>
        <v>Anaesthesia systems, Ventilator Equipment and AssoDraeger Medical UK Limited</v>
      </c>
      <c r="B2704" s="8" t="str">
        <f>VLOOKUP(J2704,'Contract IDs'!A:D,4,0)</f>
        <v>Anaesthesia systems, Ventilator Equipment and Asso</v>
      </c>
      <c r="C2704" s="8" t="str">
        <f>VLOOKUP(L2704,'Supplier IDs'!A:C,3,0)</f>
        <v>Draeger Medical UK Limited</v>
      </c>
      <c r="D2704" s="8" t="str">
        <f t="shared" si="253"/>
        <v>A - Low Acuity - Vent</v>
      </c>
      <c r="E2704" s="8">
        <f t="shared" si="255"/>
        <v>0</v>
      </c>
      <c r="F2704" s="8">
        <f t="shared" si="256"/>
        <v>51</v>
      </c>
      <c r="G2704" s="8">
        <f t="shared" si="257"/>
        <v>250</v>
      </c>
      <c r="H2704" s="15">
        <f t="shared" si="258"/>
        <v>0</v>
      </c>
      <c r="I2704" s="15" t="s">
        <v>372</v>
      </c>
      <c r="J2704" s="10">
        <v>300000026426210</v>
      </c>
      <c r="K2704" s="9" t="s">
        <v>436</v>
      </c>
      <c r="L2704" s="10">
        <v>100000000612403</v>
      </c>
      <c r="M2704" s="9" t="s">
        <v>445</v>
      </c>
      <c r="N2704" s="9"/>
      <c r="O2704" s="9">
        <v>51</v>
      </c>
      <c r="P2704" s="9">
        <v>250</v>
      </c>
      <c r="Q2704" s="9">
        <v>0</v>
      </c>
    </row>
    <row r="2705" spans="1:17" hidden="1" x14ac:dyDescent="0.25">
      <c r="A2705" s="8" t="str">
        <f t="shared" si="254"/>
        <v>Anaesthesia systems, Ventilator Equipment and AssoDraeger Medical UK Limited</v>
      </c>
      <c r="B2705" s="8" t="str">
        <f>VLOOKUP(J2705,'Contract IDs'!A:D,4,0)</f>
        <v>Anaesthesia systems, Ventilator Equipment and Asso</v>
      </c>
      <c r="C2705" s="8" t="str">
        <f>VLOOKUP(L2705,'Supplier IDs'!A:C,3,0)</f>
        <v>Draeger Medical UK Limited</v>
      </c>
      <c r="D2705" s="8" t="str">
        <f t="shared" si="253"/>
        <v>A - Low Acuity + Vent</v>
      </c>
      <c r="E2705" s="8">
        <f t="shared" si="255"/>
        <v>0</v>
      </c>
      <c r="F2705" s="8">
        <f t="shared" si="256"/>
        <v>0</v>
      </c>
      <c r="G2705" s="8">
        <f t="shared" si="257"/>
        <v>2</v>
      </c>
      <c r="H2705" s="15">
        <f t="shared" si="258"/>
        <v>0</v>
      </c>
      <c r="I2705" s="15" t="s">
        <v>372</v>
      </c>
      <c r="J2705" s="10">
        <v>300000026426210</v>
      </c>
      <c r="K2705" s="9" t="s">
        <v>436</v>
      </c>
      <c r="L2705" s="10">
        <v>100000000612403</v>
      </c>
      <c r="M2705" s="9" t="s">
        <v>437</v>
      </c>
      <c r="N2705" s="9"/>
      <c r="O2705" s="9">
        <v>0</v>
      </c>
      <c r="P2705" s="9">
        <v>2</v>
      </c>
      <c r="Q2705" s="9">
        <v>0</v>
      </c>
    </row>
    <row r="2706" spans="1:17" hidden="1" x14ac:dyDescent="0.25">
      <c r="A2706" s="8" t="str">
        <f t="shared" si="254"/>
        <v>Anaesthesia systems, Ventilator Equipment and AssoDraeger Medical UK Limited</v>
      </c>
      <c r="B2706" s="8" t="str">
        <f>VLOOKUP(J2706,'Contract IDs'!A:D,4,0)</f>
        <v>Anaesthesia systems, Ventilator Equipment and Asso</v>
      </c>
      <c r="C2706" s="8" t="str">
        <f>VLOOKUP(L2706,'Supplier IDs'!A:C,3,0)</f>
        <v>Draeger Medical UK Limited</v>
      </c>
      <c r="D2706" s="8" t="str">
        <f t="shared" si="253"/>
        <v>A - Low Acuity + Vent</v>
      </c>
      <c r="E2706" s="8">
        <f t="shared" si="255"/>
        <v>0</v>
      </c>
      <c r="F2706" s="8">
        <f t="shared" si="256"/>
        <v>3</v>
      </c>
      <c r="G2706" s="8">
        <f t="shared" si="257"/>
        <v>3</v>
      </c>
      <c r="H2706" s="15">
        <f t="shared" si="258"/>
        <v>0</v>
      </c>
      <c r="I2706" s="15" t="s">
        <v>372</v>
      </c>
      <c r="J2706" s="10">
        <v>300000026426210</v>
      </c>
      <c r="K2706" s="9" t="s">
        <v>436</v>
      </c>
      <c r="L2706" s="10">
        <v>100000000612403</v>
      </c>
      <c r="M2706" s="9" t="s">
        <v>437</v>
      </c>
      <c r="N2706" s="9"/>
      <c r="O2706" s="9">
        <v>3</v>
      </c>
      <c r="P2706" s="9">
        <v>3</v>
      </c>
      <c r="Q2706" s="9">
        <v>0</v>
      </c>
    </row>
    <row r="2707" spans="1:17" hidden="1" x14ac:dyDescent="0.25">
      <c r="A2707" s="8" t="str">
        <f t="shared" si="254"/>
        <v>Anaesthesia systems, Ventilator Equipment and AssoDraeger Medical UK Limited</v>
      </c>
      <c r="B2707" s="8" t="str">
        <f>VLOOKUP(J2707,'Contract IDs'!A:D,4,0)</f>
        <v>Anaesthesia systems, Ventilator Equipment and Asso</v>
      </c>
      <c r="C2707" s="8" t="str">
        <f>VLOOKUP(L2707,'Supplier IDs'!A:C,3,0)</f>
        <v>Draeger Medical UK Limited</v>
      </c>
      <c r="D2707" s="8" t="str">
        <f t="shared" si="253"/>
        <v>A - Low Acuity + Vent</v>
      </c>
      <c r="E2707" s="8">
        <f t="shared" si="255"/>
        <v>0</v>
      </c>
      <c r="F2707" s="8">
        <f t="shared" si="256"/>
        <v>4</v>
      </c>
      <c r="G2707" s="8">
        <f t="shared" si="257"/>
        <v>4</v>
      </c>
      <c r="H2707" s="15">
        <f t="shared" si="258"/>
        <v>0</v>
      </c>
      <c r="I2707" s="15" t="s">
        <v>372</v>
      </c>
      <c r="J2707" s="10">
        <v>300000026426210</v>
      </c>
      <c r="K2707" s="9" t="s">
        <v>436</v>
      </c>
      <c r="L2707" s="10">
        <v>100000000612403</v>
      </c>
      <c r="M2707" s="9" t="s">
        <v>437</v>
      </c>
      <c r="N2707" s="9"/>
      <c r="O2707" s="9">
        <v>4</v>
      </c>
      <c r="P2707" s="9">
        <v>4</v>
      </c>
      <c r="Q2707" s="9">
        <v>0</v>
      </c>
    </row>
    <row r="2708" spans="1:17" hidden="1" x14ac:dyDescent="0.25">
      <c r="A2708" s="8" t="str">
        <f t="shared" si="254"/>
        <v>Anaesthesia systems, Ventilator Equipment and AssoDraeger Medical UK Limited</v>
      </c>
      <c r="B2708" s="8" t="str">
        <f>VLOOKUP(J2708,'Contract IDs'!A:D,4,0)</f>
        <v>Anaesthesia systems, Ventilator Equipment and Asso</v>
      </c>
      <c r="C2708" s="8" t="str">
        <f>VLOOKUP(L2708,'Supplier IDs'!A:C,3,0)</f>
        <v>Draeger Medical UK Limited</v>
      </c>
      <c r="D2708" s="8" t="str">
        <f t="shared" si="253"/>
        <v>A - Low Acuity + Vent</v>
      </c>
      <c r="E2708" s="8">
        <f t="shared" si="255"/>
        <v>0</v>
      </c>
      <c r="F2708" s="8">
        <f t="shared" si="256"/>
        <v>5</v>
      </c>
      <c r="G2708" s="8">
        <f t="shared" si="257"/>
        <v>5</v>
      </c>
      <c r="H2708" s="15">
        <f t="shared" si="258"/>
        <v>0</v>
      </c>
      <c r="I2708" s="15" t="s">
        <v>372</v>
      </c>
      <c r="J2708" s="10">
        <v>300000026426210</v>
      </c>
      <c r="K2708" s="9" t="s">
        <v>436</v>
      </c>
      <c r="L2708" s="10">
        <v>100000000612403</v>
      </c>
      <c r="M2708" s="9" t="s">
        <v>437</v>
      </c>
      <c r="N2708" s="9"/>
      <c r="O2708" s="9">
        <v>5</v>
      </c>
      <c r="P2708" s="9">
        <v>5</v>
      </c>
      <c r="Q2708" s="9">
        <v>0</v>
      </c>
    </row>
    <row r="2709" spans="1:17" hidden="1" x14ac:dyDescent="0.25">
      <c r="A2709" s="8" t="str">
        <f t="shared" si="254"/>
        <v>Anaesthesia systems, Ventilator Equipment and AssoDraeger Medical UK Limited</v>
      </c>
      <c r="B2709" s="8" t="str">
        <f>VLOOKUP(J2709,'Contract IDs'!A:D,4,0)</f>
        <v>Anaesthesia systems, Ventilator Equipment and Asso</v>
      </c>
      <c r="C2709" s="8" t="str">
        <f>VLOOKUP(L2709,'Supplier IDs'!A:C,3,0)</f>
        <v>Draeger Medical UK Limited</v>
      </c>
      <c r="D2709" s="8" t="str">
        <f t="shared" si="253"/>
        <v>A - Low Acuity + Vent</v>
      </c>
      <c r="E2709" s="8">
        <f t="shared" si="255"/>
        <v>0</v>
      </c>
      <c r="F2709" s="8">
        <f t="shared" si="256"/>
        <v>6</v>
      </c>
      <c r="G2709" s="8">
        <f t="shared" si="257"/>
        <v>10</v>
      </c>
      <c r="H2709" s="15">
        <f t="shared" si="258"/>
        <v>0</v>
      </c>
      <c r="I2709" s="15" t="s">
        <v>372</v>
      </c>
      <c r="J2709" s="10">
        <v>300000026426210</v>
      </c>
      <c r="K2709" s="9" t="s">
        <v>436</v>
      </c>
      <c r="L2709" s="10">
        <v>100000000612403</v>
      </c>
      <c r="M2709" s="9" t="s">
        <v>437</v>
      </c>
      <c r="N2709" s="9"/>
      <c r="O2709" s="9">
        <v>6</v>
      </c>
      <c r="P2709" s="9">
        <v>10</v>
      </c>
      <c r="Q2709" s="9">
        <v>0</v>
      </c>
    </row>
    <row r="2710" spans="1:17" hidden="1" x14ac:dyDescent="0.25">
      <c r="A2710" s="8" t="str">
        <f t="shared" si="254"/>
        <v>Anaesthesia systems, Ventilator Equipment and AssoDraeger Medical UK Limited</v>
      </c>
      <c r="B2710" s="8" t="str">
        <f>VLOOKUP(J2710,'Contract IDs'!A:D,4,0)</f>
        <v>Anaesthesia systems, Ventilator Equipment and Asso</v>
      </c>
      <c r="C2710" s="8" t="str">
        <f>VLOOKUP(L2710,'Supplier IDs'!A:C,3,0)</f>
        <v>Draeger Medical UK Limited</v>
      </c>
      <c r="D2710" s="8" t="str">
        <f t="shared" si="253"/>
        <v>A - Low Acuity + Vent</v>
      </c>
      <c r="E2710" s="8">
        <f t="shared" si="255"/>
        <v>0</v>
      </c>
      <c r="F2710" s="8">
        <f t="shared" si="256"/>
        <v>11</v>
      </c>
      <c r="G2710" s="8">
        <f t="shared" si="257"/>
        <v>20</v>
      </c>
      <c r="H2710" s="15">
        <f t="shared" si="258"/>
        <v>0.02</v>
      </c>
      <c r="I2710" s="15" t="s">
        <v>372</v>
      </c>
      <c r="J2710" s="10">
        <v>300000026426210</v>
      </c>
      <c r="K2710" s="9" t="s">
        <v>436</v>
      </c>
      <c r="L2710" s="10">
        <v>100000000612403</v>
      </c>
      <c r="M2710" s="9" t="s">
        <v>437</v>
      </c>
      <c r="N2710" s="9"/>
      <c r="O2710" s="9">
        <v>11</v>
      </c>
      <c r="P2710" s="9">
        <v>20</v>
      </c>
      <c r="Q2710" s="9">
        <v>2</v>
      </c>
    </row>
    <row r="2711" spans="1:17" hidden="1" x14ac:dyDescent="0.25">
      <c r="A2711" s="8" t="str">
        <f t="shared" si="254"/>
        <v>Anaesthesia systems, Ventilator Equipment and AssoDraeger Medical UK Limited</v>
      </c>
      <c r="B2711" s="8" t="str">
        <f>VLOOKUP(J2711,'Contract IDs'!A:D,4,0)</f>
        <v>Anaesthesia systems, Ventilator Equipment and Asso</v>
      </c>
      <c r="C2711" s="8" t="str">
        <f>VLOOKUP(L2711,'Supplier IDs'!A:C,3,0)</f>
        <v>Draeger Medical UK Limited</v>
      </c>
      <c r="D2711" s="8" t="str">
        <f t="shared" si="253"/>
        <v>A - Low Acuity + Vent</v>
      </c>
      <c r="E2711" s="8">
        <f t="shared" si="255"/>
        <v>0</v>
      </c>
      <c r="F2711" s="8">
        <f t="shared" si="256"/>
        <v>21</v>
      </c>
      <c r="G2711" s="8">
        <f t="shared" si="257"/>
        <v>30</v>
      </c>
      <c r="H2711" s="15">
        <f t="shared" si="258"/>
        <v>0.04</v>
      </c>
      <c r="I2711" s="15" t="s">
        <v>372</v>
      </c>
      <c r="J2711" s="10">
        <v>300000026426210</v>
      </c>
      <c r="K2711" s="9" t="s">
        <v>436</v>
      </c>
      <c r="L2711" s="10">
        <v>100000000612403</v>
      </c>
      <c r="M2711" s="9" t="s">
        <v>437</v>
      </c>
      <c r="N2711" s="9"/>
      <c r="O2711" s="9">
        <v>21</v>
      </c>
      <c r="P2711" s="9">
        <v>30</v>
      </c>
      <c r="Q2711" s="9">
        <v>4</v>
      </c>
    </row>
    <row r="2712" spans="1:17" hidden="1" x14ac:dyDescent="0.25">
      <c r="A2712" s="8" t="str">
        <f t="shared" si="254"/>
        <v>Anaesthesia systems, Ventilator Equipment and AssoDraeger Medical UK Limited</v>
      </c>
      <c r="B2712" s="8" t="str">
        <f>VLOOKUP(J2712,'Contract IDs'!A:D,4,0)</f>
        <v>Anaesthesia systems, Ventilator Equipment and Asso</v>
      </c>
      <c r="C2712" s="8" t="str">
        <f>VLOOKUP(L2712,'Supplier IDs'!A:C,3,0)</f>
        <v>Draeger Medical UK Limited</v>
      </c>
      <c r="D2712" s="8" t="str">
        <f t="shared" si="253"/>
        <v>A - Low Acuity + Vent</v>
      </c>
      <c r="E2712" s="8">
        <f t="shared" si="255"/>
        <v>0</v>
      </c>
      <c r="F2712" s="8">
        <f t="shared" si="256"/>
        <v>31</v>
      </c>
      <c r="G2712" s="8">
        <f t="shared" si="257"/>
        <v>40</v>
      </c>
      <c r="H2712" s="15">
        <f t="shared" si="258"/>
        <v>0.06</v>
      </c>
      <c r="I2712" s="15" t="s">
        <v>372</v>
      </c>
      <c r="J2712" s="10">
        <v>300000026426210</v>
      </c>
      <c r="K2712" s="9" t="s">
        <v>436</v>
      </c>
      <c r="L2712" s="10">
        <v>100000000612403</v>
      </c>
      <c r="M2712" s="9" t="s">
        <v>437</v>
      </c>
      <c r="N2712" s="9"/>
      <c r="O2712" s="9">
        <v>31</v>
      </c>
      <c r="P2712" s="9">
        <v>40</v>
      </c>
      <c r="Q2712" s="9">
        <v>6</v>
      </c>
    </row>
    <row r="2713" spans="1:17" hidden="1" x14ac:dyDescent="0.25">
      <c r="A2713" s="8" t="str">
        <f t="shared" si="254"/>
        <v>Anaesthesia systems, Ventilator Equipment and AssoDraeger Medical UK Limited</v>
      </c>
      <c r="B2713" s="8" t="str">
        <f>VLOOKUP(J2713,'Contract IDs'!A:D,4,0)</f>
        <v>Anaesthesia systems, Ventilator Equipment and Asso</v>
      </c>
      <c r="C2713" s="8" t="str">
        <f>VLOOKUP(L2713,'Supplier IDs'!A:C,3,0)</f>
        <v>Draeger Medical UK Limited</v>
      </c>
      <c r="D2713" s="8" t="str">
        <f t="shared" si="253"/>
        <v>A - Low Acuity + Vent</v>
      </c>
      <c r="E2713" s="8">
        <f t="shared" si="255"/>
        <v>0</v>
      </c>
      <c r="F2713" s="8">
        <f t="shared" si="256"/>
        <v>41</v>
      </c>
      <c r="G2713" s="8">
        <f t="shared" si="257"/>
        <v>50</v>
      </c>
      <c r="H2713" s="15">
        <f t="shared" si="258"/>
        <v>0.08</v>
      </c>
      <c r="I2713" s="15" t="s">
        <v>372</v>
      </c>
      <c r="J2713" s="10">
        <v>300000026426210</v>
      </c>
      <c r="K2713" s="9" t="s">
        <v>436</v>
      </c>
      <c r="L2713" s="10">
        <v>100000000612403</v>
      </c>
      <c r="M2713" s="9" t="s">
        <v>437</v>
      </c>
      <c r="N2713" s="9"/>
      <c r="O2713" s="9">
        <v>41</v>
      </c>
      <c r="P2713" s="9">
        <v>50</v>
      </c>
      <c r="Q2713" s="9">
        <v>8</v>
      </c>
    </row>
    <row r="2714" spans="1:17" hidden="1" x14ac:dyDescent="0.25">
      <c r="A2714" s="8" t="str">
        <f t="shared" si="254"/>
        <v>Anaesthesia systems, Ventilator Equipment and AssoDraeger Medical UK Limited</v>
      </c>
      <c r="B2714" s="8" t="str">
        <f>VLOOKUP(J2714,'Contract IDs'!A:D,4,0)</f>
        <v>Anaesthesia systems, Ventilator Equipment and Asso</v>
      </c>
      <c r="C2714" s="8" t="str">
        <f>VLOOKUP(L2714,'Supplier IDs'!A:C,3,0)</f>
        <v>Draeger Medical UK Limited</v>
      </c>
      <c r="D2714" s="8" t="str">
        <f t="shared" si="253"/>
        <v>A - Low Acuity + Vent</v>
      </c>
      <c r="E2714" s="8">
        <f t="shared" si="255"/>
        <v>0</v>
      </c>
      <c r="F2714" s="8">
        <f t="shared" si="256"/>
        <v>51</v>
      </c>
      <c r="G2714" s="8">
        <f t="shared" si="257"/>
        <v>250</v>
      </c>
      <c r="H2714" s="15">
        <f t="shared" si="258"/>
        <v>0.1</v>
      </c>
      <c r="I2714" s="15" t="s">
        <v>372</v>
      </c>
      <c r="J2714" s="10">
        <v>300000026426210</v>
      </c>
      <c r="K2714" s="9" t="s">
        <v>436</v>
      </c>
      <c r="L2714" s="10">
        <v>100000000612403</v>
      </c>
      <c r="M2714" s="9" t="s">
        <v>437</v>
      </c>
      <c r="N2714" s="9"/>
      <c r="O2714" s="9">
        <v>51</v>
      </c>
      <c r="P2714" s="9">
        <v>250</v>
      </c>
      <c r="Q2714" s="9">
        <v>10</v>
      </c>
    </row>
    <row r="2715" spans="1:17" hidden="1" x14ac:dyDescent="0.25">
      <c r="A2715" s="8" t="str">
        <f t="shared" si="254"/>
        <v>Anaesthesia systems, Ventilator Equipment and AssoDraeger Medical UK Limited</v>
      </c>
      <c r="B2715" s="8" t="str">
        <f>VLOOKUP(J2715,'Contract IDs'!A:D,4,0)</f>
        <v>Anaesthesia systems, Ventilator Equipment and Asso</v>
      </c>
      <c r="C2715" s="8" t="str">
        <f>VLOOKUP(L2715,'Supplier IDs'!A:C,3,0)</f>
        <v>Draeger Medical UK Limited</v>
      </c>
      <c r="D2715" s="8" t="str">
        <f t="shared" si="253"/>
        <v>A - Low Acuity - Vent MRI</v>
      </c>
      <c r="E2715" s="8">
        <f t="shared" si="255"/>
        <v>0</v>
      </c>
      <c r="F2715" s="8">
        <f t="shared" si="256"/>
        <v>0</v>
      </c>
      <c r="G2715" s="8">
        <f t="shared" si="257"/>
        <v>2</v>
      </c>
      <c r="H2715" s="15">
        <f t="shared" si="258"/>
        <v>0</v>
      </c>
      <c r="I2715" s="15" t="s">
        <v>372</v>
      </c>
      <c r="J2715" s="10">
        <v>300000026426210</v>
      </c>
      <c r="K2715" s="9" t="s">
        <v>436</v>
      </c>
      <c r="L2715" s="10">
        <v>100000000612403</v>
      </c>
      <c r="M2715" s="9" t="s">
        <v>446</v>
      </c>
      <c r="N2715" s="9"/>
      <c r="O2715" s="9">
        <v>0</v>
      </c>
      <c r="P2715" s="9">
        <v>2</v>
      </c>
      <c r="Q2715" s="9">
        <v>0</v>
      </c>
    </row>
    <row r="2716" spans="1:17" hidden="1" x14ac:dyDescent="0.25">
      <c r="A2716" s="8" t="str">
        <f t="shared" si="254"/>
        <v>Anaesthesia systems, Ventilator Equipment and AssoDraeger Medical UK Limited</v>
      </c>
      <c r="B2716" s="8" t="str">
        <f>VLOOKUP(J2716,'Contract IDs'!A:D,4,0)</f>
        <v>Anaesthesia systems, Ventilator Equipment and Asso</v>
      </c>
      <c r="C2716" s="8" t="str">
        <f>VLOOKUP(L2716,'Supplier IDs'!A:C,3,0)</f>
        <v>Draeger Medical UK Limited</v>
      </c>
      <c r="D2716" s="8" t="str">
        <f t="shared" si="253"/>
        <v>A - Low Acuity - Vent MRI</v>
      </c>
      <c r="E2716" s="8">
        <f t="shared" si="255"/>
        <v>0</v>
      </c>
      <c r="F2716" s="8">
        <f t="shared" si="256"/>
        <v>3</v>
      </c>
      <c r="G2716" s="8">
        <f t="shared" si="257"/>
        <v>3</v>
      </c>
      <c r="H2716" s="15">
        <f t="shared" si="258"/>
        <v>0</v>
      </c>
      <c r="I2716" s="15" t="s">
        <v>372</v>
      </c>
      <c r="J2716" s="10">
        <v>300000026426210</v>
      </c>
      <c r="K2716" s="9" t="s">
        <v>436</v>
      </c>
      <c r="L2716" s="10">
        <v>100000000612403</v>
      </c>
      <c r="M2716" s="9" t="s">
        <v>446</v>
      </c>
      <c r="N2716" s="9"/>
      <c r="O2716" s="9">
        <v>3</v>
      </c>
      <c r="P2716" s="9">
        <v>3</v>
      </c>
      <c r="Q2716" s="9">
        <v>0</v>
      </c>
    </row>
    <row r="2717" spans="1:17" hidden="1" x14ac:dyDescent="0.25">
      <c r="A2717" s="8" t="str">
        <f t="shared" si="254"/>
        <v>Anaesthesia systems, Ventilator Equipment and AssoDraeger Medical UK Limited</v>
      </c>
      <c r="B2717" s="8" t="str">
        <f>VLOOKUP(J2717,'Contract IDs'!A:D,4,0)</f>
        <v>Anaesthesia systems, Ventilator Equipment and Asso</v>
      </c>
      <c r="C2717" s="8" t="str">
        <f>VLOOKUP(L2717,'Supplier IDs'!A:C,3,0)</f>
        <v>Draeger Medical UK Limited</v>
      </c>
      <c r="D2717" s="8" t="str">
        <f t="shared" si="253"/>
        <v>A - Low Acuity - Vent MRI</v>
      </c>
      <c r="E2717" s="8">
        <f t="shared" si="255"/>
        <v>0</v>
      </c>
      <c r="F2717" s="8">
        <f t="shared" si="256"/>
        <v>4</v>
      </c>
      <c r="G2717" s="8">
        <f t="shared" si="257"/>
        <v>4</v>
      </c>
      <c r="H2717" s="15">
        <f t="shared" si="258"/>
        <v>0</v>
      </c>
      <c r="I2717" s="15" t="s">
        <v>372</v>
      </c>
      <c r="J2717" s="10">
        <v>300000026426210</v>
      </c>
      <c r="K2717" s="9" t="s">
        <v>436</v>
      </c>
      <c r="L2717" s="10">
        <v>100000000612403</v>
      </c>
      <c r="M2717" s="9" t="s">
        <v>446</v>
      </c>
      <c r="N2717" s="9"/>
      <c r="O2717" s="9">
        <v>4</v>
      </c>
      <c r="P2717" s="9">
        <v>4</v>
      </c>
      <c r="Q2717" s="9">
        <v>0</v>
      </c>
    </row>
    <row r="2718" spans="1:17" hidden="1" x14ac:dyDescent="0.25">
      <c r="A2718" s="8" t="str">
        <f t="shared" si="254"/>
        <v>Anaesthesia systems, Ventilator Equipment and AssoDraeger Medical UK Limited</v>
      </c>
      <c r="B2718" s="8" t="str">
        <f>VLOOKUP(J2718,'Contract IDs'!A:D,4,0)</f>
        <v>Anaesthesia systems, Ventilator Equipment and Asso</v>
      </c>
      <c r="C2718" s="8" t="str">
        <f>VLOOKUP(L2718,'Supplier IDs'!A:C,3,0)</f>
        <v>Draeger Medical UK Limited</v>
      </c>
      <c r="D2718" s="8" t="str">
        <f t="shared" si="253"/>
        <v>A - Low Acuity - Vent MRI</v>
      </c>
      <c r="E2718" s="8">
        <f t="shared" si="255"/>
        <v>0</v>
      </c>
      <c r="F2718" s="8">
        <f t="shared" si="256"/>
        <v>5</v>
      </c>
      <c r="G2718" s="8">
        <f t="shared" si="257"/>
        <v>5</v>
      </c>
      <c r="H2718" s="15">
        <f t="shared" si="258"/>
        <v>0</v>
      </c>
      <c r="I2718" s="15" t="s">
        <v>372</v>
      </c>
      <c r="J2718" s="10">
        <v>300000026426210</v>
      </c>
      <c r="K2718" s="9" t="s">
        <v>436</v>
      </c>
      <c r="L2718" s="10">
        <v>100000000612403</v>
      </c>
      <c r="M2718" s="9" t="s">
        <v>446</v>
      </c>
      <c r="N2718" s="9"/>
      <c r="O2718" s="9">
        <v>5</v>
      </c>
      <c r="P2718" s="9">
        <v>5</v>
      </c>
      <c r="Q2718" s="9">
        <v>0</v>
      </c>
    </row>
    <row r="2719" spans="1:17" hidden="1" x14ac:dyDescent="0.25">
      <c r="A2719" s="8" t="str">
        <f t="shared" si="254"/>
        <v>Anaesthesia systems, Ventilator Equipment and AssoDraeger Medical UK Limited</v>
      </c>
      <c r="B2719" s="8" t="str">
        <f>VLOOKUP(J2719,'Contract IDs'!A:D,4,0)</f>
        <v>Anaesthesia systems, Ventilator Equipment and Asso</v>
      </c>
      <c r="C2719" s="8" t="str">
        <f>VLOOKUP(L2719,'Supplier IDs'!A:C,3,0)</f>
        <v>Draeger Medical UK Limited</v>
      </c>
      <c r="D2719" s="8" t="str">
        <f t="shared" si="253"/>
        <v>A - Low Acuity - Vent MRI</v>
      </c>
      <c r="E2719" s="8">
        <f t="shared" si="255"/>
        <v>0</v>
      </c>
      <c r="F2719" s="8">
        <f t="shared" si="256"/>
        <v>6</v>
      </c>
      <c r="G2719" s="8">
        <f t="shared" si="257"/>
        <v>10</v>
      </c>
      <c r="H2719" s="15">
        <f t="shared" si="258"/>
        <v>0</v>
      </c>
      <c r="I2719" s="15" t="s">
        <v>372</v>
      </c>
      <c r="J2719" s="10">
        <v>300000026426210</v>
      </c>
      <c r="K2719" s="9" t="s">
        <v>436</v>
      </c>
      <c r="L2719" s="10">
        <v>100000000612403</v>
      </c>
      <c r="M2719" s="9" t="s">
        <v>446</v>
      </c>
      <c r="N2719" s="9"/>
      <c r="O2719" s="9">
        <v>6</v>
      </c>
      <c r="P2719" s="9">
        <v>10</v>
      </c>
      <c r="Q2719" s="9">
        <v>0</v>
      </c>
    </row>
    <row r="2720" spans="1:17" hidden="1" x14ac:dyDescent="0.25">
      <c r="A2720" s="8" t="str">
        <f t="shared" si="254"/>
        <v>Anaesthesia systems, Ventilator Equipment and AssoDraeger Medical UK Limited</v>
      </c>
      <c r="B2720" s="8" t="str">
        <f>VLOOKUP(J2720,'Contract IDs'!A:D,4,0)</f>
        <v>Anaesthesia systems, Ventilator Equipment and Asso</v>
      </c>
      <c r="C2720" s="8" t="str">
        <f>VLOOKUP(L2720,'Supplier IDs'!A:C,3,0)</f>
        <v>Draeger Medical UK Limited</v>
      </c>
      <c r="D2720" s="8" t="str">
        <f t="shared" si="253"/>
        <v>A - Low Acuity - Vent MRI</v>
      </c>
      <c r="E2720" s="8">
        <f t="shared" si="255"/>
        <v>0</v>
      </c>
      <c r="F2720" s="8">
        <f t="shared" si="256"/>
        <v>11</v>
      </c>
      <c r="G2720" s="8">
        <f t="shared" si="257"/>
        <v>20</v>
      </c>
      <c r="H2720" s="15">
        <f t="shared" si="258"/>
        <v>0</v>
      </c>
      <c r="I2720" s="15" t="s">
        <v>372</v>
      </c>
      <c r="J2720" s="10">
        <v>300000026426210</v>
      </c>
      <c r="K2720" s="9" t="s">
        <v>436</v>
      </c>
      <c r="L2720" s="10">
        <v>100000000612403</v>
      </c>
      <c r="M2720" s="9" t="s">
        <v>446</v>
      </c>
      <c r="N2720" s="9"/>
      <c r="O2720" s="9">
        <v>11</v>
      </c>
      <c r="P2720" s="9">
        <v>20</v>
      </c>
      <c r="Q2720" s="9">
        <v>0</v>
      </c>
    </row>
    <row r="2721" spans="1:17" hidden="1" x14ac:dyDescent="0.25">
      <c r="A2721" s="8" t="str">
        <f t="shared" si="254"/>
        <v>Anaesthesia systems, Ventilator Equipment and AssoDraeger Medical UK Limited</v>
      </c>
      <c r="B2721" s="8" t="str">
        <f>VLOOKUP(J2721,'Contract IDs'!A:D,4,0)</f>
        <v>Anaesthesia systems, Ventilator Equipment and Asso</v>
      </c>
      <c r="C2721" s="8" t="str">
        <f>VLOOKUP(L2721,'Supplier IDs'!A:C,3,0)</f>
        <v>Draeger Medical UK Limited</v>
      </c>
      <c r="D2721" s="8" t="str">
        <f t="shared" si="253"/>
        <v>A - Low Acuity - Vent MRI</v>
      </c>
      <c r="E2721" s="8">
        <f t="shared" si="255"/>
        <v>0</v>
      </c>
      <c r="F2721" s="8">
        <f t="shared" si="256"/>
        <v>21</v>
      </c>
      <c r="G2721" s="8">
        <f t="shared" si="257"/>
        <v>30</v>
      </c>
      <c r="H2721" s="15">
        <f t="shared" si="258"/>
        <v>0</v>
      </c>
      <c r="I2721" s="15" t="s">
        <v>372</v>
      </c>
      <c r="J2721" s="10">
        <v>300000026426210</v>
      </c>
      <c r="K2721" s="9" t="s">
        <v>436</v>
      </c>
      <c r="L2721" s="10">
        <v>100000000612403</v>
      </c>
      <c r="M2721" s="9" t="s">
        <v>446</v>
      </c>
      <c r="N2721" s="9"/>
      <c r="O2721" s="9">
        <v>21</v>
      </c>
      <c r="P2721" s="9">
        <v>30</v>
      </c>
      <c r="Q2721" s="9">
        <v>0</v>
      </c>
    </row>
    <row r="2722" spans="1:17" hidden="1" x14ac:dyDescent="0.25">
      <c r="A2722" s="8" t="str">
        <f t="shared" si="254"/>
        <v>Anaesthesia systems, Ventilator Equipment and AssoDraeger Medical UK Limited</v>
      </c>
      <c r="B2722" s="8" t="str">
        <f>VLOOKUP(J2722,'Contract IDs'!A:D,4,0)</f>
        <v>Anaesthesia systems, Ventilator Equipment and Asso</v>
      </c>
      <c r="C2722" s="8" t="str">
        <f>VLOOKUP(L2722,'Supplier IDs'!A:C,3,0)</f>
        <v>Draeger Medical UK Limited</v>
      </c>
      <c r="D2722" s="8" t="str">
        <f t="shared" si="253"/>
        <v>A - Low Acuity - Vent MRI</v>
      </c>
      <c r="E2722" s="8">
        <f t="shared" si="255"/>
        <v>0</v>
      </c>
      <c r="F2722" s="8">
        <f t="shared" si="256"/>
        <v>31</v>
      </c>
      <c r="G2722" s="8">
        <f t="shared" si="257"/>
        <v>40</v>
      </c>
      <c r="H2722" s="15">
        <f t="shared" si="258"/>
        <v>0</v>
      </c>
      <c r="I2722" s="15" t="s">
        <v>372</v>
      </c>
      <c r="J2722" s="10">
        <v>300000026426210</v>
      </c>
      <c r="K2722" s="9" t="s">
        <v>436</v>
      </c>
      <c r="L2722" s="10">
        <v>100000000612403</v>
      </c>
      <c r="M2722" s="9" t="s">
        <v>446</v>
      </c>
      <c r="N2722" s="9"/>
      <c r="O2722" s="9">
        <v>31</v>
      </c>
      <c r="P2722" s="9">
        <v>40</v>
      </c>
      <c r="Q2722" s="9">
        <v>0</v>
      </c>
    </row>
    <row r="2723" spans="1:17" hidden="1" x14ac:dyDescent="0.25">
      <c r="A2723" s="8" t="str">
        <f t="shared" si="254"/>
        <v>Anaesthesia systems, Ventilator Equipment and AssoDraeger Medical UK Limited</v>
      </c>
      <c r="B2723" s="8" t="str">
        <f>VLOOKUP(J2723,'Contract IDs'!A:D,4,0)</f>
        <v>Anaesthesia systems, Ventilator Equipment and Asso</v>
      </c>
      <c r="C2723" s="8" t="str">
        <f>VLOOKUP(L2723,'Supplier IDs'!A:C,3,0)</f>
        <v>Draeger Medical UK Limited</v>
      </c>
      <c r="D2723" s="8" t="str">
        <f t="shared" si="253"/>
        <v>A - Low Acuity - Vent MRI</v>
      </c>
      <c r="E2723" s="8">
        <f t="shared" si="255"/>
        <v>0</v>
      </c>
      <c r="F2723" s="8">
        <f t="shared" si="256"/>
        <v>41</v>
      </c>
      <c r="G2723" s="8">
        <f t="shared" si="257"/>
        <v>50</v>
      </c>
      <c r="H2723" s="15">
        <f t="shared" si="258"/>
        <v>0</v>
      </c>
      <c r="I2723" s="15" t="s">
        <v>372</v>
      </c>
      <c r="J2723" s="10">
        <v>300000026426210</v>
      </c>
      <c r="K2723" s="9" t="s">
        <v>436</v>
      </c>
      <c r="L2723" s="10">
        <v>100000000612403</v>
      </c>
      <c r="M2723" s="9" t="s">
        <v>446</v>
      </c>
      <c r="N2723" s="9"/>
      <c r="O2723" s="9">
        <v>41</v>
      </c>
      <c r="P2723" s="9">
        <v>50</v>
      </c>
      <c r="Q2723" s="9">
        <v>0</v>
      </c>
    </row>
    <row r="2724" spans="1:17" hidden="1" x14ac:dyDescent="0.25">
      <c r="A2724" s="8" t="str">
        <f t="shared" si="254"/>
        <v>Anaesthesia systems, Ventilator Equipment and AssoDraeger Medical UK Limited</v>
      </c>
      <c r="B2724" s="8" t="str">
        <f>VLOOKUP(J2724,'Contract IDs'!A:D,4,0)</f>
        <v>Anaesthesia systems, Ventilator Equipment and Asso</v>
      </c>
      <c r="C2724" s="8" t="str">
        <f>VLOOKUP(L2724,'Supplier IDs'!A:C,3,0)</f>
        <v>Draeger Medical UK Limited</v>
      </c>
      <c r="D2724" s="8" t="str">
        <f t="shared" si="253"/>
        <v>A - Low Acuity - Vent MRI</v>
      </c>
      <c r="E2724" s="8">
        <f t="shared" si="255"/>
        <v>0</v>
      </c>
      <c r="F2724" s="8">
        <f t="shared" si="256"/>
        <v>51</v>
      </c>
      <c r="G2724" s="8">
        <f t="shared" si="257"/>
        <v>250</v>
      </c>
      <c r="H2724" s="15">
        <f t="shared" si="258"/>
        <v>0</v>
      </c>
      <c r="I2724" s="15" t="s">
        <v>372</v>
      </c>
      <c r="J2724" s="10">
        <v>300000026426210</v>
      </c>
      <c r="K2724" s="9" t="s">
        <v>436</v>
      </c>
      <c r="L2724" s="10">
        <v>100000000612403</v>
      </c>
      <c r="M2724" s="9" t="s">
        <v>446</v>
      </c>
      <c r="N2724" s="9"/>
      <c r="O2724" s="9">
        <v>51</v>
      </c>
      <c r="P2724" s="9">
        <v>250</v>
      </c>
      <c r="Q2724" s="9">
        <v>0</v>
      </c>
    </row>
    <row r="2725" spans="1:17" hidden="1" x14ac:dyDescent="0.25">
      <c r="A2725" s="8" t="str">
        <f t="shared" si="254"/>
        <v>Anaesthesia systems, Ventilator Equipment and AssoDraeger Medical UK Limited</v>
      </c>
      <c r="B2725" s="8" t="str">
        <f>VLOOKUP(J2725,'Contract IDs'!A:D,4,0)</f>
        <v>Anaesthesia systems, Ventilator Equipment and Asso</v>
      </c>
      <c r="C2725" s="8" t="str">
        <f>VLOOKUP(L2725,'Supplier IDs'!A:C,3,0)</f>
        <v>Draeger Medical UK Limited</v>
      </c>
      <c r="D2725" s="8" t="str">
        <f t="shared" si="253"/>
        <v>A - Low Acuity + Vent MRI</v>
      </c>
      <c r="E2725" s="8">
        <f t="shared" si="255"/>
        <v>0</v>
      </c>
      <c r="F2725" s="8">
        <f t="shared" si="256"/>
        <v>0</v>
      </c>
      <c r="G2725" s="8">
        <f t="shared" si="257"/>
        <v>2</v>
      </c>
      <c r="H2725" s="15">
        <f t="shared" si="258"/>
        <v>0</v>
      </c>
      <c r="I2725" s="15" t="s">
        <v>372</v>
      </c>
      <c r="J2725" s="10">
        <v>300000026426210</v>
      </c>
      <c r="K2725" s="9" t="s">
        <v>436</v>
      </c>
      <c r="L2725" s="10">
        <v>100000000612403</v>
      </c>
      <c r="M2725" s="9" t="s">
        <v>447</v>
      </c>
      <c r="N2725" s="9"/>
      <c r="O2725" s="9">
        <v>0</v>
      </c>
      <c r="P2725" s="9">
        <v>2</v>
      </c>
      <c r="Q2725" s="9">
        <v>0</v>
      </c>
    </row>
    <row r="2726" spans="1:17" hidden="1" x14ac:dyDescent="0.25">
      <c r="A2726" s="8" t="str">
        <f t="shared" si="254"/>
        <v>Anaesthesia systems, Ventilator Equipment and AssoDraeger Medical UK Limited</v>
      </c>
      <c r="B2726" s="8" t="str">
        <f>VLOOKUP(J2726,'Contract IDs'!A:D,4,0)</f>
        <v>Anaesthesia systems, Ventilator Equipment and Asso</v>
      </c>
      <c r="C2726" s="8" t="str">
        <f>VLOOKUP(L2726,'Supplier IDs'!A:C,3,0)</f>
        <v>Draeger Medical UK Limited</v>
      </c>
      <c r="D2726" s="8" t="str">
        <f t="shared" si="253"/>
        <v>A - Low Acuity + Vent MRI</v>
      </c>
      <c r="E2726" s="8">
        <f t="shared" si="255"/>
        <v>0</v>
      </c>
      <c r="F2726" s="8">
        <f t="shared" si="256"/>
        <v>3</v>
      </c>
      <c r="G2726" s="8">
        <f t="shared" si="257"/>
        <v>3</v>
      </c>
      <c r="H2726" s="15">
        <f t="shared" si="258"/>
        <v>0</v>
      </c>
      <c r="I2726" s="15" t="s">
        <v>372</v>
      </c>
      <c r="J2726" s="10">
        <v>300000026426210</v>
      </c>
      <c r="K2726" s="9" t="s">
        <v>436</v>
      </c>
      <c r="L2726" s="10">
        <v>100000000612403</v>
      </c>
      <c r="M2726" s="9" t="s">
        <v>447</v>
      </c>
      <c r="N2726" s="9"/>
      <c r="O2726" s="9">
        <v>3</v>
      </c>
      <c r="P2726" s="9">
        <v>3</v>
      </c>
      <c r="Q2726" s="9">
        <v>0</v>
      </c>
    </row>
    <row r="2727" spans="1:17" hidden="1" x14ac:dyDescent="0.25">
      <c r="A2727" s="8" t="str">
        <f t="shared" si="254"/>
        <v>Anaesthesia systems, Ventilator Equipment and AssoDraeger Medical UK Limited</v>
      </c>
      <c r="B2727" s="8" t="str">
        <f>VLOOKUP(J2727,'Contract IDs'!A:D,4,0)</f>
        <v>Anaesthesia systems, Ventilator Equipment and Asso</v>
      </c>
      <c r="C2727" s="8" t="str">
        <f>VLOOKUP(L2727,'Supplier IDs'!A:C,3,0)</f>
        <v>Draeger Medical UK Limited</v>
      </c>
      <c r="D2727" s="8" t="str">
        <f t="shared" si="253"/>
        <v>A - Low Acuity + Vent MRI</v>
      </c>
      <c r="E2727" s="8">
        <f t="shared" si="255"/>
        <v>0</v>
      </c>
      <c r="F2727" s="8">
        <f t="shared" si="256"/>
        <v>4</v>
      </c>
      <c r="G2727" s="8">
        <f t="shared" si="257"/>
        <v>4</v>
      </c>
      <c r="H2727" s="15">
        <f t="shared" si="258"/>
        <v>0</v>
      </c>
      <c r="I2727" s="15" t="s">
        <v>372</v>
      </c>
      <c r="J2727" s="10">
        <v>300000026426210</v>
      </c>
      <c r="K2727" s="9" t="s">
        <v>436</v>
      </c>
      <c r="L2727" s="10">
        <v>100000000612403</v>
      </c>
      <c r="M2727" s="9" t="s">
        <v>447</v>
      </c>
      <c r="N2727" s="9"/>
      <c r="O2727" s="9">
        <v>4</v>
      </c>
      <c r="P2727" s="9">
        <v>4</v>
      </c>
      <c r="Q2727" s="9">
        <v>0</v>
      </c>
    </row>
    <row r="2728" spans="1:17" hidden="1" x14ac:dyDescent="0.25">
      <c r="A2728" s="8" t="str">
        <f t="shared" si="254"/>
        <v>Anaesthesia systems, Ventilator Equipment and AssoDraeger Medical UK Limited</v>
      </c>
      <c r="B2728" s="8" t="str">
        <f>VLOOKUP(J2728,'Contract IDs'!A:D,4,0)</f>
        <v>Anaesthesia systems, Ventilator Equipment and Asso</v>
      </c>
      <c r="C2728" s="8" t="str">
        <f>VLOOKUP(L2728,'Supplier IDs'!A:C,3,0)</f>
        <v>Draeger Medical UK Limited</v>
      </c>
      <c r="D2728" s="8" t="str">
        <f t="shared" si="253"/>
        <v>A - Low Acuity + Vent MRI</v>
      </c>
      <c r="E2728" s="8">
        <f t="shared" si="255"/>
        <v>0</v>
      </c>
      <c r="F2728" s="8">
        <f t="shared" si="256"/>
        <v>5</v>
      </c>
      <c r="G2728" s="8">
        <f t="shared" si="257"/>
        <v>5</v>
      </c>
      <c r="H2728" s="15">
        <f t="shared" si="258"/>
        <v>0</v>
      </c>
      <c r="I2728" s="15" t="s">
        <v>372</v>
      </c>
      <c r="J2728" s="10">
        <v>300000026426210</v>
      </c>
      <c r="K2728" s="9" t="s">
        <v>436</v>
      </c>
      <c r="L2728" s="10">
        <v>100000000612403</v>
      </c>
      <c r="M2728" s="9" t="s">
        <v>447</v>
      </c>
      <c r="N2728" s="9"/>
      <c r="O2728" s="9">
        <v>5</v>
      </c>
      <c r="P2728" s="9">
        <v>5</v>
      </c>
      <c r="Q2728" s="9">
        <v>0</v>
      </c>
    </row>
    <row r="2729" spans="1:17" hidden="1" x14ac:dyDescent="0.25">
      <c r="A2729" s="8" t="str">
        <f t="shared" si="254"/>
        <v>Anaesthesia systems, Ventilator Equipment and AssoDraeger Medical UK Limited</v>
      </c>
      <c r="B2729" s="8" t="str">
        <f>VLOOKUP(J2729,'Contract IDs'!A:D,4,0)</f>
        <v>Anaesthesia systems, Ventilator Equipment and Asso</v>
      </c>
      <c r="C2729" s="8" t="str">
        <f>VLOOKUP(L2729,'Supplier IDs'!A:C,3,0)</f>
        <v>Draeger Medical UK Limited</v>
      </c>
      <c r="D2729" s="8" t="str">
        <f t="shared" si="253"/>
        <v>A - Low Acuity + Vent MRI</v>
      </c>
      <c r="E2729" s="8">
        <f t="shared" si="255"/>
        <v>0</v>
      </c>
      <c r="F2729" s="8">
        <f t="shared" si="256"/>
        <v>6</v>
      </c>
      <c r="G2729" s="8">
        <f t="shared" si="257"/>
        <v>10</v>
      </c>
      <c r="H2729" s="15">
        <f t="shared" si="258"/>
        <v>0</v>
      </c>
      <c r="I2729" s="15" t="s">
        <v>372</v>
      </c>
      <c r="J2729" s="10">
        <v>300000026426210</v>
      </c>
      <c r="K2729" s="9" t="s">
        <v>436</v>
      </c>
      <c r="L2729" s="10">
        <v>100000000612403</v>
      </c>
      <c r="M2729" s="9" t="s">
        <v>447</v>
      </c>
      <c r="N2729" s="9"/>
      <c r="O2729" s="9">
        <v>6</v>
      </c>
      <c r="P2729" s="9">
        <v>10</v>
      </c>
      <c r="Q2729" s="9">
        <v>0</v>
      </c>
    </row>
    <row r="2730" spans="1:17" hidden="1" x14ac:dyDescent="0.25">
      <c r="A2730" s="8" t="str">
        <f t="shared" si="254"/>
        <v>Anaesthesia systems, Ventilator Equipment and AssoDraeger Medical UK Limited</v>
      </c>
      <c r="B2730" s="8" t="str">
        <f>VLOOKUP(J2730,'Contract IDs'!A:D,4,0)</f>
        <v>Anaesthesia systems, Ventilator Equipment and Asso</v>
      </c>
      <c r="C2730" s="8" t="str">
        <f>VLOOKUP(L2730,'Supplier IDs'!A:C,3,0)</f>
        <v>Draeger Medical UK Limited</v>
      </c>
      <c r="D2730" s="8" t="str">
        <f t="shared" si="253"/>
        <v>A - Low Acuity + Vent MRI</v>
      </c>
      <c r="E2730" s="8">
        <f t="shared" si="255"/>
        <v>0</v>
      </c>
      <c r="F2730" s="8">
        <f t="shared" si="256"/>
        <v>11</v>
      </c>
      <c r="G2730" s="8">
        <f t="shared" si="257"/>
        <v>20</v>
      </c>
      <c r="H2730" s="15">
        <f t="shared" si="258"/>
        <v>0.02</v>
      </c>
      <c r="I2730" s="15" t="s">
        <v>372</v>
      </c>
      <c r="J2730" s="10">
        <v>300000026426210</v>
      </c>
      <c r="K2730" s="9" t="s">
        <v>436</v>
      </c>
      <c r="L2730" s="10">
        <v>100000000612403</v>
      </c>
      <c r="M2730" s="9" t="s">
        <v>447</v>
      </c>
      <c r="N2730" s="9"/>
      <c r="O2730" s="9">
        <v>11</v>
      </c>
      <c r="P2730" s="9">
        <v>20</v>
      </c>
      <c r="Q2730" s="9">
        <v>2</v>
      </c>
    </row>
    <row r="2731" spans="1:17" hidden="1" x14ac:dyDescent="0.25">
      <c r="A2731" s="8" t="str">
        <f t="shared" si="254"/>
        <v>Anaesthesia systems, Ventilator Equipment and AssoDraeger Medical UK Limited</v>
      </c>
      <c r="B2731" s="8" t="str">
        <f>VLOOKUP(J2731,'Contract IDs'!A:D,4,0)</f>
        <v>Anaesthesia systems, Ventilator Equipment and Asso</v>
      </c>
      <c r="C2731" s="8" t="str">
        <f>VLOOKUP(L2731,'Supplier IDs'!A:C,3,0)</f>
        <v>Draeger Medical UK Limited</v>
      </c>
      <c r="D2731" s="8" t="str">
        <f t="shared" si="253"/>
        <v>A - Low Acuity + Vent MRI</v>
      </c>
      <c r="E2731" s="8">
        <f t="shared" si="255"/>
        <v>0</v>
      </c>
      <c r="F2731" s="8">
        <f t="shared" si="256"/>
        <v>21</v>
      </c>
      <c r="G2731" s="8">
        <f t="shared" si="257"/>
        <v>30</v>
      </c>
      <c r="H2731" s="15">
        <f t="shared" si="258"/>
        <v>0.04</v>
      </c>
      <c r="I2731" s="15" t="s">
        <v>372</v>
      </c>
      <c r="J2731" s="10">
        <v>300000026426210</v>
      </c>
      <c r="K2731" s="9" t="s">
        <v>436</v>
      </c>
      <c r="L2731" s="10">
        <v>100000000612403</v>
      </c>
      <c r="M2731" s="9" t="s">
        <v>447</v>
      </c>
      <c r="N2731" s="9"/>
      <c r="O2731" s="9">
        <v>21</v>
      </c>
      <c r="P2731" s="9">
        <v>30</v>
      </c>
      <c r="Q2731" s="9">
        <v>4</v>
      </c>
    </row>
    <row r="2732" spans="1:17" hidden="1" x14ac:dyDescent="0.25">
      <c r="A2732" s="8" t="str">
        <f t="shared" si="254"/>
        <v>Anaesthesia systems, Ventilator Equipment and AssoDraeger Medical UK Limited</v>
      </c>
      <c r="B2732" s="8" t="str">
        <f>VLOOKUP(J2732,'Contract IDs'!A:D,4,0)</f>
        <v>Anaesthesia systems, Ventilator Equipment and Asso</v>
      </c>
      <c r="C2732" s="8" t="str">
        <f>VLOOKUP(L2732,'Supplier IDs'!A:C,3,0)</f>
        <v>Draeger Medical UK Limited</v>
      </c>
      <c r="D2732" s="8" t="str">
        <f t="shared" si="253"/>
        <v>A - Low Acuity + Vent MRI</v>
      </c>
      <c r="E2732" s="8">
        <f t="shared" si="255"/>
        <v>0</v>
      </c>
      <c r="F2732" s="8">
        <f t="shared" si="256"/>
        <v>31</v>
      </c>
      <c r="G2732" s="8">
        <f t="shared" si="257"/>
        <v>40</v>
      </c>
      <c r="H2732" s="15">
        <f t="shared" si="258"/>
        <v>0.06</v>
      </c>
      <c r="I2732" s="15" t="s">
        <v>372</v>
      </c>
      <c r="J2732" s="10">
        <v>300000026426210</v>
      </c>
      <c r="K2732" s="9" t="s">
        <v>436</v>
      </c>
      <c r="L2732" s="10">
        <v>100000000612403</v>
      </c>
      <c r="M2732" s="9" t="s">
        <v>447</v>
      </c>
      <c r="N2732" s="9"/>
      <c r="O2732" s="9">
        <v>31</v>
      </c>
      <c r="P2732" s="9">
        <v>40</v>
      </c>
      <c r="Q2732" s="9">
        <v>6</v>
      </c>
    </row>
    <row r="2733" spans="1:17" hidden="1" x14ac:dyDescent="0.25">
      <c r="A2733" s="8" t="str">
        <f t="shared" si="254"/>
        <v>Anaesthesia systems, Ventilator Equipment and AssoDraeger Medical UK Limited</v>
      </c>
      <c r="B2733" s="8" t="str">
        <f>VLOOKUP(J2733,'Contract IDs'!A:D,4,0)</f>
        <v>Anaesthesia systems, Ventilator Equipment and Asso</v>
      </c>
      <c r="C2733" s="8" t="str">
        <f>VLOOKUP(L2733,'Supplier IDs'!A:C,3,0)</f>
        <v>Draeger Medical UK Limited</v>
      </c>
      <c r="D2733" s="8" t="str">
        <f t="shared" si="253"/>
        <v>A - Low Acuity + Vent MRI</v>
      </c>
      <c r="E2733" s="8">
        <f t="shared" si="255"/>
        <v>0</v>
      </c>
      <c r="F2733" s="8">
        <f t="shared" si="256"/>
        <v>41</v>
      </c>
      <c r="G2733" s="8">
        <f t="shared" si="257"/>
        <v>50</v>
      </c>
      <c r="H2733" s="15">
        <f t="shared" si="258"/>
        <v>0.08</v>
      </c>
      <c r="I2733" s="15" t="s">
        <v>372</v>
      </c>
      <c r="J2733" s="10">
        <v>300000026426210</v>
      </c>
      <c r="K2733" s="9" t="s">
        <v>436</v>
      </c>
      <c r="L2733" s="10">
        <v>100000000612403</v>
      </c>
      <c r="M2733" s="9" t="s">
        <v>447</v>
      </c>
      <c r="N2733" s="9"/>
      <c r="O2733" s="9">
        <v>41</v>
      </c>
      <c r="P2733" s="9">
        <v>50</v>
      </c>
      <c r="Q2733" s="9">
        <v>8</v>
      </c>
    </row>
    <row r="2734" spans="1:17" hidden="1" x14ac:dyDescent="0.25">
      <c r="A2734" s="8" t="str">
        <f t="shared" si="254"/>
        <v>Anaesthesia systems, Ventilator Equipment and AssoDraeger Medical UK Limited</v>
      </c>
      <c r="B2734" s="8" t="str">
        <f>VLOOKUP(J2734,'Contract IDs'!A:D,4,0)</f>
        <v>Anaesthesia systems, Ventilator Equipment and Asso</v>
      </c>
      <c r="C2734" s="8" t="str">
        <f>VLOOKUP(L2734,'Supplier IDs'!A:C,3,0)</f>
        <v>Draeger Medical UK Limited</v>
      </c>
      <c r="D2734" s="8" t="str">
        <f t="shared" si="253"/>
        <v>A - Low Acuity + Vent MRI</v>
      </c>
      <c r="E2734" s="8">
        <f t="shared" si="255"/>
        <v>0</v>
      </c>
      <c r="F2734" s="8">
        <f t="shared" si="256"/>
        <v>51</v>
      </c>
      <c r="G2734" s="8">
        <f t="shared" si="257"/>
        <v>250</v>
      </c>
      <c r="H2734" s="15">
        <f t="shared" si="258"/>
        <v>0.1</v>
      </c>
      <c r="I2734" s="15" t="s">
        <v>372</v>
      </c>
      <c r="J2734" s="10">
        <v>300000026426210</v>
      </c>
      <c r="K2734" s="9" t="s">
        <v>436</v>
      </c>
      <c r="L2734" s="10">
        <v>100000000612403</v>
      </c>
      <c r="M2734" s="9" t="s">
        <v>447</v>
      </c>
      <c r="N2734" s="9"/>
      <c r="O2734" s="9">
        <v>51</v>
      </c>
      <c r="P2734" s="9">
        <v>250</v>
      </c>
      <c r="Q2734" s="9">
        <v>10</v>
      </c>
    </row>
    <row r="2735" spans="1:17" hidden="1" x14ac:dyDescent="0.25">
      <c r="A2735" s="8" t="str">
        <f t="shared" si="254"/>
        <v>Anaesthesia systems, Ventilator Equipment and AssoDraeger Medical UK Limited</v>
      </c>
      <c r="B2735" s="8" t="str">
        <f>VLOOKUP(J2735,'Contract IDs'!A:D,4,0)</f>
        <v>Anaesthesia systems, Ventilator Equipment and Asso</v>
      </c>
      <c r="C2735" s="8" t="str">
        <f>VLOOKUP(L2735,'Supplier IDs'!A:C,3,0)</f>
        <v>Draeger Medical UK Limited</v>
      </c>
      <c r="D2735" s="8" t="str">
        <f t="shared" si="253"/>
        <v>A - Mid Acuity Conv + Vent</v>
      </c>
      <c r="E2735" s="8">
        <f t="shared" si="255"/>
        <v>0</v>
      </c>
      <c r="F2735" s="8">
        <f t="shared" si="256"/>
        <v>0</v>
      </c>
      <c r="G2735" s="8">
        <f t="shared" si="257"/>
        <v>2</v>
      </c>
      <c r="H2735" s="15">
        <f t="shared" si="258"/>
        <v>0</v>
      </c>
      <c r="I2735" s="15" t="s">
        <v>372</v>
      </c>
      <c r="J2735" s="10">
        <v>300000026426210</v>
      </c>
      <c r="K2735" s="9" t="s">
        <v>436</v>
      </c>
      <c r="L2735" s="10">
        <v>100000000612403</v>
      </c>
      <c r="M2735" s="9" t="s">
        <v>438</v>
      </c>
      <c r="N2735" s="9"/>
      <c r="O2735" s="9">
        <v>0</v>
      </c>
      <c r="P2735" s="9">
        <v>2</v>
      </c>
      <c r="Q2735" s="9">
        <v>0</v>
      </c>
    </row>
    <row r="2736" spans="1:17" hidden="1" x14ac:dyDescent="0.25">
      <c r="A2736" s="8" t="str">
        <f t="shared" si="254"/>
        <v>Anaesthesia systems, Ventilator Equipment and AssoDraeger Medical UK Limited</v>
      </c>
      <c r="B2736" s="8" t="str">
        <f>VLOOKUP(J2736,'Contract IDs'!A:D,4,0)</f>
        <v>Anaesthesia systems, Ventilator Equipment and Asso</v>
      </c>
      <c r="C2736" s="8" t="str">
        <f>VLOOKUP(L2736,'Supplier IDs'!A:C,3,0)</f>
        <v>Draeger Medical UK Limited</v>
      </c>
      <c r="D2736" s="8" t="str">
        <f t="shared" si="253"/>
        <v>A - Mid Acuity Conv + Vent</v>
      </c>
      <c r="E2736" s="8">
        <f t="shared" si="255"/>
        <v>0</v>
      </c>
      <c r="F2736" s="8">
        <f t="shared" si="256"/>
        <v>3</v>
      </c>
      <c r="G2736" s="8">
        <f t="shared" si="257"/>
        <v>3</v>
      </c>
      <c r="H2736" s="15">
        <f t="shared" si="258"/>
        <v>0</v>
      </c>
      <c r="I2736" s="15" t="s">
        <v>372</v>
      </c>
      <c r="J2736" s="10">
        <v>300000026426210</v>
      </c>
      <c r="K2736" s="9" t="s">
        <v>436</v>
      </c>
      <c r="L2736" s="10">
        <v>100000000612403</v>
      </c>
      <c r="M2736" s="9" t="s">
        <v>438</v>
      </c>
      <c r="N2736" s="9"/>
      <c r="O2736" s="9">
        <v>3</v>
      </c>
      <c r="P2736" s="9">
        <v>3</v>
      </c>
      <c r="Q2736" s="9">
        <v>0</v>
      </c>
    </row>
    <row r="2737" spans="1:17" hidden="1" x14ac:dyDescent="0.25">
      <c r="A2737" s="8" t="str">
        <f t="shared" si="254"/>
        <v>Anaesthesia systems, Ventilator Equipment and AssoDraeger Medical UK Limited</v>
      </c>
      <c r="B2737" s="8" t="str">
        <f>VLOOKUP(J2737,'Contract IDs'!A:D,4,0)</f>
        <v>Anaesthesia systems, Ventilator Equipment and Asso</v>
      </c>
      <c r="C2737" s="8" t="str">
        <f>VLOOKUP(L2737,'Supplier IDs'!A:C,3,0)</f>
        <v>Draeger Medical UK Limited</v>
      </c>
      <c r="D2737" s="8" t="str">
        <f t="shared" si="253"/>
        <v>A - Mid Acuity Conv + Vent</v>
      </c>
      <c r="E2737" s="8">
        <f t="shared" si="255"/>
        <v>0</v>
      </c>
      <c r="F2737" s="8">
        <f t="shared" si="256"/>
        <v>4</v>
      </c>
      <c r="G2737" s="8">
        <f t="shared" si="257"/>
        <v>4</v>
      </c>
      <c r="H2737" s="15">
        <f t="shared" si="258"/>
        <v>0</v>
      </c>
      <c r="I2737" s="15" t="s">
        <v>372</v>
      </c>
      <c r="J2737" s="10">
        <v>300000026426210</v>
      </c>
      <c r="K2737" s="9" t="s">
        <v>436</v>
      </c>
      <c r="L2737" s="10">
        <v>100000000612403</v>
      </c>
      <c r="M2737" s="9" t="s">
        <v>438</v>
      </c>
      <c r="N2737" s="9"/>
      <c r="O2737" s="9">
        <v>4</v>
      </c>
      <c r="P2737" s="9">
        <v>4</v>
      </c>
      <c r="Q2737" s="9">
        <v>0</v>
      </c>
    </row>
    <row r="2738" spans="1:17" hidden="1" x14ac:dyDescent="0.25">
      <c r="A2738" s="8" t="str">
        <f t="shared" si="254"/>
        <v>Anaesthesia systems, Ventilator Equipment and AssoDraeger Medical UK Limited</v>
      </c>
      <c r="B2738" s="8" t="str">
        <f>VLOOKUP(J2738,'Contract IDs'!A:D,4,0)</f>
        <v>Anaesthesia systems, Ventilator Equipment and Asso</v>
      </c>
      <c r="C2738" s="8" t="str">
        <f>VLOOKUP(L2738,'Supplier IDs'!A:C,3,0)</f>
        <v>Draeger Medical UK Limited</v>
      </c>
      <c r="D2738" s="8" t="str">
        <f t="shared" si="253"/>
        <v>A - Mid Acuity Conv + Vent</v>
      </c>
      <c r="E2738" s="8">
        <f t="shared" si="255"/>
        <v>0</v>
      </c>
      <c r="F2738" s="8">
        <f t="shared" si="256"/>
        <v>5</v>
      </c>
      <c r="G2738" s="8">
        <f t="shared" si="257"/>
        <v>5</v>
      </c>
      <c r="H2738" s="15">
        <f t="shared" si="258"/>
        <v>0</v>
      </c>
      <c r="I2738" s="15" t="s">
        <v>372</v>
      </c>
      <c r="J2738" s="10">
        <v>300000026426210</v>
      </c>
      <c r="K2738" s="9" t="s">
        <v>436</v>
      </c>
      <c r="L2738" s="10">
        <v>100000000612403</v>
      </c>
      <c r="M2738" s="9" t="s">
        <v>438</v>
      </c>
      <c r="N2738" s="9"/>
      <c r="O2738" s="9">
        <v>5</v>
      </c>
      <c r="P2738" s="9">
        <v>5</v>
      </c>
      <c r="Q2738" s="9">
        <v>0</v>
      </c>
    </row>
    <row r="2739" spans="1:17" hidden="1" x14ac:dyDescent="0.25">
      <c r="A2739" s="8" t="str">
        <f t="shared" si="254"/>
        <v>Anaesthesia systems, Ventilator Equipment and AssoDraeger Medical UK Limited</v>
      </c>
      <c r="B2739" s="8" t="str">
        <f>VLOOKUP(J2739,'Contract IDs'!A:D,4,0)</f>
        <v>Anaesthesia systems, Ventilator Equipment and Asso</v>
      </c>
      <c r="C2739" s="8" t="str">
        <f>VLOOKUP(L2739,'Supplier IDs'!A:C,3,0)</f>
        <v>Draeger Medical UK Limited</v>
      </c>
      <c r="D2739" s="8" t="str">
        <f t="shared" si="253"/>
        <v>A - Mid Acuity Conv + Vent</v>
      </c>
      <c r="E2739" s="8">
        <f t="shared" si="255"/>
        <v>0</v>
      </c>
      <c r="F2739" s="8">
        <f t="shared" si="256"/>
        <v>6</v>
      </c>
      <c r="G2739" s="8">
        <f t="shared" si="257"/>
        <v>10</v>
      </c>
      <c r="H2739" s="15">
        <f t="shared" si="258"/>
        <v>0</v>
      </c>
      <c r="I2739" s="15" t="s">
        <v>372</v>
      </c>
      <c r="J2739" s="10">
        <v>300000026426210</v>
      </c>
      <c r="K2739" s="9" t="s">
        <v>436</v>
      </c>
      <c r="L2739" s="10">
        <v>100000000612403</v>
      </c>
      <c r="M2739" s="9" t="s">
        <v>438</v>
      </c>
      <c r="N2739" s="9"/>
      <c r="O2739" s="9">
        <v>6</v>
      </c>
      <c r="P2739" s="9">
        <v>10</v>
      </c>
      <c r="Q2739" s="9">
        <v>0</v>
      </c>
    </row>
    <row r="2740" spans="1:17" hidden="1" x14ac:dyDescent="0.25">
      <c r="A2740" s="8" t="str">
        <f t="shared" si="254"/>
        <v>Anaesthesia systems, Ventilator Equipment and AssoDraeger Medical UK Limited</v>
      </c>
      <c r="B2740" s="8" t="str">
        <f>VLOOKUP(J2740,'Contract IDs'!A:D,4,0)</f>
        <v>Anaesthesia systems, Ventilator Equipment and Asso</v>
      </c>
      <c r="C2740" s="8" t="str">
        <f>VLOOKUP(L2740,'Supplier IDs'!A:C,3,0)</f>
        <v>Draeger Medical UK Limited</v>
      </c>
      <c r="D2740" s="8" t="str">
        <f t="shared" si="253"/>
        <v>A - Mid Acuity Conv + Vent</v>
      </c>
      <c r="E2740" s="8">
        <f t="shared" si="255"/>
        <v>0</v>
      </c>
      <c r="F2740" s="8">
        <f t="shared" si="256"/>
        <v>11</v>
      </c>
      <c r="G2740" s="8">
        <f t="shared" si="257"/>
        <v>20</v>
      </c>
      <c r="H2740" s="15">
        <f t="shared" si="258"/>
        <v>0.02</v>
      </c>
      <c r="I2740" s="15" t="s">
        <v>372</v>
      </c>
      <c r="J2740" s="10">
        <v>300000026426210</v>
      </c>
      <c r="K2740" s="9" t="s">
        <v>436</v>
      </c>
      <c r="L2740" s="10">
        <v>100000000612403</v>
      </c>
      <c r="M2740" s="9" t="s">
        <v>438</v>
      </c>
      <c r="N2740" s="9"/>
      <c r="O2740" s="9">
        <v>11</v>
      </c>
      <c r="P2740" s="9">
        <v>20</v>
      </c>
      <c r="Q2740" s="9">
        <v>2</v>
      </c>
    </row>
    <row r="2741" spans="1:17" hidden="1" x14ac:dyDescent="0.25">
      <c r="A2741" s="8" t="str">
        <f t="shared" si="254"/>
        <v>Anaesthesia systems, Ventilator Equipment and AssoDraeger Medical UK Limited</v>
      </c>
      <c r="B2741" s="8" t="str">
        <f>VLOOKUP(J2741,'Contract IDs'!A:D,4,0)</f>
        <v>Anaesthesia systems, Ventilator Equipment and Asso</v>
      </c>
      <c r="C2741" s="8" t="str">
        <f>VLOOKUP(L2741,'Supplier IDs'!A:C,3,0)</f>
        <v>Draeger Medical UK Limited</v>
      </c>
      <c r="D2741" s="8" t="str">
        <f t="shared" si="253"/>
        <v>A - Mid Acuity Conv + Vent</v>
      </c>
      <c r="E2741" s="8">
        <f t="shared" si="255"/>
        <v>0</v>
      </c>
      <c r="F2741" s="8">
        <f t="shared" si="256"/>
        <v>21</v>
      </c>
      <c r="G2741" s="8">
        <f t="shared" si="257"/>
        <v>30</v>
      </c>
      <c r="H2741" s="15">
        <f t="shared" si="258"/>
        <v>0.04</v>
      </c>
      <c r="I2741" s="15" t="s">
        <v>372</v>
      </c>
      <c r="J2741" s="10">
        <v>300000026426210</v>
      </c>
      <c r="K2741" s="9" t="s">
        <v>436</v>
      </c>
      <c r="L2741" s="10">
        <v>100000000612403</v>
      </c>
      <c r="M2741" s="9" t="s">
        <v>438</v>
      </c>
      <c r="N2741" s="9"/>
      <c r="O2741" s="9">
        <v>21</v>
      </c>
      <c r="P2741" s="9">
        <v>30</v>
      </c>
      <c r="Q2741" s="9">
        <v>4</v>
      </c>
    </row>
    <row r="2742" spans="1:17" hidden="1" x14ac:dyDescent="0.25">
      <c r="A2742" s="8" t="str">
        <f t="shared" si="254"/>
        <v>Anaesthesia systems, Ventilator Equipment and AssoDraeger Medical UK Limited</v>
      </c>
      <c r="B2742" s="8" t="str">
        <f>VLOOKUP(J2742,'Contract IDs'!A:D,4,0)</f>
        <v>Anaesthesia systems, Ventilator Equipment and Asso</v>
      </c>
      <c r="C2742" s="8" t="str">
        <f>VLOOKUP(L2742,'Supplier IDs'!A:C,3,0)</f>
        <v>Draeger Medical UK Limited</v>
      </c>
      <c r="D2742" s="8" t="str">
        <f t="shared" si="253"/>
        <v>A - Mid Acuity Conv + Vent</v>
      </c>
      <c r="E2742" s="8">
        <f t="shared" si="255"/>
        <v>0</v>
      </c>
      <c r="F2742" s="8">
        <f t="shared" si="256"/>
        <v>31</v>
      </c>
      <c r="G2742" s="8">
        <f t="shared" si="257"/>
        <v>40</v>
      </c>
      <c r="H2742" s="15">
        <f t="shared" si="258"/>
        <v>0.06</v>
      </c>
      <c r="I2742" s="15" t="s">
        <v>372</v>
      </c>
      <c r="J2742" s="10">
        <v>300000026426210</v>
      </c>
      <c r="K2742" s="9" t="s">
        <v>436</v>
      </c>
      <c r="L2742" s="10">
        <v>100000000612403</v>
      </c>
      <c r="M2742" s="9" t="s">
        <v>438</v>
      </c>
      <c r="N2742" s="9"/>
      <c r="O2742" s="9">
        <v>31</v>
      </c>
      <c r="P2742" s="9">
        <v>40</v>
      </c>
      <c r="Q2742" s="9">
        <v>6</v>
      </c>
    </row>
    <row r="2743" spans="1:17" hidden="1" x14ac:dyDescent="0.25">
      <c r="A2743" s="8" t="str">
        <f t="shared" si="254"/>
        <v>Anaesthesia systems, Ventilator Equipment and AssoDraeger Medical UK Limited</v>
      </c>
      <c r="B2743" s="8" t="str">
        <f>VLOOKUP(J2743,'Contract IDs'!A:D,4,0)</f>
        <v>Anaesthesia systems, Ventilator Equipment and Asso</v>
      </c>
      <c r="C2743" s="8" t="str">
        <f>VLOOKUP(L2743,'Supplier IDs'!A:C,3,0)</f>
        <v>Draeger Medical UK Limited</v>
      </c>
      <c r="D2743" s="8" t="str">
        <f t="shared" si="253"/>
        <v>A - Mid Acuity Conv + Vent</v>
      </c>
      <c r="E2743" s="8">
        <f t="shared" si="255"/>
        <v>0</v>
      </c>
      <c r="F2743" s="8">
        <f t="shared" si="256"/>
        <v>41</v>
      </c>
      <c r="G2743" s="8">
        <f t="shared" si="257"/>
        <v>50</v>
      </c>
      <c r="H2743" s="15">
        <f t="shared" si="258"/>
        <v>0.08</v>
      </c>
      <c r="I2743" s="15" t="s">
        <v>372</v>
      </c>
      <c r="J2743" s="10">
        <v>300000026426210</v>
      </c>
      <c r="K2743" s="9" t="s">
        <v>436</v>
      </c>
      <c r="L2743" s="10">
        <v>100000000612403</v>
      </c>
      <c r="M2743" s="9" t="s">
        <v>438</v>
      </c>
      <c r="N2743" s="9"/>
      <c r="O2743" s="9">
        <v>41</v>
      </c>
      <c r="P2743" s="9">
        <v>50</v>
      </c>
      <c r="Q2743" s="9">
        <v>8</v>
      </c>
    </row>
    <row r="2744" spans="1:17" hidden="1" x14ac:dyDescent="0.25">
      <c r="A2744" s="8" t="str">
        <f t="shared" si="254"/>
        <v>Anaesthesia systems, Ventilator Equipment and AssoDraeger Medical UK Limited</v>
      </c>
      <c r="B2744" s="8" t="str">
        <f>VLOOKUP(J2744,'Contract IDs'!A:D,4,0)</f>
        <v>Anaesthesia systems, Ventilator Equipment and Asso</v>
      </c>
      <c r="C2744" s="8" t="str">
        <f>VLOOKUP(L2744,'Supplier IDs'!A:C,3,0)</f>
        <v>Draeger Medical UK Limited</v>
      </c>
      <c r="D2744" s="8" t="str">
        <f t="shared" si="253"/>
        <v>A - Mid Acuity Conv + Vent</v>
      </c>
      <c r="E2744" s="8">
        <f t="shared" si="255"/>
        <v>0</v>
      </c>
      <c r="F2744" s="8">
        <f t="shared" si="256"/>
        <v>51</v>
      </c>
      <c r="G2744" s="8">
        <f t="shared" si="257"/>
        <v>250</v>
      </c>
      <c r="H2744" s="15">
        <f t="shared" si="258"/>
        <v>0.1</v>
      </c>
      <c r="I2744" s="15" t="s">
        <v>372</v>
      </c>
      <c r="J2744" s="10">
        <v>300000026426210</v>
      </c>
      <c r="K2744" s="9" t="s">
        <v>436</v>
      </c>
      <c r="L2744" s="10">
        <v>100000000612403</v>
      </c>
      <c r="M2744" s="9" t="s">
        <v>438</v>
      </c>
      <c r="N2744" s="9"/>
      <c r="O2744" s="9">
        <v>51</v>
      </c>
      <c r="P2744" s="9">
        <v>250</v>
      </c>
      <c r="Q2744" s="9">
        <v>10</v>
      </c>
    </row>
    <row r="2745" spans="1:17" hidden="1" x14ac:dyDescent="0.25">
      <c r="A2745" s="8" t="str">
        <f t="shared" si="254"/>
        <v>Anaesthesia systems, Ventilator Equipment and AssoDraeger Medical UK Limited</v>
      </c>
      <c r="B2745" s="8" t="str">
        <f>VLOOKUP(J2745,'Contract IDs'!A:D,4,0)</f>
        <v>Anaesthesia systems, Ventilator Equipment and Asso</v>
      </c>
      <c r="C2745" s="8" t="str">
        <f>VLOOKUP(L2745,'Supplier IDs'!A:C,3,0)</f>
        <v>Draeger Medical UK Limited</v>
      </c>
      <c r="D2745" s="8" t="str">
        <f t="shared" si="253"/>
        <v>A - Mid Acuity Elec + Vent</v>
      </c>
      <c r="E2745" s="8">
        <f t="shared" si="255"/>
        <v>0</v>
      </c>
      <c r="F2745" s="8">
        <f t="shared" si="256"/>
        <v>0</v>
      </c>
      <c r="G2745" s="8">
        <f t="shared" si="257"/>
        <v>2</v>
      </c>
      <c r="H2745" s="15">
        <f t="shared" si="258"/>
        <v>0</v>
      </c>
      <c r="I2745" s="15" t="s">
        <v>372</v>
      </c>
      <c r="J2745" s="10">
        <v>300000026426210</v>
      </c>
      <c r="K2745" s="9" t="s">
        <v>436</v>
      </c>
      <c r="L2745" s="10">
        <v>100000000612403</v>
      </c>
      <c r="M2745" s="9" t="s">
        <v>439</v>
      </c>
      <c r="N2745" s="9"/>
      <c r="O2745" s="9">
        <v>0</v>
      </c>
      <c r="P2745" s="9">
        <v>2</v>
      </c>
      <c r="Q2745" s="9">
        <v>0</v>
      </c>
    </row>
    <row r="2746" spans="1:17" hidden="1" x14ac:dyDescent="0.25">
      <c r="A2746" s="8" t="str">
        <f t="shared" si="254"/>
        <v>Anaesthesia systems, Ventilator Equipment and AssoDraeger Medical UK Limited</v>
      </c>
      <c r="B2746" s="8" t="str">
        <f>VLOOKUP(J2746,'Contract IDs'!A:D,4,0)</f>
        <v>Anaesthesia systems, Ventilator Equipment and Asso</v>
      </c>
      <c r="C2746" s="8" t="str">
        <f>VLOOKUP(L2746,'Supplier IDs'!A:C,3,0)</f>
        <v>Draeger Medical UK Limited</v>
      </c>
      <c r="D2746" s="8" t="str">
        <f t="shared" si="253"/>
        <v>A - Mid Acuity Elec + Vent</v>
      </c>
      <c r="E2746" s="8">
        <f t="shared" si="255"/>
        <v>0</v>
      </c>
      <c r="F2746" s="8">
        <f t="shared" si="256"/>
        <v>3</v>
      </c>
      <c r="G2746" s="8">
        <f t="shared" si="257"/>
        <v>3</v>
      </c>
      <c r="H2746" s="15">
        <f t="shared" si="258"/>
        <v>0</v>
      </c>
      <c r="I2746" s="15" t="s">
        <v>372</v>
      </c>
      <c r="J2746" s="10">
        <v>300000026426210</v>
      </c>
      <c r="K2746" s="9" t="s">
        <v>436</v>
      </c>
      <c r="L2746" s="10">
        <v>100000000612403</v>
      </c>
      <c r="M2746" s="9" t="s">
        <v>439</v>
      </c>
      <c r="N2746" s="9"/>
      <c r="O2746" s="9">
        <v>3</v>
      </c>
      <c r="P2746" s="9">
        <v>3</v>
      </c>
      <c r="Q2746" s="9">
        <v>0</v>
      </c>
    </row>
    <row r="2747" spans="1:17" hidden="1" x14ac:dyDescent="0.25">
      <c r="A2747" s="8" t="str">
        <f t="shared" si="254"/>
        <v>Anaesthesia systems, Ventilator Equipment and AssoDraeger Medical UK Limited</v>
      </c>
      <c r="B2747" s="8" t="str">
        <f>VLOOKUP(J2747,'Contract IDs'!A:D,4,0)</f>
        <v>Anaesthesia systems, Ventilator Equipment and Asso</v>
      </c>
      <c r="C2747" s="8" t="str">
        <f>VLOOKUP(L2747,'Supplier IDs'!A:C,3,0)</f>
        <v>Draeger Medical UK Limited</v>
      </c>
      <c r="D2747" s="8" t="str">
        <f t="shared" si="253"/>
        <v>A - Mid Acuity Elec + Vent</v>
      </c>
      <c r="E2747" s="8">
        <f t="shared" si="255"/>
        <v>0</v>
      </c>
      <c r="F2747" s="8">
        <f t="shared" si="256"/>
        <v>4</v>
      </c>
      <c r="G2747" s="8">
        <f t="shared" si="257"/>
        <v>4</v>
      </c>
      <c r="H2747" s="15">
        <f t="shared" si="258"/>
        <v>0</v>
      </c>
      <c r="I2747" s="15" t="s">
        <v>372</v>
      </c>
      <c r="J2747" s="10">
        <v>300000026426210</v>
      </c>
      <c r="K2747" s="9" t="s">
        <v>436</v>
      </c>
      <c r="L2747" s="10">
        <v>100000000612403</v>
      </c>
      <c r="M2747" s="9" t="s">
        <v>439</v>
      </c>
      <c r="N2747" s="9"/>
      <c r="O2747" s="9">
        <v>4</v>
      </c>
      <c r="P2747" s="9">
        <v>4</v>
      </c>
      <c r="Q2747" s="9">
        <v>0</v>
      </c>
    </row>
    <row r="2748" spans="1:17" hidden="1" x14ac:dyDescent="0.25">
      <c r="A2748" s="8" t="str">
        <f t="shared" si="254"/>
        <v>Anaesthesia systems, Ventilator Equipment and AssoDraeger Medical UK Limited</v>
      </c>
      <c r="B2748" s="8" t="str">
        <f>VLOOKUP(J2748,'Contract IDs'!A:D,4,0)</f>
        <v>Anaesthesia systems, Ventilator Equipment and Asso</v>
      </c>
      <c r="C2748" s="8" t="str">
        <f>VLOOKUP(L2748,'Supplier IDs'!A:C,3,0)</f>
        <v>Draeger Medical UK Limited</v>
      </c>
      <c r="D2748" s="8" t="str">
        <f t="shared" si="253"/>
        <v>A - Mid Acuity Elec + Vent</v>
      </c>
      <c r="E2748" s="8">
        <f t="shared" si="255"/>
        <v>0</v>
      </c>
      <c r="F2748" s="8">
        <f t="shared" si="256"/>
        <v>5</v>
      </c>
      <c r="G2748" s="8">
        <f t="shared" si="257"/>
        <v>5</v>
      </c>
      <c r="H2748" s="15">
        <f t="shared" si="258"/>
        <v>0</v>
      </c>
      <c r="I2748" s="15" t="s">
        <v>372</v>
      </c>
      <c r="J2748" s="10">
        <v>300000026426210</v>
      </c>
      <c r="K2748" s="9" t="s">
        <v>436</v>
      </c>
      <c r="L2748" s="10">
        <v>100000000612403</v>
      </c>
      <c r="M2748" s="9" t="s">
        <v>439</v>
      </c>
      <c r="N2748" s="9"/>
      <c r="O2748" s="9">
        <v>5</v>
      </c>
      <c r="P2748" s="9">
        <v>5</v>
      </c>
      <c r="Q2748" s="9">
        <v>0</v>
      </c>
    </row>
    <row r="2749" spans="1:17" hidden="1" x14ac:dyDescent="0.25">
      <c r="A2749" s="8" t="str">
        <f t="shared" si="254"/>
        <v>Anaesthesia systems, Ventilator Equipment and AssoDraeger Medical UK Limited</v>
      </c>
      <c r="B2749" s="8" t="str">
        <f>VLOOKUP(J2749,'Contract IDs'!A:D,4,0)</f>
        <v>Anaesthesia systems, Ventilator Equipment and Asso</v>
      </c>
      <c r="C2749" s="8" t="str">
        <f>VLOOKUP(L2749,'Supplier IDs'!A:C,3,0)</f>
        <v>Draeger Medical UK Limited</v>
      </c>
      <c r="D2749" s="8" t="str">
        <f t="shared" si="253"/>
        <v>A - Mid Acuity Elec + Vent</v>
      </c>
      <c r="E2749" s="8">
        <f t="shared" si="255"/>
        <v>0</v>
      </c>
      <c r="F2749" s="8">
        <f t="shared" si="256"/>
        <v>6</v>
      </c>
      <c r="G2749" s="8">
        <f t="shared" si="257"/>
        <v>10</v>
      </c>
      <c r="H2749" s="15">
        <f t="shared" si="258"/>
        <v>0</v>
      </c>
      <c r="I2749" s="15" t="s">
        <v>372</v>
      </c>
      <c r="J2749" s="10">
        <v>300000026426210</v>
      </c>
      <c r="K2749" s="9" t="s">
        <v>436</v>
      </c>
      <c r="L2749" s="10">
        <v>100000000612403</v>
      </c>
      <c r="M2749" s="9" t="s">
        <v>439</v>
      </c>
      <c r="N2749" s="9"/>
      <c r="O2749" s="9">
        <v>6</v>
      </c>
      <c r="P2749" s="9">
        <v>10</v>
      </c>
      <c r="Q2749" s="9">
        <v>0</v>
      </c>
    </row>
    <row r="2750" spans="1:17" hidden="1" x14ac:dyDescent="0.25">
      <c r="A2750" s="8" t="str">
        <f t="shared" si="254"/>
        <v>Anaesthesia systems, Ventilator Equipment and AssoDraeger Medical UK Limited</v>
      </c>
      <c r="B2750" s="8" t="str">
        <f>VLOOKUP(J2750,'Contract IDs'!A:D,4,0)</f>
        <v>Anaesthesia systems, Ventilator Equipment and Asso</v>
      </c>
      <c r="C2750" s="8" t="str">
        <f>VLOOKUP(L2750,'Supplier IDs'!A:C,3,0)</f>
        <v>Draeger Medical UK Limited</v>
      </c>
      <c r="D2750" s="8" t="str">
        <f t="shared" si="253"/>
        <v>A - Mid Acuity Elec + Vent</v>
      </c>
      <c r="E2750" s="8">
        <f t="shared" si="255"/>
        <v>0</v>
      </c>
      <c r="F2750" s="8">
        <f t="shared" si="256"/>
        <v>11</v>
      </c>
      <c r="G2750" s="8">
        <f t="shared" si="257"/>
        <v>20</v>
      </c>
      <c r="H2750" s="15">
        <f t="shared" si="258"/>
        <v>0.02</v>
      </c>
      <c r="I2750" s="15" t="s">
        <v>372</v>
      </c>
      <c r="J2750" s="10">
        <v>300000026426210</v>
      </c>
      <c r="K2750" s="9" t="s">
        <v>436</v>
      </c>
      <c r="L2750" s="10">
        <v>100000000612403</v>
      </c>
      <c r="M2750" s="9" t="s">
        <v>439</v>
      </c>
      <c r="N2750" s="9"/>
      <c r="O2750" s="9">
        <v>11</v>
      </c>
      <c r="P2750" s="9">
        <v>20</v>
      </c>
      <c r="Q2750" s="9">
        <v>2</v>
      </c>
    </row>
    <row r="2751" spans="1:17" hidden="1" x14ac:dyDescent="0.25">
      <c r="A2751" s="8" t="str">
        <f t="shared" si="254"/>
        <v>Anaesthesia systems, Ventilator Equipment and AssoDraeger Medical UK Limited</v>
      </c>
      <c r="B2751" s="8" t="str">
        <f>VLOOKUP(J2751,'Contract IDs'!A:D,4,0)</f>
        <v>Anaesthesia systems, Ventilator Equipment and Asso</v>
      </c>
      <c r="C2751" s="8" t="str">
        <f>VLOOKUP(L2751,'Supplier IDs'!A:C,3,0)</f>
        <v>Draeger Medical UK Limited</v>
      </c>
      <c r="D2751" s="8" t="str">
        <f t="shared" si="253"/>
        <v>A - Mid Acuity Elec + Vent</v>
      </c>
      <c r="E2751" s="8">
        <f t="shared" si="255"/>
        <v>0</v>
      </c>
      <c r="F2751" s="8">
        <f t="shared" si="256"/>
        <v>21</v>
      </c>
      <c r="G2751" s="8">
        <f t="shared" si="257"/>
        <v>30</v>
      </c>
      <c r="H2751" s="15">
        <f t="shared" si="258"/>
        <v>0.04</v>
      </c>
      <c r="I2751" s="15" t="s">
        <v>372</v>
      </c>
      <c r="J2751" s="10">
        <v>300000026426210</v>
      </c>
      <c r="K2751" s="9" t="s">
        <v>436</v>
      </c>
      <c r="L2751" s="10">
        <v>100000000612403</v>
      </c>
      <c r="M2751" s="9" t="s">
        <v>439</v>
      </c>
      <c r="N2751" s="9"/>
      <c r="O2751" s="9">
        <v>21</v>
      </c>
      <c r="P2751" s="9">
        <v>30</v>
      </c>
      <c r="Q2751" s="9">
        <v>4</v>
      </c>
    </row>
    <row r="2752" spans="1:17" hidden="1" x14ac:dyDescent="0.25">
      <c r="A2752" s="8" t="str">
        <f t="shared" si="254"/>
        <v>Anaesthesia systems, Ventilator Equipment and AssoDraeger Medical UK Limited</v>
      </c>
      <c r="B2752" s="8" t="str">
        <f>VLOOKUP(J2752,'Contract IDs'!A:D,4,0)</f>
        <v>Anaesthesia systems, Ventilator Equipment and Asso</v>
      </c>
      <c r="C2752" s="8" t="str">
        <f>VLOOKUP(L2752,'Supplier IDs'!A:C,3,0)</f>
        <v>Draeger Medical UK Limited</v>
      </c>
      <c r="D2752" s="8" t="str">
        <f t="shared" si="253"/>
        <v>A - Mid Acuity Elec + Vent</v>
      </c>
      <c r="E2752" s="8">
        <f t="shared" si="255"/>
        <v>0</v>
      </c>
      <c r="F2752" s="8">
        <f t="shared" si="256"/>
        <v>31</v>
      </c>
      <c r="G2752" s="8">
        <f t="shared" si="257"/>
        <v>40</v>
      </c>
      <c r="H2752" s="15">
        <f t="shared" si="258"/>
        <v>0.06</v>
      </c>
      <c r="I2752" s="15" t="s">
        <v>372</v>
      </c>
      <c r="J2752" s="10">
        <v>300000026426210</v>
      </c>
      <c r="K2752" s="9" t="s">
        <v>436</v>
      </c>
      <c r="L2752" s="10">
        <v>100000000612403</v>
      </c>
      <c r="M2752" s="9" t="s">
        <v>439</v>
      </c>
      <c r="N2752" s="9"/>
      <c r="O2752" s="9">
        <v>31</v>
      </c>
      <c r="P2752" s="9">
        <v>40</v>
      </c>
      <c r="Q2752" s="9">
        <v>6</v>
      </c>
    </row>
    <row r="2753" spans="1:17" hidden="1" x14ac:dyDescent="0.25">
      <c r="A2753" s="8" t="str">
        <f t="shared" si="254"/>
        <v>Anaesthesia systems, Ventilator Equipment and AssoDraeger Medical UK Limited</v>
      </c>
      <c r="B2753" s="8" t="str">
        <f>VLOOKUP(J2753,'Contract IDs'!A:D,4,0)</f>
        <v>Anaesthesia systems, Ventilator Equipment and Asso</v>
      </c>
      <c r="C2753" s="8" t="str">
        <f>VLOOKUP(L2753,'Supplier IDs'!A:C,3,0)</f>
        <v>Draeger Medical UK Limited</v>
      </c>
      <c r="D2753" s="8" t="str">
        <f t="shared" si="253"/>
        <v>A - Mid Acuity Elec + Vent</v>
      </c>
      <c r="E2753" s="8">
        <f t="shared" si="255"/>
        <v>0</v>
      </c>
      <c r="F2753" s="8">
        <f t="shared" si="256"/>
        <v>41</v>
      </c>
      <c r="G2753" s="8">
        <f t="shared" si="257"/>
        <v>50</v>
      </c>
      <c r="H2753" s="15">
        <f t="shared" si="258"/>
        <v>0.08</v>
      </c>
      <c r="I2753" s="15" t="s">
        <v>372</v>
      </c>
      <c r="J2753" s="10">
        <v>300000026426210</v>
      </c>
      <c r="K2753" s="9" t="s">
        <v>436</v>
      </c>
      <c r="L2753" s="10">
        <v>100000000612403</v>
      </c>
      <c r="M2753" s="9" t="s">
        <v>439</v>
      </c>
      <c r="N2753" s="9"/>
      <c r="O2753" s="9">
        <v>41</v>
      </c>
      <c r="P2753" s="9">
        <v>50</v>
      </c>
      <c r="Q2753" s="9">
        <v>8</v>
      </c>
    </row>
    <row r="2754" spans="1:17" hidden="1" x14ac:dyDescent="0.25">
      <c r="A2754" s="8" t="str">
        <f t="shared" si="254"/>
        <v>Anaesthesia systems, Ventilator Equipment and AssoDraeger Medical UK Limited</v>
      </c>
      <c r="B2754" s="8" t="str">
        <f>VLOOKUP(J2754,'Contract IDs'!A:D,4,0)</f>
        <v>Anaesthesia systems, Ventilator Equipment and Asso</v>
      </c>
      <c r="C2754" s="8" t="str">
        <f>VLOOKUP(L2754,'Supplier IDs'!A:C,3,0)</f>
        <v>Draeger Medical UK Limited</v>
      </c>
      <c r="D2754" s="8" t="str">
        <f t="shared" ref="D2754:D2817" si="259">IF(M2754="","No Sub Cat",M2754)</f>
        <v>A - Mid Acuity Elec + Vent</v>
      </c>
      <c r="E2754" s="8">
        <f t="shared" si="255"/>
        <v>0</v>
      </c>
      <c r="F2754" s="8">
        <f t="shared" si="256"/>
        <v>51</v>
      </c>
      <c r="G2754" s="8">
        <f t="shared" si="257"/>
        <v>250</v>
      </c>
      <c r="H2754" s="15">
        <f t="shared" si="258"/>
        <v>0.1</v>
      </c>
      <c r="I2754" s="15" t="s">
        <v>372</v>
      </c>
      <c r="J2754" s="10">
        <v>300000026426210</v>
      </c>
      <c r="K2754" s="9" t="s">
        <v>436</v>
      </c>
      <c r="L2754" s="10">
        <v>100000000612403</v>
      </c>
      <c r="M2754" s="9" t="s">
        <v>439</v>
      </c>
      <c r="N2754" s="9"/>
      <c r="O2754" s="9">
        <v>51</v>
      </c>
      <c r="P2754" s="9">
        <v>250</v>
      </c>
      <c r="Q2754" s="9">
        <v>10</v>
      </c>
    </row>
    <row r="2755" spans="1:17" hidden="1" x14ac:dyDescent="0.25">
      <c r="A2755" s="8" t="str">
        <f t="shared" ref="A2755:A2818" si="260">B2755&amp;C2755</f>
        <v>Anaesthesia systems, Ventilator Equipment and AssoDraeger Medical UK Limited</v>
      </c>
      <c r="B2755" s="8" t="str">
        <f>VLOOKUP(J2755,'Contract IDs'!A:D,4,0)</f>
        <v>Anaesthesia systems, Ventilator Equipment and Asso</v>
      </c>
      <c r="C2755" s="8" t="str">
        <f>VLOOKUP(L2755,'Supplier IDs'!A:C,3,0)</f>
        <v>Draeger Medical UK Limited</v>
      </c>
      <c r="D2755" s="8" t="str">
        <f t="shared" si="259"/>
        <v>A - High Acuity + Vent</v>
      </c>
      <c r="E2755" s="8">
        <f t="shared" ref="E2755:E2818" si="261">N2755</f>
        <v>0</v>
      </c>
      <c r="F2755" s="8">
        <f t="shared" ref="F2755:F2818" si="262">O2755</f>
        <v>0</v>
      </c>
      <c r="G2755" s="8">
        <f t="shared" ref="G2755:G2818" si="263">P2755</f>
        <v>2</v>
      </c>
      <c r="H2755" s="15">
        <f t="shared" ref="H2755:H2818" si="264">Q2755/100</f>
        <v>0</v>
      </c>
      <c r="I2755" s="15" t="s">
        <v>372</v>
      </c>
      <c r="J2755" s="10">
        <v>300000026426210</v>
      </c>
      <c r="K2755" s="9" t="s">
        <v>436</v>
      </c>
      <c r="L2755" s="10">
        <v>100000000612403</v>
      </c>
      <c r="M2755" s="9" t="s">
        <v>440</v>
      </c>
      <c r="N2755" s="9"/>
      <c r="O2755" s="9">
        <v>0</v>
      </c>
      <c r="P2755" s="9">
        <v>2</v>
      </c>
      <c r="Q2755" s="9">
        <v>0</v>
      </c>
    </row>
    <row r="2756" spans="1:17" hidden="1" x14ac:dyDescent="0.25">
      <c r="A2756" s="8" t="str">
        <f t="shared" si="260"/>
        <v>Anaesthesia systems, Ventilator Equipment and AssoDraeger Medical UK Limited</v>
      </c>
      <c r="B2756" s="8" t="str">
        <f>VLOOKUP(J2756,'Contract IDs'!A:D,4,0)</f>
        <v>Anaesthesia systems, Ventilator Equipment and Asso</v>
      </c>
      <c r="C2756" s="8" t="str">
        <f>VLOOKUP(L2756,'Supplier IDs'!A:C,3,0)</f>
        <v>Draeger Medical UK Limited</v>
      </c>
      <c r="D2756" s="8" t="str">
        <f t="shared" si="259"/>
        <v>A - High Acuity + Vent</v>
      </c>
      <c r="E2756" s="8">
        <f t="shared" si="261"/>
        <v>0</v>
      </c>
      <c r="F2756" s="8">
        <f t="shared" si="262"/>
        <v>3</v>
      </c>
      <c r="G2756" s="8">
        <f t="shared" si="263"/>
        <v>3</v>
      </c>
      <c r="H2756" s="15">
        <f t="shared" si="264"/>
        <v>0</v>
      </c>
      <c r="I2756" s="15" t="s">
        <v>372</v>
      </c>
      <c r="J2756" s="10">
        <v>300000026426210</v>
      </c>
      <c r="K2756" s="9" t="s">
        <v>436</v>
      </c>
      <c r="L2756" s="10">
        <v>100000000612403</v>
      </c>
      <c r="M2756" s="9" t="s">
        <v>440</v>
      </c>
      <c r="N2756" s="9"/>
      <c r="O2756" s="9">
        <v>3</v>
      </c>
      <c r="P2756" s="9">
        <v>3</v>
      </c>
      <c r="Q2756" s="9">
        <v>0</v>
      </c>
    </row>
    <row r="2757" spans="1:17" hidden="1" x14ac:dyDescent="0.25">
      <c r="A2757" s="8" t="str">
        <f t="shared" si="260"/>
        <v>Anaesthesia systems, Ventilator Equipment and AssoDraeger Medical UK Limited</v>
      </c>
      <c r="B2757" s="8" t="str">
        <f>VLOOKUP(J2757,'Contract IDs'!A:D,4,0)</f>
        <v>Anaesthesia systems, Ventilator Equipment and Asso</v>
      </c>
      <c r="C2757" s="8" t="str">
        <f>VLOOKUP(L2757,'Supplier IDs'!A:C,3,0)</f>
        <v>Draeger Medical UK Limited</v>
      </c>
      <c r="D2757" s="8" t="str">
        <f t="shared" si="259"/>
        <v>A - High Acuity + Vent</v>
      </c>
      <c r="E2757" s="8">
        <f t="shared" si="261"/>
        <v>0</v>
      </c>
      <c r="F2757" s="8">
        <f t="shared" si="262"/>
        <v>4</v>
      </c>
      <c r="G2757" s="8">
        <f t="shared" si="263"/>
        <v>4</v>
      </c>
      <c r="H2757" s="15">
        <f t="shared" si="264"/>
        <v>0</v>
      </c>
      <c r="I2757" s="15" t="s">
        <v>372</v>
      </c>
      <c r="J2757" s="10">
        <v>300000026426210</v>
      </c>
      <c r="K2757" s="9" t="s">
        <v>436</v>
      </c>
      <c r="L2757" s="10">
        <v>100000000612403</v>
      </c>
      <c r="M2757" s="9" t="s">
        <v>440</v>
      </c>
      <c r="N2757" s="9"/>
      <c r="O2757" s="9">
        <v>4</v>
      </c>
      <c r="P2757" s="9">
        <v>4</v>
      </c>
      <c r="Q2757" s="9">
        <v>0</v>
      </c>
    </row>
    <row r="2758" spans="1:17" hidden="1" x14ac:dyDescent="0.25">
      <c r="A2758" s="8" t="str">
        <f t="shared" si="260"/>
        <v>Anaesthesia systems, Ventilator Equipment and AssoDraeger Medical UK Limited</v>
      </c>
      <c r="B2758" s="8" t="str">
        <f>VLOOKUP(J2758,'Contract IDs'!A:D,4,0)</f>
        <v>Anaesthesia systems, Ventilator Equipment and Asso</v>
      </c>
      <c r="C2758" s="8" t="str">
        <f>VLOOKUP(L2758,'Supplier IDs'!A:C,3,0)</f>
        <v>Draeger Medical UK Limited</v>
      </c>
      <c r="D2758" s="8" t="str">
        <f t="shared" si="259"/>
        <v>A - High Acuity + Vent</v>
      </c>
      <c r="E2758" s="8">
        <f t="shared" si="261"/>
        <v>0</v>
      </c>
      <c r="F2758" s="8">
        <f t="shared" si="262"/>
        <v>5</v>
      </c>
      <c r="G2758" s="8">
        <f t="shared" si="263"/>
        <v>5</v>
      </c>
      <c r="H2758" s="15">
        <f t="shared" si="264"/>
        <v>0</v>
      </c>
      <c r="I2758" s="15" t="s">
        <v>372</v>
      </c>
      <c r="J2758" s="10">
        <v>300000026426210</v>
      </c>
      <c r="K2758" s="9" t="s">
        <v>436</v>
      </c>
      <c r="L2758" s="10">
        <v>100000000612403</v>
      </c>
      <c r="M2758" s="9" t="s">
        <v>440</v>
      </c>
      <c r="N2758" s="9"/>
      <c r="O2758" s="9">
        <v>5</v>
      </c>
      <c r="P2758" s="9">
        <v>5</v>
      </c>
      <c r="Q2758" s="9">
        <v>0</v>
      </c>
    </row>
    <row r="2759" spans="1:17" hidden="1" x14ac:dyDescent="0.25">
      <c r="A2759" s="8" t="str">
        <f t="shared" si="260"/>
        <v>Anaesthesia systems, Ventilator Equipment and AssoDraeger Medical UK Limited</v>
      </c>
      <c r="B2759" s="8" t="str">
        <f>VLOOKUP(J2759,'Contract IDs'!A:D,4,0)</f>
        <v>Anaesthesia systems, Ventilator Equipment and Asso</v>
      </c>
      <c r="C2759" s="8" t="str">
        <f>VLOOKUP(L2759,'Supplier IDs'!A:C,3,0)</f>
        <v>Draeger Medical UK Limited</v>
      </c>
      <c r="D2759" s="8" t="str">
        <f t="shared" si="259"/>
        <v>A - High Acuity + Vent</v>
      </c>
      <c r="E2759" s="8">
        <f t="shared" si="261"/>
        <v>0</v>
      </c>
      <c r="F2759" s="8">
        <f t="shared" si="262"/>
        <v>6</v>
      </c>
      <c r="G2759" s="8">
        <f t="shared" si="263"/>
        <v>10</v>
      </c>
      <c r="H2759" s="15">
        <f t="shared" si="264"/>
        <v>0</v>
      </c>
      <c r="I2759" s="15" t="s">
        <v>372</v>
      </c>
      <c r="J2759" s="10">
        <v>300000026426210</v>
      </c>
      <c r="K2759" s="9" t="s">
        <v>436</v>
      </c>
      <c r="L2759" s="10">
        <v>100000000612403</v>
      </c>
      <c r="M2759" s="9" t="s">
        <v>440</v>
      </c>
      <c r="N2759" s="9"/>
      <c r="O2759" s="9">
        <v>6</v>
      </c>
      <c r="P2759" s="9">
        <v>10</v>
      </c>
      <c r="Q2759" s="9">
        <v>0</v>
      </c>
    </row>
    <row r="2760" spans="1:17" hidden="1" x14ac:dyDescent="0.25">
      <c r="A2760" s="8" t="str">
        <f t="shared" si="260"/>
        <v>Anaesthesia systems, Ventilator Equipment and AssoDraeger Medical UK Limited</v>
      </c>
      <c r="B2760" s="8" t="str">
        <f>VLOOKUP(J2760,'Contract IDs'!A:D,4,0)</f>
        <v>Anaesthesia systems, Ventilator Equipment and Asso</v>
      </c>
      <c r="C2760" s="8" t="str">
        <f>VLOOKUP(L2760,'Supplier IDs'!A:C,3,0)</f>
        <v>Draeger Medical UK Limited</v>
      </c>
      <c r="D2760" s="8" t="str">
        <f t="shared" si="259"/>
        <v>A - High Acuity + Vent</v>
      </c>
      <c r="E2760" s="8">
        <f t="shared" si="261"/>
        <v>0</v>
      </c>
      <c r="F2760" s="8">
        <f t="shared" si="262"/>
        <v>11</v>
      </c>
      <c r="G2760" s="8">
        <f t="shared" si="263"/>
        <v>20</v>
      </c>
      <c r="H2760" s="15">
        <f t="shared" si="264"/>
        <v>0.02</v>
      </c>
      <c r="I2760" s="15" t="s">
        <v>372</v>
      </c>
      <c r="J2760" s="10">
        <v>300000026426210</v>
      </c>
      <c r="K2760" s="9" t="s">
        <v>436</v>
      </c>
      <c r="L2760" s="10">
        <v>100000000612403</v>
      </c>
      <c r="M2760" s="9" t="s">
        <v>440</v>
      </c>
      <c r="N2760" s="9"/>
      <c r="O2760" s="9">
        <v>11</v>
      </c>
      <c r="P2760" s="9">
        <v>20</v>
      </c>
      <c r="Q2760" s="9">
        <v>2</v>
      </c>
    </row>
    <row r="2761" spans="1:17" hidden="1" x14ac:dyDescent="0.25">
      <c r="A2761" s="8" t="str">
        <f t="shared" si="260"/>
        <v>Anaesthesia systems, Ventilator Equipment and AssoDraeger Medical UK Limited</v>
      </c>
      <c r="B2761" s="8" t="str">
        <f>VLOOKUP(J2761,'Contract IDs'!A:D,4,0)</f>
        <v>Anaesthesia systems, Ventilator Equipment and Asso</v>
      </c>
      <c r="C2761" s="8" t="str">
        <f>VLOOKUP(L2761,'Supplier IDs'!A:C,3,0)</f>
        <v>Draeger Medical UK Limited</v>
      </c>
      <c r="D2761" s="8" t="str">
        <f t="shared" si="259"/>
        <v>A - High Acuity + Vent</v>
      </c>
      <c r="E2761" s="8">
        <f t="shared" si="261"/>
        <v>0</v>
      </c>
      <c r="F2761" s="8">
        <f t="shared" si="262"/>
        <v>21</v>
      </c>
      <c r="G2761" s="8">
        <f t="shared" si="263"/>
        <v>30</v>
      </c>
      <c r="H2761" s="15">
        <f t="shared" si="264"/>
        <v>0.04</v>
      </c>
      <c r="I2761" s="15" t="s">
        <v>372</v>
      </c>
      <c r="J2761" s="10">
        <v>300000026426210</v>
      </c>
      <c r="K2761" s="9" t="s">
        <v>436</v>
      </c>
      <c r="L2761" s="10">
        <v>100000000612403</v>
      </c>
      <c r="M2761" s="9" t="s">
        <v>440</v>
      </c>
      <c r="N2761" s="9"/>
      <c r="O2761" s="9">
        <v>21</v>
      </c>
      <c r="P2761" s="9">
        <v>30</v>
      </c>
      <c r="Q2761" s="9">
        <v>4</v>
      </c>
    </row>
    <row r="2762" spans="1:17" hidden="1" x14ac:dyDescent="0.25">
      <c r="A2762" s="8" t="str">
        <f t="shared" si="260"/>
        <v>Anaesthesia systems, Ventilator Equipment and AssoDraeger Medical UK Limited</v>
      </c>
      <c r="B2762" s="8" t="str">
        <f>VLOOKUP(J2762,'Contract IDs'!A:D,4,0)</f>
        <v>Anaesthesia systems, Ventilator Equipment and Asso</v>
      </c>
      <c r="C2762" s="8" t="str">
        <f>VLOOKUP(L2762,'Supplier IDs'!A:C,3,0)</f>
        <v>Draeger Medical UK Limited</v>
      </c>
      <c r="D2762" s="8" t="str">
        <f t="shared" si="259"/>
        <v>A - High Acuity + Vent</v>
      </c>
      <c r="E2762" s="8">
        <f t="shared" si="261"/>
        <v>0</v>
      </c>
      <c r="F2762" s="8">
        <f t="shared" si="262"/>
        <v>31</v>
      </c>
      <c r="G2762" s="8">
        <f t="shared" si="263"/>
        <v>40</v>
      </c>
      <c r="H2762" s="15">
        <f t="shared" si="264"/>
        <v>0.06</v>
      </c>
      <c r="I2762" s="15" t="s">
        <v>372</v>
      </c>
      <c r="J2762" s="10">
        <v>300000026426210</v>
      </c>
      <c r="K2762" s="9" t="s">
        <v>436</v>
      </c>
      <c r="L2762" s="10">
        <v>100000000612403</v>
      </c>
      <c r="M2762" s="9" t="s">
        <v>440</v>
      </c>
      <c r="N2762" s="9"/>
      <c r="O2762" s="9">
        <v>31</v>
      </c>
      <c r="P2762" s="9">
        <v>40</v>
      </c>
      <c r="Q2762" s="9">
        <v>6</v>
      </c>
    </row>
    <row r="2763" spans="1:17" hidden="1" x14ac:dyDescent="0.25">
      <c r="A2763" s="8" t="str">
        <f t="shared" si="260"/>
        <v>Anaesthesia systems, Ventilator Equipment and AssoDraeger Medical UK Limited</v>
      </c>
      <c r="B2763" s="8" t="str">
        <f>VLOOKUP(J2763,'Contract IDs'!A:D,4,0)</f>
        <v>Anaesthesia systems, Ventilator Equipment and Asso</v>
      </c>
      <c r="C2763" s="8" t="str">
        <f>VLOOKUP(L2763,'Supplier IDs'!A:C,3,0)</f>
        <v>Draeger Medical UK Limited</v>
      </c>
      <c r="D2763" s="8" t="str">
        <f t="shared" si="259"/>
        <v>A - High Acuity + Vent</v>
      </c>
      <c r="E2763" s="8">
        <f t="shared" si="261"/>
        <v>0</v>
      </c>
      <c r="F2763" s="8">
        <f t="shared" si="262"/>
        <v>41</v>
      </c>
      <c r="G2763" s="8">
        <f t="shared" si="263"/>
        <v>50</v>
      </c>
      <c r="H2763" s="15">
        <f t="shared" si="264"/>
        <v>0.08</v>
      </c>
      <c r="I2763" s="15" t="s">
        <v>372</v>
      </c>
      <c r="J2763" s="10">
        <v>300000026426210</v>
      </c>
      <c r="K2763" s="9" t="s">
        <v>436</v>
      </c>
      <c r="L2763" s="10">
        <v>100000000612403</v>
      </c>
      <c r="M2763" s="9" t="s">
        <v>440</v>
      </c>
      <c r="N2763" s="9"/>
      <c r="O2763" s="9">
        <v>41</v>
      </c>
      <c r="P2763" s="9">
        <v>50</v>
      </c>
      <c r="Q2763" s="9">
        <v>8</v>
      </c>
    </row>
    <row r="2764" spans="1:17" hidden="1" x14ac:dyDescent="0.25">
      <c r="A2764" s="8" t="str">
        <f t="shared" si="260"/>
        <v>Anaesthesia systems, Ventilator Equipment and AssoDraeger Medical UK Limited</v>
      </c>
      <c r="B2764" s="8" t="str">
        <f>VLOOKUP(J2764,'Contract IDs'!A:D,4,0)</f>
        <v>Anaesthesia systems, Ventilator Equipment and Asso</v>
      </c>
      <c r="C2764" s="8" t="str">
        <f>VLOOKUP(L2764,'Supplier IDs'!A:C,3,0)</f>
        <v>Draeger Medical UK Limited</v>
      </c>
      <c r="D2764" s="8" t="str">
        <f t="shared" si="259"/>
        <v>A - High Acuity + Vent</v>
      </c>
      <c r="E2764" s="8">
        <f t="shared" si="261"/>
        <v>0</v>
      </c>
      <c r="F2764" s="8">
        <f t="shared" si="262"/>
        <v>51</v>
      </c>
      <c r="G2764" s="8">
        <f t="shared" si="263"/>
        <v>250</v>
      </c>
      <c r="H2764" s="15">
        <f t="shared" si="264"/>
        <v>0.1</v>
      </c>
      <c r="I2764" s="15" t="s">
        <v>372</v>
      </c>
      <c r="J2764" s="10">
        <v>300000026426210</v>
      </c>
      <c r="K2764" s="9" t="s">
        <v>436</v>
      </c>
      <c r="L2764" s="10">
        <v>100000000612403</v>
      </c>
      <c r="M2764" s="9" t="s">
        <v>440</v>
      </c>
      <c r="N2764" s="9"/>
      <c r="O2764" s="9">
        <v>51</v>
      </c>
      <c r="P2764" s="9">
        <v>250</v>
      </c>
      <c r="Q2764" s="9">
        <v>10</v>
      </c>
    </row>
    <row r="2765" spans="1:17" hidden="1" x14ac:dyDescent="0.25">
      <c r="A2765" s="8" t="str">
        <f t="shared" si="260"/>
        <v>Anaesthesia systems, Ventilator Equipment and AssoDraeger Medical UK Limited</v>
      </c>
      <c r="B2765" s="8" t="str">
        <f>VLOOKUP(J2765,'Contract IDs'!A:D,4,0)</f>
        <v>Anaesthesia systems, Ventilator Equipment and Asso</v>
      </c>
      <c r="C2765" s="8" t="str">
        <f>VLOOKUP(L2765,'Supplier IDs'!A:C,3,0)</f>
        <v>Draeger Medical UK Limited</v>
      </c>
      <c r="D2765" s="8" t="str">
        <f t="shared" si="259"/>
        <v>A - Electronic + Vent MRI</v>
      </c>
      <c r="E2765" s="8">
        <f t="shared" si="261"/>
        <v>0</v>
      </c>
      <c r="F2765" s="8">
        <f t="shared" si="262"/>
        <v>0</v>
      </c>
      <c r="G2765" s="8">
        <f t="shared" si="263"/>
        <v>2</v>
      </c>
      <c r="H2765" s="15">
        <f t="shared" si="264"/>
        <v>0</v>
      </c>
      <c r="I2765" s="15" t="s">
        <v>372</v>
      </c>
      <c r="J2765" s="10">
        <v>300000026426210</v>
      </c>
      <c r="K2765" s="9" t="s">
        <v>436</v>
      </c>
      <c r="L2765" s="10">
        <v>100000000612403</v>
      </c>
      <c r="M2765" s="9" t="s">
        <v>449</v>
      </c>
      <c r="N2765" s="9"/>
      <c r="O2765" s="9">
        <v>0</v>
      </c>
      <c r="P2765" s="9">
        <v>2</v>
      </c>
      <c r="Q2765" s="9">
        <v>0</v>
      </c>
    </row>
    <row r="2766" spans="1:17" hidden="1" x14ac:dyDescent="0.25">
      <c r="A2766" s="8" t="str">
        <f t="shared" si="260"/>
        <v>Anaesthesia systems, Ventilator Equipment and AssoDraeger Medical UK Limited</v>
      </c>
      <c r="B2766" s="8" t="str">
        <f>VLOOKUP(J2766,'Contract IDs'!A:D,4,0)</f>
        <v>Anaesthesia systems, Ventilator Equipment and Asso</v>
      </c>
      <c r="C2766" s="8" t="str">
        <f>VLOOKUP(L2766,'Supplier IDs'!A:C,3,0)</f>
        <v>Draeger Medical UK Limited</v>
      </c>
      <c r="D2766" s="8" t="str">
        <f t="shared" si="259"/>
        <v>A - Electronic + Vent MRI</v>
      </c>
      <c r="E2766" s="8">
        <f t="shared" si="261"/>
        <v>0</v>
      </c>
      <c r="F2766" s="8">
        <f t="shared" si="262"/>
        <v>3</v>
      </c>
      <c r="G2766" s="8">
        <f t="shared" si="263"/>
        <v>3</v>
      </c>
      <c r="H2766" s="15">
        <f t="shared" si="264"/>
        <v>0</v>
      </c>
      <c r="I2766" s="15" t="s">
        <v>372</v>
      </c>
      <c r="J2766" s="10">
        <v>300000026426210</v>
      </c>
      <c r="K2766" s="9" t="s">
        <v>436</v>
      </c>
      <c r="L2766" s="10">
        <v>100000000612403</v>
      </c>
      <c r="M2766" s="9" t="s">
        <v>449</v>
      </c>
      <c r="N2766" s="9"/>
      <c r="O2766" s="9">
        <v>3</v>
      </c>
      <c r="P2766" s="9">
        <v>3</v>
      </c>
      <c r="Q2766" s="9">
        <v>0</v>
      </c>
    </row>
    <row r="2767" spans="1:17" hidden="1" x14ac:dyDescent="0.25">
      <c r="A2767" s="8" t="str">
        <f t="shared" si="260"/>
        <v>Anaesthesia systems, Ventilator Equipment and AssoDraeger Medical UK Limited</v>
      </c>
      <c r="B2767" s="8" t="str">
        <f>VLOOKUP(J2767,'Contract IDs'!A:D,4,0)</f>
        <v>Anaesthesia systems, Ventilator Equipment and Asso</v>
      </c>
      <c r="C2767" s="8" t="str">
        <f>VLOOKUP(L2767,'Supplier IDs'!A:C,3,0)</f>
        <v>Draeger Medical UK Limited</v>
      </c>
      <c r="D2767" s="8" t="str">
        <f t="shared" si="259"/>
        <v>A - Electronic + Vent MRI</v>
      </c>
      <c r="E2767" s="8">
        <f t="shared" si="261"/>
        <v>0</v>
      </c>
      <c r="F2767" s="8">
        <f t="shared" si="262"/>
        <v>4</v>
      </c>
      <c r="G2767" s="8">
        <f t="shared" si="263"/>
        <v>4</v>
      </c>
      <c r="H2767" s="15">
        <f t="shared" si="264"/>
        <v>0</v>
      </c>
      <c r="I2767" s="15" t="s">
        <v>372</v>
      </c>
      <c r="J2767" s="10">
        <v>300000026426210</v>
      </c>
      <c r="K2767" s="9" t="s">
        <v>436</v>
      </c>
      <c r="L2767" s="10">
        <v>100000000612403</v>
      </c>
      <c r="M2767" s="9" t="s">
        <v>449</v>
      </c>
      <c r="N2767" s="9"/>
      <c r="O2767" s="9">
        <v>4</v>
      </c>
      <c r="P2767" s="9">
        <v>4</v>
      </c>
      <c r="Q2767" s="9">
        <v>0</v>
      </c>
    </row>
    <row r="2768" spans="1:17" hidden="1" x14ac:dyDescent="0.25">
      <c r="A2768" s="8" t="str">
        <f t="shared" si="260"/>
        <v>Anaesthesia systems, Ventilator Equipment and AssoDraeger Medical UK Limited</v>
      </c>
      <c r="B2768" s="8" t="str">
        <f>VLOOKUP(J2768,'Contract IDs'!A:D,4,0)</f>
        <v>Anaesthesia systems, Ventilator Equipment and Asso</v>
      </c>
      <c r="C2768" s="8" t="str">
        <f>VLOOKUP(L2768,'Supplier IDs'!A:C,3,0)</f>
        <v>Draeger Medical UK Limited</v>
      </c>
      <c r="D2768" s="8" t="str">
        <f t="shared" si="259"/>
        <v>A - Electronic + Vent MRI</v>
      </c>
      <c r="E2768" s="8">
        <f t="shared" si="261"/>
        <v>0</v>
      </c>
      <c r="F2768" s="8">
        <f t="shared" si="262"/>
        <v>5</v>
      </c>
      <c r="G2768" s="8">
        <f t="shared" si="263"/>
        <v>5</v>
      </c>
      <c r="H2768" s="15">
        <f t="shared" si="264"/>
        <v>0</v>
      </c>
      <c r="I2768" s="15" t="s">
        <v>372</v>
      </c>
      <c r="J2768" s="10">
        <v>300000026426210</v>
      </c>
      <c r="K2768" s="9" t="s">
        <v>436</v>
      </c>
      <c r="L2768" s="10">
        <v>100000000612403</v>
      </c>
      <c r="M2768" s="9" t="s">
        <v>449</v>
      </c>
      <c r="N2768" s="9"/>
      <c r="O2768" s="9">
        <v>5</v>
      </c>
      <c r="P2768" s="9">
        <v>5</v>
      </c>
      <c r="Q2768" s="9">
        <v>0</v>
      </c>
    </row>
    <row r="2769" spans="1:17" hidden="1" x14ac:dyDescent="0.25">
      <c r="A2769" s="8" t="str">
        <f t="shared" si="260"/>
        <v>Anaesthesia systems, Ventilator Equipment and AssoDraeger Medical UK Limited</v>
      </c>
      <c r="B2769" s="8" t="str">
        <f>VLOOKUP(J2769,'Contract IDs'!A:D,4,0)</f>
        <v>Anaesthesia systems, Ventilator Equipment and Asso</v>
      </c>
      <c r="C2769" s="8" t="str">
        <f>VLOOKUP(L2769,'Supplier IDs'!A:C,3,0)</f>
        <v>Draeger Medical UK Limited</v>
      </c>
      <c r="D2769" s="8" t="str">
        <f t="shared" si="259"/>
        <v>A - Electronic + Vent MRI</v>
      </c>
      <c r="E2769" s="8">
        <f t="shared" si="261"/>
        <v>0</v>
      </c>
      <c r="F2769" s="8">
        <f t="shared" si="262"/>
        <v>6</v>
      </c>
      <c r="G2769" s="8">
        <f t="shared" si="263"/>
        <v>10</v>
      </c>
      <c r="H2769" s="15">
        <f t="shared" si="264"/>
        <v>0</v>
      </c>
      <c r="I2769" s="15" t="s">
        <v>372</v>
      </c>
      <c r="J2769" s="10">
        <v>300000026426210</v>
      </c>
      <c r="K2769" s="9" t="s">
        <v>436</v>
      </c>
      <c r="L2769" s="10">
        <v>100000000612403</v>
      </c>
      <c r="M2769" s="9" t="s">
        <v>449</v>
      </c>
      <c r="N2769" s="9"/>
      <c r="O2769" s="9">
        <v>6</v>
      </c>
      <c r="P2769" s="9">
        <v>10</v>
      </c>
      <c r="Q2769" s="9">
        <v>0</v>
      </c>
    </row>
    <row r="2770" spans="1:17" hidden="1" x14ac:dyDescent="0.25">
      <c r="A2770" s="8" t="str">
        <f t="shared" si="260"/>
        <v>Anaesthesia systems, Ventilator Equipment and AssoDraeger Medical UK Limited</v>
      </c>
      <c r="B2770" s="8" t="str">
        <f>VLOOKUP(J2770,'Contract IDs'!A:D,4,0)</f>
        <v>Anaesthesia systems, Ventilator Equipment and Asso</v>
      </c>
      <c r="C2770" s="8" t="str">
        <f>VLOOKUP(L2770,'Supplier IDs'!A:C,3,0)</f>
        <v>Draeger Medical UK Limited</v>
      </c>
      <c r="D2770" s="8" t="str">
        <f t="shared" si="259"/>
        <v>A - Electronic + Vent MRI</v>
      </c>
      <c r="E2770" s="8">
        <f t="shared" si="261"/>
        <v>0</v>
      </c>
      <c r="F2770" s="8">
        <f t="shared" si="262"/>
        <v>11</v>
      </c>
      <c r="G2770" s="8">
        <f t="shared" si="263"/>
        <v>20</v>
      </c>
      <c r="H2770" s="15">
        <f t="shared" si="264"/>
        <v>0.02</v>
      </c>
      <c r="I2770" s="15" t="s">
        <v>372</v>
      </c>
      <c r="J2770" s="10">
        <v>300000026426210</v>
      </c>
      <c r="K2770" s="9" t="s">
        <v>436</v>
      </c>
      <c r="L2770" s="10">
        <v>100000000612403</v>
      </c>
      <c r="M2770" s="9" t="s">
        <v>449</v>
      </c>
      <c r="N2770" s="9"/>
      <c r="O2770" s="9">
        <v>11</v>
      </c>
      <c r="P2770" s="9">
        <v>20</v>
      </c>
      <c r="Q2770" s="9">
        <v>2</v>
      </c>
    </row>
    <row r="2771" spans="1:17" hidden="1" x14ac:dyDescent="0.25">
      <c r="A2771" s="8" t="str">
        <f t="shared" si="260"/>
        <v>Anaesthesia systems, Ventilator Equipment and AssoDraeger Medical UK Limited</v>
      </c>
      <c r="B2771" s="8" t="str">
        <f>VLOOKUP(J2771,'Contract IDs'!A:D,4,0)</f>
        <v>Anaesthesia systems, Ventilator Equipment and Asso</v>
      </c>
      <c r="C2771" s="8" t="str">
        <f>VLOOKUP(L2771,'Supplier IDs'!A:C,3,0)</f>
        <v>Draeger Medical UK Limited</v>
      </c>
      <c r="D2771" s="8" t="str">
        <f t="shared" si="259"/>
        <v>A - Electronic + Vent MRI</v>
      </c>
      <c r="E2771" s="8">
        <f t="shared" si="261"/>
        <v>0</v>
      </c>
      <c r="F2771" s="8">
        <f t="shared" si="262"/>
        <v>21</v>
      </c>
      <c r="G2771" s="8">
        <f t="shared" si="263"/>
        <v>30</v>
      </c>
      <c r="H2771" s="15">
        <f t="shared" si="264"/>
        <v>0.04</v>
      </c>
      <c r="I2771" s="15" t="s">
        <v>372</v>
      </c>
      <c r="J2771" s="10">
        <v>300000026426210</v>
      </c>
      <c r="K2771" s="9" t="s">
        <v>436</v>
      </c>
      <c r="L2771" s="10">
        <v>100000000612403</v>
      </c>
      <c r="M2771" s="9" t="s">
        <v>449</v>
      </c>
      <c r="N2771" s="9"/>
      <c r="O2771" s="9">
        <v>21</v>
      </c>
      <c r="P2771" s="9">
        <v>30</v>
      </c>
      <c r="Q2771" s="9">
        <v>4</v>
      </c>
    </row>
    <row r="2772" spans="1:17" hidden="1" x14ac:dyDescent="0.25">
      <c r="A2772" s="8" t="str">
        <f t="shared" si="260"/>
        <v>Anaesthesia systems, Ventilator Equipment and AssoDraeger Medical UK Limited</v>
      </c>
      <c r="B2772" s="8" t="str">
        <f>VLOOKUP(J2772,'Contract IDs'!A:D,4,0)</f>
        <v>Anaesthesia systems, Ventilator Equipment and Asso</v>
      </c>
      <c r="C2772" s="8" t="str">
        <f>VLOOKUP(L2772,'Supplier IDs'!A:C,3,0)</f>
        <v>Draeger Medical UK Limited</v>
      </c>
      <c r="D2772" s="8" t="str">
        <f t="shared" si="259"/>
        <v>A - Electronic + Vent MRI</v>
      </c>
      <c r="E2772" s="8">
        <f t="shared" si="261"/>
        <v>0</v>
      </c>
      <c r="F2772" s="8">
        <f t="shared" si="262"/>
        <v>31</v>
      </c>
      <c r="G2772" s="8">
        <f t="shared" si="263"/>
        <v>40</v>
      </c>
      <c r="H2772" s="15">
        <f t="shared" si="264"/>
        <v>0.06</v>
      </c>
      <c r="I2772" s="15" t="s">
        <v>372</v>
      </c>
      <c r="J2772" s="10">
        <v>300000026426210</v>
      </c>
      <c r="K2772" s="9" t="s">
        <v>436</v>
      </c>
      <c r="L2772" s="10">
        <v>100000000612403</v>
      </c>
      <c r="M2772" s="9" t="s">
        <v>449</v>
      </c>
      <c r="N2772" s="9"/>
      <c r="O2772" s="9">
        <v>31</v>
      </c>
      <c r="P2772" s="9">
        <v>40</v>
      </c>
      <c r="Q2772" s="9">
        <v>6</v>
      </c>
    </row>
    <row r="2773" spans="1:17" hidden="1" x14ac:dyDescent="0.25">
      <c r="A2773" s="8" t="str">
        <f t="shared" si="260"/>
        <v>Anaesthesia systems, Ventilator Equipment and AssoDraeger Medical UK Limited</v>
      </c>
      <c r="B2773" s="8" t="str">
        <f>VLOOKUP(J2773,'Contract IDs'!A:D,4,0)</f>
        <v>Anaesthesia systems, Ventilator Equipment and Asso</v>
      </c>
      <c r="C2773" s="8" t="str">
        <f>VLOOKUP(L2773,'Supplier IDs'!A:C,3,0)</f>
        <v>Draeger Medical UK Limited</v>
      </c>
      <c r="D2773" s="8" t="str">
        <f t="shared" si="259"/>
        <v>A - Electronic + Vent MRI</v>
      </c>
      <c r="E2773" s="8">
        <f t="shared" si="261"/>
        <v>0</v>
      </c>
      <c r="F2773" s="8">
        <f t="shared" si="262"/>
        <v>41</v>
      </c>
      <c r="G2773" s="8">
        <f t="shared" si="263"/>
        <v>50</v>
      </c>
      <c r="H2773" s="15">
        <f t="shared" si="264"/>
        <v>0.08</v>
      </c>
      <c r="I2773" s="15" t="s">
        <v>372</v>
      </c>
      <c r="J2773" s="10">
        <v>300000026426210</v>
      </c>
      <c r="K2773" s="9" t="s">
        <v>436</v>
      </c>
      <c r="L2773" s="10">
        <v>100000000612403</v>
      </c>
      <c r="M2773" s="9" t="s">
        <v>449</v>
      </c>
      <c r="N2773" s="9"/>
      <c r="O2773" s="9">
        <v>41</v>
      </c>
      <c r="P2773" s="9">
        <v>50</v>
      </c>
      <c r="Q2773" s="9">
        <v>8</v>
      </c>
    </row>
    <row r="2774" spans="1:17" hidden="1" x14ac:dyDescent="0.25">
      <c r="A2774" s="8" t="str">
        <f t="shared" si="260"/>
        <v>Anaesthesia systems, Ventilator Equipment and AssoDraeger Medical UK Limited</v>
      </c>
      <c r="B2774" s="8" t="str">
        <f>VLOOKUP(J2774,'Contract IDs'!A:D,4,0)</f>
        <v>Anaesthesia systems, Ventilator Equipment and Asso</v>
      </c>
      <c r="C2774" s="8" t="str">
        <f>VLOOKUP(L2774,'Supplier IDs'!A:C,3,0)</f>
        <v>Draeger Medical UK Limited</v>
      </c>
      <c r="D2774" s="8" t="str">
        <f t="shared" si="259"/>
        <v>A - Electronic + Vent MRI</v>
      </c>
      <c r="E2774" s="8">
        <f t="shared" si="261"/>
        <v>0</v>
      </c>
      <c r="F2774" s="8">
        <f t="shared" si="262"/>
        <v>51</v>
      </c>
      <c r="G2774" s="8">
        <f t="shared" si="263"/>
        <v>250</v>
      </c>
      <c r="H2774" s="15">
        <f t="shared" si="264"/>
        <v>0.1</v>
      </c>
      <c r="I2774" s="15" t="s">
        <v>372</v>
      </c>
      <c r="J2774" s="10">
        <v>300000026426210</v>
      </c>
      <c r="K2774" s="9" t="s">
        <v>436</v>
      </c>
      <c r="L2774" s="10">
        <v>100000000612403</v>
      </c>
      <c r="M2774" s="9" t="s">
        <v>449</v>
      </c>
      <c r="N2774" s="9"/>
      <c r="O2774" s="9">
        <v>51</v>
      </c>
      <c r="P2774" s="9">
        <v>250</v>
      </c>
      <c r="Q2774" s="9">
        <v>10</v>
      </c>
    </row>
    <row r="2775" spans="1:17" hidden="1" x14ac:dyDescent="0.25">
      <c r="A2775" s="8" t="str">
        <f t="shared" si="260"/>
        <v>Anaesthesia systems, Ventilator Equipment and AssoDraeger Medical UK Limited</v>
      </c>
      <c r="B2775" s="8" t="str">
        <f>VLOOKUP(J2775,'Contract IDs'!A:D,4,0)</f>
        <v>Anaesthesia systems, Ventilator Equipment and Asso</v>
      </c>
      <c r="C2775" s="8" t="str">
        <f>VLOOKUP(L2775,'Supplier IDs'!A:C,3,0)</f>
        <v>Draeger Medical UK Limited</v>
      </c>
      <c r="D2775" s="8" t="str">
        <f t="shared" si="259"/>
        <v>A - Electronic - Vent MRI</v>
      </c>
      <c r="E2775" s="8">
        <f t="shared" si="261"/>
        <v>0</v>
      </c>
      <c r="F2775" s="8">
        <f t="shared" si="262"/>
        <v>0</v>
      </c>
      <c r="G2775" s="8">
        <f t="shared" si="263"/>
        <v>2</v>
      </c>
      <c r="H2775" s="15">
        <f t="shared" si="264"/>
        <v>0</v>
      </c>
      <c r="I2775" s="15" t="s">
        <v>372</v>
      </c>
      <c r="J2775" s="10">
        <v>300000026426210</v>
      </c>
      <c r="K2775" s="9" t="s">
        <v>436</v>
      </c>
      <c r="L2775" s="10">
        <v>100000000612403</v>
      </c>
      <c r="M2775" s="9" t="s">
        <v>450</v>
      </c>
      <c r="N2775" s="9"/>
      <c r="O2775" s="9">
        <v>0</v>
      </c>
      <c r="P2775" s="9">
        <v>2</v>
      </c>
      <c r="Q2775" s="9">
        <v>0</v>
      </c>
    </row>
    <row r="2776" spans="1:17" hidden="1" x14ac:dyDescent="0.25">
      <c r="A2776" s="8" t="str">
        <f t="shared" si="260"/>
        <v>Anaesthesia systems, Ventilator Equipment and AssoDraeger Medical UK Limited</v>
      </c>
      <c r="B2776" s="8" t="str">
        <f>VLOOKUP(J2776,'Contract IDs'!A:D,4,0)</f>
        <v>Anaesthesia systems, Ventilator Equipment and Asso</v>
      </c>
      <c r="C2776" s="8" t="str">
        <f>VLOOKUP(L2776,'Supplier IDs'!A:C,3,0)</f>
        <v>Draeger Medical UK Limited</v>
      </c>
      <c r="D2776" s="8" t="str">
        <f t="shared" si="259"/>
        <v>A - Electronic - Vent MRI</v>
      </c>
      <c r="E2776" s="8">
        <f t="shared" si="261"/>
        <v>0</v>
      </c>
      <c r="F2776" s="8">
        <f t="shared" si="262"/>
        <v>3</v>
      </c>
      <c r="G2776" s="8">
        <f t="shared" si="263"/>
        <v>3</v>
      </c>
      <c r="H2776" s="15">
        <f t="shared" si="264"/>
        <v>0</v>
      </c>
      <c r="I2776" s="15" t="s">
        <v>372</v>
      </c>
      <c r="J2776" s="10">
        <v>300000026426210</v>
      </c>
      <c r="K2776" s="9" t="s">
        <v>436</v>
      </c>
      <c r="L2776" s="10">
        <v>100000000612403</v>
      </c>
      <c r="M2776" s="9" t="s">
        <v>450</v>
      </c>
      <c r="N2776" s="9"/>
      <c r="O2776" s="9">
        <v>3</v>
      </c>
      <c r="P2776" s="9">
        <v>3</v>
      </c>
      <c r="Q2776" s="9">
        <v>0</v>
      </c>
    </row>
    <row r="2777" spans="1:17" hidden="1" x14ac:dyDescent="0.25">
      <c r="A2777" s="8" t="str">
        <f t="shared" si="260"/>
        <v>Anaesthesia systems, Ventilator Equipment and AssoDraeger Medical UK Limited</v>
      </c>
      <c r="B2777" s="8" t="str">
        <f>VLOOKUP(J2777,'Contract IDs'!A:D,4,0)</f>
        <v>Anaesthesia systems, Ventilator Equipment and Asso</v>
      </c>
      <c r="C2777" s="8" t="str">
        <f>VLOOKUP(L2777,'Supplier IDs'!A:C,3,0)</f>
        <v>Draeger Medical UK Limited</v>
      </c>
      <c r="D2777" s="8" t="str">
        <f t="shared" si="259"/>
        <v>A - Electronic - Vent MRI</v>
      </c>
      <c r="E2777" s="8">
        <f t="shared" si="261"/>
        <v>0</v>
      </c>
      <c r="F2777" s="8">
        <f t="shared" si="262"/>
        <v>4</v>
      </c>
      <c r="G2777" s="8">
        <f t="shared" si="263"/>
        <v>4</v>
      </c>
      <c r="H2777" s="15">
        <f t="shared" si="264"/>
        <v>0</v>
      </c>
      <c r="I2777" s="15" t="s">
        <v>372</v>
      </c>
      <c r="J2777" s="10">
        <v>300000026426210</v>
      </c>
      <c r="K2777" s="9" t="s">
        <v>436</v>
      </c>
      <c r="L2777" s="10">
        <v>100000000612403</v>
      </c>
      <c r="M2777" s="9" t="s">
        <v>450</v>
      </c>
      <c r="N2777" s="9"/>
      <c r="O2777" s="9">
        <v>4</v>
      </c>
      <c r="P2777" s="9">
        <v>4</v>
      </c>
      <c r="Q2777" s="9">
        <v>0</v>
      </c>
    </row>
    <row r="2778" spans="1:17" hidden="1" x14ac:dyDescent="0.25">
      <c r="A2778" s="8" t="str">
        <f t="shared" si="260"/>
        <v>Anaesthesia systems, Ventilator Equipment and AssoDraeger Medical UK Limited</v>
      </c>
      <c r="B2778" s="8" t="str">
        <f>VLOOKUP(J2778,'Contract IDs'!A:D,4,0)</f>
        <v>Anaesthesia systems, Ventilator Equipment and Asso</v>
      </c>
      <c r="C2778" s="8" t="str">
        <f>VLOOKUP(L2778,'Supplier IDs'!A:C,3,0)</f>
        <v>Draeger Medical UK Limited</v>
      </c>
      <c r="D2778" s="8" t="str">
        <f t="shared" si="259"/>
        <v>A - Electronic - Vent MRI</v>
      </c>
      <c r="E2778" s="8">
        <f t="shared" si="261"/>
        <v>0</v>
      </c>
      <c r="F2778" s="8">
        <f t="shared" si="262"/>
        <v>5</v>
      </c>
      <c r="G2778" s="8">
        <f t="shared" si="263"/>
        <v>5</v>
      </c>
      <c r="H2778" s="15">
        <f t="shared" si="264"/>
        <v>0</v>
      </c>
      <c r="I2778" s="15" t="s">
        <v>372</v>
      </c>
      <c r="J2778" s="10">
        <v>300000026426210</v>
      </c>
      <c r="K2778" s="9" t="s">
        <v>436</v>
      </c>
      <c r="L2778" s="10">
        <v>100000000612403</v>
      </c>
      <c r="M2778" s="9" t="s">
        <v>450</v>
      </c>
      <c r="N2778" s="9"/>
      <c r="O2778" s="9">
        <v>5</v>
      </c>
      <c r="P2778" s="9">
        <v>5</v>
      </c>
      <c r="Q2778" s="9">
        <v>0</v>
      </c>
    </row>
    <row r="2779" spans="1:17" hidden="1" x14ac:dyDescent="0.25">
      <c r="A2779" s="8" t="str">
        <f t="shared" si="260"/>
        <v>Anaesthesia systems, Ventilator Equipment and AssoDraeger Medical UK Limited</v>
      </c>
      <c r="B2779" s="8" t="str">
        <f>VLOOKUP(J2779,'Contract IDs'!A:D,4,0)</f>
        <v>Anaesthesia systems, Ventilator Equipment and Asso</v>
      </c>
      <c r="C2779" s="8" t="str">
        <f>VLOOKUP(L2779,'Supplier IDs'!A:C,3,0)</f>
        <v>Draeger Medical UK Limited</v>
      </c>
      <c r="D2779" s="8" t="str">
        <f t="shared" si="259"/>
        <v>A - Electronic - Vent MRI</v>
      </c>
      <c r="E2779" s="8">
        <f t="shared" si="261"/>
        <v>0</v>
      </c>
      <c r="F2779" s="8">
        <f t="shared" si="262"/>
        <v>6</v>
      </c>
      <c r="G2779" s="8">
        <f t="shared" si="263"/>
        <v>10</v>
      </c>
      <c r="H2779" s="15">
        <f t="shared" si="264"/>
        <v>0</v>
      </c>
      <c r="I2779" s="15" t="s">
        <v>372</v>
      </c>
      <c r="J2779" s="10">
        <v>300000026426210</v>
      </c>
      <c r="K2779" s="9" t="s">
        <v>436</v>
      </c>
      <c r="L2779" s="10">
        <v>100000000612403</v>
      </c>
      <c r="M2779" s="9" t="s">
        <v>450</v>
      </c>
      <c r="N2779" s="9"/>
      <c r="O2779" s="9">
        <v>6</v>
      </c>
      <c r="P2779" s="9">
        <v>10</v>
      </c>
      <c r="Q2779" s="9">
        <v>0</v>
      </c>
    </row>
    <row r="2780" spans="1:17" hidden="1" x14ac:dyDescent="0.25">
      <c r="A2780" s="8" t="str">
        <f t="shared" si="260"/>
        <v>Anaesthesia systems, Ventilator Equipment and AssoDraeger Medical UK Limited</v>
      </c>
      <c r="B2780" s="8" t="str">
        <f>VLOOKUP(J2780,'Contract IDs'!A:D,4,0)</f>
        <v>Anaesthesia systems, Ventilator Equipment and Asso</v>
      </c>
      <c r="C2780" s="8" t="str">
        <f>VLOOKUP(L2780,'Supplier IDs'!A:C,3,0)</f>
        <v>Draeger Medical UK Limited</v>
      </c>
      <c r="D2780" s="8" t="str">
        <f t="shared" si="259"/>
        <v>A - Electronic - Vent MRI</v>
      </c>
      <c r="E2780" s="8">
        <f t="shared" si="261"/>
        <v>0</v>
      </c>
      <c r="F2780" s="8">
        <f t="shared" si="262"/>
        <v>11</v>
      </c>
      <c r="G2780" s="8">
        <f t="shared" si="263"/>
        <v>20</v>
      </c>
      <c r="H2780" s="15">
        <f t="shared" si="264"/>
        <v>0</v>
      </c>
      <c r="I2780" s="15" t="s">
        <v>372</v>
      </c>
      <c r="J2780" s="10">
        <v>300000026426210</v>
      </c>
      <c r="K2780" s="9" t="s">
        <v>436</v>
      </c>
      <c r="L2780" s="10">
        <v>100000000612403</v>
      </c>
      <c r="M2780" s="9" t="s">
        <v>450</v>
      </c>
      <c r="N2780" s="9"/>
      <c r="O2780" s="9">
        <v>11</v>
      </c>
      <c r="P2780" s="9">
        <v>20</v>
      </c>
      <c r="Q2780" s="9">
        <v>0</v>
      </c>
    </row>
    <row r="2781" spans="1:17" hidden="1" x14ac:dyDescent="0.25">
      <c r="A2781" s="8" t="str">
        <f t="shared" si="260"/>
        <v>Anaesthesia systems, Ventilator Equipment and AssoDraeger Medical UK Limited</v>
      </c>
      <c r="B2781" s="8" t="str">
        <f>VLOOKUP(J2781,'Contract IDs'!A:D,4,0)</f>
        <v>Anaesthesia systems, Ventilator Equipment and Asso</v>
      </c>
      <c r="C2781" s="8" t="str">
        <f>VLOOKUP(L2781,'Supplier IDs'!A:C,3,0)</f>
        <v>Draeger Medical UK Limited</v>
      </c>
      <c r="D2781" s="8" t="str">
        <f t="shared" si="259"/>
        <v>A - Electronic - Vent MRI</v>
      </c>
      <c r="E2781" s="8">
        <f t="shared" si="261"/>
        <v>0</v>
      </c>
      <c r="F2781" s="8">
        <f t="shared" si="262"/>
        <v>21</v>
      </c>
      <c r="G2781" s="8">
        <f t="shared" si="263"/>
        <v>30</v>
      </c>
      <c r="H2781" s="15">
        <f t="shared" si="264"/>
        <v>0</v>
      </c>
      <c r="I2781" s="15" t="s">
        <v>372</v>
      </c>
      <c r="J2781" s="10">
        <v>300000026426210</v>
      </c>
      <c r="K2781" s="9" t="s">
        <v>436</v>
      </c>
      <c r="L2781" s="10">
        <v>100000000612403</v>
      </c>
      <c r="M2781" s="9" t="s">
        <v>450</v>
      </c>
      <c r="N2781" s="9"/>
      <c r="O2781" s="9">
        <v>21</v>
      </c>
      <c r="P2781" s="9">
        <v>30</v>
      </c>
      <c r="Q2781" s="9">
        <v>0</v>
      </c>
    </row>
    <row r="2782" spans="1:17" hidden="1" x14ac:dyDescent="0.25">
      <c r="A2782" s="8" t="str">
        <f t="shared" si="260"/>
        <v>Anaesthesia systems, Ventilator Equipment and AssoDraeger Medical UK Limited</v>
      </c>
      <c r="B2782" s="8" t="str">
        <f>VLOOKUP(J2782,'Contract IDs'!A:D,4,0)</f>
        <v>Anaesthesia systems, Ventilator Equipment and Asso</v>
      </c>
      <c r="C2782" s="8" t="str">
        <f>VLOOKUP(L2782,'Supplier IDs'!A:C,3,0)</f>
        <v>Draeger Medical UK Limited</v>
      </c>
      <c r="D2782" s="8" t="str">
        <f t="shared" si="259"/>
        <v>A - Electronic - Vent MRI</v>
      </c>
      <c r="E2782" s="8">
        <f t="shared" si="261"/>
        <v>0</v>
      </c>
      <c r="F2782" s="8">
        <f t="shared" si="262"/>
        <v>31</v>
      </c>
      <c r="G2782" s="8">
        <f t="shared" si="263"/>
        <v>40</v>
      </c>
      <c r="H2782" s="15">
        <f t="shared" si="264"/>
        <v>0</v>
      </c>
      <c r="I2782" s="15" t="s">
        <v>372</v>
      </c>
      <c r="J2782" s="10">
        <v>300000026426210</v>
      </c>
      <c r="K2782" s="9" t="s">
        <v>436</v>
      </c>
      <c r="L2782" s="10">
        <v>100000000612403</v>
      </c>
      <c r="M2782" s="9" t="s">
        <v>450</v>
      </c>
      <c r="N2782" s="9"/>
      <c r="O2782" s="9">
        <v>31</v>
      </c>
      <c r="P2782" s="9">
        <v>40</v>
      </c>
      <c r="Q2782" s="9">
        <v>0</v>
      </c>
    </row>
    <row r="2783" spans="1:17" hidden="1" x14ac:dyDescent="0.25">
      <c r="A2783" s="8" t="str">
        <f t="shared" si="260"/>
        <v>Anaesthesia systems, Ventilator Equipment and AssoDraeger Medical UK Limited</v>
      </c>
      <c r="B2783" s="8" t="str">
        <f>VLOOKUP(J2783,'Contract IDs'!A:D,4,0)</f>
        <v>Anaesthesia systems, Ventilator Equipment and Asso</v>
      </c>
      <c r="C2783" s="8" t="str">
        <f>VLOOKUP(L2783,'Supplier IDs'!A:C,3,0)</f>
        <v>Draeger Medical UK Limited</v>
      </c>
      <c r="D2783" s="8" t="str">
        <f t="shared" si="259"/>
        <v>A - Electronic - Vent MRI</v>
      </c>
      <c r="E2783" s="8">
        <f t="shared" si="261"/>
        <v>0</v>
      </c>
      <c r="F2783" s="8">
        <f t="shared" si="262"/>
        <v>41</v>
      </c>
      <c r="G2783" s="8">
        <f t="shared" si="263"/>
        <v>50</v>
      </c>
      <c r="H2783" s="15">
        <f t="shared" si="264"/>
        <v>0</v>
      </c>
      <c r="I2783" s="15" t="s">
        <v>372</v>
      </c>
      <c r="J2783" s="10">
        <v>300000026426210</v>
      </c>
      <c r="K2783" s="9" t="s">
        <v>436</v>
      </c>
      <c r="L2783" s="10">
        <v>100000000612403</v>
      </c>
      <c r="M2783" s="9" t="s">
        <v>450</v>
      </c>
      <c r="N2783" s="9"/>
      <c r="O2783" s="9">
        <v>41</v>
      </c>
      <c r="P2783" s="9">
        <v>50</v>
      </c>
      <c r="Q2783" s="9">
        <v>0</v>
      </c>
    </row>
    <row r="2784" spans="1:17" hidden="1" x14ac:dyDescent="0.25">
      <c r="A2784" s="8" t="str">
        <f t="shared" si="260"/>
        <v>Anaesthesia systems, Ventilator Equipment and AssoDraeger Medical UK Limited</v>
      </c>
      <c r="B2784" s="8" t="str">
        <f>VLOOKUP(J2784,'Contract IDs'!A:D,4,0)</f>
        <v>Anaesthesia systems, Ventilator Equipment and Asso</v>
      </c>
      <c r="C2784" s="8" t="str">
        <f>VLOOKUP(L2784,'Supplier IDs'!A:C,3,0)</f>
        <v>Draeger Medical UK Limited</v>
      </c>
      <c r="D2784" s="8" t="str">
        <f t="shared" si="259"/>
        <v>A - Electronic - Vent MRI</v>
      </c>
      <c r="E2784" s="8">
        <f t="shared" si="261"/>
        <v>0</v>
      </c>
      <c r="F2784" s="8">
        <f t="shared" si="262"/>
        <v>51</v>
      </c>
      <c r="G2784" s="8">
        <f t="shared" si="263"/>
        <v>250</v>
      </c>
      <c r="H2784" s="15">
        <f t="shared" si="264"/>
        <v>0</v>
      </c>
      <c r="I2784" s="15" t="s">
        <v>372</v>
      </c>
      <c r="J2784" s="10">
        <v>300000026426210</v>
      </c>
      <c r="K2784" s="9" t="s">
        <v>436</v>
      </c>
      <c r="L2784" s="10">
        <v>100000000612403</v>
      </c>
      <c r="M2784" s="9" t="s">
        <v>450</v>
      </c>
      <c r="N2784" s="9"/>
      <c r="O2784" s="9">
        <v>51</v>
      </c>
      <c r="P2784" s="9">
        <v>250</v>
      </c>
      <c r="Q2784" s="9">
        <v>0</v>
      </c>
    </row>
    <row r="2785" spans="1:17" hidden="1" x14ac:dyDescent="0.25">
      <c r="A2785" s="8" t="str">
        <f t="shared" si="260"/>
        <v>Anaesthesia systems, Ventilator Equipment and AssoDraeger Medical UK Limited</v>
      </c>
      <c r="B2785" s="8" t="str">
        <f>VLOOKUP(J2785,'Contract IDs'!A:D,4,0)</f>
        <v>Anaesthesia systems, Ventilator Equipment and Asso</v>
      </c>
      <c r="C2785" s="8" t="str">
        <f>VLOOKUP(L2785,'Supplier IDs'!A:C,3,0)</f>
        <v>Draeger Medical UK Limited</v>
      </c>
      <c r="D2785" s="8" t="str">
        <f t="shared" si="259"/>
        <v>V - Intensive Care</v>
      </c>
      <c r="E2785" s="8">
        <f t="shared" si="261"/>
        <v>0</v>
      </c>
      <c r="F2785" s="8">
        <f t="shared" si="262"/>
        <v>0</v>
      </c>
      <c r="G2785" s="8">
        <f t="shared" si="263"/>
        <v>2</v>
      </c>
      <c r="H2785" s="15">
        <f t="shared" si="264"/>
        <v>0</v>
      </c>
      <c r="I2785" s="15" t="s">
        <v>372</v>
      </c>
      <c r="J2785" s="10">
        <v>300000026426210</v>
      </c>
      <c r="K2785" s="9" t="s">
        <v>436</v>
      </c>
      <c r="L2785" s="10">
        <v>100000000612403</v>
      </c>
      <c r="M2785" s="9" t="s">
        <v>441</v>
      </c>
      <c r="N2785" s="9"/>
      <c r="O2785" s="9">
        <v>0</v>
      </c>
      <c r="P2785" s="9">
        <v>2</v>
      </c>
      <c r="Q2785" s="9">
        <v>0</v>
      </c>
    </row>
    <row r="2786" spans="1:17" hidden="1" x14ac:dyDescent="0.25">
      <c r="A2786" s="8" t="str">
        <f t="shared" si="260"/>
        <v>Anaesthesia systems, Ventilator Equipment and AssoDraeger Medical UK Limited</v>
      </c>
      <c r="B2786" s="8" t="str">
        <f>VLOOKUP(J2786,'Contract IDs'!A:D,4,0)</f>
        <v>Anaesthesia systems, Ventilator Equipment and Asso</v>
      </c>
      <c r="C2786" s="8" t="str">
        <f>VLOOKUP(L2786,'Supplier IDs'!A:C,3,0)</f>
        <v>Draeger Medical UK Limited</v>
      </c>
      <c r="D2786" s="8" t="str">
        <f t="shared" si="259"/>
        <v>V - Intensive Care</v>
      </c>
      <c r="E2786" s="8">
        <f t="shared" si="261"/>
        <v>0</v>
      </c>
      <c r="F2786" s="8">
        <f t="shared" si="262"/>
        <v>3</v>
      </c>
      <c r="G2786" s="8">
        <f t="shared" si="263"/>
        <v>3</v>
      </c>
      <c r="H2786" s="15">
        <f t="shared" si="264"/>
        <v>0</v>
      </c>
      <c r="I2786" s="15" t="s">
        <v>372</v>
      </c>
      <c r="J2786" s="10">
        <v>300000026426210</v>
      </c>
      <c r="K2786" s="9" t="s">
        <v>436</v>
      </c>
      <c r="L2786" s="10">
        <v>100000000612403</v>
      </c>
      <c r="M2786" s="9" t="s">
        <v>441</v>
      </c>
      <c r="N2786" s="9"/>
      <c r="O2786" s="9">
        <v>3</v>
      </c>
      <c r="P2786" s="9">
        <v>3</v>
      </c>
      <c r="Q2786" s="9">
        <v>0</v>
      </c>
    </row>
    <row r="2787" spans="1:17" hidden="1" x14ac:dyDescent="0.25">
      <c r="A2787" s="8" t="str">
        <f t="shared" si="260"/>
        <v>Anaesthesia systems, Ventilator Equipment and AssoDraeger Medical UK Limited</v>
      </c>
      <c r="B2787" s="8" t="str">
        <f>VLOOKUP(J2787,'Contract IDs'!A:D,4,0)</f>
        <v>Anaesthesia systems, Ventilator Equipment and Asso</v>
      </c>
      <c r="C2787" s="8" t="str">
        <f>VLOOKUP(L2787,'Supplier IDs'!A:C,3,0)</f>
        <v>Draeger Medical UK Limited</v>
      </c>
      <c r="D2787" s="8" t="str">
        <f t="shared" si="259"/>
        <v>V - Intensive Care</v>
      </c>
      <c r="E2787" s="8">
        <f t="shared" si="261"/>
        <v>0</v>
      </c>
      <c r="F2787" s="8">
        <f t="shared" si="262"/>
        <v>4</v>
      </c>
      <c r="G2787" s="8">
        <f t="shared" si="263"/>
        <v>4</v>
      </c>
      <c r="H2787" s="15">
        <f t="shared" si="264"/>
        <v>0</v>
      </c>
      <c r="I2787" s="15" t="s">
        <v>372</v>
      </c>
      <c r="J2787" s="10">
        <v>300000026426210</v>
      </c>
      <c r="K2787" s="9" t="s">
        <v>436</v>
      </c>
      <c r="L2787" s="10">
        <v>100000000612403</v>
      </c>
      <c r="M2787" s="9" t="s">
        <v>441</v>
      </c>
      <c r="N2787" s="9"/>
      <c r="O2787" s="9">
        <v>4</v>
      </c>
      <c r="P2787" s="9">
        <v>4</v>
      </c>
      <c r="Q2787" s="9">
        <v>0</v>
      </c>
    </row>
    <row r="2788" spans="1:17" hidden="1" x14ac:dyDescent="0.25">
      <c r="A2788" s="8" t="str">
        <f t="shared" si="260"/>
        <v>Anaesthesia systems, Ventilator Equipment and AssoDraeger Medical UK Limited</v>
      </c>
      <c r="B2788" s="8" t="str">
        <f>VLOOKUP(J2788,'Contract IDs'!A:D,4,0)</f>
        <v>Anaesthesia systems, Ventilator Equipment and Asso</v>
      </c>
      <c r="C2788" s="8" t="str">
        <f>VLOOKUP(L2788,'Supplier IDs'!A:C,3,0)</f>
        <v>Draeger Medical UK Limited</v>
      </c>
      <c r="D2788" s="8" t="str">
        <f t="shared" si="259"/>
        <v>V - Intensive Care</v>
      </c>
      <c r="E2788" s="8">
        <f t="shared" si="261"/>
        <v>0</v>
      </c>
      <c r="F2788" s="8">
        <f t="shared" si="262"/>
        <v>5</v>
      </c>
      <c r="G2788" s="8">
        <f t="shared" si="263"/>
        <v>5</v>
      </c>
      <c r="H2788" s="15">
        <f t="shared" si="264"/>
        <v>0</v>
      </c>
      <c r="I2788" s="15" t="s">
        <v>372</v>
      </c>
      <c r="J2788" s="10">
        <v>300000026426210</v>
      </c>
      <c r="K2788" s="9" t="s">
        <v>436</v>
      </c>
      <c r="L2788" s="10">
        <v>100000000612403</v>
      </c>
      <c r="M2788" s="9" t="s">
        <v>441</v>
      </c>
      <c r="N2788" s="9"/>
      <c r="O2788" s="9">
        <v>5</v>
      </c>
      <c r="P2788" s="9">
        <v>5</v>
      </c>
      <c r="Q2788" s="9">
        <v>0</v>
      </c>
    </row>
    <row r="2789" spans="1:17" hidden="1" x14ac:dyDescent="0.25">
      <c r="A2789" s="8" t="str">
        <f t="shared" si="260"/>
        <v>Anaesthesia systems, Ventilator Equipment and AssoDraeger Medical UK Limited</v>
      </c>
      <c r="B2789" s="8" t="str">
        <f>VLOOKUP(J2789,'Contract IDs'!A:D,4,0)</f>
        <v>Anaesthesia systems, Ventilator Equipment and Asso</v>
      </c>
      <c r="C2789" s="8" t="str">
        <f>VLOOKUP(L2789,'Supplier IDs'!A:C,3,0)</f>
        <v>Draeger Medical UK Limited</v>
      </c>
      <c r="D2789" s="8" t="str">
        <f t="shared" si="259"/>
        <v>V - Intensive Care</v>
      </c>
      <c r="E2789" s="8">
        <f t="shared" si="261"/>
        <v>0</v>
      </c>
      <c r="F2789" s="8">
        <f t="shared" si="262"/>
        <v>6</v>
      </c>
      <c r="G2789" s="8">
        <f t="shared" si="263"/>
        <v>10</v>
      </c>
      <c r="H2789" s="15">
        <f t="shared" si="264"/>
        <v>0</v>
      </c>
      <c r="I2789" s="15" t="s">
        <v>372</v>
      </c>
      <c r="J2789" s="10">
        <v>300000026426210</v>
      </c>
      <c r="K2789" s="9" t="s">
        <v>436</v>
      </c>
      <c r="L2789" s="10">
        <v>100000000612403</v>
      </c>
      <c r="M2789" s="9" t="s">
        <v>441</v>
      </c>
      <c r="N2789" s="9"/>
      <c r="O2789" s="9">
        <v>6</v>
      </c>
      <c r="P2789" s="9">
        <v>10</v>
      </c>
      <c r="Q2789" s="9">
        <v>0</v>
      </c>
    </row>
    <row r="2790" spans="1:17" hidden="1" x14ac:dyDescent="0.25">
      <c r="A2790" s="8" t="str">
        <f t="shared" si="260"/>
        <v>Anaesthesia systems, Ventilator Equipment and AssoDraeger Medical UK Limited</v>
      </c>
      <c r="B2790" s="8" t="str">
        <f>VLOOKUP(J2790,'Contract IDs'!A:D,4,0)</f>
        <v>Anaesthesia systems, Ventilator Equipment and Asso</v>
      </c>
      <c r="C2790" s="8" t="str">
        <f>VLOOKUP(L2790,'Supplier IDs'!A:C,3,0)</f>
        <v>Draeger Medical UK Limited</v>
      </c>
      <c r="D2790" s="8" t="str">
        <f t="shared" si="259"/>
        <v>V - Intensive Care</v>
      </c>
      <c r="E2790" s="8">
        <f t="shared" si="261"/>
        <v>0</v>
      </c>
      <c r="F2790" s="8">
        <f t="shared" si="262"/>
        <v>11</v>
      </c>
      <c r="G2790" s="8">
        <f t="shared" si="263"/>
        <v>20</v>
      </c>
      <c r="H2790" s="15">
        <f t="shared" si="264"/>
        <v>0.02</v>
      </c>
      <c r="I2790" s="15" t="s">
        <v>372</v>
      </c>
      <c r="J2790" s="10">
        <v>300000026426210</v>
      </c>
      <c r="K2790" s="9" t="s">
        <v>436</v>
      </c>
      <c r="L2790" s="10">
        <v>100000000612403</v>
      </c>
      <c r="M2790" s="9" t="s">
        <v>441</v>
      </c>
      <c r="N2790" s="9"/>
      <c r="O2790" s="9">
        <v>11</v>
      </c>
      <c r="P2790" s="9">
        <v>20</v>
      </c>
      <c r="Q2790" s="9">
        <v>2</v>
      </c>
    </row>
    <row r="2791" spans="1:17" hidden="1" x14ac:dyDescent="0.25">
      <c r="A2791" s="8" t="str">
        <f t="shared" si="260"/>
        <v>Anaesthesia systems, Ventilator Equipment and AssoDraeger Medical UK Limited</v>
      </c>
      <c r="B2791" s="8" t="str">
        <f>VLOOKUP(J2791,'Contract IDs'!A:D,4,0)</f>
        <v>Anaesthesia systems, Ventilator Equipment and Asso</v>
      </c>
      <c r="C2791" s="8" t="str">
        <f>VLOOKUP(L2791,'Supplier IDs'!A:C,3,0)</f>
        <v>Draeger Medical UK Limited</v>
      </c>
      <c r="D2791" s="8" t="str">
        <f t="shared" si="259"/>
        <v>V - Intensive Care</v>
      </c>
      <c r="E2791" s="8">
        <f t="shared" si="261"/>
        <v>0</v>
      </c>
      <c r="F2791" s="8">
        <f t="shared" si="262"/>
        <v>21</v>
      </c>
      <c r="G2791" s="8">
        <f t="shared" si="263"/>
        <v>30</v>
      </c>
      <c r="H2791" s="15">
        <f t="shared" si="264"/>
        <v>0.04</v>
      </c>
      <c r="I2791" s="15" t="s">
        <v>372</v>
      </c>
      <c r="J2791" s="10">
        <v>300000026426210</v>
      </c>
      <c r="K2791" s="9" t="s">
        <v>436</v>
      </c>
      <c r="L2791" s="10">
        <v>100000000612403</v>
      </c>
      <c r="M2791" s="9" t="s">
        <v>441</v>
      </c>
      <c r="N2791" s="9"/>
      <c r="O2791" s="9">
        <v>21</v>
      </c>
      <c r="P2791" s="9">
        <v>30</v>
      </c>
      <c r="Q2791" s="9">
        <v>4</v>
      </c>
    </row>
    <row r="2792" spans="1:17" hidden="1" x14ac:dyDescent="0.25">
      <c r="A2792" s="8" t="str">
        <f t="shared" si="260"/>
        <v>Anaesthesia systems, Ventilator Equipment and AssoDraeger Medical UK Limited</v>
      </c>
      <c r="B2792" s="8" t="str">
        <f>VLOOKUP(J2792,'Contract IDs'!A:D,4,0)</f>
        <v>Anaesthesia systems, Ventilator Equipment and Asso</v>
      </c>
      <c r="C2792" s="8" t="str">
        <f>VLOOKUP(L2792,'Supplier IDs'!A:C,3,0)</f>
        <v>Draeger Medical UK Limited</v>
      </c>
      <c r="D2792" s="8" t="str">
        <f t="shared" si="259"/>
        <v>V - Intensive Care</v>
      </c>
      <c r="E2792" s="8">
        <f t="shared" si="261"/>
        <v>0</v>
      </c>
      <c r="F2792" s="8">
        <f t="shared" si="262"/>
        <v>31</v>
      </c>
      <c r="G2792" s="8">
        <f t="shared" si="263"/>
        <v>40</v>
      </c>
      <c r="H2792" s="15">
        <f t="shared" si="264"/>
        <v>0.06</v>
      </c>
      <c r="I2792" s="15" t="s">
        <v>372</v>
      </c>
      <c r="J2792" s="10">
        <v>300000026426210</v>
      </c>
      <c r="K2792" s="9" t="s">
        <v>436</v>
      </c>
      <c r="L2792" s="10">
        <v>100000000612403</v>
      </c>
      <c r="M2792" s="9" t="s">
        <v>441</v>
      </c>
      <c r="N2792" s="9"/>
      <c r="O2792" s="9">
        <v>31</v>
      </c>
      <c r="P2792" s="9">
        <v>40</v>
      </c>
      <c r="Q2792" s="9">
        <v>6</v>
      </c>
    </row>
    <row r="2793" spans="1:17" hidden="1" x14ac:dyDescent="0.25">
      <c r="A2793" s="8" t="str">
        <f t="shared" si="260"/>
        <v>Anaesthesia systems, Ventilator Equipment and AssoDraeger Medical UK Limited</v>
      </c>
      <c r="B2793" s="8" t="str">
        <f>VLOOKUP(J2793,'Contract IDs'!A:D,4,0)</f>
        <v>Anaesthesia systems, Ventilator Equipment and Asso</v>
      </c>
      <c r="C2793" s="8" t="str">
        <f>VLOOKUP(L2793,'Supplier IDs'!A:C,3,0)</f>
        <v>Draeger Medical UK Limited</v>
      </c>
      <c r="D2793" s="8" t="str">
        <f t="shared" si="259"/>
        <v>V - Intensive Care</v>
      </c>
      <c r="E2793" s="8">
        <f t="shared" si="261"/>
        <v>0</v>
      </c>
      <c r="F2793" s="8">
        <f t="shared" si="262"/>
        <v>41</v>
      </c>
      <c r="G2793" s="8">
        <f t="shared" si="263"/>
        <v>50</v>
      </c>
      <c r="H2793" s="15">
        <f t="shared" si="264"/>
        <v>0.8</v>
      </c>
      <c r="I2793" s="15" t="s">
        <v>372</v>
      </c>
      <c r="J2793" s="10">
        <v>300000026426210</v>
      </c>
      <c r="K2793" s="9" t="s">
        <v>436</v>
      </c>
      <c r="L2793" s="10">
        <v>100000000612403</v>
      </c>
      <c r="M2793" s="9" t="s">
        <v>441</v>
      </c>
      <c r="N2793" s="9"/>
      <c r="O2793" s="9">
        <v>41</v>
      </c>
      <c r="P2793" s="9">
        <v>50</v>
      </c>
      <c r="Q2793" s="9">
        <v>80</v>
      </c>
    </row>
    <row r="2794" spans="1:17" hidden="1" x14ac:dyDescent="0.25">
      <c r="A2794" s="8" t="str">
        <f t="shared" si="260"/>
        <v>Anaesthesia systems, Ventilator Equipment and AssoDraeger Medical UK Limited</v>
      </c>
      <c r="B2794" s="8" t="str">
        <f>VLOOKUP(J2794,'Contract IDs'!A:D,4,0)</f>
        <v>Anaesthesia systems, Ventilator Equipment and Asso</v>
      </c>
      <c r="C2794" s="8" t="str">
        <f>VLOOKUP(L2794,'Supplier IDs'!A:C,3,0)</f>
        <v>Draeger Medical UK Limited</v>
      </c>
      <c r="D2794" s="8" t="str">
        <f t="shared" si="259"/>
        <v>V - Intensive Care</v>
      </c>
      <c r="E2794" s="8">
        <f t="shared" si="261"/>
        <v>0</v>
      </c>
      <c r="F2794" s="8">
        <f t="shared" si="262"/>
        <v>51</v>
      </c>
      <c r="G2794" s="8">
        <f t="shared" si="263"/>
        <v>250</v>
      </c>
      <c r="H2794" s="15">
        <f t="shared" si="264"/>
        <v>0.1</v>
      </c>
      <c r="I2794" s="15" t="s">
        <v>372</v>
      </c>
      <c r="J2794" s="10">
        <v>300000026426210</v>
      </c>
      <c r="K2794" s="9" t="s">
        <v>436</v>
      </c>
      <c r="L2794" s="10">
        <v>100000000612403</v>
      </c>
      <c r="M2794" s="9" t="s">
        <v>441</v>
      </c>
      <c r="N2794" s="9"/>
      <c r="O2794" s="9">
        <v>51</v>
      </c>
      <c r="P2794" s="9">
        <v>250</v>
      </c>
      <c r="Q2794" s="9">
        <v>10</v>
      </c>
    </row>
    <row r="2795" spans="1:17" hidden="1" x14ac:dyDescent="0.25">
      <c r="A2795" s="8" t="str">
        <f t="shared" si="260"/>
        <v>Anaesthesia systems, Ventilator Equipment and AssoDraeger Medical UK Limited</v>
      </c>
      <c r="B2795" s="8" t="str">
        <f>VLOOKUP(J2795,'Contract IDs'!A:D,4,0)</f>
        <v>Anaesthesia systems, Ventilator Equipment and Asso</v>
      </c>
      <c r="C2795" s="8" t="str">
        <f>VLOOKUP(L2795,'Supplier IDs'!A:C,3,0)</f>
        <v>Draeger Medical UK Limited</v>
      </c>
      <c r="D2795" s="8" t="str">
        <f t="shared" si="259"/>
        <v>V - Portable/Transport</v>
      </c>
      <c r="E2795" s="8">
        <f t="shared" si="261"/>
        <v>0</v>
      </c>
      <c r="F2795" s="8">
        <f t="shared" si="262"/>
        <v>0</v>
      </c>
      <c r="G2795" s="8">
        <f t="shared" si="263"/>
        <v>2</v>
      </c>
      <c r="H2795" s="15">
        <f t="shared" si="264"/>
        <v>0</v>
      </c>
      <c r="I2795" s="15" t="s">
        <v>372</v>
      </c>
      <c r="J2795" s="10">
        <v>300000026426210</v>
      </c>
      <c r="K2795" s="9" t="s">
        <v>436</v>
      </c>
      <c r="L2795" s="10">
        <v>100000000612403</v>
      </c>
      <c r="M2795" s="9" t="s">
        <v>442</v>
      </c>
      <c r="N2795" s="9"/>
      <c r="O2795" s="9">
        <v>0</v>
      </c>
      <c r="P2795" s="9">
        <v>2</v>
      </c>
      <c r="Q2795" s="9">
        <v>0</v>
      </c>
    </row>
    <row r="2796" spans="1:17" hidden="1" x14ac:dyDescent="0.25">
      <c r="A2796" s="8" t="str">
        <f t="shared" si="260"/>
        <v>Anaesthesia systems, Ventilator Equipment and AssoDraeger Medical UK Limited</v>
      </c>
      <c r="B2796" s="8" t="str">
        <f>VLOOKUP(J2796,'Contract IDs'!A:D,4,0)</f>
        <v>Anaesthesia systems, Ventilator Equipment and Asso</v>
      </c>
      <c r="C2796" s="8" t="str">
        <f>VLOOKUP(L2796,'Supplier IDs'!A:C,3,0)</f>
        <v>Draeger Medical UK Limited</v>
      </c>
      <c r="D2796" s="8" t="str">
        <f t="shared" si="259"/>
        <v>V - Portable/Transport</v>
      </c>
      <c r="E2796" s="8">
        <f t="shared" si="261"/>
        <v>0</v>
      </c>
      <c r="F2796" s="8">
        <f t="shared" si="262"/>
        <v>3</v>
      </c>
      <c r="G2796" s="8">
        <f t="shared" si="263"/>
        <v>3</v>
      </c>
      <c r="H2796" s="15">
        <f t="shared" si="264"/>
        <v>0</v>
      </c>
      <c r="I2796" s="15" t="s">
        <v>372</v>
      </c>
      <c r="J2796" s="10">
        <v>300000026426210</v>
      </c>
      <c r="K2796" s="9" t="s">
        <v>436</v>
      </c>
      <c r="L2796" s="10">
        <v>100000000612403</v>
      </c>
      <c r="M2796" s="9" t="s">
        <v>442</v>
      </c>
      <c r="N2796" s="9"/>
      <c r="O2796" s="9">
        <v>3</v>
      </c>
      <c r="P2796" s="9">
        <v>3</v>
      </c>
      <c r="Q2796" s="9">
        <v>0</v>
      </c>
    </row>
    <row r="2797" spans="1:17" hidden="1" x14ac:dyDescent="0.25">
      <c r="A2797" s="8" t="str">
        <f t="shared" si="260"/>
        <v>Anaesthesia systems, Ventilator Equipment and AssoDraeger Medical UK Limited</v>
      </c>
      <c r="B2797" s="8" t="str">
        <f>VLOOKUP(J2797,'Contract IDs'!A:D,4,0)</f>
        <v>Anaesthesia systems, Ventilator Equipment and Asso</v>
      </c>
      <c r="C2797" s="8" t="str">
        <f>VLOOKUP(L2797,'Supplier IDs'!A:C,3,0)</f>
        <v>Draeger Medical UK Limited</v>
      </c>
      <c r="D2797" s="8" t="str">
        <f t="shared" si="259"/>
        <v>V - Portable/Transport</v>
      </c>
      <c r="E2797" s="8">
        <f t="shared" si="261"/>
        <v>0</v>
      </c>
      <c r="F2797" s="8">
        <f t="shared" si="262"/>
        <v>4</v>
      </c>
      <c r="G2797" s="8">
        <f t="shared" si="263"/>
        <v>4</v>
      </c>
      <c r="H2797" s="15">
        <f t="shared" si="264"/>
        <v>0</v>
      </c>
      <c r="I2797" s="15" t="s">
        <v>372</v>
      </c>
      <c r="J2797" s="10">
        <v>300000026426210</v>
      </c>
      <c r="K2797" s="9" t="s">
        <v>436</v>
      </c>
      <c r="L2797" s="10">
        <v>100000000612403</v>
      </c>
      <c r="M2797" s="9" t="s">
        <v>442</v>
      </c>
      <c r="N2797" s="9"/>
      <c r="O2797" s="9">
        <v>4</v>
      </c>
      <c r="P2797" s="9">
        <v>4</v>
      </c>
      <c r="Q2797" s="9">
        <v>0</v>
      </c>
    </row>
    <row r="2798" spans="1:17" hidden="1" x14ac:dyDescent="0.25">
      <c r="A2798" s="8" t="str">
        <f t="shared" si="260"/>
        <v>Anaesthesia systems, Ventilator Equipment and AssoDraeger Medical UK Limited</v>
      </c>
      <c r="B2798" s="8" t="str">
        <f>VLOOKUP(J2798,'Contract IDs'!A:D,4,0)</f>
        <v>Anaesthesia systems, Ventilator Equipment and Asso</v>
      </c>
      <c r="C2798" s="8" t="str">
        <f>VLOOKUP(L2798,'Supplier IDs'!A:C,3,0)</f>
        <v>Draeger Medical UK Limited</v>
      </c>
      <c r="D2798" s="8" t="str">
        <f t="shared" si="259"/>
        <v>V - Portable/Transport</v>
      </c>
      <c r="E2798" s="8">
        <f t="shared" si="261"/>
        <v>0</v>
      </c>
      <c r="F2798" s="8">
        <f t="shared" si="262"/>
        <v>5</v>
      </c>
      <c r="G2798" s="8">
        <f t="shared" si="263"/>
        <v>5</v>
      </c>
      <c r="H2798" s="15">
        <f t="shared" si="264"/>
        <v>0</v>
      </c>
      <c r="I2798" s="15" t="s">
        <v>372</v>
      </c>
      <c r="J2798" s="10">
        <v>300000026426210</v>
      </c>
      <c r="K2798" s="9" t="s">
        <v>436</v>
      </c>
      <c r="L2798" s="10">
        <v>100000000612403</v>
      </c>
      <c r="M2798" s="9" t="s">
        <v>442</v>
      </c>
      <c r="N2798" s="9"/>
      <c r="O2798" s="9">
        <v>5</v>
      </c>
      <c r="P2798" s="9">
        <v>5</v>
      </c>
      <c r="Q2798" s="9">
        <v>0</v>
      </c>
    </row>
    <row r="2799" spans="1:17" hidden="1" x14ac:dyDescent="0.25">
      <c r="A2799" s="8" t="str">
        <f t="shared" si="260"/>
        <v>Anaesthesia systems, Ventilator Equipment and AssoDraeger Medical UK Limited</v>
      </c>
      <c r="B2799" s="8" t="str">
        <f>VLOOKUP(J2799,'Contract IDs'!A:D,4,0)</f>
        <v>Anaesthesia systems, Ventilator Equipment and Asso</v>
      </c>
      <c r="C2799" s="8" t="str">
        <f>VLOOKUP(L2799,'Supplier IDs'!A:C,3,0)</f>
        <v>Draeger Medical UK Limited</v>
      </c>
      <c r="D2799" s="8" t="str">
        <f t="shared" si="259"/>
        <v>V - Portable/Transport</v>
      </c>
      <c r="E2799" s="8">
        <f t="shared" si="261"/>
        <v>0</v>
      </c>
      <c r="F2799" s="8">
        <f t="shared" si="262"/>
        <v>6</v>
      </c>
      <c r="G2799" s="8">
        <f t="shared" si="263"/>
        <v>10</v>
      </c>
      <c r="H2799" s="15">
        <f t="shared" si="264"/>
        <v>0</v>
      </c>
      <c r="I2799" s="15" t="s">
        <v>372</v>
      </c>
      <c r="J2799" s="10">
        <v>300000026426210</v>
      </c>
      <c r="K2799" s="9" t="s">
        <v>436</v>
      </c>
      <c r="L2799" s="10">
        <v>100000000612403</v>
      </c>
      <c r="M2799" s="9" t="s">
        <v>442</v>
      </c>
      <c r="N2799" s="9"/>
      <c r="O2799" s="9">
        <v>6</v>
      </c>
      <c r="P2799" s="9">
        <v>10</v>
      </c>
      <c r="Q2799" s="9">
        <v>0</v>
      </c>
    </row>
    <row r="2800" spans="1:17" hidden="1" x14ac:dyDescent="0.25">
      <c r="A2800" s="8" t="str">
        <f t="shared" si="260"/>
        <v>Anaesthesia systems, Ventilator Equipment and AssoDraeger Medical UK Limited</v>
      </c>
      <c r="B2800" s="8" t="str">
        <f>VLOOKUP(J2800,'Contract IDs'!A:D,4,0)</f>
        <v>Anaesthesia systems, Ventilator Equipment and Asso</v>
      </c>
      <c r="C2800" s="8" t="str">
        <f>VLOOKUP(L2800,'Supplier IDs'!A:C,3,0)</f>
        <v>Draeger Medical UK Limited</v>
      </c>
      <c r="D2800" s="8" t="str">
        <f t="shared" si="259"/>
        <v>V - Portable/Transport</v>
      </c>
      <c r="E2800" s="8">
        <f t="shared" si="261"/>
        <v>0</v>
      </c>
      <c r="F2800" s="8">
        <f t="shared" si="262"/>
        <v>11</v>
      </c>
      <c r="G2800" s="8">
        <f t="shared" si="263"/>
        <v>20</v>
      </c>
      <c r="H2800" s="15">
        <f t="shared" si="264"/>
        <v>0.02</v>
      </c>
      <c r="I2800" s="15" t="s">
        <v>372</v>
      </c>
      <c r="J2800" s="10">
        <v>300000026426210</v>
      </c>
      <c r="K2800" s="9" t="s">
        <v>436</v>
      </c>
      <c r="L2800" s="10">
        <v>100000000612403</v>
      </c>
      <c r="M2800" s="9" t="s">
        <v>442</v>
      </c>
      <c r="N2800" s="9"/>
      <c r="O2800" s="9">
        <v>11</v>
      </c>
      <c r="P2800" s="9">
        <v>20</v>
      </c>
      <c r="Q2800" s="9">
        <v>2</v>
      </c>
    </row>
    <row r="2801" spans="1:17" hidden="1" x14ac:dyDescent="0.25">
      <c r="A2801" s="8" t="str">
        <f t="shared" si="260"/>
        <v>Anaesthesia systems, Ventilator Equipment and AssoDraeger Medical UK Limited</v>
      </c>
      <c r="B2801" s="8" t="str">
        <f>VLOOKUP(J2801,'Contract IDs'!A:D,4,0)</f>
        <v>Anaesthesia systems, Ventilator Equipment and Asso</v>
      </c>
      <c r="C2801" s="8" t="str">
        <f>VLOOKUP(L2801,'Supplier IDs'!A:C,3,0)</f>
        <v>Draeger Medical UK Limited</v>
      </c>
      <c r="D2801" s="8" t="str">
        <f t="shared" si="259"/>
        <v>V - Portable/Transport</v>
      </c>
      <c r="E2801" s="8">
        <f t="shared" si="261"/>
        <v>0</v>
      </c>
      <c r="F2801" s="8">
        <f t="shared" si="262"/>
        <v>21</v>
      </c>
      <c r="G2801" s="8">
        <f t="shared" si="263"/>
        <v>30</v>
      </c>
      <c r="H2801" s="15">
        <f t="shared" si="264"/>
        <v>0.04</v>
      </c>
      <c r="I2801" s="15" t="s">
        <v>372</v>
      </c>
      <c r="J2801" s="10">
        <v>300000026426210</v>
      </c>
      <c r="K2801" s="9" t="s">
        <v>436</v>
      </c>
      <c r="L2801" s="10">
        <v>100000000612403</v>
      </c>
      <c r="M2801" s="9" t="s">
        <v>442</v>
      </c>
      <c r="N2801" s="9"/>
      <c r="O2801" s="9">
        <v>21</v>
      </c>
      <c r="P2801" s="9">
        <v>30</v>
      </c>
      <c r="Q2801" s="9">
        <v>4</v>
      </c>
    </row>
    <row r="2802" spans="1:17" hidden="1" x14ac:dyDescent="0.25">
      <c r="A2802" s="8" t="str">
        <f t="shared" si="260"/>
        <v>Anaesthesia systems, Ventilator Equipment and AssoDraeger Medical UK Limited</v>
      </c>
      <c r="B2802" s="8" t="str">
        <f>VLOOKUP(J2802,'Contract IDs'!A:D,4,0)</f>
        <v>Anaesthesia systems, Ventilator Equipment and Asso</v>
      </c>
      <c r="C2802" s="8" t="str">
        <f>VLOOKUP(L2802,'Supplier IDs'!A:C,3,0)</f>
        <v>Draeger Medical UK Limited</v>
      </c>
      <c r="D2802" s="8" t="str">
        <f t="shared" si="259"/>
        <v>V - Portable/Transport</v>
      </c>
      <c r="E2802" s="8">
        <f t="shared" si="261"/>
        <v>0</v>
      </c>
      <c r="F2802" s="8">
        <f t="shared" si="262"/>
        <v>31</v>
      </c>
      <c r="G2802" s="8">
        <f t="shared" si="263"/>
        <v>40</v>
      </c>
      <c r="H2802" s="15">
        <f t="shared" si="264"/>
        <v>0.06</v>
      </c>
      <c r="I2802" s="15" t="s">
        <v>372</v>
      </c>
      <c r="J2802" s="10">
        <v>300000026426210</v>
      </c>
      <c r="K2802" s="9" t="s">
        <v>436</v>
      </c>
      <c r="L2802" s="10">
        <v>100000000612403</v>
      </c>
      <c r="M2802" s="9" t="s">
        <v>442</v>
      </c>
      <c r="N2802" s="9"/>
      <c r="O2802" s="9">
        <v>31</v>
      </c>
      <c r="P2802" s="9">
        <v>40</v>
      </c>
      <c r="Q2802" s="9">
        <v>6</v>
      </c>
    </row>
    <row r="2803" spans="1:17" hidden="1" x14ac:dyDescent="0.25">
      <c r="A2803" s="8" t="str">
        <f t="shared" si="260"/>
        <v>Anaesthesia systems, Ventilator Equipment and AssoDraeger Medical UK Limited</v>
      </c>
      <c r="B2803" s="8" t="str">
        <f>VLOOKUP(J2803,'Contract IDs'!A:D,4,0)</f>
        <v>Anaesthesia systems, Ventilator Equipment and Asso</v>
      </c>
      <c r="C2803" s="8" t="str">
        <f>VLOOKUP(L2803,'Supplier IDs'!A:C,3,0)</f>
        <v>Draeger Medical UK Limited</v>
      </c>
      <c r="D2803" s="8" t="str">
        <f t="shared" si="259"/>
        <v>V - Portable/Transport</v>
      </c>
      <c r="E2803" s="8">
        <f t="shared" si="261"/>
        <v>0</v>
      </c>
      <c r="F2803" s="8">
        <f t="shared" si="262"/>
        <v>41</v>
      </c>
      <c r="G2803" s="8">
        <f t="shared" si="263"/>
        <v>50</v>
      </c>
      <c r="H2803" s="15">
        <f t="shared" si="264"/>
        <v>0.8</v>
      </c>
      <c r="I2803" s="15" t="s">
        <v>372</v>
      </c>
      <c r="J2803" s="10">
        <v>300000026426210</v>
      </c>
      <c r="K2803" s="9" t="s">
        <v>436</v>
      </c>
      <c r="L2803" s="10">
        <v>100000000612403</v>
      </c>
      <c r="M2803" s="9" t="s">
        <v>442</v>
      </c>
      <c r="N2803" s="9"/>
      <c r="O2803" s="9">
        <v>41</v>
      </c>
      <c r="P2803" s="9">
        <v>50</v>
      </c>
      <c r="Q2803" s="9">
        <v>80</v>
      </c>
    </row>
    <row r="2804" spans="1:17" hidden="1" x14ac:dyDescent="0.25">
      <c r="A2804" s="8" t="str">
        <f t="shared" si="260"/>
        <v>Anaesthesia systems, Ventilator Equipment and AssoDraeger Medical UK Limited</v>
      </c>
      <c r="B2804" s="8" t="str">
        <f>VLOOKUP(J2804,'Contract IDs'!A:D,4,0)</f>
        <v>Anaesthesia systems, Ventilator Equipment and Asso</v>
      </c>
      <c r="C2804" s="8" t="str">
        <f>VLOOKUP(L2804,'Supplier IDs'!A:C,3,0)</f>
        <v>Draeger Medical UK Limited</v>
      </c>
      <c r="D2804" s="8" t="str">
        <f t="shared" si="259"/>
        <v>V - Portable/Transport</v>
      </c>
      <c r="E2804" s="8">
        <f t="shared" si="261"/>
        <v>0</v>
      </c>
      <c r="F2804" s="8">
        <f t="shared" si="262"/>
        <v>51</v>
      </c>
      <c r="G2804" s="8">
        <f t="shared" si="263"/>
        <v>250</v>
      </c>
      <c r="H2804" s="15">
        <f t="shared" si="264"/>
        <v>0.1</v>
      </c>
      <c r="I2804" s="15" t="s">
        <v>372</v>
      </c>
      <c r="J2804" s="10">
        <v>300000026426210</v>
      </c>
      <c r="K2804" s="9" t="s">
        <v>436</v>
      </c>
      <c r="L2804" s="10">
        <v>100000000612403</v>
      </c>
      <c r="M2804" s="9" t="s">
        <v>442</v>
      </c>
      <c r="N2804" s="9"/>
      <c r="O2804" s="9">
        <v>51</v>
      </c>
      <c r="P2804" s="9">
        <v>250</v>
      </c>
      <c r="Q2804" s="9">
        <v>10</v>
      </c>
    </row>
    <row r="2805" spans="1:17" hidden="1" x14ac:dyDescent="0.25">
      <c r="A2805" s="8" t="str">
        <f t="shared" si="260"/>
        <v>Anaesthesia systems, Ventilator Equipment and AssoDraeger Medical UK Limited</v>
      </c>
      <c r="B2805" s="8" t="str">
        <f>VLOOKUP(J2805,'Contract IDs'!A:D,4,0)</f>
        <v>Anaesthesia systems, Ventilator Equipment and Asso</v>
      </c>
      <c r="C2805" s="8" t="str">
        <f>VLOOKUP(L2805,'Supplier IDs'!A:C,3,0)</f>
        <v>Draeger Medical UK Limited</v>
      </c>
      <c r="D2805" s="8" t="str">
        <f t="shared" si="259"/>
        <v>V - Intensive Care Neo</v>
      </c>
      <c r="E2805" s="8">
        <f t="shared" si="261"/>
        <v>0</v>
      </c>
      <c r="F2805" s="8">
        <f t="shared" si="262"/>
        <v>0</v>
      </c>
      <c r="G2805" s="8">
        <f t="shared" si="263"/>
        <v>2</v>
      </c>
      <c r="H2805" s="15">
        <f t="shared" si="264"/>
        <v>0</v>
      </c>
      <c r="I2805" s="15" t="s">
        <v>372</v>
      </c>
      <c r="J2805" s="10">
        <v>300000026426210</v>
      </c>
      <c r="K2805" s="9" t="s">
        <v>436</v>
      </c>
      <c r="L2805" s="10">
        <v>100000000612403</v>
      </c>
      <c r="M2805" s="9" t="s">
        <v>443</v>
      </c>
      <c r="N2805" s="9"/>
      <c r="O2805" s="9">
        <v>0</v>
      </c>
      <c r="P2805" s="9">
        <v>2</v>
      </c>
      <c r="Q2805" s="9">
        <v>0</v>
      </c>
    </row>
    <row r="2806" spans="1:17" hidden="1" x14ac:dyDescent="0.25">
      <c r="A2806" s="8" t="str">
        <f t="shared" si="260"/>
        <v>Anaesthesia systems, Ventilator Equipment and AssoDraeger Medical UK Limited</v>
      </c>
      <c r="B2806" s="8" t="str">
        <f>VLOOKUP(J2806,'Contract IDs'!A:D,4,0)</f>
        <v>Anaesthesia systems, Ventilator Equipment and Asso</v>
      </c>
      <c r="C2806" s="8" t="str">
        <f>VLOOKUP(L2806,'Supplier IDs'!A:C,3,0)</f>
        <v>Draeger Medical UK Limited</v>
      </c>
      <c r="D2806" s="8" t="str">
        <f t="shared" si="259"/>
        <v>V - Intensive Care Neo</v>
      </c>
      <c r="E2806" s="8">
        <f t="shared" si="261"/>
        <v>0</v>
      </c>
      <c r="F2806" s="8">
        <f t="shared" si="262"/>
        <v>3</v>
      </c>
      <c r="G2806" s="8">
        <f t="shared" si="263"/>
        <v>3</v>
      </c>
      <c r="H2806" s="15">
        <f t="shared" si="264"/>
        <v>0</v>
      </c>
      <c r="I2806" s="15" t="s">
        <v>372</v>
      </c>
      <c r="J2806" s="10">
        <v>300000026426210</v>
      </c>
      <c r="K2806" s="9" t="s">
        <v>436</v>
      </c>
      <c r="L2806" s="10">
        <v>100000000612403</v>
      </c>
      <c r="M2806" s="9" t="s">
        <v>443</v>
      </c>
      <c r="N2806" s="9"/>
      <c r="O2806" s="9">
        <v>3</v>
      </c>
      <c r="P2806" s="9">
        <v>3</v>
      </c>
      <c r="Q2806" s="9">
        <v>0</v>
      </c>
    </row>
    <row r="2807" spans="1:17" hidden="1" x14ac:dyDescent="0.25">
      <c r="A2807" s="8" t="str">
        <f t="shared" si="260"/>
        <v>Anaesthesia systems, Ventilator Equipment and AssoDraeger Medical UK Limited</v>
      </c>
      <c r="B2807" s="8" t="str">
        <f>VLOOKUP(J2807,'Contract IDs'!A:D,4,0)</f>
        <v>Anaesthesia systems, Ventilator Equipment and Asso</v>
      </c>
      <c r="C2807" s="8" t="str">
        <f>VLOOKUP(L2807,'Supplier IDs'!A:C,3,0)</f>
        <v>Draeger Medical UK Limited</v>
      </c>
      <c r="D2807" s="8" t="str">
        <f t="shared" si="259"/>
        <v>V - Intensive Care Neo</v>
      </c>
      <c r="E2807" s="8">
        <f t="shared" si="261"/>
        <v>0</v>
      </c>
      <c r="F2807" s="8">
        <f t="shared" si="262"/>
        <v>4</v>
      </c>
      <c r="G2807" s="8">
        <f t="shared" si="263"/>
        <v>4</v>
      </c>
      <c r="H2807" s="15">
        <f t="shared" si="264"/>
        <v>0</v>
      </c>
      <c r="I2807" s="15" t="s">
        <v>372</v>
      </c>
      <c r="J2807" s="10">
        <v>300000026426210</v>
      </c>
      <c r="K2807" s="9" t="s">
        <v>436</v>
      </c>
      <c r="L2807" s="10">
        <v>100000000612403</v>
      </c>
      <c r="M2807" s="9" t="s">
        <v>443</v>
      </c>
      <c r="N2807" s="9"/>
      <c r="O2807" s="9">
        <v>4</v>
      </c>
      <c r="P2807" s="9">
        <v>4</v>
      </c>
      <c r="Q2807" s="9">
        <v>0</v>
      </c>
    </row>
    <row r="2808" spans="1:17" hidden="1" x14ac:dyDescent="0.25">
      <c r="A2808" s="8" t="str">
        <f t="shared" si="260"/>
        <v>Anaesthesia systems, Ventilator Equipment and AssoDraeger Medical UK Limited</v>
      </c>
      <c r="B2808" s="8" t="str">
        <f>VLOOKUP(J2808,'Contract IDs'!A:D,4,0)</f>
        <v>Anaesthesia systems, Ventilator Equipment and Asso</v>
      </c>
      <c r="C2808" s="8" t="str">
        <f>VLOOKUP(L2808,'Supplier IDs'!A:C,3,0)</f>
        <v>Draeger Medical UK Limited</v>
      </c>
      <c r="D2808" s="8" t="str">
        <f t="shared" si="259"/>
        <v>V - Intensive Care Neo</v>
      </c>
      <c r="E2808" s="8">
        <f t="shared" si="261"/>
        <v>0</v>
      </c>
      <c r="F2808" s="8">
        <f t="shared" si="262"/>
        <v>5</v>
      </c>
      <c r="G2808" s="8">
        <f t="shared" si="263"/>
        <v>5</v>
      </c>
      <c r="H2808" s="15">
        <f t="shared" si="264"/>
        <v>0</v>
      </c>
      <c r="I2808" s="15" t="s">
        <v>372</v>
      </c>
      <c r="J2808" s="10">
        <v>300000026426210</v>
      </c>
      <c r="K2808" s="9" t="s">
        <v>436</v>
      </c>
      <c r="L2808" s="10">
        <v>100000000612403</v>
      </c>
      <c r="M2808" s="9" t="s">
        <v>443</v>
      </c>
      <c r="N2808" s="9"/>
      <c r="O2808" s="9">
        <v>5</v>
      </c>
      <c r="P2808" s="9">
        <v>5</v>
      </c>
      <c r="Q2808" s="9">
        <v>0</v>
      </c>
    </row>
    <row r="2809" spans="1:17" hidden="1" x14ac:dyDescent="0.25">
      <c r="A2809" s="8" t="str">
        <f t="shared" si="260"/>
        <v>Anaesthesia systems, Ventilator Equipment and AssoDraeger Medical UK Limited</v>
      </c>
      <c r="B2809" s="8" t="str">
        <f>VLOOKUP(J2809,'Contract IDs'!A:D,4,0)</f>
        <v>Anaesthesia systems, Ventilator Equipment and Asso</v>
      </c>
      <c r="C2809" s="8" t="str">
        <f>VLOOKUP(L2809,'Supplier IDs'!A:C,3,0)</f>
        <v>Draeger Medical UK Limited</v>
      </c>
      <c r="D2809" s="8" t="str">
        <f t="shared" si="259"/>
        <v>V - Intensive Care Neo</v>
      </c>
      <c r="E2809" s="8">
        <f t="shared" si="261"/>
        <v>0</v>
      </c>
      <c r="F2809" s="8">
        <f t="shared" si="262"/>
        <v>6</v>
      </c>
      <c r="G2809" s="8">
        <f t="shared" si="263"/>
        <v>10</v>
      </c>
      <c r="H2809" s="15">
        <f t="shared" si="264"/>
        <v>0</v>
      </c>
      <c r="I2809" s="15" t="s">
        <v>372</v>
      </c>
      <c r="J2809" s="10">
        <v>300000026426210</v>
      </c>
      <c r="K2809" s="9" t="s">
        <v>436</v>
      </c>
      <c r="L2809" s="10">
        <v>100000000612403</v>
      </c>
      <c r="M2809" s="9" t="s">
        <v>443</v>
      </c>
      <c r="N2809" s="9"/>
      <c r="O2809" s="9">
        <v>6</v>
      </c>
      <c r="P2809" s="9">
        <v>10</v>
      </c>
      <c r="Q2809" s="9">
        <v>0</v>
      </c>
    </row>
    <row r="2810" spans="1:17" hidden="1" x14ac:dyDescent="0.25">
      <c r="A2810" s="8" t="str">
        <f t="shared" si="260"/>
        <v>Anaesthesia systems, Ventilator Equipment and AssoDraeger Medical UK Limited</v>
      </c>
      <c r="B2810" s="8" t="str">
        <f>VLOOKUP(J2810,'Contract IDs'!A:D,4,0)</f>
        <v>Anaesthesia systems, Ventilator Equipment and Asso</v>
      </c>
      <c r="C2810" s="8" t="str">
        <f>VLOOKUP(L2810,'Supplier IDs'!A:C,3,0)</f>
        <v>Draeger Medical UK Limited</v>
      </c>
      <c r="D2810" s="8" t="str">
        <f t="shared" si="259"/>
        <v>V - Intensive Care Neo</v>
      </c>
      <c r="E2810" s="8">
        <f t="shared" si="261"/>
        <v>0</v>
      </c>
      <c r="F2810" s="8">
        <f t="shared" si="262"/>
        <v>11</v>
      </c>
      <c r="G2810" s="8">
        <f t="shared" si="263"/>
        <v>20</v>
      </c>
      <c r="H2810" s="15">
        <f t="shared" si="264"/>
        <v>0.02</v>
      </c>
      <c r="I2810" s="15" t="s">
        <v>372</v>
      </c>
      <c r="J2810" s="10">
        <v>300000026426210</v>
      </c>
      <c r="K2810" s="9" t="s">
        <v>436</v>
      </c>
      <c r="L2810" s="10">
        <v>100000000612403</v>
      </c>
      <c r="M2810" s="9" t="s">
        <v>443</v>
      </c>
      <c r="N2810" s="9"/>
      <c r="O2810" s="9">
        <v>11</v>
      </c>
      <c r="P2810" s="9">
        <v>20</v>
      </c>
      <c r="Q2810" s="9">
        <v>2</v>
      </c>
    </row>
    <row r="2811" spans="1:17" hidden="1" x14ac:dyDescent="0.25">
      <c r="A2811" s="8" t="str">
        <f t="shared" si="260"/>
        <v>Anaesthesia systems, Ventilator Equipment and AssoDraeger Medical UK Limited</v>
      </c>
      <c r="B2811" s="8" t="str">
        <f>VLOOKUP(J2811,'Contract IDs'!A:D,4,0)</f>
        <v>Anaesthesia systems, Ventilator Equipment and Asso</v>
      </c>
      <c r="C2811" s="8" t="str">
        <f>VLOOKUP(L2811,'Supplier IDs'!A:C,3,0)</f>
        <v>Draeger Medical UK Limited</v>
      </c>
      <c r="D2811" s="8" t="str">
        <f t="shared" si="259"/>
        <v>V - Intensive Care Neo</v>
      </c>
      <c r="E2811" s="8">
        <f t="shared" si="261"/>
        <v>0</v>
      </c>
      <c r="F2811" s="8">
        <f t="shared" si="262"/>
        <v>21</v>
      </c>
      <c r="G2811" s="8">
        <f t="shared" si="263"/>
        <v>30</v>
      </c>
      <c r="H2811" s="15">
        <f t="shared" si="264"/>
        <v>0.04</v>
      </c>
      <c r="I2811" s="15" t="s">
        <v>372</v>
      </c>
      <c r="J2811" s="10">
        <v>300000026426210</v>
      </c>
      <c r="K2811" s="9" t="s">
        <v>436</v>
      </c>
      <c r="L2811" s="10">
        <v>100000000612403</v>
      </c>
      <c r="M2811" s="9" t="s">
        <v>443</v>
      </c>
      <c r="N2811" s="9"/>
      <c r="O2811" s="9">
        <v>21</v>
      </c>
      <c r="P2811" s="9">
        <v>30</v>
      </c>
      <c r="Q2811" s="9">
        <v>4</v>
      </c>
    </row>
    <row r="2812" spans="1:17" hidden="1" x14ac:dyDescent="0.25">
      <c r="A2812" s="8" t="str">
        <f t="shared" si="260"/>
        <v>Anaesthesia systems, Ventilator Equipment and AssoDraeger Medical UK Limited</v>
      </c>
      <c r="B2812" s="8" t="str">
        <f>VLOOKUP(J2812,'Contract IDs'!A:D,4,0)</f>
        <v>Anaesthesia systems, Ventilator Equipment and Asso</v>
      </c>
      <c r="C2812" s="8" t="str">
        <f>VLOOKUP(L2812,'Supplier IDs'!A:C,3,0)</f>
        <v>Draeger Medical UK Limited</v>
      </c>
      <c r="D2812" s="8" t="str">
        <f t="shared" si="259"/>
        <v>V - Intensive Care Neo</v>
      </c>
      <c r="E2812" s="8">
        <f t="shared" si="261"/>
        <v>0</v>
      </c>
      <c r="F2812" s="8">
        <f t="shared" si="262"/>
        <v>31</v>
      </c>
      <c r="G2812" s="8">
        <f t="shared" si="263"/>
        <v>40</v>
      </c>
      <c r="H2812" s="15">
        <f t="shared" si="264"/>
        <v>0.06</v>
      </c>
      <c r="I2812" s="15" t="s">
        <v>372</v>
      </c>
      <c r="J2812" s="10">
        <v>300000026426210</v>
      </c>
      <c r="K2812" s="9" t="s">
        <v>436</v>
      </c>
      <c r="L2812" s="10">
        <v>100000000612403</v>
      </c>
      <c r="M2812" s="9" t="s">
        <v>443</v>
      </c>
      <c r="N2812" s="9"/>
      <c r="O2812" s="9">
        <v>31</v>
      </c>
      <c r="P2812" s="9">
        <v>40</v>
      </c>
      <c r="Q2812" s="9">
        <v>6</v>
      </c>
    </row>
    <row r="2813" spans="1:17" hidden="1" x14ac:dyDescent="0.25">
      <c r="A2813" s="8" t="str">
        <f t="shared" si="260"/>
        <v>Anaesthesia systems, Ventilator Equipment and AssoDraeger Medical UK Limited</v>
      </c>
      <c r="B2813" s="8" t="str">
        <f>VLOOKUP(J2813,'Contract IDs'!A:D,4,0)</f>
        <v>Anaesthesia systems, Ventilator Equipment and Asso</v>
      </c>
      <c r="C2813" s="8" t="str">
        <f>VLOOKUP(L2813,'Supplier IDs'!A:C,3,0)</f>
        <v>Draeger Medical UK Limited</v>
      </c>
      <c r="D2813" s="8" t="str">
        <f t="shared" si="259"/>
        <v>V - Intensive Care Neo</v>
      </c>
      <c r="E2813" s="8">
        <f t="shared" si="261"/>
        <v>0</v>
      </c>
      <c r="F2813" s="8">
        <f t="shared" si="262"/>
        <v>41</v>
      </c>
      <c r="G2813" s="8">
        <f t="shared" si="263"/>
        <v>50</v>
      </c>
      <c r="H2813" s="15">
        <f t="shared" si="264"/>
        <v>0.8</v>
      </c>
      <c r="I2813" s="15" t="s">
        <v>372</v>
      </c>
      <c r="J2813" s="10">
        <v>300000026426210</v>
      </c>
      <c r="K2813" s="9" t="s">
        <v>436</v>
      </c>
      <c r="L2813" s="10">
        <v>100000000612403</v>
      </c>
      <c r="M2813" s="9" t="s">
        <v>443</v>
      </c>
      <c r="N2813" s="9"/>
      <c r="O2813" s="9">
        <v>41</v>
      </c>
      <c r="P2813" s="9">
        <v>50</v>
      </c>
      <c r="Q2813" s="9">
        <v>80</v>
      </c>
    </row>
    <row r="2814" spans="1:17" hidden="1" x14ac:dyDescent="0.25">
      <c r="A2814" s="8" t="str">
        <f t="shared" si="260"/>
        <v>Anaesthesia systems, Ventilator Equipment and AssoDraeger Medical UK Limited</v>
      </c>
      <c r="B2814" s="8" t="str">
        <f>VLOOKUP(J2814,'Contract IDs'!A:D,4,0)</f>
        <v>Anaesthesia systems, Ventilator Equipment and Asso</v>
      </c>
      <c r="C2814" s="8" t="str">
        <f>VLOOKUP(L2814,'Supplier IDs'!A:C,3,0)</f>
        <v>Draeger Medical UK Limited</v>
      </c>
      <c r="D2814" s="8" t="str">
        <f t="shared" si="259"/>
        <v>V - Intensive Care Neo</v>
      </c>
      <c r="E2814" s="8">
        <f t="shared" si="261"/>
        <v>0</v>
      </c>
      <c r="F2814" s="8">
        <f t="shared" si="262"/>
        <v>51</v>
      </c>
      <c r="G2814" s="8">
        <f t="shared" si="263"/>
        <v>250</v>
      </c>
      <c r="H2814" s="15">
        <f t="shared" si="264"/>
        <v>0.1</v>
      </c>
      <c r="I2814" s="15" t="s">
        <v>372</v>
      </c>
      <c r="J2814" s="10">
        <v>300000026426210</v>
      </c>
      <c r="K2814" s="9" t="s">
        <v>436</v>
      </c>
      <c r="L2814" s="10">
        <v>100000000612403</v>
      </c>
      <c r="M2814" s="9" t="s">
        <v>443</v>
      </c>
      <c r="N2814" s="9"/>
      <c r="O2814" s="9">
        <v>51</v>
      </c>
      <c r="P2814" s="9">
        <v>250</v>
      </c>
      <c r="Q2814" s="9">
        <v>10</v>
      </c>
    </row>
    <row r="2815" spans="1:17" hidden="1" x14ac:dyDescent="0.25">
      <c r="A2815" s="8" t="str">
        <f t="shared" si="260"/>
        <v>Anaesthesia systems, Ventilator Equipment and AssoDraeger Medical UK Limited</v>
      </c>
      <c r="B2815" s="8" t="str">
        <f>VLOOKUP(J2815,'Contract IDs'!A:D,4,0)</f>
        <v>Anaesthesia systems, Ventilator Equipment and Asso</v>
      </c>
      <c r="C2815" s="8" t="str">
        <f>VLOOKUP(L2815,'Supplier IDs'!A:C,3,0)</f>
        <v>Draeger Medical UK Limited</v>
      </c>
      <c r="D2815" s="8" t="str">
        <f t="shared" si="259"/>
        <v>V - Non-Invasive CPAP</v>
      </c>
      <c r="E2815" s="8">
        <f t="shared" si="261"/>
        <v>0</v>
      </c>
      <c r="F2815" s="8">
        <f t="shared" si="262"/>
        <v>0</v>
      </c>
      <c r="G2815" s="8">
        <f t="shared" si="263"/>
        <v>2</v>
      </c>
      <c r="H2815" s="15">
        <f t="shared" si="264"/>
        <v>0</v>
      </c>
      <c r="I2815" s="15" t="s">
        <v>372</v>
      </c>
      <c r="J2815" s="10">
        <v>300000026426210</v>
      </c>
      <c r="K2815" s="9" t="s">
        <v>436</v>
      </c>
      <c r="L2815" s="10">
        <v>100000000612403</v>
      </c>
      <c r="M2815" s="9" t="s">
        <v>444</v>
      </c>
      <c r="N2815" s="9"/>
      <c r="O2815" s="9">
        <v>0</v>
      </c>
      <c r="P2815" s="9">
        <v>2</v>
      </c>
      <c r="Q2815" s="9">
        <v>0</v>
      </c>
    </row>
    <row r="2816" spans="1:17" hidden="1" x14ac:dyDescent="0.25">
      <c r="A2816" s="8" t="str">
        <f t="shared" si="260"/>
        <v>Anaesthesia systems, Ventilator Equipment and AssoDraeger Medical UK Limited</v>
      </c>
      <c r="B2816" s="8" t="str">
        <f>VLOOKUP(J2816,'Contract IDs'!A:D,4,0)</f>
        <v>Anaesthesia systems, Ventilator Equipment and Asso</v>
      </c>
      <c r="C2816" s="8" t="str">
        <f>VLOOKUP(L2816,'Supplier IDs'!A:C,3,0)</f>
        <v>Draeger Medical UK Limited</v>
      </c>
      <c r="D2816" s="8" t="str">
        <f t="shared" si="259"/>
        <v>V - Non-Invasive CPAP</v>
      </c>
      <c r="E2816" s="8">
        <f t="shared" si="261"/>
        <v>0</v>
      </c>
      <c r="F2816" s="8">
        <f t="shared" si="262"/>
        <v>3</v>
      </c>
      <c r="G2816" s="8">
        <f t="shared" si="263"/>
        <v>3</v>
      </c>
      <c r="H2816" s="15">
        <f t="shared" si="264"/>
        <v>0</v>
      </c>
      <c r="I2816" s="15" t="s">
        <v>372</v>
      </c>
      <c r="J2816" s="10">
        <v>300000026426210</v>
      </c>
      <c r="K2816" s="9" t="s">
        <v>436</v>
      </c>
      <c r="L2816" s="10">
        <v>100000000612403</v>
      </c>
      <c r="M2816" s="9" t="s">
        <v>444</v>
      </c>
      <c r="N2816" s="9"/>
      <c r="O2816" s="9">
        <v>3</v>
      </c>
      <c r="P2816" s="9">
        <v>3</v>
      </c>
      <c r="Q2816" s="9">
        <v>0</v>
      </c>
    </row>
    <row r="2817" spans="1:17" hidden="1" x14ac:dyDescent="0.25">
      <c r="A2817" s="8" t="str">
        <f t="shared" si="260"/>
        <v>Anaesthesia systems, Ventilator Equipment and AssoDraeger Medical UK Limited</v>
      </c>
      <c r="B2817" s="8" t="str">
        <f>VLOOKUP(J2817,'Contract IDs'!A:D,4,0)</f>
        <v>Anaesthesia systems, Ventilator Equipment and Asso</v>
      </c>
      <c r="C2817" s="8" t="str">
        <f>VLOOKUP(L2817,'Supplier IDs'!A:C,3,0)</f>
        <v>Draeger Medical UK Limited</v>
      </c>
      <c r="D2817" s="8" t="str">
        <f t="shared" si="259"/>
        <v>V - Non-Invasive CPAP</v>
      </c>
      <c r="E2817" s="8">
        <f t="shared" si="261"/>
        <v>0</v>
      </c>
      <c r="F2817" s="8">
        <f t="shared" si="262"/>
        <v>4</v>
      </c>
      <c r="G2817" s="8">
        <f t="shared" si="263"/>
        <v>4</v>
      </c>
      <c r="H2817" s="15">
        <f t="shared" si="264"/>
        <v>0</v>
      </c>
      <c r="I2817" s="15" t="s">
        <v>372</v>
      </c>
      <c r="J2817" s="10">
        <v>300000026426210</v>
      </c>
      <c r="K2817" s="9" t="s">
        <v>436</v>
      </c>
      <c r="L2817" s="10">
        <v>100000000612403</v>
      </c>
      <c r="M2817" s="9" t="s">
        <v>444</v>
      </c>
      <c r="N2817" s="9"/>
      <c r="O2817" s="9">
        <v>4</v>
      </c>
      <c r="P2817" s="9">
        <v>4</v>
      </c>
      <c r="Q2817" s="9">
        <v>0</v>
      </c>
    </row>
    <row r="2818" spans="1:17" hidden="1" x14ac:dyDescent="0.25">
      <c r="A2818" s="8" t="str">
        <f t="shared" si="260"/>
        <v>Anaesthesia systems, Ventilator Equipment and AssoDraeger Medical UK Limited</v>
      </c>
      <c r="B2818" s="8" t="str">
        <f>VLOOKUP(J2818,'Contract IDs'!A:D,4,0)</f>
        <v>Anaesthesia systems, Ventilator Equipment and Asso</v>
      </c>
      <c r="C2818" s="8" t="str">
        <f>VLOOKUP(L2818,'Supplier IDs'!A:C,3,0)</f>
        <v>Draeger Medical UK Limited</v>
      </c>
      <c r="D2818" s="8" t="str">
        <f t="shared" ref="D2818:D2881" si="265">IF(M2818="","No Sub Cat",M2818)</f>
        <v>V - Non-Invasive CPAP</v>
      </c>
      <c r="E2818" s="8">
        <f t="shared" si="261"/>
        <v>0</v>
      </c>
      <c r="F2818" s="8">
        <f t="shared" si="262"/>
        <v>5</v>
      </c>
      <c r="G2818" s="8">
        <f t="shared" si="263"/>
        <v>5</v>
      </c>
      <c r="H2818" s="15">
        <f t="shared" si="264"/>
        <v>0</v>
      </c>
      <c r="I2818" s="15" t="s">
        <v>372</v>
      </c>
      <c r="J2818" s="10">
        <v>300000026426210</v>
      </c>
      <c r="K2818" s="9" t="s">
        <v>436</v>
      </c>
      <c r="L2818" s="10">
        <v>100000000612403</v>
      </c>
      <c r="M2818" s="9" t="s">
        <v>444</v>
      </c>
      <c r="N2818" s="9"/>
      <c r="O2818" s="9">
        <v>5</v>
      </c>
      <c r="P2818" s="9">
        <v>5</v>
      </c>
      <c r="Q2818" s="9">
        <v>0</v>
      </c>
    </row>
    <row r="2819" spans="1:17" hidden="1" x14ac:dyDescent="0.25">
      <c r="A2819" s="8" t="str">
        <f t="shared" ref="A2819:A2882" si="266">B2819&amp;C2819</f>
        <v>Anaesthesia systems, Ventilator Equipment and AssoDraeger Medical UK Limited</v>
      </c>
      <c r="B2819" s="8" t="str">
        <f>VLOOKUP(J2819,'Contract IDs'!A:D,4,0)</f>
        <v>Anaesthesia systems, Ventilator Equipment and Asso</v>
      </c>
      <c r="C2819" s="8" t="str">
        <f>VLOOKUP(L2819,'Supplier IDs'!A:C,3,0)</f>
        <v>Draeger Medical UK Limited</v>
      </c>
      <c r="D2819" s="8" t="str">
        <f t="shared" si="265"/>
        <v>V - Non-Invasive CPAP</v>
      </c>
      <c r="E2819" s="8">
        <f t="shared" ref="E2819:E2882" si="267">N2819</f>
        <v>0</v>
      </c>
      <c r="F2819" s="8">
        <f t="shared" ref="F2819:F2882" si="268">O2819</f>
        <v>6</v>
      </c>
      <c r="G2819" s="8">
        <f t="shared" ref="G2819:G2882" si="269">P2819</f>
        <v>10</v>
      </c>
      <c r="H2819" s="15">
        <f t="shared" ref="H2819:H2882" si="270">Q2819/100</f>
        <v>0</v>
      </c>
      <c r="I2819" s="15" t="s">
        <v>372</v>
      </c>
      <c r="J2819" s="10">
        <v>300000026426210</v>
      </c>
      <c r="K2819" s="9" t="s">
        <v>436</v>
      </c>
      <c r="L2819" s="10">
        <v>100000000612403</v>
      </c>
      <c r="M2819" s="9" t="s">
        <v>444</v>
      </c>
      <c r="N2819" s="9"/>
      <c r="O2819" s="9">
        <v>6</v>
      </c>
      <c r="P2819" s="9">
        <v>10</v>
      </c>
      <c r="Q2819" s="9">
        <v>0</v>
      </c>
    </row>
    <row r="2820" spans="1:17" hidden="1" x14ac:dyDescent="0.25">
      <c r="A2820" s="8" t="str">
        <f t="shared" si="266"/>
        <v>Anaesthesia systems, Ventilator Equipment and AssoDraeger Medical UK Limited</v>
      </c>
      <c r="B2820" s="8" t="str">
        <f>VLOOKUP(J2820,'Contract IDs'!A:D,4,0)</f>
        <v>Anaesthesia systems, Ventilator Equipment and Asso</v>
      </c>
      <c r="C2820" s="8" t="str">
        <f>VLOOKUP(L2820,'Supplier IDs'!A:C,3,0)</f>
        <v>Draeger Medical UK Limited</v>
      </c>
      <c r="D2820" s="8" t="str">
        <f t="shared" si="265"/>
        <v>V - Non-Invasive CPAP</v>
      </c>
      <c r="E2820" s="8">
        <f t="shared" si="267"/>
        <v>0</v>
      </c>
      <c r="F2820" s="8">
        <f t="shared" si="268"/>
        <v>11</v>
      </c>
      <c r="G2820" s="8">
        <f t="shared" si="269"/>
        <v>20</v>
      </c>
      <c r="H2820" s="15">
        <f t="shared" si="270"/>
        <v>0.02</v>
      </c>
      <c r="I2820" s="15" t="s">
        <v>372</v>
      </c>
      <c r="J2820" s="10">
        <v>300000026426210</v>
      </c>
      <c r="K2820" s="9" t="s">
        <v>436</v>
      </c>
      <c r="L2820" s="10">
        <v>100000000612403</v>
      </c>
      <c r="M2820" s="9" t="s">
        <v>444</v>
      </c>
      <c r="N2820" s="9"/>
      <c r="O2820" s="9">
        <v>11</v>
      </c>
      <c r="P2820" s="9">
        <v>20</v>
      </c>
      <c r="Q2820" s="9">
        <v>2</v>
      </c>
    </row>
    <row r="2821" spans="1:17" hidden="1" x14ac:dyDescent="0.25">
      <c r="A2821" s="8" t="str">
        <f t="shared" si="266"/>
        <v>Anaesthesia systems, Ventilator Equipment and AssoDraeger Medical UK Limited</v>
      </c>
      <c r="B2821" s="8" t="str">
        <f>VLOOKUP(J2821,'Contract IDs'!A:D,4,0)</f>
        <v>Anaesthesia systems, Ventilator Equipment and Asso</v>
      </c>
      <c r="C2821" s="8" t="str">
        <f>VLOOKUP(L2821,'Supplier IDs'!A:C,3,0)</f>
        <v>Draeger Medical UK Limited</v>
      </c>
      <c r="D2821" s="8" t="str">
        <f t="shared" si="265"/>
        <v>V - Non-Invasive CPAP</v>
      </c>
      <c r="E2821" s="8">
        <f t="shared" si="267"/>
        <v>0</v>
      </c>
      <c r="F2821" s="8">
        <f t="shared" si="268"/>
        <v>21</v>
      </c>
      <c r="G2821" s="8">
        <f t="shared" si="269"/>
        <v>30</v>
      </c>
      <c r="H2821" s="15">
        <f t="shared" si="270"/>
        <v>0.04</v>
      </c>
      <c r="I2821" s="15" t="s">
        <v>372</v>
      </c>
      <c r="J2821" s="10">
        <v>300000026426210</v>
      </c>
      <c r="K2821" s="9" t="s">
        <v>436</v>
      </c>
      <c r="L2821" s="10">
        <v>100000000612403</v>
      </c>
      <c r="M2821" s="9" t="s">
        <v>444</v>
      </c>
      <c r="N2821" s="9"/>
      <c r="O2821" s="9">
        <v>21</v>
      </c>
      <c r="P2821" s="9">
        <v>30</v>
      </c>
      <c r="Q2821" s="9">
        <v>4</v>
      </c>
    </row>
    <row r="2822" spans="1:17" hidden="1" x14ac:dyDescent="0.25">
      <c r="A2822" s="8" t="str">
        <f t="shared" si="266"/>
        <v>Anaesthesia systems, Ventilator Equipment and AssoDraeger Medical UK Limited</v>
      </c>
      <c r="B2822" s="8" t="str">
        <f>VLOOKUP(J2822,'Contract IDs'!A:D,4,0)</f>
        <v>Anaesthesia systems, Ventilator Equipment and Asso</v>
      </c>
      <c r="C2822" s="8" t="str">
        <f>VLOOKUP(L2822,'Supplier IDs'!A:C,3,0)</f>
        <v>Draeger Medical UK Limited</v>
      </c>
      <c r="D2822" s="8" t="str">
        <f t="shared" si="265"/>
        <v>V - Non-Invasive CPAP</v>
      </c>
      <c r="E2822" s="8">
        <f t="shared" si="267"/>
        <v>0</v>
      </c>
      <c r="F2822" s="8">
        <f t="shared" si="268"/>
        <v>31</v>
      </c>
      <c r="G2822" s="8">
        <f t="shared" si="269"/>
        <v>40</v>
      </c>
      <c r="H2822" s="15">
        <f t="shared" si="270"/>
        <v>0.06</v>
      </c>
      <c r="I2822" s="15" t="s">
        <v>372</v>
      </c>
      <c r="J2822" s="10">
        <v>300000026426210</v>
      </c>
      <c r="K2822" s="9" t="s">
        <v>436</v>
      </c>
      <c r="L2822" s="10">
        <v>100000000612403</v>
      </c>
      <c r="M2822" s="9" t="s">
        <v>444</v>
      </c>
      <c r="N2822" s="9"/>
      <c r="O2822" s="9">
        <v>31</v>
      </c>
      <c r="P2822" s="9">
        <v>40</v>
      </c>
      <c r="Q2822" s="9">
        <v>6</v>
      </c>
    </row>
    <row r="2823" spans="1:17" hidden="1" x14ac:dyDescent="0.25">
      <c r="A2823" s="8" t="str">
        <f t="shared" si="266"/>
        <v>Anaesthesia systems, Ventilator Equipment and AssoDraeger Medical UK Limited</v>
      </c>
      <c r="B2823" s="8" t="str">
        <f>VLOOKUP(J2823,'Contract IDs'!A:D,4,0)</f>
        <v>Anaesthesia systems, Ventilator Equipment and Asso</v>
      </c>
      <c r="C2823" s="8" t="str">
        <f>VLOOKUP(L2823,'Supplier IDs'!A:C,3,0)</f>
        <v>Draeger Medical UK Limited</v>
      </c>
      <c r="D2823" s="8" t="str">
        <f t="shared" si="265"/>
        <v>V - Non-Invasive CPAP</v>
      </c>
      <c r="E2823" s="8">
        <f t="shared" si="267"/>
        <v>0</v>
      </c>
      <c r="F2823" s="8">
        <f t="shared" si="268"/>
        <v>41</v>
      </c>
      <c r="G2823" s="8">
        <f t="shared" si="269"/>
        <v>50</v>
      </c>
      <c r="H2823" s="15">
        <f t="shared" si="270"/>
        <v>0.8</v>
      </c>
      <c r="I2823" s="15" t="s">
        <v>372</v>
      </c>
      <c r="J2823" s="10">
        <v>300000026426210</v>
      </c>
      <c r="K2823" s="9" t="s">
        <v>436</v>
      </c>
      <c r="L2823" s="10">
        <v>100000000612403</v>
      </c>
      <c r="M2823" s="9" t="s">
        <v>444</v>
      </c>
      <c r="N2823" s="9"/>
      <c r="O2823" s="9">
        <v>41</v>
      </c>
      <c r="P2823" s="9">
        <v>50</v>
      </c>
      <c r="Q2823" s="9">
        <v>80</v>
      </c>
    </row>
    <row r="2824" spans="1:17" hidden="1" x14ac:dyDescent="0.25">
      <c r="A2824" s="8" t="str">
        <f t="shared" si="266"/>
        <v>Anaesthesia systems, Ventilator Equipment and AssoDraeger Medical UK Limited</v>
      </c>
      <c r="B2824" s="8" t="str">
        <f>VLOOKUP(J2824,'Contract IDs'!A:D,4,0)</f>
        <v>Anaesthesia systems, Ventilator Equipment and Asso</v>
      </c>
      <c r="C2824" s="8" t="str">
        <f>VLOOKUP(L2824,'Supplier IDs'!A:C,3,0)</f>
        <v>Draeger Medical UK Limited</v>
      </c>
      <c r="D2824" s="8" t="str">
        <f t="shared" si="265"/>
        <v>V - Non-Invasive CPAP</v>
      </c>
      <c r="E2824" s="8">
        <f t="shared" si="267"/>
        <v>0</v>
      </c>
      <c r="F2824" s="8">
        <f t="shared" si="268"/>
        <v>51</v>
      </c>
      <c r="G2824" s="8">
        <f t="shared" si="269"/>
        <v>250</v>
      </c>
      <c r="H2824" s="15">
        <f t="shared" si="270"/>
        <v>0.1</v>
      </c>
      <c r="I2824" s="15" t="s">
        <v>372</v>
      </c>
      <c r="J2824" s="10">
        <v>300000026426210</v>
      </c>
      <c r="K2824" s="9" t="s">
        <v>436</v>
      </c>
      <c r="L2824" s="10">
        <v>100000000612403</v>
      </c>
      <c r="M2824" s="9" t="s">
        <v>444</v>
      </c>
      <c r="N2824" s="9"/>
      <c r="O2824" s="9">
        <v>51</v>
      </c>
      <c r="P2824" s="9">
        <v>250</v>
      </c>
      <c r="Q2824" s="9">
        <v>10</v>
      </c>
    </row>
    <row r="2825" spans="1:17" hidden="1" x14ac:dyDescent="0.25">
      <c r="A2825" s="8" t="str">
        <f t="shared" si="266"/>
        <v>Anaesthesia systems, Ventilator Equipment and AssoDraeger Medical UK Limited</v>
      </c>
      <c r="B2825" s="8" t="str">
        <f>VLOOKUP(J2825,'Contract IDs'!A:D,4,0)</f>
        <v>Anaesthesia systems, Ventilator Equipment and Asso</v>
      </c>
      <c r="C2825" s="8" t="str">
        <f>VLOOKUP(L2825,'Supplier IDs'!A:C,3,0)</f>
        <v>Draeger Medical UK Limited</v>
      </c>
      <c r="D2825" s="8" t="str">
        <f t="shared" si="265"/>
        <v>V - Pre Hospital</v>
      </c>
      <c r="E2825" s="8">
        <f t="shared" si="267"/>
        <v>0</v>
      </c>
      <c r="F2825" s="8">
        <f t="shared" si="268"/>
        <v>0</v>
      </c>
      <c r="G2825" s="8">
        <f t="shared" si="269"/>
        <v>2</v>
      </c>
      <c r="H2825" s="15">
        <f t="shared" si="270"/>
        <v>0</v>
      </c>
      <c r="I2825" s="15" t="s">
        <v>372</v>
      </c>
      <c r="J2825" s="10">
        <v>300000026426210</v>
      </c>
      <c r="K2825" s="9" t="s">
        <v>436</v>
      </c>
      <c r="L2825" s="10">
        <v>100000000612403</v>
      </c>
      <c r="M2825" s="9" t="s">
        <v>451</v>
      </c>
      <c r="N2825" s="9"/>
      <c r="O2825" s="9">
        <v>0</v>
      </c>
      <c r="P2825" s="9">
        <v>2</v>
      </c>
      <c r="Q2825" s="9">
        <v>0</v>
      </c>
    </row>
    <row r="2826" spans="1:17" hidden="1" x14ac:dyDescent="0.25">
      <c r="A2826" s="8" t="str">
        <f t="shared" si="266"/>
        <v>Anaesthesia systems, Ventilator Equipment and AssoDraeger Medical UK Limited</v>
      </c>
      <c r="B2826" s="8" t="str">
        <f>VLOOKUP(J2826,'Contract IDs'!A:D,4,0)</f>
        <v>Anaesthesia systems, Ventilator Equipment and Asso</v>
      </c>
      <c r="C2826" s="8" t="str">
        <f>VLOOKUP(L2826,'Supplier IDs'!A:C,3,0)</f>
        <v>Draeger Medical UK Limited</v>
      </c>
      <c r="D2826" s="8" t="str">
        <f t="shared" si="265"/>
        <v>V - Pre Hospital</v>
      </c>
      <c r="E2826" s="8">
        <f t="shared" si="267"/>
        <v>0</v>
      </c>
      <c r="F2826" s="8">
        <f t="shared" si="268"/>
        <v>3</v>
      </c>
      <c r="G2826" s="8">
        <f t="shared" si="269"/>
        <v>3</v>
      </c>
      <c r="H2826" s="15">
        <f t="shared" si="270"/>
        <v>0</v>
      </c>
      <c r="I2826" s="15" t="s">
        <v>372</v>
      </c>
      <c r="J2826" s="10">
        <v>300000026426210</v>
      </c>
      <c r="K2826" s="9" t="s">
        <v>436</v>
      </c>
      <c r="L2826" s="10">
        <v>100000000612403</v>
      </c>
      <c r="M2826" s="9" t="s">
        <v>451</v>
      </c>
      <c r="N2826" s="9"/>
      <c r="O2826" s="9">
        <v>3</v>
      </c>
      <c r="P2826" s="9">
        <v>3</v>
      </c>
      <c r="Q2826" s="9">
        <v>0</v>
      </c>
    </row>
    <row r="2827" spans="1:17" hidden="1" x14ac:dyDescent="0.25">
      <c r="A2827" s="8" t="str">
        <f t="shared" si="266"/>
        <v>Anaesthesia systems, Ventilator Equipment and AssoDraeger Medical UK Limited</v>
      </c>
      <c r="B2827" s="8" t="str">
        <f>VLOOKUP(J2827,'Contract IDs'!A:D,4,0)</f>
        <v>Anaesthesia systems, Ventilator Equipment and Asso</v>
      </c>
      <c r="C2827" s="8" t="str">
        <f>VLOOKUP(L2827,'Supplier IDs'!A:C,3,0)</f>
        <v>Draeger Medical UK Limited</v>
      </c>
      <c r="D2827" s="8" t="str">
        <f t="shared" si="265"/>
        <v>V - Pre Hospital</v>
      </c>
      <c r="E2827" s="8">
        <f t="shared" si="267"/>
        <v>0</v>
      </c>
      <c r="F2827" s="8">
        <f t="shared" si="268"/>
        <v>4</v>
      </c>
      <c r="G2827" s="8">
        <f t="shared" si="269"/>
        <v>4</v>
      </c>
      <c r="H2827" s="15">
        <f t="shared" si="270"/>
        <v>0</v>
      </c>
      <c r="I2827" s="15" t="s">
        <v>372</v>
      </c>
      <c r="J2827" s="10">
        <v>300000026426210</v>
      </c>
      <c r="K2827" s="9" t="s">
        <v>436</v>
      </c>
      <c r="L2827" s="10">
        <v>100000000612403</v>
      </c>
      <c r="M2827" s="9" t="s">
        <v>451</v>
      </c>
      <c r="N2827" s="9"/>
      <c r="O2827" s="9">
        <v>4</v>
      </c>
      <c r="P2827" s="9">
        <v>4</v>
      </c>
      <c r="Q2827" s="9">
        <v>0</v>
      </c>
    </row>
    <row r="2828" spans="1:17" hidden="1" x14ac:dyDescent="0.25">
      <c r="A2828" s="8" t="str">
        <f t="shared" si="266"/>
        <v>Anaesthesia systems, Ventilator Equipment and AssoDraeger Medical UK Limited</v>
      </c>
      <c r="B2828" s="8" t="str">
        <f>VLOOKUP(J2828,'Contract IDs'!A:D,4,0)</f>
        <v>Anaesthesia systems, Ventilator Equipment and Asso</v>
      </c>
      <c r="C2828" s="8" t="str">
        <f>VLOOKUP(L2828,'Supplier IDs'!A:C,3,0)</f>
        <v>Draeger Medical UK Limited</v>
      </c>
      <c r="D2828" s="8" t="str">
        <f t="shared" si="265"/>
        <v>V - Pre Hospital</v>
      </c>
      <c r="E2828" s="8">
        <f t="shared" si="267"/>
        <v>0</v>
      </c>
      <c r="F2828" s="8">
        <f t="shared" si="268"/>
        <v>5</v>
      </c>
      <c r="G2828" s="8">
        <f t="shared" si="269"/>
        <v>5</v>
      </c>
      <c r="H2828" s="15">
        <f t="shared" si="270"/>
        <v>0</v>
      </c>
      <c r="I2828" s="15" t="s">
        <v>372</v>
      </c>
      <c r="J2828" s="10">
        <v>300000026426210</v>
      </c>
      <c r="K2828" s="9" t="s">
        <v>436</v>
      </c>
      <c r="L2828" s="10">
        <v>100000000612403</v>
      </c>
      <c r="M2828" s="9" t="s">
        <v>451</v>
      </c>
      <c r="N2828" s="9"/>
      <c r="O2828" s="9">
        <v>5</v>
      </c>
      <c r="P2828" s="9">
        <v>5</v>
      </c>
      <c r="Q2828" s="9">
        <v>0</v>
      </c>
    </row>
    <row r="2829" spans="1:17" hidden="1" x14ac:dyDescent="0.25">
      <c r="A2829" s="8" t="str">
        <f t="shared" si="266"/>
        <v>Anaesthesia systems, Ventilator Equipment and AssoDraeger Medical UK Limited</v>
      </c>
      <c r="B2829" s="8" t="str">
        <f>VLOOKUP(J2829,'Contract IDs'!A:D,4,0)</f>
        <v>Anaesthesia systems, Ventilator Equipment and Asso</v>
      </c>
      <c r="C2829" s="8" t="str">
        <f>VLOOKUP(L2829,'Supplier IDs'!A:C,3,0)</f>
        <v>Draeger Medical UK Limited</v>
      </c>
      <c r="D2829" s="8" t="str">
        <f t="shared" si="265"/>
        <v>V - Pre Hospital</v>
      </c>
      <c r="E2829" s="8">
        <f t="shared" si="267"/>
        <v>0</v>
      </c>
      <c r="F2829" s="8">
        <f t="shared" si="268"/>
        <v>6</v>
      </c>
      <c r="G2829" s="8">
        <f t="shared" si="269"/>
        <v>10</v>
      </c>
      <c r="H2829" s="15">
        <f t="shared" si="270"/>
        <v>0</v>
      </c>
      <c r="I2829" s="15" t="s">
        <v>372</v>
      </c>
      <c r="J2829" s="10">
        <v>300000026426210</v>
      </c>
      <c r="K2829" s="9" t="s">
        <v>436</v>
      </c>
      <c r="L2829" s="10">
        <v>100000000612403</v>
      </c>
      <c r="M2829" s="9" t="s">
        <v>451</v>
      </c>
      <c r="N2829" s="9"/>
      <c r="O2829" s="9">
        <v>6</v>
      </c>
      <c r="P2829" s="9">
        <v>10</v>
      </c>
      <c r="Q2829" s="9">
        <v>0</v>
      </c>
    </row>
    <row r="2830" spans="1:17" hidden="1" x14ac:dyDescent="0.25">
      <c r="A2830" s="8" t="str">
        <f t="shared" si="266"/>
        <v>Anaesthesia systems, Ventilator Equipment and AssoDraeger Medical UK Limited</v>
      </c>
      <c r="B2830" s="8" t="str">
        <f>VLOOKUP(J2830,'Contract IDs'!A:D,4,0)</f>
        <v>Anaesthesia systems, Ventilator Equipment and Asso</v>
      </c>
      <c r="C2830" s="8" t="str">
        <f>VLOOKUP(L2830,'Supplier IDs'!A:C,3,0)</f>
        <v>Draeger Medical UK Limited</v>
      </c>
      <c r="D2830" s="8" t="str">
        <f t="shared" si="265"/>
        <v>V - Pre Hospital</v>
      </c>
      <c r="E2830" s="8">
        <f t="shared" si="267"/>
        <v>0</v>
      </c>
      <c r="F2830" s="8">
        <f t="shared" si="268"/>
        <v>11</v>
      </c>
      <c r="G2830" s="8">
        <f t="shared" si="269"/>
        <v>20</v>
      </c>
      <c r="H2830" s="15">
        <f t="shared" si="270"/>
        <v>0.02</v>
      </c>
      <c r="I2830" s="15" t="s">
        <v>372</v>
      </c>
      <c r="J2830" s="10">
        <v>300000026426210</v>
      </c>
      <c r="K2830" s="9" t="s">
        <v>436</v>
      </c>
      <c r="L2830" s="10">
        <v>100000000612403</v>
      </c>
      <c r="M2830" s="9" t="s">
        <v>451</v>
      </c>
      <c r="N2830" s="9"/>
      <c r="O2830" s="9">
        <v>11</v>
      </c>
      <c r="P2830" s="9">
        <v>20</v>
      </c>
      <c r="Q2830" s="9">
        <v>2</v>
      </c>
    </row>
    <row r="2831" spans="1:17" hidden="1" x14ac:dyDescent="0.25">
      <c r="A2831" s="8" t="str">
        <f t="shared" si="266"/>
        <v>Anaesthesia systems, Ventilator Equipment and AssoDraeger Medical UK Limited</v>
      </c>
      <c r="B2831" s="8" t="str">
        <f>VLOOKUP(J2831,'Contract IDs'!A:D,4,0)</f>
        <v>Anaesthesia systems, Ventilator Equipment and Asso</v>
      </c>
      <c r="C2831" s="8" t="str">
        <f>VLOOKUP(L2831,'Supplier IDs'!A:C,3,0)</f>
        <v>Draeger Medical UK Limited</v>
      </c>
      <c r="D2831" s="8" t="str">
        <f t="shared" si="265"/>
        <v>V - Pre Hospital</v>
      </c>
      <c r="E2831" s="8">
        <f t="shared" si="267"/>
        <v>0</v>
      </c>
      <c r="F2831" s="8">
        <f t="shared" si="268"/>
        <v>21</v>
      </c>
      <c r="G2831" s="8">
        <f t="shared" si="269"/>
        <v>30</v>
      </c>
      <c r="H2831" s="15">
        <f t="shared" si="270"/>
        <v>0.04</v>
      </c>
      <c r="I2831" s="15" t="s">
        <v>372</v>
      </c>
      <c r="J2831" s="10">
        <v>300000026426210</v>
      </c>
      <c r="K2831" s="9" t="s">
        <v>436</v>
      </c>
      <c r="L2831" s="10">
        <v>100000000612403</v>
      </c>
      <c r="M2831" s="9" t="s">
        <v>451</v>
      </c>
      <c r="N2831" s="9"/>
      <c r="O2831" s="9">
        <v>21</v>
      </c>
      <c r="P2831" s="9">
        <v>30</v>
      </c>
      <c r="Q2831" s="9">
        <v>4</v>
      </c>
    </row>
    <row r="2832" spans="1:17" hidden="1" x14ac:dyDescent="0.25">
      <c r="A2832" s="8" t="str">
        <f t="shared" si="266"/>
        <v>Anaesthesia systems, Ventilator Equipment and AssoDraeger Medical UK Limited</v>
      </c>
      <c r="B2832" s="8" t="str">
        <f>VLOOKUP(J2832,'Contract IDs'!A:D,4,0)</f>
        <v>Anaesthesia systems, Ventilator Equipment and Asso</v>
      </c>
      <c r="C2832" s="8" t="str">
        <f>VLOOKUP(L2832,'Supplier IDs'!A:C,3,0)</f>
        <v>Draeger Medical UK Limited</v>
      </c>
      <c r="D2832" s="8" t="str">
        <f t="shared" si="265"/>
        <v>V - Pre Hospital</v>
      </c>
      <c r="E2832" s="8">
        <f t="shared" si="267"/>
        <v>0</v>
      </c>
      <c r="F2832" s="8">
        <f t="shared" si="268"/>
        <v>31</v>
      </c>
      <c r="G2832" s="8">
        <f t="shared" si="269"/>
        <v>40</v>
      </c>
      <c r="H2832" s="15">
        <f t="shared" si="270"/>
        <v>0.06</v>
      </c>
      <c r="I2832" s="15" t="s">
        <v>372</v>
      </c>
      <c r="J2832" s="10">
        <v>300000026426210</v>
      </c>
      <c r="K2832" s="9" t="s">
        <v>436</v>
      </c>
      <c r="L2832" s="10">
        <v>100000000612403</v>
      </c>
      <c r="M2832" s="9" t="s">
        <v>451</v>
      </c>
      <c r="N2832" s="9"/>
      <c r="O2832" s="9">
        <v>31</v>
      </c>
      <c r="P2832" s="9">
        <v>40</v>
      </c>
      <c r="Q2832" s="9">
        <v>6</v>
      </c>
    </row>
    <row r="2833" spans="1:17" hidden="1" x14ac:dyDescent="0.25">
      <c r="A2833" s="8" t="str">
        <f t="shared" si="266"/>
        <v>Anaesthesia systems, Ventilator Equipment and AssoDraeger Medical UK Limited</v>
      </c>
      <c r="B2833" s="8" t="str">
        <f>VLOOKUP(J2833,'Contract IDs'!A:D,4,0)</f>
        <v>Anaesthesia systems, Ventilator Equipment and Asso</v>
      </c>
      <c r="C2833" s="8" t="str">
        <f>VLOOKUP(L2833,'Supplier IDs'!A:C,3,0)</f>
        <v>Draeger Medical UK Limited</v>
      </c>
      <c r="D2833" s="8" t="str">
        <f t="shared" si="265"/>
        <v>V - Pre Hospital</v>
      </c>
      <c r="E2833" s="8">
        <f t="shared" si="267"/>
        <v>0</v>
      </c>
      <c r="F2833" s="8">
        <f t="shared" si="268"/>
        <v>41</v>
      </c>
      <c r="G2833" s="8">
        <f t="shared" si="269"/>
        <v>50</v>
      </c>
      <c r="H2833" s="15">
        <f t="shared" si="270"/>
        <v>0.8</v>
      </c>
      <c r="I2833" s="15" t="s">
        <v>372</v>
      </c>
      <c r="J2833" s="10">
        <v>300000026426210</v>
      </c>
      <c r="K2833" s="9" t="s">
        <v>436</v>
      </c>
      <c r="L2833" s="10">
        <v>100000000612403</v>
      </c>
      <c r="M2833" s="9" t="s">
        <v>451</v>
      </c>
      <c r="N2833" s="9"/>
      <c r="O2833" s="9">
        <v>41</v>
      </c>
      <c r="P2833" s="9">
        <v>50</v>
      </c>
      <c r="Q2833" s="9">
        <v>80</v>
      </c>
    </row>
    <row r="2834" spans="1:17" hidden="1" x14ac:dyDescent="0.25">
      <c r="A2834" s="8" t="str">
        <f t="shared" si="266"/>
        <v>Anaesthesia systems, Ventilator Equipment and AssoDraeger Medical UK Limited</v>
      </c>
      <c r="B2834" s="8" t="str">
        <f>VLOOKUP(J2834,'Contract IDs'!A:D,4,0)</f>
        <v>Anaesthesia systems, Ventilator Equipment and Asso</v>
      </c>
      <c r="C2834" s="8" t="str">
        <f>VLOOKUP(L2834,'Supplier IDs'!A:C,3,0)</f>
        <v>Draeger Medical UK Limited</v>
      </c>
      <c r="D2834" s="8" t="str">
        <f t="shared" si="265"/>
        <v>V - Pre Hospital</v>
      </c>
      <c r="E2834" s="8">
        <f t="shared" si="267"/>
        <v>0</v>
      </c>
      <c r="F2834" s="8">
        <f t="shared" si="268"/>
        <v>51</v>
      </c>
      <c r="G2834" s="8">
        <f t="shared" si="269"/>
        <v>250</v>
      </c>
      <c r="H2834" s="15">
        <f t="shared" si="270"/>
        <v>0.1</v>
      </c>
      <c r="I2834" s="15" t="s">
        <v>372</v>
      </c>
      <c r="J2834" s="10">
        <v>300000026426210</v>
      </c>
      <c r="K2834" s="9" t="s">
        <v>436</v>
      </c>
      <c r="L2834" s="10">
        <v>100000000612403</v>
      </c>
      <c r="M2834" s="9" t="s">
        <v>451</v>
      </c>
      <c r="N2834" s="9"/>
      <c r="O2834" s="9">
        <v>51</v>
      </c>
      <c r="P2834" s="9">
        <v>250</v>
      </c>
      <c r="Q2834" s="9">
        <v>10</v>
      </c>
    </row>
    <row r="2835" spans="1:17" hidden="1" x14ac:dyDescent="0.25">
      <c r="A2835" s="8" t="str">
        <f t="shared" si="266"/>
        <v>Anaesthesia systems, Ventilator Equipment and AssoGe Medical Systems Limited</v>
      </c>
      <c r="B2835" s="8" t="str">
        <f>VLOOKUP(J2835,'Contract IDs'!A:D,4,0)</f>
        <v>Anaesthesia systems, Ventilator Equipment and Asso</v>
      </c>
      <c r="C2835" s="8" t="str">
        <f>VLOOKUP(L2835,'Supplier IDs'!A:C,3,0)</f>
        <v>Ge Medical Systems Limited</v>
      </c>
      <c r="D2835" s="8" t="str">
        <f t="shared" si="265"/>
        <v>V - Intensive Care</v>
      </c>
      <c r="E2835" s="8">
        <f t="shared" si="267"/>
        <v>0</v>
      </c>
      <c r="F2835" s="8">
        <f t="shared" si="268"/>
        <v>0</v>
      </c>
      <c r="G2835" s="8">
        <f t="shared" si="269"/>
        <v>1</v>
      </c>
      <c r="H2835" s="15">
        <f t="shared" si="270"/>
        <v>0</v>
      </c>
      <c r="I2835" s="15" t="s">
        <v>372</v>
      </c>
      <c r="J2835" s="10">
        <v>300000026426210</v>
      </c>
      <c r="K2835" s="9" t="s">
        <v>436</v>
      </c>
      <c r="L2835" s="10">
        <v>100000000611079</v>
      </c>
      <c r="M2835" s="9" t="s">
        <v>441</v>
      </c>
      <c r="N2835" s="9"/>
      <c r="O2835" s="9">
        <v>0</v>
      </c>
      <c r="P2835" s="9">
        <v>1</v>
      </c>
      <c r="Q2835" s="9">
        <v>0</v>
      </c>
    </row>
    <row r="2836" spans="1:17" hidden="1" x14ac:dyDescent="0.25">
      <c r="A2836" s="8" t="str">
        <f t="shared" si="266"/>
        <v>Anaesthesia systems, Ventilator Equipment and AssoGe Medical Systems Limited</v>
      </c>
      <c r="B2836" s="8" t="str">
        <f>VLOOKUP(J2836,'Contract IDs'!A:D,4,0)</f>
        <v>Anaesthesia systems, Ventilator Equipment and Asso</v>
      </c>
      <c r="C2836" s="8" t="str">
        <f>VLOOKUP(L2836,'Supplier IDs'!A:C,3,0)</f>
        <v>Ge Medical Systems Limited</v>
      </c>
      <c r="D2836" s="8" t="str">
        <f t="shared" si="265"/>
        <v>V - Intensive Care</v>
      </c>
      <c r="E2836" s="8">
        <f t="shared" si="267"/>
        <v>0</v>
      </c>
      <c r="F2836" s="8">
        <f t="shared" si="268"/>
        <v>2</v>
      </c>
      <c r="G2836" s="8">
        <f t="shared" si="269"/>
        <v>2</v>
      </c>
      <c r="H2836" s="15">
        <f t="shared" si="270"/>
        <v>0.03</v>
      </c>
      <c r="I2836" s="15" t="s">
        <v>372</v>
      </c>
      <c r="J2836" s="10">
        <v>300000026426210</v>
      </c>
      <c r="K2836" s="9" t="s">
        <v>436</v>
      </c>
      <c r="L2836" s="10">
        <v>100000000611079</v>
      </c>
      <c r="M2836" s="9" t="s">
        <v>441</v>
      </c>
      <c r="N2836" s="9"/>
      <c r="O2836" s="9">
        <v>2</v>
      </c>
      <c r="P2836" s="9">
        <v>2</v>
      </c>
      <c r="Q2836" s="9">
        <v>3</v>
      </c>
    </row>
    <row r="2837" spans="1:17" hidden="1" x14ac:dyDescent="0.25">
      <c r="A2837" s="8" t="str">
        <f t="shared" si="266"/>
        <v>Anaesthesia systems, Ventilator Equipment and AssoGe Medical Systems Limited</v>
      </c>
      <c r="B2837" s="8" t="str">
        <f>VLOOKUP(J2837,'Contract IDs'!A:D,4,0)</f>
        <v>Anaesthesia systems, Ventilator Equipment and Asso</v>
      </c>
      <c r="C2837" s="8" t="str">
        <f>VLOOKUP(L2837,'Supplier IDs'!A:C,3,0)</f>
        <v>Ge Medical Systems Limited</v>
      </c>
      <c r="D2837" s="8" t="str">
        <f t="shared" si="265"/>
        <v>V - Intensive Care</v>
      </c>
      <c r="E2837" s="8">
        <f t="shared" si="267"/>
        <v>0</v>
      </c>
      <c r="F2837" s="8">
        <f t="shared" si="268"/>
        <v>3</v>
      </c>
      <c r="G2837" s="8">
        <f t="shared" si="269"/>
        <v>3</v>
      </c>
      <c r="H2837" s="15">
        <f t="shared" si="270"/>
        <v>0.03</v>
      </c>
      <c r="I2837" s="15" t="s">
        <v>372</v>
      </c>
      <c r="J2837" s="10">
        <v>300000026426210</v>
      </c>
      <c r="K2837" s="9" t="s">
        <v>436</v>
      </c>
      <c r="L2837" s="10">
        <v>100000000611079</v>
      </c>
      <c r="M2837" s="9" t="s">
        <v>441</v>
      </c>
      <c r="N2837" s="9"/>
      <c r="O2837" s="9">
        <v>3</v>
      </c>
      <c r="P2837" s="9">
        <v>3</v>
      </c>
      <c r="Q2837" s="9">
        <v>3</v>
      </c>
    </row>
    <row r="2838" spans="1:17" hidden="1" x14ac:dyDescent="0.25">
      <c r="A2838" s="8" t="str">
        <f t="shared" si="266"/>
        <v>Anaesthesia systems, Ventilator Equipment and AssoGe Medical Systems Limited</v>
      </c>
      <c r="B2838" s="8" t="str">
        <f>VLOOKUP(J2838,'Contract IDs'!A:D,4,0)</f>
        <v>Anaesthesia systems, Ventilator Equipment and Asso</v>
      </c>
      <c r="C2838" s="8" t="str">
        <f>VLOOKUP(L2838,'Supplier IDs'!A:C,3,0)</f>
        <v>Ge Medical Systems Limited</v>
      </c>
      <c r="D2838" s="8" t="str">
        <f t="shared" si="265"/>
        <v>V - Intensive Care</v>
      </c>
      <c r="E2838" s="8">
        <f t="shared" si="267"/>
        <v>0</v>
      </c>
      <c r="F2838" s="8">
        <f t="shared" si="268"/>
        <v>4</v>
      </c>
      <c r="G2838" s="8">
        <f t="shared" si="269"/>
        <v>4</v>
      </c>
      <c r="H2838" s="15">
        <f t="shared" si="270"/>
        <v>0.03</v>
      </c>
      <c r="I2838" s="15" t="s">
        <v>372</v>
      </c>
      <c r="J2838" s="10">
        <v>300000026426210</v>
      </c>
      <c r="K2838" s="9" t="s">
        <v>436</v>
      </c>
      <c r="L2838" s="10">
        <v>100000000611079</v>
      </c>
      <c r="M2838" s="9" t="s">
        <v>441</v>
      </c>
      <c r="N2838" s="9"/>
      <c r="O2838" s="9">
        <v>4</v>
      </c>
      <c r="P2838" s="9">
        <v>4</v>
      </c>
      <c r="Q2838" s="9">
        <v>3</v>
      </c>
    </row>
    <row r="2839" spans="1:17" hidden="1" x14ac:dyDescent="0.25">
      <c r="A2839" s="8" t="str">
        <f t="shared" si="266"/>
        <v>Anaesthesia systems, Ventilator Equipment and AssoGe Medical Systems Limited</v>
      </c>
      <c r="B2839" s="8" t="str">
        <f>VLOOKUP(J2839,'Contract IDs'!A:D,4,0)</f>
        <v>Anaesthesia systems, Ventilator Equipment and Asso</v>
      </c>
      <c r="C2839" s="8" t="str">
        <f>VLOOKUP(L2839,'Supplier IDs'!A:C,3,0)</f>
        <v>Ge Medical Systems Limited</v>
      </c>
      <c r="D2839" s="8" t="str">
        <f t="shared" si="265"/>
        <v>V - Intensive Care</v>
      </c>
      <c r="E2839" s="8">
        <f t="shared" si="267"/>
        <v>0</v>
      </c>
      <c r="F2839" s="8">
        <f t="shared" si="268"/>
        <v>5</v>
      </c>
      <c r="G2839" s="8">
        <f t="shared" si="269"/>
        <v>5</v>
      </c>
      <c r="H2839" s="15">
        <f t="shared" si="270"/>
        <v>0.03</v>
      </c>
      <c r="I2839" s="15" t="s">
        <v>372</v>
      </c>
      <c r="J2839" s="10">
        <v>300000026426210</v>
      </c>
      <c r="K2839" s="9" t="s">
        <v>436</v>
      </c>
      <c r="L2839" s="10">
        <v>100000000611079</v>
      </c>
      <c r="M2839" s="9" t="s">
        <v>441</v>
      </c>
      <c r="N2839" s="9"/>
      <c r="O2839" s="9">
        <v>5</v>
      </c>
      <c r="P2839" s="9">
        <v>5</v>
      </c>
      <c r="Q2839" s="9">
        <v>3</v>
      </c>
    </row>
    <row r="2840" spans="1:17" hidden="1" x14ac:dyDescent="0.25">
      <c r="A2840" s="8" t="str">
        <f t="shared" si="266"/>
        <v>Anaesthesia systems, Ventilator Equipment and AssoGe Medical Systems Limited</v>
      </c>
      <c r="B2840" s="8" t="str">
        <f>VLOOKUP(J2840,'Contract IDs'!A:D,4,0)</f>
        <v>Anaesthesia systems, Ventilator Equipment and Asso</v>
      </c>
      <c r="C2840" s="8" t="str">
        <f>VLOOKUP(L2840,'Supplier IDs'!A:C,3,0)</f>
        <v>Ge Medical Systems Limited</v>
      </c>
      <c r="D2840" s="8" t="str">
        <f t="shared" si="265"/>
        <v>V - Intensive Care</v>
      </c>
      <c r="E2840" s="8">
        <f t="shared" si="267"/>
        <v>0</v>
      </c>
      <c r="F2840" s="8">
        <f t="shared" si="268"/>
        <v>6</v>
      </c>
      <c r="G2840" s="8">
        <f t="shared" si="269"/>
        <v>10</v>
      </c>
      <c r="H2840" s="15">
        <f t="shared" si="270"/>
        <v>0.05</v>
      </c>
      <c r="I2840" s="15" t="s">
        <v>372</v>
      </c>
      <c r="J2840" s="10">
        <v>300000026426210</v>
      </c>
      <c r="K2840" s="9" t="s">
        <v>436</v>
      </c>
      <c r="L2840" s="10">
        <v>100000000611079</v>
      </c>
      <c r="M2840" s="9" t="s">
        <v>441</v>
      </c>
      <c r="N2840" s="9"/>
      <c r="O2840" s="9">
        <v>6</v>
      </c>
      <c r="P2840" s="9">
        <v>10</v>
      </c>
      <c r="Q2840" s="9">
        <v>5</v>
      </c>
    </row>
    <row r="2841" spans="1:17" hidden="1" x14ac:dyDescent="0.25">
      <c r="A2841" s="8" t="str">
        <f t="shared" si="266"/>
        <v>Anaesthesia systems, Ventilator Equipment and AssoGe Medical Systems Limited</v>
      </c>
      <c r="B2841" s="8" t="str">
        <f>VLOOKUP(J2841,'Contract IDs'!A:D,4,0)</f>
        <v>Anaesthesia systems, Ventilator Equipment and Asso</v>
      </c>
      <c r="C2841" s="8" t="str">
        <f>VLOOKUP(L2841,'Supplier IDs'!A:C,3,0)</f>
        <v>Ge Medical Systems Limited</v>
      </c>
      <c r="D2841" s="8" t="str">
        <f t="shared" si="265"/>
        <v>V - Intensive Care</v>
      </c>
      <c r="E2841" s="8">
        <f t="shared" si="267"/>
        <v>0</v>
      </c>
      <c r="F2841" s="8">
        <f t="shared" si="268"/>
        <v>11</v>
      </c>
      <c r="G2841" s="8">
        <f t="shared" si="269"/>
        <v>20</v>
      </c>
      <c r="H2841" s="15">
        <f t="shared" si="270"/>
        <v>0.08</v>
      </c>
      <c r="I2841" s="15" t="s">
        <v>372</v>
      </c>
      <c r="J2841" s="10">
        <v>300000026426210</v>
      </c>
      <c r="K2841" s="9" t="s">
        <v>436</v>
      </c>
      <c r="L2841" s="10">
        <v>100000000611079</v>
      </c>
      <c r="M2841" s="9" t="s">
        <v>441</v>
      </c>
      <c r="N2841" s="9"/>
      <c r="O2841" s="9">
        <v>11</v>
      </c>
      <c r="P2841" s="9">
        <v>20</v>
      </c>
      <c r="Q2841" s="9">
        <v>8</v>
      </c>
    </row>
    <row r="2842" spans="1:17" hidden="1" x14ac:dyDescent="0.25">
      <c r="A2842" s="8" t="str">
        <f t="shared" si="266"/>
        <v>Anaesthesia systems, Ventilator Equipment and AssoGe Medical Systems Limited</v>
      </c>
      <c r="B2842" s="8" t="str">
        <f>VLOOKUP(J2842,'Contract IDs'!A:D,4,0)</f>
        <v>Anaesthesia systems, Ventilator Equipment and Asso</v>
      </c>
      <c r="C2842" s="8" t="str">
        <f>VLOOKUP(L2842,'Supplier IDs'!A:C,3,0)</f>
        <v>Ge Medical Systems Limited</v>
      </c>
      <c r="D2842" s="8" t="str">
        <f t="shared" si="265"/>
        <v>V - Intensive Care</v>
      </c>
      <c r="E2842" s="8">
        <f t="shared" si="267"/>
        <v>0</v>
      </c>
      <c r="F2842" s="8">
        <f t="shared" si="268"/>
        <v>21</v>
      </c>
      <c r="G2842" s="8">
        <f t="shared" si="269"/>
        <v>30</v>
      </c>
      <c r="H2842" s="15">
        <f t="shared" si="270"/>
        <v>0.08</v>
      </c>
      <c r="I2842" s="15" t="s">
        <v>372</v>
      </c>
      <c r="J2842" s="10">
        <v>300000026426210</v>
      </c>
      <c r="K2842" s="9" t="s">
        <v>436</v>
      </c>
      <c r="L2842" s="10">
        <v>100000000611079</v>
      </c>
      <c r="M2842" s="9" t="s">
        <v>441</v>
      </c>
      <c r="N2842" s="9"/>
      <c r="O2842" s="9">
        <v>21</v>
      </c>
      <c r="P2842" s="9">
        <v>30</v>
      </c>
      <c r="Q2842" s="9">
        <v>8</v>
      </c>
    </row>
    <row r="2843" spans="1:17" hidden="1" x14ac:dyDescent="0.25">
      <c r="A2843" s="8" t="str">
        <f t="shared" si="266"/>
        <v>Anaesthesia systems, Ventilator Equipment and AssoGe Medical Systems Limited</v>
      </c>
      <c r="B2843" s="8" t="str">
        <f>VLOOKUP(J2843,'Contract IDs'!A:D,4,0)</f>
        <v>Anaesthesia systems, Ventilator Equipment and Asso</v>
      </c>
      <c r="C2843" s="8" t="str">
        <f>VLOOKUP(L2843,'Supplier IDs'!A:C,3,0)</f>
        <v>Ge Medical Systems Limited</v>
      </c>
      <c r="D2843" s="8" t="str">
        <f t="shared" si="265"/>
        <v>V - Intensive Care</v>
      </c>
      <c r="E2843" s="8">
        <f t="shared" si="267"/>
        <v>0</v>
      </c>
      <c r="F2843" s="8">
        <f t="shared" si="268"/>
        <v>31</v>
      </c>
      <c r="G2843" s="8">
        <f t="shared" si="269"/>
        <v>40</v>
      </c>
      <c r="H2843" s="15">
        <f t="shared" si="270"/>
        <v>0.11</v>
      </c>
      <c r="I2843" s="15" t="s">
        <v>372</v>
      </c>
      <c r="J2843" s="10">
        <v>300000026426210</v>
      </c>
      <c r="K2843" s="9" t="s">
        <v>436</v>
      </c>
      <c r="L2843" s="10">
        <v>100000000611079</v>
      </c>
      <c r="M2843" s="9" t="s">
        <v>441</v>
      </c>
      <c r="N2843" s="9"/>
      <c r="O2843" s="9">
        <v>31</v>
      </c>
      <c r="P2843" s="9">
        <v>40</v>
      </c>
      <c r="Q2843" s="9">
        <v>11</v>
      </c>
    </row>
    <row r="2844" spans="1:17" hidden="1" x14ac:dyDescent="0.25">
      <c r="A2844" s="8" t="str">
        <f t="shared" si="266"/>
        <v>Anaesthesia systems, Ventilator Equipment and AssoGe Medical Systems Limited</v>
      </c>
      <c r="B2844" s="8" t="str">
        <f>VLOOKUP(J2844,'Contract IDs'!A:D,4,0)</f>
        <v>Anaesthesia systems, Ventilator Equipment and Asso</v>
      </c>
      <c r="C2844" s="8" t="str">
        <f>VLOOKUP(L2844,'Supplier IDs'!A:C,3,0)</f>
        <v>Ge Medical Systems Limited</v>
      </c>
      <c r="D2844" s="8" t="str">
        <f t="shared" si="265"/>
        <v>V - Intensive Care</v>
      </c>
      <c r="E2844" s="8">
        <f t="shared" si="267"/>
        <v>0</v>
      </c>
      <c r="F2844" s="8">
        <f t="shared" si="268"/>
        <v>41</v>
      </c>
      <c r="G2844" s="8">
        <f t="shared" si="269"/>
        <v>50</v>
      </c>
      <c r="H2844" s="15">
        <f t="shared" si="270"/>
        <v>0.11</v>
      </c>
      <c r="I2844" s="15" t="s">
        <v>372</v>
      </c>
      <c r="J2844" s="10">
        <v>300000026426210</v>
      </c>
      <c r="K2844" s="9" t="s">
        <v>436</v>
      </c>
      <c r="L2844" s="10">
        <v>100000000611079</v>
      </c>
      <c r="M2844" s="9" t="s">
        <v>441</v>
      </c>
      <c r="N2844" s="9"/>
      <c r="O2844" s="9">
        <v>41</v>
      </c>
      <c r="P2844" s="9">
        <v>50</v>
      </c>
      <c r="Q2844" s="9">
        <v>11</v>
      </c>
    </row>
    <row r="2845" spans="1:17" hidden="1" x14ac:dyDescent="0.25">
      <c r="A2845" s="8" t="str">
        <f t="shared" si="266"/>
        <v>Anaesthesia systems, Ventilator Equipment and AssoGe Medical Systems Limited</v>
      </c>
      <c r="B2845" s="8" t="str">
        <f>VLOOKUP(J2845,'Contract IDs'!A:D,4,0)</f>
        <v>Anaesthesia systems, Ventilator Equipment and Asso</v>
      </c>
      <c r="C2845" s="8" t="str">
        <f>VLOOKUP(L2845,'Supplier IDs'!A:C,3,0)</f>
        <v>Ge Medical Systems Limited</v>
      </c>
      <c r="D2845" s="8" t="str">
        <f t="shared" si="265"/>
        <v>V - Intensive Care</v>
      </c>
      <c r="E2845" s="8">
        <f t="shared" si="267"/>
        <v>0</v>
      </c>
      <c r="F2845" s="8">
        <f t="shared" si="268"/>
        <v>51</v>
      </c>
      <c r="G2845" s="8">
        <f t="shared" si="269"/>
        <v>250</v>
      </c>
      <c r="H2845" s="15">
        <f t="shared" si="270"/>
        <v>0.11</v>
      </c>
      <c r="I2845" s="15" t="s">
        <v>372</v>
      </c>
      <c r="J2845" s="10">
        <v>300000026426210</v>
      </c>
      <c r="K2845" s="9" t="s">
        <v>436</v>
      </c>
      <c r="L2845" s="10">
        <v>100000000611079</v>
      </c>
      <c r="M2845" s="9" t="s">
        <v>441</v>
      </c>
      <c r="N2845" s="9"/>
      <c r="O2845" s="9">
        <v>51</v>
      </c>
      <c r="P2845" s="9">
        <v>250</v>
      </c>
      <c r="Q2845" s="9">
        <v>11</v>
      </c>
    </row>
    <row r="2846" spans="1:17" hidden="1" x14ac:dyDescent="0.25">
      <c r="A2846" s="8" t="str">
        <f t="shared" si="266"/>
        <v>Anaesthesia systems, Ventilator Equipment and AssoGe Medical Systems Limited</v>
      </c>
      <c r="B2846" s="8" t="str">
        <f>VLOOKUP(J2846,'Contract IDs'!A:D,4,0)</f>
        <v>Anaesthesia systems, Ventilator Equipment and Asso</v>
      </c>
      <c r="C2846" s="8" t="str">
        <f>VLOOKUP(L2846,'Supplier IDs'!A:C,3,0)</f>
        <v>Ge Medical Systems Limited</v>
      </c>
      <c r="D2846" s="8" t="str">
        <f t="shared" si="265"/>
        <v>V - Portable/Transport</v>
      </c>
      <c r="E2846" s="8">
        <f t="shared" si="267"/>
        <v>0</v>
      </c>
      <c r="F2846" s="8">
        <f t="shared" si="268"/>
        <v>0</v>
      </c>
      <c r="G2846" s="8">
        <f t="shared" si="269"/>
        <v>2</v>
      </c>
      <c r="H2846" s="15">
        <f t="shared" si="270"/>
        <v>0</v>
      </c>
      <c r="I2846" s="15" t="s">
        <v>372</v>
      </c>
      <c r="J2846" s="10">
        <v>300000026426210</v>
      </c>
      <c r="K2846" s="9" t="s">
        <v>436</v>
      </c>
      <c r="L2846" s="10">
        <v>100000000611079</v>
      </c>
      <c r="M2846" s="9" t="s">
        <v>442</v>
      </c>
      <c r="N2846" s="9"/>
      <c r="O2846" s="9">
        <v>0</v>
      </c>
      <c r="P2846" s="9">
        <v>2</v>
      </c>
      <c r="Q2846" s="9">
        <v>0</v>
      </c>
    </row>
    <row r="2847" spans="1:17" hidden="1" x14ac:dyDescent="0.25">
      <c r="A2847" s="8" t="str">
        <f t="shared" si="266"/>
        <v>Anaesthesia systems, Ventilator Equipment and AssoGe Medical Systems Limited</v>
      </c>
      <c r="B2847" s="8" t="str">
        <f>VLOOKUP(J2847,'Contract IDs'!A:D,4,0)</f>
        <v>Anaesthesia systems, Ventilator Equipment and Asso</v>
      </c>
      <c r="C2847" s="8" t="str">
        <f>VLOOKUP(L2847,'Supplier IDs'!A:C,3,0)</f>
        <v>Ge Medical Systems Limited</v>
      </c>
      <c r="D2847" s="8" t="str">
        <f t="shared" si="265"/>
        <v>V - Portable/Transport</v>
      </c>
      <c r="E2847" s="8">
        <f t="shared" si="267"/>
        <v>0</v>
      </c>
      <c r="F2847" s="8">
        <f t="shared" si="268"/>
        <v>3</v>
      </c>
      <c r="G2847" s="8">
        <f t="shared" si="269"/>
        <v>3</v>
      </c>
      <c r="H2847" s="15">
        <f t="shared" si="270"/>
        <v>0</v>
      </c>
      <c r="I2847" s="15" t="s">
        <v>372</v>
      </c>
      <c r="J2847" s="10">
        <v>300000026426210</v>
      </c>
      <c r="K2847" s="9" t="s">
        <v>436</v>
      </c>
      <c r="L2847" s="10">
        <v>100000000611079</v>
      </c>
      <c r="M2847" s="9" t="s">
        <v>442</v>
      </c>
      <c r="N2847" s="9"/>
      <c r="O2847" s="9">
        <v>3</v>
      </c>
      <c r="P2847" s="9">
        <v>3</v>
      </c>
      <c r="Q2847" s="9">
        <v>0</v>
      </c>
    </row>
    <row r="2848" spans="1:17" hidden="1" x14ac:dyDescent="0.25">
      <c r="A2848" s="8" t="str">
        <f t="shared" si="266"/>
        <v>Anaesthesia systems, Ventilator Equipment and AssoGe Medical Systems Limited</v>
      </c>
      <c r="B2848" s="8" t="str">
        <f>VLOOKUP(J2848,'Contract IDs'!A:D,4,0)</f>
        <v>Anaesthesia systems, Ventilator Equipment and Asso</v>
      </c>
      <c r="C2848" s="8" t="str">
        <f>VLOOKUP(L2848,'Supplier IDs'!A:C,3,0)</f>
        <v>Ge Medical Systems Limited</v>
      </c>
      <c r="D2848" s="8" t="str">
        <f t="shared" si="265"/>
        <v>V - Portable/Transport</v>
      </c>
      <c r="E2848" s="8">
        <f t="shared" si="267"/>
        <v>0</v>
      </c>
      <c r="F2848" s="8">
        <f t="shared" si="268"/>
        <v>4</v>
      </c>
      <c r="G2848" s="8">
        <f t="shared" si="269"/>
        <v>4</v>
      </c>
      <c r="H2848" s="15">
        <f t="shared" si="270"/>
        <v>0</v>
      </c>
      <c r="I2848" s="15" t="s">
        <v>372</v>
      </c>
      <c r="J2848" s="10">
        <v>300000026426210</v>
      </c>
      <c r="K2848" s="9" t="s">
        <v>436</v>
      </c>
      <c r="L2848" s="10">
        <v>100000000611079</v>
      </c>
      <c r="M2848" s="9" t="s">
        <v>442</v>
      </c>
      <c r="N2848" s="9"/>
      <c r="O2848" s="9">
        <v>4</v>
      </c>
      <c r="P2848" s="9">
        <v>4</v>
      </c>
      <c r="Q2848" s="9">
        <v>0</v>
      </c>
    </row>
    <row r="2849" spans="1:17" hidden="1" x14ac:dyDescent="0.25">
      <c r="A2849" s="8" t="str">
        <f t="shared" si="266"/>
        <v>Anaesthesia systems, Ventilator Equipment and AssoGe Medical Systems Limited</v>
      </c>
      <c r="B2849" s="8" t="str">
        <f>VLOOKUP(J2849,'Contract IDs'!A:D,4,0)</f>
        <v>Anaesthesia systems, Ventilator Equipment and Asso</v>
      </c>
      <c r="C2849" s="8" t="str">
        <f>VLOOKUP(L2849,'Supplier IDs'!A:C,3,0)</f>
        <v>Ge Medical Systems Limited</v>
      </c>
      <c r="D2849" s="8" t="str">
        <f t="shared" si="265"/>
        <v>V - Portable/Transport</v>
      </c>
      <c r="E2849" s="8">
        <f t="shared" si="267"/>
        <v>0</v>
      </c>
      <c r="F2849" s="8">
        <f t="shared" si="268"/>
        <v>5</v>
      </c>
      <c r="G2849" s="8">
        <f t="shared" si="269"/>
        <v>5</v>
      </c>
      <c r="H2849" s="15">
        <f t="shared" si="270"/>
        <v>0</v>
      </c>
      <c r="I2849" s="15" t="s">
        <v>372</v>
      </c>
      <c r="J2849" s="10">
        <v>300000026426210</v>
      </c>
      <c r="K2849" s="9" t="s">
        <v>436</v>
      </c>
      <c r="L2849" s="10">
        <v>100000000611079</v>
      </c>
      <c r="M2849" s="9" t="s">
        <v>442</v>
      </c>
      <c r="N2849" s="9"/>
      <c r="O2849" s="9">
        <v>5</v>
      </c>
      <c r="P2849" s="9">
        <v>5</v>
      </c>
      <c r="Q2849" s="9">
        <v>0</v>
      </c>
    </row>
    <row r="2850" spans="1:17" hidden="1" x14ac:dyDescent="0.25">
      <c r="A2850" s="8" t="str">
        <f t="shared" si="266"/>
        <v>Anaesthesia systems, Ventilator Equipment and AssoGe Medical Systems Limited</v>
      </c>
      <c r="B2850" s="8" t="str">
        <f>VLOOKUP(J2850,'Contract IDs'!A:D,4,0)</f>
        <v>Anaesthesia systems, Ventilator Equipment and Asso</v>
      </c>
      <c r="C2850" s="8" t="str">
        <f>VLOOKUP(L2850,'Supplier IDs'!A:C,3,0)</f>
        <v>Ge Medical Systems Limited</v>
      </c>
      <c r="D2850" s="8" t="str">
        <f t="shared" si="265"/>
        <v>V - Portable/Transport</v>
      </c>
      <c r="E2850" s="8">
        <f t="shared" si="267"/>
        <v>0</v>
      </c>
      <c r="F2850" s="8">
        <f t="shared" si="268"/>
        <v>6</v>
      </c>
      <c r="G2850" s="8">
        <f t="shared" si="269"/>
        <v>10</v>
      </c>
      <c r="H2850" s="15">
        <f t="shared" si="270"/>
        <v>0</v>
      </c>
      <c r="I2850" s="15" t="s">
        <v>372</v>
      </c>
      <c r="J2850" s="10">
        <v>300000026426210</v>
      </c>
      <c r="K2850" s="9" t="s">
        <v>436</v>
      </c>
      <c r="L2850" s="10">
        <v>100000000611079</v>
      </c>
      <c r="M2850" s="9" t="s">
        <v>442</v>
      </c>
      <c r="N2850" s="9"/>
      <c r="O2850" s="9">
        <v>6</v>
      </c>
      <c r="P2850" s="9">
        <v>10</v>
      </c>
      <c r="Q2850" s="9">
        <v>0</v>
      </c>
    </row>
    <row r="2851" spans="1:17" hidden="1" x14ac:dyDescent="0.25">
      <c r="A2851" s="8" t="str">
        <f t="shared" si="266"/>
        <v>Anaesthesia systems, Ventilator Equipment and AssoGe Medical Systems Limited</v>
      </c>
      <c r="B2851" s="8" t="str">
        <f>VLOOKUP(J2851,'Contract IDs'!A:D,4,0)</f>
        <v>Anaesthesia systems, Ventilator Equipment and Asso</v>
      </c>
      <c r="C2851" s="8" t="str">
        <f>VLOOKUP(L2851,'Supplier IDs'!A:C,3,0)</f>
        <v>Ge Medical Systems Limited</v>
      </c>
      <c r="D2851" s="8" t="str">
        <f t="shared" si="265"/>
        <v>V - Portable/Transport</v>
      </c>
      <c r="E2851" s="8">
        <f t="shared" si="267"/>
        <v>0</v>
      </c>
      <c r="F2851" s="8">
        <f t="shared" si="268"/>
        <v>11</v>
      </c>
      <c r="G2851" s="8">
        <f t="shared" si="269"/>
        <v>20</v>
      </c>
      <c r="H2851" s="15">
        <f t="shared" si="270"/>
        <v>0</v>
      </c>
      <c r="I2851" s="15" t="s">
        <v>372</v>
      </c>
      <c r="J2851" s="10">
        <v>300000026426210</v>
      </c>
      <c r="K2851" s="9" t="s">
        <v>436</v>
      </c>
      <c r="L2851" s="10">
        <v>100000000611079</v>
      </c>
      <c r="M2851" s="9" t="s">
        <v>442</v>
      </c>
      <c r="N2851" s="9"/>
      <c r="O2851" s="9">
        <v>11</v>
      </c>
      <c r="P2851" s="9">
        <v>20</v>
      </c>
      <c r="Q2851" s="9">
        <v>0</v>
      </c>
    </row>
    <row r="2852" spans="1:17" hidden="1" x14ac:dyDescent="0.25">
      <c r="A2852" s="8" t="str">
        <f t="shared" si="266"/>
        <v>Anaesthesia systems, Ventilator Equipment and AssoGe Medical Systems Limited</v>
      </c>
      <c r="B2852" s="8" t="str">
        <f>VLOOKUP(J2852,'Contract IDs'!A:D,4,0)</f>
        <v>Anaesthesia systems, Ventilator Equipment and Asso</v>
      </c>
      <c r="C2852" s="8" t="str">
        <f>VLOOKUP(L2852,'Supplier IDs'!A:C,3,0)</f>
        <v>Ge Medical Systems Limited</v>
      </c>
      <c r="D2852" s="8" t="str">
        <f t="shared" si="265"/>
        <v>V - Portable/Transport</v>
      </c>
      <c r="E2852" s="8">
        <f t="shared" si="267"/>
        <v>0</v>
      </c>
      <c r="F2852" s="8">
        <f t="shared" si="268"/>
        <v>21</v>
      </c>
      <c r="G2852" s="8">
        <f t="shared" si="269"/>
        <v>30</v>
      </c>
      <c r="H2852" s="15">
        <f t="shared" si="270"/>
        <v>0</v>
      </c>
      <c r="I2852" s="15" t="s">
        <v>372</v>
      </c>
      <c r="J2852" s="10">
        <v>300000026426210</v>
      </c>
      <c r="K2852" s="9" t="s">
        <v>436</v>
      </c>
      <c r="L2852" s="10">
        <v>100000000611079</v>
      </c>
      <c r="M2852" s="9" t="s">
        <v>442</v>
      </c>
      <c r="N2852" s="9"/>
      <c r="O2852" s="9">
        <v>21</v>
      </c>
      <c r="P2852" s="9">
        <v>30</v>
      </c>
      <c r="Q2852" s="9">
        <v>0</v>
      </c>
    </row>
    <row r="2853" spans="1:17" hidden="1" x14ac:dyDescent="0.25">
      <c r="A2853" s="8" t="str">
        <f t="shared" si="266"/>
        <v>Anaesthesia systems, Ventilator Equipment and AssoGe Medical Systems Limited</v>
      </c>
      <c r="B2853" s="8" t="str">
        <f>VLOOKUP(J2853,'Contract IDs'!A:D,4,0)</f>
        <v>Anaesthesia systems, Ventilator Equipment and Asso</v>
      </c>
      <c r="C2853" s="8" t="str">
        <f>VLOOKUP(L2853,'Supplier IDs'!A:C,3,0)</f>
        <v>Ge Medical Systems Limited</v>
      </c>
      <c r="D2853" s="8" t="str">
        <f t="shared" si="265"/>
        <v>V - Portable/Transport</v>
      </c>
      <c r="E2853" s="8">
        <f t="shared" si="267"/>
        <v>0</v>
      </c>
      <c r="F2853" s="8">
        <f t="shared" si="268"/>
        <v>31</v>
      </c>
      <c r="G2853" s="8">
        <f t="shared" si="269"/>
        <v>40</v>
      </c>
      <c r="H2853" s="15">
        <f t="shared" si="270"/>
        <v>0</v>
      </c>
      <c r="I2853" s="15" t="s">
        <v>372</v>
      </c>
      <c r="J2853" s="10">
        <v>300000026426210</v>
      </c>
      <c r="K2853" s="9" t="s">
        <v>436</v>
      </c>
      <c r="L2853" s="10">
        <v>100000000611079</v>
      </c>
      <c r="M2853" s="9" t="s">
        <v>442</v>
      </c>
      <c r="N2853" s="9"/>
      <c r="O2853" s="9">
        <v>31</v>
      </c>
      <c r="P2853" s="9">
        <v>40</v>
      </c>
      <c r="Q2853" s="9">
        <v>0</v>
      </c>
    </row>
    <row r="2854" spans="1:17" hidden="1" x14ac:dyDescent="0.25">
      <c r="A2854" s="8" t="str">
        <f t="shared" si="266"/>
        <v>Anaesthesia systems, Ventilator Equipment and AssoGe Medical Systems Limited</v>
      </c>
      <c r="B2854" s="8" t="str">
        <f>VLOOKUP(J2854,'Contract IDs'!A:D,4,0)</f>
        <v>Anaesthesia systems, Ventilator Equipment and Asso</v>
      </c>
      <c r="C2854" s="8" t="str">
        <f>VLOOKUP(L2854,'Supplier IDs'!A:C,3,0)</f>
        <v>Ge Medical Systems Limited</v>
      </c>
      <c r="D2854" s="8" t="str">
        <f t="shared" si="265"/>
        <v>V - Portable/Transport</v>
      </c>
      <c r="E2854" s="8">
        <f t="shared" si="267"/>
        <v>0</v>
      </c>
      <c r="F2854" s="8">
        <f t="shared" si="268"/>
        <v>41</v>
      </c>
      <c r="G2854" s="8">
        <f t="shared" si="269"/>
        <v>50</v>
      </c>
      <c r="H2854" s="15">
        <f t="shared" si="270"/>
        <v>0</v>
      </c>
      <c r="I2854" s="15" t="s">
        <v>372</v>
      </c>
      <c r="J2854" s="10">
        <v>300000026426210</v>
      </c>
      <c r="K2854" s="9" t="s">
        <v>436</v>
      </c>
      <c r="L2854" s="10">
        <v>100000000611079</v>
      </c>
      <c r="M2854" s="9" t="s">
        <v>442</v>
      </c>
      <c r="N2854" s="9"/>
      <c r="O2854" s="9">
        <v>41</v>
      </c>
      <c r="P2854" s="9">
        <v>50</v>
      </c>
      <c r="Q2854" s="9">
        <v>0</v>
      </c>
    </row>
    <row r="2855" spans="1:17" hidden="1" x14ac:dyDescent="0.25">
      <c r="A2855" s="8" t="str">
        <f t="shared" si="266"/>
        <v>Anaesthesia systems, Ventilator Equipment and AssoGe Medical Systems Limited</v>
      </c>
      <c r="B2855" s="8" t="str">
        <f>VLOOKUP(J2855,'Contract IDs'!A:D,4,0)</f>
        <v>Anaesthesia systems, Ventilator Equipment and Asso</v>
      </c>
      <c r="C2855" s="8" t="str">
        <f>VLOOKUP(L2855,'Supplier IDs'!A:C,3,0)</f>
        <v>Ge Medical Systems Limited</v>
      </c>
      <c r="D2855" s="8" t="str">
        <f t="shared" si="265"/>
        <v>V - Portable/Transport</v>
      </c>
      <c r="E2855" s="8">
        <f t="shared" si="267"/>
        <v>0</v>
      </c>
      <c r="F2855" s="8">
        <f t="shared" si="268"/>
        <v>51</v>
      </c>
      <c r="G2855" s="8">
        <f t="shared" si="269"/>
        <v>250</v>
      </c>
      <c r="H2855" s="15">
        <f t="shared" si="270"/>
        <v>0</v>
      </c>
      <c r="I2855" s="15" t="s">
        <v>372</v>
      </c>
      <c r="J2855" s="10">
        <v>300000026426210</v>
      </c>
      <c r="K2855" s="9" t="s">
        <v>436</v>
      </c>
      <c r="L2855" s="10">
        <v>100000000611079</v>
      </c>
      <c r="M2855" s="9" t="s">
        <v>442</v>
      </c>
      <c r="N2855" s="9"/>
      <c r="O2855" s="9">
        <v>51</v>
      </c>
      <c r="P2855" s="9">
        <v>250</v>
      </c>
      <c r="Q2855" s="9">
        <v>0</v>
      </c>
    </row>
    <row r="2856" spans="1:17" hidden="1" x14ac:dyDescent="0.25">
      <c r="A2856" s="8" t="str">
        <f t="shared" si="266"/>
        <v>Anaesthesia systems, Ventilator Equipment and AssoGe Medical Systems Limited</v>
      </c>
      <c r="B2856" s="8" t="str">
        <f>VLOOKUP(J2856,'Contract IDs'!A:D,4,0)</f>
        <v>Anaesthesia systems, Ventilator Equipment and Asso</v>
      </c>
      <c r="C2856" s="8" t="str">
        <f>VLOOKUP(L2856,'Supplier IDs'!A:C,3,0)</f>
        <v>Ge Medical Systems Limited</v>
      </c>
      <c r="D2856" s="8" t="str">
        <f t="shared" si="265"/>
        <v>V - Intensive Care Neo</v>
      </c>
      <c r="E2856" s="8">
        <f t="shared" si="267"/>
        <v>0</v>
      </c>
      <c r="F2856" s="8">
        <f t="shared" si="268"/>
        <v>0</v>
      </c>
      <c r="G2856" s="8">
        <f t="shared" si="269"/>
        <v>1</v>
      </c>
      <c r="H2856" s="15">
        <f t="shared" si="270"/>
        <v>0</v>
      </c>
      <c r="I2856" s="15" t="s">
        <v>372</v>
      </c>
      <c r="J2856" s="10">
        <v>300000026426210</v>
      </c>
      <c r="K2856" s="9" t="s">
        <v>436</v>
      </c>
      <c r="L2856" s="10">
        <v>100000000611079</v>
      </c>
      <c r="M2856" s="9" t="s">
        <v>443</v>
      </c>
      <c r="N2856" s="9"/>
      <c r="O2856" s="9">
        <v>0</v>
      </c>
      <c r="P2856" s="9">
        <v>1</v>
      </c>
      <c r="Q2856" s="9">
        <v>0</v>
      </c>
    </row>
    <row r="2857" spans="1:17" hidden="1" x14ac:dyDescent="0.25">
      <c r="A2857" s="8" t="str">
        <f t="shared" si="266"/>
        <v>Anaesthesia systems, Ventilator Equipment and AssoGe Medical Systems Limited</v>
      </c>
      <c r="B2857" s="8" t="str">
        <f>VLOOKUP(J2857,'Contract IDs'!A:D,4,0)</f>
        <v>Anaesthesia systems, Ventilator Equipment and Asso</v>
      </c>
      <c r="C2857" s="8" t="str">
        <f>VLOOKUP(L2857,'Supplier IDs'!A:C,3,0)</f>
        <v>Ge Medical Systems Limited</v>
      </c>
      <c r="D2857" s="8" t="str">
        <f t="shared" si="265"/>
        <v>V - Intensive Care Neo</v>
      </c>
      <c r="E2857" s="8">
        <f t="shared" si="267"/>
        <v>0</v>
      </c>
      <c r="F2857" s="8">
        <f t="shared" si="268"/>
        <v>2</v>
      </c>
      <c r="G2857" s="8">
        <f t="shared" si="269"/>
        <v>2</v>
      </c>
      <c r="H2857" s="15">
        <f t="shared" si="270"/>
        <v>0.03</v>
      </c>
      <c r="I2857" s="15" t="s">
        <v>372</v>
      </c>
      <c r="J2857" s="10">
        <v>300000026426210</v>
      </c>
      <c r="K2857" s="9" t="s">
        <v>436</v>
      </c>
      <c r="L2857" s="10">
        <v>100000000611079</v>
      </c>
      <c r="M2857" s="9" t="s">
        <v>443</v>
      </c>
      <c r="N2857" s="9"/>
      <c r="O2857" s="9">
        <v>2</v>
      </c>
      <c r="P2857" s="9">
        <v>2</v>
      </c>
      <c r="Q2857" s="9">
        <v>3</v>
      </c>
    </row>
    <row r="2858" spans="1:17" hidden="1" x14ac:dyDescent="0.25">
      <c r="A2858" s="8" t="str">
        <f t="shared" si="266"/>
        <v>Anaesthesia systems, Ventilator Equipment and AssoGe Medical Systems Limited</v>
      </c>
      <c r="B2858" s="8" t="str">
        <f>VLOOKUP(J2858,'Contract IDs'!A:D,4,0)</f>
        <v>Anaesthesia systems, Ventilator Equipment and Asso</v>
      </c>
      <c r="C2858" s="8" t="str">
        <f>VLOOKUP(L2858,'Supplier IDs'!A:C,3,0)</f>
        <v>Ge Medical Systems Limited</v>
      </c>
      <c r="D2858" s="8" t="str">
        <f t="shared" si="265"/>
        <v>V - Intensive Care Neo</v>
      </c>
      <c r="E2858" s="8">
        <f t="shared" si="267"/>
        <v>0</v>
      </c>
      <c r="F2858" s="8">
        <f t="shared" si="268"/>
        <v>3</v>
      </c>
      <c r="G2858" s="8">
        <f t="shared" si="269"/>
        <v>3</v>
      </c>
      <c r="H2858" s="15">
        <f t="shared" si="270"/>
        <v>0.03</v>
      </c>
      <c r="I2858" s="15" t="s">
        <v>372</v>
      </c>
      <c r="J2858" s="10">
        <v>300000026426210</v>
      </c>
      <c r="K2858" s="9" t="s">
        <v>436</v>
      </c>
      <c r="L2858" s="10">
        <v>100000000611079</v>
      </c>
      <c r="M2858" s="9" t="s">
        <v>443</v>
      </c>
      <c r="N2858" s="9"/>
      <c r="O2858" s="9">
        <v>3</v>
      </c>
      <c r="P2858" s="9">
        <v>3</v>
      </c>
      <c r="Q2858" s="9">
        <v>3</v>
      </c>
    </row>
    <row r="2859" spans="1:17" hidden="1" x14ac:dyDescent="0.25">
      <c r="A2859" s="8" t="str">
        <f t="shared" si="266"/>
        <v>Anaesthesia systems, Ventilator Equipment and AssoGe Medical Systems Limited</v>
      </c>
      <c r="B2859" s="8" t="str">
        <f>VLOOKUP(J2859,'Contract IDs'!A:D,4,0)</f>
        <v>Anaesthesia systems, Ventilator Equipment and Asso</v>
      </c>
      <c r="C2859" s="8" t="str">
        <f>VLOOKUP(L2859,'Supplier IDs'!A:C,3,0)</f>
        <v>Ge Medical Systems Limited</v>
      </c>
      <c r="D2859" s="8" t="str">
        <f t="shared" si="265"/>
        <v>V - Intensive Care Neo</v>
      </c>
      <c r="E2859" s="8">
        <f t="shared" si="267"/>
        <v>0</v>
      </c>
      <c r="F2859" s="8">
        <f t="shared" si="268"/>
        <v>4</v>
      </c>
      <c r="G2859" s="8">
        <f t="shared" si="269"/>
        <v>4</v>
      </c>
      <c r="H2859" s="15">
        <f t="shared" si="270"/>
        <v>0.03</v>
      </c>
      <c r="I2859" s="15" t="s">
        <v>372</v>
      </c>
      <c r="J2859" s="10">
        <v>300000026426210</v>
      </c>
      <c r="K2859" s="9" t="s">
        <v>436</v>
      </c>
      <c r="L2859" s="10">
        <v>100000000611079</v>
      </c>
      <c r="M2859" s="9" t="s">
        <v>443</v>
      </c>
      <c r="N2859" s="9"/>
      <c r="O2859" s="9">
        <v>4</v>
      </c>
      <c r="P2859" s="9">
        <v>4</v>
      </c>
      <c r="Q2859" s="9">
        <v>3</v>
      </c>
    </row>
    <row r="2860" spans="1:17" hidden="1" x14ac:dyDescent="0.25">
      <c r="A2860" s="8" t="str">
        <f t="shared" si="266"/>
        <v>Anaesthesia systems, Ventilator Equipment and AssoGe Medical Systems Limited</v>
      </c>
      <c r="B2860" s="8" t="str">
        <f>VLOOKUP(J2860,'Contract IDs'!A:D,4,0)</f>
        <v>Anaesthesia systems, Ventilator Equipment and Asso</v>
      </c>
      <c r="C2860" s="8" t="str">
        <f>VLOOKUP(L2860,'Supplier IDs'!A:C,3,0)</f>
        <v>Ge Medical Systems Limited</v>
      </c>
      <c r="D2860" s="8" t="str">
        <f t="shared" si="265"/>
        <v>V - Intensive Care Neo</v>
      </c>
      <c r="E2860" s="8">
        <f t="shared" si="267"/>
        <v>0</v>
      </c>
      <c r="F2860" s="8">
        <f t="shared" si="268"/>
        <v>5</v>
      </c>
      <c r="G2860" s="8">
        <f t="shared" si="269"/>
        <v>5</v>
      </c>
      <c r="H2860" s="15">
        <f t="shared" si="270"/>
        <v>0.03</v>
      </c>
      <c r="I2860" s="15" t="s">
        <v>372</v>
      </c>
      <c r="J2860" s="10">
        <v>300000026426210</v>
      </c>
      <c r="K2860" s="9" t="s">
        <v>436</v>
      </c>
      <c r="L2860" s="10">
        <v>100000000611079</v>
      </c>
      <c r="M2860" s="9" t="s">
        <v>443</v>
      </c>
      <c r="N2860" s="9"/>
      <c r="O2860" s="9">
        <v>5</v>
      </c>
      <c r="P2860" s="9">
        <v>5</v>
      </c>
      <c r="Q2860" s="9">
        <v>3</v>
      </c>
    </row>
    <row r="2861" spans="1:17" hidden="1" x14ac:dyDescent="0.25">
      <c r="A2861" s="8" t="str">
        <f t="shared" si="266"/>
        <v>Anaesthesia systems, Ventilator Equipment and AssoGe Medical Systems Limited</v>
      </c>
      <c r="B2861" s="8" t="str">
        <f>VLOOKUP(J2861,'Contract IDs'!A:D,4,0)</f>
        <v>Anaesthesia systems, Ventilator Equipment and Asso</v>
      </c>
      <c r="C2861" s="8" t="str">
        <f>VLOOKUP(L2861,'Supplier IDs'!A:C,3,0)</f>
        <v>Ge Medical Systems Limited</v>
      </c>
      <c r="D2861" s="8" t="str">
        <f t="shared" si="265"/>
        <v>V - Intensive Care Neo</v>
      </c>
      <c r="E2861" s="8">
        <f t="shared" si="267"/>
        <v>0</v>
      </c>
      <c r="F2861" s="8">
        <f t="shared" si="268"/>
        <v>6</v>
      </c>
      <c r="G2861" s="8">
        <f t="shared" si="269"/>
        <v>10</v>
      </c>
      <c r="H2861" s="15">
        <f t="shared" si="270"/>
        <v>0.05</v>
      </c>
      <c r="I2861" s="15" t="s">
        <v>372</v>
      </c>
      <c r="J2861" s="10">
        <v>300000026426210</v>
      </c>
      <c r="K2861" s="9" t="s">
        <v>436</v>
      </c>
      <c r="L2861" s="10">
        <v>100000000611079</v>
      </c>
      <c r="M2861" s="9" t="s">
        <v>443</v>
      </c>
      <c r="N2861" s="9"/>
      <c r="O2861" s="9">
        <v>6</v>
      </c>
      <c r="P2861" s="9">
        <v>10</v>
      </c>
      <c r="Q2861" s="9">
        <v>5</v>
      </c>
    </row>
    <row r="2862" spans="1:17" hidden="1" x14ac:dyDescent="0.25">
      <c r="A2862" s="8" t="str">
        <f t="shared" si="266"/>
        <v>Anaesthesia systems, Ventilator Equipment and AssoGe Medical Systems Limited</v>
      </c>
      <c r="B2862" s="8" t="str">
        <f>VLOOKUP(J2862,'Contract IDs'!A:D,4,0)</f>
        <v>Anaesthesia systems, Ventilator Equipment and Asso</v>
      </c>
      <c r="C2862" s="8" t="str">
        <f>VLOOKUP(L2862,'Supplier IDs'!A:C,3,0)</f>
        <v>Ge Medical Systems Limited</v>
      </c>
      <c r="D2862" s="8" t="str">
        <f t="shared" si="265"/>
        <v>V - Intensive Care Neo</v>
      </c>
      <c r="E2862" s="8">
        <f t="shared" si="267"/>
        <v>0</v>
      </c>
      <c r="F2862" s="8">
        <f t="shared" si="268"/>
        <v>11</v>
      </c>
      <c r="G2862" s="8">
        <f t="shared" si="269"/>
        <v>20</v>
      </c>
      <c r="H2862" s="15">
        <f t="shared" si="270"/>
        <v>0.08</v>
      </c>
      <c r="I2862" s="15" t="s">
        <v>372</v>
      </c>
      <c r="J2862" s="10">
        <v>300000026426210</v>
      </c>
      <c r="K2862" s="9" t="s">
        <v>436</v>
      </c>
      <c r="L2862" s="10">
        <v>100000000611079</v>
      </c>
      <c r="M2862" s="9" t="s">
        <v>443</v>
      </c>
      <c r="N2862" s="9"/>
      <c r="O2862" s="9">
        <v>11</v>
      </c>
      <c r="P2862" s="9">
        <v>20</v>
      </c>
      <c r="Q2862" s="9">
        <v>8</v>
      </c>
    </row>
    <row r="2863" spans="1:17" hidden="1" x14ac:dyDescent="0.25">
      <c r="A2863" s="8" t="str">
        <f t="shared" si="266"/>
        <v>Anaesthesia systems, Ventilator Equipment and AssoGe Medical Systems Limited</v>
      </c>
      <c r="B2863" s="8" t="str">
        <f>VLOOKUP(J2863,'Contract IDs'!A:D,4,0)</f>
        <v>Anaesthesia systems, Ventilator Equipment and Asso</v>
      </c>
      <c r="C2863" s="8" t="str">
        <f>VLOOKUP(L2863,'Supplier IDs'!A:C,3,0)</f>
        <v>Ge Medical Systems Limited</v>
      </c>
      <c r="D2863" s="8" t="str">
        <f t="shared" si="265"/>
        <v>V - Intensive Care Neo</v>
      </c>
      <c r="E2863" s="8">
        <f t="shared" si="267"/>
        <v>0</v>
      </c>
      <c r="F2863" s="8">
        <f t="shared" si="268"/>
        <v>21</v>
      </c>
      <c r="G2863" s="8">
        <f t="shared" si="269"/>
        <v>30</v>
      </c>
      <c r="H2863" s="15">
        <f t="shared" si="270"/>
        <v>0.08</v>
      </c>
      <c r="I2863" s="15" t="s">
        <v>372</v>
      </c>
      <c r="J2863" s="10">
        <v>300000026426210</v>
      </c>
      <c r="K2863" s="9" t="s">
        <v>436</v>
      </c>
      <c r="L2863" s="10">
        <v>100000000611079</v>
      </c>
      <c r="M2863" s="9" t="s">
        <v>443</v>
      </c>
      <c r="N2863" s="9"/>
      <c r="O2863" s="9">
        <v>21</v>
      </c>
      <c r="P2863" s="9">
        <v>30</v>
      </c>
      <c r="Q2863" s="9">
        <v>8</v>
      </c>
    </row>
    <row r="2864" spans="1:17" hidden="1" x14ac:dyDescent="0.25">
      <c r="A2864" s="8" t="str">
        <f t="shared" si="266"/>
        <v>Anaesthesia systems, Ventilator Equipment and AssoGe Medical Systems Limited</v>
      </c>
      <c r="B2864" s="8" t="str">
        <f>VLOOKUP(J2864,'Contract IDs'!A:D,4,0)</f>
        <v>Anaesthesia systems, Ventilator Equipment and Asso</v>
      </c>
      <c r="C2864" s="8" t="str">
        <f>VLOOKUP(L2864,'Supplier IDs'!A:C,3,0)</f>
        <v>Ge Medical Systems Limited</v>
      </c>
      <c r="D2864" s="8" t="str">
        <f t="shared" si="265"/>
        <v>V - Intensive Care Neo</v>
      </c>
      <c r="E2864" s="8">
        <f t="shared" si="267"/>
        <v>0</v>
      </c>
      <c r="F2864" s="8">
        <f t="shared" si="268"/>
        <v>31</v>
      </c>
      <c r="G2864" s="8">
        <f t="shared" si="269"/>
        <v>40</v>
      </c>
      <c r="H2864" s="15">
        <f t="shared" si="270"/>
        <v>0.11</v>
      </c>
      <c r="I2864" s="15" t="s">
        <v>372</v>
      </c>
      <c r="J2864" s="10">
        <v>300000026426210</v>
      </c>
      <c r="K2864" s="9" t="s">
        <v>436</v>
      </c>
      <c r="L2864" s="10">
        <v>100000000611079</v>
      </c>
      <c r="M2864" s="9" t="s">
        <v>443</v>
      </c>
      <c r="N2864" s="9"/>
      <c r="O2864" s="9">
        <v>31</v>
      </c>
      <c r="P2864" s="9">
        <v>40</v>
      </c>
      <c r="Q2864" s="9">
        <v>11</v>
      </c>
    </row>
    <row r="2865" spans="1:17" hidden="1" x14ac:dyDescent="0.25">
      <c r="A2865" s="8" t="str">
        <f t="shared" si="266"/>
        <v>Anaesthesia systems, Ventilator Equipment and AssoGe Medical Systems Limited</v>
      </c>
      <c r="B2865" s="8" t="str">
        <f>VLOOKUP(J2865,'Contract IDs'!A:D,4,0)</f>
        <v>Anaesthesia systems, Ventilator Equipment and Asso</v>
      </c>
      <c r="C2865" s="8" t="str">
        <f>VLOOKUP(L2865,'Supplier IDs'!A:C,3,0)</f>
        <v>Ge Medical Systems Limited</v>
      </c>
      <c r="D2865" s="8" t="str">
        <f t="shared" si="265"/>
        <v>V - Intensive Care Neo</v>
      </c>
      <c r="E2865" s="8">
        <f t="shared" si="267"/>
        <v>0</v>
      </c>
      <c r="F2865" s="8">
        <f t="shared" si="268"/>
        <v>41</v>
      </c>
      <c r="G2865" s="8">
        <f t="shared" si="269"/>
        <v>50</v>
      </c>
      <c r="H2865" s="15">
        <f t="shared" si="270"/>
        <v>0.11</v>
      </c>
      <c r="I2865" s="15" t="s">
        <v>372</v>
      </c>
      <c r="J2865" s="10">
        <v>300000026426210</v>
      </c>
      <c r="K2865" s="9" t="s">
        <v>436</v>
      </c>
      <c r="L2865" s="10">
        <v>100000000611079</v>
      </c>
      <c r="M2865" s="9" t="s">
        <v>443</v>
      </c>
      <c r="N2865" s="9"/>
      <c r="O2865" s="9">
        <v>41</v>
      </c>
      <c r="P2865" s="9">
        <v>50</v>
      </c>
      <c r="Q2865" s="9">
        <v>11</v>
      </c>
    </row>
    <row r="2866" spans="1:17" hidden="1" x14ac:dyDescent="0.25">
      <c r="A2866" s="8" t="str">
        <f t="shared" si="266"/>
        <v>Anaesthesia systems, Ventilator Equipment and AssoGe Medical Systems Limited</v>
      </c>
      <c r="B2866" s="8" t="str">
        <f>VLOOKUP(J2866,'Contract IDs'!A:D,4,0)</f>
        <v>Anaesthesia systems, Ventilator Equipment and Asso</v>
      </c>
      <c r="C2866" s="8" t="str">
        <f>VLOOKUP(L2866,'Supplier IDs'!A:C,3,0)</f>
        <v>Ge Medical Systems Limited</v>
      </c>
      <c r="D2866" s="8" t="str">
        <f t="shared" si="265"/>
        <v>V - Intensive Care Neo</v>
      </c>
      <c r="E2866" s="8">
        <f t="shared" si="267"/>
        <v>0</v>
      </c>
      <c r="F2866" s="8">
        <f t="shared" si="268"/>
        <v>51</v>
      </c>
      <c r="G2866" s="8">
        <f t="shared" si="269"/>
        <v>250</v>
      </c>
      <c r="H2866" s="15">
        <f t="shared" si="270"/>
        <v>0.11</v>
      </c>
      <c r="I2866" s="15" t="s">
        <v>372</v>
      </c>
      <c r="J2866" s="10">
        <v>300000026426210</v>
      </c>
      <c r="K2866" s="9" t="s">
        <v>436</v>
      </c>
      <c r="L2866" s="10">
        <v>100000000611079</v>
      </c>
      <c r="M2866" s="9" t="s">
        <v>443</v>
      </c>
      <c r="N2866" s="9"/>
      <c r="O2866" s="9">
        <v>51</v>
      </c>
      <c r="P2866" s="9">
        <v>250</v>
      </c>
      <c r="Q2866" s="9">
        <v>11</v>
      </c>
    </row>
    <row r="2867" spans="1:17" hidden="1" x14ac:dyDescent="0.25">
      <c r="A2867" s="8" t="str">
        <f t="shared" si="266"/>
        <v>Anaesthesia systems, Ventilator Equipment and AssoGe Medical Systems Limited</v>
      </c>
      <c r="B2867" s="8" t="str">
        <f>VLOOKUP(J2867,'Contract IDs'!A:D,4,0)</f>
        <v>Anaesthesia systems, Ventilator Equipment and Asso</v>
      </c>
      <c r="C2867" s="8" t="str">
        <f>VLOOKUP(L2867,'Supplier IDs'!A:C,3,0)</f>
        <v>Ge Medical Systems Limited</v>
      </c>
      <c r="D2867" s="8" t="str">
        <f t="shared" si="265"/>
        <v>V - Non-Invasive CPAP</v>
      </c>
      <c r="E2867" s="8">
        <f t="shared" si="267"/>
        <v>0</v>
      </c>
      <c r="F2867" s="8">
        <f t="shared" si="268"/>
        <v>0</v>
      </c>
      <c r="G2867" s="8">
        <f t="shared" si="269"/>
        <v>2</v>
      </c>
      <c r="H2867" s="15">
        <f t="shared" si="270"/>
        <v>0</v>
      </c>
      <c r="I2867" s="15" t="s">
        <v>372</v>
      </c>
      <c r="J2867" s="10">
        <v>300000026426210</v>
      </c>
      <c r="K2867" s="9" t="s">
        <v>436</v>
      </c>
      <c r="L2867" s="10">
        <v>100000000611079</v>
      </c>
      <c r="M2867" s="9" t="s">
        <v>444</v>
      </c>
      <c r="N2867" s="9"/>
      <c r="O2867" s="9">
        <v>0</v>
      </c>
      <c r="P2867" s="9">
        <v>2</v>
      </c>
      <c r="Q2867" s="9">
        <v>0</v>
      </c>
    </row>
    <row r="2868" spans="1:17" hidden="1" x14ac:dyDescent="0.25">
      <c r="A2868" s="8" t="str">
        <f t="shared" si="266"/>
        <v>Anaesthesia systems, Ventilator Equipment and AssoGe Medical Systems Limited</v>
      </c>
      <c r="B2868" s="8" t="str">
        <f>VLOOKUP(J2868,'Contract IDs'!A:D,4,0)</f>
        <v>Anaesthesia systems, Ventilator Equipment and Asso</v>
      </c>
      <c r="C2868" s="8" t="str">
        <f>VLOOKUP(L2868,'Supplier IDs'!A:C,3,0)</f>
        <v>Ge Medical Systems Limited</v>
      </c>
      <c r="D2868" s="8" t="str">
        <f t="shared" si="265"/>
        <v>V - Non-Invasive CPAP</v>
      </c>
      <c r="E2868" s="8">
        <f t="shared" si="267"/>
        <v>0</v>
      </c>
      <c r="F2868" s="8">
        <f t="shared" si="268"/>
        <v>3</v>
      </c>
      <c r="G2868" s="8">
        <f t="shared" si="269"/>
        <v>3</v>
      </c>
      <c r="H2868" s="15">
        <f t="shared" si="270"/>
        <v>0</v>
      </c>
      <c r="I2868" s="15" t="s">
        <v>372</v>
      </c>
      <c r="J2868" s="10">
        <v>300000026426210</v>
      </c>
      <c r="K2868" s="9" t="s">
        <v>436</v>
      </c>
      <c r="L2868" s="10">
        <v>100000000611079</v>
      </c>
      <c r="M2868" s="9" t="s">
        <v>444</v>
      </c>
      <c r="N2868" s="9"/>
      <c r="O2868" s="9">
        <v>3</v>
      </c>
      <c r="P2868" s="9">
        <v>3</v>
      </c>
      <c r="Q2868" s="9">
        <v>0</v>
      </c>
    </row>
    <row r="2869" spans="1:17" hidden="1" x14ac:dyDescent="0.25">
      <c r="A2869" s="8" t="str">
        <f t="shared" si="266"/>
        <v>Anaesthesia systems, Ventilator Equipment and AssoGe Medical Systems Limited</v>
      </c>
      <c r="B2869" s="8" t="str">
        <f>VLOOKUP(J2869,'Contract IDs'!A:D,4,0)</f>
        <v>Anaesthesia systems, Ventilator Equipment and Asso</v>
      </c>
      <c r="C2869" s="8" t="str">
        <f>VLOOKUP(L2869,'Supplier IDs'!A:C,3,0)</f>
        <v>Ge Medical Systems Limited</v>
      </c>
      <c r="D2869" s="8" t="str">
        <f t="shared" si="265"/>
        <v>V - Non-Invasive CPAP</v>
      </c>
      <c r="E2869" s="8">
        <f t="shared" si="267"/>
        <v>0</v>
      </c>
      <c r="F2869" s="8">
        <f t="shared" si="268"/>
        <v>4</v>
      </c>
      <c r="G2869" s="8">
        <f t="shared" si="269"/>
        <v>4</v>
      </c>
      <c r="H2869" s="15">
        <f t="shared" si="270"/>
        <v>0</v>
      </c>
      <c r="I2869" s="15" t="s">
        <v>372</v>
      </c>
      <c r="J2869" s="10">
        <v>300000026426210</v>
      </c>
      <c r="K2869" s="9" t="s">
        <v>436</v>
      </c>
      <c r="L2869" s="10">
        <v>100000000611079</v>
      </c>
      <c r="M2869" s="9" t="s">
        <v>444</v>
      </c>
      <c r="N2869" s="9"/>
      <c r="O2869" s="9">
        <v>4</v>
      </c>
      <c r="P2869" s="9">
        <v>4</v>
      </c>
      <c r="Q2869" s="9">
        <v>0</v>
      </c>
    </row>
    <row r="2870" spans="1:17" hidden="1" x14ac:dyDescent="0.25">
      <c r="A2870" s="8" t="str">
        <f t="shared" si="266"/>
        <v>Anaesthesia systems, Ventilator Equipment and AssoGe Medical Systems Limited</v>
      </c>
      <c r="B2870" s="8" t="str">
        <f>VLOOKUP(J2870,'Contract IDs'!A:D,4,0)</f>
        <v>Anaesthesia systems, Ventilator Equipment and Asso</v>
      </c>
      <c r="C2870" s="8" t="str">
        <f>VLOOKUP(L2870,'Supplier IDs'!A:C,3,0)</f>
        <v>Ge Medical Systems Limited</v>
      </c>
      <c r="D2870" s="8" t="str">
        <f t="shared" si="265"/>
        <v>V - Non-Invasive CPAP</v>
      </c>
      <c r="E2870" s="8">
        <f t="shared" si="267"/>
        <v>0</v>
      </c>
      <c r="F2870" s="8">
        <f t="shared" si="268"/>
        <v>5</v>
      </c>
      <c r="G2870" s="8">
        <f t="shared" si="269"/>
        <v>5</v>
      </c>
      <c r="H2870" s="15">
        <f t="shared" si="270"/>
        <v>0</v>
      </c>
      <c r="I2870" s="15" t="s">
        <v>372</v>
      </c>
      <c r="J2870" s="10">
        <v>300000026426210</v>
      </c>
      <c r="K2870" s="9" t="s">
        <v>436</v>
      </c>
      <c r="L2870" s="10">
        <v>100000000611079</v>
      </c>
      <c r="M2870" s="9" t="s">
        <v>444</v>
      </c>
      <c r="N2870" s="9"/>
      <c r="O2870" s="9">
        <v>5</v>
      </c>
      <c r="P2870" s="9">
        <v>5</v>
      </c>
      <c r="Q2870" s="9">
        <v>0</v>
      </c>
    </row>
    <row r="2871" spans="1:17" hidden="1" x14ac:dyDescent="0.25">
      <c r="A2871" s="8" t="str">
        <f t="shared" si="266"/>
        <v>Anaesthesia systems, Ventilator Equipment and AssoGe Medical Systems Limited</v>
      </c>
      <c r="B2871" s="8" t="str">
        <f>VLOOKUP(J2871,'Contract IDs'!A:D,4,0)</f>
        <v>Anaesthesia systems, Ventilator Equipment and Asso</v>
      </c>
      <c r="C2871" s="8" t="str">
        <f>VLOOKUP(L2871,'Supplier IDs'!A:C,3,0)</f>
        <v>Ge Medical Systems Limited</v>
      </c>
      <c r="D2871" s="8" t="str">
        <f t="shared" si="265"/>
        <v>V - Non-Invasive CPAP</v>
      </c>
      <c r="E2871" s="8">
        <f t="shared" si="267"/>
        <v>0</v>
      </c>
      <c r="F2871" s="8">
        <f t="shared" si="268"/>
        <v>6</v>
      </c>
      <c r="G2871" s="8">
        <f t="shared" si="269"/>
        <v>10</v>
      </c>
      <c r="H2871" s="15">
        <f t="shared" si="270"/>
        <v>0</v>
      </c>
      <c r="I2871" s="15" t="s">
        <v>372</v>
      </c>
      <c r="J2871" s="10">
        <v>300000026426210</v>
      </c>
      <c r="K2871" s="9" t="s">
        <v>436</v>
      </c>
      <c r="L2871" s="10">
        <v>100000000611079</v>
      </c>
      <c r="M2871" s="9" t="s">
        <v>444</v>
      </c>
      <c r="N2871" s="9"/>
      <c r="O2871" s="9">
        <v>6</v>
      </c>
      <c r="P2871" s="9">
        <v>10</v>
      </c>
      <c r="Q2871" s="9">
        <v>0</v>
      </c>
    </row>
    <row r="2872" spans="1:17" hidden="1" x14ac:dyDescent="0.25">
      <c r="A2872" s="8" t="str">
        <f t="shared" si="266"/>
        <v>Anaesthesia systems, Ventilator Equipment and AssoGe Medical Systems Limited</v>
      </c>
      <c r="B2872" s="8" t="str">
        <f>VLOOKUP(J2872,'Contract IDs'!A:D,4,0)</f>
        <v>Anaesthesia systems, Ventilator Equipment and Asso</v>
      </c>
      <c r="C2872" s="8" t="str">
        <f>VLOOKUP(L2872,'Supplier IDs'!A:C,3,0)</f>
        <v>Ge Medical Systems Limited</v>
      </c>
      <c r="D2872" s="8" t="str">
        <f t="shared" si="265"/>
        <v>V - Non-Invasive CPAP</v>
      </c>
      <c r="E2872" s="8">
        <f t="shared" si="267"/>
        <v>0</v>
      </c>
      <c r="F2872" s="8">
        <f t="shared" si="268"/>
        <v>11</v>
      </c>
      <c r="G2872" s="8">
        <f t="shared" si="269"/>
        <v>20</v>
      </c>
      <c r="H2872" s="15">
        <f t="shared" si="270"/>
        <v>0</v>
      </c>
      <c r="I2872" s="15" t="s">
        <v>372</v>
      </c>
      <c r="J2872" s="10">
        <v>300000026426210</v>
      </c>
      <c r="K2872" s="9" t="s">
        <v>436</v>
      </c>
      <c r="L2872" s="10">
        <v>100000000611079</v>
      </c>
      <c r="M2872" s="9" t="s">
        <v>444</v>
      </c>
      <c r="N2872" s="9"/>
      <c r="O2872" s="9">
        <v>11</v>
      </c>
      <c r="P2872" s="9">
        <v>20</v>
      </c>
      <c r="Q2872" s="9">
        <v>0</v>
      </c>
    </row>
    <row r="2873" spans="1:17" hidden="1" x14ac:dyDescent="0.25">
      <c r="A2873" s="8" t="str">
        <f t="shared" si="266"/>
        <v>Anaesthesia systems, Ventilator Equipment and AssoGe Medical Systems Limited</v>
      </c>
      <c r="B2873" s="8" t="str">
        <f>VLOOKUP(J2873,'Contract IDs'!A:D,4,0)</f>
        <v>Anaesthesia systems, Ventilator Equipment and Asso</v>
      </c>
      <c r="C2873" s="8" t="str">
        <f>VLOOKUP(L2873,'Supplier IDs'!A:C,3,0)</f>
        <v>Ge Medical Systems Limited</v>
      </c>
      <c r="D2873" s="8" t="str">
        <f t="shared" si="265"/>
        <v>V - Non-Invasive CPAP</v>
      </c>
      <c r="E2873" s="8">
        <f t="shared" si="267"/>
        <v>0</v>
      </c>
      <c r="F2873" s="8">
        <f t="shared" si="268"/>
        <v>21</v>
      </c>
      <c r="G2873" s="8">
        <f t="shared" si="269"/>
        <v>30</v>
      </c>
      <c r="H2873" s="15">
        <f t="shared" si="270"/>
        <v>0</v>
      </c>
      <c r="I2873" s="15" t="s">
        <v>372</v>
      </c>
      <c r="J2873" s="10">
        <v>300000026426210</v>
      </c>
      <c r="K2873" s="9" t="s">
        <v>436</v>
      </c>
      <c r="L2873" s="10">
        <v>100000000611079</v>
      </c>
      <c r="M2873" s="9" t="s">
        <v>444</v>
      </c>
      <c r="N2873" s="9"/>
      <c r="O2873" s="9">
        <v>21</v>
      </c>
      <c r="P2873" s="9">
        <v>30</v>
      </c>
      <c r="Q2873" s="9">
        <v>0</v>
      </c>
    </row>
    <row r="2874" spans="1:17" hidden="1" x14ac:dyDescent="0.25">
      <c r="A2874" s="8" t="str">
        <f t="shared" si="266"/>
        <v>Anaesthesia systems, Ventilator Equipment and AssoGe Medical Systems Limited</v>
      </c>
      <c r="B2874" s="8" t="str">
        <f>VLOOKUP(J2874,'Contract IDs'!A:D,4,0)</f>
        <v>Anaesthesia systems, Ventilator Equipment and Asso</v>
      </c>
      <c r="C2874" s="8" t="str">
        <f>VLOOKUP(L2874,'Supplier IDs'!A:C,3,0)</f>
        <v>Ge Medical Systems Limited</v>
      </c>
      <c r="D2874" s="8" t="str">
        <f t="shared" si="265"/>
        <v>V - Non-Invasive CPAP</v>
      </c>
      <c r="E2874" s="8">
        <f t="shared" si="267"/>
        <v>0</v>
      </c>
      <c r="F2874" s="8">
        <f t="shared" si="268"/>
        <v>31</v>
      </c>
      <c r="G2874" s="8">
        <f t="shared" si="269"/>
        <v>40</v>
      </c>
      <c r="H2874" s="15">
        <f t="shared" si="270"/>
        <v>0</v>
      </c>
      <c r="I2874" s="15" t="s">
        <v>372</v>
      </c>
      <c r="J2874" s="10">
        <v>300000026426210</v>
      </c>
      <c r="K2874" s="9" t="s">
        <v>436</v>
      </c>
      <c r="L2874" s="10">
        <v>100000000611079</v>
      </c>
      <c r="M2874" s="9" t="s">
        <v>444</v>
      </c>
      <c r="N2874" s="9"/>
      <c r="O2874" s="9">
        <v>31</v>
      </c>
      <c r="P2874" s="9">
        <v>40</v>
      </c>
      <c r="Q2874" s="9">
        <v>0</v>
      </c>
    </row>
    <row r="2875" spans="1:17" hidden="1" x14ac:dyDescent="0.25">
      <c r="A2875" s="8" t="str">
        <f t="shared" si="266"/>
        <v>Anaesthesia systems, Ventilator Equipment and AssoGe Medical Systems Limited</v>
      </c>
      <c r="B2875" s="8" t="str">
        <f>VLOOKUP(J2875,'Contract IDs'!A:D,4,0)</f>
        <v>Anaesthesia systems, Ventilator Equipment and Asso</v>
      </c>
      <c r="C2875" s="8" t="str">
        <f>VLOOKUP(L2875,'Supplier IDs'!A:C,3,0)</f>
        <v>Ge Medical Systems Limited</v>
      </c>
      <c r="D2875" s="8" t="str">
        <f t="shared" si="265"/>
        <v>V - Pre Hospital</v>
      </c>
      <c r="E2875" s="8">
        <f t="shared" si="267"/>
        <v>0</v>
      </c>
      <c r="F2875" s="8">
        <f t="shared" si="268"/>
        <v>4</v>
      </c>
      <c r="G2875" s="8">
        <f t="shared" si="269"/>
        <v>4</v>
      </c>
      <c r="H2875" s="15">
        <f t="shared" si="270"/>
        <v>0</v>
      </c>
      <c r="I2875" s="15" t="s">
        <v>372</v>
      </c>
      <c r="J2875" s="10">
        <v>300000026426210</v>
      </c>
      <c r="K2875" s="9" t="s">
        <v>436</v>
      </c>
      <c r="L2875" s="10">
        <v>100000000611079</v>
      </c>
      <c r="M2875" s="9" t="s">
        <v>451</v>
      </c>
      <c r="N2875" s="9"/>
      <c r="O2875" s="9">
        <v>4</v>
      </c>
      <c r="P2875" s="9">
        <v>4</v>
      </c>
      <c r="Q2875" s="9">
        <v>0</v>
      </c>
    </row>
    <row r="2876" spans="1:17" hidden="1" x14ac:dyDescent="0.25">
      <c r="A2876" s="8" t="str">
        <f t="shared" si="266"/>
        <v>Anaesthesia systems, Ventilator Equipment and AssoGe Medical Systems Limited</v>
      </c>
      <c r="B2876" s="8" t="str">
        <f>VLOOKUP(J2876,'Contract IDs'!A:D,4,0)</f>
        <v>Anaesthesia systems, Ventilator Equipment and Asso</v>
      </c>
      <c r="C2876" s="8" t="str">
        <f>VLOOKUP(L2876,'Supplier IDs'!A:C,3,0)</f>
        <v>Ge Medical Systems Limited</v>
      </c>
      <c r="D2876" s="8" t="str">
        <f t="shared" si="265"/>
        <v>V - Pre Hospital</v>
      </c>
      <c r="E2876" s="8">
        <f t="shared" si="267"/>
        <v>0</v>
      </c>
      <c r="F2876" s="8">
        <f t="shared" si="268"/>
        <v>5</v>
      </c>
      <c r="G2876" s="8">
        <f t="shared" si="269"/>
        <v>5</v>
      </c>
      <c r="H2876" s="15">
        <f t="shared" si="270"/>
        <v>0</v>
      </c>
      <c r="I2876" s="15" t="s">
        <v>372</v>
      </c>
      <c r="J2876" s="10">
        <v>300000026426210</v>
      </c>
      <c r="K2876" s="9" t="s">
        <v>436</v>
      </c>
      <c r="L2876" s="10">
        <v>100000000611079</v>
      </c>
      <c r="M2876" s="9" t="s">
        <v>451</v>
      </c>
      <c r="N2876" s="9"/>
      <c r="O2876" s="9">
        <v>5</v>
      </c>
      <c r="P2876" s="9">
        <v>5</v>
      </c>
      <c r="Q2876" s="9">
        <v>0</v>
      </c>
    </row>
    <row r="2877" spans="1:17" hidden="1" x14ac:dyDescent="0.25">
      <c r="A2877" s="8" t="str">
        <f t="shared" si="266"/>
        <v>Anaesthesia systems, Ventilator Equipment and AssoGe Medical Systems Limited</v>
      </c>
      <c r="B2877" s="8" t="str">
        <f>VLOOKUP(J2877,'Contract IDs'!A:D,4,0)</f>
        <v>Anaesthesia systems, Ventilator Equipment and Asso</v>
      </c>
      <c r="C2877" s="8" t="str">
        <f>VLOOKUP(L2877,'Supplier IDs'!A:C,3,0)</f>
        <v>Ge Medical Systems Limited</v>
      </c>
      <c r="D2877" s="8" t="str">
        <f t="shared" si="265"/>
        <v>V - Pre Hospital</v>
      </c>
      <c r="E2877" s="8">
        <f t="shared" si="267"/>
        <v>0</v>
      </c>
      <c r="F2877" s="8">
        <f t="shared" si="268"/>
        <v>6</v>
      </c>
      <c r="G2877" s="8">
        <f t="shared" si="269"/>
        <v>10</v>
      </c>
      <c r="H2877" s="15">
        <f t="shared" si="270"/>
        <v>0</v>
      </c>
      <c r="I2877" s="15" t="s">
        <v>372</v>
      </c>
      <c r="J2877" s="10">
        <v>300000026426210</v>
      </c>
      <c r="K2877" s="9" t="s">
        <v>436</v>
      </c>
      <c r="L2877" s="10">
        <v>100000000611079</v>
      </c>
      <c r="M2877" s="9" t="s">
        <v>451</v>
      </c>
      <c r="N2877" s="9"/>
      <c r="O2877" s="9">
        <v>6</v>
      </c>
      <c r="P2877" s="9">
        <v>10</v>
      </c>
      <c r="Q2877" s="9">
        <v>0</v>
      </c>
    </row>
    <row r="2878" spans="1:17" hidden="1" x14ac:dyDescent="0.25">
      <c r="A2878" s="8" t="str">
        <f t="shared" si="266"/>
        <v>Anaesthesia systems, Ventilator Equipment and AssoGe Medical Systems Limited</v>
      </c>
      <c r="B2878" s="8" t="str">
        <f>VLOOKUP(J2878,'Contract IDs'!A:D,4,0)</f>
        <v>Anaesthesia systems, Ventilator Equipment and Asso</v>
      </c>
      <c r="C2878" s="8" t="str">
        <f>VLOOKUP(L2878,'Supplier IDs'!A:C,3,0)</f>
        <v>Ge Medical Systems Limited</v>
      </c>
      <c r="D2878" s="8" t="str">
        <f t="shared" si="265"/>
        <v>V - Pre Hospital</v>
      </c>
      <c r="E2878" s="8">
        <f t="shared" si="267"/>
        <v>0</v>
      </c>
      <c r="F2878" s="8">
        <f t="shared" si="268"/>
        <v>11</v>
      </c>
      <c r="G2878" s="8">
        <f t="shared" si="269"/>
        <v>20</v>
      </c>
      <c r="H2878" s="15">
        <f t="shared" si="270"/>
        <v>0</v>
      </c>
      <c r="I2878" s="15" t="s">
        <v>372</v>
      </c>
      <c r="J2878" s="10">
        <v>300000026426210</v>
      </c>
      <c r="K2878" s="9" t="s">
        <v>436</v>
      </c>
      <c r="L2878" s="10">
        <v>100000000611079</v>
      </c>
      <c r="M2878" s="9" t="s">
        <v>451</v>
      </c>
      <c r="N2878" s="9"/>
      <c r="O2878" s="9">
        <v>11</v>
      </c>
      <c r="P2878" s="9">
        <v>20</v>
      </c>
      <c r="Q2878" s="9">
        <v>0</v>
      </c>
    </row>
    <row r="2879" spans="1:17" hidden="1" x14ac:dyDescent="0.25">
      <c r="A2879" s="8" t="str">
        <f t="shared" si="266"/>
        <v>Anaesthesia systems, Ventilator Equipment and AssoGe Medical Systems Limited</v>
      </c>
      <c r="B2879" s="8" t="str">
        <f>VLOOKUP(J2879,'Contract IDs'!A:D,4,0)</f>
        <v>Anaesthesia systems, Ventilator Equipment and Asso</v>
      </c>
      <c r="C2879" s="8" t="str">
        <f>VLOOKUP(L2879,'Supplier IDs'!A:C,3,0)</f>
        <v>Ge Medical Systems Limited</v>
      </c>
      <c r="D2879" s="8" t="str">
        <f t="shared" si="265"/>
        <v>V - Pre Hospital</v>
      </c>
      <c r="E2879" s="8">
        <f t="shared" si="267"/>
        <v>0</v>
      </c>
      <c r="F2879" s="8">
        <f t="shared" si="268"/>
        <v>21</v>
      </c>
      <c r="G2879" s="8">
        <f t="shared" si="269"/>
        <v>30</v>
      </c>
      <c r="H2879" s="15">
        <f t="shared" si="270"/>
        <v>0</v>
      </c>
      <c r="I2879" s="15" t="s">
        <v>372</v>
      </c>
      <c r="J2879" s="10">
        <v>300000026426210</v>
      </c>
      <c r="K2879" s="9" t="s">
        <v>436</v>
      </c>
      <c r="L2879" s="10">
        <v>100000000611079</v>
      </c>
      <c r="M2879" s="9" t="s">
        <v>451</v>
      </c>
      <c r="N2879" s="9"/>
      <c r="O2879" s="9">
        <v>21</v>
      </c>
      <c r="P2879" s="9">
        <v>30</v>
      </c>
      <c r="Q2879" s="9">
        <v>0</v>
      </c>
    </row>
    <row r="2880" spans="1:17" hidden="1" x14ac:dyDescent="0.25">
      <c r="A2880" s="8" t="str">
        <f t="shared" si="266"/>
        <v>Anaesthesia systems, Ventilator Equipment and AssoGe Medical Systems Limited</v>
      </c>
      <c r="B2880" s="8" t="str">
        <f>VLOOKUP(J2880,'Contract IDs'!A:D,4,0)</f>
        <v>Anaesthesia systems, Ventilator Equipment and Asso</v>
      </c>
      <c r="C2880" s="8" t="str">
        <f>VLOOKUP(L2880,'Supplier IDs'!A:C,3,0)</f>
        <v>Ge Medical Systems Limited</v>
      </c>
      <c r="D2880" s="8" t="str">
        <f t="shared" si="265"/>
        <v>V - Pre Hospital</v>
      </c>
      <c r="E2880" s="8">
        <f t="shared" si="267"/>
        <v>0</v>
      </c>
      <c r="F2880" s="8">
        <f t="shared" si="268"/>
        <v>31</v>
      </c>
      <c r="G2880" s="8">
        <f t="shared" si="269"/>
        <v>40</v>
      </c>
      <c r="H2880" s="15">
        <f t="shared" si="270"/>
        <v>0</v>
      </c>
      <c r="I2880" s="15" t="s">
        <v>372</v>
      </c>
      <c r="J2880" s="10">
        <v>300000026426210</v>
      </c>
      <c r="K2880" s="9" t="s">
        <v>436</v>
      </c>
      <c r="L2880" s="10">
        <v>100000000611079</v>
      </c>
      <c r="M2880" s="9" t="s">
        <v>451</v>
      </c>
      <c r="N2880" s="9"/>
      <c r="O2880" s="9">
        <v>31</v>
      </c>
      <c r="P2880" s="9">
        <v>40</v>
      </c>
      <c r="Q2880" s="9">
        <v>0</v>
      </c>
    </row>
    <row r="2881" spans="1:17" hidden="1" x14ac:dyDescent="0.25">
      <c r="A2881" s="8" t="str">
        <f t="shared" si="266"/>
        <v>Anaesthesia systems, Ventilator Equipment and AssoGe Medical Systems Limited</v>
      </c>
      <c r="B2881" s="8" t="str">
        <f>VLOOKUP(J2881,'Contract IDs'!A:D,4,0)</f>
        <v>Anaesthesia systems, Ventilator Equipment and Asso</v>
      </c>
      <c r="C2881" s="8" t="str">
        <f>VLOOKUP(L2881,'Supplier IDs'!A:C,3,0)</f>
        <v>Ge Medical Systems Limited</v>
      </c>
      <c r="D2881" s="8" t="str">
        <f t="shared" si="265"/>
        <v>V - Pre Hospital</v>
      </c>
      <c r="E2881" s="8">
        <f t="shared" si="267"/>
        <v>0</v>
      </c>
      <c r="F2881" s="8">
        <f t="shared" si="268"/>
        <v>41</v>
      </c>
      <c r="G2881" s="8">
        <f t="shared" si="269"/>
        <v>50</v>
      </c>
      <c r="H2881" s="15">
        <f t="shared" si="270"/>
        <v>0</v>
      </c>
      <c r="I2881" s="15" t="s">
        <v>372</v>
      </c>
      <c r="J2881" s="10">
        <v>300000026426210</v>
      </c>
      <c r="K2881" s="9" t="s">
        <v>436</v>
      </c>
      <c r="L2881" s="10">
        <v>100000000611079</v>
      </c>
      <c r="M2881" s="9" t="s">
        <v>451</v>
      </c>
      <c r="N2881" s="9"/>
      <c r="O2881" s="9">
        <v>41</v>
      </c>
      <c r="P2881" s="9">
        <v>50</v>
      </c>
      <c r="Q2881" s="9">
        <v>0</v>
      </c>
    </row>
    <row r="2882" spans="1:17" hidden="1" x14ac:dyDescent="0.25">
      <c r="A2882" s="8" t="str">
        <f t="shared" si="266"/>
        <v>Anaesthesia systems, Ventilator Equipment and AssoGe Medical Systems Limited</v>
      </c>
      <c r="B2882" s="8" t="str">
        <f>VLOOKUP(J2882,'Contract IDs'!A:D,4,0)</f>
        <v>Anaesthesia systems, Ventilator Equipment and Asso</v>
      </c>
      <c r="C2882" s="8" t="str">
        <f>VLOOKUP(L2882,'Supplier IDs'!A:C,3,0)</f>
        <v>Ge Medical Systems Limited</v>
      </c>
      <c r="D2882" s="8" t="str">
        <f t="shared" ref="D2882:D2945" si="271">IF(M2882="","No Sub Cat",M2882)</f>
        <v>V - Pre Hospital</v>
      </c>
      <c r="E2882" s="8">
        <f t="shared" si="267"/>
        <v>0</v>
      </c>
      <c r="F2882" s="8">
        <f t="shared" si="268"/>
        <v>51</v>
      </c>
      <c r="G2882" s="8">
        <f t="shared" si="269"/>
        <v>250</v>
      </c>
      <c r="H2882" s="15">
        <f t="shared" si="270"/>
        <v>0</v>
      </c>
      <c r="I2882" s="15" t="s">
        <v>372</v>
      </c>
      <c r="J2882" s="10">
        <v>300000026426210</v>
      </c>
      <c r="K2882" s="9" t="s">
        <v>436</v>
      </c>
      <c r="L2882" s="10">
        <v>100000000611079</v>
      </c>
      <c r="M2882" s="9" t="s">
        <v>451</v>
      </c>
      <c r="N2882" s="9"/>
      <c r="O2882" s="9">
        <v>51</v>
      </c>
      <c r="P2882" s="9">
        <v>250</v>
      </c>
      <c r="Q2882" s="9">
        <v>0</v>
      </c>
    </row>
    <row r="2883" spans="1:17" hidden="1" x14ac:dyDescent="0.25">
      <c r="A2883" s="8" t="str">
        <f t="shared" ref="A2883:A2946" si="272">B2883&amp;C2883</f>
        <v>Anaesthesia systems, Ventilator Equipment and AssoGe Medical Systems Limited</v>
      </c>
      <c r="B2883" s="8" t="str">
        <f>VLOOKUP(J2883,'Contract IDs'!A:D,4,0)</f>
        <v>Anaesthesia systems, Ventilator Equipment and Asso</v>
      </c>
      <c r="C2883" s="8" t="str">
        <f>VLOOKUP(L2883,'Supplier IDs'!A:C,3,0)</f>
        <v>Ge Medical Systems Limited</v>
      </c>
      <c r="D2883" s="8" t="str">
        <f t="shared" si="271"/>
        <v>A - Low Acuity - Vent</v>
      </c>
      <c r="E2883" s="8">
        <f t="shared" ref="E2883:E2946" si="273">N2883</f>
        <v>0</v>
      </c>
      <c r="F2883" s="8">
        <f t="shared" ref="F2883:F2946" si="274">O2883</f>
        <v>0</v>
      </c>
      <c r="G2883" s="8">
        <f t="shared" ref="G2883:G2946" si="275">P2883</f>
        <v>2</v>
      </c>
      <c r="H2883" s="15">
        <f t="shared" ref="H2883:H2946" si="276">Q2883/100</f>
        <v>0</v>
      </c>
      <c r="I2883" s="15" t="s">
        <v>372</v>
      </c>
      <c r="J2883" s="10">
        <v>300000026426210</v>
      </c>
      <c r="K2883" s="9" t="s">
        <v>436</v>
      </c>
      <c r="L2883" s="10">
        <v>100000000611079</v>
      </c>
      <c r="M2883" s="9" t="s">
        <v>445</v>
      </c>
      <c r="N2883" s="9"/>
      <c r="O2883" s="9">
        <v>0</v>
      </c>
      <c r="P2883" s="9">
        <v>2</v>
      </c>
      <c r="Q2883" s="9">
        <v>0</v>
      </c>
    </row>
    <row r="2884" spans="1:17" hidden="1" x14ac:dyDescent="0.25">
      <c r="A2884" s="8" t="str">
        <f t="shared" si="272"/>
        <v>Anaesthesia systems, Ventilator Equipment and AssoGe Medical Systems Limited</v>
      </c>
      <c r="B2884" s="8" t="str">
        <f>VLOOKUP(J2884,'Contract IDs'!A:D,4,0)</f>
        <v>Anaesthesia systems, Ventilator Equipment and Asso</v>
      </c>
      <c r="C2884" s="8" t="str">
        <f>VLOOKUP(L2884,'Supplier IDs'!A:C,3,0)</f>
        <v>Ge Medical Systems Limited</v>
      </c>
      <c r="D2884" s="8" t="str">
        <f t="shared" si="271"/>
        <v>A - Low Acuity - Vent</v>
      </c>
      <c r="E2884" s="8">
        <f t="shared" si="273"/>
        <v>0</v>
      </c>
      <c r="F2884" s="8">
        <f t="shared" si="274"/>
        <v>3</v>
      </c>
      <c r="G2884" s="8">
        <f t="shared" si="275"/>
        <v>3</v>
      </c>
      <c r="H2884" s="15">
        <f t="shared" si="276"/>
        <v>0</v>
      </c>
      <c r="I2884" s="15" t="s">
        <v>372</v>
      </c>
      <c r="J2884" s="10">
        <v>300000026426210</v>
      </c>
      <c r="K2884" s="9" t="s">
        <v>436</v>
      </c>
      <c r="L2884" s="10">
        <v>100000000611079</v>
      </c>
      <c r="M2884" s="9" t="s">
        <v>445</v>
      </c>
      <c r="N2884" s="9"/>
      <c r="O2884" s="9">
        <v>3</v>
      </c>
      <c r="P2884" s="9">
        <v>3</v>
      </c>
      <c r="Q2884" s="9">
        <v>0</v>
      </c>
    </row>
    <row r="2885" spans="1:17" hidden="1" x14ac:dyDescent="0.25">
      <c r="A2885" s="8" t="str">
        <f t="shared" si="272"/>
        <v>Anaesthesia systems, Ventilator Equipment and AssoGe Medical Systems Limited</v>
      </c>
      <c r="B2885" s="8" t="str">
        <f>VLOOKUP(J2885,'Contract IDs'!A:D,4,0)</f>
        <v>Anaesthesia systems, Ventilator Equipment and Asso</v>
      </c>
      <c r="C2885" s="8" t="str">
        <f>VLOOKUP(L2885,'Supplier IDs'!A:C,3,0)</f>
        <v>Ge Medical Systems Limited</v>
      </c>
      <c r="D2885" s="8" t="str">
        <f t="shared" si="271"/>
        <v>A - Low Acuity - Vent</v>
      </c>
      <c r="E2885" s="8">
        <f t="shared" si="273"/>
        <v>0</v>
      </c>
      <c r="F2885" s="8">
        <f t="shared" si="274"/>
        <v>4</v>
      </c>
      <c r="G2885" s="8">
        <f t="shared" si="275"/>
        <v>4</v>
      </c>
      <c r="H2885" s="15">
        <f t="shared" si="276"/>
        <v>0</v>
      </c>
      <c r="I2885" s="15" t="s">
        <v>372</v>
      </c>
      <c r="J2885" s="10">
        <v>300000026426210</v>
      </c>
      <c r="K2885" s="9" t="s">
        <v>436</v>
      </c>
      <c r="L2885" s="10">
        <v>100000000611079</v>
      </c>
      <c r="M2885" s="9" t="s">
        <v>445</v>
      </c>
      <c r="N2885" s="9"/>
      <c r="O2885" s="9">
        <v>4</v>
      </c>
      <c r="P2885" s="9">
        <v>4</v>
      </c>
      <c r="Q2885" s="9">
        <v>0</v>
      </c>
    </row>
    <row r="2886" spans="1:17" hidden="1" x14ac:dyDescent="0.25">
      <c r="A2886" s="8" t="str">
        <f t="shared" si="272"/>
        <v>Anaesthesia systems, Ventilator Equipment and AssoGe Medical Systems Limited</v>
      </c>
      <c r="B2886" s="8" t="str">
        <f>VLOOKUP(J2886,'Contract IDs'!A:D,4,0)</f>
        <v>Anaesthesia systems, Ventilator Equipment and Asso</v>
      </c>
      <c r="C2886" s="8" t="str">
        <f>VLOOKUP(L2886,'Supplier IDs'!A:C,3,0)</f>
        <v>Ge Medical Systems Limited</v>
      </c>
      <c r="D2886" s="8" t="str">
        <f t="shared" si="271"/>
        <v>A - Low Acuity - Vent</v>
      </c>
      <c r="E2886" s="8">
        <f t="shared" si="273"/>
        <v>0</v>
      </c>
      <c r="F2886" s="8">
        <f t="shared" si="274"/>
        <v>5</v>
      </c>
      <c r="G2886" s="8">
        <f t="shared" si="275"/>
        <v>5</v>
      </c>
      <c r="H2886" s="15">
        <f t="shared" si="276"/>
        <v>0</v>
      </c>
      <c r="I2886" s="15" t="s">
        <v>372</v>
      </c>
      <c r="J2886" s="10">
        <v>300000026426210</v>
      </c>
      <c r="K2886" s="9" t="s">
        <v>436</v>
      </c>
      <c r="L2886" s="10">
        <v>100000000611079</v>
      </c>
      <c r="M2886" s="9" t="s">
        <v>445</v>
      </c>
      <c r="N2886" s="9"/>
      <c r="O2886" s="9">
        <v>5</v>
      </c>
      <c r="P2886" s="9">
        <v>5</v>
      </c>
      <c r="Q2886" s="9">
        <v>0</v>
      </c>
    </row>
    <row r="2887" spans="1:17" hidden="1" x14ac:dyDescent="0.25">
      <c r="A2887" s="8" t="str">
        <f t="shared" si="272"/>
        <v>Anaesthesia systems, Ventilator Equipment and AssoGe Medical Systems Limited</v>
      </c>
      <c r="B2887" s="8" t="str">
        <f>VLOOKUP(J2887,'Contract IDs'!A:D,4,0)</f>
        <v>Anaesthesia systems, Ventilator Equipment and Asso</v>
      </c>
      <c r="C2887" s="8" t="str">
        <f>VLOOKUP(L2887,'Supplier IDs'!A:C,3,0)</f>
        <v>Ge Medical Systems Limited</v>
      </c>
      <c r="D2887" s="8" t="str">
        <f t="shared" si="271"/>
        <v>A - Low Acuity - Vent</v>
      </c>
      <c r="E2887" s="8">
        <f t="shared" si="273"/>
        <v>0</v>
      </c>
      <c r="F2887" s="8">
        <f t="shared" si="274"/>
        <v>6</v>
      </c>
      <c r="G2887" s="8">
        <f t="shared" si="275"/>
        <v>10</v>
      </c>
      <c r="H2887" s="15">
        <f t="shared" si="276"/>
        <v>0</v>
      </c>
      <c r="I2887" s="15" t="s">
        <v>372</v>
      </c>
      <c r="J2887" s="10">
        <v>300000026426210</v>
      </c>
      <c r="K2887" s="9" t="s">
        <v>436</v>
      </c>
      <c r="L2887" s="10">
        <v>100000000611079</v>
      </c>
      <c r="M2887" s="9" t="s">
        <v>445</v>
      </c>
      <c r="N2887" s="9"/>
      <c r="O2887" s="9">
        <v>6</v>
      </c>
      <c r="P2887" s="9">
        <v>10</v>
      </c>
      <c r="Q2887" s="9">
        <v>0</v>
      </c>
    </row>
    <row r="2888" spans="1:17" hidden="1" x14ac:dyDescent="0.25">
      <c r="A2888" s="8" t="str">
        <f t="shared" si="272"/>
        <v>Anaesthesia systems, Ventilator Equipment and AssoGe Medical Systems Limited</v>
      </c>
      <c r="B2888" s="8" t="str">
        <f>VLOOKUP(J2888,'Contract IDs'!A:D,4,0)</f>
        <v>Anaesthesia systems, Ventilator Equipment and Asso</v>
      </c>
      <c r="C2888" s="8" t="str">
        <f>VLOOKUP(L2888,'Supplier IDs'!A:C,3,0)</f>
        <v>Ge Medical Systems Limited</v>
      </c>
      <c r="D2888" s="8" t="str">
        <f t="shared" si="271"/>
        <v>A - Low Acuity - Vent</v>
      </c>
      <c r="E2888" s="8">
        <f t="shared" si="273"/>
        <v>0</v>
      </c>
      <c r="F2888" s="8">
        <f t="shared" si="274"/>
        <v>11</v>
      </c>
      <c r="G2888" s="8">
        <f t="shared" si="275"/>
        <v>20</v>
      </c>
      <c r="H2888" s="15">
        <f t="shared" si="276"/>
        <v>0</v>
      </c>
      <c r="I2888" s="15" t="s">
        <v>372</v>
      </c>
      <c r="J2888" s="10">
        <v>300000026426210</v>
      </c>
      <c r="K2888" s="9" t="s">
        <v>436</v>
      </c>
      <c r="L2888" s="10">
        <v>100000000611079</v>
      </c>
      <c r="M2888" s="9" t="s">
        <v>445</v>
      </c>
      <c r="N2888" s="9"/>
      <c r="O2888" s="9">
        <v>11</v>
      </c>
      <c r="P2888" s="9">
        <v>20</v>
      </c>
      <c r="Q2888" s="9">
        <v>0</v>
      </c>
    </row>
    <row r="2889" spans="1:17" hidden="1" x14ac:dyDescent="0.25">
      <c r="A2889" s="8" t="str">
        <f t="shared" si="272"/>
        <v>Anaesthesia systems, Ventilator Equipment and AssoGe Medical Systems Limited</v>
      </c>
      <c r="B2889" s="8" t="str">
        <f>VLOOKUP(J2889,'Contract IDs'!A:D,4,0)</f>
        <v>Anaesthesia systems, Ventilator Equipment and Asso</v>
      </c>
      <c r="C2889" s="8" t="str">
        <f>VLOOKUP(L2889,'Supplier IDs'!A:C,3,0)</f>
        <v>Ge Medical Systems Limited</v>
      </c>
      <c r="D2889" s="8" t="str">
        <f t="shared" si="271"/>
        <v>A - Low Acuity - Vent</v>
      </c>
      <c r="E2889" s="8">
        <f t="shared" si="273"/>
        <v>0</v>
      </c>
      <c r="F2889" s="8">
        <f t="shared" si="274"/>
        <v>21</v>
      </c>
      <c r="G2889" s="8">
        <f t="shared" si="275"/>
        <v>30</v>
      </c>
      <c r="H2889" s="15">
        <f t="shared" si="276"/>
        <v>0</v>
      </c>
      <c r="I2889" s="15" t="s">
        <v>372</v>
      </c>
      <c r="J2889" s="10">
        <v>300000026426210</v>
      </c>
      <c r="K2889" s="9" t="s">
        <v>436</v>
      </c>
      <c r="L2889" s="10">
        <v>100000000611079</v>
      </c>
      <c r="M2889" s="9" t="s">
        <v>445</v>
      </c>
      <c r="N2889" s="9"/>
      <c r="O2889" s="9">
        <v>21</v>
      </c>
      <c r="P2889" s="9">
        <v>30</v>
      </c>
      <c r="Q2889" s="9">
        <v>0</v>
      </c>
    </row>
    <row r="2890" spans="1:17" hidden="1" x14ac:dyDescent="0.25">
      <c r="A2890" s="8" t="str">
        <f t="shared" si="272"/>
        <v>Anaesthesia systems, Ventilator Equipment and AssoGe Medical Systems Limited</v>
      </c>
      <c r="B2890" s="8" t="str">
        <f>VLOOKUP(J2890,'Contract IDs'!A:D,4,0)</f>
        <v>Anaesthesia systems, Ventilator Equipment and Asso</v>
      </c>
      <c r="C2890" s="8" t="str">
        <f>VLOOKUP(L2890,'Supplier IDs'!A:C,3,0)</f>
        <v>Ge Medical Systems Limited</v>
      </c>
      <c r="D2890" s="8" t="str">
        <f t="shared" si="271"/>
        <v>A - Low Acuity - Vent</v>
      </c>
      <c r="E2890" s="8">
        <f t="shared" si="273"/>
        <v>0</v>
      </c>
      <c r="F2890" s="8">
        <f t="shared" si="274"/>
        <v>31</v>
      </c>
      <c r="G2890" s="8">
        <f t="shared" si="275"/>
        <v>40</v>
      </c>
      <c r="H2890" s="15">
        <f t="shared" si="276"/>
        <v>0</v>
      </c>
      <c r="I2890" s="15" t="s">
        <v>372</v>
      </c>
      <c r="J2890" s="10">
        <v>300000026426210</v>
      </c>
      <c r="K2890" s="9" t="s">
        <v>436</v>
      </c>
      <c r="L2890" s="10">
        <v>100000000611079</v>
      </c>
      <c r="M2890" s="9" t="s">
        <v>445</v>
      </c>
      <c r="N2890" s="9"/>
      <c r="O2890" s="9">
        <v>31</v>
      </c>
      <c r="P2890" s="9">
        <v>40</v>
      </c>
      <c r="Q2890" s="9">
        <v>0</v>
      </c>
    </row>
    <row r="2891" spans="1:17" hidden="1" x14ac:dyDescent="0.25">
      <c r="A2891" s="8" t="str">
        <f t="shared" si="272"/>
        <v>Anaesthesia systems, Ventilator Equipment and AssoGe Medical Systems Limited</v>
      </c>
      <c r="B2891" s="8" t="str">
        <f>VLOOKUP(J2891,'Contract IDs'!A:D,4,0)</f>
        <v>Anaesthesia systems, Ventilator Equipment and Asso</v>
      </c>
      <c r="C2891" s="8" t="str">
        <f>VLOOKUP(L2891,'Supplier IDs'!A:C,3,0)</f>
        <v>Ge Medical Systems Limited</v>
      </c>
      <c r="D2891" s="8" t="str">
        <f t="shared" si="271"/>
        <v>A - Low Acuity - Vent</v>
      </c>
      <c r="E2891" s="8">
        <f t="shared" si="273"/>
        <v>0</v>
      </c>
      <c r="F2891" s="8">
        <f t="shared" si="274"/>
        <v>41</v>
      </c>
      <c r="G2891" s="8">
        <f t="shared" si="275"/>
        <v>50</v>
      </c>
      <c r="H2891" s="15">
        <f t="shared" si="276"/>
        <v>0</v>
      </c>
      <c r="I2891" s="15" t="s">
        <v>372</v>
      </c>
      <c r="J2891" s="10">
        <v>300000026426210</v>
      </c>
      <c r="K2891" s="9" t="s">
        <v>436</v>
      </c>
      <c r="L2891" s="10">
        <v>100000000611079</v>
      </c>
      <c r="M2891" s="9" t="s">
        <v>445</v>
      </c>
      <c r="N2891" s="9"/>
      <c r="O2891" s="9">
        <v>41</v>
      </c>
      <c r="P2891" s="9">
        <v>50</v>
      </c>
      <c r="Q2891" s="9">
        <v>0</v>
      </c>
    </row>
    <row r="2892" spans="1:17" hidden="1" x14ac:dyDescent="0.25">
      <c r="A2892" s="8" t="str">
        <f t="shared" si="272"/>
        <v>Anaesthesia systems, Ventilator Equipment and AssoGe Medical Systems Limited</v>
      </c>
      <c r="B2892" s="8" t="str">
        <f>VLOOKUP(J2892,'Contract IDs'!A:D,4,0)</f>
        <v>Anaesthesia systems, Ventilator Equipment and Asso</v>
      </c>
      <c r="C2892" s="8" t="str">
        <f>VLOOKUP(L2892,'Supplier IDs'!A:C,3,0)</f>
        <v>Ge Medical Systems Limited</v>
      </c>
      <c r="D2892" s="8" t="str">
        <f t="shared" si="271"/>
        <v>A - Low Acuity - Vent</v>
      </c>
      <c r="E2892" s="8">
        <f t="shared" si="273"/>
        <v>0</v>
      </c>
      <c r="F2892" s="8">
        <f t="shared" si="274"/>
        <v>51</v>
      </c>
      <c r="G2892" s="8">
        <f t="shared" si="275"/>
        <v>250</v>
      </c>
      <c r="H2892" s="15">
        <f t="shared" si="276"/>
        <v>0</v>
      </c>
      <c r="I2892" s="15" t="s">
        <v>372</v>
      </c>
      <c r="J2892" s="10">
        <v>300000026426210</v>
      </c>
      <c r="K2892" s="9" t="s">
        <v>436</v>
      </c>
      <c r="L2892" s="10">
        <v>100000000611079</v>
      </c>
      <c r="M2892" s="9" t="s">
        <v>445</v>
      </c>
      <c r="N2892" s="9"/>
      <c r="O2892" s="9">
        <v>51</v>
      </c>
      <c r="P2892" s="9">
        <v>250</v>
      </c>
      <c r="Q2892" s="9">
        <v>0</v>
      </c>
    </row>
    <row r="2893" spans="1:17" hidden="1" x14ac:dyDescent="0.25">
      <c r="A2893" s="8" t="str">
        <f t="shared" si="272"/>
        <v>Anaesthesia systems, Ventilator Equipment and AssoGe Medical Systems Limited</v>
      </c>
      <c r="B2893" s="8" t="str">
        <f>VLOOKUP(J2893,'Contract IDs'!A:D,4,0)</f>
        <v>Anaesthesia systems, Ventilator Equipment and Asso</v>
      </c>
      <c r="C2893" s="8" t="str">
        <f>VLOOKUP(L2893,'Supplier IDs'!A:C,3,0)</f>
        <v>Ge Medical Systems Limited</v>
      </c>
      <c r="D2893" s="8" t="str">
        <f t="shared" si="271"/>
        <v>A - Low Acuity + Vent</v>
      </c>
      <c r="E2893" s="8">
        <f t="shared" si="273"/>
        <v>0</v>
      </c>
      <c r="F2893" s="8">
        <f t="shared" si="274"/>
        <v>0</v>
      </c>
      <c r="G2893" s="8">
        <f t="shared" si="275"/>
        <v>1</v>
      </c>
      <c r="H2893" s="15">
        <f t="shared" si="276"/>
        <v>0</v>
      </c>
      <c r="I2893" s="15" t="s">
        <v>372</v>
      </c>
      <c r="J2893" s="10">
        <v>300000026426210</v>
      </c>
      <c r="K2893" s="9" t="s">
        <v>436</v>
      </c>
      <c r="L2893" s="10">
        <v>100000000611079</v>
      </c>
      <c r="M2893" s="9" t="s">
        <v>437</v>
      </c>
      <c r="N2893" s="9"/>
      <c r="O2893" s="9">
        <v>0</v>
      </c>
      <c r="P2893" s="9">
        <v>1</v>
      </c>
      <c r="Q2893" s="9">
        <v>0</v>
      </c>
    </row>
    <row r="2894" spans="1:17" hidden="1" x14ac:dyDescent="0.25">
      <c r="A2894" s="8" t="str">
        <f t="shared" si="272"/>
        <v>Anaesthesia systems, Ventilator Equipment and AssoGe Medical Systems Limited</v>
      </c>
      <c r="B2894" s="8" t="str">
        <f>VLOOKUP(J2894,'Contract IDs'!A:D,4,0)</f>
        <v>Anaesthesia systems, Ventilator Equipment and Asso</v>
      </c>
      <c r="C2894" s="8" t="str">
        <f>VLOOKUP(L2894,'Supplier IDs'!A:C,3,0)</f>
        <v>Ge Medical Systems Limited</v>
      </c>
      <c r="D2894" s="8" t="str">
        <f t="shared" si="271"/>
        <v>A - Low Acuity + Vent</v>
      </c>
      <c r="E2894" s="8">
        <f t="shared" si="273"/>
        <v>0</v>
      </c>
      <c r="F2894" s="8">
        <f t="shared" si="274"/>
        <v>2</v>
      </c>
      <c r="G2894" s="8">
        <f t="shared" si="275"/>
        <v>2</v>
      </c>
      <c r="H2894" s="15">
        <f t="shared" si="276"/>
        <v>0.08</v>
      </c>
      <c r="I2894" s="15" t="s">
        <v>372</v>
      </c>
      <c r="J2894" s="10">
        <v>300000026426210</v>
      </c>
      <c r="K2894" s="9" t="s">
        <v>436</v>
      </c>
      <c r="L2894" s="10">
        <v>100000000611079</v>
      </c>
      <c r="M2894" s="9" t="s">
        <v>437</v>
      </c>
      <c r="N2894" s="9"/>
      <c r="O2894" s="9">
        <v>2</v>
      </c>
      <c r="P2894" s="9">
        <v>2</v>
      </c>
      <c r="Q2894" s="9">
        <v>8</v>
      </c>
    </row>
    <row r="2895" spans="1:17" hidden="1" x14ac:dyDescent="0.25">
      <c r="A2895" s="8" t="str">
        <f t="shared" si="272"/>
        <v>Anaesthesia systems, Ventilator Equipment and AssoGe Medical Systems Limited</v>
      </c>
      <c r="B2895" s="8" t="str">
        <f>VLOOKUP(J2895,'Contract IDs'!A:D,4,0)</f>
        <v>Anaesthesia systems, Ventilator Equipment and Asso</v>
      </c>
      <c r="C2895" s="8" t="str">
        <f>VLOOKUP(L2895,'Supplier IDs'!A:C,3,0)</f>
        <v>Ge Medical Systems Limited</v>
      </c>
      <c r="D2895" s="8" t="str">
        <f t="shared" si="271"/>
        <v>A - Low Acuity + Vent</v>
      </c>
      <c r="E2895" s="8">
        <f t="shared" si="273"/>
        <v>0</v>
      </c>
      <c r="F2895" s="8">
        <f t="shared" si="274"/>
        <v>3</v>
      </c>
      <c r="G2895" s="8">
        <f t="shared" si="275"/>
        <v>3</v>
      </c>
      <c r="H2895" s="15">
        <f t="shared" si="276"/>
        <v>0.08</v>
      </c>
      <c r="I2895" s="15" t="s">
        <v>372</v>
      </c>
      <c r="J2895" s="10">
        <v>300000026426210</v>
      </c>
      <c r="K2895" s="9" t="s">
        <v>436</v>
      </c>
      <c r="L2895" s="10">
        <v>100000000611079</v>
      </c>
      <c r="M2895" s="9" t="s">
        <v>437</v>
      </c>
      <c r="N2895" s="9"/>
      <c r="O2895" s="9">
        <v>3</v>
      </c>
      <c r="P2895" s="9">
        <v>3</v>
      </c>
      <c r="Q2895" s="9">
        <v>8</v>
      </c>
    </row>
    <row r="2896" spans="1:17" hidden="1" x14ac:dyDescent="0.25">
      <c r="A2896" s="8" t="str">
        <f t="shared" si="272"/>
        <v>Anaesthesia systems, Ventilator Equipment and AssoGe Medical Systems Limited</v>
      </c>
      <c r="B2896" s="8" t="str">
        <f>VLOOKUP(J2896,'Contract IDs'!A:D,4,0)</f>
        <v>Anaesthesia systems, Ventilator Equipment and Asso</v>
      </c>
      <c r="C2896" s="8" t="str">
        <f>VLOOKUP(L2896,'Supplier IDs'!A:C,3,0)</f>
        <v>Ge Medical Systems Limited</v>
      </c>
      <c r="D2896" s="8" t="str">
        <f t="shared" si="271"/>
        <v>A - Low Acuity + Vent</v>
      </c>
      <c r="E2896" s="8">
        <f t="shared" si="273"/>
        <v>0</v>
      </c>
      <c r="F2896" s="8">
        <f t="shared" si="274"/>
        <v>4</v>
      </c>
      <c r="G2896" s="8">
        <f t="shared" si="275"/>
        <v>4</v>
      </c>
      <c r="H2896" s="15">
        <f t="shared" si="276"/>
        <v>0.08</v>
      </c>
      <c r="I2896" s="15" t="s">
        <v>372</v>
      </c>
      <c r="J2896" s="10">
        <v>300000026426210</v>
      </c>
      <c r="K2896" s="9" t="s">
        <v>436</v>
      </c>
      <c r="L2896" s="10">
        <v>100000000611079</v>
      </c>
      <c r="M2896" s="9" t="s">
        <v>437</v>
      </c>
      <c r="N2896" s="9"/>
      <c r="O2896" s="9">
        <v>4</v>
      </c>
      <c r="P2896" s="9">
        <v>4</v>
      </c>
      <c r="Q2896" s="9">
        <v>8</v>
      </c>
    </row>
    <row r="2897" spans="1:17" hidden="1" x14ac:dyDescent="0.25">
      <c r="A2897" s="8" t="str">
        <f t="shared" si="272"/>
        <v>Anaesthesia systems, Ventilator Equipment and AssoGe Medical Systems Limited</v>
      </c>
      <c r="B2897" s="8" t="str">
        <f>VLOOKUP(J2897,'Contract IDs'!A:D,4,0)</f>
        <v>Anaesthesia systems, Ventilator Equipment and Asso</v>
      </c>
      <c r="C2897" s="8" t="str">
        <f>VLOOKUP(L2897,'Supplier IDs'!A:C,3,0)</f>
        <v>Ge Medical Systems Limited</v>
      </c>
      <c r="D2897" s="8" t="str">
        <f t="shared" si="271"/>
        <v>A - Low Acuity + Vent</v>
      </c>
      <c r="E2897" s="8">
        <f t="shared" si="273"/>
        <v>0</v>
      </c>
      <c r="F2897" s="8">
        <f t="shared" si="274"/>
        <v>5</v>
      </c>
      <c r="G2897" s="8">
        <f t="shared" si="275"/>
        <v>5</v>
      </c>
      <c r="H2897" s="15">
        <f t="shared" si="276"/>
        <v>0.08</v>
      </c>
      <c r="I2897" s="15" t="s">
        <v>372</v>
      </c>
      <c r="J2897" s="10">
        <v>300000026426210</v>
      </c>
      <c r="K2897" s="9" t="s">
        <v>436</v>
      </c>
      <c r="L2897" s="10">
        <v>100000000611079</v>
      </c>
      <c r="M2897" s="9" t="s">
        <v>437</v>
      </c>
      <c r="N2897" s="9"/>
      <c r="O2897" s="9">
        <v>5</v>
      </c>
      <c r="P2897" s="9">
        <v>5</v>
      </c>
      <c r="Q2897" s="9">
        <v>8</v>
      </c>
    </row>
    <row r="2898" spans="1:17" hidden="1" x14ac:dyDescent="0.25">
      <c r="A2898" s="8" t="str">
        <f t="shared" si="272"/>
        <v>Anaesthesia systems, Ventilator Equipment and AssoGe Medical Systems Limited</v>
      </c>
      <c r="B2898" s="8" t="str">
        <f>VLOOKUP(J2898,'Contract IDs'!A:D,4,0)</f>
        <v>Anaesthesia systems, Ventilator Equipment and Asso</v>
      </c>
      <c r="C2898" s="8" t="str">
        <f>VLOOKUP(L2898,'Supplier IDs'!A:C,3,0)</f>
        <v>Ge Medical Systems Limited</v>
      </c>
      <c r="D2898" s="8" t="str">
        <f t="shared" si="271"/>
        <v>A - Low Acuity + Vent</v>
      </c>
      <c r="E2898" s="8">
        <f t="shared" si="273"/>
        <v>0</v>
      </c>
      <c r="F2898" s="8">
        <f t="shared" si="274"/>
        <v>6</v>
      </c>
      <c r="G2898" s="8">
        <f t="shared" si="275"/>
        <v>10</v>
      </c>
      <c r="H2898" s="15">
        <f t="shared" si="276"/>
        <v>0.1</v>
      </c>
      <c r="I2898" s="15" t="s">
        <v>372</v>
      </c>
      <c r="J2898" s="10">
        <v>300000026426210</v>
      </c>
      <c r="K2898" s="9" t="s">
        <v>436</v>
      </c>
      <c r="L2898" s="10">
        <v>100000000611079</v>
      </c>
      <c r="M2898" s="9" t="s">
        <v>437</v>
      </c>
      <c r="N2898" s="9"/>
      <c r="O2898" s="9">
        <v>6</v>
      </c>
      <c r="P2898" s="9">
        <v>10</v>
      </c>
      <c r="Q2898" s="9">
        <v>10</v>
      </c>
    </row>
    <row r="2899" spans="1:17" hidden="1" x14ac:dyDescent="0.25">
      <c r="A2899" s="8" t="str">
        <f t="shared" si="272"/>
        <v>Anaesthesia systems, Ventilator Equipment and AssoGe Medical Systems Limited</v>
      </c>
      <c r="B2899" s="8" t="str">
        <f>VLOOKUP(J2899,'Contract IDs'!A:D,4,0)</f>
        <v>Anaesthesia systems, Ventilator Equipment and Asso</v>
      </c>
      <c r="C2899" s="8" t="str">
        <f>VLOOKUP(L2899,'Supplier IDs'!A:C,3,0)</f>
        <v>Ge Medical Systems Limited</v>
      </c>
      <c r="D2899" s="8" t="str">
        <f t="shared" si="271"/>
        <v>A - Low Acuity + Vent</v>
      </c>
      <c r="E2899" s="8">
        <f t="shared" si="273"/>
        <v>0</v>
      </c>
      <c r="F2899" s="8">
        <f t="shared" si="274"/>
        <v>11</v>
      </c>
      <c r="G2899" s="8">
        <f t="shared" si="275"/>
        <v>20</v>
      </c>
      <c r="H2899" s="15">
        <f t="shared" si="276"/>
        <v>0.1</v>
      </c>
      <c r="I2899" s="15" t="s">
        <v>372</v>
      </c>
      <c r="J2899" s="10">
        <v>300000026426210</v>
      </c>
      <c r="K2899" s="9" t="s">
        <v>436</v>
      </c>
      <c r="L2899" s="10">
        <v>100000000611079</v>
      </c>
      <c r="M2899" s="9" t="s">
        <v>437</v>
      </c>
      <c r="N2899" s="9"/>
      <c r="O2899" s="9">
        <v>11</v>
      </c>
      <c r="P2899" s="9">
        <v>20</v>
      </c>
      <c r="Q2899" s="9">
        <v>10</v>
      </c>
    </row>
    <row r="2900" spans="1:17" hidden="1" x14ac:dyDescent="0.25">
      <c r="A2900" s="8" t="str">
        <f t="shared" si="272"/>
        <v>Anaesthesia systems, Ventilator Equipment and AssoGe Medical Systems Limited</v>
      </c>
      <c r="B2900" s="8" t="str">
        <f>VLOOKUP(J2900,'Contract IDs'!A:D,4,0)</f>
        <v>Anaesthesia systems, Ventilator Equipment and Asso</v>
      </c>
      <c r="C2900" s="8" t="str">
        <f>VLOOKUP(L2900,'Supplier IDs'!A:C,3,0)</f>
        <v>Ge Medical Systems Limited</v>
      </c>
      <c r="D2900" s="8" t="str">
        <f t="shared" si="271"/>
        <v>A - Low Acuity + Vent</v>
      </c>
      <c r="E2900" s="8">
        <f t="shared" si="273"/>
        <v>0</v>
      </c>
      <c r="F2900" s="8">
        <f t="shared" si="274"/>
        <v>21</v>
      </c>
      <c r="G2900" s="8">
        <f t="shared" si="275"/>
        <v>30</v>
      </c>
      <c r="H2900" s="15">
        <f t="shared" si="276"/>
        <v>0.15</v>
      </c>
      <c r="I2900" s="15" t="s">
        <v>372</v>
      </c>
      <c r="J2900" s="10">
        <v>300000026426210</v>
      </c>
      <c r="K2900" s="9" t="s">
        <v>436</v>
      </c>
      <c r="L2900" s="10">
        <v>100000000611079</v>
      </c>
      <c r="M2900" s="9" t="s">
        <v>437</v>
      </c>
      <c r="N2900" s="9"/>
      <c r="O2900" s="9">
        <v>21</v>
      </c>
      <c r="P2900" s="9">
        <v>30</v>
      </c>
      <c r="Q2900" s="9">
        <v>15</v>
      </c>
    </row>
    <row r="2901" spans="1:17" hidden="1" x14ac:dyDescent="0.25">
      <c r="A2901" s="8" t="str">
        <f t="shared" si="272"/>
        <v>Anaesthesia systems, Ventilator Equipment and AssoGe Medical Systems Limited</v>
      </c>
      <c r="B2901" s="8" t="str">
        <f>VLOOKUP(J2901,'Contract IDs'!A:D,4,0)</f>
        <v>Anaesthesia systems, Ventilator Equipment and Asso</v>
      </c>
      <c r="C2901" s="8" t="str">
        <f>VLOOKUP(L2901,'Supplier IDs'!A:C,3,0)</f>
        <v>Ge Medical Systems Limited</v>
      </c>
      <c r="D2901" s="8" t="str">
        <f t="shared" si="271"/>
        <v>A - Low Acuity + Vent</v>
      </c>
      <c r="E2901" s="8">
        <f t="shared" si="273"/>
        <v>0</v>
      </c>
      <c r="F2901" s="8">
        <f t="shared" si="274"/>
        <v>31</v>
      </c>
      <c r="G2901" s="8">
        <f t="shared" si="275"/>
        <v>40</v>
      </c>
      <c r="H2901" s="15">
        <f t="shared" si="276"/>
        <v>0.15</v>
      </c>
      <c r="I2901" s="15" t="s">
        <v>372</v>
      </c>
      <c r="J2901" s="10">
        <v>300000026426210</v>
      </c>
      <c r="K2901" s="9" t="s">
        <v>436</v>
      </c>
      <c r="L2901" s="10">
        <v>100000000611079</v>
      </c>
      <c r="M2901" s="9" t="s">
        <v>437</v>
      </c>
      <c r="N2901" s="9"/>
      <c r="O2901" s="9">
        <v>31</v>
      </c>
      <c r="P2901" s="9">
        <v>40</v>
      </c>
      <c r="Q2901" s="9">
        <v>15</v>
      </c>
    </row>
    <row r="2902" spans="1:17" hidden="1" x14ac:dyDescent="0.25">
      <c r="A2902" s="8" t="str">
        <f t="shared" si="272"/>
        <v>Anaesthesia systems, Ventilator Equipment and AssoGe Medical Systems Limited</v>
      </c>
      <c r="B2902" s="8" t="str">
        <f>VLOOKUP(J2902,'Contract IDs'!A:D,4,0)</f>
        <v>Anaesthesia systems, Ventilator Equipment and Asso</v>
      </c>
      <c r="C2902" s="8" t="str">
        <f>VLOOKUP(L2902,'Supplier IDs'!A:C,3,0)</f>
        <v>Ge Medical Systems Limited</v>
      </c>
      <c r="D2902" s="8" t="str">
        <f t="shared" si="271"/>
        <v>A - Low Acuity + Vent</v>
      </c>
      <c r="E2902" s="8">
        <f t="shared" si="273"/>
        <v>0</v>
      </c>
      <c r="F2902" s="8">
        <f t="shared" si="274"/>
        <v>41</v>
      </c>
      <c r="G2902" s="8">
        <f t="shared" si="275"/>
        <v>50</v>
      </c>
      <c r="H2902" s="15">
        <f t="shared" si="276"/>
        <v>0.15</v>
      </c>
      <c r="I2902" s="15" t="s">
        <v>372</v>
      </c>
      <c r="J2902" s="10">
        <v>300000026426210</v>
      </c>
      <c r="K2902" s="9" t="s">
        <v>436</v>
      </c>
      <c r="L2902" s="10">
        <v>100000000611079</v>
      </c>
      <c r="M2902" s="9" t="s">
        <v>437</v>
      </c>
      <c r="N2902" s="9"/>
      <c r="O2902" s="9">
        <v>41</v>
      </c>
      <c r="P2902" s="9">
        <v>50</v>
      </c>
      <c r="Q2902" s="9">
        <v>15</v>
      </c>
    </row>
    <row r="2903" spans="1:17" hidden="1" x14ac:dyDescent="0.25">
      <c r="A2903" s="8" t="str">
        <f t="shared" si="272"/>
        <v>Anaesthesia systems, Ventilator Equipment and AssoGe Medical Systems Limited</v>
      </c>
      <c r="B2903" s="8" t="str">
        <f>VLOOKUP(J2903,'Contract IDs'!A:D,4,0)</f>
        <v>Anaesthesia systems, Ventilator Equipment and Asso</v>
      </c>
      <c r="C2903" s="8" t="str">
        <f>VLOOKUP(L2903,'Supplier IDs'!A:C,3,0)</f>
        <v>Ge Medical Systems Limited</v>
      </c>
      <c r="D2903" s="8" t="str">
        <f t="shared" si="271"/>
        <v>A - Low Acuity + Vent</v>
      </c>
      <c r="E2903" s="8">
        <f t="shared" si="273"/>
        <v>0</v>
      </c>
      <c r="F2903" s="8">
        <f t="shared" si="274"/>
        <v>51</v>
      </c>
      <c r="G2903" s="8">
        <f t="shared" si="275"/>
        <v>250</v>
      </c>
      <c r="H2903" s="15">
        <f t="shared" si="276"/>
        <v>0.15</v>
      </c>
      <c r="I2903" s="15" t="s">
        <v>372</v>
      </c>
      <c r="J2903" s="10">
        <v>300000026426210</v>
      </c>
      <c r="K2903" s="9" t="s">
        <v>436</v>
      </c>
      <c r="L2903" s="10">
        <v>100000000611079</v>
      </c>
      <c r="M2903" s="9" t="s">
        <v>437</v>
      </c>
      <c r="N2903" s="9"/>
      <c r="O2903" s="9">
        <v>51</v>
      </c>
      <c r="P2903" s="9">
        <v>250</v>
      </c>
      <c r="Q2903" s="9">
        <v>15</v>
      </c>
    </row>
    <row r="2904" spans="1:17" hidden="1" x14ac:dyDescent="0.25">
      <c r="A2904" s="8" t="str">
        <f t="shared" si="272"/>
        <v>Anaesthesia systems, Ventilator Equipment and AssoGe Medical Systems Limited</v>
      </c>
      <c r="B2904" s="8" t="str">
        <f>VLOOKUP(J2904,'Contract IDs'!A:D,4,0)</f>
        <v>Anaesthesia systems, Ventilator Equipment and Asso</v>
      </c>
      <c r="C2904" s="8" t="str">
        <f>VLOOKUP(L2904,'Supplier IDs'!A:C,3,0)</f>
        <v>Ge Medical Systems Limited</v>
      </c>
      <c r="D2904" s="8" t="str">
        <f t="shared" si="271"/>
        <v>A - Low Acuity - Vent MRI</v>
      </c>
      <c r="E2904" s="8">
        <f t="shared" si="273"/>
        <v>0</v>
      </c>
      <c r="F2904" s="8">
        <f t="shared" si="274"/>
        <v>0</v>
      </c>
      <c r="G2904" s="8">
        <f t="shared" si="275"/>
        <v>2</v>
      </c>
      <c r="H2904" s="15">
        <f t="shared" si="276"/>
        <v>0</v>
      </c>
      <c r="I2904" s="15" t="s">
        <v>372</v>
      </c>
      <c r="J2904" s="10">
        <v>300000026426210</v>
      </c>
      <c r="K2904" s="9" t="s">
        <v>436</v>
      </c>
      <c r="L2904" s="10">
        <v>100000000611079</v>
      </c>
      <c r="M2904" s="9" t="s">
        <v>446</v>
      </c>
      <c r="N2904" s="9"/>
      <c r="O2904" s="9">
        <v>0</v>
      </c>
      <c r="P2904" s="9">
        <v>2</v>
      </c>
      <c r="Q2904" s="9">
        <v>0</v>
      </c>
    </row>
    <row r="2905" spans="1:17" hidden="1" x14ac:dyDescent="0.25">
      <c r="A2905" s="8" t="str">
        <f t="shared" si="272"/>
        <v>Anaesthesia systems, Ventilator Equipment and AssoGe Medical Systems Limited</v>
      </c>
      <c r="B2905" s="8" t="str">
        <f>VLOOKUP(J2905,'Contract IDs'!A:D,4,0)</f>
        <v>Anaesthesia systems, Ventilator Equipment and Asso</v>
      </c>
      <c r="C2905" s="8" t="str">
        <f>VLOOKUP(L2905,'Supplier IDs'!A:C,3,0)</f>
        <v>Ge Medical Systems Limited</v>
      </c>
      <c r="D2905" s="8" t="str">
        <f t="shared" si="271"/>
        <v>A - Low Acuity - Vent MRI</v>
      </c>
      <c r="E2905" s="8">
        <f t="shared" si="273"/>
        <v>0</v>
      </c>
      <c r="F2905" s="8">
        <f t="shared" si="274"/>
        <v>3</v>
      </c>
      <c r="G2905" s="8">
        <f t="shared" si="275"/>
        <v>3</v>
      </c>
      <c r="H2905" s="15">
        <f t="shared" si="276"/>
        <v>0</v>
      </c>
      <c r="I2905" s="15" t="s">
        <v>372</v>
      </c>
      <c r="J2905" s="10">
        <v>300000026426210</v>
      </c>
      <c r="K2905" s="9" t="s">
        <v>436</v>
      </c>
      <c r="L2905" s="10">
        <v>100000000611079</v>
      </c>
      <c r="M2905" s="9" t="s">
        <v>446</v>
      </c>
      <c r="N2905" s="9"/>
      <c r="O2905" s="9">
        <v>3</v>
      </c>
      <c r="P2905" s="9">
        <v>3</v>
      </c>
      <c r="Q2905" s="9">
        <v>0</v>
      </c>
    </row>
    <row r="2906" spans="1:17" hidden="1" x14ac:dyDescent="0.25">
      <c r="A2906" s="8" t="str">
        <f t="shared" si="272"/>
        <v>Anaesthesia systems, Ventilator Equipment and AssoGe Medical Systems Limited</v>
      </c>
      <c r="B2906" s="8" t="str">
        <f>VLOOKUP(J2906,'Contract IDs'!A:D,4,0)</f>
        <v>Anaesthesia systems, Ventilator Equipment and Asso</v>
      </c>
      <c r="C2906" s="8" t="str">
        <f>VLOOKUP(L2906,'Supplier IDs'!A:C,3,0)</f>
        <v>Ge Medical Systems Limited</v>
      </c>
      <c r="D2906" s="8" t="str">
        <f t="shared" si="271"/>
        <v>A - Low Acuity - Vent MRI</v>
      </c>
      <c r="E2906" s="8">
        <f t="shared" si="273"/>
        <v>0</v>
      </c>
      <c r="F2906" s="8">
        <f t="shared" si="274"/>
        <v>4</v>
      </c>
      <c r="G2906" s="8">
        <f t="shared" si="275"/>
        <v>4</v>
      </c>
      <c r="H2906" s="15">
        <f t="shared" si="276"/>
        <v>0</v>
      </c>
      <c r="I2906" s="15" t="s">
        <v>372</v>
      </c>
      <c r="J2906" s="10">
        <v>300000026426210</v>
      </c>
      <c r="K2906" s="9" t="s">
        <v>436</v>
      </c>
      <c r="L2906" s="10">
        <v>100000000611079</v>
      </c>
      <c r="M2906" s="9" t="s">
        <v>446</v>
      </c>
      <c r="N2906" s="9"/>
      <c r="O2906" s="9">
        <v>4</v>
      </c>
      <c r="P2906" s="9">
        <v>4</v>
      </c>
      <c r="Q2906" s="9">
        <v>0</v>
      </c>
    </row>
    <row r="2907" spans="1:17" hidden="1" x14ac:dyDescent="0.25">
      <c r="A2907" s="8" t="str">
        <f t="shared" si="272"/>
        <v>Anaesthesia systems, Ventilator Equipment and AssoGe Medical Systems Limited</v>
      </c>
      <c r="B2907" s="8" t="str">
        <f>VLOOKUP(J2907,'Contract IDs'!A:D,4,0)</f>
        <v>Anaesthesia systems, Ventilator Equipment and Asso</v>
      </c>
      <c r="C2907" s="8" t="str">
        <f>VLOOKUP(L2907,'Supplier IDs'!A:C,3,0)</f>
        <v>Ge Medical Systems Limited</v>
      </c>
      <c r="D2907" s="8" t="str">
        <f t="shared" si="271"/>
        <v>A - Low Acuity - Vent MRI</v>
      </c>
      <c r="E2907" s="8">
        <f t="shared" si="273"/>
        <v>0</v>
      </c>
      <c r="F2907" s="8">
        <f t="shared" si="274"/>
        <v>5</v>
      </c>
      <c r="G2907" s="8">
        <f t="shared" si="275"/>
        <v>5</v>
      </c>
      <c r="H2907" s="15">
        <f t="shared" si="276"/>
        <v>0</v>
      </c>
      <c r="I2907" s="15" t="s">
        <v>372</v>
      </c>
      <c r="J2907" s="10">
        <v>300000026426210</v>
      </c>
      <c r="K2907" s="9" t="s">
        <v>436</v>
      </c>
      <c r="L2907" s="10">
        <v>100000000611079</v>
      </c>
      <c r="M2907" s="9" t="s">
        <v>446</v>
      </c>
      <c r="N2907" s="9"/>
      <c r="O2907" s="9">
        <v>5</v>
      </c>
      <c r="P2907" s="9">
        <v>5</v>
      </c>
      <c r="Q2907" s="9">
        <v>0</v>
      </c>
    </row>
    <row r="2908" spans="1:17" hidden="1" x14ac:dyDescent="0.25">
      <c r="A2908" s="8" t="str">
        <f t="shared" si="272"/>
        <v>Anaesthesia systems, Ventilator Equipment and AssoGe Medical Systems Limited</v>
      </c>
      <c r="B2908" s="8" t="str">
        <f>VLOOKUP(J2908,'Contract IDs'!A:D,4,0)</f>
        <v>Anaesthesia systems, Ventilator Equipment and Asso</v>
      </c>
      <c r="C2908" s="8" t="str">
        <f>VLOOKUP(L2908,'Supplier IDs'!A:C,3,0)</f>
        <v>Ge Medical Systems Limited</v>
      </c>
      <c r="D2908" s="8" t="str">
        <f t="shared" si="271"/>
        <v>A - Low Acuity - Vent MRI</v>
      </c>
      <c r="E2908" s="8">
        <f t="shared" si="273"/>
        <v>0</v>
      </c>
      <c r="F2908" s="8">
        <f t="shared" si="274"/>
        <v>6</v>
      </c>
      <c r="G2908" s="8">
        <f t="shared" si="275"/>
        <v>10</v>
      </c>
      <c r="H2908" s="15">
        <f t="shared" si="276"/>
        <v>0</v>
      </c>
      <c r="I2908" s="15" t="s">
        <v>372</v>
      </c>
      <c r="J2908" s="10">
        <v>300000026426210</v>
      </c>
      <c r="K2908" s="9" t="s">
        <v>436</v>
      </c>
      <c r="L2908" s="10">
        <v>100000000611079</v>
      </c>
      <c r="M2908" s="9" t="s">
        <v>446</v>
      </c>
      <c r="N2908" s="9"/>
      <c r="O2908" s="9">
        <v>6</v>
      </c>
      <c r="P2908" s="9">
        <v>10</v>
      </c>
      <c r="Q2908" s="9">
        <v>0</v>
      </c>
    </row>
    <row r="2909" spans="1:17" hidden="1" x14ac:dyDescent="0.25">
      <c r="A2909" s="8" t="str">
        <f t="shared" si="272"/>
        <v>Anaesthesia systems, Ventilator Equipment and AssoGe Medical Systems Limited</v>
      </c>
      <c r="B2909" s="8" t="str">
        <f>VLOOKUP(J2909,'Contract IDs'!A:D,4,0)</f>
        <v>Anaesthesia systems, Ventilator Equipment and Asso</v>
      </c>
      <c r="C2909" s="8" t="str">
        <f>VLOOKUP(L2909,'Supplier IDs'!A:C,3,0)</f>
        <v>Ge Medical Systems Limited</v>
      </c>
      <c r="D2909" s="8" t="str">
        <f t="shared" si="271"/>
        <v>A - Low Acuity - Vent MRI</v>
      </c>
      <c r="E2909" s="8">
        <f t="shared" si="273"/>
        <v>0</v>
      </c>
      <c r="F2909" s="8">
        <f t="shared" si="274"/>
        <v>11</v>
      </c>
      <c r="G2909" s="8">
        <f t="shared" si="275"/>
        <v>20</v>
      </c>
      <c r="H2909" s="15">
        <f t="shared" si="276"/>
        <v>0</v>
      </c>
      <c r="I2909" s="15" t="s">
        <v>372</v>
      </c>
      <c r="J2909" s="10">
        <v>300000026426210</v>
      </c>
      <c r="K2909" s="9" t="s">
        <v>436</v>
      </c>
      <c r="L2909" s="10">
        <v>100000000611079</v>
      </c>
      <c r="M2909" s="9" t="s">
        <v>446</v>
      </c>
      <c r="N2909" s="9"/>
      <c r="O2909" s="9">
        <v>11</v>
      </c>
      <c r="P2909" s="9">
        <v>20</v>
      </c>
      <c r="Q2909" s="9">
        <v>0</v>
      </c>
    </row>
    <row r="2910" spans="1:17" hidden="1" x14ac:dyDescent="0.25">
      <c r="A2910" s="8" t="str">
        <f t="shared" si="272"/>
        <v>Anaesthesia systems, Ventilator Equipment and AssoGe Medical Systems Limited</v>
      </c>
      <c r="B2910" s="8" t="str">
        <f>VLOOKUP(J2910,'Contract IDs'!A:D,4,0)</f>
        <v>Anaesthesia systems, Ventilator Equipment and Asso</v>
      </c>
      <c r="C2910" s="8" t="str">
        <f>VLOOKUP(L2910,'Supplier IDs'!A:C,3,0)</f>
        <v>Ge Medical Systems Limited</v>
      </c>
      <c r="D2910" s="8" t="str">
        <f t="shared" si="271"/>
        <v>A - Low Acuity - Vent MRI</v>
      </c>
      <c r="E2910" s="8">
        <f t="shared" si="273"/>
        <v>0</v>
      </c>
      <c r="F2910" s="8">
        <f t="shared" si="274"/>
        <v>21</v>
      </c>
      <c r="G2910" s="8">
        <f t="shared" si="275"/>
        <v>30</v>
      </c>
      <c r="H2910" s="15">
        <f t="shared" si="276"/>
        <v>0</v>
      </c>
      <c r="I2910" s="15" t="s">
        <v>372</v>
      </c>
      <c r="J2910" s="10">
        <v>300000026426210</v>
      </c>
      <c r="K2910" s="9" t="s">
        <v>436</v>
      </c>
      <c r="L2910" s="10">
        <v>100000000611079</v>
      </c>
      <c r="M2910" s="9" t="s">
        <v>446</v>
      </c>
      <c r="N2910" s="9"/>
      <c r="O2910" s="9">
        <v>21</v>
      </c>
      <c r="P2910" s="9">
        <v>30</v>
      </c>
      <c r="Q2910" s="9">
        <v>0</v>
      </c>
    </row>
    <row r="2911" spans="1:17" hidden="1" x14ac:dyDescent="0.25">
      <c r="A2911" s="8" t="str">
        <f t="shared" si="272"/>
        <v>Anaesthesia systems, Ventilator Equipment and AssoGe Medical Systems Limited</v>
      </c>
      <c r="B2911" s="8" t="str">
        <f>VLOOKUP(J2911,'Contract IDs'!A:D,4,0)</f>
        <v>Anaesthesia systems, Ventilator Equipment and Asso</v>
      </c>
      <c r="C2911" s="8" t="str">
        <f>VLOOKUP(L2911,'Supplier IDs'!A:C,3,0)</f>
        <v>Ge Medical Systems Limited</v>
      </c>
      <c r="D2911" s="8" t="str">
        <f t="shared" si="271"/>
        <v>A - Low Acuity - Vent MRI</v>
      </c>
      <c r="E2911" s="8">
        <f t="shared" si="273"/>
        <v>0</v>
      </c>
      <c r="F2911" s="8">
        <f t="shared" si="274"/>
        <v>31</v>
      </c>
      <c r="G2911" s="8">
        <f t="shared" si="275"/>
        <v>40</v>
      </c>
      <c r="H2911" s="15">
        <f t="shared" si="276"/>
        <v>0</v>
      </c>
      <c r="I2911" s="15" t="s">
        <v>372</v>
      </c>
      <c r="J2911" s="10">
        <v>300000026426210</v>
      </c>
      <c r="K2911" s="9" t="s">
        <v>436</v>
      </c>
      <c r="L2911" s="10">
        <v>100000000611079</v>
      </c>
      <c r="M2911" s="9" t="s">
        <v>446</v>
      </c>
      <c r="N2911" s="9"/>
      <c r="O2911" s="9">
        <v>31</v>
      </c>
      <c r="P2911" s="9">
        <v>40</v>
      </c>
      <c r="Q2911" s="9">
        <v>0</v>
      </c>
    </row>
    <row r="2912" spans="1:17" hidden="1" x14ac:dyDescent="0.25">
      <c r="A2912" s="8" t="str">
        <f t="shared" si="272"/>
        <v>Anaesthesia systems, Ventilator Equipment and AssoGe Medical Systems Limited</v>
      </c>
      <c r="B2912" s="8" t="str">
        <f>VLOOKUP(J2912,'Contract IDs'!A:D,4,0)</f>
        <v>Anaesthesia systems, Ventilator Equipment and Asso</v>
      </c>
      <c r="C2912" s="8" t="str">
        <f>VLOOKUP(L2912,'Supplier IDs'!A:C,3,0)</f>
        <v>Ge Medical Systems Limited</v>
      </c>
      <c r="D2912" s="8" t="str">
        <f t="shared" si="271"/>
        <v>A - Low Acuity - Vent MRI</v>
      </c>
      <c r="E2912" s="8">
        <f t="shared" si="273"/>
        <v>0</v>
      </c>
      <c r="F2912" s="8">
        <f t="shared" si="274"/>
        <v>41</v>
      </c>
      <c r="G2912" s="8">
        <f t="shared" si="275"/>
        <v>50</v>
      </c>
      <c r="H2912" s="15">
        <f t="shared" si="276"/>
        <v>0</v>
      </c>
      <c r="I2912" s="15" t="s">
        <v>372</v>
      </c>
      <c r="J2912" s="10">
        <v>300000026426210</v>
      </c>
      <c r="K2912" s="9" t="s">
        <v>436</v>
      </c>
      <c r="L2912" s="10">
        <v>100000000611079</v>
      </c>
      <c r="M2912" s="9" t="s">
        <v>446</v>
      </c>
      <c r="N2912" s="9"/>
      <c r="O2912" s="9">
        <v>41</v>
      </c>
      <c r="P2912" s="9">
        <v>50</v>
      </c>
      <c r="Q2912" s="9">
        <v>0</v>
      </c>
    </row>
    <row r="2913" spans="1:17" hidden="1" x14ac:dyDescent="0.25">
      <c r="A2913" s="8" t="str">
        <f t="shared" si="272"/>
        <v>Anaesthesia systems, Ventilator Equipment and AssoGe Medical Systems Limited</v>
      </c>
      <c r="B2913" s="8" t="str">
        <f>VLOOKUP(J2913,'Contract IDs'!A:D,4,0)</f>
        <v>Anaesthesia systems, Ventilator Equipment and Asso</v>
      </c>
      <c r="C2913" s="8" t="str">
        <f>VLOOKUP(L2913,'Supplier IDs'!A:C,3,0)</f>
        <v>Ge Medical Systems Limited</v>
      </c>
      <c r="D2913" s="8" t="str">
        <f t="shared" si="271"/>
        <v>A - Low Acuity - Vent MRI</v>
      </c>
      <c r="E2913" s="8">
        <f t="shared" si="273"/>
        <v>0</v>
      </c>
      <c r="F2913" s="8">
        <f t="shared" si="274"/>
        <v>51</v>
      </c>
      <c r="G2913" s="8">
        <f t="shared" si="275"/>
        <v>250</v>
      </c>
      <c r="H2913" s="15">
        <f t="shared" si="276"/>
        <v>0</v>
      </c>
      <c r="I2913" s="15" t="s">
        <v>372</v>
      </c>
      <c r="J2913" s="10">
        <v>300000026426210</v>
      </c>
      <c r="K2913" s="9" t="s">
        <v>436</v>
      </c>
      <c r="L2913" s="10">
        <v>100000000611079</v>
      </c>
      <c r="M2913" s="9" t="s">
        <v>446</v>
      </c>
      <c r="N2913" s="9"/>
      <c r="O2913" s="9">
        <v>51</v>
      </c>
      <c r="P2913" s="9">
        <v>250</v>
      </c>
      <c r="Q2913" s="9">
        <v>0</v>
      </c>
    </row>
    <row r="2914" spans="1:17" hidden="1" x14ac:dyDescent="0.25">
      <c r="A2914" s="8" t="str">
        <f t="shared" si="272"/>
        <v>Anaesthesia systems, Ventilator Equipment and AssoGe Medical Systems Limited</v>
      </c>
      <c r="B2914" s="8" t="str">
        <f>VLOOKUP(J2914,'Contract IDs'!A:D,4,0)</f>
        <v>Anaesthesia systems, Ventilator Equipment and Asso</v>
      </c>
      <c r="C2914" s="8" t="str">
        <f>VLOOKUP(L2914,'Supplier IDs'!A:C,3,0)</f>
        <v>Ge Medical Systems Limited</v>
      </c>
      <c r="D2914" s="8" t="str">
        <f t="shared" si="271"/>
        <v>A - Low Acuity + Vent MRI</v>
      </c>
      <c r="E2914" s="8">
        <f t="shared" si="273"/>
        <v>0</v>
      </c>
      <c r="F2914" s="8">
        <f t="shared" si="274"/>
        <v>0</v>
      </c>
      <c r="G2914" s="8">
        <f t="shared" si="275"/>
        <v>1</v>
      </c>
      <c r="H2914" s="15">
        <f t="shared" si="276"/>
        <v>0</v>
      </c>
      <c r="I2914" s="15" t="s">
        <v>372</v>
      </c>
      <c r="J2914" s="10">
        <v>300000026426210</v>
      </c>
      <c r="K2914" s="9" t="s">
        <v>436</v>
      </c>
      <c r="L2914" s="10">
        <v>100000000611079</v>
      </c>
      <c r="M2914" s="9" t="s">
        <v>447</v>
      </c>
      <c r="N2914" s="9"/>
      <c r="O2914" s="9">
        <v>0</v>
      </c>
      <c r="P2914" s="9">
        <v>1</v>
      </c>
      <c r="Q2914" s="9">
        <v>0</v>
      </c>
    </row>
    <row r="2915" spans="1:17" hidden="1" x14ac:dyDescent="0.25">
      <c r="A2915" s="8" t="str">
        <f t="shared" si="272"/>
        <v>Anaesthesia systems, Ventilator Equipment and AssoGe Medical Systems Limited</v>
      </c>
      <c r="B2915" s="8" t="str">
        <f>VLOOKUP(J2915,'Contract IDs'!A:D,4,0)</f>
        <v>Anaesthesia systems, Ventilator Equipment and Asso</v>
      </c>
      <c r="C2915" s="8" t="str">
        <f>VLOOKUP(L2915,'Supplier IDs'!A:C,3,0)</f>
        <v>Ge Medical Systems Limited</v>
      </c>
      <c r="D2915" s="8" t="str">
        <f t="shared" si="271"/>
        <v>A - Low Acuity + Vent MRI</v>
      </c>
      <c r="E2915" s="8">
        <f t="shared" si="273"/>
        <v>0</v>
      </c>
      <c r="F2915" s="8">
        <f t="shared" si="274"/>
        <v>2</v>
      </c>
      <c r="G2915" s="8">
        <f t="shared" si="275"/>
        <v>2</v>
      </c>
      <c r="H2915" s="15">
        <f t="shared" si="276"/>
        <v>0.03</v>
      </c>
      <c r="I2915" s="15" t="s">
        <v>372</v>
      </c>
      <c r="J2915" s="10">
        <v>300000026426210</v>
      </c>
      <c r="K2915" s="9" t="s">
        <v>436</v>
      </c>
      <c r="L2915" s="10">
        <v>100000000611079</v>
      </c>
      <c r="M2915" s="9" t="s">
        <v>447</v>
      </c>
      <c r="N2915" s="9"/>
      <c r="O2915" s="9">
        <v>2</v>
      </c>
      <c r="P2915" s="9">
        <v>2</v>
      </c>
      <c r="Q2915" s="9">
        <v>3</v>
      </c>
    </row>
    <row r="2916" spans="1:17" hidden="1" x14ac:dyDescent="0.25">
      <c r="A2916" s="8" t="str">
        <f t="shared" si="272"/>
        <v>Anaesthesia systems, Ventilator Equipment and AssoGe Medical Systems Limited</v>
      </c>
      <c r="B2916" s="8" t="str">
        <f>VLOOKUP(J2916,'Contract IDs'!A:D,4,0)</f>
        <v>Anaesthesia systems, Ventilator Equipment and Asso</v>
      </c>
      <c r="C2916" s="8" t="str">
        <f>VLOOKUP(L2916,'Supplier IDs'!A:C,3,0)</f>
        <v>Ge Medical Systems Limited</v>
      </c>
      <c r="D2916" s="8" t="str">
        <f t="shared" si="271"/>
        <v>A - Low Acuity + Vent MRI</v>
      </c>
      <c r="E2916" s="8">
        <f t="shared" si="273"/>
        <v>0</v>
      </c>
      <c r="F2916" s="8">
        <f t="shared" si="274"/>
        <v>3</v>
      </c>
      <c r="G2916" s="8">
        <f t="shared" si="275"/>
        <v>3</v>
      </c>
      <c r="H2916" s="15">
        <f t="shared" si="276"/>
        <v>0.03</v>
      </c>
      <c r="I2916" s="15" t="s">
        <v>372</v>
      </c>
      <c r="J2916" s="10">
        <v>300000026426210</v>
      </c>
      <c r="K2916" s="9" t="s">
        <v>436</v>
      </c>
      <c r="L2916" s="10">
        <v>100000000611079</v>
      </c>
      <c r="M2916" s="9" t="s">
        <v>447</v>
      </c>
      <c r="N2916" s="9"/>
      <c r="O2916" s="9">
        <v>3</v>
      </c>
      <c r="P2916" s="9">
        <v>3</v>
      </c>
      <c r="Q2916" s="9">
        <v>3</v>
      </c>
    </row>
    <row r="2917" spans="1:17" hidden="1" x14ac:dyDescent="0.25">
      <c r="A2917" s="8" t="str">
        <f t="shared" si="272"/>
        <v>Anaesthesia systems, Ventilator Equipment and AssoGe Medical Systems Limited</v>
      </c>
      <c r="B2917" s="8" t="str">
        <f>VLOOKUP(J2917,'Contract IDs'!A:D,4,0)</f>
        <v>Anaesthesia systems, Ventilator Equipment and Asso</v>
      </c>
      <c r="C2917" s="8" t="str">
        <f>VLOOKUP(L2917,'Supplier IDs'!A:C,3,0)</f>
        <v>Ge Medical Systems Limited</v>
      </c>
      <c r="D2917" s="8" t="str">
        <f t="shared" si="271"/>
        <v>A - Low Acuity + Vent MRI</v>
      </c>
      <c r="E2917" s="8">
        <f t="shared" si="273"/>
        <v>0</v>
      </c>
      <c r="F2917" s="8">
        <f t="shared" si="274"/>
        <v>4</v>
      </c>
      <c r="G2917" s="8">
        <f t="shared" si="275"/>
        <v>4</v>
      </c>
      <c r="H2917" s="15">
        <f t="shared" si="276"/>
        <v>0.03</v>
      </c>
      <c r="I2917" s="15" t="s">
        <v>372</v>
      </c>
      <c r="J2917" s="10">
        <v>300000026426210</v>
      </c>
      <c r="K2917" s="9" t="s">
        <v>436</v>
      </c>
      <c r="L2917" s="10">
        <v>100000000611079</v>
      </c>
      <c r="M2917" s="9" t="s">
        <v>447</v>
      </c>
      <c r="N2917" s="9"/>
      <c r="O2917" s="9">
        <v>4</v>
      </c>
      <c r="P2917" s="9">
        <v>4</v>
      </c>
      <c r="Q2917" s="9">
        <v>3</v>
      </c>
    </row>
    <row r="2918" spans="1:17" hidden="1" x14ac:dyDescent="0.25">
      <c r="A2918" s="8" t="str">
        <f t="shared" si="272"/>
        <v>Anaesthesia systems, Ventilator Equipment and AssoGe Medical Systems Limited</v>
      </c>
      <c r="B2918" s="8" t="str">
        <f>VLOOKUP(J2918,'Contract IDs'!A:D,4,0)</f>
        <v>Anaesthesia systems, Ventilator Equipment and Asso</v>
      </c>
      <c r="C2918" s="8" t="str">
        <f>VLOOKUP(L2918,'Supplier IDs'!A:C,3,0)</f>
        <v>Ge Medical Systems Limited</v>
      </c>
      <c r="D2918" s="8" t="str">
        <f t="shared" si="271"/>
        <v>A - Low Acuity + Vent MRI</v>
      </c>
      <c r="E2918" s="8">
        <f t="shared" si="273"/>
        <v>0</v>
      </c>
      <c r="F2918" s="8">
        <f t="shared" si="274"/>
        <v>5</v>
      </c>
      <c r="G2918" s="8">
        <f t="shared" si="275"/>
        <v>5</v>
      </c>
      <c r="H2918" s="15">
        <f t="shared" si="276"/>
        <v>0.03</v>
      </c>
      <c r="I2918" s="15" t="s">
        <v>372</v>
      </c>
      <c r="J2918" s="10">
        <v>300000026426210</v>
      </c>
      <c r="K2918" s="9" t="s">
        <v>436</v>
      </c>
      <c r="L2918" s="10">
        <v>100000000611079</v>
      </c>
      <c r="M2918" s="9" t="s">
        <v>447</v>
      </c>
      <c r="N2918" s="9"/>
      <c r="O2918" s="9">
        <v>5</v>
      </c>
      <c r="P2918" s="9">
        <v>5</v>
      </c>
      <c r="Q2918" s="9">
        <v>3</v>
      </c>
    </row>
    <row r="2919" spans="1:17" hidden="1" x14ac:dyDescent="0.25">
      <c r="A2919" s="8" t="str">
        <f t="shared" si="272"/>
        <v>Anaesthesia systems, Ventilator Equipment and AssoGe Medical Systems Limited</v>
      </c>
      <c r="B2919" s="8" t="str">
        <f>VLOOKUP(J2919,'Contract IDs'!A:D,4,0)</f>
        <v>Anaesthesia systems, Ventilator Equipment and Asso</v>
      </c>
      <c r="C2919" s="8" t="str">
        <f>VLOOKUP(L2919,'Supplier IDs'!A:C,3,0)</f>
        <v>Ge Medical Systems Limited</v>
      </c>
      <c r="D2919" s="8" t="str">
        <f t="shared" si="271"/>
        <v>A - Low Acuity + Vent MRI</v>
      </c>
      <c r="E2919" s="8">
        <f t="shared" si="273"/>
        <v>0</v>
      </c>
      <c r="F2919" s="8">
        <f t="shared" si="274"/>
        <v>6</v>
      </c>
      <c r="G2919" s="8">
        <f t="shared" si="275"/>
        <v>10</v>
      </c>
      <c r="H2919" s="15">
        <f t="shared" si="276"/>
        <v>0.05</v>
      </c>
      <c r="I2919" s="15" t="s">
        <v>372</v>
      </c>
      <c r="J2919" s="10">
        <v>300000026426210</v>
      </c>
      <c r="K2919" s="9" t="s">
        <v>436</v>
      </c>
      <c r="L2919" s="10">
        <v>100000000611079</v>
      </c>
      <c r="M2919" s="9" t="s">
        <v>447</v>
      </c>
      <c r="N2919" s="9"/>
      <c r="O2919" s="9">
        <v>6</v>
      </c>
      <c r="P2919" s="9">
        <v>10</v>
      </c>
      <c r="Q2919" s="9">
        <v>5</v>
      </c>
    </row>
    <row r="2920" spans="1:17" hidden="1" x14ac:dyDescent="0.25">
      <c r="A2920" s="8" t="str">
        <f t="shared" si="272"/>
        <v>Anaesthesia systems, Ventilator Equipment and AssoGe Medical Systems Limited</v>
      </c>
      <c r="B2920" s="8" t="str">
        <f>VLOOKUP(J2920,'Contract IDs'!A:D,4,0)</f>
        <v>Anaesthesia systems, Ventilator Equipment and Asso</v>
      </c>
      <c r="C2920" s="8" t="str">
        <f>VLOOKUP(L2920,'Supplier IDs'!A:C,3,0)</f>
        <v>Ge Medical Systems Limited</v>
      </c>
      <c r="D2920" s="8" t="str">
        <f t="shared" si="271"/>
        <v>A - Low Acuity + Vent MRI</v>
      </c>
      <c r="E2920" s="8">
        <f t="shared" si="273"/>
        <v>0</v>
      </c>
      <c r="F2920" s="8">
        <f t="shared" si="274"/>
        <v>11</v>
      </c>
      <c r="G2920" s="8">
        <f t="shared" si="275"/>
        <v>20</v>
      </c>
      <c r="H2920" s="15">
        <f t="shared" si="276"/>
        <v>0.05</v>
      </c>
      <c r="I2920" s="15" t="s">
        <v>372</v>
      </c>
      <c r="J2920" s="10">
        <v>300000026426210</v>
      </c>
      <c r="K2920" s="9" t="s">
        <v>436</v>
      </c>
      <c r="L2920" s="10">
        <v>100000000611079</v>
      </c>
      <c r="M2920" s="9" t="s">
        <v>447</v>
      </c>
      <c r="N2920" s="9"/>
      <c r="O2920" s="9">
        <v>11</v>
      </c>
      <c r="P2920" s="9">
        <v>20</v>
      </c>
      <c r="Q2920" s="9">
        <v>5</v>
      </c>
    </row>
    <row r="2921" spans="1:17" hidden="1" x14ac:dyDescent="0.25">
      <c r="A2921" s="8" t="str">
        <f t="shared" si="272"/>
        <v>Anaesthesia systems, Ventilator Equipment and AssoGe Medical Systems Limited</v>
      </c>
      <c r="B2921" s="8" t="str">
        <f>VLOOKUP(J2921,'Contract IDs'!A:D,4,0)</f>
        <v>Anaesthesia systems, Ventilator Equipment and Asso</v>
      </c>
      <c r="C2921" s="8" t="str">
        <f>VLOOKUP(L2921,'Supplier IDs'!A:C,3,0)</f>
        <v>Ge Medical Systems Limited</v>
      </c>
      <c r="D2921" s="8" t="str">
        <f t="shared" si="271"/>
        <v>A - Low Acuity + Vent MRI</v>
      </c>
      <c r="E2921" s="8">
        <f t="shared" si="273"/>
        <v>0</v>
      </c>
      <c r="F2921" s="8">
        <f t="shared" si="274"/>
        <v>21</v>
      </c>
      <c r="G2921" s="8">
        <f t="shared" si="275"/>
        <v>30</v>
      </c>
      <c r="H2921" s="15">
        <f t="shared" si="276"/>
        <v>0.08</v>
      </c>
      <c r="I2921" s="15" t="s">
        <v>372</v>
      </c>
      <c r="J2921" s="10">
        <v>300000026426210</v>
      </c>
      <c r="K2921" s="9" t="s">
        <v>436</v>
      </c>
      <c r="L2921" s="10">
        <v>100000000611079</v>
      </c>
      <c r="M2921" s="9" t="s">
        <v>447</v>
      </c>
      <c r="N2921" s="9"/>
      <c r="O2921" s="9">
        <v>21</v>
      </c>
      <c r="P2921" s="9">
        <v>30</v>
      </c>
      <c r="Q2921" s="9">
        <v>8</v>
      </c>
    </row>
    <row r="2922" spans="1:17" hidden="1" x14ac:dyDescent="0.25">
      <c r="A2922" s="8" t="str">
        <f t="shared" si="272"/>
        <v>Anaesthesia systems, Ventilator Equipment and AssoGe Medical Systems Limited</v>
      </c>
      <c r="B2922" s="8" t="str">
        <f>VLOOKUP(J2922,'Contract IDs'!A:D,4,0)</f>
        <v>Anaesthesia systems, Ventilator Equipment and Asso</v>
      </c>
      <c r="C2922" s="8" t="str">
        <f>VLOOKUP(L2922,'Supplier IDs'!A:C,3,0)</f>
        <v>Ge Medical Systems Limited</v>
      </c>
      <c r="D2922" s="8" t="str">
        <f t="shared" si="271"/>
        <v>A - Low Acuity + Vent MRI</v>
      </c>
      <c r="E2922" s="8">
        <f t="shared" si="273"/>
        <v>0</v>
      </c>
      <c r="F2922" s="8">
        <f t="shared" si="274"/>
        <v>31</v>
      </c>
      <c r="G2922" s="8">
        <f t="shared" si="275"/>
        <v>40</v>
      </c>
      <c r="H2922" s="15">
        <f t="shared" si="276"/>
        <v>0.08</v>
      </c>
      <c r="I2922" s="15" t="s">
        <v>372</v>
      </c>
      <c r="J2922" s="10">
        <v>300000026426210</v>
      </c>
      <c r="K2922" s="9" t="s">
        <v>436</v>
      </c>
      <c r="L2922" s="10">
        <v>100000000611079</v>
      </c>
      <c r="M2922" s="9" t="s">
        <v>447</v>
      </c>
      <c r="N2922" s="9"/>
      <c r="O2922" s="9">
        <v>31</v>
      </c>
      <c r="P2922" s="9">
        <v>40</v>
      </c>
      <c r="Q2922" s="9">
        <v>8</v>
      </c>
    </row>
    <row r="2923" spans="1:17" hidden="1" x14ac:dyDescent="0.25">
      <c r="A2923" s="8" t="str">
        <f t="shared" si="272"/>
        <v>Anaesthesia systems, Ventilator Equipment and AssoGe Medical Systems Limited</v>
      </c>
      <c r="B2923" s="8" t="str">
        <f>VLOOKUP(J2923,'Contract IDs'!A:D,4,0)</f>
        <v>Anaesthesia systems, Ventilator Equipment and Asso</v>
      </c>
      <c r="C2923" s="8" t="str">
        <f>VLOOKUP(L2923,'Supplier IDs'!A:C,3,0)</f>
        <v>Ge Medical Systems Limited</v>
      </c>
      <c r="D2923" s="8" t="str">
        <f t="shared" si="271"/>
        <v>A - Low Acuity + Vent MRI</v>
      </c>
      <c r="E2923" s="8">
        <f t="shared" si="273"/>
        <v>0</v>
      </c>
      <c r="F2923" s="8">
        <f t="shared" si="274"/>
        <v>41</v>
      </c>
      <c r="G2923" s="8">
        <f t="shared" si="275"/>
        <v>50</v>
      </c>
      <c r="H2923" s="15">
        <f t="shared" si="276"/>
        <v>0.08</v>
      </c>
      <c r="I2923" s="15" t="s">
        <v>372</v>
      </c>
      <c r="J2923" s="10">
        <v>300000026426210</v>
      </c>
      <c r="K2923" s="9" t="s">
        <v>436</v>
      </c>
      <c r="L2923" s="10">
        <v>100000000611079</v>
      </c>
      <c r="M2923" s="9" t="s">
        <v>447</v>
      </c>
      <c r="N2923" s="9"/>
      <c r="O2923" s="9">
        <v>41</v>
      </c>
      <c r="P2923" s="9">
        <v>50</v>
      </c>
      <c r="Q2923" s="9">
        <v>8</v>
      </c>
    </row>
    <row r="2924" spans="1:17" hidden="1" x14ac:dyDescent="0.25">
      <c r="A2924" s="8" t="str">
        <f t="shared" si="272"/>
        <v>Anaesthesia systems, Ventilator Equipment and AssoGe Medical Systems Limited</v>
      </c>
      <c r="B2924" s="8" t="str">
        <f>VLOOKUP(J2924,'Contract IDs'!A:D,4,0)</f>
        <v>Anaesthesia systems, Ventilator Equipment and Asso</v>
      </c>
      <c r="C2924" s="8" t="str">
        <f>VLOOKUP(L2924,'Supplier IDs'!A:C,3,0)</f>
        <v>Ge Medical Systems Limited</v>
      </c>
      <c r="D2924" s="8" t="str">
        <f t="shared" si="271"/>
        <v>A - Low Acuity + Vent MRI</v>
      </c>
      <c r="E2924" s="8">
        <f t="shared" si="273"/>
        <v>0</v>
      </c>
      <c r="F2924" s="8">
        <f t="shared" si="274"/>
        <v>51</v>
      </c>
      <c r="G2924" s="8">
        <f t="shared" si="275"/>
        <v>250</v>
      </c>
      <c r="H2924" s="15">
        <f t="shared" si="276"/>
        <v>0.08</v>
      </c>
      <c r="I2924" s="15" t="s">
        <v>372</v>
      </c>
      <c r="J2924" s="10">
        <v>300000026426210</v>
      </c>
      <c r="K2924" s="9" t="s">
        <v>436</v>
      </c>
      <c r="L2924" s="10">
        <v>100000000611079</v>
      </c>
      <c r="M2924" s="9" t="s">
        <v>447</v>
      </c>
      <c r="N2924" s="9"/>
      <c r="O2924" s="9">
        <v>51</v>
      </c>
      <c r="P2924" s="9">
        <v>250</v>
      </c>
      <c r="Q2924" s="9">
        <v>8</v>
      </c>
    </row>
    <row r="2925" spans="1:17" hidden="1" x14ac:dyDescent="0.25">
      <c r="A2925" s="8" t="str">
        <f t="shared" si="272"/>
        <v>Anaesthesia systems, Ventilator Equipment and AssoGe Medical Systems Limited</v>
      </c>
      <c r="B2925" s="8" t="str">
        <f>VLOOKUP(J2925,'Contract IDs'!A:D,4,0)</f>
        <v>Anaesthesia systems, Ventilator Equipment and Asso</v>
      </c>
      <c r="C2925" s="8" t="str">
        <f>VLOOKUP(L2925,'Supplier IDs'!A:C,3,0)</f>
        <v>Ge Medical Systems Limited</v>
      </c>
      <c r="D2925" s="8" t="str">
        <f t="shared" si="271"/>
        <v>A - Mid Acuity Conv + Vent</v>
      </c>
      <c r="E2925" s="8">
        <f t="shared" si="273"/>
        <v>0</v>
      </c>
      <c r="F2925" s="8">
        <f t="shared" si="274"/>
        <v>0</v>
      </c>
      <c r="G2925" s="8">
        <f t="shared" si="275"/>
        <v>1</v>
      </c>
      <c r="H2925" s="15">
        <f t="shared" si="276"/>
        <v>0</v>
      </c>
      <c r="I2925" s="15" t="s">
        <v>372</v>
      </c>
      <c r="J2925" s="10">
        <v>300000026426210</v>
      </c>
      <c r="K2925" s="9" t="s">
        <v>436</v>
      </c>
      <c r="L2925" s="10">
        <v>100000000611079</v>
      </c>
      <c r="M2925" s="9" t="s">
        <v>438</v>
      </c>
      <c r="N2925" s="9"/>
      <c r="O2925" s="9">
        <v>0</v>
      </c>
      <c r="P2925" s="9">
        <v>1</v>
      </c>
      <c r="Q2925" s="9">
        <v>0</v>
      </c>
    </row>
    <row r="2926" spans="1:17" hidden="1" x14ac:dyDescent="0.25">
      <c r="A2926" s="8" t="str">
        <f t="shared" si="272"/>
        <v>Anaesthesia systems, Ventilator Equipment and AssoGe Medical Systems Limited</v>
      </c>
      <c r="B2926" s="8" t="str">
        <f>VLOOKUP(J2926,'Contract IDs'!A:D,4,0)</f>
        <v>Anaesthesia systems, Ventilator Equipment and Asso</v>
      </c>
      <c r="C2926" s="8" t="str">
        <f>VLOOKUP(L2926,'Supplier IDs'!A:C,3,0)</f>
        <v>Ge Medical Systems Limited</v>
      </c>
      <c r="D2926" s="8" t="str">
        <f t="shared" si="271"/>
        <v>A - Mid Acuity Conv + Vent</v>
      </c>
      <c r="E2926" s="8">
        <f t="shared" si="273"/>
        <v>0</v>
      </c>
      <c r="F2926" s="8">
        <f t="shared" si="274"/>
        <v>2</v>
      </c>
      <c r="G2926" s="8">
        <f t="shared" si="275"/>
        <v>2</v>
      </c>
      <c r="H2926" s="15">
        <f t="shared" si="276"/>
        <v>0.04</v>
      </c>
      <c r="I2926" s="15" t="s">
        <v>372</v>
      </c>
      <c r="J2926" s="10">
        <v>300000026426210</v>
      </c>
      <c r="K2926" s="9" t="s">
        <v>436</v>
      </c>
      <c r="L2926" s="10">
        <v>100000000611079</v>
      </c>
      <c r="M2926" s="9" t="s">
        <v>438</v>
      </c>
      <c r="N2926" s="9"/>
      <c r="O2926" s="9">
        <v>2</v>
      </c>
      <c r="P2926" s="9">
        <v>2</v>
      </c>
      <c r="Q2926" s="9">
        <v>4</v>
      </c>
    </row>
    <row r="2927" spans="1:17" hidden="1" x14ac:dyDescent="0.25">
      <c r="A2927" s="8" t="str">
        <f t="shared" si="272"/>
        <v>Anaesthesia systems, Ventilator Equipment and AssoGe Medical Systems Limited</v>
      </c>
      <c r="B2927" s="8" t="str">
        <f>VLOOKUP(J2927,'Contract IDs'!A:D,4,0)</f>
        <v>Anaesthesia systems, Ventilator Equipment and Asso</v>
      </c>
      <c r="C2927" s="8" t="str">
        <f>VLOOKUP(L2927,'Supplier IDs'!A:C,3,0)</f>
        <v>Ge Medical Systems Limited</v>
      </c>
      <c r="D2927" s="8" t="str">
        <f t="shared" si="271"/>
        <v>A - Mid Acuity Conv + Vent</v>
      </c>
      <c r="E2927" s="8">
        <f t="shared" si="273"/>
        <v>0</v>
      </c>
      <c r="F2927" s="8">
        <f t="shared" si="274"/>
        <v>3</v>
      </c>
      <c r="G2927" s="8">
        <f t="shared" si="275"/>
        <v>3</v>
      </c>
      <c r="H2927" s="15">
        <f t="shared" si="276"/>
        <v>0.04</v>
      </c>
      <c r="I2927" s="15" t="s">
        <v>372</v>
      </c>
      <c r="J2927" s="10">
        <v>300000026426210</v>
      </c>
      <c r="K2927" s="9" t="s">
        <v>436</v>
      </c>
      <c r="L2927" s="10">
        <v>100000000611079</v>
      </c>
      <c r="M2927" s="9" t="s">
        <v>438</v>
      </c>
      <c r="N2927" s="9"/>
      <c r="O2927" s="9">
        <v>3</v>
      </c>
      <c r="P2927" s="9">
        <v>3</v>
      </c>
      <c r="Q2927" s="9">
        <v>4</v>
      </c>
    </row>
    <row r="2928" spans="1:17" hidden="1" x14ac:dyDescent="0.25">
      <c r="A2928" s="8" t="str">
        <f t="shared" si="272"/>
        <v>Anaesthesia systems, Ventilator Equipment and AssoGe Medical Systems Limited</v>
      </c>
      <c r="B2928" s="8" t="str">
        <f>VLOOKUP(J2928,'Contract IDs'!A:D,4,0)</f>
        <v>Anaesthesia systems, Ventilator Equipment and Asso</v>
      </c>
      <c r="C2928" s="8" t="str">
        <f>VLOOKUP(L2928,'Supplier IDs'!A:C,3,0)</f>
        <v>Ge Medical Systems Limited</v>
      </c>
      <c r="D2928" s="8" t="str">
        <f t="shared" si="271"/>
        <v>A - Mid Acuity Conv + Vent</v>
      </c>
      <c r="E2928" s="8">
        <f t="shared" si="273"/>
        <v>0</v>
      </c>
      <c r="F2928" s="8">
        <f t="shared" si="274"/>
        <v>4</v>
      </c>
      <c r="G2928" s="8">
        <f t="shared" si="275"/>
        <v>4</v>
      </c>
      <c r="H2928" s="15">
        <f t="shared" si="276"/>
        <v>0.04</v>
      </c>
      <c r="I2928" s="15" t="s">
        <v>372</v>
      </c>
      <c r="J2928" s="10">
        <v>300000026426210</v>
      </c>
      <c r="K2928" s="9" t="s">
        <v>436</v>
      </c>
      <c r="L2928" s="10">
        <v>100000000611079</v>
      </c>
      <c r="M2928" s="9" t="s">
        <v>438</v>
      </c>
      <c r="N2928" s="9"/>
      <c r="O2928" s="9">
        <v>4</v>
      </c>
      <c r="P2928" s="9">
        <v>4</v>
      </c>
      <c r="Q2928" s="9">
        <v>4</v>
      </c>
    </row>
    <row r="2929" spans="1:17" hidden="1" x14ac:dyDescent="0.25">
      <c r="A2929" s="8" t="str">
        <f t="shared" si="272"/>
        <v>Anaesthesia systems, Ventilator Equipment and AssoGe Medical Systems Limited</v>
      </c>
      <c r="B2929" s="8" t="str">
        <f>VLOOKUP(J2929,'Contract IDs'!A:D,4,0)</f>
        <v>Anaesthesia systems, Ventilator Equipment and Asso</v>
      </c>
      <c r="C2929" s="8" t="str">
        <f>VLOOKUP(L2929,'Supplier IDs'!A:C,3,0)</f>
        <v>Ge Medical Systems Limited</v>
      </c>
      <c r="D2929" s="8" t="str">
        <f t="shared" si="271"/>
        <v>A - Mid Acuity Conv + Vent</v>
      </c>
      <c r="E2929" s="8">
        <f t="shared" si="273"/>
        <v>0</v>
      </c>
      <c r="F2929" s="8">
        <f t="shared" si="274"/>
        <v>5</v>
      </c>
      <c r="G2929" s="8">
        <f t="shared" si="275"/>
        <v>5</v>
      </c>
      <c r="H2929" s="15">
        <f t="shared" si="276"/>
        <v>0.04</v>
      </c>
      <c r="I2929" s="15" t="s">
        <v>372</v>
      </c>
      <c r="J2929" s="10">
        <v>300000026426210</v>
      </c>
      <c r="K2929" s="9" t="s">
        <v>436</v>
      </c>
      <c r="L2929" s="10">
        <v>100000000611079</v>
      </c>
      <c r="M2929" s="9" t="s">
        <v>438</v>
      </c>
      <c r="N2929" s="9"/>
      <c r="O2929" s="9">
        <v>5</v>
      </c>
      <c r="P2929" s="9">
        <v>5</v>
      </c>
      <c r="Q2929" s="9">
        <v>4</v>
      </c>
    </row>
    <row r="2930" spans="1:17" hidden="1" x14ac:dyDescent="0.25">
      <c r="A2930" s="8" t="str">
        <f t="shared" si="272"/>
        <v>Anaesthesia systems, Ventilator Equipment and AssoGe Medical Systems Limited</v>
      </c>
      <c r="B2930" s="8" t="str">
        <f>VLOOKUP(J2930,'Contract IDs'!A:D,4,0)</f>
        <v>Anaesthesia systems, Ventilator Equipment and Asso</v>
      </c>
      <c r="C2930" s="8" t="str">
        <f>VLOOKUP(L2930,'Supplier IDs'!A:C,3,0)</f>
        <v>Ge Medical Systems Limited</v>
      </c>
      <c r="D2930" s="8" t="str">
        <f t="shared" si="271"/>
        <v>A - Mid Acuity Conv + Vent</v>
      </c>
      <c r="E2930" s="8">
        <f t="shared" si="273"/>
        <v>0</v>
      </c>
      <c r="F2930" s="8">
        <f t="shared" si="274"/>
        <v>6</v>
      </c>
      <c r="G2930" s="8">
        <f t="shared" si="275"/>
        <v>10</v>
      </c>
      <c r="H2930" s="15">
        <f t="shared" si="276"/>
        <v>7.0000000000000007E-2</v>
      </c>
      <c r="I2930" s="15" t="s">
        <v>372</v>
      </c>
      <c r="J2930" s="10">
        <v>300000026426210</v>
      </c>
      <c r="K2930" s="9" t="s">
        <v>436</v>
      </c>
      <c r="L2930" s="10">
        <v>100000000611079</v>
      </c>
      <c r="M2930" s="9" t="s">
        <v>438</v>
      </c>
      <c r="N2930" s="9"/>
      <c r="O2930" s="9">
        <v>6</v>
      </c>
      <c r="P2930" s="9">
        <v>10</v>
      </c>
      <c r="Q2930" s="9">
        <v>7</v>
      </c>
    </row>
    <row r="2931" spans="1:17" hidden="1" x14ac:dyDescent="0.25">
      <c r="A2931" s="8" t="str">
        <f t="shared" si="272"/>
        <v>Anaesthesia systems, Ventilator Equipment and AssoGe Medical Systems Limited</v>
      </c>
      <c r="B2931" s="8" t="str">
        <f>VLOOKUP(J2931,'Contract IDs'!A:D,4,0)</f>
        <v>Anaesthesia systems, Ventilator Equipment and Asso</v>
      </c>
      <c r="C2931" s="8" t="str">
        <f>VLOOKUP(L2931,'Supplier IDs'!A:C,3,0)</f>
        <v>Ge Medical Systems Limited</v>
      </c>
      <c r="D2931" s="8" t="str">
        <f t="shared" si="271"/>
        <v>A - Mid Acuity Conv + Vent</v>
      </c>
      <c r="E2931" s="8">
        <f t="shared" si="273"/>
        <v>0</v>
      </c>
      <c r="F2931" s="8">
        <f t="shared" si="274"/>
        <v>11</v>
      </c>
      <c r="G2931" s="8">
        <f t="shared" si="275"/>
        <v>20</v>
      </c>
      <c r="H2931" s="15">
        <f t="shared" si="276"/>
        <v>7.0000000000000007E-2</v>
      </c>
      <c r="I2931" s="15" t="s">
        <v>372</v>
      </c>
      <c r="J2931" s="10">
        <v>300000026426210</v>
      </c>
      <c r="K2931" s="9" t="s">
        <v>436</v>
      </c>
      <c r="L2931" s="10">
        <v>100000000611079</v>
      </c>
      <c r="M2931" s="9" t="s">
        <v>438</v>
      </c>
      <c r="N2931" s="9"/>
      <c r="O2931" s="9">
        <v>11</v>
      </c>
      <c r="P2931" s="9">
        <v>20</v>
      </c>
      <c r="Q2931" s="9">
        <v>7</v>
      </c>
    </row>
    <row r="2932" spans="1:17" hidden="1" x14ac:dyDescent="0.25">
      <c r="A2932" s="8" t="str">
        <f t="shared" si="272"/>
        <v>Anaesthesia systems, Ventilator Equipment and AssoGe Medical Systems Limited</v>
      </c>
      <c r="B2932" s="8" t="str">
        <f>VLOOKUP(J2932,'Contract IDs'!A:D,4,0)</f>
        <v>Anaesthesia systems, Ventilator Equipment and Asso</v>
      </c>
      <c r="C2932" s="8" t="str">
        <f>VLOOKUP(L2932,'Supplier IDs'!A:C,3,0)</f>
        <v>Ge Medical Systems Limited</v>
      </c>
      <c r="D2932" s="8" t="str">
        <f t="shared" si="271"/>
        <v>A - Mid Acuity Conv + Vent</v>
      </c>
      <c r="E2932" s="8">
        <f t="shared" si="273"/>
        <v>0</v>
      </c>
      <c r="F2932" s="8">
        <f t="shared" si="274"/>
        <v>21</v>
      </c>
      <c r="G2932" s="8">
        <f t="shared" si="275"/>
        <v>30</v>
      </c>
      <c r="H2932" s="15">
        <f t="shared" si="276"/>
        <v>0.12</v>
      </c>
      <c r="I2932" s="15" t="s">
        <v>372</v>
      </c>
      <c r="J2932" s="10">
        <v>300000026426210</v>
      </c>
      <c r="K2932" s="9" t="s">
        <v>436</v>
      </c>
      <c r="L2932" s="10">
        <v>100000000611079</v>
      </c>
      <c r="M2932" s="9" t="s">
        <v>438</v>
      </c>
      <c r="N2932" s="9"/>
      <c r="O2932" s="9">
        <v>21</v>
      </c>
      <c r="P2932" s="9">
        <v>30</v>
      </c>
      <c r="Q2932" s="9">
        <v>12</v>
      </c>
    </row>
    <row r="2933" spans="1:17" hidden="1" x14ac:dyDescent="0.25">
      <c r="A2933" s="8" t="str">
        <f t="shared" si="272"/>
        <v>Anaesthesia systems, Ventilator Equipment and AssoGe Medical Systems Limited</v>
      </c>
      <c r="B2933" s="8" t="str">
        <f>VLOOKUP(J2933,'Contract IDs'!A:D,4,0)</f>
        <v>Anaesthesia systems, Ventilator Equipment and Asso</v>
      </c>
      <c r="C2933" s="8" t="str">
        <f>VLOOKUP(L2933,'Supplier IDs'!A:C,3,0)</f>
        <v>Ge Medical Systems Limited</v>
      </c>
      <c r="D2933" s="8" t="str">
        <f t="shared" si="271"/>
        <v>A - Mid Acuity Conv + Vent</v>
      </c>
      <c r="E2933" s="8">
        <f t="shared" si="273"/>
        <v>0</v>
      </c>
      <c r="F2933" s="8">
        <f t="shared" si="274"/>
        <v>31</v>
      </c>
      <c r="G2933" s="8">
        <f t="shared" si="275"/>
        <v>40</v>
      </c>
      <c r="H2933" s="15">
        <f t="shared" si="276"/>
        <v>0.12</v>
      </c>
      <c r="I2933" s="15" t="s">
        <v>372</v>
      </c>
      <c r="J2933" s="10">
        <v>300000026426210</v>
      </c>
      <c r="K2933" s="9" t="s">
        <v>436</v>
      </c>
      <c r="L2933" s="10">
        <v>100000000611079</v>
      </c>
      <c r="M2933" s="9" t="s">
        <v>438</v>
      </c>
      <c r="N2933" s="9"/>
      <c r="O2933" s="9">
        <v>31</v>
      </c>
      <c r="P2933" s="9">
        <v>40</v>
      </c>
      <c r="Q2933" s="9">
        <v>12</v>
      </c>
    </row>
    <row r="2934" spans="1:17" hidden="1" x14ac:dyDescent="0.25">
      <c r="A2934" s="8" t="str">
        <f t="shared" si="272"/>
        <v>Anaesthesia systems, Ventilator Equipment and AssoGe Medical Systems Limited</v>
      </c>
      <c r="B2934" s="8" t="str">
        <f>VLOOKUP(J2934,'Contract IDs'!A:D,4,0)</f>
        <v>Anaesthesia systems, Ventilator Equipment and Asso</v>
      </c>
      <c r="C2934" s="8" t="str">
        <f>VLOOKUP(L2934,'Supplier IDs'!A:C,3,0)</f>
        <v>Ge Medical Systems Limited</v>
      </c>
      <c r="D2934" s="8" t="str">
        <f t="shared" si="271"/>
        <v>A - Mid Acuity Conv + Vent</v>
      </c>
      <c r="E2934" s="8">
        <f t="shared" si="273"/>
        <v>0</v>
      </c>
      <c r="F2934" s="8">
        <f t="shared" si="274"/>
        <v>41</v>
      </c>
      <c r="G2934" s="8">
        <f t="shared" si="275"/>
        <v>50</v>
      </c>
      <c r="H2934" s="15">
        <f t="shared" si="276"/>
        <v>0.12</v>
      </c>
      <c r="I2934" s="15" t="s">
        <v>372</v>
      </c>
      <c r="J2934" s="10">
        <v>300000026426210</v>
      </c>
      <c r="K2934" s="9" t="s">
        <v>436</v>
      </c>
      <c r="L2934" s="10">
        <v>100000000611079</v>
      </c>
      <c r="M2934" s="9" t="s">
        <v>438</v>
      </c>
      <c r="N2934" s="9"/>
      <c r="O2934" s="9">
        <v>41</v>
      </c>
      <c r="P2934" s="9">
        <v>50</v>
      </c>
      <c r="Q2934" s="9">
        <v>12</v>
      </c>
    </row>
    <row r="2935" spans="1:17" hidden="1" x14ac:dyDescent="0.25">
      <c r="A2935" s="8" t="str">
        <f t="shared" si="272"/>
        <v>Anaesthesia systems, Ventilator Equipment and AssoGe Medical Systems Limited</v>
      </c>
      <c r="B2935" s="8" t="str">
        <f>VLOOKUP(J2935,'Contract IDs'!A:D,4,0)</f>
        <v>Anaesthesia systems, Ventilator Equipment and Asso</v>
      </c>
      <c r="C2935" s="8" t="str">
        <f>VLOOKUP(L2935,'Supplier IDs'!A:C,3,0)</f>
        <v>Ge Medical Systems Limited</v>
      </c>
      <c r="D2935" s="8" t="str">
        <f t="shared" si="271"/>
        <v>A - Mid Acuity Conv + Vent</v>
      </c>
      <c r="E2935" s="8">
        <f t="shared" si="273"/>
        <v>0</v>
      </c>
      <c r="F2935" s="8">
        <f t="shared" si="274"/>
        <v>51</v>
      </c>
      <c r="G2935" s="8">
        <f t="shared" si="275"/>
        <v>250</v>
      </c>
      <c r="H2935" s="15">
        <f t="shared" si="276"/>
        <v>0.12</v>
      </c>
      <c r="I2935" s="15" t="s">
        <v>372</v>
      </c>
      <c r="J2935" s="10">
        <v>300000026426210</v>
      </c>
      <c r="K2935" s="9" t="s">
        <v>436</v>
      </c>
      <c r="L2935" s="10">
        <v>100000000611079</v>
      </c>
      <c r="M2935" s="9" t="s">
        <v>438</v>
      </c>
      <c r="N2935" s="9"/>
      <c r="O2935" s="9">
        <v>51</v>
      </c>
      <c r="P2935" s="9">
        <v>250</v>
      </c>
      <c r="Q2935" s="9">
        <v>12</v>
      </c>
    </row>
    <row r="2936" spans="1:17" hidden="1" x14ac:dyDescent="0.25">
      <c r="A2936" s="8" t="str">
        <f t="shared" si="272"/>
        <v>Anaesthesia systems, Ventilator Equipment and AssoGe Medical Systems Limited</v>
      </c>
      <c r="B2936" s="8" t="str">
        <f>VLOOKUP(J2936,'Contract IDs'!A:D,4,0)</f>
        <v>Anaesthesia systems, Ventilator Equipment and Asso</v>
      </c>
      <c r="C2936" s="8" t="str">
        <f>VLOOKUP(L2936,'Supplier IDs'!A:C,3,0)</f>
        <v>Ge Medical Systems Limited</v>
      </c>
      <c r="D2936" s="8" t="str">
        <f t="shared" si="271"/>
        <v>A - Mid Acuity Elec + Vent</v>
      </c>
      <c r="E2936" s="8">
        <f t="shared" si="273"/>
        <v>0</v>
      </c>
      <c r="F2936" s="8">
        <f t="shared" si="274"/>
        <v>0</v>
      </c>
      <c r="G2936" s="8">
        <f t="shared" si="275"/>
        <v>1</v>
      </c>
      <c r="H2936" s="15">
        <f t="shared" si="276"/>
        <v>0</v>
      </c>
      <c r="I2936" s="15" t="s">
        <v>372</v>
      </c>
      <c r="J2936" s="10">
        <v>300000026426210</v>
      </c>
      <c r="K2936" s="9" t="s">
        <v>436</v>
      </c>
      <c r="L2936" s="10">
        <v>100000000611079</v>
      </c>
      <c r="M2936" s="9" t="s">
        <v>439</v>
      </c>
      <c r="N2936" s="9"/>
      <c r="O2936" s="9">
        <v>0</v>
      </c>
      <c r="P2936" s="9">
        <v>1</v>
      </c>
      <c r="Q2936" s="9">
        <v>0</v>
      </c>
    </row>
    <row r="2937" spans="1:17" hidden="1" x14ac:dyDescent="0.25">
      <c r="A2937" s="8" t="str">
        <f t="shared" si="272"/>
        <v>Anaesthesia systems, Ventilator Equipment and AssoGe Medical Systems Limited</v>
      </c>
      <c r="B2937" s="8" t="str">
        <f>VLOOKUP(J2937,'Contract IDs'!A:D,4,0)</f>
        <v>Anaesthesia systems, Ventilator Equipment and Asso</v>
      </c>
      <c r="C2937" s="8" t="str">
        <f>VLOOKUP(L2937,'Supplier IDs'!A:C,3,0)</f>
        <v>Ge Medical Systems Limited</v>
      </c>
      <c r="D2937" s="8" t="str">
        <f t="shared" si="271"/>
        <v>A - Mid Acuity Elec + Vent</v>
      </c>
      <c r="E2937" s="8">
        <f t="shared" si="273"/>
        <v>0</v>
      </c>
      <c r="F2937" s="8">
        <f t="shared" si="274"/>
        <v>2</v>
      </c>
      <c r="G2937" s="8">
        <f t="shared" si="275"/>
        <v>2</v>
      </c>
      <c r="H2937" s="15">
        <f t="shared" si="276"/>
        <v>0.05</v>
      </c>
      <c r="I2937" s="15" t="s">
        <v>372</v>
      </c>
      <c r="J2937" s="10">
        <v>300000026426210</v>
      </c>
      <c r="K2937" s="9" t="s">
        <v>436</v>
      </c>
      <c r="L2937" s="10">
        <v>100000000611079</v>
      </c>
      <c r="M2937" s="9" t="s">
        <v>439</v>
      </c>
      <c r="N2937" s="9"/>
      <c r="O2937" s="9">
        <v>2</v>
      </c>
      <c r="P2937" s="9">
        <v>2</v>
      </c>
      <c r="Q2937" s="9">
        <v>5</v>
      </c>
    </row>
    <row r="2938" spans="1:17" hidden="1" x14ac:dyDescent="0.25">
      <c r="A2938" s="8" t="str">
        <f t="shared" si="272"/>
        <v>Anaesthesia systems, Ventilator Equipment and AssoGe Medical Systems Limited</v>
      </c>
      <c r="B2938" s="8" t="str">
        <f>VLOOKUP(J2938,'Contract IDs'!A:D,4,0)</f>
        <v>Anaesthesia systems, Ventilator Equipment and Asso</v>
      </c>
      <c r="C2938" s="8" t="str">
        <f>VLOOKUP(L2938,'Supplier IDs'!A:C,3,0)</f>
        <v>Ge Medical Systems Limited</v>
      </c>
      <c r="D2938" s="8" t="str">
        <f t="shared" si="271"/>
        <v>A - Mid Acuity Elec + Vent</v>
      </c>
      <c r="E2938" s="8">
        <f t="shared" si="273"/>
        <v>0</v>
      </c>
      <c r="F2938" s="8">
        <f t="shared" si="274"/>
        <v>3</v>
      </c>
      <c r="G2938" s="8">
        <f t="shared" si="275"/>
        <v>3</v>
      </c>
      <c r="H2938" s="15">
        <f t="shared" si="276"/>
        <v>0.05</v>
      </c>
      <c r="I2938" s="15" t="s">
        <v>372</v>
      </c>
      <c r="J2938" s="10">
        <v>300000026426210</v>
      </c>
      <c r="K2938" s="9" t="s">
        <v>436</v>
      </c>
      <c r="L2938" s="10">
        <v>100000000611079</v>
      </c>
      <c r="M2938" s="9" t="s">
        <v>439</v>
      </c>
      <c r="N2938" s="9"/>
      <c r="O2938" s="9">
        <v>3</v>
      </c>
      <c r="P2938" s="9">
        <v>3</v>
      </c>
      <c r="Q2938" s="9">
        <v>5</v>
      </c>
    </row>
    <row r="2939" spans="1:17" hidden="1" x14ac:dyDescent="0.25">
      <c r="A2939" s="8" t="str">
        <f t="shared" si="272"/>
        <v>Anaesthesia systems, Ventilator Equipment and AssoGe Medical Systems Limited</v>
      </c>
      <c r="B2939" s="8" t="str">
        <f>VLOOKUP(J2939,'Contract IDs'!A:D,4,0)</f>
        <v>Anaesthesia systems, Ventilator Equipment and Asso</v>
      </c>
      <c r="C2939" s="8" t="str">
        <f>VLOOKUP(L2939,'Supplier IDs'!A:C,3,0)</f>
        <v>Ge Medical Systems Limited</v>
      </c>
      <c r="D2939" s="8" t="str">
        <f t="shared" si="271"/>
        <v>A - Mid Acuity Elec + Vent</v>
      </c>
      <c r="E2939" s="8">
        <f t="shared" si="273"/>
        <v>0</v>
      </c>
      <c r="F2939" s="8">
        <f t="shared" si="274"/>
        <v>4</v>
      </c>
      <c r="G2939" s="8">
        <f t="shared" si="275"/>
        <v>4</v>
      </c>
      <c r="H2939" s="15">
        <f t="shared" si="276"/>
        <v>0.05</v>
      </c>
      <c r="I2939" s="15" t="s">
        <v>372</v>
      </c>
      <c r="J2939" s="10">
        <v>300000026426210</v>
      </c>
      <c r="K2939" s="9" t="s">
        <v>436</v>
      </c>
      <c r="L2939" s="10">
        <v>100000000611079</v>
      </c>
      <c r="M2939" s="9" t="s">
        <v>439</v>
      </c>
      <c r="N2939" s="9"/>
      <c r="O2939" s="9">
        <v>4</v>
      </c>
      <c r="P2939" s="9">
        <v>4</v>
      </c>
      <c r="Q2939" s="9">
        <v>5</v>
      </c>
    </row>
    <row r="2940" spans="1:17" hidden="1" x14ac:dyDescent="0.25">
      <c r="A2940" s="8" t="str">
        <f t="shared" si="272"/>
        <v>Anaesthesia systems, Ventilator Equipment and AssoGe Medical Systems Limited</v>
      </c>
      <c r="B2940" s="8" t="str">
        <f>VLOOKUP(J2940,'Contract IDs'!A:D,4,0)</f>
        <v>Anaesthesia systems, Ventilator Equipment and Asso</v>
      </c>
      <c r="C2940" s="8" t="str">
        <f>VLOOKUP(L2940,'Supplier IDs'!A:C,3,0)</f>
        <v>Ge Medical Systems Limited</v>
      </c>
      <c r="D2940" s="8" t="str">
        <f t="shared" si="271"/>
        <v>A - Mid Acuity Elec + Vent</v>
      </c>
      <c r="E2940" s="8">
        <f t="shared" si="273"/>
        <v>0</v>
      </c>
      <c r="F2940" s="8">
        <f t="shared" si="274"/>
        <v>5</v>
      </c>
      <c r="G2940" s="8">
        <f t="shared" si="275"/>
        <v>5</v>
      </c>
      <c r="H2940" s="15">
        <f t="shared" si="276"/>
        <v>0.05</v>
      </c>
      <c r="I2940" s="15" t="s">
        <v>372</v>
      </c>
      <c r="J2940" s="10">
        <v>300000026426210</v>
      </c>
      <c r="K2940" s="9" t="s">
        <v>436</v>
      </c>
      <c r="L2940" s="10">
        <v>100000000611079</v>
      </c>
      <c r="M2940" s="9" t="s">
        <v>439</v>
      </c>
      <c r="N2940" s="9"/>
      <c r="O2940" s="9">
        <v>5</v>
      </c>
      <c r="P2940" s="9">
        <v>5</v>
      </c>
      <c r="Q2940" s="9">
        <v>5</v>
      </c>
    </row>
    <row r="2941" spans="1:17" hidden="1" x14ac:dyDescent="0.25">
      <c r="A2941" s="8" t="str">
        <f t="shared" si="272"/>
        <v>Anaesthesia systems, Ventilator Equipment and AssoGe Medical Systems Limited</v>
      </c>
      <c r="B2941" s="8" t="str">
        <f>VLOOKUP(J2941,'Contract IDs'!A:D,4,0)</f>
        <v>Anaesthesia systems, Ventilator Equipment and Asso</v>
      </c>
      <c r="C2941" s="8" t="str">
        <f>VLOOKUP(L2941,'Supplier IDs'!A:C,3,0)</f>
        <v>Ge Medical Systems Limited</v>
      </c>
      <c r="D2941" s="8" t="str">
        <f t="shared" si="271"/>
        <v>A - Mid Acuity Elec + Vent</v>
      </c>
      <c r="E2941" s="8">
        <f t="shared" si="273"/>
        <v>0</v>
      </c>
      <c r="F2941" s="8">
        <f t="shared" si="274"/>
        <v>6</v>
      </c>
      <c r="G2941" s="8">
        <f t="shared" si="275"/>
        <v>10</v>
      </c>
      <c r="H2941" s="15">
        <f t="shared" si="276"/>
        <v>0.08</v>
      </c>
      <c r="I2941" s="15" t="s">
        <v>372</v>
      </c>
      <c r="J2941" s="10">
        <v>300000026426210</v>
      </c>
      <c r="K2941" s="9" t="s">
        <v>436</v>
      </c>
      <c r="L2941" s="10">
        <v>100000000611079</v>
      </c>
      <c r="M2941" s="9" t="s">
        <v>439</v>
      </c>
      <c r="N2941" s="9"/>
      <c r="O2941" s="9">
        <v>6</v>
      </c>
      <c r="P2941" s="9">
        <v>10</v>
      </c>
      <c r="Q2941" s="9">
        <v>8</v>
      </c>
    </row>
    <row r="2942" spans="1:17" hidden="1" x14ac:dyDescent="0.25">
      <c r="A2942" s="8" t="str">
        <f t="shared" si="272"/>
        <v>Anaesthesia systems, Ventilator Equipment and AssoGe Medical Systems Limited</v>
      </c>
      <c r="B2942" s="8" t="str">
        <f>VLOOKUP(J2942,'Contract IDs'!A:D,4,0)</f>
        <v>Anaesthesia systems, Ventilator Equipment and Asso</v>
      </c>
      <c r="C2942" s="8" t="str">
        <f>VLOOKUP(L2942,'Supplier IDs'!A:C,3,0)</f>
        <v>Ge Medical Systems Limited</v>
      </c>
      <c r="D2942" s="8" t="str">
        <f t="shared" si="271"/>
        <v>A - Mid Acuity Elec + Vent</v>
      </c>
      <c r="E2942" s="8">
        <f t="shared" si="273"/>
        <v>0</v>
      </c>
      <c r="F2942" s="8">
        <f t="shared" si="274"/>
        <v>11</v>
      </c>
      <c r="G2942" s="8">
        <f t="shared" si="275"/>
        <v>20</v>
      </c>
      <c r="H2942" s="15">
        <f t="shared" si="276"/>
        <v>0.12</v>
      </c>
      <c r="I2942" s="15" t="s">
        <v>372</v>
      </c>
      <c r="J2942" s="10">
        <v>300000026426210</v>
      </c>
      <c r="K2942" s="9" t="s">
        <v>436</v>
      </c>
      <c r="L2942" s="10">
        <v>100000000611079</v>
      </c>
      <c r="M2942" s="9" t="s">
        <v>439</v>
      </c>
      <c r="N2942" s="9"/>
      <c r="O2942" s="9">
        <v>11</v>
      </c>
      <c r="P2942" s="9">
        <v>20</v>
      </c>
      <c r="Q2942" s="9">
        <v>12</v>
      </c>
    </row>
    <row r="2943" spans="1:17" hidden="1" x14ac:dyDescent="0.25">
      <c r="A2943" s="8" t="str">
        <f t="shared" si="272"/>
        <v>Anaesthesia systems, Ventilator Equipment and AssoGe Medical Systems Limited</v>
      </c>
      <c r="B2943" s="8" t="str">
        <f>VLOOKUP(J2943,'Contract IDs'!A:D,4,0)</f>
        <v>Anaesthesia systems, Ventilator Equipment and Asso</v>
      </c>
      <c r="C2943" s="8" t="str">
        <f>VLOOKUP(L2943,'Supplier IDs'!A:C,3,0)</f>
        <v>Ge Medical Systems Limited</v>
      </c>
      <c r="D2943" s="8" t="str">
        <f t="shared" si="271"/>
        <v>A - Mid Acuity Elec + Vent</v>
      </c>
      <c r="E2943" s="8">
        <f t="shared" si="273"/>
        <v>0</v>
      </c>
      <c r="F2943" s="8">
        <f t="shared" si="274"/>
        <v>21</v>
      </c>
      <c r="G2943" s="8">
        <f t="shared" si="275"/>
        <v>30</v>
      </c>
      <c r="H2943" s="15">
        <f t="shared" si="276"/>
        <v>0.15</v>
      </c>
      <c r="I2943" s="15" t="s">
        <v>372</v>
      </c>
      <c r="J2943" s="10">
        <v>300000026426210</v>
      </c>
      <c r="K2943" s="9" t="s">
        <v>436</v>
      </c>
      <c r="L2943" s="10">
        <v>100000000611079</v>
      </c>
      <c r="M2943" s="9" t="s">
        <v>439</v>
      </c>
      <c r="N2943" s="9"/>
      <c r="O2943" s="9">
        <v>21</v>
      </c>
      <c r="P2943" s="9">
        <v>30</v>
      </c>
      <c r="Q2943" s="9">
        <v>15</v>
      </c>
    </row>
    <row r="2944" spans="1:17" hidden="1" x14ac:dyDescent="0.25">
      <c r="A2944" s="8" t="str">
        <f t="shared" si="272"/>
        <v>Anaesthesia systems, Ventilator Equipment and AssoGe Medical Systems Limited</v>
      </c>
      <c r="B2944" s="8" t="str">
        <f>VLOOKUP(J2944,'Contract IDs'!A:D,4,0)</f>
        <v>Anaesthesia systems, Ventilator Equipment and Asso</v>
      </c>
      <c r="C2944" s="8" t="str">
        <f>VLOOKUP(L2944,'Supplier IDs'!A:C,3,0)</f>
        <v>Ge Medical Systems Limited</v>
      </c>
      <c r="D2944" s="8" t="str">
        <f t="shared" si="271"/>
        <v>A - Mid Acuity Elec + Vent</v>
      </c>
      <c r="E2944" s="8">
        <f t="shared" si="273"/>
        <v>0</v>
      </c>
      <c r="F2944" s="8">
        <f t="shared" si="274"/>
        <v>31</v>
      </c>
      <c r="G2944" s="8">
        <f t="shared" si="275"/>
        <v>40</v>
      </c>
      <c r="H2944" s="15">
        <f t="shared" si="276"/>
        <v>0.15</v>
      </c>
      <c r="I2944" s="15" t="s">
        <v>372</v>
      </c>
      <c r="J2944" s="10">
        <v>300000026426210</v>
      </c>
      <c r="K2944" s="9" t="s">
        <v>436</v>
      </c>
      <c r="L2944" s="10">
        <v>100000000611079</v>
      </c>
      <c r="M2944" s="9" t="s">
        <v>439</v>
      </c>
      <c r="N2944" s="9"/>
      <c r="O2944" s="9">
        <v>31</v>
      </c>
      <c r="P2944" s="9">
        <v>40</v>
      </c>
      <c r="Q2944" s="9">
        <v>15</v>
      </c>
    </row>
    <row r="2945" spans="1:17" hidden="1" x14ac:dyDescent="0.25">
      <c r="A2945" s="8" t="str">
        <f t="shared" si="272"/>
        <v>Anaesthesia systems, Ventilator Equipment and AssoGe Medical Systems Limited</v>
      </c>
      <c r="B2945" s="8" t="str">
        <f>VLOOKUP(J2945,'Contract IDs'!A:D,4,0)</f>
        <v>Anaesthesia systems, Ventilator Equipment and Asso</v>
      </c>
      <c r="C2945" s="8" t="str">
        <f>VLOOKUP(L2945,'Supplier IDs'!A:C,3,0)</f>
        <v>Ge Medical Systems Limited</v>
      </c>
      <c r="D2945" s="8" t="str">
        <f t="shared" si="271"/>
        <v>A - Mid Acuity Elec + Vent</v>
      </c>
      <c r="E2945" s="8">
        <f t="shared" si="273"/>
        <v>0</v>
      </c>
      <c r="F2945" s="8">
        <f t="shared" si="274"/>
        <v>41</v>
      </c>
      <c r="G2945" s="8">
        <f t="shared" si="275"/>
        <v>50</v>
      </c>
      <c r="H2945" s="15">
        <f t="shared" si="276"/>
        <v>0.15</v>
      </c>
      <c r="I2945" s="15" t="s">
        <v>372</v>
      </c>
      <c r="J2945" s="10">
        <v>300000026426210</v>
      </c>
      <c r="K2945" s="9" t="s">
        <v>436</v>
      </c>
      <c r="L2945" s="10">
        <v>100000000611079</v>
      </c>
      <c r="M2945" s="9" t="s">
        <v>439</v>
      </c>
      <c r="N2945" s="9"/>
      <c r="O2945" s="9">
        <v>41</v>
      </c>
      <c r="P2945" s="9">
        <v>50</v>
      </c>
      <c r="Q2945" s="9">
        <v>15</v>
      </c>
    </row>
    <row r="2946" spans="1:17" hidden="1" x14ac:dyDescent="0.25">
      <c r="A2946" s="8" t="str">
        <f t="shared" si="272"/>
        <v>Anaesthesia systems, Ventilator Equipment and AssoGe Medical Systems Limited</v>
      </c>
      <c r="B2946" s="8" t="str">
        <f>VLOOKUP(J2946,'Contract IDs'!A:D,4,0)</f>
        <v>Anaesthesia systems, Ventilator Equipment and Asso</v>
      </c>
      <c r="C2946" s="8" t="str">
        <f>VLOOKUP(L2946,'Supplier IDs'!A:C,3,0)</f>
        <v>Ge Medical Systems Limited</v>
      </c>
      <c r="D2946" s="8" t="str">
        <f t="shared" ref="D2946:D3009" si="277">IF(M2946="","No Sub Cat",M2946)</f>
        <v>A - Mid Acuity Elec + Vent</v>
      </c>
      <c r="E2946" s="8">
        <f t="shared" si="273"/>
        <v>0</v>
      </c>
      <c r="F2946" s="8">
        <f t="shared" si="274"/>
        <v>51</v>
      </c>
      <c r="G2946" s="8">
        <f t="shared" si="275"/>
        <v>250</v>
      </c>
      <c r="H2946" s="15">
        <f t="shared" si="276"/>
        <v>0.15</v>
      </c>
      <c r="I2946" s="15" t="s">
        <v>372</v>
      </c>
      <c r="J2946" s="10">
        <v>300000026426210</v>
      </c>
      <c r="K2946" s="9" t="s">
        <v>436</v>
      </c>
      <c r="L2946" s="10">
        <v>100000000611079</v>
      </c>
      <c r="M2946" s="9" t="s">
        <v>439</v>
      </c>
      <c r="N2946" s="9"/>
      <c r="O2946" s="9">
        <v>51</v>
      </c>
      <c r="P2946" s="9">
        <v>250</v>
      </c>
      <c r="Q2946" s="9">
        <v>15</v>
      </c>
    </row>
    <row r="2947" spans="1:17" hidden="1" x14ac:dyDescent="0.25">
      <c r="A2947" s="8" t="str">
        <f t="shared" ref="A2947:A3010" si="278">B2947&amp;C2947</f>
        <v>Anaesthesia systems, Ventilator Equipment and AssoGe Medical Systems Limited</v>
      </c>
      <c r="B2947" s="8" t="str">
        <f>VLOOKUP(J2947,'Contract IDs'!A:D,4,0)</f>
        <v>Anaesthesia systems, Ventilator Equipment and Asso</v>
      </c>
      <c r="C2947" s="8" t="str">
        <f>VLOOKUP(L2947,'Supplier IDs'!A:C,3,0)</f>
        <v>Ge Medical Systems Limited</v>
      </c>
      <c r="D2947" s="8" t="str">
        <f t="shared" si="277"/>
        <v>A - High Acuity + Vent</v>
      </c>
      <c r="E2947" s="8">
        <f t="shared" ref="E2947:E3010" si="279">N2947</f>
        <v>0</v>
      </c>
      <c r="F2947" s="8">
        <f t="shared" ref="F2947:F3010" si="280">O2947</f>
        <v>0</v>
      </c>
      <c r="G2947" s="8">
        <f t="shared" ref="G2947:G3010" si="281">P2947</f>
        <v>1</v>
      </c>
      <c r="H2947" s="15">
        <f t="shared" ref="H2947:H3010" si="282">Q2947/100</f>
        <v>0</v>
      </c>
      <c r="I2947" s="15" t="s">
        <v>372</v>
      </c>
      <c r="J2947" s="10">
        <v>300000026426210</v>
      </c>
      <c r="K2947" s="9" t="s">
        <v>436</v>
      </c>
      <c r="L2947" s="10">
        <v>100000000611079</v>
      </c>
      <c r="M2947" s="9" t="s">
        <v>440</v>
      </c>
      <c r="N2947" s="9"/>
      <c r="O2947" s="9">
        <v>0</v>
      </c>
      <c r="P2947" s="9">
        <v>1</v>
      </c>
      <c r="Q2947" s="9">
        <v>0</v>
      </c>
    </row>
    <row r="2948" spans="1:17" hidden="1" x14ac:dyDescent="0.25">
      <c r="A2948" s="8" t="str">
        <f t="shared" si="278"/>
        <v>Anaesthesia systems, Ventilator Equipment and AssoGe Medical Systems Limited</v>
      </c>
      <c r="B2948" s="8" t="str">
        <f>VLOOKUP(J2948,'Contract IDs'!A:D,4,0)</f>
        <v>Anaesthesia systems, Ventilator Equipment and Asso</v>
      </c>
      <c r="C2948" s="8" t="str">
        <f>VLOOKUP(L2948,'Supplier IDs'!A:C,3,0)</f>
        <v>Ge Medical Systems Limited</v>
      </c>
      <c r="D2948" s="8" t="str">
        <f t="shared" si="277"/>
        <v>A - High Acuity + Vent</v>
      </c>
      <c r="E2948" s="8">
        <f t="shared" si="279"/>
        <v>0</v>
      </c>
      <c r="F2948" s="8">
        <f t="shared" si="280"/>
        <v>2</v>
      </c>
      <c r="G2948" s="8">
        <f t="shared" si="281"/>
        <v>2</v>
      </c>
      <c r="H2948" s="15">
        <f t="shared" si="282"/>
        <v>0.05</v>
      </c>
      <c r="I2948" s="15" t="s">
        <v>372</v>
      </c>
      <c r="J2948" s="10">
        <v>300000026426210</v>
      </c>
      <c r="K2948" s="9" t="s">
        <v>436</v>
      </c>
      <c r="L2948" s="10">
        <v>100000000611079</v>
      </c>
      <c r="M2948" s="9" t="s">
        <v>440</v>
      </c>
      <c r="N2948" s="9"/>
      <c r="O2948" s="9">
        <v>2</v>
      </c>
      <c r="P2948" s="9">
        <v>2</v>
      </c>
      <c r="Q2948" s="9">
        <v>5</v>
      </c>
    </row>
    <row r="2949" spans="1:17" hidden="1" x14ac:dyDescent="0.25">
      <c r="A2949" s="8" t="str">
        <f t="shared" si="278"/>
        <v>Anaesthesia systems, Ventilator Equipment and AssoGe Medical Systems Limited</v>
      </c>
      <c r="B2949" s="8" t="str">
        <f>VLOOKUP(J2949,'Contract IDs'!A:D,4,0)</f>
        <v>Anaesthesia systems, Ventilator Equipment and Asso</v>
      </c>
      <c r="C2949" s="8" t="str">
        <f>VLOOKUP(L2949,'Supplier IDs'!A:C,3,0)</f>
        <v>Ge Medical Systems Limited</v>
      </c>
      <c r="D2949" s="8" t="str">
        <f t="shared" si="277"/>
        <v>A - High Acuity + Vent</v>
      </c>
      <c r="E2949" s="8">
        <f t="shared" si="279"/>
        <v>0</v>
      </c>
      <c r="F2949" s="8">
        <f t="shared" si="280"/>
        <v>3</v>
      </c>
      <c r="G2949" s="8">
        <f t="shared" si="281"/>
        <v>3</v>
      </c>
      <c r="H2949" s="15">
        <f t="shared" si="282"/>
        <v>0.05</v>
      </c>
      <c r="I2949" s="15" t="s">
        <v>372</v>
      </c>
      <c r="J2949" s="10">
        <v>300000026426210</v>
      </c>
      <c r="K2949" s="9" t="s">
        <v>436</v>
      </c>
      <c r="L2949" s="10">
        <v>100000000611079</v>
      </c>
      <c r="M2949" s="9" t="s">
        <v>440</v>
      </c>
      <c r="N2949" s="9"/>
      <c r="O2949" s="9">
        <v>3</v>
      </c>
      <c r="P2949" s="9">
        <v>3</v>
      </c>
      <c r="Q2949" s="9">
        <v>5</v>
      </c>
    </row>
    <row r="2950" spans="1:17" hidden="1" x14ac:dyDescent="0.25">
      <c r="A2950" s="8" t="str">
        <f t="shared" si="278"/>
        <v>Anaesthesia systems, Ventilator Equipment and AssoGe Medical Systems Limited</v>
      </c>
      <c r="B2950" s="8" t="str">
        <f>VLOOKUP(J2950,'Contract IDs'!A:D,4,0)</f>
        <v>Anaesthesia systems, Ventilator Equipment and Asso</v>
      </c>
      <c r="C2950" s="8" t="str">
        <f>VLOOKUP(L2950,'Supplier IDs'!A:C,3,0)</f>
        <v>Ge Medical Systems Limited</v>
      </c>
      <c r="D2950" s="8" t="str">
        <f t="shared" si="277"/>
        <v>A - High Acuity + Vent</v>
      </c>
      <c r="E2950" s="8">
        <f t="shared" si="279"/>
        <v>0</v>
      </c>
      <c r="F2950" s="8">
        <f t="shared" si="280"/>
        <v>4</v>
      </c>
      <c r="G2950" s="8">
        <f t="shared" si="281"/>
        <v>4</v>
      </c>
      <c r="H2950" s="15">
        <f t="shared" si="282"/>
        <v>0.05</v>
      </c>
      <c r="I2950" s="15" t="s">
        <v>372</v>
      </c>
      <c r="J2950" s="10">
        <v>300000026426210</v>
      </c>
      <c r="K2950" s="9" t="s">
        <v>436</v>
      </c>
      <c r="L2950" s="10">
        <v>100000000611079</v>
      </c>
      <c r="M2950" s="9" t="s">
        <v>440</v>
      </c>
      <c r="N2950" s="9"/>
      <c r="O2950" s="9">
        <v>4</v>
      </c>
      <c r="P2950" s="9">
        <v>4</v>
      </c>
      <c r="Q2950" s="9">
        <v>5</v>
      </c>
    </row>
    <row r="2951" spans="1:17" hidden="1" x14ac:dyDescent="0.25">
      <c r="A2951" s="8" t="str">
        <f t="shared" si="278"/>
        <v>Anaesthesia systems, Ventilator Equipment and AssoGe Medical Systems Limited</v>
      </c>
      <c r="B2951" s="8" t="str">
        <f>VLOOKUP(J2951,'Contract IDs'!A:D,4,0)</f>
        <v>Anaesthesia systems, Ventilator Equipment and Asso</v>
      </c>
      <c r="C2951" s="8" t="str">
        <f>VLOOKUP(L2951,'Supplier IDs'!A:C,3,0)</f>
        <v>Ge Medical Systems Limited</v>
      </c>
      <c r="D2951" s="8" t="str">
        <f t="shared" si="277"/>
        <v>A - High Acuity + Vent</v>
      </c>
      <c r="E2951" s="8">
        <f t="shared" si="279"/>
        <v>0</v>
      </c>
      <c r="F2951" s="8">
        <f t="shared" si="280"/>
        <v>5</v>
      </c>
      <c r="G2951" s="8">
        <f t="shared" si="281"/>
        <v>5</v>
      </c>
      <c r="H2951" s="15">
        <f t="shared" si="282"/>
        <v>0.05</v>
      </c>
      <c r="I2951" s="15" t="s">
        <v>372</v>
      </c>
      <c r="J2951" s="10">
        <v>300000026426210</v>
      </c>
      <c r="K2951" s="9" t="s">
        <v>436</v>
      </c>
      <c r="L2951" s="10">
        <v>100000000611079</v>
      </c>
      <c r="M2951" s="9" t="s">
        <v>440</v>
      </c>
      <c r="N2951" s="9"/>
      <c r="O2951" s="9">
        <v>5</v>
      </c>
      <c r="P2951" s="9">
        <v>5</v>
      </c>
      <c r="Q2951" s="9">
        <v>5</v>
      </c>
    </row>
    <row r="2952" spans="1:17" hidden="1" x14ac:dyDescent="0.25">
      <c r="A2952" s="8" t="str">
        <f t="shared" si="278"/>
        <v>Anaesthesia systems, Ventilator Equipment and AssoGe Medical Systems Limited</v>
      </c>
      <c r="B2952" s="8" t="str">
        <f>VLOOKUP(J2952,'Contract IDs'!A:D,4,0)</f>
        <v>Anaesthesia systems, Ventilator Equipment and Asso</v>
      </c>
      <c r="C2952" s="8" t="str">
        <f>VLOOKUP(L2952,'Supplier IDs'!A:C,3,0)</f>
        <v>Ge Medical Systems Limited</v>
      </c>
      <c r="D2952" s="8" t="str">
        <f t="shared" si="277"/>
        <v>A - High Acuity + Vent</v>
      </c>
      <c r="E2952" s="8">
        <f t="shared" si="279"/>
        <v>0</v>
      </c>
      <c r="F2952" s="8">
        <f t="shared" si="280"/>
        <v>6</v>
      </c>
      <c r="G2952" s="8">
        <f t="shared" si="281"/>
        <v>10</v>
      </c>
      <c r="H2952" s="15">
        <f t="shared" si="282"/>
        <v>0.08</v>
      </c>
      <c r="I2952" s="15" t="s">
        <v>372</v>
      </c>
      <c r="J2952" s="10">
        <v>300000026426210</v>
      </c>
      <c r="K2952" s="9" t="s">
        <v>436</v>
      </c>
      <c r="L2952" s="10">
        <v>100000000611079</v>
      </c>
      <c r="M2952" s="9" t="s">
        <v>440</v>
      </c>
      <c r="N2952" s="9"/>
      <c r="O2952" s="9">
        <v>6</v>
      </c>
      <c r="P2952" s="9">
        <v>10</v>
      </c>
      <c r="Q2952" s="9">
        <v>8</v>
      </c>
    </row>
    <row r="2953" spans="1:17" hidden="1" x14ac:dyDescent="0.25">
      <c r="A2953" s="8" t="str">
        <f t="shared" si="278"/>
        <v>Anaesthesia systems, Ventilator Equipment and AssoGe Medical Systems Limited</v>
      </c>
      <c r="B2953" s="8" t="str">
        <f>VLOOKUP(J2953,'Contract IDs'!A:D,4,0)</f>
        <v>Anaesthesia systems, Ventilator Equipment and Asso</v>
      </c>
      <c r="C2953" s="8" t="str">
        <f>VLOOKUP(L2953,'Supplier IDs'!A:C,3,0)</f>
        <v>Ge Medical Systems Limited</v>
      </c>
      <c r="D2953" s="8" t="str">
        <f t="shared" si="277"/>
        <v>A - High Acuity + Vent</v>
      </c>
      <c r="E2953" s="8">
        <f t="shared" si="279"/>
        <v>0</v>
      </c>
      <c r="F2953" s="8">
        <f t="shared" si="280"/>
        <v>11</v>
      </c>
      <c r="G2953" s="8">
        <f t="shared" si="281"/>
        <v>20</v>
      </c>
      <c r="H2953" s="15">
        <f t="shared" si="282"/>
        <v>0.12</v>
      </c>
      <c r="I2953" s="15" t="s">
        <v>372</v>
      </c>
      <c r="J2953" s="10">
        <v>300000026426210</v>
      </c>
      <c r="K2953" s="9" t="s">
        <v>436</v>
      </c>
      <c r="L2953" s="10">
        <v>100000000611079</v>
      </c>
      <c r="M2953" s="9" t="s">
        <v>440</v>
      </c>
      <c r="N2953" s="9"/>
      <c r="O2953" s="9">
        <v>11</v>
      </c>
      <c r="P2953" s="9">
        <v>20</v>
      </c>
      <c r="Q2953" s="9">
        <v>12</v>
      </c>
    </row>
    <row r="2954" spans="1:17" hidden="1" x14ac:dyDescent="0.25">
      <c r="A2954" s="8" t="str">
        <f t="shared" si="278"/>
        <v>Anaesthesia systems, Ventilator Equipment and AssoGe Medical Systems Limited</v>
      </c>
      <c r="B2954" s="8" t="str">
        <f>VLOOKUP(J2954,'Contract IDs'!A:D,4,0)</f>
        <v>Anaesthesia systems, Ventilator Equipment and Asso</v>
      </c>
      <c r="C2954" s="8" t="str">
        <f>VLOOKUP(L2954,'Supplier IDs'!A:C,3,0)</f>
        <v>Ge Medical Systems Limited</v>
      </c>
      <c r="D2954" s="8" t="str">
        <f t="shared" si="277"/>
        <v>A - High Acuity + Vent</v>
      </c>
      <c r="E2954" s="8">
        <f t="shared" si="279"/>
        <v>0</v>
      </c>
      <c r="F2954" s="8">
        <f t="shared" si="280"/>
        <v>21</v>
      </c>
      <c r="G2954" s="8">
        <f t="shared" si="281"/>
        <v>30</v>
      </c>
      <c r="H2954" s="15">
        <f t="shared" si="282"/>
        <v>0.15</v>
      </c>
      <c r="I2954" s="15" t="s">
        <v>372</v>
      </c>
      <c r="J2954" s="10">
        <v>300000026426210</v>
      </c>
      <c r="K2954" s="9" t="s">
        <v>436</v>
      </c>
      <c r="L2954" s="10">
        <v>100000000611079</v>
      </c>
      <c r="M2954" s="9" t="s">
        <v>440</v>
      </c>
      <c r="N2954" s="9"/>
      <c r="O2954" s="9">
        <v>21</v>
      </c>
      <c r="P2954" s="9">
        <v>30</v>
      </c>
      <c r="Q2954" s="9">
        <v>15</v>
      </c>
    </row>
    <row r="2955" spans="1:17" hidden="1" x14ac:dyDescent="0.25">
      <c r="A2955" s="8" t="str">
        <f t="shared" si="278"/>
        <v>Anaesthesia systems, Ventilator Equipment and AssoGe Medical Systems Limited</v>
      </c>
      <c r="B2955" s="8" t="str">
        <f>VLOOKUP(J2955,'Contract IDs'!A:D,4,0)</f>
        <v>Anaesthesia systems, Ventilator Equipment and Asso</v>
      </c>
      <c r="C2955" s="8" t="str">
        <f>VLOOKUP(L2955,'Supplier IDs'!A:C,3,0)</f>
        <v>Ge Medical Systems Limited</v>
      </c>
      <c r="D2955" s="8" t="str">
        <f t="shared" si="277"/>
        <v>A - High Acuity + Vent</v>
      </c>
      <c r="E2955" s="8">
        <f t="shared" si="279"/>
        <v>0</v>
      </c>
      <c r="F2955" s="8">
        <f t="shared" si="280"/>
        <v>31</v>
      </c>
      <c r="G2955" s="8">
        <f t="shared" si="281"/>
        <v>40</v>
      </c>
      <c r="H2955" s="15">
        <f t="shared" si="282"/>
        <v>0.15</v>
      </c>
      <c r="I2955" s="15" t="s">
        <v>372</v>
      </c>
      <c r="J2955" s="10">
        <v>300000026426210</v>
      </c>
      <c r="K2955" s="9" t="s">
        <v>436</v>
      </c>
      <c r="L2955" s="10">
        <v>100000000611079</v>
      </c>
      <c r="M2955" s="9" t="s">
        <v>440</v>
      </c>
      <c r="N2955" s="9"/>
      <c r="O2955" s="9">
        <v>31</v>
      </c>
      <c r="P2955" s="9">
        <v>40</v>
      </c>
      <c r="Q2955" s="9">
        <v>15</v>
      </c>
    </row>
    <row r="2956" spans="1:17" hidden="1" x14ac:dyDescent="0.25">
      <c r="A2956" s="8" t="str">
        <f t="shared" si="278"/>
        <v>Anaesthesia systems, Ventilator Equipment and AssoGe Medical Systems Limited</v>
      </c>
      <c r="B2956" s="8" t="str">
        <f>VLOOKUP(J2956,'Contract IDs'!A:D,4,0)</f>
        <v>Anaesthesia systems, Ventilator Equipment and Asso</v>
      </c>
      <c r="C2956" s="8" t="str">
        <f>VLOOKUP(L2956,'Supplier IDs'!A:C,3,0)</f>
        <v>Ge Medical Systems Limited</v>
      </c>
      <c r="D2956" s="8" t="str">
        <f t="shared" si="277"/>
        <v>A - High Acuity + Vent</v>
      </c>
      <c r="E2956" s="8">
        <f t="shared" si="279"/>
        <v>0</v>
      </c>
      <c r="F2956" s="8">
        <f t="shared" si="280"/>
        <v>41</v>
      </c>
      <c r="G2956" s="8">
        <f t="shared" si="281"/>
        <v>50</v>
      </c>
      <c r="H2956" s="15">
        <f t="shared" si="282"/>
        <v>0.15</v>
      </c>
      <c r="I2956" s="15" t="s">
        <v>372</v>
      </c>
      <c r="J2956" s="10">
        <v>300000026426210</v>
      </c>
      <c r="K2956" s="9" t="s">
        <v>436</v>
      </c>
      <c r="L2956" s="10">
        <v>100000000611079</v>
      </c>
      <c r="M2956" s="9" t="s">
        <v>440</v>
      </c>
      <c r="N2956" s="9"/>
      <c r="O2956" s="9">
        <v>41</v>
      </c>
      <c r="P2956" s="9">
        <v>50</v>
      </c>
      <c r="Q2956" s="9">
        <v>15</v>
      </c>
    </row>
    <row r="2957" spans="1:17" hidden="1" x14ac:dyDescent="0.25">
      <c r="A2957" s="8" t="str">
        <f t="shared" si="278"/>
        <v>Anaesthesia systems, Ventilator Equipment and AssoGe Medical Systems Limited</v>
      </c>
      <c r="B2957" s="8" t="str">
        <f>VLOOKUP(J2957,'Contract IDs'!A:D,4,0)</f>
        <v>Anaesthesia systems, Ventilator Equipment and Asso</v>
      </c>
      <c r="C2957" s="8" t="str">
        <f>VLOOKUP(L2957,'Supplier IDs'!A:C,3,0)</f>
        <v>Ge Medical Systems Limited</v>
      </c>
      <c r="D2957" s="8" t="str">
        <f t="shared" si="277"/>
        <v>A - High Acuity + Vent</v>
      </c>
      <c r="E2957" s="8">
        <f t="shared" si="279"/>
        <v>0</v>
      </c>
      <c r="F2957" s="8">
        <f t="shared" si="280"/>
        <v>51</v>
      </c>
      <c r="G2957" s="8">
        <f t="shared" si="281"/>
        <v>250</v>
      </c>
      <c r="H2957" s="15">
        <f t="shared" si="282"/>
        <v>0.15</v>
      </c>
      <c r="I2957" s="15" t="s">
        <v>372</v>
      </c>
      <c r="J2957" s="10">
        <v>300000026426210</v>
      </c>
      <c r="K2957" s="9" t="s">
        <v>436</v>
      </c>
      <c r="L2957" s="10">
        <v>100000000611079</v>
      </c>
      <c r="M2957" s="9" t="s">
        <v>440</v>
      </c>
      <c r="N2957" s="9"/>
      <c r="O2957" s="9">
        <v>51</v>
      </c>
      <c r="P2957" s="9">
        <v>250</v>
      </c>
      <c r="Q2957" s="9">
        <v>15</v>
      </c>
    </row>
    <row r="2958" spans="1:17" hidden="1" x14ac:dyDescent="0.25">
      <c r="A2958" s="8" t="str">
        <f t="shared" si="278"/>
        <v>Anaesthesia systems, Ventilator Equipment and AssoGe Medical Systems Limited</v>
      </c>
      <c r="B2958" s="8" t="str">
        <f>VLOOKUP(J2958,'Contract IDs'!A:D,4,0)</f>
        <v>Anaesthesia systems, Ventilator Equipment and Asso</v>
      </c>
      <c r="C2958" s="8" t="str">
        <f>VLOOKUP(L2958,'Supplier IDs'!A:C,3,0)</f>
        <v>Ge Medical Systems Limited</v>
      </c>
      <c r="D2958" s="8" t="str">
        <f t="shared" si="277"/>
        <v>A - Electronic + Vent MRI</v>
      </c>
      <c r="E2958" s="8">
        <f t="shared" si="279"/>
        <v>0</v>
      </c>
      <c r="F2958" s="8">
        <f t="shared" si="280"/>
        <v>0</v>
      </c>
      <c r="G2958" s="8">
        <f t="shared" si="281"/>
        <v>2</v>
      </c>
      <c r="H2958" s="15">
        <f t="shared" si="282"/>
        <v>0</v>
      </c>
      <c r="I2958" s="15" t="s">
        <v>372</v>
      </c>
      <c r="J2958" s="10">
        <v>300000026426210</v>
      </c>
      <c r="K2958" s="9" t="s">
        <v>436</v>
      </c>
      <c r="L2958" s="10">
        <v>100000000611079</v>
      </c>
      <c r="M2958" s="9" t="s">
        <v>449</v>
      </c>
      <c r="N2958" s="9"/>
      <c r="O2958" s="9">
        <v>0</v>
      </c>
      <c r="P2958" s="9">
        <v>2</v>
      </c>
      <c r="Q2958" s="9">
        <v>0</v>
      </c>
    </row>
    <row r="2959" spans="1:17" hidden="1" x14ac:dyDescent="0.25">
      <c r="A2959" s="8" t="str">
        <f t="shared" si="278"/>
        <v>Anaesthesia systems, Ventilator Equipment and AssoGe Medical Systems Limited</v>
      </c>
      <c r="B2959" s="8" t="str">
        <f>VLOOKUP(J2959,'Contract IDs'!A:D,4,0)</f>
        <v>Anaesthesia systems, Ventilator Equipment and Asso</v>
      </c>
      <c r="C2959" s="8" t="str">
        <f>VLOOKUP(L2959,'Supplier IDs'!A:C,3,0)</f>
        <v>Ge Medical Systems Limited</v>
      </c>
      <c r="D2959" s="8" t="str">
        <f t="shared" si="277"/>
        <v>A - Electronic + Vent MRI</v>
      </c>
      <c r="E2959" s="8">
        <f t="shared" si="279"/>
        <v>0</v>
      </c>
      <c r="F2959" s="8">
        <f t="shared" si="280"/>
        <v>3</v>
      </c>
      <c r="G2959" s="8">
        <f t="shared" si="281"/>
        <v>3</v>
      </c>
      <c r="H2959" s="15">
        <f t="shared" si="282"/>
        <v>0</v>
      </c>
      <c r="I2959" s="15" t="s">
        <v>372</v>
      </c>
      <c r="J2959" s="10">
        <v>300000026426210</v>
      </c>
      <c r="K2959" s="9" t="s">
        <v>436</v>
      </c>
      <c r="L2959" s="10">
        <v>100000000611079</v>
      </c>
      <c r="M2959" s="9" t="s">
        <v>449</v>
      </c>
      <c r="N2959" s="9"/>
      <c r="O2959" s="9">
        <v>3</v>
      </c>
      <c r="P2959" s="9">
        <v>3</v>
      </c>
      <c r="Q2959" s="9">
        <v>0</v>
      </c>
    </row>
    <row r="2960" spans="1:17" hidden="1" x14ac:dyDescent="0.25">
      <c r="A2960" s="8" t="str">
        <f t="shared" si="278"/>
        <v>Anaesthesia systems, Ventilator Equipment and AssoGe Medical Systems Limited</v>
      </c>
      <c r="B2960" s="8" t="str">
        <f>VLOOKUP(J2960,'Contract IDs'!A:D,4,0)</f>
        <v>Anaesthesia systems, Ventilator Equipment and Asso</v>
      </c>
      <c r="C2960" s="8" t="str">
        <f>VLOOKUP(L2960,'Supplier IDs'!A:C,3,0)</f>
        <v>Ge Medical Systems Limited</v>
      </c>
      <c r="D2960" s="8" t="str">
        <f t="shared" si="277"/>
        <v>A - Electronic + Vent MRI</v>
      </c>
      <c r="E2960" s="8">
        <f t="shared" si="279"/>
        <v>0</v>
      </c>
      <c r="F2960" s="8">
        <f t="shared" si="280"/>
        <v>4</v>
      </c>
      <c r="G2960" s="8">
        <f t="shared" si="281"/>
        <v>4</v>
      </c>
      <c r="H2960" s="15">
        <f t="shared" si="282"/>
        <v>0</v>
      </c>
      <c r="I2960" s="15" t="s">
        <v>372</v>
      </c>
      <c r="J2960" s="10">
        <v>300000026426210</v>
      </c>
      <c r="K2960" s="9" t="s">
        <v>436</v>
      </c>
      <c r="L2960" s="10">
        <v>100000000611079</v>
      </c>
      <c r="M2960" s="9" t="s">
        <v>449</v>
      </c>
      <c r="N2960" s="9"/>
      <c r="O2960" s="9">
        <v>4</v>
      </c>
      <c r="P2960" s="9">
        <v>4</v>
      </c>
      <c r="Q2960" s="9">
        <v>0</v>
      </c>
    </row>
    <row r="2961" spans="1:17" hidden="1" x14ac:dyDescent="0.25">
      <c r="A2961" s="8" t="str">
        <f t="shared" si="278"/>
        <v>Anaesthesia systems, Ventilator Equipment and AssoGe Medical Systems Limited</v>
      </c>
      <c r="B2961" s="8" t="str">
        <f>VLOOKUP(J2961,'Contract IDs'!A:D,4,0)</f>
        <v>Anaesthesia systems, Ventilator Equipment and Asso</v>
      </c>
      <c r="C2961" s="8" t="str">
        <f>VLOOKUP(L2961,'Supplier IDs'!A:C,3,0)</f>
        <v>Ge Medical Systems Limited</v>
      </c>
      <c r="D2961" s="8" t="str">
        <f t="shared" si="277"/>
        <v>A - Electronic + Vent MRI</v>
      </c>
      <c r="E2961" s="8">
        <f t="shared" si="279"/>
        <v>0</v>
      </c>
      <c r="F2961" s="8">
        <f t="shared" si="280"/>
        <v>5</v>
      </c>
      <c r="G2961" s="8">
        <f t="shared" si="281"/>
        <v>5</v>
      </c>
      <c r="H2961" s="15">
        <f t="shared" si="282"/>
        <v>0</v>
      </c>
      <c r="I2961" s="15" t="s">
        <v>372</v>
      </c>
      <c r="J2961" s="10">
        <v>300000026426210</v>
      </c>
      <c r="K2961" s="9" t="s">
        <v>436</v>
      </c>
      <c r="L2961" s="10">
        <v>100000000611079</v>
      </c>
      <c r="M2961" s="9" t="s">
        <v>449</v>
      </c>
      <c r="N2961" s="9"/>
      <c r="O2961" s="9">
        <v>5</v>
      </c>
      <c r="P2961" s="9">
        <v>5</v>
      </c>
      <c r="Q2961" s="9">
        <v>0</v>
      </c>
    </row>
    <row r="2962" spans="1:17" hidden="1" x14ac:dyDescent="0.25">
      <c r="A2962" s="8" t="str">
        <f t="shared" si="278"/>
        <v>Anaesthesia systems, Ventilator Equipment and AssoGe Medical Systems Limited</v>
      </c>
      <c r="B2962" s="8" t="str">
        <f>VLOOKUP(J2962,'Contract IDs'!A:D,4,0)</f>
        <v>Anaesthesia systems, Ventilator Equipment and Asso</v>
      </c>
      <c r="C2962" s="8" t="str">
        <f>VLOOKUP(L2962,'Supplier IDs'!A:C,3,0)</f>
        <v>Ge Medical Systems Limited</v>
      </c>
      <c r="D2962" s="8" t="str">
        <f t="shared" si="277"/>
        <v>A - Electronic + Vent MRI</v>
      </c>
      <c r="E2962" s="8">
        <f t="shared" si="279"/>
        <v>0</v>
      </c>
      <c r="F2962" s="8">
        <f t="shared" si="280"/>
        <v>6</v>
      </c>
      <c r="G2962" s="8">
        <f t="shared" si="281"/>
        <v>10</v>
      </c>
      <c r="H2962" s="15">
        <f t="shared" si="282"/>
        <v>0</v>
      </c>
      <c r="I2962" s="15" t="s">
        <v>372</v>
      </c>
      <c r="J2962" s="10">
        <v>300000026426210</v>
      </c>
      <c r="K2962" s="9" t="s">
        <v>436</v>
      </c>
      <c r="L2962" s="10">
        <v>100000000611079</v>
      </c>
      <c r="M2962" s="9" t="s">
        <v>449</v>
      </c>
      <c r="N2962" s="9"/>
      <c r="O2962" s="9">
        <v>6</v>
      </c>
      <c r="P2962" s="9">
        <v>10</v>
      </c>
      <c r="Q2962" s="9">
        <v>0</v>
      </c>
    </row>
    <row r="2963" spans="1:17" hidden="1" x14ac:dyDescent="0.25">
      <c r="A2963" s="8" t="str">
        <f t="shared" si="278"/>
        <v>Anaesthesia systems, Ventilator Equipment and AssoGe Medical Systems Limited</v>
      </c>
      <c r="B2963" s="8" t="str">
        <f>VLOOKUP(J2963,'Contract IDs'!A:D,4,0)</f>
        <v>Anaesthesia systems, Ventilator Equipment and Asso</v>
      </c>
      <c r="C2963" s="8" t="str">
        <f>VLOOKUP(L2963,'Supplier IDs'!A:C,3,0)</f>
        <v>Ge Medical Systems Limited</v>
      </c>
      <c r="D2963" s="8" t="str">
        <f t="shared" si="277"/>
        <v>A - Electronic + Vent MRI</v>
      </c>
      <c r="E2963" s="8">
        <f t="shared" si="279"/>
        <v>0</v>
      </c>
      <c r="F2963" s="8">
        <f t="shared" si="280"/>
        <v>11</v>
      </c>
      <c r="G2963" s="8">
        <f t="shared" si="281"/>
        <v>20</v>
      </c>
      <c r="H2963" s="15">
        <f t="shared" si="282"/>
        <v>0</v>
      </c>
      <c r="I2963" s="15" t="s">
        <v>372</v>
      </c>
      <c r="J2963" s="10">
        <v>300000026426210</v>
      </c>
      <c r="K2963" s="9" t="s">
        <v>436</v>
      </c>
      <c r="L2963" s="10">
        <v>100000000611079</v>
      </c>
      <c r="M2963" s="9" t="s">
        <v>449</v>
      </c>
      <c r="N2963" s="9"/>
      <c r="O2963" s="9">
        <v>11</v>
      </c>
      <c r="P2963" s="9">
        <v>20</v>
      </c>
      <c r="Q2963" s="9">
        <v>0</v>
      </c>
    </row>
    <row r="2964" spans="1:17" hidden="1" x14ac:dyDescent="0.25">
      <c r="A2964" s="8" t="str">
        <f t="shared" si="278"/>
        <v>Anaesthesia systems, Ventilator Equipment and AssoGe Medical Systems Limited</v>
      </c>
      <c r="B2964" s="8" t="str">
        <f>VLOOKUP(J2964,'Contract IDs'!A:D,4,0)</f>
        <v>Anaesthesia systems, Ventilator Equipment and Asso</v>
      </c>
      <c r="C2964" s="8" t="str">
        <f>VLOOKUP(L2964,'Supplier IDs'!A:C,3,0)</f>
        <v>Ge Medical Systems Limited</v>
      </c>
      <c r="D2964" s="8" t="str">
        <f t="shared" si="277"/>
        <v>A - Electronic + Vent MRI</v>
      </c>
      <c r="E2964" s="8">
        <f t="shared" si="279"/>
        <v>0</v>
      </c>
      <c r="F2964" s="8">
        <f t="shared" si="280"/>
        <v>21</v>
      </c>
      <c r="G2964" s="8">
        <f t="shared" si="281"/>
        <v>30</v>
      </c>
      <c r="H2964" s="15">
        <f t="shared" si="282"/>
        <v>0</v>
      </c>
      <c r="I2964" s="15" t="s">
        <v>372</v>
      </c>
      <c r="J2964" s="10">
        <v>300000026426210</v>
      </c>
      <c r="K2964" s="9" t="s">
        <v>436</v>
      </c>
      <c r="L2964" s="10">
        <v>100000000611079</v>
      </c>
      <c r="M2964" s="9" t="s">
        <v>449</v>
      </c>
      <c r="N2964" s="9"/>
      <c r="O2964" s="9">
        <v>21</v>
      </c>
      <c r="P2964" s="9">
        <v>30</v>
      </c>
      <c r="Q2964" s="9">
        <v>0</v>
      </c>
    </row>
    <row r="2965" spans="1:17" hidden="1" x14ac:dyDescent="0.25">
      <c r="A2965" s="8" t="str">
        <f t="shared" si="278"/>
        <v>Anaesthesia systems, Ventilator Equipment and AssoGe Medical Systems Limited</v>
      </c>
      <c r="B2965" s="8" t="str">
        <f>VLOOKUP(J2965,'Contract IDs'!A:D,4,0)</f>
        <v>Anaesthesia systems, Ventilator Equipment and Asso</v>
      </c>
      <c r="C2965" s="8" t="str">
        <f>VLOOKUP(L2965,'Supplier IDs'!A:C,3,0)</f>
        <v>Ge Medical Systems Limited</v>
      </c>
      <c r="D2965" s="8" t="str">
        <f t="shared" si="277"/>
        <v>A - Electronic + Vent MRI</v>
      </c>
      <c r="E2965" s="8">
        <f t="shared" si="279"/>
        <v>0</v>
      </c>
      <c r="F2965" s="8">
        <f t="shared" si="280"/>
        <v>31</v>
      </c>
      <c r="G2965" s="8">
        <f t="shared" si="281"/>
        <v>40</v>
      </c>
      <c r="H2965" s="15">
        <f t="shared" si="282"/>
        <v>0</v>
      </c>
      <c r="I2965" s="15" t="s">
        <v>372</v>
      </c>
      <c r="J2965" s="10">
        <v>300000026426210</v>
      </c>
      <c r="K2965" s="9" t="s">
        <v>436</v>
      </c>
      <c r="L2965" s="10">
        <v>100000000611079</v>
      </c>
      <c r="M2965" s="9" t="s">
        <v>449</v>
      </c>
      <c r="N2965" s="9"/>
      <c r="O2965" s="9">
        <v>31</v>
      </c>
      <c r="P2965" s="9">
        <v>40</v>
      </c>
      <c r="Q2965" s="9">
        <v>0</v>
      </c>
    </row>
    <row r="2966" spans="1:17" hidden="1" x14ac:dyDescent="0.25">
      <c r="A2966" s="8" t="str">
        <f t="shared" si="278"/>
        <v>Anaesthesia systems, Ventilator Equipment and AssoGe Medical Systems Limited</v>
      </c>
      <c r="B2966" s="8" t="str">
        <f>VLOOKUP(J2966,'Contract IDs'!A:D,4,0)</f>
        <v>Anaesthesia systems, Ventilator Equipment and Asso</v>
      </c>
      <c r="C2966" s="8" t="str">
        <f>VLOOKUP(L2966,'Supplier IDs'!A:C,3,0)</f>
        <v>Ge Medical Systems Limited</v>
      </c>
      <c r="D2966" s="8" t="str">
        <f t="shared" si="277"/>
        <v>A - Electronic + Vent MRI</v>
      </c>
      <c r="E2966" s="8">
        <f t="shared" si="279"/>
        <v>0</v>
      </c>
      <c r="F2966" s="8">
        <f t="shared" si="280"/>
        <v>41</v>
      </c>
      <c r="G2966" s="8">
        <f t="shared" si="281"/>
        <v>50</v>
      </c>
      <c r="H2966" s="15">
        <f t="shared" si="282"/>
        <v>0</v>
      </c>
      <c r="I2966" s="15" t="s">
        <v>372</v>
      </c>
      <c r="J2966" s="10">
        <v>300000026426210</v>
      </c>
      <c r="K2966" s="9" t="s">
        <v>436</v>
      </c>
      <c r="L2966" s="10">
        <v>100000000611079</v>
      </c>
      <c r="M2966" s="9" t="s">
        <v>449</v>
      </c>
      <c r="N2966" s="9"/>
      <c r="O2966" s="9">
        <v>41</v>
      </c>
      <c r="P2966" s="9">
        <v>50</v>
      </c>
      <c r="Q2966" s="9">
        <v>0</v>
      </c>
    </row>
    <row r="2967" spans="1:17" hidden="1" x14ac:dyDescent="0.25">
      <c r="A2967" s="8" t="str">
        <f t="shared" si="278"/>
        <v>Anaesthesia systems, Ventilator Equipment and AssoGe Medical Systems Limited</v>
      </c>
      <c r="B2967" s="8" t="str">
        <f>VLOOKUP(J2967,'Contract IDs'!A:D,4,0)</f>
        <v>Anaesthesia systems, Ventilator Equipment and Asso</v>
      </c>
      <c r="C2967" s="8" t="str">
        <f>VLOOKUP(L2967,'Supplier IDs'!A:C,3,0)</f>
        <v>Ge Medical Systems Limited</v>
      </c>
      <c r="D2967" s="8" t="str">
        <f t="shared" si="277"/>
        <v>A - Electronic + Vent MRI</v>
      </c>
      <c r="E2967" s="8">
        <f t="shared" si="279"/>
        <v>0</v>
      </c>
      <c r="F2967" s="8">
        <f t="shared" si="280"/>
        <v>51</v>
      </c>
      <c r="G2967" s="8">
        <f t="shared" si="281"/>
        <v>250</v>
      </c>
      <c r="H2967" s="15">
        <f t="shared" si="282"/>
        <v>0</v>
      </c>
      <c r="I2967" s="15" t="s">
        <v>372</v>
      </c>
      <c r="J2967" s="10">
        <v>300000026426210</v>
      </c>
      <c r="K2967" s="9" t="s">
        <v>436</v>
      </c>
      <c r="L2967" s="10">
        <v>100000000611079</v>
      </c>
      <c r="M2967" s="9" t="s">
        <v>449</v>
      </c>
      <c r="N2967" s="9"/>
      <c r="O2967" s="9">
        <v>51</v>
      </c>
      <c r="P2967" s="9">
        <v>250</v>
      </c>
      <c r="Q2967" s="9">
        <v>0</v>
      </c>
    </row>
    <row r="2968" spans="1:17" hidden="1" x14ac:dyDescent="0.25">
      <c r="A2968" s="8" t="str">
        <f t="shared" si="278"/>
        <v>Anaesthesia systems, Ventilator Equipment and AssoGe Medical Systems Limited</v>
      </c>
      <c r="B2968" s="8" t="str">
        <f>VLOOKUP(J2968,'Contract IDs'!A:D,4,0)</f>
        <v>Anaesthesia systems, Ventilator Equipment and Asso</v>
      </c>
      <c r="C2968" s="8" t="str">
        <f>VLOOKUP(L2968,'Supplier IDs'!A:C,3,0)</f>
        <v>Ge Medical Systems Limited</v>
      </c>
      <c r="D2968" s="8" t="str">
        <f t="shared" si="277"/>
        <v>A - Electronic - Vent MRI</v>
      </c>
      <c r="E2968" s="8">
        <f t="shared" si="279"/>
        <v>0</v>
      </c>
      <c r="F2968" s="8">
        <f t="shared" si="280"/>
        <v>0</v>
      </c>
      <c r="G2968" s="8">
        <f t="shared" si="281"/>
        <v>2</v>
      </c>
      <c r="H2968" s="15">
        <f t="shared" si="282"/>
        <v>0</v>
      </c>
      <c r="I2968" s="15" t="s">
        <v>372</v>
      </c>
      <c r="J2968" s="10">
        <v>300000026426210</v>
      </c>
      <c r="K2968" s="9" t="s">
        <v>436</v>
      </c>
      <c r="L2968" s="10">
        <v>100000000611079</v>
      </c>
      <c r="M2968" s="9" t="s">
        <v>450</v>
      </c>
      <c r="N2968" s="9"/>
      <c r="O2968" s="9">
        <v>0</v>
      </c>
      <c r="P2968" s="9">
        <v>2</v>
      </c>
      <c r="Q2968" s="9">
        <v>0</v>
      </c>
    </row>
    <row r="2969" spans="1:17" hidden="1" x14ac:dyDescent="0.25">
      <c r="A2969" s="8" t="str">
        <f t="shared" si="278"/>
        <v>Anaesthesia systems, Ventilator Equipment and AssoGe Medical Systems Limited</v>
      </c>
      <c r="B2969" s="8" t="str">
        <f>VLOOKUP(J2969,'Contract IDs'!A:D,4,0)</f>
        <v>Anaesthesia systems, Ventilator Equipment and Asso</v>
      </c>
      <c r="C2969" s="8" t="str">
        <f>VLOOKUP(L2969,'Supplier IDs'!A:C,3,0)</f>
        <v>Ge Medical Systems Limited</v>
      </c>
      <c r="D2969" s="8" t="str">
        <f t="shared" si="277"/>
        <v>A - Electronic - Vent MRI</v>
      </c>
      <c r="E2969" s="8">
        <f t="shared" si="279"/>
        <v>0</v>
      </c>
      <c r="F2969" s="8">
        <f t="shared" si="280"/>
        <v>3</v>
      </c>
      <c r="G2969" s="8">
        <f t="shared" si="281"/>
        <v>3</v>
      </c>
      <c r="H2969" s="15">
        <f t="shared" si="282"/>
        <v>0</v>
      </c>
      <c r="I2969" s="15" t="s">
        <v>372</v>
      </c>
      <c r="J2969" s="10">
        <v>300000026426210</v>
      </c>
      <c r="K2969" s="9" t="s">
        <v>436</v>
      </c>
      <c r="L2969" s="10">
        <v>100000000611079</v>
      </c>
      <c r="M2969" s="9" t="s">
        <v>450</v>
      </c>
      <c r="N2969" s="9"/>
      <c r="O2969" s="9">
        <v>3</v>
      </c>
      <c r="P2969" s="9">
        <v>3</v>
      </c>
      <c r="Q2969" s="9">
        <v>0</v>
      </c>
    </row>
    <row r="2970" spans="1:17" hidden="1" x14ac:dyDescent="0.25">
      <c r="A2970" s="8" t="str">
        <f t="shared" si="278"/>
        <v>Anaesthesia systems, Ventilator Equipment and AssoGe Medical Systems Limited</v>
      </c>
      <c r="B2970" s="8" t="str">
        <f>VLOOKUP(J2970,'Contract IDs'!A:D,4,0)</f>
        <v>Anaesthesia systems, Ventilator Equipment and Asso</v>
      </c>
      <c r="C2970" s="8" t="str">
        <f>VLOOKUP(L2970,'Supplier IDs'!A:C,3,0)</f>
        <v>Ge Medical Systems Limited</v>
      </c>
      <c r="D2970" s="8" t="str">
        <f t="shared" si="277"/>
        <v>A - Electronic - Vent MRI</v>
      </c>
      <c r="E2970" s="8">
        <f t="shared" si="279"/>
        <v>0</v>
      </c>
      <c r="F2970" s="8">
        <f t="shared" si="280"/>
        <v>4</v>
      </c>
      <c r="G2970" s="8">
        <f t="shared" si="281"/>
        <v>4</v>
      </c>
      <c r="H2970" s="15">
        <f t="shared" si="282"/>
        <v>0</v>
      </c>
      <c r="I2970" s="15" t="s">
        <v>372</v>
      </c>
      <c r="J2970" s="10">
        <v>300000026426210</v>
      </c>
      <c r="K2970" s="9" t="s">
        <v>436</v>
      </c>
      <c r="L2970" s="10">
        <v>100000000611079</v>
      </c>
      <c r="M2970" s="9" t="s">
        <v>450</v>
      </c>
      <c r="N2970" s="9"/>
      <c r="O2970" s="9">
        <v>4</v>
      </c>
      <c r="P2970" s="9">
        <v>4</v>
      </c>
      <c r="Q2970" s="9">
        <v>0</v>
      </c>
    </row>
    <row r="2971" spans="1:17" hidden="1" x14ac:dyDescent="0.25">
      <c r="A2971" s="8" t="str">
        <f t="shared" si="278"/>
        <v>Anaesthesia systems, Ventilator Equipment and AssoGe Medical Systems Limited</v>
      </c>
      <c r="B2971" s="8" t="str">
        <f>VLOOKUP(J2971,'Contract IDs'!A:D,4,0)</f>
        <v>Anaesthesia systems, Ventilator Equipment and Asso</v>
      </c>
      <c r="C2971" s="8" t="str">
        <f>VLOOKUP(L2971,'Supplier IDs'!A:C,3,0)</f>
        <v>Ge Medical Systems Limited</v>
      </c>
      <c r="D2971" s="8" t="str">
        <f t="shared" si="277"/>
        <v>A - Electronic - Vent MRI</v>
      </c>
      <c r="E2971" s="8">
        <f t="shared" si="279"/>
        <v>0</v>
      </c>
      <c r="F2971" s="8">
        <f t="shared" si="280"/>
        <v>5</v>
      </c>
      <c r="G2971" s="8">
        <f t="shared" si="281"/>
        <v>5</v>
      </c>
      <c r="H2971" s="15">
        <f t="shared" si="282"/>
        <v>0</v>
      </c>
      <c r="I2971" s="15" t="s">
        <v>372</v>
      </c>
      <c r="J2971" s="10">
        <v>300000026426210</v>
      </c>
      <c r="K2971" s="9" t="s">
        <v>436</v>
      </c>
      <c r="L2971" s="10">
        <v>100000000611079</v>
      </c>
      <c r="M2971" s="9" t="s">
        <v>450</v>
      </c>
      <c r="N2971" s="9"/>
      <c r="O2971" s="9">
        <v>5</v>
      </c>
      <c r="P2971" s="9">
        <v>5</v>
      </c>
      <c r="Q2971" s="9">
        <v>0</v>
      </c>
    </row>
    <row r="2972" spans="1:17" hidden="1" x14ac:dyDescent="0.25">
      <c r="A2972" s="8" t="str">
        <f t="shared" si="278"/>
        <v>Anaesthesia systems, Ventilator Equipment and AssoGe Medical Systems Limited</v>
      </c>
      <c r="B2972" s="8" t="str">
        <f>VLOOKUP(J2972,'Contract IDs'!A:D,4,0)</f>
        <v>Anaesthesia systems, Ventilator Equipment and Asso</v>
      </c>
      <c r="C2972" s="8" t="str">
        <f>VLOOKUP(L2972,'Supplier IDs'!A:C,3,0)</f>
        <v>Ge Medical Systems Limited</v>
      </c>
      <c r="D2972" s="8" t="str">
        <f t="shared" si="277"/>
        <v>A - Electronic - Vent MRI</v>
      </c>
      <c r="E2972" s="8">
        <f t="shared" si="279"/>
        <v>0</v>
      </c>
      <c r="F2972" s="8">
        <f t="shared" si="280"/>
        <v>6</v>
      </c>
      <c r="G2972" s="8">
        <f t="shared" si="281"/>
        <v>10</v>
      </c>
      <c r="H2972" s="15">
        <f t="shared" si="282"/>
        <v>0</v>
      </c>
      <c r="I2972" s="15" t="s">
        <v>372</v>
      </c>
      <c r="J2972" s="10">
        <v>300000026426210</v>
      </c>
      <c r="K2972" s="9" t="s">
        <v>436</v>
      </c>
      <c r="L2972" s="10">
        <v>100000000611079</v>
      </c>
      <c r="M2972" s="9" t="s">
        <v>450</v>
      </c>
      <c r="N2972" s="9"/>
      <c r="O2972" s="9">
        <v>6</v>
      </c>
      <c r="P2972" s="9">
        <v>10</v>
      </c>
      <c r="Q2972" s="9">
        <v>0</v>
      </c>
    </row>
    <row r="2973" spans="1:17" hidden="1" x14ac:dyDescent="0.25">
      <c r="A2973" s="8" t="str">
        <f t="shared" si="278"/>
        <v>Anaesthesia systems, Ventilator Equipment and AssoGe Medical Systems Limited</v>
      </c>
      <c r="B2973" s="8" t="str">
        <f>VLOOKUP(J2973,'Contract IDs'!A:D,4,0)</f>
        <v>Anaesthesia systems, Ventilator Equipment and Asso</v>
      </c>
      <c r="C2973" s="8" t="str">
        <f>VLOOKUP(L2973,'Supplier IDs'!A:C,3,0)</f>
        <v>Ge Medical Systems Limited</v>
      </c>
      <c r="D2973" s="8" t="str">
        <f t="shared" si="277"/>
        <v>A - Electronic - Vent MRI</v>
      </c>
      <c r="E2973" s="8">
        <f t="shared" si="279"/>
        <v>0</v>
      </c>
      <c r="F2973" s="8">
        <f t="shared" si="280"/>
        <v>11</v>
      </c>
      <c r="G2973" s="8">
        <f t="shared" si="281"/>
        <v>20</v>
      </c>
      <c r="H2973" s="15">
        <f t="shared" si="282"/>
        <v>0</v>
      </c>
      <c r="I2973" s="15" t="s">
        <v>372</v>
      </c>
      <c r="J2973" s="10">
        <v>300000026426210</v>
      </c>
      <c r="K2973" s="9" t="s">
        <v>436</v>
      </c>
      <c r="L2973" s="10">
        <v>100000000611079</v>
      </c>
      <c r="M2973" s="9" t="s">
        <v>450</v>
      </c>
      <c r="N2973" s="9"/>
      <c r="O2973" s="9">
        <v>11</v>
      </c>
      <c r="P2973" s="9">
        <v>20</v>
      </c>
      <c r="Q2973" s="9">
        <v>0</v>
      </c>
    </row>
    <row r="2974" spans="1:17" hidden="1" x14ac:dyDescent="0.25">
      <c r="A2974" s="8" t="str">
        <f t="shared" si="278"/>
        <v>Anaesthesia systems, Ventilator Equipment and AssoGe Medical Systems Limited</v>
      </c>
      <c r="B2974" s="8" t="str">
        <f>VLOOKUP(J2974,'Contract IDs'!A:D,4,0)</f>
        <v>Anaesthesia systems, Ventilator Equipment and Asso</v>
      </c>
      <c r="C2974" s="8" t="str">
        <f>VLOOKUP(L2974,'Supplier IDs'!A:C,3,0)</f>
        <v>Ge Medical Systems Limited</v>
      </c>
      <c r="D2974" s="8" t="str">
        <f t="shared" si="277"/>
        <v>A - Electronic - Vent MRI</v>
      </c>
      <c r="E2974" s="8">
        <f t="shared" si="279"/>
        <v>0</v>
      </c>
      <c r="F2974" s="8">
        <f t="shared" si="280"/>
        <v>21</v>
      </c>
      <c r="G2974" s="8">
        <f t="shared" si="281"/>
        <v>30</v>
      </c>
      <c r="H2974" s="15">
        <f t="shared" si="282"/>
        <v>0</v>
      </c>
      <c r="I2974" s="15" t="s">
        <v>372</v>
      </c>
      <c r="J2974" s="10">
        <v>300000026426210</v>
      </c>
      <c r="K2974" s="9" t="s">
        <v>436</v>
      </c>
      <c r="L2974" s="10">
        <v>100000000611079</v>
      </c>
      <c r="M2974" s="9" t="s">
        <v>450</v>
      </c>
      <c r="N2974" s="9"/>
      <c r="O2974" s="9">
        <v>21</v>
      </c>
      <c r="P2974" s="9">
        <v>30</v>
      </c>
      <c r="Q2974" s="9">
        <v>0</v>
      </c>
    </row>
    <row r="2975" spans="1:17" hidden="1" x14ac:dyDescent="0.25">
      <c r="A2975" s="8" t="str">
        <f t="shared" si="278"/>
        <v>Anaesthesia systems, Ventilator Equipment and AssoGe Medical Systems Limited</v>
      </c>
      <c r="B2975" s="8" t="str">
        <f>VLOOKUP(J2975,'Contract IDs'!A:D,4,0)</f>
        <v>Anaesthesia systems, Ventilator Equipment and Asso</v>
      </c>
      <c r="C2975" s="8" t="str">
        <f>VLOOKUP(L2975,'Supplier IDs'!A:C,3,0)</f>
        <v>Ge Medical Systems Limited</v>
      </c>
      <c r="D2975" s="8" t="str">
        <f t="shared" si="277"/>
        <v>A - Electronic - Vent MRI</v>
      </c>
      <c r="E2975" s="8">
        <f t="shared" si="279"/>
        <v>0</v>
      </c>
      <c r="F2975" s="8">
        <f t="shared" si="280"/>
        <v>31</v>
      </c>
      <c r="G2975" s="8">
        <f t="shared" si="281"/>
        <v>40</v>
      </c>
      <c r="H2975" s="15">
        <f t="shared" si="282"/>
        <v>0</v>
      </c>
      <c r="I2975" s="15" t="s">
        <v>372</v>
      </c>
      <c r="J2975" s="10">
        <v>300000026426210</v>
      </c>
      <c r="K2975" s="9" t="s">
        <v>436</v>
      </c>
      <c r="L2975" s="10">
        <v>100000000611079</v>
      </c>
      <c r="M2975" s="9" t="s">
        <v>450</v>
      </c>
      <c r="N2975" s="9"/>
      <c r="O2975" s="9">
        <v>31</v>
      </c>
      <c r="P2975" s="9">
        <v>40</v>
      </c>
      <c r="Q2975" s="9">
        <v>0</v>
      </c>
    </row>
    <row r="2976" spans="1:17" hidden="1" x14ac:dyDescent="0.25">
      <c r="A2976" s="8" t="str">
        <f t="shared" si="278"/>
        <v>Anaesthesia systems, Ventilator Equipment and AssoGe Medical Systems Limited</v>
      </c>
      <c r="B2976" s="8" t="str">
        <f>VLOOKUP(J2976,'Contract IDs'!A:D,4,0)</f>
        <v>Anaesthesia systems, Ventilator Equipment and Asso</v>
      </c>
      <c r="C2976" s="8" t="str">
        <f>VLOOKUP(L2976,'Supplier IDs'!A:C,3,0)</f>
        <v>Ge Medical Systems Limited</v>
      </c>
      <c r="D2976" s="8" t="str">
        <f t="shared" si="277"/>
        <v>A - Electronic - Vent MRI</v>
      </c>
      <c r="E2976" s="8">
        <f t="shared" si="279"/>
        <v>0</v>
      </c>
      <c r="F2976" s="8">
        <f t="shared" si="280"/>
        <v>41</v>
      </c>
      <c r="G2976" s="8">
        <f t="shared" si="281"/>
        <v>50</v>
      </c>
      <c r="H2976" s="15">
        <f t="shared" si="282"/>
        <v>0</v>
      </c>
      <c r="I2976" s="15" t="s">
        <v>372</v>
      </c>
      <c r="J2976" s="10">
        <v>300000026426210</v>
      </c>
      <c r="K2976" s="9" t="s">
        <v>436</v>
      </c>
      <c r="L2976" s="10">
        <v>100000000611079</v>
      </c>
      <c r="M2976" s="9" t="s">
        <v>450</v>
      </c>
      <c r="N2976" s="9"/>
      <c r="O2976" s="9">
        <v>41</v>
      </c>
      <c r="P2976" s="9">
        <v>50</v>
      </c>
      <c r="Q2976" s="9">
        <v>0</v>
      </c>
    </row>
    <row r="2977" spans="1:17" hidden="1" x14ac:dyDescent="0.25">
      <c r="A2977" s="8" t="str">
        <f t="shared" si="278"/>
        <v>Anaesthesia systems, Ventilator Equipment and AssoGe Medical Systems Limited</v>
      </c>
      <c r="B2977" s="8" t="str">
        <f>VLOOKUP(J2977,'Contract IDs'!A:D,4,0)</f>
        <v>Anaesthesia systems, Ventilator Equipment and Asso</v>
      </c>
      <c r="C2977" s="8" t="str">
        <f>VLOOKUP(L2977,'Supplier IDs'!A:C,3,0)</f>
        <v>Ge Medical Systems Limited</v>
      </c>
      <c r="D2977" s="8" t="str">
        <f t="shared" si="277"/>
        <v>A - Electronic - Vent MRI</v>
      </c>
      <c r="E2977" s="8">
        <f t="shared" si="279"/>
        <v>0</v>
      </c>
      <c r="F2977" s="8">
        <f t="shared" si="280"/>
        <v>51</v>
      </c>
      <c r="G2977" s="8">
        <f t="shared" si="281"/>
        <v>250</v>
      </c>
      <c r="H2977" s="15">
        <f t="shared" si="282"/>
        <v>0</v>
      </c>
      <c r="I2977" s="15" t="s">
        <v>372</v>
      </c>
      <c r="J2977" s="10">
        <v>300000026426210</v>
      </c>
      <c r="K2977" s="9" t="s">
        <v>436</v>
      </c>
      <c r="L2977" s="10">
        <v>100000000611079</v>
      </c>
      <c r="M2977" s="9" t="s">
        <v>450</v>
      </c>
      <c r="N2977" s="9"/>
      <c r="O2977" s="9">
        <v>51</v>
      </c>
      <c r="P2977" s="9">
        <v>250</v>
      </c>
      <c r="Q2977" s="9">
        <v>0</v>
      </c>
    </row>
    <row r="2978" spans="1:17" hidden="1" x14ac:dyDescent="0.25">
      <c r="A2978" s="8" t="str">
        <f t="shared" si="278"/>
        <v>Anaesthesia systems, Ventilator Equipment and AssoGetinge Limited</v>
      </c>
      <c r="B2978" s="8" t="str">
        <f>VLOOKUP(J2978,'Contract IDs'!A:D,4,0)</f>
        <v>Anaesthesia systems, Ventilator Equipment and Asso</v>
      </c>
      <c r="C2978" s="8" t="str">
        <f>VLOOKUP(L2978,'Supplier IDs'!A:C,3,0)</f>
        <v>Getinge Limited</v>
      </c>
      <c r="D2978" s="8" t="str">
        <f t="shared" si="277"/>
        <v>A - Low Acuity - Vent</v>
      </c>
      <c r="E2978" s="8">
        <f t="shared" si="279"/>
        <v>0</v>
      </c>
      <c r="F2978" s="8">
        <f t="shared" si="280"/>
        <v>0</v>
      </c>
      <c r="G2978" s="8">
        <f t="shared" si="281"/>
        <v>2</v>
      </c>
      <c r="H2978" s="15">
        <f t="shared" si="282"/>
        <v>0</v>
      </c>
      <c r="I2978" s="15" t="s">
        <v>372</v>
      </c>
      <c r="J2978" s="10">
        <v>300000026426210</v>
      </c>
      <c r="K2978" s="9" t="s">
        <v>436</v>
      </c>
      <c r="L2978" s="10">
        <v>100000000612198</v>
      </c>
      <c r="M2978" s="9" t="s">
        <v>445</v>
      </c>
      <c r="N2978" s="9"/>
      <c r="O2978" s="9">
        <v>0</v>
      </c>
      <c r="P2978" s="9">
        <v>2</v>
      </c>
      <c r="Q2978" s="9">
        <v>0</v>
      </c>
    </row>
    <row r="2979" spans="1:17" hidden="1" x14ac:dyDescent="0.25">
      <c r="A2979" s="8" t="str">
        <f t="shared" si="278"/>
        <v>Anaesthesia systems, Ventilator Equipment and AssoGetinge Limited</v>
      </c>
      <c r="B2979" s="8" t="str">
        <f>VLOOKUP(J2979,'Contract IDs'!A:D,4,0)</f>
        <v>Anaesthesia systems, Ventilator Equipment and Asso</v>
      </c>
      <c r="C2979" s="8" t="str">
        <f>VLOOKUP(L2979,'Supplier IDs'!A:C,3,0)</f>
        <v>Getinge Limited</v>
      </c>
      <c r="D2979" s="8" t="str">
        <f t="shared" si="277"/>
        <v>A - Low Acuity - Vent</v>
      </c>
      <c r="E2979" s="8">
        <f t="shared" si="279"/>
        <v>0</v>
      </c>
      <c r="F2979" s="8">
        <f t="shared" si="280"/>
        <v>3</v>
      </c>
      <c r="G2979" s="8">
        <f t="shared" si="281"/>
        <v>3</v>
      </c>
      <c r="H2979" s="15">
        <f t="shared" si="282"/>
        <v>0</v>
      </c>
      <c r="I2979" s="15" t="s">
        <v>372</v>
      </c>
      <c r="J2979" s="10">
        <v>300000026426210</v>
      </c>
      <c r="K2979" s="9" t="s">
        <v>436</v>
      </c>
      <c r="L2979" s="10">
        <v>100000000612198</v>
      </c>
      <c r="M2979" s="9" t="s">
        <v>445</v>
      </c>
      <c r="N2979" s="9"/>
      <c r="O2979" s="9">
        <v>3</v>
      </c>
      <c r="P2979" s="9">
        <v>3</v>
      </c>
      <c r="Q2979" s="9">
        <v>0</v>
      </c>
    </row>
    <row r="2980" spans="1:17" hidden="1" x14ac:dyDescent="0.25">
      <c r="A2980" s="8" t="str">
        <f t="shared" si="278"/>
        <v>Anaesthesia systems, Ventilator Equipment and AssoGetinge Limited</v>
      </c>
      <c r="B2980" s="8" t="str">
        <f>VLOOKUP(J2980,'Contract IDs'!A:D,4,0)</f>
        <v>Anaesthesia systems, Ventilator Equipment and Asso</v>
      </c>
      <c r="C2980" s="8" t="str">
        <f>VLOOKUP(L2980,'Supplier IDs'!A:C,3,0)</f>
        <v>Getinge Limited</v>
      </c>
      <c r="D2980" s="8" t="str">
        <f t="shared" si="277"/>
        <v>A - Low Acuity - Vent</v>
      </c>
      <c r="E2980" s="8">
        <f t="shared" si="279"/>
        <v>0</v>
      </c>
      <c r="F2980" s="8">
        <f t="shared" si="280"/>
        <v>4</v>
      </c>
      <c r="G2980" s="8">
        <f t="shared" si="281"/>
        <v>4</v>
      </c>
      <c r="H2980" s="15">
        <f t="shared" si="282"/>
        <v>0</v>
      </c>
      <c r="I2980" s="15" t="s">
        <v>372</v>
      </c>
      <c r="J2980" s="10">
        <v>300000026426210</v>
      </c>
      <c r="K2980" s="9" t="s">
        <v>436</v>
      </c>
      <c r="L2980" s="10">
        <v>100000000612198</v>
      </c>
      <c r="M2980" s="9" t="s">
        <v>445</v>
      </c>
      <c r="N2980" s="9"/>
      <c r="O2980" s="9">
        <v>4</v>
      </c>
      <c r="P2980" s="9">
        <v>4</v>
      </c>
      <c r="Q2980" s="9">
        <v>0</v>
      </c>
    </row>
    <row r="2981" spans="1:17" hidden="1" x14ac:dyDescent="0.25">
      <c r="A2981" s="8" t="str">
        <f t="shared" si="278"/>
        <v>Anaesthesia systems, Ventilator Equipment and AssoGetinge Limited</v>
      </c>
      <c r="B2981" s="8" t="str">
        <f>VLOOKUP(J2981,'Contract IDs'!A:D,4,0)</f>
        <v>Anaesthesia systems, Ventilator Equipment and Asso</v>
      </c>
      <c r="C2981" s="8" t="str">
        <f>VLOOKUP(L2981,'Supplier IDs'!A:C,3,0)</f>
        <v>Getinge Limited</v>
      </c>
      <c r="D2981" s="8" t="str">
        <f t="shared" si="277"/>
        <v>A - Low Acuity - Vent</v>
      </c>
      <c r="E2981" s="8">
        <f t="shared" si="279"/>
        <v>0</v>
      </c>
      <c r="F2981" s="8">
        <f t="shared" si="280"/>
        <v>5</v>
      </c>
      <c r="G2981" s="8">
        <f t="shared" si="281"/>
        <v>5</v>
      </c>
      <c r="H2981" s="15">
        <f t="shared" si="282"/>
        <v>0</v>
      </c>
      <c r="I2981" s="15" t="s">
        <v>372</v>
      </c>
      <c r="J2981" s="10">
        <v>300000026426210</v>
      </c>
      <c r="K2981" s="9" t="s">
        <v>436</v>
      </c>
      <c r="L2981" s="10">
        <v>100000000612198</v>
      </c>
      <c r="M2981" s="9" t="s">
        <v>445</v>
      </c>
      <c r="N2981" s="9"/>
      <c r="O2981" s="9">
        <v>5</v>
      </c>
      <c r="P2981" s="9">
        <v>5</v>
      </c>
      <c r="Q2981" s="9">
        <v>0</v>
      </c>
    </row>
    <row r="2982" spans="1:17" hidden="1" x14ac:dyDescent="0.25">
      <c r="A2982" s="8" t="str">
        <f t="shared" si="278"/>
        <v>Anaesthesia systems, Ventilator Equipment and AssoGetinge Limited</v>
      </c>
      <c r="B2982" s="8" t="str">
        <f>VLOOKUP(J2982,'Contract IDs'!A:D,4,0)</f>
        <v>Anaesthesia systems, Ventilator Equipment and Asso</v>
      </c>
      <c r="C2982" s="8" t="str">
        <f>VLOOKUP(L2982,'Supplier IDs'!A:C,3,0)</f>
        <v>Getinge Limited</v>
      </c>
      <c r="D2982" s="8" t="str">
        <f t="shared" si="277"/>
        <v>A - Low Acuity - Vent</v>
      </c>
      <c r="E2982" s="8">
        <f t="shared" si="279"/>
        <v>0</v>
      </c>
      <c r="F2982" s="8">
        <f t="shared" si="280"/>
        <v>6</v>
      </c>
      <c r="G2982" s="8">
        <f t="shared" si="281"/>
        <v>10</v>
      </c>
      <c r="H2982" s="15">
        <f t="shared" si="282"/>
        <v>0</v>
      </c>
      <c r="I2982" s="15" t="s">
        <v>372</v>
      </c>
      <c r="J2982" s="10">
        <v>300000026426210</v>
      </c>
      <c r="K2982" s="9" t="s">
        <v>436</v>
      </c>
      <c r="L2982" s="10">
        <v>100000000612198</v>
      </c>
      <c r="M2982" s="9" t="s">
        <v>445</v>
      </c>
      <c r="N2982" s="9"/>
      <c r="O2982" s="9">
        <v>6</v>
      </c>
      <c r="P2982" s="9">
        <v>10</v>
      </c>
      <c r="Q2982" s="9">
        <v>0</v>
      </c>
    </row>
    <row r="2983" spans="1:17" hidden="1" x14ac:dyDescent="0.25">
      <c r="A2983" s="8" t="str">
        <f t="shared" si="278"/>
        <v>Anaesthesia systems, Ventilator Equipment and AssoGetinge Limited</v>
      </c>
      <c r="B2983" s="8" t="str">
        <f>VLOOKUP(J2983,'Contract IDs'!A:D,4,0)</f>
        <v>Anaesthesia systems, Ventilator Equipment and Asso</v>
      </c>
      <c r="C2983" s="8" t="str">
        <f>VLOOKUP(L2983,'Supplier IDs'!A:C,3,0)</f>
        <v>Getinge Limited</v>
      </c>
      <c r="D2983" s="8" t="str">
        <f t="shared" si="277"/>
        <v>A - Low Acuity - Vent</v>
      </c>
      <c r="E2983" s="8">
        <f t="shared" si="279"/>
        <v>0</v>
      </c>
      <c r="F2983" s="8">
        <f t="shared" si="280"/>
        <v>11</v>
      </c>
      <c r="G2983" s="8">
        <f t="shared" si="281"/>
        <v>20</v>
      </c>
      <c r="H2983" s="15">
        <f t="shared" si="282"/>
        <v>0</v>
      </c>
      <c r="I2983" s="15" t="s">
        <v>372</v>
      </c>
      <c r="J2983" s="10">
        <v>300000026426210</v>
      </c>
      <c r="K2983" s="9" t="s">
        <v>436</v>
      </c>
      <c r="L2983" s="10">
        <v>100000000612198</v>
      </c>
      <c r="M2983" s="9" t="s">
        <v>445</v>
      </c>
      <c r="N2983" s="9"/>
      <c r="O2983" s="9">
        <v>11</v>
      </c>
      <c r="P2983" s="9">
        <v>20</v>
      </c>
      <c r="Q2983" s="9">
        <v>0</v>
      </c>
    </row>
    <row r="2984" spans="1:17" hidden="1" x14ac:dyDescent="0.25">
      <c r="A2984" s="8" t="str">
        <f t="shared" si="278"/>
        <v>Anaesthesia systems, Ventilator Equipment and AssoGetinge Limited</v>
      </c>
      <c r="B2984" s="8" t="str">
        <f>VLOOKUP(J2984,'Contract IDs'!A:D,4,0)</f>
        <v>Anaesthesia systems, Ventilator Equipment and Asso</v>
      </c>
      <c r="C2984" s="8" t="str">
        <f>VLOOKUP(L2984,'Supplier IDs'!A:C,3,0)</f>
        <v>Getinge Limited</v>
      </c>
      <c r="D2984" s="8" t="str">
        <f t="shared" si="277"/>
        <v>A - Low Acuity - Vent</v>
      </c>
      <c r="E2984" s="8">
        <f t="shared" si="279"/>
        <v>0</v>
      </c>
      <c r="F2984" s="8">
        <f t="shared" si="280"/>
        <v>21</v>
      </c>
      <c r="G2984" s="8">
        <f t="shared" si="281"/>
        <v>30</v>
      </c>
      <c r="H2984" s="15">
        <f t="shared" si="282"/>
        <v>0</v>
      </c>
      <c r="I2984" s="15" t="s">
        <v>372</v>
      </c>
      <c r="J2984" s="10">
        <v>300000026426210</v>
      </c>
      <c r="K2984" s="9" t="s">
        <v>436</v>
      </c>
      <c r="L2984" s="10">
        <v>100000000612198</v>
      </c>
      <c r="M2984" s="9" t="s">
        <v>445</v>
      </c>
      <c r="N2984" s="9"/>
      <c r="O2984" s="9">
        <v>21</v>
      </c>
      <c r="P2984" s="9">
        <v>30</v>
      </c>
      <c r="Q2984" s="9">
        <v>0</v>
      </c>
    </row>
    <row r="2985" spans="1:17" hidden="1" x14ac:dyDescent="0.25">
      <c r="A2985" s="8" t="str">
        <f t="shared" si="278"/>
        <v>Anaesthesia systems, Ventilator Equipment and AssoGetinge Limited</v>
      </c>
      <c r="B2985" s="8" t="str">
        <f>VLOOKUP(J2985,'Contract IDs'!A:D,4,0)</f>
        <v>Anaesthesia systems, Ventilator Equipment and Asso</v>
      </c>
      <c r="C2985" s="8" t="str">
        <f>VLOOKUP(L2985,'Supplier IDs'!A:C,3,0)</f>
        <v>Getinge Limited</v>
      </c>
      <c r="D2985" s="8" t="str">
        <f t="shared" si="277"/>
        <v>A - Low Acuity - Vent</v>
      </c>
      <c r="E2985" s="8">
        <f t="shared" si="279"/>
        <v>0</v>
      </c>
      <c r="F2985" s="8">
        <f t="shared" si="280"/>
        <v>31</v>
      </c>
      <c r="G2985" s="8">
        <f t="shared" si="281"/>
        <v>40</v>
      </c>
      <c r="H2985" s="15">
        <f t="shared" si="282"/>
        <v>0</v>
      </c>
      <c r="I2985" s="15" t="s">
        <v>372</v>
      </c>
      <c r="J2985" s="10">
        <v>300000026426210</v>
      </c>
      <c r="K2985" s="9" t="s">
        <v>436</v>
      </c>
      <c r="L2985" s="10">
        <v>100000000612198</v>
      </c>
      <c r="M2985" s="9" t="s">
        <v>445</v>
      </c>
      <c r="N2985" s="9"/>
      <c r="O2985" s="9">
        <v>31</v>
      </c>
      <c r="P2985" s="9">
        <v>40</v>
      </c>
      <c r="Q2985" s="9">
        <v>0</v>
      </c>
    </row>
    <row r="2986" spans="1:17" hidden="1" x14ac:dyDescent="0.25">
      <c r="A2986" s="8" t="str">
        <f t="shared" si="278"/>
        <v>Anaesthesia systems, Ventilator Equipment and AssoGetinge Limited</v>
      </c>
      <c r="B2986" s="8" t="str">
        <f>VLOOKUP(J2986,'Contract IDs'!A:D,4,0)</f>
        <v>Anaesthesia systems, Ventilator Equipment and Asso</v>
      </c>
      <c r="C2986" s="8" t="str">
        <f>VLOOKUP(L2986,'Supplier IDs'!A:C,3,0)</f>
        <v>Getinge Limited</v>
      </c>
      <c r="D2986" s="8" t="str">
        <f t="shared" si="277"/>
        <v>A - Low Acuity - Vent</v>
      </c>
      <c r="E2986" s="8">
        <f t="shared" si="279"/>
        <v>0</v>
      </c>
      <c r="F2986" s="8">
        <f t="shared" si="280"/>
        <v>41</v>
      </c>
      <c r="G2986" s="8">
        <f t="shared" si="281"/>
        <v>50</v>
      </c>
      <c r="H2986" s="15">
        <f t="shared" si="282"/>
        <v>0</v>
      </c>
      <c r="I2986" s="15" t="s">
        <v>372</v>
      </c>
      <c r="J2986" s="10">
        <v>300000026426210</v>
      </c>
      <c r="K2986" s="9" t="s">
        <v>436</v>
      </c>
      <c r="L2986" s="10">
        <v>100000000612198</v>
      </c>
      <c r="M2986" s="9" t="s">
        <v>445</v>
      </c>
      <c r="N2986" s="9"/>
      <c r="O2986" s="9">
        <v>41</v>
      </c>
      <c r="P2986" s="9">
        <v>50</v>
      </c>
      <c r="Q2986" s="9">
        <v>0</v>
      </c>
    </row>
    <row r="2987" spans="1:17" hidden="1" x14ac:dyDescent="0.25">
      <c r="A2987" s="8" t="str">
        <f t="shared" si="278"/>
        <v>Anaesthesia systems, Ventilator Equipment and AssoGetinge Limited</v>
      </c>
      <c r="B2987" s="8" t="str">
        <f>VLOOKUP(J2987,'Contract IDs'!A:D,4,0)</f>
        <v>Anaesthesia systems, Ventilator Equipment and Asso</v>
      </c>
      <c r="C2987" s="8" t="str">
        <f>VLOOKUP(L2987,'Supplier IDs'!A:C,3,0)</f>
        <v>Getinge Limited</v>
      </c>
      <c r="D2987" s="8" t="str">
        <f t="shared" si="277"/>
        <v>A - Low Acuity - Vent</v>
      </c>
      <c r="E2987" s="8">
        <f t="shared" si="279"/>
        <v>0</v>
      </c>
      <c r="F2987" s="8">
        <f t="shared" si="280"/>
        <v>51</v>
      </c>
      <c r="G2987" s="8">
        <f t="shared" si="281"/>
        <v>250</v>
      </c>
      <c r="H2987" s="15">
        <f t="shared" si="282"/>
        <v>0</v>
      </c>
      <c r="I2987" s="15" t="s">
        <v>372</v>
      </c>
      <c r="J2987" s="10">
        <v>300000026426210</v>
      </c>
      <c r="K2987" s="9" t="s">
        <v>436</v>
      </c>
      <c r="L2987" s="10">
        <v>100000000612198</v>
      </c>
      <c r="M2987" s="9" t="s">
        <v>445</v>
      </c>
      <c r="N2987" s="9"/>
      <c r="O2987" s="9">
        <v>51</v>
      </c>
      <c r="P2987" s="9">
        <v>250</v>
      </c>
      <c r="Q2987" s="9">
        <v>0</v>
      </c>
    </row>
    <row r="2988" spans="1:17" hidden="1" x14ac:dyDescent="0.25">
      <c r="A2988" s="8" t="str">
        <f t="shared" si="278"/>
        <v>Anaesthesia systems, Ventilator Equipment and AssoGetinge Limited</v>
      </c>
      <c r="B2988" s="8" t="str">
        <f>VLOOKUP(J2988,'Contract IDs'!A:D,4,0)</f>
        <v>Anaesthesia systems, Ventilator Equipment and Asso</v>
      </c>
      <c r="C2988" s="8" t="str">
        <f>VLOOKUP(L2988,'Supplier IDs'!A:C,3,0)</f>
        <v>Getinge Limited</v>
      </c>
      <c r="D2988" s="8" t="str">
        <f t="shared" si="277"/>
        <v>A - Low Acuity + Vent</v>
      </c>
      <c r="E2988" s="8">
        <f t="shared" si="279"/>
        <v>0</v>
      </c>
      <c r="F2988" s="8">
        <f t="shared" si="280"/>
        <v>0</v>
      </c>
      <c r="G2988" s="8">
        <f t="shared" si="281"/>
        <v>1</v>
      </c>
      <c r="H2988" s="15">
        <f t="shared" si="282"/>
        <v>0</v>
      </c>
      <c r="I2988" s="15" t="s">
        <v>372</v>
      </c>
      <c r="J2988" s="10">
        <v>300000026426210</v>
      </c>
      <c r="K2988" s="9" t="s">
        <v>436</v>
      </c>
      <c r="L2988" s="10">
        <v>100000000612198</v>
      </c>
      <c r="M2988" s="9" t="s">
        <v>437</v>
      </c>
      <c r="N2988" s="9"/>
      <c r="O2988" s="9">
        <v>0</v>
      </c>
      <c r="P2988" s="9">
        <v>1</v>
      </c>
      <c r="Q2988" s="9">
        <v>0</v>
      </c>
    </row>
    <row r="2989" spans="1:17" hidden="1" x14ac:dyDescent="0.25">
      <c r="A2989" s="8" t="str">
        <f t="shared" si="278"/>
        <v>Anaesthesia systems, Ventilator Equipment and AssoGetinge Limited</v>
      </c>
      <c r="B2989" s="8" t="str">
        <f>VLOOKUP(J2989,'Contract IDs'!A:D,4,0)</f>
        <v>Anaesthesia systems, Ventilator Equipment and Asso</v>
      </c>
      <c r="C2989" s="8" t="str">
        <f>VLOOKUP(L2989,'Supplier IDs'!A:C,3,0)</f>
        <v>Getinge Limited</v>
      </c>
      <c r="D2989" s="8" t="str">
        <f t="shared" si="277"/>
        <v>A - Low Acuity + Vent</v>
      </c>
      <c r="E2989" s="8">
        <f t="shared" si="279"/>
        <v>0</v>
      </c>
      <c r="F2989" s="8">
        <f t="shared" si="280"/>
        <v>0</v>
      </c>
      <c r="G2989" s="8">
        <f t="shared" si="281"/>
        <v>2</v>
      </c>
      <c r="H2989" s="15">
        <f t="shared" si="282"/>
        <v>0.02</v>
      </c>
      <c r="I2989" s="15" t="s">
        <v>372</v>
      </c>
      <c r="J2989" s="10">
        <v>300000026426210</v>
      </c>
      <c r="K2989" s="9" t="s">
        <v>436</v>
      </c>
      <c r="L2989" s="10">
        <v>100000000612198</v>
      </c>
      <c r="M2989" s="9" t="s">
        <v>437</v>
      </c>
      <c r="N2989" s="9"/>
      <c r="O2989" s="9">
        <v>0</v>
      </c>
      <c r="P2989" s="9">
        <v>2</v>
      </c>
      <c r="Q2989" s="9">
        <v>2</v>
      </c>
    </row>
    <row r="2990" spans="1:17" hidden="1" x14ac:dyDescent="0.25">
      <c r="A2990" s="8" t="str">
        <f t="shared" si="278"/>
        <v>Anaesthesia systems, Ventilator Equipment and AssoGetinge Limited</v>
      </c>
      <c r="B2990" s="8" t="str">
        <f>VLOOKUP(J2990,'Contract IDs'!A:D,4,0)</f>
        <v>Anaesthesia systems, Ventilator Equipment and Asso</v>
      </c>
      <c r="C2990" s="8" t="str">
        <f>VLOOKUP(L2990,'Supplier IDs'!A:C,3,0)</f>
        <v>Getinge Limited</v>
      </c>
      <c r="D2990" s="8" t="str">
        <f t="shared" si="277"/>
        <v>A - Low Acuity + Vent</v>
      </c>
      <c r="E2990" s="8">
        <f t="shared" si="279"/>
        <v>0</v>
      </c>
      <c r="F2990" s="8">
        <f t="shared" si="280"/>
        <v>3</v>
      </c>
      <c r="G2990" s="8">
        <f t="shared" si="281"/>
        <v>3</v>
      </c>
      <c r="H2990" s="15">
        <f t="shared" si="282"/>
        <v>0.02</v>
      </c>
      <c r="I2990" s="15" t="s">
        <v>372</v>
      </c>
      <c r="J2990" s="10">
        <v>300000026426210</v>
      </c>
      <c r="K2990" s="9" t="s">
        <v>436</v>
      </c>
      <c r="L2990" s="10">
        <v>100000000612198</v>
      </c>
      <c r="M2990" s="9" t="s">
        <v>437</v>
      </c>
      <c r="N2990" s="9"/>
      <c r="O2990" s="9">
        <v>3</v>
      </c>
      <c r="P2990" s="9">
        <v>3</v>
      </c>
      <c r="Q2990" s="9">
        <v>2</v>
      </c>
    </row>
    <row r="2991" spans="1:17" hidden="1" x14ac:dyDescent="0.25">
      <c r="A2991" s="8" t="str">
        <f t="shared" si="278"/>
        <v>Anaesthesia systems, Ventilator Equipment and AssoGetinge Limited</v>
      </c>
      <c r="B2991" s="8" t="str">
        <f>VLOOKUP(J2991,'Contract IDs'!A:D,4,0)</f>
        <v>Anaesthesia systems, Ventilator Equipment and Asso</v>
      </c>
      <c r="C2991" s="8" t="str">
        <f>VLOOKUP(L2991,'Supplier IDs'!A:C,3,0)</f>
        <v>Getinge Limited</v>
      </c>
      <c r="D2991" s="8" t="str">
        <f t="shared" si="277"/>
        <v>A - Low Acuity + Vent</v>
      </c>
      <c r="E2991" s="8">
        <f t="shared" si="279"/>
        <v>0</v>
      </c>
      <c r="F2991" s="8">
        <f t="shared" si="280"/>
        <v>4</v>
      </c>
      <c r="G2991" s="8">
        <f t="shared" si="281"/>
        <v>4</v>
      </c>
      <c r="H2991" s="15">
        <f t="shared" si="282"/>
        <v>0.02</v>
      </c>
      <c r="I2991" s="15" t="s">
        <v>372</v>
      </c>
      <c r="J2991" s="10">
        <v>300000026426210</v>
      </c>
      <c r="K2991" s="9" t="s">
        <v>436</v>
      </c>
      <c r="L2991" s="10">
        <v>100000000612198</v>
      </c>
      <c r="M2991" s="9" t="s">
        <v>437</v>
      </c>
      <c r="N2991" s="9"/>
      <c r="O2991" s="9">
        <v>4</v>
      </c>
      <c r="P2991" s="9">
        <v>4</v>
      </c>
      <c r="Q2991" s="9">
        <v>2</v>
      </c>
    </row>
    <row r="2992" spans="1:17" hidden="1" x14ac:dyDescent="0.25">
      <c r="A2992" s="8" t="str">
        <f t="shared" si="278"/>
        <v>Anaesthesia systems, Ventilator Equipment and AssoGetinge Limited</v>
      </c>
      <c r="B2992" s="8" t="str">
        <f>VLOOKUP(J2992,'Contract IDs'!A:D,4,0)</f>
        <v>Anaesthesia systems, Ventilator Equipment and Asso</v>
      </c>
      <c r="C2992" s="8" t="str">
        <f>VLOOKUP(L2992,'Supplier IDs'!A:C,3,0)</f>
        <v>Getinge Limited</v>
      </c>
      <c r="D2992" s="8" t="str">
        <f t="shared" si="277"/>
        <v>A - Low Acuity + Vent</v>
      </c>
      <c r="E2992" s="8">
        <f t="shared" si="279"/>
        <v>0</v>
      </c>
      <c r="F2992" s="8">
        <f t="shared" si="280"/>
        <v>5</v>
      </c>
      <c r="G2992" s="8">
        <f t="shared" si="281"/>
        <v>5</v>
      </c>
      <c r="H2992" s="15">
        <f t="shared" si="282"/>
        <v>0.02</v>
      </c>
      <c r="I2992" s="15" t="s">
        <v>372</v>
      </c>
      <c r="J2992" s="10">
        <v>300000026426210</v>
      </c>
      <c r="K2992" s="9" t="s">
        <v>436</v>
      </c>
      <c r="L2992" s="10">
        <v>100000000612198</v>
      </c>
      <c r="M2992" s="9" t="s">
        <v>437</v>
      </c>
      <c r="N2992" s="9"/>
      <c r="O2992" s="9">
        <v>5</v>
      </c>
      <c r="P2992" s="9">
        <v>5</v>
      </c>
      <c r="Q2992" s="9">
        <v>2</v>
      </c>
    </row>
    <row r="2993" spans="1:17" hidden="1" x14ac:dyDescent="0.25">
      <c r="A2993" s="8" t="str">
        <f t="shared" si="278"/>
        <v>Anaesthesia systems, Ventilator Equipment and AssoGetinge Limited</v>
      </c>
      <c r="B2993" s="8" t="str">
        <f>VLOOKUP(J2993,'Contract IDs'!A:D,4,0)</f>
        <v>Anaesthesia systems, Ventilator Equipment and Asso</v>
      </c>
      <c r="C2993" s="8" t="str">
        <f>VLOOKUP(L2993,'Supplier IDs'!A:C,3,0)</f>
        <v>Getinge Limited</v>
      </c>
      <c r="D2993" s="8" t="str">
        <f t="shared" si="277"/>
        <v>A - Low Acuity + Vent</v>
      </c>
      <c r="E2993" s="8">
        <f t="shared" si="279"/>
        <v>0</v>
      </c>
      <c r="F2993" s="8">
        <f t="shared" si="280"/>
        <v>6</v>
      </c>
      <c r="G2993" s="8">
        <f t="shared" si="281"/>
        <v>10</v>
      </c>
      <c r="H2993" s="15">
        <f t="shared" si="282"/>
        <v>0.04</v>
      </c>
      <c r="I2993" s="15" t="s">
        <v>372</v>
      </c>
      <c r="J2993" s="10">
        <v>300000026426210</v>
      </c>
      <c r="K2993" s="9" t="s">
        <v>436</v>
      </c>
      <c r="L2993" s="10">
        <v>100000000612198</v>
      </c>
      <c r="M2993" s="9" t="s">
        <v>437</v>
      </c>
      <c r="N2993" s="9"/>
      <c r="O2993" s="9">
        <v>6</v>
      </c>
      <c r="P2993" s="9">
        <v>10</v>
      </c>
      <c r="Q2993" s="9">
        <v>4</v>
      </c>
    </row>
    <row r="2994" spans="1:17" hidden="1" x14ac:dyDescent="0.25">
      <c r="A2994" s="8" t="str">
        <f t="shared" si="278"/>
        <v>Anaesthesia systems, Ventilator Equipment and AssoGetinge Limited</v>
      </c>
      <c r="B2994" s="8" t="str">
        <f>VLOOKUP(J2994,'Contract IDs'!A:D,4,0)</f>
        <v>Anaesthesia systems, Ventilator Equipment and Asso</v>
      </c>
      <c r="C2994" s="8" t="str">
        <f>VLOOKUP(L2994,'Supplier IDs'!A:C,3,0)</f>
        <v>Getinge Limited</v>
      </c>
      <c r="D2994" s="8" t="str">
        <f t="shared" si="277"/>
        <v>A - Low Acuity + Vent</v>
      </c>
      <c r="E2994" s="8">
        <f t="shared" si="279"/>
        <v>0</v>
      </c>
      <c r="F2994" s="8">
        <f t="shared" si="280"/>
        <v>11</v>
      </c>
      <c r="G2994" s="8">
        <f t="shared" si="281"/>
        <v>20</v>
      </c>
      <c r="H2994" s="15">
        <f t="shared" si="282"/>
        <v>7.0000000000000007E-2</v>
      </c>
      <c r="I2994" s="15" t="s">
        <v>372</v>
      </c>
      <c r="J2994" s="10">
        <v>300000026426210</v>
      </c>
      <c r="K2994" s="9" t="s">
        <v>436</v>
      </c>
      <c r="L2994" s="10">
        <v>100000000612198</v>
      </c>
      <c r="M2994" s="9" t="s">
        <v>437</v>
      </c>
      <c r="N2994" s="9"/>
      <c r="O2994" s="9">
        <v>11</v>
      </c>
      <c r="P2994" s="9">
        <v>20</v>
      </c>
      <c r="Q2994" s="9">
        <v>7</v>
      </c>
    </row>
    <row r="2995" spans="1:17" hidden="1" x14ac:dyDescent="0.25">
      <c r="A2995" s="8" t="str">
        <f t="shared" si="278"/>
        <v>Anaesthesia systems, Ventilator Equipment and AssoGetinge Limited</v>
      </c>
      <c r="B2995" s="8" t="str">
        <f>VLOOKUP(J2995,'Contract IDs'!A:D,4,0)</f>
        <v>Anaesthesia systems, Ventilator Equipment and Asso</v>
      </c>
      <c r="C2995" s="8" t="str">
        <f>VLOOKUP(L2995,'Supplier IDs'!A:C,3,0)</f>
        <v>Getinge Limited</v>
      </c>
      <c r="D2995" s="8" t="str">
        <f t="shared" si="277"/>
        <v>A - Low Acuity + Vent</v>
      </c>
      <c r="E2995" s="8">
        <f t="shared" si="279"/>
        <v>0</v>
      </c>
      <c r="F2995" s="8">
        <f t="shared" si="280"/>
        <v>21</v>
      </c>
      <c r="G2995" s="8">
        <f t="shared" si="281"/>
        <v>30</v>
      </c>
      <c r="H2995" s="15">
        <f t="shared" si="282"/>
        <v>0.1</v>
      </c>
      <c r="I2995" s="15" t="s">
        <v>372</v>
      </c>
      <c r="J2995" s="10">
        <v>300000026426210</v>
      </c>
      <c r="K2995" s="9" t="s">
        <v>436</v>
      </c>
      <c r="L2995" s="10">
        <v>100000000612198</v>
      </c>
      <c r="M2995" s="9" t="s">
        <v>437</v>
      </c>
      <c r="N2995" s="9"/>
      <c r="O2995" s="9">
        <v>21</v>
      </c>
      <c r="P2995" s="9">
        <v>30</v>
      </c>
      <c r="Q2995" s="9">
        <v>10</v>
      </c>
    </row>
    <row r="2996" spans="1:17" hidden="1" x14ac:dyDescent="0.25">
      <c r="A2996" s="8" t="str">
        <f t="shared" si="278"/>
        <v>Anaesthesia systems, Ventilator Equipment and AssoGetinge Limited</v>
      </c>
      <c r="B2996" s="8" t="str">
        <f>VLOOKUP(J2996,'Contract IDs'!A:D,4,0)</f>
        <v>Anaesthesia systems, Ventilator Equipment and Asso</v>
      </c>
      <c r="C2996" s="8" t="str">
        <f>VLOOKUP(L2996,'Supplier IDs'!A:C,3,0)</f>
        <v>Getinge Limited</v>
      </c>
      <c r="D2996" s="8" t="str">
        <f t="shared" si="277"/>
        <v>A - Low Acuity + Vent</v>
      </c>
      <c r="E2996" s="8">
        <f t="shared" si="279"/>
        <v>0</v>
      </c>
      <c r="F2996" s="8">
        <f t="shared" si="280"/>
        <v>31</v>
      </c>
      <c r="G2996" s="8">
        <f t="shared" si="281"/>
        <v>40</v>
      </c>
      <c r="H2996" s="15">
        <f t="shared" si="282"/>
        <v>0.15</v>
      </c>
      <c r="I2996" s="15" t="s">
        <v>372</v>
      </c>
      <c r="J2996" s="10">
        <v>300000026426210</v>
      </c>
      <c r="K2996" s="9" t="s">
        <v>436</v>
      </c>
      <c r="L2996" s="10">
        <v>100000000612198</v>
      </c>
      <c r="M2996" s="9" t="s">
        <v>437</v>
      </c>
      <c r="N2996" s="9"/>
      <c r="O2996" s="9">
        <v>31</v>
      </c>
      <c r="P2996" s="9">
        <v>40</v>
      </c>
      <c r="Q2996" s="9">
        <v>15</v>
      </c>
    </row>
    <row r="2997" spans="1:17" hidden="1" x14ac:dyDescent="0.25">
      <c r="A2997" s="8" t="str">
        <f t="shared" si="278"/>
        <v>Anaesthesia systems, Ventilator Equipment and AssoGetinge Limited</v>
      </c>
      <c r="B2997" s="8" t="str">
        <f>VLOOKUP(J2997,'Contract IDs'!A:D,4,0)</f>
        <v>Anaesthesia systems, Ventilator Equipment and Asso</v>
      </c>
      <c r="C2997" s="8" t="str">
        <f>VLOOKUP(L2997,'Supplier IDs'!A:C,3,0)</f>
        <v>Getinge Limited</v>
      </c>
      <c r="D2997" s="8" t="str">
        <f t="shared" si="277"/>
        <v>A - Low Acuity + Vent</v>
      </c>
      <c r="E2997" s="8">
        <f t="shared" si="279"/>
        <v>0</v>
      </c>
      <c r="F2997" s="8">
        <f t="shared" si="280"/>
        <v>41</v>
      </c>
      <c r="G2997" s="8">
        <f t="shared" si="281"/>
        <v>50</v>
      </c>
      <c r="H2997" s="15">
        <f t="shared" si="282"/>
        <v>0.17</v>
      </c>
      <c r="I2997" s="15" t="s">
        <v>372</v>
      </c>
      <c r="J2997" s="10">
        <v>300000026426210</v>
      </c>
      <c r="K2997" s="9" t="s">
        <v>436</v>
      </c>
      <c r="L2997" s="10">
        <v>100000000612198</v>
      </c>
      <c r="M2997" s="9" t="s">
        <v>437</v>
      </c>
      <c r="N2997" s="9"/>
      <c r="O2997" s="9">
        <v>41</v>
      </c>
      <c r="P2997" s="9">
        <v>50</v>
      </c>
      <c r="Q2997" s="9">
        <v>17</v>
      </c>
    </row>
    <row r="2998" spans="1:17" hidden="1" x14ac:dyDescent="0.25">
      <c r="A2998" s="8" t="str">
        <f t="shared" si="278"/>
        <v>Anaesthesia systems, Ventilator Equipment and AssoGetinge Limited</v>
      </c>
      <c r="B2998" s="8" t="str">
        <f>VLOOKUP(J2998,'Contract IDs'!A:D,4,0)</f>
        <v>Anaesthesia systems, Ventilator Equipment and Asso</v>
      </c>
      <c r="C2998" s="8" t="str">
        <f>VLOOKUP(L2998,'Supplier IDs'!A:C,3,0)</f>
        <v>Getinge Limited</v>
      </c>
      <c r="D2998" s="8" t="str">
        <f t="shared" si="277"/>
        <v>A - Low Acuity + Vent</v>
      </c>
      <c r="E2998" s="8">
        <f t="shared" si="279"/>
        <v>0</v>
      </c>
      <c r="F2998" s="8">
        <f t="shared" si="280"/>
        <v>51</v>
      </c>
      <c r="G2998" s="8">
        <f t="shared" si="281"/>
        <v>250</v>
      </c>
      <c r="H2998" s="15">
        <f t="shared" si="282"/>
        <v>0.2</v>
      </c>
      <c r="I2998" s="15" t="s">
        <v>372</v>
      </c>
      <c r="J2998" s="10">
        <v>300000026426210</v>
      </c>
      <c r="K2998" s="9" t="s">
        <v>436</v>
      </c>
      <c r="L2998" s="10">
        <v>100000000612198</v>
      </c>
      <c r="M2998" s="9" t="s">
        <v>437</v>
      </c>
      <c r="N2998" s="9"/>
      <c r="O2998" s="9">
        <v>51</v>
      </c>
      <c r="P2998" s="9">
        <v>250</v>
      </c>
      <c r="Q2998" s="9">
        <v>20</v>
      </c>
    </row>
    <row r="2999" spans="1:17" hidden="1" x14ac:dyDescent="0.25">
      <c r="A2999" s="8" t="str">
        <f t="shared" si="278"/>
        <v>Anaesthesia systems, Ventilator Equipment and AssoGetinge Limited</v>
      </c>
      <c r="B2999" s="8" t="str">
        <f>VLOOKUP(J2999,'Contract IDs'!A:D,4,0)</f>
        <v>Anaesthesia systems, Ventilator Equipment and Asso</v>
      </c>
      <c r="C2999" s="8" t="str">
        <f>VLOOKUP(L2999,'Supplier IDs'!A:C,3,0)</f>
        <v>Getinge Limited</v>
      </c>
      <c r="D2999" s="8" t="str">
        <f t="shared" si="277"/>
        <v>A - Low Acuity - Vent MRI</v>
      </c>
      <c r="E2999" s="8">
        <f t="shared" si="279"/>
        <v>0</v>
      </c>
      <c r="F2999" s="8">
        <f t="shared" si="280"/>
        <v>0</v>
      </c>
      <c r="G2999" s="8">
        <f t="shared" si="281"/>
        <v>2</v>
      </c>
      <c r="H2999" s="15">
        <f t="shared" si="282"/>
        <v>0</v>
      </c>
      <c r="I2999" s="15" t="s">
        <v>372</v>
      </c>
      <c r="J2999" s="10">
        <v>300000026426210</v>
      </c>
      <c r="K2999" s="9" t="s">
        <v>436</v>
      </c>
      <c r="L2999" s="10">
        <v>100000000612198</v>
      </c>
      <c r="M2999" s="9" t="s">
        <v>446</v>
      </c>
      <c r="N2999" s="9"/>
      <c r="O2999" s="9">
        <v>0</v>
      </c>
      <c r="P2999" s="9">
        <v>2</v>
      </c>
      <c r="Q2999" s="9">
        <v>0</v>
      </c>
    </row>
    <row r="3000" spans="1:17" hidden="1" x14ac:dyDescent="0.25">
      <c r="A3000" s="8" t="str">
        <f t="shared" si="278"/>
        <v>Anaesthesia systems, Ventilator Equipment and AssoGetinge Limited</v>
      </c>
      <c r="B3000" s="8" t="str">
        <f>VLOOKUP(J3000,'Contract IDs'!A:D,4,0)</f>
        <v>Anaesthesia systems, Ventilator Equipment and Asso</v>
      </c>
      <c r="C3000" s="8" t="str">
        <f>VLOOKUP(L3000,'Supplier IDs'!A:C,3,0)</f>
        <v>Getinge Limited</v>
      </c>
      <c r="D3000" s="8" t="str">
        <f t="shared" si="277"/>
        <v>A - Low Acuity - Vent MRI</v>
      </c>
      <c r="E3000" s="8">
        <f t="shared" si="279"/>
        <v>0</v>
      </c>
      <c r="F3000" s="8">
        <f t="shared" si="280"/>
        <v>3</v>
      </c>
      <c r="G3000" s="8">
        <f t="shared" si="281"/>
        <v>3</v>
      </c>
      <c r="H3000" s="15">
        <f t="shared" si="282"/>
        <v>0</v>
      </c>
      <c r="I3000" s="15" t="s">
        <v>372</v>
      </c>
      <c r="J3000" s="10">
        <v>300000026426210</v>
      </c>
      <c r="K3000" s="9" t="s">
        <v>436</v>
      </c>
      <c r="L3000" s="10">
        <v>100000000612198</v>
      </c>
      <c r="M3000" s="9" t="s">
        <v>446</v>
      </c>
      <c r="N3000" s="9"/>
      <c r="O3000" s="9">
        <v>3</v>
      </c>
      <c r="P3000" s="9">
        <v>3</v>
      </c>
      <c r="Q3000" s="9">
        <v>0</v>
      </c>
    </row>
    <row r="3001" spans="1:17" hidden="1" x14ac:dyDescent="0.25">
      <c r="A3001" s="8" t="str">
        <f t="shared" si="278"/>
        <v>Anaesthesia systems, Ventilator Equipment and AssoGetinge Limited</v>
      </c>
      <c r="B3001" s="8" t="str">
        <f>VLOOKUP(J3001,'Contract IDs'!A:D,4,0)</f>
        <v>Anaesthesia systems, Ventilator Equipment and Asso</v>
      </c>
      <c r="C3001" s="8" t="str">
        <f>VLOOKUP(L3001,'Supplier IDs'!A:C,3,0)</f>
        <v>Getinge Limited</v>
      </c>
      <c r="D3001" s="8" t="str">
        <f t="shared" si="277"/>
        <v>A - Low Acuity - Vent MRI</v>
      </c>
      <c r="E3001" s="8">
        <f t="shared" si="279"/>
        <v>0</v>
      </c>
      <c r="F3001" s="8">
        <f t="shared" si="280"/>
        <v>4</v>
      </c>
      <c r="G3001" s="8">
        <f t="shared" si="281"/>
        <v>4</v>
      </c>
      <c r="H3001" s="15">
        <f t="shared" si="282"/>
        <v>0</v>
      </c>
      <c r="I3001" s="15" t="s">
        <v>372</v>
      </c>
      <c r="J3001" s="10">
        <v>300000026426210</v>
      </c>
      <c r="K3001" s="9" t="s">
        <v>436</v>
      </c>
      <c r="L3001" s="10">
        <v>100000000612198</v>
      </c>
      <c r="M3001" s="9" t="s">
        <v>446</v>
      </c>
      <c r="N3001" s="9"/>
      <c r="O3001" s="9">
        <v>4</v>
      </c>
      <c r="P3001" s="9">
        <v>4</v>
      </c>
      <c r="Q3001" s="9">
        <v>0</v>
      </c>
    </row>
    <row r="3002" spans="1:17" hidden="1" x14ac:dyDescent="0.25">
      <c r="A3002" s="8" t="str">
        <f t="shared" si="278"/>
        <v>Anaesthesia systems, Ventilator Equipment and AssoGetinge Limited</v>
      </c>
      <c r="B3002" s="8" t="str">
        <f>VLOOKUP(J3002,'Contract IDs'!A:D,4,0)</f>
        <v>Anaesthesia systems, Ventilator Equipment and Asso</v>
      </c>
      <c r="C3002" s="8" t="str">
        <f>VLOOKUP(L3002,'Supplier IDs'!A:C,3,0)</f>
        <v>Getinge Limited</v>
      </c>
      <c r="D3002" s="8" t="str">
        <f t="shared" si="277"/>
        <v>A - Low Acuity - Vent MRI</v>
      </c>
      <c r="E3002" s="8">
        <f t="shared" si="279"/>
        <v>0</v>
      </c>
      <c r="F3002" s="8">
        <f t="shared" si="280"/>
        <v>5</v>
      </c>
      <c r="G3002" s="8">
        <f t="shared" si="281"/>
        <v>5</v>
      </c>
      <c r="H3002" s="15">
        <f t="shared" si="282"/>
        <v>0</v>
      </c>
      <c r="I3002" s="15" t="s">
        <v>372</v>
      </c>
      <c r="J3002" s="10">
        <v>300000026426210</v>
      </c>
      <c r="K3002" s="9" t="s">
        <v>436</v>
      </c>
      <c r="L3002" s="10">
        <v>100000000612198</v>
      </c>
      <c r="M3002" s="9" t="s">
        <v>446</v>
      </c>
      <c r="N3002" s="9"/>
      <c r="O3002" s="9">
        <v>5</v>
      </c>
      <c r="P3002" s="9">
        <v>5</v>
      </c>
      <c r="Q3002" s="9">
        <v>0</v>
      </c>
    </row>
    <row r="3003" spans="1:17" hidden="1" x14ac:dyDescent="0.25">
      <c r="A3003" s="8" t="str">
        <f t="shared" si="278"/>
        <v>Anaesthesia systems, Ventilator Equipment and AssoGetinge Limited</v>
      </c>
      <c r="B3003" s="8" t="str">
        <f>VLOOKUP(J3003,'Contract IDs'!A:D,4,0)</f>
        <v>Anaesthesia systems, Ventilator Equipment and Asso</v>
      </c>
      <c r="C3003" s="8" t="str">
        <f>VLOOKUP(L3003,'Supplier IDs'!A:C,3,0)</f>
        <v>Getinge Limited</v>
      </c>
      <c r="D3003" s="8" t="str">
        <f t="shared" si="277"/>
        <v>A - Low Acuity - Vent MRI</v>
      </c>
      <c r="E3003" s="8">
        <f t="shared" si="279"/>
        <v>0</v>
      </c>
      <c r="F3003" s="8">
        <f t="shared" si="280"/>
        <v>6</v>
      </c>
      <c r="G3003" s="8">
        <f t="shared" si="281"/>
        <v>10</v>
      </c>
      <c r="H3003" s="15">
        <f t="shared" si="282"/>
        <v>0</v>
      </c>
      <c r="I3003" s="15" t="s">
        <v>372</v>
      </c>
      <c r="J3003" s="10">
        <v>300000026426210</v>
      </c>
      <c r="K3003" s="9" t="s">
        <v>436</v>
      </c>
      <c r="L3003" s="10">
        <v>100000000612198</v>
      </c>
      <c r="M3003" s="9" t="s">
        <v>446</v>
      </c>
      <c r="N3003" s="9"/>
      <c r="O3003" s="9">
        <v>6</v>
      </c>
      <c r="P3003" s="9">
        <v>10</v>
      </c>
      <c r="Q3003" s="9">
        <v>0</v>
      </c>
    </row>
    <row r="3004" spans="1:17" hidden="1" x14ac:dyDescent="0.25">
      <c r="A3004" s="8" t="str">
        <f t="shared" si="278"/>
        <v>Anaesthesia systems, Ventilator Equipment and AssoGetinge Limited</v>
      </c>
      <c r="B3004" s="8" t="str">
        <f>VLOOKUP(J3004,'Contract IDs'!A:D,4,0)</f>
        <v>Anaesthesia systems, Ventilator Equipment and Asso</v>
      </c>
      <c r="C3004" s="8" t="str">
        <f>VLOOKUP(L3004,'Supplier IDs'!A:C,3,0)</f>
        <v>Getinge Limited</v>
      </c>
      <c r="D3004" s="8" t="str">
        <f t="shared" si="277"/>
        <v>A - Low Acuity - Vent MRI</v>
      </c>
      <c r="E3004" s="8">
        <f t="shared" si="279"/>
        <v>0</v>
      </c>
      <c r="F3004" s="8">
        <f t="shared" si="280"/>
        <v>11</v>
      </c>
      <c r="G3004" s="8">
        <f t="shared" si="281"/>
        <v>20</v>
      </c>
      <c r="H3004" s="15">
        <f t="shared" si="282"/>
        <v>0</v>
      </c>
      <c r="I3004" s="15" t="s">
        <v>372</v>
      </c>
      <c r="J3004" s="10">
        <v>300000026426210</v>
      </c>
      <c r="K3004" s="9" t="s">
        <v>436</v>
      </c>
      <c r="L3004" s="10">
        <v>100000000612198</v>
      </c>
      <c r="M3004" s="9" t="s">
        <v>446</v>
      </c>
      <c r="N3004" s="9"/>
      <c r="O3004" s="9">
        <v>11</v>
      </c>
      <c r="P3004" s="9">
        <v>20</v>
      </c>
      <c r="Q3004" s="9">
        <v>0</v>
      </c>
    </row>
    <row r="3005" spans="1:17" hidden="1" x14ac:dyDescent="0.25">
      <c r="A3005" s="8" t="str">
        <f t="shared" si="278"/>
        <v>Anaesthesia systems, Ventilator Equipment and AssoGetinge Limited</v>
      </c>
      <c r="B3005" s="8" t="str">
        <f>VLOOKUP(J3005,'Contract IDs'!A:D,4,0)</f>
        <v>Anaesthesia systems, Ventilator Equipment and Asso</v>
      </c>
      <c r="C3005" s="8" t="str">
        <f>VLOOKUP(L3005,'Supplier IDs'!A:C,3,0)</f>
        <v>Getinge Limited</v>
      </c>
      <c r="D3005" s="8" t="str">
        <f t="shared" si="277"/>
        <v>A - Low Acuity - Vent MRI</v>
      </c>
      <c r="E3005" s="8">
        <f t="shared" si="279"/>
        <v>0</v>
      </c>
      <c r="F3005" s="8">
        <f t="shared" si="280"/>
        <v>21</v>
      </c>
      <c r="G3005" s="8">
        <f t="shared" si="281"/>
        <v>30</v>
      </c>
      <c r="H3005" s="15">
        <f t="shared" si="282"/>
        <v>0</v>
      </c>
      <c r="I3005" s="15" t="s">
        <v>372</v>
      </c>
      <c r="J3005" s="10">
        <v>300000026426210</v>
      </c>
      <c r="K3005" s="9" t="s">
        <v>436</v>
      </c>
      <c r="L3005" s="10">
        <v>100000000612198</v>
      </c>
      <c r="M3005" s="9" t="s">
        <v>446</v>
      </c>
      <c r="N3005" s="9"/>
      <c r="O3005" s="9">
        <v>21</v>
      </c>
      <c r="P3005" s="9">
        <v>30</v>
      </c>
      <c r="Q3005" s="9">
        <v>0</v>
      </c>
    </row>
    <row r="3006" spans="1:17" hidden="1" x14ac:dyDescent="0.25">
      <c r="A3006" s="8" t="str">
        <f t="shared" si="278"/>
        <v>Anaesthesia systems, Ventilator Equipment and AssoGetinge Limited</v>
      </c>
      <c r="B3006" s="8" t="str">
        <f>VLOOKUP(J3006,'Contract IDs'!A:D,4,0)</f>
        <v>Anaesthesia systems, Ventilator Equipment and Asso</v>
      </c>
      <c r="C3006" s="8" t="str">
        <f>VLOOKUP(L3006,'Supplier IDs'!A:C,3,0)</f>
        <v>Getinge Limited</v>
      </c>
      <c r="D3006" s="8" t="str">
        <f t="shared" si="277"/>
        <v>A - Low Acuity - Vent MRI</v>
      </c>
      <c r="E3006" s="8">
        <f t="shared" si="279"/>
        <v>0</v>
      </c>
      <c r="F3006" s="8">
        <f t="shared" si="280"/>
        <v>31</v>
      </c>
      <c r="G3006" s="8">
        <f t="shared" si="281"/>
        <v>40</v>
      </c>
      <c r="H3006" s="15">
        <f t="shared" si="282"/>
        <v>0</v>
      </c>
      <c r="I3006" s="15" t="s">
        <v>372</v>
      </c>
      <c r="J3006" s="10">
        <v>300000026426210</v>
      </c>
      <c r="K3006" s="9" t="s">
        <v>436</v>
      </c>
      <c r="L3006" s="10">
        <v>100000000612198</v>
      </c>
      <c r="M3006" s="9" t="s">
        <v>446</v>
      </c>
      <c r="N3006" s="9"/>
      <c r="O3006" s="9">
        <v>31</v>
      </c>
      <c r="P3006" s="9">
        <v>40</v>
      </c>
      <c r="Q3006" s="9">
        <v>0</v>
      </c>
    </row>
    <row r="3007" spans="1:17" hidden="1" x14ac:dyDescent="0.25">
      <c r="A3007" s="8" t="str">
        <f t="shared" si="278"/>
        <v>Anaesthesia systems, Ventilator Equipment and AssoGetinge Limited</v>
      </c>
      <c r="B3007" s="8" t="str">
        <f>VLOOKUP(J3007,'Contract IDs'!A:D,4,0)</f>
        <v>Anaesthesia systems, Ventilator Equipment and Asso</v>
      </c>
      <c r="C3007" s="8" t="str">
        <f>VLOOKUP(L3007,'Supplier IDs'!A:C,3,0)</f>
        <v>Getinge Limited</v>
      </c>
      <c r="D3007" s="8" t="str">
        <f t="shared" si="277"/>
        <v>A - Low Acuity - Vent MRI</v>
      </c>
      <c r="E3007" s="8">
        <f t="shared" si="279"/>
        <v>0</v>
      </c>
      <c r="F3007" s="8">
        <f t="shared" si="280"/>
        <v>41</v>
      </c>
      <c r="G3007" s="8">
        <f t="shared" si="281"/>
        <v>50</v>
      </c>
      <c r="H3007" s="15">
        <f t="shared" si="282"/>
        <v>0</v>
      </c>
      <c r="I3007" s="15" t="s">
        <v>372</v>
      </c>
      <c r="J3007" s="10">
        <v>300000026426210</v>
      </c>
      <c r="K3007" s="9" t="s">
        <v>436</v>
      </c>
      <c r="L3007" s="10">
        <v>100000000612198</v>
      </c>
      <c r="M3007" s="9" t="s">
        <v>446</v>
      </c>
      <c r="N3007" s="9"/>
      <c r="O3007" s="9">
        <v>41</v>
      </c>
      <c r="P3007" s="9">
        <v>50</v>
      </c>
      <c r="Q3007" s="9">
        <v>0</v>
      </c>
    </row>
    <row r="3008" spans="1:17" hidden="1" x14ac:dyDescent="0.25">
      <c r="A3008" s="8" t="str">
        <f t="shared" si="278"/>
        <v>Anaesthesia systems, Ventilator Equipment and AssoGetinge Limited</v>
      </c>
      <c r="B3008" s="8" t="str">
        <f>VLOOKUP(J3008,'Contract IDs'!A:D,4,0)</f>
        <v>Anaesthesia systems, Ventilator Equipment and Asso</v>
      </c>
      <c r="C3008" s="8" t="str">
        <f>VLOOKUP(L3008,'Supplier IDs'!A:C,3,0)</f>
        <v>Getinge Limited</v>
      </c>
      <c r="D3008" s="8" t="str">
        <f t="shared" si="277"/>
        <v>A - Low Acuity - Vent MRI</v>
      </c>
      <c r="E3008" s="8">
        <f t="shared" si="279"/>
        <v>0</v>
      </c>
      <c r="F3008" s="8">
        <f t="shared" si="280"/>
        <v>51</v>
      </c>
      <c r="G3008" s="8">
        <f t="shared" si="281"/>
        <v>250</v>
      </c>
      <c r="H3008" s="15">
        <f t="shared" si="282"/>
        <v>0</v>
      </c>
      <c r="I3008" s="15" t="s">
        <v>372</v>
      </c>
      <c r="J3008" s="10">
        <v>300000026426210</v>
      </c>
      <c r="K3008" s="9" t="s">
        <v>436</v>
      </c>
      <c r="L3008" s="10">
        <v>100000000612198</v>
      </c>
      <c r="M3008" s="9" t="s">
        <v>446</v>
      </c>
      <c r="N3008" s="9"/>
      <c r="O3008" s="9">
        <v>51</v>
      </c>
      <c r="P3008" s="9">
        <v>250</v>
      </c>
      <c r="Q3008" s="9">
        <v>0</v>
      </c>
    </row>
    <row r="3009" spans="1:17" hidden="1" x14ac:dyDescent="0.25">
      <c r="A3009" s="8" t="str">
        <f t="shared" si="278"/>
        <v>Anaesthesia systems, Ventilator Equipment and AssoGetinge Limited</v>
      </c>
      <c r="B3009" s="8" t="str">
        <f>VLOOKUP(J3009,'Contract IDs'!A:D,4,0)</f>
        <v>Anaesthesia systems, Ventilator Equipment and Asso</v>
      </c>
      <c r="C3009" s="8" t="str">
        <f>VLOOKUP(L3009,'Supplier IDs'!A:C,3,0)</f>
        <v>Getinge Limited</v>
      </c>
      <c r="D3009" s="8" t="str">
        <f t="shared" si="277"/>
        <v>A - Low Acuity + Vent MRI</v>
      </c>
      <c r="E3009" s="8">
        <f t="shared" si="279"/>
        <v>0</v>
      </c>
      <c r="F3009" s="8">
        <f t="shared" si="280"/>
        <v>0</v>
      </c>
      <c r="G3009" s="8">
        <f t="shared" si="281"/>
        <v>2</v>
      </c>
      <c r="H3009" s="15">
        <f t="shared" si="282"/>
        <v>0</v>
      </c>
      <c r="I3009" s="15" t="s">
        <v>372</v>
      </c>
      <c r="J3009" s="10">
        <v>300000026426210</v>
      </c>
      <c r="K3009" s="9" t="s">
        <v>436</v>
      </c>
      <c r="L3009" s="10">
        <v>100000000612198</v>
      </c>
      <c r="M3009" s="9" t="s">
        <v>447</v>
      </c>
      <c r="N3009" s="9"/>
      <c r="O3009" s="9">
        <v>0</v>
      </c>
      <c r="P3009" s="9">
        <v>2</v>
      </c>
      <c r="Q3009" s="9">
        <v>0</v>
      </c>
    </row>
    <row r="3010" spans="1:17" hidden="1" x14ac:dyDescent="0.25">
      <c r="A3010" s="8" t="str">
        <f t="shared" si="278"/>
        <v>Anaesthesia systems, Ventilator Equipment and AssoGetinge Limited</v>
      </c>
      <c r="B3010" s="8" t="str">
        <f>VLOOKUP(J3010,'Contract IDs'!A:D,4,0)</f>
        <v>Anaesthesia systems, Ventilator Equipment and Asso</v>
      </c>
      <c r="C3010" s="8" t="str">
        <f>VLOOKUP(L3010,'Supplier IDs'!A:C,3,0)</f>
        <v>Getinge Limited</v>
      </c>
      <c r="D3010" s="8" t="str">
        <f t="shared" ref="D3010:D3073" si="283">IF(M3010="","No Sub Cat",M3010)</f>
        <v>A - Low Acuity + Vent MRI</v>
      </c>
      <c r="E3010" s="8">
        <f t="shared" si="279"/>
        <v>0</v>
      </c>
      <c r="F3010" s="8">
        <f t="shared" si="280"/>
        <v>3</v>
      </c>
      <c r="G3010" s="8">
        <f t="shared" si="281"/>
        <v>3</v>
      </c>
      <c r="H3010" s="15">
        <f t="shared" si="282"/>
        <v>0</v>
      </c>
      <c r="I3010" s="15" t="s">
        <v>372</v>
      </c>
      <c r="J3010" s="10">
        <v>300000026426210</v>
      </c>
      <c r="K3010" s="9" t="s">
        <v>436</v>
      </c>
      <c r="L3010" s="10">
        <v>100000000612198</v>
      </c>
      <c r="M3010" s="9" t="s">
        <v>447</v>
      </c>
      <c r="N3010" s="9"/>
      <c r="O3010" s="9">
        <v>3</v>
      </c>
      <c r="P3010" s="9">
        <v>3</v>
      </c>
      <c r="Q3010" s="9">
        <v>0</v>
      </c>
    </row>
    <row r="3011" spans="1:17" hidden="1" x14ac:dyDescent="0.25">
      <c r="A3011" s="8" t="str">
        <f t="shared" ref="A3011:A3074" si="284">B3011&amp;C3011</f>
        <v>Anaesthesia systems, Ventilator Equipment and AssoGetinge Limited</v>
      </c>
      <c r="B3011" s="8" t="str">
        <f>VLOOKUP(J3011,'Contract IDs'!A:D,4,0)</f>
        <v>Anaesthesia systems, Ventilator Equipment and Asso</v>
      </c>
      <c r="C3011" s="8" t="str">
        <f>VLOOKUP(L3011,'Supplier IDs'!A:C,3,0)</f>
        <v>Getinge Limited</v>
      </c>
      <c r="D3011" s="8" t="str">
        <f t="shared" si="283"/>
        <v>A - Low Acuity + Vent MRI</v>
      </c>
      <c r="E3011" s="8">
        <f t="shared" ref="E3011:E3074" si="285">N3011</f>
        <v>0</v>
      </c>
      <c r="F3011" s="8">
        <f t="shared" ref="F3011:F3074" si="286">O3011</f>
        <v>4</v>
      </c>
      <c r="G3011" s="8">
        <f t="shared" ref="G3011:G3074" si="287">P3011</f>
        <v>4</v>
      </c>
      <c r="H3011" s="15">
        <f t="shared" ref="H3011:H3074" si="288">Q3011/100</f>
        <v>0</v>
      </c>
      <c r="I3011" s="15" t="s">
        <v>372</v>
      </c>
      <c r="J3011" s="10">
        <v>300000026426210</v>
      </c>
      <c r="K3011" s="9" t="s">
        <v>436</v>
      </c>
      <c r="L3011" s="10">
        <v>100000000612198</v>
      </c>
      <c r="M3011" s="9" t="s">
        <v>447</v>
      </c>
      <c r="N3011" s="9"/>
      <c r="O3011" s="9">
        <v>4</v>
      </c>
      <c r="P3011" s="9">
        <v>4</v>
      </c>
      <c r="Q3011" s="9">
        <v>0</v>
      </c>
    </row>
    <row r="3012" spans="1:17" hidden="1" x14ac:dyDescent="0.25">
      <c r="A3012" s="8" t="str">
        <f t="shared" si="284"/>
        <v>Anaesthesia systems, Ventilator Equipment and AssoGetinge Limited</v>
      </c>
      <c r="B3012" s="8" t="str">
        <f>VLOOKUP(J3012,'Contract IDs'!A:D,4,0)</f>
        <v>Anaesthesia systems, Ventilator Equipment and Asso</v>
      </c>
      <c r="C3012" s="8" t="str">
        <f>VLOOKUP(L3012,'Supplier IDs'!A:C,3,0)</f>
        <v>Getinge Limited</v>
      </c>
      <c r="D3012" s="8" t="str">
        <f t="shared" si="283"/>
        <v>A - Low Acuity + Vent MRI</v>
      </c>
      <c r="E3012" s="8">
        <f t="shared" si="285"/>
        <v>0</v>
      </c>
      <c r="F3012" s="8">
        <f t="shared" si="286"/>
        <v>5</v>
      </c>
      <c r="G3012" s="8">
        <f t="shared" si="287"/>
        <v>5</v>
      </c>
      <c r="H3012" s="15">
        <f t="shared" si="288"/>
        <v>0</v>
      </c>
      <c r="I3012" s="15" t="s">
        <v>372</v>
      </c>
      <c r="J3012" s="10">
        <v>300000026426210</v>
      </c>
      <c r="K3012" s="9" t="s">
        <v>436</v>
      </c>
      <c r="L3012" s="10">
        <v>100000000612198</v>
      </c>
      <c r="M3012" s="9" t="s">
        <v>447</v>
      </c>
      <c r="N3012" s="9"/>
      <c r="O3012" s="9">
        <v>5</v>
      </c>
      <c r="P3012" s="9">
        <v>5</v>
      </c>
      <c r="Q3012" s="9">
        <v>0</v>
      </c>
    </row>
    <row r="3013" spans="1:17" hidden="1" x14ac:dyDescent="0.25">
      <c r="A3013" s="8" t="str">
        <f t="shared" si="284"/>
        <v>Anaesthesia systems, Ventilator Equipment and AssoGetinge Limited</v>
      </c>
      <c r="B3013" s="8" t="str">
        <f>VLOOKUP(J3013,'Contract IDs'!A:D,4,0)</f>
        <v>Anaesthesia systems, Ventilator Equipment and Asso</v>
      </c>
      <c r="C3013" s="8" t="str">
        <f>VLOOKUP(L3013,'Supplier IDs'!A:C,3,0)</f>
        <v>Getinge Limited</v>
      </c>
      <c r="D3013" s="8" t="str">
        <f t="shared" si="283"/>
        <v>A - Low Acuity + Vent MRI</v>
      </c>
      <c r="E3013" s="8">
        <f t="shared" si="285"/>
        <v>0</v>
      </c>
      <c r="F3013" s="8">
        <f t="shared" si="286"/>
        <v>6</v>
      </c>
      <c r="G3013" s="8">
        <f t="shared" si="287"/>
        <v>10</v>
      </c>
      <c r="H3013" s="15">
        <f t="shared" si="288"/>
        <v>0</v>
      </c>
      <c r="I3013" s="15" t="s">
        <v>372</v>
      </c>
      <c r="J3013" s="10">
        <v>300000026426210</v>
      </c>
      <c r="K3013" s="9" t="s">
        <v>436</v>
      </c>
      <c r="L3013" s="10">
        <v>100000000612198</v>
      </c>
      <c r="M3013" s="9" t="s">
        <v>447</v>
      </c>
      <c r="N3013" s="9"/>
      <c r="O3013" s="9">
        <v>6</v>
      </c>
      <c r="P3013" s="9">
        <v>10</v>
      </c>
      <c r="Q3013" s="9">
        <v>0</v>
      </c>
    </row>
    <row r="3014" spans="1:17" hidden="1" x14ac:dyDescent="0.25">
      <c r="A3014" s="8" t="str">
        <f t="shared" si="284"/>
        <v>Anaesthesia systems, Ventilator Equipment and AssoGetinge Limited</v>
      </c>
      <c r="B3014" s="8" t="str">
        <f>VLOOKUP(J3014,'Contract IDs'!A:D,4,0)</f>
        <v>Anaesthesia systems, Ventilator Equipment and Asso</v>
      </c>
      <c r="C3014" s="8" t="str">
        <f>VLOOKUP(L3014,'Supplier IDs'!A:C,3,0)</f>
        <v>Getinge Limited</v>
      </c>
      <c r="D3014" s="8" t="str">
        <f t="shared" si="283"/>
        <v>A - Low Acuity + Vent MRI</v>
      </c>
      <c r="E3014" s="8">
        <f t="shared" si="285"/>
        <v>0</v>
      </c>
      <c r="F3014" s="8">
        <f t="shared" si="286"/>
        <v>11</v>
      </c>
      <c r="G3014" s="8">
        <f t="shared" si="287"/>
        <v>20</v>
      </c>
      <c r="H3014" s="15">
        <f t="shared" si="288"/>
        <v>0</v>
      </c>
      <c r="I3014" s="15" t="s">
        <v>372</v>
      </c>
      <c r="J3014" s="10">
        <v>300000026426210</v>
      </c>
      <c r="K3014" s="9" t="s">
        <v>436</v>
      </c>
      <c r="L3014" s="10">
        <v>100000000612198</v>
      </c>
      <c r="M3014" s="9" t="s">
        <v>447</v>
      </c>
      <c r="N3014" s="9"/>
      <c r="O3014" s="9">
        <v>11</v>
      </c>
      <c r="P3014" s="9">
        <v>20</v>
      </c>
      <c r="Q3014" s="9">
        <v>0</v>
      </c>
    </row>
    <row r="3015" spans="1:17" hidden="1" x14ac:dyDescent="0.25">
      <c r="A3015" s="8" t="str">
        <f t="shared" si="284"/>
        <v>Anaesthesia systems, Ventilator Equipment and AssoGetinge Limited</v>
      </c>
      <c r="B3015" s="8" t="str">
        <f>VLOOKUP(J3015,'Contract IDs'!A:D,4,0)</f>
        <v>Anaesthesia systems, Ventilator Equipment and Asso</v>
      </c>
      <c r="C3015" s="8" t="str">
        <f>VLOOKUP(L3015,'Supplier IDs'!A:C,3,0)</f>
        <v>Getinge Limited</v>
      </c>
      <c r="D3015" s="8" t="str">
        <f t="shared" si="283"/>
        <v>A - Low Acuity + Vent MRI</v>
      </c>
      <c r="E3015" s="8">
        <f t="shared" si="285"/>
        <v>0</v>
      </c>
      <c r="F3015" s="8">
        <f t="shared" si="286"/>
        <v>21</v>
      </c>
      <c r="G3015" s="8">
        <f t="shared" si="287"/>
        <v>30</v>
      </c>
      <c r="H3015" s="15">
        <f t="shared" si="288"/>
        <v>0</v>
      </c>
      <c r="I3015" s="15" t="s">
        <v>372</v>
      </c>
      <c r="J3015" s="10">
        <v>300000026426210</v>
      </c>
      <c r="K3015" s="9" t="s">
        <v>436</v>
      </c>
      <c r="L3015" s="10">
        <v>100000000612198</v>
      </c>
      <c r="M3015" s="9" t="s">
        <v>447</v>
      </c>
      <c r="N3015" s="9"/>
      <c r="O3015" s="9">
        <v>21</v>
      </c>
      <c r="P3015" s="9">
        <v>30</v>
      </c>
      <c r="Q3015" s="9">
        <v>0</v>
      </c>
    </row>
    <row r="3016" spans="1:17" hidden="1" x14ac:dyDescent="0.25">
      <c r="A3016" s="8" t="str">
        <f t="shared" si="284"/>
        <v>Anaesthesia systems, Ventilator Equipment and AssoGetinge Limited</v>
      </c>
      <c r="B3016" s="8" t="str">
        <f>VLOOKUP(J3016,'Contract IDs'!A:D,4,0)</f>
        <v>Anaesthesia systems, Ventilator Equipment and Asso</v>
      </c>
      <c r="C3016" s="8" t="str">
        <f>VLOOKUP(L3016,'Supplier IDs'!A:C,3,0)</f>
        <v>Getinge Limited</v>
      </c>
      <c r="D3016" s="8" t="str">
        <f t="shared" si="283"/>
        <v>A - Low Acuity + Vent MRI</v>
      </c>
      <c r="E3016" s="8">
        <f t="shared" si="285"/>
        <v>0</v>
      </c>
      <c r="F3016" s="8">
        <f t="shared" si="286"/>
        <v>31</v>
      </c>
      <c r="G3016" s="8">
        <f t="shared" si="287"/>
        <v>40</v>
      </c>
      <c r="H3016" s="15">
        <f t="shared" si="288"/>
        <v>0</v>
      </c>
      <c r="I3016" s="15" t="s">
        <v>372</v>
      </c>
      <c r="J3016" s="10">
        <v>300000026426210</v>
      </c>
      <c r="K3016" s="9" t="s">
        <v>436</v>
      </c>
      <c r="L3016" s="10">
        <v>100000000612198</v>
      </c>
      <c r="M3016" s="9" t="s">
        <v>447</v>
      </c>
      <c r="N3016" s="9"/>
      <c r="O3016" s="9">
        <v>31</v>
      </c>
      <c r="P3016" s="9">
        <v>40</v>
      </c>
      <c r="Q3016" s="9">
        <v>0</v>
      </c>
    </row>
    <row r="3017" spans="1:17" hidden="1" x14ac:dyDescent="0.25">
      <c r="A3017" s="8" t="str">
        <f t="shared" si="284"/>
        <v>Anaesthesia systems, Ventilator Equipment and AssoGetinge Limited</v>
      </c>
      <c r="B3017" s="8" t="str">
        <f>VLOOKUP(J3017,'Contract IDs'!A:D,4,0)</f>
        <v>Anaesthesia systems, Ventilator Equipment and Asso</v>
      </c>
      <c r="C3017" s="8" t="str">
        <f>VLOOKUP(L3017,'Supplier IDs'!A:C,3,0)</f>
        <v>Getinge Limited</v>
      </c>
      <c r="D3017" s="8" t="str">
        <f t="shared" si="283"/>
        <v>A - Low Acuity + Vent MRI</v>
      </c>
      <c r="E3017" s="8">
        <f t="shared" si="285"/>
        <v>0</v>
      </c>
      <c r="F3017" s="8">
        <f t="shared" si="286"/>
        <v>41</v>
      </c>
      <c r="G3017" s="8">
        <f t="shared" si="287"/>
        <v>50</v>
      </c>
      <c r="H3017" s="15">
        <f t="shared" si="288"/>
        <v>0</v>
      </c>
      <c r="I3017" s="15" t="s">
        <v>372</v>
      </c>
      <c r="J3017" s="10">
        <v>300000026426210</v>
      </c>
      <c r="K3017" s="9" t="s">
        <v>436</v>
      </c>
      <c r="L3017" s="10">
        <v>100000000612198</v>
      </c>
      <c r="M3017" s="9" t="s">
        <v>447</v>
      </c>
      <c r="N3017" s="9"/>
      <c r="O3017" s="9">
        <v>41</v>
      </c>
      <c r="P3017" s="9">
        <v>50</v>
      </c>
      <c r="Q3017" s="9">
        <v>0</v>
      </c>
    </row>
    <row r="3018" spans="1:17" hidden="1" x14ac:dyDescent="0.25">
      <c r="A3018" s="8" t="str">
        <f t="shared" si="284"/>
        <v>Anaesthesia systems, Ventilator Equipment and AssoGetinge Limited</v>
      </c>
      <c r="B3018" s="8" t="str">
        <f>VLOOKUP(J3018,'Contract IDs'!A:D,4,0)</f>
        <v>Anaesthesia systems, Ventilator Equipment and Asso</v>
      </c>
      <c r="C3018" s="8" t="str">
        <f>VLOOKUP(L3018,'Supplier IDs'!A:C,3,0)</f>
        <v>Getinge Limited</v>
      </c>
      <c r="D3018" s="8" t="str">
        <f t="shared" si="283"/>
        <v>A - Low Acuity + Vent MRI</v>
      </c>
      <c r="E3018" s="8">
        <f t="shared" si="285"/>
        <v>0</v>
      </c>
      <c r="F3018" s="8">
        <f t="shared" si="286"/>
        <v>51</v>
      </c>
      <c r="G3018" s="8">
        <f t="shared" si="287"/>
        <v>250</v>
      </c>
      <c r="H3018" s="15">
        <f t="shared" si="288"/>
        <v>0</v>
      </c>
      <c r="I3018" s="15" t="s">
        <v>372</v>
      </c>
      <c r="J3018" s="10">
        <v>300000026426210</v>
      </c>
      <c r="K3018" s="9" t="s">
        <v>436</v>
      </c>
      <c r="L3018" s="10">
        <v>100000000612198</v>
      </c>
      <c r="M3018" s="9" t="s">
        <v>447</v>
      </c>
      <c r="N3018" s="9"/>
      <c r="O3018" s="9">
        <v>51</v>
      </c>
      <c r="P3018" s="9">
        <v>250</v>
      </c>
      <c r="Q3018" s="9">
        <v>0</v>
      </c>
    </row>
    <row r="3019" spans="1:17" hidden="1" x14ac:dyDescent="0.25">
      <c r="A3019" s="8" t="str">
        <f t="shared" si="284"/>
        <v>Anaesthesia systems, Ventilator Equipment and AssoGetinge Limited</v>
      </c>
      <c r="B3019" s="8" t="str">
        <f>VLOOKUP(J3019,'Contract IDs'!A:D,4,0)</f>
        <v>Anaesthesia systems, Ventilator Equipment and Asso</v>
      </c>
      <c r="C3019" s="8" t="str">
        <f>VLOOKUP(L3019,'Supplier IDs'!A:C,3,0)</f>
        <v>Getinge Limited</v>
      </c>
      <c r="D3019" s="8" t="str">
        <f t="shared" si="283"/>
        <v>A - Mid Acuity Conv + Vent</v>
      </c>
      <c r="E3019" s="8">
        <f t="shared" si="285"/>
        <v>0</v>
      </c>
      <c r="F3019" s="8">
        <f t="shared" si="286"/>
        <v>0</v>
      </c>
      <c r="G3019" s="8">
        <f t="shared" si="287"/>
        <v>1</v>
      </c>
      <c r="H3019" s="15">
        <f t="shared" si="288"/>
        <v>0</v>
      </c>
      <c r="I3019" s="15" t="s">
        <v>372</v>
      </c>
      <c r="J3019" s="10">
        <v>300000026426210</v>
      </c>
      <c r="K3019" s="9" t="s">
        <v>436</v>
      </c>
      <c r="L3019" s="10">
        <v>100000000612198</v>
      </c>
      <c r="M3019" s="9" t="s">
        <v>438</v>
      </c>
      <c r="N3019" s="9"/>
      <c r="O3019" s="9">
        <v>0</v>
      </c>
      <c r="P3019" s="9">
        <v>1</v>
      </c>
      <c r="Q3019" s="9">
        <v>0</v>
      </c>
    </row>
    <row r="3020" spans="1:17" hidden="1" x14ac:dyDescent="0.25">
      <c r="A3020" s="8" t="str">
        <f t="shared" si="284"/>
        <v>Anaesthesia systems, Ventilator Equipment and AssoGetinge Limited</v>
      </c>
      <c r="B3020" s="8" t="str">
        <f>VLOOKUP(J3020,'Contract IDs'!A:D,4,0)</f>
        <v>Anaesthesia systems, Ventilator Equipment and Asso</v>
      </c>
      <c r="C3020" s="8" t="str">
        <f>VLOOKUP(L3020,'Supplier IDs'!A:C,3,0)</f>
        <v>Getinge Limited</v>
      </c>
      <c r="D3020" s="8" t="str">
        <f t="shared" si="283"/>
        <v>A - Mid Acuity Conv + Vent</v>
      </c>
      <c r="E3020" s="8">
        <f t="shared" si="285"/>
        <v>0</v>
      </c>
      <c r="F3020" s="8">
        <f t="shared" si="286"/>
        <v>2</v>
      </c>
      <c r="G3020" s="8">
        <f t="shared" si="287"/>
        <v>2</v>
      </c>
      <c r="H3020" s="15">
        <f t="shared" si="288"/>
        <v>0.02</v>
      </c>
      <c r="I3020" s="15" t="s">
        <v>372</v>
      </c>
      <c r="J3020" s="10">
        <v>300000026426210</v>
      </c>
      <c r="K3020" s="9" t="s">
        <v>436</v>
      </c>
      <c r="L3020" s="10">
        <v>100000000612198</v>
      </c>
      <c r="M3020" s="9" t="s">
        <v>438</v>
      </c>
      <c r="N3020" s="9"/>
      <c r="O3020" s="9">
        <v>2</v>
      </c>
      <c r="P3020" s="9">
        <v>2</v>
      </c>
      <c r="Q3020" s="9">
        <v>2</v>
      </c>
    </row>
    <row r="3021" spans="1:17" hidden="1" x14ac:dyDescent="0.25">
      <c r="A3021" s="8" t="str">
        <f t="shared" si="284"/>
        <v>Anaesthesia systems, Ventilator Equipment and AssoGetinge Limited</v>
      </c>
      <c r="B3021" s="8" t="str">
        <f>VLOOKUP(J3021,'Contract IDs'!A:D,4,0)</f>
        <v>Anaesthesia systems, Ventilator Equipment and Asso</v>
      </c>
      <c r="C3021" s="8" t="str">
        <f>VLOOKUP(L3021,'Supplier IDs'!A:C,3,0)</f>
        <v>Getinge Limited</v>
      </c>
      <c r="D3021" s="8" t="str">
        <f t="shared" si="283"/>
        <v>A - Mid Acuity Conv + Vent</v>
      </c>
      <c r="E3021" s="8">
        <f t="shared" si="285"/>
        <v>0</v>
      </c>
      <c r="F3021" s="8">
        <f t="shared" si="286"/>
        <v>3</v>
      </c>
      <c r="G3021" s="8">
        <f t="shared" si="287"/>
        <v>3</v>
      </c>
      <c r="H3021" s="15">
        <f t="shared" si="288"/>
        <v>0.02</v>
      </c>
      <c r="I3021" s="15" t="s">
        <v>372</v>
      </c>
      <c r="J3021" s="10">
        <v>300000026426210</v>
      </c>
      <c r="K3021" s="9" t="s">
        <v>436</v>
      </c>
      <c r="L3021" s="10">
        <v>100000000612198</v>
      </c>
      <c r="M3021" s="9" t="s">
        <v>438</v>
      </c>
      <c r="N3021" s="9"/>
      <c r="O3021" s="9">
        <v>3</v>
      </c>
      <c r="P3021" s="9">
        <v>3</v>
      </c>
      <c r="Q3021" s="9">
        <v>2</v>
      </c>
    </row>
    <row r="3022" spans="1:17" hidden="1" x14ac:dyDescent="0.25">
      <c r="A3022" s="8" t="str">
        <f t="shared" si="284"/>
        <v>Anaesthesia systems, Ventilator Equipment and AssoGetinge Limited</v>
      </c>
      <c r="B3022" s="8" t="str">
        <f>VLOOKUP(J3022,'Contract IDs'!A:D,4,0)</f>
        <v>Anaesthesia systems, Ventilator Equipment and Asso</v>
      </c>
      <c r="C3022" s="8" t="str">
        <f>VLOOKUP(L3022,'Supplier IDs'!A:C,3,0)</f>
        <v>Getinge Limited</v>
      </c>
      <c r="D3022" s="8" t="str">
        <f t="shared" si="283"/>
        <v>A - Mid Acuity Conv + Vent</v>
      </c>
      <c r="E3022" s="8">
        <f t="shared" si="285"/>
        <v>0</v>
      </c>
      <c r="F3022" s="8">
        <f t="shared" si="286"/>
        <v>4</v>
      </c>
      <c r="G3022" s="8">
        <f t="shared" si="287"/>
        <v>4</v>
      </c>
      <c r="H3022" s="15">
        <f t="shared" si="288"/>
        <v>0.02</v>
      </c>
      <c r="I3022" s="15" t="s">
        <v>372</v>
      </c>
      <c r="J3022" s="10">
        <v>300000026426210</v>
      </c>
      <c r="K3022" s="9" t="s">
        <v>436</v>
      </c>
      <c r="L3022" s="10">
        <v>100000000612198</v>
      </c>
      <c r="M3022" s="9" t="s">
        <v>438</v>
      </c>
      <c r="N3022" s="9"/>
      <c r="O3022" s="9">
        <v>4</v>
      </c>
      <c r="P3022" s="9">
        <v>4</v>
      </c>
      <c r="Q3022" s="9">
        <v>2</v>
      </c>
    </row>
    <row r="3023" spans="1:17" hidden="1" x14ac:dyDescent="0.25">
      <c r="A3023" s="8" t="str">
        <f t="shared" si="284"/>
        <v>Anaesthesia systems, Ventilator Equipment and AssoGetinge Limited</v>
      </c>
      <c r="B3023" s="8" t="str">
        <f>VLOOKUP(J3023,'Contract IDs'!A:D,4,0)</f>
        <v>Anaesthesia systems, Ventilator Equipment and Asso</v>
      </c>
      <c r="C3023" s="8" t="str">
        <f>VLOOKUP(L3023,'Supplier IDs'!A:C,3,0)</f>
        <v>Getinge Limited</v>
      </c>
      <c r="D3023" s="8" t="str">
        <f t="shared" si="283"/>
        <v>A - Mid Acuity Conv + Vent</v>
      </c>
      <c r="E3023" s="8">
        <f t="shared" si="285"/>
        <v>0</v>
      </c>
      <c r="F3023" s="8">
        <f t="shared" si="286"/>
        <v>5</v>
      </c>
      <c r="G3023" s="8">
        <f t="shared" si="287"/>
        <v>5</v>
      </c>
      <c r="H3023" s="15">
        <f t="shared" si="288"/>
        <v>0.02</v>
      </c>
      <c r="I3023" s="15" t="s">
        <v>372</v>
      </c>
      <c r="J3023" s="10">
        <v>300000026426210</v>
      </c>
      <c r="K3023" s="9" t="s">
        <v>436</v>
      </c>
      <c r="L3023" s="10">
        <v>100000000612198</v>
      </c>
      <c r="M3023" s="9" t="s">
        <v>438</v>
      </c>
      <c r="N3023" s="9"/>
      <c r="O3023" s="9">
        <v>5</v>
      </c>
      <c r="P3023" s="9">
        <v>5</v>
      </c>
      <c r="Q3023" s="9">
        <v>2</v>
      </c>
    </row>
    <row r="3024" spans="1:17" hidden="1" x14ac:dyDescent="0.25">
      <c r="A3024" s="8" t="str">
        <f t="shared" si="284"/>
        <v>Anaesthesia systems, Ventilator Equipment and AssoGetinge Limited</v>
      </c>
      <c r="B3024" s="8" t="str">
        <f>VLOOKUP(J3024,'Contract IDs'!A:D,4,0)</f>
        <v>Anaesthesia systems, Ventilator Equipment and Asso</v>
      </c>
      <c r="C3024" s="8" t="str">
        <f>VLOOKUP(L3024,'Supplier IDs'!A:C,3,0)</f>
        <v>Getinge Limited</v>
      </c>
      <c r="D3024" s="8" t="str">
        <f t="shared" si="283"/>
        <v>A - Mid Acuity Conv + Vent</v>
      </c>
      <c r="E3024" s="8">
        <f t="shared" si="285"/>
        <v>0</v>
      </c>
      <c r="F3024" s="8">
        <f t="shared" si="286"/>
        <v>6</v>
      </c>
      <c r="G3024" s="8">
        <f t="shared" si="287"/>
        <v>10</v>
      </c>
      <c r="H3024" s="15">
        <f t="shared" si="288"/>
        <v>0.04</v>
      </c>
      <c r="I3024" s="15" t="s">
        <v>372</v>
      </c>
      <c r="J3024" s="10">
        <v>300000026426210</v>
      </c>
      <c r="K3024" s="9" t="s">
        <v>436</v>
      </c>
      <c r="L3024" s="10">
        <v>100000000612198</v>
      </c>
      <c r="M3024" s="9" t="s">
        <v>438</v>
      </c>
      <c r="N3024" s="9"/>
      <c r="O3024" s="9">
        <v>6</v>
      </c>
      <c r="P3024" s="9">
        <v>10</v>
      </c>
      <c r="Q3024" s="9">
        <v>4</v>
      </c>
    </row>
    <row r="3025" spans="1:17" hidden="1" x14ac:dyDescent="0.25">
      <c r="A3025" s="8" t="str">
        <f t="shared" si="284"/>
        <v>Anaesthesia systems, Ventilator Equipment and AssoGetinge Limited</v>
      </c>
      <c r="B3025" s="8" t="str">
        <f>VLOOKUP(J3025,'Contract IDs'!A:D,4,0)</f>
        <v>Anaesthesia systems, Ventilator Equipment and Asso</v>
      </c>
      <c r="C3025" s="8" t="str">
        <f>VLOOKUP(L3025,'Supplier IDs'!A:C,3,0)</f>
        <v>Getinge Limited</v>
      </c>
      <c r="D3025" s="8" t="str">
        <f t="shared" si="283"/>
        <v>A - Mid Acuity Conv + Vent</v>
      </c>
      <c r="E3025" s="8">
        <f t="shared" si="285"/>
        <v>0</v>
      </c>
      <c r="F3025" s="8">
        <f t="shared" si="286"/>
        <v>11</v>
      </c>
      <c r="G3025" s="8">
        <f t="shared" si="287"/>
        <v>20</v>
      </c>
      <c r="H3025" s="15">
        <f t="shared" si="288"/>
        <v>7.0000000000000007E-2</v>
      </c>
      <c r="I3025" s="15" t="s">
        <v>372</v>
      </c>
      <c r="J3025" s="10">
        <v>300000026426210</v>
      </c>
      <c r="K3025" s="9" t="s">
        <v>436</v>
      </c>
      <c r="L3025" s="10">
        <v>100000000612198</v>
      </c>
      <c r="M3025" s="9" t="s">
        <v>438</v>
      </c>
      <c r="N3025" s="9"/>
      <c r="O3025" s="9">
        <v>11</v>
      </c>
      <c r="P3025" s="9">
        <v>20</v>
      </c>
      <c r="Q3025" s="9">
        <v>7</v>
      </c>
    </row>
    <row r="3026" spans="1:17" hidden="1" x14ac:dyDescent="0.25">
      <c r="A3026" s="8" t="str">
        <f t="shared" si="284"/>
        <v>Anaesthesia systems, Ventilator Equipment and AssoGetinge Limited</v>
      </c>
      <c r="B3026" s="8" t="str">
        <f>VLOOKUP(J3026,'Contract IDs'!A:D,4,0)</f>
        <v>Anaesthesia systems, Ventilator Equipment and Asso</v>
      </c>
      <c r="C3026" s="8" t="str">
        <f>VLOOKUP(L3026,'Supplier IDs'!A:C,3,0)</f>
        <v>Getinge Limited</v>
      </c>
      <c r="D3026" s="8" t="str">
        <f t="shared" si="283"/>
        <v>A - Mid Acuity Conv + Vent</v>
      </c>
      <c r="E3026" s="8">
        <f t="shared" si="285"/>
        <v>0</v>
      </c>
      <c r="F3026" s="8">
        <f t="shared" si="286"/>
        <v>21</v>
      </c>
      <c r="G3026" s="8">
        <f t="shared" si="287"/>
        <v>30</v>
      </c>
      <c r="H3026" s="15">
        <f t="shared" si="288"/>
        <v>0.1</v>
      </c>
      <c r="I3026" s="15" t="s">
        <v>372</v>
      </c>
      <c r="J3026" s="10">
        <v>300000026426210</v>
      </c>
      <c r="K3026" s="9" t="s">
        <v>436</v>
      </c>
      <c r="L3026" s="10">
        <v>100000000612198</v>
      </c>
      <c r="M3026" s="9" t="s">
        <v>438</v>
      </c>
      <c r="N3026" s="9"/>
      <c r="O3026" s="9">
        <v>21</v>
      </c>
      <c r="P3026" s="9">
        <v>30</v>
      </c>
      <c r="Q3026" s="9">
        <v>10</v>
      </c>
    </row>
    <row r="3027" spans="1:17" hidden="1" x14ac:dyDescent="0.25">
      <c r="A3027" s="8" t="str">
        <f t="shared" si="284"/>
        <v>Anaesthesia systems, Ventilator Equipment and AssoGetinge Limited</v>
      </c>
      <c r="B3027" s="8" t="str">
        <f>VLOOKUP(J3027,'Contract IDs'!A:D,4,0)</f>
        <v>Anaesthesia systems, Ventilator Equipment and Asso</v>
      </c>
      <c r="C3027" s="8" t="str">
        <f>VLOOKUP(L3027,'Supplier IDs'!A:C,3,0)</f>
        <v>Getinge Limited</v>
      </c>
      <c r="D3027" s="8" t="str">
        <f t="shared" si="283"/>
        <v>A - Mid Acuity Conv + Vent</v>
      </c>
      <c r="E3027" s="8">
        <f t="shared" si="285"/>
        <v>0</v>
      </c>
      <c r="F3027" s="8">
        <f t="shared" si="286"/>
        <v>31</v>
      </c>
      <c r="G3027" s="8">
        <f t="shared" si="287"/>
        <v>40</v>
      </c>
      <c r="H3027" s="15">
        <f t="shared" si="288"/>
        <v>0.15</v>
      </c>
      <c r="I3027" s="15" t="s">
        <v>372</v>
      </c>
      <c r="J3027" s="10">
        <v>300000026426210</v>
      </c>
      <c r="K3027" s="9" t="s">
        <v>436</v>
      </c>
      <c r="L3027" s="10">
        <v>100000000612198</v>
      </c>
      <c r="M3027" s="9" t="s">
        <v>438</v>
      </c>
      <c r="N3027" s="9"/>
      <c r="O3027" s="9">
        <v>31</v>
      </c>
      <c r="P3027" s="9">
        <v>40</v>
      </c>
      <c r="Q3027" s="9">
        <v>15</v>
      </c>
    </row>
    <row r="3028" spans="1:17" hidden="1" x14ac:dyDescent="0.25">
      <c r="A3028" s="8" t="str">
        <f t="shared" si="284"/>
        <v>Anaesthesia systems, Ventilator Equipment and AssoGetinge Limited</v>
      </c>
      <c r="B3028" s="8" t="str">
        <f>VLOOKUP(J3028,'Contract IDs'!A:D,4,0)</f>
        <v>Anaesthesia systems, Ventilator Equipment and Asso</v>
      </c>
      <c r="C3028" s="8" t="str">
        <f>VLOOKUP(L3028,'Supplier IDs'!A:C,3,0)</f>
        <v>Getinge Limited</v>
      </c>
      <c r="D3028" s="8" t="str">
        <f t="shared" si="283"/>
        <v>A - Mid Acuity Conv + Vent</v>
      </c>
      <c r="E3028" s="8">
        <f t="shared" si="285"/>
        <v>0</v>
      </c>
      <c r="F3028" s="8">
        <f t="shared" si="286"/>
        <v>41</v>
      </c>
      <c r="G3028" s="8">
        <f t="shared" si="287"/>
        <v>50</v>
      </c>
      <c r="H3028" s="15">
        <f t="shared" si="288"/>
        <v>0.17</v>
      </c>
      <c r="I3028" s="15" t="s">
        <v>372</v>
      </c>
      <c r="J3028" s="10">
        <v>300000026426210</v>
      </c>
      <c r="K3028" s="9" t="s">
        <v>436</v>
      </c>
      <c r="L3028" s="10">
        <v>100000000612198</v>
      </c>
      <c r="M3028" s="9" t="s">
        <v>438</v>
      </c>
      <c r="N3028" s="9"/>
      <c r="O3028" s="9">
        <v>41</v>
      </c>
      <c r="P3028" s="9">
        <v>50</v>
      </c>
      <c r="Q3028" s="9">
        <v>17</v>
      </c>
    </row>
    <row r="3029" spans="1:17" hidden="1" x14ac:dyDescent="0.25">
      <c r="A3029" s="8" t="str">
        <f t="shared" si="284"/>
        <v>Anaesthesia systems, Ventilator Equipment and AssoGetinge Limited</v>
      </c>
      <c r="B3029" s="8" t="str">
        <f>VLOOKUP(J3029,'Contract IDs'!A:D,4,0)</f>
        <v>Anaesthesia systems, Ventilator Equipment and Asso</v>
      </c>
      <c r="C3029" s="8" t="str">
        <f>VLOOKUP(L3029,'Supplier IDs'!A:C,3,0)</f>
        <v>Getinge Limited</v>
      </c>
      <c r="D3029" s="8" t="str">
        <f t="shared" si="283"/>
        <v>A - Mid Acuity Conv + Vent</v>
      </c>
      <c r="E3029" s="8">
        <f t="shared" si="285"/>
        <v>0</v>
      </c>
      <c r="F3029" s="8">
        <f t="shared" si="286"/>
        <v>51</v>
      </c>
      <c r="G3029" s="8">
        <f t="shared" si="287"/>
        <v>250</v>
      </c>
      <c r="H3029" s="15">
        <f t="shared" si="288"/>
        <v>0.2</v>
      </c>
      <c r="I3029" s="15" t="s">
        <v>372</v>
      </c>
      <c r="J3029" s="10">
        <v>300000026426210</v>
      </c>
      <c r="K3029" s="9" t="s">
        <v>436</v>
      </c>
      <c r="L3029" s="10">
        <v>100000000612198</v>
      </c>
      <c r="M3029" s="9" t="s">
        <v>438</v>
      </c>
      <c r="N3029" s="9"/>
      <c r="O3029" s="9">
        <v>51</v>
      </c>
      <c r="P3029" s="9">
        <v>250</v>
      </c>
      <c r="Q3029" s="9">
        <v>20</v>
      </c>
    </row>
    <row r="3030" spans="1:17" hidden="1" x14ac:dyDescent="0.25">
      <c r="A3030" s="8" t="str">
        <f t="shared" si="284"/>
        <v>Anaesthesia systems, Ventilator Equipment and AssoGetinge Limited</v>
      </c>
      <c r="B3030" s="8" t="str">
        <f>VLOOKUP(J3030,'Contract IDs'!A:D,4,0)</f>
        <v>Anaesthesia systems, Ventilator Equipment and Asso</v>
      </c>
      <c r="C3030" s="8" t="str">
        <f>VLOOKUP(L3030,'Supplier IDs'!A:C,3,0)</f>
        <v>Getinge Limited</v>
      </c>
      <c r="D3030" s="8" t="str">
        <f t="shared" si="283"/>
        <v>A - Mid Acuity Elec + Vent</v>
      </c>
      <c r="E3030" s="8">
        <f t="shared" si="285"/>
        <v>0</v>
      </c>
      <c r="F3030" s="8">
        <f t="shared" si="286"/>
        <v>0</v>
      </c>
      <c r="G3030" s="8">
        <f t="shared" si="287"/>
        <v>1</v>
      </c>
      <c r="H3030" s="15">
        <f t="shared" si="288"/>
        <v>0</v>
      </c>
      <c r="I3030" s="15" t="s">
        <v>372</v>
      </c>
      <c r="J3030" s="10">
        <v>300000026426210</v>
      </c>
      <c r="K3030" s="9" t="s">
        <v>436</v>
      </c>
      <c r="L3030" s="10">
        <v>100000000612198</v>
      </c>
      <c r="M3030" s="9" t="s">
        <v>439</v>
      </c>
      <c r="N3030" s="9"/>
      <c r="O3030" s="9">
        <v>0</v>
      </c>
      <c r="P3030" s="9">
        <v>1</v>
      </c>
      <c r="Q3030" s="9">
        <v>0</v>
      </c>
    </row>
    <row r="3031" spans="1:17" hidden="1" x14ac:dyDescent="0.25">
      <c r="A3031" s="8" t="str">
        <f t="shared" si="284"/>
        <v>Anaesthesia systems, Ventilator Equipment and AssoGetinge Limited</v>
      </c>
      <c r="B3031" s="8" t="str">
        <f>VLOOKUP(J3031,'Contract IDs'!A:D,4,0)</f>
        <v>Anaesthesia systems, Ventilator Equipment and Asso</v>
      </c>
      <c r="C3031" s="8" t="str">
        <f>VLOOKUP(L3031,'Supplier IDs'!A:C,3,0)</f>
        <v>Getinge Limited</v>
      </c>
      <c r="D3031" s="8" t="str">
        <f t="shared" si="283"/>
        <v>A - Mid Acuity Elec + Vent</v>
      </c>
      <c r="E3031" s="8">
        <f t="shared" si="285"/>
        <v>0</v>
      </c>
      <c r="F3031" s="8">
        <f t="shared" si="286"/>
        <v>2</v>
      </c>
      <c r="G3031" s="8">
        <f t="shared" si="287"/>
        <v>2</v>
      </c>
      <c r="H3031" s="15">
        <f t="shared" si="288"/>
        <v>0.02</v>
      </c>
      <c r="I3031" s="15" t="s">
        <v>372</v>
      </c>
      <c r="J3031" s="10">
        <v>300000026426210</v>
      </c>
      <c r="K3031" s="9" t="s">
        <v>436</v>
      </c>
      <c r="L3031" s="10">
        <v>100000000612198</v>
      </c>
      <c r="M3031" s="9" t="s">
        <v>439</v>
      </c>
      <c r="N3031" s="9"/>
      <c r="O3031" s="9">
        <v>2</v>
      </c>
      <c r="P3031" s="9">
        <v>2</v>
      </c>
      <c r="Q3031" s="9">
        <v>2</v>
      </c>
    </row>
    <row r="3032" spans="1:17" hidden="1" x14ac:dyDescent="0.25">
      <c r="A3032" s="8" t="str">
        <f t="shared" si="284"/>
        <v>Anaesthesia systems, Ventilator Equipment and AssoGetinge Limited</v>
      </c>
      <c r="B3032" s="8" t="str">
        <f>VLOOKUP(J3032,'Contract IDs'!A:D,4,0)</f>
        <v>Anaesthesia systems, Ventilator Equipment and Asso</v>
      </c>
      <c r="C3032" s="8" t="str">
        <f>VLOOKUP(L3032,'Supplier IDs'!A:C,3,0)</f>
        <v>Getinge Limited</v>
      </c>
      <c r="D3032" s="8" t="str">
        <f t="shared" si="283"/>
        <v>A - Mid Acuity Elec + Vent</v>
      </c>
      <c r="E3032" s="8">
        <f t="shared" si="285"/>
        <v>0</v>
      </c>
      <c r="F3032" s="8">
        <f t="shared" si="286"/>
        <v>3</v>
      </c>
      <c r="G3032" s="8">
        <f t="shared" si="287"/>
        <v>3</v>
      </c>
      <c r="H3032" s="15">
        <f t="shared" si="288"/>
        <v>0.02</v>
      </c>
      <c r="I3032" s="15" t="s">
        <v>372</v>
      </c>
      <c r="J3032" s="10">
        <v>300000026426210</v>
      </c>
      <c r="K3032" s="9" t="s">
        <v>436</v>
      </c>
      <c r="L3032" s="10">
        <v>100000000612198</v>
      </c>
      <c r="M3032" s="9" t="s">
        <v>439</v>
      </c>
      <c r="N3032" s="9"/>
      <c r="O3032" s="9">
        <v>3</v>
      </c>
      <c r="P3032" s="9">
        <v>3</v>
      </c>
      <c r="Q3032" s="9">
        <v>2</v>
      </c>
    </row>
    <row r="3033" spans="1:17" hidden="1" x14ac:dyDescent="0.25">
      <c r="A3033" s="8" t="str">
        <f t="shared" si="284"/>
        <v>Anaesthesia systems, Ventilator Equipment and AssoGetinge Limited</v>
      </c>
      <c r="B3033" s="8" t="str">
        <f>VLOOKUP(J3033,'Contract IDs'!A:D,4,0)</f>
        <v>Anaesthesia systems, Ventilator Equipment and Asso</v>
      </c>
      <c r="C3033" s="8" t="str">
        <f>VLOOKUP(L3033,'Supplier IDs'!A:C,3,0)</f>
        <v>Getinge Limited</v>
      </c>
      <c r="D3033" s="8" t="str">
        <f t="shared" si="283"/>
        <v>A - Mid Acuity Elec + Vent</v>
      </c>
      <c r="E3033" s="8">
        <f t="shared" si="285"/>
        <v>0</v>
      </c>
      <c r="F3033" s="8">
        <f t="shared" si="286"/>
        <v>4</v>
      </c>
      <c r="G3033" s="8">
        <f t="shared" si="287"/>
        <v>4</v>
      </c>
      <c r="H3033" s="15">
        <f t="shared" si="288"/>
        <v>0.02</v>
      </c>
      <c r="I3033" s="15" t="s">
        <v>372</v>
      </c>
      <c r="J3033" s="10">
        <v>300000026426210</v>
      </c>
      <c r="K3033" s="9" t="s">
        <v>436</v>
      </c>
      <c r="L3033" s="10">
        <v>100000000612198</v>
      </c>
      <c r="M3033" s="9" t="s">
        <v>439</v>
      </c>
      <c r="N3033" s="9"/>
      <c r="O3033" s="9">
        <v>4</v>
      </c>
      <c r="P3033" s="9">
        <v>4</v>
      </c>
      <c r="Q3033" s="9">
        <v>2</v>
      </c>
    </row>
    <row r="3034" spans="1:17" hidden="1" x14ac:dyDescent="0.25">
      <c r="A3034" s="8" t="str">
        <f t="shared" si="284"/>
        <v>Anaesthesia systems, Ventilator Equipment and AssoGetinge Limited</v>
      </c>
      <c r="B3034" s="8" t="str">
        <f>VLOOKUP(J3034,'Contract IDs'!A:D,4,0)</f>
        <v>Anaesthesia systems, Ventilator Equipment and Asso</v>
      </c>
      <c r="C3034" s="8" t="str">
        <f>VLOOKUP(L3034,'Supplier IDs'!A:C,3,0)</f>
        <v>Getinge Limited</v>
      </c>
      <c r="D3034" s="8" t="str">
        <f t="shared" si="283"/>
        <v>A - Mid Acuity Elec + Vent</v>
      </c>
      <c r="E3034" s="8">
        <f t="shared" si="285"/>
        <v>0</v>
      </c>
      <c r="F3034" s="8">
        <f t="shared" si="286"/>
        <v>5</v>
      </c>
      <c r="G3034" s="8">
        <f t="shared" si="287"/>
        <v>5</v>
      </c>
      <c r="H3034" s="15">
        <f t="shared" si="288"/>
        <v>0.02</v>
      </c>
      <c r="I3034" s="15" t="s">
        <v>372</v>
      </c>
      <c r="J3034" s="10">
        <v>300000026426210</v>
      </c>
      <c r="K3034" s="9" t="s">
        <v>436</v>
      </c>
      <c r="L3034" s="10">
        <v>100000000612198</v>
      </c>
      <c r="M3034" s="9" t="s">
        <v>439</v>
      </c>
      <c r="N3034" s="9"/>
      <c r="O3034" s="9">
        <v>5</v>
      </c>
      <c r="P3034" s="9">
        <v>5</v>
      </c>
      <c r="Q3034" s="9">
        <v>2</v>
      </c>
    </row>
    <row r="3035" spans="1:17" hidden="1" x14ac:dyDescent="0.25">
      <c r="A3035" s="8" t="str">
        <f t="shared" si="284"/>
        <v>Anaesthesia systems, Ventilator Equipment and AssoGetinge Limited</v>
      </c>
      <c r="B3035" s="8" t="str">
        <f>VLOOKUP(J3035,'Contract IDs'!A:D,4,0)</f>
        <v>Anaesthesia systems, Ventilator Equipment and Asso</v>
      </c>
      <c r="C3035" s="8" t="str">
        <f>VLOOKUP(L3035,'Supplier IDs'!A:C,3,0)</f>
        <v>Getinge Limited</v>
      </c>
      <c r="D3035" s="8" t="str">
        <f t="shared" si="283"/>
        <v>A - Mid Acuity Elec + Vent</v>
      </c>
      <c r="E3035" s="8">
        <f t="shared" si="285"/>
        <v>0</v>
      </c>
      <c r="F3035" s="8">
        <f t="shared" si="286"/>
        <v>6</v>
      </c>
      <c r="G3035" s="8">
        <f t="shared" si="287"/>
        <v>10</v>
      </c>
      <c r="H3035" s="15">
        <f t="shared" si="288"/>
        <v>0.04</v>
      </c>
      <c r="I3035" s="15" t="s">
        <v>372</v>
      </c>
      <c r="J3035" s="10">
        <v>300000026426210</v>
      </c>
      <c r="K3035" s="9" t="s">
        <v>436</v>
      </c>
      <c r="L3035" s="10">
        <v>100000000612198</v>
      </c>
      <c r="M3035" s="9" t="s">
        <v>439</v>
      </c>
      <c r="N3035" s="9"/>
      <c r="O3035" s="9">
        <v>6</v>
      </c>
      <c r="P3035" s="9">
        <v>10</v>
      </c>
      <c r="Q3035" s="9">
        <v>4</v>
      </c>
    </row>
    <row r="3036" spans="1:17" hidden="1" x14ac:dyDescent="0.25">
      <c r="A3036" s="8" t="str">
        <f t="shared" si="284"/>
        <v>Anaesthesia systems, Ventilator Equipment and AssoGetinge Limited</v>
      </c>
      <c r="B3036" s="8" t="str">
        <f>VLOOKUP(J3036,'Contract IDs'!A:D,4,0)</f>
        <v>Anaesthesia systems, Ventilator Equipment and Asso</v>
      </c>
      <c r="C3036" s="8" t="str">
        <f>VLOOKUP(L3036,'Supplier IDs'!A:C,3,0)</f>
        <v>Getinge Limited</v>
      </c>
      <c r="D3036" s="8" t="str">
        <f t="shared" si="283"/>
        <v>A - Mid Acuity Elec + Vent</v>
      </c>
      <c r="E3036" s="8">
        <f t="shared" si="285"/>
        <v>0</v>
      </c>
      <c r="F3036" s="8">
        <f t="shared" si="286"/>
        <v>11</v>
      </c>
      <c r="G3036" s="8">
        <f t="shared" si="287"/>
        <v>20</v>
      </c>
      <c r="H3036" s="15">
        <f t="shared" si="288"/>
        <v>7.0000000000000007E-2</v>
      </c>
      <c r="I3036" s="15" t="s">
        <v>372</v>
      </c>
      <c r="J3036" s="10">
        <v>300000026426210</v>
      </c>
      <c r="K3036" s="9" t="s">
        <v>436</v>
      </c>
      <c r="L3036" s="10">
        <v>100000000612198</v>
      </c>
      <c r="M3036" s="9" t="s">
        <v>439</v>
      </c>
      <c r="N3036" s="9"/>
      <c r="O3036" s="9">
        <v>11</v>
      </c>
      <c r="P3036" s="9">
        <v>20</v>
      </c>
      <c r="Q3036" s="9">
        <v>7</v>
      </c>
    </row>
    <row r="3037" spans="1:17" hidden="1" x14ac:dyDescent="0.25">
      <c r="A3037" s="8" t="str">
        <f t="shared" si="284"/>
        <v>Anaesthesia systems, Ventilator Equipment and AssoGetinge Limited</v>
      </c>
      <c r="B3037" s="8" t="str">
        <f>VLOOKUP(J3037,'Contract IDs'!A:D,4,0)</f>
        <v>Anaesthesia systems, Ventilator Equipment and Asso</v>
      </c>
      <c r="C3037" s="8" t="str">
        <f>VLOOKUP(L3037,'Supplier IDs'!A:C,3,0)</f>
        <v>Getinge Limited</v>
      </c>
      <c r="D3037" s="8" t="str">
        <f t="shared" si="283"/>
        <v>A - Mid Acuity Elec + Vent</v>
      </c>
      <c r="E3037" s="8">
        <f t="shared" si="285"/>
        <v>0</v>
      </c>
      <c r="F3037" s="8">
        <f t="shared" si="286"/>
        <v>21</v>
      </c>
      <c r="G3037" s="8">
        <f t="shared" si="287"/>
        <v>30</v>
      </c>
      <c r="H3037" s="15">
        <f t="shared" si="288"/>
        <v>0.1</v>
      </c>
      <c r="I3037" s="15" t="s">
        <v>372</v>
      </c>
      <c r="J3037" s="10">
        <v>300000026426210</v>
      </c>
      <c r="K3037" s="9" t="s">
        <v>436</v>
      </c>
      <c r="L3037" s="10">
        <v>100000000612198</v>
      </c>
      <c r="M3037" s="9" t="s">
        <v>439</v>
      </c>
      <c r="N3037" s="9"/>
      <c r="O3037" s="9">
        <v>21</v>
      </c>
      <c r="P3037" s="9">
        <v>30</v>
      </c>
      <c r="Q3037" s="9">
        <v>10</v>
      </c>
    </row>
    <row r="3038" spans="1:17" hidden="1" x14ac:dyDescent="0.25">
      <c r="A3038" s="8" t="str">
        <f t="shared" si="284"/>
        <v>Anaesthesia systems, Ventilator Equipment and AssoGetinge Limited</v>
      </c>
      <c r="B3038" s="8" t="str">
        <f>VLOOKUP(J3038,'Contract IDs'!A:D,4,0)</f>
        <v>Anaesthesia systems, Ventilator Equipment and Asso</v>
      </c>
      <c r="C3038" s="8" t="str">
        <f>VLOOKUP(L3038,'Supplier IDs'!A:C,3,0)</f>
        <v>Getinge Limited</v>
      </c>
      <c r="D3038" s="8" t="str">
        <f t="shared" si="283"/>
        <v>A - Mid Acuity Elec + Vent</v>
      </c>
      <c r="E3038" s="8">
        <f t="shared" si="285"/>
        <v>0</v>
      </c>
      <c r="F3038" s="8">
        <f t="shared" si="286"/>
        <v>31</v>
      </c>
      <c r="G3038" s="8">
        <f t="shared" si="287"/>
        <v>40</v>
      </c>
      <c r="H3038" s="15">
        <f t="shared" si="288"/>
        <v>0.15</v>
      </c>
      <c r="I3038" s="15" t="s">
        <v>372</v>
      </c>
      <c r="J3038" s="10">
        <v>300000026426210</v>
      </c>
      <c r="K3038" s="9" t="s">
        <v>436</v>
      </c>
      <c r="L3038" s="10">
        <v>100000000612198</v>
      </c>
      <c r="M3038" s="9" t="s">
        <v>439</v>
      </c>
      <c r="N3038" s="9"/>
      <c r="O3038" s="9">
        <v>31</v>
      </c>
      <c r="P3038" s="9">
        <v>40</v>
      </c>
      <c r="Q3038" s="9">
        <v>15</v>
      </c>
    </row>
    <row r="3039" spans="1:17" hidden="1" x14ac:dyDescent="0.25">
      <c r="A3039" s="8" t="str">
        <f t="shared" si="284"/>
        <v>Anaesthesia systems, Ventilator Equipment and AssoGetinge Limited</v>
      </c>
      <c r="B3039" s="8" t="str">
        <f>VLOOKUP(J3039,'Contract IDs'!A:D,4,0)</f>
        <v>Anaesthesia systems, Ventilator Equipment and Asso</v>
      </c>
      <c r="C3039" s="8" t="str">
        <f>VLOOKUP(L3039,'Supplier IDs'!A:C,3,0)</f>
        <v>Getinge Limited</v>
      </c>
      <c r="D3039" s="8" t="str">
        <f t="shared" si="283"/>
        <v>A - Mid Acuity Elec + Vent</v>
      </c>
      <c r="E3039" s="8">
        <f t="shared" si="285"/>
        <v>0</v>
      </c>
      <c r="F3039" s="8">
        <f t="shared" si="286"/>
        <v>41</v>
      </c>
      <c r="G3039" s="8">
        <f t="shared" si="287"/>
        <v>50</v>
      </c>
      <c r="H3039" s="15">
        <f t="shared" si="288"/>
        <v>0.17</v>
      </c>
      <c r="I3039" s="15" t="s">
        <v>372</v>
      </c>
      <c r="J3039" s="10">
        <v>300000026426210</v>
      </c>
      <c r="K3039" s="9" t="s">
        <v>436</v>
      </c>
      <c r="L3039" s="10">
        <v>100000000612198</v>
      </c>
      <c r="M3039" s="9" t="s">
        <v>439</v>
      </c>
      <c r="N3039" s="9"/>
      <c r="O3039" s="9">
        <v>41</v>
      </c>
      <c r="P3039" s="9">
        <v>50</v>
      </c>
      <c r="Q3039" s="9">
        <v>17</v>
      </c>
    </row>
    <row r="3040" spans="1:17" hidden="1" x14ac:dyDescent="0.25">
      <c r="A3040" s="8" t="str">
        <f t="shared" si="284"/>
        <v>Anaesthesia systems, Ventilator Equipment and AssoGetinge Limited</v>
      </c>
      <c r="B3040" s="8" t="str">
        <f>VLOOKUP(J3040,'Contract IDs'!A:D,4,0)</f>
        <v>Anaesthesia systems, Ventilator Equipment and Asso</v>
      </c>
      <c r="C3040" s="8" t="str">
        <f>VLOOKUP(L3040,'Supplier IDs'!A:C,3,0)</f>
        <v>Getinge Limited</v>
      </c>
      <c r="D3040" s="8" t="str">
        <f t="shared" si="283"/>
        <v>A - Mid Acuity Elec + Vent</v>
      </c>
      <c r="E3040" s="8">
        <f t="shared" si="285"/>
        <v>0</v>
      </c>
      <c r="F3040" s="8">
        <f t="shared" si="286"/>
        <v>51</v>
      </c>
      <c r="G3040" s="8">
        <f t="shared" si="287"/>
        <v>250</v>
      </c>
      <c r="H3040" s="15">
        <f t="shared" si="288"/>
        <v>0.2</v>
      </c>
      <c r="I3040" s="15" t="s">
        <v>372</v>
      </c>
      <c r="J3040" s="10">
        <v>300000026426210</v>
      </c>
      <c r="K3040" s="9" t="s">
        <v>436</v>
      </c>
      <c r="L3040" s="10">
        <v>100000000612198</v>
      </c>
      <c r="M3040" s="9" t="s">
        <v>439</v>
      </c>
      <c r="N3040" s="9"/>
      <c r="O3040" s="9">
        <v>51</v>
      </c>
      <c r="P3040" s="9">
        <v>250</v>
      </c>
      <c r="Q3040" s="9">
        <v>20</v>
      </c>
    </row>
    <row r="3041" spans="1:17" hidden="1" x14ac:dyDescent="0.25">
      <c r="A3041" s="8" t="str">
        <f t="shared" si="284"/>
        <v>Anaesthesia systems, Ventilator Equipment and AssoGetinge Limited</v>
      </c>
      <c r="B3041" s="8" t="str">
        <f>VLOOKUP(J3041,'Contract IDs'!A:D,4,0)</f>
        <v>Anaesthesia systems, Ventilator Equipment and Asso</v>
      </c>
      <c r="C3041" s="8" t="str">
        <f>VLOOKUP(L3041,'Supplier IDs'!A:C,3,0)</f>
        <v>Getinge Limited</v>
      </c>
      <c r="D3041" s="8" t="str">
        <f t="shared" si="283"/>
        <v>A - High Acuity + Vent</v>
      </c>
      <c r="E3041" s="8">
        <f t="shared" si="285"/>
        <v>0</v>
      </c>
      <c r="F3041" s="8">
        <f t="shared" si="286"/>
        <v>0</v>
      </c>
      <c r="G3041" s="8">
        <f t="shared" si="287"/>
        <v>1</v>
      </c>
      <c r="H3041" s="15">
        <f t="shared" si="288"/>
        <v>0</v>
      </c>
      <c r="I3041" s="15" t="s">
        <v>372</v>
      </c>
      <c r="J3041" s="10">
        <v>300000026426210</v>
      </c>
      <c r="K3041" s="9" t="s">
        <v>436</v>
      </c>
      <c r="L3041" s="10">
        <v>100000000612198</v>
      </c>
      <c r="M3041" s="9" t="s">
        <v>440</v>
      </c>
      <c r="N3041" s="9"/>
      <c r="O3041" s="9">
        <v>0</v>
      </c>
      <c r="P3041" s="9">
        <v>1</v>
      </c>
      <c r="Q3041" s="9">
        <v>0</v>
      </c>
    </row>
    <row r="3042" spans="1:17" hidden="1" x14ac:dyDescent="0.25">
      <c r="A3042" s="8" t="str">
        <f t="shared" si="284"/>
        <v>Anaesthesia systems, Ventilator Equipment and AssoGetinge Limited</v>
      </c>
      <c r="B3042" s="8" t="str">
        <f>VLOOKUP(J3042,'Contract IDs'!A:D,4,0)</f>
        <v>Anaesthesia systems, Ventilator Equipment and Asso</v>
      </c>
      <c r="C3042" s="8" t="str">
        <f>VLOOKUP(L3042,'Supplier IDs'!A:C,3,0)</f>
        <v>Getinge Limited</v>
      </c>
      <c r="D3042" s="8" t="str">
        <f t="shared" si="283"/>
        <v>A - High Acuity + Vent</v>
      </c>
      <c r="E3042" s="8">
        <f t="shared" si="285"/>
        <v>0</v>
      </c>
      <c r="F3042" s="8">
        <f t="shared" si="286"/>
        <v>2</v>
      </c>
      <c r="G3042" s="8">
        <f t="shared" si="287"/>
        <v>2</v>
      </c>
      <c r="H3042" s="15">
        <f t="shared" si="288"/>
        <v>0.02</v>
      </c>
      <c r="I3042" s="15" t="s">
        <v>372</v>
      </c>
      <c r="J3042" s="10">
        <v>300000026426210</v>
      </c>
      <c r="K3042" s="9" t="s">
        <v>436</v>
      </c>
      <c r="L3042" s="10">
        <v>100000000612198</v>
      </c>
      <c r="M3042" s="9" t="s">
        <v>440</v>
      </c>
      <c r="N3042" s="9"/>
      <c r="O3042" s="9">
        <v>2</v>
      </c>
      <c r="P3042" s="9">
        <v>2</v>
      </c>
      <c r="Q3042" s="9">
        <v>2</v>
      </c>
    </row>
    <row r="3043" spans="1:17" hidden="1" x14ac:dyDescent="0.25">
      <c r="A3043" s="8" t="str">
        <f t="shared" si="284"/>
        <v>Anaesthesia systems, Ventilator Equipment and AssoGetinge Limited</v>
      </c>
      <c r="B3043" s="8" t="str">
        <f>VLOOKUP(J3043,'Contract IDs'!A:D,4,0)</f>
        <v>Anaesthesia systems, Ventilator Equipment and Asso</v>
      </c>
      <c r="C3043" s="8" t="str">
        <f>VLOOKUP(L3043,'Supplier IDs'!A:C,3,0)</f>
        <v>Getinge Limited</v>
      </c>
      <c r="D3043" s="8" t="str">
        <f t="shared" si="283"/>
        <v>A - High Acuity + Vent</v>
      </c>
      <c r="E3043" s="8">
        <f t="shared" si="285"/>
        <v>0</v>
      </c>
      <c r="F3043" s="8">
        <f t="shared" si="286"/>
        <v>3</v>
      </c>
      <c r="G3043" s="8">
        <f t="shared" si="287"/>
        <v>3</v>
      </c>
      <c r="H3043" s="15">
        <f t="shared" si="288"/>
        <v>0.02</v>
      </c>
      <c r="I3043" s="15" t="s">
        <v>372</v>
      </c>
      <c r="J3043" s="10">
        <v>300000026426210</v>
      </c>
      <c r="K3043" s="9" t="s">
        <v>436</v>
      </c>
      <c r="L3043" s="10">
        <v>100000000612198</v>
      </c>
      <c r="M3043" s="9" t="s">
        <v>440</v>
      </c>
      <c r="N3043" s="9"/>
      <c r="O3043" s="9">
        <v>3</v>
      </c>
      <c r="P3043" s="9">
        <v>3</v>
      </c>
      <c r="Q3043" s="9">
        <v>2</v>
      </c>
    </row>
    <row r="3044" spans="1:17" hidden="1" x14ac:dyDescent="0.25">
      <c r="A3044" s="8" t="str">
        <f t="shared" si="284"/>
        <v>Anaesthesia systems, Ventilator Equipment and AssoGetinge Limited</v>
      </c>
      <c r="B3044" s="8" t="str">
        <f>VLOOKUP(J3044,'Contract IDs'!A:D,4,0)</f>
        <v>Anaesthesia systems, Ventilator Equipment and Asso</v>
      </c>
      <c r="C3044" s="8" t="str">
        <f>VLOOKUP(L3044,'Supplier IDs'!A:C,3,0)</f>
        <v>Getinge Limited</v>
      </c>
      <c r="D3044" s="8" t="str">
        <f t="shared" si="283"/>
        <v>A - High Acuity + Vent</v>
      </c>
      <c r="E3044" s="8">
        <f t="shared" si="285"/>
        <v>0</v>
      </c>
      <c r="F3044" s="8">
        <f t="shared" si="286"/>
        <v>4</v>
      </c>
      <c r="G3044" s="8">
        <f t="shared" si="287"/>
        <v>4</v>
      </c>
      <c r="H3044" s="15">
        <f t="shared" si="288"/>
        <v>0.02</v>
      </c>
      <c r="I3044" s="15" t="s">
        <v>372</v>
      </c>
      <c r="J3044" s="10">
        <v>300000026426210</v>
      </c>
      <c r="K3044" s="9" t="s">
        <v>436</v>
      </c>
      <c r="L3044" s="10">
        <v>100000000612198</v>
      </c>
      <c r="M3044" s="9" t="s">
        <v>440</v>
      </c>
      <c r="N3044" s="9"/>
      <c r="O3044" s="9">
        <v>4</v>
      </c>
      <c r="P3044" s="9">
        <v>4</v>
      </c>
      <c r="Q3044" s="9">
        <v>2</v>
      </c>
    </row>
    <row r="3045" spans="1:17" hidden="1" x14ac:dyDescent="0.25">
      <c r="A3045" s="8" t="str">
        <f t="shared" si="284"/>
        <v>Anaesthesia systems, Ventilator Equipment and AssoGetinge Limited</v>
      </c>
      <c r="B3045" s="8" t="str">
        <f>VLOOKUP(J3045,'Contract IDs'!A:D,4,0)</f>
        <v>Anaesthesia systems, Ventilator Equipment and Asso</v>
      </c>
      <c r="C3045" s="8" t="str">
        <f>VLOOKUP(L3045,'Supplier IDs'!A:C,3,0)</f>
        <v>Getinge Limited</v>
      </c>
      <c r="D3045" s="8" t="str">
        <f t="shared" si="283"/>
        <v>A - High Acuity + Vent</v>
      </c>
      <c r="E3045" s="8">
        <f t="shared" si="285"/>
        <v>0</v>
      </c>
      <c r="F3045" s="8">
        <f t="shared" si="286"/>
        <v>5</v>
      </c>
      <c r="G3045" s="8">
        <f t="shared" si="287"/>
        <v>5</v>
      </c>
      <c r="H3045" s="15">
        <f t="shared" si="288"/>
        <v>0.02</v>
      </c>
      <c r="I3045" s="15" t="s">
        <v>372</v>
      </c>
      <c r="J3045" s="10">
        <v>300000026426210</v>
      </c>
      <c r="K3045" s="9" t="s">
        <v>436</v>
      </c>
      <c r="L3045" s="10">
        <v>100000000612198</v>
      </c>
      <c r="M3045" s="9" t="s">
        <v>440</v>
      </c>
      <c r="N3045" s="9"/>
      <c r="O3045" s="9">
        <v>5</v>
      </c>
      <c r="P3045" s="9">
        <v>5</v>
      </c>
      <c r="Q3045" s="9">
        <v>2</v>
      </c>
    </row>
    <row r="3046" spans="1:17" hidden="1" x14ac:dyDescent="0.25">
      <c r="A3046" s="8" t="str">
        <f t="shared" si="284"/>
        <v>Anaesthesia systems, Ventilator Equipment and AssoGetinge Limited</v>
      </c>
      <c r="B3046" s="8" t="str">
        <f>VLOOKUP(J3046,'Contract IDs'!A:D,4,0)</f>
        <v>Anaesthesia systems, Ventilator Equipment and Asso</v>
      </c>
      <c r="C3046" s="8" t="str">
        <f>VLOOKUP(L3046,'Supplier IDs'!A:C,3,0)</f>
        <v>Getinge Limited</v>
      </c>
      <c r="D3046" s="8" t="str">
        <f t="shared" si="283"/>
        <v>A - High Acuity + Vent</v>
      </c>
      <c r="E3046" s="8">
        <f t="shared" si="285"/>
        <v>0</v>
      </c>
      <c r="F3046" s="8">
        <f t="shared" si="286"/>
        <v>6</v>
      </c>
      <c r="G3046" s="8">
        <f t="shared" si="287"/>
        <v>10</v>
      </c>
      <c r="H3046" s="15">
        <f t="shared" si="288"/>
        <v>0.04</v>
      </c>
      <c r="I3046" s="15" t="s">
        <v>372</v>
      </c>
      <c r="J3046" s="10">
        <v>300000026426210</v>
      </c>
      <c r="K3046" s="9" t="s">
        <v>436</v>
      </c>
      <c r="L3046" s="10">
        <v>100000000612198</v>
      </c>
      <c r="M3046" s="9" t="s">
        <v>440</v>
      </c>
      <c r="N3046" s="9"/>
      <c r="O3046" s="9">
        <v>6</v>
      </c>
      <c r="P3046" s="9">
        <v>10</v>
      </c>
      <c r="Q3046" s="9">
        <v>4</v>
      </c>
    </row>
    <row r="3047" spans="1:17" hidden="1" x14ac:dyDescent="0.25">
      <c r="A3047" s="8" t="str">
        <f t="shared" si="284"/>
        <v>Anaesthesia systems, Ventilator Equipment and AssoGetinge Limited</v>
      </c>
      <c r="B3047" s="8" t="str">
        <f>VLOOKUP(J3047,'Contract IDs'!A:D,4,0)</f>
        <v>Anaesthesia systems, Ventilator Equipment and Asso</v>
      </c>
      <c r="C3047" s="8" t="str">
        <f>VLOOKUP(L3047,'Supplier IDs'!A:C,3,0)</f>
        <v>Getinge Limited</v>
      </c>
      <c r="D3047" s="8" t="str">
        <f t="shared" si="283"/>
        <v>A - High Acuity + Vent</v>
      </c>
      <c r="E3047" s="8">
        <f t="shared" si="285"/>
        <v>0</v>
      </c>
      <c r="F3047" s="8">
        <f t="shared" si="286"/>
        <v>11</v>
      </c>
      <c r="G3047" s="8">
        <f t="shared" si="287"/>
        <v>20</v>
      </c>
      <c r="H3047" s="15">
        <f t="shared" si="288"/>
        <v>7.0000000000000007E-2</v>
      </c>
      <c r="I3047" s="15" t="s">
        <v>372</v>
      </c>
      <c r="J3047" s="10">
        <v>300000026426210</v>
      </c>
      <c r="K3047" s="9" t="s">
        <v>436</v>
      </c>
      <c r="L3047" s="10">
        <v>100000000612198</v>
      </c>
      <c r="M3047" s="9" t="s">
        <v>440</v>
      </c>
      <c r="N3047" s="9"/>
      <c r="O3047" s="9">
        <v>11</v>
      </c>
      <c r="P3047" s="9">
        <v>20</v>
      </c>
      <c r="Q3047" s="9">
        <v>7</v>
      </c>
    </row>
    <row r="3048" spans="1:17" hidden="1" x14ac:dyDescent="0.25">
      <c r="A3048" s="8" t="str">
        <f t="shared" si="284"/>
        <v>Anaesthesia systems, Ventilator Equipment and AssoGetinge Limited</v>
      </c>
      <c r="B3048" s="8" t="str">
        <f>VLOOKUP(J3048,'Contract IDs'!A:D,4,0)</f>
        <v>Anaesthesia systems, Ventilator Equipment and Asso</v>
      </c>
      <c r="C3048" s="8" t="str">
        <f>VLOOKUP(L3048,'Supplier IDs'!A:C,3,0)</f>
        <v>Getinge Limited</v>
      </c>
      <c r="D3048" s="8" t="str">
        <f t="shared" si="283"/>
        <v>A - High Acuity + Vent</v>
      </c>
      <c r="E3048" s="8">
        <f t="shared" si="285"/>
        <v>0</v>
      </c>
      <c r="F3048" s="8">
        <f t="shared" si="286"/>
        <v>21</v>
      </c>
      <c r="G3048" s="8">
        <f t="shared" si="287"/>
        <v>30</v>
      </c>
      <c r="H3048" s="15">
        <f t="shared" si="288"/>
        <v>0.1</v>
      </c>
      <c r="I3048" s="15" t="s">
        <v>372</v>
      </c>
      <c r="J3048" s="10">
        <v>300000026426210</v>
      </c>
      <c r="K3048" s="9" t="s">
        <v>436</v>
      </c>
      <c r="L3048" s="10">
        <v>100000000612198</v>
      </c>
      <c r="M3048" s="9" t="s">
        <v>440</v>
      </c>
      <c r="N3048" s="9"/>
      <c r="O3048" s="9">
        <v>21</v>
      </c>
      <c r="P3048" s="9">
        <v>30</v>
      </c>
      <c r="Q3048" s="9">
        <v>10</v>
      </c>
    </row>
    <row r="3049" spans="1:17" hidden="1" x14ac:dyDescent="0.25">
      <c r="A3049" s="8" t="str">
        <f t="shared" si="284"/>
        <v>Anaesthesia systems, Ventilator Equipment and AssoGetinge Limited</v>
      </c>
      <c r="B3049" s="8" t="str">
        <f>VLOOKUP(J3049,'Contract IDs'!A:D,4,0)</f>
        <v>Anaesthesia systems, Ventilator Equipment and Asso</v>
      </c>
      <c r="C3049" s="8" t="str">
        <f>VLOOKUP(L3049,'Supplier IDs'!A:C,3,0)</f>
        <v>Getinge Limited</v>
      </c>
      <c r="D3049" s="8" t="str">
        <f t="shared" si="283"/>
        <v>A - High Acuity + Vent</v>
      </c>
      <c r="E3049" s="8">
        <f t="shared" si="285"/>
        <v>0</v>
      </c>
      <c r="F3049" s="8">
        <f t="shared" si="286"/>
        <v>31</v>
      </c>
      <c r="G3049" s="8">
        <f t="shared" si="287"/>
        <v>40</v>
      </c>
      <c r="H3049" s="15">
        <f t="shared" si="288"/>
        <v>0.15</v>
      </c>
      <c r="I3049" s="15" t="s">
        <v>372</v>
      </c>
      <c r="J3049" s="10">
        <v>300000026426210</v>
      </c>
      <c r="K3049" s="9" t="s">
        <v>436</v>
      </c>
      <c r="L3049" s="10">
        <v>100000000612198</v>
      </c>
      <c r="M3049" s="9" t="s">
        <v>440</v>
      </c>
      <c r="N3049" s="9"/>
      <c r="O3049" s="9">
        <v>31</v>
      </c>
      <c r="P3049" s="9">
        <v>40</v>
      </c>
      <c r="Q3049" s="9">
        <v>15</v>
      </c>
    </row>
    <row r="3050" spans="1:17" hidden="1" x14ac:dyDescent="0.25">
      <c r="A3050" s="8" t="str">
        <f t="shared" si="284"/>
        <v>Anaesthesia systems, Ventilator Equipment and AssoGetinge Limited</v>
      </c>
      <c r="B3050" s="8" t="str">
        <f>VLOOKUP(J3050,'Contract IDs'!A:D,4,0)</f>
        <v>Anaesthesia systems, Ventilator Equipment and Asso</v>
      </c>
      <c r="C3050" s="8" t="str">
        <f>VLOOKUP(L3050,'Supplier IDs'!A:C,3,0)</f>
        <v>Getinge Limited</v>
      </c>
      <c r="D3050" s="8" t="str">
        <f t="shared" si="283"/>
        <v>A - High Acuity + Vent</v>
      </c>
      <c r="E3050" s="8">
        <f t="shared" si="285"/>
        <v>0</v>
      </c>
      <c r="F3050" s="8">
        <f t="shared" si="286"/>
        <v>41</v>
      </c>
      <c r="G3050" s="8">
        <f t="shared" si="287"/>
        <v>50</v>
      </c>
      <c r="H3050" s="15">
        <f t="shared" si="288"/>
        <v>0.17</v>
      </c>
      <c r="I3050" s="15" t="s">
        <v>372</v>
      </c>
      <c r="J3050" s="10">
        <v>300000026426210</v>
      </c>
      <c r="K3050" s="9" t="s">
        <v>436</v>
      </c>
      <c r="L3050" s="10">
        <v>100000000612198</v>
      </c>
      <c r="M3050" s="9" t="s">
        <v>440</v>
      </c>
      <c r="N3050" s="9"/>
      <c r="O3050" s="9">
        <v>41</v>
      </c>
      <c r="P3050" s="9">
        <v>50</v>
      </c>
      <c r="Q3050" s="9">
        <v>17</v>
      </c>
    </row>
    <row r="3051" spans="1:17" hidden="1" x14ac:dyDescent="0.25">
      <c r="A3051" s="8" t="str">
        <f t="shared" si="284"/>
        <v>Anaesthesia systems, Ventilator Equipment and AssoGetinge Limited</v>
      </c>
      <c r="B3051" s="8" t="str">
        <f>VLOOKUP(J3051,'Contract IDs'!A:D,4,0)</f>
        <v>Anaesthesia systems, Ventilator Equipment and Asso</v>
      </c>
      <c r="C3051" s="8" t="str">
        <f>VLOOKUP(L3051,'Supplier IDs'!A:C,3,0)</f>
        <v>Getinge Limited</v>
      </c>
      <c r="D3051" s="8" t="str">
        <f t="shared" si="283"/>
        <v>A - High Acuity + Vent</v>
      </c>
      <c r="E3051" s="8">
        <f t="shared" si="285"/>
        <v>0</v>
      </c>
      <c r="F3051" s="8">
        <f t="shared" si="286"/>
        <v>51</v>
      </c>
      <c r="G3051" s="8">
        <f t="shared" si="287"/>
        <v>250</v>
      </c>
      <c r="H3051" s="15">
        <f t="shared" si="288"/>
        <v>0.2</v>
      </c>
      <c r="I3051" s="15" t="s">
        <v>372</v>
      </c>
      <c r="J3051" s="10">
        <v>300000026426210</v>
      </c>
      <c r="K3051" s="9" t="s">
        <v>436</v>
      </c>
      <c r="L3051" s="10">
        <v>100000000612198</v>
      </c>
      <c r="M3051" s="9" t="s">
        <v>440</v>
      </c>
      <c r="N3051" s="9"/>
      <c r="O3051" s="9">
        <v>51</v>
      </c>
      <c r="P3051" s="9">
        <v>250</v>
      </c>
      <c r="Q3051" s="9">
        <v>20</v>
      </c>
    </row>
    <row r="3052" spans="1:17" hidden="1" x14ac:dyDescent="0.25">
      <c r="A3052" s="8" t="str">
        <f t="shared" si="284"/>
        <v>Anaesthesia systems, Ventilator Equipment and AssoGetinge Limited</v>
      </c>
      <c r="B3052" s="8" t="str">
        <f>VLOOKUP(J3052,'Contract IDs'!A:D,4,0)</f>
        <v>Anaesthesia systems, Ventilator Equipment and Asso</v>
      </c>
      <c r="C3052" s="8" t="str">
        <f>VLOOKUP(L3052,'Supplier IDs'!A:C,3,0)</f>
        <v>Getinge Limited</v>
      </c>
      <c r="D3052" s="8" t="str">
        <f t="shared" si="283"/>
        <v>A - Electronic + Vent MRI</v>
      </c>
      <c r="E3052" s="8">
        <f t="shared" si="285"/>
        <v>0</v>
      </c>
      <c r="F3052" s="8">
        <f t="shared" si="286"/>
        <v>0</v>
      </c>
      <c r="G3052" s="8">
        <f t="shared" si="287"/>
        <v>2</v>
      </c>
      <c r="H3052" s="15">
        <f t="shared" si="288"/>
        <v>0</v>
      </c>
      <c r="I3052" s="15" t="s">
        <v>372</v>
      </c>
      <c r="J3052" s="10">
        <v>300000026426210</v>
      </c>
      <c r="K3052" s="9" t="s">
        <v>436</v>
      </c>
      <c r="L3052" s="10">
        <v>100000000612198</v>
      </c>
      <c r="M3052" s="9" t="s">
        <v>449</v>
      </c>
      <c r="N3052" s="9"/>
      <c r="O3052" s="9">
        <v>0</v>
      </c>
      <c r="P3052" s="9">
        <v>2</v>
      </c>
      <c r="Q3052" s="9">
        <v>0</v>
      </c>
    </row>
    <row r="3053" spans="1:17" hidden="1" x14ac:dyDescent="0.25">
      <c r="A3053" s="8" t="str">
        <f t="shared" si="284"/>
        <v>Anaesthesia systems, Ventilator Equipment and AssoGetinge Limited</v>
      </c>
      <c r="B3053" s="8" t="str">
        <f>VLOOKUP(J3053,'Contract IDs'!A:D,4,0)</f>
        <v>Anaesthesia systems, Ventilator Equipment and Asso</v>
      </c>
      <c r="C3053" s="8" t="str">
        <f>VLOOKUP(L3053,'Supplier IDs'!A:C,3,0)</f>
        <v>Getinge Limited</v>
      </c>
      <c r="D3053" s="8" t="str">
        <f t="shared" si="283"/>
        <v>A - Electronic + Vent MRI</v>
      </c>
      <c r="E3053" s="8">
        <f t="shared" si="285"/>
        <v>0</v>
      </c>
      <c r="F3053" s="8">
        <f t="shared" si="286"/>
        <v>3</v>
      </c>
      <c r="G3053" s="8">
        <f t="shared" si="287"/>
        <v>3</v>
      </c>
      <c r="H3053" s="15">
        <f t="shared" si="288"/>
        <v>0</v>
      </c>
      <c r="I3053" s="15" t="s">
        <v>372</v>
      </c>
      <c r="J3053" s="10">
        <v>300000026426210</v>
      </c>
      <c r="K3053" s="9" t="s">
        <v>436</v>
      </c>
      <c r="L3053" s="10">
        <v>100000000612198</v>
      </c>
      <c r="M3053" s="9" t="s">
        <v>449</v>
      </c>
      <c r="N3053" s="9"/>
      <c r="O3053" s="9">
        <v>3</v>
      </c>
      <c r="P3053" s="9">
        <v>3</v>
      </c>
      <c r="Q3053" s="9">
        <v>0</v>
      </c>
    </row>
    <row r="3054" spans="1:17" hidden="1" x14ac:dyDescent="0.25">
      <c r="A3054" s="8" t="str">
        <f t="shared" si="284"/>
        <v>Anaesthesia systems, Ventilator Equipment and AssoGetinge Limited</v>
      </c>
      <c r="B3054" s="8" t="str">
        <f>VLOOKUP(J3054,'Contract IDs'!A:D,4,0)</f>
        <v>Anaesthesia systems, Ventilator Equipment and Asso</v>
      </c>
      <c r="C3054" s="8" t="str">
        <f>VLOOKUP(L3054,'Supplier IDs'!A:C,3,0)</f>
        <v>Getinge Limited</v>
      </c>
      <c r="D3054" s="8" t="str">
        <f t="shared" si="283"/>
        <v>A - Electronic + Vent MRI</v>
      </c>
      <c r="E3054" s="8">
        <f t="shared" si="285"/>
        <v>0</v>
      </c>
      <c r="F3054" s="8">
        <f t="shared" si="286"/>
        <v>4</v>
      </c>
      <c r="G3054" s="8">
        <f t="shared" si="287"/>
        <v>4</v>
      </c>
      <c r="H3054" s="15">
        <f t="shared" si="288"/>
        <v>0</v>
      </c>
      <c r="I3054" s="15" t="s">
        <v>372</v>
      </c>
      <c r="J3054" s="10">
        <v>300000026426210</v>
      </c>
      <c r="K3054" s="9" t="s">
        <v>436</v>
      </c>
      <c r="L3054" s="10">
        <v>100000000612198</v>
      </c>
      <c r="M3054" s="9" t="s">
        <v>449</v>
      </c>
      <c r="N3054" s="9"/>
      <c r="O3054" s="9">
        <v>4</v>
      </c>
      <c r="P3054" s="9">
        <v>4</v>
      </c>
      <c r="Q3054" s="9">
        <v>0</v>
      </c>
    </row>
    <row r="3055" spans="1:17" hidden="1" x14ac:dyDescent="0.25">
      <c r="A3055" s="8" t="str">
        <f t="shared" si="284"/>
        <v>Anaesthesia systems, Ventilator Equipment and AssoGetinge Limited</v>
      </c>
      <c r="B3055" s="8" t="str">
        <f>VLOOKUP(J3055,'Contract IDs'!A:D,4,0)</f>
        <v>Anaesthesia systems, Ventilator Equipment and Asso</v>
      </c>
      <c r="C3055" s="8" t="str">
        <f>VLOOKUP(L3055,'Supplier IDs'!A:C,3,0)</f>
        <v>Getinge Limited</v>
      </c>
      <c r="D3055" s="8" t="str">
        <f t="shared" si="283"/>
        <v>A - Electronic + Vent MRI</v>
      </c>
      <c r="E3055" s="8">
        <f t="shared" si="285"/>
        <v>0</v>
      </c>
      <c r="F3055" s="8">
        <f t="shared" si="286"/>
        <v>5</v>
      </c>
      <c r="G3055" s="8">
        <f t="shared" si="287"/>
        <v>5</v>
      </c>
      <c r="H3055" s="15">
        <f t="shared" si="288"/>
        <v>0</v>
      </c>
      <c r="I3055" s="15" t="s">
        <v>372</v>
      </c>
      <c r="J3055" s="10">
        <v>300000026426210</v>
      </c>
      <c r="K3055" s="9" t="s">
        <v>436</v>
      </c>
      <c r="L3055" s="10">
        <v>100000000612198</v>
      </c>
      <c r="M3055" s="9" t="s">
        <v>449</v>
      </c>
      <c r="N3055" s="9"/>
      <c r="O3055" s="9">
        <v>5</v>
      </c>
      <c r="P3055" s="9">
        <v>5</v>
      </c>
      <c r="Q3055" s="9">
        <v>0</v>
      </c>
    </row>
    <row r="3056" spans="1:17" hidden="1" x14ac:dyDescent="0.25">
      <c r="A3056" s="8" t="str">
        <f t="shared" si="284"/>
        <v>Anaesthesia systems, Ventilator Equipment and AssoGetinge Limited</v>
      </c>
      <c r="B3056" s="8" t="str">
        <f>VLOOKUP(J3056,'Contract IDs'!A:D,4,0)</f>
        <v>Anaesthesia systems, Ventilator Equipment and Asso</v>
      </c>
      <c r="C3056" s="8" t="str">
        <f>VLOOKUP(L3056,'Supplier IDs'!A:C,3,0)</f>
        <v>Getinge Limited</v>
      </c>
      <c r="D3056" s="8" t="str">
        <f t="shared" si="283"/>
        <v>A - Electronic + Vent MRI</v>
      </c>
      <c r="E3056" s="8">
        <f t="shared" si="285"/>
        <v>0</v>
      </c>
      <c r="F3056" s="8">
        <f t="shared" si="286"/>
        <v>6</v>
      </c>
      <c r="G3056" s="8">
        <f t="shared" si="287"/>
        <v>10</v>
      </c>
      <c r="H3056" s="15">
        <f t="shared" si="288"/>
        <v>0</v>
      </c>
      <c r="I3056" s="15" t="s">
        <v>372</v>
      </c>
      <c r="J3056" s="10">
        <v>300000026426210</v>
      </c>
      <c r="K3056" s="9" t="s">
        <v>436</v>
      </c>
      <c r="L3056" s="10">
        <v>100000000612198</v>
      </c>
      <c r="M3056" s="9" t="s">
        <v>449</v>
      </c>
      <c r="N3056" s="9"/>
      <c r="O3056" s="9">
        <v>6</v>
      </c>
      <c r="P3056" s="9">
        <v>10</v>
      </c>
      <c r="Q3056" s="9">
        <v>0</v>
      </c>
    </row>
    <row r="3057" spans="1:17" hidden="1" x14ac:dyDescent="0.25">
      <c r="A3057" s="8" t="str">
        <f t="shared" si="284"/>
        <v>Anaesthesia systems, Ventilator Equipment and AssoGetinge Limited</v>
      </c>
      <c r="B3057" s="8" t="str">
        <f>VLOOKUP(J3057,'Contract IDs'!A:D,4,0)</f>
        <v>Anaesthesia systems, Ventilator Equipment and Asso</v>
      </c>
      <c r="C3057" s="8" t="str">
        <f>VLOOKUP(L3057,'Supplier IDs'!A:C,3,0)</f>
        <v>Getinge Limited</v>
      </c>
      <c r="D3057" s="8" t="str">
        <f t="shared" si="283"/>
        <v>A - Electronic + Vent MRI</v>
      </c>
      <c r="E3057" s="8">
        <f t="shared" si="285"/>
        <v>0</v>
      </c>
      <c r="F3057" s="8">
        <f t="shared" si="286"/>
        <v>11</v>
      </c>
      <c r="G3057" s="8">
        <f t="shared" si="287"/>
        <v>20</v>
      </c>
      <c r="H3057" s="15">
        <f t="shared" si="288"/>
        <v>0</v>
      </c>
      <c r="I3057" s="15" t="s">
        <v>372</v>
      </c>
      <c r="J3057" s="10">
        <v>300000026426210</v>
      </c>
      <c r="K3057" s="9" t="s">
        <v>436</v>
      </c>
      <c r="L3057" s="10">
        <v>100000000612198</v>
      </c>
      <c r="M3057" s="9" t="s">
        <v>449</v>
      </c>
      <c r="N3057" s="9"/>
      <c r="O3057" s="9">
        <v>11</v>
      </c>
      <c r="P3057" s="9">
        <v>20</v>
      </c>
      <c r="Q3057" s="9">
        <v>0</v>
      </c>
    </row>
    <row r="3058" spans="1:17" hidden="1" x14ac:dyDescent="0.25">
      <c r="A3058" s="8" t="str">
        <f t="shared" si="284"/>
        <v>Anaesthesia systems, Ventilator Equipment and AssoGetinge Limited</v>
      </c>
      <c r="B3058" s="8" t="str">
        <f>VLOOKUP(J3058,'Contract IDs'!A:D,4,0)</f>
        <v>Anaesthesia systems, Ventilator Equipment and Asso</v>
      </c>
      <c r="C3058" s="8" t="str">
        <f>VLOOKUP(L3058,'Supplier IDs'!A:C,3,0)</f>
        <v>Getinge Limited</v>
      </c>
      <c r="D3058" s="8" t="str">
        <f t="shared" si="283"/>
        <v>A - Electronic + Vent MRI</v>
      </c>
      <c r="E3058" s="8">
        <f t="shared" si="285"/>
        <v>0</v>
      </c>
      <c r="F3058" s="8">
        <f t="shared" si="286"/>
        <v>21</v>
      </c>
      <c r="G3058" s="8">
        <f t="shared" si="287"/>
        <v>30</v>
      </c>
      <c r="H3058" s="15">
        <f t="shared" si="288"/>
        <v>0</v>
      </c>
      <c r="I3058" s="15" t="s">
        <v>372</v>
      </c>
      <c r="J3058" s="10">
        <v>300000026426210</v>
      </c>
      <c r="K3058" s="9" t="s">
        <v>436</v>
      </c>
      <c r="L3058" s="10">
        <v>100000000612198</v>
      </c>
      <c r="M3058" s="9" t="s">
        <v>449</v>
      </c>
      <c r="N3058" s="9"/>
      <c r="O3058" s="9">
        <v>21</v>
      </c>
      <c r="P3058" s="9">
        <v>30</v>
      </c>
      <c r="Q3058" s="9">
        <v>0</v>
      </c>
    </row>
    <row r="3059" spans="1:17" hidden="1" x14ac:dyDescent="0.25">
      <c r="A3059" s="8" t="str">
        <f t="shared" si="284"/>
        <v>Anaesthesia systems, Ventilator Equipment and AssoGetinge Limited</v>
      </c>
      <c r="B3059" s="8" t="str">
        <f>VLOOKUP(J3059,'Contract IDs'!A:D,4,0)</f>
        <v>Anaesthesia systems, Ventilator Equipment and Asso</v>
      </c>
      <c r="C3059" s="8" t="str">
        <f>VLOOKUP(L3059,'Supplier IDs'!A:C,3,0)</f>
        <v>Getinge Limited</v>
      </c>
      <c r="D3059" s="8" t="str">
        <f t="shared" si="283"/>
        <v>A - Electronic + Vent MRI</v>
      </c>
      <c r="E3059" s="8">
        <f t="shared" si="285"/>
        <v>0</v>
      </c>
      <c r="F3059" s="8">
        <f t="shared" si="286"/>
        <v>31</v>
      </c>
      <c r="G3059" s="8">
        <f t="shared" si="287"/>
        <v>40</v>
      </c>
      <c r="H3059" s="15">
        <f t="shared" si="288"/>
        <v>0</v>
      </c>
      <c r="I3059" s="15" t="s">
        <v>372</v>
      </c>
      <c r="J3059" s="10">
        <v>300000026426210</v>
      </c>
      <c r="K3059" s="9" t="s">
        <v>436</v>
      </c>
      <c r="L3059" s="10">
        <v>100000000612198</v>
      </c>
      <c r="M3059" s="9" t="s">
        <v>449</v>
      </c>
      <c r="N3059" s="9"/>
      <c r="O3059" s="9">
        <v>31</v>
      </c>
      <c r="P3059" s="9">
        <v>40</v>
      </c>
      <c r="Q3059" s="9">
        <v>0</v>
      </c>
    </row>
    <row r="3060" spans="1:17" hidden="1" x14ac:dyDescent="0.25">
      <c r="A3060" s="8" t="str">
        <f t="shared" si="284"/>
        <v>Anaesthesia systems, Ventilator Equipment and AssoGetinge Limited</v>
      </c>
      <c r="B3060" s="8" t="str">
        <f>VLOOKUP(J3060,'Contract IDs'!A:D,4,0)</f>
        <v>Anaesthesia systems, Ventilator Equipment and Asso</v>
      </c>
      <c r="C3060" s="8" t="str">
        <f>VLOOKUP(L3060,'Supplier IDs'!A:C,3,0)</f>
        <v>Getinge Limited</v>
      </c>
      <c r="D3060" s="8" t="str">
        <f t="shared" si="283"/>
        <v>A - Electronic + Vent MRI</v>
      </c>
      <c r="E3060" s="8">
        <f t="shared" si="285"/>
        <v>0</v>
      </c>
      <c r="F3060" s="8">
        <f t="shared" si="286"/>
        <v>41</v>
      </c>
      <c r="G3060" s="8">
        <f t="shared" si="287"/>
        <v>50</v>
      </c>
      <c r="H3060" s="15">
        <f t="shared" si="288"/>
        <v>0</v>
      </c>
      <c r="I3060" s="15" t="s">
        <v>372</v>
      </c>
      <c r="J3060" s="10">
        <v>300000026426210</v>
      </c>
      <c r="K3060" s="9" t="s">
        <v>436</v>
      </c>
      <c r="L3060" s="10">
        <v>100000000612198</v>
      </c>
      <c r="M3060" s="9" t="s">
        <v>449</v>
      </c>
      <c r="N3060" s="9"/>
      <c r="O3060" s="9">
        <v>41</v>
      </c>
      <c r="P3060" s="9">
        <v>50</v>
      </c>
      <c r="Q3060" s="9">
        <v>0</v>
      </c>
    </row>
    <row r="3061" spans="1:17" hidden="1" x14ac:dyDescent="0.25">
      <c r="A3061" s="8" t="str">
        <f t="shared" si="284"/>
        <v>Anaesthesia systems, Ventilator Equipment and AssoGetinge Limited</v>
      </c>
      <c r="B3061" s="8" t="str">
        <f>VLOOKUP(J3061,'Contract IDs'!A:D,4,0)</f>
        <v>Anaesthesia systems, Ventilator Equipment and Asso</v>
      </c>
      <c r="C3061" s="8" t="str">
        <f>VLOOKUP(L3061,'Supplier IDs'!A:C,3,0)</f>
        <v>Getinge Limited</v>
      </c>
      <c r="D3061" s="8" t="str">
        <f t="shared" si="283"/>
        <v>A - Electronic + Vent MRI</v>
      </c>
      <c r="E3061" s="8">
        <f t="shared" si="285"/>
        <v>0</v>
      </c>
      <c r="F3061" s="8">
        <f t="shared" si="286"/>
        <v>51</v>
      </c>
      <c r="G3061" s="8">
        <f t="shared" si="287"/>
        <v>250</v>
      </c>
      <c r="H3061" s="15">
        <f t="shared" si="288"/>
        <v>0</v>
      </c>
      <c r="I3061" s="15" t="s">
        <v>372</v>
      </c>
      <c r="J3061" s="10">
        <v>300000026426210</v>
      </c>
      <c r="K3061" s="9" t="s">
        <v>436</v>
      </c>
      <c r="L3061" s="10">
        <v>100000000612198</v>
      </c>
      <c r="M3061" s="9" t="s">
        <v>449</v>
      </c>
      <c r="N3061" s="9"/>
      <c r="O3061" s="9">
        <v>51</v>
      </c>
      <c r="P3061" s="9">
        <v>250</v>
      </c>
      <c r="Q3061" s="9">
        <v>0</v>
      </c>
    </row>
    <row r="3062" spans="1:17" hidden="1" x14ac:dyDescent="0.25">
      <c r="A3062" s="8" t="str">
        <f t="shared" si="284"/>
        <v>Anaesthesia systems, Ventilator Equipment and AssoGetinge Limited</v>
      </c>
      <c r="B3062" s="8" t="str">
        <f>VLOOKUP(J3062,'Contract IDs'!A:D,4,0)</f>
        <v>Anaesthesia systems, Ventilator Equipment and Asso</v>
      </c>
      <c r="C3062" s="8" t="str">
        <f>VLOOKUP(L3062,'Supplier IDs'!A:C,3,0)</f>
        <v>Getinge Limited</v>
      </c>
      <c r="D3062" s="8" t="str">
        <f t="shared" si="283"/>
        <v>A - Electronic - Vent MRI</v>
      </c>
      <c r="E3062" s="8">
        <f t="shared" si="285"/>
        <v>0</v>
      </c>
      <c r="F3062" s="8">
        <f t="shared" si="286"/>
        <v>0</v>
      </c>
      <c r="G3062" s="8">
        <f t="shared" si="287"/>
        <v>2</v>
      </c>
      <c r="H3062" s="15">
        <f t="shared" si="288"/>
        <v>0</v>
      </c>
      <c r="I3062" s="15" t="s">
        <v>372</v>
      </c>
      <c r="J3062" s="10">
        <v>300000026426210</v>
      </c>
      <c r="K3062" s="9" t="s">
        <v>436</v>
      </c>
      <c r="L3062" s="10">
        <v>100000000612198</v>
      </c>
      <c r="M3062" s="9" t="s">
        <v>450</v>
      </c>
      <c r="N3062" s="9"/>
      <c r="O3062" s="9">
        <v>0</v>
      </c>
      <c r="P3062" s="9">
        <v>2</v>
      </c>
      <c r="Q3062" s="9">
        <v>0</v>
      </c>
    </row>
    <row r="3063" spans="1:17" hidden="1" x14ac:dyDescent="0.25">
      <c r="A3063" s="8" t="str">
        <f t="shared" si="284"/>
        <v>Anaesthesia systems, Ventilator Equipment and AssoGetinge Limited</v>
      </c>
      <c r="B3063" s="8" t="str">
        <f>VLOOKUP(J3063,'Contract IDs'!A:D,4,0)</f>
        <v>Anaesthesia systems, Ventilator Equipment and Asso</v>
      </c>
      <c r="C3063" s="8" t="str">
        <f>VLOOKUP(L3063,'Supplier IDs'!A:C,3,0)</f>
        <v>Getinge Limited</v>
      </c>
      <c r="D3063" s="8" t="str">
        <f t="shared" si="283"/>
        <v>A - Electronic - Vent MRI</v>
      </c>
      <c r="E3063" s="8">
        <f t="shared" si="285"/>
        <v>0</v>
      </c>
      <c r="F3063" s="8">
        <f t="shared" si="286"/>
        <v>3</v>
      </c>
      <c r="G3063" s="8">
        <f t="shared" si="287"/>
        <v>3</v>
      </c>
      <c r="H3063" s="15">
        <f t="shared" si="288"/>
        <v>0</v>
      </c>
      <c r="I3063" s="15" t="s">
        <v>372</v>
      </c>
      <c r="J3063" s="10">
        <v>300000026426210</v>
      </c>
      <c r="K3063" s="9" t="s">
        <v>436</v>
      </c>
      <c r="L3063" s="10">
        <v>100000000612198</v>
      </c>
      <c r="M3063" s="9" t="s">
        <v>450</v>
      </c>
      <c r="N3063" s="9"/>
      <c r="O3063" s="9">
        <v>3</v>
      </c>
      <c r="P3063" s="9">
        <v>3</v>
      </c>
      <c r="Q3063" s="9">
        <v>0</v>
      </c>
    </row>
    <row r="3064" spans="1:17" hidden="1" x14ac:dyDescent="0.25">
      <c r="A3064" s="8" t="str">
        <f t="shared" si="284"/>
        <v>Anaesthesia systems, Ventilator Equipment and AssoGetinge Limited</v>
      </c>
      <c r="B3064" s="8" t="str">
        <f>VLOOKUP(J3064,'Contract IDs'!A:D,4,0)</f>
        <v>Anaesthesia systems, Ventilator Equipment and Asso</v>
      </c>
      <c r="C3064" s="8" t="str">
        <f>VLOOKUP(L3064,'Supplier IDs'!A:C,3,0)</f>
        <v>Getinge Limited</v>
      </c>
      <c r="D3064" s="8" t="str">
        <f t="shared" si="283"/>
        <v>A - Electronic - Vent MRI</v>
      </c>
      <c r="E3064" s="8">
        <f t="shared" si="285"/>
        <v>0</v>
      </c>
      <c r="F3064" s="8">
        <f t="shared" si="286"/>
        <v>4</v>
      </c>
      <c r="G3064" s="8">
        <f t="shared" si="287"/>
        <v>4</v>
      </c>
      <c r="H3064" s="15">
        <f t="shared" si="288"/>
        <v>0</v>
      </c>
      <c r="I3064" s="15" t="s">
        <v>372</v>
      </c>
      <c r="J3064" s="10">
        <v>300000026426210</v>
      </c>
      <c r="K3064" s="9" t="s">
        <v>436</v>
      </c>
      <c r="L3064" s="10">
        <v>100000000612198</v>
      </c>
      <c r="M3064" s="9" t="s">
        <v>450</v>
      </c>
      <c r="N3064" s="9"/>
      <c r="O3064" s="9">
        <v>4</v>
      </c>
      <c r="P3064" s="9">
        <v>4</v>
      </c>
      <c r="Q3064" s="9">
        <v>0</v>
      </c>
    </row>
    <row r="3065" spans="1:17" hidden="1" x14ac:dyDescent="0.25">
      <c r="A3065" s="8" t="str">
        <f t="shared" si="284"/>
        <v>Anaesthesia systems, Ventilator Equipment and AssoGetinge Limited</v>
      </c>
      <c r="B3065" s="8" t="str">
        <f>VLOOKUP(J3065,'Contract IDs'!A:D,4,0)</f>
        <v>Anaesthesia systems, Ventilator Equipment and Asso</v>
      </c>
      <c r="C3065" s="8" t="str">
        <f>VLOOKUP(L3065,'Supplier IDs'!A:C,3,0)</f>
        <v>Getinge Limited</v>
      </c>
      <c r="D3065" s="8" t="str">
        <f t="shared" si="283"/>
        <v>A - Electronic - Vent MRI</v>
      </c>
      <c r="E3065" s="8">
        <f t="shared" si="285"/>
        <v>0</v>
      </c>
      <c r="F3065" s="8">
        <f t="shared" si="286"/>
        <v>5</v>
      </c>
      <c r="G3065" s="8">
        <f t="shared" si="287"/>
        <v>5</v>
      </c>
      <c r="H3065" s="15">
        <f t="shared" si="288"/>
        <v>0</v>
      </c>
      <c r="I3065" s="15" t="s">
        <v>372</v>
      </c>
      <c r="J3065" s="10">
        <v>300000026426210</v>
      </c>
      <c r="K3065" s="9" t="s">
        <v>436</v>
      </c>
      <c r="L3065" s="10">
        <v>100000000612198</v>
      </c>
      <c r="M3065" s="9" t="s">
        <v>450</v>
      </c>
      <c r="N3065" s="9"/>
      <c r="O3065" s="9">
        <v>5</v>
      </c>
      <c r="P3065" s="9">
        <v>5</v>
      </c>
      <c r="Q3065" s="9">
        <v>0</v>
      </c>
    </row>
    <row r="3066" spans="1:17" hidden="1" x14ac:dyDescent="0.25">
      <c r="A3066" s="8" t="str">
        <f t="shared" si="284"/>
        <v>Anaesthesia systems, Ventilator Equipment and AssoGetinge Limited</v>
      </c>
      <c r="B3066" s="8" t="str">
        <f>VLOOKUP(J3066,'Contract IDs'!A:D,4,0)</f>
        <v>Anaesthesia systems, Ventilator Equipment and Asso</v>
      </c>
      <c r="C3066" s="8" t="str">
        <f>VLOOKUP(L3066,'Supplier IDs'!A:C,3,0)</f>
        <v>Getinge Limited</v>
      </c>
      <c r="D3066" s="8" t="str">
        <f t="shared" si="283"/>
        <v>A - Electronic - Vent MRI</v>
      </c>
      <c r="E3066" s="8">
        <f t="shared" si="285"/>
        <v>0</v>
      </c>
      <c r="F3066" s="8">
        <f t="shared" si="286"/>
        <v>6</v>
      </c>
      <c r="G3066" s="8">
        <f t="shared" si="287"/>
        <v>10</v>
      </c>
      <c r="H3066" s="15">
        <f t="shared" si="288"/>
        <v>0</v>
      </c>
      <c r="I3066" s="15" t="s">
        <v>372</v>
      </c>
      <c r="J3066" s="10">
        <v>300000026426210</v>
      </c>
      <c r="K3066" s="9" t="s">
        <v>436</v>
      </c>
      <c r="L3066" s="10">
        <v>100000000612198</v>
      </c>
      <c r="M3066" s="9" t="s">
        <v>450</v>
      </c>
      <c r="N3066" s="9"/>
      <c r="O3066" s="9">
        <v>6</v>
      </c>
      <c r="P3066" s="9">
        <v>10</v>
      </c>
      <c r="Q3066" s="9">
        <v>0</v>
      </c>
    </row>
    <row r="3067" spans="1:17" hidden="1" x14ac:dyDescent="0.25">
      <c r="A3067" s="8" t="str">
        <f t="shared" si="284"/>
        <v>Anaesthesia systems, Ventilator Equipment and AssoGetinge Limited</v>
      </c>
      <c r="B3067" s="8" t="str">
        <f>VLOOKUP(J3067,'Contract IDs'!A:D,4,0)</f>
        <v>Anaesthesia systems, Ventilator Equipment and Asso</v>
      </c>
      <c r="C3067" s="8" t="str">
        <f>VLOOKUP(L3067,'Supplier IDs'!A:C,3,0)</f>
        <v>Getinge Limited</v>
      </c>
      <c r="D3067" s="8" t="str">
        <f t="shared" si="283"/>
        <v>A - Electronic - Vent MRI</v>
      </c>
      <c r="E3067" s="8">
        <f t="shared" si="285"/>
        <v>0</v>
      </c>
      <c r="F3067" s="8">
        <f t="shared" si="286"/>
        <v>11</v>
      </c>
      <c r="G3067" s="8">
        <f t="shared" si="287"/>
        <v>20</v>
      </c>
      <c r="H3067" s="15">
        <f t="shared" si="288"/>
        <v>0</v>
      </c>
      <c r="I3067" s="15" t="s">
        <v>372</v>
      </c>
      <c r="J3067" s="10">
        <v>300000026426210</v>
      </c>
      <c r="K3067" s="9" t="s">
        <v>436</v>
      </c>
      <c r="L3067" s="10">
        <v>100000000612198</v>
      </c>
      <c r="M3067" s="9" t="s">
        <v>450</v>
      </c>
      <c r="N3067" s="9"/>
      <c r="O3067" s="9">
        <v>11</v>
      </c>
      <c r="P3067" s="9">
        <v>20</v>
      </c>
      <c r="Q3067" s="9">
        <v>0</v>
      </c>
    </row>
    <row r="3068" spans="1:17" hidden="1" x14ac:dyDescent="0.25">
      <c r="A3068" s="8" t="str">
        <f t="shared" si="284"/>
        <v>Anaesthesia systems, Ventilator Equipment and AssoGetinge Limited</v>
      </c>
      <c r="B3068" s="8" t="str">
        <f>VLOOKUP(J3068,'Contract IDs'!A:D,4,0)</f>
        <v>Anaesthesia systems, Ventilator Equipment and Asso</v>
      </c>
      <c r="C3068" s="8" t="str">
        <f>VLOOKUP(L3068,'Supplier IDs'!A:C,3,0)</f>
        <v>Getinge Limited</v>
      </c>
      <c r="D3068" s="8" t="str">
        <f t="shared" si="283"/>
        <v>A - Electronic - Vent MRI</v>
      </c>
      <c r="E3068" s="8">
        <f t="shared" si="285"/>
        <v>0</v>
      </c>
      <c r="F3068" s="8">
        <f t="shared" si="286"/>
        <v>21</v>
      </c>
      <c r="G3068" s="8">
        <f t="shared" si="287"/>
        <v>30</v>
      </c>
      <c r="H3068" s="15">
        <f t="shared" si="288"/>
        <v>0</v>
      </c>
      <c r="I3068" s="15" t="s">
        <v>372</v>
      </c>
      <c r="J3068" s="10">
        <v>300000026426210</v>
      </c>
      <c r="K3068" s="9" t="s">
        <v>436</v>
      </c>
      <c r="L3068" s="10">
        <v>100000000612198</v>
      </c>
      <c r="M3068" s="9" t="s">
        <v>450</v>
      </c>
      <c r="N3068" s="9"/>
      <c r="O3068" s="9">
        <v>21</v>
      </c>
      <c r="P3068" s="9">
        <v>30</v>
      </c>
      <c r="Q3068" s="9">
        <v>0</v>
      </c>
    </row>
    <row r="3069" spans="1:17" hidden="1" x14ac:dyDescent="0.25">
      <c r="A3069" s="8" t="str">
        <f t="shared" si="284"/>
        <v>Anaesthesia systems, Ventilator Equipment and AssoGetinge Limited</v>
      </c>
      <c r="B3069" s="8" t="str">
        <f>VLOOKUP(J3069,'Contract IDs'!A:D,4,0)</f>
        <v>Anaesthesia systems, Ventilator Equipment and Asso</v>
      </c>
      <c r="C3069" s="8" t="str">
        <f>VLOOKUP(L3069,'Supplier IDs'!A:C,3,0)</f>
        <v>Getinge Limited</v>
      </c>
      <c r="D3069" s="8" t="str">
        <f t="shared" si="283"/>
        <v>A - Electronic - Vent MRI</v>
      </c>
      <c r="E3069" s="8">
        <f t="shared" si="285"/>
        <v>0</v>
      </c>
      <c r="F3069" s="8">
        <f t="shared" si="286"/>
        <v>31</v>
      </c>
      <c r="G3069" s="8">
        <f t="shared" si="287"/>
        <v>40</v>
      </c>
      <c r="H3069" s="15">
        <f t="shared" si="288"/>
        <v>0</v>
      </c>
      <c r="I3069" s="15" t="s">
        <v>372</v>
      </c>
      <c r="J3069" s="10">
        <v>300000026426210</v>
      </c>
      <c r="K3069" s="9" t="s">
        <v>436</v>
      </c>
      <c r="L3069" s="10">
        <v>100000000612198</v>
      </c>
      <c r="M3069" s="9" t="s">
        <v>450</v>
      </c>
      <c r="N3069" s="9"/>
      <c r="O3069" s="9">
        <v>31</v>
      </c>
      <c r="P3069" s="9">
        <v>40</v>
      </c>
      <c r="Q3069" s="9">
        <v>0</v>
      </c>
    </row>
    <row r="3070" spans="1:17" hidden="1" x14ac:dyDescent="0.25">
      <c r="A3070" s="8" t="str">
        <f t="shared" si="284"/>
        <v>Anaesthesia systems, Ventilator Equipment and AssoGetinge Limited</v>
      </c>
      <c r="B3070" s="8" t="str">
        <f>VLOOKUP(J3070,'Contract IDs'!A:D,4,0)</f>
        <v>Anaesthesia systems, Ventilator Equipment and Asso</v>
      </c>
      <c r="C3070" s="8" t="str">
        <f>VLOOKUP(L3070,'Supplier IDs'!A:C,3,0)</f>
        <v>Getinge Limited</v>
      </c>
      <c r="D3070" s="8" t="str">
        <f t="shared" si="283"/>
        <v>A - Electronic - Vent MRI</v>
      </c>
      <c r="E3070" s="8">
        <f t="shared" si="285"/>
        <v>0</v>
      </c>
      <c r="F3070" s="8">
        <f t="shared" si="286"/>
        <v>41</v>
      </c>
      <c r="G3070" s="8">
        <f t="shared" si="287"/>
        <v>50</v>
      </c>
      <c r="H3070" s="15">
        <f t="shared" si="288"/>
        <v>0</v>
      </c>
      <c r="I3070" s="15" t="s">
        <v>372</v>
      </c>
      <c r="J3070" s="10">
        <v>300000026426210</v>
      </c>
      <c r="K3070" s="9" t="s">
        <v>436</v>
      </c>
      <c r="L3070" s="10">
        <v>100000000612198</v>
      </c>
      <c r="M3070" s="9" t="s">
        <v>450</v>
      </c>
      <c r="N3070" s="9"/>
      <c r="O3070" s="9">
        <v>41</v>
      </c>
      <c r="P3070" s="9">
        <v>50</v>
      </c>
      <c r="Q3070" s="9">
        <v>0</v>
      </c>
    </row>
    <row r="3071" spans="1:17" hidden="1" x14ac:dyDescent="0.25">
      <c r="A3071" s="8" t="str">
        <f t="shared" si="284"/>
        <v>Anaesthesia systems, Ventilator Equipment and AssoGetinge Limited</v>
      </c>
      <c r="B3071" s="8" t="str">
        <f>VLOOKUP(J3071,'Contract IDs'!A:D,4,0)</f>
        <v>Anaesthesia systems, Ventilator Equipment and Asso</v>
      </c>
      <c r="C3071" s="8" t="str">
        <f>VLOOKUP(L3071,'Supplier IDs'!A:C,3,0)</f>
        <v>Getinge Limited</v>
      </c>
      <c r="D3071" s="8" t="str">
        <f t="shared" si="283"/>
        <v>A - Electronic - Vent MRI</v>
      </c>
      <c r="E3071" s="8">
        <f t="shared" si="285"/>
        <v>0</v>
      </c>
      <c r="F3071" s="8">
        <f t="shared" si="286"/>
        <v>51</v>
      </c>
      <c r="G3071" s="8">
        <f t="shared" si="287"/>
        <v>250</v>
      </c>
      <c r="H3071" s="15">
        <f t="shared" si="288"/>
        <v>0</v>
      </c>
      <c r="I3071" s="15" t="s">
        <v>372</v>
      </c>
      <c r="J3071" s="10">
        <v>300000026426210</v>
      </c>
      <c r="K3071" s="9" t="s">
        <v>436</v>
      </c>
      <c r="L3071" s="10">
        <v>100000000612198</v>
      </c>
      <c r="M3071" s="9" t="s">
        <v>450</v>
      </c>
      <c r="N3071" s="9"/>
      <c r="O3071" s="9">
        <v>51</v>
      </c>
      <c r="P3071" s="9">
        <v>250</v>
      </c>
      <c r="Q3071" s="9">
        <v>0</v>
      </c>
    </row>
    <row r="3072" spans="1:17" hidden="1" x14ac:dyDescent="0.25">
      <c r="A3072" s="8" t="str">
        <f t="shared" si="284"/>
        <v>Anaesthesia systems, Ventilator Equipment and AssoGetinge Limited</v>
      </c>
      <c r="B3072" s="8" t="str">
        <f>VLOOKUP(J3072,'Contract IDs'!A:D,4,0)</f>
        <v>Anaesthesia systems, Ventilator Equipment and Asso</v>
      </c>
      <c r="C3072" s="8" t="str">
        <f>VLOOKUP(L3072,'Supplier IDs'!A:C,3,0)</f>
        <v>Getinge Limited</v>
      </c>
      <c r="D3072" s="8" t="str">
        <f t="shared" si="283"/>
        <v>V - Intensive Care</v>
      </c>
      <c r="E3072" s="8">
        <f t="shared" si="285"/>
        <v>0</v>
      </c>
      <c r="F3072" s="8">
        <f t="shared" si="286"/>
        <v>0</v>
      </c>
      <c r="G3072" s="8">
        <f t="shared" si="287"/>
        <v>1</v>
      </c>
      <c r="H3072" s="15">
        <f t="shared" si="288"/>
        <v>0</v>
      </c>
      <c r="I3072" s="15" t="s">
        <v>372</v>
      </c>
      <c r="J3072" s="10">
        <v>300000026426210</v>
      </c>
      <c r="K3072" s="9" t="s">
        <v>436</v>
      </c>
      <c r="L3072" s="10">
        <v>100000000612198</v>
      </c>
      <c r="M3072" s="9" t="s">
        <v>441</v>
      </c>
      <c r="N3072" s="9"/>
      <c r="O3072" s="9">
        <v>0</v>
      </c>
      <c r="P3072" s="9">
        <v>1</v>
      </c>
      <c r="Q3072" s="9">
        <v>0</v>
      </c>
    </row>
    <row r="3073" spans="1:17" hidden="1" x14ac:dyDescent="0.25">
      <c r="A3073" s="8" t="str">
        <f t="shared" si="284"/>
        <v>Anaesthesia systems, Ventilator Equipment and AssoGetinge Limited</v>
      </c>
      <c r="B3073" s="8" t="str">
        <f>VLOOKUP(J3073,'Contract IDs'!A:D,4,0)</f>
        <v>Anaesthesia systems, Ventilator Equipment and Asso</v>
      </c>
      <c r="C3073" s="8" t="str">
        <f>VLOOKUP(L3073,'Supplier IDs'!A:C,3,0)</f>
        <v>Getinge Limited</v>
      </c>
      <c r="D3073" s="8" t="str">
        <f t="shared" si="283"/>
        <v>V - Intensive Care</v>
      </c>
      <c r="E3073" s="8">
        <f t="shared" si="285"/>
        <v>0</v>
      </c>
      <c r="F3073" s="8">
        <f t="shared" si="286"/>
        <v>2</v>
      </c>
      <c r="G3073" s="8">
        <f t="shared" si="287"/>
        <v>2</v>
      </c>
      <c r="H3073" s="15">
        <f t="shared" si="288"/>
        <v>0.02</v>
      </c>
      <c r="I3073" s="15" t="s">
        <v>372</v>
      </c>
      <c r="J3073" s="10">
        <v>300000026426210</v>
      </c>
      <c r="K3073" s="9" t="s">
        <v>436</v>
      </c>
      <c r="L3073" s="10">
        <v>100000000612198</v>
      </c>
      <c r="M3073" s="9" t="s">
        <v>441</v>
      </c>
      <c r="N3073" s="9"/>
      <c r="O3073" s="9">
        <v>2</v>
      </c>
      <c r="P3073" s="9">
        <v>2</v>
      </c>
      <c r="Q3073" s="9">
        <v>2</v>
      </c>
    </row>
    <row r="3074" spans="1:17" hidden="1" x14ac:dyDescent="0.25">
      <c r="A3074" s="8" t="str">
        <f t="shared" si="284"/>
        <v>Anaesthesia systems, Ventilator Equipment and AssoGetinge Limited</v>
      </c>
      <c r="B3074" s="8" t="str">
        <f>VLOOKUP(J3074,'Contract IDs'!A:D,4,0)</f>
        <v>Anaesthesia systems, Ventilator Equipment and Asso</v>
      </c>
      <c r="C3074" s="8" t="str">
        <f>VLOOKUP(L3074,'Supplier IDs'!A:C,3,0)</f>
        <v>Getinge Limited</v>
      </c>
      <c r="D3074" s="8" t="str">
        <f t="shared" ref="D3074:D3137" si="289">IF(M3074="","No Sub Cat",M3074)</f>
        <v>V - Intensive Care</v>
      </c>
      <c r="E3074" s="8">
        <f t="shared" si="285"/>
        <v>0</v>
      </c>
      <c r="F3074" s="8">
        <f t="shared" si="286"/>
        <v>3</v>
      </c>
      <c r="G3074" s="8">
        <f t="shared" si="287"/>
        <v>3</v>
      </c>
      <c r="H3074" s="15">
        <f t="shared" si="288"/>
        <v>0.02</v>
      </c>
      <c r="I3074" s="15" t="s">
        <v>372</v>
      </c>
      <c r="J3074" s="10">
        <v>300000026426210</v>
      </c>
      <c r="K3074" s="9" t="s">
        <v>436</v>
      </c>
      <c r="L3074" s="10">
        <v>100000000612198</v>
      </c>
      <c r="M3074" s="9" t="s">
        <v>441</v>
      </c>
      <c r="N3074" s="9"/>
      <c r="O3074" s="9">
        <v>3</v>
      </c>
      <c r="P3074" s="9">
        <v>3</v>
      </c>
      <c r="Q3074" s="9">
        <v>2</v>
      </c>
    </row>
    <row r="3075" spans="1:17" hidden="1" x14ac:dyDescent="0.25">
      <c r="A3075" s="8" t="str">
        <f t="shared" ref="A3075:A3138" si="290">B3075&amp;C3075</f>
        <v>Anaesthesia systems, Ventilator Equipment and AssoGetinge Limited</v>
      </c>
      <c r="B3075" s="8" t="str">
        <f>VLOOKUP(J3075,'Contract IDs'!A:D,4,0)</f>
        <v>Anaesthesia systems, Ventilator Equipment and Asso</v>
      </c>
      <c r="C3075" s="8" t="str">
        <f>VLOOKUP(L3075,'Supplier IDs'!A:C,3,0)</f>
        <v>Getinge Limited</v>
      </c>
      <c r="D3075" s="8" t="str">
        <f t="shared" si="289"/>
        <v>V - Intensive Care</v>
      </c>
      <c r="E3075" s="8">
        <f t="shared" ref="E3075:E3138" si="291">N3075</f>
        <v>0</v>
      </c>
      <c r="F3075" s="8">
        <f t="shared" ref="F3075:F3138" si="292">O3075</f>
        <v>4</v>
      </c>
      <c r="G3075" s="8">
        <f t="shared" ref="G3075:G3138" si="293">P3075</f>
        <v>4</v>
      </c>
      <c r="H3075" s="15">
        <f t="shared" ref="H3075:H3138" si="294">Q3075/100</f>
        <v>0.02</v>
      </c>
      <c r="I3075" s="15" t="s">
        <v>372</v>
      </c>
      <c r="J3075" s="10">
        <v>300000026426210</v>
      </c>
      <c r="K3075" s="9" t="s">
        <v>436</v>
      </c>
      <c r="L3075" s="10">
        <v>100000000612198</v>
      </c>
      <c r="M3075" s="9" t="s">
        <v>441</v>
      </c>
      <c r="N3075" s="9"/>
      <c r="O3075" s="9">
        <v>4</v>
      </c>
      <c r="P3075" s="9">
        <v>4</v>
      </c>
      <c r="Q3075" s="9">
        <v>2</v>
      </c>
    </row>
    <row r="3076" spans="1:17" hidden="1" x14ac:dyDescent="0.25">
      <c r="A3076" s="8" t="str">
        <f t="shared" si="290"/>
        <v>Anaesthesia systems, Ventilator Equipment and AssoGetinge Limited</v>
      </c>
      <c r="B3076" s="8" t="str">
        <f>VLOOKUP(J3076,'Contract IDs'!A:D,4,0)</f>
        <v>Anaesthesia systems, Ventilator Equipment and Asso</v>
      </c>
      <c r="C3076" s="8" t="str">
        <f>VLOOKUP(L3076,'Supplier IDs'!A:C,3,0)</f>
        <v>Getinge Limited</v>
      </c>
      <c r="D3076" s="8" t="str">
        <f t="shared" si="289"/>
        <v>V - Intensive Care</v>
      </c>
      <c r="E3076" s="8">
        <f t="shared" si="291"/>
        <v>0</v>
      </c>
      <c r="F3076" s="8">
        <f t="shared" si="292"/>
        <v>5</v>
      </c>
      <c r="G3076" s="8">
        <f t="shared" si="293"/>
        <v>5</v>
      </c>
      <c r="H3076" s="15">
        <f t="shared" si="294"/>
        <v>0.02</v>
      </c>
      <c r="I3076" s="15" t="s">
        <v>372</v>
      </c>
      <c r="J3076" s="10">
        <v>300000026426210</v>
      </c>
      <c r="K3076" s="9" t="s">
        <v>436</v>
      </c>
      <c r="L3076" s="10">
        <v>100000000612198</v>
      </c>
      <c r="M3076" s="9" t="s">
        <v>441</v>
      </c>
      <c r="N3076" s="9"/>
      <c r="O3076" s="9">
        <v>5</v>
      </c>
      <c r="P3076" s="9">
        <v>5</v>
      </c>
      <c r="Q3076" s="9">
        <v>2</v>
      </c>
    </row>
    <row r="3077" spans="1:17" hidden="1" x14ac:dyDescent="0.25">
      <c r="A3077" s="8" t="str">
        <f t="shared" si="290"/>
        <v>Anaesthesia systems, Ventilator Equipment and AssoGetinge Limited</v>
      </c>
      <c r="B3077" s="8" t="str">
        <f>VLOOKUP(J3077,'Contract IDs'!A:D,4,0)</f>
        <v>Anaesthesia systems, Ventilator Equipment and Asso</v>
      </c>
      <c r="C3077" s="8" t="str">
        <f>VLOOKUP(L3077,'Supplier IDs'!A:C,3,0)</f>
        <v>Getinge Limited</v>
      </c>
      <c r="D3077" s="8" t="str">
        <f t="shared" si="289"/>
        <v>V - Intensive Care</v>
      </c>
      <c r="E3077" s="8">
        <f t="shared" si="291"/>
        <v>0</v>
      </c>
      <c r="F3077" s="8">
        <f t="shared" si="292"/>
        <v>6</v>
      </c>
      <c r="G3077" s="8">
        <f t="shared" si="293"/>
        <v>10</v>
      </c>
      <c r="H3077" s="15">
        <f t="shared" si="294"/>
        <v>0.04</v>
      </c>
      <c r="I3077" s="15" t="s">
        <v>372</v>
      </c>
      <c r="J3077" s="10">
        <v>300000026426210</v>
      </c>
      <c r="K3077" s="9" t="s">
        <v>436</v>
      </c>
      <c r="L3077" s="10">
        <v>100000000612198</v>
      </c>
      <c r="M3077" s="9" t="s">
        <v>441</v>
      </c>
      <c r="N3077" s="9"/>
      <c r="O3077" s="9">
        <v>6</v>
      </c>
      <c r="P3077" s="9">
        <v>10</v>
      </c>
      <c r="Q3077" s="9">
        <v>4</v>
      </c>
    </row>
    <row r="3078" spans="1:17" hidden="1" x14ac:dyDescent="0.25">
      <c r="A3078" s="8" t="str">
        <f t="shared" si="290"/>
        <v>Anaesthesia systems, Ventilator Equipment and AssoGetinge Limited</v>
      </c>
      <c r="B3078" s="8" t="str">
        <f>VLOOKUP(J3078,'Contract IDs'!A:D,4,0)</f>
        <v>Anaesthesia systems, Ventilator Equipment and Asso</v>
      </c>
      <c r="C3078" s="8" t="str">
        <f>VLOOKUP(L3078,'Supplier IDs'!A:C,3,0)</f>
        <v>Getinge Limited</v>
      </c>
      <c r="D3078" s="8" t="str">
        <f t="shared" si="289"/>
        <v>V - Intensive Care</v>
      </c>
      <c r="E3078" s="8">
        <f t="shared" si="291"/>
        <v>0</v>
      </c>
      <c r="F3078" s="8">
        <f t="shared" si="292"/>
        <v>11</v>
      </c>
      <c r="G3078" s="8">
        <f t="shared" si="293"/>
        <v>20</v>
      </c>
      <c r="H3078" s="15">
        <f t="shared" si="294"/>
        <v>7.0000000000000007E-2</v>
      </c>
      <c r="I3078" s="15" t="s">
        <v>372</v>
      </c>
      <c r="J3078" s="10">
        <v>300000026426210</v>
      </c>
      <c r="K3078" s="9" t="s">
        <v>436</v>
      </c>
      <c r="L3078" s="10">
        <v>100000000612198</v>
      </c>
      <c r="M3078" s="9" t="s">
        <v>441</v>
      </c>
      <c r="N3078" s="9"/>
      <c r="O3078" s="9">
        <v>11</v>
      </c>
      <c r="P3078" s="9">
        <v>20</v>
      </c>
      <c r="Q3078" s="9">
        <v>7</v>
      </c>
    </row>
    <row r="3079" spans="1:17" hidden="1" x14ac:dyDescent="0.25">
      <c r="A3079" s="8" t="str">
        <f t="shared" si="290"/>
        <v>Anaesthesia systems, Ventilator Equipment and AssoGetinge Limited</v>
      </c>
      <c r="B3079" s="8" t="str">
        <f>VLOOKUP(J3079,'Contract IDs'!A:D,4,0)</f>
        <v>Anaesthesia systems, Ventilator Equipment and Asso</v>
      </c>
      <c r="C3079" s="8" t="str">
        <f>VLOOKUP(L3079,'Supplier IDs'!A:C,3,0)</f>
        <v>Getinge Limited</v>
      </c>
      <c r="D3079" s="8" t="str">
        <f t="shared" si="289"/>
        <v>V - Intensive Care</v>
      </c>
      <c r="E3079" s="8">
        <f t="shared" si="291"/>
        <v>0</v>
      </c>
      <c r="F3079" s="8">
        <f t="shared" si="292"/>
        <v>21</v>
      </c>
      <c r="G3079" s="8">
        <f t="shared" si="293"/>
        <v>30</v>
      </c>
      <c r="H3079" s="15">
        <f t="shared" si="294"/>
        <v>0.1</v>
      </c>
      <c r="I3079" s="15" t="s">
        <v>372</v>
      </c>
      <c r="J3079" s="10">
        <v>300000026426210</v>
      </c>
      <c r="K3079" s="9" t="s">
        <v>436</v>
      </c>
      <c r="L3079" s="10">
        <v>100000000612198</v>
      </c>
      <c r="M3079" s="9" t="s">
        <v>441</v>
      </c>
      <c r="N3079" s="9"/>
      <c r="O3079" s="9">
        <v>21</v>
      </c>
      <c r="P3079" s="9">
        <v>30</v>
      </c>
      <c r="Q3079" s="9">
        <v>10</v>
      </c>
    </row>
    <row r="3080" spans="1:17" hidden="1" x14ac:dyDescent="0.25">
      <c r="A3080" s="8" t="str">
        <f t="shared" si="290"/>
        <v>Anaesthesia systems, Ventilator Equipment and AssoGetinge Limited</v>
      </c>
      <c r="B3080" s="8" t="str">
        <f>VLOOKUP(J3080,'Contract IDs'!A:D,4,0)</f>
        <v>Anaesthesia systems, Ventilator Equipment and Asso</v>
      </c>
      <c r="C3080" s="8" t="str">
        <f>VLOOKUP(L3080,'Supplier IDs'!A:C,3,0)</f>
        <v>Getinge Limited</v>
      </c>
      <c r="D3080" s="8" t="str">
        <f t="shared" si="289"/>
        <v>V - Intensive Care</v>
      </c>
      <c r="E3080" s="8">
        <f t="shared" si="291"/>
        <v>0</v>
      </c>
      <c r="F3080" s="8">
        <f t="shared" si="292"/>
        <v>31</v>
      </c>
      <c r="G3080" s="8">
        <f t="shared" si="293"/>
        <v>40</v>
      </c>
      <c r="H3080" s="15">
        <f t="shared" si="294"/>
        <v>0.15</v>
      </c>
      <c r="I3080" s="15" t="s">
        <v>372</v>
      </c>
      <c r="J3080" s="10">
        <v>300000026426210</v>
      </c>
      <c r="K3080" s="9" t="s">
        <v>436</v>
      </c>
      <c r="L3080" s="10">
        <v>100000000612198</v>
      </c>
      <c r="M3080" s="9" t="s">
        <v>441</v>
      </c>
      <c r="N3080" s="9"/>
      <c r="O3080" s="9">
        <v>31</v>
      </c>
      <c r="P3080" s="9">
        <v>40</v>
      </c>
      <c r="Q3080" s="9">
        <v>15</v>
      </c>
    </row>
    <row r="3081" spans="1:17" hidden="1" x14ac:dyDescent="0.25">
      <c r="A3081" s="8" t="str">
        <f t="shared" si="290"/>
        <v>Anaesthesia systems, Ventilator Equipment and AssoGetinge Limited</v>
      </c>
      <c r="B3081" s="8" t="str">
        <f>VLOOKUP(J3081,'Contract IDs'!A:D,4,0)</f>
        <v>Anaesthesia systems, Ventilator Equipment and Asso</v>
      </c>
      <c r="C3081" s="8" t="str">
        <f>VLOOKUP(L3081,'Supplier IDs'!A:C,3,0)</f>
        <v>Getinge Limited</v>
      </c>
      <c r="D3081" s="8" t="str">
        <f t="shared" si="289"/>
        <v>V - Intensive Care</v>
      </c>
      <c r="E3081" s="8">
        <f t="shared" si="291"/>
        <v>0</v>
      </c>
      <c r="F3081" s="8">
        <f t="shared" si="292"/>
        <v>41</v>
      </c>
      <c r="G3081" s="8">
        <f t="shared" si="293"/>
        <v>50</v>
      </c>
      <c r="H3081" s="15">
        <f t="shared" si="294"/>
        <v>0.17</v>
      </c>
      <c r="I3081" s="15" t="s">
        <v>372</v>
      </c>
      <c r="J3081" s="10">
        <v>300000026426210</v>
      </c>
      <c r="K3081" s="9" t="s">
        <v>436</v>
      </c>
      <c r="L3081" s="10">
        <v>100000000612198</v>
      </c>
      <c r="M3081" s="9" t="s">
        <v>441</v>
      </c>
      <c r="N3081" s="9"/>
      <c r="O3081" s="9">
        <v>41</v>
      </c>
      <c r="P3081" s="9">
        <v>50</v>
      </c>
      <c r="Q3081" s="9">
        <v>17</v>
      </c>
    </row>
    <row r="3082" spans="1:17" hidden="1" x14ac:dyDescent="0.25">
      <c r="A3082" s="8" t="str">
        <f t="shared" si="290"/>
        <v>Anaesthesia systems, Ventilator Equipment and AssoGetinge Limited</v>
      </c>
      <c r="B3082" s="8" t="str">
        <f>VLOOKUP(J3082,'Contract IDs'!A:D,4,0)</f>
        <v>Anaesthesia systems, Ventilator Equipment and Asso</v>
      </c>
      <c r="C3082" s="8" t="str">
        <f>VLOOKUP(L3082,'Supplier IDs'!A:C,3,0)</f>
        <v>Getinge Limited</v>
      </c>
      <c r="D3082" s="8" t="str">
        <f t="shared" si="289"/>
        <v>V - Intensive Care</v>
      </c>
      <c r="E3082" s="8">
        <f t="shared" si="291"/>
        <v>0</v>
      </c>
      <c r="F3082" s="8">
        <f t="shared" si="292"/>
        <v>51</v>
      </c>
      <c r="G3082" s="8">
        <f t="shared" si="293"/>
        <v>250</v>
      </c>
      <c r="H3082" s="15">
        <f t="shared" si="294"/>
        <v>0.2</v>
      </c>
      <c r="I3082" s="15" t="s">
        <v>372</v>
      </c>
      <c r="J3082" s="10">
        <v>300000026426210</v>
      </c>
      <c r="K3082" s="9" t="s">
        <v>436</v>
      </c>
      <c r="L3082" s="10">
        <v>100000000612198</v>
      </c>
      <c r="M3082" s="9" t="s">
        <v>441</v>
      </c>
      <c r="N3082" s="9"/>
      <c r="O3082" s="9">
        <v>51</v>
      </c>
      <c r="P3082" s="9">
        <v>250</v>
      </c>
      <c r="Q3082" s="9">
        <v>20</v>
      </c>
    </row>
    <row r="3083" spans="1:17" hidden="1" x14ac:dyDescent="0.25">
      <c r="A3083" s="8" t="str">
        <f t="shared" si="290"/>
        <v>Anaesthesia systems, Ventilator Equipment and AssoGetinge Limited</v>
      </c>
      <c r="B3083" s="8" t="str">
        <f>VLOOKUP(J3083,'Contract IDs'!A:D,4,0)</f>
        <v>Anaesthesia systems, Ventilator Equipment and Asso</v>
      </c>
      <c r="C3083" s="8" t="str">
        <f>VLOOKUP(L3083,'Supplier IDs'!A:C,3,0)</f>
        <v>Getinge Limited</v>
      </c>
      <c r="D3083" s="8" t="str">
        <f t="shared" si="289"/>
        <v>V - Portable/Transport</v>
      </c>
      <c r="E3083" s="8">
        <f t="shared" si="291"/>
        <v>0</v>
      </c>
      <c r="F3083" s="8">
        <f t="shared" si="292"/>
        <v>0</v>
      </c>
      <c r="G3083" s="8">
        <f t="shared" si="293"/>
        <v>1</v>
      </c>
      <c r="H3083" s="15">
        <f t="shared" si="294"/>
        <v>0</v>
      </c>
      <c r="I3083" s="15" t="s">
        <v>372</v>
      </c>
      <c r="J3083" s="10">
        <v>300000026426210</v>
      </c>
      <c r="K3083" s="9" t="s">
        <v>436</v>
      </c>
      <c r="L3083" s="10">
        <v>100000000612198</v>
      </c>
      <c r="M3083" s="9" t="s">
        <v>442</v>
      </c>
      <c r="N3083" s="9"/>
      <c r="O3083" s="9">
        <v>0</v>
      </c>
      <c r="P3083" s="9">
        <v>1</v>
      </c>
      <c r="Q3083" s="9">
        <v>0</v>
      </c>
    </row>
    <row r="3084" spans="1:17" hidden="1" x14ac:dyDescent="0.25">
      <c r="A3084" s="8" t="str">
        <f t="shared" si="290"/>
        <v>Anaesthesia systems, Ventilator Equipment and AssoGetinge Limited</v>
      </c>
      <c r="B3084" s="8" t="str">
        <f>VLOOKUP(J3084,'Contract IDs'!A:D,4,0)</f>
        <v>Anaesthesia systems, Ventilator Equipment and Asso</v>
      </c>
      <c r="C3084" s="8" t="str">
        <f>VLOOKUP(L3084,'Supplier IDs'!A:C,3,0)</f>
        <v>Getinge Limited</v>
      </c>
      <c r="D3084" s="8" t="str">
        <f t="shared" si="289"/>
        <v>V - Portable/Transport</v>
      </c>
      <c r="E3084" s="8">
        <f t="shared" si="291"/>
        <v>0</v>
      </c>
      <c r="F3084" s="8">
        <f t="shared" si="292"/>
        <v>2</v>
      </c>
      <c r="G3084" s="8">
        <f t="shared" si="293"/>
        <v>2</v>
      </c>
      <c r="H3084" s="15">
        <f t="shared" si="294"/>
        <v>0.02</v>
      </c>
      <c r="I3084" s="15" t="s">
        <v>372</v>
      </c>
      <c r="J3084" s="10">
        <v>300000026426210</v>
      </c>
      <c r="K3084" s="9" t="s">
        <v>436</v>
      </c>
      <c r="L3084" s="10">
        <v>100000000612198</v>
      </c>
      <c r="M3084" s="9" t="s">
        <v>442</v>
      </c>
      <c r="N3084" s="9"/>
      <c r="O3084" s="9">
        <v>2</v>
      </c>
      <c r="P3084" s="9">
        <v>2</v>
      </c>
      <c r="Q3084" s="9">
        <v>2</v>
      </c>
    </row>
    <row r="3085" spans="1:17" hidden="1" x14ac:dyDescent="0.25">
      <c r="A3085" s="8" t="str">
        <f t="shared" si="290"/>
        <v>Anaesthesia systems, Ventilator Equipment and AssoGetinge Limited</v>
      </c>
      <c r="B3085" s="8" t="str">
        <f>VLOOKUP(J3085,'Contract IDs'!A:D,4,0)</f>
        <v>Anaesthesia systems, Ventilator Equipment and Asso</v>
      </c>
      <c r="C3085" s="8" t="str">
        <f>VLOOKUP(L3085,'Supplier IDs'!A:C,3,0)</f>
        <v>Getinge Limited</v>
      </c>
      <c r="D3085" s="8" t="str">
        <f t="shared" si="289"/>
        <v>V - Portable/Transport</v>
      </c>
      <c r="E3085" s="8">
        <f t="shared" si="291"/>
        <v>0</v>
      </c>
      <c r="F3085" s="8">
        <f t="shared" si="292"/>
        <v>3</v>
      </c>
      <c r="G3085" s="8">
        <f t="shared" si="293"/>
        <v>3</v>
      </c>
      <c r="H3085" s="15">
        <f t="shared" si="294"/>
        <v>0.02</v>
      </c>
      <c r="I3085" s="15" t="s">
        <v>372</v>
      </c>
      <c r="J3085" s="10">
        <v>300000026426210</v>
      </c>
      <c r="K3085" s="9" t="s">
        <v>436</v>
      </c>
      <c r="L3085" s="10">
        <v>100000000612198</v>
      </c>
      <c r="M3085" s="9" t="s">
        <v>442</v>
      </c>
      <c r="N3085" s="9"/>
      <c r="O3085" s="9">
        <v>3</v>
      </c>
      <c r="P3085" s="9">
        <v>3</v>
      </c>
      <c r="Q3085" s="9">
        <v>2</v>
      </c>
    </row>
    <row r="3086" spans="1:17" hidden="1" x14ac:dyDescent="0.25">
      <c r="A3086" s="8" t="str">
        <f t="shared" si="290"/>
        <v>Anaesthesia systems, Ventilator Equipment and AssoGetinge Limited</v>
      </c>
      <c r="B3086" s="8" t="str">
        <f>VLOOKUP(J3086,'Contract IDs'!A:D,4,0)</f>
        <v>Anaesthesia systems, Ventilator Equipment and Asso</v>
      </c>
      <c r="C3086" s="8" t="str">
        <f>VLOOKUP(L3086,'Supplier IDs'!A:C,3,0)</f>
        <v>Getinge Limited</v>
      </c>
      <c r="D3086" s="8" t="str">
        <f t="shared" si="289"/>
        <v>V - Portable/Transport</v>
      </c>
      <c r="E3086" s="8">
        <f t="shared" si="291"/>
        <v>0</v>
      </c>
      <c r="F3086" s="8">
        <f t="shared" si="292"/>
        <v>4</v>
      </c>
      <c r="G3086" s="8">
        <f t="shared" si="293"/>
        <v>4</v>
      </c>
      <c r="H3086" s="15">
        <f t="shared" si="294"/>
        <v>0.02</v>
      </c>
      <c r="I3086" s="15" t="s">
        <v>372</v>
      </c>
      <c r="J3086" s="10">
        <v>300000026426210</v>
      </c>
      <c r="K3086" s="9" t="s">
        <v>436</v>
      </c>
      <c r="L3086" s="10">
        <v>100000000612198</v>
      </c>
      <c r="M3086" s="9" t="s">
        <v>442</v>
      </c>
      <c r="N3086" s="9"/>
      <c r="O3086" s="9">
        <v>4</v>
      </c>
      <c r="P3086" s="9">
        <v>4</v>
      </c>
      <c r="Q3086" s="9">
        <v>2</v>
      </c>
    </row>
    <row r="3087" spans="1:17" hidden="1" x14ac:dyDescent="0.25">
      <c r="A3087" s="8" t="str">
        <f t="shared" si="290"/>
        <v>Anaesthesia systems, Ventilator Equipment and AssoGetinge Limited</v>
      </c>
      <c r="B3087" s="8" t="str">
        <f>VLOOKUP(J3087,'Contract IDs'!A:D,4,0)</f>
        <v>Anaesthesia systems, Ventilator Equipment and Asso</v>
      </c>
      <c r="C3087" s="8" t="str">
        <f>VLOOKUP(L3087,'Supplier IDs'!A:C,3,0)</f>
        <v>Getinge Limited</v>
      </c>
      <c r="D3087" s="8" t="str">
        <f t="shared" si="289"/>
        <v>V - Portable/Transport</v>
      </c>
      <c r="E3087" s="8">
        <f t="shared" si="291"/>
        <v>0</v>
      </c>
      <c r="F3087" s="8">
        <f t="shared" si="292"/>
        <v>5</v>
      </c>
      <c r="G3087" s="8">
        <f t="shared" si="293"/>
        <v>5</v>
      </c>
      <c r="H3087" s="15">
        <f t="shared" si="294"/>
        <v>0.02</v>
      </c>
      <c r="I3087" s="15" t="s">
        <v>372</v>
      </c>
      <c r="J3087" s="10">
        <v>300000026426210</v>
      </c>
      <c r="K3087" s="9" t="s">
        <v>436</v>
      </c>
      <c r="L3087" s="10">
        <v>100000000612198</v>
      </c>
      <c r="M3087" s="9" t="s">
        <v>442</v>
      </c>
      <c r="N3087" s="9"/>
      <c r="O3087" s="9">
        <v>5</v>
      </c>
      <c r="P3087" s="9">
        <v>5</v>
      </c>
      <c r="Q3087" s="9">
        <v>2</v>
      </c>
    </row>
    <row r="3088" spans="1:17" hidden="1" x14ac:dyDescent="0.25">
      <c r="A3088" s="8" t="str">
        <f t="shared" si="290"/>
        <v>Anaesthesia systems, Ventilator Equipment and AssoGetinge Limited</v>
      </c>
      <c r="B3088" s="8" t="str">
        <f>VLOOKUP(J3088,'Contract IDs'!A:D,4,0)</f>
        <v>Anaesthesia systems, Ventilator Equipment and Asso</v>
      </c>
      <c r="C3088" s="8" t="str">
        <f>VLOOKUP(L3088,'Supplier IDs'!A:C,3,0)</f>
        <v>Getinge Limited</v>
      </c>
      <c r="D3088" s="8" t="str">
        <f t="shared" si="289"/>
        <v>V - Portable/Transport</v>
      </c>
      <c r="E3088" s="8">
        <f t="shared" si="291"/>
        <v>0</v>
      </c>
      <c r="F3088" s="8">
        <f t="shared" si="292"/>
        <v>6</v>
      </c>
      <c r="G3088" s="8">
        <f t="shared" si="293"/>
        <v>10</v>
      </c>
      <c r="H3088" s="15">
        <f t="shared" si="294"/>
        <v>0.04</v>
      </c>
      <c r="I3088" s="15" t="s">
        <v>372</v>
      </c>
      <c r="J3088" s="10">
        <v>300000026426210</v>
      </c>
      <c r="K3088" s="9" t="s">
        <v>436</v>
      </c>
      <c r="L3088" s="10">
        <v>100000000612198</v>
      </c>
      <c r="M3088" s="9" t="s">
        <v>442</v>
      </c>
      <c r="N3088" s="9"/>
      <c r="O3088" s="9">
        <v>6</v>
      </c>
      <c r="P3088" s="9">
        <v>10</v>
      </c>
      <c r="Q3088" s="9">
        <v>4</v>
      </c>
    </row>
    <row r="3089" spans="1:17" hidden="1" x14ac:dyDescent="0.25">
      <c r="A3089" s="8" t="str">
        <f t="shared" si="290"/>
        <v>Anaesthesia systems, Ventilator Equipment and AssoGetinge Limited</v>
      </c>
      <c r="B3089" s="8" t="str">
        <f>VLOOKUP(J3089,'Contract IDs'!A:D,4,0)</f>
        <v>Anaesthesia systems, Ventilator Equipment and Asso</v>
      </c>
      <c r="C3089" s="8" t="str">
        <f>VLOOKUP(L3089,'Supplier IDs'!A:C,3,0)</f>
        <v>Getinge Limited</v>
      </c>
      <c r="D3089" s="8" t="str">
        <f t="shared" si="289"/>
        <v>V - Portable/Transport</v>
      </c>
      <c r="E3089" s="8">
        <f t="shared" si="291"/>
        <v>0</v>
      </c>
      <c r="F3089" s="8">
        <f t="shared" si="292"/>
        <v>11</v>
      </c>
      <c r="G3089" s="8">
        <f t="shared" si="293"/>
        <v>20</v>
      </c>
      <c r="H3089" s="15">
        <f t="shared" si="294"/>
        <v>7.0000000000000007E-2</v>
      </c>
      <c r="I3089" s="15" t="s">
        <v>372</v>
      </c>
      <c r="J3089" s="10">
        <v>300000026426210</v>
      </c>
      <c r="K3089" s="9" t="s">
        <v>436</v>
      </c>
      <c r="L3089" s="10">
        <v>100000000612198</v>
      </c>
      <c r="M3089" s="9" t="s">
        <v>442</v>
      </c>
      <c r="N3089" s="9"/>
      <c r="O3089" s="9">
        <v>11</v>
      </c>
      <c r="P3089" s="9">
        <v>20</v>
      </c>
      <c r="Q3089" s="9">
        <v>7</v>
      </c>
    </row>
    <row r="3090" spans="1:17" hidden="1" x14ac:dyDescent="0.25">
      <c r="A3090" s="8" t="str">
        <f t="shared" si="290"/>
        <v>Anaesthesia systems, Ventilator Equipment and AssoGetinge Limited</v>
      </c>
      <c r="B3090" s="8" t="str">
        <f>VLOOKUP(J3090,'Contract IDs'!A:D,4,0)</f>
        <v>Anaesthesia systems, Ventilator Equipment and Asso</v>
      </c>
      <c r="C3090" s="8" t="str">
        <f>VLOOKUP(L3090,'Supplier IDs'!A:C,3,0)</f>
        <v>Getinge Limited</v>
      </c>
      <c r="D3090" s="8" t="str">
        <f t="shared" si="289"/>
        <v>V - Portable/Transport</v>
      </c>
      <c r="E3090" s="8">
        <f t="shared" si="291"/>
        <v>0</v>
      </c>
      <c r="F3090" s="8">
        <f t="shared" si="292"/>
        <v>21</v>
      </c>
      <c r="G3090" s="8">
        <f t="shared" si="293"/>
        <v>30</v>
      </c>
      <c r="H3090" s="15">
        <f t="shared" si="294"/>
        <v>0.1</v>
      </c>
      <c r="I3090" s="15" t="s">
        <v>372</v>
      </c>
      <c r="J3090" s="10">
        <v>300000026426210</v>
      </c>
      <c r="K3090" s="9" t="s">
        <v>436</v>
      </c>
      <c r="L3090" s="10">
        <v>100000000612198</v>
      </c>
      <c r="M3090" s="9" t="s">
        <v>442</v>
      </c>
      <c r="N3090" s="9"/>
      <c r="O3090" s="9">
        <v>21</v>
      </c>
      <c r="P3090" s="9">
        <v>30</v>
      </c>
      <c r="Q3090" s="9">
        <v>10</v>
      </c>
    </row>
    <row r="3091" spans="1:17" hidden="1" x14ac:dyDescent="0.25">
      <c r="A3091" s="8" t="str">
        <f t="shared" si="290"/>
        <v>Anaesthesia systems, Ventilator Equipment and AssoGetinge Limited</v>
      </c>
      <c r="B3091" s="8" t="str">
        <f>VLOOKUP(J3091,'Contract IDs'!A:D,4,0)</f>
        <v>Anaesthesia systems, Ventilator Equipment and Asso</v>
      </c>
      <c r="C3091" s="8" t="str">
        <f>VLOOKUP(L3091,'Supplier IDs'!A:C,3,0)</f>
        <v>Getinge Limited</v>
      </c>
      <c r="D3091" s="8" t="str">
        <f t="shared" si="289"/>
        <v>V - Portable/Transport</v>
      </c>
      <c r="E3091" s="8">
        <f t="shared" si="291"/>
        <v>0</v>
      </c>
      <c r="F3091" s="8">
        <f t="shared" si="292"/>
        <v>31</v>
      </c>
      <c r="G3091" s="8">
        <f t="shared" si="293"/>
        <v>40</v>
      </c>
      <c r="H3091" s="15">
        <f t="shared" si="294"/>
        <v>0.15</v>
      </c>
      <c r="I3091" s="15" t="s">
        <v>372</v>
      </c>
      <c r="J3091" s="10">
        <v>300000026426210</v>
      </c>
      <c r="K3091" s="9" t="s">
        <v>436</v>
      </c>
      <c r="L3091" s="10">
        <v>100000000612198</v>
      </c>
      <c r="M3091" s="9" t="s">
        <v>442</v>
      </c>
      <c r="N3091" s="9"/>
      <c r="O3091" s="9">
        <v>31</v>
      </c>
      <c r="P3091" s="9">
        <v>40</v>
      </c>
      <c r="Q3091" s="9">
        <v>15</v>
      </c>
    </row>
    <row r="3092" spans="1:17" hidden="1" x14ac:dyDescent="0.25">
      <c r="A3092" s="8" t="str">
        <f t="shared" si="290"/>
        <v>Anaesthesia systems, Ventilator Equipment and AssoGetinge Limited</v>
      </c>
      <c r="B3092" s="8" t="str">
        <f>VLOOKUP(J3092,'Contract IDs'!A:D,4,0)</f>
        <v>Anaesthesia systems, Ventilator Equipment and Asso</v>
      </c>
      <c r="C3092" s="8" t="str">
        <f>VLOOKUP(L3092,'Supplier IDs'!A:C,3,0)</f>
        <v>Getinge Limited</v>
      </c>
      <c r="D3092" s="8" t="str">
        <f t="shared" si="289"/>
        <v>V - Portable/Transport</v>
      </c>
      <c r="E3092" s="8">
        <f t="shared" si="291"/>
        <v>0</v>
      </c>
      <c r="F3092" s="8">
        <f t="shared" si="292"/>
        <v>41</v>
      </c>
      <c r="G3092" s="8">
        <f t="shared" si="293"/>
        <v>50</v>
      </c>
      <c r="H3092" s="15">
        <f t="shared" si="294"/>
        <v>0.17</v>
      </c>
      <c r="I3092" s="15" t="s">
        <v>372</v>
      </c>
      <c r="J3092" s="10">
        <v>300000026426210</v>
      </c>
      <c r="K3092" s="9" t="s">
        <v>436</v>
      </c>
      <c r="L3092" s="10">
        <v>100000000612198</v>
      </c>
      <c r="M3092" s="9" t="s">
        <v>442</v>
      </c>
      <c r="N3092" s="9"/>
      <c r="O3092" s="9">
        <v>41</v>
      </c>
      <c r="P3092" s="9">
        <v>50</v>
      </c>
      <c r="Q3092" s="9">
        <v>17</v>
      </c>
    </row>
    <row r="3093" spans="1:17" hidden="1" x14ac:dyDescent="0.25">
      <c r="A3093" s="8" t="str">
        <f t="shared" si="290"/>
        <v>Anaesthesia systems, Ventilator Equipment and AssoGetinge Limited</v>
      </c>
      <c r="B3093" s="8" t="str">
        <f>VLOOKUP(J3093,'Contract IDs'!A:D,4,0)</f>
        <v>Anaesthesia systems, Ventilator Equipment and Asso</v>
      </c>
      <c r="C3093" s="8" t="str">
        <f>VLOOKUP(L3093,'Supplier IDs'!A:C,3,0)</f>
        <v>Getinge Limited</v>
      </c>
      <c r="D3093" s="8" t="str">
        <f t="shared" si="289"/>
        <v>V - Portable/Transport</v>
      </c>
      <c r="E3093" s="8">
        <f t="shared" si="291"/>
        <v>0</v>
      </c>
      <c r="F3093" s="8">
        <f t="shared" si="292"/>
        <v>51</v>
      </c>
      <c r="G3093" s="8">
        <f t="shared" si="293"/>
        <v>250</v>
      </c>
      <c r="H3093" s="15">
        <f t="shared" si="294"/>
        <v>0.2</v>
      </c>
      <c r="I3093" s="15" t="s">
        <v>372</v>
      </c>
      <c r="J3093" s="10">
        <v>300000026426210</v>
      </c>
      <c r="K3093" s="9" t="s">
        <v>436</v>
      </c>
      <c r="L3093" s="10">
        <v>100000000612198</v>
      </c>
      <c r="M3093" s="9" t="s">
        <v>442</v>
      </c>
      <c r="N3093" s="9"/>
      <c r="O3093" s="9">
        <v>51</v>
      </c>
      <c r="P3093" s="9">
        <v>250</v>
      </c>
      <c r="Q3093" s="9">
        <v>20</v>
      </c>
    </row>
    <row r="3094" spans="1:17" hidden="1" x14ac:dyDescent="0.25">
      <c r="A3094" s="8" t="str">
        <f t="shared" si="290"/>
        <v>Anaesthesia systems, Ventilator Equipment and AssoGetinge Limited</v>
      </c>
      <c r="B3094" s="8" t="str">
        <f>VLOOKUP(J3094,'Contract IDs'!A:D,4,0)</f>
        <v>Anaesthesia systems, Ventilator Equipment and Asso</v>
      </c>
      <c r="C3094" s="8" t="str">
        <f>VLOOKUP(L3094,'Supplier IDs'!A:C,3,0)</f>
        <v>Getinge Limited</v>
      </c>
      <c r="D3094" s="8" t="str">
        <f t="shared" si="289"/>
        <v>V - Intensive Care Neo</v>
      </c>
      <c r="E3094" s="8">
        <f t="shared" si="291"/>
        <v>0</v>
      </c>
      <c r="F3094" s="8">
        <f t="shared" si="292"/>
        <v>0</v>
      </c>
      <c r="G3094" s="8">
        <f t="shared" si="293"/>
        <v>1</v>
      </c>
      <c r="H3094" s="15">
        <f t="shared" si="294"/>
        <v>0</v>
      </c>
      <c r="I3094" s="15" t="s">
        <v>372</v>
      </c>
      <c r="J3094" s="10">
        <v>300000026426210</v>
      </c>
      <c r="K3094" s="9" t="s">
        <v>436</v>
      </c>
      <c r="L3094" s="10">
        <v>100000000612198</v>
      </c>
      <c r="M3094" s="9" t="s">
        <v>443</v>
      </c>
      <c r="N3094" s="9"/>
      <c r="O3094" s="9">
        <v>0</v>
      </c>
      <c r="P3094" s="9">
        <v>1</v>
      </c>
      <c r="Q3094" s="9">
        <v>0</v>
      </c>
    </row>
    <row r="3095" spans="1:17" hidden="1" x14ac:dyDescent="0.25">
      <c r="A3095" s="8" t="str">
        <f t="shared" si="290"/>
        <v>Anaesthesia systems, Ventilator Equipment and AssoGetinge Limited</v>
      </c>
      <c r="B3095" s="8" t="str">
        <f>VLOOKUP(J3095,'Contract IDs'!A:D,4,0)</f>
        <v>Anaesthesia systems, Ventilator Equipment and Asso</v>
      </c>
      <c r="C3095" s="8" t="str">
        <f>VLOOKUP(L3095,'Supplier IDs'!A:C,3,0)</f>
        <v>Getinge Limited</v>
      </c>
      <c r="D3095" s="8" t="str">
        <f t="shared" si="289"/>
        <v>V - Intensive Care Neo</v>
      </c>
      <c r="E3095" s="8">
        <f t="shared" si="291"/>
        <v>0</v>
      </c>
      <c r="F3095" s="8">
        <f t="shared" si="292"/>
        <v>2</v>
      </c>
      <c r="G3095" s="8">
        <f t="shared" si="293"/>
        <v>2</v>
      </c>
      <c r="H3095" s="15">
        <f t="shared" si="294"/>
        <v>0.02</v>
      </c>
      <c r="I3095" s="15" t="s">
        <v>372</v>
      </c>
      <c r="J3095" s="10">
        <v>300000026426210</v>
      </c>
      <c r="K3095" s="9" t="s">
        <v>436</v>
      </c>
      <c r="L3095" s="10">
        <v>100000000612198</v>
      </c>
      <c r="M3095" s="9" t="s">
        <v>443</v>
      </c>
      <c r="N3095" s="9"/>
      <c r="O3095" s="9">
        <v>2</v>
      </c>
      <c r="P3095" s="9">
        <v>2</v>
      </c>
      <c r="Q3095" s="9">
        <v>2</v>
      </c>
    </row>
    <row r="3096" spans="1:17" hidden="1" x14ac:dyDescent="0.25">
      <c r="A3096" s="8" t="str">
        <f t="shared" si="290"/>
        <v>Anaesthesia systems, Ventilator Equipment and AssoGetinge Limited</v>
      </c>
      <c r="B3096" s="8" t="str">
        <f>VLOOKUP(J3096,'Contract IDs'!A:D,4,0)</f>
        <v>Anaesthesia systems, Ventilator Equipment and Asso</v>
      </c>
      <c r="C3096" s="8" t="str">
        <f>VLOOKUP(L3096,'Supplier IDs'!A:C,3,0)</f>
        <v>Getinge Limited</v>
      </c>
      <c r="D3096" s="8" t="str">
        <f t="shared" si="289"/>
        <v>V - Intensive Care Neo</v>
      </c>
      <c r="E3096" s="8">
        <f t="shared" si="291"/>
        <v>0</v>
      </c>
      <c r="F3096" s="8">
        <f t="shared" si="292"/>
        <v>3</v>
      </c>
      <c r="G3096" s="8">
        <f t="shared" si="293"/>
        <v>3</v>
      </c>
      <c r="H3096" s="15">
        <f t="shared" si="294"/>
        <v>0.02</v>
      </c>
      <c r="I3096" s="15" t="s">
        <v>372</v>
      </c>
      <c r="J3096" s="10">
        <v>300000026426210</v>
      </c>
      <c r="K3096" s="9" t="s">
        <v>436</v>
      </c>
      <c r="L3096" s="10">
        <v>100000000612198</v>
      </c>
      <c r="M3096" s="9" t="s">
        <v>443</v>
      </c>
      <c r="N3096" s="9"/>
      <c r="O3096" s="9">
        <v>3</v>
      </c>
      <c r="P3096" s="9">
        <v>3</v>
      </c>
      <c r="Q3096" s="9">
        <v>2</v>
      </c>
    </row>
    <row r="3097" spans="1:17" hidden="1" x14ac:dyDescent="0.25">
      <c r="A3097" s="8" t="str">
        <f t="shared" si="290"/>
        <v>Anaesthesia systems, Ventilator Equipment and AssoGetinge Limited</v>
      </c>
      <c r="B3097" s="8" t="str">
        <f>VLOOKUP(J3097,'Contract IDs'!A:D,4,0)</f>
        <v>Anaesthesia systems, Ventilator Equipment and Asso</v>
      </c>
      <c r="C3097" s="8" t="str">
        <f>VLOOKUP(L3097,'Supplier IDs'!A:C,3,0)</f>
        <v>Getinge Limited</v>
      </c>
      <c r="D3097" s="8" t="str">
        <f t="shared" si="289"/>
        <v>V - Intensive Care Neo</v>
      </c>
      <c r="E3097" s="8">
        <f t="shared" si="291"/>
        <v>0</v>
      </c>
      <c r="F3097" s="8">
        <f t="shared" si="292"/>
        <v>4</v>
      </c>
      <c r="G3097" s="8">
        <f t="shared" si="293"/>
        <v>4</v>
      </c>
      <c r="H3097" s="15">
        <f t="shared" si="294"/>
        <v>0.02</v>
      </c>
      <c r="I3097" s="15" t="s">
        <v>372</v>
      </c>
      <c r="J3097" s="10">
        <v>300000026426210</v>
      </c>
      <c r="K3097" s="9" t="s">
        <v>436</v>
      </c>
      <c r="L3097" s="10">
        <v>100000000612198</v>
      </c>
      <c r="M3097" s="9" t="s">
        <v>443</v>
      </c>
      <c r="N3097" s="9"/>
      <c r="O3097" s="9">
        <v>4</v>
      </c>
      <c r="P3097" s="9">
        <v>4</v>
      </c>
      <c r="Q3097" s="9">
        <v>2</v>
      </c>
    </row>
    <row r="3098" spans="1:17" hidden="1" x14ac:dyDescent="0.25">
      <c r="A3098" s="8" t="str">
        <f t="shared" si="290"/>
        <v>Anaesthesia systems, Ventilator Equipment and AssoGetinge Limited</v>
      </c>
      <c r="B3098" s="8" t="str">
        <f>VLOOKUP(J3098,'Contract IDs'!A:D,4,0)</f>
        <v>Anaesthesia systems, Ventilator Equipment and Asso</v>
      </c>
      <c r="C3098" s="8" t="str">
        <f>VLOOKUP(L3098,'Supplier IDs'!A:C,3,0)</f>
        <v>Getinge Limited</v>
      </c>
      <c r="D3098" s="8" t="str">
        <f t="shared" si="289"/>
        <v>V - Intensive Care Neo</v>
      </c>
      <c r="E3098" s="8">
        <f t="shared" si="291"/>
        <v>0</v>
      </c>
      <c r="F3098" s="8">
        <f t="shared" si="292"/>
        <v>5</v>
      </c>
      <c r="G3098" s="8">
        <f t="shared" si="293"/>
        <v>5</v>
      </c>
      <c r="H3098" s="15">
        <f t="shared" si="294"/>
        <v>0.02</v>
      </c>
      <c r="I3098" s="15" t="s">
        <v>372</v>
      </c>
      <c r="J3098" s="10">
        <v>300000026426210</v>
      </c>
      <c r="K3098" s="9" t="s">
        <v>436</v>
      </c>
      <c r="L3098" s="10">
        <v>100000000612198</v>
      </c>
      <c r="M3098" s="9" t="s">
        <v>443</v>
      </c>
      <c r="N3098" s="9"/>
      <c r="O3098" s="9">
        <v>5</v>
      </c>
      <c r="P3098" s="9">
        <v>5</v>
      </c>
      <c r="Q3098" s="9">
        <v>2</v>
      </c>
    </row>
    <row r="3099" spans="1:17" hidden="1" x14ac:dyDescent="0.25">
      <c r="A3099" s="8" t="str">
        <f t="shared" si="290"/>
        <v>Anaesthesia systems, Ventilator Equipment and AssoGetinge Limited</v>
      </c>
      <c r="B3099" s="8" t="str">
        <f>VLOOKUP(J3099,'Contract IDs'!A:D,4,0)</f>
        <v>Anaesthesia systems, Ventilator Equipment and Asso</v>
      </c>
      <c r="C3099" s="8" t="str">
        <f>VLOOKUP(L3099,'Supplier IDs'!A:C,3,0)</f>
        <v>Getinge Limited</v>
      </c>
      <c r="D3099" s="8" t="str">
        <f t="shared" si="289"/>
        <v>V - Intensive Care Neo</v>
      </c>
      <c r="E3099" s="8">
        <f t="shared" si="291"/>
        <v>0</v>
      </c>
      <c r="F3099" s="8">
        <f t="shared" si="292"/>
        <v>6</v>
      </c>
      <c r="G3099" s="8">
        <f t="shared" si="293"/>
        <v>10</v>
      </c>
      <c r="H3099" s="15">
        <f t="shared" si="294"/>
        <v>0.04</v>
      </c>
      <c r="I3099" s="15" t="s">
        <v>372</v>
      </c>
      <c r="J3099" s="10">
        <v>300000026426210</v>
      </c>
      <c r="K3099" s="9" t="s">
        <v>436</v>
      </c>
      <c r="L3099" s="10">
        <v>100000000612198</v>
      </c>
      <c r="M3099" s="9" t="s">
        <v>443</v>
      </c>
      <c r="N3099" s="9"/>
      <c r="O3099" s="9">
        <v>6</v>
      </c>
      <c r="P3099" s="9">
        <v>10</v>
      </c>
      <c r="Q3099" s="9">
        <v>4</v>
      </c>
    </row>
    <row r="3100" spans="1:17" hidden="1" x14ac:dyDescent="0.25">
      <c r="A3100" s="8" t="str">
        <f t="shared" si="290"/>
        <v>Anaesthesia systems, Ventilator Equipment and AssoGetinge Limited</v>
      </c>
      <c r="B3100" s="8" t="str">
        <f>VLOOKUP(J3100,'Contract IDs'!A:D,4,0)</f>
        <v>Anaesthesia systems, Ventilator Equipment and Asso</v>
      </c>
      <c r="C3100" s="8" t="str">
        <f>VLOOKUP(L3100,'Supplier IDs'!A:C,3,0)</f>
        <v>Getinge Limited</v>
      </c>
      <c r="D3100" s="8" t="str">
        <f t="shared" si="289"/>
        <v>V - Intensive Care Neo</v>
      </c>
      <c r="E3100" s="8">
        <f t="shared" si="291"/>
        <v>0</v>
      </c>
      <c r="F3100" s="8">
        <f t="shared" si="292"/>
        <v>11</v>
      </c>
      <c r="G3100" s="8">
        <f t="shared" si="293"/>
        <v>20</v>
      </c>
      <c r="H3100" s="15">
        <f t="shared" si="294"/>
        <v>7.0000000000000007E-2</v>
      </c>
      <c r="I3100" s="15" t="s">
        <v>372</v>
      </c>
      <c r="J3100" s="10">
        <v>300000026426210</v>
      </c>
      <c r="K3100" s="9" t="s">
        <v>436</v>
      </c>
      <c r="L3100" s="10">
        <v>100000000612198</v>
      </c>
      <c r="M3100" s="9" t="s">
        <v>443</v>
      </c>
      <c r="N3100" s="9"/>
      <c r="O3100" s="9">
        <v>11</v>
      </c>
      <c r="P3100" s="9">
        <v>20</v>
      </c>
      <c r="Q3100" s="9">
        <v>7</v>
      </c>
    </row>
    <row r="3101" spans="1:17" hidden="1" x14ac:dyDescent="0.25">
      <c r="A3101" s="8" t="str">
        <f t="shared" si="290"/>
        <v>Anaesthesia systems, Ventilator Equipment and AssoGetinge Limited</v>
      </c>
      <c r="B3101" s="8" t="str">
        <f>VLOOKUP(J3101,'Contract IDs'!A:D,4,0)</f>
        <v>Anaesthesia systems, Ventilator Equipment and Asso</v>
      </c>
      <c r="C3101" s="8" t="str">
        <f>VLOOKUP(L3101,'Supplier IDs'!A:C,3,0)</f>
        <v>Getinge Limited</v>
      </c>
      <c r="D3101" s="8" t="str">
        <f t="shared" si="289"/>
        <v>V - Intensive Care Neo</v>
      </c>
      <c r="E3101" s="8">
        <f t="shared" si="291"/>
        <v>0</v>
      </c>
      <c r="F3101" s="8">
        <f t="shared" si="292"/>
        <v>21</v>
      </c>
      <c r="G3101" s="8">
        <f t="shared" si="293"/>
        <v>30</v>
      </c>
      <c r="H3101" s="15">
        <f t="shared" si="294"/>
        <v>0.1</v>
      </c>
      <c r="I3101" s="15" t="s">
        <v>372</v>
      </c>
      <c r="J3101" s="10">
        <v>300000026426210</v>
      </c>
      <c r="K3101" s="9" t="s">
        <v>436</v>
      </c>
      <c r="L3101" s="10">
        <v>100000000612198</v>
      </c>
      <c r="M3101" s="9" t="s">
        <v>443</v>
      </c>
      <c r="N3101" s="9"/>
      <c r="O3101" s="9">
        <v>21</v>
      </c>
      <c r="P3101" s="9">
        <v>30</v>
      </c>
      <c r="Q3101" s="9">
        <v>10</v>
      </c>
    </row>
    <row r="3102" spans="1:17" hidden="1" x14ac:dyDescent="0.25">
      <c r="A3102" s="8" t="str">
        <f t="shared" si="290"/>
        <v>Anaesthesia systems, Ventilator Equipment and AssoGetinge Limited</v>
      </c>
      <c r="B3102" s="8" t="str">
        <f>VLOOKUP(J3102,'Contract IDs'!A:D,4,0)</f>
        <v>Anaesthesia systems, Ventilator Equipment and Asso</v>
      </c>
      <c r="C3102" s="8" t="str">
        <f>VLOOKUP(L3102,'Supplier IDs'!A:C,3,0)</f>
        <v>Getinge Limited</v>
      </c>
      <c r="D3102" s="8" t="str">
        <f t="shared" si="289"/>
        <v>V - Intensive Care Neo</v>
      </c>
      <c r="E3102" s="8">
        <f t="shared" si="291"/>
        <v>0</v>
      </c>
      <c r="F3102" s="8">
        <f t="shared" si="292"/>
        <v>31</v>
      </c>
      <c r="G3102" s="8">
        <f t="shared" si="293"/>
        <v>40</v>
      </c>
      <c r="H3102" s="15">
        <f t="shared" si="294"/>
        <v>0.15</v>
      </c>
      <c r="I3102" s="15" t="s">
        <v>372</v>
      </c>
      <c r="J3102" s="10">
        <v>300000026426210</v>
      </c>
      <c r="K3102" s="9" t="s">
        <v>436</v>
      </c>
      <c r="L3102" s="10">
        <v>100000000612198</v>
      </c>
      <c r="M3102" s="9" t="s">
        <v>443</v>
      </c>
      <c r="N3102" s="9"/>
      <c r="O3102" s="9">
        <v>31</v>
      </c>
      <c r="P3102" s="9">
        <v>40</v>
      </c>
      <c r="Q3102" s="9">
        <v>15</v>
      </c>
    </row>
    <row r="3103" spans="1:17" hidden="1" x14ac:dyDescent="0.25">
      <c r="A3103" s="8" t="str">
        <f t="shared" si="290"/>
        <v>Anaesthesia systems, Ventilator Equipment and AssoGetinge Limited</v>
      </c>
      <c r="B3103" s="8" t="str">
        <f>VLOOKUP(J3103,'Contract IDs'!A:D,4,0)</f>
        <v>Anaesthesia systems, Ventilator Equipment and Asso</v>
      </c>
      <c r="C3103" s="8" t="str">
        <f>VLOOKUP(L3103,'Supplier IDs'!A:C,3,0)</f>
        <v>Getinge Limited</v>
      </c>
      <c r="D3103" s="8" t="str">
        <f t="shared" si="289"/>
        <v>V - Intensive Care Neo</v>
      </c>
      <c r="E3103" s="8">
        <f t="shared" si="291"/>
        <v>0</v>
      </c>
      <c r="F3103" s="8">
        <f t="shared" si="292"/>
        <v>41</v>
      </c>
      <c r="G3103" s="8">
        <f t="shared" si="293"/>
        <v>50</v>
      </c>
      <c r="H3103" s="15">
        <f t="shared" si="294"/>
        <v>0.17</v>
      </c>
      <c r="I3103" s="15" t="s">
        <v>372</v>
      </c>
      <c r="J3103" s="10">
        <v>300000026426210</v>
      </c>
      <c r="K3103" s="9" t="s">
        <v>436</v>
      </c>
      <c r="L3103" s="10">
        <v>100000000612198</v>
      </c>
      <c r="M3103" s="9" t="s">
        <v>443</v>
      </c>
      <c r="N3103" s="9"/>
      <c r="O3103" s="9">
        <v>41</v>
      </c>
      <c r="P3103" s="9">
        <v>50</v>
      </c>
      <c r="Q3103" s="9">
        <v>17</v>
      </c>
    </row>
    <row r="3104" spans="1:17" hidden="1" x14ac:dyDescent="0.25">
      <c r="A3104" s="8" t="str">
        <f t="shared" si="290"/>
        <v>Anaesthesia systems, Ventilator Equipment and AssoGetinge Limited</v>
      </c>
      <c r="B3104" s="8" t="str">
        <f>VLOOKUP(J3104,'Contract IDs'!A:D,4,0)</f>
        <v>Anaesthesia systems, Ventilator Equipment and Asso</v>
      </c>
      <c r="C3104" s="8" t="str">
        <f>VLOOKUP(L3104,'Supplier IDs'!A:C,3,0)</f>
        <v>Getinge Limited</v>
      </c>
      <c r="D3104" s="8" t="str">
        <f t="shared" si="289"/>
        <v>V - Intensive Care Neo</v>
      </c>
      <c r="E3104" s="8">
        <f t="shared" si="291"/>
        <v>0</v>
      </c>
      <c r="F3104" s="8">
        <f t="shared" si="292"/>
        <v>51</v>
      </c>
      <c r="G3104" s="8">
        <f t="shared" si="293"/>
        <v>250</v>
      </c>
      <c r="H3104" s="15">
        <f t="shared" si="294"/>
        <v>0.2</v>
      </c>
      <c r="I3104" s="15" t="s">
        <v>372</v>
      </c>
      <c r="J3104" s="10">
        <v>300000026426210</v>
      </c>
      <c r="K3104" s="9" t="s">
        <v>436</v>
      </c>
      <c r="L3104" s="10">
        <v>100000000612198</v>
      </c>
      <c r="M3104" s="9" t="s">
        <v>443</v>
      </c>
      <c r="N3104" s="9"/>
      <c r="O3104" s="9">
        <v>51</v>
      </c>
      <c r="P3104" s="9">
        <v>250</v>
      </c>
      <c r="Q3104" s="9">
        <v>20</v>
      </c>
    </row>
    <row r="3105" spans="1:17" hidden="1" x14ac:dyDescent="0.25">
      <c r="A3105" s="8" t="str">
        <f t="shared" si="290"/>
        <v>Anaesthesia systems, Ventilator Equipment and AssoGetinge Limited</v>
      </c>
      <c r="B3105" s="8" t="str">
        <f>VLOOKUP(J3105,'Contract IDs'!A:D,4,0)</f>
        <v>Anaesthesia systems, Ventilator Equipment and Asso</v>
      </c>
      <c r="C3105" s="8" t="str">
        <f>VLOOKUP(L3105,'Supplier IDs'!A:C,3,0)</f>
        <v>Getinge Limited</v>
      </c>
      <c r="D3105" s="8" t="str">
        <f t="shared" si="289"/>
        <v>V - Non-Invasive CPAP</v>
      </c>
      <c r="E3105" s="8">
        <f t="shared" si="291"/>
        <v>0</v>
      </c>
      <c r="F3105" s="8">
        <f t="shared" si="292"/>
        <v>0</v>
      </c>
      <c r="G3105" s="8">
        <f t="shared" si="293"/>
        <v>2</v>
      </c>
      <c r="H3105" s="15">
        <f t="shared" si="294"/>
        <v>0</v>
      </c>
      <c r="I3105" s="15" t="s">
        <v>372</v>
      </c>
      <c r="J3105" s="10">
        <v>300000026426210</v>
      </c>
      <c r="K3105" s="9" t="s">
        <v>436</v>
      </c>
      <c r="L3105" s="10">
        <v>100000000612198</v>
      </c>
      <c r="M3105" s="9" t="s">
        <v>444</v>
      </c>
      <c r="N3105" s="9"/>
      <c r="O3105" s="9">
        <v>0</v>
      </c>
      <c r="P3105" s="9">
        <v>2</v>
      </c>
      <c r="Q3105" s="9">
        <v>0</v>
      </c>
    </row>
    <row r="3106" spans="1:17" hidden="1" x14ac:dyDescent="0.25">
      <c r="A3106" s="8" t="str">
        <f t="shared" si="290"/>
        <v>Anaesthesia systems, Ventilator Equipment and AssoGetinge Limited</v>
      </c>
      <c r="B3106" s="8" t="str">
        <f>VLOOKUP(J3106,'Contract IDs'!A:D,4,0)</f>
        <v>Anaesthesia systems, Ventilator Equipment and Asso</v>
      </c>
      <c r="C3106" s="8" t="str">
        <f>VLOOKUP(L3106,'Supplier IDs'!A:C,3,0)</f>
        <v>Getinge Limited</v>
      </c>
      <c r="D3106" s="8" t="str">
        <f t="shared" si="289"/>
        <v>V - Non-Invasive CPAP</v>
      </c>
      <c r="E3106" s="8">
        <f t="shared" si="291"/>
        <v>0</v>
      </c>
      <c r="F3106" s="8">
        <f t="shared" si="292"/>
        <v>3</v>
      </c>
      <c r="G3106" s="8">
        <f t="shared" si="293"/>
        <v>3</v>
      </c>
      <c r="H3106" s="15">
        <f t="shared" si="294"/>
        <v>0</v>
      </c>
      <c r="I3106" s="15" t="s">
        <v>372</v>
      </c>
      <c r="J3106" s="10">
        <v>300000026426210</v>
      </c>
      <c r="K3106" s="9" t="s">
        <v>436</v>
      </c>
      <c r="L3106" s="10">
        <v>100000000612198</v>
      </c>
      <c r="M3106" s="9" t="s">
        <v>444</v>
      </c>
      <c r="N3106" s="9"/>
      <c r="O3106" s="9">
        <v>3</v>
      </c>
      <c r="P3106" s="9">
        <v>3</v>
      </c>
      <c r="Q3106" s="9">
        <v>0</v>
      </c>
    </row>
    <row r="3107" spans="1:17" hidden="1" x14ac:dyDescent="0.25">
      <c r="A3107" s="8" t="str">
        <f t="shared" si="290"/>
        <v>Anaesthesia systems, Ventilator Equipment and AssoGetinge Limited</v>
      </c>
      <c r="B3107" s="8" t="str">
        <f>VLOOKUP(J3107,'Contract IDs'!A:D,4,0)</f>
        <v>Anaesthesia systems, Ventilator Equipment and Asso</v>
      </c>
      <c r="C3107" s="8" t="str">
        <f>VLOOKUP(L3107,'Supplier IDs'!A:C,3,0)</f>
        <v>Getinge Limited</v>
      </c>
      <c r="D3107" s="8" t="str">
        <f t="shared" si="289"/>
        <v>V - Non-Invasive CPAP</v>
      </c>
      <c r="E3107" s="8">
        <f t="shared" si="291"/>
        <v>0</v>
      </c>
      <c r="F3107" s="8">
        <f t="shared" si="292"/>
        <v>4</v>
      </c>
      <c r="G3107" s="8">
        <f t="shared" si="293"/>
        <v>4</v>
      </c>
      <c r="H3107" s="15">
        <f t="shared" si="294"/>
        <v>0</v>
      </c>
      <c r="I3107" s="15" t="s">
        <v>372</v>
      </c>
      <c r="J3107" s="10">
        <v>300000026426210</v>
      </c>
      <c r="K3107" s="9" t="s">
        <v>436</v>
      </c>
      <c r="L3107" s="10">
        <v>100000000612198</v>
      </c>
      <c r="M3107" s="9" t="s">
        <v>444</v>
      </c>
      <c r="N3107" s="9"/>
      <c r="O3107" s="9">
        <v>4</v>
      </c>
      <c r="P3107" s="9">
        <v>4</v>
      </c>
      <c r="Q3107" s="9">
        <v>0</v>
      </c>
    </row>
    <row r="3108" spans="1:17" hidden="1" x14ac:dyDescent="0.25">
      <c r="A3108" s="8" t="str">
        <f t="shared" si="290"/>
        <v>Anaesthesia systems, Ventilator Equipment and AssoGetinge Limited</v>
      </c>
      <c r="B3108" s="8" t="str">
        <f>VLOOKUP(J3108,'Contract IDs'!A:D,4,0)</f>
        <v>Anaesthesia systems, Ventilator Equipment and Asso</v>
      </c>
      <c r="C3108" s="8" t="str">
        <f>VLOOKUP(L3108,'Supplier IDs'!A:C,3,0)</f>
        <v>Getinge Limited</v>
      </c>
      <c r="D3108" s="8" t="str">
        <f t="shared" si="289"/>
        <v>V - Non-Invasive CPAP</v>
      </c>
      <c r="E3108" s="8">
        <f t="shared" si="291"/>
        <v>0</v>
      </c>
      <c r="F3108" s="8">
        <f t="shared" si="292"/>
        <v>5</v>
      </c>
      <c r="G3108" s="8">
        <f t="shared" si="293"/>
        <v>5</v>
      </c>
      <c r="H3108" s="15">
        <f t="shared" si="294"/>
        <v>0</v>
      </c>
      <c r="I3108" s="15" t="s">
        <v>372</v>
      </c>
      <c r="J3108" s="10">
        <v>300000026426210</v>
      </c>
      <c r="K3108" s="9" t="s">
        <v>436</v>
      </c>
      <c r="L3108" s="10">
        <v>100000000612198</v>
      </c>
      <c r="M3108" s="9" t="s">
        <v>444</v>
      </c>
      <c r="N3108" s="9"/>
      <c r="O3108" s="9">
        <v>5</v>
      </c>
      <c r="P3108" s="9">
        <v>5</v>
      </c>
      <c r="Q3108" s="9">
        <v>0</v>
      </c>
    </row>
    <row r="3109" spans="1:17" hidden="1" x14ac:dyDescent="0.25">
      <c r="A3109" s="8" t="str">
        <f t="shared" si="290"/>
        <v>Anaesthesia systems, Ventilator Equipment and AssoGetinge Limited</v>
      </c>
      <c r="B3109" s="8" t="str">
        <f>VLOOKUP(J3109,'Contract IDs'!A:D,4,0)</f>
        <v>Anaesthesia systems, Ventilator Equipment and Asso</v>
      </c>
      <c r="C3109" s="8" t="str">
        <f>VLOOKUP(L3109,'Supplier IDs'!A:C,3,0)</f>
        <v>Getinge Limited</v>
      </c>
      <c r="D3109" s="8" t="str">
        <f t="shared" si="289"/>
        <v>V - Non-Invasive CPAP</v>
      </c>
      <c r="E3109" s="8">
        <f t="shared" si="291"/>
        <v>0</v>
      </c>
      <c r="F3109" s="8">
        <f t="shared" si="292"/>
        <v>6</v>
      </c>
      <c r="G3109" s="8">
        <f t="shared" si="293"/>
        <v>10</v>
      </c>
      <c r="H3109" s="15">
        <f t="shared" si="294"/>
        <v>0</v>
      </c>
      <c r="I3109" s="15" t="s">
        <v>372</v>
      </c>
      <c r="J3109" s="10">
        <v>300000026426210</v>
      </c>
      <c r="K3109" s="9" t="s">
        <v>436</v>
      </c>
      <c r="L3109" s="10">
        <v>100000000612198</v>
      </c>
      <c r="M3109" s="9" t="s">
        <v>444</v>
      </c>
      <c r="N3109" s="9"/>
      <c r="O3109" s="9">
        <v>6</v>
      </c>
      <c r="P3109" s="9">
        <v>10</v>
      </c>
      <c r="Q3109" s="9">
        <v>0</v>
      </c>
    </row>
    <row r="3110" spans="1:17" hidden="1" x14ac:dyDescent="0.25">
      <c r="A3110" s="8" t="str">
        <f t="shared" si="290"/>
        <v>Anaesthesia systems, Ventilator Equipment and AssoGetinge Limited</v>
      </c>
      <c r="B3110" s="8" t="str">
        <f>VLOOKUP(J3110,'Contract IDs'!A:D,4,0)</f>
        <v>Anaesthesia systems, Ventilator Equipment and Asso</v>
      </c>
      <c r="C3110" s="8" t="str">
        <f>VLOOKUP(L3110,'Supplier IDs'!A:C,3,0)</f>
        <v>Getinge Limited</v>
      </c>
      <c r="D3110" s="8" t="str">
        <f t="shared" si="289"/>
        <v>V - Non-Invasive CPAP</v>
      </c>
      <c r="E3110" s="8">
        <f t="shared" si="291"/>
        <v>0</v>
      </c>
      <c r="F3110" s="8">
        <f t="shared" si="292"/>
        <v>11</v>
      </c>
      <c r="G3110" s="8">
        <f t="shared" si="293"/>
        <v>20</v>
      </c>
      <c r="H3110" s="15">
        <f t="shared" si="294"/>
        <v>0</v>
      </c>
      <c r="I3110" s="15" t="s">
        <v>372</v>
      </c>
      <c r="J3110" s="10">
        <v>300000026426210</v>
      </c>
      <c r="K3110" s="9" t="s">
        <v>436</v>
      </c>
      <c r="L3110" s="10">
        <v>100000000612198</v>
      </c>
      <c r="M3110" s="9" t="s">
        <v>444</v>
      </c>
      <c r="N3110" s="9"/>
      <c r="O3110" s="9">
        <v>11</v>
      </c>
      <c r="P3110" s="9">
        <v>20</v>
      </c>
      <c r="Q3110" s="9">
        <v>0</v>
      </c>
    </row>
    <row r="3111" spans="1:17" hidden="1" x14ac:dyDescent="0.25">
      <c r="A3111" s="8" t="str">
        <f t="shared" si="290"/>
        <v>Anaesthesia systems, Ventilator Equipment and AssoGetinge Limited</v>
      </c>
      <c r="B3111" s="8" t="str">
        <f>VLOOKUP(J3111,'Contract IDs'!A:D,4,0)</f>
        <v>Anaesthesia systems, Ventilator Equipment and Asso</v>
      </c>
      <c r="C3111" s="8" t="str">
        <f>VLOOKUP(L3111,'Supplier IDs'!A:C,3,0)</f>
        <v>Getinge Limited</v>
      </c>
      <c r="D3111" s="8" t="str">
        <f t="shared" si="289"/>
        <v>V - Non-Invasive CPAP</v>
      </c>
      <c r="E3111" s="8">
        <f t="shared" si="291"/>
        <v>0</v>
      </c>
      <c r="F3111" s="8">
        <f t="shared" si="292"/>
        <v>21</v>
      </c>
      <c r="G3111" s="8">
        <f t="shared" si="293"/>
        <v>30</v>
      </c>
      <c r="H3111" s="15">
        <f t="shared" si="294"/>
        <v>0</v>
      </c>
      <c r="I3111" s="15" t="s">
        <v>372</v>
      </c>
      <c r="J3111" s="10">
        <v>300000026426210</v>
      </c>
      <c r="K3111" s="9" t="s">
        <v>436</v>
      </c>
      <c r="L3111" s="10">
        <v>100000000612198</v>
      </c>
      <c r="M3111" s="9" t="s">
        <v>444</v>
      </c>
      <c r="N3111" s="9"/>
      <c r="O3111" s="9">
        <v>21</v>
      </c>
      <c r="P3111" s="9">
        <v>30</v>
      </c>
      <c r="Q3111" s="9">
        <v>0</v>
      </c>
    </row>
    <row r="3112" spans="1:17" hidden="1" x14ac:dyDescent="0.25">
      <c r="A3112" s="8" t="str">
        <f t="shared" si="290"/>
        <v>Anaesthesia systems, Ventilator Equipment and AssoGetinge Limited</v>
      </c>
      <c r="B3112" s="8" t="str">
        <f>VLOOKUP(J3112,'Contract IDs'!A:D,4,0)</f>
        <v>Anaesthesia systems, Ventilator Equipment and Asso</v>
      </c>
      <c r="C3112" s="8" t="str">
        <f>VLOOKUP(L3112,'Supplier IDs'!A:C,3,0)</f>
        <v>Getinge Limited</v>
      </c>
      <c r="D3112" s="8" t="str">
        <f t="shared" si="289"/>
        <v>V - Non-Invasive CPAP</v>
      </c>
      <c r="E3112" s="8">
        <f t="shared" si="291"/>
        <v>0</v>
      </c>
      <c r="F3112" s="8">
        <f t="shared" si="292"/>
        <v>31</v>
      </c>
      <c r="G3112" s="8">
        <f t="shared" si="293"/>
        <v>40</v>
      </c>
      <c r="H3112" s="15">
        <f t="shared" si="294"/>
        <v>0</v>
      </c>
      <c r="I3112" s="15" t="s">
        <v>372</v>
      </c>
      <c r="J3112" s="10">
        <v>300000026426210</v>
      </c>
      <c r="K3112" s="9" t="s">
        <v>436</v>
      </c>
      <c r="L3112" s="10">
        <v>100000000612198</v>
      </c>
      <c r="M3112" s="9" t="s">
        <v>444</v>
      </c>
      <c r="N3112" s="9"/>
      <c r="O3112" s="9">
        <v>31</v>
      </c>
      <c r="P3112" s="9">
        <v>40</v>
      </c>
      <c r="Q3112" s="9">
        <v>0</v>
      </c>
    </row>
    <row r="3113" spans="1:17" hidden="1" x14ac:dyDescent="0.25">
      <c r="A3113" s="8" t="str">
        <f t="shared" si="290"/>
        <v>Anaesthesia systems, Ventilator Equipment and AssoGetinge Limited</v>
      </c>
      <c r="B3113" s="8" t="str">
        <f>VLOOKUP(J3113,'Contract IDs'!A:D,4,0)</f>
        <v>Anaesthesia systems, Ventilator Equipment and Asso</v>
      </c>
      <c r="C3113" s="8" t="str">
        <f>VLOOKUP(L3113,'Supplier IDs'!A:C,3,0)</f>
        <v>Getinge Limited</v>
      </c>
      <c r="D3113" s="8" t="str">
        <f t="shared" si="289"/>
        <v>V - Non-Invasive CPAP</v>
      </c>
      <c r="E3113" s="8">
        <f t="shared" si="291"/>
        <v>0</v>
      </c>
      <c r="F3113" s="8">
        <f t="shared" si="292"/>
        <v>41</v>
      </c>
      <c r="G3113" s="8">
        <f t="shared" si="293"/>
        <v>50</v>
      </c>
      <c r="H3113" s="15">
        <f t="shared" si="294"/>
        <v>0</v>
      </c>
      <c r="I3113" s="15" t="s">
        <v>372</v>
      </c>
      <c r="J3113" s="10">
        <v>300000026426210</v>
      </c>
      <c r="K3113" s="9" t="s">
        <v>436</v>
      </c>
      <c r="L3113" s="10">
        <v>100000000612198</v>
      </c>
      <c r="M3113" s="9" t="s">
        <v>444</v>
      </c>
      <c r="N3113" s="9"/>
      <c r="O3113" s="9">
        <v>41</v>
      </c>
      <c r="P3113" s="9">
        <v>50</v>
      </c>
      <c r="Q3113" s="9">
        <v>0</v>
      </c>
    </row>
    <row r="3114" spans="1:17" hidden="1" x14ac:dyDescent="0.25">
      <c r="A3114" s="8" t="str">
        <f t="shared" si="290"/>
        <v>Anaesthesia systems, Ventilator Equipment and AssoGetinge Limited</v>
      </c>
      <c r="B3114" s="8" t="str">
        <f>VLOOKUP(J3114,'Contract IDs'!A:D,4,0)</f>
        <v>Anaesthesia systems, Ventilator Equipment and Asso</v>
      </c>
      <c r="C3114" s="8" t="str">
        <f>VLOOKUP(L3114,'Supplier IDs'!A:C,3,0)</f>
        <v>Getinge Limited</v>
      </c>
      <c r="D3114" s="8" t="str">
        <f t="shared" si="289"/>
        <v>V - Non-Invasive CPAP</v>
      </c>
      <c r="E3114" s="8">
        <f t="shared" si="291"/>
        <v>0</v>
      </c>
      <c r="F3114" s="8">
        <f t="shared" si="292"/>
        <v>51</v>
      </c>
      <c r="G3114" s="8">
        <f t="shared" si="293"/>
        <v>250</v>
      </c>
      <c r="H3114" s="15">
        <f t="shared" si="294"/>
        <v>0</v>
      </c>
      <c r="I3114" s="15" t="s">
        <v>372</v>
      </c>
      <c r="J3114" s="10">
        <v>300000026426210</v>
      </c>
      <c r="K3114" s="9" t="s">
        <v>436</v>
      </c>
      <c r="L3114" s="10">
        <v>100000000612198</v>
      </c>
      <c r="M3114" s="9" t="s">
        <v>444</v>
      </c>
      <c r="N3114" s="9"/>
      <c r="O3114" s="9">
        <v>51</v>
      </c>
      <c r="P3114" s="9">
        <v>250</v>
      </c>
      <c r="Q3114" s="9">
        <v>0</v>
      </c>
    </row>
    <row r="3115" spans="1:17" hidden="1" x14ac:dyDescent="0.25">
      <c r="A3115" s="8" t="str">
        <f t="shared" si="290"/>
        <v>Anaesthesia systems, Ventilator Equipment and AssoGetinge Limited</v>
      </c>
      <c r="B3115" s="8" t="str">
        <f>VLOOKUP(J3115,'Contract IDs'!A:D,4,0)</f>
        <v>Anaesthesia systems, Ventilator Equipment and Asso</v>
      </c>
      <c r="C3115" s="8" t="str">
        <f>VLOOKUP(L3115,'Supplier IDs'!A:C,3,0)</f>
        <v>Getinge Limited</v>
      </c>
      <c r="D3115" s="8" t="str">
        <f t="shared" si="289"/>
        <v>V - Pre Hospital</v>
      </c>
      <c r="E3115" s="8">
        <f t="shared" si="291"/>
        <v>0</v>
      </c>
      <c r="F3115" s="8">
        <f t="shared" si="292"/>
        <v>0</v>
      </c>
      <c r="G3115" s="8">
        <f t="shared" si="293"/>
        <v>1</v>
      </c>
      <c r="H3115" s="15">
        <f t="shared" si="294"/>
        <v>0</v>
      </c>
      <c r="I3115" s="15" t="s">
        <v>372</v>
      </c>
      <c r="J3115" s="10">
        <v>300000026426210</v>
      </c>
      <c r="K3115" s="9" t="s">
        <v>436</v>
      </c>
      <c r="L3115" s="10">
        <v>100000000612198</v>
      </c>
      <c r="M3115" s="9" t="s">
        <v>451</v>
      </c>
      <c r="N3115" s="9"/>
      <c r="O3115" s="9">
        <v>0</v>
      </c>
      <c r="P3115" s="9">
        <v>1</v>
      </c>
      <c r="Q3115" s="9">
        <v>0</v>
      </c>
    </row>
    <row r="3116" spans="1:17" hidden="1" x14ac:dyDescent="0.25">
      <c r="A3116" s="8" t="str">
        <f t="shared" si="290"/>
        <v>Anaesthesia systems, Ventilator Equipment and AssoGetinge Limited</v>
      </c>
      <c r="B3116" s="8" t="str">
        <f>VLOOKUP(J3116,'Contract IDs'!A:D,4,0)</f>
        <v>Anaesthesia systems, Ventilator Equipment and Asso</v>
      </c>
      <c r="C3116" s="8" t="str">
        <f>VLOOKUP(L3116,'Supplier IDs'!A:C,3,0)</f>
        <v>Getinge Limited</v>
      </c>
      <c r="D3116" s="8" t="str">
        <f t="shared" si="289"/>
        <v>V - Pre Hospital</v>
      </c>
      <c r="E3116" s="8">
        <f t="shared" si="291"/>
        <v>0</v>
      </c>
      <c r="F3116" s="8">
        <f t="shared" si="292"/>
        <v>0</v>
      </c>
      <c r="G3116" s="8">
        <f t="shared" si="293"/>
        <v>2</v>
      </c>
      <c r="H3116" s="15">
        <f t="shared" si="294"/>
        <v>0.02</v>
      </c>
      <c r="I3116" s="15" t="s">
        <v>372</v>
      </c>
      <c r="J3116" s="10">
        <v>300000026426210</v>
      </c>
      <c r="K3116" s="9" t="s">
        <v>436</v>
      </c>
      <c r="L3116" s="10">
        <v>100000000612198</v>
      </c>
      <c r="M3116" s="9" t="s">
        <v>451</v>
      </c>
      <c r="N3116" s="9"/>
      <c r="O3116" s="9">
        <v>0</v>
      </c>
      <c r="P3116" s="9">
        <v>2</v>
      </c>
      <c r="Q3116" s="9">
        <v>2</v>
      </c>
    </row>
    <row r="3117" spans="1:17" hidden="1" x14ac:dyDescent="0.25">
      <c r="A3117" s="8" t="str">
        <f t="shared" si="290"/>
        <v>Anaesthesia systems, Ventilator Equipment and AssoGetinge Limited</v>
      </c>
      <c r="B3117" s="8" t="str">
        <f>VLOOKUP(J3117,'Contract IDs'!A:D,4,0)</f>
        <v>Anaesthesia systems, Ventilator Equipment and Asso</v>
      </c>
      <c r="C3117" s="8" t="str">
        <f>VLOOKUP(L3117,'Supplier IDs'!A:C,3,0)</f>
        <v>Getinge Limited</v>
      </c>
      <c r="D3117" s="8" t="str">
        <f t="shared" si="289"/>
        <v>V - Pre Hospital</v>
      </c>
      <c r="E3117" s="8">
        <f t="shared" si="291"/>
        <v>0</v>
      </c>
      <c r="F3117" s="8">
        <f t="shared" si="292"/>
        <v>3</v>
      </c>
      <c r="G3117" s="8">
        <f t="shared" si="293"/>
        <v>3</v>
      </c>
      <c r="H3117" s="15">
        <f t="shared" si="294"/>
        <v>0.02</v>
      </c>
      <c r="I3117" s="15" t="s">
        <v>372</v>
      </c>
      <c r="J3117" s="10">
        <v>300000026426210</v>
      </c>
      <c r="K3117" s="9" t="s">
        <v>436</v>
      </c>
      <c r="L3117" s="10">
        <v>100000000612198</v>
      </c>
      <c r="M3117" s="9" t="s">
        <v>451</v>
      </c>
      <c r="N3117" s="9"/>
      <c r="O3117" s="9">
        <v>3</v>
      </c>
      <c r="P3117" s="9">
        <v>3</v>
      </c>
      <c r="Q3117" s="9">
        <v>2</v>
      </c>
    </row>
    <row r="3118" spans="1:17" hidden="1" x14ac:dyDescent="0.25">
      <c r="A3118" s="8" t="str">
        <f t="shared" si="290"/>
        <v>Anaesthesia systems, Ventilator Equipment and AssoGetinge Limited</v>
      </c>
      <c r="B3118" s="8" t="str">
        <f>VLOOKUP(J3118,'Contract IDs'!A:D,4,0)</f>
        <v>Anaesthesia systems, Ventilator Equipment and Asso</v>
      </c>
      <c r="C3118" s="8" t="str">
        <f>VLOOKUP(L3118,'Supplier IDs'!A:C,3,0)</f>
        <v>Getinge Limited</v>
      </c>
      <c r="D3118" s="8" t="str">
        <f t="shared" si="289"/>
        <v>V - Pre Hospital</v>
      </c>
      <c r="E3118" s="8">
        <f t="shared" si="291"/>
        <v>0</v>
      </c>
      <c r="F3118" s="8">
        <f t="shared" si="292"/>
        <v>4</v>
      </c>
      <c r="G3118" s="8">
        <f t="shared" si="293"/>
        <v>4</v>
      </c>
      <c r="H3118" s="15">
        <f t="shared" si="294"/>
        <v>0.02</v>
      </c>
      <c r="I3118" s="15" t="s">
        <v>372</v>
      </c>
      <c r="J3118" s="10">
        <v>300000026426210</v>
      </c>
      <c r="K3118" s="9" t="s">
        <v>436</v>
      </c>
      <c r="L3118" s="10">
        <v>100000000612198</v>
      </c>
      <c r="M3118" s="9" t="s">
        <v>451</v>
      </c>
      <c r="N3118" s="9"/>
      <c r="O3118" s="9">
        <v>4</v>
      </c>
      <c r="P3118" s="9">
        <v>4</v>
      </c>
      <c r="Q3118" s="9">
        <v>2</v>
      </c>
    </row>
    <row r="3119" spans="1:17" hidden="1" x14ac:dyDescent="0.25">
      <c r="A3119" s="8" t="str">
        <f t="shared" si="290"/>
        <v>Anaesthesia systems, Ventilator Equipment and AssoGetinge Limited</v>
      </c>
      <c r="B3119" s="8" t="str">
        <f>VLOOKUP(J3119,'Contract IDs'!A:D,4,0)</f>
        <v>Anaesthesia systems, Ventilator Equipment and Asso</v>
      </c>
      <c r="C3119" s="8" t="str">
        <f>VLOOKUP(L3119,'Supplier IDs'!A:C,3,0)</f>
        <v>Getinge Limited</v>
      </c>
      <c r="D3119" s="8" t="str">
        <f t="shared" si="289"/>
        <v>V - Pre Hospital</v>
      </c>
      <c r="E3119" s="8">
        <f t="shared" si="291"/>
        <v>0</v>
      </c>
      <c r="F3119" s="8">
        <f t="shared" si="292"/>
        <v>5</v>
      </c>
      <c r="G3119" s="8">
        <f t="shared" si="293"/>
        <v>5</v>
      </c>
      <c r="H3119" s="15">
        <f t="shared" si="294"/>
        <v>0.02</v>
      </c>
      <c r="I3119" s="15" t="s">
        <v>372</v>
      </c>
      <c r="J3119" s="10">
        <v>300000026426210</v>
      </c>
      <c r="K3119" s="9" t="s">
        <v>436</v>
      </c>
      <c r="L3119" s="10">
        <v>100000000612198</v>
      </c>
      <c r="M3119" s="9" t="s">
        <v>451</v>
      </c>
      <c r="N3119" s="9"/>
      <c r="O3119" s="9">
        <v>5</v>
      </c>
      <c r="P3119" s="9">
        <v>5</v>
      </c>
      <c r="Q3119" s="9">
        <v>2</v>
      </c>
    </row>
    <row r="3120" spans="1:17" hidden="1" x14ac:dyDescent="0.25">
      <c r="A3120" s="8" t="str">
        <f t="shared" si="290"/>
        <v>Anaesthesia systems, Ventilator Equipment and AssoGetinge Limited</v>
      </c>
      <c r="B3120" s="8" t="str">
        <f>VLOOKUP(J3120,'Contract IDs'!A:D,4,0)</f>
        <v>Anaesthesia systems, Ventilator Equipment and Asso</v>
      </c>
      <c r="C3120" s="8" t="str">
        <f>VLOOKUP(L3120,'Supplier IDs'!A:C,3,0)</f>
        <v>Getinge Limited</v>
      </c>
      <c r="D3120" s="8" t="str">
        <f t="shared" si="289"/>
        <v>V - Pre Hospital</v>
      </c>
      <c r="E3120" s="8">
        <f t="shared" si="291"/>
        <v>0</v>
      </c>
      <c r="F3120" s="8">
        <f t="shared" si="292"/>
        <v>6</v>
      </c>
      <c r="G3120" s="8">
        <f t="shared" si="293"/>
        <v>10</v>
      </c>
      <c r="H3120" s="15">
        <f t="shared" si="294"/>
        <v>0.04</v>
      </c>
      <c r="I3120" s="15" t="s">
        <v>372</v>
      </c>
      <c r="J3120" s="10">
        <v>300000026426210</v>
      </c>
      <c r="K3120" s="9" t="s">
        <v>436</v>
      </c>
      <c r="L3120" s="10">
        <v>100000000612198</v>
      </c>
      <c r="M3120" s="9" t="s">
        <v>451</v>
      </c>
      <c r="N3120" s="9"/>
      <c r="O3120" s="9">
        <v>6</v>
      </c>
      <c r="P3120" s="9">
        <v>10</v>
      </c>
      <c r="Q3120" s="9">
        <v>4</v>
      </c>
    </row>
    <row r="3121" spans="1:17" hidden="1" x14ac:dyDescent="0.25">
      <c r="A3121" s="8" t="str">
        <f t="shared" si="290"/>
        <v>Anaesthesia systems, Ventilator Equipment and AssoGetinge Limited</v>
      </c>
      <c r="B3121" s="8" t="str">
        <f>VLOOKUP(J3121,'Contract IDs'!A:D,4,0)</f>
        <v>Anaesthesia systems, Ventilator Equipment and Asso</v>
      </c>
      <c r="C3121" s="8" t="str">
        <f>VLOOKUP(L3121,'Supplier IDs'!A:C,3,0)</f>
        <v>Getinge Limited</v>
      </c>
      <c r="D3121" s="8" t="str">
        <f t="shared" si="289"/>
        <v>V - Pre Hospital</v>
      </c>
      <c r="E3121" s="8">
        <f t="shared" si="291"/>
        <v>0</v>
      </c>
      <c r="F3121" s="8">
        <f t="shared" si="292"/>
        <v>11</v>
      </c>
      <c r="G3121" s="8">
        <f t="shared" si="293"/>
        <v>20</v>
      </c>
      <c r="H3121" s="15">
        <f t="shared" si="294"/>
        <v>7.0000000000000007E-2</v>
      </c>
      <c r="I3121" s="15" t="s">
        <v>372</v>
      </c>
      <c r="J3121" s="10">
        <v>300000026426210</v>
      </c>
      <c r="K3121" s="9" t="s">
        <v>436</v>
      </c>
      <c r="L3121" s="10">
        <v>100000000612198</v>
      </c>
      <c r="M3121" s="9" t="s">
        <v>451</v>
      </c>
      <c r="N3121" s="9"/>
      <c r="O3121" s="9">
        <v>11</v>
      </c>
      <c r="P3121" s="9">
        <v>20</v>
      </c>
      <c r="Q3121" s="9">
        <v>7</v>
      </c>
    </row>
    <row r="3122" spans="1:17" hidden="1" x14ac:dyDescent="0.25">
      <c r="A3122" s="8" t="str">
        <f t="shared" si="290"/>
        <v>Anaesthesia systems, Ventilator Equipment and AssoGetinge Limited</v>
      </c>
      <c r="B3122" s="8" t="str">
        <f>VLOOKUP(J3122,'Contract IDs'!A:D,4,0)</f>
        <v>Anaesthesia systems, Ventilator Equipment and Asso</v>
      </c>
      <c r="C3122" s="8" t="str">
        <f>VLOOKUP(L3122,'Supplier IDs'!A:C,3,0)</f>
        <v>Getinge Limited</v>
      </c>
      <c r="D3122" s="8" t="str">
        <f t="shared" si="289"/>
        <v>V - Pre Hospital</v>
      </c>
      <c r="E3122" s="8">
        <f t="shared" si="291"/>
        <v>0</v>
      </c>
      <c r="F3122" s="8">
        <f t="shared" si="292"/>
        <v>21</v>
      </c>
      <c r="G3122" s="8">
        <f t="shared" si="293"/>
        <v>30</v>
      </c>
      <c r="H3122" s="15">
        <f t="shared" si="294"/>
        <v>0.1</v>
      </c>
      <c r="I3122" s="15" t="s">
        <v>372</v>
      </c>
      <c r="J3122" s="10">
        <v>300000026426210</v>
      </c>
      <c r="K3122" s="9" t="s">
        <v>436</v>
      </c>
      <c r="L3122" s="10">
        <v>100000000612198</v>
      </c>
      <c r="M3122" s="9" t="s">
        <v>451</v>
      </c>
      <c r="N3122" s="9"/>
      <c r="O3122" s="9">
        <v>21</v>
      </c>
      <c r="P3122" s="9">
        <v>30</v>
      </c>
      <c r="Q3122" s="9">
        <v>10</v>
      </c>
    </row>
    <row r="3123" spans="1:17" hidden="1" x14ac:dyDescent="0.25">
      <c r="A3123" s="8" t="str">
        <f t="shared" si="290"/>
        <v>Anaesthesia systems, Ventilator Equipment and AssoGetinge Limited</v>
      </c>
      <c r="B3123" s="8" t="str">
        <f>VLOOKUP(J3123,'Contract IDs'!A:D,4,0)</f>
        <v>Anaesthesia systems, Ventilator Equipment and Asso</v>
      </c>
      <c r="C3123" s="8" t="str">
        <f>VLOOKUP(L3123,'Supplier IDs'!A:C,3,0)</f>
        <v>Getinge Limited</v>
      </c>
      <c r="D3123" s="8" t="str">
        <f t="shared" si="289"/>
        <v>V - Pre Hospital</v>
      </c>
      <c r="E3123" s="8">
        <f t="shared" si="291"/>
        <v>0</v>
      </c>
      <c r="F3123" s="8">
        <f t="shared" si="292"/>
        <v>31</v>
      </c>
      <c r="G3123" s="8">
        <f t="shared" si="293"/>
        <v>40</v>
      </c>
      <c r="H3123" s="15">
        <f t="shared" si="294"/>
        <v>0.15</v>
      </c>
      <c r="I3123" s="15" t="s">
        <v>372</v>
      </c>
      <c r="J3123" s="10">
        <v>300000026426210</v>
      </c>
      <c r="K3123" s="9" t="s">
        <v>436</v>
      </c>
      <c r="L3123" s="10">
        <v>100000000612198</v>
      </c>
      <c r="M3123" s="9" t="s">
        <v>451</v>
      </c>
      <c r="N3123" s="9"/>
      <c r="O3123" s="9">
        <v>31</v>
      </c>
      <c r="P3123" s="9">
        <v>40</v>
      </c>
      <c r="Q3123" s="9">
        <v>15</v>
      </c>
    </row>
    <row r="3124" spans="1:17" hidden="1" x14ac:dyDescent="0.25">
      <c r="A3124" s="8" t="str">
        <f t="shared" si="290"/>
        <v>Anaesthesia systems, Ventilator Equipment and AssoGetinge Limited</v>
      </c>
      <c r="B3124" s="8" t="str">
        <f>VLOOKUP(J3124,'Contract IDs'!A:D,4,0)</f>
        <v>Anaesthesia systems, Ventilator Equipment and Asso</v>
      </c>
      <c r="C3124" s="8" t="str">
        <f>VLOOKUP(L3124,'Supplier IDs'!A:C,3,0)</f>
        <v>Getinge Limited</v>
      </c>
      <c r="D3124" s="8" t="str">
        <f t="shared" si="289"/>
        <v>V - Pre Hospital</v>
      </c>
      <c r="E3124" s="8">
        <f t="shared" si="291"/>
        <v>0</v>
      </c>
      <c r="F3124" s="8">
        <f t="shared" si="292"/>
        <v>41</v>
      </c>
      <c r="G3124" s="8">
        <f t="shared" si="293"/>
        <v>50</v>
      </c>
      <c r="H3124" s="15">
        <f t="shared" si="294"/>
        <v>0.17</v>
      </c>
      <c r="I3124" s="15" t="s">
        <v>372</v>
      </c>
      <c r="J3124" s="10">
        <v>300000026426210</v>
      </c>
      <c r="K3124" s="9" t="s">
        <v>436</v>
      </c>
      <c r="L3124" s="10">
        <v>100000000612198</v>
      </c>
      <c r="M3124" s="9" t="s">
        <v>451</v>
      </c>
      <c r="N3124" s="9"/>
      <c r="O3124" s="9">
        <v>41</v>
      </c>
      <c r="P3124" s="9">
        <v>50</v>
      </c>
      <c r="Q3124" s="9">
        <v>17</v>
      </c>
    </row>
    <row r="3125" spans="1:17" hidden="1" x14ac:dyDescent="0.25">
      <c r="A3125" s="8" t="str">
        <f t="shared" si="290"/>
        <v>Anaesthesia systems, Ventilator Equipment and AssoGetinge Limited</v>
      </c>
      <c r="B3125" s="8" t="str">
        <f>VLOOKUP(J3125,'Contract IDs'!A:D,4,0)</f>
        <v>Anaesthesia systems, Ventilator Equipment and Asso</v>
      </c>
      <c r="C3125" s="8" t="str">
        <f>VLOOKUP(L3125,'Supplier IDs'!A:C,3,0)</f>
        <v>Getinge Limited</v>
      </c>
      <c r="D3125" s="8" t="str">
        <f t="shared" si="289"/>
        <v>V - Pre Hospital</v>
      </c>
      <c r="E3125" s="8">
        <f t="shared" si="291"/>
        <v>0</v>
      </c>
      <c r="F3125" s="8">
        <f t="shared" si="292"/>
        <v>51</v>
      </c>
      <c r="G3125" s="8">
        <f t="shared" si="293"/>
        <v>250</v>
      </c>
      <c r="H3125" s="15">
        <f t="shared" si="294"/>
        <v>0.2</v>
      </c>
      <c r="I3125" s="15" t="s">
        <v>372</v>
      </c>
      <c r="J3125" s="10">
        <v>300000026426210</v>
      </c>
      <c r="K3125" s="9" t="s">
        <v>436</v>
      </c>
      <c r="L3125" s="10">
        <v>100000000612198</v>
      </c>
      <c r="M3125" s="9" t="s">
        <v>451</v>
      </c>
      <c r="N3125" s="9"/>
      <c r="O3125" s="9">
        <v>51</v>
      </c>
      <c r="P3125" s="9">
        <v>250</v>
      </c>
      <c r="Q3125" s="9">
        <v>20</v>
      </c>
    </row>
    <row r="3126" spans="1:17" hidden="1" x14ac:dyDescent="0.25">
      <c r="A3126" s="8" t="str">
        <f t="shared" si="290"/>
        <v>Anaesthesia systems, Ventilator Equipment and AssoHamilton Medical UK Ltd</v>
      </c>
      <c r="B3126" s="8" t="str">
        <f>VLOOKUP(J3126,'Contract IDs'!A:D,4,0)</f>
        <v>Anaesthesia systems, Ventilator Equipment and Asso</v>
      </c>
      <c r="C3126" s="8" t="str">
        <f>VLOOKUP(L3126,'Supplier IDs'!A:C,3,0)</f>
        <v>Hamilton Medical UK Ltd</v>
      </c>
      <c r="D3126" s="8" t="str">
        <f t="shared" si="289"/>
        <v>V - Intensive Care</v>
      </c>
      <c r="E3126" s="8">
        <f t="shared" si="291"/>
        <v>0</v>
      </c>
      <c r="F3126" s="8">
        <f t="shared" si="292"/>
        <v>0</v>
      </c>
      <c r="G3126" s="8">
        <f t="shared" si="293"/>
        <v>1</v>
      </c>
      <c r="H3126" s="15">
        <f t="shared" si="294"/>
        <v>0</v>
      </c>
      <c r="I3126" s="15" t="s">
        <v>372</v>
      </c>
      <c r="J3126" s="10">
        <v>300000026426210</v>
      </c>
      <c r="K3126" s="9" t="s">
        <v>436</v>
      </c>
      <c r="L3126" s="10">
        <v>100000000613325</v>
      </c>
      <c r="M3126" s="9" t="s">
        <v>441</v>
      </c>
      <c r="N3126" s="9"/>
      <c r="O3126" s="9">
        <v>0</v>
      </c>
      <c r="P3126" s="9">
        <v>1</v>
      </c>
      <c r="Q3126" s="9">
        <v>0</v>
      </c>
    </row>
    <row r="3127" spans="1:17" hidden="1" x14ac:dyDescent="0.25">
      <c r="A3127" s="8" t="str">
        <f t="shared" si="290"/>
        <v>Anaesthesia systems, Ventilator Equipment and AssoHamilton Medical UK Ltd</v>
      </c>
      <c r="B3127" s="8" t="str">
        <f>VLOOKUP(J3127,'Contract IDs'!A:D,4,0)</f>
        <v>Anaesthesia systems, Ventilator Equipment and Asso</v>
      </c>
      <c r="C3127" s="8" t="str">
        <f>VLOOKUP(L3127,'Supplier IDs'!A:C,3,0)</f>
        <v>Hamilton Medical UK Ltd</v>
      </c>
      <c r="D3127" s="8" t="str">
        <f t="shared" si="289"/>
        <v>V - Intensive Care</v>
      </c>
      <c r="E3127" s="8">
        <f t="shared" si="291"/>
        <v>0</v>
      </c>
      <c r="F3127" s="8">
        <f t="shared" si="292"/>
        <v>2</v>
      </c>
      <c r="G3127" s="8">
        <f t="shared" si="293"/>
        <v>2</v>
      </c>
      <c r="H3127" s="15">
        <f t="shared" si="294"/>
        <v>0.05</v>
      </c>
      <c r="I3127" s="15" t="s">
        <v>372</v>
      </c>
      <c r="J3127" s="10">
        <v>300000026426210</v>
      </c>
      <c r="K3127" s="9" t="s">
        <v>436</v>
      </c>
      <c r="L3127" s="10">
        <v>100000000613325</v>
      </c>
      <c r="M3127" s="9" t="s">
        <v>441</v>
      </c>
      <c r="N3127" s="9"/>
      <c r="O3127" s="9">
        <v>2</v>
      </c>
      <c r="P3127" s="9">
        <v>2</v>
      </c>
      <c r="Q3127" s="9">
        <v>5</v>
      </c>
    </row>
    <row r="3128" spans="1:17" hidden="1" x14ac:dyDescent="0.25">
      <c r="A3128" s="8" t="str">
        <f t="shared" si="290"/>
        <v>Anaesthesia systems, Ventilator Equipment and AssoHamilton Medical UK Ltd</v>
      </c>
      <c r="B3128" s="8" t="str">
        <f>VLOOKUP(J3128,'Contract IDs'!A:D,4,0)</f>
        <v>Anaesthesia systems, Ventilator Equipment and Asso</v>
      </c>
      <c r="C3128" s="8" t="str">
        <f>VLOOKUP(L3128,'Supplier IDs'!A:C,3,0)</f>
        <v>Hamilton Medical UK Ltd</v>
      </c>
      <c r="D3128" s="8" t="str">
        <f t="shared" si="289"/>
        <v>V - Intensive Care</v>
      </c>
      <c r="E3128" s="8">
        <f t="shared" si="291"/>
        <v>0</v>
      </c>
      <c r="F3128" s="8">
        <f t="shared" si="292"/>
        <v>3</v>
      </c>
      <c r="G3128" s="8">
        <f t="shared" si="293"/>
        <v>3</v>
      </c>
      <c r="H3128" s="15">
        <f t="shared" si="294"/>
        <v>0.01</v>
      </c>
      <c r="I3128" s="15" t="s">
        <v>372</v>
      </c>
      <c r="J3128" s="10">
        <v>300000026426210</v>
      </c>
      <c r="K3128" s="9" t="s">
        <v>436</v>
      </c>
      <c r="L3128" s="10">
        <v>100000000613325</v>
      </c>
      <c r="M3128" s="9" t="s">
        <v>441</v>
      </c>
      <c r="N3128" s="9"/>
      <c r="O3128" s="9">
        <v>3</v>
      </c>
      <c r="P3128" s="9">
        <v>3</v>
      </c>
      <c r="Q3128" s="9">
        <v>1</v>
      </c>
    </row>
    <row r="3129" spans="1:17" hidden="1" x14ac:dyDescent="0.25">
      <c r="A3129" s="8" t="str">
        <f t="shared" si="290"/>
        <v>Anaesthesia systems, Ventilator Equipment and AssoHamilton Medical UK Ltd</v>
      </c>
      <c r="B3129" s="8" t="str">
        <f>VLOOKUP(J3129,'Contract IDs'!A:D,4,0)</f>
        <v>Anaesthesia systems, Ventilator Equipment and Asso</v>
      </c>
      <c r="C3129" s="8" t="str">
        <f>VLOOKUP(L3129,'Supplier IDs'!A:C,3,0)</f>
        <v>Hamilton Medical UK Ltd</v>
      </c>
      <c r="D3129" s="8" t="str">
        <f t="shared" si="289"/>
        <v>V - Intensive Care</v>
      </c>
      <c r="E3129" s="8">
        <f t="shared" si="291"/>
        <v>0</v>
      </c>
      <c r="F3129" s="8">
        <f t="shared" si="292"/>
        <v>4</v>
      </c>
      <c r="G3129" s="8">
        <f t="shared" si="293"/>
        <v>4</v>
      </c>
      <c r="H3129" s="15">
        <f t="shared" si="294"/>
        <v>1.4999999999999999E-2</v>
      </c>
      <c r="I3129" s="15" t="s">
        <v>372</v>
      </c>
      <c r="J3129" s="10">
        <v>300000026426210</v>
      </c>
      <c r="K3129" s="9" t="s">
        <v>436</v>
      </c>
      <c r="L3129" s="10">
        <v>100000000613325</v>
      </c>
      <c r="M3129" s="9" t="s">
        <v>441</v>
      </c>
      <c r="N3129" s="9"/>
      <c r="O3129" s="9">
        <v>4</v>
      </c>
      <c r="P3129" s="9">
        <v>4</v>
      </c>
      <c r="Q3129" s="9">
        <v>1.5</v>
      </c>
    </row>
    <row r="3130" spans="1:17" hidden="1" x14ac:dyDescent="0.25">
      <c r="A3130" s="8" t="str">
        <f t="shared" si="290"/>
        <v>Anaesthesia systems, Ventilator Equipment and AssoHamilton Medical UK Ltd</v>
      </c>
      <c r="B3130" s="8" t="str">
        <f>VLOOKUP(J3130,'Contract IDs'!A:D,4,0)</f>
        <v>Anaesthesia systems, Ventilator Equipment and Asso</v>
      </c>
      <c r="C3130" s="8" t="str">
        <f>VLOOKUP(L3130,'Supplier IDs'!A:C,3,0)</f>
        <v>Hamilton Medical UK Ltd</v>
      </c>
      <c r="D3130" s="8" t="str">
        <f t="shared" si="289"/>
        <v>V - Intensive Care</v>
      </c>
      <c r="E3130" s="8">
        <f t="shared" si="291"/>
        <v>0</v>
      </c>
      <c r="F3130" s="8">
        <f t="shared" si="292"/>
        <v>5</v>
      </c>
      <c r="G3130" s="8">
        <f t="shared" si="293"/>
        <v>5</v>
      </c>
      <c r="H3130" s="15">
        <f t="shared" si="294"/>
        <v>0.02</v>
      </c>
      <c r="I3130" s="15" t="s">
        <v>372</v>
      </c>
      <c r="J3130" s="10">
        <v>300000026426210</v>
      </c>
      <c r="K3130" s="9" t="s">
        <v>436</v>
      </c>
      <c r="L3130" s="10">
        <v>100000000613325</v>
      </c>
      <c r="M3130" s="9" t="s">
        <v>441</v>
      </c>
      <c r="N3130" s="9"/>
      <c r="O3130" s="9">
        <v>5</v>
      </c>
      <c r="P3130" s="9">
        <v>5</v>
      </c>
      <c r="Q3130" s="9">
        <v>2</v>
      </c>
    </row>
    <row r="3131" spans="1:17" hidden="1" x14ac:dyDescent="0.25">
      <c r="A3131" s="8" t="str">
        <f t="shared" si="290"/>
        <v>Anaesthesia systems, Ventilator Equipment and AssoHamilton Medical UK Ltd</v>
      </c>
      <c r="B3131" s="8" t="str">
        <f>VLOOKUP(J3131,'Contract IDs'!A:D,4,0)</f>
        <v>Anaesthesia systems, Ventilator Equipment and Asso</v>
      </c>
      <c r="C3131" s="8" t="str">
        <f>VLOOKUP(L3131,'Supplier IDs'!A:C,3,0)</f>
        <v>Hamilton Medical UK Ltd</v>
      </c>
      <c r="D3131" s="8" t="str">
        <f t="shared" si="289"/>
        <v>V - Intensive Care</v>
      </c>
      <c r="E3131" s="8">
        <f t="shared" si="291"/>
        <v>0</v>
      </c>
      <c r="F3131" s="8">
        <f t="shared" si="292"/>
        <v>6</v>
      </c>
      <c r="G3131" s="8">
        <f t="shared" si="293"/>
        <v>10</v>
      </c>
      <c r="H3131" s="15">
        <f t="shared" si="294"/>
        <v>2.5000000000000001E-2</v>
      </c>
      <c r="I3131" s="15" t="s">
        <v>372</v>
      </c>
      <c r="J3131" s="10">
        <v>300000026426210</v>
      </c>
      <c r="K3131" s="9" t="s">
        <v>436</v>
      </c>
      <c r="L3131" s="10">
        <v>100000000613325</v>
      </c>
      <c r="M3131" s="9" t="s">
        <v>441</v>
      </c>
      <c r="N3131" s="9"/>
      <c r="O3131" s="9">
        <v>6</v>
      </c>
      <c r="P3131" s="9">
        <v>10</v>
      </c>
      <c r="Q3131" s="9">
        <v>2.5</v>
      </c>
    </row>
    <row r="3132" spans="1:17" hidden="1" x14ac:dyDescent="0.25">
      <c r="A3132" s="8" t="str">
        <f t="shared" si="290"/>
        <v>Anaesthesia systems, Ventilator Equipment and AssoHamilton Medical UK Ltd</v>
      </c>
      <c r="B3132" s="8" t="str">
        <f>VLOOKUP(J3132,'Contract IDs'!A:D,4,0)</f>
        <v>Anaesthesia systems, Ventilator Equipment and Asso</v>
      </c>
      <c r="C3132" s="8" t="str">
        <f>VLOOKUP(L3132,'Supplier IDs'!A:C,3,0)</f>
        <v>Hamilton Medical UK Ltd</v>
      </c>
      <c r="D3132" s="8" t="str">
        <f t="shared" si="289"/>
        <v>V - Intensive Care</v>
      </c>
      <c r="E3132" s="8">
        <f t="shared" si="291"/>
        <v>0</v>
      </c>
      <c r="F3132" s="8">
        <f t="shared" si="292"/>
        <v>11</v>
      </c>
      <c r="G3132" s="8">
        <f t="shared" si="293"/>
        <v>20</v>
      </c>
      <c r="H3132" s="15">
        <f t="shared" si="294"/>
        <v>0.03</v>
      </c>
      <c r="I3132" s="15" t="s">
        <v>372</v>
      </c>
      <c r="J3132" s="10">
        <v>300000026426210</v>
      </c>
      <c r="K3132" s="9" t="s">
        <v>436</v>
      </c>
      <c r="L3132" s="10">
        <v>100000000613325</v>
      </c>
      <c r="M3132" s="9" t="s">
        <v>441</v>
      </c>
      <c r="N3132" s="9"/>
      <c r="O3132" s="9">
        <v>11</v>
      </c>
      <c r="P3132" s="9">
        <v>20</v>
      </c>
      <c r="Q3132" s="9">
        <v>3</v>
      </c>
    </row>
    <row r="3133" spans="1:17" hidden="1" x14ac:dyDescent="0.25">
      <c r="A3133" s="8" t="str">
        <f t="shared" si="290"/>
        <v>Anaesthesia systems, Ventilator Equipment and AssoHamilton Medical UK Ltd</v>
      </c>
      <c r="B3133" s="8" t="str">
        <f>VLOOKUP(J3133,'Contract IDs'!A:D,4,0)</f>
        <v>Anaesthesia systems, Ventilator Equipment and Asso</v>
      </c>
      <c r="C3133" s="8" t="str">
        <f>VLOOKUP(L3133,'Supplier IDs'!A:C,3,0)</f>
        <v>Hamilton Medical UK Ltd</v>
      </c>
      <c r="D3133" s="8" t="str">
        <f t="shared" si="289"/>
        <v>V - Intensive Care</v>
      </c>
      <c r="E3133" s="8">
        <f t="shared" si="291"/>
        <v>0</v>
      </c>
      <c r="F3133" s="8">
        <f t="shared" si="292"/>
        <v>21</v>
      </c>
      <c r="G3133" s="8">
        <f t="shared" si="293"/>
        <v>30</v>
      </c>
      <c r="H3133" s="15">
        <f t="shared" si="294"/>
        <v>3.5000000000000003E-2</v>
      </c>
      <c r="I3133" s="15" t="s">
        <v>372</v>
      </c>
      <c r="J3133" s="10">
        <v>300000026426210</v>
      </c>
      <c r="K3133" s="9" t="s">
        <v>436</v>
      </c>
      <c r="L3133" s="10">
        <v>100000000613325</v>
      </c>
      <c r="M3133" s="9" t="s">
        <v>441</v>
      </c>
      <c r="N3133" s="9"/>
      <c r="O3133" s="9">
        <v>21</v>
      </c>
      <c r="P3133" s="9">
        <v>30</v>
      </c>
      <c r="Q3133" s="9">
        <v>3.5</v>
      </c>
    </row>
    <row r="3134" spans="1:17" hidden="1" x14ac:dyDescent="0.25">
      <c r="A3134" s="8" t="str">
        <f t="shared" si="290"/>
        <v>Anaesthesia systems, Ventilator Equipment and AssoHamilton Medical UK Ltd</v>
      </c>
      <c r="B3134" s="8" t="str">
        <f>VLOOKUP(J3134,'Contract IDs'!A:D,4,0)</f>
        <v>Anaesthesia systems, Ventilator Equipment and Asso</v>
      </c>
      <c r="C3134" s="8" t="str">
        <f>VLOOKUP(L3134,'Supplier IDs'!A:C,3,0)</f>
        <v>Hamilton Medical UK Ltd</v>
      </c>
      <c r="D3134" s="8" t="str">
        <f t="shared" si="289"/>
        <v>V - Intensive Care</v>
      </c>
      <c r="E3134" s="8">
        <f t="shared" si="291"/>
        <v>0</v>
      </c>
      <c r="F3134" s="8">
        <f t="shared" si="292"/>
        <v>31</v>
      </c>
      <c r="G3134" s="8">
        <f t="shared" si="293"/>
        <v>40</v>
      </c>
      <c r="H3134" s="15">
        <f t="shared" si="294"/>
        <v>0.04</v>
      </c>
      <c r="I3134" s="15" t="s">
        <v>372</v>
      </c>
      <c r="J3134" s="10">
        <v>300000026426210</v>
      </c>
      <c r="K3134" s="9" t="s">
        <v>436</v>
      </c>
      <c r="L3134" s="10">
        <v>100000000613325</v>
      </c>
      <c r="M3134" s="9" t="s">
        <v>441</v>
      </c>
      <c r="N3134" s="9"/>
      <c r="O3134" s="9">
        <v>31</v>
      </c>
      <c r="P3134" s="9">
        <v>40</v>
      </c>
      <c r="Q3134" s="9">
        <v>4</v>
      </c>
    </row>
    <row r="3135" spans="1:17" hidden="1" x14ac:dyDescent="0.25">
      <c r="A3135" s="8" t="str">
        <f t="shared" si="290"/>
        <v>Anaesthesia systems, Ventilator Equipment and AssoHamilton Medical UK Ltd</v>
      </c>
      <c r="B3135" s="8" t="str">
        <f>VLOOKUP(J3135,'Contract IDs'!A:D,4,0)</f>
        <v>Anaesthesia systems, Ventilator Equipment and Asso</v>
      </c>
      <c r="C3135" s="8" t="str">
        <f>VLOOKUP(L3135,'Supplier IDs'!A:C,3,0)</f>
        <v>Hamilton Medical UK Ltd</v>
      </c>
      <c r="D3135" s="8" t="str">
        <f t="shared" si="289"/>
        <v>V - Intensive Care</v>
      </c>
      <c r="E3135" s="8">
        <f t="shared" si="291"/>
        <v>0</v>
      </c>
      <c r="F3135" s="8">
        <f t="shared" si="292"/>
        <v>41</v>
      </c>
      <c r="G3135" s="8">
        <f t="shared" si="293"/>
        <v>50</v>
      </c>
      <c r="H3135" s="15">
        <f t="shared" si="294"/>
        <v>4.4999999999999998E-2</v>
      </c>
      <c r="I3135" s="15" t="s">
        <v>372</v>
      </c>
      <c r="J3135" s="10">
        <v>300000026426210</v>
      </c>
      <c r="K3135" s="9" t="s">
        <v>436</v>
      </c>
      <c r="L3135" s="10">
        <v>100000000613325</v>
      </c>
      <c r="M3135" s="9" t="s">
        <v>441</v>
      </c>
      <c r="N3135" s="9"/>
      <c r="O3135" s="9">
        <v>41</v>
      </c>
      <c r="P3135" s="9">
        <v>50</v>
      </c>
      <c r="Q3135" s="9">
        <v>4.5</v>
      </c>
    </row>
    <row r="3136" spans="1:17" hidden="1" x14ac:dyDescent="0.25">
      <c r="A3136" s="8" t="str">
        <f t="shared" si="290"/>
        <v>Anaesthesia systems, Ventilator Equipment and AssoHamilton Medical UK Ltd</v>
      </c>
      <c r="B3136" s="8" t="str">
        <f>VLOOKUP(J3136,'Contract IDs'!A:D,4,0)</f>
        <v>Anaesthesia systems, Ventilator Equipment and Asso</v>
      </c>
      <c r="C3136" s="8" t="str">
        <f>VLOOKUP(L3136,'Supplier IDs'!A:C,3,0)</f>
        <v>Hamilton Medical UK Ltd</v>
      </c>
      <c r="D3136" s="8" t="str">
        <f t="shared" si="289"/>
        <v>V - Intensive Care</v>
      </c>
      <c r="E3136" s="8">
        <f t="shared" si="291"/>
        <v>0</v>
      </c>
      <c r="F3136" s="8">
        <f t="shared" si="292"/>
        <v>51</v>
      </c>
      <c r="G3136" s="8">
        <f t="shared" si="293"/>
        <v>250</v>
      </c>
      <c r="H3136" s="15">
        <f t="shared" si="294"/>
        <v>0.05</v>
      </c>
      <c r="I3136" s="15" t="s">
        <v>372</v>
      </c>
      <c r="J3136" s="10">
        <v>300000026426210</v>
      </c>
      <c r="K3136" s="9" t="s">
        <v>436</v>
      </c>
      <c r="L3136" s="10">
        <v>100000000613325</v>
      </c>
      <c r="M3136" s="9" t="s">
        <v>441</v>
      </c>
      <c r="N3136" s="9"/>
      <c r="O3136" s="9">
        <v>51</v>
      </c>
      <c r="P3136" s="9">
        <v>250</v>
      </c>
      <c r="Q3136" s="9">
        <v>5</v>
      </c>
    </row>
    <row r="3137" spans="1:17" hidden="1" x14ac:dyDescent="0.25">
      <c r="A3137" s="8" t="str">
        <f t="shared" si="290"/>
        <v>Anaesthesia systems, Ventilator Equipment and AssoHamilton Medical UK Ltd</v>
      </c>
      <c r="B3137" s="8" t="str">
        <f>VLOOKUP(J3137,'Contract IDs'!A:D,4,0)</f>
        <v>Anaesthesia systems, Ventilator Equipment and Asso</v>
      </c>
      <c r="C3137" s="8" t="str">
        <f>VLOOKUP(L3137,'Supplier IDs'!A:C,3,0)</f>
        <v>Hamilton Medical UK Ltd</v>
      </c>
      <c r="D3137" s="8" t="str">
        <f t="shared" si="289"/>
        <v>V - Portable/Transport</v>
      </c>
      <c r="E3137" s="8">
        <f t="shared" si="291"/>
        <v>0</v>
      </c>
      <c r="F3137" s="8">
        <f t="shared" si="292"/>
        <v>0</v>
      </c>
      <c r="G3137" s="8">
        <f t="shared" si="293"/>
        <v>1</v>
      </c>
      <c r="H3137" s="15">
        <f t="shared" si="294"/>
        <v>0</v>
      </c>
      <c r="I3137" s="15" t="s">
        <v>372</v>
      </c>
      <c r="J3137" s="10">
        <v>300000026426210</v>
      </c>
      <c r="K3137" s="9" t="s">
        <v>436</v>
      </c>
      <c r="L3137" s="10">
        <v>100000000613325</v>
      </c>
      <c r="M3137" s="9" t="s">
        <v>442</v>
      </c>
      <c r="N3137" s="9"/>
      <c r="O3137" s="9">
        <v>0</v>
      </c>
      <c r="P3137" s="9">
        <v>1</v>
      </c>
      <c r="Q3137" s="9">
        <v>0</v>
      </c>
    </row>
    <row r="3138" spans="1:17" hidden="1" x14ac:dyDescent="0.25">
      <c r="A3138" s="8" t="str">
        <f t="shared" si="290"/>
        <v>Anaesthesia systems, Ventilator Equipment and AssoHamilton Medical UK Ltd</v>
      </c>
      <c r="B3138" s="8" t="str">
        <f>VLOOKUP(J3138,'Contract IDs'!A:D,4,0)</f>
        <v>Anaesthesia systems, Ventilator Equipment and Asso</v>
      </c>
      <c r="C3138" s="8" t="str">
        <f>VLOOKUP(L3138,'Supplier IDs'!A:C,3,0)</f>
        <v>Hamilton Medical UK Ltd</v>
      </c>
      <c r="D3138" s="8" t="str">
        <f t="shared" ref="D3138:D3201" si="295">IF(M3138="","No Sub Cat",M3138)</f>
        <v>V - Portable/Transport</v>
      </c>
      <c r="E3138" s="8">
        <f t="shared" si="291"/>
        <v>0</v>
      </c>
      <c r="F3138" s="8">
        <f t="shared" si="292"/>
        <v>2</v>
      </c>
      <c r="G3138" s="8">
        <f t="shared" si="293"/>
        <v>2</v>
      </c>
      <c r="H3138" s="15">
        <f t="shared" si="294"/>
        <v>0.05</v>
      </c>
      <c r="I3138" s="15" t="s">
        <v>372</v>
      </c>
      <c r="J3138" s="10">
        <v>300000026426210</v>
      </c>
      <c r="K3138" s="9" t="s">
        <v>436</v>
      </c>
      <c r="L3138" s="10">
        <v>100000000613325</v>
      </c>
      <c r="M3138" s="9" t="s">
        <v>442</v>
      </c>
      <c r="N3138" s="9"/>
      <c r="O3138" s="9">
        <v>2</v>
      </c>
      <c r="P3138" s="9">
        <v>2</v>
      </c>
      <c r="Q3138" s="9">
        <v>5</v>
      </c>
    </row>
    <row r="3139" spans="1:17" hidden="1" x14ac:dyDescent="0.25">
      <c r="A3139" s="8" t="str">
        <f t="shared" ref="A3139:A3202" si="296">B3139&amp;C3139</f>
        <v>Anaesthesia systems, Ventilator Equipment and AssoHamilton Medical UK Ltd</v>
      </c>
      <c r="B3139" s="8" t="str">
        <f>VLOOKUP(J3139,'Contract IDs'!A:D,4,0)</f>
        <v>Anaesthesia systems, Ventilator Equipment and Asso</v>
      </c>
      <c r="C3139" s="8" t="str">
        <f>VLOOKUP(L3139,'Supplier IDs'!A:C,3,0)</f>
        <v>Hamilton Medical UK Ltd</v>
      </c>
      <c r="D3139" s="8" t="str">
        <f t="shared" si="295"/>
        <v>V - Portable/Transport</v>
      </c>
      <c r="E3139" s="8">
        <f t="shared" ref="E3139:E3202" si="297">N3139</f>
        <v>0</v>
      </c>
      <c r="F3139" s="8">
        <f t="shared" ref="F3139:F3202" si="298">O3139</f>
        <v>3</v>
      </c>
      <c r="G3139" s="8">
        <f t="shared" ref="G3139:G3202" si="299">P3139</f>
        <v>3</v>
      </c>
      <c r="H3139" s="15">
        <f t="shared" ref="H3139:H3202" si="300">Q3139/100</f>
        <v>0.01</v>
      </c>
      <c r="I3139" s="15" t="s">
        <v>372</v>
      </c>
      <c r="J3139" s="10">
        <v>300000026426210</v>
      </c>
      <c r="K3139" s="9" t="s">
        <v>436</v>
      </c>
      <c r="L3139" s="10">
        <v>100000000613325</v>
      </c>
      <c r="M3139" s="9" t="s">
        <v>442</v>
      </c>
      <c r="N3139" s="9"/>
      <c r="O3139" s="9">
        <v>3</v>
      </c>
      <c r="P3139" s="9">
        <v>3</v>
      </c>
      <c r="Q3139" s="9">
        <v>1</v>
      </c>
    </row>
    <row r="3140" spans="1:17" hidden="1" x14ac:dyDescent="0.25">
      <c r="A3140" s="8" t="str">
        <f t="shared" si="296"/>
        <v>Anaesthesia systems, Ventilator Equipment and AssoHamilton Medical UK Ltd</v>
      </c>
      <c r="B3140" s="8" t="str">
        <f>VLOOKUP(J3140,'Contract IDs'!A:D,4,0)</f>
        <v>Anaesthesia systems, Ventilator Equipment and Asso</v>
      </c>
      <c r="C3140" s="8" t="str">
        <f>VLOOKUP(L3140,'Supplier IDs'!A:C,3,0)</f>
        <v>Hamilton Medical UK Ltd</v>
      </c>
      <c r="D3140" s="8" t="str">
        <f t="shared" si="295"/>
        <v>V - Portable/Transport</v>
      </c>
      <c r="E3140" s="8">
        <f t="shared" si="297"/>
        <v>0</v>
      </c>
      <c r="F3140" s="8">
        <f t="shared" si="298"/>
        <v>4</v>
      </c>
      <c r="G3140" s="8">
        <f t="shared" si="299"/>
        <v>4</v>
      </c>
      <c r="H3140" s="15">
        <f t="shared" si="300"/>
        <v>1.4999999999999999E-2</v>
      </c>
      <c r="I3140" s="15" t="s">
        <v>372</v>
      </c>
      <c r="J3140" s="10">
        <v>300000026426210</v>
      </c>
      <c r="K3140" s="9" t="s">
        <v>436</v>
      </c>
      <c r="L3140" s="10">
        <v>100000000613325</v>
      </c>
      <c r="M3140" s="9" t="s">
        <v>442</v>
      </c>
      <c r="N3140" s="9"/>
      <c r="O3140" s="9">
        <v>4</v>
      </c>
      <c r="P3140" s="9">
        <v>4</v>
      </c>
      <c r="Q3140" s="9">
        <v>1.5</v>
      </c>
    </row>
    <row r="3141" spans="1:17" hidden="1" x14ac:dyDescent="0.25">
      <c r="A3141" s="8" t="str">
        <f t="shared" si="296"/>
        <v>Anaesthesia systems, Ventilator Equipment and AssoHamilton Medical UK Ltd</v>
      </c>
      <c r="B3141" s="8" t="str">
        <f>VLOOKUP(J3141,'Contract IDs'!A:D,4,0)</f>
        <v>Anaesthesia systems, Ventilator Equipment and Asso</v>
      </c>
      <c r="C3141" s="8" t="str">
        <f>VLOOKUP(L3141,'Supplier IDs'!A:C,3,0)</f>
        <v>Hamilton Medical UK Ltd</v>
      </c>
      <c r="D3141" s="8" t="str">
        <f t="shared" si="295"/>
        <v>V - Portable/Transport</v>
      </c>
      <c r="E3141" s="8">
        <f t="shared" si="297"/>
        <v>0</v>
      </c>
      <c r="F3141" s="8">
        <f t="shared" si="298"/>
        <v>5</v>
      </c>
      <c r="G3141" s="8">
        <f t="shared" si="299"/>
        <v>5</v>
      </c>
      <c r="H3141" s="15">
        <f t="shared" si="300"/>
        <v>0.02</v>
      </c>
      <c r="I3141" s="15" t="s">
        <v>372</v>
      </c>
      <c r="J3141" s="10">
        <v>300000026426210</v>
      </c>
      <c r="K3141" s="9" t="s">
        <v>436</v>
      </c>
      <c r="L3141" s="10">
        <v>100000000613325</v>
      </c>
      <c r="M3141" s="9" t="s">
        <v>442</v>
      </c>
      <c r="N3141" s="9"/>
      <c r="O3141" s="9">
        <v>5</v>
      </c>
      <c r="P3141" s="9">
        <v>5</v>
      </c>
      <c r="Q3141" s="9">
        <v>2</v>
      </c>
    </row>
    <row r="3142" spans="1:17" hidden="1" x14ac:dyDescent="0.25">
      <c r="A3142" s="8" t="str">
        <f t="shared" si="296"/>
        <v>Anaesthesia systems, Ventilator Equipment and AssoHamilton Medical UK Ltd</v>
      </c>
      <c r="B3142" s="8" t="str">
        <f>VLOOKUP(J3142,'Contract IDs'!A:D,4,0)</f>
        <v>Anaesthesia systems, Ventilator Equipment and Asso</v>
      </c>
      <c r="C3142" s="8" t="str">
        <f>VLOOKUP(L3142,'Supplier IDs'!A:C,3,0)</f>
        <v>Hamilton Medical UK Ltd</v>
      </c>
      <c r="D3142" s="8" t="str">
        <f t="shared" si="295"/>
        <v>V - Portable/Transport</v>
      </c>
      <c r="E3142" s="8">
        <f t="shared" si="297"/>
        <v>0</v>
      </c>
      <c r="F3142" s="8">
        <f t="shared" si="298"/>
        <v>6</v>
      </c>
      <c r="G3142" s="8">
        <f t="shared" si="299"/>
        <v>10</v>
      </c>
      <c r="H3142" s="15">
        <f t="shared" si="300"/>
        <v>2.5000000000000001E-2</v>
      </c>
      <c r="I3142" s="15" t="s">
        <v>372</v>
      </c>
      <c r="J3142" s="10">
        <v>300000026426210</v>
      </c>
      <c r="K3142" s="9" t="s">
        <v>436</v>
      </c>
      <c r="L3142" s="10">
        <v>100000000613325</v>
      </c>
      <c r="M3142" s="9" t="s">
        <v>442</v>
      </c>
      <c r="N3142" s="9"/>
      <c r="O3142" s="9">
        <v>6</v>
      </c>
      <c r="P3142" s="9">
        <v>10</v>
      </c>
      <c r="Q3142" s="9">
        <v>2.5</v>
      </c>
    </row>
    <row r="3143" spans="1:17" hidden="1" x14ac:dyDescent="0.25">
      <c r="A3143" s="8" t="str">
        <f t="shared" si="296"/>
        <v>Anaesthesia systems, Ventilator Equipment and AssoHamilton Medical UK Ltd</v>
      </c>
      <c r="B3143" s="8" t="str">
        <f>VLOOKUP(J3143,'Contract IDs'!A:D,4,0)</f>
        <v>Anaesthesia systems, Ventilator Equipment and Asso</v>
      </c>
      <c r="C3143" s="8" t="str">
        <f>VLOOKUP(L3143,'Supplier IDs'!A:C,3,0)</f>
        <v>Hamilton Medical UK Ltd</v>
      </c>
      <c r="D3143" s="8" t="str">
        <f t="shared" si="295"/>
        <v>V - Portable/Transport</v>
      </c>
      <c r="E3143" s="8">
        <f t="shared" si="297"/>
        <v>0</v>
      </c>
      <c r="F3143" s="8">
        <f t="shared" si="298"/>
        <v>11</v>
      </c>
      <c r="G3143" s="8">
        <f t="shared" si="299"/>
        <v>20</v>
      </c>
      <c r="H3143" s="15">
        <f t="shared" si="300"/>
        <v>0.03</v>
      </c>
      <c r="I3143" s="15" t="s">
        <v>372</v>
      </c>
      <c r="J3143" s="10">
        <v>300000026426210</v>
      </c>
      <c r="K3143" s="9" t="s">
        <v>436</v>
      </c>
      <c r="L3143" s="10">
        <v>100000000613325</v>
      </c>
      <c r="M3143" s="9" t="s">
        <v>442</v>
      </c>
      <c r="N3143" s="9"/>
      <c r="O3143" s="9">
        <v>11</v>
      </c>
      <c r="P3143" s="9">
        <v>20</v>
      </c>
      <c r="Q3143" s="9">
        <v>3</v>
      </c>
    </row>
    <row r="3144" spans="1:17" hidden="1" x14ac:dyDescent="0.25">
      <c r="A3144" s="8" t="str">
        <f t="shared" si="296"/>
        <v>Anaesthesia systems, Ventilator Equipment and AssoHamilton Medical UK Ltd</v>
      </c>
      <c r="B3144" s="8" t="str">
        <f>VLOOKUP(J3144,'Contract IDs'!A:D,4,0)</f>
        <v>Anaesthesia systems, Ventilator Equipment and Asso</v>
      </c>
      <c r="C3144" s="8" t="str">
        <f>VLOOKUP(L3144,'Supplier IDs'!A:C,3,0)</f>
        <v>Hamilton Medical UK Ltd</v>
      </c>
      <c r="D3144" s="8" t="str">
        <f t="shared" si="295"/>
        <v>V - Portable/Transport</v>
      </c>
      <c r="E3144" s="8">
        <f t="shared" si="297"/>
        <v>0</v>
      </c>
      <c r="F3144" s="8">
        <f t="shared" si="298"/>
        <v>21</v>
      </c>
      <c r="G3144" s="8">
        <f t="shared" si="299"/>
        <v>30</v>
      </c>
      <c r="H3144" s="15">
        <f t="shared" si="300"/>
        <v>3.5000000000000003E-2</v>
      </c>
      <c r="I3144" s="15" t="s">
        <v>372</v>
      </c>
      <c r="J3144" s="10">
        <v>300000026426210</v>
      </c>
      <c r="K3144" s="9" t="s">
        <v>436</v>
      </c>
      <c r="L3144" s="10">
        <v>100000000613325</v>
      </c>
      <c r="M3144" s="9" t="s">
        <v>442</v>
      </c>
      <c r="N3144" s="9"/>
      <c r="O3144" s="9">
        <v>21</v>
      </c>
      <c r="P3144" s="9">
        <v>30</v>
      </c>
      <c r="Q3144" s="9">
        <v>3.5</v>
      </c>
    </row>
    <row r="3145" spans="1:17" hidden="1" x14ac:dyDescent="0.25">
      <c r="A3145" s="8" t="str">
        <f t="shared" si="296"/>
        <v>Anaesthesia systems, Ventilator Equipment and AssoHamilton Medical UK Ltd</v>
      </c>
      <c r="B3145" s="8" t="str">
        <f>VLOOKUP(J3145,'Contract IDs'!A:D,4,0)</f>
        <v>Anaesthesia systems, Ventilator Equipment and Asso</v>
      </c>
      <c r="C3145" s="8" t="str">
        <f>VLOOKUP(L3145,'Supplier IDs'!A:C,3,0)</f>
        <v>Hamilton Medical UK Ltd</v>
      </c>
      <c r="D3145" s="8" t="str">
        <f t="shared" si="295"/>
        <v>V - Portable/Transport</v>
      </c>
      <c r="E3145" s="8">
        <f t="shared" si="297"/>
        <v>0</v>
      </c>
      <c r="F3145" s="8">
        <f t="shared" si="298"/>
        <v>31</v>
      </c>
      <c r="G3145" s="8">
        <f t="shared" si="299"/>
        <v>40</v>
      </c>
      <c r="H3145" s="15">
        <f t="shared" si="300"/>
        <v>0.04</v>
      </c>
      <c r="I3145" s="15" t="s">
        <v>372</v>
      </c>
      <c r="J3145" s="10">
        <v>300000026426210</v>
      </c>
      <c r="K3145" s="9" t="s">
        <v>436</v>
      </c>
      <c r="L3145" s="10">
        <v>100000000613325</v>
      </c>
      <c r="M3145" s="9" t="s">
        <v>442</v>
      </c>
      <c r="N3145" s="9"/>
      <c r="O3145" s="9">
        <v>31</v>
      </c>
      <c r="P3145" s="9">
        <v>40</v>
      </c>
      <c r="Q3145" s="9">
        <v>4</v>
      </c>
    </row>
    <row r="3146" spans="1:17" hidden="1" x14ac:dyDescent="0.25">
      <c r="A3146" s="8" t="str">
        <f t="shared" si="296"/>
        <v>Anaesthesia systems, Ventilator Equipment and AssoHamilton Medical UK Ltd</v>
      </c>
      <c r="B3146" s="8" t="str">
        <f>VLOOKUP(J3146,'Contract IDs'!A:D,4,0)</f>
        <v>Anaesthesia systems, Ventilator Equipment and Asso</v>
      </c>
      <c r="C3146" s="8" t="str">
        <f>VLOOKUP(L3146,'Supplier IDs'!A:C,3,0)</f>
        <v>Hamilton Medical UK Ltd</v>
      </c>
      <c r="D3146" s="8" t="str">
        <f t="shared" si="295"/>
        <v>V - Portable/Transport</v>
      </c>
      <c r="E3146" s="8">
        <f t="shared" si="297"/>
        <v>0</v>
      </c>
      <c r="F3146" s="8">
        <f t="shared" si="298"/>
        <v>41</v>
      </c>
      <c r="G3146" s="8">
        <f t="shared" si="299"/>
        <v>50</v>
      </c>
      <c r="H3146" s="15">
        <f t="shared" si="300"/>
        <v>4.4999999999999998E-2</v>
      </c>
      <c r="I3146" s="15" t="s">
        <v>372</v>
      </c>
      <c r="J3146" s="10">
        <v>300000026426210</v>
      </c>
      <c r="K3146" s="9" t="s">
        <v>436</v>
      </c>
      <c r="L3146" s="10">
        <v>100000000613325</v>
      </c>
      <c r="M3146" s="9" t="s">
        <v>442</v>
      </c>
      <c r="N3146" s="9"/>
      <c r="O3146" s="9">
        <v>41</v>
      </c>
      <c r="P3146" s="9">
        <v>50</v>
      </c>
      <c r="Q3146" s="9">
        <v>4.5</v>
      </c>
    </row>
    <row r="3147" spans="1:17" hidden="1" x14ac:dyDescent="0.25">
      <c r="A3147" s="8" t="str">
        <f t="shared" si="296"/>
        <v>Anaesthesia systems, Ventilator Equipment and AssoHamilton Medical UK Ltd</v>
      </c>
      <c r="B3147" s="8" t="str">
        <f>VLOOKUP(J3147,'Contract IDs'!A:D,4,0)</f>
        <v>Anaesthesia systems, Ventilator Equipment and Asso</v>
      </c>
      <c r="C3147" s="8" t="str">
        <f>VLOOKUP(L3147,'Supplier IDs'!A:C,3,0)</f>
        <v>Hamilton Medical UK Ltd</v>
      </c>
      <c r="D3147" s="8" t="str">
        <f t="shared" si="295"/>
        <v>V - Portable/Transport</v>
      </c>
      <c r="E3147" s="8">
        <f t="shared" si="297"/>
        <v>0</v>
      </c>
      <c r="F3147" s="8">
        <f t="shared" si="298"/>
        <v>51</v>
      </c>
      <c r="G3147" s="8">
        <f t="shared" si="299"/>
        <v>250</v>
      </c>
      <c r="H3147" s="15">
        <f t="shared" si="300"/>
        <v>0.05</v>
      </c>
      <c r="I3147" s="15" t="s">
        <v>372</v>
      </c>
      <c r="J3147" s="10">
        <v>300000026426210</v>
      </c>
      <c r="K3147" s="9" t="s">
        <v>436</v>
      </c>
      <c r="L3147" s="10">
        <v>100000000613325</v>
      </c>
      <c r="M3147" s="9" t="s">
        <v>442</v>
      </c>
      <c r="N3147" s="9"/>
      <c r="O3147" s="9">
        <v>51</v>
      </c>
      <c r="P3147" s="9">
        <v>250</v>
      </c>
      <c r="Q3147" s="9">
        <v>5</v>
      </c>
    </row>
    <row r="3148" spans="1:17" hidden="1" x14ac:dyDescent="0.25">
      <c r="A3148" s="8" t="str">
        <f t="shared" si="296"/>
        <v>Anaesthesia systems, Ventilator Equipment and AssoHamilton Medical UK Ltd</v>
      </c>
      <c r="B3148" s="8" t="str">
        <f>VLOOKUP(J3148,'Contract IDs'!A:D,4,0)</f>
        <v>Anaesthesia systems, Ventilator Equipment and Asso</v>
      </c>
      <c r="C3148" s="8" t="str">
        <f>VLOOKUP(L3148,'Supplier IDs'!A:C,3,0)</f>
        <v>Hamilton Medical UK Ltd</v>
      </c>
      <c r="D3148" s="8" t="str">
        <f t="shared" si="295"/>
        <v>V - Intensive Care Neo</v>
      </c>
      <c r="E3148" s="8">
        <f t="shared" si="297"/>
        <v>0</v>
      </c>
      <c r="F3148" s="8">
        <f t="shared" si="298"/>
        <v>0</v>
      </c>
      <c r="G3148" s="8">
        <f t="shared" si="299"/>
        <v>1</v>
      </c>
      <c r="H3148" s="15">
        <f t="shared" si="300"/>
        <v>0</v>
      </c>
      <c r="I3148" s="15" t="s">
        <v>372</v>
      </c>
      <c r="J3148" s="10">
        <v>300000026426210</v>
      </c>
      <c r="K3148" s="9" t="s">
        <v>436</v>
      </c>
      <c r="L3148" s="10">
        <v>100000000613325</v>
      </c>
      <c r="M3148" s="9" t="s">
        <v>443</v>
      </c>
      <c r="N3148" s="9"/>
      <c r="O3148" s="9">
        <v>0</v>
      </c>
      <c r="P3148" s="9">
        <v>1</v>
      </c>
      <c r="Q3148" s="9">
        <v>0</v>
      </c>
    </row>
    <row r="3149" spans="1:17" hidden="1" x14ac:dyDescent="0.25">
      <c r="A3149" s="8" t="str">
        <f t="shared" si="296"/>
        <v>Anaesthesia systems, Ventilator Equipment and AssoHamilton Medical UK Ltd</v>
      </c>
      <c r="B3149" s="8" t="str">
        <f>VLOOKUP(J3149,'Contract IDs'!A:D,4,0)</f>
        <v>Anaesthesia systems, Ventilator Equipment and Asso</v>
      </c>
      <c r="C3149" s="8" t="str">
        <f>VLOOKUP(L3149,'Supplier IDs'!A:C,3,0)</f>
        <v>Hamilton Medical UK Ltd</v>
      </c>
      <c r="D3149" s="8" t="str">
        <f t="shared" si="295"/>
        <v>V - Intensive Care Neo</v>
      </c>
      <c r="E3149" s="8">
        <f t="shared" si="297"/>
        <v>0</v>
      </c>
      <c r="F3149" s="8">
        <f t="shared" si="298"/>
        <v>2</v>
      </c>
      <c r="G3149" s="8">
        <f t="shared" si="299"/>
        <v>2</v>
      </c>
      <c r="H3149" s="15">
        <f t="shared" si="300"/>
        <v>0.05</v>
      </c>
      <c r="I3149" s="15" t="s">
        <v>372</v>
      </c>
      <c r="J3149" s="10">
        <v>300000026426210</v>
      </c>
      <c r="K3149" s="9" t="s">
        <v>436</v>
      </c>
      <c r="L3149" s="10">
        <v>100000000613325</v>
      </c>
      <c r="M3149" s="9" t="s">
        <v>443</v>
      </c>
      <c r="N3149" s="9"/>
      <c r="O3149" s="9">
        <v>2</v>
      </c>
      <c r="P3149" s="9">
        <v>2</v>
      </c>
      <c r="Q3149" s="9">
        <v>5</v>
      </c>
    </row>
    <row r="3150" spans="1:17" hidden="1" x14ac:dyDescent="0.25">
      <c r="A3150" s="8" t="str">
        <f t="shared" si="296"/>
        <v>Anaesthesia systems, Ventilator Equipment and AssoHamilton Medical UK Ltd</v>
      </c>
      <c r="B3150" s="8" t="str">
        <f>VLOOKUP(J3150,'Contract IDs'!A:D,4,0)</f>
        <v>Anaesthesia systems, Ventilator Equipment and Asso</v>
      </c>
      <c r="C3150" s="8" t="str">
        <f>VLOOKUP(L3150,'Supplier IDs'!A:C,3,0)</f>
        <v>Hamilton Medical UK Ltd</v>
      </c>
      <c r="D3150" s="8" t="str">
        <f t="shared" si="295"/>
        <v>V - Intensive Care Neo</v>
      </c>
      <c r="E3150" s="8">
        <f t="shared" si="297"/>
        <v>0</v>
      </c>
      <c r="F3150" s="8">
        <f t="shared" si="298"/>
        <v>3</v>
      </c>
      <c r="G3150" s="8">
        <f t="shared" si="299"/>
        <v>3</v>
      </c>
      <c r="H3150" s="15">
        <f t="shared" si="300"/>
        <v>0.01</v>
      </c>
      <c r="I3150" s="15" t="s">
        <v>372</v>
      </c>
      <c r="J3150" s="10">
        <v>300000026426210</v>
      </c>
      <c r="K3150" s="9" t="s">
        <v>436</v>
      </c>
      <c r="L3150" s="10">
        <v>100000000613325</v>
      </c>
      <c r="M3150" s="9" t="s">
        <v>443</v>
      </c>
      <c r="N3150" s="9"/>
      <c r="O3150" s="9">
        <v>3</v>
      </c>
      <c r="P3150" s="9">
        <v>3</v>
      </c>
      <c r="Q3150" s="9">
        <v>1</v>
      </c>
    </row>
    <row r="3151" spans="1:17" hidden="1" x14ac:dyDescent="0.25">
      <c r="A3151" s="8" t="str">
        <f t="shared" si="296"/>
        <v>Anaesthesia systems, Ventilator Equipment and AssoHamilton Medical UK Ltd</v>
      </c>
      <c r="B3151" s="8" t="str">
        <f>VLOOKUP(J3151,'Contract IDs'!A:D,4,0)</f>
        <v>Anaesthesia systems, Ventilator Equipment and Asso</v>
      </c>
      <c r="C3151" s="8" t="str">
        <f>VLOOKUP(L3151,'Supplier IDs'!A:C,3,0)</f>
        <v>Hamilton Medical UK Ltd</v>
      </c>
      <c r="D3151" s="8" t="str">
        <f t="shared" si="295"/>
        <v>V - Intensive Care Neo</v>
      </c>
      <c r="E3151" s="8">
        <f t="shared" si="297"/>
        <v>0</v>
      </c>
      <c r="F3151" s="8">
        <f t="shared" si="298"/>
        <v>4</v>
      </c>
      <c r="G3151" s="8">
        <f t="shared" si="299"/>
        <v>4</v>
      </c>
      <c r="H3151" s="15">
        <f t="shared" si="300"/>
        <v>1.4999999999999999E-2</v>
      </c>
      <c r="I3151" s="15" t="s">
        <v>372</v>
      </c>
      <c r="J3151" s="10">
        <v>300000026426210</v>
      </c>
      <c r="K3151" s="9" t="s">
        <v>436</v>
      </c>
      <c r="L3151" s="10">
        <v>100000000613325</v>
      </c>
      <c r="M3151" s="9" t="s">
        <v>443</v>
      </c>
      <c r="N3151" s="9"/>
      <c r="O3151" s="9">
        <v>4</v>
      </c>
      <c r="P3151" s="9">
        <v>4</v>
      </c>
      <c r="Q3151" s="9">
        <v>1.5</v>
      </c>
    </row>
    <row r="3152" spans="1:17" hidden="1" x14ac:dyDescent="0.25">
      <c r="A3152" s="8" t="str">
        <f t="shared" si="296"/>
        <v>Anaesthesia systems, Ventilator Equipment and AssoHamilton Medical UK Ltd</v>
      </c>
      <c r="B3152" s="8" t="str">
        <f>VLOOKUP(J3152,'Contract IDs'!A:D,4,0)</f>
        <v>Anaesthesia systems, Ventilator Equipment and Asso</v>
      </c>
      <c r="C3152" s="8" t="str">
        <f>VLOOKUP(L3152,'Supplier IDs'!A:C,3,0)</f>
        <v>Hamilton Medical UK Ltd</v>
      </c>
      <c r="D3152" s="8" t="str">
        <f t="shared" si="295"/>
        <v>V - Intensive Care Neo</v>
      </c>
      <c r="E3152" s="8">
        <f t="shared" si="297"/>
        <v>0</v>
      </c>
      <c r="F3152" s="8">
        <f t="shared" si="298"/>
        <v>5</v>
      </c>
      <c r="G3152" s="8">
        <f t="shared" si="299"/>
        <v>5</v>
      </c>
      <c r="H3152" s="15">
        <f t="shared" si="300"/>
        <v>0.02</v>
      </c>
      <c r="I3152" s="15" t="s">
        <v>372</v>
      </c>
      <c r="J3152" s="10">
        <v>300000026426210</v>
      </c>
      <c r="K3152" s="9" t="s">
        <v>436</v>
      </c>
      <c r="L3152" s="10">
        <v>100000000613325</v>
      </c>
      <c r="M3152" s="9" t="s">
        <v>443</v>
      </c>
      <c r="N3152" s="9"/>
      <c r="O3152" s="9">
        <v>5</v>
      </c>
      <c r="P3152" s="9">
        <v>5</v>
      </c>
      <c r="Q3152" s="9">
        <v>2</v>
      </c>
    </row>
    <row r="3153" spans="1:17" hidden="1" x14ac:dyDescent="0.25">
      <c r="A3153" s="8" t="str">
        <f t="shared" si="296"/>
        <v>Anaesthesia systems, Ventilator Equipment and AssoHamilton Medical UK Ltd</v>
      </c>
      <c r="B3153" s="8" t="str">
        <f>VLOOKUP(J3153,'Contract IDs'!A:D,4,0)</f>
        <v>Anaesthesia systems, Ventilator Equipment and Asso</v>
      </c>
      <c r="C3153" s="8" t="str">
        <f>VLOOKUP(L3153,'Supplier IDs'!A:C,3,0)</f>
        <v>Hamilton Medical UK Ltd</v>
      </c>
      <c r="D3153" s="8" t="str">
        <f t="shared" si="295"/>
        <v>V - Intensive Care Neo</v>
      </c>
      <c r="E3153" s="8">
        <f t="shared" si="297"/>
        <v>0</v>
      </c>
      <c r="F3153" s="8">
        <f t="shared" si="298"/>
        <v>6</v>
      </c>
      <c r="G3153" s="8">
        <f t="shared" si="299"/>
        <v>10</v>
      </c>
      <c r="H3153" s="15">
        <f t="shared" si="300"/>
        <v>2.5000000000000001E-2</v>
      </c>
      <c r="I3153" s="15" t="s">
        <v>372</v>
      </c>
      <c r="J3153" s="10">
        <v>300000026426210</v>
      </c>
      <c r="K3153" s="9" t="s">
        <v>436</v>
      </c>
      <c r="L3153" s="10">
        <v>100000000613325</v>
      </c>
      <c r="M3153" s="9" t="s">
        <v>443</v>
      </c>
      <c r="N3153" s="9"/>
      <c r="O3153" s="9">
        <v>6</v>
      </c>
      <c r="P3153" s="9">
        <v>10</v>
      </c>
      <c r="Q3153" s="9">
        <v>2.5</v>
      </c>
    </row>
    <row r="3154" spans="1:17" hidden="1" x14ac:dyDescent="0.25">
      <c r="A3154" s="8" t="str">
        <f t="shared" si="296"/>
        <v>Anaesthesia systems, Ventilator Equipment and AssoHamilton Medical UK Ltd</v>
      </c>
      <c r="B3154" s="8" t="str">
        <f>VLOOKUP(J3154,'Contract IDs'!A:D,4,0)</f>
        <v>Anaesthesia systems, Ventilator Equipment and Asso</v>
      </c>
      <c r="C3154" s="8" t="str">
        <f>VLOOKUP(L3154,'Supplier IDs'!A:C,3,0)</f>
        <v>Hamilton Medical UK Ltd</v>
      </c>
      <c r="D3154" s="8" t="str">
        <f t="shared" si="295"/>
        <v>V - Intensive Care Neo</v>
      </c>
      <c r="E3154" s="8">
        <f t="shared" si="297"/>
        <v>0</v>
      </c>
      <c r="F3154" s="8">
        <f t="shared" si="298"/>
        <v>11</v>
      </c>
      <c r="G3154" s="8">
        <f t="shared" si="299"/>
        <v>20</v>
      </c>
      <c r="H3154" s="15">
        <f t="shared" si="300"/>
        <v>0.03</v>
      </c>
      <c r="I3154" s="15" t="s">
        <v>372</v>
      </c>
      <c r="J3154" s="10">
        <v>300000026426210</v>
      </c>
      <c r="K3154" s="9" t="s">
        <v>436</v>
      </c>
      <c r="L3154" s="10">
        <v>100000000613325</v>
      </c>
      <c r="M3154" s="9" t="s">
        <v>443</v>
      </c>
      <c r="N3154" s="9"/>
      <c r="O3154" s="9">
        <v>11</v>
      </c>
      <c r="P3154" s="9">
        <v>20</v>
      </c>
      <c r="Q3154" s="9">
        <v>3</v>
      </c>
    </row>
    <row r="3155" spans="1:17" hidden="1" x14ac:dyDescent="0.25">
      <c r="A3155" s="8" t="str">
        <f t="shared" si="296"/>
        <v>Anaesthesia systems, Ventilator Equipment and AssoHamilton Medical UK Ltd</v>
      </c>
      <c r="B3155" s="8" t="str">
        <f>VLOOKUP(J3155,'Contract IDs'!A:D,4,0)</f>
        <v>Anaesthesia systems, Ventilator Equipment and Asso</v>
      </c>
      <c r="C3155" s="8" t="str">
        <f>VLOOKUP(L3155,'Supplier IDs'!A:C,3,0)</f>
        <v>Hamilton Medical UK Ltd</v>
      </c>
      <c r="D3155" s="8" t="str">
        <f t="shared" si="295"/>
        <v>V - Intensive Care Neo</v>
      </c>
      <c r="E3155" s="8">
        <f t="shared" si="297"/>
        <v>0</v>
      </c>
      <c r="F3155" s="8">
        <f t="shared" si="298"/>
        <v>21</v>
      </c>
      <c r="G3155" s="8">
        <f t="shared" si="299"/>
        <v>30</v>
      </c>
      <c r="H3155" s="15">
        <f t="shared" si="300"/>
        <v>3.5000000000000003E-2</v>
      </c>
      <c r="I3155" s="15" t="s">
        <v>372</v>
      </c>
      <c r="J3155" s="10">
        <v>300000026426210</v>
      </c>
      <c r="K3155" s="9" t="s">
        <v>436</v>
      </c>
      <c r="L3155" s="10">
        <v>100000000613325</v>
      </c>
      <c r="M3155" s="9" t="s">
        <v>443</v>
      </c>
      <c r="N3155" s="9"/>
      <c r="O3155" s="9">
        <v>21</v>
      </c>
      <c r="P3155" s="9">
        <v>30</v>
      </c>
      <c r="Q3155" s="9">
        <v>3.5</v>
      </c>
    </row>
    <row r="3156" spans="1:17" hidden="1" x14ac:dyDescent="0.25">
      <c r="A3156" s="8" t="str">
        <f t="shared" si="296"/>
        <v>Anaesthesia systems, Ventilator Equipment and AssoHamilton Medical UK Ltd</v>
      </c>
      <c r="B3156" s="8" t="str">
        <f>VLOOKUP(J3156,'Contract IDs'!A:D,4,0)</f>
        <v>Anaesthesia systems, Ventilator Equipment and Asso</v>
      </c>
      <c r="C3156" s="8" t="str">
        <f>VLOOKUP(L3156,'Supplier IDs'!A:C,3,0)</f>
        <v>Hamilton Medical UK Ltd</v>
      </c>
      <c r="D3156" s="8" t="str">
        <f t="shared" si="295"/>
        <v>V - Intensive Care Neo</v>
      </c>
      <c r="E3156" s="8">
        <f t="shared" si="297"/>
        <v>0</v>
      </c>
      <c r="F3156" s="8">
        <f t="shared" si="298"/>
        <v>31</v>
      </c>
      <c r="G3156" s="8">
        <f t="shared" si="299"/>
        <v>40</v>
      </c>
      <c r="H3156" s="15">
        <f t="shared" si="300"/>
        <v>0.04</v>
      </c>
      <c r="I3156" s="15" t="s">
        <v>372</v>
      </c>
      <c r="J3156" s="10">
        <v>300000026426210</v>
      </c>
      <c r="K3156" s="9" t="s">
        <v>436</v>
      </c>
      <c r="L3156" s="10">
        <v>100000000613325</v>
      </c>
      <c r="M3156" s="9" t="s">
        <v>443</v>
      </c>
      <c r="N3156" s="9"/>
      <c r="O3156" s="9">
        <v>31</v>
      </c>
      <c r="P3156" s="9">
        <v>40</v>
      </c>
      <c r="Q3156" s="9">
        <v>4</v>
      </c>
    </row>
    <row r="3157" spans="1:17" hidden="1" x14ac:dyDescent="0.25">
      <c r="A3157" s="8" t="str">
        <f t="shared" si="296"/>
        <v>Anaesthesia systems, Ventilator Equipment and AssoHamilton Medical UK Ltd</v>
      </c>
      <c r="B3157" s="8" t="str">
        <f>VLOOKUP(J3157,'Contract IDs'!A:D,4,0)</f>
        <v>Anaesthesia systems, Ventilator Equipment and Asso</v>
      </c>
      <c r="C3157" s="8" t="str">
        <f>VLOOKUP(L3157,'Supplier IDs'!A:C,3,0)</f>
        <v>Hamilton Medical UK Ltd</v>
      </c>
      <c r="D3157" s="8" t="str">
        <f t="shared" si="295"/>
        <v>V - Intensive Care Neo</v>
      </c>
      <c r="E3157" s="8">
        <f t="shared" si="297"/>
        <v>0</v>
      </c>
      <c r="F3157" s="8">
        <f t="shared" si="298"/>
        <v>41</v>
      </c>
      <c r="G3157" s="8">
        <f t="shared" si="299"/>
        <v>50</v>
      </c>
      <c r="H3157" s="15">
        <f t="shared" si="300"/>
        <v>4.4999999999999998E-2</v>
      </c>
      <c r="I3157" s="15" t="s">
        <v>372</v>
      </c>
      <c r="J3157" s="10">
        <v>300000026426210</v>
      </c>
      <c r="K3157" s="9" t="s">
        <v>436</v>
      </c>
      <c r="L3157" s="10">
        <v>100000000613325</v>
      </c>
      <c r="M3157" s="9" t="s">
        <v>443</v>
      </c>
      <c r="N3157" s="9"/>
      <c r="O3157" s="9">
        <v>41</v>
      </c>
      <c r="P3157" s="9">
        <v>50</v>
      </c>
      <c r="Q3157" s="9">
        <v>4.5</v>
      </c>
    </row>
    <row r="3158" spans="1:17" hidden="1" x14ac:dyDescent="0.25">
      <c r="A3158" s="8" t="str">
        <f t="shared" si="296"/>
        <v>Anaesthesia systems, Ventilator Equipment and AssoHamilton Medical UK Ltd</v>
      </c>
      <c r="B3158" s="8" t="str">
        <f>VLOOKUP(J3158,'Contract IDs'!A:D,4,0)</f>
        <v>Anaesthesia systems, Ventilator Equipment and Asso</v>
      </c>
      <c r="C3158" s="8" t="str">
        <f>VLOOKUP(L3158,'Supplier IDs'!A:C,3,0)</f>
        <v>Hamilton Medical UK Ltd</v>
      </c>
      <c r="D3158" s="8" t="str">
        <f t="shared" si="295"/>
        <v>V - Intensive Care Neo</v>
      </c>
      <c r="E3158" s="8">
        <f t="shared" si="297"/>
        <v>0</v>
      </c>
      <c r="F3158" s="8">
        <f t="shared" si="298"/>
        <v>51</v>
      </c>
      <c r="G3158" s="8">
        <f t="shared" si="299"/>
        <v>250</v>
      </c>
      <c r="H3158" s="15">
        <f t="shared" si="300"/>
        <v>0.05</v>
      </c>
      <c r="I3158" s="15" t="s">
        <v>372</v>
      </c>
      <c r="J3158" s="10">
        <v>300000026426210</v>
      </c>
      <c r="K3158" s="9" t="s">
        <v>436</v>
      </c>
      <c r="L3158" s="10">
        <v>100000000613325</v>
      </c>
      <c r="M3158" s="9" t="s">
        <v>443</v>
      </c>
      <c r="N3158" s="9"/>
      <c r="O3158" s="9">
        <v>51</v>
      </c>
      <c r="P3158" s="9">
        <v>250</v>
      </c>
      <c r="Q3158" s="9">
        <v>5</v>
      </c>
    </row>
    <row r="3159" spans="1:17" hidden="1" x14ac:dyDescent="0.25">
      <c r="A3159" s="8" t="str">
        <f t="shared" si="296"/>
        <v>Anaesthesia systems, Ventilator Equipment and AssoHamilton Medical UK Ltd</v>
      </c>
      <c r="B3159" s="8" t="str">
        <f>VLOOKUP(J3159,'Contract IDs'!A:D,4,0)</f>
        <v>Anaesthesia systems, Ventilator Equipment and Asso</v>
      </c>
      <c r="C3159" s="8" t="str">
        <f>VLOOKUP(L3159,'Supplier IDs'!A:C,3,0)</f>
        <v>Hamilton Medical UK Ltd</v>
      </c>
      <c r="D3159" s="8" t="str">
        <f t="shared" si="295"/>
        <v>V - Non-Invasive CPAP</v>
      </c>
      <c r="E3159" s="8">
        <f t="shared" si="297"/>
        <v>0</v>
      </c>
      <c r="F3159" s="8">
        <f t="shared" si="298"/>
        <v>0</v>
      </c>
      <c r="G3159" s="8">
        <f t="shared" si="299"/>
        <v>1</v>
      </c>
      <c r="H3159" s="15">
        <f t="shared" si="300"/>
        <v>0</v>
      </c>
      <c r="I3159" s="15" t="s">
        <v>372</v>
      </c>
      <c r="J3159" s="10">
        <v>300000026426210</v>
      </c>
      <c r="K3159" s="9" t="s">
        <v>436</v>
      </c>
      <c r="L3159" s="10">
        <v>100000000613325</v>
      </c>
      <c r="M3159" s="9" t="s">
        <v>444</v>
      </c>
      <c r="N3159" s="9"/>
      <c r="O3159" s="9">
        <v>0</v>
      </c>
      <c r="P3159" s="9">
        <v>1</v>
      </c>
      <c r="Q3159" s="9">
        <v>0</v>
      </c>
    </row>
    <row r="3160" spans="1:17" hidden="1" x14ac:dyDescent="0.25">
      <c r="A3160" s="8" t="str">
        <f t="shared" si="296"/>
        <v>Anaesthesia systems, Ventilator Equipment and AssoHamilton Medical UK Ltd</v>
      </c>
      <c r="B3160" s="8" t="str">
        <f>VLOOKUP(J3160,'Contract IDs'!A:D,4,0)</f>
        <v>Anaesthesia systems, Ventilator Equipment and Asso</v>
      </c>
      <c r="C3160" s="8" t="str">
        <f>VLOOKUP(L3160,'Supplier IDs'!A:C,3,0)</f>
        <v>Hamilton Medical UK Ltd</v>
      </c>
      <c r="D3160" s="8" t="str">
        <f t="shared" si="295"/>
        <v>V - Non-Invasive CPAP</v>
      </c>
      <c r="E3160" s="8">
        <f t="shared" si="297"/>
        <v>0</v>
      </c>
      <c r="F3160" s="8">
        <f t="shared" si="298"/>
        <v>2</v>
      </c>
      <c r="G3160" s="8">
        <f t="shared" si="299"/>
        <v>2</v>
      </c>
      <c r="H3160" s="15">
        <f t="shared" si="300"/>
        <v>0.05</v>
      </c>
      <c r="I3160" s="15" t="s">
        <v>372</v>
      </c>
      <c r="J3160" s="10">
        <v>300000026426210</v>
      </c>
      <c r="K3160" s="9" t="s">
        <v>436</v>
      </c>
      <c r="L3160" s="10">
        <v>100000000613325</v>
      </c>
      <c r="M3160" s="9" t="s">
        <v>444</v>
      </c>
      <c r="N3160" s="9"/>
      <c r="O3160" s="9">
        <v>2</v>
      </c>
      <c r="P3160" s="9">
        <v>2</v>
      </c>
      <c r="Q3160" s="9">
        <v>5</v>
      </c>
    </row>
    <row r="3161" spans="1:17" hidden="1" x14ac:dyDescent="0.25">
      <c r="A3161" s="8" t="str">
        <f t="shared" si="296"/>
        <v>Anaesthesia systems, Ventilator Equipment and AssoHamilton Medical UK Ltd</v>
      </c>
      <c r="B3161" s="8" t="str">
        <f>VLOOKUP(J3161,'Contract IDs'!A:D,4,0)</f>
        <v>Anaesthesia systems, Ventilator Equipment and Asso</v>
      </c>
      <c r="C3161" s="8" t="str">
        <f>VLOOKUP(L3161,'Supplier IDs'!A:C,3,0)</f>
        <v>Hamilton Medical UK Ltd</v>
      </c>
      <c r="D3161" s="8" t="str">
        <f t="shared" si="295"/>
        <v>V - Non-Invasive CPAP</v>
      </c>
      <c r="E3161" s="8">
        <f t="shared" si="297"/>
        <v>0</v>
      </c>
      <c r="F3161" s="8">
        <f t="shared" si="298"/>
        <v>3</v>
      </c>
      <c r="G3161" s="8">
        <f t="shared" si="299"/>
        <v>3</v>
      </c>
      <c r="H3161" s="15">
        <f t="shared" si="300"/>
        <v>0.01</v>
      </c>
      <c r="I3161" s="15" t="s">
        <v>372</v>
      </c>
      <c r="J3161" s="10">
        <v>300000026426210</v>
      </c>
      <c r="K3161" s="9" t="s">
        <v>436</v>
      </c>
      <c r="L3161" s="10">
        <v>100000000613325</v>
      </c>
      <c r="M3161" s="9" t="s">
        <v>444</v>
      </c>
      <c r="N3161" s="9"/>
      <c r="O3161" s="9">
        <v>3</v>
      </c>
      <c r="P3161" s="9">
        <v>3</v>
      </c>
      <c r="Q3161" s="9">
        <v>1</v>
      </c>
    </row>
    <row r="3162" spans="1:17" hidden="1" x14ac:dyDescent="0.25">
      <c r="A3162" s="8" t="str">
        <f t="shared" si="296"/>
        <v>Anaesthesia systems, Ventilator Equipment and AssoHamilton Medical UK Ltd</v>
      </c>
      <c r="B3162" s="8" t="str">
        <f>VLOOKUP(J3162,'Contract IDs'!A:D,4,0)</f>
        <v>Anaesthesia systems, Ventilator Equipment and Asso</v>
      </c>
      <c r="C3162" s="8" t="str">
        <f>VLOOKUP(L3162,'Supplier IDs'!A:C,3,0)</f>
        <v>Hamilton Medical UK Ltd</v>
      </c>
      <c r="D3162" s="8" t="str">
        <f t="shared" si="295"/>
        <v>V - Non-Invasive CPAP</v>
      </c>
      <c r="E3162" s="8">
        <f t="shared" si="297"/>
        <v>0</v>
      </c>
      <c r="F3162" s="8">
        <f t="shared" si="298"/>
        <v>4</v>
      </c>
      <c r="G3162" s="8">
        <f t="shared" si="299"/>
        <v>4</v>
      </c>
      <c r="H3162" s="15">
        <f t="shared" si="300"/>
        <v>1.4999999999999999E-2</v>
      </c>
      <c r="I3162" s="15" t="s">
        <v>372</v>
      </c>
      <c r="J3162" s="10">
        <v>300000026426210</v>
      </c>
      <c r="K3162" s="9" t="s">
        <v>436</v>
      </c>
      <c r="L3162" s="10">
        <v>100000000613325</v>
      </c>
      <c r="M3162" s="9" t="s">
        <v>444</v>
      </c>
      <c r="N3162" s="9"/>
      <c r="O3162" s="9">
        <v>4</v>
      </c>
      <c r="P3162" s="9">
        <v>4</v>
      </c>
      <c r="Q3162" s="9">
        <v>1.5</v>
      </c>
    </row>
    <row r="3163" spans="1:17" hidden="1" x14ac:dyDescent="0.25">
      <c r="A3163" s="8" t="str">
        <f t="shared" si="296"/>
        <v>Anaesthesia systems, Ventilator Equipment and AssoHamilton Medical UK Ltd</v>
      </c>
      <c r="B3163" s="8" t="str">
        <f>VLOOKUP(J3163,'Contract IDs'!A:D,4,0)</f>
        <v>Anaesthesia systems, Ventilator Equipment and Asso</v>
      </c>
      <c r="C3163" s="8" t="str">
        <f>VLOOKUP(L3163,'Supplier IDs'!A:C,3,0)</f>
        <v>Hamilton Medical UK Ltd</v>
      </c>
      <c r="D3163" s="8" t="str">
        <f t="shared" si="295"/>
        <v>V - Non-Invasive CPAP</v>
      </c>
      <c r="E3163" s="8">
        <f t="shared" si="297"/>
        <v>0</v>
      </c>
      <c r="F3163" s="8">
        <f t="shared" si="298"/>
        <v>5</v>
      </c>
      <c r="G3163" s="8">
        <f t="shared" si="299"/>
        <v>5</v>
      </c>
      <c r="H3163" s="15">
        <f t="shared" si="300"/>
        <v>0.02</v>
      </c>
      <c r="I3163" s="15" t="s">
        <v>372</v>
      </c>
      <c r="J3163" s="10">
        <v>300000026426210</v>
      </c>
      <c r="K3163" s="9" t="s">
        <v>436</v>
      </c>
      <c r="L3163" s="10">
        <v>100000000613325</v>
      </c>
      <c r="M3163" s="9" t="s">
        <v>444</v>
      </c>
      <c r="N3163" s="9"/>
      <c r="O3163" s="9">
        <v>5</v>
      </c>
      <c r="P3163" s="9">
        <v>5</v>
      </c>
      <c r="Q3163" s="9">
        <v>2</v>
      </c>
    </row>
    <row r="3164" spans="1:17" hidden="1" x14ac:dyDescent="0.25">
      <c r="A3164" s="8" t="str">
        <f t="shared" si="296"/>
        <v>Anaesthesia systems, Ventilator Equipment and AssoHamilton Medical UK Ltd</v>
      </c>
      <c r="B3164" s="8" t="str">
        <f>VLOOKUP(J3164,'Contract IDs'!A:D,4,0)</f>
        <v>Anaesthesia systems, Ventilator Equipment and Asso</v>
      </c>
      <c r="C3164" s="8" t="str">
        <f>VLOOKUP(L3164,'Supplier IDs'!A:C,3,0)</f>
        <v>Hamilton Medical UK Ltd</v>
      </c>
      <c r="D3164" s="8" t="str">
        <f t="shared" si="295"/>
        <v>V - Non-Invasive CPAP</v>
      </c>
      <c r="E3164" s="8">
        <f t="shared" si="297"/>
        <v>0</v>
      </c>
      <c r="F3164" s="8">
        <f t="shared" si="298"/>
        <v>6</v>
      </c>
      <c r="G3164" s="8">
        <f t="shared" si="299"/>
        <v>10</v>
      </c>
      <c r="H3164" s="15">
        <f t="shared" si="300"/>
        <v>2.5000000000000001E-2</v>
      </c>
      <c r="I3164" s="15" t="s">
        <v>372</v>
      </c>
      <c r="J3164" s="10">
        <v>300000026426210</v>
      </c>
      <c r="K3164" s="9" t="s">
        <v>436</v>
      </c>
      <c r="L3164" s="10">
        <v>100000000613325</v>
      </c>
      <c r="M3164" s="9" t="s">
        <v>444</v>
      </c>
      <c r="N3164" s="9"/>
      <c r="O3164" s="9">
        <v>6</v>
      </c>
      <c r="P3164" s="9">
        <v>10</v>
      </c>
      <c r="Q3164" s="9">
        <v>2.5</v>
      </c>
    </row>
    <row r="3165" spans="1:17" hidden="1" x14ac:dyDescent="0.25">
      <c r="A3165" s="8" t="str">
        <f t="shared" si="296"/>
        <v>Anaesthesia systems, Ventilator Equipment and AssoHamilton Medical UK Ltd</v>
      </c>
      <c r="B3165" s="8" t="str">
        <f>VLOOKUP(J3165,'Contract IDs'!A:D,4,0)</f>
        <v>Anaesthesia systems, Ventilator Equipment and Asso</v>
      </c>
      <c r="C3165" s="8" t="str">
        <f>VLOOKUP(L3165,'Supplier IDs'!A:C,3,0)</f>
        <v>Hamilton Medical UK Ltd</v>
      </c>
      <c r="D3165" s="8" t="str">
        <f t="shared" si="295"/>
        <v>V - Non-Invasive CPAP</v>
      </c>
      <c r="E3165" s="8">
        <f t="shared" si="297"/>
        <v>0</v>
      </c>
      <c r="F3165" s="8">
        <f t="shared" si="298"/>
        <v>11</v>
      </c>
      <c r="G3165" s="8">
        <f t="shared" si="299"/>
        <v>20</v>
      </c>
      <c r="H3165" s="15">
        <f t="shared" si="300"/>
        <v>0.03</v>
      </c>
      <c r="I3165" s="15" t="s">
        <v>372</v>
      </c>
      <c r="J3165" s="10">
        <v>300000026426210</v>
      </c>
      <c r="K3165" s="9" t="s">
        <v>436</v>
      </c>
      <c r="L3165" s="10">
        <v>100000000613325</v>
      </c>
      <c r="M3165" s="9" t="s">
        <v>444</v>
      </c>
      <c r="N3165" s="9"/>
      <c r="O3165" s="9">
        <v>11</v>
      </c>
      <c r="P3165" s="9">
        <v>20</v>
      </c>
      <c r="Q3165" s="9">
        <v>3</v>
      </c>
    </row>
    <row r="3166" spans="1:17" hidden="1" x14ac:dyDescent="0.25">
      <c r="A3166" s="8" t="str">
        <f t="shared" si="296"/>
        <v>Anaesthesia systems, Ventilator Equipment and AssoHamilton Medical UK Ltd</v>
      </c>
      <c r="B3166" s="8" t="str">
        <f>VLOOKUP(J3166,'Contract IDs'!A:D,4,0)</f>
        <v>Anaesthesia systems, Ventilator Equipment and Asso</v>
      </c>
      <c r="C3166" s="8" t="str">
        <f>VLOOKUP(L3166,'Supplier IDs'!A:C,3,0)</f>
        <v>Hamilton Medical UK Ltd</v>
      </c>
      <c r="D3166" s="8" t="str">
        <f t="shared" si="295"/>
        <v>V - Non-Invasive CPAP</v>
      </c>
      <c r="E3166" s="8">
        <f t="shared" si="297"/>
        <v>0</v>
      </c>
      <c r="F3166" s="8">
        <f t="shared" si="298"/>
        <v>21</v>
      </c>
      <c r="G3166" s="8">
        <f t="shared" si="299"/>
        <v>30</v>
      </c>
      <c r="H3166" s="15">
        <f t="shared" si="300"/>
        <v>3.5000000000000003E-2</v>
      </c>
      <c r="I3166" s="15" t="s">
        <v>372</v>
      </c>
      <c r="J3166" s="10">
        <v>300000026426210</v>
      </c>
      <c r="K3166" s="9" t="s">
        <v>436</v>
      </c>
      <c r="L3166" s="10">
        <v>100000000613325</v>
      </c>
      <c r="M3166" s="9" t="s">
        <v>444</v>
      </c>
      <c r="N3166" s="9"/>
      <c r="O3166" s="9">
        <v>21</v>
      </c>
      <c r="P3166" s="9">
        <v>30</v>
      </c>
      <c r="Q3166" s="9">
        <v>3.5</v>
      </c>
    </row>
    <row r="3167" spans="1:17" hidden="1" x14ac:dyDescent="0.25">
      <c r="A3167" s="8" t="str">
        <f t="shared" si="296"/>
        <v>Anaesthesia systems, Ventilator Equipment and AssoHamilton Medical UK Ltd</v>
      </c>
      <c r="B3167" s="8" t="str">
        <f>VLOOKUP(J3167,'Contract IDs'!A:D,4,0)</f>
        <v>Anaesthesia systems, Ventilator Equipment and Asso</v>
      </c>
      <c r="C3167" s="8" t="str">
        <f>VLOOKUP(L3167,'Supplier IDs'!A:C,3,0)</f>
        <v>Hamilton Medical UK Ltd</v>
      </c>
      <c r="D3167" s="8" t="str">
        <f t="shared" si="295"/>
        <v>V - Non-Invasive CPAP</v>
      </c>
      <c r="E3167" s="8">
        <f t="shared" si="297"/>
        <v>0</v>
      </c>
      <c r="F3167" s="8">
        <f t="shared" si="298"/>
        <v>31</v>
      </c>
      <c r="G3167" s="8">
        <f t="shared" si="299"/>
        <v>40</v>
      </c>
      <c r="H3167" s="15">
        <f t="shared" si="300"/>
        <v>0.04</v>
      </c>
      <c r="I3167" s="15" t="s">
        <v>372</v>
      </c>
      <c r="J3167" s="10">
        <v>300000026426210</v>
      </c>
      <c r="K3167" s="9" t="s">
        <v>436</v>
      </c>
      <c r="L3167" s="10">
        <v>100000000613325</v>
      </c>
      <c r="M3167" s="9" t="s">
        <v>444</v>
      </c>
      <c r="N3167" s="9"/>
      <c r="O3167" s="9">
        <v>31</v>
      </c>
      <c r="P3167" s="9">
        <v>40</v>
      </c>
      <c r="Q3167" s="9">
        <v>4</v>
      </c>
    </row>
    <row r="3168" spans="1:17" hidden="1" x14ac:dyDescent="0.25">
      <c r="A3168" s="8" t="str">
        <f t="shared" si="296"/>
        <v>Anaesthesia systems, Ventilator Equipment and AssoHamilton Medical UK Ltd</v>
      </c>
      <c r="B3168" s="8" t="str">
        <f>VLOOKUP(J3168,'Contract IDs'!A:D,4,0)</f>
        <v>Anaesthesia systems, Ventilator Equipment and Asso</v>
      </c>
      <c r="C3168" s="8" t="str">
        <f>VLOOKUP(L3168,'Supplier IDs'!A:C,3,0)</f>
        <v>Hamilton Medical UK Ltd</v>
      </c>
      <c r="D3168" s="8" t="str">
        <f t="shared" si="295"/>
        <v>V - Non-Invasive CPAP</v>
      </c>
      <c r="E3168" s="8">
        <f t="shared" si="297"/>
        <v>0</v>
      </c>
      <c r="F3168" s="8">
        <f t="shared" si="298"/>
        <v>41</v>
      </c>
      <c r="G3168" s="8">
        <f t="shared" si="299"/>
        <v>50</v>
      </c>
      <c r="H3168" s="15">
        <f t="shared" si="300"/>
        <v>4.4999999999999998E-2</v>
      </c>
      <c r="I3168" s="15" t="s">
        <v>372</v>
      </c>
      <c r="J3168" s="10">
        <v>300000026426210</v>
      </c>
      <c r="K3168" s="9" t="s">
        <v>436</v>
      </c>
      <c r="L3168" s="10">
        <v>100000000613325</v>
      </c>
      <c r="M3168" s="9" t="s">
        <v>444</v>
      </c>
      <c r="N3168" s="9"/>
      <c r="O3168" s="9">
        <v>41</v>
      </c>
      <c r="P3168" s="9">
        <v>50</v>
      </c>
      <c r="Q3168" s="9">
        <v>4.5</v>
      </c>
    </row>
    <row r="3169" spans="1:17" hidden="1" x14ac:dyDescent="0.25">
      <c r="A3169" s="8" t="str">
        <f t="shared" si="296"/>
        <v>Anaesthesia systems, Ventilator Equipment and AssoHamilton Medical UK Ltd</v>
      </c>
      <c r="B3169" s="8" t="str">
        <f>VLOOKUP(J3169,'Contract IDs'!A:D,4,0)</f>
        <v>Anaesthesia systems, Ventilator Equipment and Asso</v>
      </c>
      <c r="C3169" s="8" t="str">
        <f>VLOOKUP(L3169,'Supplier IDs'!A:C,3,0)</f>
        <v>Hamilton Medical UK Ltd</v>
      </c>
      <c r="D3169" s="8" t="str">
        <f t="shared" si="295"/>
        <v>V - Non-Invasive CPAP</v>
      </c>
      <c r="E3169" s="8">
        <f t="shared" si="297"/>
        <v>0</v>
      </c>
      <c r="F3169" s="8">
        <f t="shared" si="298"/>
        <v>51</v>
      </c>
      <c r="G3169" s="8">
        <f t="shared" si="299"/>
        <v>250</v>
      </c>
      <c r="H3169" s="15">
        <f t="shared" si="300"/>
        <v>0.05</v>
      </c>
      <c r="I3169" s="15" t="s">
        <v>372</v>
      </c>
      <c r="J3169" s="10">
        <v>300000026426210</v>
      </c>
      <c r="K3169" s="9" t="s">
        <v>436</v>
      </c>
      <c r="L3169" s="10">
        <v>100000000613325</v>
      </c>
      <c r="M3169" s="9" t="s">
        <v>444</v>
      </c>
      <c r="N3169" s="9"/>
      <c r="O3169" s="9">
        <v>51</v>
      </c>
      <c r="P3169" s="9">
        <v>250</v>
      </c>
      <c r="Q3169" s="9">
        <v>5</v>
      </c>
    </row>
    <row r="3170" spans="1:17" hidden="1" x14ac:dyDescent="0.25">
      <c r="A3170" s="8" t="str">
        <f t="shared" si="296"/>
        <v>Anaesthesia systems, Ventilator Equipment and AssoHamilton Medical UK Ltd</v>
      </c>
      <c r="B3170" s="8" t="str">
        <f>VLOOKUP(J3170,'Contract IDs'!A:D,4,0)</f>
        <v>Anaesthesia systems, Ventilator Equipment and Asso</v>
      </c>
      <c r="C3170" s="8" t="str">
        <f>VLOOKUP(L3170,'Supplier IDs'!A:C,3,0)</f>
        <v>Hamilton Medical UK Ltd</v>
      </c>
      <c r="D3170" s="8" t="str">
        <f t="shared" si="295"/>
        <v>V - Pre Hospital</v>
      </c>
      <c r="E3170" s="8">
        <f t="shared" si="297"/>
        <v>0</v>
      </c>
      <c r="F3170" s="8">
        <f t="shared" si="298"/>
        <v>0</v>
      </c>
      <c r="G3170" s="8">
        <f t="shared" si="299"/>
        <v>1</v>
      </c>
      <c r="H3170" s="15">
        <f t="shared" si="300"/>
        <v>0</v>
      </c>
      <c r="I3170" s="15" t="s">
        <v>372</v>
      </c>
      <c r="J3170" s="10">
        <v>300000026426210</v>
      </c>
      <c r="K3170" s="9" t="s">
        <v>436</v>
      </c>
      <c r="L3170" s="10">
        <v>100000000613325</v>
      </c>
      <c r="M3170" s="9" t="s">
        <v>451</v>
      </c>
      <c r="N3170" s="9"/>
      <c r="O3170" s="9">
        <v>0</v>
      </c>
      <c r="P3170" s="9">
        <v>1</v>
      </c>
      <c r="Q3170" s="9">
        <v>0</v>
      </c>
    </row>
    <row r="3171" spans="1:17" hidden="1" x14ac:dyDescent="0.25">
      <c r="A3171" s="8" t="str">
        <f t="shared" si="296"/>
        <v>Anaesthesia systems, Ventilator Equipment and AssoHamilton Medical UK Ltd</v>
      </c>
      <c r="B3171" s="8" t="str">
        <f>VLOOKUP(J3171,'Contract IDs'!A:D,4,0)</f>
        <v>Anaesthesia systems, Ventilator Equipment and Asso</v>
      </c>
      <c r="C3171" s="8" t="str">
        <f>VLOOKUP(L3171,'Supplier IDs'!A:C,3,0)</f>
        <v>Hamilton Medical UK Ltd</v>
      </c>
      <c r="D3171" s="8" t="str">
        <f t="shared" si="295"/>
        <v>V - Pre Hospital</v>
      </c>
      <c r="E3171" s="8">
        <f t="shared" si="297"/>
        <v>0</v>
      </c>
      <c r="F3171" s="8">
        <f t="shared" si="298"/>
        <v>2</v>
      </c>
      <c r="G3171" s="8">
        <f t="shared" si="299"/>
        <v>2</v>
      </c>
      <c r="H3171" s="15">
        <f t="shared" si="300"/>
        <v>0.05</v>
      </c>
      <c r="I3171" s="15" t="s">
        <v>372</v>
      </c>
      <c r="J3171" s="10">
        <v>300000026426210</v>
      </c>
      <c r="K3171" s="9" t="s">
        <v>436</v>
      </c>
      <c r="L3171" s="10">
        <v>100000000613325</v>
      </c>
      <c r="M3171" s="9" t="s">
        <v>451</v>
      </c>
      <c r="N3171" s="9"/>
      <c r="O3171" s="9">
        <v>2</v>
      </c>
      <c r="P3171" s="9">
        <v>2</v>
      </c>
      <c r="Q3171" s="9">
        <v>5</v>
      </c>
    </row>
    <row r="3172" spans="1:17" hidden="1" x14ac:dyDescent="0.25">
      <c r="A3172" s="8" t="str">
        <f t="shared" si="296"/>
        <v>Anaesthesia systems, Ventilator Equipment and AssoHamilton Medical UK Ltd</v>
      </c>
      <c r="B3172" s="8" t="str">
        <f>VLOOKUP(J3172,'Contract IDs'!A:D,4,0)</f>
        <v>Anaesthesia systems, Ventilator Equipment and Asso</v>
      </c>
      <c r="C3172" s="8" t="str">
        <f>VLOOKUP(L3172,'Supplier IDs'!A:C,3,0)</f>
        <v>Hamilton Medical UK Ltd</v>
      </c>
      <c r="D3172" s="8" t="str">
        <f t="shared" si="295"/>
        <v>V - Pre Hospital</v>
      </c>
      <c r="E3172" s="8">
        <f t="shared" si="297"/>
        <v>0</v>
      </c>
      <c r="F3172" s="8">
        <f t="shared" si="298"/>
        <v>3</v>
      </c>
      <c r="G3172" s="8">
        <f t="shared" si="299"/>
        <v>3</v>
      </c>
      <c r="H3172" s="15">
        <f t="shared" si="300"/>
        <v>0.01</v>
      </c>
      <c r="I3172" s="15" t="s">
        <v>372</v>
      </c>
      <c r="J3172" s="10">
        <v>300000026426210</v>
      </c>
      <c r="K3172" s="9" t="s">
        <v>436</v>
      </c>
      <c r="L3172" s="10">
        <v>100000000613325</v>
      </c>
      <c r="M3172" s="9" t="s">
        <v>451</v>
      </c>
      <c r="N3172" s="9"/>
      <c r="O3172" s="9">
        <v>3</v>
      </c>
      <c r="P3172" s="9">
        <v>3</v>
      </c>
      <c r="Q3172" s="9">
        <v>1</v>
      </c>
    </row>
    <row r="3173" spans="1:17" hidden="1" x14ac:dyDescent="0.25">
      <c r="A3173" s="8" t="str">
        <f t="shared" si="296"/>
        <v>Anaesthesia systems, Ventilator Equipment and AssoHamilton Medical UK Ltd</v>
      </c>
      <c r="B3173" s="8" t="str">
        <f>VLOOKUP(J3173,'Contract IDs'!A:D,4,0)</f>
        <v>Anaesthesia systems, Ventilator Equipment and Asso</v>
      </c>
      <c r="C3173" s="8" t="str">
        <f>VLOOKUP(L3173,'Supplier IDs'!A:C,3,0)</f>
        <v>Hamilton Medical UK Ltd</v>
      </c>
      <c r="D3173" s="8" t="str">
        <f t="shared" si="295"/>
        <v>V - Pre Hospital</v>
      </c>
      <c r="E3173" s="8">
        <f t="shared" si="297"/>
        <v>0</v>
      </c>
      <c r="F3173" s="8">
        <f t="shared" si="298"/>
        <v>4</v>
      </c>
      <c r="G3173" s="8">
        <f t="shared" si="299"/>
        <v>4</v>
      </c>
      <c r="H3173" s="15">
        <f t="shared" si="300"/>
        <v>1.4999999999999999E-2</v>
      </c>
      <c r="I3173" s="15" t="s">
        <v>372</v>
      </c>
      <c r="J3173" s="10">
        <v>300000026426210</v>
      </c>
      <c r="K3173" s="9" t="s">
        <v>436</v>
      </c>
      <c r="L3173" s="10">
        <v>100000000613325</v>
      </c>
      <c r="M3173" s="9" t="s">
        <v>451</v>
      </c>
      <c r="N3173" s="9"/>
      <c r="O3173" s="9">
        <v>4</v>
      </c>
      <c r="P3173" s="9">
        <v>4</v>
      </c>
      <c r="Q3173" s="9">
        <v>1.5</v>
      </c>
    </row>
    <row r="3174" spans="1:17" hidden="1" x14ac:dyDescent="0.25">
      <c r="A3174" s="8" t="str">
        <f t="shared" si="296"/>
        <v>Anaesthesia systems, Ventilator Equipment and AssoHamilton Medical UK Ltd</v>
      </c>
      <c r="B3174" s="8" t="str">
        <f>VLOOKUP(J3174,'Contract IDs'!A:D,4,0)</f>
        <v>Anaesthesia systems, Ventilator Equipment and Asso</v>
      </c>
      <c r="C3174" s="8" t="str">
        <f>VLOOKUP(L3174,'Supplier IDs'!A:C,3,0)</f>
        <v>Hamilton Medical UK Ltd</v>
      </c>
      <c r="D3174" s="8" t="str">
        <f t="shared" si="295"/>
        <v>V - Pre Hospital</v>
      </c>
      <c r="E3174" s="8">
        <f t="shared" si="297"/>
        <v>0</v>
      </c>
      <c r="F3174" s="8">
        <f t="shared" si="298"/>
        <v>5</v>
      </c>
      <c r="G3174" s="8">
        <f t="shared" si="299"/>
        <v>5</v>
      </c>
      <c r="H3174" s="15">
        <f t="shared" si="300"/>
        <v>0.02</v>
      </c>
      <c r="I3174" s="15" t="s">
        <v>372</v>
      </c>
      <c r="J3174" s="10">
        <v>300000026426210</v>
      </c>
      <c r="K3174" s="9" t="s">
        <v>436</v>
      </c>
      <c r="L3174" s="10">
        <v>100000000613325</v>
      </c>
      <c r="M3174" s="9" t="s">
        <v>451</v>
      </c>
      <c r="N3174" s="9"/>
      <c r="O3174" s="9">
        <v>5</v>
      </c>
      <c r="P3174" s="9">
        <v>5</v>
      </c>
      <c r="Q3174" s="9">
        <v>2</v>
      </c>
    </row>
    <row r="3175" spans="1:17" hidden="1" x14ac:dyDescent="0.25">
      <c r="A3175" s="8" t="str">
        <f t="shared" si="296"/>
        <v>Anaesthesia systems, Ventilator Equipment and AssoHamilton Medical UK Ltd</v>
      </c>
      <c r="B3175" s="8" t="str">
        <f>VLOOKUP(J3175,'Contract IDs'!A:D,4,0)</f>
        <v>Anaesthesia systems, Ventilator Equipment and Asso</v>
      </c>
      <c r="C3175" s="8" t="str">
        <f>VLOOKUP(L3175,'Supplier IDs'!A:C,3,0)</f>
        <v>Hamilton Medical UK Ltd</v>
      </c>
      <c r="D3175" s="8" t="str">
        <f t="shared" si="295"/>
        <v>V - Pre Hospital</v>
      </c>
      <c r="E3175" s="8">
        <f t="shared" si="297"/>
        <v>0</v>
      </c>
      <c r="F3175" s="8">
        <f t="shared" si="298"/>
        <v>6</v>
      </c>
      <c r="G3175" s="8">
        <f t="shared" si="299"/>
        <v>10</v>
      </c>
      <c r="H3175" s="15">
        <f t="shared" si="300"/>
        <v>2.5000000000000001E-2</v>
      </c>
      <c r="I3175" s="15" t="s">
        <v>372</v>
      </c>
      <c r="J3175" s="10">
        <v>300000026426210</v>
      </c>
      <c r="K3175" s="9" t="s">
        <v>436</v>
      </c>
      <c r="L3175" s="10">
        <v>100000000613325</v>
      </c>
      <c r="M3175" s="9" t="s">
        <v>451</v>
      </c>
      <c r="N3175" s="9"/>
      <c r="O3175" s="9">
        <v>6</v>
      </c>
      <c r="P3175" s="9">
        <v>10</v>
      </c>
      <c r="Q3175" s="9">
        <v>2.5</v>
      </c>
    </row>
    <row r="3176" spans="1:17" hidden="1" x14ac:dyDescent="0.25">
      <c r="A3176" s="8" t="str">
        <f t="shared" si="296"/>
        <v>Anaesthesia systems, Ventilator Equipment and AssoHamilton Medical UK Ltd</v>
      </c>
      <c r="B3176" s="8" t="str">
        <f>VLOOKUP(J3176,'Contract IDs'!A:D,4,0)</f>
        <v>Anaesthesia systems, Ventilator Equipment and Asso</v>
      </c>
      <c r="C3176" s="8" t="str">
        <f>VLOOKUP(L3176,'Supplier IDs'!A:C,3,0)</f>
        <v>Hamilton Medical UK Ltd</v>
      </c>
      <c r="D3176" s="8" t="str">
        <f t="shared" si="295"/>
        <v>V - Pre Hospital</v>
      </c>
      <c r="E3176" s="8">
        <f t="shared" si="297"/>
        <v>0</v>
      </c>
      <c r="F3176" s="8">
        <f t="shared" si="298"/>
        <v>11</v>
      </c>
      <c r="G3176" s="8">
        <f t="shared" si="299"/>
        <v>20</v>
      </c>
      <c r="H3176" s="15">
        <f t="shared" si="300"/>
        <v>0.03</v>
      </c>
      <c r="I3176" s="15" t="s">
        <v>372</v>
      </c>
      <c r="J3176" s="10">
        <v>300000026426210</v>
      </c>
      <c r="K3176" s="9" t="s">
        <v>436</v>
      </c>
      <c r="L3176" s="10">
        <v>100000000613325</v>
      </c>
      <c r="M3176" s="9" t="s">
        <v>451</v>
      </c>
      <c r="N3176" s="9"/>
      <c r="O3176" s="9">
        <v>11</v>
      </c>
      <c r="P3176" s="9">
        <v>20</v>
      </c>
      <c r="Q3176" s="9">
        <v>3</v>
      </c>
    </row>
    <row r="3177" spans="1:17" hidden="1" x14ac:dyDescent="0.25">
      <c r="A3177" s="8" t="str">
        <f t="shared" si="296"/>
        <v>Anaesthesia systems, Ventilator Equipment and AssoHamilton Medical UK Ltd</v>
      </c>
      <c r="B3177" s="8" t="str">
        <f>VLOOKUP(J3177,'Contract IDs'!A:D,4,0)</f>
        <v>Anaesthesia systems, Ventilator Equipment and Asso</v>
      </c>
      <c r="C3177" s="8" t="str">
        <f>VLOOKUP(L3177,'Supplier IDs'!A:C,3,0)</f>
        <v>Hamilton Medical UK Ltd</v>
      </c>
      <c r="D3177" s="8" t="str">
        <f t="shared" si="295"/>
        <v>V - Pre Hospital</v>
      </c>
      <c r="E3177" s="8">
        <f t="shared" si="297"/>
        <v>0</v>
      </c>
      <c r="F3177" s="8">
        <f t="shared" si="298"/>
        <v>21</v>
      </c>
      <c r="G3177" s="8">
        <f t="shared" si="299"/>
        <v>30</v>
      </c>
      <c r="H3177" s="15">
        <f t="shared" si="300"/>
        <v>3.5000000000000003E-2</v>
      </c>
      <c r="I3177" s="15" t="s">
        <v>372</v>
      </c>
      <c r="J3177" s="10">
        <v>300000026426210</v>
      </c>
      <c r="K3177" s="9" t="s">
        <v>436</v>
      </c>
      <c r="L3177" s="10">
        <v>100000000613325</v>
      </c>
      <c r="M3177" s="9" t="s">
        <v>451</v>
      </c>
      <c r="N3177" s="9"/>
      <c r="O3177" s="9">
        <v>21</v>
      </c>
      <c r="P3177" s="9">
        <v>30</v>
      </c>
      <c r="Q3177" s="9">
        <v>3.5</v>
      </c>
    </row>
    <row r="3178" spans="1:17" hidden="1" x14ac:dyDescent="0.25">
      <c r="A3178" s="8" t="str">
        <f t="shared" si="296"/>
        <v>Anaesthesia systems, Ventilator Equipment and AssoHamilton Medical UK Ltd</v>
      </c>
      <c r="B3178" s="8" t="str">
        <f>VLOOKUP(J3178,'Contract IDs'!A:D,4,0)</f>
        <v>Anaesthesia systems, Ventilator Equipment and Asso</v>
      </c>
      <c r="C3178" s="8" t="str">
        <f>VLOOKUP(L3178,'Supplier IDs'!A:C,3,0)</f>
        <v>Hamilton Medical UK Ltd</v>
      </c>
      <c r="D3178" s="8" t="str">
        <f t="shared" si="295"/>
        <v>V - Pre Hospital</v>
      </c>
      <c r="E3178" s="8">
        <f t="shared" si="297"/>
        <v>0</v>
      </c>
      <c r="F3178" s="8">
        <f t="shared" si="298"/>
        <v>31</v>
      </c>
      <c r="G3178" s="8">
        <f t="shared" si="299"/>
        <v>40</v>
      </c>
      <c r="H3178" s="15">
        <f t="shared" si="300"/>
        <v>0.04</v>
      </c>
      <c r="I3178" s="15" t="s">
        <v>372</v>
      </c>
      <c r="J3178" s="10">
        <v>300000026426210</v>
      </c>
      <c r="K3178" s="9" t="s">
        <v>436</v>
      </c>
      <c r="L3178" s="10">
        <v>100000000613325</v>
      </c>
      <c r="M3178" s="9" t="s">
        <v>451</v>
      </c>
      <c r="N3178" s="9"/>
      <c r="O3178" s="9">
        <v>31</v>
      </c>
      <c r="P3178" s="9">
        <v>40</v>
      </c>
      <c r="Q3178" s="9">
        <v>4</v>
      </c>
    </row>
    <row r="3179" spans="1:17" hidden="1" x14ac:dyDescent="0.25">
      <c r="A3179" s="8" t="str">
        <f t="shared" si="296"/>
        <v>Anaesthesia systems, Ventilator Equipment and AssoHamilton Medical UK Ltd</v>
      </c>
      <c r="B3179" s="8" t="str">
        <f>VLOOKUP(J3179,'Contract IDs'!A:D,4,0)</f>
        <v>Anaesthesia systems, Ventilator Equipment and Asso</v>
      </c>
      <c r="C3179" s="8" t="str">
        <f>VLOOKUP(L3179,'Supplier IDs'!A:C,3,0)</f>
        <v>Hamilton Medical UK Ltd</v>
      </c>
      <c r="D3179" s="8" t="str">
        <f t="shared" si="295"/>
        <v>V - Pre Hospital</v>
      </c>
      <c r="E3179" s="8">
        <f t="shared" si="297"/>
        <v>0</v>
      </c>
      <c r="F3179" s="8">
        <f t="shared" si="298"/>
        <v>41</v>
      </c>
      <c r="G3179" s="8">
        <f t="shared" si="299"/>
        <v>50</v>
      </c>
      <c r="H3179" s="15">
        <f t="shared" si="300"/>
        <v>4.4999999999999998E-2</v>
      </c>
      <c r="I3179" s="15" t="s">
        <v>372</v>
      </c>
      <c r="J3179" s="10">
        <v>300000026426210</v>
      </c>
      <c r="K3179" s="9" t="s">
        <v>436</v>
      </c>
      <c r="L3179" s="10">
        <v>100000000613325</v>
      </c>
      <c r="M3179" s="9" t="s">
        <v>451</v>
      </c>
      <c r="N3179" s="9"/>
      <c r="O3179" s="9">
        <v>41</v>
      </c>
      <c r="P3179" s="9">
        <v>50</v>
      </c>
      <c r="Q3179" s="9">
        <v>4.5</v>
      </c>
    </row>
    <row r="3180" spans="1:17" hidden="1" x14ac:dyDescent="0.25">
      <c r="A3180" s="8" t="str">
        <f t="shared" si="296"/>
        <v>Anaesthesia systems, Ventilator Equipment and AssoHamilton Medical UK Ltd</v>
      </c>
      <c r="B3180" s="8" t="str">
        <f>VLOOKUP(J3180,'Contract IDs'!A:D,4,0)</f>
        <v>Anaesthesia systems, Ventilator Equipment and Asso</v>
      </c>
      <c r="C3180" s="8" t="str">
        <f>VLOOKUP(L3180,'Supplier IDs'!A:C,3,0)</f>
        <v>Hamilton Medical UK Ltd</v>
      </c>
      <c r="D3180" s="8" t="str">
        <f t="shared" si="295"/>
        <v>V - Pre Hospital</v>
      </c>
      <c r="E3180" s="8">
        <f t="shared" si="297"/>
        <v>0</v>
      </c>
      <c r="F3180" s="8">
        <f t="shared" si="298"/>
        <v>51</v>
      </c>
      <c r="G3180" s="8">
        <f t="shared" si="299"/>
        <v>250</v>
      </c>
      <c r="H3180" s="15">
        <f t="shared" si="300"/>
        <v>0.05</v>
      </c>
      <c r="I3180" s="15" t="s">
        <v>372</v>
      </c>
      <c r="J3180" s="10">
        <v>300000026426210</v>
      </c>
      <c r="K3180" s="9" t="s">
        <v>436</v>
      </c>
      <c r="L3180" s="10">
        <v>100000000613325</v>
      </c>
      <c r="M3180" s="9" t="s">
        <v>451</v>
      </c>
      <c r="N3180" s="9"/>
      <c r="O3180" s="9">
        <v>51</v>
      </c>
      <c r="P3180" s="9">
        <v>250</v>
      </c>
      <c r="Q3180" s="9">
        <v>5</v>
      </c>
    </row>
    <row r="3181" spans="1:17" hidden="1" x14ac:dyDescent="0.25">
      <c r="A3181" s="8" t="str">
        <f t="shared" si="296"/>
        <v>Anaesthesia systems, Ventilator Equipment and AssoInspiration Healthcare Limited</v>
      </c>
      <c r="B3181" s="8" t="str">
        <f>VLOOKUP(J3181,'Contract IDs'!A:D,4,0)</f>
        <v>Anaesthesia systems, Ventilator Equipment and Asso</v>
      </c>
      <c r="C3181" s="8" t="str">
        <f>VLOOKUP(L3181,'Supplier IDs'!A:C,3,0)</f>
        <v>Inspiration Healthcare Limited</v>
      </c>
      <c r="D3181" s="8" t="str">
        <f t="shared" si="295"/>
        <v>V - Intensive Care</v>
      </c>
      <c r="E3181" s="8">
        <f t="shared" si="297"/>
        <v>0</v>
      </c>
      <c r="F3181" s="8">
        <f t="shared" si="298"/>
        <v>0</v>
      </c>
      <c r="G3181" s="8">
        <f t="shared" si="299"/>
        <v>2</v>
      </c>
      <c r="H3181" s="15">
        <f t="shared" si="300"/>
        <v>0</v>
      </c>
      <c r="I3181" s="15" t="s">
        <v>372</v>
      </c>
      <c r="J3181" s="10">
        <v>300000026426210</v>
      </c>
      <c r="K3181" s="9" t="s">
        <v>436</v>
      </c>
      <c r="L3181" s="10">
        <v>100000000612230</v>
      </c>
      <c r="M3181" s="9" t="s">
        <v>441</v>
      </c>
      <c r="N3181" s="9"/>
      <c r="O3181" s="9">
        <v>0</v>
      </c>
      <c r="P3181" s="9">
        <v>2</v>
      </c>
      <c r="Q3181" s="9">
        <v>0</v>
      </c>
    </row>
    <row r="3182" spans="1:17" hidden="1" x14ac:dyDescent="0.25">
      <c r="A3182" s="8" t="str">
        <f t="shared" si="296"/>
        <v>Anaesthesia systems, Ventilator Equipment and AssoInspiration Healthcare Limited</v>
      </c>
      <c r="B3182" s="8" t="str">
        <f>VLOOKUP(J3182,'Contract IDs'!A:D,4,0)</f>
        <v>Anaesthesia systems, Ventilator Equipment and Asso</v>
      </c>
      <c r="C3182" s="8" t="str">
        <f>VLOOKUP(L3182,'Supplier IDs'!A:C,3,0)</f>
        <v>Inspiration Healthcare Limited</v>
      </c>
      <c r="D3182" s="8" t="str">
        <f t="shared" si="295"/>
        <v>V - Intensive Care</v>
      </c>
      <c r="E3182" s="8">
        <f t="shared" si="297"/>
        <v>0</v>
      </c>
      <c r="F3182" s="8">
        <f t="shared" si="298"/>
        <v>3</v>
      </c>
      <c r="G3182" s="8">
        <f t="shared" si="299"/>
        <v>3</v>
      </c>
      <c r="H3182" s="15">
        <f t="shared" si="300"/>
        <v>0</v>
      </c>
      <c r="I3182" s="15" t="s">
        <v>372</v>
      </c>
      <c r="J3182" s="10">
        <v>300000026426210</v>
      </c>
      <c r="K3182" s="9" t="s">
        <v>436</v>
      </c>
      <c r="L3182" s="10">
        <v>100000000612230</v>
      </c>
      <c r="M3182" s="9" t="s">
        <v>441</v>
      </c>
      <c r="N3182" s="9"/>
      <c r="O3182" s="9">
        <v>3</v>
      </c>
      <c r="P3182" s="9">
        <v>3</v>
      </c>
      <c r="Q3182" s="9">
        <v>0</v>
      </c>
    </row>
    <row r="3183" spans="1:17" hidden="1" x14ac:dyDescent="0.25">
      <c r="A3183" s="8" t="str">
        <f t="shared" si="296"/>
        <v>Anaesthesia systems, Ventilator Equipment and AssoInspiration Healthcare Limited</v>
      </c>
      <c r="B3183" s="8" t="str">
        <f>VLOOKUP(J3183,'Contract IDs'!A:D,4,0)</f>
        <v>Anaesthesia systems, Ventilator Equipment and Asso</v>
      </c>
      <c r="C3183" s="8" t="str">
        <f>VLOOKUP(L3183,'Supplier IDs'!A:C,3,0)</f>
        <v>Inspiration Healthcare Limited</v>
      </c>
      <c r="D3183" s="8" t="str">
        <f t="shared" si="295"/>
        <v>V - Intensive Care</v>
      </c>
      <c r="E3183" s="8">
        <f t="shared" si="297"/>
        <v>0</v>
      </c>
      <c r="F3183" s="8">
        <f t="shared" si="298"/>
        <v>4</v>
      </c>
      <c r="G3183" s="8">
        <f t="shared" si="299"/>
        <v>4</v>
      </c>
      <c r="H3183" s="15">
        <f t="shared" si="300"/>
        <v>0</v>
      </c>
      <c r="I3183" s="15" t="s">
        <v>372</v>
      </c>
      <c r="J3183" s="10">
        <v>300000026426210</v>
      </c>
      <c r="K3183" s="9" t="s">
        <v>436</v>
      </c>
      <c r="L3183" s="10">
        <v>100000000612230</v>
      </c>
      <c r="M3183" s="9" t="s">
        <v>441</v>
      </c>
      <c r="N3183" s="9"/>
      <c r="O3183" s="9">
        <v>4</v>
      </c>
      <c r="P3183" s="9">
        <v>4</v>
      </c>
      <c r="Q3183" s="9">
        <v>0</v>
      </c>
    </row>
    <row r="3184" spans="1:17" hidden="1" x14ac:dyDescent="0.25">
      <c r="A3184" s="8" t="str">
        <f t="shared" si="296"/>
        <v>Anaesthesia systems, Ventilator Equipment and AssoInspiration Healthcare Limited</v>
      </c>
      <c r="B3184" s="8" t="str">
        <f>VLOOKUP(J3184,'Contract IDs'!A:D,4,0)</f>
        <v>Anaesthesia systems, Ventilator Equipment and Asso</v>
      </c>
      <c r="C3184" s="8" t="str">
        <f>VLOOKUP(L3184,'Supplier IDs'!A:C,3,0)</f>
        <v>Inspiration Healthcare Limited</v>
      </c>
      <c r="D3184" s="8" t="str">
        <f t="shared" si="295"/>
        <v>V - Intensive Care</v>
      </c>
      <c r="E3184" s="8">
        <f t="shared" si="297"/>
        <v>0</v>
      </c>
      <c r="F3184" s="8">
        <f t="shared" si="298"/>
        <v>5</v>
      </c>
      <c r="G3184" s="8">
        <f t="shared" si="299"/>
        <v>5</v>
      </c>
      <c r="H3184" s="15">
        <f t="shared" si="300"/>
        <v>0</v>
      </c>
      <c r="I3184" s="15" t="s">
        <v>372</v>
      </c>
      <c r="J3184" s="10">
        <v>300000026426210</v>
      </c>
      <c r="K3184" s="9" t="s">
        <v>436</v>
      </c>
      <c r="L3184" s="10">
        <v>100000000612230</v>
      </c>
      <c r="M3184" s="9" t="s">
        <v>441</v>
      </c>
      <c r="N3184" s="9"/>
      <c r="O3184" s="9">
        <v>5</v>
      </c>
      <c r="P3184" s="9">
        <v>5</v>
      </c>
      <c r="Q3184" s="9">
        <v>0</v>
      </c>
    </row>
    <row r="3185" spans="1:17" hidden="1" x14ac:dyDescent="0.25">
      <c r="A3185" s="8" t="str">
        <f t="shared" si="296"/>
        <v>Anaesthesia systems, Ventilator Equipment and AssoInspiration Healthcare Limited</v>
      </c>
      <c r="B3185" s="8" t="str">
        <f>VLOOKUP(J3185,'Contract IDs'!A:D,4,0)</f>
        <v>Anaesthesia systems, Ventilator Equipment and Asso</v>
      </c>
      <c r="C3185" s="8" t="str">
        <f>VLOOKUP(L3185,'Supplier IDs'!A:C,3,0)</f>
        <v>Inspiration Healthcare Limited</v>
      </c>
      <c r="D3185" s="8" t="str">
        <f t="shared" si="295"/>
        <v>V - Intensive Care</v>
      </c>
      <c r="E3185" s="8">
        <f t="shared" si="297"/>
        <v>0</v>
      </c>
      <c r="F3185" s="8">
        <f t="shared" si="298"/>
        <v>6</v>
      </c>
      <c r="G3185" s="8">
        <f t="shared" si="299"/>
        <v>10</v>
      </c>
      <c r="H3185" s="15">
        <f t="shared" si="300"/>
        <v>0</v>
      </c>
      <c r="I3185" s="15" t="s">
        <v>372</v>
      </c>
      <c r="J3185" s="10">
        <v>300000026426210</v>
      </c>
      <c r="K3185" s="9" t="s">
        <v>436</v>
      </c>
      <c r="L3185" s="10">
        <v>100000000612230</v>
      </c>
      <c r="M3185" s="9" t="s">
        <v>441</v>
      </c>
      <c r="N3185" s="9"/>
      <c r="O3185" s="9">
        <v>6</v>
      </c>
      <c r="P3185" s="9">
        <v>10</v>
      </c>
      <c r="Q3185" s="9">
        <v>0</v>
      </c>
    </row>
    <row r="3186" spans="1:17" hidden="1" x14ac:dyDescent="0.25">
      <c r="A3186" s="8" t="str">
        <f t="shared" si="296"/>
        <v>Anaesthesia systems, Ventilator Equipment and AssoInspiration Healthcare Limited</v>
      </c>
      <c r="B3186" s="8" t="str">
        <f>VLOOKUP(J3186,'Contract IDs'!A:D,4,0)</f>
        <v>Anaesthesia systems, Ventilator Equipment and Asso</v>
      </c>
      <c r="C3186" s="8" t="str">
        <f>VLOOKUP(L3186,'Supplier IDs'!A:C,3,0)</f>
        <v>Inspiration Healthcare Limited</v>
      </c>
      <c r="D3186" s="8" t="str">
        <f t="shared" si="295"/>
        <v>V - Intensive Care</v>
      </c>
      <c r="E3186" s="8">
        <f t="shared" si="297"/>
        <v>0</v>
      </c>
      <c r="F3186" s="8">
        <f t="shared" si="298"/>
        <v>11</v>
      </c>
      <c r="G3186" s="8">
        <f t="shared" si="299"/>
        <v>20</v>
      </c>
      <c r="H3186" s="15">
        <f t="shared" si="300"/>
        <v>0</v>
      </c>
      <c r="I3186" s="15" t="s">
        <v>372</v>
      </c>
      <c r="J3186" s="10">
        <v>300000026426210</v>
      </c>
      <c r="K3186" s="9" t="s">
        <v>436</v>
      </c>
      <c r="L3186" s="10">
        <v>100000000612230</v>
      </c>
      <c r="M3186" s="9" t="s">
        <v>441</v>
      </c>
      <c r="N3186" s="9"/>
      <c r="O3186" s="9">
        <v>11</v>
      </c>
      <c r="P3186" s="9">
        <v>20</v>
      </c>
      <c r="Q3186" s="9">
        <v>0</v>
      </c>
    </row>
    <row r="3187" spans="1:17" hidden="1" x14ac:dyDescent="0.25">
      <c r="A3187" s="8" t="str">
        <f t="shared" si="296"/>
        <v>Anaesthesia systems, Ventilator Equipment and AssoInspiration Healthcare Limited</v>
      </c>
      <c r="B3187" s="8" t="str">
        <f>VLOOKUP(J3187,'Contract IDs'!A:D,4,0)</f>
        <v>Anaesthesia systems, Ventilator Equipment and Asso</v>
      </c>
      <c r="C3187" s="8" t="str">
        <f>VLOOKUP(L3187,'Supplier IDs'!A:C,3,0)</f>
        <v>Inspiration Healthcare Limited</v>
      </c>
      <c r="D3187" s="8" t="str">
        <f t="shared" si="295"/>
        <v>V - Intensive Care</v>
      </c>
      <c r="E3187" s="8">
        <f t="shared" si="297"/>
        <v>0</v>
      </c>
      <c r="F3187" s="8">
        <f t="shared" si="298"/>
        <v>21</v>
      </c>
      <c r="G3187" s="8">
        <f t="shared" si="299"/>
        <v>30</v>
      </c>
      <c r="H3187" s="15">
        <f t="shared" si="300"/>
        <v>0</v>
      </c>
      <c r="I3187" s="15" t="s">
        <v>372</v>
      </c>
      <c r="J3187" s="10">
        <v>300000026426210</v>
      </c>
      <c r="K3187" s="9" t="s">
        <v>436</v>
      </c>
      <c r="L3187" s="10">
        <v>100000000612230</v>
      </c>
      <c r="M3187" s="9" t="s">
        <v>441</v>
      </c>
      <c r="N3187" s="9"/>
      <c r="O3187" s="9">
        <v>21</v>
      </c>
      <c r="P3187" s="9">
        <v>30</v>
      </c>
      <c r="Q3187" s="9">
        <v>0</v>
      </c>
    </row>
    <row r="3188" spans="1:17" hidden="1" x14ac:dyDescent="0.25">
      <c r="A3188" s="8" t="str">
        <f t="shared" si="296"/>
        <v>Anaesthesia systems, Ventilator Equipment and AssoInspiration Healthcare Limited</v>
      </c>
      <c r="B3188" s="8" t="str">
        <f>VLOOKUP(J3188,'Contract IDs'!A:D,4,0)</f>
        <v>Anaesthesia systems, Ventilator Equipment and Asso</v>
      </c>
      <c r="C3188" s="8" t="str">
        <f>VLOOKUP(L3188,'Supplier IDs'!A:C,3,0)</f>
        <v>Inspiration Healthcare Limited</v>
      </c>
      <c r="D3188" s="8" t="str">
        <f t="shared" si="295"/>
        <v>V - Intensive Care</v>
      </c>
      <c r="E3188" s="8">
        <f t="shared" si="297"/>
        <v>0</v>
      </c>
      <c r="F3188" s="8">
        <f t="shared" si="298"/>
        <v>31</v>
      </c>
      <c r="G3188" s="8">
        <f t="shared" si="299"/>
        <v>40</v>
      </c>
      <c r="H3188" s="15">
        <f t="shared" si="300"/>
        <v>0</v>
      </c>
      <c r="I3188" s="15" t="s">
        <v>372</v>
      </c>
      <c r="J3188" s="10">
        <v>300000026426210</v>
      </c>
      <c r="K3188" s="9" t="s">
        <v>436</v>
      </c>
      <c r="L3188" s="10">
        <v>100000000612230</v>
      </c>
      <c r="M3188" s="9" t="s">
        <v>441</v>
      </c>
      <c r="N3188" s="9"/>
      <c r="O3188" s="9">
        <v>31</v>
      </c>
      <c r="P3188" s="9">
        <v>40</v>
      </c>
      <c r="Q3188" s="9">
        <v>0</v>
      </c>
    </row>
    <row r="3189" spans="1:17" hidden="1" x14ac:dyDescent="0.25">
      <c r="A3189" s="8" t="str">
        <f t="shared" si="296"/>
        <v>Anaesthesia systems, Ventilator Equipment and AssoInspiration Healthcare Limited</v>
      </c>
      <c r="B3189" s="8" t="str">
        <f>VLOOKUP(J3189,'Contract IDs'!A:D,4,0)</f>
        <v>Anaesthesia systems, Ventilator Equipment and Asso</v>
      </c>
      <c r="C3189" s="8" t="str">
        <f>VLOOKUP(L3189,'Supplier IDs'!A:C,3,0)</f>
        <v>Inspiration Healthcare Limited</v>
      </c>
      <c r="D3189" s="8" t="str">
        <f t="shared" si="295"/>
        <v>V - Intensive Care</v>
      </c>
      <c r="E3189" s="8">
        <f t="shared" si="297"/>
        <v>0</v>
      </c>
      <c r="F3189" s="8">
        <f t="shared" si="298"/>
        <v>41</v>
      </c>
      <c r="G3189" s="8">
        <f t="shared" si="299"/>
        <v>50</v>
      </c>
      <c r="H3189" s="15">
        <f t="shared" si="300"/>
        <v>0</v>
      </c>
      <c r="I3189" s="15" t="s">
        <v>372</v>
      </c>
      <c r="J3189" s="10">
        <v>300000026426210</v>
      </c>
      <c r="K3189" s="9" t="s">
        <v>436</v>
      </c>
      <c r="L3189" s="10">
        <v>100000000612230</v>
      </c>
      <c r="M3189" s="9" t="s">
        <v>441</v>
      </c>
      <c r="N3189" s="9"/>
      <c r="O3189" s="9">
        <v>41</v>
      </c>
      <c r="P3189" s="9">
        <v>50</v>
      </c>
      <c r="Q3189" s="9">
        <v>0</v>
      </c>
    </row>
    <row r="3190" spans="1:17" hidden="1" x14ac:dyDescent="0.25">
      <c r="A3190" s="8" t="str">
        <f t="shared" si="296"/>
        <v>Anaesthesia systems, Ventilator Equipment and AssoInspiration Healthcare Limited</v>
      </c>
      <c r="B3190" s="8" t="str">
        <f>VLOOKUP(J3190,'Contract IDs'!A:D,4,0)</f>
        <v>Anaesthesia systems, Ventilator Equipment and Asso</v>
      </c>
      <c r="C3190" s="8" t="str">
        <f>VLOOKUP(L3190,'Supplier IDs'!A:C,3,0)</f>
        <v>Inspiration Healthcare Limited</v>
      </c>
      <c r="D3190" s="8" t="str">
        <f t="shared" si="295"/>
        <v>V - Intensive Care</v>
      </c>
      <c r="E3190" s="8">
        <f t="shared" si="297"/>
        <v>0</v>
      </c>
      <c r="F3190" s="8">
        <f t="shared" si="298"/>
        <v>51</v>
      </c>
      <c r="G3190" s="8">
        <f t="shared" si="299"/>
        <v>250</v>
      </c>
      <c r="H3190" s="15">
        <f t="shared" si="300"/>
        <v>0</v>
      </c>
      <c r="I3190" s="15" t="s">
        <v>372</v>
      </c>
      <c r="J3190" s="10">
        <v>300000026426210</v>
      </c>
      <c r="K3190" s="9" t="s">
        <v>436</v>
      </c>
      <c r="L3190" s="10">
        <v>100000000612230</v>
      </c>
      <c r="M3190" s="9" t="s">
        <v>441</v>
      </c>
      <c r="N3190" s="9"/>
      <c r="O3190" s="9">
        <v>51</v>
      </c>
      <c r="P3190" s="9">
        <v>250</v>
      </c>
      <c r="Q3190" s="9">
        <v>0</v>
      </c>
    </row>
    <row r="3191" spans="1:17" hidden="1" x14ac:dyDescent="0.25">
      <c r="A3191" s="8" t="str">
        <f t="shared" si="296"/>
        <v>Anaesthesia systems, Ventilator Equipment and AssoInspiration Healthcare Limited</v>
      </c>
      <c r="B3191" s="8" t="str">
        <f>VLOOKUP(J3191,'Contract IDs'!A:D,4,0)</f>
        <v>Anaesthesia systems, Ventilator Equipment and Asso</v>
      </c>
      <c r="C3191" s="8" t="str">
        <f>VLOOKUP(L3191,'Supplier IDs'!A:C,3,0)</f>
        <v>Inspiration Healthcare Limited</v>
      </c>
      <c r="D3191" s="8" t="str">
        <f t="shared" si="295"/>
        <v>V - Portable/Transport</v>
      </c>
      <c r="E3191" s="8">
        <f t="shared" si="297"/>
        <v>0</v>
      </c>
      <c r="F3191" s="8">
        <f t="shared" si="298"/>
        <v>0</v>
      </c>
      <c r="G3191" s="8">
        <f t="shared" si="299"/>
        <v>2</v>
      </c>
      <c r="H3191" s="15">
        <f t="shared" si="300"/>
        <v>0</v>
      </c>
      <c r="I3191" s="15" t="s">
        <v>372</v>
      </c>
      <c r="J3191" s="10">
        <v>300000026426210</v>
      </c>
      <c r="K3191" s="9" t="s">
        <v>436</v>
      </c>
      <c r="L3191" s="10">
        <v>100000000612230</v>
      </c>
      <c r="M3191" s="9" t="s">
        <v>442</v>
      </c>
      <c r="N3191" s="9"/>
      <c r="O3191" s="9">
        <v>0</v>
      </c>
      <c r="P3191" s="9">
        <v>2</v>
      </c>
      <c r="Q3191" s="9">
        <v>0</v>
      </c>
    </row>
    <row r="3192" spans="1:17" hidden="1" x14ac:dyDescent="0.25">
      <c r="A3192" s="8" t="str">
        <f t="shared" si="296"/>
        <v>Anaesthesia systems, Ventilator Equipment and AssoInspiration Healthcare Limited</v>
      </c>
      <c r="B3192" s="8" t="str">
        <f>VLOOKUP(J3192,'Contract IDs'!A:D,4,0)</f>
        <v>Anaesthesia systems, Ventilator Equipment and Asso</v>
      </c>
      <c r="C3192" s="8" t="str">
        <f>VLOOKUP(L3192,'Supplier IDs'!A:C,3,0)</f>
        <v>Inspiration Healthcare Limited</v>
      </c>
      <c r="D3192" s="8" t="str">
        <f t="shared" si="295"/>
        <v>V - Portable/Transport</v>
      </c>
      <c r="E3192" s="8">
        <f t="shared" si="297"/>
        <v>0</v>
      </c>
      <c r="F3192" s="8">
        <f t="shared" si="298"/>
        <v>3</v>
      </c>
      <c r="G3192" s="8">
        <f t="shared" si="299"/>
        <v>3</v>
      </c>
      <c r="H3192" s="15">
        <f t="shared" si="300"/>
        <v>0</v>
      </c>
      <c r="I3192" s="15" t="s">
        <v>372</v>
      </c>
      <c r="J3192" s="10">
        <v>300000026426210</v>
      </c>
      <c r="K3192" s="9" t="s">
        <v>436</v>
      </c>
      <c r="L3192" s="10">
        <v>100000000612230</v>
      </c>
      <c r="M3192" s="9" t="s">
        <v>442</v>
      </c>
      <c r="N3192" s="9"/>
      <c r="O3192" s="9">
        <v>3</v>
      </c>
      <c r="P3192" s="9">
        <v>3</v>
      </c>
      <c r="Q3192" s="9">
        <v>0</v>
      </c>
    </row>
    <row r="3193" spans="1:17" hidden="1" x14ac:dyDescent="0.25">
      <c r="A3193" s="8" t="str">
        <f t="shared" si="296"/>
        <v>Anaesthesia systems, Ventilator Equipment and AssoInspiration Healthcare Limited</v>
      </c>
      <c r="B3193" s="8" t="str">
        <f>VLOOKUP(J3193,'Contract IDs'!A:D,4,0)</f>
        <v>Anaesthesia systems, Ventilator Equipment and Asso</v>
      </c>
      <c r="C3193" s="8" t="str">
        <f>VLOOKUP(L3193,'Supplier IDs'!A:C,3,0)</f>
        <v>Inspiration Healthcare Limited</v>
      </c>
      <c r="D3193" s="8" t="str">
        <f t="shared" si="295"/>
        <v>V - Portable/Transport</v>
      </c>
      <c r="E3193" s="8">
        <f t="shared" si="297"/>
        <v>0</v>
      </c>
      <c r="F3193" s="8">
        <f t="shared" si="298"/>
        <v>4</v>
      </c>
      <c r="G3193" s="8">
        <f t="shared" si="299"/>
        <v>4</v>
      </c>
      <c r="H3193" s="15">
        <f t="shared" si="300"/>
        <v>0</v>
      </c>
      <c r="I3193" s="15" t="s">
        <v>372</v>
      </c>
      <c r="J3193" s="10">
        <v>300000026426210</v>
      </c>
      <c r="K3193" s="9" t="s">
        <v>436</v>
      </c>
      <c r="L3193" s="10">
        <v>100000000612230</v>
      </c>
      <c r="M3193" s="9" t="s">
        <v>442</v>
      </c>
      <c r="N3193" s="9"/>
      <c r="O3193" s="9">
        <v>4</v>
      </c>
      <c r="P3193" s="9">
        <v>4</v>
      </c>
      <c r="Q3193" s="9">
        <v>0</v>
      </c>
    </row>
    <row r="3194" spans="1:17" hidden="1" x14ac:dyDescent="0.25">
      <c r="A3194" s="8" t="str">
        <f t="shared" si="296"/>
        <v>Anaesthesia systems, Ventilator Equipment and AssoInspiration Healthcare Limited</v>
      </c>
      <c r="B3194" s="8" t="str">
        <f>VLOOKUP(J3194,'Contract IDs'!A:D,4,0)</f>
        <v>Anaesthesia systems, Ventilator Equipment and Asso</v>
      </c>
      <c r="C3194" s="8" t="str">
        <f>VLOOKUP(L3194,'Supplier IDs'!A:C,3,0)</f>
        <v>Inspiration Healthcare Limited</v>
      </c>
      <c r="D3194" s="8" t="str">
        <f t="shared" si="295"/>
        <v>V - Portable/Transport</v>
      </c>
      <c r="E3194" s="8">
        <f t="shared" si="297"/>
        <v>0</v>
      </c>
      <c r="F3194" s="8">
        <f t="shared" si="298"/>
        <v>5</v>
      </c>
      <c r="G3194" s="8">
        <f t="shared" si="299"/>
        <v>5</v>
      </c>
      <c r="H3194" s="15">
        <f t="shared" si="300"/>
        <v>0</v>
      </c>
      <c r="I3194" s="15" t="s">
        <v>372</v>
      </c>
      <c r="J3194" s="10">
        <v>300000026426210</v>
      </c>
      <c r="K3194" s="9" t="s">
        <v>436</v>
      </c>
      <c r="L3194" s="10">
        <v>100000000612230</v>
      </c>
      <c r="M3194" s="9" t="s">
        <v>442</v>
      </c>
      <c r="N3194" s="9"/>
      <c r="O3194" s="9">
        <v>5</v>
      </c>
      <c r="P3194" s="9">
        <v>5</v>
      </c>
      <c r="Q3194" s="9">
        <v>0</v>
      </c>
    </row>
    <row r="3195" spans="1:17" hidden="1" x14ac:dyDescent="0.25">
      <c r="A3195" s="8" t="str">
        <f t="shared" si="296"/>
        <v>Anaesthesia systems, Ventilator Equipment and AssoInspiration Healthcare Limited</v>
      </c>
      <c r="B3195" s="8" t="str">
        <f>VLOOKUP(J3195,'Contract IDs'!A:D,4,0)</f>
        <v>Anaesthesia systems, Ventilator Equipment and Asso</v>
      </c>
      <c r="C3195" s="8" t="str">
        <f>VLOOKUP(L3195,'Supplier IDs'!A:C,3,0)</f>
        <v>Inspiration Healthcare Limited</v>
      </c>
      <c r="D3195" s="8" t="str">
        <f t="shared" si="295"/>
        <v>V - Portable/Transport</v>
      </c>
      <c r="E3195" s="8">
        <f t="shared" si="297"/>
        <v>0</v>
      </c>
      <c r="F3195" s="8">
        <f t="shared" si="298"/>
        <v>6</v>
      </c>
      <c r="G3195" s="8">
        <f t="shared" si="299"/>
        <v>10</v>
      </c>
      <c r="H3195" s="15">
        <f t="shared" si="300"/>
        <v>0</v>
      </c>
      <c r="I3195" s="15" t="s">
        <v>372</v>
      </c>
      <c r="J3195" s="10">
        <v>300000026426210</v>
      </c>
      <c r="K3195" s="9" t="s">
        <v>436</v>
      </c>
      <c r="L3195" s="10">
        <v>100000000612230</v>
      </c>
      <c r="M3195" s="9" t="s">
        <v>442</v>
      </c>
      <c r="N3195" s="9"/>
      <c r="O3195" s="9">
        <v>6</v>
      </c>
      <c r="P3195" s="9">
        <v>10</v>
      </c>
      <c r="Q3195" s="9">
        <v>0</v>
      </c>
    </row>
    <row r="3196" spans="1:17" hidden="1" x14ac:dyDescent="0.25">
      <c r="A3196" s="8" t="str">
        <f t="shared" si="296"/>
        <v>Anaesthesia systems, Ventilator Equipment and AssoInspiration Healthcare Limited</v>
      </c>
      <c r="B3196" s="8" t="str">
        <f>VLOOKUP(J3196,'Contract IDs'!A:D,4,0)</f>
        <v>Anaesthesia systems, Ventilator Equipment and Asso</v>
      </c>
      <c r="C3196" s="8" t="str">
        <f>VLOOKUP(L3196,'Supplier IDs'!A:C,3,0)</f>
        <v>Inspiration Healthcare Limited</v>
      </c>
      <c r="D3196" s="8" t="str">
        <f t="shared" si="295"/>
        <v>V - Portable/Transport</v>
      </c>
      <c r="E3196" s="8">
        <f t="shared" si="297"/>
        <v>0</v>
      </c>
      <c r="F3196" s="8">
        <f t="shared" si="298"/>
        <v>11</v>
      </c>
      <c r="G3196" s="8">
        <f t="shared" si="299"/>
        <v>20</v>
      </c>
      <c r="H3196" s="15">
        <f t="shared" si="300"/>
        <v>0</v>
      </c>
      <c r="I3196" s="15" t="s">
        <v>372</v>
      </c>
      <c r="J3196" s="10">
        <v>300000026426210</v>
      </c>
      <c r="K3196" s="9" t="s">
        <v>436</v>
      </c>
      <c r="L3196" s="10">
        <v>100000000612230</v>
      </c>
      <c r="M3196" s="9" t="s">
        <v>442</v>
      </c>
      <c r="N3196" s="9"/>
      <c r="O3196" s="9">
        <v>11</v>
      </c>
      <c r="P3196" s="9">
        <v>20</v>
      </c>
      <c r="Q3196" s="9">
        <v>0</v>
      </c>
    </row>
    <row r="3197" spans="1:17" hidden="1" x14ac:dyDescent="0.25">
      <c r="A3197" s="8" t="str">
        <f t="shared" si="296"/>
        <v>Anaesthesia systems, Ventilator Equipment and AssoInspiration Healthcare Limited</v>
      </c>
      <c r="B3197" s="8" t="str">
        <f>VLOOKUP(J3197,'Contract IDs'!A:D,4,0)</f>
        <v>Anaesthesia systems, Ventilator Equipment and Asso</v>
      </c>
      <c r="C3197" s="8" t="str">
        <f>VLOOKUP(L3197,'Supplier IDs'!A:C,3,0)</f>
        <v>Inspiration Healthcare Limited</v>
      </c>
      <c r="D3197" s="8" t="str">
        <f t="shared" si="295"/>
        <v>V - Portable/Transport</v>
      </c>
      <c r="E3197" s="8">
        <f t="shared" si="297"/>
        <v>0</v>
      </c>
      <c r="F3197" s="8">
        <f t="shared" si="298"/>
        <v>21</v>
      </c>
      <c r="G3197" s="8">
        <f t="shared" si="299"/>
        <v>30</v>
      </c>
      <c r="H3197" s="15">
        <f t="shared" si="300"/>
        <v>0</v>
      </c>
      <c r="I3197" s="15" t="s">
        <v>372</v>
      </c>
      <c r="J3197" s="10">
        <v>300000026426210</v>
      </c>
      <c r="K3197" s="9" t="s">
        <v>436</v>
      </c>
      <c r="L3197" s="10">
        <v>100000000612230</v>
      </c>
      <c r="M3197" s="9" t="s">
        <v>442</v>
      </c>
      <c r="N3197" s="9"/>
      <c r="O3197" s="9">
        <v>21</v>
      </c>
      <c r="P3197" s="9">
        <v>30</v>
      </c>
      <c r="Q3197" s="9">
        <v>0</v>
      </c>
    </row>
    <row r="3198" spans="1:17" hidden="1" x14ac:dyDescent="0.25">
      <c r="A3198" s="8" t="str">
        <f t="shared" si="296"/>
        <v>Anaesthesia systems, Ventilator Equipment and AssoInspiration Healthcare Limited</v>
      </c>
      <c r="B3198" s="8" t="str">
        <f>VLOOKUP(J3198,'Contract IDs'!A:D,4,0)</f>
        <v>Anaesthesia systems, Ventilator Equipment and Asso</v>
      </c>
      <c r="C3198" s="8" t="str">
        <f>VLOOKUP(L3198,'Supplier IDs'!A:C,3,0)</f>
        <v>Inspiration Healthcare Limited</v>
      </c>
      <c r="D3198" s="8" t="str">
        <f t="shared" si="295"/>
        <v>V - Portable/Transport</v>
      </c>
      <c r="E3198" s="8">
        <f t="shared" si="297"/>
        <v>0</v>
      </c>
      <c r="F3198" s="8">
        <f t="shared" si="298"/>
        <v>31</v>
      </c>
      <c r="G3198" s="8">
        <f t="shared" si="299"/>
        <v>40</v>
      </c>
      <c r="H3198" s="15">
        <f t="shared" si="300"/>
        <v>0</v>
      </c>
      <c r="I3198" s="15" t="s">
        <v>372</v>
      </c>
      <c r="J3198" s="10">
        <v>300000026426210</v>
      </c>
      <c r="K3198" s="9" t="s">
        <v>436</v>
      </c>
      <c r="L3198" s="10">
        <v>100000000612230</v>
      </c>
      <c r="M3198" s="9" t="s">
        <v>442</v>
      </c>
      <c r="N3198" s="9"/>
      <c r="O3198" s="9">
        <v>31</v>
      </c>
      <c r="P3198" s="9">
        <v>40</v>
      </c>
      <c r="Q3198" s="9">
        <v>0</v>
      </c>
    </row>
    <row r="3199" spans="1:17" hidden="1" x14ac:dyDescent="0.25">
      <c r="A3199" s="8" t="str">
        <f t="shared" si="296"/>
        <v>Anaesthesia systems, Ventilator Equipment and AssoInspiration Healthcare Limited</v>
      </c>
      <c r="B3199" s="8" t="str">
        <f>VLOOKUP(J3199,'Contract IDs'!A:D,4,0)</f>
        <v>Anaesthesia systems, Ventilator Equipment and Asso</v>
      </c>
      <c r="C3199" s="8" t="str">
        <f>VLOOKUP(L3199,'Supplier IDs'!A:C,3,0)</f>
        <v>Inspiration Healthcare Limited</v>
      </c>
      <c r="D3199" s="8" t="str">
        <f t="shared" si="295"/>
        <v>V - Portable/Transport</v>
      </c>
      <c r="E3199" s="8">
        <f t="shared" si="297"/>
        <v>0</v>
      </c>
      <c r="F3199" s="8">
        <f t="shared" si="298"/>
        <v>41</v>
      </c>
      <c r="G3199" s="8">
        <f t="shared" si="299"/>
        <v>50</v>
      </c>
      <c r="H3199" s="15">
        <f t="shared" si="300"/>
        <v>0</v>
      </c>
      <c r="I3199" s="15" t="s">
        <v>372</v>
      </c>
      <c r="J3199" s="10">
        <v>300000026426210</v>
      </c>
      <c r="K3199" s="9" t="s">
        <v>436</v>
      </c>
      <c r="L3199" s="10">
        <v>100000000612230</v>
      </c>
      <c r="M3199" s="9" t="s">
        <v>442</v>
      </c>
      <c r="N3199" s="9"/>
      <c r="O3199" s="9">
        <v>41</v>
      </c>
      <c r="P3199" s="9">
        <v>50</v>
      </c>
      <c r="Q3199" s="9">
        <v>0</v>
      </c>
    </row>
    <row r="3200" spans="1:17" hidden="1" x14ac:dyDescent="0.25">
      <c r="A3200" s="8" t="str">
        <f t="shared" si="296"/>
        <v>Anaesthesia systems, Ventilator Equipment and AssoInspiration Healthcare Limited</v>
      </c>
      <c r="B3200" s="8" t="str">
        <f>VLOOKUP(J3200,'Contract IDs'!A:D,4,0)</f>
        <v>Anaesthesia systems, Ventilator Equipment and Asso</v>
      </c>
      <c r="C3200" s="8" t="str">
        <f>VLOOKUP(L3200,'Supplier IDs'!A:C,3,0)</f>
        <v>Inspiration Healthcare Limited</v>
      </c>
      <c r="D3200" s="8" t="str">
        <f t="shared" si="295"/>
        <v>V - Portable/Transport</v>
      </c>
      <c r="E3200" s="8">
        <f t="shared" si="297"/>
        <v>0</v>
      </c>
      <c r="F3200" s="8">
        <f t="shared" si="298"/>
        <v>51</v>
      </c>
      <c r="G3200" s="8">
        <f t="shared" si="299"/>
        <v>250</v>
      </c>
      <c r="H3200" s="15">
        <f t="shared" si="300"/>
        <v>0</v>
      </c>
      <c r="I3200" s="15" t="s">
        <v>372</v>
      </c>
      <c r="J3200" s="10">
        <v>300000026426210</v>
      </c>
      <c r="K3200" s="9" t="s">
        <v>436</v>
      </c>
      <c r="L3200" s="10">
        <v>100000000612230</v>
      </c>
      <c r="M3200" s="9" t="s">
        <v>442</v>
      </c>
      <c r="N3200" s="9"/>
      <c r="O3200" s="9">
        <v>51</v>
      </c>
      <c r="P3200" s="9">
        <v>250</v>
      </c>
      <c r="Q3200" s="9">
        <v>0</v>
      </c>
    </row>
    <row r="3201" spans="1:17" hidden="1" x14ac:dyDescent="0.25">
      <c r="A3201" s="8" t="str">
        <f t="shared" si="296"/>
        <v>Anaesthesia systems, Ventilator Equipment and AssoInspiration Healthcare Limited</v>
      </c>
      <c r="B3201" s="8" t="str">
        <f>VLOOKUP(J3201,'Contract IDs'!A:D,4,0)</f>
        <v>Anaesthesia systems, Ventilator Equipment and Asso</v>
      </c>
      <c r="C3201" s="8" t="str">
        <f>VLOOKUP(L3201,'Supplier IDs'!A:C,3,0)</f>
        <v>Inspiration Healthcare Limited</v>
      </c>
      <c r="D3201" s="8" t="str">
        <f t="shared" si="295"/>
        <v>V - Intensive Care Neo</v>
      </c>
      <c r="E3201" s="8">
        <f t="shared" si="297"/>
        <v>0</v>
      </c>
      <c r="F3201" s="8">
        <f t="shared" si="298"/>
        <v>0</v>
      </c>
      <c r="G3201" s="8">
        <f t="shared" si="299"/>
        <v>2</v>
      </c>
      <c r="H3201" s="15">
        <f t="shared" si="300"/>
        <v>0</v>
      </c>
      <c r="I3201" s="15" t="s">
        <v>372</v>
      </c>
      <c r="J3201" s="10">
        <v>300000026426210</v>
      </c>
      <c r="K3201" s="9" t="s">
        <v>436</v>
      </c>
      <c r="L3201" s="10">
        <v>100000000612230</v>
      </c>
      <c r="M3201" s="9" t="s">
        <v>443</v>
      </c>
      <c r="N3201" s="9"/>
      <c r="O3201" s="9">
        <v>0</v>
      </c>
      <c r="P3201" s="9">
        <v>2</v>
      </c>
      <c r="Q3201" s="9">
        <v>0</v>
      </c>
    </row>
    <row r="3202" spans="1:17" hidden="1" x14ac:dyDescent="0.25">
      <c r="A3202" s="8" t="str">
        <f t="shared" si="296"/>
        <v>Anaesthesia systems, Ventilator Equipment and AssoInspiration Healthcare Limited</v>
      </c>
      <c r="B3202" s="8" t="str">
        <f>VLOOKUP(J3202,'Contract IDs'!A:D,4,0)</f>
        <v>Anaesthesia systems, Ventilator Equipment and Asso</v>
      </c>
      <c r="C3202" s="8" t="str">
        <f>VLOOKUP(L3202,'Supplier IDs'!A:C,3,0)</f>
        <v>Inspiration Healthcare Limited</v>
      </c>
      <c r="D3202" s="8" t="str">
        <f t="shared" ref="D3202:D3265" si="301">IF(M3202="","No Sub Cat",M3202)</f>
        <v>V - Intensive Care Neo</v>
      </c>
      <c r="E3202" s="8">
        <f t="shared" si="297"/>
        <v>0</v>
      </c>
      <c r="F3202" s="8">
        <f t="shared" si="298"/>
        <v>3</v>
      </c>
      <c r="G3202" s="8">
        <f t="shared" si="299"/>
        <v>3</v>
      </c>
      <c r="H3202" s="15">
        <f t="shared" si="300"/>
        <v>0</v>
      </c>
      <c r="I3202" s="15" t="s">
        <v>372</v>
      </c>
      <c r="J3202" s="10">
        <v>300000026426210</v>
      </c>
      <c r="K3202" s="9" t="s">
        <v>436</v>
      </c>
      <c r="L3202" s="10">
        <v>100000000612230</v>
      </c>
      <c r="M3202" s="9" t="s">
        <v>443</v>
      </c>
      <c r="N3202" s="9"/>
      <c r="O3202" s="9">
        <v>3</v>
      </c>
      <c r="P3202" s="9">
        <v>3</v>
      </c>
      <c r="Q3202" s="9">
        <v>0</v>
      </c>
    </row>
    <row r="3203" spans="1:17" hidden="1" x14ac:dyDescent="0.25">
      <c r="A3203" s="8" t="str">
        <f t="shared" ref="A3203:A3266" si="302">B3203&amp;C3203</f>
        <v>Anaesthesia systems, Ventilator Equipment and AssoInspiration Healthcare Limited</v>
      </c>
      <c r="B3203" s="8" t="str">
        <f>VLOOKUP(J3203,'Contract IDs'!A:D,4,0)</f>
        <v>Anaesthesia systems, Ventilator Equipment and Asso</v>
      </c>
      <c r="C3203" s="8" t="str">
        <f>VLOOKUP(L3203,'Supplier IDs'!A:C,3,0)</f>
        <v>Inspiration Healthcare Limited</v>
      </c>
      <c r="D3203" s="8" t="str">
        <f t="shared" si="301"/>
        <v>V - Intensive Care Neo</v>
      </c>
      <c r="E3203" s="8">
        <f t="shared" ref="E3203:E3266" si="303">N3203</f>
        <v>0</v>
      </c>
      <c r="F3203" s="8">
        <f t="shared" ref="F3203:F3266" si="304">O3203</f>
        <v>4</v>
      </c>
      <c r="G3203" s="8">
        <f t="shared" ref="G3203:G3266" si="305">P3203</f>
        <v>4</v>
      </c>
      <c r="H3203" s="15">
        <f t="shared" ref="H3203:H3266" si="306">Q3203/100</f>
        <v>0</v>
      </c>
      <c r="I3203" s="15" t="s">
        <v>372</v>
      </c>
      <c r="J3203" s="10">
        <v>300000026426210</v>
      </c>
      <c r="K3203" s="9" t="s">
        <v>436</v>
      </c>
      <c r="L3203" s="10">
        <v>100000000612230</v>
      </c>
      <c r="M3203" s="9" t="s">
        <v>443</v>
      </c>
      <c r="N3203" s="9"/>
      <c r="O3203" s="9">
        <v>4</v>
      </c>
      <c r="P3203" s="9">
        <v>4</v>
      </c>
      <c r="Q3203" s="9">
        <v>0</v>
      </c>
    </row>
    <row r="3204" spans="1:17" hidden="1" x14ac:dyDescent="0.25">
      <c r="A3204" s="8" t="str">
        <f t="shared" si="302"/>
        <v>Anaesthesia systems, Ventilator Equipment and AssoInspiration Healthcare Limited</v>
      </c>
      <c r="B3204" s="8" t="str">
        <f>VLOOKUP(J3204,'Contract IDs'!A:D,4,0)</f>
        <v>Anaesthesia systems, Ventilator Equipment and Asso</v>
      </c>
      <c r="C3204" s="8" t="str">
        <f>VLOOKUP(L3204,'Supplier IDs'!A:C,3,0)</f>
        <v>Inspiration Healthcare Limited</v>
      </c>
      <c r="D3204" s="8" t="str">
        <f t="shared" si="301"/>
        <v>V - Intensive Care Neo</v>
      </c>
      <c r="E3204" s="8">
        <f t="shared" si="303"/>
        <v>0</v>
      </c>
      <c r="F3204" s="8">
        <f t="shared" si="304"/>
        <v>5</v>
      </c>
      <c r="G3204" s="8">
        <f t="shared" si="305"/>
        <v>5</v>
      </c>
      <c r="H3204" s="15">
        <f t="shared" si="306"/>
        <v>0</v>
      </c>
      <c r="I3204" s="15" t="s">
        <v>372</v>
      </c>
      <c r="J3204" s="10">
        <v>300000026426210</v>
      </c>
      <c r="K3204" s="9" t="s">
        <v>436</v>
      </c>
      <c r="L3204" s="10">
        <v>100000000612230</v>
      </c>
      <c r="M3204" s="9" t="s">
        <v>443</v>
      </c>
      <c r="N3204" s="9"/>
      <c r="O3204" s="9">
        <v>5</v>
      </c>
      <c r="P3204" s="9">
        <v>5</v>
      </c>
      <c r="Q3204" s="9">
        <v>0</v>
      </c>
    </row>
    <row r="3205" spans="1:17" hidden="1" x14ac:dyDescent="0.25">
      <c r="A3205" s="8" t="str">
        <f t="shared" si="302"/>
        <v>Anaesthesia systems, Ventilator Equipment and AssoInspiration Healthcare Limited</v>
      </c>
      <c r="B3205" s="8" t="str">
        <f>VLOOKUP(J3205,'Contract IDs'!A:D,4,0)</f>
        <v>Anaesthesia systems, Ventilator Equipment and Asso</v>
      </c>
      <c r="C3205" s="8" t="str">
        <f>VLOOKUP(L3205,'Supplier IDs'!A:C,3,0)</f>
        <v>Inspiration Healthcare Limited</v>
      </c>
      <c r="D3205" s="8" t="str">
        <f t="shared" si="301"/>
        <v>V - Intensive Care Neo</v>
      </c>
      <c r="E3205" s="8">
        <f t="shared" si="303"/>
        <v>0</v>
      </c>
      <c r="F3205" s="8">
        <f t="shared" si="304"/>
        <v>6</v>
      </c>
      <c r="G3205" s="8">
        <f t="shared" si="305"/>
        <v>10</v>
      </c>
      <c r="H3205" s="15">
        <f t="shared" si="306"/>
        <v>0</v>
      </c>
      <c r="I3205" s="15" t="s">
        <v>372</v>
      </c>
      <c r="J3205" s="10">
        <v>300000026426210</v>
      </c>
      <c r="K3205" s="9" t="s">
        <v>436</v>
      </c>
      <c r="L3205" s="10">
        <v>100000000612230</v>
      </c>
      <c r="M3205" s="9" t="s">
        <v>443</v>
      </c>
      <c r="N3205" s="9"/>
      <c r="O3205" s="9">
        <v>6</v>
      </c>
      <c r="P3205" s="9">
        <v>10</v>
      </c>
      <c r="Q3205" s="9">
        <v>0</v>
      </c>
    </row>
    <row r="3206" spans="1:17" hidden="1" x14ac:dyDescent="0.25">
      <c r="A3206" s="8" t="str">
        <f t="shared" si="302"/>
        <v>Anaesthesia systems, Ventilator Equipment and AssoInspiration Healthcare Limited</v>
      </c>
      <c r="B3206" s="8" t="str">
        <f>VLOOKUP(J3206,'Contract IDs'!A:D,4,0)</f>
        <v>Anaesthesia systems, Ventilator Equipment and Asso</v>
      </c>
      <c r="C3206" s="8" t="str">
        <f>VLOOKUP(L3206,'Supplier IDs'!A:C,3,0)</f>
        <v>Inspiration Healthcare Limited</v>
      </c>
      <c r="D3206" s="8" t="str">
        <f t="shared" si="301"/>
        <v>V - Intensive Care Neo</v>
      </c>
      <c r="E3206" s="8">
        <f t="shared" si="303"/>
        <v>0</v>
      </c>
      <c r="F3206" s="8">
        <f t="shared" si="304"/>
        <v>11</v>
      </c>
      <c r="G3206" s="8">
        <f t="shared" si="305"/>
        <v>20</v>
      </c>
      <c r="H3206" s="15">
        <f t="shared" si="306"/>
        <v>0</v>
      </c>
      <c r="I3206" s="15" t="s">
        <v>372</v>
      </c>
      <c r="J3206" s="10">
        <v>300000026426210</v>
      </c>
      <c r="K3206" s="9" t="s">
        <v>436</v>
      </c>
      <c r="L3206" s="10">
        <v>100000000612230</v>
      </c>
      <c r="M3206" s="9" t="s">
        <v>443</v>
      </c>
      <c r="N3206" s="9"/>
      <c r="O3206" s="9">
        <v>11</v>
      </c>
      <c r="P3206" s="9">
        <v>20</v>
      </c>
      <c r="Q3206" s="9">
        <v>0</v>
      </c>
    </row>
    <row r="3207" spans="1:17" hidden="1" x14ac:dyDescent="0.25">
      <c r="A3207" s="8" t="str">
        <f t="shared" si="302"/>
        <v>Anaesthesia systems, Ventilator Equipment and AssoInspiration Healthcare Limited</v>
      </c>
      <c r="B3207" s="8" t="str">
        <f>VLOOKUP(J3207,'Contract IDs'!A:D,4,0)</f>
        <v>Anaesthesia systems, Ventilator Equipment and Asso</v>
      </c>
      <c r="C3207" s="8" t="str">
        <f>VLOOKUP(L3207,'Supplier IDs'!A:C,3,0)</f>
        <v>Inspiration Healthcare Limited</v>
      </c>
      <c r="D3207" s="8" t="str">
        <f t="shared" si="301"/>
        <v>V - Intensive Care Neo</v>
      </c>
      <c r="E3207" s="8">
        <f t="shared" si="303"/>
        <v>0</v>
      </c>
      <c r="F3207" s="8">
        <f t="shared" si="304"/>
        <v>21</v>
      </c>
      <c r="G3207" s="8">
        <f t="shared" si="305"/>
        <v>30</v>
      </c>
      <c r="H3207" s="15">
        <f t="shared" si="306"/>
        <v>0</v>
      </c>
      <c r="I3207" s="15" t="s">
        <v>372</v>
      </c>
      <c r="J3207" s="10">
        <v>300000026426210</v>
      </c>
      <c r="K3207" s="9" t="s">
        <v>436</v>
      </c>
      <c r="L3207" s="10">
        <v>100000000612230</v>
      </c>
      <c r="M3207" s="9" t="s">
        <v>443</v>
      </c>
      <c r="N3207" s="9"/>
      <c r="O3207" s="9">
        <v>21</v>
      </c>
      <c r="P3207" s="9">
        <v>30</v>
      </c>
      <c r="Q3207" s="9">
        <v>0</v>
      </c>
    </row>
    <row r="3208" spans="1:17" hidden="1" x14ac:dyDescent="0.25">
      <c r="A3208" s="8" t="str">
        <f t="shared" si="302"/>
        <v>Anaesthesia systems, Ventilator Equipment and AssoInspiration Healthcare Limited</v>
      </c>
      <c r="B3208" s="8" t="str">
        <f>VLOOKUP(J3208,'Contract IDs'!A:D,4,0)</f>
        <v>Anaesthesia systems, Ventilator Equipment and Asso</v>
      </c>
      <c r="C3208" s="8" t="str">
        <f>VLOOKUP(L3208,'Supplier IDs'!A:C,3,0)</f>
        <v>Inspiration Healthcare Limited</v>
      </c>
      <c r="D3208" s="8" t="str">
        <f t="shared" si="301"/>
        <v>V - Intensive Care Neo</v>
      </c>
      <c r="E3208" s="8">
        <f t="shared" si="303"/>
        <v>0</v>
      </c>
      <c r="F3208" s="8">
        <f t="shared" si="304"/>
        <v>31</v>
      </c>
      <c r="G3208" s="8">
        <f t="shared" si="305"/>
        <v>40</v>
      </c>
      <c r="H3208" s="15">
        <f t="shared" si="306"/>
        <v>0</v>
      </c>
      <c r="I3208" s="15" t="s">
        <v>372</v>
      </c>
      <c r="J3208" s="10">
        <v>300000026426210</v>
      </c>
      <c r="K3208" s="9" t="s">
        <v>436</v>
      </c>
      <c r="L3208" s="10">
        <v>100000000612230</v>
      </c>
      <c r="M3208" s="9" t="s">
        <v>443</v>
      </c>
      <c r="N3208" s="9"/>
      <c r="O3208" s="9">
        <v>31</v>
      </c>
      <c r="P3208" s="9">
        <v>40</v>
      </c>
      <c r="Q3208" s="9">
        <v>0</v>
      </c>
    </row>
    <row r="3209" spans="1:17" hidden="1" x14ac:dyDescent="0.25">
      <c r="A3209" s="8" t="str">
        <f t="shared" si="302"/>
        <v>Anaesthesia systems, Ventilator Equipment and AssoInspiration Healthcare Limited</v>
      </c>
      <c r="B3209" s="8" t="str">
        <f>VLOOKUP(J3209,'Contract IDs'!A:D,4,0)</f>
        <v>Anaesthesia systems, Ventilator Equipment and Asso</v>
      </c>
      <c r="C3209" s="8" t="str">
        <f>VLOOKUP(L3209,'Supplier IDs'!A:C,3,0)</f>
        <v>Inspiration Healthcare Limited</v>
      </c>
      <c r="D3209" s="8" t="str">
        <f t="shared" si="301"/>
        <v>V - Intensive Care Neo</v>
      </c>
      <c r="E3209" s="8">
        <f t="shared" si="303"/>
        <v>0</v>
      </c>
      <c r="F3209" s="8">
        <f t="shared" si="304"/>
        <v>41</v>
      </c>
      <c r="G3209" s="8">
        <f t="shared" si="305"/>
        <v>50</v>
      </c>
      <c r="H3209" s="15">
        <f t="shared" si="306"/>
        <v>0</v>
      </c>
      <c r="I3209" s="15" t="s">
        <v>372</v>
      </c>
      <c r="J3209" s="10">
        <v>300000026426210</v>
      </c>
      <c r="K3209" s="9" t="s">
        <v>436</v>
      </c>
      <c r="L3209" s="10">
        <v>100000000612230</v>
      </c>
      <c r="M3209" s="9" t="s">
        <v>443</v>
      </c>
      <c r="N3209" s="9"/>
      <c r="O3209" s="9">
        <v>41</v>
      </c>
      <c r="P3209" s="9">
        <v>50</v>
      </c>
      <c r="Q3209" s="9">
        <v>0</v>
      </c>
    </row>
    <row r="3210" spans="1:17" hidden="1" x14ac:dyDescent="0.25">
      <c r="A3210" s="8" t="str">
        <f t="shared" si="302"/>
        <v>Anaesthesia systems, Ventilator Equipment and AssoInspiration Healthcare Limited</v>
      </c>
      <c r="B3210" s="8" t="str">
        <f>VLOOKUP(J3210,'Contract IDs'!A:D,4,0)</f>
        <v>Anaesthesia systems, Ventilator Equipment and Asso</v>
      </c>
      <c r="C3210" s="8" t="str">
        <f>VLOOKUP(L3210,'Supplier IDs'!A:C,3,0)</f>
        <v>Inspiration Healthcare Limited</v>
      </c>
      <c r="D3210" s="8" t="str">
        <f t="shared" si="301"/>
        <v>V - Intensive Care Neo</v>
      </c>
      <c r="E3210" s="8">
        <f t="shared" si="303"/>
        <v>0</v>
      </c>
      <c r="F3210" s="8">
        <f t="shared" si="304"/>
        <v>51</v>
      </c>
      <c r="G3210" s="8">
        <f t="shared" si="305"/>
        <v>250</v>
      </c>
      <c r="H3210" s="15">
        <f t="shared" si="306"/>
        <v>0</v>
      </c>
      <c r="I3210" s="15" t="s">
        <v>372</v>
      </c>
      <c r="J3210" s="10">
        <v>300000026426210</v>
      </c>
      <c r="K3210" s="9" t="s">
        <v>436</v>
      </c>
      <c r="L3210" s="10">
        <v>100000000612230</v>
      </c>
      <c r="M3210" s="9" t="s">
        <v>443</v>
      </c>
      <c r="N3210" s="9"/>
      <c r="O3210" s="9">
        <v>51</v>
      </c>
      <c r="P3210" s="9">
        <v>250</v>
      </c>
      <c r="Q3210" s="9">
        <v>0</v>
      </c>
    </row>
    <row r="3211" spans="1:17" hidden="1" x14ac:dyDescent="0.25">
      <c r="A3211" s="8" t="str">
        <f t="shared" si="302"/>
        <v>Anaesthesia systems, Ventilator Equipment and AssoInspiration Healthcare Limited</v>
      </c>
      <c r="B3211" s="8" t="str">
        <f>VLOOKUP(J3211,'Contract IDs'!A:D,4,0)</f>
        <v>Anaesthesia systems, Ventilator Equipment and Asso</v>
      </c>
      <c r="C3211" s="8" t="str">
        <f>VLOOKUP(L3211,'Supplier IDs'!A:C,3,0)</f>
        <v>Inspiration Healthcare Limited</v>
      </c>
      <c r="D3211" s="8" t="str">
        <f t="shared" si="301"/>
        <v>V - Non-Invasive CPAP</v>
      </c>
      <c r="E3211" s="8">
        <f t="shared" si="303"/>
        <v>0</v>
      </c>
      <c r="F3211" s="8">
        <f t="shared" si="304"/>
        <v>0</v>
      </c>
      <c r="G3211" s="8">
        <f t="shared" si="305"/>
        <v>2</v>
      </c>
      <c r="H3211" s="15">
        <f t="shared" si="306"/>
        <v>0</v>
      </c>
      <c r="I3211" s="15" t="s">
        <v>372</v>
      </c>
      <c r="J3211" s="10">
        <v>300000026426210</v>
      </c>
      <c r="K3211" s="9" t="s">
        <v>436</v>
      </c>
      <c r="L3211" s="10">
        <v>100000000612230</v>
      </c>
      <c r="M3211" s="9" t="s">
        <v>444</v>
      </c>
      <c r="N3211" s="9"/>
      <c r="O3211" s="9">
        <v>0</v>
      </c>
      <c r="P3211" s="9">
        <v>2</v>
      </c>
      <c r="Q3211" s="9">
        <v>0</v>
      </c>
    </row>
    <row r="3212" spans="1:17" hidden="1" x14ac:dyDescent="0.25">
      <c r="A3212" s="8" t="str">
        <f t="shared" si="302"/>
        <v>Anaesthesia systems, Ventilator Equipment and AssoInspiration Healthcare Limited</v>
      </c>
      <c r="B3212" s="8" t="str">
        <f>VLOOKUP(J3212,'Contract IDs'!A:D,4,0)</f>
        <v>Anaesthesia systems, Ventilator Equipment and Asso</v>
      </c>
      <c r="C3212" s="8" t="str">
        <f>VLOOKUP(L3212,'Supplier IDs'!A:C,3,0)</f>
        <v>Inspiration Healthcare Limited</v>
      </c>
      <c r="D3212" s="8" t="str">
        <f t="shared" si="301"/>
        <v>V - Non-Invasive CPAP</v>
      </c>
      <c r="E3212" s="8">
        <f t="shared" si="303"/>
        <v>0</v>
      </c>
      <c r="F3212" s="8">
        <f t="shared" si="304"/>
        <v>3</v>
      </c>
      <c r="G3212" s="8">
        <f t="shared" si="305"/>
        <v>3</v>
      </c>
      <c r="H3212" s="15">
        <f t="shared" si="306"/>
        <v>0</v>
      </c>
      <c r="I3212" s="15" t="s">
        <v>372</v>
      </c>
      <c r="J3212" s="10">
        <v>300000026426210</v>
      </c>
      <c r="K3212" s="9" t="s">
        <v>436</v>
      </c>
      <c r="L3212" s="10">
        <v>100000000612230</v>
      </c>
      <c r="M3212" s="9" t="s">
        <v>444</v>
      </c>
      <c r="N3212" s="9"/>
      <c r="O3212" s="9">
        <v>3</v>
      </c>
      <c r="P3212" s="9">
        <v>3</v>
      </c>
      <c r="Q3212" s="9">
        <v>0</v>
      </c>
    </row>
    <row r="3213" spans="1:17" hidden="1" x14ac:dyDescent="0.25">
      <c r="A3213" s="8" t="str">
        <f t="shared" si="302"/>
        <v>Anaesthesia systems, Ventilator Equipment and AssoInspiration Healthcare Limited</v>
      </c>
      <c r="B3213" s="8" t="str">
        <f>VLOOKUP(J3213,'Contract IDs'!A:D,4,0)</f>
        <v>Anaesthesia systems, Ventilator Equipment and Asso</v>
      </c>
      <c r="C3213" s="8" t="str">
        <f>VLOOKUP(L3213,'Supplier IDs'!A:C,3,0)</f>
        <v>Inspiration Healthcare Limited</v>
      </c>
      <c r="D3213" s="8" t="str">
        <f t="shared" si="301"/>
        <v>V - Non-Invasive CPAP</v>
      </c>
      <c r="E3213" s="8">
        <f t="shared" si="303"/>
        <v>0</v>
      </c>
      <c r="F3213" s="8">
        <f t="shared" si="304"/>
        <v>4</v>
      </c>
      <c r="G3213" s="8">
        <f t="shared" si="305"/>
        <v>4</v>
      </c>
      <c r="H3213" s="15">
        <f t="shared" si="306"/>
        <v>0</v>
      </c>
      <c r="I3213" s="15" t="s">
        <v>372</v>
      </c>
      <c r="J3213" s="10">
        <v>300000026426210</v>
      </c>
      <c r="K3213" s="9" t="s">
        <v>436</v>
      </c>
      <c r="L3213" s="10">
        <v>100000000612230</v>
      </c>
      <c r="M3213" s="9" t="s">
        <v>444</v>
      </c>
      <c r="N3213" s="9"/>
      <c r="O3213" s="9">
        <v>4</v>
      </c>
      <c r="P3213" s="9">
        <v>4</v>
      </c>
      <c r="Q3213" s="9">
        <v>0</v>
      </c>
    </row>
    <row r="3214" spans="1:17" hidden="1" x14ac:dyDescent="0.25">
      <c r="A3214" s="8" t="str">
        <f t="shared" si="302"/>
        <v>Anaesthesia systems, Ventilator Equipment and AssoInspiration Healthcare Limited</v>
      </c>
      <c r="B3214" s="8" t="str">
        <f>VLOOKUP(J3214,'Contract IDs'!A:D,4,0)</f>
        <v>Anaesthesia systems, Ventilator Equipment and Asso</v>
      </c>
      <c r="C3214" s="8" t="str">
        <f>VLOOKUP(L3214,'Supplier IDs'!A:C,3,0)</f>
        <v>Inspiration Healthcare Limited</v>
      </c>
      <c r="D3214" s="8" t="str">
        <f t="shared" si="301"/>
        <v>V - Non-Invasive CPAP</v>
      </c>
      <c r="E3214" s="8">
        <f t="shared" si="303"/>
        <v>0</v>
      </c>
      <c r="F3214" s="8">
        <f t="shared" si="304"/>
        <v>5</v>
      </c>
      <c r="G3214" s="8">
        <f t="shared" si="305"/>
        <v>5</v>
      </c>
      <c r="H3214" s="15">
        <f t="shared" si="306"/>
        <v>0</v>
      </c>
      <c r="I3214" s="15" t="s">
        <v>372</v>
      </c>
      <c r="J3214" s="10">
        <v>300000026426210</v>
      </c>
      <c r="K3214" s="9" t="s">
        <v>436</v>
      </c>
      <c r="L3214" s="10">
        <v>100000000612230</v>
      </c>
      <c r="M3214" s="9" t="s">
        <v>444</v>
      </c>
      <c r="N3214" s="9"/>
      <c r="O3214" s="9">
        <v>5</v>
      </c>
      <c r="P3214" s="9">
        <v>5</v>
      </c>
      <c r="Q3214" s="9">
        <v>0</v>
      </c>
    </row>
    <row r="3215" spans="1:17" hidden="1" x14ac:dyDescent="0.25">
      <c r="A3215" s="8" t="str">
        <f t="shared" si="302"/>
        <v>Anaesthesia systems, Ventilator Equipment and AssoInspiration Healthcare Limited</v>
      </c>
      <c r="B3215" s="8" t="str">
        <f>VLOOKUP(J3215,'Contract IDs'!A:D,4,0)</f>
        <v>Anaesthesia systems, Ventilator Equipment and Asso</v>
      </c>
      <c r="C3215" s="8" t="str">
        <f>VLOOKUP(L3215,'Supplier IDs'!A:C,3,0)</f>
        <v>Inspiration Healthcare Limited</v>
      </c>
      <c r="D3215" s="8" t="str">
        <f t="shared" si="301"/>
        <v>V - Non-Invasive CPAP</v>
      </c>
      <c r="E3215" s="8">
        <f t="shared" si="303"/>
        <v>0</v>
      </c>
      <c r="F3215" s="8">
        <f t="shared" si="304"/>
        <v>6</v>
      </c>
      <c r="G3215" s="8">
        <f t="shared" si="305"/>
        <v>10</v>
      </c>
      <c r="H3215" s="15">
        <f t="shared" si="306"/>
        <v>0</v>
      </c>
      <c r="I3215" s="15" t="s">
        <v>372</v>
      </c>
      <c r="J3215" s="10">
        <v>300000026426210</v>
      </c>
      <c r="K3215" s="9" t="s">
        <v>436</v>
      </c>
      <c r="L3215" s="10">
        <v>100000000612230</v>
      </c>
      <c r="M3215" s="9" t="s">
        <v>444</v>
      </c>
      <c r="N3215" s="9"/>
      <c r="O3215" s="9">
        <v>6</v>
      </c>
      <c r="P3215" s="9">
        <v>10</v>
      </c>
      <c r="Q3215" s="9">
        <v>0</v>
      </c>
    </row>
    <row r="3216" spans="1:17" hidden="1" x14ac:dyDescent="0.25">
      <c r="A3216" s="8" t="str">
        <f t="shared" si="302"/>
        <v>Anaesthesia systems, Ventilator Equipment and AssoInspiration Healthcare Limited</v>
      </c>
      <c r="B3216" s="8" t="str">
        <f>VLOOKUP(J3216,'Contract IDs'!A:D,4,0)</f>
        <v>Anaesthesia systems, Ventilator Equipment and Asso</v>
      </c>
      <c r="C3216" s="8" t="str">
        <f>VLOOKUP(L3216,'Supplier IDs'!A:C,3,0)</f>
        <v>Inspiration Healthcare Limited</v>
      </c>
      <c r="D3216" s="8" t="str">
        <f t="shared" si="301"/>
        <v>V - Non-Invasive CPAP</v>
      </c>
      <c r="E3216" s="8">
        <f t="shared" si="303"/>
        <v>0</v>
      </c>
      <c r="F3216" s="8">
        <f t="shared" si="304"/>
        <v>11</v>
      </c>
      <c r="G3216" s="8">
        <f t="shared" si="305"/>
        <v>20</v>
      </c>
      <c r="H3216" s="15">
        <f t="shared" si="306"/>
        <v>0</v>
      </c>
      <c r="I3216" s="15" t="s">
        <v>372</v>
      </c>
      <c r="J3216" s="10">
        <v>300000026426210</v>
      </c>
      <c r="K3216" s="9" t="s">
        <v>436</v>
      </c>
      <c r="L3216" s="10">
        <v>100000000612230</v>
      </c>
      <c r="M3216" s="9" t="s">
        <v>444</v>
      </c>
      <c r="N3216" s="9"/>
      <c r="O3216" s="9">
        <v>11</v>
      </c>
      <c r="P3216" s="9">
        <v>20</v>
      </c>
      <c r="Q3216" s="9">
        <v>0</v>
      </c>
    </row>
    <row r="3217" spans="1:17" hidden="1" x14ac:dyDescent="0.25">
      <c r="A3217" s="8" t="str">
        <f t="shared" si="302"/>
        <v>Anaesthesia systems, Ventilator Equipment and AssoInspiration Healthcare Limited</v>
      </c>
      <c r="B3217" s="8" t="str">
        <f>VLOOKUP(J3217,'Contract IDs'!A:D,4,0)</f>
        <v>Anaesthesia systems, Ventilator Equipment and Asso</v>
      </c>
      <c r="C3217" s="8" t="str">
        <f>VLOOKUP(L3217,'Supplier IDs'!A:C,3,0)</f>
        <v>Inspiration Healthcare Limited</v>
      </c>
      <c r="D3217" s="8" t="str">
        <f t="shared" si="301"/>
        <v>V - Non-Invasive CPAP</v>
      </c>
      <c r="E3217" s="8">
        <f t="shared" si="303"/>
        <v>0</v>
      </c>
      <c r="F3217" s="8">
        <f t="shared" si="304"/>
        <v>21</v>
      </c>
      <c r="G3217" s="8">
        <f t="shared" si="305"/>
        <v>30</v>
      </c>
      <c r="H3217" s="15">
        <f t="shared" si="306"/>
        <v>0</v>
      </c>
      <c r="I3217" s="15" t="s">
        <v>372</v>
      </c>
      <c r="J3217" s="10">
        <v>300000026426210</v>
      </c>
      <c r="K3217" s="9" t="s">
        <v>436</v>
      </c>
      <c r="L3217" s="10">
        <v>100000000612230</v>
      </c>
      <c r="M3217" s="9" t="s">
        <v>444</v>
      </c>
      <c r="N3217" s="9"/>
      <c r="O3217" s="9">
        <v>21</v>
      </c>
      <c r="P3217" s="9">
        <v>30</v>
      </c>
      <c r="Q3217" s="9">
        <v>0</v>
      </c>
    </row>
    <row r="3218" spans="1:17" hidden="1" x14ac:dyDescent="0.25">
      <c r="A3218" s="8" t="str">
        <f t="shared" si="302"/>
        <v>Anaesthesia systems, Ventilator Equipment and AssoInspiration Healthcare Limited</v>
      </c>
      <c r="B3218" s="8" t="str">
        <f>VLOOKUP(J3218,'Contract IDs'!A:D,4,0)</f>
        <v>Anaesthesia systems, Ventilator Equipment and Asso</v>
      </c>
      <c r="C3218" s="8" t="str">
        <f>VLOOKUP(L3218,'Supplier IDs'!A:C,3,0)</f>
        <v>Inspiration Healthcare Limited</v>
      </c>
      <c r="D3218" s="8" t="str">
        <f t="shared" si="301"/>
        <v>V - Non-Invasive CPAP</v>
      </c>
      <c r="E3218" s="8">
        <f t="shared" si="303"/>
        <v>0</v>
      </c>
      <c r="F3218" s="8">
        <f t="shared" si="304"/>
        <v>31</v>
      </c>
      <c r="G3218" s="8">
        <f t="shared" si="305"/>
        <v>40</v>
      </c>
      <c r="H3218" s="15">
        <f t="shared" si="306"/>
        <v>0</v>
      </c>
      <c r="I3218" s="15" t="s">
        <v>372</v>
      </c>
      <c r="J3218" s="10">
        <v>300000026426210</v>
      </c>
      <c r="K3218" s="9" t="s">
        <v>436</v>
      </c>
      <c r="L3218" s="10">
        <v>100000000612230</v>
      </c>
      <c r="M3218" s="9" t="s">
        <v>444</v>
      </c>
      <c r="N3218" s="9"/>
      <c r="O3218" s="9">
        <v>31</v>
      </c>
      <c r="P3218" s="9">
        <v>40</v>
      </c>
      <c r="Q3218" s="9">
        <v>0</v>
      </c>
    </row>
    <row r="3219" spans="1:17" hidden="1" x14ac:dyDescent="0.25">
      <c r="A3219" s="8" t="str">
        <f t="shared" si="302"/>
        <v>Anaesthesia systems, Ventilator Equipment and AssoInspiration Healthcare Limited</v>
      </c>
      <c r="B3219" s="8" t="str">
        <f>VLOOKUP(J3219,'Contract IDs'!A:D,4,0)</f>
        <v>Anaesthesia systems, Ventilator Equipment and Asso</v>
      </c>
      <c r="C3219" s="8" t="str">
        <f>VLOOKUP(L3219,'Supplier IDs'!A:C,3,0)</f>
        <v>Inspiration Healthcare Limited</v>
      </c>
      <c r="D3219" s="8" t="str">
        <f t="shared" si="301"/>
        <v>V - Non-Invasive CPAP</v>
      </c>
      <c r="E3219" s="8">
        <f t="shared" si="303"/>
        <v>0</v>
      </c>
      <c r="F3219" s="8">
        <f t="shared" si="304"/>
        <v>41</v>
      </c>
      <c r="G3219" s="8">
        <f t="shared" si="305"/>
        <v>50</v>
      </c>
      <c r="H3219" s="15">
        <f t="shared" si="306"/>
        <v>0</v>
      </c>
      <c r="I3219" s="15" t="s">
        <v>372</v>
      </c>
      <c r="J3219" s="10">
        <v>300000026426210</v>
      </c>
      <c r="K3219" s="9" t="s">
        <v>436</v>
      </c>
      <c r="L3219" s="10">
        <v>100000000612230</v>
      </c>
      <c r="M3219" s="9" t="s">
        <v>444</v>
      </c>
      <c r="N3219" s="9"/>
      <c r="O3219" s="9">
        <v>41</v>
      </c>
      <c r="P3219" s="9">
        <v>50</v>
      </c>
      <c r="Q3219" s="9">
        <v>0</v>
      </c>
    </row>
    <row r="3220" spans="1:17" hidden="1" x14ac:dyDescent="0.25">
      <c r="A3220" s="8" t="str">
        <f t="shared" si="302"/>
        <v>Anaesthesia systems, Ventilator Equipment and AssoInspiration Healthcare Limited</v>
      </c>
      <c r="B3220" s="8" t="str">
        <f>VLOOKUP(J3220,'Contract IDs'!A:D,4,0)</f>
        <v>Anaesthesia systems, Ventilator Equipment and Asso</v>
      </c>
      <c r="C3220" s="8" t="str">
        <f>VLOOKUP(L3220,'Supplier IDs'!A:C,3,0)</f>
        <v>Inspiration Healthcare Limited</v>
      </c>
      <c r="D3220" s="8" t="str">
        <f t="shared" si="301"/>
        <v>V - Non-Invasive CPAP</v>
      </c>
      <c r="E3220" s="8">
        <f t="shared" si="303"/>
        <v>0</v>
      </c>
      <c r="F3220" s="8">
        <f t="shared" si="304"/>
        <v>51</v>
      </c>
      <c r="G3220" s="8">
        <f t="shared" si="305"/>
        <v>250</v>
      </c>
      <c r="H3220" s="15">
        <f t="shared" si="306"/>
        <v>0</v>
      </c>
      <c r="I3220" s="15" t="s">
        <v>372</v>
      </c>
      <c r="J3220" s="10">
        <v>300000026426210</v>
      </c>
      <c r="K3220" s="9" t="s">
        <v>436</v>
      </c>
      <c r="L3220" s="10">
        <v>100000000612230</v>
      </c>
      <c r="M3220" s="9" t="s">
        <v>444</v>
      </c>
      <c r="N3220" s="9"/>
      <c r="O3220" s="9">
        <v>51</v>
      </c>
      <c r="P3220" s="9">
        <v>250</v>
      </c>
      <c r="Q3220" s="9">
        <v>0</v>
      </c>
    </row>
    <row r="3221" spans="1:17" hidden="1" x14ac:dyDescent="0.25">
      <c r="A3221" s="8" t="str">
        <f t="shared" si="302"/>
        <v>Anaesthesia systems, Ventilator Equipment and AssoInspiration Healthcare Limited</v>
      </c>
      <c r="B3221" s="8" t="str">
        <f>VLOOKUP(J3221,'Contract IDs'!A:D,4,0)</f>
        <v>Anaesthesia systems, Ventilator Equipment and Asso</v>
      </c>
      <c r="C3221" s="8" t="str">
        <f>VLOOKUP(L3221,'Supplier IDs'!A:C,3,0)</f>
        <v>Inspiration Healthcare Limited</v>
      </c>
      <c r="D3221" s="8" t="str">
        <f t="shared" si="301"/>
        <v>V - Pre Hospital</v>
      </c>
      <c r="E3221" s="8">
        <f t="shared" si="303"/>
        <v>0</v>
      </c>
      <c r="F3221" s="8">
        <f t="shared" si="304"/>
        <v>0</v>
      </c>
      <c r="G3221" s="8">
        <f t="shared" si="305"/>
        <v>2</v>
      </c>
      <c r="H3221" s="15">
        <f t="shared" si="306"/>
        <v>0</v>
      </c>
      <c r="I3221" s="15" t="s">
        <v>372</v>
      </c>
      <c r="J3221" s="10">
        <v>300000026426210</v>
      </c>
      <c r="K3221" s="9" t="s">
        <v>436</v>
      </c>
      <c r="L3221" s="10">
        <v>100000000612230</v>
      </c>
      <c r="M3221" s="9" t="s">
        <v>451</v>
      </c>
      <c r="N3221" s="9"/>
      <c r="O3221" s="9">
        <v>0</v>
      </c>
      <c r="P3221" s="9">
        <v>2</v>
      </c>
      <c r="Q3221" s="9">
        <v>0</v>
      </c>
    </row>
    <row r="3222" spans="1:17" hidden="1" x14ac:dyDescent="0.25">
      <c r="A3222" s="8" t="str">
        <f t="shared" si="302"/>
        <v>Anaesthesia systems, Ventilator Equipment and AssoInspiration Healthcare Limited</v>
      </c>
      <c r="B3222" s="8" t="str">
        <f>VLOOKUP(J3222,'Contract IDs'!A:D,4,0)</f>
        <v>Anaesthesia systems, Ventilator Equipment and Asso</v>
      </c>
      <c r="C3222" s="8" t="str">
        <f>VLOOKUP(L3222,'Supplier IDs'!A:C,3,0)</f>
        <v>Inspiration Healthcare Limited</v>
      </c>
      <c r="D3222" s="8" t="str">
        <f t="shared" si="301"/>
        <v>V - Pre Hospital</v>
      </c>
      <c r="E3222" s="8">
        <f t="shared" si="303"/>
        <v>0</v>
      </c>
      <c r="F3222" s="8">
        <f t="shared" si="304"/>
        <v>3</v>
      </c>
      <c r="G3222" s="8">
        <f t="shared" si="305"/>
        <v>3</v>
      </c>
      <c r="H3222" s="15">
        <f t="shared" si="306"/>
        <v>0</v>
      </c>
      <c r="I3222" s="15" t="s">
        <v>372</v>
      </c>
      <c r="J3222" s="10">
        <v>300000026426210</v>
      </c>
      <c r="K3222" s="9" t="s">
        <v>436</v>
      </c>
      <c r="L3222" s="10">
        <v>100000000612230</v>
      </c>
      <c r="M3222" s="9" t="s">
        <v>451</v>
      </c>
      <c r="N3222" s="9"/>
      <c r="O3222" s="9">
        <v>3</v>
      </c>
      <c r="P3222" s="9">
        <v>3</v>
      </c>
      <c r="Q3222" s="9">
        <v>0</v>
      </c>
    </row>
    <row r="3223" spans="1:17" hidden="1" x14ac:dyDescent="0.25">
      <c r="A3223" s="8" t="str">
        <f t="shared" si="302"/>
        <v>Anaesthesia systems, Ventilator Equipment and AssoInspiration Healthcare Limited</v>
      </c>
      <c r="B3223" s="8" t="str">
        <f>VLOOKUP(J3223,'Contract IDs'!A:D,4,0)</f>
        <v>Anaesthesia systems, Ventilator Equipment and Asso</v>
      </c>
      <c r="C3223" s="8" t="str">
        <f>VLOOKUP(L3223,'Supplier IDs'!A:C,3,0)</f>
        <v>Inspiration Healthcare Limited</v>
      </c>
      <c r="D3223" s="8" t="str">
        <f t="shared" si="301"/>
        <v>V - Pre Hospital</v>
      </c>
      <c r="E3223" s="8">
        <f t="shared" si="303"/>
        <v>0</v>
      </c>
      <c r="F3223" s="8">
        <f t="shared" si="304"/>
        <v>4</v>
      </c>
      <c r="G3223" s="8">
        <f t="shared" si="305"/>
        <v>4</v>
      </c>
      <c r="H3223" s="15">
        <f t="shared" si="306"/>
        <v>0</v>
      </c>
      <c r="I3223" s="15" t="s">
        <v>372</v>
      </c>
      <c r="J3223" s="10">
        <v>300000026426210</v>
      </c>
      <c r="K3223" s="9" t="s">
        <v>436</v>
      </c>
      <c r="L3223" s="10">
        <v>100000000612230</v>
      </c>
      <c r="M3223" s="9" t="s">
        <v>451</v>
      </c>
      <c r="N3223" s="9"/>
      <c r="O3223" s="9">
        <v>4</v>
      </c>
      <c r="P3223" s="9">
        <v>4</v>
      </c>
      <c r="Q3223" s="9">
        <v>0</v>
      </c>
    </row>
    <row r="3224" spans="1:17" hidden="1" x14ac:dyDescent="0.25">
      <c r="A3224" s="8" t="str">
        <f t="shared" si="302"/>
        <v>Anaesthesia systems, Ventilator Equipment and AssoInspiration Healthcare Limited</v>
      </c>
      <c r="B3224" s="8" t="str">
        <f>VLOOKUP(J3224,'Contract IDs'!A:D,4,0)</f>
        <v>Anaesthesia systems, Ventilator Equipment and Asso</v>
      </c>
      <c r="C3224" s="8" t="str">
        <f>VLOOKUP(L3224,'Supplier IDs'!A:C,3,0)</f>
        <v>Inspiration Healthcare Limited</v>
      </c>
      <c r="D3224" s="8" t="str">
        <f t="shared" si="301"/>
        <v>V - Pre Hospital</v>
      </c>
      <c r="E3224" s="8">
        <f t="shared" si="303"/>
        <v>0</v>
      </c>
      <c r="F3224" s="8">
        <f t="shared" si="304"/>
        <v>5</v>
      </c>
      <c r="G3224" s="8">
        <f t="shared" si="305"/>
        <v>5</v>
      </c>
      <c r="H3224" s="15">
        <f t="shared" si="306"/>
        <v>0</v>
      </c>
      <c r="I3224" s="15" t="s">
        <v>372</v>
      </c>
      <c r="J3224" s="10">
        <v>300000026426210</v>
      </c>
      <c r="K3224" s="9" t="s">
        <v>436</v>
      </c>
      <c r="L3224" s="10">
        <v>100000000612230</v>
      </c>
      <c r="M3224" s="9" t="s">
        <v>451</v>
      </c>
      <c r="N3224" s="9"/>
      <c r="O3224" s="9">
        <v>5</v>
      </c>
      <c r="P3224" s="9">
        <v>5</v>
      </c>
      <c r="Q3224" s="9">
        <v>0</v>
      </c>
    </row>
    <row r="3225" spans="1:17" hidden="1" x14ac:dyDescent="0.25">
      <c r="A3225" s="8" t="str">
        <f t="shared" si="302"/>
        <v>Anaesthesia systems, Ventilator Equipment and AssoInspiration Healthcare Limited</v>
      </c>
      <c r="B3225" s="8" t="str">
        <f>VLOOKUP(J3225,'Contract IDs'!A:D,4,0)</f>
        <v>Anaesthesia systems, Ventilator Equipment and Asso</v>
      </c>
      <c r="C3225" s="8" t="str">
        <f>VLOOKUP(L3225,'Supplier IDs'!A:C,3,0)</f>
        <v>Inspiration Healthcare Limited</v>
      </c>
      <c r="D3225" s="8" t="str">
        <f t="shared" si="301"/>
        <v>V - Pre Hospital</v>
      </c>
      <c r="E3225" s="8">
        <f t="shared" si="303"/>
        <v>0</v>
      </c>
      <c r="F3225" s="8">
        <f t="shared" si="304"/>
        <v>6</v>
      </c>
      <c r="G3225" s="8">
        <f t="shared" si="305"/>
        <v>10</v>
      </c>
      <c r="H3225" s="15">
        <f t="shared" si="306"/>
        <v>0</v>
      </c>
      <c r="I3225" s="15" t="s">
        <v>372</v>
      </c>
      <c r="J3225" s="10">
        <v>300000026426210</v>
      </c>
      <c r="K3225" s="9" t="s">
        <v>436</v>
      </c>
      <c r="L3225" s="10">
        <v>100000000612230</v>
      </c>
      <c r="M3225" s="9" t="s">
        <v>451</v>
      </c>
      <c r="N3225" s="9"/>
      <c r="O3225" s="9">
        <v>6</v>
      </c>
      <c r="P3225" s="9">
        <v>10</v>
      </c>
      <c r="Q3225" s="9">
        <v>0</v>
      </c>
    </row>
    <row r="3226" spans="1:17" hidden="1" x14ac:dyDescent="0.25">
      <c r="A3226" s="8" t="str">
        <f t="shared" si="302"/>
        <v>Anaesthesia systems, Ventilator Equipment and AssoInspiration Healthcare Limited</v>
      </c>
      <c r="B3226" s="8" t="str">
        <f>VLOOKUP(J3226,'Contract IDs'!A:D,4,0)</f>
        <v>Anaesthesia systems, Ventilator Equipment and Asso</v>
      </c>
      <c r="C3226" s="8" t="str">
        <f>VLOOKUP(L3226,'Supplier IDs'!A:C,3,0)</f>
        <v>Inspiration Healthcare Limited</v>
      </c>
      <c r="D3226" s="8" t="str">
        <f t="shared" si="301"/>
        <v>V - Pre Hospital</v>
      </c>
      <c r="E3226" s="8">
        <f t="shared" si="303"/>
        <v>0</v>
      </c>
      <c r="F3226" s="8">
        <f t="shared" si="304"/>
        <v>11</v>
      </c>
      <c r="G3226" s="8">
        <f t="shared" si="305"/>
        <v>20</v>
      </c>
      <c r="H3226" s="15">
        <f t="shared" si="306"/>
        <v>0</v>
      </c>
      <c r="I3226" s="15" t="s">
        <v>372</v>
      </c>
      <c r="J3226" s="10">
        <v>300000026426210</v>
      </c>
      <c r="K3226" s="9" t="s">
        <v>436</v>
      </c>
      <c r="L3226" s="10">
        <v>100000000612230</v>
      </c>
      <c r="M3226" s="9" t="s">
        <v>451</v>
      </c>
      <c r="N3226" s="9"/>
      <c r="O3226" s="9">
        <v>11</v>
      </c>
      <c r="P3226" s="9">
        <v>20</v>
      </c>
      <c r="Q3226" s="9">
        <v>0</v>
      </c>
    </row>
    <row r="3227" spans="1:17" hidden="1" x14ac:dyDescent="0.25">
      <c r="A3227" s="8" t="str">
        <f t="shared" si="302"/>
        <v>Anaesthesia systems, Ventilator Equipment and AssoInspiration Healthcare Limited</v>
      </c>
      <c r="B3227" s="8" t="str">
        <f>VLOOKUP(J3227,'Contract IDs'!A:D,4,0)</f>
        <v>Anaesthesia systems, Ventilator Equipment and Asso</v>
      </c>
      <c r="C3227" s="8" t="str">
        <f>VLOOKUP(L3227,'Supplier IDs'!A:C,3,0)</f>
        <v>Inspiration Healthcare Limited</v>
      </c>
      <c r="D3227" s="8" t="str">
        <f t="shared" si="301"/>
        <v>V - Pre Hospital</v>
      </c>
      <c r="E3227" s="8">
        <f t="shared" si="303"/>
        <v>0</v>
      </c>
      <c r="F3227" s="8">
        <f t="shared" si="304"/>
        <v>21</v>
      </c>
      <c r="G3227" s="8">
        <f t="shared" si="305"/>
        <v>30</v>
      </c>
      <c r="H3227" s="15">
        <f t="shared" si="306"/>
        <v>0</v>
      </c>
      <c r="I3227" s="15" t="s">
        <v>372</v>
      </c>
      <c r="J3227" s="10">
        <v>300000026426210</v>
      </c>
      <c r="K3227" s="9" t="s">
        <v>436</v>
      </c>
      <c r="L3227" s="10">
        <v>100000000612230</v>
      </c>
      <c r="M3227" s="9" t="s">
        <v>451</v>
      </c>
      <c r="N3227" s="9"/>
      <c r="O3227" s="9">
        <v>21</v>
      </c>
      <c r="P3227" s="9">
        <v>30</v>
      </c>
      <c r="Q3227" s="9">
        <v>0</v>
      </c>
    </row>
    <row r="3228" spans="1:17" hidden="1" x14ac:dyDescent="0.25">
      <c r="A3228" s="8" t="str">
        <f t="shared" si="302"/>
        <v>Anaesthesia systems, Ventilator Equipment and AssoInspiration Healthcare Limited</v>
      </c>
      <c r="B3228" s="8" t="str">
        <f>VLOOKUP(J3228,'Contract IDs'!A:D,4,0)</f>
        <v>Anaesthesia systems, Ventilator Equipment and Asso</v>
      </c>
      <c r="C3228" s="8" t="str">
        <f>VLOOKUP(L3228,'Supplier IDs'!A:C,3,0)</f>
        <v>Inspiration Healthcare Limited</v>
      </c>
      <c r="D3228" s="8" t="str">
        <f t="shared" si="301"/>
        <v>V - Pre Hospital</v>
      </c>
      <c r="E3228" s="8">
        <f t="shared" si="303"/>
        <v>0</v>
      </c>
      <c r="F3228" s="8">
        <f t="shared" si="304"/>
        <v>31</v>
      </c>
      <c r="G3228" s="8">
        <f t="shared" si="305"/>
        <v>40</v>
      </c>
      <c r="H3228" s="15">
        <f t="shared" si="306"/>
        <v>0</v>
      </c>
      <c r="I3228" s="15" t="s">
        <v>372</v>
      </c>
      <c r="J3228" s="10">
        <v>300000026426210</v>
      </c>
      <c r="K3228" s="9" t="s">
        <v>436</v>
      </c>
      <c r="L3228" s="10">
        <v>100000000612230</v>
      </c>
      <c r="M3228" s="9" t="s">
        <v>451</v>
      </c>
      <c r="N3228" s="9"/>
      <c r="O3228" s="9">
        <v>31</v>
      </c>
      <c r="P3228" s="9">
        <v>40</v>
      </c>
      <c r="Q3228" s="9">
        <v>0</v>
      </c>
    </row>
    <row r="3229" spans="1:17" hidden="1" x14ac:dyDescent="0.25">
      <c r="A3229" s="8" t="str">
        <f t="shared" si="302"/>
        <v>Anaesthesia systems, Ventilator Equipment and AssoInspiration Healthcare Limited</v>
      </c>
      <c r="B3229" s="8" t="str">
        <f>VLOOKUP(J3229,'Contract IDs'!A:D,4,0)</f>
        <v>Anaesthesia systems, Ventilator Equipment and Asso</v>
      </c>
      <c r="C3229" s="8" t="str">
        <f>VLOOKUP(L3229,'Supplier IDs'!A:C,3,0)</f>
        <v>Inspiration Healthcare Limited</v>
      </c>
      <c r="D3229" s="8" t="str">
        <f t="shared" si="301"/>
        <v>V - Pre Hospital</v>
      </c>
      <c r="E3229" s="8">
        <f t="shared" si="303"/>
        <v>0</v>
      </c>
      <c r="F3229" s="8">
        <f t="shared" si="304"/>
        <v>41</v>
      </c>
      <c r="G3229" s="8">
        <f t="shared" si="305"/>
        <v>50</v>
      </c>
      <c r="H3229" s="15">
        <f t="shared" si="306"/>
        <v>0</v>
      </c>
      <c r="I3229" s="15" t="s">
        <v>372</v>
      </c>
      <c r="J3229" s="10">
        <v>300000026426210</v>
      </c>
      <c r="K3229" s="9" t="s">
        <v>436</v>
      </c>
      <c r="L3229" s="10">
        <v>100000000612230</v>
      </c>
      <c r="M3229" s="9" t="s">
        <v>451</v>
      </c>
      <c r="N3229" s="9"/>
      <c r="O3229" s="9">
        <v>41</v>
      </c>
      <c r="P3229" s="9">
        <v>50</v>
      </c>
      <c r="Q3229" s="9">
        <v>0</v>
      </c>
    </row>
    <row r="3230" spans="1:17" hidden="1" x14ac:dyDescent="0.25">
      <c r="A3230" s="8" t="str">
        <f t="shared" si="302"/>
        <v>Anaesthesia systems, Ventilator Equipment and AssoInspiration Healthcare Limited</v>
      </c>
      <c r="B3230" s="8" t="str">
        <f>VLOOKUP(J3230,'Contract IDs'!A:D,4,0)</f>
        <v>Anaesthesia systems, Ventilator Equipment and Asso</v>
      </c>
      <c r="C3230" s="8" t="str">
        <f>VLOOKUP(L3230,'Supplier IDs'!A:C,3,0)</f>
        <v>Inspiration Healthcare Limited</v>
      </c>
      <c r="D3230" s="8" t="str">
        <f t="shared" si="301"/>
        <v>V - Pre Hospital</v>
      </c>
      <c r="E3230" s="8">
        <f t="shared" si="303"/>
        <v>0</v>
      </c>
      <c r="F3230" s="8">
        <f t="shared" si="304"/>
        <v>51</v>
      </c>
      <c r="G3230" s="8">
        <f t="shared" si="305"/>
        <v>250</v>
      </c>
      <c r="H3230" s="15">
        <f t="shared" si="306"/>
        <v>0</v>
      </c>
      <c r="I3230" s="15" t="s">
        <v>372</v>
      </c>
      <c r="J3230" s="10">
        <v>300000026426210</v>
      </c>
      <c r="K3230" s="9" t="s">
        <v>436</v>
      </c>
      <c r="L3230" s="10">
        <v>100000000612230</v>
      </c>
      <c r="M3230" s="9" t="s">
        <v>451</v>
      </c>
      <c r="N3230" s="9"/>
      <c r="O3230" s="9">
        <v>51</v>
      </c>
      <c r="P3230" s="9">
        <v>250</v>
      </c>
      <c r="Q3230" s="9">
        <v>0</v>
      </c>
    </row>
    <row r="3231" spans="1:17" hidden="1" x14ac:dyDescent="0.25">
      <c r="A3231" s="8" t="str">
        <f t="shared" si="302"/>
        <v>Anaesthesia systems, Ventilator Equipment and AssoLoewenstein Medical UK Ltd</v>
      </c>
      <c r="B3231" s="8" t="str">
        <f>VLOOKUP(J3231,'Contract IDs'!A:D,4,0)</f>
        <v>Anaesthesia systems, Ventilator Equipment and Asso</v>
      </c>
      <c r="C3231" s="8" t="str">
        <f>VLOOKUP(L3231,'Supplier IDs'!A:C,3,0)</f>
        <v>Loewenstein Medical UK Ltd</v>
      </c>
      <c r="D3231" s="8" t="str">
        <f t="shared" si="301"/>
        <v>A - Low Acuity - Vent</v>
      </c>
      <c r="E3231" s="8">
        <f t="shared" si="303"/>
        <v>0</v>
      </c>
      <c r="F3231" s="8">
        <f t="shared" si="304"/>
        <v>0</v>
      </c>
      <c r="G3231" s="8">
        <f t="shared" si="305"/>
        <v>1</v>
      </c>
      <c r="H3231" s="15">
        <f t="shared" si="306"/>
        <v>0</v>
      </c>
      <c r="I3231" s="15" t="s">
        <v>372</v>
      </c>
      <c r="J3231" s="10">
        <v>300000026426210</v>
      </c>
      <c r="K3231" s="9" t="s">
        <v>436</v>
      </c>
      <c r="L3231" s="10">
        <v>100000000613421</v>
      </c>
      <c r="M3231" s="9" t="s">
        <v>445</v>
      </c>
      <c r="N3231" s="9"/>
      <c r="O3231" s="9">
        <v>0</v>
      </c>
      <c r="P3231" s="9">
        <v>1</v>
      </c>
      <c r="Q3231" s="9">
        <v>0</v>
      </c>
    </row>
    <row r="3232" spans="1:17" hidden="1" x14ac:dyDescent="0.25">
      <c r="A3232" s="8" t="str">
        <f t="shared" si="302"/>
        <v>Anaesthesia systems, Ventilator Equipment and AssoLoewenstein Medical UK Ltd</v>
      </c>
      <c r="B3232" s="8" t="str">
        <f>VLOOKUP(J3232,'Contract IDs'!A:D,4,0)</f>
        <v>Anaesthesia systems, Ventilator Equipment and Asso</v>
      </c>
      <c r="C3232" s="8" t="str">
        <f>VLOOKUP(L3232,'Supplier IDs'!A:C,3,0)</f>
        <v>Loewenstein Medical UK Ltd</v>
      </c>
      <c r="D3232" s="8" t="str">
        <f t="shared" si="301"/>
        <v>A - Low Acuity - Vent</v>
      </c>
      <c r="E3232" s="8">
        <f t="shared" si="303"/>
        <v>0</v>
      </c>
      <c r="F3232" s="8">
        <f t="shared" si="304"/>
        <v>2</v>
      </c>
      <c r="G3232" s="8">
        <f t="shared" si="305"/>
        <v>2</v>
      </c>
      <c r="H3232" s="15">
        <f t="shared" si="306"/>
        <v>0.04</v>
      </c>
      <c r="I3232" s="15" t="s">
        <v>372</v>
      </c>
      <c r="J3232" s="10">
        <v>300000026426210</v>
      </c>
      <c r="K3232" s="9" t="s">
        <v>436</v>
      </c>
      <c r="L3232" s="10">
        <v>100000000613421</v>
      </c>
      <c r="M3232" s="9" t="s">
        <v>445</v>
      </c>
      <c r="N3232" s="9"/>
      <c r="O3232" s="9">
        <v>2</v>
      </c>
      <c r="P3232" s="9">
        <v>2</v>
      </c>
      <c r="Q3232" s="9">
        <v>4</v>
      </c>
    </row>
    <row r="3233" spans="1:17" hidden="1" x14ac:dyDescent="0.25">
      <c r="A3233" s="8" t="str">
        <f t="shared" si="302"/>
        <v>Anaesthesia systems, Ventilator Equipment and AssoLoewenstein Medical UK Ltd</v>
      </c>
      <c r="B3233" s="8" t="str">
        <f>VLOOKUP(J3233,'Contract IDs'!A:D,4,0)</f>
        <v>Anaesthesia systems, Ventilator Equipment and Asso</v>
      </c>
      <c r="C3233" s="8" t="str">
        <f>VLOOKUP(L3233,'Supplier IDs'!A:C,3,0)</f>
        <v>Loewenstein Medical UK Ltd</v>
      </c>
      <c r="D3233" s="8" t="str">
        <f t="shared" si="301"/>
        <v>A - Low Acuity - Vent</v>
      </c>
      <c r="E3233" s="8">
        <f t="shared" si="303"/>
        <v>0</v>
      </c>
      <c r="F3233" s="8">
        <f t="shared" si="304"/>
        <v>3</v>
      </c>
      <c r="G3233" s="8">
        <f t="shared" si="305"/>
        <v>3</v>
      </c>
      <c r="H3233" s="15">
        <f t="shared" si="306"/>
        <v>0.04</v>
      </c>
      <c r="I3233" s="15" t="s">
        <v>372</v>
      </c>
      <c r="J3233" s="10">
        <v>300000026426210</v>
      </c>
      <c r="K3233" s="9" t="s">
        <v>436</v>
      </c>
      <c r="L3233" s="10">
        <v>100000000613421</v>
      </c>
      <c r="M3233" s="9" t="s">
        <v>445</v>
      </c>
      <c r="N3233" s="9"/>
      <c r="O3233" s="9">
        <v>3</v>
      </c>
      <c r="P3233" s="9">
        <v>3</v>
      </c>
      <c r="Q3233" s="9">
        <v>4</v>
      </c>
    </row>
    <row r="3234" spans="1:17" hidden="1" x14ac:dyDescent="0.25">
      <c r="A3234" s="8" t="str">
        <f t="shared" si="302"/>
        <v>Anaesthesia systems, Ventilator Equipment and AssoLoewenstein Medical UK Ltd</v>
      </c>
      <c r="B3234" s="8" t="str">
        <f>VLOOKUP(J3234,'Contract IDs'!A:D,4,0)</f>
        <v>Anaesthesia systems, Ventilator Equipment and Asso</v>
      </c>
      <c r="C3234" s="8" t="str">
        <f>VLOOKUP(L3234,'Supplier IDs'!A:C,3,0)</f>
        <v>Loewenstein Medical UK Ltd</v>
      </c>
      <c r="D3234" s="8" t="str">
        <f t="shared" si="301"/>
        <v>A - Low Acuity - Vent</v>
      </c>
      <c r="E3234" s="8">
        <f t="shared" si="303"/>
        <v>0</v>
      </c>
      <c r="F3234" s="8">
        <f t="shared" si="304"/>
        <v>4</v>
      </c>
      <c r="G3234" s="8">
        <f t="shared" si="305"/>
        <v>4</v>
      </c>
      <c r="H3234" s="15">
        <f t="shared" si="306"/>
        <v>0.04</v>
      </c>
      <c r="I3234" s="15" t="s">
        <v>372</v>
      </c>
      <c r="J3234" s="10">
        <v>300000026426210</v>
      </c>
      <c r="K3234" s="9" t="s">
        <v>436</v>
      </c>
      <c r="L3234" s="10">
        <v>100000000613421</v>
      </c>
      <c r="M3234" s="9" t="s">
        <v>445</v>
      </c>
      <c r="N3234" s="9"/>
      <c r="O3234" s="9">
        <v>4</v>
      </c>
      <c r="P3234" s="9">
        <v>4</v>
      </c>
      <c r="Q3234" s="9">
        <v>4</v>
      </c>
    </row>
    <row r="3235" spans="1:17" hidden="1" x14ac:dyDescent="0.25">
      <c r="A3235" s="8" t="str">
        <f t="shared" si="302"/>
        <v>Anaesthesia systems, Ventilator Equipment and AssoLoewenstein Medical UK Ltd</v>
      </c>
      <c r="B3235" s="8" t="str">
        <f>VLOOKUP(J3235,'Contract IDs'!A:D,4,0)</f>
        <v>Anaesthesia systems, Ventilator Equipment and Asso</v>
      </c>
      <c r="C3235" s="8" t="str">
        <f>VLOOKUP(L3235,'Supplier IDs'!A:C,3,0)</f>
        <v>Loewenstein Medical UK Ltd</v>
      </c>
      <c r="D3235" s="8" t="str">
        <f t="shared" si="301"/>
        <v>A - Low Acuity - Vent</v>
      </c>
      <c r="E3235" s="8">
        <f t="shared" si="303"/>
        <v>0</v>
      </c>
      <c r="F3235" s="8">
        <f t="shared" si="304"/>
        <v>5</v>
      </c>
      <c r="G3235" s="8">
        <f t="shared" si="305"/>
        <v>5</v>
      </c>
      <c r="H3235" s="15">
        <f t="shared" si="306"/>
        <v>0.04</v>
      </c>
      <c r="I3235" s="15" t="s">
        <v>372</v>
      </c>
      <c r="J3235" s="10">
        <v>300000026426210</v>
      </c>
      <c r="K3235" s="9" t="s">
        <v>436</v>
      </c>
      <c r="L3235" s="10">
        <v>100000000613421</v>
      </c>
      <c r="M3235" s="9" t="s">
        <v>445</v>
      </c>
      <c r="N3235" s="9"/>
      <c r="O3235" s="9">
        <v>5</v>
      </c>
      <c r="P3235" s="9">
        <v>5</v>
      </c>
      <c r="Q3235" s="9">
        <v>4</v>
      </c>
    </row>
    <row r="3236" spans="1:17" hidden="1" x14ac:dyDescent="0.25">
      <c r="A3236" s="8" t="str">
        <f t="shared" si="302"/>
        <v>Anaesthesia systems, Ventilator Equipment and AssoLoewenstein Medical UK Ltd</v>
      </c>
      <c r="B3236" s="8" t="str">
        <f>VLOOKUP(J3236,'Contract IDs'!A:D,4,0)</f>
        <v>Anaesthesia systems, Ventilator Equipment and Asso</v>
      </c>
      <c r="C3236" s="8" t="str">
        <f>VLOOKUP(L3236,'Supplier IDs'!A:C,3,0)</f>
        <v>Loewenstein Medical UK Ltd</v>
      </c>
      <c r="D3236" s="8" t="str">
        <f t="shared" si="301"/>
        <v>A - Low Acuity - Vent</v>
      </c>
      <c r="E3236" s="8">
        <f t="shared" si="303"/>
        <v>0</v>
      </c>
      <c r="F3236" s="8">
        <f t="shared" si="304"/>
        <v>6</v>
      </c>
      <c r="G3236" s="8">
        <f t="shared" si="305"/>
        <v>10</v>
      </c>
      <c r="H3236" s="15">
        <f t="shared" si="306"/>
        <v>0.04</v>
      </c>
      <c r="I3236" s="15" t="s">
        <v>372</v>
      </c>
      <c r="J3236" s="10">
        <v>300000026426210</v>
      </c>
      <c r="K3236" s="9" t="s">
        <v>436</v>
      </c>
      <c r="L3236" s="10">
        <v>100000000613421</v>
      </c>
      <c r="M3236" s="9" t="s">
        <v>445</v>
      </c>
      <c r="N3236" s="9"/>
      <c r="O3236" s="9">
        <v>6</v>
      </c>
      <c r="P3236" s="9">
        <v>10</v>
      </c>
      <c r="Q3236" s="9">
        <v>4</v>
      </c>
    </row>
    <row r="3237" spans="1:17" hidden="1" x14ac:dyDescent="0.25">
      <c r="A3237" s="8" t="str">
        <f t="shared" si="302"/>
        <v>Anaesthesia systems, Ventilator Equipment and AssoLoewenstein Medical UK Ltd</v>
      </c>
      <c r="B3237" s="8" t="str">
        <f>VLOOKUP(J3237,'Contract IDs'!A:D,4,0)</f>
        <v>Anaesthesia systems, Ventilator Equipment and Asso</v>
      </c>
      <c r="C3237" s="8" t="str">
        <f>VLOOKUP(L3237,'Supplier IDs'!A:C,3,0)</f>
        <v>Loewenstein Medical UK Ltd</v>
      </c>
      <c r="D3237" s="8" t="str">
        <f t="shared" si="301"/>
        <v>A - Low Acuity - Vent</v>
      </c>
      <c r="E3237" s="8">
        <f t="shared" si="303"/>
        <v>0</v>
      </c>
      <c r="F3237" s="8">
        <f t="shared" si="304"/>
        <v>11</v>
      </c>
      <c r="G3237" s="8">
        <f t="shared" si="305"/>
        <v>20</v>
      </c>
      <c r="H3237" s="15">
        <f t="shared" si="306"/>
        <v>0.04</v>
      </c>
      <c r="I3237" s="15" t="s">
        <v>372</v>
      </c>
      <c r="J3237" s="10">
        <v>300000026426210</v>
      </c>
      <c r="K3237" s="9" t="s">
        <v>436</v>
      </c>
      <c r="L3237" s="10">
        <v>100000000613421</v>
      </c>
      <c r="M3237" s="9" t="s">
        <v>445</v>
      </c>
      <c r="N3237" s="9"/>
      <c r="O3237" s="9">
        <v>11</v>
      </c>
      <c r="P3237" s="9">
        <v>20</v>
      </c>
      <c r="Q3237" s="9">
        <v>4</v>
      </c>
    </row>
    <row r="3238" spans="1:17" hidden="1" x14ac:dyDescent="0.25">
      <c r="A3238" s="8" t="str">
        <f t="shared" si="302"/>
        <v>Anaesthesia systems, Ventilator Equipment and AssoLoewenstein Medical UK Ltd</v>
      </c>
      <c r="B3238" s="8" t="str">
        <f>VLOOKUP(J3238,'Contract IDs'!A:D,4,0)</f>
        <v>Anaesthesia systems, Ventilator Equipment and Asso</v>
      </c>
      <c r="C3238" s="8" t="str">
        <f>VLOOKUP(L3238,'Supplier IDs'!A:C,3,0)</f>
        <v>Loewenstein Medical UK Ltd</v>
      </c>
      <c r="D3238" s="8" t="str">
        <f t="shared" si="301"/>
        <v>A - Low Acuity - Vent</v>
      </c>
      <c r="E3238" s="8">
        <f t="shared" si="303"/>
        <v>0</v>
      </c>
      <c r="F3238" s="8">
        <f t="shared" si="304"/>
        <v>21</v>
      </c>
      <c r="G3238" s="8">
        <f t="shared" si="305"/>
        <v>30</v>
      </c>
      <c r="H3238" s="15">
        <f t="shared" si="306"/>
        <v>0.05</v>
      </c>
      <c r="I3238" s="15" t="s">
        <v>372</v>
      </c>
      <c r="J3238" s="10">
        <v>300000026426210</v>
      </c>
      <c r="K3238" s="9" t="s">
        <v>436</v>
      </c>
      <c r="L3238" s="10">
        <v>100000000613421</v>
      </c>
      <c r="M3238" s="9" t="s">
        <v>445</v>
      </c>
      <c r="N3238" s="9"/>
      <c r="O3238" s="9">
        <v>21</v>
      </c>
      <c r="P3238" s="9">
        <v>30</v>
      </c>
      <c r="Q3238" s="9">
        <v>5</v>
      </c>
    </row>
    <row r="3239" spans="1:17" hidden="1" x14ac:dyDescent="0.25">
      <c r="A3239" s="8" t="str">
        <f t="shared" si="302"/>
        <v>Anaesthesia systems, Ventilator Equipment and AssoLoewenstein Medical UK Ltd</v>
      </c>
      <c r="B3239" s="8" t="str">
        <f>VLOOKUP(J3239,'Contract IDs'!A:D,4,0)</f>
        <v>Anaesthesia systems, Ventilator Equipment and Asso</v>
      </c>
      <c r="C3239" s="8" t="str">
        <f>VLOOKUP(L3239,'Supplier IDs'!A:C,3,0)</f>
        <v>Loewenstein Medical UK Ltd</v>
      </c>
      <c r="D3239" s="8" t="str">
        <f t="shared" si="301"/>
        <v>A - Low Acuity - Vent</v>
      </c>
      <c r="E3239" s="8">
        <f t="shared" si="303"/>
        <v>0</v>
      </c>
      <c r="F3239" s="8">
        <f t="shared" si="304"/>
        <v>31</v>
      </c>
      <c r="G3239" s="8">
        <f t="shared" si="305"/>
        <v>40</v>
      </c>
      <c r="H3239" s="15">
        <f t="shared" si="306"/>
        <v>0.06</v>
      </c>
      <c r="I3239" s="15" t="s">
        <v>372</v>
      </c>
      <c r="J3239" s="10">
        <v>300000026426210</v>
      </c>
      <c r="K3239" s="9" t="s">
        <v>436</v>
      </c>
      <c r="L3239" s="10">
        <v>100000000613421</v>
      </c>
      <c r="M3239" s="9" t="s">
        <v>445</v>
      </c>
      <c r="N3239" s="9"/>
      <c r="O3239" s="9">
        <v>31</v>
      </c>
      <c r="P3239" s="9">
        <v>40</v>
      </c>
      <c r="Q3239" s="9">
        <v>6</v>
      </c>
    </row>
    <row r="3240" spans="1:17" hidden="1" x14ac:dyDescent="0.25">
      <c r="A3240" s="8" t="str">
        <f t="shared" si="302"/>
        <v>Anaesthesia systems, Ventilator Equipment and AssoLoewenstein Medical UK Ltd</v>
      </c>
      <c r="B3240" s="8" t="str">
        <f>VLOOKUP(J3240,'Contract IDs'!A:D,4,0)</f>
        <v>Anaesthesia systems, Ventilator Equipment and Asso</v>
      </c>
      <c r="C3240" s="8" t="str">
        <f>VLOOKUP(L3240,'Supplier IDs'!A:C,3,0)</f>
        <v>Loewenstein Medical UK Ltd</v>
      </c>
      <c r="D3240" s="8" t="str">
        <f t="shared" si="301"/>
        <v>A - Low Acuity - Vent</v>
      </c>
      <c r="E3240" s="8">
        <f t="shared" si="303"/>
        <v>0</v>
      </c>
      <c r="F3240" s="8">
        <f t="shared" si="304"/>
        <v>41</v>
      </c>
      <c r="G3240" s="8">
        <f t="shared" si="305"/>
        <v>50</v>
      </c>
      <c r="H3240" s="15">
        <f t="shared" si="306"/>
        <v>7.0000000000000007E-2</v>
      </c>
      <c r="I3240" s="15" t="s">
        <v>372</v>
      </c>
      <c r="J3240" s="10">
        <v>300000026426210</v>
      </c>
      <c r="K3240" s="9" t="s">
        <v>436</v>
      </c>
      <c r="L3240" s="10">
        <v>100000000613421</v>
      </c>
      <c r="M3240" s="9" t="s">
        <v>445</v>
      </c>
      <c r="N3240" s="9"/>
      <c r="O3240" s="9">
        <v>41</v>
      </c>
      <c r="P3240" s="9">
        <v>50</v>
      </c>
      <c r="Q3240" s="9">
        <v>7</v>
      </c>
    </row>
    <row r="3241" spans="1:17" hidden="1" x14ac:dyDescent="0.25">
      <c r="A3241" s="8" t="str">
        <f t="shared" si="302"/>
        <v>Anaesthesia systems, Ventilator Equipment and AssoLoewenstein Medical UK Ltd</v>
      </c>
      <c r="B3241" s="8" t="str">
        <f>VLOOKUP(J3241,'Contract IDs'!A:D,4,0)</f>
        <v>Anaesthesia systems, Ventilator Equipment and Asso</v>
      </c>
      <c r="C3241" s="8" t="str">
        <f>VLOOKUP(L3241,'Supplier IDs'!A:C,3,0)</f>
        <v>Loewenstein Medical UK Ltd</v>
      </c>
      <c r="D3241" s="8" t="str">
        <f t="shared" si="301"/>
        <v>A - Low Acuity - Vent</v>
      </c>
      <c r="E3241" s="8">
        <f t="shared" si="303"/>
        <v>0</v>
      </c>
      <c r="F3241" s="8">
        <f t="shared" si="304"/>
        <v>51</v>
      </c>
      <c r="G3241" s="8">
        <f t="shared" si="305"/>
        <v>250</v>
      </c>
      <c r="H3241" s="15">
        <f t="shared" si="306"/>
        <v>0.08</v>
      </c>
      <c r="I3241" s="15" t="s">
        <v>372</v>
      </c>
      <c r="J3241" s="10">
        <v>300000026426210</v>
      </c>
      <c r="K3241" s="9" t="s">
        <v>436</v>
      </c>
      <c r="L3241" s="10">
        <v>100000000613421</v>
      </c>
      <c r="M3241" s="9" t="s">
        <v>445</v>
      </c>
      <c r="N3241" s="9"/>
      <c r="O3241" s="9">
        <v>51</v>
      </c>
      <c r="P3241" s="9">
        <v>250</v>
      </c>
      <c r="Q3241" s="9">
        <v>8</v>
      </c>
    </row>
    <row r="3242" spans="1:17" hidden="1" x14ac:dyDescent="0.25">
      <c r="A3242" s="8" t="str">
        <f t="shared" si="302"/>
        <v>Anaesthesia systems, Ventilator Equipment and AssoLoewenstein Medical UK Ltd</v>
      </c>
      <c r="B3242" s="8" t="str">
        <f>VLOOKUP(J3242,'Contract IDs'!A:D,4,0)</f>
        <v>Anaesthesia systems, Ventilator Equipment and Asso</v>
      </c>
      <c r="C3242" s="8" t="str">
        <f>VLOOKUP(L3242,'Supplier IDs'!A:C,3,0)</f>
        <v>Loewenstein Medical UK Ltd</v>
      </c>
      <c r="D3242" s="8" t="str">
        <f t="shared" si="301"/>
        <v>A - Low Acuity - Vent MRI</v>
      </c>
      <c r="E3242" s="8">
        <f t="shared" si="303"/>
        <v>0</v>
      </c>
      <c r="F3242" s="8">
        <f t="shared" si="304"/>
        <v>0</v>
      </c>
      <c r="G3242" s="8">
        <f t="shared" si="305"/>
        <v>1</v>
      </c>
      <c r="H3242" s="15">
        <f t="shared" si="306"/>
        <v>0</v>
      </c>
      <c r="I3242" s="15" t="s">
        <v>372</v>
      </c>
      <c r="J3242" s="10">
        <v>300000026426210</v>
      </c>
      <c r="K3242" s="9" t="s">
        <v>436</v>
      </c>
      <c r="L3242" s="10">
        <v>100000000613421</v>
      </c>
      <c r="M3242" s="9" t="s">
        <v>446</v>
      </c>
      <c r="N3242" s="9"/>
      <c r="O3242" s="9">
        <v>0</v>
      </c>
      <c r="P3242" s="9">
        <v>1</v>
      </c>
      <c r="Q3242" s="9">
        <v>0</v>
      </c>
    </row>
    <row r="3243" spans="1:17" hidden="1" x14ac:dyDescent="0.25">
      <c r="A3243" s="8" t="str">
        <f t="shared" si="302"/>
        <v>Anaesthesia systems, Ventilator Equipment and AssoLoewenstein Medical UK Ltd</v>
      </c>
      <c r="B3243" s="8" t="str">
        <f>VLOOKUP(J3243,'Contract IDs'!A:D,4,0)</f>
        <v>Anaesthesia systems, Ventilator Equipment and Asso</v>
      </c>
      <c r="C3243" s="8" t="str">
        <f>VLOOKUP(L3243,'Supplier IDs'!A:C,3,0)</f>
        <v>Loewenstein Medical UK Ltd</v>
      </c>
      <c r="D3243" s="8" t="str">
        <f t="shared" si="301"/>
        <v>A - Low Acuity - Vent MRI</v>
      </c>
      <c r="E3243" s="8">
        <f t="shared" si="303"/>
        <v>0</v>
      </c>
      <c r="F3243" s="8">
        <f t="shared" si="304"/>
        <v>2</v>
      </c>
      <c r="G3243" s="8">
        <f t="shared" si="305"/>
        <v>2</v>
      </c>
      <c r="H3243" s="15">
        <f t="shared" si="306"/>
        <v>0.04</v>
      </c>
      <c r="I3243" s="15" t="s">
        <v>372</v>
      </c>
      <c r="J3243" s="10">
        <v>300000026426210</v>
      </c>
      <c r="K3243" s="9" t="s">
        <v>436</v>
      </c>
      <c r="L3243" s="10">
        <v>100000000613421</v>
      </c>
      <c r="M3243" s="9" t="s">
        <v>446</v>
      </c>
      <c r="N3243" s="9"/>
      <c r="O3243" s="9">
        <v>2</v>
      </c>
      <c r="P3243" s="9">
        <v>2</v>
      </c>
      <c r="Q3243" s="9">
        <v>4</v>
      </c>
    </row>
    <row r="3244" spans="1:17" hidden="1" x14ac:dyDescent="0.25">
      <c r="A3244" s="8" t="str">
        <f t="shared" si="302"/>
        <v>Anaesthesia systems, Ventilator Equipment and AssoLoewenstein Medical UK Ltd</v>
      </c>
      <c r="B3244" s="8" t="str">
        <f>VLOOKUP(J3244,'Contract IDs'!A:D,4,0)</f>
        <v>Anaesthesia systems, Ventilator Equipment and Asso</v>
      </c>
      <c r="C3244" s="8" t="str">
        <f>VLOOKUP(L3244,'Supplier IDs'!A:C,3,0)</f>
        <v>Loewenstein Medical UK Ltd</v>
      </c>
      <c r="D3244" s="8" t="str">
        <f t="shared" si="301"/>
        <v>A - Low Acuity - Vent MRI</v>
      </c>
      <c r="E3244" s="8">
        <f t="shared" si="303"/>
        <v>0</v>
      </c>
      <c r="F3244" s="8">
        <f t="shared" si="304"/>
        <v>3</v>
      </c>
      <c r="G3244" s="8">
        <f t="shared" si="305"/>
        <v>3</v>
      </c>
      <c r="H3244" s="15">
        <f t="shared" si="306"/>
        <v>0.04</v>
      </c>
      <c r="I3244" s="15" t="s">
        <v>372</v>
      </c>
      <c r="J3244" s="10">
        <v>300000026426210</v>
      </c>
      <c r="K3244" s="9" t="s">
        <v>436</v>
      </c>
      <c r="L3244" s="10">
        <v>100000000613421</v>
      </c>
      <c r="M3244" s="9" t="s">
        <v>446</v>
      </c>
      <c r="N3244" s="9"/>
      <c r="O3244" s="9">
        <v>3</v>
      </c>
      <c r="P3244" s="9">
        <v>3</v>
      </c>
      <c r="Q3244" s="9">
        <v>4</v>
      </c>
    </row>
    <row r="3245" spans="1:17" hidden="1" x14ac:dyDescent="0.25">
      <c r="A3245" s="8" t="str">
        <f t="shared" si="302"/>
        <v>Anaesthesia systems, Ventilator Equipment and AssoLoewenstein Medical UK Ltd</v>
      </c>
      <c r="B3245" s="8" t="str">
        <f>VLOOKUP(J3245,'Contract IDs'!A:D,4,0)</f>
        <v>Anaesthesia systems, Ventilator Equipment and Asso</v>
      </c>
      <c r="C3245" s="8" t="str">
        <f>VLOOKUP(L3245,'Supplier IDs'!A:C,3,0)</f>
        <v>Loewenstein Medical UK Ltd</v>
      </c>
      <c r="D3245" s="8" t="str">
        <f t="shared" si="301"/>
        <v>A - Low Acuity - Vent MRI</v>
      </c>
      <c r="E3245" s="8">
        <f t="shared" si="303"/>
        <v>0</v>
      </c>
      <c r="F3245" s="8">
        <f t="shared" si="304"/>
        <v>4</v>
      </c>
      <c r="G3245" s="8">
        <f t="shared" si="305"/>
        <v>4</v>
      </c>
      <c r="H3245" s="15">
        <f t="shared" si="306"/>
        <v>0.04</v>
      </c>
      <c r="I3245" s="15" t="s">
        <v>372</v>
      </c>
      <c r="J3245" s="10">
        <v>300000026426210</v>
      </c>
      <c r="K3245" s="9" t="s">
        <v>436</v>
      </c>
      <c r="L3245" s="10">
        <v>100000000613421</v>
      </c>
      <c r="M3245" s="9" t="s">
        <v>446</v>
      </c>
      <c r="N3245" s="9"/>
      <c r="O3245" s="9">
        <v>4</v>
      </c>
      <c r="P3245" s="9">
        <v>4</v>
      </c>
      <c r="Q3245" s="9">
        <v>4</v>
      </c>
    </row>
    <row r="3246" spans="1:17" hidden="1" x14ac:dyDescent="0.25">
      <c r="A3246" s="8" t="str">
        <f t="shared" si="302"/>
        <v>Anaesthesia systems, Ventilator Equipment and AssoLoewenstein Medical UK Ltd</v>
      </c>
      <c r="B3246" s="8" t="str">
        <f>VLOOKUP(J3246,'Contract IDs'!A:D,4,0)</f>
        <v>Anaesthesia systems, Ventilator Equipment and Asso</v>
      </c>
      <c r="C3246" s="8" t="str">
        <f>VLOOKUP(L3246,'Supplier IDs'!A:C,3,0)</f>
        <v>Loewenstein Medical UK Ltd</v>
      </c>
      <c r="D3246" s="8" t="str">
        <f t="shared" si="301"/>
        <v>A - Low Acuity - Vent MRI</v>
      </c>
      <c r="E3246" s="8">
        <f t="shared" si="303"/>
        <v>0</v>
      </c>
      <c r="F3246" s="8">
        <f t="shared" si="304"/>
        <v>5</v>
      </c>
      <c r="G3246" s="8">
        <f t="shared" si="305"/>
        <v>5</v>
      </c>
      <c r="H3246" s="15">
        <f t="shared" si="306"/>
        <v>0.04</v>
      </c>
      <c r="I3246" s="15" t="s">
        <v>372</v>
      </c>
      <c r="J3246" s="10">
        <v>300000026426210</v>
      </c>
      <c r="K3246" s="9" t="s">
        <v>436</v>
      </c>
      <c r="L3246" s="10">
        <v>100000000613421</v>
      </c>
      <c r="M3246" s="9" t="s">
        <v>446</v>
      </c>
      <c r="N3246" s="9"/>
      <c r="O3246" s="9">
        <v>5</v>
      </c>
      <c r="P3246" s="9">
        <v>5</v>
      </c>
      <c r="Q3246" s="9">
        <v>4</v>
      </c>
    </row>
    <row r="3247" spans="1:17" hidden="1" x14ac:dyDescent="0.25">
      <c r="A3247" s="8" t="str">
        <f t="shared" si="302"/>
        <v>Anaesthesia systems, Ventilator Equipment and AssoLoewenstein Medical UK Ltd</v>
      </c>
      <c r="B3247" s="8" t="str">
        <f>VLOOKUP(J3247,'Contract IDs'!A:D,4,0)</f>
        <v>Anaesthesia systems, Ventilator Equipment and Asso</v>
      </c>
      <c r="C3247" s="8" t="str">
        <f>VLOOKUP(L3247,'Supplier IDs'!A:C,3,0)</f>
        <v>Loewenstein Medical UK Ltd</v>
      </c>
      <c r="D3247" s="8" t="str">
        <f t="shared" si="301"/>
        <v>A - Low Acuity - Vent MRI</v>
      </c>
      <c r="E3247" s="8">
        <f t="shared" si="303"/>
        <v>0</v>
      </c>
      <c r="F3247" s="8">
        <f t="shared" si="304"/>
        <v>6</v>
      </c>
      <c r="G3247" s="8">
        <f t="shared" si="305"/>
        <v>10</v>
      </c>
      <c r="H3247" s="15">
        <f t="shared" si="306"/>
        <v>0.04</v>
      </c>
      <c r="I3247" s="15" t="s">
        <v>372</v>
      </c>
      <c r="J3247" s="10">
        <v>300000026426210</v>
      </c>
      <c r="K3247" s="9" t="s">
        <v>436</v>
      </c>
      <c r="L3247" s="10">
        <v>100000000613421</v>
      </c>
      <c r="M3247" s="9" t="s">
        <v>446</v>
      </c>
      <c r="N3247" s="9"/>
      <c r="O3247" s="9">
        <v>6</v>
      </c>
      <c r="P3247" s="9">
        <v>10</v>
      </c>
      <c r="Q3247" s="9">
        <v>4</v>
      </c>
    </row>
    <row r="3248" spans="1:17" hidden="1" x14ac:dyDescent="0.25">
      <c r="A3248" s="8" t="str">
        <f t="shared" si="302"/>
        <v>Anaesthesia systems, Ventilator Equipment and AssoLoewenstein Medical UK Ltd</v>
      </c>
      <c r="B3248" s="8" t="str">
        <f>VLOOKUP(J3248,'Contract IDs'!A:D,4,0)</f>
        <v>Anaesthesia systems, Ventilator Equipment and Asso</v>
      </c>
      <c r="C3248" s="8" t="str">
        <f>VLOOKUP(L3248,'Supplier IDs'!A:C,3,0)</f>
        <v>Loewenstein Medical UK Ltd</v>
      </c>
      <c r="D3248" s="8" t="str">
        <f t="shared" si="301"/>
        <v>A - Low Acuity - Vent MRI</v>
      </c>
      <c r="E3248" s="8">
        <f t="shared" si="303"/>
        <v>0</v>
      </c>
      <c r="F3248" s="8">
        <f t="shared" si="304"/>
        <v>11</v>
      </c>
      <c r="G3248" s="8">
        <f t="shared" si="305"/>
        <v>20</v>
      </c>
      <c r="H3248" s="15">
        <f t="shared" si="306"/>
        <v>0.04</v>
      </c>
      <c r="I3248" s="15" t="s">
        <v>372</v>
      </c>
      <c r="J3248" s="10">
        <v>300000026426210</v>
      </c>
      <c r="K3248" s="9" t="s">
        <v>436</v>
      </c>
      <c r="L3248" s="10">
        <v>100000000613421</v>
      </c>
      <c r="M3248" s="9" t="s">
        <v>446</v>
      </c>
      <c r="N3248" s="9"/>
      <c r="O3248" s="9">
        <v>11</v>
      </c>
      <c r="P3248" s="9">
        <v>20</v>
      </c>
      <c r="Q3248" s="9">
        <v>4</v>
      </c>
    </row>
    <row r="3249" spans="1:17" hidden="1" x14ac:dyDescent="0.25">
      <c r="A3249" s="8" t="str">
        <f t="shared" si="302"/>
        <v>Anaesthesia systems, Ventilator Equipment and AssoLoewenstein Medical UK Ltd</v>
      </c>
      <c r="B3249" s="8" t="str">
        <f>VLOOKUP(J3249,'Contract IDs'!A:D,4,0)</f>
        <v>Anaesthesia systems, Ventilator Equipment and Asso</v>
      </c>
      <c r="C3249" s="8" t="str">
        <f>VLOOKUP(L3249,'Supplier IDs'!A:C,3,0)</f>
        <v>Loewenstein Medical UK Ltd</v>
      </c>
      <c r="D3249" s="8" t="str">
        <f t="shared" si="301"/>
        <v>A - Low Acuity - Vent MRI</v>
      </c>
      <c r="E3249" s="8">
        <f t="shared" si="303"/>
        <v>0</v>
      </c>
      <c r="F3249" s="8">
        <f t="shared" si="304"/>
        <v>21</v>
      </c>
      <c r="G3249" s="8">
        <f t="shared" si="305"/>
        <v>30</v>
      </c>
      <c r="H3249" s="15">
        <f t="shared" si="306"/>
        <v>0.05</v>
      </c>
      <c r="I3249" s="15" t="s">
        <v>372</v>
      </c>
      <c r="J3249" s="10">
        <v>300000026426210</v>
      </c>
      <c r="K3249" s="9" t="s">
        <v>436</v>
      </c>
      <c r="L3249" s="10">
        <v>100000000613421</v>
      </c>
      <c r="M3249" s="9" t="s">
        <v>446</v>
      </c>
      <c r="N3249" s="9"/>
      <c r="O3249" s="9">
        <v>21</v>
      </c>
      <c r="P3249" s="9">
        <v>30</v>
      </c>
      <c r="Q3249" s="9">
        <v>5</v>
      </c>
    </row>
    <row r="3250" spans="1:17" hidden="1" x14ac:dyDescent="0.25">
      <c r="A3250" s="8" t="str">
        <f t="shared" si="302"/>
        <v>Anaesthesia systems, Ventilator Equipment and AssoLoewenstein Medical UK Ltd</v>
      </c>
      <c r="B3250" s="8" t="str">
        <f>VLOOKUP(J3250,'Contract IDs'!A:D,4,0)</f>
        <v>Anaesthesia systems, Ventilator Equipment and Asso</v>
      </c>
      <c r="C3250" s="8" t="str">
        <f>VLOOKUP(L3250,'Supplier IDs'!A:C,3,0)</f>
        <v>Loewenstein Medical UK Ltd</v>
      </c>
      <c r="D3250" s="8" t="str">
        <f t="shared" si="301"/>
        <v>A - Low Acuity - Vent MRI</v>
      </c>
      <c r="E3250" s="8">
        <f t="shared" si="303"/>
        <v>0</v>
      </c>
      <c r="F3250" s="8">
        <f t="shared" si="304"/>
        <v>31</v>
      </c>
      <c r="G3250" s="8">
        <f t="shared" si="305"/>
        <v>40</v>
      </c>
      <c r="H3250" s="15">
        <f t="shared" si="306"/>
        <v>0.06</v>
      </c>
      <c r="I3250" s="15" t="s">
        <v>372</v>
      </c>
      <c r="J3250" s="10">
        <v>300000026426210</v>
      </c>
      <c r="K3250" s="9" t="s">
        <v>436</v>
      </c>
      <c r="L3250" s="10">
        <v>100000000613421</v>
      </c>
      <c r="M3250" s="9" t="s">
        <v>446</v>
      </c>
      <c r="N3250" s="9"/>
      <c r="O3250" s="9">
        <v>31</v>
      </c>
      <c r="P3250" s="9">
        <v>40</v>
      </c>
      <c r="Q3250" s="9">
        <v>6</v>
      </c>
    </row>
    <row r="3251" spans="1:17" hidden="1" x14ac:dyDescent="0.25">
      <c r="A3251" s="8" t="str">
        <f t="shared" si="302"/>
        <v>Anaesthesia systems, Ventilator Equipment and AssoLoewenstein Medical UK Ltd</v>
      </c>
      <c r="B3251" s="8" t="str">
        <f>VLOOKUP(J3251,'Contract IDs'!A:D,4,0)</f>
        <v>Anaesthesia systems, Ventilator Equipment and Asso</v>
      </c>
      <c r="C3251" s="8" t="str">
        <f>VLOOKUP(L3251,'Supplier IDs'!A:C,3,0)</f>
        <v>Loewenstein Medical UK Ltd</v>
      </c>
      <c r="D3251" s="8" t="str">
        <f t="shared" si="301"/>
        <v>A - Low Acuity - Vent MRI</v>
      </c>
      <c r="E3251" s="8">
        <f t="shared" si="303"/>
        <v>0</v>
      </c>
      <c r="F3251" s="8">
        <f t="shared" si="304"/>
        <v>41</v>
      </c>
      <c r="G3251" s="8">
        <f t="shared" si="305"/>
        <v>50</v>
      </c>
      <c r="H3251" s="15">
        <f t="shared" si="306"/>
        <v>7.0000000000000007E-2</v>
      </c>
      <c r="I3251" s="15" t="s">
        <v>372</v>
      </c>
      <c r="J3251" s="10">
        <v>300000026426210</v>
      </c>
      <c r="K3251" s="9" t="s">
        <v>436</v>
      </c>
      <c r="L3251" s="10">
        <v>100000000613421</v>
      </c>
      <c r="M3251" s="9" t="s">
        <v>446</v>
      </c>
      <c r="N3251" s="9"/>
      <c r="O3251" s="9">
        <v>41</v>
      </c>
      <c r="P3251" s="9">
        <v>50</v>
      </c>
      <c r="Q3251" s="9">
        <v>7</v>
      </c>
    </row>
    <row r="3252" spans="1:17" hidden="1" x14ac:dyDescent="0.25">
      <c r="A3252" s="8" t="str">
        <f t="shared" si="302"/>
        <v>Anaesthesia systems, Ventilator Equipment and AssoLoewenstein Medical UK Ltd</v>
      </c>
      <c r="B3252" s="8" t="str">
        <f>VLOOKUP(J3252,'Contract IDs'!A:D,4,0)</f>
        <v>Anaesthesia systems, Ventilator Equipment and Asso</v>
      </c>
      <c r="C3252" s="8" t="str">
        <f>VLOOKUP(L3252,'Supplier IDs'!A:C,3,0)</f>
        <v>Loewenstein Medical UK Ltd</v>
      </c>
      <c r="D3252" s="8" t="str">
        <f t="shared" si="301"/>
        <v>A - Low Acuity - Vent MRI</v>
      </c>
      <c r="E3252" s="8">
        <f t="shared" si="303"/>
        <v>0</v>
      </c>
      <c r="F3252" s="8">
        <f t="shared" si="304"/>
        <v>51</v>
      </c>
      <c r="G3252" s="8">
        <f t="shared" si="305"/>
        <v>250</v>
      </c>
      <c r="H3252" s="15">
        <f t="shared" si="306"/>
        <v>0.08</v>
      </c>
      <c r="I3252" s="15" t="s">
        <v>372</v>
      </c>
      <c r="J3252" s="10">
        <v>300000026426210</v>
      </c>
      <c r="K3252" s="9" t="s">
        <v>436</v>
      </c>
      <c r="L3252" s="10">
        <v>100000000613421</v>
      </c>
      <c r="M3252" s="9" t="s">
        <v>446</v>
      </c>
      <c r="N3252" s="9"/>
      <c r="O3252" s="9">
        <v>51</v>
      </c>
      <c r="P3252" s="9">
        <v>250</v>
      </c>
      <c r="Q3252" s="9">
        <v>8</v>
      </c>
    </row>
    <row r="3253" spans="1:17" hidden="1" x14ac:dyDescent="0.25">
      <c r="A3253" s="8" t="str">
        <f t="shared" si="302"/>
        <v>Anaesthesia systems, Ventilator Equipment and AssoLoewenstein Medical UK Ltd</v>
      </c>
      <c r="B3253" s="8" t="str">
        <f>VLOOKUP(J3253,'Contract IDs'!A:D,4,0)</f>
        <v>Anaesthesia systems, Ventilator Equipment and Asso</v>
      </c>
      <c r="C3253" s="8" t="str">
        <f>VLOOKUP(L3253,'Supplier IDs'!A:C,3,0)</f>
        <v>Loewenstein Medical UK Ltd</v>
      </c>
      <c r="D3253" s="8" t="str">
        <f t="shared" si="301"/>
        <v>A - Low Acuity + Vent</v>
      </c>
      <c r="E3253" s="8">
        <f t="shared" si="303"/>
        <v>0</v>
      </c>
      <c r="F3253" s="8">
        <f t="shared" si="304"/>
        <v>0</v>
      </c>
      <c r="G3253" s="8">
        <f t="shared" si="305"/>
        <v>1</v>
      </c>
      <c r="H3253" s="15">
        <f t="shared" si="306"/>
        <v>0</v>
      </c>
      <c r="I3253" s="15" t="s">
        <v>372</v>
      </c>
      <c r="J3253" s="10">
        <v>300000026426210</v>
      </c>
      <c r="K3253" s="9" t="s">
        <v>436</v>
      </c>
      <c r="L3253" s="10">
        <v>100000000613421</v>
      </c>
      <c r="M3253" s="9" t="s">
        <v>437</v>
      </c>
      <c r="N3253" s="9"/>
      <c r="O3253" s="9">
        <v>0</v>
      </c>
      <c r="P3253" s="9">
        <v>1</v>
      </c>
      <c r="Q3253" s="9">
        <v>0</v>
      </c>
    </row>
    <row r="3254" spans="1:17" hidden="1" x14ac:dyDescent="0.25">
      <c r="A3254" s="8" t="str">
        <f t="shared" si="302"/>
        <v>Anaesthesia systems, Ventilator Equipment and AssoLoewenstein Medical UK Ltd</v>
      </c>
      <c r="B3254" s="8" t="str">
        <f>VLOOKUP(J3254,'Contract IDs'!A:D,4,0)</f>
        <v>Anaesthesia systems, Ventilator Equipment and Asso</v>
      </c>
      <c r="C3254" s="8" t="str">
        <f>VLOOKUP(L3254,'Supplier IDs'!A:C,3,0)</f>
        <v>Loewenstein Medical UK Ltd</v>
      </c>
      <c r="D3254" s="8" t="str">
        <f t="shared" si="301"/>
        <v>A - Low Acuity + Vent</v>
      </c>
      <c r="E3254" s="8">
        <f t="shared" si="303"/>
        <v>0</v>
      </c>
      <c r="F3254" s="8">
        <f t="shared" si="304"/>
        <v>2</v>
      </c>
      <c r="G3254" s="8">
        <f t="shared" si="305"/>
        <v>2</v>
      </c>
      <c r="H3254" s="15">
        <f t="shared" si="306"/>
        <v>0.04</v>
      </c>
      <c r="I3254" s="15" t="s">
        <v>372</v>
      </c>
      <c r="J3254" s="10">
        <v>300000026426210</v>
      </c>
      <c r="K3254" s="9" t="s">
        <v>436</v>
      </c>
      <c r="L3254" s="10">
        <v>100000000613421</v>
      </c>
      <c r="M3254" s="9" t="s">
        <v>437</v>
      </c>
      <c r="N3254" s="9"/>
      <c r="O3254" s="9">
        <v>2</v>
      </c>
      <c r="P3254" s="9">
        <v>2</v>
      </c>
      <c r="Q3254" s="9">
        <v>4</v>
      </c>
    </row>
    <row r="3255" spans="1:17" hidden="1" x14ac:dyDescent="0.25">
      <c r="A3255" s="8" t="str">
        <f t="shared" si="302"/>
        <v>Anaesthesia systems, Ventilator Equipment and AssoLoewenstein Medical UK Ltd</v>
      </c>
      <c r="B3255" s="8" t="str">
        <f>VLOOKUP(J3255,'Contract IDs'!A:D,4,0)</f>
        <v>Anaesthesia systems, Ventilator Equipment and Asso</v>
      </c>
      <c r="C3255" s="8" t="str">
        <f>VLOOKUP(L3255,'Supplier IDs'!A:C,3,0)</f>
        <v>Loewenstein Medical UK Ltd</v>
      </c>
      <c r="D3255" s="8" t="str">
        <f t="shared" si="301"/>
        <v>A - Low Acuity + Vent</v>
      </c>
      <c r="E3255" s="8">
        <f t="shared" si="303"/>
        <v>0</v>
      </c>
      <c r="F3255" s="8">
        <f t="shared" si="304"/>
        <v>3</v>
      </c>
      <c r="G3255" s="8">
        <f t="shared" si="305"/>
        <v>3</v>
      </c>
      <c r="H3255" s="15">
        <f t="shared" si="306"/>
        <v>0.04</v>
      </c>
      <c r="I3255" s="15" t="s">
        <v>372</v>
      </c>
      <c r="J3255" s="10">
        <v>300000026426210</v>
      </c>
      <c r="K3255" s="9" t="s">
        <v>436</v>
      </c>
      <c r="L3255" s="10">
        <v>100000000613421</v>
      </c>
      <c r="M3255" s="9" t="s">
        <v>437</v>
      </c>
      <c r="N3255" s="9"/>
      <c r="O3255" s="9">
        <v>3</v>
      </c>
      <c r="P3255" s="9">
        <v>3</v>
      </c>
      <c r="Q3255" s="9">
        <v>4</v>
      </c>
    </row>
    <row r="3256" spans="1:17" hidden="1" x14ac:dyDescent="0.25">
      <c r="A3256" s="8" t="str">
        <f t="shared" si="302"/>
        <v>Anaesthesia systems, Ventilator Equipment and AssoLoewenstein Medical UK Ltd</v>
      </c>
      <c r="B3256" s="8" t="str">
        <f>VLOOKUP(J3256,'Contract IDs'!A:D,4,0)</f>
        <v>Anaesthesia systems, Ventilator Equipment and Asso</v>
      </c>
      <c r="C3256" s="8" t="str">
        <f>VLOOKUP(L3256,'Supplier IDs'!A:C,3,0)</f>
        <v>Loewenstein Medical UK Ltd</v>
      </c>
      <c r="D3256" s="8" t="str">
        <f t="shared" si="301"/>
        <v>A - Low Acuity + Vent</v>
      </c>
      <c r="E3256" s="8">
        <f t="shared" si="303"/>
        <v>0</v>
      </c>
      <c r="F3256" s="8">
        <f t="shared" si="304"/>
        <v>4</v>
      </c>
      <c r="G3256" s="8">
        <f t="shared" si="305"/>
        <v>4</v>
      </c>
      <c r="H3256" s="15">
        <f t="shared" si="306"/>
        <v>0.04</v>
      </c>
      <c r="I3256" s="15" t="s">
        <v>372</v>
      </c>
      <c r="J3256" s="10">
        <v>300000026426210</v>
      </c>
      <c r="K3256" s="9" t="s">
        <v>436</v>
      </c>
      <c r="L3256" s="10">
        <v>100000000613421</v>
      </c>
      <c r="M3256" s="9" t="s">
        <v>437</v>
      </c>
      <c r="N3256" s="9"/>
      <c r="O3256" s="9">
        <v>4</v>
      </c>
      <c r="P3256" s="9">
        <v>4</v>
      </c>
      <c r="Q3256" s="9">
        <v>4</v>
      </c>
    </row>
    <row r="3257" spans="1:17" hidden="1" x14ac:dyDescent="0.25">
      <c r="A3257" s="8" t="str">
        <f t="shared" si="302"/>
        <v>Anaesthesia systems, Ventilator Equipment and AssoLoewenstein Medical UK Ltd</v>
      </c>
      <c r="B3257" s="8" t="str">
        <f>VLOOKUP(J3257,'Contract IDs'!A:D,4,0)</f>
        <v>Anaesthesia systems, Ventilator Equipment and Asso</v>
      </c>
      <c r="C3257" s="8" t="str">
        <f>VLOOKUP(L3257,'Supplier IDs'!A:C,3,0)</f>
        <v>Loewenstein Medical UK Ltd</v>
      </c>
      <c r="D3257" s="8" t="str">
        <f t="shared" si="301"/>
        <v>A - Low Acuity + Vent</v>
      </c>
      <c r="E3257" s="8">
        <f t="shared" si="303"/>
        <v>0</v>
      </c>
      <c r="F3257" s="8">
        <f t="shared" si="304"/>
        <v>5</v>
      </c>
      <c r="G3257" s="8">
        <f t="shared" si="305"/>
        <v>5</v>
      </c>
      <c r="H3257" s="15">
        <f t="shared" si="306"/>
        <v>0.04</v>
      </c>
      <c r="I3257" s="15" t="s">
        <v>372</v>
      </c>
      <c r="J3257" s="10">
        <v>300000026426210</v>
      </c>
      <c r="K3257" s="9" t="s">
        <v>436</v>
      </c>
      <c r="L3257" s="10">
        <v>100000000613421</v>
      </c>
      <c r="M3257" s="9" t="s">
        <v>437</v>
      </c>
      <c r="N3257" s="9"/>
      <c r="O3257" s="9">
        <v>5</v>
      </c>
      <c r="P3257" s="9">
        <v>5</v>
      </c>
      <c r="Q3257" s="9">
        <v>4</v>
      </c>
    </row>
    <row r="3258" spans="1:17" hidden="1" x14ac:dyDescent="0.25">
      <c r="A3258" s="8" t="str">
        <f t="shared" si="302"/>
        <v>Anaesthesia systems, Ventilator Equipment and AssoLoewenstein Medical UK Ltd</v>
      </c>
      <c r="B3258" s="8" t="str">
        <f>VLOOKUP(J3258,'Contract IDs'!A:D,4,0)</f>
        <v>Anaesthesia systems, Ventilator Equipment and Asso</v>
      </c>
      <c r="C3258" s="8" t="str">
        <f>VLOOKUP(L3258,'Supplier IDs'!A:C,3,0)</f>
        <v>Loewenstein Medical UK Ltd</v>
      </c>
      <c r="D3258" s="8" t="str">
        <f t="shared" si="301"/>
        <v>A - Low Acuity + Vent</v>
      </c>
      <c r="E3258" s="8">
        <f t="shared" si="303"/>
        <v>0</v>
      </c>
      <c r="F3258" s="8">
        <f t="shared" si="304"/>
        <v>6</v>
      </c>
      <c r="G3258" s="8">
        <f t="shared" si="305"/>
        <v>10</v>
      </c>
      <c r="H3258" s="15">
        <f t="shared" si="306"/>
        <v>0.04</v>
      </c>
      <c r="I3258" s="15" t="s">
        <v>372</v>
      </c>
      <c r="J3258" s="10">
        <v>300000026426210</v>
      </c>
      <c r="K3258" s="9" t="s">
        <v>436</v>
      </c>
      <c r="L3258" s="10">
        <v>100000000613421</v>
      </c>
      <c r="M3258" s="9" t="s">
        <v>437</v>
      </c>
      <c r="N3258" s="9"/>
      <c r="O3258" s="9">
        <v>6</v>
      </c>
      <c r="P3258" s="9">
        <v>10</v>
      </c>
      <c r="Q3258" s="9">
        <v>4</v>
      </c>
    </row>
    <row r="3259" spans="1:17" hidden="1" x14ac:dyDescent="0.25">
      <c r="A3259" s="8" t="str">
        <f t="shared" si="302"/>
        <v>Anaesthesia systems, Ventilator Equipment and AssoLoewenstein Medical UK Ltd</v>
      </c>
      <c r="B3259" s="8" t="str">
        <f>VLOOKUP(J3259,'Contract IDs'!A:D,4,0)</f>
        <v>Anaesthesia systems, Ventilator Equipment and Asso</v>
      </c>
      <c r="C3259" s="8" t="str">
        <f>VLOOKUP(L3259,'Supplier IDs'!A:C,3,0)</f>
        <v>Loewenstein Medical UK Ltd</v>
      </c>
      <c r="D3259" s="8" t="str">
        <f t="shared" si="301"/>
        <v>A - Low Acuity + Vent</v>
      </c>
      <c r="E3259" s="8">
        <f t="shared" si="303"/>
        <v>0</v>
      </c>
      <c r="F3259" s="8">
        <f t="shared" si="304"/>
        <v>11</v>
      </c>
      <c r="G3259" s="8">
        <f t="shared" si="305"/>
        <v>20</v>
      </c>
      <c r="H3259" s="15">
        <f t="shared" si="306"/>
        <v>0.04</v>
      </c>
      <c r="I3259" s="15" t="s">
        <v>372</v>
      </c>
      <c r="J3259" s="10">
        <v>300000026426210</v>
      </c>
      <c r="K3259" s="9" t="s">
        <v>436</v>
      </c>
      <c r="L3259" s="10">
        <v>100000000613421</v>
      </c>
      <c r="M3259" s="9" t="s">
        <v>437</v>
      </c>
      <c r="N3259" s="9"/>
      <c r="O3259" s="9">
        <v>11</v>
      </c>
      <c r="P3259" s="9">
        <v>20</v>
      </c>
      <c r="Q3259" s="9">
        <v>4</v>
      </c>
    </row>
    <row r="3260" spans="1:17" hidden="1" x14ac:dyDescent="0.25">
      <c r="A3260" s="8" t="str">
        <f t="shared" si="302"/>
        <v>Anaesthesia systems, Ventilator Equipment and AssoLoewenstein Medical UK Ltd</v>
      </c>
      <c r="B3260" s="8" t="str">
        <f>VLOOKUP(J3260,'Contract IDs'!A:D,4,0)</f>
        <v>Anaesthesia systems, Ventilator Equipment and Asso</v>
      </c>
      <c r="C3260" s="8" t="str">
        <f>VLOOKUP(L3260,'Supplier IDs'!A:C,3,0)</f>
        <v>Loewenstein Medical UK Ltd</v>
      </c>
      <c r="D3260" s="8" t="str">
        <f t="shared" si="301"/>
        <v>A - Low Acuity + Vent</v>
      </c>
      <c r="E3260" s="8">
        <f t="shared" si="303"/>
        <v>0</v>
      </c>
      <c r="F3260" s="8">
        <f t="shared" si="304"/>
        <v>21</v>
      </c>
      <c r="G3260" s="8">
        <f t="shared" si="305"/>
        <v>30</v>
      </c>
      <c r="H3260" s="15">
        <f t="shared" si="306"/>
        <v>0.05</v>
      </c>
      <c r="I3260" s="15" t="s">
        <v>372</v>
      </c>
      <c r="J3260" s="10">
        <v>300000026426210</v>
      </c>
      <c r="K3260" s="9" t="s">
        <v>436</v>
      </c>
      <c r="L3260" s="10">
        <v>100000000613421</v>
      </c>
      <c r="M3260" s="9" t="s">
        <v>437</v>
      </c>
      <c r="N3260" s="9"/>
      <c r="O3260" s="9">
        <v>21</v>
      </c>
      <c r="P3260" s="9">
        <v>30</v>
      </c>
      <c r="Q3260" s="9">
        <v>5</v>
      </c>
    </row>
    <row r="3261" spans="1:17" hidden="1" x14ac:dyDescent="0.25">
      <c r="A3261" s="8" t="str">
        <f t="shared" si="302"/>
        <v>Anaesthesia systems, Ventilator Equipment and AssoLoewenstein Medical UK Ltd</v>
      </c>
      <c r="B3261" s="8" t="str">
        <f>VLOOKUP(J3261,'Contract IDs'!A:D,4,0)</f>
        <v>Anaesthesia systems, Ventilator Equipment and Asso</v>
      </c>
      <c r="C3261" s="8" t="str">
        <f>VLOOKUP(L3261,'Supplier IDs'!A:C,3,0)</f>
        <v>Loewenstein Medical UK Ltd</v>
      </c>
      <c r="D3261" s="8" t="str">
        <f t="shared" si="301"/>
        <v>A - Low Acuity + Vent</v>
      </c>
      <c r="E3261" s="8">
        <f t="shared" si="303"/>
        <v>0</v>
      </c>
      <c r="F3261" s="8">
        <f t="shared" si="304"/>
        <v>31</v>
      </c>
      <c r="G3261" s="8">
        <f t="shared" si="305"/>
        <v>40</v>
      </c>
      <c r="H3261" s="15">
        <f t="shared" si="306"/>
        <v>0.06</v>
      </c>
      <c r="I3261" s="15" t="s">
        <v>372</v>
      </c>
      <c r="J3261" s="10">
        <v>300000026426210</v>
      </c>
      <c r="K3261" s="9" t="s">
        <v>436</v>
      </c>
      <c r="L3261" s="10">
        <v>100000000613421</v>
      </c>
      <c r="M3261" s="9" t="s">
        <v>437</v>
      </c>
      <c r="N3261" s="9"/>
      <c r="O3261" s="9">
        <v>31</v>
      </c>
      <c r="P3261" s="9">
        <v>40</v>
      </c>
      <c r="Q3261" s="9">
        <v>6</v>
      </c>
    </row>
    <row r="3262" spans="1:17" hidden="1" x14ac:dyDescent="0.25">
      <c r="A3262" s="8" t="str">
        <f t="shared" si="302"/>
        <v>Anaesthesia systems, Ventilator Equipment and AssoLoewenstein Medical UK Ltd</v>
      </c>
      <c r="B3262" s="8" t="str">
        <f>VLOOKUP(J3262,'Contract IDs'!A:D,4,0)</f>
        <v>Anaesthesia systems, Ventilator Equipment and Asso</v>
      </c>
      <c r="C3262" s="8" t="str">
        <f>VLOOKUP(L3262,'Supplier IDs'!A:C,3,0)</f>
        <v>Loewenstein Medical UK Ltd</v>
      </c>
      <c r="D3262" s="8" t="str">
        <f t="shared" si="301"/>
        <v>A - Low Acuity + Vent</v>
      </c>
      <c r="E3262" s="8">
        <f t="shared" si="303"/>
        <v>0</v>
      </c>
      <c r="F3262" s="8">
        <f t="shared" si="304"/>
        <v>41</v>
      </c>
      <c r="G3262" s="8">
        <f t="shared" si="305"/>
        <v>50</v>
      </c>
      <c r="H3262" s="15">
        <f t="shared" si="306"/>
        <v>7.0000000000000007E-2</v>
      </c>
      <c r="I3262" s="15" t="s">
        <v>372</v>
      </c>
      <c r="J3262" s="10">
        <v>300000026426210</v>
      </c>
      <c r="K3262" s="9" t="s">
        <v>436</v>
      </c>
      <c r="L3262" s="10">
        <v>100000000613421</v>
      </c>
      <c r="M3262" s="9" t="s">
        <v>437</v>
      </c>
      <c r="N3262" s="9"/>
      <c r="O3262" s="9">
        <v>41</v>
      </c>
      <c r="P3262" s="9">
        <v>50</v>
      </c>
      <c r="Q3262" s="9">
        <v>7</v>
      </c>
    </row>
    <row r="3263" spans="1:17" hidden="1" x14ac:dyDescent="0.25">
      <c r="A3263" s="8" t="str">
        <f t="shared" si="302"/>
        <v>Anaesthesia systems, Ventilator Equipment and AssoLoewenstein Medical UK Ltd</v>
      </c>
      <c r="B3263" s="8" t="str">
        <f>VLOOKUP(J3263,'Contract IDs'!A:D,4,0)</f>
        <v>Anaesthesia systems, Ventilator Equipment and Asso</v>
      </c>
      <c r="C3263" s="8" t="str">
        <f>VLOOKUP(L3263,'Supplier IDs'!A:C,3,0)</f>
        <v>Loewenstein Medical UK Ltd</v>
      </c>
      <c r="D3263" s="8" t="str">
        <f t="shared" si="301"/>
        <v>A - Low Acuity + Vent</v>
      </c>
      <c r="E3263" s="8">
        <f t="shared" si="303"/>
        <v>0</v>
      </c>
      <c r="F3263" s="8">
        <f t="shared" si="304"/>
        <v>51</v>
      </c>
      <c r="G3263" s="8">
        <f t="shared" si="305"/>
        <v>250</v>
      </c>
      <c r="H3263" s="15">
        <f t="shared" si="306"/>
        <v>0.08</v>
      </c>
      <c r="I3263" s="15" t="s">
        <v>372</v>
      </c>
      <c r="J3263" s="10">
        <v>300000026426210</v>
      </c>
      <c r="K3263" s="9" t="s">
        <v>436</v>
      </c>
      <c r="L3263" s="10">
        <v>100000000613421</v>
      </c>
      <c r="M3263" s="9" t="s">
        <v>437</v>
      </c>
      <c r="N3263" s="9"/>
      <c r="O3263" s="9">
        <v>51</v>
      </c>
      <c r="P3263" s="9">
        <v>250</v>
      </c>
      <c r="Q3263" s="9">
        <v>8</v>
      </c>
    </row>
    <row r="3264" spans="1:17" hidden="1" x14ac:dyDescent="0.25">
      <c r="A3264" s="8" t="str">
        <f t="shared" si="302"/>
        <v>Anaesthesia systems, Ventilator Equipment and AssoLoewenstein Medical UK Ltd</v>
      </c>
      <c r="B3264" s="8" t="str">
        <f>VLOOKUP(J3264,'Contract IDs'!A:D,4,0)</f>
        <v>Anaesthesia systems, Ventilator Equipment and Asso</v>
      </c>
      <c r="C3264" s="8" t="str">
        <f>VLOOKUP(L3264,'Supplier IDs'!A:C,3,0)</f>
        <v>Loewenstein Medical UK Ltd</v>
      </c>
      <c r="D3264" s="8" t="str">
        <f t="shared" si="301"/>
        <v>A - Low Acuity + Vent MRI</v>
      </c>
      <c r="E3264" s="8">
        <f t="shared" si="303"/>
        <v>0</v>
      </c>
      <c r="F3264" s="8">
        <f t="shared" si="304"/>
        <v>0</v>
      </c>
      <c r="G3264" s="8">
        <f t="shared" si="305"/>
        <v>1</v>
      </c>
      <c r="H3264" s="15">
        <f t="shared" si="306"/>
        <v>0</v>
      </c>
      <c r="I3264" s="15" t="s">
        <v>372</v>
      </c>
      <c r="J3264" s="10">
        <v>300000026426210</v>
      </c>
      <c r="K3264" s="9" t="s">
        <v>436</v>
      </c>
      <c r="L3264" s="10">
        <v>100000000613421</v>
      </c>
      <c r="M3264" s="9" t="s">
        <v>447</v>
      </c>
      <c r="N3264" s="9"/>
      <c r="O3264" s="9">
        <v>0</v>
      </c>
      <c r="P3264" s="9">
        <v>1</v>
      </c>
      <c r="Q3264" s="9">
        <v>0</v>
      </c>
    </row>
    <row r="3265" spans="1:17" hidden="1" x14ac:dyDescent="0.25">
      <c r="A3265" s="8" t="str">
        <f t="shared" si="302"/>
        <v>Anaesthesia systems, Ventilator Equipment and AssoLoewenstein Medical UK Ltd</v>
      </c>
      <c r="B3265" s="8" t="str">
        <f>VLOOKUP(J3265,'Contract IDs'!A:D,4,0)</f>
        <v>Anaesthesia systems, Ventilator Equipment and Asso</v>
      </c>
      <c r="C3265" s="8" t="str">
        <f>VLOOKUP(L3265,'Supplier IDs'!A:C,3,0)</f>
        <v>Loewenstein Medical UK Ltd</v>
      </c>
      <c r="D3265" s="8" t="str">
        <f t="shared" si="301"/>
        <v>A - Low Acuity + Vent MRI</v>
      </c>
      <c r="E3265" s="8">
        <f t="shared" si="303"/>
        <v>0</v>
      </c>
      <c r="F3265" s="8">
        <f t="shared" si="304"/>
        <v>2</v>
      </c>
      <c r="G3265" s="8">
        <f t="shared" si="305"/>
        <v>2</v>
      </c>
      <c r="H3265" s="15">
        <f t="shared" si="306"/>
        <v>0.04</v>
      </c>
      <c r="I3265" s="15" t="s">
        <v>372</v>
      </c>
      <c r="J3265" s="10">
        <v>300000026426210</v>
      </c>
      <c r="K3265" s="9" t="s">
        <v>436</v>
      </c>
      <c r="L3265" s="10">
        <v>100000000613421</v>
      </c>
      <c r="M3265" s="9" t="s">
        <v>447</v>
      </c>
      <c r="N3265" s="9"/>
      <c r="O3265" s="9">
        <v>2</v>
      </c>
      <c r="P3265" s="9">
        <v>2</v>
      </c>
      <c r="Q3265" s="9">
        <v>4</v>
      </c>
    </row>
    <row r="3266" spans="1:17" hidden="1" x14ac:dyDescent="0.25">
      <c r="A3266" s="8" t="str">
        <f t="shared" si="302"/>
        <v>Anaesthesia systems, Ventilator Equipment and AssoLoewenstein Medical UK Ltd</v>
      </c>
      <c r="B3266" s="8" t="str">
        <f>VLOOKUP(J3266,'Contract IDs'!A:D,4,0)</f>
        <v>Anaesthesia systems, Ventilator Equipment and Asso</v>
      </c>
      <c r="C3266" s="8" t="str">
        <f>VLOOKUP(L3266,'Supplier IDs'!A:C,3,0)</f>
        <v>Loewenstein Medical UK Ltd</v>
      </c>
      <c r="D3266" s="8" t="str">
        <f t="shared" ref="D3266:D3329" si="307">IF(M3266="","No Sub Cat",M3266)</f>
        <v>A - Low Acuity + Vent MRI</v>
      </c>
      <c r="E3266" s="8">
        <f t="shared" si="303"/>
        <v>0</v>
      </c>
      <c r="F3266" s="8">
        <f t="shared" si="304"/>
        <v>3</v>
      </c>
      <c r="G3266" s="8">
        <f t="shared" si="305"/>
        <v>3</v>
      </c>
      <c r="H3266" s="15">
        <f t="shared" si="306"/>
        <v>0.04</v>
      </c>
      <c r="I3266" s="15" t="s">
        <v>372</v>
      </c>
      <c r="J3266" s="10">
        <v>300000026426210</v>
      </c>
      <c r="K3266" s="9" t="s">
        <v>436</v>
      </c>
      <c r="L3266" s="10">
        <v>100000000613421</v>
      </c>
      <c r="M3266" s="9" t="s">
        <v>447</v>
      </c>
      <c r="N3266" s="9"/>
      <c r="O3266" s="9">
        <v>3</v>
      </c>
      <c r="P3266" s="9">
        <v>3</v>
      </c>
      <c r="Q3266" s="9">
        <v>4</v>
      </c>
    </row>
    <row r="3267" spans="1:17" hidden="1" x14ac:dyDescent="0.25">
      <c r="A3267" s="8" t="str">
        <f t="shared" ref="A3267:A3330" si="308">B3267&amp;C3267</f>
        <v>Anaesthesia systems, Ventilator Equipment and AssoLoewenstein Medical UK Ltd</v>
      </c>
      <c r="B3267" s="8" t="str">
        <f>VLOOKUP(J3267,'Contract IDs'!A:D,4,0)</f>
        <v>Anaesthesia systems, Ventilator Equipment and Asso</v>
      </c>
      <c r="C3267" s="8" t="str">
        <f>VLOOKUP(L3267,'Supplier IDs'!A:C,3,0)</f>
        <v>Loewenstein Medical UK Ltd</v>
      </c>
      <c r="D3267" s="8" t="str">
        <f t="shared" si="307"/>
        <v>A - Low Acuity + Vent MRI</v>
      </c>
      <c r="E3267" s="8">
        <f t="shared" ref="E3267:E3330" si="309">N3267</f>
        <v>0</v>
      </c>
      <c r="F3267" s="8">
        <f t="shared" ref="F3267:F3330" si="310">O3267</f>
        <v>4</v>
      </c>
      <c r="G3267" s="8">
        <f t="shared" ref="G3267:G3330" si="311">P3267</f>
        <v>4</v>
      </c>
      <c r="H3267" s="15">
        <f t="shared" ref="H3267:H3330" si="312">Q3267/100</f>
        <v>0.04</v>
      </c>
      <c r="I3267" s="15" t="s">
        <v>372</v>
      </c>
      <c r="J3267" s="10">
        <v>300000026426210</v>
      </c>
      <c r="K3267" s="9" t="s">
        <v>436</v>
      </c>
      <c r="L3267" s="10">
        <v>100000000613421</v>
      </c>
      <c r="M3267" s="9" t="s">
        <v>447</v>
      </c>
      <c r="N3267" s="9"/>
      <c r="O3267" s="9">
        <v>4</v>
      </c>
      <c r="P3267" s="9">
        <v>4</v>
      </c>
      <c r="Q3267" s="9">
        <v>4</v>
      </c>
    </row>
    <row r="3268" spans="1:17" hidden="1" x14ac:dyDescent="0.25">
      <c r="A3268" s="8" t="str">
        <f t="shared" si="308"/>
        <v>Anaesthesia systems, Ventilator Equipment and AssoLoewenstein Medical UK Ltd</v>
      </c>
      <c r="B3268" s="8" t="str">
        <f>VLOOKUP(J3268,'Contract IDs'!A:D,4,0)</f>
        <v>Anaesthesia systems, Ventilator Equipment and Asso</v>
      </c>
      <c r="C3268" s="8" t="str">
        <f>VLOOKUP(L3268,'Supplier IDs'!A:C,3,0)</f>
        <v>Loewenstein Medical UK Ltd</v>
      </c>
      <c r="D3268" s="8" t="str">
        <f t="shared" si="307"/>
        <v>A - Low Acuity + Vent MRI</v>
      </c>
      <c r="E3268" s="8">
        <f t="shared" si="309"/>
        <v>0</v>
      </c>
      <c r="F3268" s="8">
        <f t="shared" si="310"/>
        <v>5</v>
      </c>
      <c r="G3268" s="8">
        <f t="shared" si="311"/>
        <v>5</v>
      </c>
      <c r="H3268" s="15">
        <f t="shared" si="312"/>
        <v>0.04</v>
      </c>
      <c r="I3268" s="15" t="s">
        <v>372</v>
      </c>
      <c r="J3268" s="10">
        <v>300000026426210</v>
      </c>
      <c r="K3268" s="9" t="s">
        <v>436</v>
      </c>
      <c r="L3268" s="10">
        <v>100000000613421</v>
      </c>
      <c r="M3268" s="9" t="s">
        <v>447</v>
      </c>
      <c r="N3268" s="9"/>
      <c r="O3268" s="9">
        <v>5</v>
      </c>
      <c r="P3268" s="9">
        <v>5</v>
      </c>
      <c r="Q3268" s="9">
        <v>4</v>
      </c>
    </row>
    <row r="3269" spans="1:17" hidden="1" x14ac:dyDescent="0.25">
      <c r="A3269" s="8" t="str">
        <f t="shared" si="308"/>
        <v>Anaesthesia systems, Ventilator Equipment and AssoLoewenstein Medical UK Ltd</v>
      </c>
      <c r="B3269" s="8" t="str">
        <f>VLOOKUP(J3269,'Contract IDs'!A:D,4,0)</f>
        <v>Anaesthesia systems, Ventilator Equipment and Asso</v>
      </c>
      <c r="C3269" s="8" t="str">
        <f>VLOOKUP(L3269,'Supplier IDs'!A:C,3,0)</f>
        <v>Loewenstein Medical UK Ltd</v>
      </c>
      <c r="D3269" s="8" t="str">
        <f t="shared" si="307"/>
        <v>A - Low Acuity + Vent MRI</v>
      </c>
      <c r="E3269" s="8">
        <f t="shared" si="309"/>
        <v>0</v>
      </c>
      <c r="F3269" s="8">
        <f t="shared" si="310"/>
        <v>6</v>
      </c>
      <c r="G3269" s="8">
        <f t="shared" si="311"/>
        <v>10</v>
      </c>
      <c r="H3269" s="15">
        <f t="shared" si="312"/>
        <v>0.04</v>
      </c>
      <c r="I3269" s="15" t="s">
        <v>372</v>
      </c>
      <c r="J3269" s="10">
        <v>300000026426210</v>
      </c>
      <c r="K3269" s="9" t="s">
        <v>436</v>
      </c>
      <c r="L3269" s="10">
        <v>100000000613421</v>
      </c>
      <c r="M3269" s="9" t="s">
        <v>447</v>
      </c>
      <c r="N3269" s="9"/>
      <c r="O3269" s="9">
        <v>6</v>
      </c>
      <c r="P3269" s="9">
        <v>10</v>
      </c>
      <c r="Q3269" s="9">
        <v>4</v>
      </c>
    </row>
    <row r="3270" spans="1:17" hidden="1" x14ac:dyDescent="0.25">
      <c r="A3270" s="8" t="str">
        <f t="shared" si="308"/>
        <v>Anaesthesia systems, Ventilator Equipment and AssoLoewenstein Medical UK Ltd</v>
      </c>
      <c r="B3270" s="8" t="str">
        <f>VLOOKUP(J3270,'Contract IDs'!A:D,4,0)</f>
        <v>Anaesthesia systems, Ventilator Equipment and Asso</v>
      </c>
      <c r="C3270" s="8" t="str">
        <f>VLOOKUP(L3270,'Supplier IDs'!A:C,3,0)</f>
        <v>Loewenstein Medical UK Ltd</v>
      </c>
      <c r="D3270" s="8" t="str">
        <f t="shared" si="307"/>
        <v>A - Low Acuity + Vent MRI</v>
      </c>
      <c r="E3270" s="8">
        <f t="shared" si="309"/>
        <v>0</v>
      </c>
      <c r="F3270" s="8">
        <f t="shared" si="310"/>
        <v>11</v>
      </c>
      <c r="G3270" s="8">
        <f t="shared" si="311"/>
        <v>20</v>
      </c>
      <c r="H3270" s="15">
        <f t="shared" si="312"/>
        <v>0.04</v>
      </c>
      <c r="I3270" s="15" t="s">
        <v>372</v>
      </c>
      <c r="J3270" s="10">
        <v>300000026426210</v>
      </c>
      <c r="K3270" s="9" t="s">
        <v>436</v>
      </c>
      <c r="L3270" s="10">
        <v>100000000613421</v>
      </c>
      <c r="M3270" s="9" t="s">
        <v>447</v>
      </c>
      <c r="N3270" s="9"/>
      <c r="O3270" s="9">
        <v>11</v>
      </c>
      <c r="P3270" s="9">
        <v>20</v>
      </c>
      <c r="Q3270" s="9">
        <v>4</v>
      </c>
    </row>
    <row r="3271" spans="1:17" hidden="1" x14ac:dyDescent="0.25">
      <c r="A3271" s="8" t="str">
        <f t="shared" si="308"/>
        <v>Anaesthesia systems, Ventilator Equipment and AssoLoewenstein Medical UK Ltd</v>
      </c>
      <c r="B3271" s="8" t="str">
        <f>VLOOKUP(J3271,'Contract IDs'!A:D,4,0)</f>
        <v>Anaesthesia systems, Ventilator Equipment and Asso</v>
      </c>
      <c r="C3271" s="8" t="str">
        <f>VLOOKUP(L3271,'Supplier IDs'!A:C,3,0)</f>
        <v>Loewenstein Medical UK Ltd</v>
      </c>
      <c r="D3271" s="8" t="str">
        <f t="shared" si="307"/>
        <v>A - Low Acuity + Vent MRI</v>
      </c>
      <c r="E3271" s="8">
        <f t="shared" si="309"/>
        <v>0</v>
      </c>
      <c r="F3271" s="8">
        <f t="shared" si="310"/>
        <v>21</v>
      </c>
      <c r="G3271" s="8">
        <f t="shared" si="311"/>
        <v>30</v>
      </c>
      <c r="H3271" s="15">
        <f t="shared" si="312"/>
        <v>0.05</v>
      </c>
      <c r="I3271" s="15" t="s">
        <v>372</v>
      </c>
      <c r="J3271" s="10">
        <v>300000026426210</v>
      </c>
      <c r="K3271" s="9" t="s">
        <v>436</v>
      </c>
      <c r="L3271" s="10">
        <v>100000000613421</v>
      </c>
      <c r="M3271" s="9" t="s">
        <v>447</v>
      </c>
      <c r="N3271" s="9"/>
      <c r="O3271" s="9">
        <v>21</v>
      </c>
      <c r="P3271" s="9">
        <v>30</v>
      </c>
      <c r="Q3271" s="9">
        <v>5</v>
      </c>
    </row>
    <row r="3272" spans="1:17" hidden="1" x14ac:dyDescent="0.25">
      <c r="A3272" s="8" t="str">
        <f t="shared" si="308"/>
        <v>Anaesthesia systems, Ventilator Equipment and AssoLoewenstein Medical UK Ltd</v>
      </c>
      <c r="B3272" s="8" t="str">
        <f>VLOOKUP(J3272,'Contract IDs'!A:D,4,0)</f>
        <v>Anaesthesia systems, Ventilator Equipment and Asso</v>
      </c>
      <c r="C3272" s="8" t="str">
        <f>VLOOKUP(L3272,'Supplier IDs'!A:C,3,0)</f>
        <v>Loewenstein Medical UK Ltd</v>
      </c>
      <c r="D3272" s="8" t="str">
        <f t="shared" si="307"/>
        <v>A - Low Acuity + Vent MRI</v>
      </c>
      <c r="E3272" s="8">
        <f t="shared" si="309"/>
        <v>0</v>
      </c>
      <c r="F3272" s="8">
        <f t="shared" si="310"/>
        <v>31</v>
      </c>
      <c r="G3272" s="8">
        <f t="shared" si="311"/>
        <v>40</v>
      </c>
      <c r="H3272" s="15">
        <f t="shared" si="312"/>
        <v>0.06</v>
      </c>
      <c r="I3272" s="15" t="s">
        <v>372</v>
      </c>
      <c r="J3272" s="10">
        <v>300000026426210</v>
      </c>
      <c r="K3272" s="9" t="s">
        <v>436</v>
      </c>
      <c r="L3272" s="10">
        <v>100000000613421</v>
      </c>
      <c r="M3272" s="9" t="s">
        <v>447</v>
      </c>
      <c r="N3272" s="9"/>
      <c r="O3272" s="9">
        <v>31</v>
      </c>
      <c r="P3272" s="9">
        <v>40</v>
      </c>
      <c r="Q3272" s="9">
        <v>6</v>
      </c>
    </row>
    <row r="3273" spans="1:17" hidden="1" x14ac:dyDescent="0.25">
      <c r="A3273" s="8" t="str">
        <f t="shared" si="308"/>
        <v>Anaesthesia systems, Ventilator Equipment and AssoLoewenstein Medical UK Ltd</v>
      </c>
      <c r="B3273" s="8" t="str">
        <f>VLOOKUP(J3273,'Contract IDs'!A:D,4,0)</f>
        <v>Anaesthesia systems, Ventilator Equipment and Asso</v>
      </c>
      <c r="C3273" s="8" t="str">
        <f>VLOOKUP(L3273,'Supplier IDs'!A:C,3,0)</f>
        <v>Loewenstein Medical UK Ltd</v>
      </c>
      <c r="D3273" s="8" t="str">
        <f t="shared" si="307"/>
        <v>A - Low Acuity + Vent MRI</v>
      </c>
      <c r="E3273" s="8">
        <f t="shared" si="309"/>
        <v>0</v>
      </c>
      <c r="F3273" s="8">
        <f t="shared" si="310"/>
        <v>41</v>
      </c>
      <c r="G3273" s="8">
        <f t="shared" si="311"/>
        <v>50</v>
      </c>
      <c r="H3273" s="15">
        <f t="shared" si="312"/>
        <v>7.0000000000000007E-2</v>
      </c>
      <c r="I3273" s="15" t="s">
        <v>372</v>
      </c>
      <c r="J3273" s="10">
        <v>300000026426210</v>
      </c>
      <c r="K3273" s="9" t="s">
        <v>436</v>
      </c>
      <c r="L3273" s="10">
        <v>100000000613421</v>
      </c>
      <c r="M3273" s="9" t="s">
        <v>447</v>
      </c>
      <c r="N3273" s="9"/>
      <c r="O3273" s="9">
        <v>41</v>
      </c>
      <c r="P3273" s="9">
        <v>50</v>
      </c>
      <c r="Q3273" s="9">
        <v>7</v>
      </c>
    </row>
    <row r="3274" spans="1:17" hidden="1" x14ac:dyDescent="0.25">
      <c r="A3274" s="8" t="str">
        <f t="shared" si="308"/>
        <v>Anaesthesia systems, Ventilator Equipment and AssoLoewenstein Medical UK Ltd</v>
      </c>
      <c r="B3274" s="8" t="str">
        <f>VLOOKUP(J3274,'Contract IDs'!A:D,4,0)</f>
        <v>Anaesthesia systems, Ventilator Equipment and Asso</v>
      </c>
      <c r="C3274" s="8" t="str">
        <f>VLOOKUP(L3274,'Supplier IDs'!A:C,3,0)</f>
        <v>Loewenstein Medical UK Ltd</v>
      </c>
      <c r="D3274" s="8" t="str">
        <f t="shared" si="307"/>
        <v>A - Low Acuity + Vent MRI</v>
      </c>
      <c r="E3274" s="8">
        <f t="shared" si="309"/>
        <v>0</v>
      </c>
      <c r="F3274" s="8">
        <f t="shared" si="310"/>
        <v>51</v>
      </c>
      <c r="G3274" s="8">
        <f t="shared" si="311"/>
        <v>250</v>
      </c>
      <c r="H3274" s="15">
        <f t="shared" si="312"/>
        <v>0.08</v>
      </c>
      <c r="I3274" s="15" t="s">
        <v>372</v>
      </c>
      <c r="J3274" s="10">
        <v>300000026426210</v>
      </c>
      <c r="K3274" s="9" t="s">
        <v>436</v>
      </c>
      <c r="L3274" s="10">
        <v>100000000613421</v>
      </c>
      <c r="M3274" s="9" t="s">
        <v>447</v>
      </c>
      <c r="N3274" s="9"/>
      <c r="O3274" s="9">
        <v>51</v>
      </c>
      <c r="P3274" s="9">
        <v>250</v>
      </c>
      <c r="Q3274" s="9">
        <v>8</v>
      </c>
    </row>
    <row r="3275" spans="1:17" hidden="1" x14ac:dyDescent="0.25">
      <c r="A3275" s="8" t="str">
        <f t="shared" si="308"/>
        <v>Anaesthesia systems, Ventilator Equipment and AssoLoewenstein Medical UK Ltd</v>
      </c>
      <c r="B3275" s="8" t="str">
        <f>VLOOKUP(J3275,'Contract IDs'!A:D,4,0)</f>
        <v>Anaesthesia systems, Ventilator Equipment and Asso</v>
      </c>
      <c r="C3275" s="8" t="str">
        <f>VLOOKUP(L3275,'Supplier IDs'!A:C,3,0)</f>
        <v>Loewenstein Medical UK Ltd</v>
      </c>
      <c r="D3275" s="8" t="str">
        <f t="shared" si="307"/>
        <v>A - Mid Acuity Conv + Vent</v>
      </c>
      <c r="E3275" s="8">
        <f t="shared" si="309"/>
        <v>0</v>
      </c>
      <c r="F3275" s="8">
        <f t="shared" si="310"/>
        <v>0</v>
      </c>
      <c r="G3275" s="8">
        <f t="shared" si="311"/>
        <v>1</v>
      </c>
      <c r="H3275" s="15">
        <f t="shared" si="312"/>
        <v>0</v>
      </c>
      <c r="I3275" s="15" t="s">
        <v>372</v>
      </c>
      <c r="J3275" s="10">
        <v>300000026426210</v>
      </c>
      <c r="K3275" s="9" t="s">
        <v>436</v>
      </c>
      <c r="L3275" s="10">
        <v>100000000613421</v>
      </c>
      <c r="M3275" s="9" t="s">
        <v>438</v>
      </c>
      <c r="N3275" s="9"/>
      <c r="O3275" s="9">
        <v>0</v>
      </c>
      <c r="P3275" s="9">
        <v>1</v>
      </c>
      <c r="Q3275" s="9">
        <v>0</v>
      </c>
    </row>
    <row r="3276" spans="1:17" hidden="1" x14ac:dyDescent="0.25">
      <c r="A3276" s="8" t="str">
        <f t="shared" si="308"/>
        <v>Anaesthesia systems, Ventilator Equipment and AssoLoewenstein Medical UK Ltd</v>
      </c>
      <c r="B3276" s="8" t="str">
        <f>VLOOKUP(J3276,'Contract IDs'!A:D,4,0)</f>
        <v>Anaesthesia systems, Ventilator Equipment and Asso</v>
      </c>
      <c r="C3276" s="8" t="str">
        <f>VLOOKUP(L3276,'Supplier IDs'!A:C,3,0)</f>
        <v>Loewenstein Medical UK Ltd</v>
      </c>
      <c r="D3276" s="8" t="str">
        <f t="shared" si="307"/>
        <v>A - Mid Acuity Conv + Vent</v>
      </c>
      <c r="E3276" s="8">
        <f t="shared" si="309"/>
        <v>0</v>
      </c>
      <c r="F3276" s="8">
        <f t="shared" si="310"/>
        <v>2</v>
      </c>
      <c r="G3276" s="8">
        <f t="shared" si="311"/>
        <v>2</v>
      </c>
      <c r="H3276" s="15">
        <f t="shared" si="312"/>
        <v>0.04</v>
      </c>
      <c r="I3276" s="15" t="s">
        <v>372</v>
      </c>
      <c r="J3276" s="10">
        <v>300000026426210</v>
      </c>
      <c r="K3276" s="9" t="s">
        <v>436</v>
      </c>
      <c r="L3276" s="10">
        <v>100000000613421</v>
      </c>
      <c r="M3276" s="9" t="s">
        <v>438</v>
      </c>
      <c r="N3276" s="9"/>
      <c r="O3276" s="9">
        <v>2</v>
      </c>
      <c r="P3276" s="9">
        <v>2</v>
      </c>
      <c r="Q3276" s="9">
        <v>4</v>
      </c>
    </row>
    <row r="3277" spans="1:17" hidden="1" x14ac:dyDescent="0.25">
      <c r="A3277" s="8" t="str">
        <f t="shared" si="308"/>
        <v>Anaesthesia systems, Ventilator Equipment and AssoLoewenstein Medical UK Ltd</v>
      </c>
      <c r="B3277" s="8" t="str">
        <f>VLOOKUP(J3277,'Contract IDs'!A:D,4,0)</f>
        <v>Anaesthesia systems, Ventilator Equipment and Asso</v>
      </c>
      <c r="C3277" s="8" t="str">
        <f>VLOOKUP(L3277,'Supplier IDs'!A:C,3,0)</f>
        <v>Loewenstein Medical UK Ltd</v>
      </c>
      <c r="D3277" s="8" t="str">
        <f t="shared" si="307"/>
        <v>A - Mid Acuity Conv + Vent</v>
      </c>
      <c r="E3277" s="8">
        <f t="shared" si="309"/>
        <v>0</v>
      </c>
      <c r="F3277" s="8">
        <f t="shared" si="310"/>
        <v>3</v>
      </c>
      <c r="G3277" s="8">
        <f t="shared" si="311"/>
        <v>3</v>
      </c>
      <c r="H3277" s="15">
        <f t="shared" si="312"/>
        <v>0.04</v>
      </c>
      <c r="I3277" s="15" t="s">
        <v>372</v>
      </c>
      <c r="J3277" s="10">
        <v>300000026426210</v>
      </c>
      <c r="K3277" s="9" t="s">
        <v>436</v>
      </c>
      <c r="L3277" s="10">
        <v>100000000613421</v>
      </c>
      <c r="M3277" s="9" t="s">
        <v>438</v>
      </c>
      <c r="N3277" s="9"/>
      <c r="O3277" s="9">
        <v>3</v>
      </c>
      <c r="P3277" s="9">
        <v>3</v>
      </c>
      <c r="Q3277" s="9">
        <v>4</v>
      </c>
    </row>
    <row r="3278" spans="1:17" hidden="1" x14ac:dyDescent="0.25">
      <c r="A3278" s="8" t="str">
        <f t="shared" si="308"/>
        <v>Anaesthesia systems, Ventilator Equipment and AssoLoewenstein Medical UK Ltd</v>
      </c>
      <c r="B3278" s="8" t="str">
        <f>VLOOKUP(J3278,'Contract IDs'!A:D,4,0)</f>
        <v>Anaesthesia systems, Ventilator Equipment and Asso</v>
      </c>
      <c r="C3278" s="8" t="str">
        <f>VLOOKUP(L3278,'Supplier IDs'!A:C,3,0)</f>
        <v>Loewenstein Medical UK Ltd</v>
      </c>
      <c r="D3278" s="8" t="str">
        <f t="shared" si="307"/>
        <v>A - Mid Acuity Conv + Vent</v>
      </c>
      <c r="E3278" s="8">
        <f t="shared" si="309"/>
        <v>0</v>
      </c>
      <c r="F3278" s="8">
        <f t="shared" si="310"/>
        <v>4</v>
      </c>
      <c r="G3278" s="8">
        <f t="shared" si="311"/>
        <v>4</v>
      </c>
      <c r="H3278" s="15">
        <f t="shared" si="312"/>
        <v>0.04</v>
      </c>
      <c r="I3278" s="15" t="s">
        <v>372</v>
      </c>
      <c r="J3278" s="10">
        <v>300000026426210</v>
      </c>
      <c r="K3278" s="9" t="s">
        <v>436</v>
      </c>
      <c r="L3278" s="10">
        <v>100000000613421</v>
      </c>
      <c r="M3278" s="9" t="s">
        <v>438</v>
      </c>
      <c r="N3278" s="9"/>
      <c r="O3278" s="9">
        <v>4</v>
      </c>
      <c r="P3278" s="9">
        <v>4</v>
      </c>
      <c r="Q3278" s="9">
        <v>4</v>
      </c>
    </row>
    <row r="3279" spans="1:17" hidden="1" x14ac:dyDescent="0.25">
      <c r="A3279" s="8" t="str">
        <f t="shared" si="308"/>
        <v>Anaesthesia systems, Ventilator Equipment and AssoLoewenstein Medical UK Ltd</v>
      </c>
      <c r="B3279" s="8" t="str">
        <f>VLOOKUP(J3279,'Contract IDs'!A:D,4,0)</f>
        <v>Anaesthesia systems, Ventilator Equipment and Asso</v>
      </c>
      <c r="C3279" s="8" t="str">
        <f>VLOOKUP(L3279,'Supplier IDs'!A:C,3,0)</f>
        <v>Loewenstein Medical UK Ltd</v>
      </c>
      <c r="D3279" s="8" t="str">
        <f t="shared" si="307"/>
        <v>A - Mid Acuity Conv + Vent</v>
      </c>
      <c r="E3279" s="8">
        <f t="shared" si="309"/>
        <v>0</v>
      </c>
      <c r="F3279" s="8">
        <f t="shared" si="310"/>
        <v>5</v>
      </c>
      <c r="G3279" s="8">
        <f t="shared" si="311"/>
        <v>5</v>
      </c>
      <c r="H3279" s="15">
        <f t="shared" si="312"/>
        <v>0.04</v>
      </c>
      <c r="I3279" s="15" t="s">
        <v>372</v>
      </c>
      <c r="J3279" s="10">
        <v>300000026426210</v>
      </c>
      <c r="K3279" s="9" t="s">
        <v>436</v>
      </c>
      <c r="L3279" s="10">
        <v>100000000613421</v>
      </c>
      <c r="M3279" s="9" t="s">
        <v>438</v>
      </c>
      <c r="N3279" s="9"/>
      <c r="O3279" s="9">
        <v>5</v>
      </c>
      <c r="P3279" s="9">
        <v>5</v>
      </c>
      <c r="Q3279" s="9">
        <v>4</v>
      </c>
    </row>
    <row r="3280" spans="1:17" hidden="1" x14ac:dyDescent="0.25">
      <c r="A3280" s="8" t="str">
        <f t="shared" si="308"/>
        <v>Anaesthesia systems, Ventilator Equipment and AssoLoewenstein Medical UK Ltd</v>
      </c>
      <c r="B3280" s="8" t="str">
        <f>VLOOKUP(J3280,'Contract IDs'!A:D,4,0)</f>
        <v>Anaesthesia systems, Ventilator Equipment and Asso</v>
      </c>
      <c r="C3280" s="8" t="str">
        <f>VLOOKUP(L3280,'Supplier IDs'!A:C,3,0)</f>
        <v>Loewenstein Medical UK Ltd</v>
      </c>
      <c r="D3280" s="8" t="str">
        <f t="shared" si="307"/>
        <v>A - Mid Acuity Conv + Vent</v>
      </c>
      <c r="E3280" s="8">
        <f t="shared" si="309"/>
        <v>0</v>
      </c>
      <c r="F3280" s="8">
        <f t="shared" si="310"/>
        <v>6</v>
      </c>
      <c r="G3280" s="8">
        <f t="shared" si="311"/>
        <v>10</v>
      </c>
      <c r="H3280" s="15">
        <f t="shared" si="312"/>
        <v>0.04</v>
      </c>
      <c r="I3280" s="15" t="s">
        <v>372</v>
      </c>
      <c r="J3280" s="10">
        <v>300000026426210</v>
      </c>
      <c r="K3280" s="9" t="s">
        <v>436</v>
      </c>
      <c r="L3280" s="10">
        <v>100000000613421</v>
      </c>
      <c r="M3280" s="9" t="s">
        <v>438</v>
      </c>
      <c r="N3280" s="9"/>
      <c r="O3280" s="9">
        <v>6</v>
      </c>
      <c r="P3280" s="9">
        <v>10</v>
      </c>
      <c r="Q3280" s="9">
        <v>4</v>
      </c>
    </row>
    <row r="3281" spans="1:17" hidden="1" x14ac:dyDescent="0.25">
      <c r="A3281" s="8" t="str">
        <f t="shared" si="308"/>
        <v>Anaesthesia systems, Ventilator Equipment and AssoLoewenstein Medical UK Ltd</v>
      </c>
      <c r="B3281" s="8" t="str">
        <f>VLOOKUP(J3281,'Contract IDs'!A:D,4,0)</f>
        <v>Anaesthesia systems, Ventilator Equipment and Asso</v>
      </c>
      <c r="C3281" s="8" t="str">
        <f>VLOOKUP(L3281,'Supplier IDs'!A:C,3,0)</f>
        <v>Loewenstein Medical UK Ltd</v>
      </c>
      <c r="D3281" s="8" t="str">
        <f t="shared" si="307"/>
        <v>A - Mid Acuity Conv + Vent</v>
      </c>
      <c r="E3281" s="8">
        <f t="shared" si="309"/>
        <v>0</v>
      </c>
      <c r="F3281" s="8">
        <f t="shared" si="310"/>
        <v>11</v>
      </c>
      <c r="G3281" s="8">
        <f t="shared" si="311"/>
        <v>20</v>
      </c>
      <c r="H3281" s="15">
        <f t="shared" si="312"/>
        <v>0.04</v>
      </c>
      <c r="I3281" s="15" t="s">
        <v>372</v>
      </c>
      <c r="J3281" s="10">
        <v>300000026426210</v>
      </c>
      <c r="K3281" s="9" t="s">
        <v>436</v>
      </c>
      <c r="L3281" s="10">
        <v>100000000613421</v>
      </c>
      <c r="M3281" s="9" t="s">
        <v>438</v>
      </c>
      <c r="N3281" s="9"/>
      <c r="O3281" s="9">
        <v>11</v>
      </c>
      <c r="P3281" s="9">
        <v>20</v>
      </c>
      <c r="Q3281" s="9">
        <v>4</v>
      </c>
    </row>
    <row r="3282" spans="1:17" hidden="1" x14ac:dyDescent="0.25">
      <c r="A3282" s="8" t="str">
        <f t="shared" si="308"/>
        <v>Anaesthesia systems, Ventilator Equipment and AssoLoewenstein Medical UK Ltd</v>
      </c>
      <c r="B3282" s="8" t="str">
        <f>VLOOKUP(J3282,'Contract IDs'!A:D,4,0)</f>
        <v>Anaesthesia systems, Ventilator Equipment and Asso</v>
      </c>
      <c r="C3282" s="8" t="str">
        <f>VLOOKUP(L3282,'Supplier IDs'!A:C,3,0)</f>
        <v>Loewenstein Medical UK Ltd</v>
      </c>
      <c r="D3282" s="8" t="str">
        <f t="shared" si="307"/>
        <v>A - Mid Acuity Conv + Vent</v>
      </c>
      <c r="E3282" s="8">
        <f t="shared" si="309"/>
        <v>0</v>
      </c>
      <c r="F3282" s="8">
        <f t="shared" si="310"/>
        <v>21</v>
      </c>
      <c r="G3282" s="8">
        <f t="shared" si="311"/>
        <v>30</v>
      </c>
      <c r="H3282" s="15">
        <f t="shared" si="312"/>
        <v>0.05</v>
      </c>
      <c r="I3282" s="15" t="s">
        <v>372</v>
      </c>
      <c r="J3282" s="10">
        <v>300000026426210</v>
      </c>
      <c r="K3282" s="9" t="s">
        <v>436</v>
      </c>
      <c r="L3282" s="10">
        <v>100000000613421</v>
      </c>
      <c r="M3282" s="9" t="s">
        <v>438</v>
      </c>
      <c r="N3282" s="9"/>
      <c r="O3282" s="9">
        <v>21</v>
      </c>
      <c r="P3282" s="9">
        <v>30</v>
      </c>
      <c r="Q3282" s="9">
        <v>5</v>
      </c>
    </row>
    <row r="3283" spans="1:17" hidden="1" x14ac:dyDescent="0.25">
      <c r="A3283" s="8" t="str">
        <f t="shared" si="308"/>
        <v>Anaesthesia systems, Ventilator Equipment and AssoLoewenstein Medical UK Ltd</v>
      </c>
      <c r="B3283" s="8" t="str">
        <f>VLOOKUP(J3283,'Contract IDs'!A:D,4,0)</f>
        <v>Anaesthesia systems, Ventilator Equipment and Asso</v>
      </c>
      <c r="C3283" s="8" t="str">
        <f>VLOOKUP(L3283,'Supplier IDs'!A:C,3,0)</f>
        <v>Loewenstein Medical UK Ltd</v>
      </c>
      <c r="D3283" s="8" t="str">
        <f t="shared" si="307"/>
        <v>A - Mid Acuity Conv + Vent</v>
      </c>
      <c r="E3283" s="8">
        <f t="shared" si="309"/>
        <v>0</v>
      </c>
      <c r="F3283" s="8">
        <f t="shared" si="310"/>
        <v>31</v>
      </c>
      <c r="G3283" s="8">
        <f t="shared" si="311"/>
        <v>40</v>
      </c>
      <c r="H3283" s="15">
        <f t="shared" si="312"/>
        <v>0.06</v>
      </c>
      <c r="I3283" s="15" t="s">
        <v>372</v>
      </c>
      <c r="J3283" s="10">
        <v>300000026426210</v>
      </c>
      <c r="K3283" s="9" t="s">
        <v>436</v>
      </c>
      <c r="L3283" s="10">
        <v>100000000613421</v>
      </c>
      <c r="M3283" s="9" t="s">
        <v>438</v>
      </c>
      <c r="N3283" s="9"/>
      <c r="O3283" s="9">
        <v>31</v>
      </c>
      <c r="P3283" s="9">
        <v>40</v>
      </c>
      <c r="Q3283" s="9">
        <v>6</v>
      </c>
    </row>
    <row r="3284" spans="1:17" hidden="1" x14ac:dyDescent="0.25">
      <c r="A3284" s="8" t="str">
        <f t="shared" si="308"/>
        <v>Anaesthesia systems, Ventilator Equipment and AssoLoewenstein Medical UK Ltd</v>
      </c>
      <c r="B3284" s="8" t="str">
        <f>VLOOKUP(J3284,'Contract IDs'!A:D,4,0)</f>
        <v>Anaesthesia systems, Ventilator Equipment and Asso</v>
      </c>
      <c r="C3284" s="8" t="str">
        <f>VLOOKUP(L3284,'Supplier IDs'!A:C,3,0)</f>
        <v>Loewenstein Medical UK Ltd</v>
      </c>
      <c r="D3284" s="8" t="str">
        <f t="shared" si="307"/>
        <v>A - Mid Acuity Conv + Vent</v>
      </c>
      <c r="E3284" s="8">
        <f t="shared" si="309"/>
        <v>0</v>
      </c>
      <c r="F3284" s="8">
        <f t="shared" si="310"/>
        <v>41</v>
      </c>
      <c r="G3284" s="8">
        <f t="shared" si="311"/>
        <v>50</v>
      </c>
      <c r="H3284" s="15">
        <f t="shared" si="312"/>
        <v>7.0000000000000007E-2</v>
      </c>
      <c r="I3284" s="15" t="s">
        <v>372</v>
      </c>
      <c r="J3284" s="10">
        <v>300000026426210</v>
      </c>
      <c r="K3284" s="9" t="s">
        <v>436</v>
      </c>
      <c r="L3284" s="10">
        <v>100000000613421</v>
      </c>
      <c r="M3284" s="9" t="s">
        <v>438</v>
      </c>
      <c r="N3284" s="9"/>
      <c r="O3284" s="9">
        <v>41</v>
      </c>
      <c r="P3284" s="9">
        <v>50</v>
      </c>
      <c r="Q3284" s="9">
        <v>7</v>
      </c>
    </row>
    <row r="3285" spans="1:17" hidden="1" x14ac:dyDescent="0.25">
      <c r="A3285" s="8" t="str">
        <f t="shared" si="308"/>
        <v>Anaesthesia systems, Ventilator Equipment and AssoLoewenstein Medical UK Ltd</v>
      </c>
      <c r="B3285" s="8" t="str">
        <f>VLOOKUP(J3285,'Contract IDs'!A:D,4,0)</f>
        <v>Anaesthesia systems, Ventilator Equipment and Asso</v>
      </c>
      <c r="C3285" s="8" t="str">
        <f>VLOOKUP(L3285,'Supplier IDs'!A:C,3,0)</f>
        <v>Loewenstein Medical UK Ltd</v>
      </c>
      <c r="D3285" s="8" t="str">
        <f t="shared" si="307"/>
        <v>A - Mid Acuity Conv + Vent</v>
      </c>
      <c r="E3285" s="8">
        <f t="shared" si="309"/>
        <v>0</v>
      </c>
      <c r="F3285" s="8">
        <f t="shared" si="310"/>
        <v>51</v>
      </c>
      <c r="G3285" s="8">
        <f t="shared" si="311"/>
        <v>250</v>
      </c>
      <c r="H3285" s="15">
        <f t="shared" si="312"/>
        <v>0.08</v>
      </c>
      <c r="I3285" s="15" t="s">
        <v>372</v>
      </c>
      <c r="J3285" s="10">
        <v>300000026426210</v>
      </c>
      <c r="K3285" s="9" t="s">
        <v>436</v>
      </c>
      <c r="L3285" s="10">
        <v>100000000613421</v>
      </c>
      <c r="M3285" s="9" t="s">
        <v>438</v>
      </c>
      <c r="N3285" s="9"/>
      <c r="O3285" s="9">
        <v>51</v>
      </c>
      <c r="P3285" s="9">
        <v>250</v>
      </c>
      <c r="Q3285" s="9">
        <v>8</v>
      </c>
    </row>
    <row r="3286" spans="1:17" hidden="1" x14ac:dyDescent="0.25">
      <c r="A3286" s="8" t="str">
        <f t="shared" si="308"/>
        <v>Anaesthesia systems, Ventilator Equipment and AssoLoewenstein Medical UK Ltd</v>
      </c>
      <c r="B3286" s="8" t="str">
        <f>VLOOKUP(J3286,'Contract IDs'!A:D,4,0)</f>
        <v>Anaesthesia systems, Ventilator Equipment and Asso</v>
      </c>
      <c r="C3286" s="8" t="str">
        <f>VLOOKUP(L3286,'Supplier IDs'!A:C,3,0)</f>
        <v>Loewenstein Medical UK Ltd</v>
      </c>
      <c r="D3286" s="8" t="str">
        <f t="shared" si="307"/>
        <v>A - High Acuity + Vent</v>
      </c>
      <c r="E3286" s="8">
        <f t="shared" si="309"/>
        <v>0</v>
      </c>
      <c r="F3286" s="8">
        <f t="shared" si="310"/>
        <v>0</v>
      </c>
      <c r="G3286" s="8">
        <f t="shared" si="311"/>
        <v>1</v>
      </c>
      <c r="H3286" s="15">
        <f t="shared" si="312"/>
        <v>0</v>
      </c>
      <c r="I3286" s="15" t="s">
        <v>372</v>
      </c>
      <c r="J3286" s="10">
        <v>300000026426210</v>
      </c>
      <c r="K3286" s="9" t="s">
        <v>436</v>
      </c>
      <c r="L3286" s="10">
        <v>100000000613421</v>
      </c>
      <c r="M3286" s="9" t="s">
        <v>440</v>
      </c>
      <c r="N3286" s="9"/>
      <c r="O3286" s="9">
        <v>0</v>
      </c>
      <c r="P3286" s="9">
        <v>1</v>
      </c>
      <c r="Q3286" s="9">
        <v>0</v>
      </c>
    </row>
    <row r="3287" spans="1:17" hidden="1" x14ac:dyDescent="0.25">
      <c r="A3287" s="8" t="str">
        <f t="shared" si="308"/>
        <v>Anaesthesia systems, Ventilator Equipment and AssoLoewenstein Medical UK Ltd</v>
      </c>
      <c r="B3287" s="8" t="str">
        <f>VLOOKUP(J3287,'Contract IDs'!A:D,4,0)</f>
        <v>Anaesthesia systems, Ventilator Equipment and Asso</v>
      </c>
      <c r="C3287" s="8" t="str">
        <f>VLOOKUP(L3287,'Supplier IDs'!A:C,3,0)</f>
        <v>Loewenstein Medical UK Ltd</v>
      </c>
      <c r="D3287" s="8" t="str">
        <f t="shared" si="307"/>
        <v>A - High Acuity + Vent</v>
      </c>
      <c r="E3287" s="8">
        <f t="shared" si="309"/>
        <v>0</v>
      </c>
      <c r="F3287" s="8">
        <f t="shared" si="310"/>
        <v>2</v>
      </c>
      <c r="G3287" s="8">
        <f t="shared" si="311"/>
        <v>2</v>
      </c>
      <c r="H3287" s="15">
        <f t="shared" si="312"/>
        <v>0.04</v>
      </c>
      <c r="I3287" s="15" t="s">
        <v>372</v>
      </c>
      <c r="J3287" s="10">
        <v>300000026426210</v>
      </c>
      <c r="K3287" s="9" t="s">
        <v>436</v>
      </c>
      <c r="L3287" s="10">
        <v>100000000613421</v>
      </c>
      <c r="M3287" s="9" t="s">
        <v>440</v>
      </c>
      <c r="N3287" s="9"/>
      <c r="O3287" s="9">
        <v>2</v>
      </c>
      <c r="P3287" s="9">
        <v>2</v>
      </c>
      <c r="Q3287" s="9">
        <v>4</v>
      </c>
    </row>
    <row r="3288" spans="1:17" hidden="1" x14ac:dyDescent="0.25">
      <c r="A3288" s="8" t="str">
        <f t="shared" si="308"/>
        <v>Anaesthesia systems, Ventilator Equipment and AssoLoewenstein Medical UK Ltd</v>
      </c>
      <c r="B3288" s="8" t="str">
        <f>VLOOKUP(J3288,'Contract IDs'!A:D,4,0)</f>
        <v>Anaesthesia systems, Ventilator Equipment and Asso</v>
      </c>
      <c r="C3288" s="8" t="str">
        <f>VLOOKUP(L3288,'Supplier IDs'!A:C,3,0)</f>
        <v>Loewenstein Medical UK Ltd</v>
      </c>
      <c r="D3288" s="8" t="str">
        <f t="shared" si="307"/>
        <v>A - High Acuity + Vent</v>
      </c>
      <c r="E3288" s="8">
        <f t="shared" si="309"/>
        <v>0</v>
      </c>
      <c r="F3288" s="8">
        <f t="shared" si="310"/>
        <v>3</v>
      </c>
      <c r="G3288" s="8">
        <f t="shared" si="311"/>
        <v>3</v>
      </c>
      <c r="H3288" s="15">
        <f t="shared" si="312"/>
        <v>0.04</v>
      </c>
      <c r="I3288" s="15" t="s">
        <v>372</v>
      </c>
      <c r="J3288" s="10">
        <v>300000026426210</v>
      </c>
      <c r="K3288" s="9" t="s">
        <v>436</v>
      </c>
      <c r="L3288" s="10">
        <v>100000000613421</v>
      </c>
      <c r="M3288" s="9" t="s">
        <v>440</v>
      </c>
      <c r="N3288" s="9"/>
      <c r="O3288" s="9">
        <v>3</v>
      </c>
      <c r="P3288" s="9">
        <v>3</v>
      </c>
      <c r="Q3288" s="9">
        <v>4</v>
      </c>
    </row>
    <row r="3289" spans="1:17" hidden="1" x14ac:dyDescent="0.25">
      <c r="A3289" s="8" t="str">
        <f t="shared" si="308"/>
        <v>Anaesthesia systems, Ventilator Equipment and AssoLoewenstein Medical UK Ltd</v>
      </c>
      <c r="B3289" s="8" t="str">
        <f>VLOOKUP(J3289,'Contract IDs'!A:D,4,0)</f>
        <v>Anaesthesia systems, Ventilator Equipment and Asso</v>
      </c>
      <c r="C3289" s="8" t="str">
        <f>VLOOKUP(L3289,'Supplier IDs'!A:C,3,0)</f>
        <v>Loewenstein Medical UK Ltd</v>
      </c>
      <c r="D3289" s="8" t="str">
        <f t="shared" si="307"/>
        <v>A - High Acuity + Vent</v>
      </c>
      <c r="E3289" s="8">
        <f t="shared" si="309"/>
        <v>0</v>
      </c>
      <c r="F3289" s="8">
        <f t="shared" si="310"/>
        <v>4</v>
      </c>
      <c r="G3289" s="8">
        <f t="shared" si="311"/>
        <v>4</v>
      </c>
      <c r="H3289" s="15">
        <f t="shared" si="312"/>
        <v>0.04</v>
      </c>
      <c r="I3289" s="15" t="s">
        <v>372</v>
      </c>
      <c r="J3289" s="10">
        <v>300000026426210</v>
      </c>
      <c r="K3289" s="9" t="s">
        <v>436</v>
      </c>
      <c r="L3289" s="10">
        <v>100000000613421</v>
      </c>
      <c r="M3289" s="9" t="s">
        <v>440</v>
      </c>
      <c r="N3289" s="9"/>
      <c r="O3289" s="9">
        <v>4</v>
      </c>
      <c r="P3289" s="9">
        <v>4</v>
      </c>
      <c r="Q3289" s="9">
        <v>4</v>
      </c>
    </row>
    <row r="3290" spans="1:17" hidden="1" x14ac:dyDescent="0.25">
      <c r="A3290" s="8" t="str">
        <f t="shared" si="308"/>
        <v>Anaesthesia systems, Ventilator Equipment and AssoLoewenstein Medical UK Ltd</v>
      </c>
      <c r="B3290" s="8" t="str">
        <f>VLOOKUP(J3290,'Contract IDs'!A:D,4,0)</f>
        <v>Anaesthesia systems, Ventilator Equipment and Asso</v>
      </c>
      <c r="C3290" s="8" t="str">
        <f>VLOOKUP(L3290,'Supplier IDs'!A:C,3,0)</f>
        <v>Loewenstein Medical UK Ltd</v>
      </c>
      <c r="D3290" s="8" t="str">
        <f t="shared" si="307"/>
        <v>A - High Acuity + Vent</v>
      </c>
      <c r="E3290" s="8">
        <f t="shared" si="309"/>
        <v>0</v>
      </c>
      <c r="F3290" s="8">
        <f t="shared" si="310"/>
        <v>5</v>
      </c>
      <c r="G3290" s="8">
        <f t="shared" si="311"/>
        <v>5</v>
      </c>
      <c r="H3290" s="15">
        <f t="shared" si="312"/>
        <v>0.04</v>
      </c>
      <c r="I3290" s="15" t="s">
        <v>372</v>
      </c>
      <c r="J3290" s="10">
        <v>300000026426210</v>
      </c>
      <c r="K3290" s="9" t="s">
        <v>436</v>
      </c>
      <c r="L3290" s="10">
        <v>100000000613421</v>
      </c>
      <c r="M3290" s="9" t="s">
        <v>440</v>
      </c>
      <c r="N3290" s="9"/>
      <c r="O3290" s="9">
        <v>5</v>
      </c>
      <c r="P3290" s="9">
        <v>5</v>
      </c>
      <c r="Q3290" s="9">
        <v>4</v>
      </c>
    </row>
    <row r="3291" spans="1:17" hidden="1" x14ac:dyDescent="0.25">
      <c r="A3291" s="8" t="str">
        <f t="shared" si="308"/>
        <v>Anaesthesia systems, Ventilator Equipment and AssoLoewenstein Medical UK Ltd</v>
      </c>
      <c r="B3291" s="8" t="str">
        <f>VLOOKUP(J3291,'Contract IDs'!A:D,4,0)</f>
        <v>Anaesthesia systems, Ventilator Equipment and Asso</v>
      </c>
      <c r="C3291" s="8" t="str">
        <f>VLOOKUP(L3291,'Supplier IDs'!A:C,3,0)</f>
        <v>Loewenstein Medical UK Ltd</v>
      </c>
      <c r="D3291" s="8" t="str">
        <f t="shared" si="307"/>
        <v>A - High Acuity + Vent</v>
      </c>
      <c r="E3291" s="8">
        <f t="shared" si="309"/>
        <v>0</v>
      </c>
      <c r="F3291" s="8">
        <f t="shared" si="310"/>
        <v>6</v>
      </c>
      <c r="G3291" s="8">
        <f t="shared" si="311"/>
        <v>10</v>
      </c>
      <c r="H3291" s="15">
        <f t="shared" si="312"/>
        <v>0.04</v>
      </c>
      <c r="I3291" s="15" t="s">
        <v>372</v>
      </c>
      <c r="J3291" s="10">
        <v>300000026426210</v>
      </c>
      <c r="K3291" s="9" t="s">
        <v>436</v>
      </c>
      <c r="L3291" s="10">
        <v>100000000613421</v>
      </c>
      <c r="M3291" s="9" t="s">
        <v>440</v>
      </c>
      <c r="N3291" s="9"/>
      <c r="O3291" s="9">
        <v>6</v>
      </c>
      <c r="P3291" s="9">
        <v>10</v>
      </c>
      <c r="Q3291" s="9">
        <v>4</v>
      </c>
    </row>
    <row r="3292" spans="1:17" hidden="1" x14ac:dyDescent="0.25">
      <c r="A3292" s="8" t="str">
        <f t="shared" si="308"/>
        <v>Anaesthesia systems, Ventilator Equipment and AssoLoewenstein Medical UK Ltd</v>
      </c>
      <c r="B3292" s="8" t="str">
        <f>VLOOKUP(J3292,'Contract IDs'!A:D,4,0)</f>
        <v>Anaesthesia systems, Ventilator Equipment and Asso</v>
      </c>
      <c r="C3292" s="8" t="str">
        <f>VLOOKUP(L3292,'Supplier IDs'!A:C,3,0)</f>
        <v>Loewenstein Medical UK Ltd</v>
      </c>
      <c r="D3292" s="8" t="str">
        <f t="shared" si="307"/>
        <v>A - High Acuity + Vent</v>
      </c>
      <c r="E3292" s="8">
        <f t="shared" si="309"/>
        <v>0</v>
      </c>
      <c r="F3292" s="8">
        <f t="shared" si="310"/>
        <v>11</v>
      </c>
      <c r="G3292" s="8">
        <f t="shared" si="311"/>
        <v>20</v>
      </c>
      <c r="H3292" s="15">
        <f t="shared" si="312"/>
        <v>0.04</v>
      </c>
      <c r="I3292" s="15" t="s">
        <v>372</v>
      </c>
      <c r="J3292" s="10">
        <v>300000026426210</v>
      </c>
      <c r="K3292" s="9" t="s">
        <v>436</v>
      </c>
      <c r="L3292" s="10">
        <v>100000000613421</v>
      </c>
      <c r="M3292" s="9" t="s">
        <v>440</v>
      </c>
      <c r="N3292" s="9"/>
      <c r="O3292" s="9">
        <v>11</v>
      </c>
      <c r="P3292" s="9">
        <v>20</v>
      </c>
      <c r="Q3292" s="9">
        <v>4</v>
      </c>
    </row>
    <row r="3293" spans="1:17" hidden="1" x14ac:dyDescent="0.25">
      <c r="A3293" s="8" t="str">
        <f t="shared" si="308"/>
        <v>Anaesthesia systems, Ventilator Equipment and AssoLoewenstein Medical UK Ltd</v>
      </c>
      <c r="B3293" s="8" t="str">
        <f>VLOOKUP(J3293,'Contract IDs'!A:D,4,0)</f>
        <v>Anaesthesia systems, Ventilator Equipment and Asso</v>
      </c>
      <c r="C3293" s="8" t="str">
        <f>VLOOKUP(L3293,'Supplier IDs'!A:C,3,0)</f>
        <v>Loewenstein Medical UK Ltd</v>
      </c>
      <c r="D3293" s="8" t="str">
        <f t="shared" si="307"/>
        <v>A - High Acuity + Vent</v>
      </c>
      <c r="E3293" s="8">
        <f t="shared" si="309"/>
        <v>0</v>
      </c>
      <c r="F3293" s="8">
        <f t="shared" si="310"/>
        <v>21</v>
      </c>
      <c r="G3293" s="8">
        <f t="shared" si="311"/>
        <v>30</v>
      </c>
      <c r="H3293" s="15">
        <f t="shared" si="312"/>
        <v>0.05</v>
      </c>
      <c r="I3293" s="15" t="s">
        <v>372</v>
      </c>
      <c r="J3293" s="10">
        <v>300000026426210</v>
      </c>
      <c r="K3293" s="9" t="s">
        <v>436</v>
      </c>
      <c r="L3293" s="10">
        <v>100000000613421</v>
      </c>
      <c r="M3293" s="9" t="s">
        <v>440</v>
      </c>
      <c r="N3293" s="9"/>
      <c r="O3293" s="9">
        <v>21</v>
      </c>
      <c r="P3293" s="9">
        <v>30</v>
      </c>
      <c r="Q3293" s="9">
        <v>5</v>
      </c>
    </row>
    <row r="3294" spans="1:17" hidden="1" x14ac:dyDescent="0.25">
      <c r="A3294" s="8" t="str">
        <f t="shared" si="308"/>
        <v>Anaesthesia systems, Ventilator Equipment and AssoLoewenstein Medical UK Ltd</v>
      </c>
      <c r="B3294" s="8" t="str">
        <f>VLOOKUP(J3294,'Contract IDs'!A:D,4,0)</f>
        <v>Anaesthesia systems, Ventilator Equipment and Asso</v>
      </c>
      <c r="C3294" s="8" t="str">
        <f>VLOOKUP(L3294,'Supplier IDs'!A:C,3,0)</f>
        <v>Loewenstein Medical UK Ltd</v>
      </c>
      <c r="D3294" s="8" t="str">
        <f t="shared" si="307"/>
        <v>A - High Acuity + Vent</v>
      </c>
      <c r="E3294" s="8">
        <f t="shared" si="309"/>
        <v>0</v>
      </c>
      <c r="F3294" s="8">
        <f t="shared" si="310"/>
        <v>31</v>
      </c>
      <c r="G3294" s="8">
        <f t="shared" si="311"/>
        <v>40</v>
      </c>
      <c r="H3294" s="15">
        <f t="shared" si="312"/>
        <v>0.06</v>
      </c>
      <c r="I3294" s="15" t="s">
        <v>372</v>
      </c>
      <c r="J3294" s="10">
        <v>300000026426210</v>
      </c>
      <c r="K3294" s="9" t="s">
        <v>436</v>
      </c>
      <c r="L3294" s="10">
        <v>100000000613421</v>
      </c>
      <c r="M3294" s="9" t="s">
        <v>440</v>
      </c>
      <c r="N3294" s="9"/>
      <c r="O3294" s="9">
        <v>31</v>
      </c>
      <c r="P3294" s="9">
        <v>40</v>
      </c>
      <c r="Q3294" s="9">
        <v>6</v>
      </c>
    </row>
    <row r="3295" spans="1:17" hidden="1" x14ac:dyDescent="0.25">
      <c r="A3295" s="8" t="str">
        <f t="shared" si="308"/>
        <v>Anaesthesia systems, Ventilator Equipment and AssoLoewenstein Medical UK Ltd</v>
      </c>
      <c r="B3295" s="8" t="str">
        <f>VLOOKUP(J3295,'Contract IDs'!A:D,4,0)</f>
        <v>Anaesthesia systems, Ventilator Equipment and Asso</v>
      </c>
      <c r="C3295" s="8" t="str">
        <f>VLOOKUP(L3295,'Supplier IDs'!A:C,3,0)</f>
        <v>Loewenstein Medical UK Ltd</v>
      </c>
      <c r="D3295" s="8" t="str">
        <f t="shared" si="307"/>
        <v>A - High Acuity + Vent</v>
      </c>
      <c r="E3295" s="8">
        <f t="shared" si="309"/>
        <v>0</v>
      </c>
      <c r="F3295" s="8">
        <f t="shared" si="310"/>
        <v>41</v>
      </c>
      <c r="G3295" s="8">
        <f t="shared" si="311"/>
        <v>50</v>
      </c>
      <c r="H3295" s="15">
        <f t="shared" si="312"/>
        <v>7.0000000000000007E-2</v>
      </c>
      <c r="I3295" s="15" t="s">
        <v>372</v>
      </c>
      <c r="J3295" s="10">
        <v>300000026426210</v>
      </c>
      <c r="K3295" s="9" t="s">
        <v>436</v>
      </c>
      <c r="L3295" s="10">
        <v>100000000613421</v>
      </c>
      <c r="M3295" s="9" t="s">
        <v>440</v>
      </c>
      <c r="N3295" s="9"/>
      <c r="O3295" s="9">
        <v>41</v>
      </c>
      <c r="P3295" s="9">
        <v>50</v>
      </c>
      <c r="Q3295" s="9">
        <v>7</v>
      </c>
    </row>
    <row r="3296" spans="1:17" hidden="1" x14ac:dyDescent="0.25">
      <c r="A3296" s="8" t="str">
        <f t="shared" si="308"/>
        <v>Anaesthesia systems, Ventilator Equipment and AssoLoewenstein Medical UK Ltd</v>
      </c>
      <c r="B3296" s="8" t="str">
        <f>VLOOKUP(J3296,'Contract IDs'!A:D,4,0)</f>
        <v>Anaesthesia systems, Ventilator Equipment and Asso</v>
      </c>
      <c r="C3296" s="8" t="str">
        <f>VLOOKUP(L3296,'Supplier IDs'!A:C,3,0)</f>
        <v>Loewenstein Medical UK Ltd</v>
      </c>
      <c r="D3296" s="8" t="str">
        <f t="shared" si="307"/>
        <v>A - High Acuity + Vent</v>
      </c>
      <c r="E3296" s="8">
        <f t="shared" si="309"/>
        <v>0</v>
      </c>
      <c r="F3296" s="8">
        <f t="shared" si="310"/>
        <v>51</v>
      </c>
      <c r="G3296" s="8">
        <f t="shared" si="311"/>
        <v>250</v>
      </c>
      <c r="H3296" s="15">
        <f t="shared" si="312"/>
        <v>0.08</v>
      </c>
      <c r="I3296" s="15" t="s">
        <v>372</v>
      </c>
      <c r="J3296" s="10">
        <v>300000026426210</v>
      </c>
      <c r="K3296" s="9" t="s">
        <v>436</v>
      </c>
      <c r="L3296" s="10">
        <v>100000000613421</v>
      </c>
      <c r="M3296" s="9" t="s">
        <v>440</v>
      </c>
      <c r="N3296" s="9"/>
      <c r="O3296" s="9">
        <v>51</v>
      </c>
      <c r="P3296" s="9">
        <v>250</v>
      </c>
      <c r="Q3296" s="9">
        <v>8</v>
      </c>
    </row>
    <row r="3297" spans="1:17" hidden="1" x14ac:dyDescent="0.25">
      <c r="A3297" s="8" t="str">
        <f t="shared" si="308"/>
        <v>Anaesthesia systems, Ventilator Equipment and AssoLoewenstein Medical UK Ltd</v>
      </c>
      <c r="B3297" s="8" t="str">
        <f>VLOOKUP(J3297,'Contract IDs'!A:D,4,0)</f>
        <v>Anaesthesia systems, Ventilator Equipment and Asso</v>
      </c>
      <c r="C3297" s="8" t="str">
        <f>VLOOKUP(L3297,'Supplier IDs'!A:C,3,0)</f>
        <v>Loewenstein Medical UK Ltd</v>
      </c>
      <c r="D3297" s="8" t="str">
        <f t="shared" si="307"/>
        <v>A - Electronic + Vent MRI</v>
      </c>
      <c r="E3297" s="8">
        <f t="shared" si="309"/>
        <v>0</v>
      </c>
      <c r="F3297" s="8">
        <f t="shared" si="310"/>
        <v>0</v>
      </c>
      <c r="G3297" s="8">
        <f t="shared" si="311"/>
        <v>1</v>
      </c>
      <c r="H3297" s="15">
        <f t="shared" si="312"/>
        <v>0</v>
      </c>
      <c r="I3297" s="15" t="s">
        <v>372</v>
      </c>
      <c r="J3297" s="10">
        <v>300000026426210</v>
      </c>
      <c r="K3297" s="9" t="s">
        <v>436</v>
      </c>
      <c r="L3297" s="10">
        <v>100000000613421</v>
      </c>
      <c r="M3297" s="9" t="s">
        <v>449</v>
      </c>
      <c r="N3297" s="9"/>
      <c r="O3297" s="9">
        <v>0</v>
      </c>
      <c r="P3297" s="9">
        <v>1</v>
      </c>
      <c r="Q3297" s="9">
        <v>0</v>
      </c>
    </row>
    <row r="3298" spans="1:17" hidden="1" x14ac:dyDescent="0.25">
      <c r="A3298" s="8" t="str">
        <f t="shared" si="308"/>
        <v>Anaesthesia systems, Ventilator Equipment and AssoLoewenstein Medical UK Ltd</v>
      </c>
      <c r="B3298" s="8" t="str">
        <f>VLOOKUP(J3298,'Contract IDs'!A:D,4,0)</f>
        <v>Anaesthesia systems, Ventilator Equipment and Asso</v>
      </c>
      <c r="C3298" s="8" t="str">
        <f>VLOOKUP(L3298,'Supplier IDs'!A:C,3,0)</f>
        <v>Loewenstein Medical UK Ltd</v>
      </c>
      <c r="D3298" s="8" t="str">
        <f t="shared" si="307"/>
        <v>A - Electronic + Vent MRI</v>
      </c>
      <c r="E3298" s="8">
        <f t="shared" si="309"/>
        <v>0</v>
      </c>
      <c r="F3298" s="8">
        <f t="shared" si="310"/>
        <v>2</v>
      </c>
      <c r="G3298" s="8">
        <f t="shared" si="311"/>
        <v>2</v>
      </c>
      <c r="H3298" s="15">
        <f t="shared" si="312"/>
        <v>0.04</v>
      </c>
      <c r="I3298" s="15" t="s">
        <v>372</v>
      </c>
      <c r="J3298" s="10">
        <v>300000026426210</v>
      </c>
      <c r="K3298" s="9" t="s">
        <v>436</v>
      </c>
      <c r="L3298" s="10">
        <v>100000000613421</v>
      </c>
      <c r="M3298" s="9" t="s">
        <v>449</v>
      </c>
      <c r="N3298" s="9"/>
      <c r="O3298" s="9">
        <v>2</v>
      </c>
      <c r="P3298" s="9">
        <v>2</v>
      </c>
      <c r="Q3298" s="9">
        <v>4</v>
      </c>
    </row>
    <row r="3299" spans="1:17" hidden="1" x14ac:dyDescent="0.25">
      <c r="A3299" s="8" t="str">
        <f t="shared" si="308"/>
        <v>Anaesthesia systems, Ventilator Equipment and AssoLoewenstein Medical UK Ltd</v>
      </c>
      <c r="B3299" s="8" t="str">
        <f>VLOOKUP(J3299,'Contract IDs'!A:D,4,0)</f>
        <v>Anaesthesia systems, Ventilator Equipment and Asso</v>
      </c>
      <c r="C3299" s="8" t="str">
        <f>VLOOKUP(L3299,'Supplier IDs'!A:C,3,0)</f>
        <v>Loewenstein Medical UK Ltd</v>
      </c>
      <c r="D3299" s="8" t="str">
        <f t="shared" si="307"/>
        <v>A - Electronic + Vent MRI</v>
      </c>
      <c r="E3299" s="8">
        <f t="shared" si="309"/>
        <v>0</v>
      </c>
      <c r="F3299" s="8">
        <f t="shared" si="310"/>
        <v>3</v>
      </c>
      <c r="G3299" s="8">
        <f t="shared" si="311"/>
        <v>3</v>
      </c>
      <c r="H3299" s="15">
        <f t="shared" si="312"/>
        <v>0.04</v>
      </c>
      <c r="I3299" s="15" t="s">
        <v>372</v>
      </c>
      <c r="J3299" s="10">
        <v>300000026426210</v>
      </c>
      <c r="K3299" s="9" t="s">
        <v>436</v>
      </c>
      <c r="L3299" s="10">
        <v>100000000613421</v>
      </c>
      <c r="M3299" s="9" t="s">
        <v>449</v>
      </c>
      <c r="N3299" s="9"/>
      <c r="O3299" s="9">
        <v>3</v>
      </c>
      <c r="P3299" s="9">
        <v>3</v>
      </c>
      <c r="Q3299" s="9">
        <v>4</v>
      </c>
    </row>
    <row r="3300" spans="1:17" hidden="1" x14ac:dyDescent="0.25">
      <c r="A3300" s="8" t="str">
        <f t="shared" si="308"/>
        <v>Anaesthesia systems, Ventilator Equipment and AssoLoewenstein Medical UK Ltd</v>
      </c>
      <c r="B3300" s="8" t="str">
        <f>VLOOKUP(J3300,'Contract IDs'!A:D,4,0)</f>
        <v>Anaesthesia systems, Ventilator Equipment and Asso</v>
      </c>
      <c r="C3300" s="8" t="str">
        <f>VLOOKUP(L3300,'Supplier IDs'!A:C,3,0)</f>
        <v>Loewenstein Medical UK Ltd</v>
      </c>
      <c r="D3300" s="8" t="str">
        <f t="shared" si="307"/>
        <v>A - Electronic + Vent MRI</v>
      </c>
      <c r="E3300" s="8">
        <f t="shared" si="309"/>
        <v>0</v>
      </c>
      <c r="F3300" s="8">
        <f t="shared" si="310"/>
        <v>4</v>
      </c>
      <c r="G3300" s="8">
        <f t="shared" si="311"/>
        <v>4</v>
      </c>
      <c r="H3300" s="15">
        <f t="shared" si="312"/>
        <v>0.04</v>
      </c>
      <c r="I3300" s="15" t="s">
        <v>372</v>
      </c>
      <c r="J3300" s="10">
        <v>300000026426210</v>
      </c>
      <c r="K3300" s="9" t="s">
        <v>436</v>
      </c>
      <c r="L3300" s="10">
        <v>100000000613421</v>
      </c>
      <c r="M3300" s="9" t="s">
        <v>449</v>
      </c>
      <c r="N3300" s="9"/>
      <c r="O3300" s="9">
        <v>4</v>
      </c>
      <c r="P3300" s="9">
        <v>4</v>
      </c>
      <c r="Q3300" s="9">
        <v>4</v>
      </c>
    </row>
    <row r="3301" spans="1:17" hidden="1" x14ac:dyDescent="0.25">
      <c r="A3301" s="8" t="str">
        <f t="shared" si="308"/>
        <v>Anaesthesia systems, Ventilator Equipment and AssoLoewenstein Medical UK Ltd</v>
      </c>
      <c r="B3301" s="8" t="str">
        <f>VLOOKUP(J3301,'Contract IDs'!A:D,4,0)</f>
        <v>Anaesthesia systems, Ventilator Equipment and Asso</v>
      </c>
      <c r="C3301" s="8" t="str">
        <f>VLOOKUP(L3301,'Supplier IDs'!A:C,3,0)</f>
        <v>Loewenstein Medical UK Ltd</v>
      </c>
      <c r="D3301" s="8" t="str">
        <f t="shared" si="307"/>
        <v>A - Electronic + Vent MRI</v>
      </c>
      <c r="E3301" s="8">
        <f t="shared" si="309"/>
        <v>0</v>
      </c>
      <c r="F3301" s="8">
        <f t="shared" si="310"/>
        <v>5</v>
      </c>
      <c r="G3301" s="8">
        <f t="shared" si="311"/>
        <v>5</v>
      </c>
      <c r="H3301" s="15">
        <f t="shared" si="312"/>
        <v>0.04</v>
      </c>
      <c r="I3301" s="15" t="s">
        <v>372</v>
      </c>
      <c r="J3301" s="10">
        <v>300000026426210</v>
      </c>
      <c r="K3301" s="9" t="s">
        <v>436</v>
      </c>
      <c r="L3301" s="10">
        <v>100000000613421</v>
      </c>
      <c r="M3301" s="9" t="s">
        <v>449</v>
      </c>
      <c r="N3301" s="9"/>
      <c r="O3301" s="9">
        <v>5</v>
      </c>
      <c r="P3301" s="9">
        <v>5</v>
      </c>
      <c r="Q3301" s="9">
        <v>4</v>
      </c>
    </row>
    <row r="3302" spans="1:17" hidden="1" x14ac:dyDescent="0.25">
      <c r="A3302" s="8" t="str">
        <f t="shared" si="308"/>
        <v>Anaesthesia systems, Ventilator Equipment and AssoLoewenstein Medical UK Ltd</v>
      </c>
      <c r="B3302" s="8" t="str">
        <f>VLOOKUP(J3302,'Contract IDs'!A:D,4,0)</f>
        <v>Anaesthesia systems, Ventilator Equipment and Asso</v>
      </c>
      <c r="C3302" s="8" t="str">
        <f>VLOOKUP(L3302,'Supplier IDs'!A:C,3,0)</f>
        <v>Loewenstein Medical UK Ltd</v>
      </c>
      <c r="D3302" s="8" t="str">
        <f t="shared" si="307"/>
        <v>A - Electronic + Vent MRI</v>
      </c>
      <c r="E3302" s="8">
        <f t="shared" si="309"/>
        <v>0</v>
      </c>
      <c r="F3302" s="8">
        <f t="shared" si="310"/>
        <v>6</v>
      </c>
      <c r="G3302" s="8">
        <f t="shared" si="311"/>
        <v>10</v>
      </c>
      <c r="H3302" s="15">
        <f t="shared" si="312"/>
        <v>0.04</v>
      </c>
      <c r="I3302" s="15" t="s">
        <v>372</v>
      </c>
      <c r="J3302" s="10">
        <v>300000026426210</v>
      </c>
      <c r="K3302" s="9" t="s">
        <v>436</v>
      </c>
      <c r="L3302" s="10">
        <v>100000000613421</v>
      </c>
      <c r="M3302" s="9" t="s">
        <v>449</v>
      </c>
      <c r="N3302" s="9"/>
      <c r="O3302" s="9">
        <v>6</v>
      </c>
      <c r="P3302" s="9">
        <v>10</v>
      </c>
      <c r="Q3302" s="9">
        <v>4</v>
      </c>
    </row>
    <row r="3303" spans="1:17" hidden="1" x14ac:dyDescent="0.25">
      <c r="A3303" s="8" t="str">
        <f t="shared" si="308"/>
        <v>Anaesthesia systems, Ventilator Equipment and AssoLoewenstein Medical UK Ltd</v>
      </c>
      <c r="B3303" s="8" t="str">
        <f>VLOOKUP(J3303,'Contract IDs'!A:D,4,0)</f>
        <v>Anaesthesia systems, Ventilator Equipment and Asso</v>
      </c>
      <c r="C3303" s="8" t="str">
        <f>VLOOKUP(L3303,'Supplier IDs'!A:C,3,0)</f>
        <v>Loewenstein Medical UK Ltd</v>
      </c>
      <c r="D3303" s="8" t="str">
        <f t="shared" si="307"/>
        <v>A - Electronic + Vent MRI</v>
      </c>
      <c r="E3303" s="8">
        <f t="shared" si="309"/>
        <v>0</v>
      </c>
      <c r="F3303" s="8">
        <f t="shared" si="310"/>
        <v>11</v>
      </c>
      <c r="G3303" s="8">
        <f t="shared" si="311"/>
        <v>20</v>
      </c>
      <c r="H3303" s="15">
        <f t="shared" si="312"/>
        <v>0.04</v>
      </c>
      <c r="I3303" s="15" t="s">
        <v>372</v>
      </c>
      <c r="J3303" s="10">
        <v>300000026426210</v>
      </c>
      <c r="K3303" s="9" t="s">
        <v>436</v>
      </c>
      <c r="L3303" s="10">
        <v>100000000613421</v>
      </c>
      <c r="M3303" s="9" t="s">
        <v>449</v>
      </c>
      <c r="N3303" s="9"/>
      <c r="O3303" s="9">
        <v>11</v>
      </c>
      <c r="P3303" s="9">
        <v>20</v>
      </c>
      <c r="Q3303" s="9">
        <v>4</v>
      </c>
    </row>
    <row r="3304" spans="1:17" hidden="1" x14ac:dyDescent="0.25">
      <c r="A3304" s="8" t="str">
        <f t="shared" si="308"/>
        <v>Anaesthesia systems, Ventilator Equipment and AssoLoewenstein Medical UK Ltd</v>
      </c>
      <c r="B3304" s="8" t="str">
        <f>VLOOKUP(J3304,'Contract IDs'!A:D,4,0)</f>
        <v>Anaesthesia systems, Ventilator Equipment and Asso</v>
      </c>
      <c r="C3304" s="8" t="str">
        <f>VLOOKUP(L3304,'Supplier IDs'!A:C,3,0)</f>
        <v>Loewenstein Medical UK Ltd</v>
      </c>
      <c r="D3304" s="8" t="str">
        <f t="shared" si="307"/>
        <v>A - Electronic + Vent MRI</v>
      </c>
      <c r="E3304" s="8">
        <f t="shared" si="309"/>
        <v>0</v>
      </c>
      <c r="F3304" s="8">
        <f t="shared" si="310"/>
        <v>21</v>
      </c>
      <c r="G3304" s="8">
        <f t="shared" si="311"/>
        <v>30</v>
      </c>
      <c r="H3304" s="15">
        <f t="shared" si="312"/>
        <v>0.05</v>
      </c>
      <c r="I3304" s="15" t="s">
        <v>372</v>
      </c>
      <c r="J3304" s="10">
        <v>300000026426210</v>
      </c>
      <c r="K3304" s="9" t="s">
        <v>436</v>
      </c>
      <c r="L3304" s="10">
        <v>100000000613421</v>
      </c>
      <c r="M3304" s="9" t="s">
        <v>449</v>
      </c>
      <c r="N3304" s="9"/>
      <c r="O3304" s="9">
        <v>21</v>
      </c>
      <c r="P3304" s="9">
        <v>30</v>
      </c>
      <c r="Q3304" s="9">
        <v>5</v>
      </c>
    </row>
    <row r="3305" spans="1:17" hidden="1" x14ac:dyDescent="0.25">
      <c r="A3305" s="8" t="str">
        <f t="shared" si="308"/>
        <v>Anaesthesia systems, Ventilator Equipment and AssoLoewenstein Medical UK Ltd</v>
      </c>
      <c r="B3305" s="8" t="str">
        <f>VLOOKUP(J3305,'Contract IDs'!A:D,4,0)</f>
        <v>Anaesthesia systems, Ventilator Equipment and Asso</v>
      </c>
      <c r="C3305" s="8" t="str">
        <f>VLOOKUP(L3305,'Supplier IDs'!A:C,3,0)</f>
        <v>Loewenstein Medical UK Ltd</v>
      </c>
      <c r="D3305" s="8" t="str">
        <f t="shared" si="307"/>
        <v>A - Electronic + Vent MRI</v>
      </c>
      <c r="E3305" s="8">
        <f t="shared" si="309"/>
        <v>0</v>
      </c>
      <c r="F3305" s="8">
        <f t="shared" si="310"/>
        <v>31</v>
      </c>
      <c r="G3305" s="8">
        <f t="shared" si="311"/>
        <v>40</v>
      </c>
      <c r="H3305" s="15">
        <f t="shared" si="312"/>
        <v>0.06</v>
      </c>
      <c r="I3305" s="15" t="s">
        <v>372</v>
      </c>
      <c r="J3305" s="10">
        <v>300000026426210</v>
      </c>
      <c r="K3305" s="9" t="s">
        <v>436</v>
      </c>
      <c r="L3305" s="10">
        <v>100000000613421</v>
      </c>
      <c r="M3305" s="9" t="s">
        <v>449</v>
      </c>
      <c r="N3305" s="9"/>
      <c r="O3305" s="9">
        <v>31</v>
      </c>
      <c r="P3305" s="9">
        <v>40</v>
      </c>
      <c r="Q3305" s="9">
        <v>6</v>
      </c>
    </row>
    <row r="3306" spans="1:17" hidden="1" x14ac:dyDescent="0.25">
      <c r="A3306" s="8" t="str">
        <f t="shared" si="308"/>
        <v>Anaesthesia systems, Ventilator Equipment and AssoLoewenstein Medical UK Ltd</v>
      </c>
      <c r="B3306" s="8" t="str">
        <f>VLOOKUP(J3306,'Contract IDs'!A:D,4,0)</f>
        <v>Anaesthesia systems, Ventilator Equipment and Asso</v>
      </c>
      <c r="C3306" s="8" t="str">
        <f>VLOOKUP(L3306,'Supplier IDs'!A:C,3,0)</f>
        <v>Loewenstein Medical UK Ltd</v>
      </c>
      <c r="D3306" s="8" t="str">
        <f t="shared" si="307"/>
        <v>A - Electronic + Vent MRI</v>
      </c>
      <c r="E3306" s="8">
        <f t="shared" si="309"/>
        <v>0</v>
      </c>
      <c r="F3306" s="8">
        <f t="shared" si="310"/>
        <v>41</v>
      </c>
      <c r="G3306" s="8">
        <f t="shared" si="311"/>
        <v>50</v>
      </c>
      <c r="H3306" s="15">
        <f t="shared" si="312"/>
        <v>7.0000000000000007E-2</v>
      </c>
      <c r="I3306" s="15" t="s">
        <v>372</v>
      </c>
      <c r="J3306" s="10">
        <v>300000026426210</v>
      </c>
      <c r="K3306" s="9" t="s">
        <v>436</v>
      </c>
      <c r="L3306" s="10">
        <v>100000000613421</v>
      </c>
      <c r="M3306" s="9" t="s">
        <v>449</v>
      </c>
      <c r="N3306" s="9"/>
      <c r="O3306" s="9">
        <v>41</v>
      </c>
      <c r="P3306" s="9">
        <v>50</v>
      </c>
      <c r="Q3306" s="9">
        <v>7</v>
      </c>
    </row>
    <row r="3307" spans="1:17" hidden="1" x14ac:dyDescent="0.25">
      <c r="A3307" s="8" t="str">
        <f t="shared" si="308"/>
        <v>Anaesthesia systems, Ventilator Equipment and AssoLoewenstein Medical UK Ltd</v>
      </c>
      <c r="B3307" s="8" t="str">
        <f>VLOOKUP(J3307,'Contract IDs'!A:D,4,0)</f>
        <v>Anaesthesia systems, Ventilator Equipment and Asso</v>
      </c>
      <c r="C3307" s="8" t="str">
        <f>VLOOKUP(L3307,'Supplier IDs'!A:C,3,0)</f>
        <v>Loewenstein Medical UK Ltd</v>
      </c>
      <c r="D3307" s="8" t="str">
        <f t="shared" si="307"/>
        <v>A - Electronic + Vent MRI</v>
      </c>
      <c r="E3307" s="8">
        <f t="shared" si="309"/>
        <v>0</v>
      </c>
      <c r="F3307" s="8">
        <f t="shared" si="310"/>
        <v>51</v>
      </c>
      <c r="G3307" s="8">
        <f t="shared" si="311"/>
        <v>250</v>
      </c>
      <c r="H3307" s="15">
        <f t="shared" si="312"/>
        <v>0.08</v>
      </c>
      <c r="I3307" s="15" t="s">
        <v>372</v>
      </c>
      <c r="J3307" s="10">
        <v>300000026426210</v>
      </c>
      <c r="K3307" s="9" t="s">
        <v>436</v>
      </c>
      <c r="L3307" s="10">
        <v>100000000613421</v>
      </c>
      <c r="M3307" s="9" t="s">
        <v>449</v>
      </c>
      <c r="N3307" s="9"/>
      <c r="O3307" s="9">
        <v>51</v>
      </c>
      <c r="P3307" s="9">
        <v>250</v>
      </c>
      <c r="Q3307" s="9">
        <v>8</v>
      </c>
    </row>
    <row r="3308" spans="1:17" hidden="1" x14ac:dyDescent="0.25">
      <c r="A3308" s="8" t="str">
        <f t="shared" si="308"/>
        <v>Anaesthesia systems, Ventilator Equipment and AssoLoewenstein Medical UK Ltd</v>
      </c>
      <c r="B3308" s="8" t="str">
        <f>VLOOKUP(J3308,'Contract IDs'!A:D,4,0)</f>
        <v>Anaesthesia systems, Ventilator Equipment and Asso</v>
      </c>
      <c r="C3308" s="8" t="str">
        <f>VLOOKUP(L3308,'Supplier IDs'!A:C,3,0)</f>
        <v>Loewenstein Medical UK Ltd</v>
      </c>
      <c r="D3308" s="8" t="str">
        <f t="shared" si="307"/>
        <v>A - Electronic - Vent MRI</v>
      </c>
      <c r="E3308" s="8">
        <f t="shared" si="309"/>
        <v>0</v>
      </c>
      <c r="F3308" s="8">
        <f t="shared" si="310"/>
        <v>0</v>
      </c>
      <c r="G3308" s="8">
        <f t="shared" si="311"/>
        <v>1</v>
      </c>
      <c r="H3308" s="15">
        <f t="shared" si="312"/>
        <v>0</v>
      </c>
      <c r="I3308" s="15" t="s">
        <v>372</v>
      </c>
      <c r="J3308" s="10">
        <v>300000026426210</v>
      </c>
      <c r="K3308" s="9" t="s">
        <v>436</v>
      </c>
      <c r="L3308" s="10">
        <v>100000000613421</v>
      </c>
      <c r="M3308" s="9" t="s">
        <v>450</v>
      </c>
      <c r="N3308" s="9"/>
      <c r="O3308" s="9">
        <v>0</v>
      </c>
      <c r="P3308" s="9">
        <v>1</v>
      </c>
      <c r="Q3308" s="9">
        <v>0</v>
      </c>
    </row>
    <row r="3309" spans="1:17" hidden="1" x14ac:dyDescent="0.25">
      <c r="A3309" s="8" t="str">
        <f t="shared" si="308"/>
        <v>Anaesthesia systems, Ventilator Equipment and AssoLoewenstein Medical UK Ltd</v>
      </c>
      <c r="B3309" s="8" t="str">
        <f>VLOOKUP(J3309,'Contract IDs'!A:D,4,0)</f>
        <v>Anaesthesia systems, Ventilator Equipment and Asso</v>
      </c>
      <c r="C3309" s="8" t="str">
        <f>VLOOKUP(L3309,'Supplier IDs'!A:C,3,0)</f>
        <v>Loewenstein Medical UK Ltd</v>
      </c>
      <c r="D3309" s="8" t="str">
        <f t="shared" si="307"/>
        <v>A - Electronic - Vent MRI</v>
      </c>
      <c r="E3309" s="8">
        <f t="shared" si="309"/>
        <v>0</v>
      </c>
      <c r="F3309" s="8">
        <f t="shared" si="310"/>
        <v>2</v>
      </c>
      <c r="G3309" s="8">
        <f t="shared" si="311"/>
        <v>2</v>
      </c>
      <c r="H3309" s="15">
        <f t="shared" si="312"/>
        <v>0.04</v>
      </c>
      <c r="I3309" s="15" t="s">
        <v>372</v>
      </c>
      <c r="J3309" s="10">
        <v>300000026426210</v>
      </c>
      <c r="K3309" s="9" t="s">
        <v>436</v>
      </c>
      <c r="L3309" s="10">
        <v>100000000613421</v>
      </c>
      <c r="M3309" s="9" t="s">
        <v>450</v>
      </c>
      <c r="N3309" s="9"/>
      <c r="O3309" s="9">
        <v>2</v>
      </c>
      <c r="P3309" s="9">
        <v>2</v>
      </c>
      <c r="Q3309" s="9">
        <v>4</v>
      </c>
    </row>
    <row r="3310" spans="1:17" hidden="1" x14ac:dyDescent="0.25">
      <c r="A3310" s="8" t="str">
        <f t="shared" si="308"/>
        <v>Anaesthesia systems, Ventilator Equipment and AssoLoewenstein Medical UK Ltd</v>
      </c>
      <c r="B3310" s="8" t="str">
        <f>VLOOKUP(J3310,'Contract IDs'!A:D,4,0)</f>
        <v>Anaesthesia systems, Ventilator Equipment and Asso</v>
      </c>
      <c r="C3310" s="8" t="str">
        <f>VLOOKUP(L3310,'Supplier IDs'!A:C,3,0)</f>
        <v>Loewenstein Medical UK Ltd</v>
      </c>
      <c r="D3310" s="8" t="str">
        <f t="shared" si="307"/>
        <v>A - Electronic - Vent MRI</v>
      </c>
      <c r="E3310" s="8">
        <f t="shared" si="309"/>
        <v>0</v>
      </c>
      <c r="F3310" s="8">
        <f t="shared" si="310"/>
        <v>3</v>
      </c>
      <c r="G3310" s="8">
        <f t="shared" si="311"/>
        <v>3</v>
      </c>
      <c r="H3310" s="15">
        <f t="shared" si="312"/>
        <v>0.04</v>
      </c>
      <c r="I3310" s="15" t="s">
        <v>372</v>
      </c>
      <c r="J3310" s="10">
        <v>300000026426210</v>
      </c>
      <c r="K3310" s="9" t="s">
        <v>436</v>
      </c>
      <c r="L3310" s="10">
        <v>100000000613421</v>
      </c>
      <c r="M3310" s="9" t="s">
        <v>450</v>
      </c>
      <c r="N3310" s="9"/>
      <c r="O3310" s="9">
        <v>3</v>
      </c>
      <c r="P3310" s="9">
        <v>3</v>
      </c>
      <c r="Q3310" s="9">
        <v>4</v>
      </c>
    </row>
    <row r="3311" spans="1:17" hidden="1" x14ac:dyDescent="0.25">
      <c r="A3311" s="8" t="str">
        <f t="shared" si="308"/>
        <v>Anaesthesia systems, Ventilator Equipment and AssoLoewenstein Medical UK Ltd</v>
      </c>
      <c r="B3311" s="8" t="str">
        <f>VLOOKUP(J3311,'Contract IDs'!A:D,4,0)</f>
        <v>Anaesthesia systems, Ventilator Equipment and Asso</v>
      </c>
      <c r="C3311" s="8" t="str">
        <f>VLOOKUP(L3311,'Supplier IDs'!A:C,3,0)</f>
        <v>Loewenstein Medical UK Ltd</v>
      </c>
      <c r="D3311" s="8" t="str">
        <f t="shared" si="307"/>
        <v>A - Electronic - Vent MRI</v>
      </c>
      <c r="E3311" s="8">
        <f t="shared" si="309"/>
        <v>0</v>
      </c>
      <c r="F3311" s="8">
        <f t="shared" si="310"/>
        <v>4</v>
      </c>
      <c r="G3311" s="8">
        <f t="shared" si="311"/>
        <v>4</v>
      </c>
      <c r="H3311" s="15">
        <f t="shared" si="312"/>
        <v>0.04</v>
      </c>
      <c r="I3311" s="15" t="s">
        <v>372</v>
      </c>
      <c r="J3311" s="10">
        <v>300000026426210</v>
      </c>
      <c r="K3311" s="9" t="s">
        <v>436</v>
      </c>
      <c r="L3311" s="10">
        <v>100000000613421</v>
      </c>
      <c r="M3311" s="9" t="s">
        <v>450</v>
      </c>
      <c r="N3311" s="9"/>
      <c r="O3311" s="9">
        <v>4</v>
      </c>
      <c r="P3311" s="9">
        <v>4</v>
      </c>
      <c r="Q3311" s="9">
        <v>4</v>
      </c>
    </row>
    <row r="3312" spans="1:17" hidden="1" x14ac:dyDescent="0.25">
      <c r="A3312" s="8" t="str">
        <f t="shared" si="308"/>
        <v>Anaesthesia systems, Ventilator Equipment and AssoLoewenstein Medical UK Ltd</v>
      </c>
      <c r="B3312" s="8" t="str">
        <f>VLOOKUP(J3312,'Contract IDs'!A:D,4,0)</f>
        <v>Anaesthesia systems, Ventilator Equipment and Asso</v>
      </c>
      <c r="C3312" s="8" t="str">
        <f>VLOOKUP(L3312,'Supplier IDs'!A:C,3,0)</f>
        <v>Loewenstein Medical UK Ltd</v>
      </c>
      <c r="D3312" s="8" t="str">
        <f t="shared" si="307"/>
        <v>A - Electronic - Vent MRI</v>
      </c>
      <c r="E3312" s="8">
        <f t="shared" si="309"/>
        <v>0</v>
      </c>
      <c r="F3312" s="8">
        <f t="shared" si="310"/>
        <v>5</v>
      </c>
      <c r="G3312" s="8">
        <f t="shared" si="311"/>
        <v>5</v>
      </c>
      <c r="H3312" s="15">
        <f t="shared" si="312"/>
        <v>0.04</v>
      </c>
      <c r="I3312" s="15" t="s">
        <v>372</v>
      </c>
      <c r="J3312" s="10">
        <v>300000026426210</v>
      </c>
      <c r="K3312" s="9" t="s">
        <v>436</v>
      </c>
      <c r="L3312" s="10">
        <v>100000000613421</v>
      </c>
      <c r="M3312" s="9" t="s">
        <v>450</v>
      </c>
      <c r="N3312" s="9"/>
      <c r="O3312" s="9">
        <v>5</v>
      </c>
      <c r="P3312" s="9">
        <v>5</v>
      </c>
      <c r="Q3312" s="9">
        <v>4</v>
      </c>
    </row>
    <row r="3313" spans="1:17" hidden="1" x14ac:dyDescent="0.25">
      <c r="A3313" s="8" t="str">
        <f t="shared" si="308"/>
        <v>Anaesthesia systems, Ventilator Equipment and AssoLoewenstein Medical UK Ltd</v>
      </c>
      <c r="B3313" s="8" t="str">
        <f>VLOOKUP(J3313,'Contract IDs'!A:D,4,0)</f>
        <v>Anaesthesia systems, Ventilator Equipment and Asso</v>
      </c>
      <c r="C3313" s="8" t="str">
        <f>VLOOKUP(L3313,'Supplier IDs'!A:C,3,0)</f>
        <v>Loewenstein Medical UK Ltd</v>
      </c>
      <c r="D3313" s="8" t="str">
        <f t="shared" si="307"/>
        <v>A - Electronic - Vent MRI</v>
      </c>
      <c r="E3313" s="8">
        <f t="shared" si="309"/>
        <v>0</v>
      </c>
      <c r="F3313" s="8">
        <f t="shared" si="310"/>
        <v>6</v>
      </c>
      <c r="G3313" s="8">
        <f t="shared" si="311"/>
        <v>10</v>
      </c>
      <c r="H3313" s="15">
        <f t="shared" si="312"/>
        <v>0.04</v>
      </c>
      <c r="I3313" s="15" t="s">
        <v>372</v>
      </c>
      <c r="J3313" s="10">
        <v>300000026426210</v>
      </c>
      <c r="K3313" s="9" t="s">
        <v>436</v>
      </c>
      <c r="L3313" s="10">
        <v>100000000613421</v>
      </c>
      <c r="M3313" s="9" t="s">
        <v>450</v>
      </c>
      <c r="N3313" s="9"/>
      <c r="O3313" s="9">
        <v>6</v>
      </c>
      <c r="P3313" s="9">
        <v>10</v>
      </c>
      <c r="Q3313" s="9">
        <v>4</v>
      </c>
    </row>
    <row r="3314" spans="1:17" hidden="1" x14ac:dyDescent="0.25">
      <c r="A3314" s="8" t="str">
        <f t="shared" si="308"/>
        <v>Anaesthesia systems, Ventilator Equipment and AssoLoewenstein Medical UK Ltd</v>
      </c>
      <c r="B3314" s="8" t="str">
        <f>VLOOKUP(J3314,'Contract IDs'!A:D,4,0)</f>
        <v>Anaesthesia systems, Ventilator Equipment and Asso</v>
      </c>
      <c r="C3314" s="8" t="str">
        <f>VLOOKUP(L3314,'Supplier IDs'!A:C,3,0)</f>
        <v>Loewenstein Medical UK Ltd</v>
      </c>
      <c r="D3314" s="8" t="str">
        <f t="shared" si="307"/>
        <v>A - Electronic - Vent MRI</v>
      </c>
      <c r="E3314" s="8">
        <f t="shared" si="309"/>
        <v>0</v>
      </c>
      <c r="F3314" s="8">
        <f t="shared" si="310"/>
        <v>11</v>
      </c>
      <c r="G3314" s="8">
        <f t="shared" si="311"/>
        <v>20</v>
      </c>
      <c r="H3314" s="15">
        <f t="shared" si="312"/>
        <v>0.04</v>
      </c>
      <c r="I3314" s="15" t="s">
        <v>372</v>
      </c>
      <c r="J3314" s="10">
        <v>300000026426210</v>
      </c>
      <c r="K3314" s="9" t="s">
        <v>436</v>
      </c>
      <c r="L3314" s="10">
        <v>100000000613421</v>
      </c>
      <c r="M3314" s="9" t="s">
        <v>450</v>
      </c>
      <c r="N3314" s="9"/>
      <c r="O3314" s="9">
        <v>11</v>
      </c>
      <c r="P3314" s="9">
        <v>20</v>
      </c>
      <c r="Q3314" s="9">
        <v>4</v>
      </c>
    </row>
    <row r="3315" spans="1:17" hidden="1" x14ac:dyDescent="0.25">
      <c r="A3315" s="8" t="str">
        <f t="shared" si="308"/>
        <v>Anaesthesia systems, Ventilator Equipment and AssoLoewenstein Medical UK Ltd</v>
      </c>
      <c r="B3315" s="8" t="str">
        <f>VLOOKUP(J3315,'Contract IDs'!A:D,4,0)</f>
        <v>Anaesthesia systems, Ventilator Equipment and Asso</v>
      </c>
      <c r="C3315" s="8" t="str">
        <f>VLOOKUP(L3315,'Supplier IDs'!A:C,3,0)</f>
        <v>Loewenstein Medical UK Ltd</v>
      </c>
      <c r="D3315" s="8" t="str">
        <f t="shared" si="307"/>
        <v>A - Electronic - Vent MRI</v>
      </c>
      <c r="E3315" s="8">
        <f t="shared" si="309"/>
        <v>0</v>
      </c>
      <c r="F3315" s="8">
        <f t="shared" si="310"/>
        <v>21</v>
      </c>
      <c r="G3315" s="8">
        <f t="shared" si="311"/>
        <v>30</v>
      </c>
      <c r="H3315" s="15">
        <f t="shared" si="312"/>
        <v>0.05</v>
      </c>
      <c r="I3315" s="15" t="s">
        <v>372</v>
      </c>
      <c r="J3315" s="10">
        <v>300000026426210</v>
      </c>
      <c r="K3315" s="9" t="s">
        <v>436</v>
      </c>
      <c r="L3315" s="10">
        <v>100000000613421</v>
      </c>
      <c r="M3315" s="9" t="s">
        <v>450</v>
      </c>
      <c r="N3315" s="9"/>
      <c r="O3315" s="9">
        <v>21</v>
      </c>
      <c r="P3315" s="9">
        <v>30</v>
      </c>
      <c r="Q3315" s="9">
        <v>5</v>
      </c>
    </row>
    <row r="3316" spans="1:17" hidden="1" x14ac:dyDescent="0.25">
      <c r="A3316" s="8" t="str">
        <f t="shared" si="308"/>
        <v>Anaesthesia systems, Ventilator Equipment and AssoLoewenstein Medical UK Ltd</v>
      </c>
      <c r="B3316" s="8" t="str">
        <f>VLOOKUP(J3316,'Contract IDs'!A:D,4,0)</f>
        <v>Anaesthesia systems, Ventilator Equipment and Asso</v>
      </c>
      <c r="C3316" s="8" t="str">
        <f>VLOOKUP(L3316,'Supplier IDs'!A:C,3,0)</f>
        <v>Loewenstein Medical UK Ltd</v>
      </c>
      <c r="D3316" s="8" t="str">
        <f t="shared" si="307"/>
        <v>A - Electronic - Vent MRI</v>
      </c>
      <c r="E3316" s="8">
        <f t="shared" si="309"/>
        <v>0</v>
      </c>
      <c r="F3316" s="8">
        <f t="shared" si="310"/>
        <v>31</v>
      </c>
      <c r="G3316" s="8">
        <f t="shared" si="311"/>
        <v>40</v>
      </c>
      <c r="H3316" s="15">
        <f t="shared" si="312"/>
        <v>0.06</v>
      </c>
      <c r="I3316" s="15" t="s">
        <v>372</v>
      </c>
      <c r="J3316" s="10">
        <v>300000026426210</v>
      </c>
      <c r="K3316" s="9" t="s">
        <v>436</v>
      </c>
      <c r="L3316" s="10">
        <v>100000000613421</v>
      </c>
      <c r="M3316" s="9" t="s">
        <v>450</v>
      </c>
      <c r="N3316" s="9"/>
      <c r="O3316" s="9">
        <v>31</v>
      </c>
      <c r="P3316" s="9">
        <v>40</v>
      </c>
      <c r="Q3316" s="9">
        <v>6</v>
      </c>
    </row>
    <row r="3317" spans="1:17" hidden="1" x14ac:dyDescent="0.25">
      <c r="A3317" s="8" t="str">
        <f t="shared" si="308"/>
        <v>Anaesthesia systems, Ventilator Equipment and AssoLoewenstein Medical UK Ltd</v>
      </c>
      <c r="B3317" s="8" t="str">
        <f>VLOOKUP(J3317,'Contract IDs'!A:D,4,0)</f>
        <v>Anaesthesia systems, Ventilator Equipment and Asso</v>
      </c>
      <c r="C3317" s="8" t="str">
        <f>VLOOKUP(L3317,'Supplier IDs'!A:C,3,0)</f>
        <v>Loewenstein Medical UK Ltd</v>
      </c>
      <c r="D3317" s="8" t="str">
        <f t="shared" si="307"/>
        <v>A - Electronic - Vent MRI</v>
      </c>
      <c r="E3317" s="8">
        <f t="shared" si="309"/>
        <v>0</v>
      </c>
      <c r="F3317" s="8">
        <f t="shared" si="310"/>
        <v>41</v>
      </c>
      <c r="G3317" s="8">
        <f t="shared" si="311"/>
        <v>50</v>
      </c>
      <c r="H3317" s="15">
        <f t="shared" si="312"/>
        <v>7.0000000000000007E-2</v>
      </c>
      <c r="I3317" s="15" t="s">
        <v>372</v>
      </c>
      <c r="J3317" s="10">
        <v>300000026426210</v>
      </c>
      <c r="K3317" s="9" t="s">
        <v>436</v>
      </c>
      <c r="L3317" s="10">
        <v>100000000613421</v>
      </c>
      <c r="M3317" s="9" t="s">
        <v>450</v>
      </c>
      <c r="N3317" s="9"/>
      <c r="O3317" s="9">
        <v>41</v>
      </c>
      <c r="P3317" s="9">
        <v>50</v>
      </c>
      <c r="Q3317" s="9">
        <v>7</v>
      </c>
    </row>
    <row r="3318" spans="1:17" hidden="1" x14ac:dyDescent="0.25">
      <c r="A3318" s="8" t="str">
        <f t="shared" si="308"/>
        <v>Anaesthesia systems, Ventilator Equipment and AssoLoewenstein Medical UK Ltd</v>
      </c>
      <c r="B3318" s="8" t="str">
        <f>VLOOKUP(J3318,'Contract IDs'!A:D,4,0)</f>
        <v>Anaesthesia systems, Ventilator Equipment and Asso</v>
      </c>
      <c r="C3318" s="8" t="str">
        <f>VLOOKUP(L3318,'Supplier IDs'!A:C,3,0)</f>
        <v>Loewenstein Medical UK Ltd</v>
      </c>
      <c r="D3318" s="8" t="str">
        <f t="shared" si="307"/>
        <v>A - Electronic - Vent MRI</v>
      </c>
      <c r="E3318" s="8">
        <f t="shared" si="309"/>
        <v>0</v>
      </c>
      <c r="F3318" s="8">
        <f t="shared" si="310"/>
        <v>51</v>
      </c>
      <c r="G3318" s="8">
        <f t="shared" si="311"/>
        <v>250</v>
      </c>
      <c r="H3318" s="15">
        <f t="shared" si="312"/>
        <v>0.08</v>
      </c>
      <c r="I3318" s="15" t="s">
        <v>372</v>
      </c>
      <c r="J3318" s="10">
        <v>300000026426210</v>
      </c>
      <c r="K3318" s="9" t="s">
        <v>436</v>
      </c>
      <c r="L3318" s="10">
        <v>100000000613421</v>
      </c>
      <c r="M3318" s="9" t="s">
        <v>450</v>
      </c>
      <c r="N3318" s="9"/>
      <c r="O3318" s="9">
        <v>51</v>
      </c>
      <c r="P3318" s="9">
        <v>250</v>
      </c>
      <c r="Q3318" s="9">
        <v>8</v>
      </c>
    </row>
    <row r="3319" spans="1:17" hidden="1" x14ac:dyDescent="0.25">
      <c r="A3319" s="8" t="str">
        <f t="shared" si="308"/>
        <v>Anaesthesia systems, Ventilator Equipment and AssoLoewenstein Medical UK Ltd</v>
      </c>
      <c r="B3319" s="8" t="str">
        <f>VLOOKUP(J3319,'Contract IDs'!A:D,4,0)</f>
        <v>Anaesthesia systems, Ventilator Equipment and Asso</v>
      </c>
      <c r="C3319" s="8" t="str">
        <f>VLOOKUP(L3319,'Supplier IDs'!A:C,3,0)</f>
        <v>Loewenstein Medical UK Ltd</v>
      </c>
      <c r="D3319" s="8" t="str">
        <f t="shared" si="307"/>
        <v>V - Intensive Care</v>
      </c>
      <c r="E3319" s="8">
        <f t="shared" si="309"/>
        <v>0</v>
      </c>
      <c r="F3319" s="8">
        <f t="shared" si="310"/>
        <v>0</v>
      </c>
      <c r="G3319" s="8">
        <f t="shared" si="311"/>
        <v>2</v>
      </c>
      <c r="H3319" s="15">
        <f t="shared" si="312"/>
        <v>0</v>
      </c>
      <c r="I3319" s="15" t="s">
        <v>372</v>
      </c>
      <c r="J3319" s="10">
        <v>300000026426210</v>
      </c>
      <c r="K3319" s="9" t="s">
        <v>436</v>
      </c>
      <c r="L3319" s="10">
        <v>100000000613421</v>
      </c>
      <c r="M3319" s="9" t="s">
        <v>441</v>
      </c>
      <c r="N3319" s="9"/>
      <c r="O3319" s="9">
        <v>0</v>
      </c>
      <c r="P3319" s="9">
        <v>2</v>
      </c>
      <c r="Q3319" s="9">
        <v>0</v>
      </c>
    </row>
    <row r="3320" spans="1:17" hidden="1" x14ac:dyDescent="0.25">
      <c r="A3320" s="8" t="str">
        <f t="shared" si="308"/>
        <v>Anaesthesia systems, Ventilator Equipment and AssoLoewenstein Medical UK Ltd</v>
      </c>
      <c r="B3320" s="8" t="str">
        <f>VLOOKUP(J3320,'Contract IDs'!A:D,4,0)</f>
        <v>Anaesthesia systems, Ventilator Equipment and Asso</v>
      </c>
      <c r="C3320" s="8" t="str">
        <f>VLOOKUP(L3320,'Supplier IDs'!A:C,3,0)</f>
        <v>Loewenstein Medical UK Ltd</v>
      </c>
      <c r="D3320" s="8" t="str">
        <f t="shared" si="307"/>
        <v>V - Intensive Care</v>
      </c>
      <c r="E3320" s="8">
        <f t="shared" si="309"/>
        <v>0</v>
      </c>
      <c r="F3320" s="8">
        <f t="shared" si="310"/>
        <v>3</v>
      </c>
      <c r="G3320" s="8">
        <f t="shared" si="311"/>
        <v>3</v>
      </c>
      <c r="H3320" s="15">
        <f t="shared" si="312"/>
        <v>0</v>
      </c>
      <c r="I3320" s="15" t="s">
        <v>372</v>
      </c>
      <c r="J3320" s="10">
        <v>300000026426210</v>
      </c>
      <c r="K3320" s="9" t="s">
        <v>436</v>
      </c>
      <c r="L3320" s="10">
        <v>100000000613421</v>
      </c>
      <c r="M3320" s="9" t="s">
        <v>441</v>
      </c>
      <c r="N3320" s="9"/>
      <c r="O3320" s="9">
        <v>3</v>
      </c>
      <c r="P3320" s="9">
        <v>3</v>
      </c>
      <c r="Q3320" s="9">
        <v>0</v>
      </c>
    </row>
    <row r="3321" spans="1:17" hidden="1" x14ac:dyDescent="0.25">
      <c r="A3321" s="8" t="str">
        <f t="shared" si="308"/>
        <v>Anaesthesia systems, Ventilator Equipment and AssoLoewenstein Medical UK Ltd</v>
      </c>
      <c r="B3321" s="8" t="str">
        <f>VLOOKUP(J3321,'Contract IDs'!A:D,4,0)</f>
        <v>Anaesthesia systems, Ventilator Equipment and Asso</v>
      </c>
      <c r="C3321" s="8" t="str">
        <f>VLOOKUP(L3321,'Supplier IDs'!A:C,3,0)</f>
        <v>Loewenstein Medical UK Ltd</v>
      </c>
      <c r="D3321" s="8" t="str">
        <f t="shared" si="307"/>
        <v>V - Intensive Care</v>
      </c>
      <c r="E3321" s="8">
        <f t="shared" si="309"/>
        <v>0</v>
      </c>
      <c r="F3321" s="8">
        <f t="shared" si="310"/>
        <v>4</v>
      </c>
      <c r="G3321" s="8">
        <f t="shared" si="311"/>
        <v>4</v>
      </c>
      <c r="H3321" s="15">
        <f t="shared" si="312"/>
        <v>0</v>
      </c>
      <c r="I3321" s="15" t="s">
        <v>372</v>
      </c>
      <c r="J3321" s="10">
        <v>300000026426210</v>
      </c>
      <c r="K3321" s="9" t="s">
        <v>436</v>
      </c>
      <c r="L3321" s="10">
        <v>100000000613421</v>
      </c>
      <c r="M3321" s="9" t="s">
        <v>441</v>
      </c>
      <c r="N3321" s="9"/>
      <c r="O3321" s="9">
        <v>4</v>
      </c>
      <c r="P3321" s="9">
        <v>4</v>
      </c>
      <c r="Q3321" s="9">
        <v>0</v>
      </c>
    </row>
    <row r="3322" spans="1:17" hidden="1" x14ac:dyDescent="0.25">
      <c r="A3322" s="8" t="str">
        <f t="shared" si="308"/>
        <v>Anaesthesia systems, Ventilator Equipment and AssoLoewenstein Medical UK Ltd</v>
      </c>
      <c r="B3322" s="8" t="str">
        <f>VLOOKUP(J3322,'Contract IDs'!A:D,4,0)</f>
        <v>Anaesthesia systems, Ventilator Equipment and Asso</v>
      </c>
      <c r="C3322" s="8" t="str">
        <f>VLOOKUP(L3322,'Supplier IDs'!A:C,3,0)</f>
        <v>Loewenstein Medical UK Ltd</v>
      </c>
      <c r="D3322" s="8" t="str">
        <f t="shared" si="307"/>
        <v>V - Intensive Care</v>
      </c>
      <c r="E3322" s="8">
        <f t="shared" si="309"/>
        <v>0</v>
      </c>
      <c r="F3322" s="8">
        <f t="shared" si="310"/>
        <v>5</v>
      </c>
      <c r="G3322" s="8">
        <f t="shared" si="311"/>
        <v>5</v>
      </c>
      <c r="H3322" s="15">
        <f t="shared" si="312"/>
        <v>0</v>
      </c>
      <c r="I3322" s="15" t="s">
        <v>372</v>
      </c>
      <c r="J3322" s="10">
        <v>300000026426210</v>
      </c>
      <c r="K3322" s="9" t="s">
        <v>436</v>
      </c>
      <c r="L3322" s="10">
        <v>100000000613421</v>
      </c>
      <c r="M3322" s="9" t="s">
        <v>441</v>
      </c>
      <c r="N3322" s="9"/>
      <c r="O3322" s="9">
        <v>5</v>
      </c>
      <c r="P3322" s="9">
        <v>5</v>
      </c>
      <c r="Q3322" s="9">
        <v>0</v>
      </c>
    </row>
    <row r="3323" spans="1:17" hidden="1" x14ac:dyDescent="0.25">
      <c r="A3323" s="8" t="str">
        <f t="shared" si="308"/>
        <v>Anaesthesia systems, Ventilator Equipment and AssoLoewenstein Medical UK Ltd</v>
      </c>
      <c r="B3323" s="8" t="str">
        <f>VLOOKUP(J3323,'Contract IDs'!A:D,4,0)</f>
        <v>Anaesthesia systems, Ventilator Equipment and Asso</v>
      </c>
      <c r="C3323" s="8" t="str">
        <f>VLOOKUP(L3323,'Supplier IDs'!A:C,3,0)</f>
        <v>Loewenstein Medical UK Ltd</v>
      </c>
      <c r="D3323" s="8" t="str">
        <f t="shared" si="307"/>
        <v>V - Intensive Care</v>
      </c>
      <c r="E3323" s="8">
        <f t="shared" si="309"/>
        <v>0</v>
      </c>
      <c r="F3323" s="8">
        <f t="shared" si="310"/>
        <v>6</v>
      </c>
      <c r="G3323" s="8">
        <f t="shared" si="311"/>
        <v>10</v>
      </c>
      <c r="H3323" s="15">
        <f t="shared" si="312"/>
        <v>0.1</v>
      </c>
      <c r="I3323" s="15" t="s">
        <v>372</v>
      </c>
      <c r="J3323" s="10">
        <v>300000026426210</v>
      </c>
      <c r="K3323" s="9" t="s">
        <v>436</v>
      </c>
      <c r="L3323" s="10">
        <v>100000000613421</v>
      </c>
      <c r="M3323" s="9" t="s">
        <v>441</v>
      </c>
      <c r="N3323" s="9"/>
      <c r="O3323" s="9">
        <v>6</v>
      </c>
      <c r="P3323" s="9">
        <v>10</v>
      </c>
      <c r="Q3323" s="9">
        <v>10</v>
      </c>
    </row>
    <row r="3324" spans="1:17" hidden="1" x14ac:dyDescent="0.25">
      <c r="A3324" s="8" t="str">
        <f t="shared" si="308"/>
        <v>Anaesthesia systems, Ventilator Equipment and AssoLoewenstein Medical UK Ltd</v>
      </c>
      <c r="B3324" s="8" t="str">
        <f>VLOOKUP(J3324,'Contract IDs'!A:D,4,0)</f>
        <v>Anaesthesia systems, Ventilator Equipment and Asso</v>
      </c>
      <c r="C3324" s="8" t="str">
        <f>VLOOKUP(L3324,'Supplier IDs'!A:C,3,0)</f>
        <v>Loewenstein Medical UK Ltd</v>
      </c>
      <c r="D3324" s="8" t="str">
        <f t="shared" si="307"/>
        <v>V - Intensive Care</v>
      </c>
      <c r="E3324" s="8">
        <f t="shared" si="309"/>
        <v>0</v>
      </c>
      <c r="F3324" s="8">
        <f t="shared" si="310"/>
        <v>11</v>
      </c>
      <c r="G3324" s="8">
        <f t="shared" si="311"/>
        <v>20</v>
      </c>
      <c r="H3324" s="15">
        <f t="shared" si="312"/>
        <v>0.1</v>
      </c>
      <c r="I3324" s="15" t="s">
        <v>372</v>
      </c>
      <c r="J3324" s="10">
        <v>300000026426210</v>
      </c>
      <c r="K3324" s="9" t="s">
        <v>436</v>
      </c>
      <c r="L3324" s="10">
        <v>100000000613421</v>
      </c>
      <c r="M3324" s="9" t="s">
        <v>441</v>
      </c>
      <c r="N3324" s="9"/>
      <c r="O3324" s="9">
        <v>11</v>
      </c>
      <c r="P3324" s="9">
        <v>20</v>
      </c>
      <c r="Q3324" s="9">
        <v>10</v>
      </c>
    </row>
    <row r="3325" spans="1:17" hidden="1" x14ac:dyDescent="0.25">
      <c r="A3325" s="8" t="str">
        <f t="shared" si="308"/>
        <v>Anaesthesia systems, Ventilator Equipment and AssoLoewenstein Medical UK Ltd</v>
      </c>
      <c r="B3325" s="8" t="str">
        <f>VLOOKUP(J3325,'Contract IDs'!A:D,4,0)</f>
        <v>Anaesthesia systems, Ventilator Equipment and Asso</v>
      </c>
      <c r="C3325" s="8" t="str">
        <f>VLOOKUP(L3325,'Supplier IDs'!A:C,3,0)</f>
        <v>Loewenstein Medical UK Ltd</v>
      </c>
      <c r="D3325" s="8" t="str">
        <f t="shared" si="307"/>
        <v>V - Intensive Care</v>
      </c>
      <c r="E3325" s="8">
        <f t="shared" si="309"/>
        <v>0</v>
      </c>
      <c r="F3325" s="8">
        <f t="shared" si="310"/>
        <v>21</v>
      </c>
      <c r="G3325" s="8">
        <f t="shared" si="311"/>
        <v>30</v>
      </c>
      <c r="H3325" s="15">
        <f t="shared" si="312"/>
        <v>0.15</v>
      </c>
      <c r="I3325" s="15" t="s">
        <v>372</v>
      </c>
      <c r="J3325" s="10">
        <v>300000026426210</v>
      </c>
      <c r="K3325" s="9" t="s">
        <v>436</v>
      </c>
      <c r="L3325" s="10">
        <v>100000000613421</v>
      </c>
      <c r="M3325" s="9" t="s">
        <v>441</v>
      </c>
      <c r="N3325" s="9"/>
      <c r="O3325" s="9">
        <v>21</v>
      </c>
      <c r="P3325" s="9">
        <v>30</v>
      </c>
      <c r="Q3325" s="9">
        <v>15</v>
      </c>
    </row>
    <row r="3326" spans="1:17" hidden="1" x14ac:dyDescent="0.25">
      <c r="A3326" s="8" t="str">
        <f t="shared" si="308"/>
        <v>Anaesthesia systems, Ventilator Equipment and AssoLoewenstein Medical UK Ltd</v>
      </c>
      <c r="B3326" s="8" t="str">
        <f>VLOOKUP(J3326,'Contract IDs'!A:D,4,0)</f>
        <v>Anaesthesia systems, Ventilator Equipment and Asso</v>
      </c>
      <c r="C3326" s="8" t="str">
        <f>VLOOKUP(L3326,'Supplier IDs'!A:C,3,0)</f>
        <v>Loewenstein Medical UK Ltd</v>
      </c>
      <c r="D3326" s="8" t="str">
        <f t="shared" si="307"/>
        <v>V - Intensive Care</v>
      </c>
      <c r="E3326" s="8">
        <f t="shared" si="309"/>
        <v>0</v>
      </c>
      <c r="F3326" s="8">
        <f t="shared" si="310"/>
        <v>31</v>
      </c>
      <c r="G3326" s="8">
        <f t="shared" si="311"/>
        <v>40</v>
      </c>
      <c r="H3326" s="15">
        <f t="shared" si="312"/>
        <v>0.15</v>
      </c>
      <c r="I3326" s="15" t="s">
        <v>372</v>
      </c>
      <c r="J3326" s="10">
        <v>300000026426210</v>
      </c>
      <c r="K3326" s="9" t="s">
        <v>436</v>
      </c>
      <c r="L3326" s="10">
        <v>100000000613421</v>
      </c>
      <c r="M3326" s="9" t="s">
        <v>441</v>
      </c>
      <c r="N3326" s="9"/>
      <c r="O3326" s="9">
        <v>31</v>
      </c>
      <c r="P3326" s="9">
        <v>40</v>
      </c>
      <c r="Q3326" s="9">
        <v>15</v>
      </c>
    </row>
    <row r="3327" spans="1:17" hidden="1" x14ac:dyDescent="0.25">
      <c r="A3327" s="8" t="str">
        <f t="shared" si="308"/>
        <v>Anaesthesia systems, Ventilator Equipment and AssoLoewenstein Medical UK Ltd</v>
      </c>
      <c r="B3327" s="8" t="str">
        <f>VLOOKUP(J3327,'Contract IDs'!A:D,4,0)</f>
        <v>Anaesthesia systems, Ventilator Equipment and Asso</v>
      </c>
      <c r="C3327" s="8" t="str">
        <f>VLOOKUP(L3327,'Supplier IDs'!A:C,3,0)</f>
        <v>Loewenstein Medical UK Ltd</v>
      </c>
      <c r="D3327" s="8" t="str">
        <f t="shared" si="307"/>
        <v>V - Intensive Care</v>
      </c>
      <c r="E3327" s="8">
        <f t="shared" si="309"/>
        <v>0</v>
      </c>
      <c r="F3327" s="8">
        <f t="shared" si="310"/>
        <v>41</v>
      </c>
      <c r="G3327" s="8">
        <f t="shared" si="311"/>
        <v>50</v>
      </c>
      <c r="H3327" s="15">
        <f t="shared" si="312"/>
        <v>0.15</v>
      </c>
      <c r="I3327" s="15" t="s">
        <v>372</v>
      </c>
      <c r="J3327" s="10">
        <v>300000026426210</v>
      </c>
      <c r="K3327" s="9" t="s">
        <v>436</v>
      </c>
      <c r="L3327" s="10">
        <v>100000000613421</v>
      </c>
      <c r="M3327" s="9" t="s">
        <v>441</v>
      </c>
      <c r="N3327" s="9"/>
      <c r="O3327" s="9">
        <v>41</v>
      </c>
      <c r="P3327" s="9">
        <v>50</v>
      </c>
      <c r="Q3327" s="9">
        <v>15</v>
      </c>
    </row>
    <row r="3328" spans="1:17" hidden="1" x14ac:dyDescent="0.25">
      <c r="A3328" s="8" t="str">
        <f t="shared" si="308"/>
        <v>Anaesthesia systems, Ventilator Equipment and AssoLoewenstein Medical UK Ltd</v>
      </c>
      <c r="B3328" s="8" t="str">
        <f>VLOOKUP(J3328,'Contract IDs'!A:D,4,0)</f>
        <v>Anaesthesia systems, Ventilator Equipment and Asso</v>
      </c>
      <c r="C3328" s="8" t="str">
        <f>VLOOKUP(L3328,'Supplier IDs'!A:C,3,0)</f>
        <v>Loewenstein Medical UK Ltd</v>
      </c>
      <c r="D3328" s="8" t="str">
        <f t="shared" si="307"/>
        <v>V - Intensive Care</v>
      </c>
      <c r="E3328" s="8">
        <f t="shared" si="309"/>
        <v>0</v>
      </c>
      <c r="F3328" s="8">
        <f t="shared" si="310"/>
        <v>51</v>
      </c>
      <c r="G3328" s="8">
        <f t="shared" si="311"/>
        <v>250</v>
      </c>
      <c r="H3328" s="15">
        <f t="shared" si="312"/>
        <v>0.15</v>
      </c>
      <c r="I3328" s="15" t="s">
        <v>372</v>
      </c>
      <c r="J3328" s="10">
        <v>300000026426210</v>
      </c>
      <c r="K3328" s="9" t="s">
        <v>436</v>
      </c>
      <c r="L3328" s="10">
        <v>100000000613421</v>
      </c>
      <c r="M3328" s="9" t="s">
        <v>441</v>
      </c>
      <c r="N3328" s="9"/>
      <c r="O3328" s="9">
        <v>51</v>
      </c>
      <c r="P3328" s="9">
        <v>250</v>
      </c>
      <c r="Q3328" s="9">
        <v>15</v>
      </c>
    </row>
    <row r="3329" spans="1:17" hidden="1" x14ac:dyDescent="0.25">
      <c r="A3329" s="8" t="str">
        <f t="shared" si="308"/>
        <v>Anaesthesia systems, Ventilator Equipment and AssoLoewenstein Medical UK Ltd</v>
      </c>
      <c r="B3329" s="8" t="str">
        <f>VLOOKUP(J3329,'Contract IDs'!A:D,4,0)</f>
        <v>Anaesthesia systems, Ventilator Equipment and Asso</v>
      </c>
      <c r="C3329" s="8" t="str">
        <f>VLOOKUP(L3329,'Supplier IDs'!A:C,3,0)</f>
        <v>Loewenstein Medical UK Ltd</v>
      </c>
      <c r="D3329" s="8" t="str">
        <f t="shared" si="307"/>
        <v>V - Portable/Transport</v>
      </c>
      <c r="E3329" s="8">
        <f t="shared" si="309"/>
        <v>0</v>
      </c>
      <c r="F3329" s="8">
        <f t="shared" si="310"/>
        <v>0</v>
      </c>
      <c r="G3329" s="8">
        <f t="shared" si="311"/>
        <v>2</v>
      </c>
      <c r="H3329" s="15">
        <f t="shared" si="312"/>
        <v>0</v>
      </c>
      <c r="I3329" s="15" t="s">
        <v>372</v>
      </c>
      <c r="J3329" s="10">
        <v>300000026426210</v>
      </c>
      <c r="K3329" s="9" t="s">
        <v>436</v>
      </c>
      <c r="L3329" s="10">
        <v>100000000613421</v>
      </c>
      <c r="M3329" s="9" t="s">
        <v>442</v>
      </c>
      <c r="N3329" s="9"/>
      <c r="O3329" s="9">
        <v>0</v>
      </c>
      <c r="P3329" s="9">
        <v>2</v>
      </c>
      <c r="Q3329" s="9">
        <v>0</v>
      </c>
    </row>
    <row r="3330" spans="1:17" hidden="1" x14ac:dyDescent="0.25">
      <c r="A3330" s="8" t="str">
        <f t="shared" si="308"/>
        <v>Anaesthesia systems, Ventilator Equipment and AssoLoewenstein Medical UK Ltd</v>
      </c>
      <c r="B3330" s="8" t="str">
        <f>VLOOKUP(J3330,'Contract IDs'!A:D,4,0)</f>
        <v>Anaesthesia systems, Ventilator Equipment and Asso</v>
      </c>
      <c r="C3330" s="8" t="str">
        <f>VLOOKUP(L3330,'Supplier IDs'!A:C,3,0)</f>
        <v>Loewenstein Medical UK Ltd</v>
      </c>
      <c r="D3330" s="8" t="str">
        <f t="shared" ref="D3330:D3393" si="313">IF(M3330="","No Sub Cat",M3330)</f>
        <v>V - Portable/Transport</v>
      </c>
      <c r="E3330" s="8">
        <f t="shared" si="309"/>
        <v>0</v>
      </c>
      <c r="F3330" s="8">
        <f t="shared" si="310"/>
        <v>3</v>
      </c>
      <c r="G3330" s="8">
        <f t="shared" si="311"/>
        <v>3</v>
      </c>
      <c r="H3330" s="15">
        <f t="shared" si="312"/>
        <v>0</v>
      </c>
      <c r="I3330" s="15" t="s">
        <v>372</v>
      </c>
      <c r="J3330" s="10">
        <v>300000026426210</v>
      </c>
      <c r="K3330" s="9" t="s">
        <v>436</v>
      </c>
      <c r="L3330" s="10">
        <v>100000000613421</v>
      </c>
      <c r="M3330" s="9" t="s">
        <v>442</v>
      </c>
      <c r="N3330" s="9"/>
      <c r="O3330" s="9">
        <v>3</v>
      </c>
      <c r="P3330" s="9">
        <v>3</v>
      </c>
      <c r="Q3330" s="9">
        <v>0</v>
      </c>
    </row>
    <row r="3331" spans="1:17" hidden="1" x14ac:dyDescent="0.25">
      <c r="A3331" s="8" t="str">
        <f t="shared" ref="A3331:A3394" si="314">B3331&amp;C3331</f>
        <v>Anaesthesia systems, Ventilator Equipment and AssoLoewenstein Medical UK Ltd</v>
      </c>
      <c r="B3331" s="8" t="str">
        <f>VLOOKUP(J3331,'Contract IDs'!A:D,4,0)</f>
        <v>Anaesthesia systems, Ventilator Equipment and Asso</v>
      </c>
      <c r="C3331" s="8" t="str">
        <f>VLOOKUP(L3331,'Supplier IDs'!A:C,3,0)</f>
        <v>Loewenstein Medical UK Ltd</v>
      </c>
      <c r="D3331" s="8" t="str">
        <f t="shared" si="313"/>
        <v>V - Portable/Transport</v>
      </c>
      <c r="E3331" s="8">
        <f t="shared" ref="E3331:E3394" si="315">N3331</f>
        <v>0</v>
      </c>
      <c r="F3331" s="8">
        <f t="shared" ref="F3331:F3394" si="316">O3331</f>
        <v>4</v>
      </c>
      <c r="G3331" s="8">
        <f t="shared" ref="G3331:G3394" si="317">P3331</f>
        <v>4</v>
      </c>
      <c r="H3331" s="15">
        <f t="shared" ref="H3331:H3394" si="318">Q3331/100</f>
        <v>0</v>
      </c>
      <c r="I3331" s="15" t="s">
        <v>372</v>
      </c>
      <c r="J3331" s="10">
        <v>300000026426210</v>
      </c>
      <c r="K3331" s="9" t="s">
        <v>436</v>
      </c>
      <c r="L3331" s="10">
        <v>100000000613421</v>
      </c>
      <c r="M3331" s="9" t="s">
        <v>442</v>
      </c>
      <c r="N3331" s="9"/>
      <c r="O3331" s="9">
        <v>4</v>
      </c>
      <c r="P3331" s="9">
        <v>4</v>
      </c>
      <c r="Q3331" s="9">
        <v>0</v>
      </c>
    </row>
    <row r="3332" spans="1:17" hidden="1" x14ac:dyDescent="0.25">
      <c r="A3332" s="8" t="str">
        <f t="shared" si="314"/>
        <v>Anaesthesia systems, Ventilator Equipment and AssoLoewenstein Medical UK Ltd</v>
      </c>
      <c r="B3332" s="8" t="str">
        <f>VLOOKUP(J3332,'Contract IDs'!A:D,4,0)</f>
        <v>Anaesthesia systems, Ventilator Equipment and Asso</v>
      </c>
      <c r="C3332" s="8" t="str">
        <f>VLOOKUP(L3332,'Supplier IDs'!A:C,3,0)</f>
        <v>Loewenstein Medical UK Ltd</v>
      </c>
      <c r="D3332" s="8" t="str">
        <f t="shared" si="313"/>
        <v>V - Portable/Transport</v>
      </c>
      <c r="E3332" s="8">
        <f t="shared" si="315"/>
        <v>0</v>
      </c>
      <c r="F3332" s="8">
        <f t="shared" si="316"/>
        <v>5</v>
      </c>
      <c r="G3332" s="8">
        <f t="shared" si="317"/>
        <v>5</v>
      </c>
      <c r="H3332" s="15">
        <f t="shared" si="318"/>
        <v>0</v>
      </c>
      <c r="I3332" s="15" t="s">
        <v>372</v>
      </c>
      <c r="J3332" s="10">
        <v>300000026426210</v>
      </c>
      <c r="K3332" s="9" t="s">
        <v>436</v>
      </c>
      <c r="L3332" s="10">
        <v>100000000613421</v>
      </c>
      <c r="M3332" s="9" t="s">
        <v>442</v>
      </c>
      <c r="N3332" s="9"/>
      <c r="O3332" s="9">
        <v>5</v>
      </c>
      <c r="P3332" s="9">
        <v>5</v>
      </c>
      <c r="Q3332" s="9">
        <v>0</v>
      </c>
    </row>
    <row r="3333" spans="1:17" hidden="1" x14ac:dyDescent="0.25">
      <c r="A3333" s="8" t="str">
        <f t="shared" si="314"/>
        <v>Anaesthesia systems, Ventilator Equipment and AssoLoewenstein Medical UK Ltd</v>
      </c>
      <c r="B3333" s="8" t="str">
        <f>VLOOKUP(J3333,'Contract IDs'!A:D,4,0)</f>
        <v>Anaesthesia systems, Ventilator Equipment and Asso</v>
      </c>
      <c r="C3333" s="8" t="str">
        <f>VLOOKUP(L3333,'Supplier IDs'!A:C,3,0)</f>
        <v>Loewenstein Medical UK Ltd</v>
      </c>
      <c r="D3333" s="8" t="str">
        <f t="shared" si="313"/>
        <v>V - Portable/Transport</v>
      </c>
      <c r="E3333" s="8">
        <f t="shared" si="315"/>
        <v>0</v>
      </c>
      <c r="F3333" s="8">
        <f t="shared" si="316"/>
        <v>6</v>
      </c>
      <c r="G3333" s="8">
        <f t="shared" si="317"/>
        <v>10</v>
      </c>
      <c r="H3333" s="15">
        <f t="shared" si="318"/>
        <v>0.1</v>
      </c>
      <c r="I3333" s="15" t="s">
        <v>372</v>
      </c>
      <c r="J3333" s="10">
        <v>300000026426210</v>
      </c>
      <c r="K3333" s="9" t="s">
        <v>436</v>
      </c>
      <c r="L3333" s="10">
        <v>100000000613421</v>
      </c>
      <c r="M3333" s="9" t="s">
        <v>442</v>
      </c>
      <c r="N3333" s="9"/>
      <c r="O3333" s="9">
        <v>6</v>
      </c>
      <c r="P3333" s="9">
        <v>10</v>
      </c>
      <c r="Q3333" s="9">
        <v>10</v>
      </c>
    </row>
    <row r="3334" spans="1:17" hidden="1" x14ac:dyDescent="0.25">
      <c r="A3334" s="8" t="str">
        <f t="shared" si="314"/>
        <v>Anaesthesia systems, Ventilator Equipment and AssoLoewenstein Medical UK Ltd</v>
      </c>
      <c r="B3334" s="8" t="str">
        <f>VLOOKUP(J3334,'Contract IDs'!A:D,4,0)</f>
        <v>Anaesthesia systems, Ventilator Equipment and Asso</v>
      </c>
      <c r="C3334" s="8" t="str">
        <f>VLOOKUP(L3334,'Supplier IDs'!A:C,3,0)</f>
        <v>Loewenstein Medical UK Ltd</v>
      </c>
      <c r="D3334" s="8" t="str">
        <f t="shared" si="313"/>
        <v>V - Portable/Transport</v>
      </c>
      <c r="E3334" s="8">
        <f t="shared" si="315"/>
        <v>0</v>
      </c>
      <c r="F3334" s="8">
        <f t="shared" si="316"/>
        <v>11</v>
      </c>
      <c r="G3334" s="8">
        <f t="shared" si="317"/>
        <v>20</v>
      </c>
      <c r="H3334" s="15">
        <f t="shared" si="318"/>
        <v>0.1</v>
      </c>
      <c r="I3334" s="15" t="s">
        <v>372</v>
      </c>
      <c r="J3334" s="10">
        <v>300000026426210</v>
      </c>
      <c r="K3334" s="9" t="s">
        <v>436</v>
      </c>
      <c r="L3334" s="10">
        <v>100000000613421</v>
      </c>
      <c r="M3334" s="9" t="s">
        <v>442</v>
      </c>
      <c r="N3334" s="9"/>
      <c r="O3334" s="9">
        <v>11</v>
      </c>
      <c r="P3334" s="9">
        <v>20</v>
      </c>
      <c r="Q3334" s="9">
        <v>10</v>
      </c>
    </row>
    <row r="3335" spans="1:17" hidden="1" x14ac:dyDescent="0.25">
      <c r="A3335" s="8" t="str">
        <f t="shared" si="314"/>
        <v>Anaesthesia systems, Ventilator Equipment and AssoLoewenstein Medical UK Ltd</v>
      </c>
      <c r="B3335" s="8" t="str">
        <f>VLOOKUP(J3335,'Contract IDs'!A:D,4,0)</f>
        <v>Anaesthesia systems, Ventilator Equipment and Asso</v>
      </c>
      <c r="C3335" s="8" t="str">
        <f>VLOOKUP(L3335,'Supplier IDs'!A:C,3,0)</f>
        <v>Loewenstein Medical UK Ltd</v>
      </c>
      <c r="D3335" s="8" t="str">
        <f t="shared" si="313"/>
        <v>V - Portable/Transport</v>
      </c>
      <c r="E3335" s="8">
        <f t="shared" si="315"/>
        <v>0</v>
      </c>
      <c r="F3335" s="8">
        <f t="shared" si="316"/>
        <v>21</v>
      </c>
      <c r="G3335" s="8">
        <f t="shared" si="317"/>
        <v>30</v>
      </c>
      <c r="H3335" s="15">
        <f t="shared" si="318"/>
        <v>0.15</v>
      </c>
      <c r="I3335" s="15" t="s">
        <v>372</v>
      </c>
      <c r="J3335" s="10">
        <v>300000026426210</v>
      </c>
      <c r="K3335" s="9" t="s">
        <v>436</v>
      </c>
      <c r="L3335" s="10">
        <v>100000000613421</v>
      </c>
      <c r="M3335" s="9" t="s">
        <v>442</v>
      </c>
      <c r="N3335" s="9"/>
      <c r="O3335" s="9">
        <v>21</v>
      </c>
      <c r="P3335" s="9">
        <v>30</v>
      </c>
      <c r="Q3335" s="9">
        <v>15</v>
      </c>
    </row>
    <row r="3336" spans="1:17" hidden="1" x14ac:dyDescent="0.25">
      <c r="A3336" s="8" t="str">
        <f t="shared" si="314"/>
        <v>Anaesthesia systems, Ventilator Equipment and AssoLoewenstein Medical UK Ltd</v>
      </c>
      <c r="B3336" s="8" t="str">
        <f>VLOOKUP(J3336,'Contract IDs'!A:D,4,0)</f>
        <v>Anaesthesia systems, Ventilator Equipment and Asso</v>
      </c>
      <c r="C3336" s="8" t="str">
        <f>VLOOKUP(L3336,'Supplier IDs'!A:C,3,0)</f>
        <v>Loewenstein Medical UK Ltd</v>
      </c>
      <c r="D3336" s="8" t="str">
        <f t="shared" si="313"/>
        <v>V - Portable/Transport</v>
      </c>
      <c r="E3336" s="8">
        <f t="shared" si="315"/>
        <v>0</v>
      </c>
      <c r="F3336" s="8">
        <f t="shared" si="316"/>
        <v>31</v>
      </c>
      <c r="G3336" s="8">
        <f t="shared" si="317"/>
        <v>40</v>
      </c>
      <c r="H3336" s="15">
        <f t="shared" si="318"/>
        <v>0.15</v>
      </c>
      <c r="I3336" s="15" t="s">
        <v>372</v>
      </c>
      <c r="J3336" s="10">
        <v>300000026426210</v>
      </c>
      <c r="K3336" s="9" t="s">
        <v>436</v>
      </c>
      <c r="L3336" s="10">
        <v>100000000613421</v>
      </c>
      <c r="M3336" s="9" t="s">
        <v>442</v>
      </c>
      <c r="N3336" s="9"/>
      <c r="O3336" s="9">
        <v>31</v>
      </c>
      <c r="P3336" s="9">
        <v>40</v>
      </c>
      <c r="Q3336" s="9">
        <v>15</v>
      </c>
    </row>
    <row r="3337" spans="1:17" hidden="1" x14ac:dyDescent="0.25">
      <c r="A3337" s="8" t="str">
        <f t="shared" si="314"/>
        <v>Anaesthesia systems, Ventilator Equipment and AssoLoewenstein Medical UK Ltd</v>
      </c>
      <c r="B3337" s="8" t="str">
        <f>VLOOKUP(J3337,'Contract IDs'!A:D,4,0)</f>
        <v>Anaesthesia systems, Ventilator Equipment and Asso</v>
      </c>
      <c r="C3337" s="8" t="str">
        <f>VLOOKUP(L3337,'Supplier IDs'!A:C,3,0)</f>
        <v>Loewenstein Medical UK Ltd</v>
      </c>
      <c r="D3337" s="8" t="str">
        <f t="shared" si="313"/>
        <v>V - Portable/Transport</v>
      </c>
      <c r="E3337" s="8">
        <f t="shared" si="315"/>
        <v>0</v>
      </c>
      <c r="F3337" s="8">
        <f t="shared" si="316"/>
        <v>41</v>
      </c>
      <c r="G3337" s="8">
        <f t="shared" si="317"/>
        <v>50</v>
      </c>
      <c r="H3337" s="15">
        <f t="shared" si="318"/>
        <v>0.15</v>
      </c>
      <c r="I3337" s="15" t="s">
        <v>372</v>
      </c>
      <c r="J3337" s="10">
        <v>300000026426210</v>
      </c>
      <c r="K3337" s="9" t="s">
        <v>436</v>
      </c>
      <c r="L3337" s="10">
        <v>100000000613421</v>
      </c>
      <c r="M3337" s="9" t="s">
        <v>442</v>
      </c>
      <c r="N3337" s="9"/>
      <c r="O3337" s="9">
        <v>41</v>
      </c>
      <c r="P3337" s="9">
        <v>50</v>
      </c>
      <c r="Q3337" s="9">
        <v>15</v>
      </c>
    </row>
    <row r="3338" spans="1:17" hidden="1" x14ac:dyDescent="0.25">
      <c r="A3338" s="8" t="str">
        <f t="shared" si="314"/>
        <v>Anaesthesia systems, Ventilator Equipment and AssoLoewenstein Medical UK Ltd</v>
      </c>
      <c r="B3338" s="8" t="str">
        <f>VLOOKUP(J3338,'Contract IDs'!A:D,4,0)</f>
        <v>Anaesthesia systems, Ventilator Equipment and Asso</v>
      </c>
      <c r="C3338" s="8" t="str">
        <f>VLOOKUP(L3338,'Supplier IDs'!A:C,3,0)</f>
        <v>Loewenstein Medical UK Ltd</v>
      </c>
      <c r="D3338" s="8" t="str">
        <f t="shared" si="313"/>
        <v>V - Portable/Transport</v>
      </c>
      <c r="E3338" s="8">
        <f t="shared" si="315"/>
        <v>0</v>
      </c>
      <c r="F3338" s="8">
        <f t="shared" si="316"/>
        <v>51</v>
      </c>
      <c r="G3338" s="8">
        <f t="shared" si="317"/>
        <v>250</v>
      </c>
      <c r="H3338" s="15">
        <f t="shared" si="318"/>
        <v>0.15</v>
      </c>
      <c r="I3338" s="15" t="s">
        <v>372</v>
      </c>
      <c r="J3338" s="10">
        <v>300000026426210</v>
      </c>
      <c r="K3338" s="9" t="s">
        <v>436</v>
      </c>
      <c r="L3338" s="10">
        <v>100000000613421</v>
      </c>
      <c r="M3338" s="9" t="s">
        <v>442</v>
      </c>
      <c r="N3338" s="9"/>
      <c r="O3338" s="9">
        <v>51</v>
      </c>
      <c r="P3338" s="9">
        <v>250</v>
      </c>
      <c r="Q3338" s="9">
        <v>15</v>
      </c>
    </row>
    <row r="3339" spans="1:17" hidden="1" x14ac:dyDescent="0.25">
      <c r="A3339" s="8" t="str">
        <f t="shared" si="314"/>
        <v>Anaesthesia systems, Ventilator Equipment and AssoLoewenstein Medical UK Ltd</v>
      </c>
      <c r="B3339" s="8" t="str">
        <f>VLOOKUP(J3339,'Contract IDs'!A:D,4,0)</f>
        <v>Anaesthesia systems, Ventilator Equipment and Asso</v>
      </c>
      <c r="C3339" s="8" t="str">
        <f>VLOOKUP(L3339,'Supplier IDs'!A:C,3,0)</f>
        <v>Loewenstein Medical UK Ltd</v>
      </c>
      <c r="D3339" s="8" t="str">
        <f t="shared" si="313"/>
        <v>V - Intensive Care Neo</v>
      </c>
      <c r="E3339" s="8">
        <f t="shared" si="315"/>
        <v>0</v>
      </c>
      <c r="F3339" s="8">
        <f t="shared" si="316"/>
        <v>0</v>
      </c>
      <c r="G3339" s="8">
        <f t="shared" si="317"/>
        <v>2</v>
      </c>
      <c r="H3339" s="15">
        <f t="shared" si="318"/>
        <v>0</v>
      </c>
      <c r="I3339" s="15" t="s">
        <v>372</v>
      </c>
      <c r="J3339" s="10">
        <v>300000026426210</v>
      </c>
      <c r="K3339" s="9" t="s">
        <v>436</v>
      </c>
      <c r="L3339" s="10">
        <v>100000000613421</v>
      </c>
      <c r="M3339" s="9" t="s">
        <v>443</v>
      </c>
      <c r="N3339" s="9"/>
      <c r="O3339" s="9">
        <v>0</v>
      </c>
      <c r="P3339" s="9">
        <v>2</v>
      </c>
      <c r="Q3339" s="9">
        <v>0</v>
      </c>
    </row>
    <row r="3340" spans="1:17" hidden="1" x14ac:dyDescent="0.25">
      <c r="A3340" s="8" t="str">
        <f t="shared" si="314"/>
        <v>Anaesthesia systems, Ventilator Equipment and AssoLoewenstein Medical UK Ltd</v>
      </c>
      <c r="B3340" s="8" t="str">
        <f>VLOOKUP(J3340,'Contract IDs'!A:D,4,0)</f>
        <v>Anaesthesia systems, Ventilator Equipment and Asso</v>
      </c>
      <c r="C3340" s="8" t="str">
        <f>VLOOKUP(L3340,'Supplier IDs'!A:C,3,0)</f>
        <v>Loewenstein Medical UK Ltd</v>
      </c>
      <c r="D3340" s="8" t="str">
        <f t="shared" si="313"/>
        <v>V - Intensive Care Neo</v>
      </c>
      <c r="E3340" s="8">
        <f t="shared" si="315"/>
        <v>0</v>
      </c>
      <c r="F3340" s="8">
        <f t="shared" si="316"/>
        <v>3</v>
      </c>
      <c r="G3340" s="8">
        <f t="shared" si="317"/>
        <v>3</v>
      </c>
      <c r="H3340" s="15">
        <f t="shared" si="318"/>
        <v>0</v>
      </c>
      <c r="I3340" s="15" t="s">
        <v>372</v>
      </c>
      <c r="J3340" s="10">
        <v>300000026426210</v>
      </c>
      <c r="K3340" s="9" t="s">
        <v>436</v>
      </c>
      <c r="L3340" s="10">
        <v>100000000613421</v>
      </c>
      <c r="M3340" s="9" t="s">
        <v>443</v>
      </c>
      <c r="N3340" s="9"/>
      <c r="O3340" s="9">
        <v>3</v>
      </c>
      <c r="P3340" s="9">
        <v>3</v>
      </c>
      <c r="Q3340" s="9">
        <v>0</v>
      </c>
    </row>
    <row r="3341" spans="1:17" hidden="1" x14ac:dyDescent="0.25">
      <c r="A3341" s="8" t="str">
        <f t="shared" si="314"/>
        <v>Anaesthesia systems, Ventilator Equipment and AssoLoewenstein Medical UK Ltd</v>
      </c>
      <c r="B3341" s="8" t="str">
        <f>VLOOKUP(J3341,'Contract IDs'!A:D,4,0)</f>
        <v>Anaesthesia systems, Ventilator Equipment and Asso</v>
      </c>
      <c r="C3341" s="8" t="str">
        <f>VLOOKUP(L3341,'Supplier IDs'!A:C,3,0)</f>
        <v>Loewenstein Medical UK Ltd</v>
      </c>
      <c r="D3341" s="8" t="str">
        <f t="shared" si="313"/>
        <v>V - Intensive Care Neo</v>
      </c>
      <c r="E3341" s="8">
        <f t="shared" si="315"/>
        <v>0</v>
      </c>
      <c r="F3341" s="8">
        <f t="shared" si="316"/>
        <v>4</v>
      </c>
      <c r="G3341" s="8">
        <f t="shared" si="317"/>
        <v>4</v>
      </c>
      <c r="H3341" s="15">
        <f t="shared" si="318"/>
        <v>0</v>
      </c>
      <c r="I3341" s="15" t="s">
        <v>372</v>
      </c>
      <c r="J3341" s="10">
        <v>300000026426210</v>
      </c>
      <c r="K3341" s="9" t="s">
        <v>436</v>
      </c>
      <c r="L3341" s="10">
        <v>100000000613421</v>
      </c>
      <c r="M3341" s="9" t="s">
        <v>443</v>
      </c>
      <c r="N3341" s="9"/>
      <c r="O3341" s="9">
        <v>4</v>
      </c>
      <c r="P3341" s="9">
        <v>4</v>
      </c>
      <c r="Q3341" s="9">
        <v>0</v>
      </c>
    </row>
    <row r="3342" spans="1:17" hidden="1" x14ac:dyDescent="0.25">
      <c r="A3342" s="8" t="str">
        <f t="shared" si="314"/>
        <v>Anaesthesia systems, Ventilator Equipment and AssoLoewenstein Medical UK Ltd</v>
      </c>
      <c r="B3342" s="8" t="str">
        <f>VLOOKUP(J3342,'Contract IDs'!A:D,4,0)</f>
        <v>Anaesthesia systems, Ventilator Equipment and Asso</v>
      </c>
      <c r="C3342" s="8" t="str">
        <f>VLOOKUP(L3342,'Supplier IDs'!A:C,3,0)</f>
        <v>Loewenstein Medical UK Ltd</v>
      </c>
      <c r="D3342" s="8" t="str">
        <f t="shared" si="313"/>
        <v>V - Intensive Care Neo</v>
      </c>
      <c r="E3342" s="8">
        <f t="shared" si="315"/>
        <v>0</v>
      </c>
      <c r="F3342" s="8">
        <f t="shared" si="316"/>
        <v>5</v>
      </c>
      <c r="G3342" s="8">
        <f t="shared" si="317"/>
        <v>5</v>
      </c>
      <c r="H3342" s="15">
        <f t="shared" si="318"/>
        <v>0</v>
      </c>
      <c r="I3342" s="15" t="s">
        <v>372</v>
      </c>
      <c r="J3342" s="10">
        <v>300000026426210</v>
      </c>
      <c r="K3342" s="9" t="s">
        <v>436</v>
      </c>
      <c r="L3342" s="10">
        <v>100000000613421</v>
      </c>
      <c r="M3342" s="9" t="s">
        <v>443</v>
      </c>
      <c r="N3342" s="9"/>
      <c r="O3342" s="9">
        <v>5</v>
      </c>
      <c r="P3342" s="9">
        <v>5</v>
      </c>
      <c r="Q3342" s="9">
        <v>0</v>
      </c>
    </row>
    <row r="3343" spans="1:17" hidden="1" x14ac:dyDescent="0.25">
      <c r="A3343" s="8" t="str">
        <f t="shared" si="314"/>
        <v>Anaesthesia systems, Ventilator Equipment and AssoLoewenstein Medical UK Ltd</v>
      </c>
      <c r="B3343" s="8" t="str">
        <f>VLOOKUP(J3343,'Contract IDs'!A:D,4,0)</f>
        <v>Anaesthesia systems, Ventilator Equipment and Asso</v>
      </c>
      <c r="C3343" s="8" t="str">
        <f>VLOOKUP(L3343,'Supplier IDs'!A:C,3,0)</f>
        <v>Loewenstein Medical UK Ltd</v>
      </c>
      <c r="D3343" s="8" t="str">
        <f t="shared" si="313"/>
        <v>V - Intensive Care Neo</v>
      </c>
      <c r="E3343" s="8">
        <f t="shared" si="315"/>
        <v>0</v>
      </c>
      <c r="F3343" s="8">
        <f t="shared" si="316"/>
        <v>6</v>
      </c>
      <c r="G3343" s="8">
        <f t="shared" si="317"/>
        <v>10</v>
      </c>
      <c r="H3343" s="15">
        <f t="shared" si="318"/>
        <v>0.1</v>
      </c>
      <c r="I3343" s="15" t="s">
        <v>372</v>
      </c>
      <c r="J3343" s="10">
        <v>300000026426210</v>
      </c>
      <c r="K3343" s="9" t="s">
        <v>436</v>
      </c>
      <c r="L3343" s="10">
        <v>100000000613421</v>
      </c>
      <c r="M3343" s="9" t="s">
        <v>443</v>
      </c>
      <c r="N3343" s="9"/>
      <c r="O3343" s="9">
        <v>6</v>
      </c>
      <c r="P3343" s="9">
        <v>10</v>
      </c>
      <c r="Q3343" s="9">
        <v>10</v>
      </c>
    </row>
    <row r="3344" spans="1:17" hidden="1" x14ac:dyDescent="0.25">
      <c r="A3344" s="8" t="str">
        <f t="shared" si="314"/>
        <v>Anaesthesia systems, Ventilator Equipment and AssoLoewenstein Medical UK Ltd</v>
      </c>
      <c r="B3344" s="8" t="str">
        <f>VLOOKUP(J3344,'Contract IDs'!A:D,4,0)</f>
        <v>Anaesthesia systems, Ventilator Equipment and Asso</v>
      </c>
      <c r="C3344" s="8" t="str">
        <f>VLOOKUP(L3344,'Supplier IDs'!A:C,3,0)</f>
        <v>Loewenstein Medical UK Ltd</v>
      </c>
      <c r="D3344" s="8" t="str">
        <f t="shared" si="313"/>
        <v>V - Intensive Care Neo</v>
      </c>
      <c r="E3344" s="8">
        <f t="shared" si="315"/>
        <v>0</v>
      </c>
      <c r="F3344" s="8">
        <f t="shared" si="316"/>
        <v>11</v>
      </c>
      <c r="G3344" s="8">
        <f t="shared" si="317"/>
        <v>20</v>
      </c>
      <c r="H3344" s="15">
        <f t="shared" si="318"/>
        <v>0.1</v>
      </c>
      <c r="I3344" s="15" t="s">
        <v>372</v>
      </c>
      <c r="J3344" s="10">
        <v>300000026426210</v>
      </c>
      <c r="K3344" s="9" t="s">
        <v>436</v>
      </c>
      <c r="L3344" s="10">
        <v>100000000613421</v>
      </c>
      <c r="M3344" s="9" t="s">
        <v>443</v>
      </c>
      <c r="N3344" s="9"/>
      <c r="O3344" s="9">
        <v>11</v>
      </c>
      <c r="P3344" s="9">
        <v>20</v>
      </c>
      <c r="Q3344" s="9">
        <v>10</v>
      </c>
    </row>
    <row r="3345" spans="1:17" hidden="1" x14ac:dyDescent="0.25">
      <c r="A3345" s="8" t="str">
        <f t="shared" si="314"/>
        <v>Anaesthesia systems, Ventilator Equipment and AssoLoewenstein Medical UK Ltd</v>
      </c>
      <c r="B3345" s="8" t="str">
        <f>VLOOKUP(J3345,'Contract IDs'!A:D,4,0)</f>
        <v>Anaesthesia systems, Ventilator Equipment and Asso</v>
      </c>
      <c r="C3345" s="8" t="str">
        <f>VLOOKUP(L3345,'Supplier IDs'!A:C,3,0)</f>
        <v>Loewenstein Medical UK Ltd</v>
      </c>
      <c r="D3345" s="8" t="str">
        <f t="shared" si="313"/>
        <v>V - Intensive Care Neo</v>
      </c>
      <c r="E3345" s="8">
        <f t="shared" si="315"/>
        <v>0</v>
      </c>
      <c r="F3345" s="8">
        <f t="shared" si="316"/>
        <v>21</v>
      </c>
      <c r="G3345" s="8">
        <f t="shared" si="317"/>
        <v>30</v>
      </c>
      <c r="H3345" s="15">
        <f t="shared" si="318"/>
        <v>0.15</v>
      </c>
      <c r="I3345" s="15" t="s">
        <v>372</v>
      </c>
      <c r="J3345" s="10">
        <v>300000026426210</v>
      </c>
      <c r="K3345" s="9" t="s">
        <v>436</v>
      </c>
      <c r="L3345" s="10">
        <v>100000000613421</v>
      </c>
      <c r="M3345" s="9" t="s">
        <v>443</v>
      </c>
      <c r="N3345" s="9"/>
      <c r="O3345" s="9">
        <v>21</v>
      </c>
      <c r="P3345" s="9">
        <v>30</v>
      </c>
      <c r="Q3345" s="9">
        <v>15</v>
      </c>
    </row>
    <row r="3346" spans="1:17" hidden="1" x14ac:dyDescent="0.25">
      <c r="A3346" s="8" t="str">
        <f t="shared" si="314"/>
        <v>Anaesthesia systems, Ventilator Equipment and AssoLoewenstein Medical UK Ltd</v>
      </c>
      <c r="B3346" s="8" t="str">
        <f>VLOOKUP(J3346,'Contract IDs'!A:D,4,0)</f>
        <v>Anaesthesia systems, Ventilator Equipment and Asso</v>
      </c>
      <c r="C3346" s="8" t="str">
        <f>VLOOKUP(L3346,'Supplier IDs'!A:C,3,0)</f>
        <v>Loewenstein Medical UK Ltd</v>
      </c>
      <c r="D3346" s="8" t="str">
        <f t="shared" si="313"/>
        <v>V - Intensive Care Neo</v>
      </c>
      <c r="E3346" s="8">
        <f t="shared" si="315"/>
        <v>0</v>
      </c>
      <c r="F3346" s="8">
        <f t="shared" si="316"/>
        <v>31</v>
      </c>
      <c r="G3346" s="8">
        <f t="shared" si="317"/>
        <v>40</v>
      </c>
      <c r="H3346" s="15">
        <f t="shared" si="318"/>
        <v>0.15</v>
      </c>
      <c r="I3346" s="15" t="s">
        <v>372</v>
      </c>
      <c r="J3346" s="10">
        <v>300000026426210</v>
      </c>
      <c r="K3346" s="9" t="s">
        <v>436</v>
      </c>
      <c r="L3346" s="10">
        <v>100000000613421</v>
      </c>
      <c r="M3346" s="9" t="s">
        <v>443</v>
      </c>
      <c r="N3346" s="9"/>
      <c r="O3346" s="9">
        <v>31</v>
      </c>
      <c r="P3346" s="9">
        <v>40</v>
      </c>
      <c r="Q3346" s="9">
        <v>15</v>
      </c>
    </row>
    <row r="3347" spans="1:17" hidden="1" x14ac:dyDescent="0.25">
      <c r="A3347" s="8" t="str">
        <f t="shared" si="314"/>
        <v>Anaesthesia systems, Ventilator Equipment and AssoLoewenstein Medical UK Ltd</v>
      </c>
      <c r="B3347" s="8" t="str">
        <f>VLOOKUP(J3347,'Contract IDs'!A:D,4,0)</f>
        <v>Anaesthesia systems, Ventilator Equipment and Asso</v>
      </c>
      <c r="C3347" s="8" t="str">
        <f>VLOOKUP(L3347,'Supplier IDs'!A:C,3,0)</f>
        <v>Loewenstein Medical UK Ltd</v>
      </c>
      <c r="D3347" s="8" t="str">
        <f t="shared" si="313"/>
        <v>V - Intensive Care Neo</v>
      </c>
      <c r="E3347" s="8">
        <f t="shared" si="315"/>
        <v>0</v>
      </c>
      <c r="F3347" s="8">
        <f t="shared" si="316"/>
        <v>41</v>
      </c>
      <c r="G3347" s="8">
        <f t="shared" si="317"/>
        <v>50</v>
      </c>
      <c r="H3347" s="15">
        <f t="shared" si="318"/>
        <v>0.15</v>
      </c>
      <c r="I3347" s="15" t="s">
        <v>372</v>
      </c>
      <c r="J3347" s="10">
        <v>300000026426210</v>
      </c>
      <c r="K3347" s="9" t="s">
        <v>436</v>
      </c>
      <c r="L3347" s="10">
        <v>100000000613421</v>
      </c>
      <c r="M3347" s="9" t="s">
        <v>443</v>
      </c>
      <c r="N3347" s="9"/>
      <c r="O3347" s="9">
        <v>41</v>
      </c>
      <c r="P3347" s="9">
        <v>50</v>
      </c>
      <c r="Q3347" s="9">
        <v>15</v>
      </c>
    </row>
    <row r="3348" spans="1:17" hidden="1" x14ac:dyDescent="0.25">
      <c r="A3348" s="8" t="str">
        <f t="shared" si="314"/>
        <v>Anaesthesia systems, Ventilator Equipment and AssoLoewenstein Medical UK Ltd</v>
      </c>
      <c r="B3348" s="8" t="str">
        <f>VLOOKUP(J3348,'Contract IDs'!A:D,4,0)</f>
        <v>Anaesthesia systems, Ventilator Equipment and Asso</v>
      </c>
      <c r="C3348" s="8" t="str">
        <f>VLOOKUP(L3348,'Supplier IDs'!A:C,3,0)</f>
        <v>Loewenstein Medical UK Ltd</v>
      </c>
      <c r="D3348" s="8" t="str">
        <f t="shared" si="313"/>
        <v>V - Intensive Care Neo</v>
      </c>
      <c r="E3348" s="8">
        <f t="shared" si="315"/>
        <v>0</v>
      </c>
      <c r="F3348" s="8">
        <f t="shared" si="316"/>
        <v>51</v>
      </c>
      <c r="G3348" s="8">
        <f t="shared" si="317"/>
        <v>250</v>
      </c>
      <c r="H3348" s="15">
        <f t="shared" si="318"/>
        <v>0.15</v>
      </c>
      <c r="I3348" s="15" t="s">
        <v>372</v>
      </c>
      <c r="J3348" s="10">
        <v>300000026426210</v>
      </c>
      <c r="K3348" s="9" t="s">
        <v>436</v>
      </c>
      <c r="L3348" s="10">
        <v>100000000613421</v>
      </c>
      <c r="M3348" s="9" t="s">
        <v>443</v>
      </c>
      <c r="N3348" s="9"/>
      <c r="O3348" s="9">
        <v>51</v>
      </c>
      <c r="P3348" s="9">
        <v>250</v>
      </c>
      <c r="Q3348" s="9">
        <v>15</v>
      </c>
    </row>
    <row r="3349" spans="1:17" hidden="1" x14ac:dyDescent="0.25">
      <c r="A3349" s="8" t="str">
        <f t="shared" si="314"/>
        <v>Anaesthesia systems, Ventilator Equipment and AssoLoewenstein Medical UK Ltd</v>
      </c>
      <c r="B3349" s="8" t="str">
        <f>VLOOKUP(J3349,'Contract IDs'!A:D,4,0)</f>
        <v>Anaesthesia systems, Ventilator Equipment and Asso</v>
      </c>
      <c r="C3349" s="8" t="str">
        <f>VLOOKUP(L3349,'Supplier IDs'!A:C,3,0)</f>
        <v>Loewenstein Medical UK Ltd</v>
      </c>
      <c r="D3349" s="8" t="str">
        <f t="shared" si="313"/>
        <v>V - Non-Invasive CPAP</v>
      </c>
      <c r="E3349" s="8">
        <f t="shared" si="315"/>
        <v>0</v>
      </c>
      <c r="F3349" s="8">
        <f t="shared" si="316"/>
        <v>0</v>
      </c>
      <c r="G3349" s="8">
        <f t="shared" si="317"/>
        <v>2</v>
      </c>
      <c r="H3349" s="15">
        <f t="shared" si="318"/>
        <v>0</v>
      </c>
      <c r="I3349" s="15" t="s">
        <v>372</v>
      </c>
      <c r="J3349" s="10">
        <v>300000026426210</v>
      </c>
      <c r="K3349" s="9" t="s">
        <v>436</v>
      </c>
      <c r="L3349" s="10">
        <v>100000000613421</v>
      </c>
      <c r="M3349" s="9" t="s">
        <v>444</v>
      </c>
      <c r="N3349" s="9"/>
      <c r="O3349" s="9">
        <v>0</v>
      </c>
      <c r="P3349" s="9">
        <v>2</v>
      </c>
      <c r="Q3349" s="9">
        <v>0</v>
      </c>
    </row>
    <row r="3350" spans="1:17" hidden="1" x14ac:dyDescent="0.25">
      <c r="A3350" s="8" t="str">
        <f t="shared" si="314"/>
        <v>Anaesthesia systems, Ventilator Equipment and AssoLoewenstein Medical UK Ltd</v>
      </c>
      <c r="B3350" s="8" t="str">
        <f>VLOOKUP(J3350,'Contract IDs'!A:D,4,0)</f>
        <v>Anaesthesia systems, Ventilator Equipment and Asso</v>
      </c>
      <c r="C3350" s="8" t="str">
        <f>VLOOKUP(L3350,'Supplier IDs'!A:C,3,0)</f>
        <v>Loewenstein Medical UK Ltd</v>
      </c>
      <c r="D3350" s="8" t="str">
        <f t="shared" si="313"/>
        <v>V - Non-Invasive CPAP</v>
      </c>
      <c r="E3350" s="8">
        <f t="shared" si="315"/>
        <v>0</v>
      </c>
      <c r="F3350" s="8">
        <f t="shared" si="316"/>
        <v>3</v>
      </c>
      <c r="G3350" s="8">
        <f t="shared" si="317"/>
        <v>3</v>
      </c>
      <c r="H3350" s="15">
        <f t="shared" si="318"/>
        <v>0</v>
      </c>
      <c r="I3350" s="15" t="s">
        <v>372</v>
      </c>
      <c r="J3350" s="10">
        <v>300000026426210</v>
      </c>
      <c r="K3350" s="9" t="s">
        <v>436</v>
      </c>
      <c r="L3350" s="10">
        <v>100000000613421</v>
      </c>
      <c r="M3350" s="9" t="s">
        <v>444</v>
      </c>
      <c r="N3350" s="9"/>
      <c r="O3350" s="9">
        <v>3</v>
      </c>
      <c r="P3350" s="9">
        <v>3</v>
      </c>
      <c r="Q3350" s="9">
        <v>0</v>
      </c>
    </row>
    <row r="3351" spans="1:17" hidden="1" x14ac:dyDescent="0.25">
      <c r="A3351" s="8" t="str">
        <f t="shared" si="314"/>
        <v>Anaesthesia systems, Ventilator Equipment and AssoLoewenstein Medical UK Ltd</v>
      </c>
      <c r="B3351" s="8" t="str">
        <f>VLOOKUP(J3351,'Contract IDs'!A:D,4,0)</f>
        <v>Anaesthesia systems, Ventilator Equipment and Asso</v>
      </c>
      <c r="C3351" s="8" t="str">
        <f>VLOOKUP(L3351,'Supplier IDs'!A:C,3,0)</f>
        <v>Loewenstein Medical UK Ltd</v>
      </c>
      <c r="D3351" s="8" t="str">
        <f t="shared" si="313"/>
        <v>V - Non-Invasive CPAP</v>
      </c>
      <c r="E3351" s="8">
        <f t="shared" si="315"/>
        <v>0</v>
      </c>
      <c r="F3351" s="8">
        <f t="shared" si="316"/>
        <v>4</v>
      </c>
      <c r="G3351" s="8">
        <f t="shared" si="317"/>
        <v>4</v>
      </c>
      <c r="H3351" s="15">
        <f t="shared" si="318"/>
        <v>0</v>
      </c>
      <c r="I3351" s="15" t="s">
        <v>372</v>
      </c>
      <c r="J3351" s="10">
        <v>300000026426210</v>
      </c>
      <c r="K3351" s="9" t="s">
        <v>436</v>
      </c>
      <c r="L3351" s="10">
        <v>100000000613421</v>
      </c>
      <c r="M3351" s="9" t="s">
        <v>444</v>
      </c>
      <c r="N3351" s="9"/>
      <c r="O3351" s="9">
        <v>4</v>
      </c>
      <c r="P3351" s="9">
        <v>4</v>
      </c>
      <c r="Q3351" s="9">
        <v>0</v>
      </c>
    </row>
    <row r="3352" spans="1:17" hidden="1" x14ac:dyDescent="0.25">
      <c r="A3352" s="8" t="str">
        <f t="shared" si="314"/>
        <v>Anaesthesia systems, Ventilator Equipment and AssoLoewenstein Medical UK Ltd</v>
      </c>
      <c r="B3352" s="8" t="str">
        <f>VLOOKUP(J3352,'Contract IDs'!A:D,4,0)</f>
        <v>Anaesthesia systems, Ventilator Equipment and Asso</v>
      </c>
      <c r="C3352" s="8" t="str">
        <f>VLOOKUP(L3352,'Supplier IDs'!A:C,3,0)</f>
        <v>Loewenstein Medical UK Ltd</v>
      </c>
      <c r="D3352" s="8" t="str">
        <f t="shared" si="313"/>
        <v>V - Non-Invasive CPAP</v>
      </c>
      <c r="E3352" s="8">
        <f t="shared" si="315"/>
        <v>0</v>
      </c>
      <c r="F3352" s="8">
        <f t="shared" si="316"/>
        <v>5</v>
      </c>
      <c r="G3352" s="8">
        <f t="shared" si="317"/>
        <v>5</v>
      </c>
      <c r="H3352" s="15">
        <f t="shared" si="318"/>
        <v>0</v>
      </c>
      <c r="I3352" s="15" t="s">
        <v>372</v>
      </c>
      <c r="J3352" s="10">
        <v>300000026426210</v>
      </c>
      <c r="K3352" s="9" t="s">
        <v>436</v>
      </c>
      <c r="L3352" s="10">
        <v>100000000613421</v>
      </c>
      <c r="M3352" s="9" t="s">
        <v>444</v>
      </c>
      <c r="N3352" s="9"/>
      <c r="O3352" s="9">
        <v>5</v>
      </c>
      <c r="P3352" s="9">
        <v>5</v>
      </c>
      <c r="Q3352" s="9">
        <v>0</v>
      </c>
    </row>
    <row r="3353" spans="1:17" hidden="1" x14ac:dyDescent="0.25">
      <c r="A3353" s="8" t="str">
        <f t="shared" si="314"/>
        <v>Anaesthesia systems, Ventilator Equipment and AssoLoewenstein Medical UK Ltd</v>
      </c>
      <c r="B3353" s="8" t="str">
        <f>VLOOKUP(J3353,'Contract IDs'!A:D,4,0)</f>
        <v>Anaesthesia systems, Ventilator Equipment and Asso</v>
      </c>
      <c r="C3353" s="8" t="str">
        <f>VLOOKUP(L3353,'Supplier IDs'!A:C,3,0)</f>
        <v>Loewenstein Medical UK Ltd</v>
      </c>
      <c r="D3353" s="8" t="str">
        <f t="shared" si="313"/>
        <v>V - Non-Invasive CPAP</v>
      </c>
      <c r="E3353" s="8">
        <f t="shared" si="315"/>
        <v>0</v>
      </c>
      <c r="F3353" s="8">
        <f t="shared" si="316"/>
        <v>6</v>
      </c>
      <c r="G3353" s="8">
        <f t="shared" si="317"/>
        <v>10</v>
      </c>
      <c r="H3353" s="15">
        <f t="shared" si="318"/>
        <v>0.1</v>
      </c>
      <c r="I3353" s="15" t="s">
        <v>372</v>
      </c>
      <c r="J3353" s="10">
        <v>300000026426210</v>
      </c>
      <c r="K3353" s="9" t="s">
        <v>436</v>
      </c>
      <c r="L3353" s="10">
        <v>100000000613421</v>
      </c>
      <c r="M3353" s="9" t="s">
        <v>444</v>
      </c>
      <c r="N3353" s="9"/>
      <c r="O3353" s="9">
        <v>6</v>
      </c>
      <c r="P3353" s="9">
        <v>10</v>
      </c>
      <c r="Q3353" s="9">
        <v>10</v>
      </c>
    </row>
    <row r="3354" spans="1:17" hidden="1" x14ac:dyDescent="0.25">
      <c r="A3354" s="8" t="str">
        <f t="shared" si="314"/>
        <v>Anaesthesia systems, Ventilator Equipment and AssoLoewenstein Medical UK Ltd</v>
      </c>
      <c r="B3354" s="8" t="str">
        <f>VLOOKUP(J3354,'Contract IDs'!A:D,4,0)</f>
        <v>Anaesthesia systems, Ventilator Equipment and Asso</v>
      </c>
      <c r="C3354" s="8" t="str">
        <f>VLOOKUP(L3354,'Supplier IDs'!A:C,3,0)</f>
        <v>Loewenstein Medical UK Ltd</v>
      </c>
      <c r="D3354" s="8" t="str">
        <f t="shared" si="313"/>
        <v>V - Non-Invasive CPAP</v>
      </c>
      <c r="E3354" s="8">
        <f t="shared" si="315"/>
        <v>0</v>
      </c>
      <c r="F3354" s="8">
        <f t="shared" si="316"/>
        <v>11</v>
      </c>
      <c r="G3354" s="8">
        <f t="shared" si="317"/>
        <v>20</v>
      </c>
      <c r="H3354" s="15">
        <f t="shared" si="318"/>
        <v>0.1</v>
      </c>
      <c r="I3354" s="15" t="s">
        <v>372</v>
      </c>
      <c r="J3354" s="10">
        <v>300000026426210</v>
      </c>
      <c r="K3354" s="9" t="s">
        <v>436</v>
      </c>
      <c r="L3354" s="10">
        <v>100000000613421</v>
      </c>
      <c r="M3354" s="9" t="s">
        <v>444</v>
      </c>
      <c r="N3354" s="9"/>
      <c r="O3354" s="9">
        <v>11</v>
      </c>
      <c r="P3354" s="9">
        <v>20</v>
      </c>
      <c r="Q3354" s="9">
        <v>10</v>
      </c>
    </row>
    <row r="3355" spans="1:17" hidden="1" x14ac:dyDescent="0.25">
      <c r="A3355" s="8" t="str">
        <f t="shared" si="314"/>
        <v>Anaesthesia systems, Ventilator Equipment and AssoLoewenstein Medical UK Ltd</v>
      </c>
      <c r="B3355" s="8" t="str">
        <f>VLOOKUP(J3355,'Contract IDs'!A:D,4,0)</f>
        <v>Anaesthesia systems, Ventilator Equipment and Asso</v>
      </c>
      <c r="C3355" s="8" t="str">
        <f>VLOOKUP(L3355,'Supplier IDs'!A:C,3,0)</f>
        <v>Loewenstein Medical UK Ltd</v>
      </c>
      <c r="D3355" s="8" t="str">
        <f t="shared" si="313"/>
        <v>V - Non-Invasive CPAP</v>
      </c>
      <c r="E3355" s="8">
        <f t="shared" si="315"/>
        <v>0</v>
      </c>
      <c r="F3355" s="8">
        <f t="shared" si="316"/>
        <v>21</v>
      </c>
      <c r="G3355" s="8">
        <f t="shared" si="317"/>
        <v>30</v>
      </c>
      <c r="H3355" s="15">
        <f t="shared" si="318"/>
        <v>0.15</v>
      </c>
      <c r="I3355" s="15" t="s">
        <v>372</v>
      </c>
      <c r="J3355" s="10">
        <v>300000026426210</v>
      </c>
      <c r="K3355" s="9" t="s">
        <v>436</v>
      </c>
      <c r="L3355" s="10">
        <v>100000000613421</v>
      </c>
      <c r="M3355" s="9" t="s">
        <v>444</v>
      </c>
      <c r="N3355" s="9"/>
      <c r="O3355" s="9">
        <v>21</v>
      </c>
      <c r="P3355" s="9">
        <v>30</v>
      </c>
      <c r="Q3355" s="9">
        <v>15</v>
      </c>
    </row>
    <row r="3356" spans="1:17" hidden="1" x14ac:dyDescent="0.25">
      <c r="A3356" s="8" t="str">
        <f t="shared" si="314"/>
        <v>Anaesthesia systems, Ventilator Equipment and AssoLoewenstein Medical UK Ltd</v>
      </c>
      <c r="B3356" s="8" t="str">
        <f>VLOOKUP(J3356,'Contract IDs'!A:D,4,0)</f>
        <v>Anaesthesia systems, Ventilator Equipment and Asso</v>
      </c>
      <c r="C3356" s="8" t="str">
        <f>VLOOKUP(L3356,'Supplier IDs'!A:C,3,0)</f>
        <v>Loewenstein Medical UK Ltd</v>
      </c>
      <c r="D3356" s="8" t="str">
        <f t="shared" si="313"/>
        <v>V - Non-Invasive CPAP</v>
      </c>
      <c r="E3356" s="8">
        <f t="shared" si="315"/>
        <v>0</v>
      </c>
      <c r="F3356" s="8">
        <f t="shared" si="316"/>
        <v>31</v>
      </c>
      <c r="G3356" s="8">
        <f t="shared" si="317"/>
        <v>40</v>
      </c>
      <c r="H3356" s="15">
        <f t="shared" si="318"/>
        <v>0.15</v>
      </c>
      <c r="I3356" s="15" t="s">
        <v>372</v>
      </c>
      <c r="J3356" s="10">
        <v>300000026426210</v>
      </c>
      <c r="K3356" s="9" t="s">
        <v>436</v>
      </c>
      <c r="L3356" s="10">
        <v>100000000613421</v>
      </c>
      <c r="M3356" s="9" t="s">
        <v>444</v>
      </c>
      <c r="N3356" s="9"/>
      <c r="O3356" s="9">
        <v>31</v>
      </c>
      <c r="P3356" s="9">
        <v>40</v>
      </c>
      <c r="Q3356" s="9">
        <v>15</v>
      </c>
    </row>
    <row r="3357" spans="1:17" hidden="1" x14ac:dyDescent="0.25">
      <c r="A3357" s="8" t="str">
        <f t="shared" si="314"/>
        <v>Anaesthesia systems, Ventilator Equipment and AssoLoewenstein Medical UK Ltd</v>
      </c>
      <c r="B3357" s="8" t="str">
        <f>VLOOKUP(J3357,'Contract IDs'!A:D,4,0)</f>
        <v>Anaesthesia systems, Ventilator Equipment and Asso</v>
      </c>
      <c r="C3357" s="8" t="str">
        <f>VLOOKUP(L3357,'Supplier IDs'!A:C,3,0)</f>
        <v>Loewenstein Medical UK Ltd</v>
      </c>
      <c r="D3357" s="8" t="str">
        <f t="shared" si="313"/>
        <v>V - Non-Invasive CPAP</v>
      </c>
      <c r="E3357" s="8">
        <f t="shared" si="315"/>
        <v>0</v>
      </c>
      <c r="F3357" s="8">
        <f t="shared" si="316"/>
        <v>41</v>
      </c>
      <c r="G3357" s="8">
        <f t="shared" si="317"/>
        <v>50</v>
      </c>
      <c r="H3357" s="15">
        <f t="shared" si="318"/>
        <v>0.15</v>
      </c>
      <c r="I3357" s="15" t="s">
        <v>372</v>
      </c>
      <c r="J3357" s="10">
        <v>300000026426210</v>
      </c>
      <c r="K3357" s="9" t="s">
        <v>436</v>
      </c>
      <c r="L3357" s="10">
        <v>100000000613421</v>
      </c>
      <c r="M3357" s="9" t="s">
        <v>444</v>
      </c>
      <c r="N3357" s="9"/>
      <c r="O3357" s="9">
        <v>41</v>
      </c>
      <c r="P3357" s="9">
        <v>50</v>
      </c>
      <c r="Q3357" s="9">
        <v>15</v>
      </c>
    </row>
    <row r="3358" spans="1:17" hidden="1" x14ac:dyDescent="0.25">
      <c r="A3358" s="8" t="str">
        <f t="shared" si="314"/>
        <v>Anaesthesia systems, Ventilator Equipment and AssoLoewenstein Medical UK Ltd</v>
      </c>
      <c r="B3358" s="8" t="str">
        <f>VLOOKUP(J3358,'Contract IDs'!A:D,4,0)</f>
        <v>Anaesthesia systems, Ventilator Equipment and Asso</v>
      </c>
      <c r="C3358" s="8" t="str">
        <f>VLOOKUP(L3358,'Supplier IDs'!A:C,3,0)</f>
        <v>Loewenstein Medical UK Ltd</v>
      </c>
      <c r="D3358" s="8" t="str">
        <f t="shared" si="313"/>
        <v>V - Non-Invasive CPAP</v>
      </c>
      <c r="E3358" s="8">
        <f t="shared" si="315"/>
        <v>0</v>
      </c>
      <c r="F3358" s="8">
        <f t="shared" si="316"/>
        <v>51</v>
      </c>
      <c r="G3358" s="8">
        <f t="shared" si="317"/>
        <v>250</v>
      </c>
      <c r="H3358" s="15">
        <f t="shared" si="318"/>
        <v>0.15</v>
      </c>
      <c r="I3358" s="15" t="s">
        <v>372</v>
      </c>
      <c r="J3358" s="10">
        <v>300000026426210</v>
      </c>
      <c r="K3358" s="9" t="s">
        <v>436</v>
      </c>
      <c r="L3358" s="10">
        <v>100000000613421</v>
      </c>
      <c r="M3358" s="9" t="s">
        <v>444</v>
      </c>
      <c r="N3358" s="9"/>
      <c r="O3358" s="9">
        <v>51</v>
      </c>
      <c r="P3358" s="9">
        <v>250</v>
      </c>
      <c r="Q3358" s="9">
        <v>15</v>
      </c>
    </row>
    <row r="3359" spans="1:17" hidden="1" x14ac:dyDescent="0.25">
      <c r="A3359" s="8" t="str">
        <f t="shared" si="314"/>
        <v>Anaesthesia systems, Ventilator Equipment and AssoLoewenstein Medical UK Ltd</v>
      </c>
      <c r="B3359" s="8" t="str">
        <f>VLOOKUP(J3359,'Contract IDs'!A:D,4,0)</f>
        <v>Anaesthesia systems, Ventilator Equipment and Asso</v>
      </c>
      <c r="C3359" s="8" t="str">
        <f>VLOOKUP(L3359,'Supplier IDs'!A:C,3,0)</f>
        <v>Loewenstein Medical UK Ltd</v>
      </c>
      <c r="D3359" s="8" t="str">
        <f t="shared" si="313"/>
        <v>V - Pre Hospital</v>
      </c>
      <c r="E3359" s="8">
        <f t="shared" si="315"/>
        <v>0</v>
      </c>
      <c r="F3359" s="8">
        <f t="shared" si="316"/>
        <v>0</v>
      </c>
      <c r="G3359" s="8">
        <f t="shared" si="317"/>
        <v>2</v>
      </c>
      <c r="H3359" s="15">
        <f t="shared" si="318"/>
        <v>0</v>
      </c>
      <c r="I3359" s="15" t="s">
        <v>372</v>
      </c>
      <c r="J3359" s="10">
        <v>300000026426210</v>
      </c>
      <c r="K3359" s="9" t="s">
        <v>436</v>
      </c>
      <c r="L3359" s="10">
        <v>100000000613421</v>
      </c>
      <c r="M3359" s="9" t="s">
        <v>451</v>
      </c>
      <c r="N3359" s="9"/>
      <c r="O3359" s="9">
        <v>0</v>
      </c>
      <c r="P3359" s="9">
        <v>2</v>
      </c>
      <c r="Q3359" s="9">
        <v>0</v>
      </c>
    </row>
    <row r="3360" spans="1:17" hidden="1" x14ac:dyDescent="0.25">
      <c r="A3360" s="8" t="str">
        <f t="shared" si="314"/>
        <v>Anaesthesia systems, Ventilator Equipment and AssoLoewenstein Medical UK Ltd</v>
      </c>
      <c r="B3360" s="8" t="str">
        <f>VLOOKUP(J3360,'Contract IDs'!A:D,4,0)</f>
        <v>Anaesthesia systems, Ventilator Equipment and Asso</v>
      </c>
      <c r="C3360" s="8" t="str">
        <f>VLOOKUP(L3360,'Supplier IDs'!A:C,3,0)</f>
        <v>Loewenstein Medical UK Ltd</v>
      </c>
      <c r="D3360" s="8" t="str">
        <f t="shared" si="313"/>
        <v>V - Pre Hospital</v>
      </c>
      <c r="E3360" s="8">
        <f t="shared" si="315"/>
        <v>0</v>
      </c>
      <c r="F3360" s="8">
        <f t="shared" si="316"/>
        <v>3</v>
      </c>
      <c r="G3360" s="8">
        <f t="shared" si="317"/>
        <v>3</v>
      </c>
      <c r="H3360" s="15">
        <f t="shared" si="318"/>
        <v>0</v>
      </c>
      <c r="I3360" s="15" t="s">
        <v>372</v>
      </c>
      <c r="J3360" s="10">
        <v>300000026426210</v>
      </c>
      <c r="K3360" s="9" t="s">
        <v>436</v>
      </c>
      <c r="L3360" s="10">
        <v>100000000613421</v>
      </c>
      <c r="M3360" s="9" t="s">
        <v>451</v>
      </c>
      <c r="N3360" s="9"/>
      <c r="O3360" s="9">
        <v>3</v>
      </c>
      <c r="P3360" s="9">
        <v>3</v>
      </c>
      <c r="Q3360" s="9">
        <v>0</v>
      </c>
    </row>
    <row r="3361" spans="1:17" hidden="1" x14ac:dyDescent="0.25">
      <c r="A3361" s="8" t="str">
        <f t="shared" si="314"/>
        <v>Anaesthesia systems, Ventilator Equipment and AssoLoewenstein Medical UK Ltd</v>
      </c>
      <c r="B3361" s="8" t="str">
        <f>VLOOKUP(J3361,'Contract IDs'!A:D,4,0)</f>
        <v>Anaesthesia systems, Ventilator Equipment and Asso</v>
      </c>
      <c r="C3361" s="8" t="str">
        <f>VLOOKUP(L3361,'Supplier IDs'!A:C,3,0)</f>
        <v>Loewenstein Medical UK Ltd</v>
      </c>
      <c r="D3361" s="8" t="str">
        <f t="shared" si="313"/>
        <v>V - Pre Hospital</v>
      </c>
      <c r="E3361" s="8">
        <f t="shared" si="315"/>
        <v>0</v>
      </c>
      <c r="F3361" s="8">
        <f t="shared" si="316"/>
        <v>4</v>
      </c>
      <c r="G3361" s="8">
        <f t="shared" si="317"/>
        <v>4</v>
      </c>
      <c r="H3361" s="15">
        <f t="shared" si="318"/>
        <v>0</v>
      </c>
      <c r="I3361" s="15" t="s">
        <v>372</v>
      </c>
      <c r="J3361" s="10">
        <v>300000026426210</v>
      </c>
      <c r="K3361" s="9" t="s">
        <v>436</v>
      </c>
      <c r="L3361" s="10">
        <v>100000000613421</v>
      </c>
      <c r="M3361" s="9" t="s">
        <v>451</v>
      </c>
      <c r="N3361" s="9"/>
      <c r="O3361" s="9">
        <v>4</v>
      </c>
      <c r="P3361" s="9">
        <v>4</v>
      </c>
      <c r="Q3361" s="9">
        <v>0</v>
      </c>
    </row>
    <row r="3362" spans="1:17" hidden="1" x14ac:dyDescent="0.25">
      <c r="A3362" s="8" t="str">
        <f t="shared" si="314"/>
        <v>Anaesthesia systems, Ventilator Equipment and AssoLoewenstein Medical UK Ltd</v>
      </c>
      <c r="B3362" s="8" t="str">
        <f>VLOOKUP(J3362,'Contract IDs'!A:D,4,0)</f>
        <v>Anaesthesia systems, Ventilator Equipment and Asso</v>
      </c>
      <c r="C3362" s="8" t="str">
        <f>VLOOKUP(L3362,'Supplier IDs'!A:C,3,0)</f>
        <v>Loewenstein Medical UK Ltd</v>
      </c>
      <c r="D3362" s="8" t="str">
        <f t="shared" si="313"/>
        <v>V - Pre Hospital</v>
      </c>
      <c r="E3362" s="8">
        <f t="shared" si="315"/>
        <v>0</v>
      </c>
      <c r="F3362" s="8">
        <f t="shared" si="316"/>
        <v>5</v>
      </c>
      <c r="G3362" s="8">
        <f t="shared" si="317"/>
        <v>5</v>
      </c>
      <c r="H3362" s="15">
        <f t="shared" si="318"/>
        <v>0</v>
      </c>
      <c r="I3362" s="15" t="s">
        <v>372</v>
      </c>
      <c r="J3362" s="10">
        <v>300000026426210</v>
      </c>
      <c r="K3362" s="9" t="s">
        <v>436</v>
      </c>
      <c r="L3362" s="10">
        <v>100000000613421</v>
      </c>
      <c r="M3362" s="9" t="s">
        <v>451</v>
      </c>
      <c r="N3362" s="9"/>
      <c r="O3362" s="9">
        <v>5</v>
      </c>
      <c r="P3362" s="9">
        <v>5</v>
      </c>
      <c r="Q3362" s="9">
        <v>0</v>
      </c>
    </row>
    <row r="3363" spans="1:17" hidden="1" x14ac:dyDescent="0.25">
      <c r="A3363" s="8" t="str">
        <f t="shared" si="314"/>
        <v>Anaesthesia systems, Ventilator Equipment and AssoLoewenstein Medical UK Ltd</v>
      </c>
      <c r="B3363" s="8" t="str">
        <f>VLOOKUP(J3363,'Contract IDs'!A:D,4,0)</f>
        <v>Anaesthesia systems, Ventilator Equipment and Asso</v>
      </c>
      <c r="C3363" s="8" t="str">
        <f>VLOOKUP(L3363,'Supplier IDs'!A:C,3,0)</f>
        <v>Loewenstein Medical UK Ltd</v>
      </c>
      <c r="D3363" s="8" t="str">
        <f t="shared" si="313"/>
        <v>V - Pre Hospital</v>
      </c>
      <c r="E3363" s="8">
        <f t="shared" si="315"/>
        <v>0</v>
      </c>
      <c r="F3363" s="8">
        <f t="shared" si="316"/>
        <v>6</v>
      </c>
      <c r="G3363" s="8">
        <f t="shared" si="317"/>
        <v>10</v>
      </c>
      <c r="H3363" s="15">
        <f t="shared" si="318"/>
        <v>0.1</v>
      </c>
      <c r="I3363" s="15" t="s">
        <v>372</v>
      </c>
      <c r="J3363" s="10">
        <v>300000026426210</v>
      </c>
      <c r="K3363" s="9" t="s">
        <v>436</v>
      </c>
      <c r="L3363" s="10">
        <v>100000000613421</v>
      </c>
      <c r="M3363" s="9" t="s">
        <v>451</v>
      </c>
      <c r="N3363" s="9"/>
      <c r="O3363" s="9">
        <v>6</v>
      </c>
      <c r="P3363" s="9">
        <v>10</v>
      </c>
      <c r="Q3363" s="9">
        <v>10</v>
      </c>
    </row>
    <row r="3364" spans="1:17" hidden="1" x14ac:dyDescent="0.25">
      <c r="A3364" s="8" t="str">
        <f t="shared" si="314"/>
        <v>Anaesthesia systems, Ventilator Equipment and AssoLoewenstein Medical UK Ltd</v>
      </c>
      <c r="B3364" s="8" t="str">
        <f>VLOOKUP(J3364,'Contract IDs'!A:D,4,0)</f>
        <v>Anaesthesia systems, Ventilator Equipment and Asso</v>
      </c>
      <c r="C3364" s="8" t="str">
        <f>VLOOKUP(L3364,'Supplier IDs'!A:C,3,0)</f>
        <v>Loewenstein Medical UK Ltd</v>
      </c>
      <c r="D3364" s="8" t="str">
        <f t="shared" si="313"/>
        <v>V - Pre Hospital</v>
      </c>
      <c r="E3364" s="8">
        <f t="shared" si="315"/>
        <v>0</v>
      </c>
      <c r="F3364" s="8">
        <f t="shared" si="316"/>
        <v>11</v>
      </c>
      <c r="G3364" s="8">
        <f t="shared" si="317"/>
        <v>20</v>
      </c>
      <c r="H3364" s="15">
        <f t="shared" si="318"/>
        <v>0.1</v>
      </c>
      <c r="I3364" s="15" t="s">
        <v>372</v>
      </c>
      <c r="J3364" s="10">
        <v>300000026426210</v>
      </c>
      <c r="K3364" s="9" t="s">
        <v>436</v>
      </c>
      <c r="L3364" s="10">
        <v>100000000613421</v>
      </c>
      <c r="M3364" s="9" t="s">
        <v>451</v>
      </c>
      <c r="N3364" s="9"/>
      <c r="O3364" s="9">
        <v>11</v>
      </c>
      <c r="P3364" s="9">
        <v>20</v>
      </c>
      <c r="Q3364" s="9">
        <v>10</v>
      </c>
    </row>
    <row r="3365" spans="1:17" hidden="1" x14ac:dyDescent="0.25">
      <c r="A3365" s="8" t="str">
        <f t="shared" si="314"/>
        <v>Anaesthesia systems, Ventilator Equipment and AssoLoewenstein Medical UK Ltd</v>
      </c>
      <c r="B3365" s="8" t="str">
        <f>VLOOKUP(J3365,'Contract IDs'!A:D,4,0)</f>
        <v>Anaesthesia systems, Ventilator Equipment and Asso</v>
      </c>
      <c r="C3365" s="8" t="str">
        <f>VLOOKUP(L3365,'Supplier IDs'!A:C,3,0)</f>
        <v>Loewenstein Medical UK Ltd</v>
      </c>
      <c r="D3365" s="8" t="str">
        <f t="shared" si="313"/>
        <v>V - Pre Hospital</v>
      </c>
      <c r="E3365" s="8">
        <f t="shared" si="315"/>
        <v>0</v>
      </c>
      <c r="F3365" s="8">
        <f t="shared" si="316"/>
        <v>21</v>
      </c>
      <c r="G3365" s="8">
        <f t="shared" si="317"/>
        <v>30</v>
      </c>
      <c r="H3365" s="15">
        <f t="shared" si="318"/>
        <v>0.15</v>
      </c>
      <c r="I3365" s="15" t="s">
        <v>372</v>
      </c>
      <c r="J3365" s="10">
        <v>300000026426210</v>
      </c>
      <c r="K3365" s="9" t="s">
        <v>436</v>
      </c>
      <c r="L3365" s="10">
        <v>100000000613421</v>
      </c>
      <c r="M3365" s="9" t="s">
        <v>451</v>
      </c>
      <c r="N3365" s="9"/>
      <c r="O3365" s="9">
        <v>21</v>
      </c>
      <c r="P3365" s="9">
        <v>30</v>
      </c>
      <c r="Q3365" s="9">
        <v>15</v>
      </c>
    </row>
    <row r="3366" spans="1:17" hidden="1" x14ac:dyDescent="0.25">
      <c r="A3366" s="8" t="str">
        <f t="shared" si="314"/>
        <v>Anaesthesia systems, Ventilator Equipment and AssoLoewenstein Medical UK Ltd</v>
      </c>
      <c r="B3366" s="8" t="str">
        <f>VLOOKUP(J3366,'Contract IDs'!A:D,4,0)</f>
        <v>Anaesthesia systems, Ventilator Equipment and Asso</v>
      </c>
      <c r="C3366" s="8" t="str">
        <f>VLOOKUP(L3366,'Supplier IDs'!A:C,3,0)</f>
        <v>Loewenstein Medical UK Ltd</v>
      </c>
      <c r="D3366" s="8" t="str">
        <f t="shared" si="313"/>
        <v>V - Pre Hospital</v>
      </c>
      <c r="E3366" s="8">
        <f t="shared" si="315"/>
        <v>0</v>
      </c>
      <c r="F3366" s="8">
        <f t="shared" si="316"/>
        <v>31</v>
      </c>
      <c r="G3366" s="8">
        <f t="shared" si="317"/>
        <v>40</v>
      </c>
      <c r="H3366" s="15">
        <f t="shared" si="318"/>
        <v>0.15</v>
      </c>
      <c r="I3366" s="15" t="s">
        <v>372</v>
      </c>
      <c r="J3366" s="10">
        <v>300000026426210</v>
      </c>
      <c r="K3366" s="9" t="s">
        <v>436</v>
      </c>
      <c r="L3366" s="10">
        <v>100000000613421</v>
      </c>
      <c r="M3366" s="9" t="s">
        <v>451</v>
      </c>
      <c r="N3366" s="9"/>
      <c r="O3366" s="9">
        <v>31</v>
      </c>
      <c r="P3366" s="9">
        <v>40</v>
      </c>
      <c r="Q3366" s="9">
        <v>15</v>
      </c>
    </row>
    <row r="3367" spans="1:17" hidden="1" x14ac:dyDescent="0.25">
      <c r="A3367" s="8" t="str">
        <f t="shared" si="314"/>
        <v>Anaesthesia systems, Ventilator Equipment and AssoLoewenstein Medical UK Ltd</v>
      </c>
      <c r="B3367" s="8" t="str">
        <f>VLOOKUP(J3367,'Contract IDs'!A:D,4,0)</f>
        <v>Anaesthesia systems, Ventilator Equipment and Asso</v>
      </c>
      <c r="C3367" s="8" t="str">
        <f>VLOOKUP(L3367,'Supplier IDs'!A:C,3,0)</f>
        <v>Loewenstein Medical UK Ltd</v>
      </c>
      <c r="D3367" s="8" t="str">
        <f t="shared" si="313"/>
        <v>V - Pre Hospital</v>
      </c>
      <c r="E3367" s="8">
        <f t="shared" si="315"/>
        <v>0</v>
      </c>
      <c r="F3367" s="8">
        <f t="shared" si="316"/>
        <v>41</v>
      </c>
      <c r="G3367" s="8">
        <f t="shared" si="317"/>
        <v>50</v>
      </c>
      <c r="H3367" s="15">
        <f t="shared" si="318"/>
        <v>0.15</v>
      </c>
      <c r="I3367" s="15" t="s">
        <v>372</v>
      </c>
      <c r="J3367" s="10">
        <v>300000026426210</v>
      </c>
      <c r="K3367" s="9" t="s">
        <v>436</v>
      </c>
      <c r="L3367" s="10">
        <v>100000000613421</v>
      </c>
      <c r="M3367" s="9" t="s">
        <v>451</v>
      </c>
      <c r="N3367" s="9"/>
      <c r="O3367" s="9">
        <v>41</v>
      </c>
      <c r="P3367" s="9">
        <v>50</v>
      </c>
      <c r="Q3367" s="9">
        <v>15</v>
      </c>
    </row>
    <row r="3368" spans="1:17" hidden="1" x14ac:dyDescent="0.25">
      <c r="A3368" s="8" t="str">
        <f t="shared" si="314"/>
        <v>Anaesthesia systems, Ventilator Equipment and AssoLoewenstein Medical UK Ltd</v>
      </c>
      <c r="B3368" s="8" t="str">
        <f>VLOOKUP(J3368,'Contract IDs'!A:D,4,0)</f>
        <v>Anaesthesia systems, Ventilator Equipment and Asso</v>
      </c>
      <c r="C3368" s="8" t="str">
        <f>VLOOKUP(L3368,'Supplier IDs'!A:C,3,0)</f>
        <v>Loewenstein Medical UK Ltd</v>
      </c>
      <c r="D3368" s="8" t="str">
        <f t="shared" si="313"/>
        <v>V - Pre Hospital</v>
      </c>
      <c r="E3368" s="8">
        <f t="shared" si="315"/>
        <v>0</v>
      </c>
      <c r="F3368" s="8">
        <f t="shared" si="316"/>
        <v>51</v>
      </c>
      <c r="G3368" s="8">
        <f t="shared" si="317"/>
        <v>250</v>
      </c>
      <c r="H3368" s="15">
        <f t="shared" si="318"/>
        <v>0.15</v>
      </c>
      <c r="I3368" s="15" t="s">
        <v>372</v>
      </c>
      <c r="J3368" s="10">
        <v>300000026426210</v>
      </c>
      <c r="K3368" s="9" t="s">
        <v>436</v>
      </c>
      <c r="L3368" s="10">
        <v>100000000613421</v>
      </c>
      <c r="M3368" s="9" t="s">
        <v>451</v>
      </c>
      <c r="N3368" s="9"/>
      <c r="O3368" s="9">
        <v>51</v>
      </c>
      <c r="P3368" s="9">
        <v>250</v>
      </c>
      <c r="Q3368" s="9">
        <v>15</v>
      </c>
    </row>
    <row r="3369" spans="1:17" hidden="1" x14ac:dyDescent="0.25">
      <c r="A3369" s="8" t="str">
        <f t="shared" si="314"/>
        <v>Anaesthesia systems, Ventilator Equipment and AssoMedacx Limited</v>
      </c>
      <c r="B3369" s="8" t="str">
        <f>VLOOKUP(J3369,'Contract IDs'!A:D,4,0)</f>
        <v>Anaesthesia systems, Ventilator Equipment and Asso</v>
      </c>
      <c r="C3369" s="8" t="str">
        <f>VLOOKUP(L3369,'Supplier IDs'!A:C,3,0)</f>
        <v>Medacx Limited</v>
      </c>
      <c r="D3369" s="8" t="str">
        <f t="shared" si="313"/>
        <v>V - Intensive Care</v>
      </c>
      <c r="E3369" s="8">
        <f t="shared" si="315"/>
        <v>0</v>
      </c>
      <c r="F3369" s="8">
        <f t="shared" si="316"/>
        <v>0</v>
      </c>
      <c r="G3369" s="8">
        <f t="shared" si="317"/>
        <v>1</v>
      </c>
      <c r="H3369" s="15">
        <f t="shared" si="318"/>
        <v>0</v>
      </c>
      <c r="I3369" s="15" t="s">
        <v>372</v>
      </c>
      <c r="J3369" s="10">
        <v>300000026426210</v>
      </c>
      <c r="K3369" s="9" t="s">
        <v>436</v>
      </c>
      <c r="L3369" s="10">
        <v>100000000611437</v>
      </c>
      <c r="M3369" s="9" t="s">
        <v>441</v>
      </c>
      <c r="N3369" s="9"/>
      <c r="O3369" s="9">
        <v>0</v>
      </c>
      <c r="P3369" s="9">
        <v>1</v>
      </c>
      <c r="Q3369" s="9">
        <v>0</v>
      </c>
    </row>
    <row r="3370" spans="1:17" hidden="1" x14ac:dyDescent="0.25">
      <c r="A3370" s="8" t="str">
        <f t="shared" si="314"/>
        <v>Anaesthesia systems, Ventilator Equipment and AssoMedacx Limited</v>
      </c>
      <c r="B3370" s="8" t="str">
        <f>VLOOKUP(J3370,'Contract IDs'!A:D,4,0)</f>
        <v>Anaesthesia systems, Ventilator Equipment and Asso</v>
      </c>
      <c r="C3370" s="8" t="str">
        <f>VLOOKUP(L3370,'Supplier IDs'!A:C,3,0)</f>
        <v>Medacx Limited</v>
      </c>
      <c r="D3370" s="8" t="str">
        <f t="shared" si="313"/>
        <v>V - Intensive Care</v>
      </c>
      <c r="E3370" s="8">
        <f t="shared" si="315"/>
        <v>0</v>
      </c>
      <c r="F3370" s="8">
        <f t="shared" si="316"/>
        <v>2</v>
      </c>
      <c r="G3370" s="8">
        <f t="shared" si="317"/>
        <v>2</v>
      </c>
      <c r="H3370" s="15">
        <f t="shared" si="318"/>
        <v>0.02</v>
      </c>
      <c r="I3370" s="15" t="s">
        <v>372</v>
      </c>
      <c r="J3370" s="10">
        <v>300000026426210</v>
      </c>
      <c r="K3370" s="9" t="s">
        <v>436</v>
      </c>
      <c r="L3370" s="10">
        <v>100000000611437</v>
      </c>
      <c r="M3370" s="9" t="s">
        <v>441</v>
      </c>
      <c r="N3370" s="9"/>
      <c r="O3370" s="9">
        <v>2</v>
      </c>
      <c r="P3370" s="9">
        <v>2</v>
      </c>
      <c r="Q3370" s="9">
        <v>2</v>
      </c>
    </row>
    <row r="3371" spans="1:17" hidden="1" x14ac:dyDescent="0.25">
      <c r="A3371" s="8" t="str">
        <f t="shared" si="314"/>
        <v>Anaesthesia systems, Ventilator Equipment and AssoMedacx Limited</v>
      </c>
      <c r="B3371" s="8" t="str">
        <f>VLOOKUP(J3371,'Contract IDs'!A:D,4,0)</f>
        <v>Anaesthesia systems, Ventilator Equipment and Asso</v>
      </c>
      <c r="C3371" s="8" t="str">
        <f>VLOOKUP(L3371,'Supplier IDs'!A:C,3,0)</f>
        <v>Medacx Limited</v>
      </c>
      <c r="D3371" s="8" t="str">
        <f t="shared" si="313"/>
        <v>V - Intensive Care</v>
      </c>
      <c r="E3371" s="8">
        <f t="shared" si="315"/>
        <v>0</v>
      </c>
      <c r="F3371" s="8">
        <f t="shared" si="316"/>
        <v>3</v>
      </c>
      <c r="G3371" s="8">
        <f t="shared" si="317"/>
        <v>3</v>
      </c>
      <c r="H3371" s="15">
        <f t="shared" si="318"/>
        <v>0.02</v>
      </c>
      <c r="I3371" s="15" t="s">
        <v>372</v>
      </c>
      <c r="J3371" s="10">
        <v>300000026426210</v>
      </c>
      <c r="K3371" s="9" t="s">
        <v>436</v>
      </c>
      <c r="L3371" s="10">
        <v>100000000611437</v>
      </c>
      <c r="M3371" s="9" t="s">
        <v>441</v>
      </c>
      <c r="N3371" s="9"/>
      <c r="O3371" s="9">
        <v>3</v>
      </c>
      <c r="P3371" s="9">
        <v>3</v>
      </c>
      <c r="Q3371" s="9">
        <v>2</v>
      </c>
    </row>
    <row r="3372" spans="1:17" hidden="1" x14ac:dyDescent="0.25">
      <c r="A3372" s="8" t="str">
        <f t="shared" si="314"/>
        <v>Anaesthesia systems, Ventilator Equipment and AssoMedacx Limited</v>
      </c>
      <c r="B3372" s="8" t="str">
        <f>VLOOKUP(J3372,'Contract IDs'!A:D,4,0)</f>
        <v>Anaesthesia systems, Ventilator Equipment and Asso</v>
      </c>
      <c r="C3372" s="8" t="str">
        <f>VLOOKUP(L3372,'Supplier IDs'!A:C,3,0)</f>
        <v>Medacx Limited</v>
      </c>
      <c r="D3372" s="8" t="str">
        <f t="shared" si="313"/>
        <v>V - Intensive Care</v>
      </c>
      <c r="E3372" s="8">
        <f t="shared" si="315"/>
        <v>0</v>
      </c>
      <c r="F3372" s="8">
        <f t="shared" si="316"/>
        <v>4</v>
      </c>
      <c r="G3372" s="8">
        <f t="shared" si="317"/>
        <v>4</v>
      </c>
      <c r="H3372" s="15">
        <f t="shared" si="318"/>
        <v>0.02</v>
      </c>
      <c r="I3372" s="15" t="s">
        <v>372</v>
      </c>
      <c r="J3372" s="10">
        <v>300000026426210</v>
      </c>
      <c r="K3372" s="9" t="s">
        <v>436</v>
      </c>
      <c r="L3372" s="10">
        <v>100000000611437</v>
      </c>
      <c r="M3372" s="9" t="s">
        <v>441</v>
      </c>
      <c r="N3372" s="9"/>
      <c r="O3372" s="9">
        <v>4</v>
      </c>
      <c r="P3372" s="9">
        <v>4</v>
      </c>
      <c r="Q3372" s="9">
        <v>2</v>
      </c>
    </row>
    <row r="3373" spans="1:17" hidden="1" x14ac:dyDescent="0.25">
      <c r="A3373" s="8" t="str">
        <f t="shared" si="314"/>
        <v>Anaesthesia systems, Ventilator Equipment and AssoMedacx Limited</v>
      </c>
      <c r="B3373" s="8" t="str">
        <f>VLOOKUP(J3373,'Contract IDs'!A:D,4,0)</f>
        <v>Anaesthesia systems, Ventilator Equipment and Asso</v>
      </c>
      <c r="C3373" s="8" t="str">
        <f>VLOOKUP(L3373,'Supplier IDs'!A:C,3,0)</f>
        <v>Medacx Limited</v>
      </c>
      <c r="D3373" s="8" t="str">
        <f t="shared" si="313"/>
        <v>V - Intensive Care</v>
      </c>
      <c r="E3373" s="8">
        <f t="shared" si="315"/>
        <v>0</v>
      </c>
      <c r="F3373" s="8">
        <f t="shared" si="316"/>
        <v>5</v>
      </c>
      <c r="G3373" s="8">
        <f t="shared" si="317"/>
        <v>5</v>
      </c>
      <c r="H3373" s="15">
        <f t="shared" si="318"/>
        <v>0.03</v>
      </c>
      <c r="I3373" s="15" t="s">
        <v>372</v>
      </c>
      <c r="J3373" s="10">
        <v>300000026426210</v>
      </c>
      <c r="K3373" s="9" t="s">
        <v>436</v>
      </c>
      <c r="L3373" s="10">
        <v>100000000611437</v>
      </c>
      <c r="M3373" s="9" t="s">
        <v>441</v>
      </c>
      <c r="N3373" s="9"/>
      <c r="O3373" s="9">
        <v>5</v>
      </c>
      <c r="P3373" s="9">
        <v>5</v>
      </c>
      <c r="Q3373" s="9">
        <v>3</v>
      </c>
    </row>
    <row r="3374" spans="1:17" hidden="1" x14ac:dyDescent="0.25">
      <c r="A3374" s="8" t="str">
        <f t="shared" si="314"/>
        <v>Anaesthesia systems, Ventilator Equipment and AssoMedacx Limited</v>
      </c>
      <c r="B3374" s="8" t="str">
        <f>VLOOKUP(J3374,'Contract IDs'!A:D,4,0)</f>
        <v>Anaesthesia systems, Ventilator Equipment and Asso</v>
      </c>
      <c r="C3374" s="8" t="str">
        <f>VLOOKUP(L3374,'Supplier IDs'!A:C,3,0)</f>
        <v>Medacx Limited</v>
      </c>
      <c r="D3374" s="8" t="str">
        <f t="shared" si="313"/>
        <v>V - Intensive Care</v>
      </c>
      <c r="E3374" s="8">
        <f t="shared" si="315"/>
        <v>0</v>
      </c>
      <c r="F3374" s="8">
        <f t="shared" si="316"/>
        <v>6</v>
      </c>
      <c r="G3374" s="8">
        <f t="shared" si="317"/>
        <v>10</v>
      </c>
      <c r="H3374" s="15">
        <f t="shared" si="318"/>
        <v>0.03</v>
      </c>
      <c r="I3374" s="15" t="s">
        <v>372</v>
      </c>
      <c r="J3374" s="10">
        <v>300000026426210</v>
      </c>
      <c r="K3374" s="9" t="s">
        <v>436</v>
      </c>
      <c r="L3374" s="10">
        <v>100000000611437</v>
      </c>
      <c r="M3374" s="9" t="s">
        <v>441</v>
      </c>
      <c r="N3374" s="9"/>
      <c r="O3374" s="9">
        <v>6</v>
      </c>
      <c r="P3374" s="9">
        <v>10</v>
      </c>
      <c r="Q3374" s="9">
        <v>3</v>
      </c>
    </row>
    <row r="3375" spans="1:17" hidden="1" x14ac:dyDescent="0.25">
      <c r="A3375" s="8" t="str">
        <f t="shared" si="314"/>
        <v>Anaesthesia systems, Ventilator Equipment and AssoMedacx Limited</v>
      </c>
      <c r="B3375" s="8" t="str">
        <f>VLOOKUP(J3375,'Contract IDs'!A:D,4,0)</f>
        <v>Anaesthesia systems, Ventilator Equipment and Asso</v>
      </c>
      <c r="C3375" s="8" t="str">
        <f>VLOOKUP(L3375,'Supplier IDs'!A:C,3,0)</f>
        <v>Medacx Limited</v>
      </c>
      <c r="D3375" s="8" t="str">
        <f t="shared" si="313"/>
        <v>V - Intensive Care</v>
      </c>
      <c r="E3375" s="8">
        <f t="shared" si="315"/>
        <v>0</v>
      </c>
      <c r="F3375" s="8">
        <f t="shared" si="316"/>
        <v>11</v>
      </c>
      <c r="G3375" s="8">
        <f t="shared" si="317"/>
        <v>20</v>
      </c>
      <c r="H3375" s="15">
        <f t="shared" si="318"/>
        <v>0.04</v>
      </c>
      <c r="I3375" s="15" t="s">
        <v>372</v>
      </c>
      <c r="J3375" s="10">
        <v>300000026426210</v>
      </c>
      <c r="K3375" s="9" t="s">
        <v>436</v>
      </c>
      <c r="L3375" s="10">
        <v>100000000611437</v>
      </c>
      <c r="M3375" s="9" t="s">
        <v>441</v>
      </c>
      <c r="N3375" s="9"/>
      <c r="O3375" s="9">
        <v>11</v>
      </c>
      <c r="P3375" s="9">
        <v>20</v>
      </c>
      <c r="Q3375" s="9">
        <v>4</v>
      </c>
    </row>
    <row r="3376" spans="1:17" hidden="1" x14ac:dyDescent="0.25">
      <c r="A3376" s="8" t="str">
        <f t="shared" si="314"/>
        <v>Anaesthesia systems, Ventilator Equipment and AssoMedacx Limited</v>
      </c>
      <c r="B3376" s="8" t="str">
        <f>VLOOKUP(J3376,'Contract IDs'!A:D,4,0)</f>
        <v>Anaesthesia systems, Ventilator Equipment and Asso</v>
      </c>
      <c r="C3376" s="8" t="str">
        <f>VLOOKUP(L3376,'Supplier IDs'!A:C,3,0)</f>
        <v>Medacx Limited</v>
      </c>
      <c r="D3376" s="8" t="str">
        <f t="shared" si="313"/>
        <v>V - Intensive Care</v>
      </c>
      <c r="E3376" s="8">
        <f t="shared" si="315"/>
        <v>0</v>
      </c>
      <c r="F3376" s="8">
        <f t="shared" si="316"/>
        <v>21</v>
      </c>
      <c r="G3376" s="8">
        <f t="shared" si="317"/>
        <v>30</v>
      </c>
      <c r="H3376" s="15">
        <f t="shared" si="318"/>
        <v>0.04</v>
      </c>
      <c r="I3376" s="15" t="s">
        <v>372</v>
      </c>
      <c r="J3376" s="10">
        <v>300000026426210</v>
      </c>
      <c r="K3376" s="9" t="s">
        <v>436</v>
      </c>
      <c r="L3376" s="10">
        <v>100000000611437</v>
      </c>
      <c r="M3376" s="9" t="s">
        <v>441</v>
      </c>
      <c r="N3376" s="9"/>
      <c r="O3376" s="9">
        <v>21</v>
      </c>
      <c r="P3376" s="9">
        <v>30</v>
      </c>
      <c r="Q3376" s="9">
        <v>4</v>
      </c>
    </row>
    <row r="3377" spans="1:17" hidden="1" x14ac:dyDescent="0.25">
      <c r="A3377" s="8" t="str">
        <f t="shared" si="314"/>
        <v>Anaesthesia systems, Ventilator Equipment and AssoMedacx Limited</v>
      </c>
      <c r="B3377" s="8" t="str">
        <f>VLOOKUP(J3377,'Contract IDs'!A:D,4,0)</f>
        <v>Anaesthesia systems, Ventilator Equipment and Asso</v>
      </c>
      <c r="C3377" s="8" t="str">
        <f>VLOOKUP(L3377,'Supplier IDs'!A:C,3,0)</f>
        <v>Medacx Limited</v>
      </c>
      <c r="D3377" s="8" t="str">
        <f t="shared" si="313"/>
        <v>V - Intensive Care</v>
      </c>
      <c r="E3377" s="8">
        <f t="shared" si="315"/>
        <v>0</v>
      </c>
      <c r="F3377" s="8">
        <f t="shared" si="316"/>
        <v>31</v>
      </c>
      <c r="G3377" s="8">
        <f t="shared" si="317"/>
        <v>40</v>
      </c>
      <c r="H3377" s="15">
        <f t="shared" si="318"/>
        <v>0.04</v>
      </c>
      <c r="I3377" s="15" t="s">
        <v>372</v>
      </c>
      <c r="J3377" s="10">
        <v>300000026426210</v>
      </c>
      <c r="K3377" s="9" t="s">
        <v>436</v>
      </c>
      <c r="L3377" s="10">
        <v>100000000611437</v>
      </c>
      <c r="M3377" s="9" t="s">
        <v>441</v>
      </c>
      <c r="N3377" s="9"/>
      <c r="O3377" s="9">
        <v>31</v>
      </c>
      <c r="P3377" s="9">
        <v>40</v>
      </c>
      <c r="Q3377" s="9">
        <v>4</v>
      </c>
    </row>
    <row r="3378" spans="1:17" hidden="1" x14ac:dyDescent="0.25">
      <c r="A3378" s="8" t="str">
        <f t="shared" si="314"/>
        <v>Anaesthesia systems, Ventilator Equipment and AssoMedacx Limited</v>
      </c>
      <c r="B3378" s="8" t="str">
        <f>VLOOKUP(J3378,'Contract IDs'!A:D,4,0)</f>
        <v>Anaesthesia systems, Ventilator Equipment and Asso</v>
      </c>
      <c r="C3378" s="8" t="str">
        <f>VLOOKUP(L3378,'Supplier IDs'!A:C,3,0)</f>
        <v>Medacx Limited</v>
      </c>
      <c r="D3378" s="8" t="str">
        <f t="shared" si="313"/>
        <v>V - Intensive Care</v>
      </c>
      <c r="E3378" s="8">
        <f t="shared" si="315"/>
        <v>0</v>
      </c>
      <c r="F3378" s="8">
        <f t="shared" si="316"/>
        <v>41</v>
      </c>
      <c r="G3378" s="8">
        <f t="shared" si="317"/>
        <v>50</v>
      </c>
      <c r="H3378" s="15">
        <f t="shared" si="318"/>
        <v>0.04</v>
      </c>
      <c r="I3378" s="15" t="s">
        <v>372</v>
      </c>
      <c r="J3378" s="10">
        <v>300000026426210</v>
      </c>
      <c r="K3378" s="9" t="s">
        <v>436</v>
      </c>
      <c r="L3378" s="10">
        <v>100000000611437</v>
      </c>
      <c r="M3378" s="9" t="s">
        <v>441</v>
      </c>
      <c r="N3378" s="9"/>
      <c r="O3378" s="9">
        <v>41</v>
      </c>
      <c r="P3378" s="9">
        <v>50</v>
      </c>
      <c r="Q3378" s="9">
        <v>4</v>
      </c>
    </row>
    <row r="3379" spans="1:17" hidden="1" x14ac:dyDescent="0.25">
      <c r="A3379" s="8" t="str">
        <f t="shared" si="314"/>
        <v>Anaesthesia systems, Ventilator Equipment and AssoMedacx Limited</v>
      </c>
      <c r="B3379" s="8" t="str">
        <f>VLOOKUP(J3379,'Contract IDs'!A:D,4,0)</f>
        <v>Anaesthesia systems, Ventilator Equipment and Asso</v>
      </c>
      <c r="C3379" s="8" t="str">
        <f>VLOOKUP(L3379,'Supplier IDs'!A:C,3,0)</f>
        <v>Medacx Limited</v>
      </c>
      <c r="D3379" s="8" t="str">
        <f t="shared" si="313"/>
        <v>V - Intensive Care</v>
      </c>
      <c r="E3379" s="8">
        <f t="shared" si="315"/>
        <v>0</v>
      </c>
      <c r="F3379" s="8">
        <f t="shared" si="316"/>
        <v>51</v>
      </c>
      <c r="G3379" s="8">
        <f t="shared" si="317"/>
        <v>250</v>
      </c>
      <c r="H3379" s="15">
        <f t="shared" si="318"/>
        <v>0.05</v>
      </c>
      <c r="I3379" s="15" t="s">
        <v>372</v>
      </c>
      <c r="J3379" s="10">
        <v>300000026426210</v>
      </c>
      <c r="K3379" s="9" t="s">
        <v>436</v>
      </c>
      <c r="L3379" s="10">
        <v>100000000611437</v>
      </c>
      <c r="M3379" s="9" t="s">
        <v>441</v>
      </c>
      <c r="N3379" s="9"/>
      <c r="O3379" s="9">
        <v>51</v>
      </c>
      <c r="P3379" s="9">
        <v>250</v>
      </c>
      <c r="Q3379" s="9">
        <v>5</v>
      </c>
    </row>
    <row r="3380" spans="1:17" hidden="1" x14ac:dyDescent="0.25">
      <c r="A3380" s="8" t="str">
        <f t="shared" si="314"/>
        <v>Anaesthesia systems, Ventilator Equipment and AssoMedacx Limited</v>
      </c>
      <c r="B3380" s="8" t="str">
        <f>VLOOKUP(J3380,'Contract IDs'!A:D,4,0)</f>
        <v>Anaesthesia systems, Ventilator Equipment and Asso</v>
      </c>
      <c r="C3380" s="8" t="str">
        <f>VLOOKUP(L3380,'Supplier IDs'!A:C,3,0)</f>
        <v>Medacx Limited</v>
      </c>
      <c r="D3380" s="8" t="str">
        <f t="shared" si="313"/>
        <v>V - Portable/Transport</v>
      </c>
      <c r="E3380" s="8">
        <f t="shared" si="315"/>
        <v>0</v>
      </c>
      <c r="F3380" s="8">
        <f t="shared" si="316"/>
        <v>0</v>
      </c>
      <c r="G3380" s="8">
        <f t="shared" si="317"/>
        <v>1</v>
      </c>
      <c r="H3380" s="15">
        <f t="shared" si="318"/>
        <v>0</v>
      </c>
      <c r="I3380" s="15" t="s">
        <v>372</v>
      </c>
      <c r="J3380" s="10">
        <v>300000026426210</v>
      </c>
      <c r="K3380" s="9" t="s">
        <v>436</v>
      </c>
      <c r="L3380" s="10">
        <v>100000000611437</v>
      </c>
      <c r="M3380" s="9" t="s">
        <v>442</v>
      </c>
      <c r="N3380" s="9"/>
      <c r="O3380" s="9">
        <v>0</v>
      </c>
      <c r="P3380" s="9">
        <v>1</v>
      </c>
      <c r="Q3380" s="9">
        <v>0</v>
      </c>
    </row>
    <row r="3381" spans="1:17" hidden="1" x14ac:dyDescent="0.25">
      <c r="A3381" s="8" t="str">
        <f t="shared" si="314"/>
        <v>Anaesthesia systems, Ventilator Equipment and AssoMedacx Limited</v>
      </c>
      <c r="B3381" s="8" t="str">
        <f>VLOOKUP(J3381,'Contract IDs'!A:D,4,0)</f>
        <v>Anaesthesia systems, Ventilator Equipment and Asso</v>
      </c>
      <c r="C3381" s="8" t="str">
        <f>VLOOKUP(L3381,'Supplier IDs'!A:C,3,0)</f>
        <v>Medacx Limited</v>
      </c>
      <c r="D3381" s="8" t="str">
        <f t="shared" si="313"/>
        <v>V - Portable/Transport</v>
      </c>
      <c r="E3381" s="8">
        <f t="shared" si="315"/>
        <v>0</v>
      </c>
      <c r="F3381" s="8">
        <f t="shared" si="316"/>
        <v>2</v>
      </c>
      <c r="G3381" s="8">
        <f t="shared" si="317"/>
        <v>2</v>
      </c>
      <c r="H3381" s="15">
        <f t="shared" si="318"/>
        <v>0.02</v>
      </c>
      <c r="I3381" s="15" t="s">
        <v>372</v>
      </c>
      <c r="J3381" s="10">
        <v>300000026426210</v>
      </c>
      <c r="K3381" s="9" t="s">
        <v>436</v>
      </c>
      <c r="L3381" s="10">
        <v>100000000611437</v>
      </c>
      <c r="M3381" s="9" t="s">
        <v>442</v>
      </c>
      <c r="N3381" s="9"/>
      <c r="O3381" s="9">
        <v>2</v>
      </c>
      <c r="P3381" s="9">
        <v>2</v>
      </c>
      <c r="Q3381" s="9">
        <v>2</v>
      </c>
    </row>
    <row r="3382" spans="1:17" hidden="1" x14ac:dyDescent="0.25">
      <c r="A3382" s="8" t="str">
        <f t="shared" si="314"/>
        <v>Anaesthesia systems, Ventilator Equipment and AssoMedacx Limited</v>
      </c>
      <c r="B3382" s="8" t="str">
        <f>VLOOKUP(J3382,'Contract IDs'!A:D,4,0)</f>
        <v>Anaesthesia systems, Ventilator Equipment and Asso</v>
      </c>
      <c r="C3382" s="8" t="str">
        <f>VLOOKUP(L3382,'Supplier IDs'!A:C,3,0)</f>
        <v>Medacx Limited</v>
      </c>
      <c r="D3382" s="8" t="str">
        <f t="shared" si="313"/>
        <v>V - Portable/Transport</v>
      </c>
      <c r="E3382" s="8">
        <f t="shared" si="315"/>
        <v>0</v>
      </c>
      <c r="F3382" s="8">
        <f t="shared" si="316"/>
        <v>3</v>
      </c>
      <c r="G3382" s="8">
        <f t="shared" si="317"/>
        <v>3</v>
      </c>
      <c r="H3382" s="15">
        <f t="shared" si="318"/>
        <v>0.02</v>
      </c>
      <c r="I3382" s="15" t="s">
        <v>372</v>
      </c>
      <c r="J3382" s="10">
        <v>300000026426210</v>
      </c>
      <c r="K3382" s="9" t="s">
        <v>436</v>
      </c>
      <c r="L3382" s="10">
        <v>100000000611437</v>
      </c>
      <c r="M3382" s="9" t="s">
        <v>442</v>
      </c>
      <c r="N3382" s="9"/>
      <c r="O3382" s="9">
        <v>3</v>
      </c>
      <c r="P3382" s="9">
        <v>3</v>
      </c>
      <c r="Q3382" s="9">
        <v>2</v>
      </c>
    </row>
    <row r="3383" spans="1:17" hidden="1" x14ac:dyDescent="0.25">
      <c r="A3383" s="8" t="str">
        <f t="shared" si="314"/>
        <v>Anaesthesia systems, Ventilator Equipment and AssoMedacx Limited</v>
      </c>
      <c r="B3383" s="8" t="str">
        <f>VLOOKUP(J3383,'Contract IDs'!A:D,4,0)</f>
        <v>Anaesthesia systems, Ventilator Equipment and Asso</v>
      </c>
      <c r="C3383" s="8" t="str">
        <f>VLOOKUP(L3383,'Supplier IDs'!A:C,3,0)</f>
        <v>Medacx Limited</v>
      </c>
      <c r="D3383" s="8" t="str">
        <f t="shared" si="313"/>
        <v>V - Portable/Transport</v>
      </c>
      <c r="E3383" s="8">
        <f t="shared" si="315"/>
        <v>0</v>
      </c>
      <c r="F3383" s="8">
        <f t="shared" si="316"/>
        <v>4</v>
      </c>
      <c r="G3383" s="8">
        <f t="shared" si="317"/>
        <v>4</v>
      </c>
      <c r="H3383" s="15">
        <f t="shared" si="318"/>
        <v>0.02</v>
      </c>
      <c r="I3383" s="15" t="s">
        <v>372</v>
      </c>
      <c r="J3383" s="10">
        <v>300000026426210</v>
      </c>
      <c r="K3383" s="9" t="s">
        <v>436</v>
      </c>
      <c r="L3383" s="10">
        <v>100000000611437</v>
      </c>
      <c r="M3383" s="9" t="s">
        <v>442</v>
      </c>
      <c r="N3383" s="9"/>
      <c r="O3383" s="9">
        <v>4</v>
      </c>
      <c r="P3383" s="9">
        <v>4</v>
      </c>
      <c r="Q3383" s="9">
        <v>2</v>
      </c>
    </row>
    <row r="3384" spans="1:17" hidden="1" x14ac:dyDescent="0.25">
      <c r="A3384" s="8" t="str">
        <f t="shared" si="314"/>
        <v>Anaesthesia systems, Ventilator Equipment and AssoMedacx Limited</v>
      </c>
      <c r="B3384" s="8" t="str">
        <f>VLOOKUP(J3384,'Contract IDs'!A:D,4,0)</f>
        <v>Anaesthesia systems, Ventilator Equipment and Asso</v>
      </c>
      <c r="C3384" s="8" t="str">
        <f>VLOOKUP(L3384,'Supplier IDs'!A:C,3,0)</f>
        <v>Medacx Limited</v>
      </c>
      <c r="D3384" s="8" t="str">
        <f t="shared" si="313"/>
        <v>V - Portable/Transport</v>
      </c>
      <c r="E3384" s="8">
        <f t="shared" si="315"/>
        <v>0</v>
      </c>
      <c r="F3384" s="8">
        <f t="shared" si="316"/>
        <v>5</v>
      </c>
      <c r="G3384" s="8">
        <f t="shared" si="317"/>
        <v>5</v>
      </c>
      <c r="H3384" s="15">
        <f t="shared" si="318"/>
        <v>0.03</v>
      </c>
      <c r="I3384" s="15" t="s">
        <v>372</v>
      </c>
      <c r="J3384" s="10">
        <v>300000026426210</v>
      </c>
      <c r="K3384" s="9" t="s">
        <v>436</v>
      </c>
      <c r="L3384" s="10">
        <v>100000000611437</v>
      </c>
      <c r="M3384" s="9" t="s">
        <v>442</v>
      </c>
      <c r="N3384" s="9"/>
      <c r="O3384" s="9">
        <v>5</v>
      </c>
      <c r="P3384" s="9">
        <v>5</v>
      </c>
      <c r="Q3384" s="9">
        <v>3</v>
      </c>
    </row>
    <row r="3385" spans="1:17" hidden="1" x14ac:dyDescent="0.25">
      <c r="A3385" s="8" t="str">
        <f t="shared" si="314"/>
        <v>Anaesthesia systems, Ventilator Equipment and AssoMedacx Limited</v>
      </c>
      <c r="B3385" s="8" t="str">
        <f>VLOOKUP(J3385,'Contract IDs'!A:D,4,0)</f>
        <v>Anaesthesia systems, Ventilator Equipment and Asso</v>
      </c>
      <c r="C3385" s="8" t="str">
        <f>VLOOKUP(L3385,'Supplier IDs'!A:C,3,0)</f>
        <v>Medacx Limited</v>
      </c>
      <c r="D3385" s="8" t="str">
        <f t="shared" si="313"/>
        <v>V - Portable/Transport</v>
      </c>
      <c r="E3385" s="8">
        <f t="shared" si="315"/>
        <v>0</v>
      </c>
      <c r="F3385" s="8">
        <f t="shared" si="316"/>
        <v>6</v>
      </c>
      <c r="G3385" s="8">
        <f t="shared" si="317"/>
        <v>10</v>
      </c>
      <c r="H3385" s="15">
        <f t="shared" si="318"/>
        <v>0.03</v>
      </c>
      <c r="I3385" s="15" t="s">
        <v>372</v>
      </c>
      <c r="J3385" s="10">
        <v>300000026426210</v>
      </c>
      <c r="K3385" s="9" t="s">
        <v>436</v>
      </c>
      <c r="L3385" s="10">
        <v>100000000611437</v>
      </c>
      <c r="M3385" s="9" t="s">
        <v>442</v>
      </c>
      <c r="N3385" s="9"/>
      <c r="O3385" s="9">
        <v>6</v>
      </c>
      <c r="P3385" s="9">
        <v>10</v>
      </c>
      <c r="Q3385" s="9">
        <v>3</v>
      </c>
    </row>
    <row r="3386" spans="1:17" hidden="1" x14ac:dyDescent="0.25">
      <c r="A3386" s="8" t="str">
        <f t="shared" si="314"/>
        <v>Anaesthesia systems, Ventilator Equipment and AssoMedacx Limited</v>
      </c>
      <c r="B3386" s="8" t="str">
        <f>VLOOKUP(J3386,'Contract IDs'!A:D,4,0)</f>
        <v>Anaesthesia systems, Ventilator Equipment and Asso</v>
      </c>
      <c r="C3386" s="8" t="str">
        <f>VLOOKUP(L3386,'Supplier IDs'!A:C,3,0)</f>
        <v>Medacx Limited</v>
      </c>
      <c r="D3386" s="8" t="str">
        <f t="shared" si="313"/>
        <v>V - Portable/Transport</v>
      </c>
      <c r="E3386" s="8">
        <f t="shared" si="315"/>
        <v>0</v>
      </c>
      <c r="F3386" s="8">
        <f t="shared" si="316"/>
        <v>11</v>
      </c>
      <c r="G3386" s="8">
        <f t="shared" si="317"/>
        <v>20</v>
      </c>
      <c r="H3386" s="15">
        <f t="shared" si="318"/>
        <v>0.04</v>
      </c>
      <c r="I3386" s="15" t="s">
        <v>372</v>
      </c>
      <c r="J3386" s="10">
        <v>300000026426210</v>
      </c>
      <c r="K3386" s="9" t="s">
        <v>436</v>
      </c>
      <c r="L3386" s="10">
        <v>100000000611437</v>
      </c>
      <c r="M3386" s="9" t="s">
        <v>442</v>
      </c>
      <c r="N3386" s="9"/>
      <c r="O3386" s="9">
        <v>11</v>
      </c>
      <c r="P3386" s="9">
        <v>20</v>
      </c>
      <c r="Q3386" s="9">
        <v>4</v>
      </c>
    </row>
    <row r="3387" spans="1:17" hidden="1" x14ac:dyDescent="0.25">
      <c r="A3387" s="8" t="str">
        <f t="shared" si="314"/>
        <v>Anaesthesia systems, Ventilator Equipment and AssoMedacx Limited</v>
      </c>
      <c r="B3387" s="8" t="str">
        <f>VLOOKUP(J3387,'Contract IDs'!A:D,4,0)</f>
        <v>Anaesthesia systems, Ventilator Equipment and Asso</v>
      </c>
      <c r="C3387" s="8" t="str">
        <f>VLOOKUP(L3387,'Supplier IDs'!A:C,3,0)</f>
        <v>Medacx Limited</v>
      </c>
      <c r="D3387" s="8" t="str">
        <f t="shared" si="313"/>
        <v>V - Portable/Transport</v>
      </c>
      <c r="E3387" s="8">
        <f t="shared" si="315"/>
        <v>0</v>
      </c>
      <c r="F3387" s="8">
        <f t="shared" si="316"/>
        <v>21</v>
      </c>
      <c r="G3387" s="8">
        <f t="shared" si="317"/>
        <v>30</v>
      </c>
      <c r="H3387" s="15">
        <f t="shared" si="318"/>
        <v>0.04</v>
      </c>
      <c r="I3387" s="15" t="s">
        <v>372</v>
      </c>
      <c r="J3387" s="10">
        <v>300000026426210</v>
      </c>
      <c r="K3387" s="9" t="s">
        <v>436</v>
      </c>
      <c r="L3387" s="10">
        <v>100000000611437</v>
      </c>
      <c r="M3387" s="9" t="s">
        <v>442</v>
      </c>
      <c r="N3387" s="9"/>
      <c r="O3387" s="9">
        <v>21</v>
      </c>
      <c r="P3387" s="9">
        <v>30</v>
      </c>
      <c r="Q3387" s="9">
        <v>4</v>
      </c>
    </row>
    <row r="3388" spans="1:17" hidden="1" x14ac:dyDescent="0.25">
      <c r="A3388" s="8" t="str">
        <f t="shared" si="314"/>
        <v>Anaesthesia systems, Ventilator Equipment and AssoMedacx Limited</v>
      </c>
      <c r="B3388" s="8" t="str">
        <f>VLOOKUP(J3388,'Contract IDs'!A:D,4,0)</f>
        <v>Anaesthesia systems, Ventilator Equipment and Asso</v>
      </c>
      <c r="C3388" s="8" t="str">
        <f>VLOOKUP(L3388,'Supplier IDs'!A:C,3,0)</f>
        <v>Medacx Limited</v>
      </c>
      <c r="D3388" s="8" t="str">
        <f t="shared" si="313"/>
        <v>V - Portable/Transport</v>
      </c>
      <c r="E3388" s="8">
        <f t="shared" si="315"/>
        <v>0</v>
      </c>
      <c r="F3388" s="8">
        <f t="shared" si="316"/>
        <v>31</v>
      </c>
      <c r="G3388" s="8">
        <f t="shared" si="317"/>
        <v>40</v>
      </c>
      <c r="H3388" s="15">
        <f t="shared" si="318"/>
        <v>0.04</v>
      </c>
      <c r="I3388" s="15" t="s">
        <v>372</v>
      </c>
      <c r="J3388" s="10">
        <v>300000026426210</v>
      </c>
      <c r="K3388" s="9" t="s">
        <v>436</v>
      </c>
      <c r="L3388" s="10">
        <v>100000000611437</v>
      </c>
      <c r="M3388" s="9" t="s">
        <v>442</v>
      </c>
      <c r="N3388" s="9"/>
      <c r="O3388" s="9">
        <v>31</v>
      </c>
      <c r="P3388" s="9">
        <v>40</v>
      </c>
      <c r="Q3388" s="9">
        <v>4</v>
      </c>
    </row>
    <row r="3389" spans="1:17" hidden="1" x14ac:dyDescent="0.25">
      <c r="A3389" s="8" t="str">
        <f t="shared" si="314"/>
        <v>Anaesthesia systems, Ventilator Equipment and AssoMedacx Limited</v>
      </c>
      <c r="B3389" s="8" t="str">
        <f>VLOOKUP(J3389,'Contract IDs'!A:D,4,0)</f>
        <v>Anaesthesia systems, Ventilator Equipment and Asso</v>
      </c>
      <c r="C3389" s="8" t="str">
        <f>VLOOKUP(L3389,'Supplier IDs'!A:C,3,0)</f>
        <v>Medacx Limited</v>
      </c>
      <c r="D3389" s="8" t="str">
        <f t="shared" si="313"/>
        <v>V - Portable/Transport</v>
      </c>
      <c r="E3389" s="8">
        <f t="shared" si="315"/>
        <v>0</v>
      </c>
      <c r="F3389" s="8">
        <f t="shared" si="316"/>
        <v>41</v>
      </c>
      <c r="G3389" s="8">
        <f t="shared" si="317"/>
        <v>50</v>
      </c>
      <c r="H3389" s="15">
        <f t="shared" si="318"/>
        <v>0.04</v>
      </c>
      <c r="I3389" s="15" t="s">
        <v>372</v>
      </c>
      <c r="J3389" s="10">
        <v>300000026426210</v>
      </c>
      <c r="K3389" s="9" t="s">
        <v>436</v>
      </c>
      <c r="L3389" s="10">
        <v>100000000611437</v>
      </c>
      <c r="M3389" s="9" t="s">
        <v>442</v>
      </c>
      <c r="N3389" s="9"/>
      <c r="O3389" s="9">
        <v>41</v>
      </c>
      <c r="P3389" s="9">
        <v>50</v>
      </c>
      <c r="Q3389" s="9">
        <v>4</v>
      </c>
    </row>
    <row r="3390" spans="1:17" hidden="1" x14ac:dyDescent="0.25">
      <c r="A3390" s="8" t="str">
        <f t="shared" si="314"/>
        <v>Anaesthesia systems, Ventilator Equipment and AssoMedacx Limited</v>
      </c>
      <c r="B3390" s="8" t="str">
        <f>VLOOKUP(J3390,'Contract IDs'!A:D,4,0)</f>
        <v>Anaesthesia systems, Ventilator Equipment and Asso</v>
      </c>
      <c r="C3390" s="8" t="str">
        <f>VLOOKUP(L3390,'Supplier IDs'!A:C,3,0)</f>
        <v>Medacx Limited</v>
      </c>
      <c r="D3390" s="8" t="str">
        <f t="shared" si="313"/>
        <v>V - Portable/Transport</v>
      </c>
      <c r="E3390" s="8">
        <f t="shared" si="315"/>
        <v>0</v>
      </c>
      <c r="F3390" s="8">
        <f t="shared" si="316"/>
        <v>51</v>
      </c>
      <c r="G3390" s="8">
        <f t="shared" si="317"/>
        <v>250</v>
      </c>
      <c r="H3390" s="15">
        <f t="shared" si="318"/>
        <v>0.05</v>
      </c>
      <c r="I3390" s="15" t="s">
        <v>372</v>
      </c>
      <c r="J3390" s="10">
        <v>300000026426210</v>
      </c>
      <c r="K3390" s="9" t="s">
        <v>436</v>
      </c>
      <c r="L3390" s="10">
        <v>100000000611437</v>
      </c>
      <c r="M3390" s="9" t="s">
        <v>442</v>
      </c>
      <c r="N3390" s="9"/>
      <c r="O3390" s="9">
        <v>51</v>
      </c>
      <c r="P3390" s="9">
        <v>250</v>
      </c>
      <c r="Q3390" s="9">
        <v>5</v>
      </c>
    </row>
    <row r="3391" spans="1:17" hidden="1" x14ac:dyDescent="0.25">
      <c r="A3391" s="8" t="str">
        <f t="shared" si="314"/>
        <v>Anaesthesia systems, Ventilator Equipment and AssoMedacx Limited</v>
      </c>
      <c r="B3391" s="8" t="str">
        <f>VLOOKUP(J3391,'Contract IDs'!A:D,4,0)</f>
        <v>Anaesthesia systems, Ventilator Equipment and Asso</v>
      </c>
      <c r="C3391" s="8" t="str">
        <f>VLOOKUP(L3391,'Supplier IDs'!A:C,3,0)</f>
        <v>Medacx Limited</v>
      </c>
      <c r="D3391" s="8" t="str">
        <f t="shared" si="313"/>
        <v>V - Intensive Care Neo</v>
      </c>
      <c r="E3391" s="8">
        <f t="shared" si="315"/>
        <v>0</v>
      </c>
      <c r="F3391" s="8">
        <f t="shared" si="316"/>
        <v>0</v>
      </c>
      <c r="G3391" s="8">
        <f t="shared" si="317"/>
        <v>1</v>
      </c>
      <c r="H3391" s="15">
        <f t="shared" si="318"/>
        <v>0</v>
      </c>
      <c r="I3391" s="15" t="s">
        <v>372</v>
      </c>
      <c r="J3391" s="10">
        <v>300000026426210</v>
      </c>
      <c r="K3391" s="9" t="s">
        <v>436</v>
      </c>
      <c r="L3391" s="10">
        <v>100000000611437</v>
      </c>
      <c r="M3391" s="9" t="s">
        <v>443</v>
      </c>
      <c r="N3391" s="9"/>
      <c r="O3391" s="9">
        <v>0</v>
      </c>
      <c r="P3391" s="9">
        <v>1</v>
      </c>
      <c r="Q3391" s="9">
        <v>0</v>
      </c>
    </row>
    <row r="3392" spans="1:17" hidden="1" x14ac:dyDescent="0.25">
      <c r="A3392" s="8" t="str">
        <f t="shared" si="314"/>
        <v>Anaesthesia systems, Ventilator Equipment and AssoMedacx Limited</v>
      </c>
      <c r="B3392" s="8" t="str">
        <f>VLOOKUP(J3392,'Contract IDs'!A:D,4,0)</f>
        <v>Anaesthesia systems, Ventilator Equipment and Asso</v>
      </c>
      <c r="C3392" s="8" t="str">
        <f>VLOOKUP(L3392,'Supplier IDs'!A:C,3,0)</f>
        <v>Medacx Limited</v>
      </c>
      <c r="D3392" s="8" t="str">
        <f t="shared" si="313"/>
        <v>V - Intensive Care Neo</v>
      </c>
      <c r="E3392" s="8">
        <f t="shared" si="315"/>
        <v>0</v>
      </c>
      <c r="F3392" s="8">
        <f t="shared" si="316"/>
        <v>2</v>
      </c>
      <c r="G3392" s="8">
        <f t="shared" si="317"/>
        <v>2</v>
      </c>
      <c r="H3392" s="15">
        <f t="shared" si="318"/>
        <v>0.02</v>
      </c>
      <c r="I3392" s="15" t="s">
        <v>372</v>
      </c>
      <c r="J3392" s="10">
        <v>300000026426210</v>
      </c>
      <c r="K3392" s="9" t="s">
        <v>436</v>
      </c>
      <c r="L3392" s="10">
        <v>100000000611437</v>
      </c>
      <c r="M3392" s="9" t="s">
        <v>443</v>
      </c>
      <c r="N3392" s="9"/>
      <c r="O3392" s="9">
        <v>2</v>
      </c>
      <c r="P3392" s="9">
        <v>2</v>
      </c>
      <c r="Q3392" s="9">
        <v>2</v>
      </c>
    </row>
    <row r="3393" spans="1:17" hidden="1" x14ac:dyDescent="0.25">
      <c r="A3393" s="8" t="str">
        <f t="shared" si="314"/>
        <v>Anaesthesia systems, Ventilator Equipment and AssoMedacx Limited</v>
      </c>
      <c r="B3393" s="8" t="str">
        <f>VLOOKUP(J3393,'Contract IDs'!A:D,4,0)</f>
        <v>Anaesthesia systems, Ventilator Equipment and Asso</v>
      </c>
      <c r="C3393" s="8" t="str">
        <f>VLOOKUP(L3393,'Supplier IDs'!A:C,3,0)</f>
        <v>Medacx Limited</v>
      </c>
      <c r="D3393" s="8" t="str">
        <f t="shared" si="313"/>
        <v>V - Intensive Care Neo</v>
      </c>
      <c r="E3393" s="8">
        <f t="shared" si="315"/>
        <v>0</v>
      </c>
      <c r="F3393" s="8">
        <f t="shared" si="316"/>
        <v>3</v>
      </c>
      <c r="G3393" s="8">
        <f t="shared" si="317"/>
        <v>3</v>
      </c>
      <c r="H3393" s="15">
        <f t="shared" si="318"/>
        <v>0.02</v>
      </c>
      <c r="I3393" s="15" t="s">
        <v>372</v>
      </c>
      <c r="J3393" s="10">
        <v>300000026426210</v>
      </c>
      <c r="K3393" s="9" t="s">
        <v>436</v>
      </c>
      <c r="L3393" s="10">
        <v>100000000611437</v>
      </c>
      <c r="M3393" s="9" t="s">
        <v>443</v>
      </c>
      <c r="N3393" s="9"/>
      <c r="O3393" s="9">
        <v>3</v>
      </c>
      <c r="P3393" s="9">
        <v>3</v>
      </c>
      <c r="Q3393" s="9">
        <v>2</v>
      </c>
    </row>
    <row r="3394" spans="1:17" hidden="1" x14ac:dyDescent="0.25">
      <c r="A3394" s="8" t="str">
        <f t="shared" si="314"/>
        <v>Anaesthesia systems, Ventilator Equipment and AssoMedacx Limited</v>
      </c>
      <c r="B3394" s="8" t="str">
        <f>VLOOKUP(J3394,'Contract IDs'!A:D,4,0)</f>
        <v>Anaesthesia systems, Ventilator Equipment and Asso</v>
      </c>
      <c r="C3394" s="8" t="str">
        <f>VLOOKUP(L3394,'Supplier IDs'!A:C,3,0)</f>
        <v>Medacx Limited</v>
      </c>
      <c r="D3394" s="8" t="str">
        <f t="shared" ref="D3394:D3457" si="319">IF(M3394="","No Sub Cat",M3394)</f>
        <v>V - Intensive Care Neo</v>
      </c>
      <c r="E3394" s="8">
        <f t="shared" si="315"/>
        <v>0</v>
      </c>
      <c r="F3394" s="8">
        <f t="shared" si="316"/>
        <v>4</v>
      </c>
      <c r="G3394" s="8">
        <f t="shared" si="317"/>
        <v>4</v>
      </c>
      <c r="H3394" s="15">
        <f t="shared" si="318"/>
        <v>0.02</v>
      </c>
      <c r="I3394" s="15" t="s">
        <v>372</v>
      </c>
      <c r="J3394" s="10">
        <v>300000026426210</v>
      </c>
      <c r="K3394" s="9" t="s">
        <v>436</v>
      </c>
      <c r="L3394" s="10">
        <v>100000000611437</v>
      </c>
      <c r="M3394" s="9" t="s">
        <v>443</v>
      </c>
      <c r="N3394" s="9"/>
      <c r="O3394" s="9">
        <v>4</v>
      </c>
      <c r="P3394" s="9">
        <v>4</v>
      </c>
      <c r="Q3394" s="9">
        <v>2</v>
      </c>
    </row>
    <row r="3395" spans="1:17" hidden="1" x14ac:dyDescent="0.25">
      <c r="A3395" s="8" t="str">
        <f t="shared" ref="A3395:A3458" si="320">B3395&amp;C3395</f>
        <v>Anaesthesia systems, Ventilator Equipment and AssoMedacx Limited</v>
      </c>
      <c r="B3395" s="8" t="str">
        <f>VLOOKUP(J3395,'Contract IDs'!A:D,4,0)</f>
        <v>Anaesthesia systems, Ventilator Equipment and Asso</v>
      </c>
      <c r="C3395" s="8" t="str">
        <f>VLOOKUP(L3395,'Supplier IDs'!A:C,3,0)</f>
        <v>Medacx Limited</v>
      </c>
      <c r="D3395" s="8" t="str">
        <f t="shared" si="319"/>
        <v>V - Intensive Care Neo</v>
      </c>
      <c r="E3395" s="8">
        <f t="shared" ref="E3395:E3458" si="321">N3395</f>
        <v>0</v>
      </c>
      <c r="F3395" s="8">
        <f t="shared" ref="F3395:F3458" si="322">O3395</f>
        <v>5</v>
      </c>
      <c r="G3395" s="8">
        <f t="shared" ref="G3395:G3458" si="323">P3395</f>
        <v>5</v>
      </c>
      <c r="H3395" s="15">
        <f t="shared" ref="H3395:H3458" si="324">Q3395/100</f>
        <v>0.03</v>
      </c>
      <c r="I3395" s="15" t="s">
        <v>372</v>
      </c>
      <c r="J3395" s="10">
        <v>300000026426210</v>
      </c>
      <c r="K3395" s="9" t="s">
        <v>436</v>
      </c>
      <c r="L3395" s="10">
        <v>100000000611437</v>
      </c>
      <c r="M3395" s="9" t="s">
        <v>443</v>
      </c>
      <c r="N3395" s="9"/>
      <c r="O3395" s="9">
        <v>5</v>
      </c>
      <c r="P3395" s="9">
        <v>5</v>
      </c>
      <c r="Q3395" s="9">
        <v>3</v>
      </c>
    </row>
    <row r="3396" spans="1:17" hidden="1" x14ac:dyDescent="0.25">
      <c r="A3396" s="8" t="str">
        <f t="shared" si="320"/>
        <v>Anaesthesia systems, Ventilator Equipment and AssoMedacx Limited</v>
      </c>
      <c r="B3396" s="8" t="str">
        <f>VLOOKUP(J3396,'Contract IDs'!A:D,4,0)</f>
        <v>Anaesthesia systems, Ventilator Equipment and Asso</v>
      </c>
      <c r="C3396" s="8" t="str">
        <f>VLOOKUP(L3396,'Supplier IDs'!A:C,3,0)</f>
        <v>Medacx Limited</v>
      </c>
      <c r="D3396" s="8" t="str">
        <f t="shared" si="319"/>
        <v>V - Intensive Care Neo</v>
      </c>
      <c r="E3396" s="8">
        <f t="shared" si="321"/>
        <v>0</v>
      </c>
      <c r="F3396" s="8">
        <f t="shared" si="322"/>
        <v>6</v>
      </c>
      <c r="G3396" s="8">
        <f t="shared" si="323"/>
        <v>10</v>
      </c>
      <c r="H3396" s="15">
        <f t="shared" si="324"/>
        <v>0.03</v>
      </c>
      <c r="I3396" s="15" t="s">
        <v>372</v>
      </c>
      <c r="J3396" s="10">
        <v>300000026426210</v>
      </c>
      <c r="K3396" s="9" t="s">
        <v>436</v>
      </c>
      <c r="L3396" s="10">
        <v>100000000611437</v>
      </c>
      <c r="M3396" s="9" t="s">
        <v>443</v>
      </c>
      <c r="N3396" s="9"/>
      <c r="O3396" s="9">
        <v>6</v>
      </c>
      <c r="P3396" s="9">
        <v>10</v>
      </c>
      <c r="Q3396" s="9">
        <v>3</v>
      </c>
    </row>
    <row r="3397" spans="1:17" hidden="1" x14ac:dyDescent="0.25">
      <c r="A3397" s="8" t="str">
        <f t="shared" si="320"/>
        <v>Anaesthesia systems, Ventilator Equipment and AssoMedacx Limited</v>
      </c>
      <c r="B3397" s="8" t="str">
        <f>VLOOKUP(J3397,'Contract IDs'!A:D,4,0)</f>
        <v>Anaesthesia systems, Ventilator Equipment and Asso</v>
      </c>
      <c r="C3397" s="8" t="str">
        <f>VLOOKUP(L3397,'Supplier IDs'!A:C,3,0)</f>
        <v>Medacx Limited</v>
      </c>
      <c r="D3397" s="8" t="str">
        <f t="shared" si="319"/>
        <v>V - Intensive Care Neo</v>
      </c>
      <c r="E3397" s="8">
        <f t="shared" si="321"/>
        <v>0</v>
      </c>
      <c r="F3397" s="8">
        <f t="shared" si="322"/>
        <v>11</v>
      </c>
      <c r="G3397" s="8">
        <f t="shared" si="323"/>
        <v>20</v>
      </c>
      <c r="H3397" s="15">
        <f t="shared" si="324"/>
        <v>0.04</v>
      </c>
      <c r="I3397" s="15" t="s">
        <v>372</v>
      </c>
      <c r="J3397" s="10">
        <v>300000026426210</v>
      </c>
      <c r="K3397" s="9" t="s">
        <v>436</v>
      </c>
      <c r="L3397" s="10">
        <v>100000000611437</v>
      </c>
      <c r="M3397" s="9" t="s">
        <v>443</v>
      </c>
      <c r="N3397" s="9"/>
      <c r="O3397" s="9">
        <v>11</v>
      </c>
      <c r="P3397" s="9">
        <v>20</v>
      </c>
      <c r="Q3397" s="9">
        <v>4</v>
      </c>
    </row>
    <row r="3398" spans="1:17" hidden="1" x14ac:dyDescent="0.25">
      <c r="A3398" s="8" t="str">
        <f t="shared" si="320"/>
        <v>Anaesthesia systems, Ventilator Equipment and AssoMedacx Limited</v>
      </c>
      <c r="B3398" s="8" t="str">
        <f>VLOOKUP(J3398,'Contract IDs'!A:D,4,0)</f>
        <v>Anaesthesia systems, Ventilator Equipment and Asso</v>
      </c>
      <c r="C3398" s="8" t="str">
        <f>VLOOKUP(L3398,'Supplier IDs'!A:C,3,0)</f>
        <v>Medacx Limited</v>
      </c>
      <c r="D3398" s="8" t="str">
        <f t="shared" si="319"/>
        <v>V - Intensive Care Neo</v>
      </c>
      <c r="E3398" s="8">
        <f t="shared" si="321"/>
        <v>0</v>
      </c>
      <c r="F3398" s="8">
        <f t="shared" si="322"/>
        <v>21</v>
      </c>
      <c r="G3398" s="8">
        <f t="shared" si="323"/>
        <v>30</v>
      </c>
      <c r="H3398" s="15">
        <f t="shared" si="324"/>
        <v>0.04</v>
      </c>
      <c r="I3398" s="15" t="s">
        <v>372</v>
      </c>
      <c r="J3398" s="10">
        <v>300000026426210</v>
      </c>
      <c r="K3398" s="9" t="s">
        <v>436</v>
      </c>
      <c r="L3398" s="10">
        <v>100000000611437</v>
      </c>
      <c r="M3398" s="9" t="s">
        <v>443</v>
      </c>
      <c r="N3398" s="9"/>
      <c r="O3398" s="9">
        <v>21</v>
      </c>
      <c r="P3398" s="9">
        <v>30</v>
      </c>
      <c r="Q3398" s="9">
        <v>4</v>
      </c>
    </row>
    <row r="3399" spans="1:17" hidden="1" x14ac:dyDescent="0.25">
      <c r="A3399" s="8" t="str">
        <f t="shared" si="320"/>
        <v>Anaesthesia systems, Ventilator Equipment and AssoMedacx Limited</v>
      </c>
      <c r="B3399" s="8" t="str">
        <f>VLOOKUP(J3399,'Contract IDs'!A:D,4,0)</f>
        <v>Anaesthesia systems, Ventilator Equipment and Asso</v>
      </c>
      <c r="C3399" s="8" t="str">
        <f>VLOOKUP(L3399,'Supplier IDs'!A:C,3,0)</f>
        <v>Medacx Limited</v>
      </c>
      <c r="D3399" s="8" t="str">
        <f t="shared" si="319"/>
        <v>V - Intensive Care Neo</v>
      </c>
      <c r="E3399" s="8">
        <f t="shared" si="321"/>
        <v>0</v>
      </c>
      <c r="F3399" s="8">
        <f t="shared" si="322"/>
        <v>31</v>
      </c>
      <c r="G3399" s="8">
        <f t="shared" si="323"/>
        <v>40</v>
      </c>
      <c r="H3399" s="15">
        <f t="shared" si="324"/>
        <v>0.04</v>
      </c>
      <c r="I3399" s="15" t="s">
        <v>372</v>
      </c>
      <c r="J3399" s="10">
        <v>300000026426210</v>
      </c>
      <c r="K3399" s="9" t="s">
        <v>436</v>
      </c>
      <c r="L3399" s="10">
        <v>100000000611437</v>
      </c>
      <c r="M3399" s="9" t="s">
        <v>443</v>
      </c>
      <c r="N3399" s="9"/>
      <c r="O3399" s="9">
        <v>31</v>
      </c>
      <c r="P3399" s="9">
        <v>40</v>
      </c>
      <c r="Q3399" s="9">
        <v>4</v>
      </c>
    </row>
    <row r="3400" spans="1:17" hidden="1" x14ac:dyDescent="0.25">
      <c r="A3400" s="8" t="str">
        <f t="shared" si="320"/>
        <v>Anaesthesia systems, Ventilator Equipment and AssoMedacx Limited</v>
      </c>
      <c r="B3400" s="8" t="str">
        <f>VLOOKUP(J3400,'Contract IDs'!A:D,4,0)</f>
        <v>Anaesthesia systems, Ventilator Equipment and Asso</v>
      </c>
      <c r="C3400" s="8" t="str">
        <f>VLOOKUP(L3400,'Supplier IDs'!A:C,3,0)</f>
        <v>Medacx Limited</v>
      </c>
      <c r="D3400" s="8" t="str">
        <f t="shared" si="319"/>
        <v>V - Intensive Care Neo</v>
      </c>
      <c r="E3400" s="8">
        <f t="shared" si="321"/>
        <v>0</v>
      </c>
      <c r="F3400" s="8">
        <f t="shared" si="322"/>
        <v>41</v>
      </c>
      <c r="G3400" s="8">
        <f t="shared" si="323"/>
        <v>50</v>
      </c>
      <c r="H3400" s="15">
        <f t="shared" si="324"/>
        <v>0.04</v>
      </c>
      <c r="I3400" s="15" t="s">
        <v>372</v>
      </c>
      <c r="J3400" s="10">
        <v>300000026426210</v>
      </c>
      <c r="K3400" s="9" t="s">
        <v>436</v>
      </c>
      <c r="L3400" s="10">
        <v>100000000611437</v>
      </c>
      <c r="M3400" s="9" t="s">
        <v>443</v>
      </c>
      <c r="N3400" s="9"/>
      <c r="O3400" s="9">
        <v>41</v>
      </c>
      <c r="P3400" s="9">
        <v>50</v>
      </c>
      <c r="Q3400" s="9">
        <v>4</v>
      </c>
    </row>
    <row r="3401" spans="1:17" hidden="1" x14ac:dyDescent="0.25">
      <c r="A3401" s="8" t="str">
        <f t="shared" si="320"/>
        <v>Anaesthesia systems, Ventilator Equipment and AssoMedacx Limited</v>
      </c>
      <c r="B3401" s="8" t="str">
        <f>VLOOKUP(J3401,'Contract IDs'!A:D,4,0)</f>
        <v>Anaesthesia systems, Ventilator Equipment and Asso</v>
      </c>
      <c r="C3401" s="8" t="str">
        <f>VLOOKUP(L3401,'Supplier IDs'!A:C,3,0)</f>
        <v>Medacx Limited</v>
      </c>
      <c r="D3401" s="8" t="str">
        <f t="shared" si="319"/>
        <v>V - Intensive Care Neo</v>
      </c>
      <c r="E3401" s="8">
        <f t="shared" si="321"/>
        <v>0</v>
      </c>
      <c r="F3401" s="8">
        <f t="shared" si="322"/>
        <v>51</v>
      </c>
      <c r="G3401" s="8">
        <f t="shared" si="323"/>
        <v>250</v>
      </c>
      <c r="H3401" s="15">
        <f t="shared" si="324"/>
        <v>0.05</v>
      </c>
      <c r="I3401" s="15" t="s">
        <v>372</v>
      </c>
      <c r="J3401" s="10">
        <v>300000026426210</v>
      </c>
      <c r="K3401" s="9" t="s">
        <v>436</v>
      </c>
      <c r="L3401" s="10">
        <v>100000000611437</v>
      </c>
      <c r="M3401" s="9" t="s">
        <v>443</v>
      </c>
      <c r="N3401" s="9"/>
      <c r="O3401" s="9">
        <v>51</v>
      </c>
      <c r="P3401" s="9">
        <v>250</v>
      </c>
      <c r="Q3401" s="9">
        <v>5</v>
      </c>
    </row>
    <row r="3402" spans="1:17" hidden="1" x14ac:dyDescent="0.25">
      <c r="A3402" s="8" t="str">
        <f t="shared" si="320"/>
        <v>Anaesthesia systems, Ventilator Equipment and AssoMedacx Limited</v>
      </c>
      <c r="B3402" s="8" t="str">
        <f>VLOOKUP(J3402,'Contract IDs'!A:D,4,0)</f>
        <v>Anaesthesia systems, Ventilator Equipment and Asso</v>
      </c>
      <c r="C3402" s="8" t="str">
        <f>VLOOKUP(L3402,'Supplier IDs'!A:C,3,0)</f>
        <v>Medacx Limited</v>
      </c>
      <c r="D3402" s="8" t="str">
        <f t="shared" si="319"/>
        <v>V - Non-Invasive CPAP</v>
      </c>
      <c r="E3402" s="8">
        <f t="shared" si="321"/>
        <v>0</v>
      </c>
      <c r="F3402" s="8">
        <f t="shared" si="322"/>
        <v>0</v>
      </c>
      <c r="G3402" s="8">
        <f t="shared" si="323"/>
        <v>1</v>
      </c>
      <c r="H3402" s="15">
        <f t="shared" si="324"/>
        <v>0</v>
      </c>
      <c r="I3402" s="15" t="s">
        <v>372</v>
      </c>
      <c r="J3402" s="10">
        <v>300000026426210</v>
      </c>
      <c r="K3402" s="9" t="s">
        <v>436</v>
      </c>
      <c r="L3402" s="10">
        <v>100000000611437</v>
      </c>
      <c r="M3402" s="9" t="s">
        <v>444</v>
      </c>
      <c r="N3402" s="9"/>
      <c r="O3402" s="9">
        <v>0</v>
      </c>
      <c r="P3402" s="9">
        <v>1</v>
      </c>
      <c r="Q3402" s="9">
        <v>0</v>
      </c>
    </row>
    <row r="3403" spans="1:17" hidden="1" x14ac:dyDescent="0.25">
      <c r="A3403" s="8" t="str">
        <f t="shared" si="320"/>
        <v>Anaesthesia systems, Ventilator Equipment and AssoMedacx Limited</v>
      </c>
      <c r="B3403" s="8" t="str">
        <f>VLOOKUP(J3403,'Contract IDs'!A:D,4,0)</f>
        <v>Anaesthesia systems, Ventilator Equipment and Asso</v>
      </c>
      <c r="C3403" s="8" t="str">
        <f>VLOOKUP(L3403,'Supplier IDs'!A:C,3,0)</f>
        <v>Medacx Limited</v>
      </c>
      <c r="D3403" s="8" t="str">
        <f t="shared" si="319"/>
        <v>V - Non-Invasive CPAP</v>
      </c>
      <c r="E3403" s="8">
        <f t="shared" si="321"/>
        <v>0</v>
      </c>
      <c r="F3403" s="8">
        <f t="shared" si="322"/>
        <v>2</v>
      </c>
      <c r="G3403" s="8">
        <f t="shared" si="323"/>
        <v>2</v>
      </c>
      <c r="H3403" s="15">
        <f t="shared" si="324"/>
        <v>0.02</v>
      </c>
      <c r="I3403" s="15" t="s">
        <v>372</v>
      </c>
      <c r="J3403" s="10">
        <v>300000026426210</v>
      </c>
      <c r="K3403" s="9" t="s">
        <v>436</v>
      </c>
      <c r="L3403" s="10">
        <v>100000000611437</v>
      </c>
      <c r="M3403" s="9" t="s">
        <v>444</v>
      </c>
      <c r="N3403" s="9"/>
      <c r="O3403" s="9">
        <v>2</v>
      </c>
      <c r="P3403" s="9">
        <v>2</v>
      </c>
      <c r="Q3403" s="9">
        <v>2</v>
      </c>
    </row>
    <row r="3404" spans="1:17" hidden="1" x14ac:dyDescent="0.25">
      <c r="A3404" s="8" t="str">
        <f t="shared" si="320"/>
        <v>Anaesthesia systems, Ventilator Equipment and AssoMedacx Limited</v>
      </c>
      <c r="B3404" s="8" t="str">
        <f>VLOOKUP(J3404,'Contract IDs'!A:D,4,0)</f>
        <v>Anaesthesia systems, Ventilator Equipment and Asso</v>
      </c>
      <c r="C3404" s="8" t="str">
        <f>VLOOKUP(L3404,'Supplier IDs'!A:C,3,0)</f>
        <v>Medacx Limited</v>
      </c>
      <c r="D3404" s="8" t="str">
        <f t="shared" si="319"/>
        <v>V - Non-Invasive CPAP</v>
      </c>
      <c r="E3404" s="8">
        <f t="shared" si="321"/>
        <v>0</v>
      </c>
      <c r="F3404" s="8">
        <f t="shared" si="322"/>
        <v>3</v>
      </c>
      <c r="G3404" s="8">
        <f t="shared" si="323"/>
        <v>3</v>
      </c>
      <c r="H3404" s="15">
        <f t="shared" si="324"/>
        <v>0.02</v>
      </c>
      <c r="I3404" s="15" t="s">
        <v>372</v>
      </c>
      <c r="J3404" s="10">
        <v>300000026426210</v>
      </c>
      <c r="K3404" s="9" t="s">
        <v>436</v>
      </c>
      <c r="L3404" s="10">
        <v>100000000611437</v>
      </c>
      <c r="M3404" s="9" t="s">
        <v>444</v>
      </c>
      <c r="N3404" s="9"/>
      <c r="O3404" s="9">
        <v>3</v>
      </c>
      <c r="P3404" s="9">
        <v>3</v>
      </c>
      <c r="Q3404" s="9">
        <v>2</v>
      </c>
    </row>
    <row r="3405" spans="1:17" hidden="1" x14ac:dyDescent="0.25">
      <c r="A3405" s="8" t="str">
        <f t="shared" si="320"/>
        <v>Anaesthesia systems, Ventilator Equipment and AssoMedacx Limited</v>
      </c>
      <c r="B3405" s="8" t="str">
        <f>VLOOKUP(J3405,'Contract IDs'!A:D,4,0)</f>
        <v>Anaesthesia systems, Ventilator Equipment and Asso</v>
      </c>
      <c r="C3405" s="8" t="str">
        <f>VLOOKUP(L3405,'Supplier IDs'!A:C,3,0)</f>
        <v>Medacx Limited</v>
      </c>
      <c r="D3405" s="8" t="str">
        <f t="shared" si="319"/>
        <v>V - Non-Invasive CPAP</v>
      </c>
      <c r="E3405" s="8">
        <f t="shared" si="321"/>
        <v>0</v>
      </c>
      <c r="F3405" s="8">
        <f t="shared" si="322"/>
        <v>4</v>
      </c>
      <c r="G3405" s="8">
        <f t="shared" si="323"/>
        <v>4</v>
      </c>
      <c r="H3405" s="15">
        <f t="shared" si="324"/>
        <v>0.02</v>
      </c>
      <c r="I3405" s="15" t="s">
        <v>372</v>
      </c>
      <c r="J3405" s="10">
        <v>300000026426210</v>
      </c>
      <c r="K3405" s="9" t="s">
        <v>436</v>
      </c>
      <c r="L3405" s="10">
        <v>100000000611437</v>
      </c>
      <c r="M3405" s="9" t="s">
        <v>444</v>
      </c>
      <c r="N3405" s="9"/>
      <c r="O3405" s="9">
        <v>4</v>
      </c>
      <c r="P3405" s="9">
        <v>4</v>
      </c>
      <c r="Q3405" s="9">
        <v>2</v>
      </c>
    </row>
    <row r="3406" spans="1:17" hidden="1" x14ac:dyDescent="0.25">
      <c r="A3406" s="8" t="str">
        <f t="shared" si="320"/>
        <v>Anaesthesia systems, Ventilator Equipment and AssoMedacx Limited</v>
      </c>
      <c r="B3406" s="8" t="str">
        <f>VLOOKUP(J3406,'Contract IDs'!A:D,4,0)</f>
        <v>Anaesthesia systems, Ventilator Equipment and Asso</v>
      </c>
      <c r="C3406" s="8" t="str">
        <f>VLOOKUP(L3406,'Supplier IDs'!A:C,3,0)</f>
        <v>Medacx Limited</v>
      </c>
      <c r="D3406" s="8" t="str">
        <f t="shared" si="319"/>
        <v>V - Non-Invasive CPAP</v>
      </c>
      <c r="E3406" s="8">
        <f t="shared" si="321"/>
        <v>0</v>
      </c>
      <c r="F3406" s="8">
        <f t="shared" si="322"/>
        <v>5</v>
      </c>
      <c r="G3406" s="8">
        <f t="shared" si="323"/>
        <v>5</v>
      </c>
      <c r="H3406" s="15">
        <f t="shared" si="324"/>
        <v>0.03</v>
      </c>
      <c r="I3406" s="15" t="s">
        <v>372</v>
      </c>
      <c r="J3406" s="10">
        <v>300000026426210</v>
      </c>
      <c r="K3406" s="9" t="s">
        <v>436</v>
      </c>
      <c r="L3406" s="10">
        <v>100000000611437</v>
      </c>
      <c r="M3406" s="9" t="s">
        <v>444</v>
      </c>
      <c r="N3406" s="9"/>
      <c r="O3406" s="9">
        <v>5</v>
      </c>
      <c r="P3406" s="9">
        <v>5</v>
      </c>
      <c r="Q3406" s="9">
        <v>3</v>
      </c>
    </row>
    <row r="3407" spans="1:17" hidden="1" x14ac:dyDescent="0.25">
      <c r="A3407" s="8" t="str">
        <f t="shared" si="320"/>
        <v>Anaesthesia systems, Ventilator Equipment and AssoMedacx Limited</v>
      </c>
      <c r="B3407" s="8" t="str">
        <f>VLOOKUP(J3407,'Contract IDs'!A:D,4,0)</f>
        <v>Anaesthesia systems, Ventilator Equipment and Asso</v>
      </c>
      <c r="C3407" s="8" t="str">
        <f>VLOOKUP(L3407,'Supplier IDs'!A:C,3,0)</f>
        <v>Medacx Limited</v>
      </c>
      <c r="D3407" s="8" t="str">
        <f t="shared" si="319"/>
        <v>V - Non-Invasive CPAP</v>
      </c>
      <c r="E3407" s="8">
        <f t="shared" si="321"/>
        <v>0</v>
      </c>
      <c r="F3407" s="8">
        <f t="shared" si="322"/>
        <v>6</v>
      </c>
      <c r="G3407" s="8">
        <f t="shared" si="323"/>
        <v>10</v>
      </c>
      <c r="H3407" s="15">
        <f t="shared" si="324"/>
        <v>0.03</v>
      </c>
      <c r="I3407" s="15" t="s">
        <v>372</v>
      </c>
      <c r="J3407" s="10">
        <v>300000026426210</v>
      </c>
      <c r="K3407" s="9" t="s">
        <v>436</v>
      </c>
      <c r="L3407" s="10">
        <v>100000000611437</v>
      </c>
      <c r="M3407" s="9" t="s">
        <v>444</v>
      </c>
      <c r="N3407" s="9"/>
      <c r="O3407" s="9">
        <v>6</v>
      </c>
      <c r="P3407" s="9">
        <v>10</v>
      </c>
      <c r="Q3407" s="9">
        <v>3</v>
      </c>
    </row>
    <row r="3408" spans="1:17" hidden="1" x14ac:dyDescent="0.25">
      <c r="A3408" s="8" t="str">
        <f t="shared" si="320"/>
        <v>Anaesthesia systems, Ventilator Equipment and AssoMedacx Limited</v>
      </c>
      <c r="B3408" s="8" t="str">
        <f>VLOOKUP(J3408,'Contract IDs'!A:D,4,0)</f>
        <v>Anaesthesia systems, Ventilator Equipment and Asso</v>
      </c>
      <c r="C3408" s="8" t="str">
        <f>VLOOKUP(L3408,'Supplier IDs'!A:C,3,0)</f>
        <v>Medacx Limited</v>
      </c>
      <c r="D3408" s="8" t="str">
        <f t="shared" si="319"/>
        <v>V - Non-Invasive CPAP</v>
      </c>
      <c r="E3408" s="8">
        <f t="shared" si="321"/>
        <v>0</v>
      </c>
      <c r="F3408" s="8">
        <f t="shared" si="322"/>
        <v>11</v>
      </c>
      <c r="G3408" s="8">
        <f t="shared" si="323"/>
        <v>20</v>
      </c>
      <c r="H3408" s="15">
        <f t="shared" si="324"/>
        <v>0.04</v>
      </c>
      <c r="I3408" s="15" t="s">
        <v>372</v>
      </c>
      <c r="J3408" s="10">
        <v>300000026426210</v>
      </c>
      <c r="K3408" s="9" t="s">
        <v>436</v>
      </c>
      <c r="L3408" s="10">
        <v>100000000611437</v>
      </c>
      <c r="M3408" s="9" t="s">
        <v>444</v>
      </c>
      <c r="N3408" s="9"/>
      <c r="O3408" s="9">
        <v>11</v>
      </c>
      <c r="P3408" s="9">
        <v>20</v>
      </c>
      <c r="Q3408" s="9">
        <v>4</v>
      </c>
    </row>
    <row r="3409" spans="1:17" hidden="1" x14ac:dyDescent="0.25">
      <c r="A3409" s="8" t="str">
        <f t="shared" si="320"/>
        <v>Anaesthesia systems, Ventilator Equipment and AssoMedacx Limited</v>
      </c>
      <c r="B3409" s="8" t="str">
        <f>VLOOKUP(J3409,'Contract IDs'!A:D,4,0)</f>
        <v>Anaesthesia systems, Ventilator Equipment and Asso</v>
      </c>
      <c r="C3409" s="8" t="str">
        <f>VLOOKUP(L3409,'Supplier IDs'!A:C,3,0)</f>
        <v>Medacx Limited</v>
      </c>
      <c r="D3409" s="8" t="str">
        <f t="shared" si="319"/>
        <v>V - Non-Invasive CPAP</v>
      </c>
      <c r="E3409" s="8">
        <f t="shared" si="321"/>
        <v>0</v>
      </c>
      <c r="F3409" s="8">
        <f t="shared" si="322"/>
        <v>21</v>
      </c>
      <c r="G3409" s="8">
        <f t="shared" si="323"/>
        <v>30</v>
      </c>
      <c r="H3409" s="15">
        <f t="shared" si="324"/>
        <v>0.04</v>
      </c>
      <c r="I3409" s="15" t="s">
        <v>372</v>
      </c>
      <c r="J3409" s="10">
        <v>300000026426210</v>
      </c>
      <c r="K3409" s="9" t="s">
        <v>436</v>
      </c>
      <c r="L3409" s="10">
        <v>100000000611437</v>
      </c>
      <c r="M3409" s="9" t="s">
        <v>444</v>
      </c>
      <c r="N3409" s="9"/>
      <c r="O3409" s="9">
        <v>21</v>
      </c>
      <c r="P3409" s="9">
        <v>30</v>
      </c>
      <c r="Q3409" s="9">
        <v>4</v>
      </c>
    </row>
    <row r="3410" spans="1:17" hidden="1" x14ac:dyDescent="0.25">
      <c r="A3410" s="8" t="str">
        <f t="shared" si="320"/>
        <v>Anaesthesia systems, Ventilator Equipment and AssoMedacx Limited</v>
      </c>
      <c r="B3410" s="8" t="str">
        <f>VLOOKUP(J3410,'Contract IDs'!A:D,4,0)</f>
        <v>Anaesthesia systems, Ventilator Equipment and Asso</v>
      </c>
      <c r="C3410" s="8" t="str">
        <f>VLOOKUP(L3410,'Supplier IDs'!A:C,3,0)</f>
        <v>Medacx Limited</v>
      </c>
      <c r="D3410" s="8" t="str">
        <f t="shared" si="319"/>
        <v>V - Non-Invasive CPAP</v>
      </c>
      <c r="E3410" s="8">
        <f t="shared" si="321"/>
        <v>0</v>
      </c>
      <c r="F3410" s="8">
        <f t="shared" si="322"/>
        <v>31</v>
      </c>
      <c r="G3410" s="8">
        <f t="shared" si="323"/>
        <v>40</v>
      </c>
      <c r="H3410" s="15">
        <f t="shared" si="324"/>
        <v>0.04</v>
      </c>
      <c r="I3410" s="15" t="s">
        <v>372</v>
      </c>
      <c r="J3410" s="10">
        <v>300000026426210</v>
      </c>
      <c r="K3410" s="9" t="s">
        <v>436</v>
      </c>
      <c r="L3410" s="10">
        <v>100000000611437</v>
      </c>
      <c r="M3410" s="9" t="s">
        <v>444</v>
      </c>
      <c r="N3410" s="9"/>
      <c r="O3410" s="9">
        <v>31</v>
      </c>
      <c r="P3410" s="9">
        <v>40</v>
      </c>
      <c r="Q3410" s="9">
        <v>4</v>
      </c>
    </row>
    <row r="3411" spans="1:17" hidden="1" x14ac:dyDescent="0.25">
      <c r="A3411" s="8" t="str">
        <f t="shared" si="320"/>
        <v>Anaesthesia systems, Ventilator Equipment and AssoMedacx Limited</v>
      </c>
      <c r="B3411" s="8" t="str">
        <f>VLOOKUP(J3411,'Contract IDs'!A:D,4,0)</f>
        <v>Anaesthesia systems, Ventilator Equipment and Asso</v>
      </c>
      <c r="C3411" s="8" t="str">
        <f>VLOOKUP(L3411,'Supplier IDs'!A:C,3,0)</f>
        <v>Medacx Limited</v>
      </c>
      <c r="D3411" s="8" t="str">
        <f t="shared" si="319"/>
        <v>V - Non-Invasive CPAP</v>
      </c>
      <c r="E3411" s="8">
        <f t="shared" si="321"/>
        <v>0</v>
      </c>
      <c r="F3411" s="8">
        <f t="shared" si="322"/>
        <v>41</v>
      </c>
      <c r="G3411" s="8">
        <f t="shared" si="323"/>
        <v>50</v>
      </c>
      <c r="H3411" s="15">
        <f t="shared" si="324"/>
        <v>0.04</v>
      </c>
      <c r="I3411" s="15" t="s">
        <v>372</v>
      </c>
      <c r="J3411" s="10">
        <v>300000026426210</v>
      </c>
      <c r="K3411" s="9" t="s">
        <v>436</v>
      </c>
      <c r="L3411" s="10">
        <v>100000000611437</v>
      </c>
      <c r="M3411" s="9" t="s">
        <v>444</v>
      </c>
      <c r="N3411" s="9"/>
      <c r="O3411" s="9">
        <v>41</v>
      </c>
      <c r="P3411" s="9">
        <v>50</v>
      </c>
      <c r="Q3411" s="9">
        <v>4</v>
      </c>
    </row>
    <row r="3412" spans="1:17" hidden="1" x14ac:dyDescent="0.25">
      <c r="A3412" s="8" t="str">
        <f t="shared" si="320"/>
        <v>Anaesthesia systems, Ventilator Equipment and AssoMedacx Limited</v>
      </c>
      <c r="B3412" s="8" t="str">
        <f>VLOOKUP(J3412,'Contract IDs'!A:D,4,0)</f>
        <v>Anaesthesia systems, Ventilator Equipment and Asso</v>
      </c>
      <c r="C3412" s="8" t="str">
        <f>VLOOKUP(L3412,'Supplier IDs'!A:C,3,0)</f>
        <v>Medacx Limited</v>
      </c>
      <c r="D3412" s="8" t="str">
        <f t="shared" si="319"/>
        <v>V - Non-Invasive CPAP</v>
      </c>
      <c r="E3412" s="8">
        <f t="shared" si="321"/>
        <v>0</v>
      </c>
      <c r="F3412" s="8">
        <f t="shared" si="322"/>
        <v>51</v>
      </c>
      <c r="G3412" s="8">
        <f t="shared" si="323"/>
        <v>250</v>
      </c>
      <c r="H3412" s="15">
        <f t="shared" si="324"/>
        <v>0.05</v>
      </c>
      <c r="I3412" s="15" t="s">
        <v>372</v>
      </c>
      <c r="J3412" s="10">
        <v>300000026426210</v>
      </c>
      <c r="K3412" s="9" t="s">
        <v>436</v>
      </c>
      <c r="L3412" s="10">
        <v>100000000611437</v>
      </c>
      <c r="M3412" s="9" t="s">
        <v>444</v>
      </c>
      <c r="N3412" s="9"/>
      <c r="O3412" s="9">
        <v>51</v>
      </c>
      <c r="P3412" s="9">
        <v>250</v>
      </c>
      <c r="Q3412" s="9">
        <v>5</v>
      </c>
    </row>
    <row r="3413" spans="1:17" hidden="1" x14ac:dyDescent="0.25">
      <c r="A3413" s="8" t="str">
        <f t="shared" si="320"/>
        <v>Anaesthesia systems, Ventilator Equipment and AssoMedacx Limited</v>
      </c>
      <c r="B3413" s="8" t="str">
        <f>VLOOKUP(J3413,'Contract IDs'!A:D,4,0)</f>
        <v>Anaesthesia systems, Ventilator Equipment and Asso</v>
      </c>
      <c r="C3413" s="8" t="str">
        <f>VLOOKUP(L3413,'Supplier IDs'!A:C,3,0)</f>
        <v>Medacx Limited</v>
      </c>
      <c r="D3413" s="8" t="str">
        <f t="shared" si="319"/>
        <v>V - Pre Hospital</v>
      </c>
      <c r="E3413" s="8">
        <f t="shared" si="321"/>
        <v>0</v>
      </c>
      <c r="F3413" s="8">
        <f t="shared" si="322"/>
        <v>0</v>
      </c>
      <c r="G3413" s="8">
        <f t="shared" si="323"/>
        <v>1</v>
      </c>
      <c r="H3413" s="15">
        <f t="shared" si="324"/>
        <v>0</v>
      </c>
      <c r="I3413" s="15" t="s">
        <v>372</v>
      </c>
      <c r="J3413" s="10">
        <v>300000026426210</v>
      </c>
      <c r="K3413" s="9" t="s">
        <v>436</v>
      </c>
      <c r="L3413" s="10">
        <v>100000000611437</v>
      </c>
      <c r="M3413" s="9" t="s">
        <v>451</v>
      </c>
      <c r="N3413" s="9"/>
      <c r="O3413" s="9">
        <v>0</v>
      </c>
      <c r="P3413" s="9">
        <v>1</v>
      </c>
      <c r="Q3413" s="9">
        <v>0</v>
      </c>
    </row>
    <row r="3414" spans="1:17" hidden="1" x14ac:dyDescent="0.25">
      <c r="A3414" s="8" t="str">
        <f t="shared" si="320"/>
        <v>Anaesthesia systems, Ventilator Equipment and AssoMedacx Limited</v>
      </c>
      <c r="B3414" s="8" t="str">
        <f>VLOOKUP(J3414,'Contract IDs'!A:D,4,0)</f>
        <v>Anaesthesia systems, Ventilator Equipment and Asso</v>
      </c>
      <c r="C3414" s="8" t="str">
        <f>VLOOKUP(L3414,'Supplier IDs'!A:C,3,0)</f>
        <v>Medacx Limited</v>
      </c>
      <c r="D3414" s="8" t="str">
        <f t="shared" si="319"/>
        <v>V - Pre Hospital</v>
      </c>
      <c r="E3414" s="8">
        <f t="shared" si="321"/>
        <v>0</v>
      </c>
      <c r="F3414" s="8">
        <f t="shared" si="322"/>
        <v>2</v>
      </c>
      <c r="G3414" s="8">
        <f t="shared" si="323"/>
        <v>2</v>
      </c>
      <c r="H3414" s="15">
        <f t="shared" si="324"/>
        <v>0.02</v>
      </c>
      <c r="I3414" s="15" t="s">
        <v>372</v>
      </c>
      <c r="J3414" s="10">
        <v>300000026426210</v>
      </c>
      <c r="K3414" s="9" t="s">
        <v>436</v>
      </c>
      <c r="L3414" s="10">
        <v>100000000611437</v>
      </c>
      <c r="M3414" s="9" t="s">
        <v>451</v>
      </c>
      <c r="N3414" s="9"/>
      <c r="O3414" s="9">
        <v>2</v>
      </c>
      <c r="P3414" s="9">
        <v>2</v>
      </c>
      <c r="Q3414" s="9">
        <v>2</v>
      </c>
    </row>
    <row r="3415" spans="1:17" hidden="1" x14ac:dyDescent="0.25">
      <c r="A3415" s="8" t="str">
        <f t="shared" si="320"/>
        <v>Anaesthesia systems, Ventilator Equipment and AssoMedacx Limited</v>
      </c>
      <c r="B3415" s="8" t="str">
        <f>VLOOKUP(J3415,'Contract IDs'!A:D,4,0)</f>
        <v>Anaesthesia systems, Ventilator Equipment and Asso</v>
      </c>
      <c r="C3415" s="8" t="str">
        <f>VLOOKUP(L3415,'Supplier IDs'!A:C,3,0)</f>
        <v>Medacx Limited</v>
      </c>
      <c r="D3415" s="8" t="str">
        <f t="shared" si="319"/>
        <v>V - Pre Hospital</v>
      </c>
      <c r="E3415" s="8">
        <f t="shared" si="321"/>
        <v>0</v>
      </c>
      <c r="F3415" s="8">
        <f t="shared" si="322"/>
        <v>3</v>
      </c>
      <c r="G3415" s="8">
        <f t="shared" si="323"/>
        <v>3</v>
      </c>
      <c r="H3415" s="15">
        <f t="shared" si="324"/>
        <v>0.02</v>
      </c>
      <c r="I3415" s="15" t="s">
        <v>372</v>
      </c>
      <c r="J3415" s="10">
        <v>300000026426210</v>
      </c>
      <c r="K3415" s="9" t="s">
        <v>436</v>
      </c>
      <c r="L3415" s="10">
        <v>100000000611437</v>
      </c>
      <c r="M3415" s="9" t="s">
        <v>451</v>
      </c>
      <c r="N3415" s="9"/>
      <c r="O3415" s="9">
        <v>3</v>
      </c>
      <c r="P3415" s="9">
        <v>3</v>
      </c>
      <c r="Q3415" s="9">
        <v>2</v>
      </c>
    </row>
    <row r="3416" spans="1:17" hidden="1" x14ac:dyDescent="0.25">
      <c r="A3416" s="8" t="str">
        <f t="shared" si="320"/>
        <v>Anaesthesia systems, Ventilator Equipment and AssoMedacx Limited</v>
      </c>
      <c r="B3416" s="8" t="str">
        <f>VLOOKUP(J3416,'Contract IDs'!A:D,4,0)</f>
        <v>Anaesthesia systems, Ventilator Equipment and Asso</v>
      </c>
      <c r="C3416" s="8" t="str">
        <f>VLOOKUP(L3416,'Supplier IDs'!A:C,3,0)</f>
        <v>Medacx Limited</v>
      </c>
      <c r="D3416" s="8" t="str">
        <f t="shared" si="319"/>
        <v>V - Pre Hospital</v>
      </c>
      <c r="E3416" s="8">
        <f t="shared" si="321"/>
        <v>0</v>
      </c>
      <c r="F3416" s="8">
        <f t="shared" si="322"/>
        <v>4</v>
      </c>
      <c r="G3416" s="8">
        <f t="shared" si="323"/>
        <v>4</v>
      </c>
      <c r="H3416" s="15">
        <f t="shared" si="324"/>
        <v>0.02</v>
      </c>
      <c r="I3416" s="15" t="s">
        <v>372</v>
      </c>
      <c r="J3416" s="10">
        <v>300000026426210</v>
      </c>
      <c r="K3416" s="9" t="s">
        <v>436</v>
      </c>
      <c r="L3416" s="10">
        <v>100000000611437</v>
      </c>
      <c r="M3416" s="9" t="s">
        <v>451</v>
      </c>
      <c r="N3416" s="9"/>
      <c r="O3416" s="9">
        <v>4</v>
      </c>
      <c r="P3416" s="9">
        <v>4</v>
      </c>
      <c r="Q3416" s="9">
        <v>2</v>
      </c>
    </row>
    <row r="3417" spans="1:17" hidden="1" x14ac:dyDescent="0.25">
      <c r="A3417" s="8" t="str">
        <f t="shared" si="320"/>
        <v>Anaesthesia systems, Ventilator Equipment and AssoMedacx Limited</v>
      </c>
      <c r="B3417" s="8" t="str">
        <f>VLOOKUP(J3417,'Contract IDs'!A:D,4,0)</f>
        <v>Anaesthesia systems, Ventilator Equipment and Asso</v>
      </c>
      <c r="C3417" s="8" t="str">
        <f>VLOOKUP(L3417,'Supplier IDs'!A:C,3,0)</f>
        <v>Medacx Limited</v>
      </c>
      <c r="D3417" s="8" t="str">
        <f t="shared" si="319"/>
        <v>V - Pre Hospital</v>
      </c>
      <c r="E3417" s="8">
        <f t="shared" si="321"/>
        <v>0</v>
      </c>
      <c r="F3417" s="8">
        <f t="shared" si="322"/>
        <v>5</v>
      </c>
      <c r="G3417" s="8">
        <f t="shared" si="323"/>
        <v>5</v>
      </c>
      <c r="H3417" s="15">
        <f t="shared" si="324"/>
        <v>0.03</v>
      </c>
      <c r="I3417" s="15" t="s">
        <v>372</v>
      </c>
      <c r="J3417" s="10">
        <v>300000026426210</v>
      </c>
      <c r="K3417" s="9" t="s">
        <v>436</v>
      </c>
      <c r="L3417" s="10">
        <v>100000000611437</v>
      </c>
      <c r="M3417" s="9" t="s">
        <v>451</v>
      </c>
      <c r="N3417" s="9"/>
      <c r="O3417" s="9">
        <v>5</v>
      </c>
      <c r="P3417" s="9">
        <v>5</v>
      </c>
      <c r="Q3417" s="9">
        <v>3</v>
      </c>
    </row>
    <row r="3418" spans="1:17" hidden="1" x14ac:dyDescent="0.25">
      <c r="A3418" s="8" t="str">
        <f t="shared" si="320"/>
        <v>Anaesthesia systems, Ventilator Equipment and AssoMedacx Limited</v>
      </c>
      <c r="B3418" s="8" t="str">
        <f>VLOOKUP(J3418,'Contract IDs'!A:D,4,0)</f>
        <v>Anaesthesia systems, Ventilator Equipment and Asso</v>
      </c>
      <c r="C3418" s="8" t="str">
        <f>VLOOKUP(L3418,'Supplier IDs'!A:C,3,0)</f>
        <v>Medacx Limited</v>
      </c>
      <c r="D3418" s="8" t="str">
        <f t="shared" si="319"/>
        <v>V - Pre Hospital</v>
      </c>
      <c r="E3418" s="8">
        <f t="shared" si="321"/>
        <v>0</v>
      </c>
      <c r="F3418" s="8">
        <f t="shared" si="322"/>
        <v>6</v>
      </c>
      <c r="G3418" s="8">
        <f t="shared" si="323"/>
        <v>10</v>
      </c>
      <c r="H3418" s="15">
        <f t="shared" si="324"/>
        <v>0.03</v>
      </c>
      <c r="I3418" s="15" t="s">
        <v>372</v>
      </c>
      <c r="J3418" s="10">
        <v>300000026426210</v>
      </c>
      <c r="K3418" s="9" t="s">
        <v>436</v>
      </c>
      <c r="L3418" s="10">
        <v>100000000611437</v>
      </c>
      <c r="M3418" s="9" t="s">
        <v>451</v>
      </c>
      <c r="N3418" s="9"/>
      <c r="O3418" s="9">
        <v>6</v>
      </c>
      <c r="P3418" s="9">
        <v>10</v>
      </c>
      <c r="Q3418" s="9">
        <v>3</v>
      </c>
    </row>
    <row r="3419" spans="1:17" hidden="1" x14ac:dyDescent="0.25">
      <c r="A3419" s="8" t="str">
        <f t="shared" si="320"/>
        <v>Anaesthesia systems, Ventilator Equipment and AssoMedacx Limited</v>
      </c>
      <c r="B3419" s="8" t="str">
        <f>VLOOKUP(J3419,'Contract IDs'!A:D,4,0)</f>
        <v>Anaesthesia systems, Ventilator Equipment and Asso</v>
      </c>
      <c r="C3419" s="8" t="str">
        <f>VLOOKUP(L3419,'Supplier IDs'!A:C,3,0)</f>
        <v>Medacx Limited</v>
      </c>
      <c r="D3419" s="8" t="str">
        <f t="shared" si="319"/>
        <v>V - Pre Hospital</v>
      </c>
      <c r="E3419" s="8">
        <f t="shared" si="321"/>
        <v>0</v>
      </c>
      <c r="F3419" s="8">
        <f t="shared" si="322"/>
        <v>11</v>
      </c>
      <c r="G3419" s="8">
        <f t="shared" si="323"/>
        <v>20</v>
      </c>
      <c r="H3419" s="15">
        <f t="shared" si="324"/>
        <v>0.04</v>
      </c>
      <c r="I3419" s="15" t="s">
        <v>372</v>
      </c>
      <c r="J3419" s="10">
        <v>300000026426210</v>
      </c>
      <c r="K3419" s="9" t="s">
        <v>436</v>
      </c>
      <c r="L3419" s="10">
        <v>100000000611437</v>
      </c>
      <c r="M3419" s="9" t="s">
        <v>451</v>
      </c>
      <c r="N3419" s="9"/>
      <c r="O3419" s="9">
        <v>11</v>
      </c>
      <c r="P3419" s="9">
        <v>20</v>
      </c>
      <c r="Q3419" s="9">
        <v>4</v>
      </c>
    </row>
    <row r="3420" spans="1:17" hidden="1" x14ac:dyDescent="0.25">
      <c r="A3420" s="8" t="str">
        <f t="shared" si="320"/>
        <v>Anaesthesia systems, Ventilator Equipment and AssoMedacx Limited</v>
      </c>
      <c r="B3420" s="8" t="str">
        <f>VLOOKUP(J3420,'Contract IDs'!A:D,4,0)</f>
        <v>Anaesthesia systems, Ventilator Equipment and Asso</v>
      </c>
      <c r="C3420" s="8" t="str">
        <f>VLOOKUP(L3420,'Supplier IDs'!A:C,3,0)</f>
        <v>Medacx Limited</v>
      </c>
      <c r="D3420" s="8" t="str">
        <f t="shared" si="319"/>
        <v>V - Pre Hospital</v>
      </c>
      <c r="E3420" s="8">
        <f t="shared" si="321"/>
        <v>0</v>
      </c>
      <c r="F3420" s="8">
        <f t="shared" si="322"/>
        <v>21</v>
      </c>
      <c r="G3420" s="8">
        <f t="shared" si="323"/>
        <v>30</v>
      </c>
      <c r="H3420" s="15">
        <f t="shared" si="324"/>
        <v>0.04</v>
      </c>
      <c r="I3420" s="15" t="s">
        <v>372</v>
      </c>
      <c r="J3420" s="10">
        <v>300000026426210</v>
      </c>
      <c r="K3420" s="9" t="s">
        <v>436</v>
      </c>
      <c r="L3420" s="10">
        <v>100000000611437</v>
      </c>
      <c r="M3420" s="9" t="s">
        <v>451</v>
      </c>
      <c r="N3420" s="9"/>
      <c r="O3420" s="9">
        <v>21</v>
      </c>
      <c r="P3420" s="9">
        <v>30</v>
      </c>
      <c r="Q3420" s="9">
        <v>4</v>
      </c>
    </row>
    <row r="3421" spans="1:17" hidden="1" x14ac:dyDescent="0.25">
      <c r="A3421" s="8" t="str">
        <f t="shared" si="320"/>
        <v>Anaesthesia systems, Ventilator Equipment and AssoMedacx Limited</v>
      </c>
      <c r="B3421" s="8" t="str">
        <f>VLOOKUP(J3421,'Contract IDs'!A:D,4,0)</f>
        <v>Anaesthesia systems, Ventilator Equipment and Asso</v>
      </c>
      <c r="C3421" s="8" t="str">
        <f>VLOOKUP(L3421,'Supplier IDs'!A:C,3,0)</f>
        <v>Medacx Limited</v>
      </c>
      <c r="D3421" s="8" t="str">
        <f t="shared" si="319"/>
        <v>V - Pre Hospital</v>
      </c>
      <c r="E3421" s="8">
        <f t="shared" si="321"/>
        <v>0</v>
      </c>
      <c r="F3421" s="8">
        <f t="shared" si="322"/>
        <v>31</v>
      </c>
      <c r="G3421" s="8">
        <f t="shared" si="323"/>
        <v>40</v>
      </c>
      <c r="H3421" s="15">
        <f t="shared" si="324"/>
        <v>0.04</v>
      </c>
      <c r="I3421" s="15" t="s">
        <v>372</v>
      </c>
      <c r="J3421" s="10">
        <v>300000026426210</v>
      </c>
      <c r="K3421" s="9" t="s">
        <v>436</v>
      </c>
      <c r="L3421" s="10">
        <v>100000000611437</v>
      </c>
      <c r="M3421" s="9" t="s">
        <v>451</v>
      </c>
      <c r="N3421" s="9"/>
      <c r="O3421" s="9">
        <v>31</v>
      </c>
      <c r="P3421" s="9">
        <v>40</v>
      </c>
      <c r="Q3421" s="9">
        <v>4</v>
      </c>
    </row>
    <row r="3422" spans="1:17" hidden="1" x14ac:dyDescent="0.25">
      <c r="A3422" s="8" t="str">
        <f t="shared" si="320"/>
        <v>Anaesthesia systems, Ventilator Equipment and AssoMedacx Limited</v>
      </c>
      <c r="B3422" s="8" t="str">
        <f>VLOOKUP(J3422,'Contract IDs'!A:D,4,0)</f>
        <v>Anaesthesia systems, Ventilator Equipment and Asso</v>
      </c>
      <c r="C3422" s="8" t="str">
        <f>VLOOKUP(L3422,'Supplier IDs'!A:C,3,0)</f>
        <v>Medacx Limited</v>
      </c>
      <c r="D3422" s="8" t="str">
        <f t="shared" si="319"/>
        <v>V - Pre Hospital</v>
      </c>
      <c r="E3422" s="8">
        <f t="shared" si="321"/>
        <v>0</v>
      </c>
      <c r="F3422" s="8">
        <f t="shared" si="322"/>
        <v>41</v>
      </c>
      <c r="G3422" s="8">
        <f t="shared" si="323"/>
        <v>50</v>
      </c>
      <c r="H3422" s="15">
        <f t="shared" si="324"/>
        <v>0.04</v>
      </c>
      <c r="I3422" s="15" t="s">
        <v>372</v>
      </c>
      <c r="J3422" s="10">
        <v>300000026426210</v>
      </c>
      <c r="K3422" s="9" t="s">
        <v>436</v>
      </c>
      <c r="L3422" s="10">
        <v>100000000611437</v>
      </c>
      <c r="M3422" s="9" t="s">
        <v>451</v>
      </c>
      <c r="N3422" s="9"/>
      <c r="O3422" s="9">
        <v>41</v>
      </c>
      <c r="P3422" s="9">
        <v>50</v>
      </c>
      <c r="Q3422" s="9">
        <v>4</v>
      </c>
    </row>
    <row r="3423" spans="1:17" hidden="1" x14ac:dyDescent="0.25">
      <c r="A3423" s="8" t="str">
        <f t="shared" si="320"/>
        <v>Anaesthesia systems, Ventilator Equipment and AssoMedacx Limited</v>
      </c>
      <c r="B3423" s="8" t="str">
        <f>VLOOKUP(J3423,'Contract IDs'!A:D,4,0)</f>
        <v>Anaesthesia systems, Ventilator Equipment and Asso</v>
      </c>
      <c r="C3423" s="8" t="str">
        <f>VLOOKUP(L3423,'Supplier IDs'!A:C,3,0)</f>
        <v>Medacx Limited</v>
      </c>
      <c r="D3423" s="8" t="str">
        <f t="shared" si="319"/>
        <v>V - Pre Hospital</v>
      </c>
      <c r="E3423" s="8">
        <f t="shared" si="321"/>
        <v>0</v>
      </c>
      <c r="F3423" s="8">
        <f t="shared" si="322"/>
        <v>51</v>
      </c>
      <c r="G3423" s="8">
        <f t="shared" si="323"/>
        <v>250</v>
      </c>
      <c r="H3423" s="15">
        <f t="shared" si="324"/>
        <v>0.05</v>
      </c>
      <c r="I3423" s="15" t="s">
        <v>372</v>
      </c>
      <c r="J3423" s="10">
        <v>300000026426210</v>
      </c>
      <c r="K3423" s="9" t="s">
        <v>436</v>
      </c>
      <c r="L3423" s="10">
        <v>100000000611437</v>
      </c>
      <c r="M3423" s="9" t="s">
        <v>451</v>
      </c>
      <c r="N3423" s="9"/>
      <c r="O3423" s="9">
        <v>51</v>
      </c>
      <c r="P3423" s="9">
        <v>250</v>
      </c>
      <c r="Q3423" s="9">
        <v>5</v>
      </c>
    </row>
    <row r="3424" spans="1:17" hidden="1" x14ac:dyDescent="0.25">
      <c r="A3424" s="8" t="str">
        <f t="shared" si="320"/>
        <v>Anaesthesia systems, Ventilator Equipment and AssoOrtus Technology Limited</v>
      </c>
      <c r="B3424" s="8" t="str">
        <f>VLOOKUP(J3424,'Contract IDs'!A:D,4,0)</f>
        <v>Anaesthesia systems, Ventilator Equipment and Asso</v>
      </c>
      <c r="C3424" s="8" t="str">
        <f>VLOOKUP(L3424,'Supplier IDs'!A:C,3,0)</f>
        <v>Ortus Technology Limited</v>
      </c>
      <c r="D3424" s="8" t="str">
        <f t="shared" si="319"/>
        <v>V - Intensive Care</v>
      </c>
      <c r="E3424" s="8">
        <f t="shared" si="321"/>
        <v>0</v>
      </c>
      <c r="F3424" s="8">
        <f t="shared" si="322"/>
        <v>0</v>
      </c>
      <c r="G3424" s="8">
        <f t="shared" si="323"/>
        <v>2</v>
      </c>
      <c r="H3424" s="15">
        <f t="shared" si="324"/>
        <v>0</v>
      </c>
      <c r="I3424" s="15" t="s">
        <v>372</v>
      </c>
      <c r="J3424" s="10">
        <v>300000026426210</v>
      </c>
      <c r="K3424" s="9" t="s">
        <v>436</v>
      </c>
      <c r="L3424" s="10">
        <v>100000000613438</v>
      </c>
      <c r="M3424" s="9" t="s">
        <v>441</v>
      </c>
      <c r="N3424" s="9"/>
      <c r="O3424" s="9">
        <v>0</v>
      </c>
      <c r="P3424" s="9">
        <v>2</v>
      </c>
      <c r="Q3424" s="9">
        <v>0</v>
      </c>
    </row>
    <row r="3425" spans="1:17" hidden="1" x14ac:dyDescent="0.25">
      <c r="A3425" s="8" t="str">
        <f t="shared" si="320"/>
        <v>Anaesthesia systems, Ventilator Equipment and AssoOrtus Technology Limited</v>
      </c>
      <c r="B3425" s="8" t="str">
        <f>VLOOKUP(J3425,'Contract IDs'!A:D,4,0)</f>
        <v>Anaesthesia systems, Ventilator Equipment and Asso</v>
      </c>
      <c r="C3425" s="8" t="str">
        <f>VLOOKUP(L3425,'Supplier IDs'!A:C,3,0)</f>
        <v>Ortus Technology Limited</v>
      </c>
      <c r="D3425" s="8" t="str">
        <f t="shared" si="319"/>
        <v>V - Intensive Care</v>
      </c>
      <c r="E3425" s="8">
        <f t="shared" si="321"/>
        <v>0</v>
      </c>
      <c r="F3425" s="8">
        <f t="shared" si="322"/>
        <v>3</v>
      </c>
      <c r="G3425" s="8">
        <f t="shared" si="323"/>
        <v>3</v>
      </c>
      <c r="H3425" s="15">
        <f t="shared" si="324"/>
        <v>0</v>
      </c>
      <c r="I3425" s="15" t="s">
        <v>372</v>
      </c>
      <c r="J3425" s="10">
        <v>300000026426210</v>
      </c>
      <c r="K3425" s="9" t="s">
        <v>436</v>
      </c>
      <c r="L3425" s="10">
        <v>100000000613438</v>
      </c>
      <c r="M3425" s="9" t="s">
        <v>441</v>
      </c>
      <c r="N3425" s="9"/>
      <c r="O3425" s="9">
        <v>3</v>
      </c>
      <c r="P3425" s="9">
        <v>3</v>
      </c>
      <c r="Q3425" s="9">
        <v>0</v>
      </c>
    </row>
    <row r="3426" spans="1:17" hidden="1" x14ac:dyDescent="0.25">
      <c r="A3426" s="8" t="str">
        <f t="shared" si="320"/>
        <v>Anaesthesia systems, Ventilator Equipment and AssoOrtus Technology Limited</v>
      </c>
      <c r="B3426" s="8" t="str">
        <f>VLOOKUP(J3426,'Contract IDs'!A:D,4,0)</f>
        <v>Anaesthesia systems, Ventilator Equipment and Asso</v>
      </c>
      <c r="C3426" s="8" t="str">
        <f>VLOOKUP(L3426,'Supplier IDs'!A:C,3,0)</f>
        <v>Ortus Technology Limited</v>
      </c>
      <c r="D3426" s="8" t="str">
        <f t="shared" si="319"/>
        <v>V - Intensive Care</v>
      </c>
      <c r="E3426" s="8">
        <f t="shared" si="321"/>
        <v>0</v>
      </c>
      <c r="F3426" s="8">
        <f t="shared" si="322"/>
        <v>4</v>
      </c>
      <c r="G3426" s="8">
        <f t="shared" si="323"/>
        <v>4</v>
      </c>
      <c r="H3426" s="15">
        <f t="shared" si="324"/>
        <v>0</v>
      </c>
      <c r="I3426" s="15" t="s">
        <v>372</v>
      </c>
      <c r="J3426" s="10">
        <v>300000026426210</v>
      </c>
      <c r="K3426" s="9" t="s">
        <v>436</v>
      </c>
      <c r="L3426" s="10">
        <v>100000000613438</v>
      </c>
      <c r="M3426" s="9" t="s">
        <v>441</v>
      </c>
      <c r="N3426" s="9"/>
      <c r="O3426" s="9">
        <v>4</v>
      </c>
      <c r="P3426" s="9">
        <v>4</v>
      </c>
      <c r="Q3426" s="9">
        <v>0</v>
      </c>
    </row>
    <row r="3427" spans="1:17" hidden="1" x14ac:dyDescent="0.25">
      <c r="A3427" s="8" t="str">
        <f t="shared" si="320"/>
        <v>Anaesthesia systems, Ventilator Equipment and AssoOrtus Technology Limited</v>
      </c>
      <c r="B3427" s="8" t="str">
        <f>VLOOKUP(J3427,'Contract IDs'!A:D,4,0)</f>
        <v>Anaesthesia systems, Ventilator Equipment and Asso</v>
      </c>
      <c r="C3427" s="8" t="str">
        <f>VLOOKUP(L3427,'Supplier IDs'!A:C,3,0)</f>
        <v>Ortus Technology Limited</v>
      </c>
      <c r="D3427" s="8" t="str">
        <f t="shared" si="319"/>
        <v>V - Intensive Care</v>
      </c>
      <c r="E3427" s="8">
        <f t="shared" si="321"/>
        <v>0</v>
      </c>
      <c r="F3427" s="8">
        <f t="shared" si="322"/>
        <v>5</v>
      </c>
      <c r="G3427" s="8">
        <f t="shared" si="323"/>
        <v>5</v>
      </c>
      <c r="H3427" s="15">
        <f t="shared" si="324"/>
        <v>0</v>
      </c>
      <c r="I3427" s="15" t="s">
        <v>372</v>
      </c>
      <c r="J3427" s="10">
        <v>300000026426210</v>
      </c>
      <c r="K3427" s="9" t="s">
        <v>436</v>
      </c>
      <c r="L3427" s="10">
        <v>100000000613438</v>
      </c>
      <c r="M3427" s="9" t="s">
        <v>441</v>
      </c>
      <c r="N3427" s="9"/>
      <c r="O3427" s="9">
        <v>5</v>
      </c>
      <c r="P3427" s="9">
        <v>5</v>
      </c>
      <c r="Q3427" s="9">
        <v>0</v>
      </c>
    </row>
    <row r="3428" spans="1:17" hidden="1" x14ac:dyDescent="0.25">
      <c r="A3428" s="8" t="str">
        <f t="shared" si="320"/>
        <v>Anaesthesia systems, Ventilator Equipment and AssoOrtus Technology Limited</v>
      </c>
      <c r="B3428" s="8" t="str">
        <f>VLOOKUP(J3428,'Contract IDs'!A:D,4,0)</f>
        <v>Anaesthesia systems, Ventilator Equipment and Asso</v>
      </c>
      <c r="C3428" s="8" t="str">
        <f>VLOOKUP(L3428,'Supplier IDs'!A:C,3,0)</f>
        <v>Ortus Technology Limited</v>
      </c>
      <c r="D3428" s="8" t="str">
        <f t="shared" si="319"/>
        <v>V - Intensive Care</v>
      </c>
      <c r="E3428" s="8">
        <f t="shared" si="321"/>
        <v>0</v>
      </c>
      <c r="F3428" s="8">
        <f t="shared" si="322"/>
        <v>6</v>
      </c>
      <c r="G3428" s="8">
        <f t="shared" si="323"/>
        <v>10</v>
      </c>
      <c r="H3428" s="15">
        <f t="shared" si="324"/>
        <v>0</v>
      </c>
      <c r="I3428" s="15" t="s">
        <v>372</v>
      </c>
      <c r="J3428" s="10">
        <v>300000026426210</v>
      </c>
      <c r="K3428" s="9" t="s">
        <v>436</v>
      </c>
      <c r="L3428" s="10">
        <v>100000000613438</v>
      </c>
      <c r="M3428" s="9" t="s">
        <v>441</v>
      </c>
      <c r="N3428" s="9"/>
      <c r="O3428" s="9">
        <v>6</v>
      </c>
      <c r="P3428" s="9">
        <v>10</v>
      </c>
      <c r="Q3428" s="9">
        <v>0</v>
      </c>
    </row>
    <row r="3429" spans="1:17" hidden="1" x14ac:dyDescent="0.25">
      <c r="A3429" s="8" t="str">
        <f t="shared" si="320"/>
        <v>Anaesthesia systems, Ventilator Equipment and AssoOrtus Technology Limited</v>
      </c>
      <c r="B3429" s="8" t="str">
        <f>VLOOKUP(J3429,'Contract IDs'!A:D,4,0)</f>
        <v>Anaesthesia systems, Ventilator Equipment and Asso</v>
      </c>
      <c r="C3429" s="8" t="str">
        <f>VLOOKUP(L3429,'Supplier IDs'!A:C,3,0)</f>
        <v>Ortus Technology Limited</v>
      </c>
      <c r="D3429" s="8" t="str">
        <f t="shared" si="319"/>
        <v>V - Intensive Care</v>
      </c>
      <c r="E3429" s="8">
        <f t="shared" si="321"/>
        <v>0</v>
      </c>
      <c r="F3429" s="8">
        <f t="shared" si="322"/>
        <v>11</v>
      </c>
      <c r="G3429" s="8">
        <f t="shared" si="323"/>
        <v>20</v>
      </c>
      <c r="H3429" s="15">
        <f t="shared" si="324"/>
        <v>0</v>
      </c>
      <c r="I3429" s="15" t="s">
        <v>372</v>
      </c>
      <c r="J3429" s="10">
        <v>300000026426210</v>
      </c>
      <c r="K3429" s="9" t="s">
        <v>436</v>
      </c>
      <c r="L3429" s="10">
        <v>100000000613438</v>
      </c>
      <c r="M3429" s="9" t="s">
        <v>441</v>
      </c>
      <c r="N3429" s="9"/>
      <c r="O3429" s="9">
        <v>11</v>
      </c>
      <c r="P3429" s="9">
        <v>20</v>
      </c>
      <c r="Q3429" s="9">
        <v>0</v>
      </c>
    </row>
    <row r="3430" spans="1:17" hidden="1" x14ac:dyDescent="0.25">
      <c r="A3430" s="8" t="str">
        <f t="shared" si="320"/>
        <v>Anaesthesia systems, Ventilator Equipment and AssoOrtus Technology Limited</v>
      </c>
      <c r="B3430" s="8" t="str">
        <f>VLOOKUP(J3430,'Contract IDs'!A:D,4,0)</f>
        <v>Anaesthesia systems, Ventilator Equipment and Asso</v>
      </c>
      <c r="C3430" s="8" t="str">
        <f>VLOOKUP(L3430,'Supplier IDs'!A:C,3,0)</f>
        <v>Ortus Technology Limited</v>
      </c>
      <c r="D3430" s="8" t="str">
        <f t="shared" si="319"/>
        <v>V - Intensive Care</v>
      </c>
      <c r="E3430" s="8">
        <f t="shared" si="321"/>
        <v>0</v>
      </c>
      <c r="F3430" s="8">
        <f t="shared" si="322"/>
        <v>21</v>
      </c>
      <c r="G3430" s="8">
        <f t="shared" si="323"/>
        <v>30</v>
      </c>
      <c r="H3430" s="15">
        <f t="shared" si="324"/>
        <v>0</v>
      </c>
      <c r="I3430" s="15" t="s">
        <v>372</v>
      </c>
      <c r="J3430" s="10">
        <v>300000026426210</v>
      </c>
      <c r="K3430" s="9" t="s">
        <v>436</v>
      </c>
      <c r="L3430" s="10">
        <v>100000000613438</v>
      </c>
      <c r="M3430" s="9" t="s">
        <v>441</v>
      </c>
      <c r="N3430" s="9"/>
      <c r="O3430" s="9">
        <v>21</v>
      </c>
      <c r="P3430" s="9">
        <v>30</v>
      </c>
      <c r="Q3430" s="9">
        <v>0</v>
      </c>
    </row>
    <row r="3431" spans="1:17" hidden="1" x14ac:dyDescent="0.25">
      <c r="A3431" s="8" t="str">
        <f t="shared" si="320"/>
        <v>Anaesthesia systems, Ventilator Equipment and AssoOrtus Technology Limited</v>
      </c>
      <c r="B3431" s="8" t="str">
        <f>VLOOKUP(J3431,'Contract IDs'!A:D,4,0)</f>
        <v>Anaesthesia systems, Ventilator Equipment and Asso</v>
      </c>
      <c r="C3431" s="8" t="str">
        <f>VLOOKUP(L3431,'Supplier IDs'!A:C,3,0)</f>
        <v>Ortus Technology Limited</v>
      </c>
      <c r="D3431" s="8" t="str">
        <f t="shared" si="319"/>
        <v>V - Intensive Care</v>
      </c>
      <c r="E3431" s="8">
        <f t="shared" si="321"/>
        <v>0</v>
      </c>
      <c r="F3431" s="8">
        <f t="shared" si="322"/>
        <v>31</v>
      </c>
      <c r="G3431" s="8">
        <f t="shared" si="323"/>
        <v>40</v>
      </c>
      <c r="H3431" s="15">
        <f t="shared" si="324"/>
        <v>0</v>
      </c>
      <c r="I3431" s="15" t="s">
        <v>372</v>
      </c>
      <c r="J3431" s="10">
        <v>300000026426210</v>
      </c>
      <c r="K3431" s="9" t="s">
        <v>436</v>
      </c>
      <c r="L3431" s="10">
        <v>100000000613438</v>
      </c>
      <c r="M3431" s="9" t="s">
        <v>441</v>
      </c>
      <c r="N3431" s="9"/>
      <c r="O3431" s="9">
        <v>31</v>
      </c>
      <c r="P3431" s="9">
        <v>40</v>
      </c>
      <c r="Q3431" s="9">
        <v>0</v>
      </c>
    </row>
    <row r="3432" spans="1:17" hidden="1" x14ac:dyDescent="0.25">
      <c r="A3432" s="8" t="str">
        <f t="shared" si="320"/>
        <v>Anaesthesia systems, Ventilator Equipment and AssoOrtus Technology Limited</v>
      </c>
      <c r="B3432" s="8" t="str">
        <f>VLOOKUP(J3432,'Contract IDs'!A:D,4,0)</f>
        <v>Anaesthesia systems, Ventilator Equipment and Asso</v>
      </c>
      <c r="C3432" s="8" t="str">
        <f>VLOOKUP(L3432,'Supplier IDs'!A:C,3,0)</f>
        <v>Ortus Technology Limited</v>
      </c>
      <c r="D3432" s="8" t="str">
        <f t="shared" si="319"/>
        <v>V - Intensive Care</v>
      </c>
      <c r="E3432" s="8">
        <f t="shared" si="321"/>
        <v>0</v>
      </c>
      <c r="F3432" s="8">
        <f t="shared" si="322"/>
        <v>41</v>
      </c>
      <c r="G3432" s="8">
        <f t="shared" si="323"/>
        <v>50</v>
      </c>
      <c r="H3432" s="15">
        <f t="shared" si="324"/>
        <v>0</v>
      </c>
      <c r="I3432" s="15" t="s">
        <v>372</v>
      </c>
      <c r="J3432" s="10">
        <v>300000026426210</v>
      </c>
      <c r="K3432" s="9" t="s">
        <v>436</v>
      </c>
      <c r="L3432" s="10">
        <v>100000000613438</v>
      </c>
      <c r="M3432" s="9" t="s">
        <v>441</v>
      </c>
      <c r="N3432" s="9"/>
      <c r="O3432" s="9">
        <v>41</v>
      </c>
      <c r="P3432" s="9">
        <v>50</v>
      </c>
      <c r="Q3432" s="9">
        <v>0</v>
      </c>
    </row>
    <row r="3433" spans="1:17" hidden="1" x14ac:dyDescent="0.25">
      <c r="A3433" s="8" t="str">
        <f t="shared" si="320"/>
        <v>Anaesthesia systems, Ventilator Equipment and AssoOrtus Technology Limited</v>
      </c>
      <c r="B3433" s="8" t="str">
        <f>VLOOKUP(J3433,'Contract IDs'!A:D,4,0)</f>
        <v>Anaesthesia systems, Ventilator Equipment and Asso</v>
      </c>
      <c r="C3433" s="8" t="str">
        <f>VLOOKUP(L3433,'Supplier IDs'!A:C,3,0)</f>
        <v>Ortus Technology Limited</v>
      </c>
      <c r="D3433" s="8" t="str">
        <f t="shared" si="319"/>
        <v>V - Intensive Care</v>
      </c>
      <c r="E3433" s="8">
        <f t="shared" si="321"/>
        <v>0</v>
      </c>
      <c r="F3433" s="8">
        <f t="shared" si="322"/>
        <v>51</v>
      </c>
      <c r="G3433" s="8">
        <f t="shared" si="323"/>
        <v>250</v>
      </c>
      <c r="H3433" s="15">
        <f t="shared" si="324"/>
        <v>0</v>
      </c>
      <c r="I3433" s="15" t="s">
        <v>372</v>
      </c>
      <c r="J3433" s="10">
        <v>300000026426210</v>
      </c>
      <c r="K3433" s="9" t="s">
        <v>436</v>
      </c>
      <c r="L3433" s="10">
        <v>100000000613438</v>
      </c>
      <c r="M3433" s="9" t="s">
        <v>441</v>
      </c>
      <c r="N3433" s="9"/>
      <c r="O3433" s="9">
        <v>51</v>
      </c>
      <c r="P3433" s="9">
        <v>250</v>
      </c>
      <c r="Q3433" s="9">
        <v>0</v>
      </c>
    </row>
    <row r="3434" spans="1:17" hidden="1" x14ac:dyDescent="0.25">
      <c r="A3434" s="8" t="str">
        <f t="shared" si="320"/>
        <v>Anaesthesia systems, Ventilator Equipment and AssoOrtus Technology Limited</v>
      </c>
      <c r="B3434" s="8" t="str">
        <f>VLOOKUP(J3434,'Contract IDs'!A:D,4,0)</f>
        <v>Anaesthesia systems, Ventilator Equipment and Asso</v>
      </c>
      <c r="C3434" s="8" t="str">
        <f>VLOOKUP(L3434,'Supplier IDs'!A:C,3,0)</f>
        <v>Ortus Technology Limited</v>
      </c>
      <c r="D3434" s="8" t="str">
        <f t="shared" si="319"/>
        <v>V - Portable/Transport</v>
      </c>
      <c r="E3434" s="8">
        <f t="shared" si="321"/>
        <v>0</v>
      </c>
      <c r="F3434" s="8">
        <f t="shared" si="322"/>
        <v>0</v>
      </c>
      <c r="G3434" s="8">
        <f t="shared" si="323"/>
        <v>1</v>
      </c>
      <c r="H3434" s="15">
        <f t="shared" si="324"/>
        <v>0</v>
      </c>
      <c r="I3434" s="15" t="s">
        <v>372</v>
      </c>
      <c r="J3434" s="10">
        <v>300000026426210</v>
      </c>
      <c r="K3434" s="9" t="s">
        <v>436</v>
      </c>
      <c r="L3434" s="10">
        <v>100000000613438</v>
      </c>
      <c r="M3434" s="9" t="s">
        <v>442</v>
      </c>
      <c r="N3434" s="9"/>
      <c r="O3434" s="9">
        <v>0</v>
      </c>
      <c r="P3434" s="9">
        <v>1</v>
      </c>
      <c r="Q3434" s="9">
        <v>0</v>
      </c>
    </row>
    <row r="3435" spans="1:17" hidden="1" x14ac:dyDescent="0.25">
      <c r="A3435" s="8" t="str">
        <f t="shared" si="320"/>
        <v>Anaesthesia systems, Ventilator Equipment and AssoOrtus Technology Limited</v>
      </c>
      <c r="B3435" s="8" t="str">
        <f>VLOOKUP(J3435,'Contract IDs'!A:D,4,0)</f>
        <v>Anaesthesia systems, Ventilator Equipment and Asso</v>
      </c>
      <c r="C3435" s="8" t="str">
        <f>VLOOKUP(L3435,'Supplier IDs'!A:C,3,0)</f>
        <v>Ortus Technology Limited</v>
      </c>
      <c r="D3435" s="8" t="str">
        <f t="shared" si="319"/>
        <v>V - Portable/Transport</v>
      </c>
      <c r="E3435" s="8">
        <f t="shared" si="321"/>
        <v>0</v>
      </c>
      <c r="F3435" s="8">
        <f t="shared" si="322"/>
        <v>2</v>
      </c>
      <c r="G3435" s="8">
        <f t="shared" si="323"/>
        <v>2</v>
      </c>
      <c r="H3435" s="15">
        <f t="shared" si="324"/>
        <v>0.02</v>
      </c>
      <c r="I3435" s="15" t="s">
        <v>372</v>
      </c>
      <c r="J3435" s="10">
        <v>300000026426210</v>
      </c>
      <c r="K3435" s="9" t="s">
        <v>436</v>
      </c>
      <c r="L3435" s="10">
        <v>100000000613438</v>
      </c>
      <c r="M3435" s="9" t="s">
        <v>442</v>
      </c>
      <c r="N3435" s="9"/>
      <c r="O3435" s="9">
        <v>2</v>
      </c>
      <c r="P3435" s="9">
        <v>2</v>
      </c>
      <c r="Q3435" s="9">
        <v>2</v>
      </c>
    </row>
    <row r="3436" spans="1:17" hidden="1" x14ac:dyDescent="0.25">
      <c r="A3436" s="8" t="str">
        <f t="shared" si="320"/>
        <v>Anaesthesia systems, Ventilator Equipment and AssoOrtus Technology Limited</v>
      </c>
      <c r="B3436" s="8" t="str">
        <f>VLOOKUP(J3436,'Contract IDs'!A:D,4,0)</f>
        <v>Anaesthesia systems, Ventilator Equipment and Asso</v>
      </c>
      <c r="C3436" s="8" t="str">
        <f>VLOOKUP(L3436,'Supplier IDs'!A:C,3,0)</f>
        <v>Ortus Technology Limited</v>
      </c>
      <c r="D3436" s="8" t="str">
        <f t="shared" si="319"/>
        <v>V - Portable/Transport</v>
      </c>
      <c r="E3436" s="8">
        <f t="shared" si="321"/>
        <v>0</v>
      </c>
      <c r="F3436" s="8">
        <f t="shared" si="322"/>
        <v>3</v>
      </c>
      <c r="G3436" s="8">
        <f t="shared" si="323"/>
        <v>3</v>
      </c>
      <c r="H3436" s="15">
        <f t="shared" si="324"/>
        <v>0.02</v>
      </c>
      <c r="I3436" s="15" t="s">
        <v>372</v>
      </c>
      <c r="J3436" s="10">
        <v>300000026426210</v>
      </c>
      <c r="K3436" s="9" t="s">
        <v>436</v>
      </c>
      <c r="L3436" s="10">
        <v>100000000613438</v>
      </c>
      <c r="M3436" s="9" t="s">
        <v>442</v>
      </c>
      <c r="N3436" s="9"/>
      <c r="O3436" s="9">
        <v>3</v>
      </c>
      <c r="P3436" s="9">
        <v>3</v>
      </c>
      <c r="Q3436" s="9">
        <v>2</v>
      </c>
    </row>
    <row r="3437" spans="1:17" hidden="1" x14ac:dyDescent="0.25">
      <c r="A3437" s="8" t="str">
        <f t="shared" si="320"/>
        <v>Anaesthesia systems, Ventilator Equipment and AssoOrtus Technology Limited</v>
      </c>
      <c r="B3437" s="8" t="str">
        <f>VLOOKUP(J3437,'Contract IDs'!A:D,4,0)</f>
        <v>Anaesthesia systems, Ventilator Equipment and Asso</v>
      </c>
      <c r="C3437" s="8" t="str">
        <f>VLOOKUP(L3437,'Supplier IDs'!A:C,3,0)</f>
        <v>Ortus Technology Limited</v>
      </c>
      <c r="D3437" s="8" t="str">
        <f t="shared" si="319"/>
        <v>V - Portable/Transport</v>
      </c>
      <c r="E3437" s="8">
        <f t="shared" si="321"/>
        <v>0</v>
      </c>
      <c r="F3437" s="8">
        <f t="shared" si="322"/>
        <v>4</v>
      </c>
      <c r="G3437" s="8">
        <f t="shared" si="323"/>
        <v>4</v>
      </c>
      <c r="H3437" s="15">
        <f t="shared" si="324"/>
        <v>0.02</v>
      </c>
      <c r="I3437" s="15" t="s">
        <v>372</v>
      </c>
      <c r="J3437" s="10">
        <v>300000026426210</v>
      </c>
      <c r="K3437" s="9" t="s">
        <v>436</v>
      </c>
      <c r="L3437" s="10">
        <v>100000000613438</v>
      </c>
      <c r="M3437" s="9" t="s">
        <v>442</v>
      </c>
      <c r="N3437" s="9"/>
      <c r="O3437" s="9">
        <v>4</v>
      </c>
      <c r="P3437" s="9">
        <v>4</v>
      </c>
      <c r="Q3437" s="9">
        <v>2</v>
      </c>
    </row>
    <row r="3438" spans="1:17" hidden="1" x14ac:dyDescent="0.25">
      <c r="A3438" s="8" t="str">
        <f t="shared" si="320"/>
        <v>Anaesthesia systems, Ventilator Equipment and AssoOrtus Technology Limited</v>
      </c>
      <c r="B3438" s="8" t="str">
        <f>VLOOKUP(J3438,'Contract IDs'!A:D,4,0)</f>
        <v>Anaesthesia systems, Ventilator Equipment and Asso</v>
      </c>
      <c r="C3438" s="8" t="str">
        <f>VLOOKUP(L3438,'Supplier IDs'!A:C,3,0)</f>
        <v>Ortus Technology Limited</v>
      </c>
      <c r="D3438" s="8" t="str">
        <f t="shared" si="319"/>
        <v>V - Portable/Transport</v>
      </c>
      <c r="E3438" s="8">
        <f t="shared" si="321"/>
        <v>0</v>
      </c>
      <c r="F3438" s="8">
        <f t="shared" si="322"/>
        <v>5</v>
      </c>
      <c r="G3438" s="8">
        <f t="shared" si="323"/>
        <v>5</v>
      </c>
      <c r="H3438" s="15">
        <f t="shared" si="324"/>
        <v>0.03</v>
      </c>
      <c r="I3438" s="15" t="s">
        <v>372</v>
      </c>
      <c r="J3438" s="10">
        <v>300000026426210</v>
      </c>
      <c r="K3438" s="9" t="s">
        <v>436</v>
      </c>
      <c r="L3438" s="10">
        <v>100000000613438</v>
      </c>
      <c r="M3438" s="9" t="s">
        <v>442</v>
      </c>
      <c r="N3438" s="9"/>
      <c r="O3438" s="9">
        <v>5</v>
      </c>
      <c r="P3438" s="9">
        <v>5</v>
      </c>
      <c r="Q3438" s="9">
        <v>3</v>
      </c>
    </row>
    <row r="3439" spans="1:17" hidden="1" x14ac:dyDescent="0.25">
      <c r="A3439" s="8" t="str">
        <f t="shared" si="320"/>
        <v>Anaesthesia systems, Ventilator Equipment and AssoOrtus Technology Limited</v>
      </c>
      <c r="B3439" s="8" t="str">
        <f>VLOOKUP(J3439,'Contract IDs'!A:D,4,0)</f>
        <v>Anaesthesia systems, Ventilator Equipment and Asso</v>
      </c>
      <c r="C3439" s="8" t="str">
        <f>VLOOKUP(L3439,'Supplier IDs'!A:C,3,0)</f>
        <v>Ortus Technology Limited</v>
      </c>
      <c r="D3439" s="8" t="str">
        <f t="shared" si="319"/>
        <v>V - Portable/Transport</v>
      </c>
      <c r="E3439" s="8">
        <f t="shared" si="321"/>
        <v>0</v>
      </c>
      <c r="F3439" s="8">
        <f t="shared" si="322"/>
        <v>6</v>
      </c>
      <c r="G3439" s="8">
        <f t="shared" si="323"/>
        <v>10</v>
      </c>
      <c r="H3439" s="15">
        <f t="shared" si="324"/>
        <v>0.05</v>
      </c>
      <c r="I3439" s="15" t="s">
        <v>372</v>
      </c>
      <c r="J3439" s="10">
        <v>300000026426210</v>
      </c>
      <c r="K3439" s="9" t="s">
        <v>436</v>
      </c>
      <c r="L3439" s="10">
        <v>100000000613438</v>
      </c>
      <c r="M3439" s="9" t="s">
        <v>442</v>
      </c>
      <c r="N3439" s="9"/>
      <c r="O3439" s="9">
        <v>6</v>
      </c>
      <c r="P3439" s="9">
        <v>10</v>
      </c>
      <c r="Q3439" s="9">
        <v>5</v>
      </c>
    </row>
    <row r="3440" spans="1:17" hidden="1" x14ac:dyDescent="0.25">
      <c r="A3440" s="8" t="str">
        <f t="shared" si="320"/>
        <v>Anaesthesia systems, Ventilator Equipment and AssoOrtus Technology Limited</v>
      </c>
      <c r="B3440" s="8" t="str">
        <f>VLOOKUP(J3440,'Contract IDs'!A:D,4,0)</f>
        <v>Anaesthesia systems, Ventilator Equipment and Asso</v>
      </c>
      <c r="C3440" s="8" t="str">
        <f>VLOOKUP(L3440,'Supplier IDs'!A:C,3,0)</f>
        <v>Ortus Technology Limited</v>
      </c>
      <c r="D3440" s="8" t="str">
        <f t="shared" si="319"/>
        <v>V - Portable/Transport</v>
      </c>
      <c r="E3440" s="8">
        <f t="shared" si="321"/>
        <v>0</v>
      </c>
      <c r="F3440" s="8">
        <f t="shared" si="322"/>
        <v>11</v>
      </c>
      <c r="G3440" s="8">
        <f t="shared" si="323"/>
        <v>20</v>
      </c>
      <c r="H3440" s="15">
        <f t="shared" si="324"/>
        <v>7.0000000000000007E-2</v>
      </c>
      <c r="I3440" s="15" t="s">
        <v>372</v>
      </c>
      <c r="J3440" s="10">
        <v>300000026426210</v>
      </c>
      <c r="K3440" s="9" t="s">
        <v>436</v>
      </c>
      <c r="L3440" s="10">
        <v>100000000613438</v>
      </c>
      <c r="M3440" s="9" t="s">
        <v>442</v>
      </c>
      <c r="N3440" s="9"/>
      <c r="O3440" s="9">
        <v>11</v>
      </c>
      <c r="P3440" s="9">
        <v>20</v>
      </c>
      <c r="Q3440" s="9">
        <v>7</v>
      </c>
    </row>
    <row r="3441" spans="1:17" hidden="1" x14ac:dyDescent="0.25">
      <c r="A3441" s="8" t="str">
        <f t="shared" si="320"/>
        <v>Anaesthesia systems, Ventilator Equipment and AssoOrtus Technology Limited</v>
      </c>
      <c r="B3441" s="8" t="str">
        <f>VLOOKUP(J3441,'Contract IDs'!A:D,4,0)</f>
        <v>Anaesthesia systems, Ventilator Equipment and Asso</v>
      </c>
      <c r="C3441" s="8" t="str">
        <f>VLOOKUP(L3441,'Supplier IDs'!A:C,3,0)</f>
        <v>Ortus Technology Limited</v>
      </c>
      <c r="D3441" s="8" t="str">
        <f t="shared" si="319"/>
        <v>V - Portable/Transport</v>
      </c>
      <c r="E3441" s="8">
        <f t="shared" si="321"/>
        <v>0</v>
      </c>
      <c r="F3441" s="8">
        <f t="shared" si="322"/>
        <v>21</v>
      </c>
      <c r="G3441" s="8">
        <f t="shared" si="323"/>
        <v>30</v>
      </c>
      <c r="H3441" s="15">
        <f t="shared" si="324"/>
        <v>7.0000000000000007E-2</v>
      </c>
      <c r="I3441" s="15" t="s">
        <v>372</v>
      </c>
      <c r="J3441" s="10">
        <v>300000026426210</v>
      </c>
      <c r="K3441" s="9" t="s">
        <v>436</v>
      </c>
      <c r="L3441" s="10">
        <v>100000000613438</v>
      </c>
      <c r="M3441" s="9" t="s">
        <v>442</v>
      </c>
      <c r="N3441" s="9"/>
      <c r="O3441" s="9">
        <v>21</v>
      </c>
      <c r="P3441" s="9">
        <v>30</v>
      </c>
      <c r="Q3441" s="9">
        <v>7</v>
      </c>
    </row>
    <row r="3442" spans="1:17" hidden="1" x14ac:dyDescent="0.25">
      <c r="A3442" s="8" t="str">
        <f t="shared" si="320"/>
        <v>Anaesthesia systems, Ventilator Equipment and AssoOrtus Technology Limited</v>
      </c>
      <c r="B3442" s="8" t="str">
        <f>VLOOKUP(J3442,'Contract IDs'!A:D,4,0)</f>
        <v>Anaesthesia systems, Ventilator Equipment and Asso</v>
      </c>
      <c r="C3442" s="8" t="str">
        <f>VLOOKUP(L3442,'Supplier IDs'!A:C,3,0)</f>
        <v>Ortus Technology Limited</v>
      </c>
      <c r="D3442" s="8" t="str">
        <f t="shared" si="319"/>
        <v>V - Portable/Transport</v>
      </c>
      <c r="E3442" s="8">
        <f t="shared" si="321"/>
        <v>0</v>
      </c>
      <c r="F3442" s="8">
        <f t="shared" si="322"/>
        <v>31</v>
      </c>
      <c r="G3442" s="8">
        <f t="shared" si="323"/>
        <v>40</v>
      </c>
      <c r="H3442" s="15">
        <f t="shared" si="324"/>
        <v>0.1</v>
      </c>
      <c r="I3442" s="15" t="s">
        <v>372</v>
      </c>
      <c r="J3442" s="10">
        <v>300000026426210</v>
      </c>
      <c r="K3442" s="9" t="s">
        <v>436</v>
      </c>
      <c r="L3442" s="10">
        <v>100000000613438</v>
      </c>
      <c r="M3442" s="9" t="s">
        <v>442</v>
      </c>
      <c r="N3442" s="9"/>
      <c r="O3442" s="9">
        <v>31</v>
      </c>
      <c r="P3442" s="9">
        <v>40</v>
      </c>
      <c r="Q3442" s="9">
        <v>10</v>
      </c>
    </row>
    <row r="3443" spans="1:17" hidden="1" x14ac:dyDescent="0.25">
      <c r="A3443" s="8" t="str">
        <f t="shared" si="320"/>
        <v>Anaesthesia systems, Ventilator Equipment and AssoOrtus Technology Limited</v>
      </c>
      <c r="B3443" s="8" t="str">
        <f>VLOOKUP(J3443,'Contract IDs'!A:D,4,0)</f>
        <v>Anaesthesia systems, Ventilator Equipment and Asso</v>
      </c>
      <c r="C3443" s="8" t="str">
        <f>VLOOKUP(L3443,'Supplier IDs'!A:C,3,0)</f>
        <v>Ortus Technology Limited</v>
      </c>
      <c r="D3443" s="8" t="str">
        <f t="shared" si="319"/>
        <v>V - Portable/Transport</v>
      </c>
      <c r="E3443" s="8">
        <f t="shared" si="321"/>
        <v>0</v>
      </c>
      <c r="F3443" s="8">
        <f t="shared" si="322"/>
        <v>41</v>
      </c>
      <c r="G3443" s="8">
        <f t="shared" si="323"/>
        <v>50</v>
      </c>
      <c r="H3443" s="15">
        <f t="shared" si="324"/>
        <v>0.12</v>
      </c>
      <c r="I3443" s="15" t="s">
        <v>372</v>
      </c>
      <c r="J3443" s="10">
        <v>300000026426210</v>
      </c>
      <c r="K3443" s="9" t="s">
        <v>436</v>
      </c>
      <c r="L3443" s="10">
        <v>100000000613438</v>
      </c>
      <c r="M3443" s="9" t="s">
        <v>442</v>
      </c>
      <c r="N3443" s="9"/>
      <c r="O3443" s="9">
        <v>41</v>
      </c>
      <c r="P3443" s="9">
        <v>50</v>
      </c>
      <c r="Q3443" s="9">
        <v>12</v>
      </c>
    </row>
    <row r="3444" spans="1:17" hidden="1" x14ac:dyDescent="0.25">
      <c r="A3444" s="8" t="str">
        <f t="shared" si="320"/>
        <v>Anaesthesia systems, Ventilator Equipment and AssoOrtus Technology Limited</v>
      </c>
      <c r="B3444" s="8" t="str">
        <f>VLOOKUP(J3444,'Contract IDs'!A:D,4,0)</f>
        <v>Anaesthesia systems, Ventilator Equipment and Asso</v>
      </c>
      <c r="C3444" s="8" t="str">
        <f>VLOOKUP(L3444,'Supplier IDs'!A:C,3,0)</f>
        <v>Ortus Technology Limited</v>
      </c>
      <c r="D3444" s="8" t="str">
        <f t="shared" si="319"/>
        <v>V - Portable/Transport</v>
      </c>
      <c r="E3444" s="8">
        <f t="shared" si="321"/>
        <v>0</v>
      </c>
      <c r="F3444" s="8">
        <f t="shared" si="322"/>
        <v>51</v>
      </c>
      <c r="G3444" s="8">
        <f t="shared" si="323"/>
        <v>250</v>
      </c>
      <c r="H3444" s="15">
        <f t="shared" si="324"/>
        <v>0.15</v>
      </c>
      <c r="I3444" s="15" t="s">
        <v>372</v>
      </c>
      <c r="J3444" s="10">
        <v>300000026426210</v>
      </c>
      <c r="K3444" s="9" t="s">
        <v>436</v>
      </c>
      <c r="L3444" s="10">
        <v>100000000613438</v>
      </c>
      <c r="M3444" s="9" t="s">
        <v>442</v>
      </c>
      <c r="N3444" s="9"/>
      <c r="O3444" s="9">
        <v>51</v>
      </c>
      <c r="P3444" s="9">
        <v>250</v>
      </c>
      <c r="Q3444" s="9">
        <v>15</v>
      </c>
    </row>
    <row r="3445" spans="1:17" hidden="1" x14ac:dyDescent="0.25">
      <c r="A3445" s="8" t="str">
        <f t="shared" si="320"/>
        <v>Anaesthesia systems, Ventilator Equipment and AssoOrtus Technology Limited</v>
      </c>
      <c r="B3445" s="8" t="str">
        <f>VLOOKUP(J3445,'Contract IDs'!A:D,4,0)</f>
        <v>Anaesthesia systems, Ventilator Equipment and Asso</v>
      </c>
      <c r="C3445" s="8" t="str">
        <f>VLOOKUP(L3445,'Supplier IDs'!A:C,3,0)</f>
        <v>Ortus Technology Limited</v>
      </c>
      <c r="D3445" s="8" t="str">
        <f t="shared" si="319"/>
        <v>V - Intensive Care Neo</v>
      </c>
      <c r="E3445" s="8">
        <f t="shared" si="321"/>
        <v>0</v>
      </c>
      <c r="F3445" s="8">
        <f t="shared" si="322"/>
        <v>0</v>
      </c>
      <c r="G3445" s="8">
        <f t="shared" si="323"/>
        <v>2</v>
      </c>
      <c r="H3445" s="15">
        <f t="shared" si="324"/>
        <v>0</v>
      </c>
      <c r="I3445" s="15" t="s">
        <v>372</v>
      </c>
      <c r="J3445" s="10">
        <v>300000026426210</v>
      </c>
      <c r="K3445" s="9" t="s">
        <v>436</v>
      </c>
      <c r="L3445" s="10">
        <v>100000000613438</v>
      </c>
      <c r="M3445" s="9" t="s">
        <v>443</v>
      </c>
      <c r="N3445" s="9"/>
      <c r="O3445" s="9">
        <v>0</v>
      </c>
      <c r="P3445" s="9">
        <v>2</v>
      </c>
      <c r="Q3445" s="9">
        <v>0</v>
      </c>
    </row>
    <row r="3446" spans="1:17" hidden="1" x14ac:dyDescent="0.25">
      <c r="A3446" s="8" t="str">
        <f t="shared" si="320"/>
        <v>Anaesthesia systems, Ventilator Equipment and AssoOrtus Technology Limited</v>
      </c>
      <c r="B3446" s="8" t="str">
        <f>VLOOKUP(J3446,'Contract IDs'!A:D,4,0)</f>
        <v>Anaesthesia systems, Ventilator Equipment and Asso</v>
      </c>
      <c r="C3446" s="8" t="str">
        <f>VLOOKUP(L3446,'Supplier IDs'!A:C,3,0)</f>
        <v>Ortus Technology Limited</v>
      </c>
      <c r="D3446" s="8" t="str">
        <f t="shared" si="319"/>
        <v>V - Intensive Care Neo</v>
      </c>
      <c r="E3446" s="8">
        <f t="shared" si="321"/>
        <v>0</v>
      </c>
      <c r="F3446" s="8">
        <f t="shared" si="322"/>
        <v>3</v>
      </c>
      <c r="G3446" s="8">
        <f t="shared" si="323"/>
        <v>3</v>
      </c>
      <c r="H3446" s="15">
        <f t="shared" si="324"/>
        <v>0</v>
      </c>
      <c r="I3446" s="15" t="s">
        <v>372</v>
      </c>
      <c r="J3446" s="10">
        <v>300000026426210</v>
      </c>
      <c r="K3446" s="9" t="s">
        <v>436</v>
      </c>
      <c r="L3446" s="10">
        <v>100000000613438</v>
      </c>
      <c r="M3446" s="9" t="s">
        <v>443</v>
      </c>
      <c r="N3446" s="9"/>
      <c r="O3446" s="9">
        <v>3</v>
      </c>
      <c r="P3446" s="9">
        <v>3</v>
      </c>
      <c r="Q3446" s="9">
        <v>0</v>
      </c>
    </row>
    <row r="3447" spans="1:17" hidden="1" x14ac:dyDescent="0.25">
      <c r="A3447" s="8" t="str">
        <f t="shared" si="320"/>
        <v>Anaesthesia systems, Ventilator Equipment and AssoOrtus Technology Limited</v>
      </c>
      <c r="B3447" s="8" t="str">
        <f>VLOOKUP(J3447,'Contract IDs'!A:D,4,0)</f>
        <v>Anaesthesia systems, Ventilator Equipment and Asso</v>
      </c>
      <c r="C3447" s="8" t="str">
        <f>VLOOKUP(L3447,'Supplier IDs'!A:C,3,0)</f>
        <v>Ortus Technology Limited</v>
      </c>
      <c r="D3447" s="8" t="str">
        <f t="shared" si="319"/>
        <v>V - Intensive Care Neo</v>
      </c>
      <c r="E3447" s="8">
        <f t="shared" si="321"/>
        <v>0</v>
      </c>
      <c r="F3447" s="8">
        <f t="shared" si="322"/>
        <v>4</v>
      </c>
      <c r="G3447" s="8">
        <f t="shared" si="323"/>
        <v>4</v>
      </c>
      <c r="H3447" s="15">
        <f t="shared" si="324"/>
        <v>0</v>
      </c>
      <c r="I3447" s="15" t="s">
        <v>372</v>
      </c>
      <c r="J3447" s="10">
        <v>300000026426210</v>
      </c>
      <c r="K3447" s="9" t="s">
        <v>436</v>
      </c>
      <c r="L3447" s="10">
        <v>100000000613438</v>
      </c>
      <c r="M3447" s="9" t="s">
        <v>443</v>
      </c>
      <c r="N3447" s="9"/>
      <c r="O3447" s="9">
        <v>4</v>
      </c>
      <c r="P3447" s="9">
        <v>4</v>
      </c>
      <c r="Q3447" s="9">
        <v>0</v>
      </c>
    </row>
    <row r="3448" spans="1:17" hidden="1" x14ac:dyDescent="0.25">
      <c r="A3448" s="8" t="str">
        <f t="shared" si="320"/>
        <v>Anaesthesia systems, Ventilator Equipment and AssoOrtus Technology Limited</v>
      </c>
      <c r="B3448" s="8" t="str">
        <f>VLOOKUP(J3448,'Contract IDs'!A:D,4,0)</f>
        <v>Anaesthesia systems, Ventilator Equipment and Asso</v>
      </c>
      <c r="C3448" s="8" t="str">
        <f>VLOOKUP(L3448,'Supplier IDs'!A:C,3,0)</f>
        <v>Ortus Technology Limited</v>
      </c>
      <c r="D3448" s="8" t="str">
        <f t="shared" si="319"/>
        <v>V - Intensive Care Neo</v>
      </c>
      <c r="E3448" s="8">
        <f t="shared" si="321"/>
        <v>0</v>
      </c>
      <c r="F3448" s="8">
        <f t="shared" si="322"/>
        <v>5</v>
      </c>
      <c r="G3448" s="8">
        <f t="shared" si="323"/>
        <v>5</v>
      </c>
      <c r="H3448" s="15">
        <f t="shared" si="324"/>
        <v>0</v>
      </c>
      <c r="I3448" s="15" t="s">
        <v>372</v>
      </c>
      <c r="J3448" s="10">
        <v>300000026426210</v>
      </c>
      <c r="K3448" s="9" t="s">
        <v>436</v>
      </c>
      <c r="L3448" s="10">
        <v>100000000613438</v>
      </c>
      <c r="M3448" s="9" t="s">
        <v>443</v>
      </c>
      <c r="N3448" s="9"/>
      <c r="O3448" s="9">
        <v>5</v>
      </c>
      <c r="P3448" s="9">
        <v>5</v>
      </c>
      <c r="Q3448" s="9">
        <v>0</v>
      </c>
    </row>
    <row r="3449" spans="1:17" hidden="1" x14ac:dyDescent="0.25">
      <c r="A3449" s="8" t="str">
        <f t="shared" si="320"/>
        <v>Anaesthesia systems, Ventilator Equipment and AssoOrtus Technology Limited</v>
      </c>
      <c r="B3449" s="8" t="str">
        <f>VLOOKUP(J3449,'Contract IDs'!A:D,4,0)</f>
        <v>Anaesthesia systems, Ventilator Equipment and Asso</v>
      </c>
      <c r="C3449" s="8" t="str">
        <f>VLOOKUP(L3449,'Supplier IDs'!A:C,3,0)</f>
        <v>Ortus Technology Limited</v>
      </c>
      <c r="D3449" s="8" t="str">
        <f t="shared" si="319"/>
        <v>V - Intensive Care Neo</v>
      </c>
      <c r="E3449" s="8">
        <f t="shared" si="321"/>
        <v>0</v>
      </c>
      <c r="F3449" s="8">
        <f t="shared" si="322"/>
        <v>6</v>
      </c>
      <c r="G3449" s="8">
        <f t="shared" si="323"/>
        <v>10</v>
      </c>
      <c r="H3449" s="15">
        <f t="shared" si="324"/>
        <v>0</v>
      </c>
      <c r="I3449" s="15" t="s">
        <v>372</v>
      </c>
      <c r="J3449" s="10">
        <v>300000026426210</v>
      </c>
      <c r="K3449" s="9" t="s">
        <v>436</v>
      </c>
      <c r="L3449" s="10">
        <v>100000000613438</v>
      </c>
      <c r="M3449" s="9" t="s">
        <v>443</v>
      </c>
      <c r="N3449" s="9"/>
      <c r="O3449" s="9">
        <v>6</v>
      </c>
      <c r="P3449" s="9">
        <v>10</v>
      </c>
      <c r="Q3449" s="9">
        <v>0</v>
      </c>
    </row>
    <row r="3450" spans="1:17" hidden="1" x14ac:dyDescent="0.25">
      <c r="A3450" s="8" t="str">
        <f t="shared" si="320"/>
        <v>Anaesthesia systems, Ventilator Equipment and AssoOrtus Technology Limited</v>
      </c>
      <c r="B3450" s="8" t="str">
        <f>VLOOKUP(J3450,'Contract IDs'!A:D,4,0)</f>
        <v>Anaesthesia systems, Ventilator Equipment and Asso</v>
      </c>
      <c r="C3450" s="8" t="str">
        <f>VLOOKUP(L3450,'Supplier IDs'!A:C,3,0)</f>
        <v>Ortus Technology Limited</v>
      </c>
      <c r="D3450" s="8" t="str">
        <f t="shared" si="319"/>
        <v>V - Intensive Care Neo</v>
      </c>
      <c r="E3450" s="8">
        <f t="shared" si="321"/>
        <v>0</v>
      </c>
      <c r="F3450" s="8">
        <f t="shared" si="322"/>
        <v>11</v>
      </c>
      <c r="G3450" s="8">
        <f t="shared" si="323"/>
        <v>20</v>
      </c>
      <c r="H3450" s="15">
        <f t="shared" si="324"/>
        <v>0</v>
      </c>
      <c r="I3450" s="15" t="s">
        <v>372</v>
      </c>
      <c r="J3450" s="10">
        <v>300000026426210</v>
      </c>
      <c r="K3450" s="9" t="s">
        <v>436</v>
      </c>
      <c r="L3450" s="10">
        <v>100000000613438</v>
      </c>
      <c r="M3450" s="9" t="s">
        <v>443</v>
      </c>
      <c r="N3450" s="9"/>
      <c r="O3450" s="9">
        <v>11</v>
      </c>
      <c r="P3450" s="9">
        <v>20</v>
      </c>
      <c r="Q3450" s="9">
        <v>0</v>
      </c>
    </row>
    <row r="3451" spans="1:17" hidden="1" x14ac:dyDescent="0.25">
      <c r="A3451" s="8" t="str">
        <f t="shared" si="320"/>
        <v>Anaesthesia systems, Ventilator Equipment and AssoOrtus Technology Limited</v>
      </c>
      <c r="B3451" s="8" t="str">
        <f>VLOOKUP(J3451,'Contract IDs'!A:D,4,0)</f>
        <v>Anaesthesia systems, Ventilator Equipment and Asso</v>
      </c>
      <c r="C3451" s="8" t="str">
        <f>VLOOKUP(L3451,'Supplier IDs'!A:C,3,0)</f>
        <v>Ortus Technology Limited</v>
      </c>
      <c r="D3451" s="8" t="str">
        <f t="shared" si="319"/>
        <v>V - Intensive Care Neo</v>
      </c>
      <c r="E3451" s="8">
        <f t="shared" si="321"/>
        <v>0</v>
      </c>
      <c r="F3451" s="8">
        <f t="shared" si="322"/>
        <v>21</v>
      </c>
      <c r="G3451" s="8">
        <f t="shared" si="323"/>
        <v>30</v>
      </c>
      <c r="H3451" s="15">
        <f t="shared" si="324"/>
        <v>0</v>
      </c>
      <c r="I3451" s="15" t="s">
        <v>372</v>
      </c>
      <c r="J3451" s="10">
        <v>300000026426210</v>
      </c>
      <c r="K3451" s="9" t="s">
        <v>436</v>
      </c>
      <c r="L3451" s="10">
        <v>100000000613438</v>
      </c>
      <c r="M3451" s="9" t="s">
        <v>443</v>
      </c>
      <c r="N3451" s="9"/>
      <c r="O3451" s="9">
        <v>21</v>
      </c>
      <c r="P3451" s="9">
        <v>30</v>
      </c>
      <c r="Q3451" s="9">
        <v>0</v>
      </c>
    </row>
    <row r="3452" spans="1:17" hidden="1" x14ac:dyDescent="0.25">
      <c r="A3452" s="8" t="str">
        <f t="shared" si="320"/>
        <v>Anaesthesia systems, Ventilator Equipment and AssoOrtus Technology Limited</v>
      </c>
      <c r="B3452" s="8" t="str">
        <f>VLOOKUP(J3452,'Contract IDs'!A:D,4,0)</f>
        <v>Anaesthesia systems, Ventilator Equipment and Asso</v>
      </c>
      <c r="C3452" s="8" t="str">
        <f>VLOOKUP(L3452,'Supplier IDs'!A:C,3,0)</f>
        <v>Ortus Technology Limited</v>
      </c>
      <c r="D3452" s="8" t="str">
        <f t="shared" si="319"/>
        <v>V - Intensive Care Neo</v>
      </c>
      <c r="E3452" s="8">
        <f t="shared" si="321"/>
        <v>0</v>
      </c>
      <c r="F3452" s="8">
        <f t="shared" si="322"/>
        <v>31</v>
      </c>
      <c r="G3452" s="8">
        <f t="shared" si="323"/>
        <v>40</v>
      </c>
      <c r="H3452" s="15">
        <f t="shared" si="324"/>
        <v>0</v>
      </c>
      <c r="I3452" s="15" t="s">
        <v>372</v>
      </c>
      <c r="J3452" s="10">
        <v>300000026426210</v>
      </c>
      <c r="K3452" s="9" t="s">
        <v>436</v>
      </c>
      <c r="L3452" s="10">
        <v>100000000613438</v>
      </c>
      <c r="M3452" s="9" t="s">
        <v>443</v>
      </c>
      <c r="N3452" s="9"/>
      <c r="O3452" s="9">
        <v>31</v>
      </c>
      <c r="P3452" s="9">
        <v>40</v>
      </c>
      <c r="Q3452" s="9">
        <v>0</v>
      </c>
    </row>
    <row r="3453" spans="1:17" hidden="1" x14ac:dyDescent="0.25">
      <c r="A3453" s="8" t="str">
        <f t="shared" si="320"/>
        <v>Anaesthesia systems, Ventilator Equipment and AssoOrtus Technology Limited</v>
      </c>
      <c r="B3453" s="8" t="str">
        <f>VLOOKUP(J3453,'Contract IDs'!A:D,4,0)</f>
        <v>Anaesthesia systems, Ventilator Equipment and Asso</v>
      </c>
      <c r="C3453" s="8" t="str">
        <f>VLOOKUP(L3453,'Supplier IDs'!A:C,3,0)</f>
        <v>Ortus Technology Limited</v>
      </c>
      <c r="D3453" s="8" t="str">
        <f t="shared" si="319"/>
        <v>V - Intensive Care Neo</v>
      </c>
      <c r="E3453" s="8">
        <f t="shared" si="321"/>
        <v>0</v>
      </c>
      <c r="F3453" s="8">
        <f t="shared" si="322"/>
        <v>41</v>
      </c>
      <c r="G3453" s="8">
        <f t="shared" si="323"/>
        <v>50</v>
      </c>
      <c r="H3453" s="15">
        <f t="shared" si="324"/>
        <v>0</v>
      </c>
      <c r="I3453" s="15" t="s">
        <v>372</v>
      </c>
      <c r="J3453" s="10">
        <v>300000026426210</v>
      </c>
      <c r="K3453" s="9" t="s">
        <v>436</v>
      </c>
      <c r="L3453" s="10">
        <v>100000000613438</v>
      </c>
      <c r="M3453" s="9" t="s">
        <v>443</v>
      </c>
      <c r="N3453" s="9"/>
      <c r="O3453" s="9">
        <v>41</v>
      </c>
      <c r="P3453" s="9">
        <v>50</v>
      </c>
      <c r="Q3453" s="9">
        <v>0</v>
      </c>
    </row>
    <row r="3454" spans="1:17" hidden="1" x14ac:dyDescent="0.25">
      <c r="A3454" s="8" t="str">
        <f t="shared" si="320"/>
        <v>Anaesthesia systems, Ventilator Equipment and AssoOrtus Technology Limited</v>
      </c>
      <c r="B3454" s="8" t="str">
        <f>VLOOKUP(J3454,'Contract IDs'!A:D,4,0)</f>
        <v>Anaesthesia systems, Ventilator Equipment and Asso</v>
      </c>
      <c r="C3454" s="8" t="str">
        <f>VLOOKUP(L3454,'Supplier IDs'!A:C,3,0)</f>
        <v>Ortus Technology Limited</v>
      </c>
      <c r="D3454" s="8" t="str">
        <f t="shared" si="319"/>
        <v>V - Intensive Care Neo</v>
      </c>
      <c r="E3454" s="8">
        <f t="shared" si="321"/>
        <v>0</v>
      </c>
      <c r="F3454" s="8">
        <f t="shared" si="322"/>
        <v>51</v>
      </c>
      <c r="G3454" s="8">
        <f t="shared" si="323"/>
        <v>250</v>
      </c>
      <c r="H3454" s="15">
        <f t="shared" si="324"/>
        <v>0</v>
      </c>
      <c r="I3454" s="15" t="s">
        <v>372</v>
      </c>
      <c r="J3454" s="10">
        <v>300000026426210</v>
      </c>
      <c r="K3454" s="9" t="s">
        <v>436</v>
      </c>
      <c r="L3454" s="10">
        <v>100000000613438</v>
      </c>
      <c r="M3454" s="9" t="s">
        <v>443</v>
      </c>
      <c r="N3454" s="9"/>
      <c r="O3454" s="9">
        <v>51</v>
      </c>
      <c r="P3454" s="9">
        <v>250</v>
      </c>
      <c r="Q3454" s="9">
        <v>0</v>
      </c>
    </row>
    <row r="3455" spans="1:17" hidden="1" x14ac:dyDescent="0.25">
      <c r="A3455" s="8" t="str">
        <f t="shared" si="320"/>
        <v>Anaesthesia systems, Ventilator Equipment and AssoOrtus Technology Limited</v>
      </c>
      <c r="B3455" s="8" t="str">
        <f>VLOOKUP(J3455,'Contract IDs'!A:D,4,0)</f>
        <v>Anaesthesia systems, Ventilator Equipment and Asso</v>
      </c>
      <c r="C3455" s="8" t="str">
        <f>VLOOKUP(L3455,'Supplier IDs'!A:C,3,0)</f>
        <v>Ortus Technology Limited</v>
      </c>
      <c r="D3455" s="8" t="str">
        <f t="shared" si="319"/>
        <v>V - Non-Invasive CPAP</v>
      </c>
      <c r="E3455" s="8">
        <f t="shared" si="321"/>
        <v>0</v>
      </c>
      <c r="F3455" s="8">
        <f t="shared" si="322"/>
        <v>0</v>
      </c>
      <c r="G3455" s="8">
        <f t="shared" si="323"/>
        <v>2</v>
      </c>
      <c r="H3455" s="15">
        <f t="shared" si="324"/>
        <v>0</v>
      </c>
      <c r="I3455" s="15" t="s">
        <v>372</v>
      </c>
      <c r="J3455" s="10">
        <v>300000026426210</v>
      </c>
      <c r="K3455" s="9" t="s">
        <v>436</v>
      </c>
      <c r="L3455" s="10">
        <v>100000000613438</v>
      </c>
      <c r="M3455" s="9" t="s">
        <v>444</v>
      </c>
      <c r="N3455" s="9"/>
      <c r="O3455" s="9">
        <v>0</v>
      </c>
      <c r="P3455" s="9">
        <v>2</v>
      </c>
      <c r="Q3455" s="9">
        <v>0</v>
      </c>
    </row>
    <row r="3456" spans="1:17" hidden="1" x14ac:dyDescent="0.25">
      <c r="A3456" s="8" t="str">
        <f t="shared" si="320"/>
        <v>Anaesthesia systems, Ventilator Equipment and AssoOrtus Technology Limited</v>
      </c>
      <c r="B3456" s="8" t="str">
        <f>VLOOKUP(J3456,'Contract IDs'!A:D,4,0)</f>
        <v>Anaesthesia systems, Ventilator Equipment and Asso</v>
      </c>
      <c r="C3456" s="8" t="str">
        <f>VLOOKUP(L3456,'Supplier IDs'!A:C,3,0)</f>
        <v>Ortus Technology Limited</v>
      </c>
      <c r="D3456" s="8" t="str">
        <f t="shared" si="319"/>
        <v>V - Non-Invasive CPAP</v>
      </c>
      <c r="E3456" s="8">
        <f t="shared" si="321"/>
        <v>0</v>
      </c>
      <c r="F3456" s="8">
        <f t="shared" si="322"/>
        <v>3</v>
      </c>
      <c r="G3456" s="8">
        <f t="shared" si="323"/>
        <v>3</v>
      </c>
      <c r="H3456" s="15">
        <f t="shared" si="324"/>
        <v>0</v>
      </c>
      <c r="I3456" s="15" t="s">
        <v>372</v>
      </c>
      <c r="J3456" s="10">
        <v>300000026426210</v>
      </c>
      <c r="K3456" s="9" t="s">
        <v>436</v>
      </c>
      <c r="L3456" s="10">
        <v>100000000613438</v>
      </c>
      <c r="M3456" s="9" t="s">
        <v>444</v>
      </c>
      <c r="N3456" s="9"/>
      <c r="O3456" s="9">
        <v>3</v>
      </c>
      <c r="P3456" s="9">
        <v>3</v>
      </c>
      <c r="Q3456" s="9">
        <v>0</v>
      </c>
    </row>
    <row r="3457" spans="1:17" hidden="1" x14ac:dyDescent="0.25">
      <c r="A3457" s="8" t="str">
        <f t="shared" si="320"/>
        <v>Anaesthesia systems, Ventilator Equipment and AssoOrtus Technology Limited</v>
      </c>
      <c r="B3457" s="8" t="str">
        <f>VLOOKUP(J3457,'Contract IDs'!A:D,4,0)</f>
        <v>Anaesthesia systems, Ventilator Equipment and Asso</v>
      </c>
      <c r="C3457" s="8" t="str">
        <f>VLOOKUP(L3457,'Supplier IDs'!A:C,3,0)</f>
        <v>Ortus Technology Limited</v>
      </c>
      <c r="D3457" s="8" t="str">
        <f t="shared" si="319"/>
        <v>V - Non-Invasive CPAP</v>
      </c>
      <c r="E3457" s="8">
        <f t="shared" si="321"/>
        <v>0</v>
      </c>
      <c r="F3457" s="8">
        <f t="shared" si="322"/>
        <v>4</v>
      </c>
      <c r="G3457" s="8">
        <f t="shared" si="323"/>
        <v>4</v>
      </c>
      <c r="H3457" s="15">
        <f t="shared" si="324"/>
        <v>0</v>
      </c>
      <c r="I3457" s="15" t="s">
        <v>372</v>
      </c>
      <c r="J3457" s="10">
        <v>300000026426210</v>
      </c>
      <c r="K3457" s="9" t="s">
        <v>436</v>
      </c>
      <c r="L3457" s="10">
        <v>100000000613438</v>
      </c>
      <c r="M3457" s="9" t="s">
        <v>444</v>
      </c>
      <c r="N3457" s="9"/>
      <c r="O3457" s="9">
        <v>4</v>
      </c>
      <c r="P3457" s="9">
        <v>4</v>
      </c>
      <c r="Q3457" s="9">
        <v>0</v>
      </c>
    </row>
    <row r="3458" spans="1:17" hidden="1" x14ac:dyDescent="0.25">
      <c r="A3458" s="8" t="str">
        <f t="shared" si="320"/>
        <v>Anaesthesia systems, Ventilator Equipment and AssoOrtus Technology Limited</v>
      </c>
      <c r="B3458" s="8" t="str">
        <f>VLOOKUP(J3458,'Contract IDs'!A:D,4,0)</f>
        <v>Anaesthesia systems, Ventilator Equipment and Asso</v>
      </c>
      <c r="C3458" s="8" t="str">
        <f>VLOOKUP(L3458,'Supplier IDs'!A:C,3,0)</f>
        <v>Ortus Technology Limited</v>
      </c>
      <c r="D3458" s="8" t="str">
        <f t="shared" ref="D3458:D3521" si="325">IF(M3458="","No Sub Cat",M3458)</f>
        <v>V - Non-Invasive CPAP</v>
      </c>
      <c r="E3458" s="8">
        <f t="shared" si="321"/>
        <v>0</v>
      </c>
      <c r="F3458" s="8">
        <f t="shared" si="322"/>
        <v>5</v>
      </c>
      <c r="G3458" s="8">
        <f t="shared" si="323"/>
        <v>5</v>
      </c>
      <c r="H3458" s="15">
        <f t="shared" si="324"/>
        <v>0</v>
      </c>
      <c r="I3458" s="15" t="s">
        <v>372</v>
      </c>
      <c r="J3458" s="10">
        <v>300000026426210</v>
      </c>
      <c r="K3458" s="9" t="s">
        <v>436</v>
      </c>
      <c r="L3458" s="10">
        <v>100000000613438</v>
      </c>
      <c r="M3458" s="9" t="s">
        <v>444</v>
      </c>
      <c r="N3458" s="9"/>
      <c r="O3458" s="9">
        <v>5</v>
      </c>
      <c r="P3458" s="9">
        <v>5</v>
      </c>
      <c r="Q3458" s="9">
        <v>0</v>
      </c>
    </row>
    <row r="3459" spans="1:17" hidden="1" x14ac:dyDescent="0.25">
      <c r="A3459" s="8" t="str">
        <f t="shared" ref="A3459:A3522" si="326">B3459&amp;C3459</f>
        <v>Anaesthesia systems, Ventilator Equipment and AssoOrtus Technology Limited</v>
      </c>
      <c r="B3459" s="8" t="str">
        <f>VLOOKUP(J3459,'Contract IDs'!A:D,4,0)</f>
        <v>Anaesthesia systems, Ventilator Equipment and Asso</v>
      </c>
      <c r="C3459" s="8" t="str">
        <f>VLOOKUP(L3459,'Supplier IDs'!A:C,3,0)</f>
        <v>Ortus Technology Limited</v>
      </c>
      <c r="D3459" s="8" t="str">
        <f t="shared" si="325"/>
        <v>V - Non-Invasive CPAP</v>
      </c>
      <c r="E3459" s="8">
        <f t="shared" ref="E3459:E3522" si="327">N3459</f>
        <v>0</v>
      </c>
      <c r="F3459" s="8">
        <f t="shared" ref="F3459:F3522" si="328">O3459</f>
        <v>6</v>
      </c>
      <c r="G3459" s="8">
        <f t="shared" ref="G3459:G3522" si="329">P3459</f>
        <v>10</v>
      </c>
      <c r="H3459" s="15">
        <f t="shared" ref="H3459:H3522" si="330">Q3459/100</f>
        <v>0</v>
      </c>
      <c r="I3459" s="15" t="s">
        <v>372</v>
      </c>
      <c r="J3459" s="10">
        <v>300000026426210</v>
      </c>
      <c r="K3459" s="9" t="s">
        <v>436</v>
      </c>
      <c r="L3459" s="10">
        <v>100000000613438</v>
      </c>
      <c r="M3459" s="9" t="s">
        <v>444</v>
      </c>
      <c r="N3459" s="9"/>
      <c r="O3459" s="9">
        <v>6</v>
      </c>
      <c r="P3459" s="9">
        <v>10</v>
      </c>
      <c r="Q3459" s="9">
        <v>0</v>
      </c>
    </row>
    <row r="3460" spans="1:17" hidden="1" x14ac:dyDescent="0.25">
      <c r="A3460" s="8" t="str">
        <f t="shared" si="326"/>
        <v>Anaesthesia systems, Ventilator Equipment and AssoOrtus Technology Limited</v>
      </c>
      <c r="B3460" s="8" t="str">
        <f>VLOOKUP(J3460,'Contract IDs'!A:D,4,0)</f>
        <v>Anaesthesia systems, Ventilator Equipment and Asso</v>
      </c>
      <c r="C3460" s="8" t="str">
        <f>VLOOKUP(L3460,'Supplier IDs'!A:C,3,0)</f>
        <v>Ortus Technology Limited</v>
      </c>
      <c r="D3460" s="8" t="str">
        <f t="shared" si="325"/>
        <v>V - Non-Invasive CPAP</v>
      </c>
      <c r="E3460" s="8">
        <f t="shared" si="327"/>
        <v>0</v>
      </c>
      <c r="F3460" s="8">
        <f t="shared" si="328"/>
        <v>11</v>
      </c>
      <c r="G3460" s="8">
        <f t="shared" si="329"/>
        <v>20</v>
      </c>
      <c r="H3460" s="15">
        <f t="shared" si="330"/>
        <v>0</v>
      </c>
      <c r="I3460" s="15" t="s">
        <v>372</v>
      </c>
      <c r="J3460" s="10">
        <v>300000026426210</v>
      </c>
      <c r="K3460" s="9" t="s">
        <v>436</v>
      </c>
      <c r="L3460" s="10">
        <v>100000000613438</v>
      </c>
      <c r="M3460" s="9" t="s">
        <v>444</v>
      </c>
      <c r="N3460" s="9"/>
      <c r="O3460" s="9">
        <v>11</v>
      </c>
      <c r="P3460" s="9">
        <v>20</v>
      </c>
      <c r="Q3460" s="9">
        <v>0</v>
      </c>
    </row>
    <row r="3461" spans="1:17" hidden="1" x14ac:dyDescent="0.25">
      <c r="A3461" s="8" t="str">
        <f t="shared" si="326"/>
        <v>Anaesthesia systems, Ventilator Equipment and AssoOrtus Technology Limited</v>
      </c>
      <c r="B3461" s="8" t="str">
        <f>VLOOKUP(J3461,'Contract IDs'!A:D,4,0)</f>
        <v>Anaesthesia systems, Ventilator Equipment and Asso</v>
      </c>
      <c r="C3461" s="8" t="str">
        <f>VLOOKUP(L3461,'Supplier IDs'!A:C,3,0)</f>
        <v>Ortus Technology Limited</v>
      </c>
      <c r="D3461" s="8" t="str">
        <f t="shared" si="325"/>
        <v>V - Non-Invasive CPAP</v>
      </c>
      <c r="E3461" s="8">
        <f t="shared" si="327"/>
        <v>0</v>
      </c>
      <c r="F3461" s="8">
        <f t="shared" si="328"/>
        <v>21</v>
      </c>
      <c r="G3461" s="8">
        <f t="shared" si="329"/>
        <v>30</v>
      </c>
      <c r="H3461" s="15">
        <f t="shared" si="330"/>
        <v>0</v>
      </c>
      <c r="I3461" s="15" t="s">
        <v>372</v>
      </c>
      <c r="J3461" s="10">
        <v>300000026426210</v>
      </c>
      <c r="K3461" s="9" t="s">
        <v>436</v>
      </c>
      <c r="L3461" s="10">
        <v>100000000613438</v>
      </c>
      <c r="M3461" s="9" t="s">
        <v>444</v>
      </c>
      <c r="N3461" s="9"/>
      <c r="O3461" s="9">
        <v>21</v>
      </c>
      <c r="P3461" s="9">
        <v>30</v>
      </c>
      <c r="Q3461" s="9">
        <v>0</v>
      </c>
    </row>
    <row r="3462" spans="1:17" hidden="1" x14ac:dyDescent="0.25">
      <c r="A3462" s="8" t="str">
        <f t="shared" si="326"/>
        <v>Anaesthesia systems, Ventilator Equipment and AssoOrtus Technology Limited</v>
      </c>
      <c r="B3462" s="8" t="str">
        <f>VLOOKUP(J3462,'Contract IDs'!A:D,4,0)</f>
        <v>Anaesthesia systems, Ventilator Equipment and Asso</v>
      </c>
      <c r="C3462" s="8" t="str">
        <f>VLOOKUP(L3462,'Supplier IDs'!A:C,3,0)</f>
        <v>Ortus Technology Limited</v>
      </c>
      <c r="D3462" s="8" t="str">
        <f t="shared" si="325"/>
        <v>V - Non-Invasive CPAP</v>
      </c>
      <c r="E3462" s="8">
        <f t="shared" si="327"/>
        <v>0</v>
      </c>
      <c r="F3462" s="8">
        <f t="shared" si="328"/>
        <v>31</v>
      </c>
      <c r="G3462" s="8">
        <f t="shared" si="329"/>
        <v>40</v>
      </c>
      <c r="H3462" s="15">
        <f t="shared" si="330"/>
        <v>0</v>
      </c>
      <c r="I3462" s="15" t="s">
        <v>372</v>
      </c>
      <c r="J3462" s="10">
        <v>300000026426210</v>
      </c>
      <c r="K3462" s="9" t="s">
        <v>436</v>
      </c>
      <c r="L3462" s="10">
        <v>100000000613438</v>
      </c>
      <c r="M3462" s="9" t="s">
        <v>444</v>
      </c>
      <c r="N3462" s="9"/>
      <c r="O3462" s="9">
        <v>31</v>
      </c>
      <c r="P3462" s="9">
        <v>40</v>
      </c>
      <c r="Q3462" s="9">
        <v>0</v>
      </c>
    </row>
    <row r="3463" spans="1:17" hidden="1" x14ac:dyDescent="0.25">
      <c r="A3463" s="8" t="str">
        <f t="shared" si="326"/>
        <v>Anaesthesia systems, Ventilator Equipment and AssoOrtus Technology Limited</v>
      </c>
      <c r="B3463" s="8" t="str">
        <f>VLOOKUP(J3463,'Contract IDs'!A:D,4,0)</f>
        <v>Anaesthesia systems, Ventilator Equipment and Asso</v>
      </c>
      <c r="C3463" s="8" t="str">
        <f>VLOOKUP(L3463,'Supplier IDs'!A:C,3,0)</f>
        <v>Ortus Technology Limited</v>
      </c>
      <c r="D3463" s="8" t="str">
        <f t="shared" si="325"/>
        <v>V - Non-Invasive CPAP</v>
      </c>
      <c r="E3463" s="8">
        <f t="shared" si="327"/>
        <v>0</v>
      </c>
      <c r="F3463" s="8">
        <f t="shared" si="328"/>
        <v>41</v>
      </c>
      <c r="G3463" s="8">
        <f t="shared" si="329"/>
        <v>50</v>
      </c>
      <c r="H3463" s="15">
        <f t="shared" si="330"/>
        <v>0</v>
      </c>
      <c r="I3463" s="15" t="s">
        <v>372</v>
      </c>
      <c r="J3463" s="10">
        <v>300000026426210</v>
      </c>
      <c r="K3463" s="9" t="s">
        <v>436</v>
      </c>
      <c r="L3463" s="10">
        <v>100000000613438</v>
      </c>
      <c r="M3463" s="9" t="s">
        <v>444</v>
      </c>
      <c r="N3463" s="9"/>
      <c r="O3463" s="9">
        <v>41</v>
      </c>
      <c r="P3463" s="9">
        <v>50</v>
      </c>
      <c r="Q3463" s="9">
        <v>0</v>
      </c>
    </row>
    <row r="3464" spans="1:17" hidden="1" x14ac:dyDescent="0.25">
      <c r="A3464" s="8" t="str">
        <f t="shared" si="326"/>
        <v>Anaesthesia systems, Ventilator Equipment and AssoOrtus Technology Limited</v>
      </c>
      <c r="B3464" s="8" t="str">
        <f>VLOOKUP(J3464,'Contract IDs'!A:D,4,0)</f>
        <v>Anaesthesia systems, Ventilator Equipment and Asso</v>
      </c>
      <c r="C3464" s="8" t="str">
        <f>VLOOKUP(L3464,'Supplier IDs'!A:C,3,0)</f>
        <v>Ortus Technology Limited</v>
      </c>
      <c r="D3464" s="8" t="str">
        <f t="shared" si="325"/>
        <v>V - Non-Invasive CPAP</v>
      </c>
      <c r="E3464" s="8">
        <f t="shared" si="327"/>
        <v>0</v>
      </c>
      <c r="F3464" s="8">
        <f t="shared" si="328"/>
        <v>51</v>
      </c>
      <c r="G3464" s="8">
        <f t="shared" si="329"/>
        <v>250</v>
      </c>
      <c r="H3464" s="15">
        <f t="shared" si="330"/>
        <v>0</v>
      </c>
      <c r="I3464" s="15" t="s">
        <v>372</v>
      </c>
      <c r="J3464" s="10">
        <v>300000026426210</v>
      </c>
      <c r="K3464" s="9" t="s">
        <v>436</v>
      </c>
      <c r="L3464" s="10">
        <v>100000000613438</v>
      </c>
      <c r="M3464" s="9" t="s">
        <v>444</v>
      </c>
      <c r="N3464" s="9"/>
      <c r="O3464" s="9">
        <v>51</v>
      </c>
      <c r="P3464" s="9">
        <v>250</v>
      </c>
      <c r="Q3464" s="9">
        <v>0</v>
      </c>
    </row>
    <row r="3465" spans="1:17" hidden="1" x14ac:dyDescent="0.25">
      <c r="A3465" s="8" t="str">
        <f t="shared" si="326"/>
        <v>Anaesthesia systems, Ventilator Equipment and AssoOrtus Technology Limited</v>
      </c>
      <c r="B3465" s="8" t="str">
        <f>VLOOKUP(J3465,'Contract IDs'!A:D,4,0)</f>
        <v>Anaesthesia systems, Ventilator Equipment and Asso</v>
      </c>
      <c r="C3465" s="8" t="str">
        <f>VLOOKUP(L3465,'Supplier IDs'!A:C,3,0)</f>
        <v>Ortus Technology Limited</v>
      </c>
      <c r="D3465" s="8" t="str">
        <f t="shared" si="325"/>
        <v>V - Pre Hospital</v>
      </c>
      <c r="E3465" s="8">
        <f t="shared" si="327"/>
        <v>0</v>
      </c>
      <c r="F3465" s="8">
        <f t="shared" si="328"/>
        <v>0</v>
      </c>
      <c r="G3465" s="8">
        <f t="shared" si="329"/>
        <v>1</v>
      </c>
      <c r="H3465" s="15">
        <f t="shared" si="330"/>
        <v>0</v>
      </c>
      <c r="I3465" s="15" t="s">
        <v>372</v>
      </c>
      <c r="J3465" s="10">
        <v>300000026426210</v>
      </c>
      <c r="K3465" s="9" t="s">
        <v>436</v>
      </c>
      <c r="L3465" s="10">
        <v>100000000613438</v>
      </c>
      <c r="M3465" s="9" t="s">
        <v>451</v>
      </c>
      <c r="N3465" s="9"/>
      <c r="O3465" s="9">
        <v>0</v>
      </c>
      <c r="P3465" s="9">
        <v>1</v>
      </c>
      <c r="Q3465" s="9">
        <v>0</v>
      </c>
    </row>
    <row r="3466" spans="1:17" hidden="1" x14ac:dyDescent="0.25">
      <c r="A3466" s="8" t="str">
        <f t="shared" si="326"/>
        <v>Anaesthesia systems, Ventilator Equipment and AssoOrtus Technology Limited</v>
      </c>
      <c r="B3466" s="8" t="str">
        <f>VLOOKUP(J3466,'Contract IDs'!A:D,4,0)</f>
        <v>Anaesthesia systems, Ventilator Equipment and Asso</v>
      </c>
      <c r="C3466" s="8" t="str">
        <f>VLOOKUP(L3466,'Supplier IDs'!A:C,3,0)</f>
        <v>Ortus Technology Limited</v>
      </c>
      <c r="D3466" s="8" t="str">
        <f t="shared" si="325"/>
        <v>V - Pre Hospital</v>
      </c>
      <c r="E3466" s="8">
        <f t="shared" si="327"/>
        <v>0</v>
      </c>
      <c r="F3466" s="8">
        <f t="shared" si="328"/>
        <v>2</v>
      </c>
      <c r="G3466" s="8">
        <f t="shared" si="329"/>
        <v>2</v>
      </c>
      <c r="H3466" s="15">
        <f t="shared" si="330"/>
        <v>0.02</v>
      </c>
      <c r="I3466" s="15" t="s">
        <v>372</v>
      </c>
      <c r="J3466" s="10">
        <v>300000026426210</v>
      </c>
      <c r="K3466" s="9" t="s">
        <v>436</v>
      </c>
      <c r="L3466" s="10">
        <v>100000000613438</v>
      </c>
      <c r="M3466" s="9" t="s">
        <v>451</v>
      </c>
      <c r="N3466" s="9"/>
      <c r="O3466" s="9">
        <v>2</v>
      </c>
      <c r="P3466" s="9">
        <v>2</v>
      </c>
      <c r="Q3466" s="9">
        <v>2</v>
      </c>
    </row>
    <row r="3467" spans="1:17" hidden="1" x14ac:dyDescent="0.25">
      <c r="A3467" s="8" t="str">
        <f t="shared" si="326"/>
        <v>Anaesthesia systems, Ventilator Equipment and AssoOrtus Technology Limited</v>
      </c>
      <c r="B3467" s="8" t="str">
        <f>VLOOKUP(J3467,'Contract IDs'!A:D,4,0)</f>
        <v>Anaesthesia systems, Ventilator Equipment and Asso</v>
      </c>
      <c r="C3467" s="8" t="str">
        <f>VLOOKUP(L3467,'Supplier IDs'!A:C,3,0)</f>
        <v>Ortus Technology Limited</v>
      </c>
      <c r="D3467" s="8" t="str">
        <f t="shared" si="325"/>
        <v>V - Pre Hospital</v>
      </c>
      <c r="E3467" s="8">
        <f t="shared" si="327"/>
        <v>0</v>
      </c>
      <c r="F3467" s="8">
        <f t="shared" si="328"/>
        <v>3</v>
      </c>
      <c r="G3467" s="8">
        <f t="shared" si="329"/>
        <v>3</v>
      </c>
      <c r="H3467" s="15">
        <f t="shared" si="330"/>
        <v>0.02</v>
      </c>
      <c r="I3467" s="15" t="s">
        <v>372</v>
      </c>
      <c r="J3467" s="10">
        <v>300000026426210</v>
      </c>
      <c r="K3467" s="9" t="s">
        <v>436</v>
      </c>
      <c r="L3467" s="10">
        <v>100000000613438</v>
      </c>
      <c r="M3467" s="9" t="s">
        <v>451</v>
      </c>
      <c r="N3467" s="9"/>
      <c r="O3467" s="9">
        <v>3</v>
      </c>
      <c r="P3467" s="9">
        <v>3</v>
      </c>
      <c r="Q3467" s="9">
        <v>2</v>
      </c>
    </row>
    <row r="3468" spans="1:17" hidden="1" x14ac:dyDescent="0.25">
      <c r="A3468" s="8" t="str">
        <f t="shared" si="326"/>
        <v>Anaesthesia systems, Ventilator Equipment and AssoOrtus Technology Limited</v>
      </c>
      <c r="B3468" s="8" t="str">
        <f>VLOOKUP(J3468,'Contract IDs'!A:D,4,0)</f>
        <v>Anaesthesia systems, Ventilator Equipment and Asso</v>
      </c>
      <c r="C3468" s="8" t="str">
        <f>VLOOKUP(L3468,'Supplier IDs'!A:C,3,0)</f>
        <v>Ortus Technology Limited</v>
      </c>
      <c r="D3468" s="8" t="str">
        <f t="shared" si="325"/>
        <v>V - Pre Hospital</v>
      </c>
      <c r="E3468" s="8">
        <f t="shared" si="327"/>
        <v>0</v>
      </c>
      <c r="F3468" s="8">
        <f t="shared" si="328"/>
        <v>4</v>
      </c>
      <c r="G3468" s="8">
        <f t="shared" si="329"/>
        <v>4</v>
      </c>
      <c r="H3468" s="15">
        <f t="shared" si="330"/>
        <v>0.02</v>
      </c>
      <c r="I3468" s="15" t="s">
        <v>372</v>
      </c>
      <c r="J3468" s="10">
        <v>300000026426210</v>
      </c>
      <c r="K3468" s="9" t="s">
        <v>436</v>
      </c>
      <c r="L3468" s="10">
        <v>100000000613438</v>
      </c>
      <c r="M3468" s="9" t="s">
        <v>451</v>
      </c>
      <c r="N3468" s="9"/>
      <c r="O3468" s="9">
        <v>4</v>
      </c>
      <c r="P3468" s="9">
        <v>4</v>
      </c>
      <c r="Q3468" s="9">
        <v>2</v>
      </c>
    </row>
    <row r="3469" spans="1:17" hidden="1" x14ac:dyDescent="0.25">
      <c r="A3469" s="8" t="str">
        <f t="shared" si="326"/>
        <v>Anaesthesia systems, Ventilator Equipment and AssoOrtus Technology Limited</v>
      </c>
      <c r="B3469" s="8" t="str">
        <f>VLOOKUP(J3469,'Contract IDs'!A:D,4,0)</f>
        <v>Anaesthesia systems, Ventilator Equipment and Asso</v>
      </c>
      <c r="C3469" s="8" t="str">
        <f>VLOOKUP(L3469,'Supplier IDs'!A:C,3,0)</f>
        <v>Ortus Technology Limited</v>
      </c>
      <c r="D3469" s="8" t="str">
        <f t="shared" si="325"/>
        <v>V - Pre Hospital</v>
      </c>
      <c r="E3469" s="8">
        <f t="shared" si="327"/>
        <v>0</v>
      </c>
      <c r="F3469" s="8">
        <f t="shared" si="328"/>
        <v>5</v>
      </c>
      <c r="G3469" s="8">
        <f t="shared" si="329"/>
        <v>5</v>
      </c>
      <c r="H3469" s="15">
        <f t="shared" si="330"/>
        <v>0.03</v>
      </c>
      <c r="I3469" s="15" t="s">
        <v>372</v>
      </c>
      <c r="J3469" s="10">
        <v>300000026426210</v>
      </c>
      <c r="K3469" s="9" t="s">
        <v>436</v>
      </c>
      <c r="L3469" s="10">
        <v>100000000613438</v>
      </c>
      <c r="M3469" s="9" t="s">
        <v>451</v>
      </c>
      <c r="N3469" s="9"/>
      <c r="O3469" s="9">
        <v>5</v>
      </c>
      <c r="P3469" s="9">
        <v>5</v>
      </c>
      <c r="Q3469" s="9">
        <v>3</v>
      </c>
    </row>
    <row r="3470" spans="1:17" hidden="1" x14ac:dyDescent="0.25">
      <c r="A3470" s="8" t="str">
        <f t="shared" si="326"/>
        <v>Anaesthesia systems, Ventilator Equipment and AssoOrtus Technology Limited</v>
      </c>
      <c r="B3470" s="8" t="str">
        <f>VLOOKUP(J3470,'Contract IDs'!A:D,4,0)</f>
        <v>Anaesthesia systems, Ventilator Equipment and Asso</v>
      </c>
      <c r="C3470" s="8" t="str">
        <f>VLOOKUP(L3470,'Supplier IDs'!A:C,3,0)</f>
        <v>Ortus Technology Limited</v>
      </c>
      <c r="D3470" s="8" t="str">
        <f t="shared" si="325"/>
        <v>V - Pre Hospital</v>
      </c>
      <c r="E3470" s="8">
        <f t="shared" si="327"/>
        <v>0</v>
      </c>
      <c r="F3470" s="8">
        <f t="shared" si="328"/>
        <v>6</v>
      </c>
      <c r="G3470" s="8">
        <f t="shared" si="329"/>
        <v>10</v>
      </c>
      <c r="H3470" s="15">
        <f t="shared" si="330"/>
        <v>0.05</v>
      </c>
      <c r="I3470" s="15" t="s">
        <v>372</v>
      </c>
      <c r="J3470" s="10">
        <v>300000026426210</v>
      </c>
      <c r="K3470" s="9" t="s">
        <v>436</v>
      </c>
      <c r="L3470" s="10">
        <v>100000000613438</v>
      </c>
      <c r="M3470" s="9" t="s">
        <v>451</v>
      </c>
      <c r="N3470" s="9"/>
      <c r="O3470" s="9">
        <v>6</v>
      </c>
      <c r="P3470" s="9">
        <v>10</v>
      </c>
      <c r="Q3470" s="9">
        <v>5</v>
      </c>
    </row>
    <row r="3471" spans="1:17" hidden="1" x14ac:dyDescent="0.25">
      <c r="A3471" s="8" t="str">
        <f t="shared" si="326"/>
        <v>Anaesthesia systems, Ventilator Equipment and AssoOrtus Technology Limited</v>
      </c>
      <c r="B3471" s="8" t="str">
        <f>VLOOKUP(J3471,'Contract IDs'!A:D,4,0)</f>
        <v>Anaesthesia systems, Ventilator Equipment and Asso</v>
      </c>
      <c r="C3471" s="8" t="str">
        <f>VLOOKUP(L3471,'Supplier IDs'!A:C,3,0)</f>
        <v>Ortus Technology Limited</v>
      </c>
      <c r="D3471" s="8" t="str">
        <f t="shared" si="325"/>
        <v>V - Pre Hospital</v>
      </c>
      <c r="E3471" s="8">
        <f t="shared" si="327"/>
        <v>0</v>
      </c>
      <c r="F3471" s="8">
        <f t="shared" si="328"/>
        <v>11</v>
      </c>
      <c r="G3471" s="8">
        <f t="shared" si="329"/>
        <v>20</v>
      </c>
      <c r="H3471" s="15">
        <f t="shared" si="330"/>
        <v>7.0000000000000007E-2</v>
      </c>
      <c r="I3471" s="15" t="s">
        <v>372</v>
      </c>
      <c r="J3471" s="10">
        <v>300000026426210</v>
      </c>
      <c r="K3471" s="9" t="s">
        <v>436</v>
      </c>
      <c r="L3471" s="10">
        <v>100000000613438</v>
      </c>
      <c r="M3471" s="9" t="s">
        <v>451</v>
      </c>
      <c r="N3471" s="9"/>
      <c r="O3471" s="9">
        <v>11</v>
      </c>
      <c r="P3471" s="9">
        <v>20</v>
      </c>
      <c r="Q3471" s="9">
        <v>7</v>
      </c>
    </row>
    <row r="3472" spans="1:17" hidden="1" x14ac:dyDescent="0.25">
      <c r="A3472" s="8" t="str">
        <f t="shared" si="326"/>
        <v>Anaesthesia systems, Ventilator Equipment and AssoOrtus Technology Limited</v>
      </c>
      <c r="B3472" s="8" t="str">
        <f>VLOOKUP(J3472,'Contract IDs'!A:D,4,0)</f>
        <v>Anaesthesia systems, Ventilator Equipment and Asso</v>
      </c>
      <c r="C3472" s="8" t="str">
        <f>VLOOKUP(L3472,'Supplier IDs'!A:C,3,0)</f>
        <v>Ortus Technology Limited</v>
      </c>
      <c r="D3472" s="8" t="str">
        <f t="shared" si="325"/>
        <v>V - Pre Hospital</v>
      </c>
      <c r="E3472" s="8">
        <f t="shared" si="327"/>
        <v>0</v>
      </c>
      <c r="F3472" s="8">
        <f t="shared" si="328"/>
        <v>21</v>
      </c>
      <c r="G3472" s="8">
        <f t="shared" si="329"/>
        <v>30</v>
      </c>
      <c r="H3472" s="15">
        <f t="shared" si="330"/>
        <v>7.0000000000000007E-2</v>
      </c>
      <c r="I3472" s="15" t="s">
        <v>372</v>
      </c>
      <c r="J3472" s="10">
        <v>300000026426210</v>
      </c>
      <c r="K3472" s="9" t="s">
        <v>436</v>
      </c>
      <c r="L3472" s="10">
        <v>100000000613438</v>
      </c>
      <c r="M3472" s="9" t="s">
        <v>451</v>
      </c>
      <c r="N3472" s="9"/>
      <c r="O3472" s="9">
        <v>21</v>
      </c>
      <c r="P3472" s="9">
        <v>30</v>
      </c>
      <c r="Q3472" s="9">
        <v>7</v>
      </c>
    </row>
    <row r="3473" spans="1:17" hidden="1" x14ac:dyDescent="0.25">
      <c r="A3473" s="8" t="str">
        <f t="shared" si="326"/>
        <v>Anaesthesia systems, Ventilator Equipment and AssoOrtus Technology Limited</v>
      </c>
      <c r="B3473" s="8" t="str">
        <f>VLOOKUP(J3473,'Contract IDs'!A:D,4,0)</f>
        <v>Anaesthesia systems, Ventilator Equipment and Asso</v>
      </c>
      <c r="C3473" s="8" t="str">
        <f>VLOOKUP(L3473,'Supplier IDs'!A:C,3,0)</f>
        <v>Ortus Technology Limited</v>
      </c>
      <c r="D3473" s="8" t="str">
        <f t="shared" si="325"/>
        <v>V - Pre Hospital</v>
      </c>
      <c r="E3473" s="8">
        <f t="shared" si="327"/>
        <v>0</v>
      </c>
      <c r="F3473" s="8">
        <f t="shared" si="328"/>
        <v>31</v>
      </c>
      <c r="G3473" s="8">
        <f t="shared" si="329"/>
        <v>40</v>
      </c>
      <c r="H3473" s="15">
        <f t="shared" si="330"/>
        <v>0.1</v>
      </c>
      <c r="I3473" s="15" t="s">
        <v>372</v>
      </c>
      <c r="J3473" s="10">
        <v>300000026426210</v>
      </c>
      <c r="K3473" s="9" t="s">
        <v>436</v>
      </c>
      <c r="L3473" s="10">
        <v>100000000613438</v>
      </c>
      <c r="M3473" s="9" t="s">
        <v>451</v>
      </c>
      <c r="N3473" s="9"/>
      <c r="O3473" s="9">
        <v>31</v>
      </c>
      <c r="P3473" s="9">
        <v>40</v>
      </c>
      <c r="Q3473" s="9">
        <v>10</v>
      </c>
    </row>
    <row r="3474" spans="1:17" hidden="1" x14ac:dyDescent="0.25">
      <c r="A3474" s="8" t="str">
        <f t="shared" si="326"/>
        <v>Anaesthesia systems, Ventilator Equipment and AssoOrtus Technology Limited</v>
      </c>
      <c r="B3474" s="8" t="str">
        <f>VLOOKUP(J3474,'Contract IDs'!A:D,4,0)</f>
        <v>Anaesthesia systems, Ventilator Equipment and Asso</v>
      </c>
      <c r="C3474" s="8" t="str">
        <f>VLOOKUP(L3474,'Supplier IDs'!A:C,3,0)</f>
        <v>Ortus Technology Limited</v>
      </c>
      <c r="D3474" s="8" t="str">
        <f t="shared" si="325"/>
        <v>V - Pre Hospital</v>
      </c>
      <c r="E3474" s="8">
        <f t="shared" si="327"/>
        <v>0</v>
      </c>
      <c r="F3474" s="8">
        <f t="shared" si="328"/>
        <v>41</v>
      </c>
      <c r="G3474" s="8">
        <f t="shared" si="329"/>
        <v>50</v>
      </c>
      <c r="H3474" s="15">
        <f t="shared" si="330"/>
        <v>0.12</v>
      </c>
      <c r="I3474" s="15" t="s">
        <v>372</v>
      </c>
      <c r="J3474" s="10">
        <v>300000026426210</v>
      </c>
      <c r="K3474" s="9" t="s">
        <v>436</v>
      </c>
      <c r="L3474" s="10">
        <v>100000000613438</v>
      </c>
      <c r="M3474" s="9" t="s">
        <v>451</v>
      </c>
      <c r="N3474" s="9"/>
      <c r="O3474" s="9">
        <v>41</v>
      </c>
      <c r="P3474" s="9">
        <v>50</v>
      </c>
      <c r="Q3474" s="9">
        <v>12</v>
      </c>
    </row>
    <row r="3475" spans="1:17" hidden="1" x14ac:dyDescent="0.25">
      <c r="A3475" s="8" t="str">
        <f t="shared" si="326"/>
        <v>Anaesthesia systems, Ventilator Equipment and AssoOrtus Technology Limited</v>
      </c>
      <c r="B3475" s="8" t="str">
        <f>VLOOKUP(J3475,'Contract IDs'!A:D,4,0)</f>
        <v>Anaesthesia systems, Ventilator Equipment and Asso</v>
      </c>
      <c r="C3475" s="8" t="str">
        <f>VLOOKUP(L3475,'Supplier IDs'!A:C,3,0)</f>
        <v>Ortus Technology Limited</v>
      </c>
      <c r="D3475" s="8" t="str">
        <f t="shared" si="325"/>
        <v>V - Pre Hospital</v>
      </c>
      <c r="E3475" s="8">
        <f t="shared" si="327"/>
        <v>0</v>
      </c>
      <c r="F3475" s="8">
        <f t="shared" si="328"/>
        <v>51</v>
      </c>
      <c r="G3475" s="8">
        <f t="shared" si="329"/>
        <v>250</v>
      </c>
      <c r="H3475" s="15">
        <f t="shared" si="330"/>
        <v>0.15</v>
      </c>
      <c r="I3475" s="15" t="s">
        <v>372</v>
      </c>
      <c r="J3475" s="10">
        <v>300000026426210</v>
      </c>
      <c r="K3475" s="9" t="s">
        <v>436</v>
      </c>
      <c r="L3475" s="10">
        <v>100000000613438</v>
      </c>
      <c r="M3475" s="9" t="s">
        <v>451</v>
      </c>
      <c r="N3475" s="9"/>
      <c r="O3475" s="9">
        <v>51</v>
      </c>
      <c r="P3475" s="9">
        <v>250</v>
      </c>
      <c r="Q3475" s="9">
        <v>15</v>
      </c>
    </row>
    <row r="3476" spans="1:17" hidden="1" x14ac:dyDescent="0.25">
      <c r="A3476" s="8" t="str">
        <f t="shared" si="326"/>
        <v>Anaesthesia systems, Ventilator Equipment and AssoPenlon Limited</v>
      </c>
      <c r="B3476" s="8" t="str">
        <f>VLOOKUP(J3476,'Contract IDs'!A:D,4,0)</f>
        <v>Anaesthesia systems, Ventilator Equipment and Asso</v>
      </c>
      <c r="C3476" s="8" t="str">
        <f>VLOOKUP(L3476,'Supplier IDs'!A:C,3,0)</f>
        <v>Penlon Limited</v>
      </c>
      <c r="D3476" s="8" t="str">
        <f t="shared" si="325"/>
        <v>A - Low Acuity - Vent</v>
      </c>
      <c r="E3476" s="8">
        <f t="shared" si="327"/>
        <v>0</v>
      </c>
      <c r="F3476" s="8">
        <f t="shared" si="328"/>
        <v>0</v>
      </c>
      <c r="G3476" s="8">
        <f t="shared" si="329"/>
        <v>1</v>
      </c>
      <c r="H3476" s="15">
        <f t="shared" si="330"/>
        <v>0</v>
      </c>
      <c r="I3476" s="15" t="s">
        <v>372</v>
      </c>
      <c r="J3476" s="10">
        <v>300000026426210</v>
      </c>
      <c r="K3476" s="9" t="s">
        <v>436</v>
      </c>
      <c r="L3476" s="10">
        <v>100000000612747</v>
      </c>
      <c r="M3476" s="9" t="s">
        <v>445</v>
      </c>
      <c r="N3476" s="9"/>
      <c r="O3476" s="9">
        <v>0</v>
      </c>
      <c r="P3476" s="9">
        <v>1</v>
      </c>
      <c r="Q3476" s="9">
        <v>0</v>
      </c>
    </row>
    <row r="3477" spans="1:17" hidden="1" x14ac:dyDescent="0.25">
      <c r="A3477" s="8" t="str">
        <f t="shared" si="326"/>
        <v>Anaesthesia systems, Ventilator Equipment and AssoPenlon Limited</v>
      </c>
      <c r="B3477" s="8" t="str">
        <f>VLOOKUP(J3477,'Contract IDs'!A:D,4,0)</f>
        <v>Anaesthesia systems, Ventilator Equipment and Asso</v>
      </c>
      <c r="C3477" s="8" t="str">
        <f>VLOOKUP(L3477,'Supplier IDs'!A:C,3,0)</f>
        <v>Penlon Limited</v>
      </c>
      <c r="D3477" s="8" t="str">
        <f t="shared" si="325"/>
        <v>A - Low Acuity - Vent</v>
      </c>
      <c r="E3477" s="8">
        <f t="shared" si="327"/>
        <v>0</v>
      </c>
      <c r="F3477" s="8">
        <f t="shared" si="328"/>
        <v>2</v>
      </c>
      <c r="G3477" s="8">
        <f t="shared" si="329"/>
        <v>2</v>
      </c>
      <c r="H3477" s="15">
        <f t="shared" si="330"/>
        <v>0.35</v>
      </c>
      <c r="I3477" s="15" t="s">
        <v>372</v>
      </c>
      <c r="J3477" s="10">
        <v>300000026426210</v>
      </c>
      <c r="K3477" s="9" t="s">
        <v>436</v>
      </c>
      <c r="L3477" s="10">
        <v>100000000612747</v>
      </c>
      <c r="M3477" s="9" t="s">
        <v>445</v>
      </c>
      <c r="N3477" s="9"/>
      <c r="O3477" s="9">
        <v>2</v>
      </c>
      <c r="P3477" s="9">
        <v>2</v>
      </c>
      <c r="Q3477" s="9">
        <v>35</v>
      </c>
    </row>
    <row r="3478" spans="1:17" hidden="1" x14ac:dyDescent="0.25">
      <c r="A3478" s="8" t="str">
        <f t="shared" si="326"/>
        <v>Anaesthesia systems, Ventilator Equipment and AssoPenlon Limited</v>
      </c>
      <c r="B3478" s="8" t="str">
        <f>VLOOKUP(J3478,'Contract IDs'!A:D,4,0)</f>
        <v>Anaesthesia systems, Ventilator Equipment and Asso</v>
      </c>
      <c r="C3478" s="8" t="str">
        <f>VLOOKUP(L3478,'Supplier IDs'!A:C,3,0)</f>
        <v>Penlon Limited</v>
      </c>
      <c r="D3478" s="8" t="str">
        <f t="shared" si="325"/>
        <v>A - Low Acuity - Vent</v>
      </c>
      <c r="E3478" s="8">
        <f t="shared" si="327"/>
        <v>0</v>
      </c>
      <c r="F3478" s="8">
        <f t="shared" si="328"/>
        <v>3</v>
      </c>
      <c r="G3478" s="8">
        <f t="shared" si="329"/>
        <v>3</v>
      </c>
      <c r="H3478" s="15">
        <f t="shared" si="330"/>
        <v>0.35</v>
      </c>
      <c r="I3478" s="15" t="s">
        <v>372</v>
      </c>
      <c r="J3478" s="10">
        <v>300000026426210</v>
      </c>
      <c r="K3478" s="9" t="s">
        <v>436</v>
      </c>
      <c r="L3478" s="10">
        <v>100000000612747</v>
      </c>
      <c r="M3478" s="9" t="s">
        <v>445</v>
      </c>
      <c r="N3478" s="9"/>
      <c r="O3478" s="9">
        <v>3</v>
      </c>
      <c r="P3478" s="9">
        <v>3</v>
      </c>
      <c r="Q3478" s="9">
        <v>35</v>
      </c>
    </row>
    <row r="3479" spans="1:17" hidden="1" x14ac:dyDescent="0.25">
      <c r="A3479" s="8" t="str">
        <f t="shared" si="326"/>
        <v>Anaesthesia systems, Ventilator Equipment and AssoPenlon Limited</v>
      </c>
      <c r="B3479" s="8" t="str">
        <f>VLOOKUP(J3479,'Contract IDs'!A:D,4,0)</f>
        <v>Anaesthesia systems, Ventilator Equipment and Asso</v>
      </c>
      <c r="C3479" s="8" t="str">
        <f>VLOOKUP(L3479,'Supplier IDs'!A:C,3,0)</f>
        <v>Penlon Limited</v>
      </c>
      <c r="D3479" s="8" t="str">
        <f t="shared" si="325"/>
        <v>A - Low Acuity - Vent</v>
      </c>
      <c r="E3479" s="8">
        <f t="shared" si="327"/>
        <v>0</v>
      </c>
      <c r="F3479" s="8">
        <f t="shared" si="328"/>
        <v>4</v>
      </c>
      <c r="G3479" s="8">
        <f t="shared" si="329"/>
        <v>4</v>
      </c>
      <c r="H3479" s="15">
        <f t="shared" si="330"/>
        <v>0.35</v>
      </c>
      <c r="I3479" s="15" t="s">
        <v>372</v>
      </c>
      <c r="J3479" s="10">
        <v>300000026426210</v>
      </c>
      <c r="K3479" s="9" t="s">
        <v>436</v>
      </c>
      <c r="L3479" s="10">
        <v>100000000612747</v>
      </c>
      <c r="M3479" s="9" t="s">
        <v>445</v>
      </c>
      <c r="N3479" s="9"/>
      <c r="O3479" s="9">
        <v>4</v>
      </c>
      <c r="P3479" s="9">
        <v>4</v>
      </c>
      <c r="Q3479" s="9">
        <v>35</v>
      </c>
    </row>
    <row r="3480" spans="1:17" hidden="1" x14ac:dyDescent="0.25">
      <c r="A3480" s="8" t="str">
        <f t="shared" si="326"/>
        <v>Anaesthesia systems, Ventilator Equipment and AssoPenlon Limited</v>
      </c>
      <c r="B3480" s="8" t="str">
        <f>VLOOKUP(J3480,'Contract IDs'!A:D,4,0)</f>
        <v>Anaesthesia systems, Ventilator Equipment and Asso</v>
      </c>
      <c r="C3480" s="8" t="str">
        <f>VLOOKUP(L3480,'Supplier IDs'!A:C,3,0)</f>
        <v>Penlon Limited</v>
      </c>
      <c r="D3480" s="8" t="str">
        <f t="shared" si="325"/>
        <v>A - Low Acuity - Vent</v>
      </c>
      <c r="E3480" s="8">
        <f t="shared" si="327"/>
        <v>0</v>
      </c>
      <c r="F3480" s="8">
        <f t="shared" si="328"/>
        <v>5</v>
      </c>
      <c r="G3480" s="8">
        <f t="shared" si="329"/>
        <v>5</v>
      </c>
      <c r="H3480" s="15">
        <f t="shared" si="330"/>
        <v>0.35</v>
      </c>
      <c r="I3480" s="15" t="s">
        <v>372</v>
      </c>
      <c r="J3480" s="10">
        <v>300000026426210</v>
      </c>
      <c r="K3480" s="9" t="s">
        <v>436</v>
      </c>
      <c r="L3480" s="10">
        <v>100000000612747</v>
      </c>
      <c r="M3480" s="9" t="s">
        <v>445</v>
      </c>
      <c r="N3480" s="9"/>
      <c r="O3480" s="9">
        <v>5</v>
      </c>
      <c r="P3480" s="9">
        <v>5</v>
      </c>
      <c r="Q3480" s="9">
        <v>35</v>
      </c>
    </row>
    <row r="3481" spans="1:17" hidden="1" x14ac:dyDescent="0.25">
      <c r="A3481" s="8" t="str">
        <f t="shared" si="326"/>
        <v>Anaesthesia systems, Ventilator Equipment and AssoPenlon Limited</v>
      </c>
      <c r="B3481" s="8" t="str">
        <f>VLOOKUP(J3481,'Contract IDs'!A:D,4,0)</f>
        <v>Anaesthesia systems, Ventilator Equipment and Asso</v>
      </c>
      <c r="C3481" s="8" t="str">
        <f>VLOOKUP(L3481,'Supplier IDs'!A:C,3,0)</f>
        <v>Penlon Limited</v>
      </c>
      <c r="D3481" s="8" t="str">
        <f t="shared" si="325"/>
        <v>A - Low Acuity - Vent</v>
      </c>
      <c r="E3481" s="8">
        <f t="shared" si="327"/>
        <v>0</v>
      </c>
      <c r="F3481" s="8">
        <f t="shared" si="328"/>
        <v>6</v>
      </c>
      <c r="G3481" s="8">
        <f t="shared" si="329"/>
        <v>10</v>
      </c>
      <c r="H3481" s="15">
        <f t="shared" si="330"/>
        <v>0.4</v>
      </c>
      <c r="I3481" s="15" t="s">
        <v>372</v>
      </c>
      <c r="J3481" s="10">
        <v>300000026426210</v>
      </c>
      <c r="K3481" s="9" t="s">
        <v>436</v>
      </c>
      <c r="L3481" s="10">
        <v>100000000612747</v>
      </c>
      <c r="M3481" s="9" t="s">
        <v>445</v>
      </c>
      <c r="N3481" s="9"/>
      <c r="O3481" s="9">
        <v>6</v>
      </c>
      <c r="P3481" s="9">
        <v>10</v>
      </c>
      <c r="Q3481" s="9">
        <v>40</v>
      </c>
    </row>
    <row r="3482" spans="1:17" hidden="1" x14ac:dyDescent="0.25">
      <c r="A3482" s="8" t="str">
        <f t="shared" si="326"/>
        <v>Anaesthesia systems, Ventilator Equipment and AssoPenlon Limited</v>
      </c>
      <c r="B3482" s="8" t="str">
        <f>VLOOKUP(J3482,'Contract IDs'!A:D,4,0)</f>
        <v>Anaesthesia systems, Ventilator Equipment and Asso</v>
      </c>
      <c r="C3482" s="8" t="str">
        <f>VLOOKUP(L3482,'Supplier IDs'!A:C,3,0)</f>
        <v>Penlon Limited</v>
      </c>
      <c r="D3482" s="8" t="str">
        <f t="shared" si="325"/>
        <v>A - Low Acuity - Vent</v>
      </c>
      <c r="E3482" s="8">
        <f t="shared" si="327"/>
        <v>0</v>
      </c>
      <c r="F3482" s="8">
        <f t="shared" si="328"/>
        <v>11</v>
      </c>
      <c r="G3482" s="8">
        <f t="shared" si="329"/>
        <v>20</v>
      </c>
      <c r="H3482" s="15">
        <f t="shared" si="330"/>
        <v>0.45</v>
      </c>
      <c r="I3482" s="15" t="s">
        <v>372</v>
      </c>
      <c r="J3482" s="10">
        <v>300000026426210</v>
      </c>
      <c r="K3482" s="9" t="s">
        <v>436</v>
      </c>
      <c r="L3482" s="10">
        <v>100000000612747</v>
      </c>
      <c r="M3482" s="9" t="s">
        <v>445</v>
      </c>
      <c r="N3482" s="9"/>
      <c r="O3482" s="9">
        <v>11</v>
      </c>
      <c r="P3482" s="9">
        <v>20</v>
      </c>
      <c r="Q3482" s="9">
        <v>45</v>
      </c>
    </row>
    <row r="3483" spans="1:17" hidden="1" x14ac:dyDescent="0.25">
      <c r="A3483" s="8" t="str">
        <f t="shared" si="326"/>
        <v>Anaesthesia systems, Ventilator Equipment and AssoPenlon Limited</v>
      </c>
      <c r="B3483" s="8" t="str">
        <f>VLOOKUP(J3483,'Contract IDs'!A:D,4,0)</f>
        <v>Anaesthesia systems, Ventilator Equipment and Asso</v>
      </c>
      <c r="C3483" s="8" t="str">
        <f>VLOOKUP(L3483,'Supplier IDs'!A:C,3,0)</f>
        <v>Penlon Limited</v>
      </c>
      <c r="D3483" s="8" t="str">
        <f t="shared" si="325"/>
        <v>A - Low Acuity - Vent</v>
      </c>
      <c r="E3483" s="8">
        <f t="shared" si="327"/>
        <v>0</v>
      </c>
      <c r="F3483" s="8">
        <f t="shared" si="328"/>
        <v>21</v>
      </c>
      <c r="G3483" s="8">
        <f t="shared" si="329"/>
        <v>30</v>
      </c>
      <c r="H3483" s="15">
        <f t="shared" si="330"/>
        <v>0.5</v>
      </c>
      <c r="I3483" s="15" t="s">
        <v>372</v>
      </c>
      <c r="J3483" s="10">
        <v>300000026426210</v>
      </c>
      <c r="K3483" s="9" t="s">
        <v>436</v>
      </c>
      <c r="L3483" s="10">
        <v>100000000612747</v>
      </c>
      <c r="M3483" s="9" t="s">
        <v>445</v>
      </c>
      <c r="N3483" s="9"/>
      <c r="O3483" s="9">
        <v>21</v>
      </c>
      <c r="P3483" s="9">
        <v>30</v>
      </c>
      <c r="Q3483" s="9">
        <v>50</v>
      </c>
    </row>
    <row r="3484" spans="1:17" hidden="1" x14ac:dyDescent="0.25">
      <c r="A3484" s="8" t="str">
        <f t="shared" si="326"/>
        <v>Anaesthesia systems, Ventilator Equipment and AssoPenlon Limited</v>
      </c>
      <c r="B3484" s="8" t="str">
        <f>VLOOKUP(J3484,'Contract IDs'!A:D,4,0)</f>
        <v>Anaesthesia systems, Ventilator Equipment and Asso</v>
      </c>
      <c r="C3484" s="8" t="str">
        <f>VLOOKUP(L3484,'Supplier IDs'!A:C,3,0)</f>
        <v>Penlon Limited</v>
      </c>
      <c r="D3484" s="8" t="str">
        <f t="shared" si="325"/>
        <v>A - Low Acuity - Vent</v>
      </c>
      <c r="E3484" s="8">
        <f t="shared" si="327"/>
        <v>0</v>
      </c>
      <c r="F3484" s="8">
        <f t="shared" si="328"/>
        <v>31</v>
      </c>
      <c r="G3484" s="8">
        <f t="shared" si="329"/>
        <v>40</v>
      </c>
      <c r="H3484" s="15">
        <f t="shared" si="330"/>
        <v>0.5</v>
      </c>
      <c r="I3484" s="15" t="s">
        <v>372</v>
      </c>
      <c r="J3484" s="10">
        <v>300000026426210</v>
      </c>
      <c r="K3484" s="9" t="s">
        <v>436</v>
      </c>
      <c r="L3484" s="10">
        <v>100000000612747</v>
      </c>
      <c r="M3484" s="9" t="s">
        <v>445</v>
      </c>
      <c r="N3484" s="9"/>
      <c r="O3484" s="9">
        <v>31</v>
      </c>
      <c r="P3484" s="9">
        <v>40</v>
      </c>
      <c r="Q3484" s="9">
        <v>50</v>
      </c>
    </row>
    <row r="3485" spans="1:17" hidden="1" x14ac:dyDescent="0.25">
      <c r="A3485" s="8" t="str">
        <f t="shared" si="326"/>
        <v>Anaesthesia systems, Ventilator Equipment and AssoPenlon Limited</v>
      </c>
      <c r="B3485" s="8" t="str">
        <f>VLOOKUP(J3485,'Contract IDs'!A:D,4,0)</f>
        <v>Anaesthesia systems, Ventilator Equipment and Asso</v>
      </c>
      <c r="C3485" s="8" t="str">
        <f>VLOOKUP(L3485,'Supplier IDs'!A:C,3,0)</f>
        <v>Penlon Limited</v>
      </c>
      <c r="D3485" s="8" t="str">
        <f t="shared" si="325"/>
        <v>A - Low Acuity - Vent</v>
      </c>
      <c r="E3485" s="8">
        <f t="shared" si="327"/>
        <v>0</v>
      </c>
      <c r="F3485" s="8">
        <f t="shared" si="328"/>
        <v>41</v>
      </c>
      <c r="G3485" s="8">
        <f t="shared" si="329"/>
        <v>50</v>
      </c>
      <c r="H3485" s="15">
        <f t="shared" si="330"/>
        <v>0.5</v>
      </c>
      <c r="I3485" s="15" t="s">
        <v>372</v>
      </c>
      <c r="J3485" s="10">
        <v>300000026426210</v>
      </c>
      <c r="K3485" s="9" t="s">
        <v>436</v>
      </c>
      <c r="L3485" s="10">
        <v>100000000612747</v>
      </c>
      <c r="M3485" s="9" t="s">
        <v>445</v>
      </c>
      <c r="N3485" s="9"/>
      <c r="O3485" s="9">
        <v>41</v>
      </c>
      <c r="P3485" s="9">
        <v>50</v>
      </c>
      <c r="Q3485" s="9">
        <v>50</v>
      </c>
    </row>
    <row r="3486" spans="1:17" hidden="1" x14ac:dyDescent="0.25">
      <c r="A3486" s="8" t="str">
        <f t="shared" si="326"/>
        <v>Anaesthesia systems, Ventilator Equipment and AssoPenlon Limited</v>
      </c>
      <c r="B3486" s="8" t="str">
        <f>VLOOKUP(J3486,'Contract IDs'!A:D,4,0)</f>
        <v>Anaesthesia systems, Ventilator Equipment and Asso</v>
      </c>
      <c r="C3486" s="8" t="str">
        <f>VLOOKUP(L3486,'Supplier IDs'!A:C,3,0)</f>
        <v>Penlon Limited</v>
      </c>
      <c r="D3486" s="8" t="str">
        <f t="shared" si="325"/>
        <v>A - Low Acuity - Vent</v>
      </c>
      <c r="E3486" s="8">
        <f t="shared" si="327"/>
        <v>0</v>
      </c>
      <c r="F3486" s="8">
        <f t="shared" si="328"/>
        <v>51</v>
      </c>
      <c r="G3486" s="8">
        <f t="shared" si="329"/>
        <v>250</v>
      </c>
      <c r="H3486" s="15">
        <f t="shared" si="330"/>
        <v>0.5</v>
      </c>
      <c r="I3486" s="15" t="s">
        <v>372</v>
      </c>
      <c r="J3486" s="10">
        <v>300000026426210</v>
      </c>
      <c r="K3486" s="9" t="s">
        <v>436</v>
      </c>
      <c r="L3486" s="10">
        <v>100000000612747</v>
      </c>
      <c r="M3486" s="9" t="s">
        <v>445</v>
      </c>
      <c r="N3486" s="9"/>
      <c r="O3486" s="9">
        <v>51</v>
      </c>
      <c r="P3486" s="9">
        <v>250</v>
      </c>
      <c r="Q3486" s="9">
        <v>50</v>
      </c>
    </row>
    <row r="3487" spans="1:17" hidden="1" x14ac:dyDescent="0.25">
      <c r="A3487" s="8" t="str">
        <f t="shared" si="326"/>
        <v>Anaesthesia systems, Ventilator Equipment and AssoPenlon Limited</v>
      </c>
      <c r="B3487" s="8" t="str">
        <f>VLOOKUP(J3487,'Contract IDs'!A:D,4,0)</f>
        <v>Anaesthesia systems, Ventilator Equipment and Asso</v>
      </c>
      <c r="C3487" s="8" t="str">
        <f>VLOOKUP(L3487,'Supplier IDs'!A:C,3,0)</f>
        <v>Penlon Limited</v>
      </c>
      <c r="D3487" s="8" t="str">
        <f t="shared" si="325"/>
        <v>A - Low Acuity + Vent</v>
      </c>
      <c r="E3487" s="8">
        <f t="shared" si="327"/>
        <v>0</v>
      </c>
      <c r="F3487" s="8">
        <f t="shared" si="328"/>
        <v>0</v>
      </c>
      <c r="G3487" s="8">
        <f t="shared" si="329"/>
        <v>1</v>
      </c>
      <c r="H3487" s="15">
        <f t="shared" si="330"/>
        <v>0</v>
      </c>
      <c r="I3487" s="15" t="s">
        <v>372</v>
      </c>
      <c r="J3487" s="10">
        <v>300000026426210</v>
      </c>
      <c r="K3487" s="9" t="s">
        <v>436</v>
      </c>
      <c r="L3487" s="10">
        <v>100000000612747</v>
      </c>
      <c r="M3487" s="9" t="s">
        <v>437</v>
      </c>
      <c r="N3487" s="9"/>
      <c r="O3487" s="9">
        <v>0</v>
      </c>
      <c r="P3487" s="9">
        <v>1</v>
      </c>
      <c r="Q3487" s="9">
        <v>0</v>
      </c>
    </row>
    <row r="3488" spans="1:17" hidden="1" x14ac:dyDescent="0.25">
      <c r="A3488" s="8" t="str">
        <f t="shared" si="326"/>
        <v>Anaesthesia systems, Ventilator Equipment and AssoPenlon Limited</v>
      </c>
      <c r="B3488" s="8" t="str">
        <f>VLOOKUP(J3488,'Contract IDs'!A:D,4,0)</f>
        <v>Anaesthesia systems, Ventilator Equipment and Asso</v>
      </c>
      <c r="C3488" s="8" t="str">
        <f>VLOOKUP(L3488,'Supplier IDs'!A:C,3,0)</f>
        <v>Penlon Limited</v>
      </c>
      <c r="D3488" s="8" t="str">
        <f t="shared" si="325"/>
        <v>A - Low Acuity + Vent</v>
      </c>
      <c r="E3488" s="8">
        <f t="shared" si="327"/>
        <v>0</v>
      </c>
      <c r="F3488" s="8">
        <f t="shared" si="328"/>
        <v>2</v>
      </c>
      <c r="G3488" s="8">
        <f t="shared" si="329"/>
        <v>2</v>
      </c>
      <c r="H3488" s="15">
        <f t="shared" si="330"/>
        <v>0.45</v>
      </c>
      <c r="I3488" s="15" t="s">
        <v>372</v>
      </c>
      <c r="J3488" s="10">
        <v>300000026426210</v>
      </c>
      <c r="K3488" s="9" t="s">
        <v>436</v>
      </c>
      <c r="L3488" s="10">
        <v>100000000612747</v>
      </c>
      <c r="M3488" s="9" t="s">
        <v>437</v>
      </c>
      <c r="N3488" s="9"/>
      <c r="O3488" s="9">
        <v>2</v>
      </c>
      <c r="P3488" s="9">
        <v>2</v>
      </c>
      <c r="Q3488" s="9">
        <v>45</v>
      </c>
    </row>
    <row r="3489" spans="1:17" hidden="1" x14ac:dyDescent="0.25">
      <c r="A3489" s="8" t="str">
        <f t="shared" si="326"/>
        <v>Anaesthesia systems, Ventilator Equipment and AssoPenlon Limited</v>
      </c>
      <c r="B3489" s="8" t="str">
        <f>VLOOKUP(J3489,'Contract IDs'!A:D,4,0)</f>
        <v>Anaesthesia systems, Ventilator Equipment and Asso</v>
      </c>
      <c r="C3489" s="8" t="str">
        <f>VLOOKUP(L3489,'Supplier IDs'!A:C,3,0)</f>
        <v>Penlon Limited</v>
      </c>
      <c r="D3489" s="8" t="str">
        <f t="shared" si="325"/>
        <v>A - Low Acuity + Vent</v>
      </c>
      <c r="E3489" s="8">
        <f t="shared" si="327"/>
        <v>0</v>
      </c>
      <c r="F3489" s="8">
        <f t="shared" si="328"/>
        <v>3</v>
      </c>
      <c r="G3489" s="8">
        <f t="shared" si="329"/>
        <v>3</v>
      </c>
      <c r="H3489" s="15">
        <f t="shared" si="330"/>
        <v>0.45</v>
      </c>
      <c r="I3489" s="15" t="s">
        <v>372</v>
      </c>
      <c r="J3489" s="10">
        <v>300000026426210</v>
      </c>
      <c r="K3489" s="9" t="s">
        <v>436</v>
      </c>
      <c r="L3489" s="10">
        <v>100000000612747</v>
      </c>
      <c r="M3489" s="9" t="s">
        <v>437</v>
      </c>
      <c r="N3489" s="9"/>
      <c r="O3489" s="9">
        <v>3</v>
      </c>
      <c r="P3489" s="9">
        <v>3</v>
      </c>
      <c r="Q3489" s="9">
        <v>45</v>
      </c>
    </row>
    <row r="3490" spans="1:17" hidden="1" x14ac:dyDescent="0.25">
      <c r="A3490" s="8" t="str">
        <f t="shared" si="326"/>
        <v>Anaesthesia systems, Ventilator Equipment and AssoPenlon Limited</v>
      </c>
      <c r="B3490" s="8" t="str">
        <f>VLOOKUP(J3490,'Contract IDs'!A:D,4,0)</f>
        <v>Anaesthesia systems, Ventilator Equipment and Asso</v>
      </c>
      <c r="C3490" s="8" t="str">
        <f>VLOOKUP(L3490,'Supplier IDs'!A:C,3,0)</f>
        <v>Penlon Limited</v>
      </c>
      <c r="D3490" s="8" t="str">
        <f t="shared" si="325"/>
        <v>A - Low Acuity + Vent</v>
      </c>
      <c r="E3490" s="8">
        <f t="shared" si="327"/>
        <v>0</v>
      </c>
      <c r="F3490" s="8">
        <f t="shared" si="328"/>
        <v>4</v>
      </c>
      <c r="G3490" s="8">
        <f t="shared" si="329"/>
        <v>4</v>
      </c>
      <c r="H3490" s="15">
        <f t="shared" si="330"/>
        <v>0.45</v>
      </c>
      <c r="I3490" s="15" t="s">
        <v>372</v>
      </c>
      <c r="J3490" s="10">
        <v>300000026426210</v>
      </c>
      <c r="K3490" s="9" t="s">
        <v>436</v>
      </c>
      <c r="L3490" s="10">
        <v>100000000612747</v>
      </c>
      <c r="M3490" s="9" t="s">
        <v>437</v>
      </c>
      <c r="N3490" s="9"/>
      <c r="O3490" s="9">
        <v>4</v>
      </c>
      <c r="P3490" s="9">
        <v>4</v>
      </c>
      <c r="Q3490" s="9">
        <v>45</v>
      </c>
    </row>
    <row r="3491" spans="1:17" hidden="1" x14ac:dyDescent="0.25">
      <c r="A3491" s="8" t="str">
        <f t="shared" si="326"/>
        <v>Anaesthesia systems, Ventilator Equipment and AssoPenlon Limited</v>
      </c>
      <c r="B3491" s="8" t="str">
        <f>VLOOKUP(J3491,'Contract IDs'!A:D,4,0)</f>
        <v>Anaesthesia systems, Ventilator Equipment and Asso</v>
      </c>
      <c r="C3491" s="8" t="str">
        <f>VLOOKUP(L3491,'Supplier IDs'!A:C,3,0)</f>
        <v>Penlon Limited</v>
      </c>
      <c r="D3491" s="8" t="str">
        <f t="shared" si="325"/>
        <v>A - Low Acuity + Vent</v>
      </c>
      <c r="E3491" s="8">
        <f t="shared" si="327"/>
        <v>0</v>
      </c>
      <c r="F3491" s="8">
        <f t="shared" si="328"/>
        <v>5</v>
      </c>
      <c r="G3491" s="8">
        <f t="shared" si="329"/>
        <v>5</v>
      </c>
      <c r="H3491" s="15">
        <f t="shared" si="330"/>
        <v>0.45</v>
      </c>
      <c r="I3491" s="15" t="s">
        <v>372</v>
      </c>
      <c r="J3491" s="10">
        <v>300000026426210</v>
      </c>
      <c r="K3491" s="9" t="s">
        <v>436</v>
      </c>
      <c r="L3491" s="10">
        <v>100000000612747</v>
      </c>
      <c r="M3491" s="9" t="s">
        <v>437</v>
      </c>
      <c r="N3491" s="9"/>
      <c r="O3491" s="9">
        <v>5</v>
      </c>
      <c r="P3491" s="9">
        <v>5</v>
      </c>
      <c r="Q3491" s="9">
        <v>45</v>
      </c>
    </row>
    <row r="3492" spans="1:17" hidden="1" x14ac:dyDescent="0.25">
      <c r="A3492" s="8" t="str">
        <f t="shared" si="326"/>
        <v>Anaesthesia systems, Ventilator Equipment and AssoPenlon Limited</v>
      </c>
      <c r="B3492" s="8" t="str">
        <f>VLOOKUP(J3492,'Contract IDs'!A:D,4,0)</f>
        <v>Anaesthesia systems, Ventilator Equipment and Asso</v>
      </c>
      <c r="C3492" s="8" t="str">
        <f>VLOOKUP(L3492,'Supplier IDs'!A:C,3,0)</f>
        <v>Penlon Limited</v>
      </c>
      <c r="D3492" s="8" t="str">
        <f t="shared" si="325"/>
        <v>A - Low Acuity + Vent</v>
      </c>
      <c r="E3492" s="8">
        <f t="shared" si="327"/>
        <v>0</v>
      </c>
      <c r="F3492" s="8">
        <f t="shared" si="328"/>
        <v>6</v>
      </c>
      <c r="G3492" s="8">
        <f t="shared" si="329"/>
        <v>10</v>
      </c>
      <c r="H3492" s="15">
        <f t="shared" si="330"/>
        <v>0.5</v>
      </c>
      <c r="I3492" s="15" t="s">
        <v>372</v>
      </c>
      <c r="J3492" s="10">
        <v>300000026426210</v>
      </c>
      <c r="K3492" s="9" t="s">
        <v>436</v>
      </c>
      <c r="L3492" s="10">
        <v>100000000612747</v>
      </c>
      <c r="M3492" s="9" t="s">
        <v>437</v>
      </c>
      <c r="N3492" s="9"/>
      <c r="O3492" s="9">
        <v>6</v>
      </c>
      <c r="P3492" s="9">
        <v>10</v>
      </c>
      <c r="Q3492" s="9">
        <v>50</v>
      </c>
    </row>
    <row r="3493" spans="1:17" hidden="1" x14ac:dyDescent="0.25">
      <c r="A3493" s="8" t="str">
        <f t="shared" si="326"/>
        <v>Anaesthesia systems, Ventilator Equipment and AssoPenlon Limited</v>
      </c>
      <c r="B3493" s="8" t="str">
        <f>VLOOKUP(J3493,'Contract IDs'!A:D,4,0)</f>
        <v>Anaesthesia systems, Ventilator Equipment and Asso</v>
      </c>
      <c r="C3493" s="8" t="str">
        <f>VLOOKUP(L3493,'Supplier IDs'!A:C,3,0)</f>
        <v>Penlon Limited</v>
      </c>
      <c r="D3493" s="8" t="str">
        <f t="shared" si="325"/>
        <v>A - Low Acuity + Vent</v>
      </c>
      <c r="E3493" s="8">
        <f t="shared" si="327"/>
        <v>0</v>
      </c>
      <c r="F3493" s="8">
        <f t="shared" si="328"/>
        <v>11</v>
      </c>
      <c r="G3493" s="8">
        <f t="shared" si="329"/>
        <v>20</v>
      </c>
      <c r="H3493" s="15">
        <f t="shared" si="330"/>
        <v>0.5</v>
      </c>
      <c r="I3493" s="15" t="s">
        <v>372</v>
      </c>
      <c r="J3493" s="10">
        <v>300000026426210</v>
      </c>
      <c r="K3493" s="9" t="s">
        <v>436</v>
      </c>
      <c r="L3493" s="10">
        <v>100000000612747</v>
      </c>
      <c r="M3493" s="9" t="s">
        <v>437</v>
      </c>
      <c r="N3493" s="9"/>
      <c r="O3493" s="9">
        <v>11</v>
      </c>
      <c r="P3493" s="9">
        <v>20</v>
      </c>
      <c r="Q3493" s="9">
        <v>50</v>
      </c>
    </row>
    <row r="3494" spans="1:17" hidden="1" x14ac:dyDescent="0.25">
      <c r="A3494" s="8" t="str">
        <f t="shared" si="326"/>
        <v>Anaesthesia systems, Ventilator Equipment and AssoPenlon Limited</v>
      </c>
      <c r="B3494" s="8" t="str">
        <f>VLOOKUP(J3494,'Contract IDs'!A:D,4,0)</f>
        <v>Anaesthesia systems, Ventilator Equipment and Asso</v>
      </c>
      <c r="C3494" s="8" t="str">
        <f>VLOOKUP(L3494,'Supplier IDs'!A:C,3,0)</f>
        <v>Penlon Limited</v>
      </c>
      <c r="D3494" s="8" t="str">
        <f t="shared" si="325"/>
        <v>A - Low Acuity + Vent</v>
      </c>
      <c r="E3494" s="8">
        <f t="shared" si="327"/>
        <v>0</v>
      </c>
      <c r="F3494" s="8">
        <f t="shared" si="328"/>
        <v>21</v>
      </c>
      <c r="G3494" s="8">
        <f t="shared" si="329"/>
        <v>30</v>
      </c>
      <c r="H3494" s="15">
        <f t="shared" si="330"/>
        <v>0.5</v>
      </c>
      <c r="I3494" s="15" t="s">
        <v>372</v>
      </c>
      <c r="J3494" s="10">
        <v>300000026426210</v>
      </c>
      <c r="K3494" s="9" t="s">
        <v>436</v>
      </c>
      <c r="L3494" s="10">
        <v>100000000612747</v>
      </c>
      <c r="M3494" s="9" t="s">
        <v>437</v>
      </c>
      <c r="N3494" s="9"/>
      <c r="O3494" s="9">
        <v>21</v>
      </c>
      <c r="P3494" s="9">
        <v>30</v>
      </c>
      <c r="Q3494" s="9">
        <v>50</v>
      </c>
    </row>
    <row r="3495" spans="1:17" hidden="1" x14ac:dyDescent="0.25">
      <c r="A3495" s="8" t="str">
        <f t="shared" si="326"/>
        <v>Anaesthesia systems, Ventilator Equipment and AssoPenlon Limited</v>
      </c>
      <c r="B3495" s="8" t="str">
        <f>VLOOKUP(J3495,'Contract IDs'!A:D,4,0)</f>
        <v>Anaesthesia systems, Ventilator Equipment and Asso</v>
      </c>
      <c r="C3495" s="8" t="str">
        <f>VLOOKUP(L3495,'Supplier IDs'!A:C,3,0)</f>
        <v>Penlon Limited</v>
      </c>
      <c r="D3495" s="8" t="str">
        <f t="shared" si="325"/>
        <v>A - Low Acuity + Vent</v>
      </c>
      <c r="E3495" s="8">
        <f t="shared" si="327"/>
        <v>0</v>
      </c>
      <c r="F3495" s="8">
        <f t="shared" si="328"/>
        <v>31</v>
      </c>
      <c r="G3495" s="8">
        <f t="shared" si="329"/>
        <v>40</v>
      </c>
      <c r="H3495" s="15">
        <f t="shared" si="330"/>
        <v>0.55000000000000004</v>
      </c>
      <c r="I3495" s="15" t="s">
        <v>372</v>
      </c>
      <c r="J3495" s="10">
        <v>300000026426210</v>
      </c>
      <c r="K3495" s="9" t="s">
        <v>436</v>
      </c>
      <c r="L3495" s="10">
        <v>100000000612747</v>
      </c>
      <c r="M3495" s="9" t="s">
        <v>437</v>
      </c>
      <c r="N3495" s="9"/>
      <c r="O3495" s="9">
        <v>31</v>
      </c>
      <c r="P3495" s="9">
        <v>40</v>
      </c>
      <c r="Q3495" s="9">
        <v>55</v>
      </c>
    </row>
    <row r="3496" spans="1:17" hidden="1" x14ac:dyDescent="0.25">
      <c r="A3496" s="8" t="str">
        <f t="shared" si="326"/>
        <v>Anaesthesia systems, Ventilator Equipment and AssoPenlon Limited</v>
      </c>
      <c r="B3496" s="8" t="str">
        <f>VLOOKUP(J3496,'Contract IDs'!A:D,4,0)</f>
        <v>Anaesthesia systems, Ventilator Equipment and Asso</v>
      </c>
      <c r="C3496" s="8" t="str">
        <f>VLOOKUP(L3496,'Supplier IDs'!A:C,3,0)</f>
        <v>Penlon Limited</v>
      </c>
      <c r="D3496" s="8" t="str">
        <f t="shared" si="325"/>
        <v>A - Low Acuity + Vent</v>
      </c>
      <c r="E3496" s="8">
        <f t="shared" si="327"/>
        <v>0</v>
      </c>
      <c r="F3496" s="8">
        <f t="shared" si="328"/>
        <v>41</v>
      </c>
      <c r="G3496" s="8">
        <f t="shared" si="329"/>
        <v>50</v>
      </c>
      <c r="H3496" s="15">
        <f t="shared" si="330"/>
        <v>0.55000000000000004</v>
      </c>
      <c r="I3496" s="15" t="s">
        <v>372</v>
      </c>
      <c r="J3496" s="10">
        <v>300000026426210</v>
      </c>
      <c r="K3496" s="9" t="s">
        <v>436</v>
      </c>
      <c r="L3496" s="10">
        <v>100000000612747</v>
      </c>
      <c r="M3496" s="9" t="s">
        <v>437</v>
      </c>
      <c r="N3496" s="9"/>
      <c r="O3496" s="9">
        <v>41</v>
      </c>
      <c r="P3496" s="9">
        <v>50</v>
      </c>
      <c r="Q3496" s="9">
        <v>55</v>
      </c>
    </row>
    <row r="3497" spans="1:17" hidden="1" x14ac:dyDescent="0.25">
      <c r="A3497" s="8" t="str">
        <f t="shared" si="326"/>
        <v>Anaesthesia systems, Ventilator Equipment and AssoPenlon Limited</v>
      </c>
      <c r="B3497" s="8" t="str">
        <f>VLOOKUP(J3497,'Contract IDs'!A:D,4,0)</f>
        <v>Anaesthesia systems, Ventilator Equipment and Asso</v>
      </c>
      <c r="C3497" s="8" t="str">
        <f>VLOOKUP(L3497,'Supplier IDs'!A:C,3,0)</f>
        <v>Penlon Limited</v>
      </c>
      <c r="D3497" s="8" t="str">
        <f t="shared" si="325"/>
        <v>A - Low Acuity + Vent</v>
      </c>
      <c r="E3497" s="8">
        <f t="shared" si="327"/>
        <v>0</v>
      </c>
      <c r="F3497" s="8">
        <f t="shared" si="328"/>
        <v>51</v>
      </c>
      <c r="G3497" s="8">
        <f t="shared" si="329"/>
        <v>250</v>
      </c>
      <c r="H3497" s="15">
        <f t="shared" si="330"/>
        <v>0.55000000000000004</v>
      </c>
      <c r="I3497" s="15" t="s">
        <v>372</v>
      </c>
      <c r="J3497" s="10">
        <v>300000026426210</v>
      </c>
      <c r="K3497" s="9" t="s">
        <v>436</v>
      </c>
      <c r="L3497" s="10">
        <v>100000000612747</v>
      </c>
      <c r="M3497" s="9" t="s">
        <v>437</v>
      </c>
      <c r="N3497" s="9"/>
      <c r="O3497" s="9">
        <v>51</v>
      </c>
      <c r="P3497" s="9">
        <v>250</v>
      </c>
      <c r="Q3497" s="9">
        <v>55</v>
      </c>
    </row>
    <row r="3498" spans="1:17" hidden="1" x14ac:dyDescent="0.25">
      <c r="A3498" s="8" t="str">
        <f t="shared" si="326"/>
        <v>Anaesthesia systems, Ventilator Equipment and AssoPenlon Limited</v>
      </c>
      <c r="B3498" s="8" t="str">
        <f>VLOOKUP(J3498,'Contract IDs'!A:D,4,0)</f>
        <v>Anaesthesia systems, Ventilator Equipment and Asso</v>
      </c>
      <c r="C3498" s="8" t="str">
        <f>VLOOKUP(L3498,'Supplier IDs'!A:C,3,0)</f>
        <v>Penlon Limited</v>
      </c>
      <c r="D3498" s="8" t="str">
        <f t="shared" si="325"/>
        <v>A - Low Acuity - Vent MRI</v>
      </c>
      <c r="E3498" s="8">
        <f t="shared" si="327"/>
        <v>0</v>
      </c>
      <c r="F3498" s="8">
        <f t="shared" si="328"/>
        <v>0</v>
      </c>
      <c r="G3498" s="8">
        <f t="shared" si="329"/>
        <v>1</v>
      </c>
      <c r="H3498" s="15">
        <f t="shared" si="330"/>
        <v>0</v>
      </c>
      <c r="I3498" s="15" t="s">
        <v>372</v>
      </c>
      <c r="J3498" s="10">
        <v>300000026426210</v>
      </c>
      <c r="K3498" s="9" t="s">
        <v>436</v>
      </c>
      <c r="L3498" s="10">
        <v>100000000612747</v>
      </c>
      <c r="M3498" s="9" t="s">
        <v>446</v>
      </c>
      <c r="N3498" s="9"/>
      <c r="O3498" s="9">
        <v>0</v>
      </c>
      <c r="P3498" s="9">
        <v>1</v>
      </c>
      <c r="Q3498" s="9">
        <v>0</v>
      </c>
    </row>
    <row r="3499" spans="1:17" hidden="1" x14ac:dyDescent="0.25">
      <c r="A3499" s="8" t="str">
        <f t="shared" si="326"/>
        <v>Anaesthesia systems, Ventilator Equipment and AssoPenlon Limited</v>
      </c>
      <c r="B3499" s="8" t="str">
        <f>VLOOKUP(J3499,'Contract IDs'!A:D,4,0)</f>
        <v>Anaesthesia systems, Ventilator Equipment and Asso</v>
      </c>
      <c r="C3499" s="8" t="str">
        <f>VLOOKUP(L3499,'Supplier IDs'!A:C,3,0)</f>
        <v>Penlon Limited</v>
      </c>
      <c r="D3499" s="8" t="str">
        <f t="shared" si="325"/>
        <v>A - Low Acuity - Vent MRI</v>
      </c>
      <c r="E3499" s="8">
        <f t="shared" si="327"/>
        <v>0</v>
      </c>
      <c r="F3499" s="8">
        <f t="shared" si="328"/>
        <v>2</v>
      </c>
      <c r="G3499" s="8">
        <f t="shared" si="329"/>
        <v>2</v>
      </c>
      <c r="H3499" s="15">
        <f t="shared" si="330"/>
        <v>0.27</v>
      </c>
      <c r="I3499" s="15" t="s">
        <v>372</v>
      </c>
      <c r="J3499" s="10">
        <v>300000026426210</v>
      </c>
      <c r="K3499" s="9" t="s">
        <v>436</v>
      </c>
      <c r="L3499" s="10">
        <v>100000000612747</v>
      </c>
      <c r="M3499" s="9" t="s">
        <v>446</v>
      </c>
      <c r="N3499" s="9"/>
      <c r="O3499" s="9">
        <v>2</v>
      </c>
      <c r="P3499" s="9">
        <v>2</v>
      </c>
      <c r="Q3499" s="9">
        <v>27</v>
      </c>
    </row>
    <row r="3500" spans="1:17" hidden="1" x14ac:dyDescent="0.25">
      <c r="A3500" s="8" t="str">
        <f t="shared" si="326"/>
        <v>Anaesthesia systems, Ventilator Equipment and AssoPenlon Limited</v>
      </c>
      <c r="B3500" s="8" t="str">
        <f>VLOOKUP(J3500,'Contract IDs'!A:D,4,0)</f>
        <v>Anaesthesia systems, Ventilator Equipment and Asso</v>
      </c>
      <c r="C3500" s="8" t="str">
        <f>VLOOKUP(L3500,'Supplier IDs'!A:C,3,0)</f>
        <v>Penlon Limited</v>
      </c>
      <c r="D3500" s="8" t="str">
        <f t="shared" si="325"/>
        <v>A - Low Acuity - Vent MRI</v>
      </c>
      <c r="E3500" s="8">
        <f t="shared" si="327"/>
        <v>0</v>
      </c>
      <c r="F3500" s="8">
        <f t="shared" si="328"/>
        <v>3</v>
      </c>
      <c r="G3500" s="8">
        <f t="shared" si="329"/>
        <v>3</v>
      </c>
      <c r="H3500" s="15">
        <f t="shared" si="330"/>
        <v>0.28999999999999998</v>
      </c>
      <c r="I3500" s="15" t="s">
        <v>372</v>
      </c>
      <c r="J3500" s="10">
        <v>300000026426210</v>
      </c>
      <c r="K3500" s="9" t="s">
        <v>436</v>
      </c>
      <c r="L3500" s="10">
        <v>100000000612747</v>
      </c>
      <c r="M3500" s="9" t="s">
        <v>446</v>
      </c>
      <c r="N3500" s="9"/>
      <c r="O3500" s="9">
        <v>3</v>
      </c>
      <c r="P3500" s="9">
        <v>3</v>
      </c>
      <c r="Q3500" s="9">
        <v>29</v>
      </c>
    </row>
    <row r="3501" spans="1:17" hidden="1" x14ac:dyDescent="0.25">
      <c r="A3501" s="8" t="str">
        <f t="shared" si="326"/>
        <v>Anaesthesia systems, Ventilator Equipment and AssoPenlon Limited</v>
      </c>
      <c r="B3501" s="8" t="str">
        <f>VLOOKUP(J3501,'Contract IDs'!A:D,4,0)</f>
        <v>Anaesthesia systems, Ventilator Equipment and Asso</v>
      </c>
      <c r="C3501" s="8" t="str">
        <f>VLOOKUP(L3501,'Supplier IDs'!A:C,3,0)</f>
        <v>Penlon Limited</v>
      </c>
      <c r="D3501" s="8" t="str">
        <f t="shared" si="325"/>
        <v>A - Low Acuity - Vent MRI</v>
      </c>
      <c r="E3501" s="8">
        <f t="shared" si="327"/>
        <v>0</v>
      </c>
      <c r="F3501" s="8">
        <f t="shared" si="328"/>
        <v>4</v>
      </c>
      <c r="G3501" s="8">
        <f t="shared" si="329"/>
        <v>4</v>
      </c>
      <c r="H3501" s="15">
        <f t="shared" si="330"/>
        <v>0.31</v>
      </c>
      <c r="I3501" s="15" t="s">
        <v>372</v>
      </c>
      <c r="J3501" s="10">
        <v>300000026426210</v>
      </c>
      <c r="K3501" s="9" t="s">
        <v>436</v>
      </c>
      <c r="L3501" s="10">
        <v>100000000612747</v>
      </c>
      <c r="M3501" s="9" t="s">
        <v>446</v>
      </c>
      <c r="N3501" s="9"/>
      <c r="O3501" s="9">
        <v>4</v>
      </c>
      <c r="P3501" s="9">
        <v>4</v>
      </c>
      <c r="Q3501" s="9">
        <v>31</v>
      </c>
    </row>
    <row r="3502" spans="1:17" hidden="1" x14ac:dyDescent="0.25">
      <c r="A3502" s="8" t="str">
        <f t="shared" si="326"/>
        <v>Anaesthesia systems, Ventilator Equipment and AssoPenlon Limited</v>
      </c>
      <c r="B3502" s="8" t="str">
        <f>VLOOKUP(J3502,'Contract IDs'!A:D,4,0)</f>
        <v>Anaesthesia systems, Ventilator Equipment and Asso</v>
      </c>
      <c r="C3502" s="8" t="str">
        <f>VLOOKUP(L3502,'Supplier IDs'!A:C,3,0)</f>
        <v>Penlon Limited</v>
      </c>
      <c r="D3502" s="8" t="str">
        <f t="shared" si="325"/>
        <v>A - Low Acuity - Vent MRI</v>
      </c>
      <c r="E3502" s="8">
        <f t="shared" si="327"/>
        <v>0</v>
      </c>
      <c r="F3502" s="8">
        <f t="shared" si="328"/>
        <v>5</v>
      </c>
      <c r="G3502" s="8">
        <f t="shared" si="329"/>
        <v>5</v>
      </c>
      <c r="H3502" s="15">
        <f t="shared" si="330"/>
        <v>0.33</v>
      </c>
      <c r="I3502" s="15" t="s">
        <v>372</v>
      </c>
      <c r="J3502" s="10">
        <v>300000026426210</v>
      </c>
      <c r="K3502" s="9" t="s">
        <v>436</v>
      </c>
      <c r="L3502" s="10">
        <v>100000000612747</v>
      </c>
      <c r="M3502" s="9" t="s">
        <v>446</v>
      </c>
      <c r="N3502" s="9"/>
      <c r="O3502" s="9">
        <v>5</v>
      </c>
      <c r="P3502" s="9">
        <v>5</v>
      </c>
      <c r="Q3502" s="9">
        <v>33</v>
      </c>
    </row>
    <row r="3503" spans="1:17" hidden="1" x14ac:dyDescent="0.25">
      <c r="A3503" s="8" t="str">
        <f t="shared" si="326"/>
        <v>Anaesthesia systems, Ventilator Equipment and AssoPenlon Limited</v>
      </c>
      <c r="B3503" s="8" t="str">
        <f>VLOOKUP(J3503,'Contract IDs'!A:D,4,0)</f>
        <v>Anaesthesia systems, Ventilator Equipment and Asso</v>
      </c>
      <c r="C3503" s="8" t="str">
        <f>VLOOKUP(L3503,'Supplier IDs'!A:C,3,0)</f>
        <v>Penlon Limited</v>
      </c>
      <c r="D3503" s="8" t="str">
        <f t="shared" si="325"/>
        <v>A - Low Acuity - Vent MRI</v>
      </c>
      <c r="E3503" s="8">
        <f t="shared" si="327"/>
        <v>0</v>
      </c>
      <c r="F3503" s="8">
        <f t="shared" si="328"/>
        <v>6</v>
      </c>
      <c r="G3503" s="8">
        <f t="shared" si="329"/>
        <v>10</v>
      </c>
      <c r="H3503" s="15">
        <f t="shared" si="330"/>
        <v>0.35</v>
      </c>
      <c r="I3503" s="15" t="s">
        <v>372</v>
      </c>
      <c r="J3503" s="10">
        <v>300000026426210</v>
      </c>
      <c r="K3503" s="9" t="s">
        <v>436</v>
      </c>
      <c r="L3503" s="10">
        <v>100000000612747</v>
      </c>
      <c r="M3503" s="9" t="s">
        <v>446</v>
      </c>
      <c r="N3503" s="9"/>
      <c r="O3503" s="9">
        <v>6</v>
      </c>
      <c r="P3503" s="9">
        <v>10</v>
      </c>
      <c r="Q3503" s="9">
        <v>35</v>
      </c>
    </row>
    <row r="3504" spans="1:17" hidden="1" x14ac:dyDescent="0.25">
      <c r="A3504" s="8" t="str">
        <f t="shared" si="326"/>
        <v>Anaesthesia systems, Ventilator Equipment and AssoPenlon Limited</v>
      </c>
      <c r="B3504" s="8" t="str">
        <f>VLOOKUP(J3504,'Contract IDs'!A:D,4,0)</f>
        <v>Anaesthesia systems, Ventilator Equipment and Asso</v>
      </c>
      <c r="C3504" s="8" t="str">
        <f>VLOOKUP(L3504,'Supplier IDs'!A:C,3,0)</f>
        <v>Penlon Limited</v>
      </c>
      <c r="D3504" s="8" t="str">
        <f t="shared" si="325"/>
        <v>A - Low Acuity - Vent MRI</v>
      </c>
      <c r="E3504" s="8">
        <f t="shared" si="327"/>
        <v>0</v>
      </c>
      <c r="F3504" s="8">
        <f t="shared" si="328"/>
        <v>11</v>
      </c>
      <c r="G3504" s="8">
        <f t="shared" si="329"/>
        <v>20</v>
      </c>
      <c r="H3504" s="15">
        <f t="shared" si="330"/>
        <v>0.35</v>
      </c>
      <c r="I3504" s="15" t="s">
        <v>372</v>
      </c>
      <c r="J3504" s="10">
        <v>300000026426210</v>
      </c>
      <c r="K3504" s="9" t="s">
        <v>436</v>
      </c>
      <c r="L3504" s="10">
        <v>100000000612747</v>
      </c>
      <c r="M3504" s="9" t="s">
        <v>446</v>
      </c>
      <c r="N3504" s="9"/>
      <c r="O3504" s="9">
        <v>11</v>
      </c>
      <c r="P3504" s="9">
        <v>20</v>
      </c>
      <c r="Q3504" s="9">
        <v>35</v>
      </c>
    </row>
    <row r="3505" spans="1:17" hidden="1" x14ac:dyDescent="0.25">
      <c r="A3505" s="8" t="str">
        <f t="shared" si="326"/>
        <v>Anaesthesia systems, Ventilator Equipment and AssoPenlon Limited</v>
      </c>
      <c r="B3505" s="8" t="str">
        <f>VLOOKUP(J3505,'Contract IDs'!A:D,4,0)</f>
        <v>Anaesthesia systems, Ventilator Equipment and Asso</v>
      </c>
      <c r="C3505" s="8" t="str">
        <f>VLOOKUP(L3505,'Supplier IDs'!A:C,3,0)</f>
        <v>Penlon Limited</v>
      </c>
      <c r="D3505" s="8" t="str">
        <f t="shared" si="325"/>
        <v>A - Low Acuity - Vent MRI</v>
      </c>
      <c r="E3505" s="8">
        <f t="shared" si="327"/>
        <v>0</v>
      </c>
      <c r="F3505" s="8">
        <f t="shared" si="328"/>
        <v>21</v>
      </c>
      <c r="G3505" s="8">
        <f t="shared" si="329"/>
        <v>30</v>
      </c>
      <c r="H3505" s="15">
        <f t="shared" si="330"/>
        <v>0.35</v>
      </c>
      <c r="I3505" s="15" t="s">
        <v>372</v>
      </c>
      <c r="J3505" s="10">
        <v>300000026426210</v>
      </c>
      <c r="K3505" s="9" t="s">
        <v>436</v>
      </c>
      <c r="L3505" s="10">
        <v>100000000612747</v>
      </c>
      <c r="M3505" s="9" t="s">
        <v>446</v>
      </c>
      <c r="N3505" s="9"/>
      <c r="O3505" s="9">
        <v>21</v>
      </c>
      <c r="P3505" s="9">
        <v>30</v>
      </c>
      <c r="Q3505" s="9">
        <v>35</v>
      </c>
    </row>
    <row r="3506" spans="1:17" hidden="1" x14ac:dyDescent="0.25">
      <c r="A3506" s="8" t="str">
        <f t="shared" si="326"/>
        <v>Anaesthesia systems, Ventilator Equipment and AssoPenlon Limited</v>
      </c>
      <c r="B3506" s="8" t="str">
        <f>VLOOKUP(J3506,'Contract IDs'!A:D,4,0)</f>
        <v>Anaesthesia systems, Ventilator Equipment and Asso</v>
      </c>
      <c r="C3506" s="8" t="str">
        <f>VLOOKUP(L3506,'Supplier IDs'!A:C,3,0)</f>
        <v>Penlon Limited</v>
      </c>
      <c r="D3506" s="8" t="str">
        <f t="shared" si="325"/>
        <v>A - Low Acuity - Vent MRI</v>
      </c>
      <c r="E3506" s="8">
        <f t="shared" si="327"/>
        <v>0</v>
      </c>
      <c r="F3506" s="8">
        <f t="shared" si="328"/>
        <v>31</v>
      </c>
      <c r="G3506" s="8">
        <f t="shared" si="329"/>
        <v>40</v>
      </c>
      <c r="H3506" s="15">
        <f t="shared" si="330"/>
        <v>0.35</v>
      </c>
      <c r="I3506" s="15" t="s">
        <v>372</v>
      </c>
      <c r="J3506" s="10">
        <v>300000026426210</v>
      </c>
      <c r="K3506" s="9" t="s">
        <v>436</v>
      </c>
      <c r="L3506" s="10">
        <v>100000000612747</v>
      </c>
      <c r="M3506" s="9" t="s">
        <v>446</v>
      </c>
      <c r="N3506" s="9"/>
      <c r="O3506" s="9">
        <v>31</v>
      </c>
      <c r="P3506" s="9">
        <v>40</v>
      </c>
      <c r="Q3506" s="9">
        <v>35</v>
      </c>
    </row>
    <row r="3507" spans="1:17" hidden="1" x14ac:dyDescent="0.25">
      <c r="A3507" s="8" t="str">
        <f t="shared" si="326"/>
        <v>Anaesthesia systems, Ventilator Equipment and AssoPenlon Limited</v>
      </c>
      <c r="B3507" s="8" t="str">
        <f>VLOOKUP(J3507,'Contract IDs'!A:D,4,0)</f>
        <v>Anaesthesia systems, Ventilator Equipment and Asso</v>
      </c>
      <c r="C3507" s="8" t="str">
        <f>VLOOKUP(L3507,'Supplier IDs'!A:C,3,0)</f>
        <v>Penlon Limited</v>
      </c>
      <c r="D3507" s="8" t="str">
        <f t="shared" si="325"/>
        <v>A - Low Acuity - Vent MRI</v>
      </c>
      <c r="E3507" s="8">
        <f t="shared" si="327"/>
        <v>0</v>
      </c>
      <c r="F3507" s="8">
        <f t="shared" si="328"/>
        <v>41</v>
      </c>
      <c r="G3507" s="8">
        <f t="shared" si="329"/>
        <v>50</v>
      </c>
      <c r="H3507" s="15">
        <f t="shared" si="330"/>
        <v>0.35</v>
      </c>
      <c r="I3507" s="15" t="s">
        <v>372</v>
      </c>
      <c r="J3507" s="10">
        <v>300000026426210</v>
      </c>
      <c r="K3507" s="9" t="s">
        <v>436</v>
      </c>
      <c r="L3507" s="10">
        <v>100000000612747</v>
      </c>
      <c r="M3507" s="9" t="s">
        <v>446</v>
      </c>
      <c r="N3507" s="9"/>
      <c r="O3507" s="9">
        <v>41</v>
      </c>
      <c r="P3507" s="9">
        <v>50</v>
      </c>
      <c r="Q3507" s="9">
        <v>35</v>
      </c>
    </row>
    <row r="3508" spans="1:17" hidden="1" x14ac:dyDescent="0.25">
      <c r="A3508" s="8" t="str">
        <f t="shared" si="326"/>
        <v>Anaesthesia systems, Ventilator Equipment and AssoPenlon Limited</v>
      </c>
      <c r="B3508" s="8" t="str">
        <f>VLOOKUP(J3508,'Contract IDs'!A:D,4,0)</f>
        <v>Anaesthesia systems, Ventilator Equipment and Asso</v>
      </c>
      <c r="C3508" s="8" t="str">
        <f>VLOOKUP(L3508,'Supplier IDs'!A:C,3,0)</f>
        <v>Penlon Limited</v>
      </c>
      <c r="D3508" s="8" t="str">
        <f t="shared" si="325"/>
        <v>A - Low Acuity - Vent MRI</v>
      </c>
      <c r="E3508" s="8">
        <f t="shared" si="327"/>
        <v>0</v>
      </c>
      <c r="F3508" s="8">
        <f t="shared" si="328"/>
        <v>51</v>
      </c>
      <c r="G3508" s="8">
        <f t="shared" si="329"/>
        <v>250</v>
      </c>
      <c r="H3508" s="15">
        <f t="shared" si="330"/>
        <v>0.35</v>
      </c>
      <c r="I3508" s="15" t="s">
        <v>372</v>
      </c>
      <c r="J3508" s="10">
        <v>300000026426210</v>
      </c>
      <c r="K3508" s="9" t="s">
        <v>436</v>
      </c>
      <c r="L3508" s="10">
        <v>100000000612747</v>
      </c>
      <c r="M3508" s="9" t="s">
        <v>446</v>
      </c>
      <c r="N3508" s="9"/>
      <c r="O3508" s="9">
        <v>51</v>
      </c>
      <c r="P3508" s="9">
        <v>250</v>
      </c>
      <c r="Q3508" s="9">
        <v>35</v>
      </c>
    </row>
    <row r="3509" spans="1:17" hidden="1" x14ac:dyDescent="0.25">
      <c r="A3509" s="8" t="str">
        <f t="shared" si="326"/>
        <v>Anaesthesia systems, Ventilator Equipment and AssoPenlon Limited</v>
      </c>
      <c r="B3509" s="8" t="str">
        <f>VLOOKUP(J3509,'Contract IDs'!A:D,4,0)</f>
        <v>Anaesthesia systems, Ventilator Equipment and Asso</v>
      </c>
      <c r="C3509" s="8" t="str">
        <f>VLOOKUP(L3509,'Supplier IDs'!A:C,3,0)</f>
        <v>Penlon Limited</v>
      </c>
      <c r="D3509" s="8" t="str">
        <f t="shared" si="325"/>
        <v>A - Low Acuity + Vent MRI</v>
      </c>
      <c r="E3509" s="8">
        <f t="shared" si="327"/>
        <v>0</v>
      </c>
      <c r="F3509" s="8">
        <f t="shared" si="328"/>
        <v>0</v>
      </c>
      <c r="G3509" s="8">
        <f t="shared" si="329"/>
        <v>1</v>
      </c>
      <c r="H3509" s="15">
        <f t="shared" si="330"/>
        <v>0</v>
      </c>
      <c r="I3509" s="15" t="s">
        <v>372</v>
      </c>
      <c r="J3509" s="10">
        <v>300000026426210</v>
      </c>
      <c r="K3509" s="9" t="s">
        <v>436</v>
      </c>
      <c r="L3509" s="10">
        <v>100000000612747</v>
      </c>
      <c r="M3509" s="9" t="s">
        <v>447</v>
      </c>
      <c r="N3509" s="9"/>
      <c r="O3509" s="9">
        <v>0</v>
      </c>
      <c r="P3509" s="9">
        <v>1</v>
      </c>
      <c r="Q3509" s="9">
        <v>0</v>
      </c>
    </row>
    <row r="3510" spans="1:17" hidden="1" x14ac:dyDescent="0.25">
      <c r="A3510" s="8" t="str">
        <f t="shared" si="326"/>
        <v>Anaesthesia systems, Ventilator Equipment and AssoPenlon Limited</v>
      </c>
      <c r="B3510" s="8" t="str">
        <f>VLOOKUP(J3510,'Contract IDs'!A:D,4,0)</f>
        <v>Anaesthesia systems, Ventilator Equipment and Asso</v>
      </c>
      <c r="C3510" s="8" t="str">
        <f>VLOOKUP(L3510,'Supplier IDs'!A:C,3,0)</f>
        <v>Penlon Limited</v>
      </c>
      <c r="D3510" s="8" t="str">
        <f t="shared" si="325"/>
        <v>A - Low Acuity + Vent MRI</v>
      </c>
      <c r="E3510" s="8">
        <f t="shared" si="327"/>
        <v>0</v>
      </c>
      <c r="F3510" s="8">
        <f t="shared" si="328"/>
        <v>2</v>
      </c>
      <c r="G3510" s="8">
        <f t="shared" si="329"/>
        <v>2</v>
      </c>
      <c r="H3510" s="15">
        <f t="shared" si="330"/>
        <v>0.35</v>
      </c>
      <c r="I3510" s="15" t="s">
        <v>372</v>
      </c>
      <c r="J3510" s="10">
        <v>300000026426210</v>
      </c>
      <c r="K3510" s="9" t="s">
        <v>436</v>
      </c>
      <c r="L3510" s="10">
        <v>100000000612747</v>
      </c>
      <c r="M3510" s="9" t="s">
        <v>447</v>
      </c>
      <c r="N3510" s="9"/>
      <c r="O3510" s="9">
        <v>2</v>
      </c>
      <c r="P3510" s="9">
        <v>2</v>
      </c>
      <c r="Q3510" s="9">
        <v>35</v>
      </c>
    </row>
    <row r="3511" spans="1:17" hidden="1" x14ac:dyDescent="0.25">
      <c r="A3511" s="8" t="str">
        <f t="shared" si="326"/>
        <v>Anaesthesia systems, Ventilator Equipment and AssoPenlon Limited</v>
      </c>
      <c r="B3511" s="8" t="str">
        <f>VLOOKUP(J3511,'Contract IDs'!A:D,4,0)</f>
        <v>Anaesthesia systems, Ventilator Equipment and Asso</v>
      </c>
      <c r="C3511" s="8" t="str">
        <f>VLOOKUP(L3511,'Supplier IDs'!A:C,3,0)</f>
        <v>Penlon Limited</v>
      </c>
      <c r="D3511" s="8" t="str">
        <f t="shared" si="325"/>
        <v>A - Low Acuity + Vent MRI</v>
      </c>
      <c r="E3511" s="8">
        <f t="shared" si="327"/>
        <v>0</v>
      </c>
      <c r="F3511" s="8">
        <f t="shared" si="328"/>
        <v>3</v>
      </c>
      <c r="G3511" s="8">
        <f t="shared" si="329"/>
        <v>3</v>
      </c>
      <c r="H3511" s="15">
        <f t="shared" si="330"/>
        <v>0.4</v>
      </c>
      <c r="I3511" s="15" t="s">
        <v>372</v>
      </c>
      <c r="J3511" s="10">
        <v>300000026426210</v>
      </c>
      <c r="K3511" s="9" t="s">
        <v>436</v>
      </c>
      <c r="L3511" s="10">
        <v>100000000612747</v>
      </c>
      <c r="M3511" s="9" t="s">
        <v>447</v>
      </c>
      <c r="N3511" s="9"/>
      <c r="O3511" s="9">
        <v>3</v>
      </c>
      <c r="P3511" s="9">
        <v>3</v>
      </c>
      <c r="Q3511" s="9">
        <v>40</v>
      </c>
    </row>
    <row r="3512" spans="1:17" hidden="1" x14ac:dyDescent="0.25">
      <c r="A3512" s="8" t="str">
        <f t="shared" si="326"/>
        <v>Anaesthesia systems, Ventilator Equipment and AssoPenlon Limited</v>
      </c>
      <c r="B3512" s="8" t="str">
        <f>VLOOKUP(J3512,'Contract IDs'!A:D,4,0)</f>
        <v>Anaesthesia systems, Ventilator Equipment and Asso</v>
      </c>
      <c r="C3512" s="8" t="str">
        <f>VLOOKUP(L3512,'Supplier IDs'!A:C,3,0)</f>
        <v>Penlon Limited</v>
      </c>
      <c r="D3512" s="8" t="str">
        <f t="shared" si="325"/>
        <v>A - Low Acuity + Vent MRI</v>
      </c>
      <c r="E3512" s="8">
        <f t="shared" si="327"/>
        <v>0</v>
      </c>
      <c r="F3512" s="8">
        <f t="shared" si="328"/>
        <v>4</v>
      </c>
      <c r="G3512" s="8">
        <f t="shared" si="329"/>
        <v>4</v>
      </c>
      <c r="H3512" s="15">
        <f t="shared" si="330"/>
        <v>0.4</v>
      </c>
      <c r="I3512" s="15" t="s">
        <v>372</v>
      </c>
      <c r="J3512" s="10">
        <v>300000026426210</v>
      </c>
      <c r="K3512" s="9" t="s">
        <v>436</v>
      </c>
      <c r="L3512" s="10">
        <v>100000000612747</v>
      </c>
      <c r="M3512" s="9" t="s">
        <v>447</v>
      </c>
      <c r="N3512" s="9"/>
      <c r="O3512" s="9">
        <v>4</v>
      </c>
      <c r="P3512" s="9">
        <v>4</v>
      </c>
      <c r="Q3512" s="9">
        <v>40</v>
      </c>
    </row>
    <row r="3513" spans="1:17" hidden="1" x14ac:dyDescent="0.25">
      <c r="A3513" s="8" t="str">
        <f t="shared" si="326"/>
        <v>Anaesthesia systems, Ventilator Equipment and AssoPenlon Limited</v>
      </c>
      <c r="B3513" s="8" t="str">
        <f>VLOOKUP(J3513,'Contract IDs'!A:D,4,0)</f>
        <v>Anaesthesia systems, Ventilator Equipment and Asso</v>
      </c>
      <c r="C3513" s="8" t="str">
        <f>VLOOKUP(L3513,'Supplier IDs'!A:C,3,0)</f>
        <v>Penlon Limited</v>
      </c>
      <c r="D3513" s="8" t="str">
        <f t="shared" si="325"/>
        <v>A - Low Acuity + Vent MRI</v>
      </c>
      <c r="E3513" s="8">
        <f t="shared" si="327"/>
        <v>0</v>
      </c>
      <c r="F3513" s="8">
        <f t="shared" si="328"/>
        <v>5</v>
      </c>
      <c r="G3513" s="8">
        <f t="shared" si="329"/>
        <v>5</v>
      </c>
      <c r="H3513" s="15">
        <f t="shared" si="330"/>
        <v>0.43</v>
      </c>
      <c r="I3513" s="15" t="s">
        <v>372</v>
      </c>
      <c r="J3513" s="10">
        <v>300000026426210</v>
      </c>
      <c r="K3513" s="9" t="s">
        <v>436</v>
      </c>
      <c r="L3513" s="10">
        <v>100000000612747</v>
      </c>
      <c r="M3513" s="9" t="s">
        <v>447</v>
      </c>
      <c r="N3513" s="9"/>
      <c r="O3513" s="9">
        <v>5</v>
      </c>
      <c r="P3513" s="9">
        <v>5</v>
      </c>
      <c r="Q3513" s="9">
        <v>43</v>
      </c>
    </row>
    <row r="3514" spans="1:17" hidden="1" x14ac:dyDescent="0.25">
      <c r="A3514" s="8" t="str">
        <f t="shared" si="326"/>
        <v>Anaesthesia systems, Ventilator Equipment and AssoPenlon Limited</v>
      </c>
      <c r="B3514" s="8" t="str">
        <f>VLOOKUP(J3514,'Contract IDs'!A:D,4,0)</f>
        <v>Anaesthesia systems, Ventilator Equipment and Asso</v>
      </c>
      <c r="C3514" s="8" t="str">
        <f>VLOOKUP(L3514,'Supplier IDs'!A:C,3,0)</f>
        <v>Penlon Limited</v>
      </c>
      <c r="D3514" s="8" t="str">
        <f t="shared" si="325"/>
        <v>A - Low Acuity + Vent MRI</v>
      </c>
      <c r="E3514" s="8">
        <f t="shared" si="327"/>
        <v>0</v>
      </c>
      <c r="F3514" s="8">
        <f t="shared" si="328"/>
        <v>6</v>
      </c>
      <c r="G3514" s="8">
        <f t="shared" si="329"/>
        <v>10</v>
      </c>
      <c r="H3514" s="15">
        <f t="shared" si="330"/>
        <v>0.45</v>
      </c>
      <c r="I3514" s="15" t="s">
        <v>372</v>
      </c>
      <c r="J3514" s="10">
        <v>300000026426210</v>
      </c>
      <c r="K3514" s="9" t="s">
        <v>436</v>
      </c>
      <c r="L3514" s="10">
        <v>100000000612747</v>
      </c>
      <c r="M3514" s="9" t="s">
        <v>447</v>
      </c>
      <c r="N3514" s="9"/>
      <c r="O3514" s="9">
        <v>6</v>
      </c>
      <c r="P3514" s="9">
        <v>10</v>
      </c>
      <c r="Q3514" s="9">
        <v>45</v>
      </c>
    </row>
    <row r="3515" spans="1:17" hidden="1" x14ac:dyDescent="0.25">
      <c r="A3515" s="8" t="str">
        <f t="shared" si="326"/>
        <v>Anaesthesia systems, Ventilator Equipment and AssoPenlon Limited</v>
      </c>
      <c r="B3515" s="8" t="str">
        <f>VLOOKUP(J3515,'Contract IDs'!A:D,4,0)</f>
        <v>Anaesthesia systems, Ventilator Equipment and Asso</v>
      </c>
      <c r="C3515" s="8" t="str">
        <f>VLOOKUP(L3515,'Supplier IDs'!A:C,3,0)</f>
        <v>Penlon Limited</v>
      </c>
      <c r="D3515" s="8" t="str">
        <f t="shared" si="325"/>
        <v>A - Low Acuity + Vent MRI</v>
      </c>
      <c r="E3515" s="8">
        <f t="shared" si="327"/>
        <v>0</v>
      </c>
      <c r="F3515" s="8">
        <f t="shared" si="328"/>
        <v>11</v>
      </c>
      <c r="G3515" s="8">
        <f t="shared" si="329"/>
        <v>20</v>
      </c>
      <c r="H3515" s="15">
        <f t="shared" si="330"/>
        <v>0.45</v>
      </c>
      <c r="I3515" s="15" t="s">
        <v>372</v>
      </c>
      <c r="J3515" s="10">
        <v>300000026426210</v>
      </c>
      <c r="K3515" s="9" t="s">
        <v>436</v>
      </c>
      <c r="L3515" s="10">
        <v>100000000612747</v>
      </c>
      <c r="M3515" s="9" t="s">
        <v>447</v>
      </c>
      <c r="N3515" s="9"/>
      <c r="O3515" s="9">
        <v>11</v>
      </c>
      <c r="P3515" s="9">
        <v>20</v>
      </c>
      <c r="Q3515" s="9">
        <v>45</v>
      </c>
    </row>
    <row r="3516" spans="1:17" hidden="1" x14ac:dyDescent="0.25">
      <c r="A3516" s="8" t="str">
        <f t="shared" si="326"/>
        <v>Anaesthesia systems, Ventilator Equipment and AssoPenlon Limited</v>
      </c>
      <c r="B3516" s="8" t="str">
        <f>VLOOKUP(J3516,'Contract IDs'!A:D,4,0)</f>
        <v>Anaesthesia systems, Ventilator Equipment and Asso</v>
      </c>
      <c r="C3516" s="8" t="str">
        <f>VLOOKUP(L3516,'Supplier IDs'!A:C,3,0)</f>
        <v>Penlon Limited</v>
      </c>
      <c r="D3516" s="8" t="str">
        <f t="shared" si="325"/>
        <v>A - Low Acuity + Vent MRI</v>
      </c>
      <c r="E3516" s="8">
        <f t="shared" si="327"/>
        <v>0</v>
      </c>
      <c r="F3516" s="8">
        <f t="shared" si="328"/>
        <v>21</v>
      </c>
      <c r="G3516" s="8">
        <f t="shared" si="329"/>
        <v>30</v>
      </c>
      <c r="H3516" s="15">
        <f t="shared" si="330"/>
        <v>0.45</v>
      </c>
      <c r="I3516" s="15" t="s">
        <v>372</v>
      </c>
      <c r="J3516" s="10">
        <v>300000026426210</v>
      </c>
      <c r="K3516" s="9" t="s">
        <v>436</v>
      </c>
      <c r="L3516" s="10">
        <v>100000000612747</v>
      </c>
      <c r="M3516" s="9" t="s">
        <v>447</v>
      </c>
      <c r="N3516" s="9"/>
      <c r="O3516" s="9">
        <v>21</v>
      </c>
      <c r="P3516" s="9">
        <v>30</v>
      </c>
      <c r="Q3516" s="9">
        <v>45</v>
      </c>
    </row>
    <row r="3517" spans="1:17" hidden="1" x14ac:dyDescent="0.25">
      <c r="A3517" s="8" t="str">
        <f t="shared" si="326"/>
        <v>Anaesthesia systems, Ventilator Equipment and AssoPenlon Limited</v>
      </c>
      <c r="B3517" s="8" t="str">
        <f>VLOOKUP(J3517,'Contract IDs'!A:D,4,0)</f>
        <v>Anaesthesia systems, Ventilator Equipment and Asso</v>
      </c>
      <c r="C3517" s="8" t="str">
        <f>VLOOKUP(L3517,'Supplier IDs'!A:C,3,0)</f>
        <v>Penlon Limited</v>
      </c>
      <c r="D3517" s="8" t="str">
        <f t="shared" si="325"/>
        <v>A - Low Acuity + Vent MRI</v>
      </c>
      <c r="E3517" s="8">
        <f t="shared" si="327"/>
        <v>0</v>
      </c>
      <c r="F3517" s="8">
        <f t="shared" si="328"/>
        <v>31</v>
      </c>
      <c r="G3517" s="8">
        <f t="shared" si="329"/>
        <v>40</v>
      </c>
      <c r="H3517" s="15">
        <f t="shared" si="330"/>
        <v>0.45</v>
      </c>
      <c r="I3517" s="15" t="s">
        <v>372</v>
      </c>
      <c r="J3517" s="10">
        <v>300000026426210</v>
      </c>
      <c r="K3517" s="9" t="s">
        <v>436</v>
      </c>
      <c r="L3517" s="10">
        <v>100000000612747</v>
      </c>
      <c r="M3517" s="9" t="s">
        <v>447</v>
      </c>
      <c r="N3517" s="9"/>
      <c r="O3517" s="9">
        <v>31</v>
      </c>
      <c r="P3517" s="9">
        <v>40</v>
      </c>
      <c r="Q3517" s="9">
        <v>45</v>
      </c>
    </row>
    <row r="3518" spans="1:17" hidden="1" x14ac:dyDescent="0.25">
      <c r="A3518" s="8" t="str">
        <f t="shared" si="326"/>
        <v>Anaesthesia systems, Ventilator Equipment and AssoPenlon Limited</v>
      </c>
      <c r="B3518" s="8" t="str">
        <f>VLOOKUP(J3518,'Contract IDs'!A:D,4,0)</f>
        <v>Anaesthesia systems, Ventilator Equipment and Asso</v>
      </c>
      <c r="C3518" s="8" t="str">
        <f>VLOOKUP(L3518,'Supplier IDs'!A:C,3,0)</f>
        <v>Penlon Limited</v>
      </c>
      <c r="D3518" s="8" t="str">
        <f t="shared" si="325"/>
        <v>A - Low Acuity + Vent MRI</v>
      </c>
      <c r="E3518" s="8">
        <f t="shared" si="327"/>
        <v>0</v>
      </c>
      <c r="F3518" s="8">
        <f t="shared" si="328"/>
        <v>41</v>
      </c>
      <c r="G3518" s="8">
        <f t="shared" si="329"/>
        <v>50</v>
      </c>
      <c r="H3518" s="15">
        <f t="shared" si="330"/>
        <v>0.45</v>
      </c>
      <c r="I3518" s="15" t="s">
        <v>372</v>
      </c>
      <c r="J3518" s="10">
        <v>300000026426210</v>
      </c>
      <c r="K3518" s="9" t="s">
        <v>436</v>
      </c>
      <c r="L3518" s="10">
        <v>100000000612747</v>
      </c>
      <c r="M3518" s="9" t="s">
        <v>447</v>
      </c>
      <c r="N3518" s="9"/>
      <c r="O3518" s="9">
        <v>41</v>
      </c>
      <c r="P3518" s="9">
        <v>50</v>
      </c>
      <c r="Q3518" s="9">
        <v>45</v>
      </c>
    </row>
    <row r="3519" spans="1:17" hidden="1" x14ac:dyDescent="0.25">
      <c r="A3519" s="8" t="str">
        <f t="shared" si="326"/>
        <v>Anaesthesia systems, Ventilator Equipment and AssoPenlon Limited</v>
      </c>
      <c r="B3519" s="8" t="str">
        <f>VLOOKUP(J3519,'Contract IDs'!A:D,4,0)</f>
        <v>Anaesthesia systems, Ventilator Equipment and Asso</v>
      </c>
      <c r="C3519" s="8" t="str">
        <f>VLOOKUP(L3519,'Supplier IDs'!A:C,3,0)</f>
        <v>Penlon Limited</v>
      </c>
      <c r="D3519" s="8" t="str">
        <f t="shared" si="325"/>
        <v>A - Low Acuity + Vent MRI</v>
      </c>
      <c r="E3519" s="8">
        <f t="shared" si="327"/>
        <v>0</v>
      </c>
      <c r="F3519" s="8">
        <f t="shared" si="328"/>
        <v>51</v>
      </c>
      <c r="G3519" s="8">
        <f t="shared" si="329"/>
        <v>250</v>
      </c>
      <c r="H3519" s="15">
        <f t="shared" si="330"/>
        <v>0.45</v>
      </c>
      <c r="I3519" s="15" t="s">
        <v>372</v>
      </c>
      <c r="J3519" s="10">
        <v>300000026426210</v>
      </c>
      <c r="K3519" s="9" t="s">
        <v>436</v>
      </c>
      <c r="L3519" s="10">
        <v>100000000612747</v>
      </c>
      <c r="M3519" s="9" t="s">
        <v>447</v>
      </c>
      <c r="N3519" s="9"/>
      <c r="O3519" s="9">
        <v>51</v>
      </c>
      <c r="P3519" s="9">
        <v>250</v>
      </c>
      <c r="Q3519" s="9">
        <v>45</v>
      </c>
    </row>
    <row r="3520" spans="1:17" hidden="1" x14ac:dyDescent="0.25">
      <c r="A3520" s="8" t="str">
        <f t="shared" si="326"/>
        <v>Anaesthesia systems, Ventilator Equipment and AssoPenlon Limited</v>
      </c>
      <c r="B3520" s="8" t="str">
        <f>VLOOKUP(J3520,'Contract IDs'!A:D,4,0)</f>
        <v>Anaesthesia systems, Ventilator Equipment and Asso</v>
      </c>
      <c r="C3520" s="8" t="str">
        <f>VLOOKUP(L3520,'Supplier IDs'!A:C,3,0)</f>
        <v>Penlon Limited</v>
      </c>
      <c r="D3520" s="8" t="str">
        <f t="shared" si="325"/>
        <v>A - Mid Acuity Conv + Vent</v>
      </c>
      <c r="E3520" s="8">
        <f t="shared" si="327"/>
        <v>0</v>
      </c>
      <c r="F3520" s="8">
        <f t="shared" si="328"/>
        <v>0</v>
      </c>
      <c r="G3520" s="8">
        <f t="shared" si="329"/>
        <v>1</v>
      </c>
      <c r="H3520" s="15">
        <f t="shared" si="330"/>
        <v>0</v>
      </c>
      <c r="I3520" s="15" t="s">
        <v>372</v>
      </c>
      <c r="J3520" s="10">
        <v>300000026426210</v>
      </c>
      <c r="K3520" s="9" t="s">
        <v>436</v>
      </c>
      <c r="L3520" s="10">
        <v>100000000612747</v>
      </c>
      <c r="M3520" s="9" t="s">
        <v>438</v>
      </c>
      <c r="N3520" s="9"/>
      <c r="O3520" s="9">
        <v>0</v>
      </c>
      <c r="P3520" s="9">
        <v>1</v>
      </c>
      <c r="Q3520" s="9">
        <v>0</v>
      </c>
    </row>
    <row r="3521" spans="1:17" hidden="1" x14ac:dyDescent="0.25">
      <c r="A3521" s="8" t="str">
        <f t="shared" si="326"/>
        <v>Anaesthesia systems, Ventilator Equipment and AssoPenlon Limited</v>
      </c>
      <c r="B3521" s="8" t="str">
        <f>VLOOKUP(J3521,'Contract IDs'!A:D,4,0)</f>
        <v>Anaesthesia systems, Ventilator Equipment and Asso</v>
      </c>
      <c r="C3521" s="8" t="str">
        <f>VLOOKUP(L3521,'Supplier IDs'!A:C,3,0)</f>
        <v>Penlon Limited</v>
      </c>
      <c r="D3521" s="8" t="str">
        <f t="shared" si="325"/>
        <v>A - Mid Acuity Conv + Vent</v>
      </c>
      <c r="E3521" s="8">
        <f t="shared" si="327"/>
        <v>0</v>
      </c>
      <c r="F3521" s="8">
        <f t="shared" si="328"/>
        <v>1</v>
      </c>
      <c r="G3521" s="8">
        <f t="shared" si="329"/>
        <v>2</v>
      </c>
      <c r="H3521" s="15">
        <f t="shared" si="330"/>
        <v>0.4</v>
      </c>
      <c r="I3521" s="15" t="s">
        <v>372</v>
      </c>
      <c r="J3521" s="10">
        <v>300000026426210</v>
      </c>
      <c r="K3521" s="9" t="s">
        <v>436</v>
      </c>
      <c r="L3521" s="10">
        <v>100000000612747</v>
      </c>
      <c r="M3521" s="9" t="s">
        <v>438</v>
      </c>
      <c r="N3521" s="9"/>
      <c r="O3521" s="9">
        <v>1</v>
      </c>
      <c r="P3521" s="9">
        <v>2</v>
      </c>
      <c r="Q3521" s="9">
        <v>40</v>
      </c>
    </row>
    <row r="3522" spans="1:17" hidden="1" x14ac:dyDescent="0.25">
      <c r="A3522" s="8" t="str">
        <f t="shared" si="326"/>
        <v>Anaesthesia systems, Ventilator Equipment and AssoPenlon Limited</v>
      </c>
      <c r="B3522" s="8" t="str">
        <f>VLOOKUP(J3522,'Contract IDs'!A:D,4,0)</f>
        <v>Anaesthesia systems, Ventilator Equipment and Asso</v>
      </c>
      <c r="C3522" s="8" t="str">
        <f>VLOOKUP(L3522,'Supplier IDs'!A:C,3,0)</f>
        <v>Penlon Limited</v>
      </c>
      <c r="D3522" s="8" t="str">
        <f t="shared" ref="D3522:D3585" si="331">IF(M3522="","No Sub Cat",M3522)</f>
        <v>A - Mid Acuity Conv + Vent</v>
      </c>
      <c r="E3522" s="8">
        <f t="shared" si="327"/>
        <v>0</v>
      </c>
      <c r="F3522" s="8">
        <f t="shared" si="328"/>
        <v>3</v>
      </c>
      <c r="G3522" s="8">
        <f t="shared" si="329"/>
        <v>3</v>
      </c>
      <c r="H3522" s="15">
        <f t="shared" si="330"/>
        <v>0.4</v>
      </c>
      <c r="I3522" s="15" t="s">
        <v>372</v>
      </c>
      <c r="J3522" s="10">
        <v>300000026426210</v>
      </c>
      <c r="K3522" s="9" t="s">
        <v>436</v>
      </c>
      <c r="L3522" s="10">
        <v>100000000612747</v>
      </c>
      <c r="M3522" s="9" t="s">
        <v>438</v>
      </c>
      <c r="N3522" s="9"/>
      <c r="O3522" s="9">
        <v>3</v>
      </c>
      <c r="P3522" s="9">
        <v>3</v>
      </c>
      <c r="Q3522" s="9">
        <v>40</v>
      </c>
    </row>
    <row r="3523" spans="1:17" hidden="1" x14ac:dyDescent="0.25">
      <c r="A3523" s="8" t="str">
        <f t="shared" ref="A3523:A3586" si="332">B3523&amp;C3523</f>
        <v>Anaesthesia systems, Ventilator Equipment and AssoPenlon Limited</v>
      </c>
      <c r="B3523" s="8" t="str">
        <f>VLOOKUP(J3523,'Contract IDs'!A:D,4,0)</f>
        <v>Anaesthesia systems, Ventilator Equipment and Asso</v>
      </c>
      <c r="C3523" s="8" t="str">
        <f>VLOOKUP(L3523,'Supplier IDs'!A:C,3,0)</f>
        <v>Penlon Limited</v>
      </c>
      <c r="D3523" s="8" t="str">
        <f t="shared" si="331"/>
        <v>A - Mid Acuity Conv + Vent</v>
      </c>
      <c r="E3523" s="8">
        <f t="shared" ref="E3523:E3586" si="333">N3523</f>
        <v>0</v>
      </c>
      <c r="F3523" s="8">
        <f t="shared" ref="F3523:F3586" si="334">O3523</f>
        <v>4</v>
      </c>
      <c r="G3523" s="8">
        <f t="shared" ref="G3523:G3586" si="335">P3523</f>
        <v>4</v>
      </c>
      <c r="H3523" s="15">
        <f t="shared" ref="H3523:H3586" si="336">Q3523/100</f>
        <v>0.4</v>
      </c>
      <c r="I3523" s="15" t="s">
        <v>372</v>
      </c>
      <c r="J3523" s="10">
        <v>300000026426210</v>
      </c>
      <c r="K3523" s="9" t="s">
        <v>436</v>
      </c>
      <c r="L3523" s="10">
        <v>100000000612747</v>
      </c>
      <c r="M3523" s="9" t="s">
        <v>438</v>
      </c>
      <c r="N3523" s="9"/>
      <c r="O3523" s="9">
        <v>4</v>
      </c>
      <c r="P3523" s="9">
        <v>4</v>
      </c>
      <c r="Q3523" s="9">
        <v>40</v>
      </c>
    </row>
    <row r="3524" spans="1:17" hidden="1" x14ac:dyDescent="0.25">
      <c r="A3524" s="8" t="str">
        <f t="shared" si="332"/>
        <v>Anaesthesia systems, Ventilator Equipment and AssoPenlon Limited</v>
      </c>
      <c r="B3524" s="8" t="str">
        <f>VLOOKUP(J3524,'Contract IDs'!A:D,4,0)</f>
        <v>Anaesthesia systems, Ventilator Equipment and Asso</v>
      </c>
      <c r="C3524" s="8" t="str">
        <f>VLOOKUP(L3524,'Supplier IDs'!A:C,3,0)</f>
        <v>Penlon Limited</v>
      </c>
      <c r="D3524" s="8" t="str">
        <f t="shared" si="331"/>
        <v>A - Mid Acuity Conv + Vent</v>
      </c>
      <c r="E3524" s="8">
        <f t="shared" si="333"/>
        <v>0</v>
      </c>
      <c r="F3524" s="8">
        <f t="shared" si="334"/>
        <v>5</v>
      </c>
      <c r="G3524" s="8">
        <f t="shared" si="335"/>
        <v>5</v>
      </c>
      <c r="H3524" s="15">
        <f t="shared" si="336"/>
        <v>0.4</v>
      </c>
      <c r="I3524" s="15" t="s">
        <v>372</v>
      </c>
      <c r="J3524" s="10">
        <v>300000026426210</v>
      </c>
      <c r="K3524" s="9" t="s">
        <v>436</v>
      </c>
      <c r="L3524" s="10">
        <v>100000000612747</v>
      </c>
      <c r="M3524" s="9" t="s">
        <v>438</v>
      </c>
      <c r="N3524" s="9"/>
      <c r="O3524" s="9">
        <v>5</v>
      </c>
      <c r="P3524" s="9">
        <v>5</v>
      </c>
      <c r="Q3524" s="9">
        <v>40</v>
      </c>
    </row>
    <row r="3525" spans="1:17" hidden="1" x14ac:dyDescent="0.25">
      <c r="A3525" s="8" t="str">
        <f t="shared" si="332"/>
        <v>Anaesthesia systems, Ventilator Equipment and AssoPenlon Limited</v>
      </c>
      <c r="B3525" s="8" t="str">
        <f>VLOOKUP(J3525,'Contract IDs'!A:D,4,0)</f>
        <v>Anaesthesia systems, Ventilator Equipment and Asso</v>
      </c>
      <c r="C3525" s="8" t="str">
        <f>VLOOKUP(L3525,'Supplier IDs'!A:C,3,0)</f>
        <v>Penlon Limited</v>
      </c>
      <c r="D3525" s="8" t="str">
        <f t="shared" si="331"/>
        <v>A - Mid Acuity Conv + Vent</v>
      </c>
      <c r="E3525" s="8">
        <f t="shared" si="333"/>
        <v>0</v>
      </c>
      <c r="F3525" s="8">
        <f t="shared" si="334"/>
        <v>6</v>
      </c>
      <c r="G3525" s="8">
        <f t="shared" si="335"/>
        <v>10</v>
      </c>
      <c r="H3525" s="15">
        <f t="shared" si="336"/>
        <v>0.5</v>
      </c>
      <c r="I3525" s="15" t="s">
        <v>372</v>
      </c>
      <c r="J3525" s="10">
        <v>300000026426210</v>
      </c>
      <c r="K3525" s="9" t="s">
        <v>436</v>
      </c>
      <c r="L3525" s="10">
        <v>100000000612747</v>
      </c>
      <c r="M3525" s="9" t="s">
        <v>438</v>
      </c>
      <c r="N3525" s="9"/>
      <c r="O3525" s="9">
        <v>6</v>
      </c>
      <c r="P3525" s="9">
        <v>10</v>
      </c>
      <c r="Q3525" s="9">
        <v>50</v>
      </c>
    </row>
    <row r="3526" spans="1:17" hidden="1" x14ac:dyDescent="0.25">
      <c r="A3526" s="8" t="str">
        <f t="shared" si="332"/>
        <v>Anaesthesia systems, Ventilator Equipment and AssoPenlon Limited</v>
      </c>
      <c r="B3526" s="8" t="str">
        <f>VLOOKUP(J3526,'Contract IDs'!A:D,4,0)</f>
        <v>Anaesthesia systems, Ventilator Equipment and Asso</v>
      </c>
      <c r="C3526" s="8" t="str">
        <f>VLOOKUP(L3526,'Supplier IDs'!A:C,3,0)</f>
        <v>Penlon Limited</v>
      </c>
      <c r="D3526" s="8" t="str">
        <f t="shared" si="331"/>
        <v>A - Mid Acuity Conv + Vent</v>
      </c>
      <c r="E3526" s="8">
        <f t="shared" si="333"/>
        <v>0</v>
      </c>
      <c r="F3526" s="8">
        <f t="shared" si="334"/>
        <v>11</v>
      </c>
      <c r="G3526" s="8">
        <f t="shared" si="335"/>
        <v>20</v>
      </c>
      <c r="H3526" s="15">
        <f t="shared" si="336"/>
        <v>0.5</v>
      </c>
      <c r="I3526" s="15" t="s">
        <v>372</v>
      </c>
      <c r="J3526" s="10">
        <v>300000026426210</v>
      </c>
      <c r="K3526" s="9" t="s">
        <v>436</v>
      </c>
      <c r="L3526" s="10">
        <v>100000000612747</v>
      </c>
      <c r="M3526" s="9" t="s">
        <v>438</v>
      </c>
      <c r="N3526" s="9"/>
      <c r="O3526" s="9">
        <v>11</v>
      </c>
      <c r="P3526" s="9">
        <v>20</v>
      </c>
      <c r="Q3526" s="9">
        <v>50</v>
      </c>
    </row>
    <row r="3527" spans="1:17" hidden="1" x14ac:dyDescent="0.25">
      <c r="A3527" s="8" t="str">
        <f t="shared" si="332"/>
        <v>Anaesthesia systems, Ventilator Equipment and AssoPenlon Limited</v>
      </c>
      <c r="B3527" s="8" t="str">
        <f>VLOOKUP(J3527,'Contract IDs'!A:D,4,0)</f>
        <v>Anaesthesia systems, Ventilator Equipment and Asso</v>
      </c>
      <c r="C3527" s="8" t="str">
        <f>VLOOKUP(L3527,'Supplier IDs'!A:C,3,0)</f>
        <v>Penlon Limited</v>
      </c>
      <c r="D3527" s="8" t="str">
        <f t="shared" si="331"/>
        <v>A - Mid Acuity Conv + Vent</v>
      </c>
      <c r="E3527" s="8">
        <f t="shared" si="333"/>
        <v>0</v>
      </c>
      <c r="F3527" s="8">
        <f t="shared" si="334"/>
        <v>21</v>
      </c>
      <c r="G3527" s="8">
        <f t="shared" si="335"/>
        <v>30</v>
      </c>
      <c r="H3527" s="15">
        <f t="shared" si="336"/>
        <v>0.5</v>
      </c>
      <c r="I3527" s="15" t="s">
        <v>372</v>
      </c>
      <c r="J3527" s="10">
        <v>300000026426210</v>
      </c>
      <c r="K3527" s="9" t="s">
        <v>436</v>
      </c>
      <c r="L3527" s="10">
        <v>100000000612747</v>
      </c>
      <c r="M3527" s="9" t="s">
        <v>438</v>
      </c>
      <c r="N3527" s="9"/>
      <c r="O3527" s="9">
        <v>21</v>
      </c>
      <c r="P3527" s="9">
        <v>30</v>
      </c>
      <c r="Q3527" s="9">
        <v>50</v>
      </c>
    </row>
    <row r="3528" spans="1:17" hidden="1" x14ac:dyDescent="0.25">
      <c r="A3528" s="8" t="str">
        <f t="shared" si="332"/>
        <v>Anaesthesia systems, Ventilator Equipment and AssoPenlon Limited</v>
      </c>
      <c r="B3528" s="8" t="str">
        <f>VLOOKUP(J3528,'Contract IDs'!A:D,4,0)</f>
        <v>Anaesthesia systems, Ventilator Equipment and Asso</v>
      </c>
      <c r="C3528" s="8" t="str">
        <f>VLOOKUP(L3528,'Supplier IDs'!A:C,3,0)</f>
        <v>Penlon Limited</v>
      </c>
      <c r="D3528" s="8" t="str">
        <f t="shared" si="331"/>
        <v>A - Mid Acuity Conv + Vent</v>
      </c>
      <c r="E3528" s="8">
        <f t="shared" si="333"/>
        <v>0</v>
      </c>
      <c r="F3528" s="8">
        <f t="shared" si="334"/>
        <v>31</v>
      </c>
      <c r="G3528" s="8">
        <f t="shared" si="335"/>
        <v>40</v>
      </c>
      <c r="H3528" s="15">
        <f t="shared" si="336"/>
        <v>0.5</v>
      </c>
      <c r="I3528" s="15" t="s">
        <v>372</v>
      </c>
      <c r="J3528" s="10">
        <v>300000026426210</v>
      </c>
      <c r="K3528" s="9" t="s">
        <v>436</v>
      </c>
      <c r="L3528" s="10">
        <v>100000000612747</v>
      </c>
      <c r="M3528" s="9" t="s">
        <v>438</v>
      </c>
      <c r="N3528" s="9"/>
      <c r="O3528" s="9">
        <v>31</v>
      </c>
      <c r="P3528" s="9">
        <v>40</v>
      </c>
      <c r="Q3528" s="9">
        <v>50</v>
      </c>
    </row>
    <row r="3529" spans="1:17" hidden="1" x14ac:dyDescent="0.25">
      <c r="A3529" s="8" t="str">
        <f t="shared" si="332"/>
        <v>Anaesthesia systems, Ventilator Equipment and AssoPenlon Limited</v>
      </c>
      <c r="B3529" s="8" t="str">
        <f>VLOOKUP(J3529,'Contract IDs'!A:D,4,0)</f>
        <v>Anaesthesia systems, Ventilator Equipment and Asso</v>
      </c>
      <c r="C3529" s="8" t="str">
        <f>VLOOKUP(L3529,'Supplier IDs'!A:C,3,0)</f>
        <v>Penlon Limited</v>
      </c>
      <c r="D3529" s="8" t="str">
        <f t="shared" si="331"/>
        <v>A - Mid Acuity Conv + Vent</v>
      </c>
      <c r="E3529" s="8">
        <f t="shared" si="333"/>
        <v>0</v>
      </c>
      <c r="F3529" s="8">
        <f t="shared" si="334"/>
        <v>41</v>
      </c>
      <c r="G3529" s="8">
        <f t="shared" si="335"/>
        <v>50</v>
      </c>
      <c r="H3529" s="15">
        <f t="shared" si="336"/>
        <v>0.5</v>
      </c>
      <c r="I3529" s="15" t="s">
        <v>372</v>
      </c>
      <c r="J3529" s="10">
        <v>300000026426210</v>
      </c>
      <c r="K3529" s="9" t="s">
        <v>436</v>
      </c>
      <c r="L3529" s="10">
        <v>100000000612747</v>
      </c>
      <c r="M3529" s="9" t="s">
        <v>438</v>
      </c>
      <c r="N3529" s="9"/>
      <c r="O3529" s="9">
        <v>41</v>
      </c>
      <c r="P3529" s="9">
        <v>50</v>
      </c>
      <c r="Q3529" s="9">
        <v>50</v>
      </c>
    </row>
    <row r="3530" spans="1:17" hidden="1" x14ac:dyDescent="0.25">
      <c r="A3530" s="8" t="str">
        <f t="shared" si="332"/>
        <v>Anaesthesia systems, Ventilator Equipment and AssoPenlon Limited</v>
      </c>
      <c r="B3530" s="8" t="str">
        <f>VLOOKUP(J3530,'Contract IDs'!A:D,4,0)</f>
        <v>Anaesthesia systems, Ventilator Equipment and Asso</v>
      </c>
      <c r="C3530" s="8" t="str">
        <f>VLOOKUP(L3530,'Supplier IDs'!A:C,3,0)</f>
        <v>Penlon Limited</v>
      </c>
      <c r="D3530" s="8" t="str">
        <f t="shared" si="331"/>
        <v>A - Mid Acuity Conv + Vent</v>
      </c>
      <c r="E3530" s="8">
        <f t="shared" si="333"/>
        <v>0</v>
      </c>
      <c r="F3530" s="8">
        <f t="shared" si="334"/>
        <v>51</v>
      </c>
      <c r="G3530" s="8">
        <f t="shared" si="335"/>
        <v>250</v>
      </c>
      <c r="H3530" s="15">
        <f t="shared" si="336"/>
        <v>0.5</v>
      </c>
      <c r="I3530" s="15" t="s">
        <v>372</v>
      </c>
      <c r="J3530" s="10">
        <v>300000026426210</v>
      </c>
      <c r="K3530" s="9" t="s">
        <v>436</v>
      </c>
      <c r="L3530" s="10">
        <v>100000000612747</v>
      </c>
      <c r="M3530" s="9" t="s">
        <v>438</v>
      </c>
      <c r="N3530" s="9"/>
      <c r="O3530" s="9">
        <v>51</v>
      </c>
      <c r="P3530" s="9">
        <v>250</v>
      </c>
      <c r="Q3530" s="9">
        <v>50</v>
      </c>
    </row>
    <row r="3531" spans="1:17" hidden="1" x14ac:dyDescent="0.25">
      <c r="A3531" s="8" t="str">
        <f t="shared" si="332"/>
        <v>Anaesthesia systems, Ventilator Equipment and AssoPenlon Limited</v>
      </c>
      <c r="B3531" s="8" t="str">
        <f>VLOOKUP(J3531,'Contract IDs'!A:D,4,0)</f>
        <v>Anaesthesia systems, Ventilator Equipment and Asso</v>
      </c>
      <c r="C3531" s="8" t="str">
        <f>VLOOKUP(L3531,'Supplier IDs'!A:C,3,0)</f>
        <v>Penlon Limited</v>
      </c>
      <c r="D3531" s="8" t="str">
        <f t="shared" si="331"/>
        <v>A - Mid Acuity Elec + Vent</v>
      </c>
      <c r="E3531" s="8">
        <f t="shared" si="333"/>
        <v>0</v>
      </c>
      <c r="F3531" s="8">
        <f t="shared" si="334"/>
        <v>0</v>
      </c>
      <c r="G3531" s="8">
        <f t="shared" si="335"/>
        <v>1</v>
      </c>
      <c r="H3531" s="15">
        <f t="shared" si="336"/>
        <v>0</v>
      </c>
      <c r="I3531" s="15" t="s">
        <v>372</v>
      </c>
      <c r="J3531" s="10">
        <v>300000026426210</v>
      </c>
      <c r="K3531" s="9" t="s">
        <v>436</v>
      </c>
      <c r="L3531" s="10">
        <v>100000000612747</v>
      </c>
      <c r="M3531" s="9" t="s">
        <v>439</v>
      </c>
      <c r="N3531" s="9"/>
      <c r="O3531" s="9">
        <v>0</v>
      </c>
      <c r="P3531" s="9">
        <v>1</v>
      </c>
      <c r="Q3531" s="9">
        <v>0</v>
      </c>
    </row>
    <row r="3532" spans="1:17" hidden="1" x14ac:dyDescent="0.25">
      <c r="A3532" s="8" t="str">
        <f t="shared" si="332"/>
        <v>Anaesthesia systems, Ventilator Equipment and AssoPenlon Limited</v>
      </c>
      <c r="B3532" s="8" t="str">
        <f>VLOOKUP(J3532,'Contract IDs'!A:D,4,0)</f>
        <v>Anaesthesia systems, Ventilator Equipment and Asso</v>
      </c>
      <c r="C3532" s="8" t="str">
        <f>VLOOKUP(L3532,'Supplier IDs'!A:C,3,0)</f>
        <v>Penlon Limited</v>
      </c>
      <c r="D3532" s="8" t="str">
        <f t="shared" si="331"/>
        <v>A - Mid Acuity Elec + Vent</v>
      </c>
      <c r="E3532" s="8">
        <f t="shared" si="333"/>
        <v>0</v>
      </c>
      <c r="F3532" s="8">
        <f t="shared" si="334"/>
        <v>2</v>
      </c>
      <c r="G3532" s="8">
        <f t="shared" si="335"/>
        <v>2</v>
      </c>
      <c r="H3532" s="15">
        <f t="shared" si="336"/>
        <v>0.4</v>
      </c>
      <c r="I3532" s="15" t="s">
        <v>372</v>
      </c>
      <c r="J3532" s="10">
        <v>300000026426210</v>
      </c>
      <c r="K3532" s="9" t="s">
        <v>436</v>
      </c>
      <c r="L3532" s="10">
        <v>100000000612747</v>
      </c>
      <c r="M3532" s="9" t="s">
        <v>439</v>
      </c>
      <c r="N3532" s="9"/>
      <c r="O3532" s="9">
        <v>2</v>
      </c>
      <c r="P3532" s="9">
        <v>2</v>
      </c>
      <c r="Q3532" s="9">
        <v>40</v>
      </c>
    </row>
    <row r="3533" spans="1:17" hidden="1" x14ac:dyDescent="0.25">
      <c r="A3533" s="8" t="str">
        <f t="shared" si="332"/>
        <v>Anaesthesia systems, Ventilator Equipment and AssoPenlon Limited</v>
      </c>
      <c r="B3533" s="8" t="str">
        <f>VLOOKUP(J3533,'Contract IDs'!A:D,4,0)</f>
        <v>Anaesthesia systems, Ventilator Equipment and Asso</v>
      </c>
      <c r="C3533" s="8" t="str">
        <f>VLOOKUP(L3533,'Supplier IDs'!A:C,3,0)</f>
        <v>Penlon Limited</v>
      </c>
      <c r="D3533" s="8" t="str">
        <f t="shared" si="331"/>
        <v>A - Mid Acuity Elec + Vent</v>
      </c>
      <c r="E3533" s="8">
        <f t="shared" si="333"/>
        <v>0</v>
      </c>
      <c r="F3533" s="8">
        <f t="shared" si="334"/>
        <v>3</v>
      </c>
      <c r="G3533" s="8">
        <f t="shared" si="335"/>
        <v>3</v>
      </c>
      <c r="H3533" s="15">
        <f t="shared" si="336"/>
        <v>0.4</v>
      </c>
      <c r="I3533" s="15" t="s">
        <v>372</v>
      </c>
      <c r="J3533" s="10">
        <v>300000026426210</v>
      </c>
      <c r="K3533" s="9" t="s">
        <v>436</v>
      </c>
      <c r="L3533" s="10">
        <v>100000000612747</v>
      </c>
      <c r="M3533" s="9" t="s">
        <v>439</v>
      </c>
      <c r="N3533" s="9"/>
      <c r="O3533" s="9">
        <v>3</v>
      </c>
      <c r="P3533" s="9">
        <v>3</v>
      </c>
      <c r="Q3533" s="9">
        <v>40</v>
      </c>
    </row>
    <row r="3534" spans="1:17" hidden="1" x14ac:dyDescent="0.25">
      <c r="A3534" s="8" t="str">
        <f t="shared" si="332"/>
        <v>Anaesthesia systems, Ventilator Equipment and AssoPenlon Limited</v>
      </c>
      <c r="B3534" s="8" t="str">
        <f>VLOOKUP(J3534,'Contract IDs'!A:D,4,0)</f>
        <v>Anaesthesia systems, Ventilator Equipment and Asso</v>
      </c>
      <c r="C3534" s="8" t="str">
        <f>VLOOKUP(L3534,'Supplier IDs'!A:C,3,0)</f>
        <v>Penlon Limited</v>
      </c>
      <c r="D3534" s="8" t="str">
        <f t="shared" si="331"/>
        <v>A - Mid Acuity Elec + Vent</v>
      </c>
      <c r="E3534" s="8">
        <f t="shared" si="333"/>
        <v>0</v>
      </c>
      <c r="F3534" s="8">
        <f t="shared" si="334"/>
        <v>4</v>
      </c>
      <c r="G3534" s="8">
        <f t="shared" si="335"/>
        <v>4</v>
      </c>
      <c r="H3534" s="15">
        <f t="shared" si="336"/>
        <v>0.45</v>
      </c>
      <c r="I3534" s="15" t="s">
        <v>372</v>
      </c>
      <c r="J3534" s="10">
        <v>300000026426210</v>
      </c>
      <c r="K3534" s="9" t="s">
        <v>436</v>
      </c>
      <c r="L3534" s="10">
        <v>100000000612747</v>
      </c>
      <c r="M3534" s="9" t="s">
        <v>439</v>
      </c>
      <c r="N3534" s="9"/>
      <c r="O3534" s="9">
        <v>4</v>
      </c>
      <c r="P3534" s="9">
        <v>4</v>
      </c>
      <c r="Q3534" s="9">
        <v>45</v>
      </c>
    </row>
    <row r="3535" spans="1:17" hidden="1" x14ac:dyDescent="0.25">
      <c r="A3535" s="8" t="str">
        <f t="shared" si="332"/>
        <v>Anaesthesia systems, Ventilator Equipment and AssoPenlon Limited</v>
      </c>
      <c r="B3535" s="8" t="str">
        <f>VLOOKUP(J3535,'Contract IDs'!A:D,4,0)</f>
        <v>Anaesthesia systems, Ventilator Equipment and Asso</v>
      </c>
      <c r="C3535" s="8" t="str">
        <f>VLOOKUP(L3535,'Supplier IDs'!A:C,3,0)</f>
        <v>Penlon Limited</v>
      </c>
      <c r="D3535" s="8" t="str">
        <f t="shared" si="331"/>
        <v>A - Mid Acuity Elec + Vent</v>
      </c>
      <c r="E3535" s="8">
        <f t="shared" si="333"/>
        <v>0</v>
      </c>
      <c r="F3535" s="8">
        <f t="shared" si="334"/>
        <v>5</v>
      </c>
      <c r="G3535" s="8">
        <f t="shared" si="335"/>
        <v>5</v>
      </c>
      <c r="H3535" s="15">
        <f t="shared" si="336"/>
        <v>0.45</v>
      </c>
      <c r="I3535" s="15" t="s">
        <v>372</v>
      </c>
      <c r="J3535" s="10">
        <v>300000026426210</v>
      </c>
      <c r="K3535" s="9" t="s">
        <v>436</v>
      </c>
      <c r="L3535" s="10">
        <v>100000000612747</v>
      </c>
      <c r="M3535" s="9" t="s">
        <v>439</v>
      </c>
      <c r="N3535" s="9"/>
      <c r="O3535" s="9">
        <v>5</v>
      </c>
      <c r="P3535" s="9">
        <v>5</v>
      </c>
      <c r="Q3535" s="9">
        <v>45</v>
      </c>
    </row>
    <row r="3536" spans="1:17" hidden="1" x14ac:dyDescent="0.25">
      <c r="A3536" s="8" t="str">
        <f t="shared" si="332"/>
        <v>Anaesthesia systems, Ventilator Equipment and AssoPenlon Limited</v>
      </c>
      <c r="B3536" s="8" t="str">
        <f>VLOOKUP(J3536,'Contract IDs'!A:D,4,0)</f>
        <v>Anaesthesia systems, Ventilator Equipment and Asso</v>
      </c>
      <c r="C3536" s="8" t="str">
        <f>VLOOKUP(L3536,'Supplier IDs'!A:C,3,0)</f>
        <v>Penlon Limited</v>
      </c>
      <c r="D3536" s="8" t="str">
        <f t="shared" si="331"/>
        <v>A - Mid Acuity Elec + Vent</v>
      </c>
      <c r="E3536" s="8">
        <f t="shared" si="333"/>
        <v>0</v>
      </c>
      <c r="F3536" s="8">
        <f t="shared" si="334"/>
        <v>6</v>
      </c>
      <c r="G3536" s="8">
        <f t="shared" si="335"/>
        <v>10</v>
      </c>
      <c r="H3536" s="15">
        <f t="shared" si="336"/>
        <v>0.5</v>
      </c>
      <c r="I3536" s="15" t="s">
        <v>372</v>
      </c>
      <c r="J3536" s="10">
        <v>300000026426210</v>
      </c>
      <c r="K3536" s="9" t="s">
        <v>436</v>
      </c>
      <c r="L3536" s="10">
        <v>100000000612747</v>
      </c>
      <c r="M3536" s="9" t="s">
        <v>439</v>
      </c>
      <c r="N3536" s="9"/>
      <c r="O3536" s="9">
        <v>6</v>
      </c>
      <c r="P3536" s="9">
        <v>10</v>
      </c>
      <c r="Q3536" s="9">
        <v>50</v>
      </c>
    </row>
    <row r="3537" spans="1:17" hidden="1" x14ac:dyDescent="0.25">
      <c r="A3537" s="8" t="str">
        <f t="shared" si="332"/>
        <v>Anaesthesia systems, Ventilator Equipment and AssoPenlon Limited</v>
      </c>
      <c r="B3537" s="8" t="str">
        <f>VLOOKUP(J3537,'Contract IDs'!A:D,4,0)</f>
        <v>Anaesthesia systems, Ventilator Equipment and Asso</v>
      </c>
      <c r="C3537" s="8" t="str">
        <f>VLOOKUP(L3537,'Supplier IDs'!A:C,3,0)</f>
        <v>Penlon Limited</v>
      </c>
      <c r="D3537" s="8" t="str">
        <f t="shared" si="331"/>
        <v>A - Mid Acuity Elec + Vent</v>
      </c>
      <c r="E3537" s="8">
        <f t="shared" si="333"/>
        <v>0</v>
      </c>
      <c r="F3537" s="8">
        <f t="shared" si="334"/>
        <v>11</v>
      </c>
      <c r="G3537" s="8">
        <f t="shared" si="335"/>
        <v>20</v>
      </c>
      <c r="H3537" s="15">
        <f t="shared" si="336"/>
        <v>0.55000000000000004</v>
      </c>
      <c r="I3537" s="15" t="s">
        <v>372</v>
      </c>
      <c r="J3537" s="10">
        <v>300000026426210</v>
      </c>
      <c r="K3537" s="9" t="s">
        <v>436</v>
      </c>
      <c r="L3537" s="10">
        <v>100000000612747</v>
      </c>
      <c r="M3537" s="9" t="s">
        <v>439</v>
      </c>
      <c r="N3537" s="9"/>
      <c r="O3537" s="9">
        <v>11</v>
      </c>
      <c r="P3537" s="9">
        <v>20</v>
      </c>
      <c r="Q3537" s="9">
        <v>55</v>
      </c>
    </row>
    <row r="3538" spans="1:17" hidden="1" x14ac:dyDescent="0.25">
      <c r="A3538" s="8" t="str">
        <f t="shared" si="332"/>
        <v>Anaesthesia systems, Ventilator Equipment and AssoPenlon Limited</v>
      </c>
      <c r="B3538" s="8" t="str">
        <f>VLOOKUP(J3538,'Contract IDs'!A:D,4,0)</f>
        <v>Anaesthesia systems, Ventilator Equipment and Asso</v>
      </c>
      <c r="C3538" s="8" t="str">
        <f>VLOOKUP(L3538,'Supplier IDs'!A:C,3,0)</f>
        <v>Penlon Limited</v>
      </c>
      <c r="D3538" s="8" t="str">
        <f t="shared" si="331"/>
        <v>A - Mid Acuity Elec + Vent</v>
      </c>
      <c r="E3538" s="8">
        <f t="shared" si="333"/>
        <v>0</v>
      </c>
      <c r="F3538" s="8">
        <f t="shared" si="334"/>
        <v>21</v>
      </c>
      <c r="G3538" s="8">
        <f t="shared" si="335"/>
        <v>30</v>
      </c>
      <c r="H3538" s="15">
        <f t="shared" si="336"/>
        <v>0.55000000000000004</v>
      </c>
      <c r="I3538" s="15" t="s">
        <v>372</v>
      </c>
      <c r="J3538" s="10">
        <v>300000026426210</v>
      </c>
      <c r="K3538" s="9" t="s">
        <v>436</v>
      </c>
      <c r="L3538" s="10">
        <v>100000000612747</v>
      </c>
      <c r="M3538" s="9" t="s">
        <v>439</v>
      </c>
      <c r="N3538" s="9"/>
      <c r="O3538" s="9">
        <v>21</v>
      </c>
      <c r="P3538" s="9">
        <v>30</v>
      </c>
      <c r="Q3538" s="9">
        <v>55</v>
      </c>
    </row>
    <row r="3539" spans="1:17" hidden="1" x14ac:dyDescent="0.25">
      <c r="A3539" s="8" t="str">
        <f t="shared" si="332"/>
        <v>Anaesthesia systems, Ventilator Equipment and AssoPenlon Limited</v>
      </c>
      <c r="B3539" s="8" t="str">
        <f>VLOOKUP(J3539,'Contract IDs'!A:D,4,0)</f>
        <v>Anaesthesia systems, Ventilator Equipment and Asso</v>
      </c>
      <c r="C3539" s="8" t="str">
        <f>VLOOKUP(L3539,'Supplier IDs'!A:C,3,0)</f>
        <v>Penlon Limited</v>
      </c>
      <c r="D3539" s="8" t="str">
        <f t="shared" si="331"/>
        <v>A - Mid Acuity Elec + Vent</v>
      </c>
      <c r="E3539" s="8">
        <f t="shared" si="333"/>
        <v>0</v>
      </c>
      <c r="F3539" s="8">
        <f t="shared" si="334"/>
        <v>31</v>
      </c>
      <c r="G3539" s="8">
        <f t="shared" si="335"/>
        <v>40</v>
      </c>
      <c r="H3539" s="15">
        <f t="shared" si="336"/>
        <v>0.55000000000000004</v>
      </c>
      <c r="I3539" s="15" t="s">
        <v>372</v>
      </c>
      <c r="J3539" s="10">
        <v>300000026426210</v>
      </c>
      <c r="K3539" s="9" t="s">
        <v>436</v>
      </c>
      <c r="L3539" s="10">
        <v>100000000612747</v>
      </c>
      <c r="M3539" s="9" t="s">
        <v>439</v>
      </c>
      <c r="N3539" s="9"/>
      <c r="O3539" s="9">
        <v>31</v>
      </c>
      <c r="P3539" s="9">
        <v>40</v>
      </c>
      <c r="Q3539" s="9">
        <v>55</v>
      </c>
    </row>
    <row r="3540" spans="1:17" hidden="1" x14ac:dyDescent="0.25">
      <c r="A3540" s="8" t="str">
        <f t="shared" si="332"/>
        <v>Anaesthesia systems, Ventilator Equipment and AssoPenlon Limited</v>
      </c>
      <c r="B3540" s="8" t="str">
        <f>VLOOKUP(J3540,'Contract IDs'!A:D,4,0)</f>
        <v>Anaesthesia systems, Ventilator Equipment and Asso</v>
      </c>
      <c r="C3540" s="8" t="str">
        <f>VLOOKUP(L3540,'Supplier IDs'!A:C,3,0)</f>
        <v>Penlon Limited</v>
      </c>
      <c r="D3540" s="8" t="str">
        <f t="shared" si="331"/>
        <v>A - Mid Acuity Elec + Vent</v>
      </c>
      <c r="E3540" s="8">
        <f t="shared" si="333"/>
        <v>0</v>
      </c>
      <c r="F3540" s="8">
        <f t="shared" si="334"/>
        <v>41</v>
      </c>
      <c r="G3540" s="8">
        <f t="shared" si="335"/>
        <v>50</v>
      </c>
      <c r="H3540" s="15">
        <f t="shared" si="336"/>
        <v>0.55000000000000004</v>
      </c>
      <c r="I3540" s="15" t="s">
        <v>372</v>
      </c>
      <c r="J3540" s="10">
        <v>300000026426210</v>
      </c>
      <c r="K3540" s="9" t="s">
        <v>436</v>
      </c>
      <c r="L3540" s="10">
        <v>100000000612747</v>
      </c>
      <c r="M3540" s="9" t="s">
        <v>439</v>
      </c>
      <c r="N3540" s="9"/>
      <c r="O3540" s="9">
        <v>41</v>
      </c>
      <c r="P3540" s="9">
        <v>50</v>
      </c>
      <c r="Q3540" s="9">
        <v>55</v>
      </c>
    </row>
    <row r="3541" spans="1:17" hidden="1" x14ac:dyDescent="0.25">
      <c r="A3541" s="8" t="str">
        <f t="shared" si="332"/>
        <v>Anaesthesia systems, Ventilator Equipment and AssoPenlon Limited</v>
      </c>
      <c r="B3541" s="8" t="str">
        <f>VLOOKUP(J3541,'Contract IDs'!A:D,4,0)</f>
        <v>Anaesthesia systems, Ventilator Equipment and Asso</v>
      </c>
      <c r="C3541" s="8" t="str">
        <f>VLOOKUP(L3541,'Supplier IDs'!A:C,3,0)</f>
        <v>Penlon Limited</v>
      </c>
      <c r="D3541" s="8" t="str">
        <f t="shared" si="331"/>
        <v>A - Mid Acuity Elec + Vent</v>
      </c>
      <c r="E3541" s="8">
        <f t="shared" si="333"/>
        <v>0</v>
      </c>
      <c r="F3541" s="8">
        <f t="shared" si="334"/>
        <v>51</v>
      </c>
      <c r="G3541" s="8">
        <f t="shared" si="335"/>
        <v>250</v>
      </c>
      <c r="H3541" s="15">
        <f t="shared" si="336"/>
        <v>0.55000000000000004</v>
      </c>
      <c r="I3541" s="15" t="s">
        <v>372</v>
      </c>
      <c r="J3541" s="10">
        <v>300000026426210</v>
      </c>
      <c r="K3541" s="9" t="s">
        <v>436</v>
      </c>
      <c r="L3541" s="10">
        <v>100000000612747</v>
      </c>
      <c r="M3541" s="9" t="s">
        <v>439</v>
      </c>
      <c r="N3541" s="9"/>
      <c r="O3541" s="9">
        <v>51</v>
      </c>
      <c r="P3541" s="9">
        <v>250</v>
      </c>
      <c r="Q3541" s="9">
        <v>55</v>
      </c>
    </row>
    <row r="3542" spans="1:17" hidden="1" x14ac:dyDescent="0.25">
      <c r="A3542" s="8" t="str">
        <f t="shared" si="332"/>
        <v>Anaesthesia systems, Ventilator Equipment and AssoPenlon Limited</v>
      </c>
      <c r="B3542" s="8" t="str">
        <f>VLOOKUP(J3542,'Contract IDs'!A:D,4,0)</f>
        <v>Anaesthesia systems, Ventilator Equipment and Asso</v>
      </c>
      <c r="C3542" s="8" t="str">
        <f>VLOOKUP(L3542,'Supplier IDs'!A:C,3,0)</f>
        <v>Penlon Limited</v>
      </c>
      <c r="D3542" s="8" t="str">
        <f t="shared" si="331"/>
        <v>A - High Acuity + Vent</v>
      </c>
      <c r="E3542" s="8">
        <f t="shared" si="333"/>
        <v>0</v>
      </c>
      <c r="F3542" s="8">
        <f t="shared" si="334"/>
        <v>0</v>
      </c>
      <c r="G3542" s="8">
        <f t="shared" si="335"/>
        <v>2</v>
      </c>
      <c r="H3542" s="15">
        <f t="shared" si="336"/>
        <v>0</v>
      </c>
      <c r="I3542" s="15" t="s">
        <v>372</v>
      </c>
      <c r="J3542" s="10">
        <v>300000026426210</v>
      </c>
      <c r="K3542" s="9" t="s">
        <v>436</v>
      </c>
      <c r="L3542" s="10">
        <v>100000000612747</v>
      </c>
      <c r="M3542" s="9" t="s">
        <v>440</v>
      </c>
      <c r="N3542" s="9"/>
      <c r="O3542" s="9">
        <v>0</v>
      </c>
      <c r="P3542" s="9">
        <v>2</v>
      </c>
      <c r="Q3542" s="9">
        <v>0</v>
      </c>
    </row>
    <row r="3543" spans="1:17" hidden="1" x14ac:dyDescent="0.25">
      <c r="A3543" s="8" t="str">
        <f t="shared" si="332"/>
        <v>Anaesthesia systems, Ventilator Equipment and AssoPenlon Limited</v>
      </c>
      <c r="B3543" s="8" t="str">
        <f>VLOOKUP(J3543,'Contract IDs'!A:D,4,0)</f>
        <v>Anaesthesia systems, Ventilator Equipment and Asso</v>
      </c>
      <c r="C3543" s="8" t="str">
        <f>VLOOKUP(L3543,'Supplier IDs'!A:C,3,0)</f>
        <v>Penlon Limited</v>
      </c>
      <c r="D3543" s="8" t="str">
        <f t="shared" si="331"/>
        <v>A - High Acuity + Vent</v>
      </c>
      <c r="E3543" s="8">
        <f t="shared" si="333"/>
        <v>0</v>
      </c>
      <c r="F3543" s="8">
        <f t="shared" si="334"/>
        <v>3</v>
      </c>
      <c r="G3543" s="8">
        <f t="shared" si="335"/>
        <v>3</v>
      </c>
      <c r="H3543" s="15">
        <f t="shared" si="336"/>
        <v>0</v>
      </c>
      <c r="I3543" s="15" t="s">
        <v>372</v>
      </c>
      <c r="J3543" s="10">
        <v>300000026426210</v>
      </c>
      <c r="K3543" s="9" t="s">
        <v>436</v>
      </c>
      <c r="L3543" s="10">
        <v>100000000612747</v>
      </c>
      <c r="M3543" s="9" t="s">
        <v>440</v>
      </c>
      <c r="N3543" s="9"/>
      <c r="O3543" s="9">
        <v>3</v>
      </c>
      <c r="P3543" s="9">
        <v>3</v>
      </c>
      <c r="Q3543" s="9">
        <v>0</v>
      </c>
    </row>
    <row r="3544" spans="1:17" hidden="1" x14ac:dyDescent="0.25">
      <c r="A3544" s="8" t="str">
        <f t="shared" si="332"/>
        <v>Anaesthesia systems, Ventilator Equipment and AssoPenlon Limited</v>
      </c>
      <c r="B3544" s="8" t="str">
        <f>VLOOKUP(J3544,'Contract IDs'!A:D,4,0)</f>
        <v>Anaesthesia systems, Ventilator Equipment and Asso</v>
      </c>
      <c r="C3544" s="8" t="str">
        <f>VLOOKUP(L3544,'Supplier IDs'!A:C,3,0)</f>
        <v>Penlon Limited</v>
      </c>
      <c r="D3544" s="8" t="str">
        <f t="shared" si="331"/>
        <v>A - High Acuity + Vent</v>
      </c>
      <c r="E3544" s="8">
        <f t="shared" si="333"/>
        <v>0</v>
      </c>
      <c r="F3544" s="8">
        <f t="shared" si="334"/>
        <v>4</v>
      </c>
      <c r="G3544" s="8">
        <f t="shared" si="335"/>
        <v>4</v>
      </c>
      <c r="H3544" s="15">
        <f t="shared" si="336"/>
        <v>0</v>
      </c>
      <c r="I3544" s="15" t="s">
        <v>372</v>
      </c>
      <c r="J3544" s="10">
        <v>300000026426210</v>
      </c>
      <c r="K3544" s="9" t="s">
        <v>436</v>
      </c>
      <c r="L3544" s="10">
        <v>100000000612747</v>
      </c>
      <c r="M3544" s="9" t="s">
        <v>440</v>
      </c>
      <c r="N3544" s="9"/>
      <c r="O3544" s="9">
        <v>4</v>
      </c>
      <c r="P3544" s="9">
        <v>4</v>
      </c>
      <c r="Q3544" s="9">
        <v>0</v>
      </c>
    </row>
    <row r="3545" spans="1:17" hidden="1" x14ac:dyDescent="0.25">
      <c r="A3545" s="8" t="str">
        <f t="shared" si="332"/>
        <v>Anaesthesia systems, Ventilator Equipment and AssoPenlon Limited</v>
      </c>
      <c r="B3545" s="8" t="str">
        <f>VLOOKUP(J3545,'Contract IDs'!A:D,4,0)</f>
        <v>Anaesthesia systems, Ventilator Equipment and Asso</v>
      </c>
      <c r="C3545" s="8" t="str">
        <f>VLOOKUP(L3545,'Supplier IDs'!A:C,3,0)</f>
        <v>Penlon Limited</v>
      </c>
      <c r="D3545" s="8" t="str">
        <f t="shared" si="331"/>
        <v>A - High Acuity + Vent</v>
      </c>
      <c r="E3545" s="8">
        <f t="shared" si="333"/>
        <v>0</v>
      </c>
      <c r="F3545" s="8">
        <f t="shared" si="334"/>
        <v>5</v>
      </c>
      <c r="G3545" s="8">
        <f t="shared" si="335"/>
        <v>5</v>
      </c>
      <c r="H3545" s="15">
        <f t="shared" si="336"/>
        <v>0</v>
      </c>
      <c r="I3545" s="15" t="s">
        <v>372</v>
      </c>
      <c r="J3545" s="10">
        <v>300000026426210</v>
      </c>
      <c r="K3545" s="9" t="s">
        <v>436</v>
      </c>
      <c r="L3545" s="10">
        <v>100000000612747</v>
      </c>
      <c r="M3545" s="9" t="s">
        <v>440</v>
      </c>
      <c r="N3545" s="9"/>
      <c r="O3545" s="9">
        <v>5</v>
      </c>
      <c r="P3545" s="9">
        <v>5</v>
      </c>
      <c r="Q3545" s="9">
        <v>0</v>
      </c>
    </row>
    <row r="3546" spans="1:17" hidden="1" x14ac:dyDescent="0.25">
      <c r="A3546" s="8" t="str">
        <f t="shared" si="332"/>
        <v>Anaesthesia systems, Ventilator Equipment and AssoPenlon Limited</v>
      </c>
      <c r="B3546" s="8" t="str">
        <f>VLOOKUP(J3546,'Contract IDs'!A:D,4,0)</f>
        <v>Anaesthesia systems, Ventilator Equipment and Asso</v>
      </c>
      <c r="C3546" s="8" t="str">
        <f>VLOOKUP(L3546,'Supplier IDs'!A:C,3,0)</f>
        <v>Penlon Limited</v>
      </c>
      <c r="D3546" s="8" t="str">
        <f t="shared" si="331"/>
        <v>A - High Acuity + Vent</v>
      </c>
      <c r="E3546" s="8">
        <f t="shared" si="333"/>
        <v>0</v>
      </c>
      <c r="F3546" s="8">
        <f t="shared" si="334"/>
        <v>6</v>
      </c>
      <c r="G3546" s="8">
        <f t="shared" si="335"/>
        <v>10</v>
      </c>
      <c r="H3546" s="15">
        <f t="shared" si="336"/>
        <v>0</v>
      </c>
      <c r="I3546" s="15" t="s">
        <v>372</v>
      </c>
      <c r="J3546" s="10">
        <v>300000026426210</v>
      </c>
      <c r="K3546" s="9" t="s">
        <v>436</v>
      </c>
      <c r="L3546" s="10">
        <v>100000000612747</v>
      </c>
      <c r="M3546" s="9" t="s">
        <v>440</v>
      </c>
      <c r="N3546" s="9"/>
      <c r="O3546" s="9">
        <v>6</v>
      </c>
      <c r="P3546" s="9">
        <v>10</v>
      </c>
      <c r="Q3546" s="9">
        <v>0</v>
      </c>
    </row>
    <row r="3547" spans="1:17" hidden="1" x14ac:dyDescent="0.25">
      <c r="A3547" s="8" t="str">
        <f t="shared" si="332"/>
        <v>Anaesthesia systems, Ventilator Equipment and AssoPenlon Limited</v>
      </c>
      <c r="B3547" s="8" t="str">
        <f>VLOOKUP(J3547,'Contract IDs'!A:D,4,0)</f>
        <v>Anaesthesia systems, Ventilator Equipment and Asso</v>
      </c>
      <c r="C3547" s="8" t="str">
        <f>VLOOKUP(L3547,'Supplier IDs'!A:C,3,0)</f>
        <v>Penlon Limited</v>
      </c>
      <c r="D3547" s="8" t="str">
        <f t="shared" si="331"/>
        <v>A - High Acuity + Vent</v>
      </c>
      <c r="E3547" s="8">
        <f t="shared" si="333"/>
        <v>0</v>
      </c>
      <c r="F3547" s="8">
        <f t="shared" si="334"/>
        <v>11</v>
      </c>
      <c r="G3547" s="8">
        <f t="shared" si="335"/>
        <v>20</v>
      </c>
      <c r="H3547" s="15">
        <f t="shared" si="336"/>
        <v>0</v>
      </c>
      <c r="I3547" s="15" t="s">
        <v>372</v>
      </c>
      <c r="J3547" s="10">
        <v>300000026426210</v>
      </c>
      <c r="K3547" s="9" t="s">
        <v>436</v>
      </c>
      <c r="L3547" s="10">
        <v>100000000612747</v>
      </c>
      <c r="M3547" s="9" t="s">
        <v>440</v>
      </c>
      <c r="N3547" s="9"/>
      <c r="O3547" s="9">
        <v>11</v>
      </c>
      <c r="P3547" s="9">
        <v>20</v>
      </c>
      <c r="Q3547" s="9">
        <v>0</v>
      </c>
    </row>
    <row r="3548" spans="1:17" hidden="1" x14ac:dyDescent="0.25">
      <c r="A3548" s="8" t="str">
        <f t="shared" si="332"/>
        <v>Anaesthesia systems, Ventilator Equipment and AssoPenlon Limited</v>
      </c>
      <c r="B3548" s="8" t="str">
        <f>VLOOKUP(J3548,'Contract IDs'!A:D,4,0)</f>
        <v>Anaesthesia systems, Ventilator Equipment and Asso</v>
      </c>
      <c r="C3548" s="8" t="str">
        <f>VLOOKUP(L3548,'Supplier IDs'!A:C,3,0)</f>
        <v>Penlon Limited</v>
      </c>
      <c r="D3548" s="8" t="str">
        <f t="shared" si="331"/>
        <v>A - High Acuity + Vent</v>
      </c>
      <c r="E3548" s="8">
        <f t="shared" si="333"/>
        <v>0</v>
      </c>
      <c r="F3548" s="8">
        <f t="shared" si="334"/>
        <v>21</v>
      </c>
      <c r="G3548" s="8">
        <f t="shared" si="335"/>
        <v>30</v>
      </c>
      <c r="H3548" s="15">
        <f t="shared" si="336"/>
        <v>0</v>
      </c>
      <c r="I3548" s="15" t="s">
        <v>372</v>
      </c>
      <c r="J3548" s="10">
        <v>300000026426210</v>
      </c>
      <c r="K3548" s="9" t="s">
        <v>436</v>
      </c>
      <c r="L3548" s="10">
        <v>100000000612747</v>
      </c>
      <c r="M3548" s="9" t="s">
        <v>440</v>
      </c>
      <c r="N3548" s="9"/>
      <c r="O3548" s="9">
        <v>21</v>
      </c>
      <c r="P3548" s="9">
        <v>30</v>
      </c>
      <c r="Q3548" s="9">
        <v>0</v>
      </c>
    </row>
    <row r="3549" spans="1:17" hidden="1" x14ac:dyDescent="0.25">
      <c r="A3549" s="8" t="str">
        <f t="shared" si="332"/>
        <v>Anaesthesia systems, Ventilator Equipment and AssoPenlon Limited</v>
      </c>
      <c r="B3549" s="8" t="str">
        <f>VLOOKUP(J3549,'Contract IDs'!A:D,4,0)</f>
        <v>Anaesthesia systems, Ventilator Equipment and Asso</v>
      </c>
      <c r="C3549" s="8" t="str">
        <f>VLOOKUP(L3549,'Supplier IDs'!A:C,3,0)</f>
        <v>Penlon Limited</v>
      </c>
      <c r="D3549" s="8" t="str">
        <f t="shared" si="331"/>
        <v>A - High Acuity + Vent</v>
      </c>
      <c r="E3549" s="8">
        <f t="shared" si="333"/>
        <v>0</v>
      </c>
      <c r="F3549" s="8">
        <f t="shared" si="334"/>
        <v>31</v>
      </c>
      <c r="G3549" s="8">
        <f t="shared" si="335"/>
        <v>40</v>
      </c>
      <c r="H3549" s="15">
        <f t="shared" si="336"/>
        <v>0</v>
      </c>
      <c r="I3549" s="15" t="s">
        <v>372</v>
      </c>
      <c r="J3549" s="10">
        <v>300000026426210</v>
      </c>
      <c r="K3549" s="9" t="s">
        <v>436</v>
      </c>
      <c r="L3549" s="10">
        <v>100000000612747</v>
      </c>
      <c r="M3549" s="9" t="s">
        <v>440</v>
      </c>
      <c r="N3549" s="9"/>
      <c r="O3549" s="9">
        <v>31</v>
      </c>
      <c r="P3549" s="9">
        <v>40</v>
      </c>
      <c r="Q3549" s="9">
        <v>0</v>
      </c>
    </row>
    <row r="3550" spans="1:17" hidden="1" x14ac:dyDescent="0.25">
      <c r="A3550" s="8" t="str">
        <f t="shared" si="332"/>
        <v>Anaesthesia systems, Ventilator Equipment and AssoPenlon Limited</v>
      </c>
      <c r="B3550" s="8" t="str">
        <f>VLOOKUP(J3550,'Contract IDs'!A:D,4,0)</f>
        <v>Anaesthesia systems, Ventilator Equipment and Asso</v>
      </c>
      <c r="C3550" s="8" t="str">
        <f>VLOOKUP(L3550,'Supplier IDs'!A:C,3,0)</f>
        <v>Penlon Limited</v>
      </c>
      <c r="D3550" s="8" t="str">
        <f t="shared" si="331"/>
        <v>A - High Acuity + Vent</v>
      </c>
      <c r="E3550" s="8">
        <f t="shared" si="333"/>
        <v>0</v>
      </c>
      <c r="F3550" s="8">
        <f t="shared" si="334"/>
        <v>41</v>
      </c>
      <c r="G3550" s="8">
        <f t="shared" si="335"/>
        <v>50</v>
      </c>
      <c r="H3550" s="15">
        <f t="shared" si="336"/>
        <v>0</v>
      </c>
      <c r="I3550" s="15" t="s">
        <v>372</v>
      </c>
      <c r="J3550" s="10">
        <v>300000026426210</v>
      </c>
      <c r="K3550" s="9" t="s">
        <v>436</v>
      </c>
      <c r="L3550" s="10">
        <v>100000000612747</v>
      </c>
      <c r="M3550" s="9" t="s">
        <v>440</v>
      </c>
      <c r="N3550" s="9"/>
      <c r="O3550" s="9">
        <v>41</v>
      </c>
      <c r="P3550" s="9">
        <v>50</v>
      </c>
      <c r="Q3550" s="9">
        <v>0</v>
      </c>
    </row>
    <row r="3551" spans="1:17" hidden="1" x14ac:dyDescent="0.25">
      <c r="A3551" s="8" t="str">
        <f t="shared" si="332"/>
        <v>Anaesthesia systems, Ventilator Equipment and AssoPenlon Limited</v>
      </c>
      <c r="B3551" s="8" t="str">
        <f>VLOOKUP(J3551,'Contract IDs'!A:D,4,0)</f>
        <v>Anaesthesia systems, Ventilator Equipment and Asso</v>
      </c>
      <c r="C3551" s="8" t="str">
        <f>VLOOKUP(L3551,'Supplier IDs'!A:C,3,0)</f>
        <v>Penlon Limited</v>
      </c>
      <c r="D3551" s="8" t="str">
        <f t="shared" si="331"/>
        <v>A - High Acuity + Vent</v>
      </c>
      <c r="E3551" s="8">
        <f t="shared" si="333"/>
        <v>0</v>
      </c>
      <c r="F3551" s="8">
        <f t="shared" si="334"/>
        <v>51</v>
      </c>
      <c r="G3551" s="8">
        <f t="shared" si="335"/>
        <v>250</v>
      </c>
      <c r="H3551" s="15">
        <f t="shared" si="336"/>
        <v>0</v>
      </c>
      <c r="I3551" s="15" t="s">
        <v>372</v>
      </c>
      <c r="J3551" s="10">
        <v>300000026426210</v>
      </c>
      <c r="K3551" s="9" t="s">
        <v>436</v>
      </c>
      <c r="L3551" s="10">
        <v>100000000612747</v>
      </c>
      <c r="M3551" s="9" t="s">
        <v>440</v>
      </c>
      <c r="N3551" s="9"/>
      <c r="O3551" s="9">
        <v>51</v>
      </c>
      <c r="P3551" s="9">
        <v>250</v>
      </c>
      <c r="Q3551" s="9">
        <v>0</v>
      </c>
    </row>
    <row r="3552" spans="1:17" hidden="1" x14ac:dyDescent="0.25">
      <c r="A3552" s="8" t="str">
        <f t="shared" si="332"/>
        <v>Anaesthesia systems, Ventilator Equipment and AssoPenlon Limited</v>
      </c>
      <c r="B3552" s="8" t="str">
        <f>VLOOKUP(J3552,'Contract IDs'!A:D,4,0)</f>
        <v>Anaesthesia systems, Ventilator Equipment and Asso</v>
      </c>
      <c r="C3552" s="8" t="str">
        <f>VLOOKUP(L3552,'Supplier IDs'!A:C,3,0)</f>
        <v>Penlon Limited</v>
      </c>
      <c r="D3552" s="8" t="str">
        <f t="shared" si="331"/>
        <v>A - Electronic + Vent MRI</v>
      </c>
      <c r="E3552" s="8">
        <f t="shared" si="333"/>
        <v>0</v>
      </c>
      <c r="F3552" s="8">
        <f t="shared" si="334"/>
        <v>0</v>
      </c>
      <c r="G3552" s="8">
        <f t="shared" si="335"/>
        <v>2</v>
      </c>
      <c r="H3552" s="15">
        <f t="shared" si="336"/>
        <v>0</v>
      </c>
      <c r="I3552" s="15" t="s">
        <v>372</v>
      </c>
      <c r="J3552" s="10">
        <v>300000026426210</v>
      </c>
      <c r="K3552" s="9" t="s">
        <v>436</v>
      </c>
      <c r="L3552" s="10">
        <v>100000000612747</v>
      </c>
      <c r="M3552" s="9" t="s">
        <v>449</v>
      </c>
      <c r="N3552" s="9"/>
      <c r="O3552" s="9">
        <v>0</v>
      </c>
      <c r="P3552" s="9">
        <v>2</v>
      </c>
      <c r="Q3552" s="9">
        <v>0</v>
      </c>
    </row>
    <row r="3553" spans="1:17" hidden="1" x14ac:dyDescent="0.25">
      <c r="A3553" s="8" t="str">
        <f t="shared" si="332"/>
        <v>Anaesthesia systems, Ventilator Equipment and AssoPenlon Limited</v>
      </c>
      <c r="B3553" s="8" t="str">
        <f>VLOOKUP(J3553,'Contract IDs'!A:D,4,0)</f>
        <v>Anaesthesia systems, Ventilator Equipment and Asso</v>
      </c>
      <c r="C3553" s="8" t="str">
        <f>VLOOKUP(L3553,'Supplier IDs'!A:C,3,0)</f>
        <v>Penlon Limited</v>
      </c>
      <c r="D3553" s="8" t="str">
        <f t="shared" si="331"/>
        <v>A - Electronic + Vent MRI</v>
      </c>
      <c r="E3553" s="8">
        <f t="shared" si="333"/>
        <v>0</v>
      </c>
      <c r="F3553" s="8">
        <f t="shared" si="334"/>
        <v>3</v>
      </c>
      <c r="G3553" s="8">
        <f t="shared" si="335"/>
        <v>3</v>
      </c>
      <c r="H3553" s="15">
        <f t="shared" si="336"/>
        <v>0</v>
      </c>
      <c r="I3553" s="15" t="s">
        <v>372</v>
      </c>
      <c r="J3553" s="10">
        <v>300000026426210</v>
      </c>
      <c r="K3553" s="9" t="s">
        <v>436</v>
      </c>
      <c r="L3553" s="10">
        <v>100000000612747</v>
      </c>
      <c r="M3553" s="9" t="s">
        <v>449</v>
      </c>
      <c r="N3553" s="9"/>
      <c r="O3553" s="9">
        <v>3</v>
      </c>
      <c r="P3553" s="9">
        <v>3</v>
      </c>
      <c r="Q3553" s="9">
        <v>0</v>
      </c>
    </row>
    <row r="3554" spans="1:17" hidden="1" x14ac:dyDescent="0.25">
      <c r="A3554" s="8" t="str">
        <f t="shared" si="332"/>
        <v>Anaesthesia systems, Ventilator Equipment and AssoPenlon Limited</v>
      </c>
      <c r="B3554" s="8" t="str">
        <f>VLOOKUP(J3554,'Contract IDs'!A:D,4,0)</f>
        <v>Anaesthesia systems, Ventilator Equipment and Asso</v>
      </c>
      <c r="C3554" s="8" t="str">
        <f>VLOOKUP(L3554,'Supplier IDs'!A:C,3,0)</f>
        <v>Penlon Limited</v>
      </c>
      <c r="D3554" s="8" t="str">
        <f t="shared" si="331"/>
        <v>A - Electronic + Vent MRI</v>
      </c>
      <c r="E3554" s="8">
        <f t="shared" si="333"/>
        <v>0</v>
      </c>
      <c r="F3554" s="8">
        <f t="shared" si="334"/>
        <v>4</v>
      </c>
      <c r="G3554" s="8">
        <f t="shared" si="335"/>
        <v>4</v>
      </c>
      <c r="H3554" s="15">
        <f t="shared" si="336"/>
        <v>0</v>
      </c>
      <c r="I3554" s="15" t="s">
        <v>372</v>
      </c>
      <c r="J3554" s="10">
        <v>300000026426210</v>
      </c>
      <c r="K3554" s="9" t="s">
        <v>436</v>
      </c>
      <c r="L3554" s="10">
        <v>100000000612747</v>
      </c>
      <c r="M3554" s="9" t="s">
        <v>449</v>
      </c>
      <c r="N3554" s="9"/>
      <c r="O3554" s="9">
        <v>4</v>
      </c>
      <c r="P3554" s="9">
        <v>4</v>
      </c>
      <c r="Q3554" s="9">
        <v>0</v>
      </c>
    </row>
    <row r="3555" spans="1:17" hidden="1" x14ac:dyDescent="0.25">
      <c r="A3555" s="8" t="str">
        <f t="shared" si="332"/>
        <v>Anaesthesia systems, Ventilator Equipment and AssoPenlon Limited</v>
      </c>
      <c r="B3555" s="8" t="str">
        <f>VLOOKUP(J3555,'Contract IDs'!A:D,4,0)</f>
        <v>Anaesthesia systems, Ventilator Equipment and Asso</v>
      </c>
      <c r="C3555" s="8" t="str">
        <f>VLOOKUP(L3555,'Supplier IDs'!A:C,3,0)</f>
        <v>Penlon Limited</v>
      </c>
      <c r="D3555" s="8" t="str">
        <f t="shared" si="331"/>
        <v>A - Electronic + Vent MRI</v>
      </c>
      <c r="E3555" s="8">
        <f t="shared" si="333"/>
        <v>0</v>
      </c>
      <c r="F3555" s="8">
        <f t="shared" si="334"/>
        <v>5</v>
      </c>
      <c r="G3555" s="8">
        <f t="shared" si="335"/>
        <v>5</v>
      </c>
      <c r="H3555" s="15">
        <f t="shared" si="336"/>
        <v>0</v>
      </c>
      <c r="I3555" s="15" t="s">
        <v>372</v>
      </c>
      <c r="J3555" s="10">
        <v>300000026426210</v>
      </c>
      <c r="K3555" s="9" t="s">
        <v>436</v>
      </c>
      <c r="L3555" s="10">
        <v>100000000612747</v>
      </c>
      <c r="M3555" s="9" t="s">
        <v>449</v>
      </c>
      <c r="N3555" s="9"/>
      <c r="O3555" s="9">
        <v>5</v>
      </c>
      <c r="P3555" s="9">
        <v>5</v>
      </c>
      <c r="Q3555" s="9">
        <v>0</v>
      </c>
    </row>
    <row r="3556" spans="1:17" hidden="1" x14ac:dyDescent="0.25">
      <c r="A3556" s="8" t="str">
        <f t="shared" si="332"/>
        <v>Anaesthesia systems, Ventilator Equipment and AssoPenlon Limited</v>
      </c>
      <c r="B3556" s="8" t="str">
        <f>VLOOKUP(J3556,'Contract IDs'!A:D,4,0)</f>
        <v>Anaesthesia systems, Ventilator Equipment and Asso</v>
      </c>
      <c r="C3556" s="8" t="str">
        <f>VLOOKUP(L3556,'Supplier IDs'!A:C,3,0)</f>
        <v>Penlon Limited</v>
      </c>
      <c r="D3556" s="8" t="str">
        <f t="shared" si="331"/>
        <v>A - Electronic + Vent MRI</v>
      </c>
      <c r="E3556" s="8">
        <f t="shared" si="333"/>
        <v>0</v>
      </c>
      <c r="F3556" s="8">
        <f t="shared" si="334"/>
        <v>6</v>
      </c>
      <c r="G3556" s="8">
        <f t="shared" si="335"/>
        <v>10</v>
      </c>
      <c r="H3556" s="15">
        <f t="shared" si="336"/>
        <v>0</v>
      </c>
      <c r="I3556" s="15" t="s">
        <v>372</v>
      </c>
      <c r="J3556" s="10">
        <v>300000026426210</v>
      </c>
      <c r="K3556" s="9" t="s">
        <v>436</v>
      </c>
      <c r="L3556" s="10">
        <v>100000000612747</v>
      </c>
      <c r="M3556" s="9" t="s">
        <v>449</v>
      </c>
      <c r="N3556" s="9"/>
      <c r="O3556" s="9">
        <v>6</v>
      </c>
      <c r="P3556" s="9">
        <v>10</v>
      </c>
      <c r="Q3556" s="9">
        <v>0</v>
      </c>
    </row>
    <row r="3557" spans="1:17" hidden="1" x14ac:dyDescent="0.25">
      <c r="A3557" s="8" t="str">
        <f t="shared" si="332"/>
        <v>Anaesthesia systems, Ventilator Equipment and AssoPenlon Limited</v>
      </c>
      <c r="B3557" s="8" t="str">
        <f>VLOOKUP(J3557,'Contract IDs'!A:D,4,0)</f>
        <v>Anaesthesia systems, Ventilator Equipment and Asso</v>
      </c>
      <c r="C3557" s="8" t="str">
        <f>VLOOKUP(L3557,'Supplier IDs'!A:C,3,0)</f>
        <v>Penlon Limited</v>
      </c>
      <c r="D3557" s="8" t="str">
        <f t="shared" si="331"/>
        <v>A - Electronic + Vent MRI</v>
      </c>
      <c r="E3557" s="8">
        <f t="shared" si="333"/>
        <v>0</v>
      </c>
      <c r="F3557" s="8">
        <f t="shared" si="334"/>
        <v>11</v>
      </c>
      <c r="G3557" s="8">
        <f t="shared" si="335"/>
        <v>20</v>
      </c>
      <c r="H3557" s="15">
        <f t="shared" si="336"/>
        <v>0</v>
      </c>
      <c r="I3557" s="15" t="s">
        <v>372</v>
      </c>
      <c r="J3557" s="10">
        <v>300000026426210</v>
      </c>
      <c r="K3557" s="9" t="s">
        <v>436</v>
      </c>
      <c r="L3557" s="10">
        <v>100000000612747</v>
      </c>
      <c r="M3557" s="9" t="s">
        <v>449</v>
      </c>
      <c r="N3557" s="9"/>
      <c r="O3557" s="9">
        <v>11</v>
      </c>
      <c r="P3557" s="9">
        <v>20</v>
      </c>
      <c r="Q3557" s="9">
        <v>0</v>
      </c>
    </row>
    <row r="3558" spans="1:17" hidden="1" x14ac:dyDescent="0.25">
      <c r="A3558" s="8" t="str">
        <f t="shared" si="332"/>
        <v>Anaesthesia systems, Ventilator Equipment and AssoPenlon Limited</v>
      </c>
      <c r="B3558" s="8" t="str">
        <f>VLOOKUP(J3558,'Contract IDs'!A:D,4,0)</f>
        <v>Anaesthesia systems, Ventilator Equipment and Asso</v>
      </c>
      <c r="C3558" s="8" t="str">
        <f>VLOOKUP(L3558,'Supplier IDs'!A:C,3,0)</f>
        <v>Penlon Limited</v>
      </c>
      <c r="D3558" s="8" t="str">
        <f t="shared" si="331"/>
        <v>A - Electronic + Vent MRI</v>
      </c>
      <c r="E3558" s="8">
        <f t="shared" si="333"/>
        <v>0</v>
      </c>
      <c r="F3558" s="8">
        <f t="shared" si="334"/>
        <v>21</v>
      </c>
      <c r="G3558" s="8">
        <f t="shared" si="335"/>
        <v>30</v>
      </c>
      <c r="H3558" s="15">
        <f t="shared" si="336"/>
        <v>0</v>
      </c>
      <c r="I3558" s="15" t="s">
        <v>372</v>
      </c>
      <c r="J3558" s="10">
        <v>300000026426210</v>
      </c>
      <c r="K3558" s="9" t="s">
        <v>436</v>
      </c>
      <c r="L3558" s="10">
        <v>100000000612747</v>
      </c>
      <c r="M3558" s="9" t="s">
        <v>449</v>
      </c>
      <c r="N3558" s="9"/>
      <c r="O3558" s="9">
        <v>21</v>
      </c>
      <c r="P3558" s="9">
        <v>30</v>
      </c>
      <c r="Q3558" s="9">
        <v>0</v>
      </c>
    </row>
    <row r="3559" spans="1:17" hidden="1" x14ac:dyDescent="0.25">
      <c r="A3559" s="8" t="str">
        <f t="shared" si="332"/>
        <v>Anaesthesia systems, Ventilator Equipment and AssoPenlon Limited</v>
      </c>
      <c r="B3559" s="8" t="str">
        <f>VLOOKUP(J3559,'Contract IDs'!A:D,4,0)</f>
        <v>Anaesthesia systems, Ventilator Equipment and Asso</v>
      </c>
      <c r="C3559" s="8" t="str">
        <f>VLOOKUP(L3559,'Supplier IDs'!A:C,3,0)</f>
        <v>Penlon Limited</v>
      </c>
      <c r="D3559" s="8" t="str">
        <f t="shared" si="331"/>
        <v>A - Electronic + Vent MRI</v>
      </c>
      <c r="E3559" s="8">
        <f t="shared" si="333"/>
        <v>0</v>
      </c>
      <c r="F3559" s="8">
        <f t="shared" si="334"/>
        <v>31</v>
      </c>
      <c r="G3559" s="8">
        <f t="shared" si="335"/>
        <v>40</v>
      </c>
      <c r="H3559" s="15">
        <f t="shared" si="336"/>
        <v>0</v>
      </c>
      <c r="I3559" s="15" t="s">
        <v>372</v>
      </c>
      <c r="J3559" s="10">
        <v>300000026426210</v>
      </c>
      <c r="K3559" s="9" t="s">
        <v>436</v>
      </c>
      <c r="L3559" s="10">
        <v>100000000612747</v>
      </c>
      <c r="M3559" s="9" t="s">
        <v>449</v>
      </c>
      <c r="N3559" s="9"/>
      <c r="O3559" s="9">
        <v>31</v>
      </c>
      <c r="P3559" s="9">
        <v>40</v>
      </c>
      <c r="Q3559" s="9">
        <v>0</v>
      </c>
    </row>
    <row r="3560" spans="1:17" hidden="1" x14ac:dyDescent="0.25">
      <c r="A3560" s="8" t="str">
        <f t="shared" si="332"/>
        <v>Anaesthesia systems, Ventilator Equipment and AssoPenlon Limited</v>
      </c>
      <c r="B3560" s="8" t="str">
        <f>VLOOKUP(J3560,'Contract IDs'!A:D,4,0)</f>
        <v>Anaesthesia systems, Ventilator Equipment and Asso</v>
      </c>
      <c r="C3560" s="8" t="str">
        <f>VLOOKUP(L3560,'Supplier IDs'!A:C,3,0)</f>
        <v>Penlon Limited</v>
      </c>
      <c r="D3560" s="8" t="str">
        <f t="shared" si="331"/>
        <v>A - Electronic + Vent MRI</v>
      </c>
      <c r="E3560" s="8">
        <f t="shared" si="333"/>
        <v>0</v>
      </c>
      <c r="F3560" s="8">
        <f t="shared" si="334"/>
        <v>41</v>
      </c>
      <c r="G3560" s="8">
        <f t="shared" si="335"/>
        <v>50</v>
      </c>
      <c r="H3560" s="15">
        <f t="shared" si="336"/>
        <v>0</v>
      </c>
      <c r="I3560" s="15" t="s">
        <v>372</v>
      </c>
      <c r="J3560" s="10">
        <v>300000026426210</v>
      </c>
      <c r="K3560" s="9" t="s">
        <v>436</v>
      </c>
      <c r="L3560" s="10">
        <v>100000000612747</v>
      </c>
      <c r="M3560" s="9" t="s">
        <v>449</v>
      </c>
      <c r="N3560" s="9"/>
      <c r="O3560" s="9">
        <v>41</v>
      </c>
      <c r="P3560" s="9">
        <v>50</v>
      </c>
      <c r="Q3560" s="9">
        <v>0</v>
      </c>
    </row>
    <row r="3561" spans="1:17" hidden="1" x14ac:dyDescent="0.25">
      <c r="A3561" s="8" t="str">
        <f t="shared" si="332"/>
        <v>Anaesthesia systems, Ventilator Equipment and AssoPenlon Limited</v>
      </c>
      <c r="B3561" s="8" t="str">
        <f>VLOOKUP(J3561,'Contract IDs'!A:D,4,0)</f>
        <v>Anaesthesia systems, Ventilator Equipment and Asso</v>
      </c>
      <c r="C3561" s="8" t="str">
        <f>VLOOKUP(L3561,'Supplier IDs'!A:C,3,0)</f>
        <v>Penlon Limited</v>
      </c>
      <c r="D3561" s="8" t="str">
        <f t="shared" si="331"/>
        <v>A - Electronic + Vent MRI</v>
      </c>
      <c r="E3561" s="8">
        <f t="shared" si="333"/>
        <v>0</v>
      </c>
      <c r="F3561" s="8">
        <f t="shared" si="334"/>
        <v>51</v>
      </c>
      <c r="G3561" s="8">
        <f t="shared" si="335"/>
        <v>250</v>
      </c>
      <c r="H3561" s="15">
        <f t="shared" si="336"/>
        <v>0</v>
      </c>
      <c r="I3561" s="15" t="s">
        <v>372</v>
      </c>
      <c r="J3561" s="10">
        <v>300000026426210</v>
      </c>
      <c r="K3561" s="9" t="s">
        <v>436</v>
      </c>
      <c r="L3561" s="10">
        <v>100000000612747</v>
      </c>
      <c r="M3561" s="9" t="s">
        <v>449</v>
      </c>
      <c r="N3561" s="9"/>
      <c r="O3561" s="9">
        <v>51</v>
      </c>
      <c r="P3561" s="9">
        <v>250</v>
      </c>
      <c r="Q3561" s="9">
        <v>0</v>
      </c>
    </row>
    <row r="3562" spans="1:17" hidden="1" x14ac:dyDescent="0.25">
      <c r="A3562" s="8" t="str">
        <f t="shared" si="332"/>
        <v>Anaesthesia systems, Ventilator Equipment and AssoPenlon Limited</v>
      </c>
      <c r="B3562" s="8" t="str">
        <f>VLOOKUP(J3562,'Contract IDs'!A:D,4,0)</f>
        <v>Anaesthesia systems, Ventilator Equipment and Asso</v>
      </c>
      <c r="C3562" s="8" t="str">
        <f>VLOOKUP(L3562,'Supplier IDs'!A:C,3,0)</f>
        <v>Penlon Limited</v>
      </c>
      <c r="D3562" s="8" t="str">
        <f t="shared" si="331"/>
        <v>A - Electronic - Vent MRI</v>
      </c>
      <c r="E3562" s="8">
        <f t="shared" si="333"/>
        <v>0</v>
      </c>
      <c r="F3562" s="8">
        <f t="shared" si="334"/>
        <v>0</v>
      </c>
      <c r="G3562" s="8">
        <f t="shared" si="335"/>
        <v>2</v>
      </c>
      <c r="H3562" s="15">
        <f t="shared" si="336"/>
        <v>0</v>
      </c>
      <c r="I3562" s="15" t="s">
        <v>372</v>
      </c>
      <c r="J3562" s="10">
        <v>300000026426210</v>
      </c>
      <c r="K3562" s="9" t="s">
        <v>436</v>
      </c>
      <c r="L3562" s="10">
        <v>100000000612747</v>
      </c>
      <c r="M3562" s="9" t="s">
        <v>450</v>
      </c>
      <c r="N3562" s="9"/>
      <c r="O3562" s="9">
        <v>0</v>
      </c>
      <c r="P3562" s="9">
        <v>2</v>
      </c>
      <c r="Q3562" s="9">
        <v>0</v>
      </c>
    </row>
    <row r="3563" spans="1:17" hidden="1" x14ac:dyDescent="0.25">
      <c r="A3563" s="8" t="str">
        <f t="shared" si="332"/>
        <v>Anaesthesia systems, Ventilator Equipment and AssoPenlon Limited</v>
      </c>
      <c r="B3563" s="8" t="str">
        <f>VLOOKUP(J3563,'Contract IDs'!A:D,4,0)</f>
        <v>Anaesthesia systems, Ventilator Equipment and Asso</v>
      </c>
      <c r="C3563" s="8" t="str">
        <f>VLOOKUP(L3563,'Supplier IDs'!A:C,3,0)</f>
        <v>Penlon Limited</v>
      </c>
      <c r="D3563" s="8" t="str">
        <f t="shared" si="331"/>
        <v>A - Electronic - Vent MRI</v>
      </c>
      <c r="E3563" s="8">
        <f t="shared" si="333"/>
        <v>0</v>
      </c>
      <c r="F3563" s="8">
        <f t="shared" si="334"/>
        <v>3</v>
      </c>
      <c r="G3563" s="8">
        <f t="shared" si="335"/>
        <v>3</v>
      </c>
      <c r="H3563" s="15">
        <f t="shared" si="336"/>
        <v>0</v>
      </c>
      <c r="I3563" s="15" t="s">
        <v>372</v>
      </c>
      <c r="J3563" s="10">
        <v>300000026426210</v>
      </c>
      <c r="K3563" s="9" t="s">
        <v>436</v>
      </c>
      <c r="L3563" s="10">
        <v>100000000612747</v>
      </c>
      <c r="M3563" s="9" t="s">
        <v>450</v>
      </c>
      <c r="N3563" s="9"/>
      <c r="O3563" s="9">
        <v>3</v>
      </c>
      <c r="P3563" s="9">
        <v>3</v>
      </c>
      <c r="Q3563" s="9">
        <v>0</v>
      </c>
    </row>
    <row r="3564" spans="1:17" hidden="1" x14ac:dyDescent="0.25">
      <c r="A3564" s="8" t="str">
        <f t="shared" si="332"/>
        <v>Anaesthesia systems, Ventilator Equipment and AssoPenlon Limited</v>
      </c>
      <c r="B3564" s="8" t="str">
        <f>VLOOKUP(J3564,'Contract IDs'!A:D,4,0)</f>
        <v>Anaesthesia systems, Ventilator Equipment and Asso</v>
      </c>
      <c r="C3564" s="8" t="str">
        <f>VLOOKUP(L3564,'Supplier IDs'!A:C,3,0)</f>
        <v>Penlon Limited</v>
      </c>
      <c r="D3564" s="8" t="str">
        <f t="shared" si="331"/>
        <v>A - Electronic - Vent MRI</v>
      </c>
      <c r="E3564" s="8">
        <f t="shared" si="333"/>
        <v>0</v>
      </c>
      <c r="F3564" s="8">
        <f t="shared" si="334"/>
        <v>4</v>
      </c>
      <c r="G3564" s="8">
        <f t="shared" si="335"/>
        <v>4</v>
      </c>
      <c r="H3564" s="15">
        <f t="shared" si="336"/>
        <v>0</v>
      </c>
      <c r="I3564" s="15" t="s">
        <v>372</v>
      </c>
      <c r="J3564" s="10">
        <v>300000026426210</v>
      </c>
      <c r="K3564" s="9" t="s">
        <v>436</v>
      </c>
      <c r="L3564" s="10">
        <v>100000000612747</v>
      </c>
      <c r="M3564" s="9" t="s">
        <v>450</v>
      </c>
      <c r="N3564" s="9"/>
      <c r="O3564" s="9">
        <v>4</v>
      </c>
      <c r="P3564" s="9">
        <v>4</v>
      </c>
      <c r="Q3564" s="9">
        <v>0</v>
      </c>
    </row>
    <row r="3565" spans="1:17" hidden="1" x14ac:dyDescent="0.25">
      <c r="A3565" s="8" t="str">
        <f t="shared" si="332"/>
        <v>Anaesthesia systems, Ventilator Equipment and AssoPenlon Limited</v>
      </c>
      <c r="B3565" s="8" t="str">
        <f>VLOOKUP(J3565,'Contract IDs'!A:D,4,0)</f>
        <v>Anaesthesia systems, Ventilator Equipment and Asso</v>
      </c>
      <c r="C3565" s="8" t="str">
        <f>VLOOKUP(L3565,'Supplier IDs'!A:C,3,0)</f>
        <v>Penlon Limited</v>
      </c>
      <c r="D3565" s="8" t="str">
        <f t="shared" si="331"/>
        <v>A - Electronic - Vent MRI</v>
      </c>
      <c r="E3565" s="8">
        <f t="shared" si="333"/>
        <v>0</v>
      </c>
      <c r="F3565" s="8">
        <f t="shared" si="334"/>
        <v>5</v>
      </c>
      <c r="G3565" s="8">
        <f t="shared" si="335"/>
        <v>5</v>
      </c>
      <c r="H3565" s="15">
        <f t="shared" si="336"/>
        <v>0</v>
      </c>
      <c r="I3565" s="15" t="s">
        <v>372</v>
      </c>
      <c r="J3565" s="10">
        <v>300000026426210</v>
      </c>
      <c r="K3565" s="9" t="s">
        <v>436</v>
      </c>
      <c r="L3565" s="10">
        <v>100000000612747</v>
      </c>
      <c r="M3565" s="9" t="s">
        <v>450</v>
      </c>
      <c r="N3565" s="9"/>
      <c r="O3565" s="9">
        <v>5</v>
      </c>
      <c r="P3565" s="9">
        <v>5</v>
      </c>
      <c r="Q3565" s="9">
        <v>0</v>
      </c>
    </row>
    <row r="3566" spans="1:17" hidden="1" x14ac:dyDescent="0.25">
      <c r="A3566" s="8" t="str">
        <f t="shared" si="332"/>
        <v>Anaesthesia systems, Ventilator Equipment and AssoPenlon Limited</v>
      </c>
      <c r="B3566" s="8" t="str">
        <f>VLOOKUP(J3566,'Contract IDs'!A:D,4,0)</f>
        <v>Anaesthesia systems, Ventilator Equipment and Asso</v>
      </c>
      <c r="C3566" s="8" t="str">
        <f>VLOOKUP(L3566,'Supplier IDs'!A:C,3,0)</f>
        <v>Penlon Limited</v>
      </c>
      <c r="D3566" s="8" t="str">
        <f t="shared" si="331"/>
        <v>A - Electronic - Vent MRI</v>
      </c>
      <c r="E3566" s="8">
        <f t="shared" si="333"/>
        <v>0</v>
      </c>
      <c r="F3566" s="8">
        <f t="shared" si="334"/>
        <v>6</v>
      </c>
      <c r="G3566" s="8">
        <f t="shared" si="335"/>
        <v>10</v>
      </c>
      <c r="H3566" s="15">
        <f t="shared" si="336"/>
        <v>0</v>
      </c>
      <c r="I3566" s="15" t="s">
        <v>372</v>
      </c>
      <c r="J3566" s="10">
        <v>300000026426210</v>
      </c>
      <c r="K3566" s="9" t="s">
        <v>436</v>
      </c>
      <c r="L3566" s="10">
        <v>100000000612747</v>
      </c>
      <c r="M3566" s="9" t="s">
        <v>450</v>
      </c>
      <c r="N3566" s="9"/>
      <c r="O3566" s="9">
        <v>6</v>
      </c>
      <c r="P3566" s="9">
        <v>10</v>
      </c>
      <c r="Q3566" s="9">
        <v>0</v>
      </c>
    </row>
    <row r="3567" spans="1:17" hidden="1" x14ac:dyDescent="0.25">
      <c r="A3567" s="8" t="str">
        <f t="shared" si="332"/>
        <v>Anaesthesia systems, Ventilator Equipment and AssoPenlon Limited</v>
      </c>
      <c r="B3567" s="8" t="str">
        <f>VLOOKUP(J3567,'Contract IDs'!A:D,4,0)</f>
        <v>Anaesthesia systems, Ventilator Equipment and Asso</v>
      </c>
      <c r="C3567" s="8" t="str">
        <f>VLOOKUP(L3567,'Supplier IDs'!A:C,3,0)</f>
        <v>Penlon Limited</v>
      </c>
      <c r="D3567" s="8" t="str">
        <f t="shared" si="331"/>
        <v>A - Electronic - Vent MRI</v>
      </c>
      <c r="E3567" s="8">
        <f t="shared" si="333"/>
        <v>0</v>
      </c>
      <c r="F3567" s="8">
        <f t="shared" si="334"/>
        <v>11</v>
      </c>
      <c r="G3567" s="8">
        <f t="shared" si="335"/>
        <v>20</v>
      </c>
      <c r="H3567" s="15">
        <f t="shared" si="336"/>
        <v>0</v>
      </c>
      <c r="I3567" s="15" t="s">
        <v>372</v>
      </c>
      <c r="J3567" s="10">
        <v>300000026426210</v>
      </c>
      <c r="K3567" s="9" t="s">
        <v>436</v>
      </c>
      <c r="L3567" s="10">
        <v>100000000612747</v>
      </c>
      <c r="M3567" s="9" t="s">
        <v>450</v>
      </c>
      <c r="N3567" s="9"/>
      <c r="O3567" s="9">
        <v>11</v>
      </c>
      <c r="P3567" s="9">
        <v>20</v>
      </c>
      <c r="Q3567" s="9">
        <v>0</v>
      </c>
    </row>
    <row r="3568" spans="1:17" hidden="1" x14ac:dyDescent="0.25">
      <c r="A3568" s="8" t="str">
        <f t="shared" si="332"/>
        <v>Anaesthesia systems, Ventilator Equipment and AssoPenlon Limited</v>
      </c>
      <c r="B3568" s="8" t="str">
        <f>VLOOKUP(J3568,'Contract IDs'!A:D,4,0)</f>
        <v>Anaesthesia systems, Ventilator Equipment and Asso</v>
      </c>
      <c r="C3568" s="8" t="str">
        <f>VLOOKUP(L3568,'Supplier IDs'!A:C,3,0)</f>
        <v>Penlon Limited</v>
      </c>
      <c r="D3568" s="8" t="str">
        <f t="shared" si="331"/>
        <v>A - Electronic - Vent MRI</v>
      </c>
      <c r="E3568" s="8">
        <f t="shared" si="333"/>
        <v>0</v>
      </c>
      <c r="F3568" s="8">
        <f t="shared" si="334"/>
        <v>21</v>
      </c>
      <c r="G3568" s="8">
        <f t="shared" si="335"/>
        <v>30</v>
      </c>
      <c r="H3568" s="15">
        <f t="shared" si="336"/>
        <v>0</v>
      </c>
      <c r="I3568" s="15" t="s">
        <v>372</v>
      </c>
      <c r="J3568" s="10">
        <v>300000026426210</v>
      </c>
      <c r="K3568" s="9" t="s">
        <v>436</v>
      </c>
      <c r="L3568" s="10">
        <v>100000000612747</v>
      </c>
      <c r="M3568" s="9" t="s">
        <v>450</v>
      </c>
      <c r="N3568" s="9"/>
      <c r="O3568" s="9">
        <v>21</v>
      </c>
      <c r="P3568" s="9">
        <v>30</v>
      </c>
      <c r="Q3568" s="9">
        <v>0</v>
      </c>
    </row>
    <row r="3569" spans="1:17" hidden="1" x14ac:dyDescent="0.25">
      <c r="A3569" s="8" t="str">
        <f t="shared" si="332"/>
        <v>Anaesthesia systems, Ventilator Equipment and AssoPenlon Limited</v>
      </c>
      <c r="B3569" s="8" t="str">
        <f>VLOOKUP(J3569,'Contract IDs'!A:D,4,0)</f>
        <v>Anaesthesia systems, Ventilator Equipment and Asso</v>
      </c>
      <c r="C3569" s="8" t="str">
        <f>VLOOKUP(L3569,'Supplier IDs'!A:C,3,0)</f>
        <v>Penlon Limited</v>
      </c>
      <c r="D3569" s="8" t="str">
        <f t="shared" si="331"/>
        <v>A - Electronic - Vent MRI</v>
      </c>
      <c r="E3569" s="8">
        <f t="shared" si="333"/>
        <v>0</v>
      </c>
      <c r="F3569" s="8">
        <f t="shared" si="334"/>
        <v>31</v>
      </c>
      <c r="G3569" s="8">
        <f t="shared" si="335"/>
        <v>40</v>
      </c>
      <c r="H3569" s="15">
        <f t="shared" si="336"/>
        <v>0</v>
      </c>
      <c r="I3569" s="15" t="s">
        <v>372</v>
      </c>
      <c r="J3569" s="10">
        <v>300000026426210</v>
      </c>
      <c r="K3569" s="9" t="s">
        <v>436</v>
      </c>
      <c r="L3569" s="10">
        <v>100000000612747</v>
      </c>
      <c r="M3569" s="9" t="s">
        <v>450</v>
      </c>
      <c r="N3569" s="9"/>
      <c r="O3569" s="9">
        <v>31</v>
      </c>
      <c r="P3569" s="9">
        <v>40</v>
      </c>
      <c r="Q3569" s="9">
        <v>0</v>
      </c>
    </row>
    <row r="3570" spans="1:17" hidden="1" x14ac:dyDescent="0.25">
      <c r="A3570" s="8" t="str">
        <f t="shared" si="332"/>
        <v>Anaesthesia systems, Ventilator Equipment and AssoPenlon Limited</v>
      </c>
      <c r="B3570" s="8" t="str">
        <f>VLOOKUP(J3570,'Contract IDs'!A:D,4,0)</f>
        <v>Anaesthesia systems, Ventilator Equipment and Asso</v>
      </c>
      <c r="C3570" s="8" t="str">
        <f>VLOOKUP(L3570,'Supplier IDs'!A:C,3,0)</f>
        <v>Penlon Limited</v>
      </c>
      <c r="D3570" s="8" t="str">
        <f t="shared" si="331"/>
        <v>A - Electronic - Vent MRI</v>
      </c>
      <c r="E3570" s="8">
        <f t="shared" si="333"/>
        <v>0</v>
      </c>
      <c r="F3570" s="8">
        <f t="shared" si="334"/>
        <v>41</v>
      </c>
      <c r="G3570" s="8">
        <f t="shared" si="335"/>
        <v>50</v>
      </c>
      <c r="H3570" s="15">
        <f t="shared" si="336"/>
        <v>0</v>
      </c>
      <c r="I3570" s="15" t="s">
        <v>372</v>
      </c>
      <c r="J3570" s="10">
        <v>300000026426210</v>
      </c>
      <c r="K3570" s="9" t="s">
        <v>436</v>
      </c>
      <c r="L3570" s="10">
        <v>100000000612747</v>
      </c>
      <c r="M3570" s="9" t="s">
        <v>450</v>
      </c>
      <c r="N3570" s="9"/>
      <c r="O3570" s="9">
        <v>41</v>
      </c>
      <c r="P3570" s="9">
        <v>50</v>
      </c>
      <c r="Q3570" s="9">
        <v>0</v>
      </c>
    </row>
    <row r="3571" spans="1:17" hidden="1" x14ac:dyDescent="0.25">
      <c r="A3571" s="8" t="str">
        <f t="shared" si="332"/>
        <v>Anaesthesia systems, Ventilator Equipment and AssoPenlon Limited</v>
      </c>
      <c r="B3571" s="8" t="str">
        <f>VLOOKUP(J3571,'Contract IDs'!A:D,4,0)</f>
        <v>Anaesthesia systems, Ventilator Equipment and Asso</v>
      </c>
      <c r="C3571" s="8" t="str">
        <f>VLOOKUP(L3571,'Supplier IDs'!A:C,3,0)</f>
        <v>Penlon Limited</v>
      </c>
      <c r="D3571" s="8" t="str">
        <f t="shared" si="331"/>
        <v>A - Electronic - Vent MRI</v>
      </c>
      <c r="E3571" s="8">
        <f t="shared" si="333"/>
        <v>0</v>
      </c>
      <c r="F3571" s="8">
        <f t="shared" si="334"/>
        <v>51</v>
      </c>
      <c r="G3571" s="8">
        <f t="shared" si="335"/>
        <v>250</v>
      </c>
      <c r="H3571" s="15">
        <f t="shared" si="336"/>
        <v>0</v>
      </c>
      <c r="I3571" s="15" t="s">
        <v>372</v>
      </c>
      <c r="J3571" s="10">
        <v>300000026426210</v>
      </c>
      <c r="K3571" s="9" t="s">
        <v>436</v>
      </c>
      <c r="L3571" s="10">
        <v>100000000612747</v>
      </c>
      <c r="M3571" s="9" t="s">
        <v>450</v>
      </c>
      <c r="N3571" s="9"/>
      <c r="O3571" s="9">
        <v>51</v>
      </c>
      <c r="P3571" s="9">
        <v>250</v>
      </c>
      <c r="Q3571" s="9">
        <v>0</v>
      </c>
    </row>
    <row r="3572" spans="1:17" hidden="1" x14ac:dyDescent="0.25">
      <c r="A3572" s="8" t="str">
        <f t="shared" si="332"/>
        <v>Anaesthesia systems, Ventilator Equipment and AssoPhilips Electronics UK Limited</v>
      </c>
      <c r="B3572" s="8" t="str">
        <f>VLOOKUP(J3572,'Contract IDs'!A:D,4,0)</f>
        <v>Anaesthesia systems, Ventilator Equipment and Asso</v>
      </c>
      <c r="C3572" s="8" t="str">
        <f>VLOOKUP(L3572,'Supplier IDs'!A:C,3,0)</f>
        <v>Philips Electronics UK Limited</v>
      </c>
      <c r="D3572" s="8" t="str">
        <f t="shared" si="331"/>
        <v>V - Intensive Care</v>
      </c>
      <c r="E3572" s="8">
        <f t="shared" si="333"/>
        <v>0</v>
      </c>
      <c r="F3572" s="8">
        <f t="shared" si="334"/>
        <v>0</v>
      </c>
      <c r="G3572" s="8">
        <f t="shared" si="335"/>
        <v>1</v>
      </c>
      <c r="H3572" s="15">
        <f t="shared" si="336"/>
        <v>0</v>
      </c>
      <c r="I3572" s="15" t="s">
        <v>372</v>
      </c>
      <c r="J3572" s="10">
        <v>300000026426210</v>
      </c>
      <c r="K3572" s="9" t="s">
        <v>436</v>
      </c>
      <c r="L3572" s="10">
        <v>100000000614645</v>
      </c>
      <c r="M3572" s="9" t="s">
        <v>441</v>
      </c>
      <c r="N3572" s="9"/>
      <c r="O3572" s="9">
        <v>0</v>
      </c>
      <c r="P3572" s="9">
        <v>1</v>
      </c>
      <c r="Q3572" s="9">
        <v>0</v>
      </c>
    </row>
    <row r="3573" spans="1:17" hidden="1" x14ac:dyDescent="0.25">
      <c r="A3573" s="8" t="str">
        <f t="shared" si="332"/>
        <v>Anaesthesia systems, Ventilator Equipment and AssoPhilips Electronics UK Limited</v>
      </c>
      <c r="B3573" s="8" t="str">
        <f>VLOOKUP(J3573,'Contract IDs'!A:D,4,0)</f>
        <v>Anaesthesia systems, Ventilator Equipment and Asso</v>
      </c>
      <c r="C3573" s="8" t="str">
        <f>VLOOKUP(L3573,'Supplier IDs'!A:C,3,0)</f>
        <v>Philips Electronics UK Limited</v>
      </c>
      <c r="D3573" s="8" t="str">
        <f t="shared" si="331"/>
        <v>V - Intensive Care</v>
      </c>
      <c r="E3573" s="8">
        <f t="shared" si="333"/>
        <v>0</v>
      </c>
      <c r="F3573" s="8">
        <f t="shared" si="334"/>
        <v>2</v>
      </c>
      <c r="G3573" s="8">
        <f t="shared" si="335"/>
        <v>2</v>
      </c>
      <c r="H3573" s="15">
        <f t="shared" si="336"/>
        <v>0.02</v>
      </c>
      <c r="I3573" s="15" t="s">
        <v>372</v>
      </c>
      <c r="J3573" s="10">
        <v>300000026426210</v>
      </c>
      <c r="K3573" s="9" t="s">
        <v>436</v>
      </c>
      <c r="L3573" s="10">
        <v>100000000614645</v>
      </c>
      <c r="M3573" s="9" t="s">
        <v>441</v>
      </c>
      <c r="N3573" s="9"/>
      <c r="O3573" s="9">
        <v>2</v>
      </c>
      <c r="P3573" s="9">
        <v>2</v>
      </c>
      <c r="Q3573" s="9">
        <v>2</v>
      </c>
    </row>
    <row r="3574" spans="1:17" hidden="1" x14ac:dyDescent="0.25">
      <c r="A3574" s="8" t="str">
        <f t="shared" si="332"/>
        <v>Anaesthesia systems, Ventilator Equipment and AssoPhilips Electronics UK Limited</v>
      </c>
      <c r="B3574" s="8" t="str">
        <f>VLOOKUP(J3574,'Contract IDs'!A:D,4,0)</f>
        <v>Anaesthesia systems, Ventilator Equipment and Asso</v>
      </c>
      <c r="C3574" s="8" t="str">
        <f>VLOOKUP(L3574,'Supplier IDs'!A:C,3,0)</f>
        <v>Philips Electronics UK Limited</v>
      </c>
      <c r="D3574" s="8" t="str">
        <f t="shared" si="331"/>
        <v>V - Intensive Care</v>
      </c>
      <c r="E3574" s="8">
        <f t="shared" si="333"/>
        <v>0</v>
      </c>
      <c r="F3574" s="8">
        <f t="shared" si="334"/>
        <v>3</v>
      </c>
      <c r="G3574" s="8">
        <f t="shared" si="335"/>
        <v>3</v>
      </c>
      <c r="H3574" s="15">
        <f t="shared" si="336"/>
        <v>0.02</v>
      </c>
      <c r="I3574" s="15" t="s">
        <v>372</v>
      </c>
      <c r="J3574" s="10">
        <v>300000026426210</v>
      </c>
      <c r="K3574" s="9" t="s">
        <v>436</v>
      </c>
      <c r="L3574" s="10">
        <v>100000000614645</v>
      </c>
      <c r="M3574" s="9" t="s">
        <v>441</v>
      </c>
      <c r="N3574" s="9"/>
      <c r="O3574" s="9">
        <v>3</v>
      </c>
      <c r="P3574" s="9">
        <v>3</v>
      </c>
      <c r="Q3574" s="9">
        <v>2</v>
      </c>
    </row>
    <row r="3575" spans="1:17" hidden="1" x14ac:dyDescent="0.25">
      <c r="A3575" s="8" t="str">
        <f t="shared" si="332"/>
        <v>Anaesthesia systems, Ventilator Equipment and AssoPhilips Electronics UK Limited</v>
      </c>
      <c r="B3575" s="8" t="str">
        <f>VLOOKUP(J3575,'Contract IDs'!A:D,4,0)</f>
        <v>Anaesthesia systems, Ventilator Equipment and Asso</v>
      </c>
      <c r="C3575" s="8" t="str">
        <f>VLOOKUP(L3575,'Supplier IDs'!A:C,3,0)</f>
        <v>Philips Electronics UK Limited</v>
      </c>
      <c r="D3575" s="8" t="str">
        <f t="shared" si="331"/>
        <v>V - Intensive Care</v>
      </c>
      <c r="E3575" s="8">
        <f t="shared" si="333"/>
        <v>0</v>
      </c>
      <c r="F3575" s="8">
        <f t="shared" si="334"/>
        <v>4</v>
      </c>
      <c r="G3575" s="8">
        <f t="shared" si="335"/>
        <v>4</v>
      </c>
      <c r="H3575" s="15">
        <f t="shared" si="336"/>
        <v>0.05</v>
      </c>
      <c r="I3575" s="15" t="s">
        <v>372</v>
      </c>
      <c r="J3575" s="10">
        <v>300000026426210</v>
      </c>
      <c r="K3575" s="9" t="s">
        <v>436</v>
      </c>
      <c r="L3575" s="10">
        <v>100000000614645</v>
      </c>
      <c r="M3575" s="9" t="s">
        <v>441</v>
      </c>
      <c r="N3575" s="9"/>
      <c r="O3575" s="9">
        <v>4</v>
      </c>
      <c r="P3575" s="9">
        <v>4</v>
      </c>
      <c r="Q3575" s="9">
        <v>5</v>
      </c>
    </row>
    <row r="3576" spans="1:17" hidden="1" x14ac:dyDescent="0.25">
      <c r="A3576" s="8" t="str">
        <f t="shared" si="332"/>
        <v>Anaesthesia systems, Ventilator Equipment and AssoPhilips Electronics UK Limited</v>
      </c>
      <c r="B3576" s="8" t="str">
        <f>VLOOKUP(J3576,'Contract IDs'!A:D,4,0)</f>
        <v>Anaesthesia systems, Ventilator Equipment and Asso</v>
      </c>
      <c r="C3576" s="8" t="str">
        <f>VLOOKUP(L3576,'Supplier IDs'!A:C,3,0)</f>
        <v>Philips Electronics UK Limited</v>
      </c>
      <c r="D3576" s="8" t="str">
        <f t="shared" si="331"/>
        <v>V - Intensive Care</v>
      </c>
      <c r="E3576" s="8">
        <f t="shared" si="333"/>
        <v>0</v>
      </c>
      <c r="F3576" s="8">
        <f t="shared" si="334"/>
        <v>5</v>
      </c>
      <c r="G3576" s="8">
        <f t="shared" si="335"/>
        <v>5</v>
      </c>
      <c r="H3576" s="15">
        <f t="shared" si="336"/>
        <v>0.05</v>
      </c>
      <c r="I3576" s="15" t="s">
        <v>372</v>
      </c>
      <c r="J3576" s="10">
        <v>300000026426210</v>
      </c>
      <c r="K3576" s="9" t="s">
        <v>436</v>
      </c>
      <c r="L3576" s="10">
        <v>100000000614645</v>
      </c>
      <c r="M3576" s="9" t="s">
        <v>441</v>
      </c>
      <c r="N3576" s="9"/>
      <c r="O3576" s="9">
        <v>5</v>
      </c>
      <c r="P3576" s="9">
        <v>5</v>
      </c>
      <c r="Q3576" s="9">
        <v>5</v>
      </c>
    </row>
    <row r="3577" spans="1:17" hidden="1" x14ac:dyDescent="0.25">
      <c r="A3577" s="8" t="str">
        <f t="shared" si="332"/>
        <v>Anaesthesia systems, Ventilator Equipment and AssoPhilips Electronics UK Limited</v>
      </c>
      <c r="B3577" s="8" t="str">
        <f>VLOOKUP(J3577,'Contract IDs'!A:D,4,0)</f>
        <v>Anaesthesia systems, Ventilator Equipment and Asso</v>
      </c>
      <c r="C3577" s="8" t="str">
        <f>VLOOKUP(L3577,'Supplier IDs'!A:C,3,0)</f>
        <v>Philips Electronics UK Limited</v>
      </c>
      <c r="D3577" s="8" t="str">
        <f t="shared" si="331"/>
        <v>V - Intensive Care</v>
      </c>
      <c r="E3577" s="8">
        <f t="shared" si="333"/>
        <v>0</v>
      </c>
      <c r="F3577" s="8">
        <f t="shared" si="334"/>
        <v>6</v>
      </c>
      <c r="G3577" s="8">
        <f t="shared" si="335"/>
        <v>7</v>
      </c>
      <c r="H3577" s="15">
        <f t="shared" si="336"/>
        <v>0.1</v>
      </c>
      <c r="I3577" s="15" t="s">
        <v>372</v>
      </c>
      <c r="J3577" s="10">
        <v>300000026426210</v>
      </c>
      <c r="K3577" s="9" t="s">
        <v>436</v>
      </c>
      <c r="L3577" s="10">
        <v>100000000614645</v>
      </c>
      <c r="M3577" s="9" t="s">
        <v>441</v>
      </c>
      <c r="N3577" s="9"/>
      <c r="O3577" s="9">
        <v>6</v>
      </c>
      <c r="P3577" s="9">
        <v>7</v>
      </c>
      <c r="Q3577" s="9">
        <v>10</v>
      </c>
    </row>
    <row r="3578" spans="1:17" hidden="1" x14ac:dyDescent="0.25">
      <c r="A3578" s="8" t="str">
        <f t="shared" si="332"/>
        <v>Anaesthesia systems, Ventilator Equipment and AssoPhilips Electronics UK Limited</v>
      </c>
      <c r="B3578" s="8" t="str">
        <f>VLOOKUP(J3578,'Contract IDs'!A:D,4,0)</f>
        <v>Anaesthesia systems, Ventilator Equipment and Asso</v>
      </c>
      <c r="C3578" s="8" t="str">
        <f>VLOOKUP(L3578,'Supplier IDs'!A:C,3,0)</f>
        <v>Philips Electronics UK Limited</v>
      </c>
      <c r="D3578" s="8" t="str">
        <f t="shared" si="331"/>
        <v>V - Intensive Care</v>
      </c>
      <c r="E3578" s="8">
        <f t="shared" si="333"/>
        <v>0</v>
      </c>
      <c r="F3578" s="8">
        <f t="shared" si="334"/>
        <v>8</v>
      </c>
      <c r="G3578" s="8">
        <f t="shared" si="335"/>
        <v>9</v>
      </c>
      <c r="H3578" s="15">
        <f t="shared" si="336"/>
        <v>0.15</v>
      </c>
      <c r="I3578" s="15" t="s">
        <v>372</v>
      </c>
      <c r="J3578" s="10">
        <v>300000026426210</v>
      </c>
      <c r="K3578" s="9" t="s">
        <v>436</v>
      </c>
      <c r="L3578" s="10">
        <v>100000000614645</v>
      </c>
      <c r="M3578" s="9" t="s">
        <v>441</v>
      </c>
      <c r="N3578" s="9"/>
      <c r="O3578" s="9">
        <v>8</v>
      </c>
      <c r="P3578" s="9">
        <v>9</v>
      </c>
      <c r="Q3578" s="9">
        <v>15</v>
      </c>
    </row>
    <row r="3579" spans="1:17" hidden="1" x14ac:dyDescent="0.25">
      <c r="A3579" s="8" t="str">
        <f t="shared" si="332"/>
        <v>Anaesthesia systems, Ventilator Equipment and AssoPhilips Electronics UK Limited</v>
      </c>
      <c r="B3579" s="8" t="str">
        <f>VLOOKUP(J3579,'Contract IDs'!A:D,4,0)</f>
        <v>Anaesthesia systems, Ventilator Equipment and Asso</v>
      </c>
      <c r="C3579" s="8" t="str">
        <f>VLOOKUP(L3579,'Supplier IDs'!A:C,3,0)</f>
        <v>Philips Electronics UK Limited</v>
      </c>
      <c r="D3579" s="8" t="str">
        <f t="shared" si="331"/>
        <v>V - Intensive Care</v>
      </c>
      <c r="E3579" s="8">
        <f t="shared" si="333"/>
        <v>0</v>
      </c>
      <c r="F3579" s="8">
        <f t="shared" si="334"/>
        <v>10</v>
      </c>
      <c r="G3579" s="8">
        <f t="shared" si="335"/>
        <v>10</v>
      </c>
      <c r="H3579" s="15">
        <f t="shared" si="336"/>
        <v>0.2</v>
      </c>
      <c r="I3579" s="15" t="s">
        <v>372</v>
      </c>
      <c r="J3579" s="10">
        <v>300000026426210</v>
      </c>
      <c r="K3579" s="9" t="s">
        <v>436</v>
      </c>
      <c r="L3579" s="10">
        <v>100000000614645</v>
      </c>
      <c r="M3579" s="9" t="s">
        <v>441</v>
      </c>
      <c r="N3579" s="9"/>
      <c r="O3579" s="9">
        <v>10</v>
      </c>
      <c r="P3579" s="9">
        <v>10</v>
      </c>
      <c r="Q3579" s="9">
        <v>20</v>
      </c>
    </row>
    <row r="3580" spans="1:17" hidden="1" x14ac:dyDescent="0.25">
      <c r="A3580" s="8" t="str">
        <f t="shared" si="332"/>
        <v>Anaesthesia systems, Ventilator Equipment and AssoPhilips Electronics UK Limited</v>
      </c>
      <c r="B3580" s="8" t="str">
        <f>VLOOKUP(J3580,'Contract IDs'!A:D,4,0)</f>
        <v>Anaesthesia systems, Ventilator Equipment and Asso</v>
      </c>
      <c r="C3580" s="8" t="str">
        <f>VLOOKUP(L3580,'Supplier IDs'!A:C,3,0)</f>
        <v>Philips Electronics UK Limited</v>
      </c>
      <c r="D3580" s="8" t="str">
        <f t="shared" si="331"/>
        <v>V - Intensive Care</v>
      </c>
      <c r="E3580" s="8">
        <f t="shared" si="333"/>
        <v>0</v>
      </c>
      <c r="F3580" s="8">
        <f t="shared" si="334"/>
        <v>11</v>
      </c>
      <c r="G3580" s="8">
        <f t="shared" si="335"/>
        <v>20</v>
      </c>
      <c r="H3580" s="15">
        <f t="shared" si="336"/>
        <v>0.2</v>
      </c>
      <c r="I3580" s="15" t="s">
        <v>372</v>
      </c>
      <c r="J3580" s="10">
        <v>300000026426210</v>
      </c>
      <c r="K3580" s="9" t="s">
        <v>436</v>
      </c>
      <c r="L3580" s="10">
        <v>100000000614645</v>
      </c>
      <c r="M3580" s="9" t="s">
        <v>441</v>
      </c>
      <c r="N3580" s="9"/>
      <c r="O3580" s="9">
        <v>11</v>
      </c>
      <c r="P3580" s="9">
        <v>20</v>
      </c>
      <c r="Q3580" s="9">
        <v>20</v>
      </c>
    </row>
    <row r="3581" spans="1:17" hidden="1" x14ac:dyDescent="0.25">
      <c r="A3581" s="8" t="str">
        <f t="shared" si="332"/>
        <v>Anaesthesia systems, Ventilator Equipment and AssoPhilips Electronics UK Limited</v>
      </c>
      <c r="B3581" s="8" t="str">
        <f>VLOOKUP(J3581,'Contract IDs'!A:D,4,0)</f>
        <v>Anaesthesia systems, Ventilator Equipment and Asso</v>
      </c>
      <c r="C3581" s="8" t="str">
        <f>VLOOKUP(L3581,'Supplier IDs'!A:C,3,0)</f>
        <v>Philips Electronics UK Limited</v>
      </c>
      <c r="D3581" s="8" t="str">
        <f t="shared" si="331"/>
        <v>V - Intensive Care</v>
      </c>
      <c r="E3581" s="8">
        <f t="shared" si="333"/>
        <v>0</v>
      </c>
      <c r="F3581" s="8">
        <f t="shared" si="334"/>
        <v>21</v>
      </c>
      <c r="G3581" s="8">
        <f t="shared" si="335"/>
        <v>30</v>
      </c>
      <c r="H3581" s="15">
        <f t="shared" si="336"/>
        <v>0.2</v>
      </c>
      <c r="I3581" s="15" t="s">
        <v>372</v>
      </c>
      <c r="J3581" s="10">
        <v>300000026426210</v>
      </c>
      <c r="K3581" s="9" t="s">
        <v>436</v>
      </c>
      <c r="L3581" s="10">
        <v>100000000614645</v>
      </c>
      <c r="M3581" s="9" t="s">
        <v>441</v>
      </c>
      <c r="N3581" s="9"/>
      <c r="O3581" s="9">
        <v>21</v>
      </c>
      <c r="P3581" s="9">
        <v>30</v>
      </c>
      <c r="Q3581" s="9">
        <v>20</v>
      </c>
    </row>
    <row r="3582" spans="1:17" hidden="1" x14ac:dyDescent="0.25">
      <c r="A3582" s="8" t="str">
        <f t="shared" si="332"/>
        <v>Anaesthesia systems, Ventilator Equipment and AssoPhilips Electronics UK Limited</v>
      </c>
      <c r="B3582" s="8" t="str">
        <f>VLOOKUP(J3582,'Contract IDs'!A:D,4,0)</f>
        <v>Anaesthesia systems, Ventilator Equipment and Asso</v>
      </c>
      <c r="C3582" s="8" t="str">
        <f>VLOOKUP(L3582,'Supplier IDs'!A:C,3,0)</f>
        <v>Philips Electronics UK Limited</v>
      </c>
      <c r="D3582" s="8" t="str">
        <f t="shared" si="331"/>
        <v>V - Intensive Care</v>
      </c>
      <c r="E3582" s="8">
        <f t="shared" si="333"/>
        <v>0</v>
      </c>
      <c r="F3582" s="8">
        <f t="shared" si="334"/>
        <v>31</v>
      </c>
      <c r="G3582" s="8">
        <f t="shared" si="335"/>
        <v>40</v>
      </c>
      <c r="H3582" s="15">
        <f t="shared" si="336"/>
        <v>0.2</v>
      </c>
      <c r="I3582" s="15" t="s">
        <v>372</v>
      </c>
      <c r="J3582" s="10">
        <v>300000026426210</v>
      </c>
      <c r="K3582" s="9" t="s">
        <v>436</v>
      </c>
      <c r="L3582" s="10">
        <v>100000000614645</v>
      </c>
      <c r="M3582" s="9" t="s">
        <v>441</v>
      </c>
      <c r="N3582" s="9"/>
      <c r="O3582" s="9">
        <v>31</v>
      </c>
      <c r="P3582" s="9">
        <v>40</v>
      </c>
      <c r="Q3582" s="9">
        <v>20</v>
      </c>
    </row>
    <row r="3583" spans="1:17" hidden="1" x14ac:dyDescent="0.25">
      <c r="A3583" s="8" t="str">
        <f t="shared" si="332"/>
        <v>Anaesthesia systems, Ventilator Equipment and AssoPhilips Electronics UK Limited</v>
      </c>
      <c r="B3583" s="8" t="str">
        <f>VLOOKUP(J3583,'Contract IDs'!A:D,4,0)</f>
        <v>Anaesthesia systems, Ventilator Equipment and Asso</v>
      </c>
      <c r="C3583" s="8" t="str">
        <f>VLOOKUP(L3583,'Supplier IDs'!A:C,3,0)</f>
        <v>Philips Electronics UK Limited</v>
      </c>
      <c r="D3583" s="8" t="str">
        <f t="shared" si="331"/>
        <v>V - Intensive Care</v>
      </c>
      <c r="E3583" s="8">
        <f t="shared" si="333"/>
        <v>0</v>
      </c>
      <c r="F3583" s="8">
        <f t="shared" si="334"/>
        <v>41</v>
      </c>
      <c r="G3583" s="8">
        <f t="shared" si="335"/>
        <v>50</v>
      </c>
      <c r="H3583" s="15">
        <f t="shared" si="336"/>
        <v>0.2</v>
      </c>
      <c r="I3583" s="15" t="s">
        <v>372</v>
      </c>
      <c r="J3583" s="10">
        <v>300000026426210</v>
      </c>
      <c r="K3583" s="9" t="s">
        <v>436</v>
      </c>
      <c r="L3583" s="10">
        <v>100000000614645</v>
      </c>
      <c r="M3583" s="9" t="s">
        <v>441</v>
      </c>
      <c r="N3583" s="9"/>
      <c r="O3583" s="9">
        <v>41</v>
      </c>
      <c r="P3583" s="9">
        <v>50</v>
      </c>
      <c r="Q3583" s="9">
        <v>20</v>
      </c>
    </row>
    <row r="3584" spans="1:17" hidden="1" x14ac:dyDescent="0.25">
      <c r="A3584" s="8" t="str">
        <f t="shared" si="332"/>
        <v>Anaesthesia systems, Ventilator Equipment and AssoPhilips Electronics UK Limited</v>
      </c>
      <c r="B3584" s="8" t="str">
        <f>VLOOKUP(J3584,'Contract IDs'!A:D,4,0)</f>
        <v>Anaesthesia systems, Ventilator Equipment and Asso</v>
      </c>
      <c r="C3584" s="8" t="str">
        <f>VLOOKUP(L3584,'Supplier IDs'!A:C,3,0)</f>
        <v>Philips Electronics UK Limited</v>
      </c>
      <c r="D3584" s="8" t="str">
        <f t="shared" si="331"/>
        <v>V - Intensive Care</v>
      </c>
      <c r="E3584" s="8">
        <f t="shared" si="333"/>
        <v>0</v>
      </c>
      <c r="F3584" s="8">
        <f t="shared" si="334"/>
        <v>51</v>
      </c>
      <c r="G3584" s="8">
        <f t="shared" si="335"/>
        <v>250</v>
      </c>
      <c r="H3584" s="15">
        <f t="shared" si="336"/>
        <v>0.2</v>
      </c>
      <c r="I3584" s="15" t="s">
        <v>372</v>
      </c>
      <c r="J3584" s="10">
        <v>300000026426210</v>
      </c>
      <c r="K3584" s="9" t="s">
        <v>436</v>
      </c>
      <c r="L3584" s="10">
        <v>100000000614645</v>
      </c>
      <c r="M3584" s="9" t="s">
        <v>441</v>
      </c>
      <c r="N3584" s="9"/>
      <c r="O3584" s="9">
        <v>51</v>
      </c>
      <c r="P3584" s="9">
        <v>250</v>
      </c>
      <c r="Q3584" s="9">
        <v>20</v>
      </c>
    </row>
    <row r="3585" spans="1:17" hidden="1" x14ac:dyDescent="0.25">
      <c r="A3585" s="8" t="str">
        <f t="shared" si="332"/>
        <v>Anaesthesia systems, Ventilator Equipment and AssoPhilips Electronics UK Limited</v>
      </c>
      <c r="B3585" s="8" t="str">
        <f>VLOOKUP(J3585,'Contract IDs'!A:D,4,0)</f>
        <v>Anaesthesia systems, Ventilator Equipment and Asso</v>
      </c>
      <c r="C3585" s="8" t="str">
        <f>VLOOKUP(L3585,'Supplier IDs'!A:C,3,0)</f>
        <v>Philips Electronics UK Limited</v>
      </c>
      <c r="D3585" s="8" t="str">
        <f t="shared" si="331"/>
        <v>V - Portable/Transport</v>
      </c>
      <c r="E3585" s="8">
        <f t="shared" si="333"/>
        <v>0</v>
      </c>
      <c r="F3585" s="8">
        <f t="shared" si="334"/>
        <v>0</v>
      </c>
      <c r="G3585" s="8">
        <f t="shared" si="335"/>
        <v>2</v>
      </c>
      <c r="H3585" s="15">
        <f t="shared" si="336"/>
        <v>0</v>
      </c>
      <c r="I3585" s="15" t="s">
        <v>372</v>
      </c>
      <c r="J3585" s="10">
        <v>300000026426210</v>
      </c>
      <c r="K3585" s="9" t="s">
        <v>436</v>
      </c>
      <c r="L3585" s="10">
        <v>100000000614645</v>
      </c>
      <c r="M3585" s="9" t="s">
        <v>442</v>
      </c>
      <c r="N3585" s="9"/>
      <c r="O3585" s="9">
        <v>0</v>
      </c>
      <c r="P3585" s="9">
        <v>2</v>
      </c>
      <c r="Q3585" s="9">
        <v>0</v>
      </c>
    </row>
    <row r="3586" spans="1:17" hidden="1" x14ac:dyDescent="0.25">
      <c r="A3586" s="8" t="str">
        <f t="shared" si="332"/>
        <v>Anaesthesia systems, Ventilator Equipment and AssoPhilips Electronics UK Limited</v>
      </c>
      <c r="B3586" s="8" t="str">
        <f>VLOOKUP(J3586,'Contract IDs'!A:D,4,0)</f>
        <v>Anaesthesia systems, Ventilator Equipment and Asso</v>
      </c>
      <c r="C3586" s="8" t="str">
        <f>VLOOKUP(L3586,'Supplier IDs'!A:C,3,0)</f>
        <v>Philips Electronics UK Limited</v>
      </c>
      <c r="D3586" s="8" t="str">
        <f t="shared" ref="D3586:D3649" si="337">IF(M3586="","No Sub Cat",M3586)</f>
        <v>V - Portable/Transport</v>
      </c>
      <c r="E3586" s="8">
        <f t="shared" si="333"/>
        <v>0</v>
      </c>
      <c r="F3586" s="8">
        <f t="shared" si="334"/>
        <v>3</v>
      </c>
      <c r="G3586" s="8">
        <f t="shared" si="335"/>
        <v>3</v>
      </c>
      <c r="H3586" s="15">
        <f t="shared" si="336"/>
        <v>0</v>
      </c>
      <c r="I3586" s="15" t="s">
        <v>372</v>
      </c>
      <c r="J3586" s="10">
        <v>300000026426210</v>
      </c>
      <c r="K3586" s="9" t="s">
        <v>436</v>
      </c>
      <c r="L3586" s="10">
        <v>100000000614645</v>
      </c>
      <c r="M3586" s="9" t="s">
        <v>442</v>
      </c>
      <c r="N3586" s="9"/>
      <c r="O3586" s="9">
        <v>3</v>
      </c>
      <c r="P3586" s="9">
        <v>3</v>
      </c>
      <c r="Q3586" s="9">
        <v>0</v>
      </c>
    </row>
    <row r="3587" spans="1:17" hidden="1" x14ac:dyDescent="0.25">
      <c r="A3587" s="8" t="str">
        <f t="shared" ref="A3587:A3650" si="338">B3587&amp;C3587</f>
        <v>Anaesthesia systems, Ventilator Equipment and AssoPhilips Electronics UK Limited</v>
      </c>
      <c r="B3587" s="8" t="str">
        <f>VLOOKUP(J3587,'Contract IDs'!A:D,4,0)</f>
        <v>Anaesthesia systems, Ventilator Equipment and Asso</v>
      </c>
      <c r="C3587" s="8" t="str">
        <f>VLOOKUP(L3587,'Supplier IDs'!A:C,3,0)</f>
        <v>Philips Electronics UK Limited</v>
      </c>
      <c r="D3587" s="8" t="str">
        <f t="shared" si="337"/>
        <v>V - Portable/Transport</v>
      </c>
      <c r="E3587" s="8">
        <f t="shared" ref="E3587:E3650" si="339">N3587</f>
        <v>0</v>
      </c>
      <c r="F3587" s="8">
        <f t="shared" ref="F3587:F3650" si="340">O3587</f>
        <v>4</v>
      </c>
      <c r="G3587" s="8">
        <f t="shared" ref="G3587:G3650" si="341">P3587</f>
        <v>4</v>
      </c>
      <c r="H3587" s="15">
        <f t="shared" ref="H3587:H3650" si="342">Q3587/100</f>
        <v>0.03</v>
      </c>
      <c r="I3587" s="15" t="s">
        <v>372</v>
      </c>
      <c r="J3587" s="10">
        <v>300000026426210</v>
      </c>
      <c r="K3587" s="9" t="s">
        <v>436</v>
      </c>
      <c r="L3587" s="10">
        <v>100000000614645</v>
      </c>
      <c r="M3587" s="9" t="s">
        <v>442</v>
      </c>
      <c r="N3587" s="9"/>
      <c r="O3587" s="9">
        <v>4</v>
      </c>
      <c r="P3587" s="9">
        <v>4</v>
      </c>
      <c r="Q3587" s="9">
        <v>3</v>
      </c>
    </row>
    <row r="3588" spans="1:17" hidden="1" x14ac:dyDescent="0.25">
      <c r="A3588" s="8" t="str">
        <f t="shared" si="338"/>
        <v>Anaesthesia systems, Ventilator Equipment and AssoPhilips Electronics UK Limited</v>
      </c>
      <c r="B3588" s="8" t="str">
        <f>VLOOKUP(J3588,'Contract IDs'!A:D,4,0)</f>
        <v>Anaesthesia systems, Ventilator Equipment and Asso</v>
      </c>
      <c r="C3588" s="8" t="str">
        <f>VLOOKUP(L3588,'Supplier IDs'!A:C,3,0)</f>
        <v>Philips Electronics UK Limited</v>
      </c>
      <c r="D3588" s="8" t="str">
        <f t="shared" si="337"/>
        <v>V - Portable/Transport</v>
      </c>
      <c r="E3588" s="8">
        <f t="shared" si="339"/>
        <v>0</v>
      </c>
      <c r="F3588" s="8">
        <f t="shared" si="340"/>
        <v>5</v>
      </c>
      <c r="G3588" s="8">
        <f t="shared" si="341"/>
        <v>5</v>
      </c>
      <c r="H3588" s="15">
        <f t="shared" si="342"/>
        <v>0.03</v>
      </c>
      <c r="I3588" s="15" t="s">
        <v>372</v>
      </c>
      <c r="J3588" s="10">
        <v>300000026426210</v>
      </c>
      <c r="K3588" s="9" t="s">
        <v>436</v>
      </c>
      <c r="L3588" s="10">
        <v>100000000614645</v>
      </c>
      <c r="M3588" s="9" t="s">
        <v>442</v>
      </c>
      <c r="N3588" s="9"/>
      <c r="O3588" s="9">
        <v>5</v>
      </c>
      <c r="P3588" s="9">
        <v>5</v>
      </c>
      <c r="Q3588" s="9">
        <v>3</v>
      </c>
    </row>
    <row r="3589" spans="1:17" hidden="1" x14ac:dyDescent="0.25">
      <c r="A3589" s="8" t="str">
        <f t="shared" si="338"/>
        <v>Anaesthesia systems, Ventilator Equipment and AssoPhilips Electronics UK Limited</v>
      </c>
      <c r="B3589" s="8" t="str">
        <f>VLOOKUP(J3589,'Contract IDs'!A:D,4,0)</f>
        <v>Anaesthesia systems, Ventilator Equipment and Asso</v>
      </c>
      <c r="C3589" s="8" t="str">
        <f>VLOOKUP(L3589,'Supplier IDs'!A:C,3,0)</f>
        <v>Philips Electronics UK Limited</v>
      </c>
      <c r="D3589" s="8" t="str">
        <f t="shared" si="337"/>
        <v>V - Portable/Transport</v>
      </c>
      <c r="E3589" s="8">
        <f t="shared" si="339"/>
        <v>0</v>
      </c>
      <c r="F3589" s="8">
        <f t="shared" si="340"/>
        <v>6</v>
      </c>
      <c r="G3589" s="8">
        <f t="shared" si="341"/>
        <v>7</v>
      </c>
      <c r="H3589" s="15">
        <f t="shared" si="342"/>
        <v>7.0000000000000007E-2</v>
      </c>
      <c r="I3589" s="15" t="s">
        <v>372</v>
      </c>
      <c r="J3589" s="10">
        <v>300000026426210</v>
      </c>
      <c r="K3589" s="9" t="s">
        <v>436</v>
      </c>
      <c r="L3589" s="10">
        <v>100000000614645</v>
      </c>
      <c r="M3589" s="9" t="s">
        <v>442</v>
      </c>
      <c r="N3589" s="9"/>
      <c r="O3589" s="9">
        <v>6</v>
      </c>
      <c r="P3589" s="9">
        <v>7</v>
      </c>
      <c r="Q3589" s="9">
        <v>7</v>
      </c>
    </row>
    <row r="3590" spans="1:17" hidden="1" x14ac:dyDescent="0.25">
      <c r="A3590" s="8" t="str">
        <f t="shared" si="338"/>
        <v>Anaesthesia systems, Ventilator Equipment and AssoPhilips Electronics UK Limited</v>
      </c>
      <c r="B3590" s="8" t="str">
        <f>VLOOKUP(J3590,'Contract IDs'!A:D,4,0)</f>
        <v>Anaesthesia systems, Ventilator Equipment and Asso</v>
      </c>
      <c r="C3590" s="8" t="str">
        <f>VLOOKUP(L3590,'Supplier IDs'!A:C,3,0)</f>
        <v>Philips Electronics UK Limited</v>
      </c>
      <c r="D3590" s="8" t="str">
        <f t="shared" si="337"/>
        <v>V - Portable/Transport</v>
      </c>
      <c r="E3590" s="8">
        <f t="shared" si="339"/>
        <v>0</v>
      </c>
      <c r="F3590" s="8">
        <f t="shared" si="340"/>
        <v>8</v>
      </c>
      <c r="G3590" s="8">
        <f t="shared" si="341"/>
        <v>9</v>
      </c>
      <c r="H3590" s="15">
        <f t="shared" si="342"/>
        <v>0.1</v>
      </c>
      <c r="I3590" s="15" t="s">
        <v>372</v>
      </c>
      <c r="J3590" s="10">
        <v>300000026426210</v>
      </c>
      <c r="K3590" s="9" t="s">
        <v>436</v>
      </c>
      <c r="L3590" s="10">
        <v>100000000614645</v>
      </c>
      <c r="M3590" s="9" t="s">
        <v>442</v>
      </c>
      <c r="N3590" s="9"/>
      <c r="O3590" s="9">
        <v>8</v>
      </c>
      <c r="P3590" s="9">
        <v>9</v>
      </c>
      <c r="Q3590" s="9">
        <v>10</v>
      </c>
    </row>
    <row r="3591" spans="1:17" hidden="1" x14ac:dyDescent="0.25">
      <c r="A3591" s="8" t="str">
        <f t="shared" si="338"/>
        <v>Anaesthesia systems, Ventilator Equipment and AssoPhilips Electronics UK Limited</v>
      </c>
      <c r="B3591" s="8" t="str">
        <f>VLOOKUP(J3591,'Contract IDs'!A:D,4,0)</f>
        <v>Anaesthesia systems, Ventilator Equipment and Asso</v>
      </c>
      <c r="C3591" s="8" t="str">
        <f>VLOOKUP(L3591,'Supplier IDs'!A:C,3,0)</f>
        <v>Philips Electronics UK Limited</v>
      </c>
      <c r="D3591" s="8" t="str">
        <f t="shared" si="337"/>
        <v>V - Portable/Transport</v>
      </c>
      <c r="E3591" s="8">
        <f t="shared" si="339"/>
        <v>0</v>
      </c>
      <c r="F3591" s="8">
        <f t="shared" si="340"/>
        <v>10</v>
      </c>
      <c r="G3591" s="8">
        <f t="shared" si="341"/>
        <v>10</v>
      </c>
      <c r="H3591" s="15">
        <f t="shared" si="342"/>
        <v>0.13</v>
      </c>
      <c r="I3591" s="15" t="s">
        <v>372</v>
      </c>
      <c r="J3591" s="10">
        <v>300000026426210</v>
      </c>
      <c r="K3591" s="9" t="s">
        <v>436</v>
      </c>
      <c r="L3591" s="10">
        <v>100000000614645</v>
      </c>
      <c r="M3591" s="9" t="s">
        <v>442</v>
      </c>
      <c r="N3591" s="9"/>
      <c r="O3591" s="9">
        <v>10</v>
      </c>
      <c r="P3591" s="9">
        <v>10</v>
      </c>
      <c r="Q3591" s="9">
        <v>13</v>
      </c>
    </row>
    <row r="3592" spans="1:17" hidden="1" x14ac:dyDescent="0.25">
      <c r="A3592" s="8" t="str">
        <f t="shared" si="338"/>
        <v>Anaesthesia systems, Ventilator Equipment and AssoPhilips Electronics UK Limited</v>
      </c>
      <c r="B3592" s="8" t="str">
        <f>VLOOKUP(J3592,'Contract IDs'!A:D,4,0)</f>
        <v>Anaesthesia systems, Ventilator Equipment and Asso</v>
      </c>
      <c r="C3592" s="8" t="str">
        <f>VLOOKUP(L3592,'Supplier IDs'!A:C,3,0)</f>
        <v>Philips Electronics UK Limited</v>
      </c>
      <c r="D3592" s="8" t="str">
        <f t="shared" si="337"/>
        <v>V - Portable/Transport</v>
      </c>
      <c r="E3592" s="8">
        <f t="shared" si="339"/>
        <v>0</v>
      </c>
      <c r="F3592" s="8">
        <f t="shared" si="340"/>
        <v>11</v>
      </c>
      <c r="G3592" s="8">
        <f t="shared" si="341"/>
        <v>20</v>
      </c>
      <c r="H3592" s="15">
        <f t="shared" si="342"/>
        <v>0.13</v>
      </c>
      <c r="I3592" s="15" t="s">
        <v>372</v>
      </c>
      <c r="J3592" s="10">
        <v>300000026426210</v>
      </c>
      <c r="K3592" s="9" t="s">
        <v>436</v>
      </c>
      <c r="L3592" s="10">
        <v>100000000614645</v>
      </c>
      <c r="M3592" s="9" t="s">
        <v>442</v>
      </c>
      <c r="N3592" s="9"/>
      <c r="O3592" s="9">
        <v>11</v>
      </c>
      <c r="P3592" s="9">
        <v>20</v>
      </c>
      <c r="Q3592" s="9">
        <v>13</v>
      </c>
    </row>
    <row r="3593" spans="1:17" hidden="1" x14ac:dyDescent="0.25">
      <c r="A3593" s="8" t="str">
        <f t="shared" si="338"/>
        <v>Anaesthesia systems, Ventilator Equipment and AssoPhilips Electronics UK Limited</v>
      </c>
      <c r="B3593" s="8" t="str">
        <f>VLOOKUP(J3593,'Contract IDs'!A:D,4,0)</f>
        <v>Anaesthesia systems, Ventilator Equipment and Asso</v>
      </c>
      <c r="C3593" s="8" t="str">
        <f>VLOOKUP(L3593,'Supplier IDs'!A:C,3,0)</f>
        <v>Philips Electronics UK Limited</v>
      </c>
      <c r="D3593" s="8" t="str">
        <f t="shared" si="337"/>
        <v>V - Portable/Transport</v>
      </c>
      <c r="E3593" s="8">
        <f t="shared" si="339"/>
        <v>0</v>
      </c>
      <c r="F3593" s="8">
        <f t="shared" si="340"/>
        <v>21</v>
      </c>
      <c r="G3593" s="8">
        <f t="shared" si="341"/>
        <v>30</v>
      </c>
      <c r="H3593" s="15">
        <f t="shared" si="342"/>
        <v>0.13</v>
      </c>
      <c r="I3593" s="15" t="s">
        <v>372</v>
      </c>
      <c r="J3593" s="10">
        <v>300000026426210</v>
      </c>
      <c r="K3593" s="9" t="s">
        <v>436</v>
      </c>
      <c r="L3593" s="10">
        <v>100000000614645</v>
      </c>
      <c r="M3593" s="9" t="s">
        <v>442</v>
      </c>
      <c r="N3593" s="9"/>
      <c r="O3593" s="9">
        <v>21</v>
      </c>
      <c r="P3593" s="9">
        <v>30</v>
      </c>
      <c r="Q3593" s="9">
        <v>13</v>
      </c>
    </row>
    <row r="3594" spans="1:17" hidden="1" x14ac:dyDescent="0.25">
      <c r="A3594" s="8" t="str">
        <f t="shared" si="338"/>
        <v>Anaesthesia systems, Ventilator Equipment and AssoPhilips Electronics UK Limited</v>
      </c>
      <c r="B3594" s="8" t="str">
        <f>VLOOKUP(J3594,'Contract IDs'!A:D,4,0)</f>
        <v>Anaesthesia systems, Ventilator Equipment and Asso</v>
      </c>
      <c r="C3594" s="8" t="str">
        <f>VLOOKUP(L3594,'Supplier IDs'!A:C,3,0)</f>
        <v>Philips Electronics UK Limited</v>
      </c>
      <c r="D3594" s="8" t="str">
        <f t="shared" si="337"/>
        <v>V - Portable/Transport</v>
      </c>
      <c r="E3594" s="8">
        <f t="shared" si="339"/>
        <v>0</v>
      </c>
      <c r="F3594" s="8">
        <f t="shared" si="340"/>
        <v>31</v>
      </c>
      <c r="G3594" s="8">
        <f t="shared" si="341"/>
        <v>40</v>
      </c>
      <c r="H3594" s="15">
        <f t="shared" si="342"/>
        <v>0.13</v>
      </c>
      <c r="I3594" s="15" t="s">
        <v>372</v>
      </c>
      <c r="J3594" s="10">
        <v>300000026426210</v>
      </c>
      <c r="K3594" s="9" t="s">
        <v>436</v>
      </c>
      <c r="L3594" s="10">
        <v>100000000614645</v>
      </c>
      <c r="M3594" s="9" t="s">
        <v>442</v>
      </c>
      <c r="N3594" s="9"/>
      <c r="O3594" s="9">
        <v>31</v>
      </c>
      <c r="P3594" s="9">
        <v>40</v>
      </c>
      <c r="Q3594" s="9">
        <v>13</v>
      </c>
    </row>
    <row r="3595" spans="1:17" hidden="1" x14ac:dyDescent="0.25">
      <c r="A3595" s="8" t="str">
        <f t="shared" si="338"/>
        <v>Anaesthesia systems, Ventilator Equipment and AssoPhilips Electronics UK Limited</v>
      </c>
      <c r="B3595" s="8" t="str">
        <f>VLOOKUP(J3595,'Contract IDs'!A:D,4,0)</f>
        <v>Anaesthesia systems, Ventilator Equipment and Asso</v>
      </c>
      <c r="C3595" s="8" t="str">
        <f>VLOOKUP(L3595,'Supplier IDs'!A:C,3,0)</f>
        <v>Philips Electronics UK Limited</v>
      </c>
      <c r="D3595" s="8" t="str">
        <f t="shared" si="337"/>
        <v>V - Portable/Transport</v>
      </c>
      <c r="E3595" s="8">
        <f t="shared" si="339"/>
        <v>0</v>
      </c>
      <c r="F3595" s="8">
        <f t="shared" si="340"/>
        <v>41</v>
      </c>
      <c r="G3595" s="8">
        <f t="shared" si="341"/>
        <v>50</v>
      </c>
      <c r="H3595" s="15">
        <f t="shared" si="342"/>
        <v>0.13</v>
      </c>
      <c r="I3595" s="15" t="s">
        <v>372</v>
      </c>
      <c r="J3595" s="10">
        <v>300000026426210</v>
      </c>
      <c r="K3595" s="9" t="s">
        <v>436</v>
      </c>
      <c r="L3595" s="10">
        <v>100000000614645</v>
      </c>
      <c r="M3595" s="9" t="s">
        <v>442</v>
      </c>
      <c r="N3595" s="9"/>
      <c r="O3595" s="9">
        <v>41</v>
      </c>
      <c r="P3595" s="9">
        <v>50</v>
      </c>
      <c r="Q3595" s="9">
        <v>13</v>
      </c>
    </row>
    <row r="3596" spans="1:17" hidden="1" x14ac:dyDescent="0.25">
      <c r="A3596" s="8" t="str">
        <f t="shared" si="338"/>
        <v>Anaesthesia systems, Ventilator Equipment and AssoPhilips Electronics UK Limited</v>
      </c>
      <c r="B3596" s="8" t="str">
        <f>VLOOKUP(J3596,'Contract IDs'!A:D,4,0)</f>
        <v>Anaesthesia systems, Ventilator Equipment and Asso</v>
      </c>
      <c r="C3596" s="8" t="str">
        <f>VLOOKUP(L3596,'Supplier IDs'!A:C,3,0)</f>
        <v>Philips Electronics UK Limited</v>
      </c>
      <c r="D3596" s="8" t="str">
        <f t="shared" si="337"/>
        <v>V - Portable/Transport</v>
      </c>
      <c r="E3596" s="8">
        <f t="shared" si="339"/>
        <v>0</v>
      </c>
      <c r="F3596" s="8">
        <f t="shared" si="340"/>
        <v>51</v>
      </c>
      <c r="G3596" s="8">
        <f t="shared" si="341"/>
        <v>250</v>
      </c>
      <c r="H3596" s="15">
        <f t="shared" si="342"/>
        <v>0.13</v>
      </c>
      <c r="I3596" s="15" t="s">
        <v>372</v>
      </c>
      <c r="J3596" s="10">
        <v>300000026426210</v>
      </c>
      <c r="K3596" s="9" t="s">
        <v>436</v>
      </c>
      <c r="L3596" s="10">
        <v>100000000614645</v>
      </c>
      <c r="M3596" s="9" t="s">
        <v>442</v>
      </c>
      <c r="N3596" s="9"/>
      <c r="O3596" s="9">
        <v>51</v>
      </c>
      <c r="P3596" s="9">
        <v>250</v>
      </c>
      <c r="Q3596" s="9">
        <v>13</v>
      </c>
    </row>
    <row r="3597" spans="1:17" hidden="1" x14ac:dyDescent="0.25">
      <c r="A3597" s="8" t="str">
        <f t="shared" si="338"/>
        <v>Anaesthesia systems, Ventilator Equipment and AssoPhilips Electronics UK Limited</v>
      </c>
      <c r="B3597" s="8" t="str">
        <f>VLOOKUP(J3597,'Contract IDs'!A:D,4,0)</f>
        <v>Anaesthesia systems, Ventilator Equipment and Asso</v>
      </c>
      <c r="C3597" s="8" t="str">
        <f>VLOOKUP(L3597,'Supplier IDs'!A:C,3,0)</f>
        <v>Philips Electronics UK Limited</v>
      </c>
      <c r="D3597" s="8" t="str">
        <f t="shared" si="337"/>
        <v>V - Intensive Care Neo</v>
      </c>
      <c r="E3597" s="8">
        <f t="shared" si="339"/>
        <v>0</v>
      </c>
      <c r="F3597" s="8">
        <f t="shared" si="340"/>
        <v>0</v>
      </c>
      <c r="G3597" s="8">
        <f t="shared" si="341"/>
        <v>1</v>
      </c>
      <c r="H3597" s="15">
        <f t="shared" si="342"/>
        <v>0</v>
      </c>
      <c r="I3597" s="15" t="s">
        <v>372</v>
      </c>
      <c r="J3597" s="10">
        <v>300000026426210</v>
      </c>
      <c r="K3597" s="9" t="s">
        <v>436</v>
      </c>
      <c r="L3597" s="10">
        <v>100000000614645</v>
      </c>
      <c r="M3597" s="9" t="s">
        <v>443</v>
      </c>
      <c r="N3597" s="9"/>
      <c r="O3597" s="9">
        <v>0</v>
      </c>
      <c r="P3597" s="9">
        <v>1</v>
      </c>
      <c r="Q3597" s="9">
        <v>0</v>
      </c>
    </row>
    <row r="3598" spans="1:17" hidden="1" x14ac:dyDescent="0.25">
      <c r="A3598" s="8" t="str">
        <f t="shared" si="338"/>
        <v>Anaesthesia systems, Ventilator Equipment and AssoPhilips Electronics UK Limited</v>
      </c>
      <c r="B3598" s="8" t="str">
        <f>VLOOKUP(J3598,'Contract IDs'!A:D,4,0)</f>
        <v>Anaesthesia systems, Ventilator Equipment and Asso</v>
      </c>
      <c r="C3598" s="8" t="str">
        <f>VLOOKUP(L3598,'Supplier IDs'!A:C,3,0)</f>
        <v>Philips Electronics UK Limited</v>
      </c>
      <c r="D3598" s="8" t="str">
        <f t="shared" si="337"/>
        <v>V - Intensive Care Neo</v>
      </c>
      <c r="E3598" s="8">
        <f t="shared" si="339"/>
        <v>0</v>
      </c>
      <c r="F3598" s="8">
        <f t="shared" si="340"/>
        <v>2</v>
      </c>
      <c r="G3598" s="8">
        <f t="shared" si="341"/>
        <v>2</v>
      </c>
      <c r="H3598" s="15">
        <f t="shared" si="342"/>
        <v>0.02</v>
      </c>
      <c r="I3598" s="15" t="s">
        <v>372</v>
      </c>
      <c r="J3598" s="10">
        <v>300000026426210</v>
      </c>
      <c r="K3598" s="9" t="s">
        <v>436</v>
      </c>
      <c r="L3598" s="10">
        <v>100000000614645</v>
      </c>
      <c r="M3598" s="9" t="s">
        <v>443</v>
      </c>
      <c r="N3598" s="9"/>
      <c r="O3598" s="9">
        <v>2</v>
      </c>
      <c r="P3598" s="9">
        <v>2</v>
      </c>
      <c r="Q3598" s="9">
        <v>2</v>
      </c>
    </row>
    <row r="3599" spans="1:17" hidden="1" x14ac:dyDescent="0.25">
      <c r="A3599" s="8" t="str">
        <f t="shared" si="338"/>
        <v>Anaesthesia systems, Ventilator Equipment and AssoPhilips Electronics UK Limited</v>
      </c>
      <c r="B3599" s="8" t="str">
        <f>VLOOKUP(J3599,'Contract IDs'!A:D,4,0)</f>
        <v>Anaesthesia systems, Ventilator Equipment and Asso</v>
      </c>
      <c r="C3599" s="8" t="str">
        <f>VLOOKUP(L3599,'Supplier IDs'!A:C,3,0)</f>
        <v>Philips Electronics UK Limited</v>
      </c>
      <c r="D3599" s="8" t="str">
        <f t="shared" si="337"/>
        <v>V - Intensive Care Neo</v>
      </c>
      <c r="E3599" s="8">
        <f t="shared" si="339"/>
        <v>0</v>
      </c>
      <c r="F3599" s="8">
        <f t="shared" si="340"/>
        <v>3</v>
      </c>
      <c r="G3599" s="8">
        <f t="shared" si="341"/>
        <v>3</v>
      </c>
      <c r="H3599" s="15">
        <f t="shared" si="342"/>
        <v>0.02</v>
      </c>
      <c r="I3599" s="15" t="s">
        <v>372</v>
      </c>
      <c r="J3599" s="10">
        <v>300000026426210</v>
      </c>
      <c r="K3599" s="9" t="s">
        <v>436</v>
      </c>
      <c r="L3599" s="10">
        <v>100000000614645</v>
      </c>
      <c r="M3599" s="9" t="s">
        <v>443</v>
      </c>
      <c r="N3599" s="9"/>
      <c r="O3599" s="9">
        <v>3</v>
      </c>
      <c r="P3599" s="9">
        <v>3</v>
      </c>
      <c r="Q3599" s="9">
        <v>2</v>
      </c>
    </row>
    <row r="3600" spans="1:17" hidden="1" x14ac:dyDescent="0.25">
      <c r="A3600" s="8" t="str">
        <f t="shared" si="338"/>
        <v>Anaesthesia systems, Ventilator Equipment and AssoPhilips Electronics UK Limited</v>
      </c>
      <c r="B3600" s="8" t="str">
        <f>VLOOKUP(J3600,'Contract IDs'!A:D,4,0)</f>
        <v>Anaesthesia systems, Ventilator Equipment and Asso</v>
      </c>
      <c r="C3600" s="8" t="str">
        <f>VLOOKUP(L3600,'Supplier IDs'!A:C,3,0)</f>
        <v>Philips Electronics UK Limited</v>
      </c>
      <c r="D3600" s="8" t="str">
        <f t="shared" si="337"/>
        <v>V - Intensive Care Neo</v>
      </c>
      <c r="E3600" s="8">
        <f t="shared" si="339"/>
        <v>0</v>
      </c>
      <c r="F3600" s="8">
        <f t="shared" si="340"/>
        <v>4</v>
      </c>
      <c r="G3600" s="8">
        <f t="shared" si="341"/>
        <v>4</v>
      </c>
      <c r="H3600" s="15">
        <f t="shared" si="342"/>
        <v>0.05</v>
      </c>
      <c r="I3600" s="15" t="s">
        <v>372</v>
      </c>
      <c r="J3600" s="10">
        <v>300000026426210</v>
      </c>
      <c r="K3600" s="9" t="s">
        <v>436</v>
      </c>
      <c r="L3600" s="10">
        <v>100000000614645</v>
      </c>
      <c r="M3600" s="9" t="s">
        <v>443</v>
      </c>
      <c r="N3600" s="9"/>
      <c r="O3600" s="9">
        <v>4</v>
      </c>
      <c r="P3600" s="9">
        <v>4</v>
      </c>
      <c r="Q3600" s="9">
        <v>5</v>
      </c>
    </row>
    <row r="3601" spans="1:17" hidden="1" x14ac:dyDescent="0.25">
      <c r="A3601" s="8" t="str">
        <f t="shared" si="338"/>
        <v>Anaesthesia systems, Ventilator Equipment and AssoPhilips Electronics UK Limited</v>
      </c>
      <c r="B3601" s="8" t="str">
        <f>VLOOKUP(J3601,'Contract IDs'!A:D,4,0)</f>
        <v>Anaesthesia systems, Ventilator Equipment and Asso</v>
      </c>
      <c r="C3601" s="8" t="str">
        <f>VLOOKUP(L3601,'Supplier IDs'!A:C,3,0)</f>
        <v>Philips Electronics UK Limited</v>
      </c>
      <c r="D3601" s="8" t="str">
        <f t="shared" si="337"/>
        <v>V - Intensive Care Neo</v>
      </c>
      <c r="E3601" s="8">
        <f t="shared" si="339"/>
        <v>0</v>
      </c>
      <c r="F3601" s="8">
        <f t="shared" si="340"/>
        <v>5</v>
      </c>
      <c r="G3601" s="8">
        <f t="shared" si="341"/>
        <v>5</v>
      </c>
      <c r="H3601" s="15">
        <f t="shared" si="342"/>
        <v>0.05</v>
      </c>
      <c r="I3601" s="15" t="s">
        <v>372</v>
      </c>
      <c r="J3601" s="10">
        <v>300000026426210</v>
      </c>
      <c r="K3601" s="9" t="s">
        <v>436</v>
      </c>
      <c r="L3601" s="10">
        <v>100000000614645</v>
      </c>
      <c r="M3601" s="9" t="s">
        <v>443</v>
      </c>
      <c r="N3601" s="9"/>
      <c r="O3601" s="9">
        <v>5</v>
      </c>
      <c r="P3601" s="9">
        <v>5</v>
      </c>
      <c r="Q3601" s="9">
        <v>5</v>
      </c>
    </row>
    <row r="3602" spans="1:17" hidden="1" x14ac:dyDescent="0.25">
      <c r="A3602" s="8" t="str">
        <f t="shared" si="338"/>
        <v>Anaesthesia systems, Ventilator Equipment and AssoPhilips Electronics UK Limited</v>
      </c>
      <c r="B3602" s="8" t="str">
        <f>VLOOKUP(J3602,'Contract IDs'!A:D,4,0)</f>
        <v>Anaesthesia systems, Ventilator Equipment and Asso</v>
      </c>
      <c r="C3602" s="8" t="str">
        <f>VLOOKUP(L3602,'Supplier IDs'!A:C,3,0)</f>
        <v>Philips Electronics UK Limited</v>
      </c>
      <c r="D3602" s="8" t="str">
        <f t="shared" si="337"/>
        <v>V - Intensive Care Neo</v>
      </c>
      <c r="E3602" s="8">
        <f t="shared" si="339"/>
        <v>0</v>
      </c>
      <c r="F3602" s="8">
        <f t="shared" si="340"/>
        <v>6</v>
      </c>
      <c r="G3602" s="8">
        <f t="shared" si="341"/>
        <v>7</v>
      </c>
      <c r="H3602" s="15">
        <f t="shared" si="342"/>
        <v>0.1</v>
      </c>
      <c r="I3602" s="15" t="s">
        <v>372</v>
      </c>
      <c r="J3602" s="10">
        <v>300000026426210</v>
      </c>
      <c r="K3602" s="9" t="s">
        <v>436</v>
      </c>
      <c r="L3602" s="10">
        <v>100000000614645</v>
      </c>
      <c r="M3602" s="9" t="s">
        <v>443</v>
      </c>
      <c r="N3602" s="9"/>
      <c r="O3602" s="9">
        <v>6</v>
      </c>
      <c r="P3602" s="9">
        <v>7</v>
      </c>
      <c r="Q3602" s="9">
        <v>10</v>
      </c>
    </row>
    <row r="3603" spans="1:17" hidden="1" x14ac:dyDescent="0.25">
      <c r="A3603" s="8" t="str">
        <f t="shared" si="338"/>
        <v>Anaesthesia systems, Ventilator Equipment and AssoPhilips Electronics UK Limited</v>
      </c>
      <c r="B3603" s="8" t="str">
        <f>VLOOKUP(J3603,'Contract IDs'!A:D,4,0)</f>
        <v>Anaesthesia systems, Ventilator Equipment and Asso</v>
      </c>
      <c r="C3603" s="8" t="str">
        <f>VLOOKUP(L3603,'Supplier IDs'!A:C,3,0)</f>
        <v>Philips Electronics UK Limited</v>
      </c>
      <c r="D3603" s="8" t="str">
        <f t="shared" si="337"/>
        <v>V - Intensive Care Neo</v>
      </c>
      <c r="E3603" s="8">
        <f t="shared" si="339"/>
        <v>0</v>
      </c>
      <c r="F3603" s="8">
        <f t="shared" si="340"/>
        <v>8</v>
      </c>
      <c r="G3603" s="8">
        <f t="shared" si="341"/>
        <v>9</v>
      </c>
      <c r="H3603" s="15">
        <f t="shared" si="342"/>
        <v>0.15</v>
      </c>
      <c r="I3603" s="15" t="s">
        <v>372</v>
      </c>
      <c r="J3603" s="10">
        <v>300000026426210</v>
      </c>
      <c r="K3603" s="9" t="s">
        <v>436</v>
      </c>
      <c r="L3603" s="10">
        <v>100000000614645</v>
      </c>
      <c r="M3603" s="9" t="s">
        <v>443</v>
      </c>
      <c r="N3603" s="9"/>
      <c r="O3603" s="9">
        <v>8</v>
      </c>
      <c r="P3603" s="9">
        <v>9</v>
      </c>
      <c r="Q3603" s="9">
        <v>15</v>
      </c>
    </row>
    <row r="3604" spans="1:17" hidden="1" x14ac:dyDescent="0.25">
      <c r="A3604" s="8" t="str">
        <f t="shared" si="338"/>
        <v>Anaesthesia systems, Ventilator Equipment and AssoPhilips Electronics UK Limited</v>
      </c>
      <c r="B3604" s="8" t="str">
        <f>VLOOKUP(J3604,'Contract IDs'!A:D,4,0)</f>
        <v>Anaesthesia systems, Ventilator Equipment and Asso</v>
      </c>
      <c r="C3604" s="8" t="str">
        <f>VLOOKUP(L3604,'Supplier IDs'!A:C,3,0)</f>
        <v>Philips Electronics UK Limited</v>
      </c>
      <c r="D3604" s="8" t="str">
        <f t="shared" si="337"/>
        <v>V - Intensive Care Neo</v>
      </c>
      <c r="E3604" s="8">
        <f t="shared" si="339"/>
        <v>0</v>
      </c>
      <c r="F3604" s="8">
        <f t="shared" si="340"/>
        <v>10</v>
      </c>
      <c r="G3604" s="8">
        <f t="shared" si="341"/>
        <v>10</v>
      </c>
      <c r="H3604" s="15">
        <f t="shared" si="342"/>
        <v>0.2</v>
      </c>
      <c r="I3604" s="15" t="s">
        <v>372</v>
      </c>
      <c r="J3604" s="10">
        <v>300000026426210</v>
      </c>
      <c r="K3604" s="9" t="s">
        <v>436</v>
      </c>
      <c r="L3604" s="10">
        <v>100000000614645</v>
      </c>
      <c r="M3604" s="9" t="s">
        <v>443</v>
      </c>
      <c r="N3604" s="9"/>
      <c r="O3604" s="9">
        <v>10</v>
      </c>
      <c r="P3604" s="9">
        <v>10</v>
      </c>
      <c r="Q3604" s="9">
        <v>20</v>
      </c>
    </row>
    <row r="3605" spans="1:17" hidden="1" x14ac:dyDescent="0.25">
      <c r="A3605" s="8" t="str">
        <f t="shared" si="338"/>
        <v>Anaesthesia systems, Ventilator Equipment and AssoPhilips Electronics UK Limited</v>
      </c>
      <c r="B3605" s="8" t="str">
        <f>VLOOKUP(J3605,'Contract IDs'!A:D,4,0)</f>
        <v>Anaesthesia systems, Ventilator Equipment and Asso</v>
      </c>
      <c r="C3605" s="8" t="str">
        <f>VLOOKUP(L3605,'Supplier IDs'!A:C,3,0)</f>
        <v>Philips Electronics UK Limited</v>
      </c>
      <c r="D3605" s="8" t="str">
        <f t="shared" si="337"/>
        <v>V - Intensive Care Neo</v>
      </c>
      <c r="E3605" s="8">
        <f t="shared" si="339"/>
        <v>0</v>
      </c>
      <c r="F3605" s="8">
        <f t="shared" si="340"/>
        <v>11</v>
      </c>
      <c r="G3605" s="8">
        <f t="shared" si="341"/>
        <v>20</v>
      </c>
      <c r="H3605" s="15">
        <f t="shared" si="342"/>
        <v>0.2</v>
      </c>
      <c r="I3605" s="15" t="s">
        <v>372</v>
      </c>
      <c r="J3605" s="10">
        <v>300000026426210</v>
      </c>
      <c r="K3605" s="9" t="s">
        <v>436</v>
      </c>
      <c r="L3605" s="10">
        <v>100000000614645</v>
      </c>
      <c r="M3605" s="9" t="s">
        <v>443</v>
      </c>
      <c r="N3605" s="9"/>
      <c r="O3605" s="9">
        <v>11</v>
      </c>
      <c r="P3605" s="9">
        <v>20</v>
      </c>
      <c r="Q3605" s="9">
        <v>20</v>
      </c>
    </row>
    <row r="3606" spans="1:17" hidden="1" x14ac:dyDescent="0.25">
      <c r="A3606" s="8" t="str">
        <f t="shared" si="338"/>
        <v>Anaesthesia systems, Ventilator Equipment and AssoPhilips Electronics UK Limited</v>
      </c>
      <c r="B3606" s="8" t="str">
        <f>VLOOKUP(J3606,'Contract IDs'!A:D,4,0)</f>
        <v>Anaesthesia systems, Ventilator Equipment and Asso</v>
      </c>
      <c r="C3606" s="8" t="str">
        <f>VLOOKUP(L3606,'Supplier IDs'!A:C,3,0)</f>
        <v>Philips Electronics UK Limited</v>
      </c>
      <c r="D3606" s="8" t="str">
        <f t="shared" si="337"/>
        <v>V - Intensive Care Neo</v>
      </c>
      <c r="E3606" s="8">
        <f t="shared" si="339"/>
        <v>0</v>
      </c>
      <c r="F3606" s="8">
        <f t="shared" si="340"/>
        <v>21</v>
      </c>
      <c r="G3606" s="8">
        <f t="shared" si="341"/>
        <v>30</v>
      </c>
      <c r="H3606" s="15">
        <f t="shared" si="342"/>
        <v>0.2</v>
      </c>
      <c r="I3606" s="15" t="s">
        <v>372</v>
      </c>
      <c r="J3606" s="10">
        <v>300000026426210</v>
      </c>
      <c r="K3606" s="9" t="s">
        <v>436</v>
      </c>
      <c r="L3606" s="10">
        <v>100000000614645</v>
      </c>
      <c r="M3606" s="9" t="s">
        <v>443</v>
      </c>
      <c r="N3606" s="9"/>
      <c r="O3606" s="9">
        <v>21</v>
      </c>
      <c r="P3606" s="9">
        <v>30</v>
      </c>
      <c r="Q3606" s="9">
        <v>20</v>
      </c>
    </row>
    <row r="3607" spans="1:17" hidden="1" x14ac:dyDescent="0.25">
      <c r="A3607" s="8" t="str">
        <f t="shared" si="338"/>
        <v>Anaesthesia systems, Ventilator Equipment and AssoPhilips Electronics UK Limited</v>
      </c>
      <c r="B3607" s="8" t="str">
        <f>VLOOKUP(J3607,'Contract IDs'!A:D,4,0)</f>
        <v>Anaesthesia systems, Ventilator Equipment and Asso</v>
      </c>
      <c r="C3607" s="8" t="str">
        <f>VLOOKUP(L3607,'Supplier IDs'!A:C,3,0)</f>
        <v>Philips Electronics UK Limited</v>
      </c>
      <c r="D3607" s="8" t="str">
        <f t="shared" si="337"/>
        <v>V - Intensive Care Neo</v>
      </c>
      <c r="E3607" s="8">
        <f t="shared" si="339"/>
        <v>0</v>
      </c>
      <c r="F3607" s="8">
        <f t="shared" si="340"/>
        <v>31</v>
      </c>
      <c r="G3607" s="8">
        <f t="shared" si="341"/>
        <v>40</v>
      </c>
      <c r="H3607" s="15">
        <f t="shared" si="342"/>
        <v>0.2</v>
      </c>
      <c r="I3607" s="15" t="s">
        <v>372</v>
      </c>
      <c r="J3607" s="10">
        <v>300000026426210</v>
      </c>
      <c r="K3607" s="9" t="s">
        <v>436</v>
      </c>
      <c r="L3607" s="10">
        <v>100000000614645</v>
      </c>
      <c r="M3607" s="9" t="s">
        <v>443</v>
      </c>
      <c r="N3607" s="9"/>
      <c r="O3607" s="9">
        <v>31</v>
      </c>
      <c r="P3607" s="9">
        <v>40</v>
      </c>
      <c r="Q3607" s="9">
        <v>20</v>
      </c>
    </row>
    <row r="3608" spans="1:17" hidden="1" x14ac:dyDescent="0.25">
      <c r="A3608" s="8" t="str">
        <f t="shared" si="338"/>
        <v>Anaesthesia systems, Ventilator Equipment and AssoPhilips Electronics UK Limited</v>
      </c>
      <c r="B3608" s="8" t="str">
        <f>VLOOKUP(J3608,'Contract IDs'!A:D,4,0)</f>
        <v>Anaesthesia systems, Ventilator Equipment and Asso</v>
      </c>
      <c r="C3608" s="8" t="str">
        <f>VLOOKUP(L3608,'Supplier IDs'!A:C,3,0)</f>
        <v>Philips Electronics UK Limited</v>
      </c>
      <c r="D3608" s="8" t="str">
        <f t="shared" si="337"/>
        <v>V - Intensive Care Neo</v>
      </c>
      <c r="E3608" s="8">
        <f t="shared" si="339"/>
        <v>0</v>
      </c>
      <c r="F3608" s="8">
        <f t="shared" si="340"/>
        <v>41</v>
      </c>
      <c r="G3608" s="8">
        <f t="shared" si="341"/>
        <v>50</v>
      </c>
      <c r="H3608" s="15">
        <f t="shared" si="342"/>
        <v>0.2</v>
      </c>
      <c r="I3608" s="15" t="s">
        <v>372</v>
      </c>
      <c r="J3608" s="10">
        <v>300000026426210</v>
      </c>
      <c r="K3608" s="9" t="s">
        <v>436</v>
      </c>
      <c r="L3608" s="10">
        <v>100000000614645</v>
      </c>
      <c r="M3608" s="9" t="s">
        <v>443</v>
      </c>
      <c r="N3608" s="9"/>
      <c r="O3608" s="9">
        <v>41</v>
      </c>
      <c r="P3608" s="9">
        <v>50</v>
      </c>
      <c r="Q3608" s="9">
        <v>20</v>
      </c>
    </row>
    <row r="3609" spans="1:17" hidden="1" x14ac:dyDescent="0.25">
      <c r="A3609" s="8" t="str">
        <f t="shared" si="338"/>
        <v>Anaesthesia systems, Ventilator Equipment and AssoPhilips Electronics UK Limited</v>
      </c>
      <c r="B3609" s="8" t="str">
        <f>VLOOKUP(J3609,'Contract IDs'!A:D,4,0)</f>
        <v>Anaesthesia systems, Ventilator Equipment and Asso</v>
      </c>
      <c r="C3609" s="8" t="str">
        <f>VLOOKUP(L3609,'Supplier IDs'!A:C,3,0)</f>
        <v>Philips Electronics UK Limited</v>
      </c>
      <c r="D3609" s="8" t="str">
        <f t="shared" si="337"/>
        <v>V - Intensive Care Neo</v>
      </c>
      <c r="E3609" s="8">
        <f t="shared" si="339"/>
        <v>0</v>
      </c>
      <c r="F3609" s="8">
        <f t="shared" si="340"/>
        <v>51</v>
      </c>
      <c r="G3609" s="8">
        <f t="shared" si="341"/>
        <v>250</v>
      </c>
      <c r="H3609" s="15">
        <f t="shared" si="342"/>
        <v>0.2</v>
      </c>
      <c r="I3609" s="15" t="s">
        <v>372</v>
      </c>
      <c r="J3609" s="10">
        <v>300000026426210</v>
      </c>
      <c r="K3609" s="9" t="s">
        <v>436</v>
      </c>
      <c r="L3609" s="10">
        <v>100000000614645</v>
      </c>
      <c r="M3609" s="9" t="s">
        <v>443</v>
      </c>
      <c r="N3609" s="9"/>
      <c r="O3609" s="9">
        <v>51</v>
      </c>
      <c r="P3609" s="9">
        <v>250</v>
      </c>
      <c r="Q3609" s="9">
        <v>20</v>
      </c>
    </row>
    <row r="3610" spans="1:17" hidden="1" x14ac:dyDescent="0.25">
      <c r="A3610" s="8" t="str">
        <f t="shared" si="338"/>
        <v>Anaesthesia systems, Ventilator Equipment and AssoPhilips Electronics UK Limited</v>
      </c>
      <c r="B3610" s="8" t="str">
        <f>VLOOKUP(J3610,'Contract IDs'!A:D,4,0)</f>
        <v>Anaesthesia systems, Ventilator Equipment and Asso</v>
      </c>
      <c r="C3610" s="8" t="str">
        <f>VLOOKUP(L3610,'Supplier IDs'!A:C,3,0)</f>
        <v>Philips Electronics UK Limited</v>
      </c>
      <c r="D3610" s="8" t="str">
        <f t="shared" si="337"/>
        <v>V - Non-Invasive CPAP</v>
      </c>
      <c r="E3610" s="8">
        <f t="shared" si="339"/>
        <v>0</v>
      </c>
      <c r="F3610" s="8">
        <f t="shared" si="340"/>
        <v>0</v>
      </c>
      <c r="G3610" s="8">
        <f t="shared" si="341"/>
        <v>1</v>
      </c>
      <c r="H3610" s="15">
        <f t="shared" si="342"/>
        <v>0</v>
      </c>
      <c r="I3610" s="15" t="s">
        <v>372</v>
      </c>
      <c r="J3610" s="10">
        <v>300000026426210</v>
      </c>
      <c r="K3610" s="9" t="s">
        <v>436</v>
      </c>
      <c r="L3610" s="10">
        <v>100000000614645</v>
      </c>
      <c r="M3610" s="9" t="s">
        <v>444</v>
      </c>
      <c r="N3610" s="9"/>
      <c r="O3610" s="9">
        <v>0</v>
      </c>
      <c r="P3610" s="9">
        <v>1</v>
      </c>
      <c r="Q3610" s="9">
        <v>0</v>
      </c>
    </row>
    <row r="3611" spans="1:17" hidden="1" x14ac:dyDescent="0.25">
      <c r="A3611" s="8" t="str">
        <f t="shared" si="338"/>
        <v>Anaesthesia systems, Ventilator Equipment and AssoPhilips Electronics UK Limited</v>
      </c>
      <c r="B3611" s="8" t="str">
        <f>VLOOKUP(J3611,'Contract IDs'!A:D,4,0)</f>
        <v>Anaesthesia systems, Ventilator Equipment and Asso</v>
      </c>
      <c r="C3611" s="8" t="str">
        <f>VLOOKUP(L3611,'Supplier IDs'!A:C,3,0)</f>
        <v>Philips Electronics UK Limited</v>
      </c>
      <c r="D3611" s="8" t="str">
        <f t="shared" si="337"/>
        <v>V - Non-Invasive CPAP</v>
      </c>
      <c r="E3611" s="8">
        <f t="shared" si="339"/>
        <v>0</v>
      </c>
      <c r="F3611" s="8">
        <f t="shared" si="340"/>
        <v>2</v>
      </c>
      <c r="G3611" s="8">
        <f t="shared" si="341"/>
        <v>2</v>
      </c>
      <c r="H3611" s="15">
        <f t="shared" si="342"/>
        <v>0.03</v>
      </c>
      <c r="I3611" s="15" t="s">
        <v>372</v>
      </c>
      <c r="J3611" s="10">
        <v>300000026426210</v>
      </c>
      <c r="K3611" s="9" t="s">
        <v>436</v>
      </c>
      <c r="L3611" s="10">
        <v>100000000614645</v>
      </c>
      <c r="M3611" s="9" t="s">
        <v>444</v>
      </c>
      <c r="N3611" s="9"/>
      <c r="O3611" s="9">
        <v>2</v>
      </c>
      <c r="P3611" s="9">
        <v>2</v>
      </c>
      <c r="Q3611" s="9">
        <v>3</v>
      </c>
    </row>
    <row r="3612" spans="1:17" hidden="1" x14ac:dyDescent="0.25">
      <c r="A3612" s="8" t="str">
        <f t="shared" si="338"/>
        <v>Anaesthesia systems, Ventilator Equipment and AssoPhilips Electronics UK Limited</v>
      </c>
      <c r="B3612" s="8" t="str">
        <f>VLOOKUP(J3612,'Contract IDs'!A:D,4,0)</f>
        <v>Anaesthesia systems, Ventilator Equipment and Asso</v>
      </c>
      <c r="C3612" s="8" t="str">
        <f>VLOOKUP(L3612,'Supplier IDs'!A:C,3,0)</f>
        <v>Philips Electronics UK Limited</v>
      </c>
      <c r="D3612" s="8" t="str">
        <f t="shared" si="337"/>
        <v>V - Non-Invasive CPAP</v>
      </c>
      <c r="E3612" s="8">
        <f t="shared" si="339"/>
        <v>0</v>
      </c>
      <c r="F3612" s="8">
        <f t="shared" si="340"/>
        <v>3</v>
      </c>
      <c r="G3612" s="8">
        <f t="shared" si="341"/>
        <v>3</v>
      </c>
      <c r="H3612" s="15">
        <f t="shared" si="342"/>
        <v>0.03</v>
      </c>
      <c r="I3612" s="15" t="s">
        <v>372</v>
      </c>
      <c r="J3612" s="10">
        <v>300000026426210</v>
      </c>
      <c r="K3612" s="9" t="s">
        <v>436</v>
      </c>
      <c r="L3612" s="10">
        <v>100000000614645</v>
      </c>
      <c r="M3612" s="9" t="s">
        <v>444</v>
      </c>
      <c r="N3612" s="9"/>
      <c r="O3612" s="9">
        <v>3</v>
      </c>
      <c r="P3612" s="9">
        <v>3</v>
      </c>
      <c r="Q3612" s="9">
        <v>3</v>
      </c>
    </row>
    <row r="3613" spans="1:17" hidden="1" x14ac:dyDescent="0.25">
      <c r="A3613" s="8" t="str">
        <f t="shared" si="338"/>
        <v>Anaesthesia systems, Ventilator Equipment and AssoPhilips Electronics UK Limited</v>
      </c>
      <c r="B3613" s="8" t="str">
        <f>VLOOKUP(J3613,'Contract IDs'!A:D,4,0)</f>
        <v>Anaesthesia systems, Ventilator Equipment and Asso</v>
      </c>
      <c r="C3613" s="8" t="str">
        <f>VLOOKUP(L3613,'Supplier IDs'!A:C,3,0)</f>
        <v>Philips Electronics UK Limited</v>
      </c>
      <c r="D3613" s="8" t="str">
        <f t="shared" si="337"/>
        <v>V - Non-Invasive CPAP</v>
      </c>
      <c r="E3613" s="8">
        <f t="shared" si="339"/>
        <v>0</v>
      </c>
      <c r="F3613" s="8">
        <f t="shared" si="340"/>
        <v>4</v>
      </c>
      <c r="G3613" s="8">
        <f t="shared" si="341"/>
        <v>4</v>
      </c>
      <c r="H3613" s="15">
        <f t="shared" si="342"/>
        <v>7.0000000000000007E-2</v>
      </c>
      <c r="I3613" s="15" t="s">
        <v>372</v>
      </c>
      <c r="J3613" s="10">
        <v>300000026426210</v>
      </c>
      <c r="K3613" s="9" t="s">
        <v>436</v>
      </c>
      <c r="L3613" s="10">
        <v>100000000614645</v>
      </c>
      <c r="M3613" s="9" t="s">
        <v>444</v>
      </c>
      <c r="N3613" s="9"/>
      <c r="O3613" s="9">
        <v>4</v>
      </c>
      <c r="P3613" s="9">
        <v>4</v>
      </c>
      <c r="Q3613" s="9">
        <v>7</v>
      </c>
    </row>
    <row r="3614" spans="1:17" hidden="1" x14ac:dyDescent="0.25">
      <c r="A3614" s="8" t="str">
        <f t="shared" si="338"/>
        <v>Anaesthesia systems, Ventilator Equipment and AssoPhilips Electronics UK Limited</v>
      </c>
      <c r="B3614" s="8" t="str">
        <f>VLOOKUP(J3614,'Contract IDs'!A:D,4,0)</f>
        <v>Anaesthesia systems, Ventilator Equipment and Asso</v>
      </c>
      <c r="C3614" s="8" t="str">
        <f>VLOOKUP(L3614,'Supplier IDs'!A:C,3,0)</f>
        <v>Philips Electronics UK Limited</v>
      </c>
      <c r="D3614" s="8" t="str">
        <f t="shared" si="337"/>
        <v>V - Non-Invasive CPAP</v>
      </c>
      <c r="E3614" s="8">
        <f t="shared" si="339"/>
        <v>0</v>
      </c>
      <c r="F3614" s="8">
        <f t="shared" si="340"/>
        <v>5</v>
      </c>
      <c r="G3614" s="8">
        <f t="shared" si="341"/>
        <v>5</v>
      </c>
      <c r="H3614" s="15">
        <f t="shared" si="342"/>
        <v>7.0000000000000007E-2</v>
      </c>
      <c r="I3614" s="15" t="s">
        <v>372</v>
      </c>
      <c r="J3614" s="10">
        <v>300000026426210</v>
      </c>
      <c r="K3614" s="9" t="s">
        <v>436</v>
      </c>
      <c r="L3614" s="10">
        <v>100000000614645</v>
      </c>
      <c r="M3614" s="9" t="s">
        <v>444</v>
      </c>
      <c r="N3614" s="9"/>
      <c r="O3614" s="9">
        <v>5</v>
      </c>
      <c r="P3614" s="9">
        <v>5</v>
      </c>
      <c r="Q3614" s="9">
        <v>7</v>
      </c>
    </row>
    <row r="3615" spans="1:17" hidden="1" x14ac:dyDescent="0.25">
      <c r="A3615" s="8" t="str">
        <f t="shared" si="338"/>
        <v>Anaesthesia systems, Ventilator Equipment and AssoPhilips Electronics UK Limited</v>
      </c>
      <c r="B3615" s="8" t="str">
        <f>VLOOKUP(J3615,'Contract IDs'!A:D,4,0)</f>
        <v>Anaesthesia systems, Ventilator Equipment and Asso</v>
      </c>
      <c r="C3615" s="8" t="str">
        <f>VLOOKUP(L3615,'Supplier IDs'!A:C,3,0)</f>
        <v>Philips Electronics UK Limited</v>
      </c>
      <c r="D3615" s="8" t="str">
        <f t="shared" si="337"/>
        <v>V - Non-Invasive CPAP</v>
      </c>
      <c r="E3615" s="8">
        <f t="shared" si="339"/>
        <v>0</v>
      </c>
      <c r="F3615" s="8">
        <f t="shared" si="340"/>
        <v>6</v>
      </c>
      <c r="G3615" s="8">
        <f t="shared" si="341"/>
        <v>7</v>
      </c>
      <c r="H3615" s="15">
        <f t="shared" si="342"/>
        <v>0.11</v>
      </c>
      <c r="I3615" s="15" t="s">
        <v>372</v>
      </c>
      <c r="J3615" s="10">
        <v>300000026426210</v>
      </c>
      <c r="K3615" s="9" t="s">
        <v>436</v>
      </c>
      <c r="L3615" s="10">
        <v>100000000614645</v>
      </c>
      <c r="M3615" s="9" t="s">
        <v>444</v>
      </c>
      <c r="N3615" s="9"/>
      <c r="O3615" s="9">
        <v>6</v>
      </c>
      <c r="P3615" s="9">
        <v>7</v>
      </c>
      <c r="Q3615" s="9">
        <v>11</v>
      </c>
    </row>
    <row r="3616" spans="1:17" hidden="1" x14ac:dyDescent="0.25">
      <c r="A3616" s="8" t="str">
        <f t="shared" si="338"/>
        <v>Anaesthesia systems, Ventilator Equipment and AssoPhilips Electronics UK Limited</v>
      </c>
      <c r="B3616" s="8" t="str">
        <f>VLOOKUP(J3616,'Contract IDs'!A:D,4,0)</f>
        <v>Anaesthesia systems, Ventilator Equipment and Asso</v>
      </c>
      <c r="C3616" s="8" t="str">
        <f>VLOOKUP(L3616,'Supplier IDs'!A:C,3,0)</f>
        <v>Philips Electronics UK Limited</v>
      </c>
      <c r="D3616" s="8" t="str">
        <f t="shared" si="337"/>
        <v>V - Non-Invasive CPAP</v>
      </c>
      <c r="E3616" s="8">
        <f t="shared" si="339"/>
        <v>0</v>
      </c>
      <c r="F3616" s="8">
        <f t="shared" si="340"/>
        <v>8</v>
      </c>
      <c r="G3616" s="8">
        <f t="shared" si="341"/>
        <v>9</v>
      </c>
      <c r="H3616" s="15">
        <f t="shared" si="342"/>
        <v>0.15</v>
      </c>
      <c r="I3616" s="15" t="s">
        <v>372</v>
      </c>
      <c r="J3616" s="10">
        <v>300000026426210</v>
      </c>
      <c r="K3616" s="9" t="s">
        <v>436</v>
      </c>
      <c r="L3616" s="10">
        <v>100000000614645</v>
      </c>
      <c r="M3616" s="9" t="s">
        <v>444</v>
      </c>
      <c r="N3616" s="9"/>
      <c r="O3616" s="9">
        <v>8</v>
      </c>
      <c r="P3616" s="9">
        <v>9</v>
      </c>
      <c r="Q3616" s="9">
        <v>15</v>
      </c>
    </row>
    <row r="3617" spans="1:17" hidden="1" x14ac:dyDescent="0.25">
      <c r="A3617" s="8" t="str">
        <f t="shared" si="338"/>
        <v>Anaesthesia systems, Ventilator Equipment and AssoPhilips Electronics UK Limited</v>
      </c>
      <c r="B3617" s="8" t="str">
        <f>VLOOKUP(J3617,'Contract IDs'!A:D,4,0)</f>
        <v>Anaesthesia systems, Ventilator Equipment and Asso</v>
      </c>
      <c r="C3617" s="8" t="str">
        <f>VLOOKUP(L3617,'Supplier IDs'!A:C,3,0)</f>
        <v>Philips Electronics UK Limited</v>
      </c>
      <c r="D3617" s="8" t="str">
        <f t="shared" si="337"/>
        <v>V - Non-Invasive CPAP</v>
      </c>
      <c r="E3617" s="8">
        <f t="shared" si="339"/>
        <v>0</v>
      </c>
      <c r="F3617" s="8">
        <f t="shared" si="340"/>
        <v>10</v>
      </c>
      <c r="G3617" s="8">
        <f t="shared" si="341"/>
        <v>10</v>
      </c>
      <c r="H3617" s="15">
        <f t="shared" si="342"/>
        <v>0.18</v>
      </c>
      <c r="I3617" s="15" t="s">
        <v>372</v>
      </c>
      <c r="J3617" s="10">
        <v>300000026426210</v>
      </c>
      <c r="K3617" s="9" t="s">
        <v>436</v>
      </c>
      <c r="L3617" s="10">
        <v>100000000614645</v>
      </c>
      <c r="M3617" s="9" t="s">
        <v>444</v>
      </c>
      <c r="N3617" s="9"/>
      <c r="O3617" s="9">
        <v>10</v>
      </c>
      <c r="P3617" s="9">
        <v>10</v>
      </c>
      <c r="Q3617" s="9">
        <v>18</v>
      </c>
    </row>
    <row r="3618" spans="1:17" hidden="1" x14ac:dyDescent="0.25">
      <c r="A3618" s="8" t="str">
        <f t="shared" si="338"/>
        <v>Anaesthesia systems, Ventilator Equipment and AssoPhilips Electronics UK Limited</v>
      </c>
      <c r="B3618" s="8" t="str">
        <f>VLOOKUP(J3618,'Contract IDs'!A:D,4,0)</f>
        <v>Anaesthesia systems, Ventilator Equipment and Asso</v>
      </c>
      <c r="C3618" s="8" t="str">
        <f>VLOOKUP(L3618,'Supplier IDs'!A:C,3,0)</f>
        <v>Philips Electronics UK Limited</v>
      </c>
      <c r="D3618" s="8" t="str">
        <f t="shared" si="337"/>
        <v>V - Non-Invasive CPAP</v>
      </c>
      <c r="E3618" s="8">
        <f t="shared" si="339"/>
        <v>0</v>
      </c>
      <c r="F3618" s="8">
        <f t="shared" si="340"/>
        <v>11</v>
      </c>
      <c r="G3618" s="8">
        <f t="shared" si="341"/>
        <v>20</v>
      </c>
      <c r="H3618" s="15">
        <f t="shared" si="342"/>
        <v>0.18</v>
      </c>
      <c r="I3618" s="15" t="s">
        <v>372</v>
      </c>
      <c r="J3618" s="10">
        <v>300000026426210</v>
      </c>
      <c r="K3618" s="9" t="s">
        <v>436</v>
      </c>
      <c r="L3618" s="10">
        <v>100000000614645</v>
      </c>
      <c r="M3618" s="9" t="s">
        <v>444</v>
      </c>
      <c r="N3618" s="9"/>
      <c r="O3618" s="9">
        <v>11</v>
      </c>
      <c r="P3618" s="9">
        <v>20</v>
      </c>
      <c r="Q3618" s="9">
        <v>18</v>
      </c>
    </row>
    <row r="3619" spans="1:17" hidden="1" x14ac:dyDescent="0.25">
      <c r="A3619" s="8" t="str">
        <f t="shared" si="338"/>
        <v>Anaesthesia systems, Ventilator Equipment and AssoPhilips Electronics UK Limited</v>
      </c>
      <c r="B3619" s="8" t="str">
        <f>VLOOKUP(J3619,'Contract IDs'!A:D,4,0)</f>
        <v>Anaesthesia systems, Ventilator Equipment and Asso</v>
      </c>
      <c r="C3619" s="8" t="str">
        <f>VLOOKUP(L3619,'Supplier IDs'!A:C,3,0)</f>
        <v>Philips Electronics UK Limited</v>
      </c>
      <c r="D3619" s="8" t="str">
        <f t="shared" si="337"/>
        <v>V - Non-Invasive CPAP</v>
      </c>
      <c r="E3619" s="8">
        <f t="shared" si="339"/>
        <v>0</v>
      </c>
      <c r="F3619" s="8">
        <f t="shared" si="340"/>
        <v>21</v>
      </c>
      <c r="G3619" s="8">
        <f t="shared" si="341"/>
        <v>30</v>
      </c>
      <c r="H3619" s="15">
        <f t="shared" si="342"/>
        <v>0.18</v>
      </c>
      <c r="I3619" s="15" t="s">
        <v>372</v>
      </c>
      <c r="J3619" s="10">
        <v>300000026426210</v>
      </c>
      <c r="K3619" s="9" t="s">
        <v>436</v>
      </c>
      <c r="L3619" s="10">
        <v>100000000614645</v>
      </c>
      <c r="M3619" s="9" t="s">
        <v>444</v>
      </c>
      <c r="N3619" s="9"/>
      <c r="O3619" s="9">
        <v>21</v>
      </c>
      <c r="P3619" s="9">
        <v>30</v>
      </c>
      <c r="Q3619" s="9">
        <v>18</v>
      </c>
    </row>
    <row r="3620" spans="1:17" hidden="1" x14ac:dyDescent="0.25">
      <c r="A3620" s="8" t="str">
        <f t="shared" si="338"/>
        <v>Anaesthesia systems, Ventilator Equipment and AssoPhilips Electronics UK Limited</v>
      </c>
      <c r="B3620" s="8" t="str">
        <f>VLOOKUP(J3620,'Contract IDs'!A:D,4,0)</f>
        <v>Anaesthesia systems, Ventilator Equipment and Asso</v>
      </c>
      <c r="C3620" s="8" t="str">
        <f>VLOOKUP(L3620,'Supplier IDs'!A:C,3,0)</f>
        <v>Philips Electronics UK Limited</v>
      </c>
      <c r="D3620" s="8" t="str">
        <f t="shared" si="337"/>
        <v>V - Non-Invasive CPAP</v>
      </c>
      <c r="E3620" s="8">
        <f t="shared" si="339"/>
        <v>0</v>
      </c>
      <c r="F3620" s="8">
        <f t="shared" si="340"/>
        <v>31</v>
      </c>
      <c r="G3620" s="8">
        <f t="shared" si="341"/>
        <v>40</v>
      </c>
      <c r="H3620" s="15">
        <f t="shared" si="342"/>
        <v>0.18</v>
      </c>
      <c r="I3620" s="15" t="s">
        <v>372</v>
      </c>
      <c r="J3620" s="10">
        <v>300000026426210</v>
      </c>
      <c r="K3620" s="9" t="s">
        <v>436</v>
      </c>
      <c r="L3620" s="10">
        <v>100000000614645</v>
      </c>
      <c r="M3620" s="9" t="s">
        <v>444</v>
      </c>
      <c r="N3620" s="9"/>
      <c r="O3620" s="9">
        <v>31</v>
      </c>
      <c r="P3620" s="9">
        <v>40</v>
      </c>
      <c r="Q3620" s="9">
        <v>18</v>
      </c>
    </row>
    <row r="3621" spans="1:17" hidden="1" x14ac:dyDescent="0.25">
      <c r="A3621" s="8" t="str">
        <f t="shared" si="338"/>
        <v>Anaesthesia systems, Ventilator Equipment and AssoPhilips Electronics UK Limited</v>
      </c>
      <c r="B3621" s="8" t="str">
        <f>VLOOKUP(J3621,'Contract IDs'!A:D,4,0)</f>
        <v>Anaesthesia systems, Ventilator Equipment and Asso</v>
      </c>
      <c r="C3621" s="8" t="str">
        <f>VLOOKUP(L3621,'Supplier IDs'!A:C,3,0)</f>
        <v>Philips Electronics UK Limited</v>
      </c>
      <c r="D3621" s="8" t="str">
        <f t="shared" si="337"/>
        <v>V - Non-Invasive CPAP</v>
      </c>
      <c r="E3621" s="8">
        <f t="shared" si="339"/>
        <v>0</v>
      </c>
      <c r="F3621" s="8">
        <f t="shared" si="340"/>
        <v>41</v>
      </c>
      <c r="G3621" s="8">
        <f t="shared" si="341"/>
        <v>50</v>
      </c>
      <c r="H3621" s="15">
        <f t="shared" si="342"/>
        <v>0.18</v>
      </c>
      <c r="I3621" s="15" t="s">
        <v>372</v>
      </c>
      <c r="J3621" s="10">
        <v>300000026426210</v>
      </c>
      <c r="K3621" s="9" t="s">
        <v>436</v>
      </c>
      <c r="L3621" s="10">
        <v>100000000614645</v>
      </c>
      <c r="M3621" s="9" t="s">
        <v>444</v>
      </c>
      <c r="N3621" s="9"/>
      <c r="O3621" s="9">
        <v>41</v>
      </c>
      <c r="P3621" s="9">
        <v>50</v>
      </c>
      <c r="Q3621" s="9">
        <v>18</v>
      </c>
    </row>
    <row r="3622" spans="1:17" hidden="1" x14ac:dyDescent="0.25">
      <c r="A3622" s="8" t="str">
        <f t="shared" si="338"/>
        <v>Anaesthesia systems, Ventilator Equipment and AssoPhilips Electronics UK Limited</v>
      </c>
      <c r="B3622" s="8" t="str">
        <f>VLOOKUP(J3622,'Contract IDs'!A:D,4,0)</f>
        <v>Anaesthesia systems, Ventilator Equipment and Asso</v>
      </c>
      <c r="C3622" s="8" t="str">
        <f>VLOOKUP(L3622,'Supplier IDs'!A:C,3,0)</f>
        <v>Philips Electronics UK Limited</v>
      </c>
      <c r="D3622" s="8" t="str">
        <f t="shared" si="337"/>
        <v>V - Non-Invasive CPAP</v>
      </c>
      <c r="E3622" s="8">
        <f t="shared" si="339"/>
        <v>0</v>
      </c>
      <c r="F3622" s="8">
        <f t="shared" si="340"/>
        <v>51</v>
      </c>
      <c r="G3622" s="8">
        <f t="shared" si="341"/>
        <v>250</v>
      </c>
      <c r="H3622" s="15">
        <f t="shared" si="342"/>
        <v>0.18</v>
      </c>
      <c r="I3622" s="15" t="s">
        <v>372</v>
      </c>
      <c r="J3622" s="10">
        <v>300000026426210</v>
      </c>
      <c r="K3622" s="9" t="s">
        <v>436</v>
      </c>
      <c r="L3622" s="10">
        <v>100000000614645</v>
      </c>
      <c r="M3622" s="9" t="s">
        <v>444</v>
      </c>
      <c r="N3622" s="9"/>
      <c r="O3622" s="9">
        <v>51</v>
      </c>
      <c r="P3622" s="9">
        <v>250</v>
      </c>
      <c r="Q3622" s="9">
        <v>18</v>
      </c>
    </row>
    <row r="3623" spans="1:17" hidden="1" x14ac:dyDescent="0.25">
      <c r="A3623" s="8" t="str">
        <f t="shared" si="338"/>
        <v>Anaesthesia systems, Ventilator Equipment and AssoPhilips Electronics UK Limited</v>
      </c>
      <c r="B3623" s="8" t="str">
        <f>VLOOKUP(J3623,'Contract IDs'!A:D,4,0)</f>
        <v>Anaesthesia systems, Ventilator Equipment and Asso</v>
      </c>
      <c r="C3623" s="8" t="str">
        <f>VLOOKUP(L3623,'Supplier IDs'!A:C,3,0)</f>
        <v>Philips Electronics UK Limited</v>
      </c>
      <c r="D3623" s="8" t="str">
        <f t="shared" si="337"/>
        <v>V - Pre Hospital</v>
      </c>
      <c r="E3623" s="8">
        <f t="shared" si="339"/>
        <v>0</v>
      </c>
      <c r="F3623" s="8">
        <f t="shared" si="340"/>
        <v>0</v>
      </c>
      <c r="G3623" s="8">
        <f t="shared" si="341"/>
        <v>2</v>
      </c>
      <c r="H3623" s="15">
        <f t="shared" si="342"/>
        <v>0</v>
      </c>
      <c r="I3623" s="15" t="s">
        <v>372</v>
      </c>
      <c r="J3623" s="10">
        <v>300000026426210</v>
      </c>
      <c r="K3623" s="9" t="s">
        <v>436</v>
      </c>
      <c r="L3623" s="10">
        <v>100000000614645</v>
      </c>
      <c r="M3623" s="9" t="s">
        <v>451</v>
      </c>
      <c r="N3623" s="9"/>
      <c r="O3623" s="9">
        <v>0</v>
      </c>
      <c r="P3623" s="9">
        <v>2</v>
      </c>
      <c r="Q3623" s="9">
        <v>0</v>
      </c>
    </row>
    <row r="3624" spans="1:17" hidden="1" x14ac:dyDescent="0.25">
      <c r="A3624" s="8" t="str">
        <f t="shared" si="338"/>
        <v>Anaesthesia systems, Ventilator Equipment and AssoPhilips Electronics UK Limited</v>
      </c>
      <c r="B3624" s="8" t="str">
        <f>VLOOKUP(J3624,'Contract IDs'!A:D,4,0)</f>
        <v>Anaesthesia systems, Ventilator Equipment and Asso</v>
      </c>
      <c r="C3624" s="8" t="str">
        <f>VLOOKUP(L3624,'Supplier IDs'!A:C,3,0)</f>
        <v>Philips Electronics UK Limited</v>
      </c>
      <c r="D3624" s="8" t="str">
        <f t="shared" si="337"/>
        <v>V - Pre Hospital</v>
      </c>
      <c r="E3624" s="8">
        <f t="shared" si="339"/>
        <v>0</v>
      </c>
      <c r="F3624" s="8">
        <f t="shared" si="340"/>
        <v>3</v>
      </c>
      <c r="G3624" s="8">
        <f t="shared" si="341"/>
        <v>3</v>
      </c>
      <c r="H3624" s="15">
        <f t="shared" si="342"/>
        <v>0</v>
      </c>
      <c r="I3624" s="15" t="s">
        <v>372</v>
      </c>
      <c r="J3624" s="10">
        <v>300000026426210</v>
      </c>
      <c r="K3624" s="9" t="s">
        <v>436</v>
      </c>
      <c r="L3624" s="10">
        <v>100000000614645</v>
      </c>
      <c r="M3624" s="9" t="s">
        <v>451</v>
      </c>
      <c r="N3624" s="9"/>
      <c r="O3624" s="9">
        <v>3</v>
      </c>
      <c r="P3624" s="9">
        <v>3</v>
      </c>
      <c r="Q3624" s="9">
        <v>0</v>
      </c>
    </row>
    <row r="3625" spans="1:17" hidden="1" x14ac:dyDescent="0.25">
      <c r="A3625" s="8" t="str">
        <f t="shared" si="338"/>
        <v>Anaesthesia systems, Ventilator Equipment and AssoPhilips Electronics UK Limited</v>
      </c>
      <c r="B3625" s="8" t="str">
        <f>VLOOKUP(J3625,'Contract IDs'!A:D,4,0)</f>
        <v>Anaesthesia systems, Ventilator Equipment and Asso</v>
      </c>
      <c r="C3625" s="8" t="str">
        <f>VLOOKUP(L3625,'Supplier IDs'!A:C,3,0)</f>
        <v>Philips Electronics UK Limited</v>
      </c>
      <c r="D3625" s="8" t="str">
        <f t="shared" si="337"/>
        <v>V - Pre Hospital</v>
      </c>
      <c r="E3625" s="8">
        <f t="shared" si="339"/>
        <v>0</v>
      </c>
      <c r="F3625" s="8">
        <f t="shared" si="340"/>
        <v>4</v>
      </c>
      <c r="G3625" s="8">
        <f t="shared" si="341"/>
        <v>4</v>
      </c>
      <c r="H3625" s="15">
        <f t="shared" si="342"/>
        <v>0</v>
      </c>
      <c r="I3625" s="15" t="s">
        <v>372</v>
      </c>
      <c r="J3625" s="10">
        <v>300000026426210</v>
      </c>
      <c r="K3625" s="9" t="s">
        <v>436</v>
      </c>
      <c r="L3625" s="10">
        <v>100000000614645</v>
      </c>
      <c r="M3625" s="9" t="s">
        <v>451</v>
      </c>
      <c r="N3625" s="9"/>
      <c r="O3625" s="9">
        <v>4</v>
      </c>
      <c r="P3625" s="9">
        <v>4</v>
      </c>
      <c r="Q3625" s="9">
        <v>0</v>
      </c>
    </row>
    <row r="3626" spans="1:17" hidden="1" x14ac:dyDescent="0.25">
      <c r="A3626" s="8" t="str">
        <f t="shared" si="338"/>
        <v>Anaesthesia systems, Ventilator Equipment and AssoPhilips Electronics UK Limited</v>
      </c>
      <c r="B3626" s="8" t="str">
        <f>VLOOKUP(J3626,'Contract IDs'!A:D,4,0)</f>
        <v>Anaesthesia systems, Ventilator Equipment and Asso</v>
      </c>
      <c r="C3626" s="8" t="str">
        <f>VLOOKUP(L3626,'Supplier IDs'!A:C,3,0)</f>
        <v>Philips Electronics UK Limited</v>
      </c>
      <c r="D3626" s="8" t="str">
        <f t="shared" si="337"/>
        <v>V - Pre Hospital</v>
      </c>
      <c r="E3626" s="8">
        <f t="shared" si="339"/>
        <v>0</v>
      </c>
      <c r="F3626" s="8">
        <f t="shared" si="340"/>
        <v>5</v>
      </c>
      <c r="G3626" s="8">
        <f t="shared" si="341"/>
        <v>5</v>
      </c>
      <c r="H3626" s="15">
        <f t="shared" si="342"/>
        <v>0</v>
      </c>
      <c r="I3626" s="15" t="s">
        <v>372</v>
      </c>
      <c r="J3626" s="10">
        <v>300000026426210</v>
      </c>
      <c r="K3626" s="9" t="s">
        <v>436</v>
      </c>
      <c r="L3626" s="10">
        <v>100000000614645</v>
      </c>
      <c r="M3626" s="9" t="s">
        <v>451</v>
      </c>
      <c r="N3626" s="9"/>
      <c r="O3626" s="9">
        <v>5</v>
      </c>
      <c r="P3626" s="9">
        <v>5</v>
      </c>
      <c r="Q3626" s="9">
        <v>0</v>
      </c>
    </row>
    <row r="3627" spans="1:17" hidden="1" x14ac:dyDescent="0.25">
      <c r="A3627" s="8" t="str">
        <f t="shared" si="338"/>
        <v>Anaesthesia systems, Ventilator Equipment and AssoPhilips Electronics UK Limited</v>
      </c>
      <c r="B3627" s="8" t="str">
        <f>VLOOKUP(J3627,'Contract IDs'!A:D,4,0)</f>
        <v>Anaesthesia systems, Ventilator Equipment and Asso</v>
      </c>
      <c r="C3627" s="8" t="str">
        <f>VLOOKUP(L3627,'Supplier IDs'!A:C,3,0)</f>
        <v>Philips Electronics UK Limited</v>
      </c>
      <c r="D3627" s="8" t="str">
        <f t="shared" si="337"/>
        <v>V - Pre Hospital</v>
      </c>
      <c r="E3627" s="8">
        <f t="shared" si="339"/>
        <v>0</v>
      </c>
      <c r="F3627" s="8">
        <f t="shared" si="340"/>
        <v>6</v>
      </c>
      <c r="G3627" s="8">
        <f t="shared" si="341"/>
        <v>10</v>
      </c>
      <c r="H3627" s="15">
        <f t="shared" si="342"/>
        <v>0</v>
      </c>
      <c r="I3627" s="15" t="s">
        <v>372</v>
      </c>
      <c r="J3627" s="10">
        <v>300000026426210</v>
      </c>
      <c r="K3627" s="9" t="s">
        <v>436</v>
      </c>
      <c r="L3627" s="10">
        <v>100000000614645</v>
      </c>
      <c r="M3627" s="9" t="s">
        <v>451</v>
      </c>
      <c r="N3627" s="9"/>
      <c r="O3627" s="9">
        <v>6</v>
      </c>
      <c r="P3627" s="9">
        <v>10</v>
      </c>
      <c r="Q3627" s="9">
        <v>0</v>
      </c>
    </row>
    <row r="3628" spans="1:17" hidden="1" x14ac:dyDescent="0.25">
      <c r="A3628" s="8" t="str">
        <f t="shared" si="338"/>
        <v>Anaesthesia systems, Ventilator Equipment and AssoPhilips Electronics UK Limited</v>
      </c>
      <c r="B3628" s="8" t="str">
        <f>VLOOKUP(J3628,'Contract IDs'!A:D,4,0)</f>
        <v>Anaesthesia systems, Ventilator Equipment and Asso</v>
      </c>
      <c r="C3628" s="8" t="str">
        <f>VLOOKUP(L3628,'Supplier IDs'!A:C,3,0)</f>
        <v>Philips Electronics UK Limited</v>
      </c>
      <c r="D3628" s="8" t="str">
        <f t="shared" si="337"/>
        <v>V - Pre Hospital</v>
      </c>
      <c r="E3628" s="8">
        <f t="shared" si="339"/>
        <v>0</v>
      </c>
      <c r="F3628" s="8">
        <f t="shared" si="340"/>
        <v>11</v>
      </c>
      <c r="G3628" s="8">
        <f t="shared" si="341"/>
        <v>20</v>
      </c>
      <c r="H3628" s="15">
        <f t="shared" si="342"/>
        <v>0</v>
      </c>
      <c r="I3628" s="15" t="s">
        <v>372</v>
      </c>
      <c r="J3628" s="10">
        <v>300000026426210</v>
      </c>
      <c r="K3628" s="9" t="s">
        <v>436</v>
      </c>
      <c r="L3628" s="10">
        <v>100000000614645</v>
      </c>
      <c r="M3628" s="9" t="s">
        <v>451</v>
      </c>
      <c r="N3628" s="9"/>
      <c r="O3628" s="9">
        <v>11</v>
      </c>
      <c r="P3628" s="9">
        <v>20</v>
      </c>
      <c r="Q3628" s="9">
        <v>0</v>
      </c>
    </row>
    <row r="3629" spans="1:17" hidden="1" x14ac:dyDescent="0.25">
      <c r="A3629" s="8" t="str">
        <f t="shared" si="338"/>
        <v>Anaesthesia systems, Ventilator Equipment and AssoPhilips Electronics UK Limited</v>
      </c>
      <c r="B3629" s="8" t="str">
        <f>VLOOKUP(J3629,'Contract IDs'!A:D,4,0)</f>
        <v>Anaesthesia systems, Ventilator Equipment and Asso</v>
      </c>
      <c r="C3629" s="8" t="str">
        <f>VLOOKUP(L3629,'Supplier IDs'!A:C,3,0)</f>
        <v>Philips Electronics UK Limited</v>
      </c>
      <c r="D3629" s="8" t="str">
        <f t="shared" si="337"/>
        <v>V - Pre Hospital</v>
      </c>
      <c r="E3629" s="8">
        <f t="shared" si="339"/>
        <v>0</v>
      </c>
      <c r="F3629" s="8">
        <f t="shared" si="340"/>
        <v>21</v>
      </c>
      <c r="G3629" s="8">
        <f t="shared" si="341"/>
        <v>30</v>
      </c>
      <c r="H3629" s="15">
        <f t="shared" si="342"/>
        <v>0</v>
      </c>
      <c r="I3629" s="15" t="s">
        <v>372</v>
      </c>
      <c r="J3629" s="10">
        <v>300000026426210</v>
      </c>
      <c r="K3629" s="9" t="s">
        <v>436</v>
      </c>
      <c r="L3629" s="10">
        <v>100000000614645</v>
      </c>
      <c r="M3629" s="9" t="s">
        <v>451</v>
      </c>
      <c r="N3629" s="9"/>
      <c r="O3629" s="9">
        <v>21</v>
      </c>
      <c r="P3629" s="9">
        <v>30</v>
      </c>
      <c r="Q3629" s="9">
        <v>0</v>
      </c>
    </row>
    <row r="3630" spans="1:17" hidden="1" x14ac:dyDescent="0.25">
      <c r="A3630" s="8" t="str">
        <f t="shared" si="338"/>
        <v>Anaesthesia systems, Ventilator Equipment and AssoPhilips Electronics UK Limited</v>
      </c>
      <c r="B3630" s="8" t="str">
        <f>VLOOKUP(J3630,'Contract IDs'!A:D,4,0)</f>
        <v>Anaesthesia systems, Ventilator Equipment and Asso</v>
      </c>
      <c r="C3630" s="8" t="str">
        <f>VLOOKUP(L3630,'Supplier IDs'!A:C,3,0)</f>
        <v>Philips Electronics UK Limited</v>
      </c>
      <c r="D3630" s="8" t="str">
        <f t="shared" si="337"/>
        <v>V - Pre Hospital</v>
      </c>
      <c r="E3630" s="8">
        <f t="shared" si="339"/>
        <v>0</v>
      </c>
      <c r="F3630" s="8">
        <f t="shared" si="340"/>
        <v>31</v>
      </c>
      <c r="G3630" s="8">
        <f t="shared" si="341"/>
        <v>40</v>
      </c>
      <c r="H3630" s="15">
        <f t="shared" si="342"/>
        <v>0</v>
      </c>
      <c r="I3630" s="15" t="s">
        <v>372</v>
      </c>
      <c r="J3630" s="10">
        <v>300000026426210</v>
      </c>
      <c r="K3630" s="9" t="s">
        <v>436</v>
      </c>
      <c r="L3630" s="10">
        <v>100000000614645</v>
      </c>
      <c r="M3630" s="9" t="s">
        <v>451</v>
      </c>
      <c r="N3630" s="9"/>
      <c r="O3630" s="9">
        <v>31</v>
      </c>
      <c r="P3630" s="9">
        <v>40</v>
      </c>
      <c r="Q3630" s="9">
        <v>0</v>
      </c>
    </row>
    <row r="3631" spans="1:17" hidden="1" x14ac:dyDescent="0.25">
      <c r="A3631" s="8" t="str">
        <f t="shared" si="338"/>
        <v>Anaesthesia systems, Ventilator Equipment and AssoPhilips Electronics UK Limited</v>
      </c>
      <c r="B3631" s="8" t="str">
        <f>VLOOKUP(J3631,'Contract IDs'!A:D,4,0)</f>
        <v>Anaesthesia systems, Ventilator Equipment and Asso</v>
      </c>
      <c r="C3631" s="8" t="str">
        <f>VLOOKUP(L3631,'Supplier IDs'!A:C,3,0)</f>
        <v>Philips Electronics UK Limited</v>
      </c>
      <c r="D3631" s="8" t="str">
        <f t="shared" si="337"/>
        <v>V - Pre Hospital</v>
      </c>
      <c r="E3631" s="8">
        <f t="shared" si="339"/>
        <v>0</v>
      </c>
      <c r="F3631" s="8">
        <f t="shared" si="340"/>
        <v>41</v>
      </c>
      <c r="G3631" s="8">
        <f t="shared" si="341"/>
        <v>50</v>
      </c>
      <c r="H3631" s="15">
        <f t="shared" si="342"/>
        <v>0</v>
      </c>
      <c r="I3631" s="15" t="s">
        <v>372</v>
      </c>
      <c r="J3631" s="10">
        <v>300000026426210</v>
      </c>
      <c r="K3631" s="9" t="s">
        <v>436</v>
      </c>
      <c r="L3631" s="10">
        <v>100000000614645</v>
      </c>
      <c r="M3631" s="9" t="s">
        <v>451</v>
      </c>
      <c r="N3631" s="9"/>
      <c r="O3631" s="9">
        <v>41</v>
      </c>
      <c r="P3631" s="9">
        <v>50</v>
      </c>
      <c r="Q3631" s="9">
        <v>0</v>
      </c>
    </row>
    <row r="3632" spans="1:17" hidden="1" x14ac:dyDescent="0.25">
      <c r="A3632" s="8" t="str">
        <f t="shared" si="338"/>
        <v>Anaesthesia systems, Ventilator Equipment and AssoPhilips Electronics UK Limited</v>
      </c>
      <c r="B3632" s="8" t="str">
        <f>VLOOKUP(J3632,'Contract IDs'!A:D,4,0)</f>
        <v>Anaesthesia systems, Ventilator Equipment and Asso</v>
      </c>
      <c r="C3632" s="8" t="str">
        <f>VLOOKUP(L3632,'Supplier IDs'!A:C,3,0)</f>
        <v>Philips Electronics UK Limited</v>
      </c>
      <c r="D3632" s="8" t="str">
        <f t="shared" si="337"/>
        <v>V - Pre Hospital</v>
      </c>
      <c r="E3632" s="8">
        <f t="shared" si="339"/>
        <v>0</v>
      </c>
      <c r="F3632" s="8">
        <f t="shared" si="340"/>
        <v>51</v>
      </c>
      <c r="G3632" s="8">
        <f t="shared" si="341"/>
        <v>250</v>
      </c>
      <c r="H3632" s="15">
        <f t="shared" si="342"/>
        <v>0</v>
      </c>
      <c r="I3632" s="15" t="s">
        <v>372</v>
      </c>
      <c r="J3632" s="10">
        <v>300000026426210</v>
      </c>
      <c r="K3632" s="9" t="s">
        <v>436</v>
      </c>
      <c r="L3632" s="10">
        <v>100000000614645</v>
      </c>
      <c r="M3632" s="9" t="s">
        <v>451</v>
      </c>
      <c r="N3632" s="9"/>
      <c r="O3632" s="9">
        <v>51</v>
      </c>
      <c r="P3632" s="9">
        <v>250</v>
      </c>
      <c r="Q3632" s="9">
        <v>0</v>
      </c>
    </row>
    <row r="3633" spans="1:17" hidden="1" x14ac:dyDescent="0.25">
      <c r="A3633" s="8" t="str">
        <f t="shared" si="338"/>
        <v>Anaesthesia systems, Ventilator Equipment and AssoS.L.E. Limited</v>
      </c>
      <c r="B3633" s="8" t="str">
        <f>VLOOKUP(J3633,'Contract IDs'!A:D,4,0)</f>
        <v>Anaesthesia systems, Ventilator Equipment and Asso</v>
      </c>
      <c r="C3633" s="8" t="str">
        <f>VLOOKUP(L3633,'Supplier IDs'!A:C,3,0)</f>
        <v>S.L.E. Limited</v>
      </c>
      <c r="D3633" s="8" t="str">
        <f t="shared" si="337"/>
        <v>V - Intensive Care</v>
      </c>
      <c r="E3633" s="8">
        <f t="shared" si="339"/>
        <v>0</v>
      </c>
      <c r="F3633" s="8">
        <f t="shared" si="340"/>
        <v>0</v>
      </c>
      <c r="G3633" s="8">
        <f t="shared" si="341"/>
        <v>2</v>
      </c>
      <c r="H3633" s="15">
        <f t="shared" si="342"/>
        <v>0</v>
      </c>
      <c r="I3633" s="15" t="s">
        <v>372</v>
      </c>
      <c r="J3633" s="10">
        <v>300000026426210</v>
      </c>
      <c r="K3633" s="9" t="s">
        <v>436</v>
      </c>
      <c r="L3633" s="10">
        <v>100000000613237</v>
      </c>
      <c r="M3633" s="9" t="s">
        <v>441</v>
      </c>
      <c r="N3633" s="9"/>
      <c r="O3633" s="9">
        <v>0</v>
      </c>
      <c r="P3633" s="9">
        <v>2</v>
      </c>
      <c r="Q3633" s="9">
        <v>0</v>
      </c>
    </row>
    <row r="3634" spans="1:17" hidden="1" x14ac:dyDescent="0.25">
      <c r="A3634" s="8" t="str">
        <f t="shared" si="338"/>
        <v>Anaesthesia systems, Ventilator Equipment and AssoS.L.E. Limited</v>
      </c>
      <c r="B3634" s="8" t="str">
        <f>VLOOKUP(J3634,'Contract IDs'!A:D,4,0)</f>
        <v>Anaesthesia systems, Ventilator Equipment and Asso</v>
      </c>
      <c r="C3634" s="8" t="str">
        <f>VLOOKUP(L3634,'Supplier IDs'!A:C,3,0)</f>
        <v>S.L.E. Limited</v>
      </c>
      <c r="D3634" s="8" t="str">
        <f t="shared" si="337"/>
        <v>V - Intensive Care</v>
      </c>
      <c r="E3634" s="8">
        <f t="shared" si="339"/>
        <v>0</v>
      </c>
      <c r="F3634" s="8">
        <f t="shared" si="340"/>
        <v>3</v>
      </c>
      <c r="G3634" s="8">
        <f t="shared" si="341"/>
        <v>3</v>
      </c>
      <c r="H3634" s="15">
        <f t="shared" si="342"/>
        <v>0</v>
      </c>
      <c r="I3634" s="15" t="s">
        <v>372</v>
      </c>
      <c r="J3634" s="10">
        <v>300000026426210</v>
      </c>
      <c r="K3634" s="9" t="s">
        <v>436</v>
      </c>
      <c r="L3634" s="10">
        <v>100000000613237</v>
      </c>
      <c r="M3634" s="9" t="s">
        <v>441</v>
      </c>
      <c r="N3634" s="9"/>
      <c r="O3634" s="9">
        <v>3</v>
      </c>
      <c r="P3634" s="9">
        <v>3</v>
      </c>
      <c r="Q3634" s="9">
        <v>0</v>
      </c>
    </row>
    <row r="3635" spans="1:17" hidden="1" x14ac:dyDescent="0.25">
      <c r="A3635" s="8" t="str">
        <f t="shared" si="338"/>
        <v>Anaesthesia systems, Ventilator Equipment and AssoS.L.E. Limited</v>
      </c>
      <c r="B3635" s="8" t="str">
        <f>VLOOKUP(J3635,'Contract IDs'!A:D,4,0)</f>
        <v>Anaesthesia systems, Ventilator Equipment and Asso</v>
      </c>
      <c r="C3635" s="8" t="str">
        <f>VLOOKUP(L3635,'Supplier IDs'!A:C,3,0)</f>
        <v>S.L.E. Limited</v>
      </c>
      <c r="D3635" s="8" t="str">
        <f t="shared" si="337"/>
        <v>V - Intensive Care</v>
      </c>
      <c r="E3635" s="8">
        <f t="shared" si="339"/>
        <v>0</v>
      </c>
      <c r="F3635" s="8">
        <f t="shared" si="340"/>
        <v>4</v>
      </c>
      <c r="G3635" s="8">
        <f t="shared" si="341"/>
        <v>4</v>
      </c>
      <c r="H3635" s="15">
        <f t="shared" si="342"/>
        <v>0</v>
      </c>
      <c r="I3635" s="15" t="s">
        <v>372</v>
      </c>
      <c r="J3635" s="10">
        <v>300000026426210</v>
      </c>
      <c r="K3635" s="9" t="s">
        <v>436</v>
      </c>
      <c r="L3635" s="10">
        <v>100000000613237</v>
      </c>
      <c r="M3635" s="9" t="s">
        <v>441</v>
      </c>
      <c r="N3635" s="9"/>
      <c r="O3635" s="9">
        <v>4</v>
      </c>
      <c r="P3635" s="9">
        <v>4</v>
      </c>
      <c r="Q3635" s="9">
        <v>0</v>
      </c>
    </row>
    <row r="3636" spans="1:17" hidden="1" x14ac:dyDescent="0.25">
      <c r="A3636" s="8" t="str">
        <f t="shared" si="338"/>
        <v>Anaesthesia systems, Ventilator Equipment and AssoS.L.E. Limited</v>
      </c>
      <c r="B3636" s="8" t="str">
        <f>VLOOKUP(J3636,'Contract IDs'!A:D,4,0)</f>
        <v>Anaesthesia systems, Ventilator Equipment and Asso</v>
      </c>
      <c r="C3636" s="8" t="str">
        <f>VLOOKUP(L3636,'Supplier IDs'!A:C,3,0)</f>
        <v>S.L.E. Limited</v>
      </c>
      <c r="D3636" s="8" t="str">
        <f t="shared" si="337"/>
        <v>V - Intensive Care</v>
      </c>
      <c r="E3636" s="8">
        <f t="shared" si="339"/>
        <v>0</v>
      </c>
      <c r="F3636" s="8">
        <f t="shared" si="340"/>
        <v>5</v>
      </c>
      <c r="G3636" s="8">
        <f t="shared" si="341"/>
        <v>5</v>
      </c>
      <c r="H3636" s="15">
        <f t="shared" si="342"/>
        <v>0</v>
      </c>
      <c r="I3636" s="15" t="s">
        <v>372</v>
      </c>
      <c r="J3636" s="10">
        <v>300000026426210</v>
      </c>
      <c r="K3636" s="9" t="s">
        <v>436</v>
      </c>
      <c r="L3636" s="10">
        <v>100000000613237</v>
      </c>
      <c r="M3636" s="9" t="s">
        <v>441</v>
      </c>
      <c r="N3636" s="9"/>
      <c r="O3636" s="9">
        <v>5</v>
      </c>
      <c r="P3636" s="9">
        <v>5</v>
      </c>
      <c r="Q3636" s="9">
        <v>0</v>
      </c>
    </row>
    <row r="3637" spans="1:17" hidden="1" x14ac:dyDescent="0.25">
      <c r="A3637" s="8" t="str">
        <f t="shared" si="338"/>
        <v>Anaesthesia systems, Ventilator Equipment and AssoS.L.E. Limited</v>
      </c>
      <c r="B3637" s="8" t="str">
        <f>VLOOKUP(J3637,'Contract IDs'!A:D,4,0)</f>
        <v>Anaesthesia systems, Ventilator Equipment and Asso</v>
      </c>
      <c r="C3637" s="8" t="str">
        <f>VLOOKUP(L3637,'Supplier IDs'!A:C,3,0)</f>
        <v>S.L.E. Limited</v>
      </c>
      <c r="D3637" s="8" t="str">
        <f t="shared" si="337"/>
        <v>V - Intensive Care</v>
      </c>
      <c r="E3637" s="8">
        <f t="shared" si="339"/>
        <v>0</v>
      </c>
      <c r="F3637" s="8">
        <f t="shared" si="340"/>
        <v>6</v>
      </c>
      <c r="G3637" s="8">
        <f t="shared" si="341"/>
        <v>10</v>
      </c>
      <c r="H3637" s="15">
        <f t="shared" si="342"/>
        <v>0</v>
      </c>
      <c r="I3637" s="15" t="s">
        <v>372</v>
      </c>
      <c r="J3637" s="10">
        <v>300000026426210</v>
      </c>
      <c r="K3637" s="9" t="s">
        <v>436</v>
      </c>
      <c r="L3637" s="10">
        <v>100000000613237</v>
      </c>
      <c r="M3637" s="9" t="s">
        <v>441</v>
      </c>
      <c r="N3637" s="9"/>
      <c r="O3637" s="9">
        <v>6</v>
      </c>
      <c r="P3637" s="9">
        <v>10</v>
      </c>
      <c r="Q3637" s="9">
        <v>0</v>
      </c>
    </row>
    <row r="3638" spans="1:17" hidden="1" x14ac:dyDescent="0.25">
      <c r="A3638" s="8" t="str">
        <f t="shared" si="338"/>
        <v>Anaesthesia systems, Ventilator Equipment and AssoS.L.E. Limited</v>
      </c>
      <c r="B3638" s="8" t="str">
        <f>VLOOKUP(J3638,'Contract IDs'!A:D,4,0)</f>
        <v>Anaesthesia systems, Ventilator Equipment and Asso</v>
      </c>
      <c r="C3638" s="8" t="str">
        <f>VLOOKUP(L3638,'Supplier IDs'!A:C,3,0)</f>
        <v>S.L.E. Limited</v>
      </c>
      <c r="D3638" s="8" t="str">
        <f t="shared" si="337"/>
        <v>V - Intensive Care</v>
      </c>
      <c r="E3638" s="8">
        <f t="shared" si="339"/>
        <v>0</v>
      </c>
      <c r="F3638" s="8">
        <f t="shared" si="340"/>
        <v>11</v>
      </c>
      <c r="G3638" s="8">
        <f t="shared" si="341"/>
        <v>20</v>
      </c>
      <c r="H3638" s="15">
        <f t="shared" si="342"/>
        <v>0</v>
      </c>
      <c r="I3638" s="15" t="s">
        <v>372</v>
      </c>
      <c r="J3638" s="10">
        <v>300000026426210</v>
      </c>
      <c r="K3638" s="9" t="s">
        <v>436</v>
      </c>
      <c r="L3638" s="10">
        <v>100000000613237</v>
      </c>
      <c r="M3638" s="9" t="s">
        <v>441</v>
      </c>
      <c r="N3638" s="9"/>
      <c r="O3638" s="9">
        <v>11</v>
      </c>
      <c r="P3638" s="9">
        <v>20</v>
      </c>
      <c r="Q3638" s="9">
        <v>0</v>
      </c>
    </row>
    <row r="3639" spans="1:17" hidden="1" x14ac:dyDescent="0.25">
      <c r="A3639" s="8" t="str">
        <f t="shared" si="338"/>
        <v>Anaesthesia systems, Ventilator Equipment and AssoS.L.E. Limited</v>
      </c>
      <c r="B3639" s="8" t="str">
        <f>VLOOKUP(J3639,'Contract IDs'!A:D,4,0)</f>
        <v>Anaesthesia systems, Ventilator Equipment and Asso</v>
      </c>
      <c r="C3639" s="8" t="str">
        <f>VLOOKUP(L3639,'Supplier IDs'!A:C,3,0)</f>
        <v>S.L.E. Limited</v>
      </c>
      <c r="D3639" s="8" t="str">
        <f t="shared" si="337"/>
        <v>V - Intensive Care</v>
      </c>
      <c r="E3639" s="8">
        <f t="shared" si="339"/>
        <v>0</v>
      </c>
      <c r="F3639" s="8">
        <f t="shared" si="340"/>
        <v>21</v>
      </c>
      <c r="G3639" s="8">
        <f t="shared" si="341"/>
        <v>30</v>
      </c>
      <c r="H3639" s="15">
        <f t="shared" si="342"/>
        <v>0</v>
      </c>
      <c r="I3639" s="15" t="s">
        <v>372</v>
      </c>
      <c r="J3639" s="10">
        <v>300000026426210</v>
      </c>
      <c r="K3639" s="9" t="s">
        <v>436</v>
      </c>
      <c r="L3639" s="10">
        <v>100000000613237</v>
      </c>
      <c r="M3639" s="9" t="s">
        <v>441</v>
      </c>
      <c r="N3639" s="9"/>
      <c r="O3639" s="9">
        <v>21</v>
      </c>
      <c r="P3639" s="9">
        <v>30</v>
      </c>
      <c r="Q3639" s="9">
        <v>0</v>
      </c>
    </row>
    <row r="3640" spans="1:17" hidden="1" x14ac:dyDescent="0.25">
      <c r="A3640" s="8" t="str">
        <f t="shared" si="338"/>
        <v>Anaesthesia systems, Ventilator Equipment and AssoS.L.E. Limited</v>
      </c>
      <c r="B3640" s="8" t="str">
        <f>VLOOKUP(J3640,'Contract IDs'!A:D,4,0)</f>
        <v>Anaesthesia systems, Ventilator Equipment and Asso</v>
      </c>
      <c r="C3640" s="8" t="str">
        <f>VLOOKUP(L3640,'Supplier IDs'!A:C,3,0)</f>
        <v>S.L.E. Limited</v>
      </c>
      <c r="D3640" s="8" t="str">
        <f t="shared" si="337"/>
        <v>V - Intensive Care</v>
      </c>
      <c r="E3640" s="8">
        <f t="shared" si="339"/>
        <v>0</v>
      </c>
      <c r="F3640" s="8">
        <f t="shared" si="340"/>
        <v>31</v>
      </c>
      <c r="G3640" s="8">
        <f t="shared" si="341"/>
        <v>40</v>
      </c>
      <c r="H3640" s="15">
        <f t="shared" si="342"/>
        <v>0</v>
      </c>
      <c r="I3640" s="15" t="s">
        <v>372</v>
      </c>
      <c r="J3640" s="10">
        <v>300000026426210</v>
      </c>
      <c r="K3640" s="9" t="s">
        <v>436</v>
      </c>
      <c r="L3640" s="10">
        <v>100000000613237</v>
      </c>
      <c r="M3640" s="9" t="s">
        <v>441</v>
      </c>
      <c r="N3640" s="9"/>
      <c r="O3640" s="9">
        <v>31</v>
      </c>
      <c r="P3640" s="9">
        <v>40</v>
      </c>
      <c r="Q3640" s="9">
        <v>0</v>
      </c>
    </row>
    <row r="3641" spans="1:17" hidden="1" x14ac:dyDescent="0.25">
      <c r="A3641" s="8" t="str">
        <f t="shared" si="338"/>
        <v>Anaesthesia systems, Ventilator Equipment and AssoS.L.E. Limited</v>
      </c>
      <c r="B3641" s="8" t="str">
        <f>VLOOKUP(J3641,'Contract IDs'!A:D,4,0)</f>
        <v>Anaesthesia systems, Ventilator Equipment and Asso</v>
      </c>
      <c r="C3641" s="8" t="str">
        <f>VLOOKUP(L3641,'Supplier IDs'!A:C,3,0)</f>
        <v>S.L.E. Limited</v>
      </c>
      <c r="D3641" s="8" t="str">
        <f t="shared" si="337"/>
        <v>V - Intensive Care</v>
      </c>
      <c r="E3641" s="8">
        <f t="shared" si="339"/>
        <v>0</v>
      </c>
      <c r="F3641" s="8">
        <f t="shared" si="340"/>
        <v>41</v>
      </c>
      <c r="G3641" s="8">
        <f t="shared" si="341"/>
        <v>50</v>
      </c>
      <c r="H3641" s="15">
        <f t="shared" si="342"/>
        <v>0</v>
      </c>
      <c r="I3641" s="15" t="s">
        <v>372</v>
      </c>
      <c r="J3641" s="10">
        <v>300000026426210</v>
      </c>
      <c r="K3641" s="9" t="s">
        <v>436</v>
      </c>
      <c r="L3641" s="10">
        <v>100000000613237</v>
      </c>
      <c r="M3641" s="9" t="s">
        <v>441</v>
      </c>
      <c r="N3641" s="9"/>
      <c r="O3641" s="9">
        <v>41</v>
      </c>
      <c r="P3641" s="9">
        <v>50</v>
      </c>
      <c r="Q3641" s="9">
        <v>0</v>
      </c>
    </row>
    <row r="3642" spans="1:17" hidden="1" x14ac:dyDescent="0.25">
      <c r="A3642" s="8" t="str">
        <f t="shared" si="338"/>
        <v>Anaesthesia systems, Ventilator Equipment and AssoS.L.E. Limited</v>
      </c>
      <c r="B3642" s="8" t="str">
        <f>VLOOKUP(J3642,'Contract IDs'!A:D,4,0)</f>
        <v>Anaesthesia systems, Ventilator Equipment and Asso</v>
      </c>
      <c r="C3642" s="8" t="str">
        <f>VLOOKUP(L3642,'Supplier IDs'!A:C,3,0)</f>
        <v>S.L.E. Limited</v>
      </c>
      <c r="D3642" s="8" t="str">
        <f t="shared" si="337"/>
        <v>V - Intensive Care</v>
      </c>
      <c r="E3642" s="8">
        <f t="shared" si="339"/>
        <v>0</v>
      </c>
      <c r="F3642" s="8">
        <f t="shared" si="340"/>
        <v>51</v>
      </c>
      <c r="G3642" s="8">
        <f t="shared" si="341"/>
        <v>250</v>
      </c>
      <c r="H3642" s="15">
        <f t="shared" si="342"/>
        <v>0</v>
      </c>
      <c r="I3642" s="15" t="s">
        <v>372</v>
      </c>
      <c r="J3642" s="10">
        <v>300000026426210</v>
      </c>
      <c r="K3642" s="9" t="s">
        <v>436</v>
      </c>
      <c r="L3642" s="10">
        <v>100000000613237</v>
      </c>
      <c r="M3642" s="9" t="s">
        <v>441</v>
      </c>
      <c r="N3642" s="9"/>
      <c r="O3642" s="9">
        <v>51</v>
      </c>
      <c r="P3642" s="9">
        <v>250</v>
      </c>
      <c r="Q3642" s="9">
        <v>0</v>
      </c>
    </row>
    <row r="3643" spans="1:17" hidden="1" x14ac:dyDescent="0.25">
      <c r="A3643" s="8" t="str">
        <f t="shared" si="338"/>
        <v>Anaesthesia systems, Ventilator Equipment and AssoS.L.E. Limited</v>
      </c>
      <c r="B3643" s="8" t="str">
        <f>VLOOKUP(J3643,'Contract IDs'!A:D,4,0)</f>
        <v>Anaesthesia systems, Ventilator Equipment and Asso</v>
      </c>
      <c r="C3643" s="8" t="str">
        <f>VLOOKUP(L3643,'Supplier IDs'!A:C,3,0)</f>
        <v>S.L.E. Limited</v>
      </c>
      <c r="D3643" s="8" t="str">
        <f t="shared" si="337"/>
        <v>V - Portable/Transport</v>
      </c>
      <c r="E3643" s="8">
        <f t="shared" si="339"/>
        <v>0</v>
      </c>
      <c r="F3643" s="8">
        <f t="shared" si="340"/>
        <v>0</v>
      </c>
      <c r="G3643" s="8">
        <f t="shared" si="341"/>
        <v>2</v>
      </c>
      <c r="H3643" s="15">
        <f t="shared" si="342"/>
        <v>0</v>
      </c>
      <c r="I3643" s="15" t="s">
        <v>372</v>
      </c>
      <c r="J3643" s="10">
        <v>300000026426210</v>
      </c>
      <c r="K3643" s="9" t="s">
        <v>436</v>
      </c>
      <c r="L3643" s="10">
        <v>100000000613237</v>
      </c>
      <c r="M3643" s="9" t="s">
        <v>442</v>
      </c>
      <c r="N3643" s="9"/>
      <c r="O3643" s="9">
        <v>0</v>
      </c>
      <c r="P3643" s="9">
        <v>2</v>
      </c>
      <c r="Q3643" s="9">
        <v>0</v>
      </c>
    </row>
    <row r="3644" spans="1:17" hidden="1" x14ac:dyDescent="0.25">
      <c r="A3644" s="8" t="str">
        <f t="shared" si="338"/>
        <v>Anaesthesia systems, Ventilator Equipment and AssoS.L.E. Limited</v>
      </c>
      <c r="B3644" s="8" t="str">
        <f>VLOOKUP(J3644,'Contract IDs'!A:D,4,0)</f>
        <v>Anaesthesia systems, Ventilator Equipment and Asso</v>
      </c>
      <c r="C3644" s="8" t="str">
        <f>VLOOKUP(L3644,'Supplier IDs'!A:C,3,0)</f>
        <v>S.L.E. Limited</v>
      </c>
      <c r="D3644" s="8" t="str">
        <f t="shared" si="337"/>
        <v>V - Portable/Transport</v>
      </c>
      <c r="E3644" s="8">
        <f t="shared" si="339"/>
        <v>0</v>
      </c>
      <c r="F3644" s="8">
        <f t="shared" si="340"/>
        <v>3</v>
      </c>
      <c r="G3644" s="8">
        <f t="shared" si="341"/>
        <v>3</v>
      </c>
      <c r="H3644" s="15">
        <f t="shared" si="342"/>
        <v>0</v>
      </c>
      <c r="I3644" s="15" t="s">
        <v>372</v>
      </c>
      <c r="J3644" s="10">
        <v>300000026426210</v>
      </c>
      <c r="K3644" s="9" t="s">
        <v>436</v>
      </c>
      <c r="L3644" s="10">
        <v>100000000613237</v>
      </c>
      <c r="M3644" s="9" t="s">
        <v>442</v>
      </c>
      <c r="N3644" s="9"/>
      <c r="O3644" s="9">
        <v>3</v>
      </c>
      <c r="P3644" s="9">
        <v>3</v>
      </c>
      <c r="Q3644" s="9">
        <v>0</v>
      </c>
    </row>
    <row r="3645" spans="1:17" hidden="1" x14ac:dyDescent="0.25">
      <c r="A3645" s="8" t="str">
        <f t="shared" si="338"/>
        <v>Anaesthesia systems, Ventilator Equipment and AssoS.L.E. Limited</v>
      </c>
      <c r="B3645" s="8" t="str">
        <f>VLOOKUP(J3645,'Contract IDs'!A:D,4,0)</f>
        <v>Anaesthesia systems, Ventilator Equipment and Asso</v>
      </c>
      <c r="C3645" s="8" t="str">
        <f>VLOOKUP(L3645,'Supplier IDs'!A:C,3,0)</f>
        <v>S.L.E. Limited</v>
      </c>
      <c r="D3645" s="8" t="str">
        <f t="shared" si="337"/>
        <v>V - Portable/Transport</v>
      </c>
      <c r="E3645" s="8">
        <f t="shared" si="339"/>
        <v>0</v>
      </c>
      <c r="F3645" s="8">
        <f t="shared" si="340"/>
        <v>4</v>
      </c>
      <c r="G3645" s="8">
        <f t="shared" si="341"/>
        <v>4</v>
      </c>
      <c r="H3645" s="15">
        <f t="shared" si="342"/>
        <v>0</v>
      </c>
      <c r="I3645" s="15" t="s">
        <v>372</v>
      </c>
      <c r="J3645" s="10">
        <v>300000026426210</v>
      </c>
      <c r="K3645" s="9" t="s">
        <v>436</v>
      </c>
      <c r="L3645" s="10">
        <v>100000000613237</v>
      </c>
      <c r="M3645" s="9" t="s">
        <v>442</v>
      </c>
      <c r="N3645" s="9"/>
      <c r="O3645" s="9">
        <v>4</v>
      </c>
      <c r="P3645" s="9">
        <v>4</v>
      </c>
      <c r="Q3645" s="9">
        <v>0</v>
      </c>
    </row>
    <row r="3646" spans="1:17" hidden="1" x14ac:dyDescent="0.25">
      <c r="A3646" s="8" t="str">
        <f t="shared" si="338"/>
        <v>Anaesthesia systems, Ventilator Equipment and AssoS.L.E. Limited</v>
      </c>
      <c r="B3646" s="8" t="str">
        <f>VLOOKUP(J3646,'Contract IDs'!A:D,4,0)</f>
        <v>Anaesthesia systems, Ventilator Equipment and Asso</v>
      </c>
      <c r="C3646" s="8" t="str">
        <f>VLOOKUP(L3646,'Supplier IDs'!A:C,3,0)</f>
        <v>S.L.E. Limited</v>
      </c>
      <c r="D3646" s="8" t="str">
        <f t="shared" si="337"/>
        <v>V - Portable/Transport</v>
      </c>
      <c r="E3646" s="8">
        <f t="shared" si="339"/>
        <v>0</v>
      </c>
      <c r="F3646" s="8">
        <f t="shared" si="340"/>
        <v>5</v>
      </c>
      <c r="G3646" s="8">
        <f t="shared" si="341"/>
        <v>5</v>
      </c>
      <c r="H3646" s="15">
        <f t="shared" si="342"/>
        <v>0</v>
      </c>
      <c r="I3646" s="15" t="s">
        <v>372</v>
      </c>
      <c r="J3646" s="10">
        <v>300000026426210</v>
      </c>
      <c r="K3646" s="9" t="s">
        <v>436</v>
      </c>
      <c r="L3646" s="10">
        <v>100000000613237</v>
      </c>
      <c r="M3646" s="9" t="s">
        <v>442</v>
      </c>
      <c r="N3646" s="9"/>
      <c r="O3646" s="9">
        <v>5</v>
      </c>
      <c r="P3646" s="9">
        <v>5</v>
      </c>
      <c r="Q3646" s="9">
        <v>0</v>
      </c>
    </row>
    <row r="3647" spans="1:17" hidden="1" x14ac:dyDescent="0.25">
      <c r="A3647" s="8" t="str">
        <f t="shared" si="338"/>
        <v>Anaesthesia systems, Ventilator Equipment and AssoS.L.E. Limited</v>
      </c>
      <c r="B3647" s="8" t="str">
        <f>VLOOKUP(J3647,'Contract IDs'!A:D,4,0)</f>
        <v>Anaesthesia systems, Ventilator Equipment and Asso</v>
      </c>
      <c r="C3647" s="8" t="str">
        <f>VLOOKUP(L3647,'Supplier IDs'!A:C,3,0)</f>
        <v>S.L.E. Limited</v>
      </c>
      <c r="D3647" s="8" t="str">
        <f t="shared" si="337"/>
        <v>V - Portable/Transport</v>
      </c>
      <c r="E3647" s="8">
        <f t="shared" si="339"/>
        <v>0</v>
      </c>
      <c r="F3647" s="8">
        <f t="shared" si="340"/>
        <v>6</v>
      </c>
      <c r="G3647" s="8">
        <f t="shared" si="341"/>
        <v>10</v>
      </c>
      <c r="H3647" s="15">
        <f t="shared" si="342"/>
        <v>0</v>
      </c>
      <c r="I3647" s="15" t="s">
        <v>372</v>
      </c>
      <c r="J3647" s="10">
        <v>300000026426210</v>
      </c>
      <c r="K3647" s="9" t="s">
        <v>436</v>
      </c>
      <c r="L3647" s="10">
        <v>100000000613237</v>
      </c>
      <c r="M3647" s="9" t="s">
        <v>442</v>
      </c>
      <c r="N3647" s="9"/>
      <c r="O3647" s="9">
        <v>6</v>
      </c>
      <c r="P3647" s="9">
        <v>10</v>
      </c>
      <c r="Q3647" s="9">
        <v>0</v>
      </c>
    </row>
    <row r="3648" spans="1:17" hidden="1" x14ac:dyDescent="0.25">
      <c r="A3648" s="8" t="str">
        <f t="shared" si="338"/>
        <v>Anaesthesia systems, Ventilator Equipment and AssoS.L.E. Limited</v>
      </c>
      <c r="B3648" s="8" t="str">
        <f>VLOOKUP(J3648,'Contract IDs'!A:D,4,0)</f>
        <v>Anaesthesia systems, Ventilator Equipment and Asso</v>
      </c>
      <c r="C3648" s="8" t="str">
        <f>VLOOKUP(L3648,'Supplier IDs'!A:C,3,0)</f>
        <v>S.L.E. Limited</v>
      </c>
      <c r="D3648" s="8" t="str">
        <f t="shared" si="337"/>
        <v>V - Portable/Transport</v>
      </c>
      <c r="E3648" s="8">
        <f t="shared" si="339"/>
        <v>0</v>
      </c>
      <c r="F3648" s="8">
        <f t="shared" si="340"/>
        <v>11</v>
      </c>
      <c r="G3648" s="8">
        <f t="shared" si="341"/>
        <v>20</v>
      </c>
      <c r="H3648" s="15">
        <f t="shared" si="342"/>
        <v>0</v>
      </c>
      <c r="I3648" s="15" t="s">
        <v>372</v>
      </c>
      <c r="J3648" s="10">
        <v>300000026426210</v>
      </c>
      <c r="K3648" s="9" t="s">
        <v>436</v>
      </c>
      <c r="L3648" s="10">
        <v>100000000613237</v>
      </c>
      <c r="M3648" s="9" t="s">
        <v>442</v>
      </c>
      <c r="N3648" s="9"/>
      <c r="O3648" s="9">
        <v>11</v>
      </c>
      <c r="P3648" s="9">
        <v>20</v>
      </c>
      <c r="Q3648" s="9">
        <v>0</v>
      </c>
    </row>
    <row r="3649" spans="1:17" hidden="1" x14ac:dyDescent="0.25">
      <c r="A3649" s="8" t="str">
        <f t="shared" si="338"/>
        <v>Anaesthesia systems, Ventilator Equipment and AssoS.L.E. Limited</v>
      </c>
      <c r="B3649" s="8" t="str">
        <f>VLOOKUP(J3649,'Contract IDs'!A:D,4,0)</f>
        <v>Anaesthesia systems, Ventilator Equipment and Asso</v>
      </c>
      <c r="C3649" s="8" t="str">
        <f>VLOOKUP(L3649,'Supplier IDs'!A:C,3,0)</f>
        <v>S.L.E. Limited</v>
      </c>
      <c r="D3649" s="8" t="str">
        <f t="shared" si="337"/>
        <v>V - Portable/Transport</v>
      </c>
      <c r="E3649" s="8">
        <f t="shared" si="339"/>
        <v>0</v>
      </c>
      <c r="F3649" s="8">
        <f t="shared" si="340"/>
        <v>21</v>
      </c>
      <c r="G3649" s="8">
        <f t="shared" si="341"/>
        <v>30</v>
      </c>
      <c r="H3649" s="15">
        <f t="shared" si="342"/>
        <v>0</v>
      </c>
      <c r="I3649" s="15" t="s">
        <v>372</v>
      </c>
      <c r="J3649" s="10">
        <v>300000026426210</v>
      </c>
      <c r="K3649" s="9" t="s">
        <v>436</v>
      </c>
      <c r="L3649" s="10">
        <v>100000000613237</v>
      </c>
      <c r="M3649" s="9" t="s">
        <v>442</v>
      </c>
      <c r="N3649" s="9"/>
      <c r="O3649" s="9">
        <v>21</v>
      </c>
      <c r="P3649" s="9">
        <v>30</v>
      </c>
      <c r="Q3649" s="9">
        <v>0</v>
      </c>
    </row>
    <row r="3650" spans="1:17" hidden="1" x14ac:dyDescent="0.25">
      <c r="A3650" s="8" t="str">
        <f t="shared" si="338"/>
        <v>Anaesthesia systems, Ventilator Equipment and AssoS.L.E. Limited</v>
      </c>
      <c r="B3650" s="8" t="str">
        <f>VLOOKUP(J3650,'Contract IDs'!A:D,4,0)</f>
        <v>Anaesthesia systems, Ventilator Equipment and Asso</v>
      </c>
      <c r="C3650" s="8" t="str">
        <f>VLOOKUP(L3650,'Supplier IDs'!A:C,3,0)</f>
        <v>S.L.E. Limited</v>
      </c>
      <c r="D3650" s="8" t="str">
        <f t="shared" ref="D3650:D3713" si="343">IF(M3650="","No Sub Cat",M3650)</f>
        <v>V - Portable/Transport</v>
      </c>
      <c r="E3650" s="8">
        <f t="shared" si="339"/>
        <v>0</v>
      </c>
      <c r="F3650" s="8">
        <f t="shared" si="340"/>
        <v>31</v>
      </c>
      <c r="G3650" s="8">
        <f t="shared" si="341"/>
        <v>40</v>
      </c>
      <c r="H3650" s="15">
        <f t="shared" si="342"/>
        <v>0</v>
      </c>
      <c r="I3650" s="15" t="s">
        <v>372</v>
      </c>
      <c r="J3650" s="10">
        <v>300000026426210</v>
      </c>
      <c r="K3650" s="9" t="s">
        <v>436</v>
      </c>
      <c r="L3650" s="10">
        <v>100000000613237</v>
      </c>
      <c r="M3650" s="9" t="s">
        <v>442</v>
      </c>
      <c r="N3650" s="9"/>
      <c r="O3650" s="9">
        <v>31</v>
      </c>
      <c r="P3650" s="9">
        <v>40</v>
      </c>
      <c r="Q3650" s="9">
        <v>0</v>
      </c>
    </row>
    <row r="3651" spans="1:17" hidden="1" x14ac:dyDescent="0.25">
      <c r="A3651" s="8" t="str">
        <f t="shared" ref="A3651:A3714" si="344">B3651&amp;C3651</f>
        <v>Anaesthesia systems, Ventilator Equipment and AssoS.L.E. Limited</v>
      </c>
      <c r="B3651" s="8" t="str">
        <f>VLOOKUP(J3651,'Contract IDs'!A:D,4,0)</f>
        <v>Anaesthesia systems, Ventilator Equipment and Asso</v>
      </c>
      <c r="C3651" s="8" t="str">
        <f>VLOOKUP(L3651,'Supplier IDs'!A:C,3,0)</f>
        <v>S.L.E. Limited</v>
      </c>
      <c r="D3651" s="8" t="str">
        <f t="shared" si="343"/>
        <v>V - Portable/Transport</v>
      </c>
      <c r="E3651" s="8">
        <f t="shared" ref="E3651:E3714" si="345">N3651</f>
        <v>0</v>
      </c>
      <c r="F3651" s="8">
        <f t="shared" ref="F3651:F3714" si="346">O3651</f>
        <v>41</v>
      </c>
      <c r="G3651" s="8">
        <f t="shared" ref="G3651:G3714" si="347">P3651</f>
        <v>50</v>
      </c>
      <c r="H3651" s="15">
        <f t="shared" ref="H3651:H3714" si="348">Q3651/100</f>
        <v>0</v>
      </c>
      <c r="I3651" s="15" t="s">
        <v>372</v>
      </c>
      <c r="J3651" s="10">
        <v>300000026426210</v>
      </c>
      <c r="K3651" s="9" t="s">
        <v>436</v>
      </c>
      <c r="L3651" s="10">
        <v>100000000613237</v>
      </c>
      <c r="M3651" s="9" t="s">
        <v>442</v>
      </c>
      <c r="N3651" s="9"/>
      <c r="O3651" s="9">
        <v>41</v>
      </c>
      <c r="P3651" s="9">
        <v>50</v>
      </c>
      <c r="Q3651" s="9">
        <v>0</v>
      </c>
    </row>
    <row r="3652" spans="1:17" hidden="1" x14ac:dyDescent="0.25">
      <c r="A3652" s="8" t="str">
        <f t="shared" si="344"/>
        <v>Anaesthesia systems, Ventilator Equipment and AssoS.L.E. Limited</v>
      </c>
      <c r="B3652" s="8" t="str">
        <f>VLOOKUP(J3652,'Contract IDs'!A:D,4,0)</f>
        <v>Anaesthesia systems, Ventilator Equipment and Asso</v>
      </c>
      <c r="C3652" s="8" t="str">
        <f>VLOOKUP(L3652,'Supplier IDs'!A:C,3,0)</f>
        <v>S.L.E. Limited</v>
      </c>
      <c r="D3652" s="8" t="str">
        <f t="shared" si="343"/>
        <v>V - Portable/Transport</v>
      </c>
      <c r="E3652" s="8">
        <f t="shared" si="345"/>
        <v>0</v>
      </c>
      <c r="F3652" s="8">
        <f t="shared" si="346"/>
        <v>51</v>
      </c>
      <c r="G3652" s="8">
        <f t="shared" si="347"/>
        <v>250</v>
      </c>
      <c r="H3652" s="15">
        <f t="shared" si="348"/>
        <v>0</v>
      </c>
      <c r="I3652" s="15" t="s">
        <v>372</v>
      </c>
      <c r="J3652" s="10">
        <v>300000026426210</v>
      </c>
      <c r="K3652" s="9" t="s">
        <v>436</v>
      </c>
      <c r="L3652" s="10">
        <v>100000000613237</v>
      </c>
      <c r="M3652" s="9" t="s">
        <v>442</v>
      </c>
      <c r="N3652" s="9"/>
      <c r="O3652" s="9">
        <v>51</v>
      </c>
      <c r="P3652" s="9">
        <v>250</v>
      </c>
      <c r="Q3652" s="9">
        <v>0</v>
      </c>
    </row>
    <row r="3653" spans="1:17" hidden="1" x14ac:dyDescent="0.25">
      <c r="A3653" s="8" t="str">
        <f t="shared" si="344"/>
        <v>Anaesthesia systems, Ventilator Equipment and AssoS.L.E. Limited</v>
      </c>
      <c r="B3653" s="8" t="str">
        <f>VLOOKUP(J3653,'Contract IDs'!A:D,4,0)</f>
        <v>Anaesthesia systems, Ventilator Equipment and Asso</v>
      </c>
      <c r="C3653" s="8" t="str">
        <f>VLOOKUP(L3653,'Supplier IDs'!A:C,3,0)</f>
        <v>S.L.E. Limited</v>
      </c>
      <c r="D3653" s="8" t="str">
        <f t="shared" si="343"/>
        <v>V - Intensive Care Neo</v>
      </c>
      <c r="E3653" s="8">
        <f t="shared" si="345"/>
        <v>0</v>
      </c>
      <c r="F3653" s="8">
        <f t="shared" si="346"/>
        <v>2</v>
      </c>
      <c r="G3653" s="8">
        <f t="shared" si="347"/>
        <v>2</v>
      </c>
      <c r="H3653" s="15">
        <f t="shared" si="348"/>
        <v>0.05</v>
      </c>
      <c r="I3653" s="15" t="s">
        <v>372</v>
      </c>
      <c r="J3653" s="10">
        <v>300000026426210</v>
      </c>
      <c r="K3653" s="9" t="s">
        <v>436</v>
      </c>
      <c r="L3653" s="10">
        <v>100000000613237</v>
      </c>
      <c r="M3653" s="9" t="s">
        <v>443</v>
      </c>
      <c r="N3653" s="9"/>
      <c r="O3653" s="9">
        <v>2</v>
      </c>
      <c r="P3653" s="9">
        <v>2</v>
      </c>
      <c r="Q3653" s="9">
        <v>5</v>
      </c>
    </row>
    <row r="3654" spans="1:17" hidden="1" x14ac:dyDescent="0.25">
      <c r="A3654" s="8" t="str">
        <f t="shared" si="344"/>
        <v>Anaesthesia systems, Ventilator Equipment and AssoS.L.E. Limited</v>
      </c>
      <c r="B3654" s="8" t="str">
        <f>VLOOKUP(J3654,'Contract IDs'!A:D,4,0)</f>
        <v>Anaesthesia systems, Ventilator Equipment and Asso</v>
      </c>
      <c r="C3654" s="8" t="str">
        <f>VLOOKUP(L3654,'Supplier IDs'!A:C,3,0)</f>
        <v>S.L.E. Limited</v>
      </c>
      <c r="D3654" s="8" t="str">
        <f t="shared" si="343"/>
        <v>V - Intensive Care Neo</v>
      </c>
      <c r="E3654" s="8">
        <f t="shared" si="345"/>
        <v>0</v>
      </c>
      <c r="F3654" s="8">
        <f t="shared" si="346"/>
        <v>3</v>
      </c>
      <c r="G3654" s="8">
        <f t="shared" si="347"/>
        <v>3</v>
      </c>
      <c r="H3654" s="15">
        <f t="shared" si="348"/>
        <v>0.05</v>
      </c>
      <c r="I3654" s="15" t="s">
        <v>372</v>
      </c>
      <c r="J3654" s="10">
        <v>300000026426210</v>
      </c>
      <c r="K3654" s="9" t="s">
        <v>436</v>
      </c>
      <c r="L3654" s="10">
        <v>100000000613237</v>
      </c>
      <c r="M3654" s="9" t="s">
        <v>443</v>
      </c>
      <c r="N3654" s="9"/>
      <c r="O3654" s="9">
        <v>3</v>
      </c>
      <c r="P3654" s="9">
        <v>3</v>
      </c>
      <c r="Q3654" s="9">
        <v>5</v>
      </c>
    </row>
    <row r="3655" spans="1:17" hidden="1" x14ac:dyDescent="0.25">
      <c r="A3655" s="8" t="str">
        <f t="shared" si="344"/>
        <v>Anaesthesia systems, Ventilator Equipment and AssoS.L.E. Limited</v>
      </c>
      <c r="B3655" s="8" t="str">
        <f>VLOOKUP(J3655,'Contract IDs'!A:D,4,0)</f>
        <v>Anaesthesia systems, Ventilator Equipment and Asso</v>
      </c>
      <c r="C3655" s="8" t="str">
        <f>VLOOKUP(L3655,'Supplier IDs'!A:C,3,0)</f>
        <v>S.L.E. Limited</v>
      </c>
      <c r="D3655" s="8" t="str">
        <f t="shared" si="343"/>
        <v>V - Intensive Care Neo</v>
      </c>
      <c r="E3655" s="8">
        <f t="shared" si="345"/>
        <v>0</v>
      </c>
      <c r="F3655" s="8">
        <f t="shared" si="346"/>
        <v>4</v>
      </c>
      <c r="G3655" s="8">
        <f t="shared" si="347"/>
        <v>4</v>
      </c>
      <c r="H3655" s="15">
        <f t="shared" si="348"/>
        <v>7.4999999999999997E-2</v>
      </c>
      <c r="I3655" s="15" t="s">
        <v>372</v>
      </c>
      <c r="J3655" s="10">
        <v>300000026426210</v>
      </c>
      <c r="K3655" s="9" t="s">
        <v>436</v>
      </c>
      <c r="L3655" s="10">
        <v>100000000613237</v>
      </c>
      <c r="M3655" s="9" t="s">
        <v>443</v>
      </c>
      <c r="N3655" s="9"/>
      <c r="O3655" s="9">
        <v>4</v>
      </c>
      <c r="P3655" s="9">
        <v>4</v>
      </c>
      <c r="Q3655" s="9">
        <v>7.5</v>
      </c>
    </row>
    <row r="3656" spans="1:17" hidden="1" x14ac:dyDescent="0.25">
      <c r="A3656" s="8" t="str">
        <f t="shared" si="344"/>
        <v>Anaesthesia systems, Ventilator Equipment and AssoS.L.E. Limited</v>
      </c>
      <c r="B3656" s="8" t="str">
        <f>VLOOKUP(J3656,'Contract IDs'!A:D,4,0)</f>
        <v>Anaesthesia systems, Ventilator Equipment and Asso</v>
      </c>
      <c r="C3656" s="8" t="str">
        <f>VLOOKUP(L3656,'Supplier IDs'!A:C,3,0)</f>
        <v>S.L.E. Limited</v>
      </c>
      <c r="D3656" s="8" t="str">
        <f t="shared" si="343"/>
        <v>V - Intensive Care Neo</v>
      </c>
      <c r="E3656" s="8">
        <f t="shared" si="345"/>
        <v>0</v>
      </c>
      <c r="F3656" s="8">
        <f t="shared" si="346"/>
        <v>5</v>
      </c>
      <c r="G3656" s="8">
        <f t="shared" si="347"/>
        <v>5</v>
      </c>
      <c r="H3656" s="15">
        <f t="shared" si="348"/>
        <v>0.1</v>
      </c>
      <c r="I3656" s="15" t="s">
        <v>372</v>
      </c>
      <c r="J3656" s="10">
        <v>300000026426210</v>
      </c>
      <c r="K3656" s="9" t="s">
        <v>436</v>
      </c>
      <c r="L3656" s="10">
        <v>100000000613237</v>
      </c>
      <c r="M3656" s="9" t="s">
        <v>443</v>
      </c>
      <c r="N3656" s="9"/>
      <c r="O3656" s="9">
        <v>5</v>
      </c>
      <c r="P3656" s="9">
        <v>5</v>
      </c>
      <c r="Q3656" s="9">
        <v>10</v>
      </c>
    </row>
    <row r="3657" spans="1:17" hidden="1" x14ac:dyDescent="0.25">
      <c r="A3657" s="8" t="str">
        <f t="shared" si="344"/>
        <v>Anaesthesia systems, Ventilator Equipment and AssoS.L.E. Limited</v>
      </c>
      <c r="B3657" s="8" t="str">
        <f>VLOOKUP(J3657,'Contract IDs'!A:D,4,0)</f>
        <v>Anaesthesia systems, Ventilator Equipment and Asso</v>
      </c>
      <c r="C3657" s="8" t="str">
        <f>VLOOKUP(L3657,'Supplier IDs'!A:C,3,0)</f>
        <v>S.L.E. Limited</v>
      </c>
      <c r="D3657" s="8" t="str">
        <f t="shared" si="343"/>
        <v>V - Intensive Care Neo</v>
      </c>
      <c r="E3657" s="8">
        <f t="shared" si="345"/>
        <v>0</v>
      </c>
      <c r="F3657" s="8">
        <f t="shared" si="346"/>
        <v>6</v>
      </c>
      <c r="G3657" s="8">
        <f t="shared" si="347"/>
        <v>10</v>
      </c>
      <c r="H3657" s="15">
        <f t="shared" si="348"/>
        <v>0.12</v>
      </c>
      <c r="I3657" s="15" t="s">
        <v>372</v>
      </c>
      <c r="J3657" s="10">
        <v>300000026426210</v>
      </c>
      <c r="K3657" s="9" t="s">
        <v>436</v>
      </c>
      <c r="L3657" s="10">
        <v>100000000613237</v>
      </c>
      <c r="M3657" s="9" t="s">
        <v>443</v>
      </c>
      <c r="N3657" s="9"/>
      <c r="O3657" s="9">
        <v>6</v>
      </c>
      <c r="P3657" s="9">
        <v>10</v>
      </c>
      <c r="Q3657" s="9">
        <v>12</v>
      </c>
    </row>
    <row r="3658" spans="1:17" hidden="1" x14ac:dyDescent="0.25">
      <c r="A3658" s="8" t="str">
        <f t="shared" si="344"/>
        <v>Anaesthesia systems, Ventilator Equipment and AssoS.L.E. Limited</v>
      </c>
      <c r="B3658" s="8" t="str">
        <f>VLOOKUP(J3658,'Contract IDs'!A:D,4,0)</f>
        <v>Anaesthesia systems, Ventilator Equipment and Asso</v>
      </c>
      <c r="C3658" s="8" t="str">
        <f>VLOOKUP(L3658,'Supplier IDs'!A:C,3,0)</f>
        <v>S.L.E. Limited</v>
      </c>
      <c r="D3658" s="8" t="str">
        <f t="shared" si="343"/>
        <v>V - Intensive Care Neo</v>
      </c>
      <c r="E3658" s="8">
        <f t="shared" si="345"/>
        <v>0</v>
      </c>
      <c r="F3658" s="8">
        <f t="shared" si="346"/>
        <v>11</v>
      </c>
      <c r="G3658" s="8">
        <f t="shared" si="347"/>
        <v>20</v>
      </c>
      <c r="H3658" s="15">
        <f t="shared" si="348"/>
        <v>0.17</v>
      </c>
      <c r="I3658" s="15" t="s">
        <v>372</v>
      </c>
      <c r="J3658" s="10">
        <v>300000026426210</v>
      </c>
      <c r="K3658" s="9" t="s">
        <v>436</v>
      </c>
      <c r="L3658" s="10">
        <v>100000000613237</v>
      </c>
      <c r="M3658" s="9" t="s">
        <v>443</v>
      </c>
      <c r="N3658" s="9"/>
      <c r="O3658" s="9">
        <v>11</v>
      </c>
      <c r="P3658" s="9">
        <v>20</v>
      </c>
      <c r="Q3658" s="9">
        <v>17</v>
      </c>
    </row>
    <row r="3659" spans="1:17" hidden="1" x14ac:dyDescent="0.25">
      <c r="A3659" s="8" t="str">
        <f t="shared" si="344"/>
        <v>Anaesthesia systems, Ventilator Equipment and AssoS.L.E. Limited</v>
      </c>
      <c r="B3659" s="8" t="str">
        <f>VLOOKUP(J3659,'Contract IDs'!A:D,4,0)</f>
        <v>Anaesthesia systems, Ventilator Equipment and Asso</v>
      </c>
      <c r="C3659" s="8" t="str">
        <f>VLOOKUP(L3659,'Supplier IDs'!A:C,3,0)</f>
        <v>S.L.E. Limited</v>
      </c>
      <c r="D3659" s="8" t="str">
        <f t="shared" si="343"/>
        <v>V - Intensive Care Neo</v>
      </c>
      <c r="E3659" s="8">
        <f t="shared" si="345"/>
        <v>0</v>
      </c>
      <c r="F3659" s="8">
        <f t="shared" si="346"/>
        <v>21</v>
      </c>
      <c r="G3659" s="8">
        <f t="shared" si="347"/>
        <v>30</v>
      </c>
      <c r="H3659" s="15">
        <f t="shared" si="348"/>
        <v>0.2</v>
      </c>
      <c r="I3659" s="15" t="s">
        <v>372</v>
      </c>
      <c r="J3659" s="10">
        <v>300000026426210</v>
      </c>
      <c r="K3659" s="9" t="s">
        <v>436</v>
      </c>
      <c r="L3659" s="10">
        <v>100000000613237</v>
      </c>
      <c r="M3659" s="9" t="s">
        <v>443</v>
      </c>
      <c r="N3659" s="9"/>
      <c r="O3659" s="9">
        <v>21</v>
      </c>
      <c r="P3659" s="9">
        <v>30</v>
      </c>
      <c r="Q3659" s="9">
        <v>20</v>
      </c>
    </row>
    <row r="3660" spans="1:17" hidden="1" x14ac:dyDescent="0.25">
      <c r="A3660" s="8" t="str">
        <f t="shared" si="344"/>
        <v>Anaesthesia systems, Ventilator Equipment and AssoS.L.E. Limited</v>
      </c>
      <c r="B3660" s="8" t="str">
        <f>VLOOKUP(J3660,'Contract IDs'!A:D,4,0)</f>
        <v>Anaesthesia systems, Ventilator Equipment and Asso</v>
      </c>
      <c r="C3660" s="8" t="str">
        <f>VLOOKUP(L3660,'Supplier IDs'!A:C,3,0)</f>
        <v>S.L.E. Limited</v>
      </c>
      <c r="D3660" s="8" t="str">
        <f t="shared" si="343"/>
        <v>V - Intensive Care Neo</v>
      </c>
      <c r="E3660" s="8">
        <f t="shared" si="345"/>
        <v>0</v>
      </c>
      <c r="F3660" s="8">
        <f t="shared" si="346"/>
        <v>31</v>
      </c>
      <c r="G3660" s="8">
        <f t="shared" si="347"/>
        <v>40</v>
      </c>
      <c r="H3660" s="15">
        <f t="shared" si="348"/>
        <v>0.2</v>
      </c>
      <c r="I3660" s="15" t="s">
        <v>372</v>
      </c>
      <c r="J3660" s="10">
        <v>300000026426210</v>
      </c>
      <c r="K3660" s="9" t="s">
        <v>436</v>
      </c>
      <c r="L3660" s="10">
        <v>100000000613237</v>
      </c>
      <c r="M3660" s="9" t="s">
        <v>443</v>
      </c>
      <c r="N3660" s="9"/>
      <c r="O3660" s="9">
        <v>31</v>
      </c>
      <c r="P3660" s="9">
        <v>40</v>
      </c>
      <c r="Q3660" s="9">
        <v>20</v>
      </c>
    </row>
    <row r="3661" spans="1:17" hidden="1" x14ac:dyDescent="0.25">
      <c r="A3661" s="8" t="str">
        <f t="shared" si="344"/>
        <v>Anaesthesia systems, Ventilator Equipment and AssoS.L.E. Limited</v>
      </c>
      <c r="B3661" s="8" t="str">
        <f>VLOOKUP(J3661,'Contract IDs'!A:D,4,0)</f>
        <v>Anaesthesia systems, Ventilator Equipment and Asso</v>
      </c>
      <c r="C3661" s="8" t="str">
        <f>VLOOKUP(L3661,'Supplier IDs'!A:C,3,0)</f>
        <v>S.L.E. Limited</v>
      </c>
      <c r="D3661" s="8" t="str">
        <f t="shared" si="343"/>
        <v>V - Intensive Care Neo</v>
      </c>
      <c r="E3661" s="8">
        <f t="shared" si="345"/>
        <v>0</v>
      </c>
      <c r="F3661" s="8">
        <f t="shared" si="346"/>
        <v>41</v>
      </c>
      <c r="G3661" s="8">
        <f t="shared" si="347"/>
        <v>50</v>
      </c>
      <c r="H3661" s="15">
        <f t="shared" si="348"/>
        <v>0.2</v>
      </c>
      <c r="I3661" s="15" t="s">
        <v>372</v>
      </c>
      <c r="J3661" s="10">
        <v>300000026426210</v>
      </c>
      <c r="K3661" s="9" t="s">
        <v>436</v>
      </c>
      <c r="L3661" s="10">
        <v>100000000613237</v>
      </c>
      <c r="M3661" s="9" t="s">
        <v>443</v>
      </c>
      <c r="N3661" s="9"/>
      <c r="O3661" s="9">
        <v>41</v>
      </c>
      <c r="P3661" s="9">
        <v>50</v>
      </c>
      <c r="Q3661" s="9">
        <v>20</v>
      </c>
    </row>
    <row r="3662" spans="1:17" hidden="1" x14ac:dyDescent="0.25">
      <c r="A3662" s="8" t="str">
        <f t="shared" si="344"/>
        <v>Anaesthesia systems, Ventilator Equipment and AssoS.L.E. Limited</v>
      </c>
      <c r="B3662" s="8" t="str">
        <f>VLOOKUP(J3662,'Contract IDs'!A:D,4,0)</f>
        <v>Anaesthesia systems, Ventilator Equipment and Asso</v>
      </c>
      <c r="C3662" s="8" t="str">
        <f>VLOOKUP(L3662,'Supplier IDs'!A:C,3,0)</f>
        <v>S.L.E. Limited</v>
      </c>
      <c r="D3662" s="8" t="str">
        <f t="shared" si="343"/>
        <v>V - Intensive Care Neo</v>
      </c>
      <c r="E3662" s="8">
        <f t="shared" si="345"/>
        <v>0</v>
      </c>
      <c r="F3662" s="8">
        <f t="shared" si="346"/>
        <v>51</v>
      </c>
      <c r="G3662" s="8">
        <f t="shared" si="347"/>
        <v>250</v>
      </c>
      <c r="H3662" s="15">
        <f t="shared" si="348"/>
        <v>0.2</v>
      </c>
      <c r="I3662" s="15" t="s">
        <v>372</v>
      </c>
      <c r="J3662" s="10">
        <v>300000026426210</v>
      </c>
      <c r="K3662" s="9" t="s">
        <v>436</v>
      </c>
      <c r="L3662" s="10">
        <v>100000000613237</v>
      </c>
      <c r="M3662" s="9" t="s">
        <v>443</v>
      </c>
      <c r="N3662" s="9"/>
      <c r="O3662" s="9">
        <v>51</v>
      </c>
      <c r="P3662" s="9">
        <v>250</v>
      </c>
      <c r="Q3662" s="9">
        <v>20</v>
      </c>
    </row>
    <row r="3663" spans="1:17" hidden="1" x14ac:dyDescent="0.25">
      <c r="A3663" s="8" t="str">
        <f t="shared" si="344"/>
        <v>Anaesthesia systems, Ventilator Equipment and AssoS.L.E. Limited</v>
      </c>
      <c r="B3663" s="8" t="str">
        <f>VLOOKUP(J3663,'Contract IDs'!A:D,4,0)</f>
        <v>Anaesthesia systems, Ventilator Equipment and Asso</v>
      </c>
      <c r="C3663" s="8" t="str">
        <f>VLOOKUP(L3663,'Supplier IDs'!A:C,3,0)</f>
        <v>S.L.E. Limited</v>
      </c>
      <c r="D3663" s="8" t="str">
        <f t="shared" si="343"/>
        <v>V - Non-Invasive CPAP</v>
      </c>
      <c r="E3663" s="8">
        <f t="shared" si="345"/>
        <v>0</v>
      </c>
      <c r="F3663" s="8">
        <f t="shared" si="346"/>
        <v>0</v>
      </c>
      <c r="G3663" s="8">
        <f t="shared" si="347"/>
        <v>2</v>
      </c>
      <c r="H3663" s="15">
        <f t="shared" si="348"/>
        <v>0</v>
      </c>
      <c r="I3663" s="15" t="s">
        <v>372</v>
      </c>
      <c r="J3663" s="10">
        <v>300000026426210</v>
      </c>
      <c r="K3663" s="9" t="s">
        <v>436</v>
      </c>
      <c r="L3663" s="10">
        <v>100000000613237</v>
      </c>
      <c r="M3663" s="9" t="s">
        <v>444</v>
      </c>
      <c r="N3663" s="9"/>
      <c r="O3663" s="9">
        <v>0</v>
      </c>
      <c r="P3663" s="9">
        <v>2</v>
      </c>
      <c r="Q3663" s="9">
        <v>0</v>
      </c>
    </row>
    <row r="3664" spans="1:17" hidden="1" x14ac:dyDescent="0.25">
      <c r="A3664" s="8" t="str">
        <f t="shared" si="344"/>
        <v>Anaesthesia systems, Ventilator Equipment and AssoS.L.E. Limited</v>
      </c>
      <c r="B3664" s="8" t="str">
        <f>VLOOKUP(J3664,'Contract IDs'!A:D,4,0)</f>
        <v>Anaesthesia systems, Ventilator Equipment and Asso</v>
      </c>
      <c r="C3664" s="8" t="str">
        <f>VLOOKUP(L3664,'Supplier IDs'!A:C,3,0)</f>
        <v>S.L.E. Limited</v>
      </c>
      <c r="D3664" s="8" t="str">
        <f t="shared" si="343"/>
        <v>V - Non-Invasive CPAP</v>
      </c>
      <c r="E3664" s="8">
        <f t="shared" si="345"/>
        <v>0</v>
      </c>
      <c r="F3664" s="8">
        <f t="shared" si="346"/>
        <v>3</v>
      </c>
      <c r="G3664" s="8">
        <f t="shared" si="347"/>
        <v>3</v>
      </c>
      <c r="H3664" s="15">
        <f t="shared" si="348"/>
        <v>0.05</v>
      </c>
      <c r="I3664" s="15" t="s">
        <v>372</v>
      </c>
      <c r="J3664" s="10">
        <v>300000026426210</v>
      </c>
      <c r="K3664" s="9" t="s">
        <v>436</v>
      </c>
      <c r="L3664" s="10">
        <v>100000000613237</v>
      </c>
      <c r="M3664" s="9" t="s">
        <v>444</v>
      </c>
      <c r="N3664" s="9"/>
      <c r="O3664" s="9">
        <v>3</v>
      </c>
      <c r="P3664" s="9">
        <v>3</v>
      </c>
      <c r="Q3664" s="9">
        <v>5</v>
      </c>
    </row>
    <row r="3665" spans="1:17" hidden="1" x14ac:dyDescent="0.25">
      <c r="A3665" s="8" t="str">
        <f t="shared" si="344"/>
        <v>Anaesthesia systems, Ventilator Equipment and AssoS.L.E. Limited</v>
      </c>
      <c r="B3665" s="8" t="str">
        <f>VLOOKUP(J3665,'Contract IDs'!A:D,4,0)</f>
        <v>Anaesthesia systems, Ventilator Equipment and Asso</v>
      </c>
      <c r="C3665" s="8" t="str">
        <f>VLOOKUP(L3665,'Supplier IDs'!A:C,3,0)</f>
        <v>S.L.E. Limited</v>
      </c>
      <c r="D3665" s="8" t="str">
        <f t="shared" si="343"/>
        <v>V - Non-Invasive CPAP</v>
      </c>
      <c r="E3665" s="8">
        <f t="shared" si="345"/>
        <v>0</v>
      </c>
      <c r="F3665" s="8">
        <f t="shared" si="346"/>
        <v>4</v>
      </c>
      <c r="G3665" s="8">
        <f t="shared" si="347"/>
        <v>4</v>
      </c>
      <c r="H3665" s="15">
        <f t="shared" si="348"/>
        <v>0.05</v>
      </c>
      <c r="I3665" s="15" t="s">
        <v>372</v>
      </c>
      <c r="J3665" s="10">
        <v>300000026426210</v>
      </c>
      <c r="K3665" s="9" t="s">
        <v>436</v>
      </c>
      <c r="L3665" s="10">
        <v>100000000613237</v>
      </c>
      <c r="M3665" s="9" t="s">
        <v>444</v>
      </c>
      <c r="N3665" s="9"/>
      <c r="O3665" s="9">
        <v>4</v>
      </c>
      <c r="P3665" s="9">
        <v>4</v>
      </c>
      <c r="Q3665" s="9">
        <v>5</v>
      </c>
    </row>
    <row r="3666" spans="1:17" hidden="1" x14ac:dyDescent="0.25">
      <c r="A3666" s="8" t="str">
        <f t="shared" si="344"/>
        <v>Anaesthesia systems, Ventilator Equipment and AssoS.L.E. Limited</v>
      </c>
      <c r="B3666" s="8" t="str">
        <f>VLOOKUP(J3666,'Contract IDs'!A:D,4,0)</f>
        <v>Anaesthesia systems, Ventilator Equipment and Asso</v>
      </c>
      <c r="C3666" s="8" t="str">
        <f>VLOOKUP(L3666,'Supplier IDs'!A:C,3,0)</f>
        <v>S.L.E. Limited</v>
      </c>
      <c r="D3666" s="8" t="str">
        <f t="shared" si="343"/>
        <v>V - Non-Invasive CPAP</v>
      </c>
      <c r="E3666" s="8">
        <f t="shared" si="345"/>
        <v>0</v>
      </c>
      <c r="F3666" s="8">
        <f t="shared" si="346"/>
        <v>5</v>
      </c>
      <c r="G3666" s="8">
        <f t="shared" si="347"/>
        <v>5</v>
      </c>
      <c r="H3666" s="15">
        <f t="shared" si="348"/>
        <v>7.4999999999999997E-2</v>
      </c>
      <c r="I3666" s="15" t="s">
        <v>372</v>
      </c>
      <c r="J3666" s="10">
        <v>300000026426210</v>
      </c>
      <c r="K3666" s="9" t="s">
        <v>436</v>
      </c>
      <c r="L3666" s="10">
        <v>100000000613237</v>
      </c>
      <c r="M3666" s="9" t="s">
        <v>444</v>
      </c>
      <c r="N3666" s="9"/>
      <c r="O3666" s="9">
        <v>5</v>
      </c>
      <c r="P3666" s="9">
        <v>5</v>
      </c>
      <c r="Q3666" s="9">
        <v>7.5</v>
      </c>
    </row>
    <row r="3667" spans="1:17" hidden="1" x14ac:dyDescent="0.25">
      <c r="A3667" s="8" t="str">
        <f t="shared" si="344"/>
        <v>Anaesthesia systems, Ventilator Equipment and AssoS.L.E. Limited</v>
      </c>
      <c r="B3667" s="8" t="str">
        <f>VLOOKUP(J3667,'Contract IDs'!A:D,4,0)</f>
        <v>Anaesthesia systems, Ventilator Equipment and Asso</v>
      </c>
      <c r="C3667" s="8" t="str">
        <f>VLOOKUP(L3667,'Supplier IDs'!A:C,3,0)</f>
        <v>S.L.E. Limited</v>
      </c>
      <c r="D3667" s="8" t="str">
        <f t="shared" si="343"/>
        <v>V - Non-Invasive CPAP</v>
      </c>
      <c r="E3667" s="8">
        <f t="shared" si="345"/>
        <v>0</v>
      </c>
      <c r="F3667" s="8">
        <f t="shared" si="346"/>
        <v>6</v>
      </c>
      <c r="G3667" s="8">
        <f t="shared" si="347"/>
        <v>10</v>
      </c>
      <c r="H3667" s="15">
        <f t="shared" si="348"/>
        <v>0.1</v>
      </c>
      <c r="I3667" s="15" t="s">
        <v>372</v>
      </c>
      <c r="J3667" s="10">
        <v>300000026426210</v>
      </c>
      <c r="K3667" s="9" t="s">
        <v>436</v>
      </c>
      <c r="L3667" s="10">
        <v>100000000613237</v>
      </c>
      <c r="M3667" s="9" t="s">
        <v>444</v>
      </c>
      <c r="N3667" s="9"/>
      <c r="O3667" s="9">
        <v>6</v>
      </c>
      <c r="P3667" s="9">
        <v>10</v>
      </c>
      <c r="Q3667" s="9">
        <v>10</v>
      </c>
    </row>
    <row r="3668" spans="1:17" hidden="1" x14ac:dyDescent="0.25">
      <c r="A3668" s="8" t="str">
        <f t="shared" si="344"/>
        <v>Anaesthesia systems, Ventilator Equipment and AssoS.L.E. Limited</v>
      </c>
      <c r="B3668" s="8" t="str">
        <f>VLOOKUP(J3668,'Contract IDs'!A:D,4,0)</f>
        <v>Anaesthesia systems, Ventilator Equipment and Asso</v>
      </c>
      <c r="C3668" s="8" t="str">
        <f>VLOOKUP(L3668,'Supplier IDs'!A:C,3,0)</f>
        <v>S.L.E. Limited</v>
      </c>
      <c r="D3668" s="8" t="str">
        <f t="shared" si="343"/>
        <v>V - Non-Invasive CPAP</v>
      </c>
      <c r="E3668" s="8">
        <f t="shared" si="345"/>
        <v>0</v>
      </c>
      <c r="F3668" s="8">
        <f t="shared" si="346"/>
        <v>11</v>
      </c>
      <c r="G3668" s="8">
        <f t="shared" si="347"/>
        <v>20</v>
      </c>
      <c r="H3668" s="15">
        <f t="shared" si="348"/>
        <v>0.12</v>
      </c>
      <c r="I3668" s="15" t="s">
        <v>372</v>
      </c>
      <c r="J3668" s="10">
        <v>300000026426210</v>
      </c>
      <c r="K3668" s="9" t="s">
        <v>436</v>
      </c>
      <c r="L3668" s="10">
        <v>100000000613237</v>
      </c>
      <c r="M3668" s="9" t="s">
        <v>444</v>
      </c>
      <c r="N3668" s="9"/>
      <c r="O3668" s="9">
        <v>11</v>
      </c>
      <c r="P3668" s="9">
        <v>20</v>
      </c>
      <c r="Q3668" s="9">
        <v>12</v>
      </c>
    </row>
    <row r="3669" spans="1:17" hidden="1" x14ac:dyDescent="0.25">
      <c r="A3669" s="8" t="str">
        <f t="shared" si="344"/>
        <v>Anaesthesia systems, Ventilator Equipment and AssoS.L.E. Limited</v>
      </c>
      <c r="B3669" s="8" t="str">
        <f>VLOOKUP(J3669,'Contract IDs'!A:D,4,0)</f>
        <v>Anaesthesia systems, Ventilator Equipment and Asso</v>
      </c>
      <c r="C3669" s="8" t="str">
        <f>VLOOKUP(L3669,'Supplier IDs'!A:C,3,0)</f>
        <v>S.L.E. Limited</v>
      </c>
      <c r="D3669" s="8" t="str">
        <f t="shared" si="343"/>
        <v>V - Non-Invasive CPAP</v>
      </c>
      <c r="E3669" s="8">
        <f t="shared" si="345"/>
        <v>0</v>
      </c>
      <c r="F3669" s="8">
        <f t="shared" si="346"/>
        <v>21</v>
      </c>
      <c r="G3669" s="8">
        <f t="shared" si="347"/>
        <v>30</v>
      </c>
      <c r="H3669" s="15">
        <f t="shared" si="348"/>
        <v>0.17</v>
      </c>
      <c r="I3669" s="15" t="s">
        <v>372</v>
      </c>
      <c r="J3669" s="10">
        <v>300000026426210</v>
      </c>
      <c r="K3669" s="9" t="s">
        <v>436</v>
      </c>
      <c r="L3669" s="10">
        <v>100000000613237</v>
      </c>
      <c r="M3669" s="9" t="s">
        <v>444</v>
      </c>
      <c r="N3669" s="9"/>
      <c r="O3669" s="9">
        <v>21</v>
      </c>
      <c r="P3669" s="9">
        <v>30</v>
      </c>
      <c r="Q3669" s="9">
        <v>17</v>
      </c>
    </row>
    <row r="3670" spans="1:17" hidden="1" x14ac:dyDescent="0.25">
      <c r="A3670" s="8" t="str">
        <f t="shared" si="344"/>
        <v>Anaesthesia systems, Ventilator Equipment and AssoS.L.E. Limited</v>
      </c>
      <c r="B3670" s="8" t="str">
        <f>VLOOKUP(J3670,'Contract IDs'!A:D,4,0)</f>
        <v>Anaesthesia systems, Ventilator Equipment and Asso</v>
      </c>
      <c r="C3670" s="8" t="str">
        <f>VLOOKUP(L3670,'Supplier IDs'!A:C,3,0)</f>
        <v>S.L.E. Limited</v>
      </c>
      <c r="D3670" s="8" t="str">
        <f t="shared" si="343"/>
        <v>V - Non-Invasive CPAP</v>
      </c>
      <c r="E3670" s="8">
        <f t="shared" si="345"/>
        <v>0</v>
      </c>
      <c r="F3670" s="8">
        <f t="shared" si="346"/>
        <v>31</v>
      </c>
      <c r="G3670" s="8">
        <f t="shared" si="347"/>
        <v>40</v>
      </c>
      <c r="H3670" s="15">
        <f t="shared" si="348"/>
        <v>0.2</v>
      </c>
      <c r="I3670" s="15" t="s">
        <v>372</v>
      </c>
      <c r="J3670" s="10">
        <v>300000026426210</v>
      </c>
      <c r="K3670" s="9" t="s">
        <v>436</v>
      </c>
      <c r="L3670" s="10">
        <v>100000000613237</v>
      </c>
      <c r="M3670" s="9" t="s">
        <v>444</v>
      </c>
      <c r="N3670" s="9"/>
      <c r="O3670" s="9">
        <v>31</v>
      </c>
      <c r="P3670" s="9">
        <v>40</v>
      </c>
      <c r="Q3670" s="9">
        <v>20</v>
      </c>
    </row>
    <row r="3671" spans="1:17" hidden="1" x14ac:dyDescent="0.25">
      <c r="A3671" s="8" t="str">
        <f t="shared" si="344"/>
        <v>Anaesthesia systems, Ventilator Equipment and AssoS.L.E. Limited</v>
      </c>
      <c r="B3671" s="8" t="str">
        <f>VLOOKUP(J3671,'Contract IDs'!A:D,4,0)</f>
        <v>Anaesthesia systems, Ventilator Equipment and Asso</v>
      </c>
      <c r="C3671" s="8" t="str">
        <f>VLOOKUP(L3671,'Supplier IDs'!A:C,3,0)</f>
        <v>S.L.E. Limited</v>
      </c>
      <c r="D3671" s="8" t="str">
        <f t="shared" si="343"/>
        <v>V - Non-Invasive CPAP</v>
      </c>
      <c r="E3671" s="8">
        <f t="shared" si="345"/>
        <v>0</v>
      </c>
      <c r="F3671" s="8">
        <f t="shared" si="346"/>
        <v>41</v>
      </c>
      <c r="G3671" s="8">
        <f t="shared" si="347"/>
        <v>50</v>
      </c>
      <c r="H3671" s="15">
        <f t="shared" si="348"/>
        <v>0.2</v>
      </c>
      <c r="I3671" s="15" t="s">
        <v>372</v>
      </c>
      <c r="J3671" s="10">
        <v>300000026426210</v>
      </c>
      <c r="K3671" s="9" t="s">
        <v>436</v>
      </c>
      <c r="L3671" s="10">
        <v>100000000613237</v>
      </c>
      <c r="M3671" s="9" t="s">
        <v>444</v>
      </c>
      <c r="N3671" s="9"/>
      <c r="O3671" s="9">
        <v>41</v>
      </c>
      <c r="P3671" s="9">
        <v>50</v>
      </c>
      <c r="Q3671" s="9">
        <v>20</v>
      </c>
    </row>
    <row r="3672" spans="1:17" hidden="1" x14ac:dyDescent="0.25">
      <c r="A3672" s="8" t="str">
        <f t="shared" si="344"/>
        <v>Anaesthesia systems, Ventilator Equipment and AssoS.L.E. Limited</v>
      </c>
      <c r="B3672" s="8" t="str">
        <f>VLOOKUP(J3672,'Contract IDs'!A:D,4,0)</f>
        <v>Anaesthesia systems, Ventilator Equipment and Asso</v>
      </c>
      <c r="C3672" s="8" t="str">
        <f>VLOOKUP(L3672,'Supplier IDs'!A:C,3,0)</f>
        <v>S.L.E. Limited</v>
      </c>
      <c r="D3672" s="8" t="str">
        <f t="shared" si="343"/>
        <v>V - Non-Invasive CPAP</v>
      </c>
      <c r="E3672" s="8">
        <f t="shared" si="345"/>
        <v>0</v>
      </c>
      <c r="F3672" s="8">
        <f t="shared" si="346"/>
        <v>51</v>
      </c>
      <c r="G3672" s="8">
        <f t="shared" si="347"/>
        <v>250</v>
      </c>
      <c r="H3672" s="15">
        <f t="shared" si="348"/>
        <v>0.2</v>
      </c>
      <c r="I3672" s="15" t="s">
        <v>372</v>
      </c>
      <c r="J3672" s="10">
        <v>300000026426210</v>
      </c>
      <c r="K3672" s="9" t="s">
        <v>436</v>
      </c>
      <c r="L3672" s="10">
        <v>100000000613237</v>
      </c>
      <c r="M3672" s="9" t="s">
        <v>444</v>
      </c>
      <c r="N3672" s="9"/>
      <c r="O3672" s="9">
        <v>51</v>
      </c>
      <c r="P3672" s="9">
        <v>250</v>
      </c>
      <c r="Q3672" s="9">
        <v>20</v>
      </c>
    </row>
    <row r="3673" spans="1:17" hidden="1" x14ac:dyDescent="0.25">
      <c r="A3673" s="8" t="str">
        <f t="shared" si="344"/>
        <v>Anaesthesia systems, Ventilator Equipment and AssoS.L.E. Limited</v>
      </c>
      <c r="B3673" s="8" t="str">
        <f>VLOOKUP(J3673,'Contract IDs'!A:D,4,0)</f>
        <v>Anaesthesia systems, Ventilator Equipment and Asso</v>
      </c>
      <c r="C3673" s="8" t="str">
        <f>VLOOKUP(L3673,'Supplier IDs'!A:C,3,0)</f>
        <v>S.L.E. Limited</v>
      </c>
      <c r="D3673" s="8" t="str">
        <f t="shared" si="343"/>
        <v>V - Pre Hospital</v>
      </c>
      <c r="E3673" s="8">
        <f t="shared" si="345"/>
        <v>0</v>
      </c>
      <c r="F3673" s="8">
        <f t="shared" si="346"/>
        <v>0</v>
      </c>
      <c r="G3673" s="8">
        <f t="shared" si="347"/>
        <v>2</v>
      </c>
      <c r="H3673" s="15">
        <f t="shared" si="348"/>
        <v>0</v>
      </c>
      <c r="I3673" s="15" t="s">
        <v>372</v>
      </c>
      <c r="J3673" s="10">
        <v>300000026426210</v>
      </c>
      <c r="K3673" s="9" t="s">
        <v>436</v>
      </c>
      <c r="L3673" s="10">
        <v>100000000613237</v>
      </c>
      <c r="M3673" s="9" t="s">
        <v>451</v>
      </c>
      <c r="N3673" s="9"/>
      <c r="O3673" s="9">
        <v>0</v>
      </c>
      <c r="P3673" s="9">
        <v>2</v>
      </c>
      <c r="Q3673" s="9">
        <v>0</v>
      </c>
    </row>
    <row r="3674" spans="1:17" hidden="1" x14ac:dyDescent="0.25">
      <c r="A3674" s="8" t="str">
        <f t="shared" si="344"/>
        <v>Anaesthesia systems, Ventilator Equipment and AssoS.L.E. Limited</v>
      </c>
      <c r="B3674" s="8" t="str">
        <f>VLOOKUP(J3674,'Contract IDs'!A:D,4,0)</f>
        <v>Anaesthesia systems, Ventilator Equipment and Asso</v>
      </c>
      <c r="C3674" s="8" t="str">
        <f>VLOOKUP(L3674,'Supplier IDs'!A:C,3,0)</f>
        <v>S.L.E. Limited</v>
      </c>
      <c r="D3674" s="8" t="str">
        <f t="shared" si="343"/>
        <v>V - Pre Hospital</v>
      </c>
      <c r="E3674" s="8">
        <f t="shared" si="345"/>
        <v>0</v>
      </c>
      <c r="F3674" s="8">
        <f t="shared" si="346"/>
        <v>3</v>
      </c>
      <c r="G3674" s="8">
        <f t="shared" si="347"/>
        <v>3</v>
      </c>
      <c r="H3674" s="15">
        <f t="shared" si="348"/>
        <v>0</v>
      </c>
      <c r="I3674" s="15" t="s">
        <v>372</v>
      </c>
      <c r="J3674" s="10">
        <v>300000026426210</v>
      </c>
      <c r="K3674" s="9" t="s">
        <v>436</v>
      </c>
      <c r="L3674" s="10">
        <v>100000000613237</v>
      </c>
      <c r="M3674" s="9" t="s">
        <v>451</v>
      </c>
      <c r="N3674" s="9"/>
      <c r="O3674" s="9">
        <v>3</v>
      </c>
      <c r="P3674" s="9">
        <v>3</v>
      </c>
      <c r="Q3674" s="9">
        <v>0</v>
      </c>
    </row>
    <row r="3675" spans="1:17" hidden="1" x14ac:dyDescent="0.25">
      <c r="A3675" s="8" t="str">
        <f t="shared" si="344"/>
        <v>Anaesthesia systems, Ventilator Equipment and AssoS.L.E. Limited</v>
      </c>
      <c r="B3675" s="8" t="str">
        <f>VLOOKUP(J3675,'Contract IDs'!A:D,4,0)</f>
        <v>Anaesthesia systems, Ventilator Equipment and Asso</v>
      </c>
      <c r="C3675" s="8" t="str">
        <f>VLOOKUP(L3675,'Supplier IDs'!A:C,3,0)</f>
        <v>S.L.E. Limited</v>
      </c>
      <c r="D3675" s="8" t="str">
        <f t="shared" si="343"/>
        <v>V - Pre Hospital</v>
      </c>
      <c r="E3675" s="8">
        <f t="shared" si="345"/>
        <v>0</v>
      </c>
      <c r="F3675" s="8">
        <f t="shared" si="346"/>
        <v>4</v>
      </c>
      <c r="G3675" s="8">
        <f t="shared" si="347"/>
        <v>4</v>
      </c>
      <c r="H3675" s="15">
        <f t="shared" si="348"/>
        <v>0</v>
      </c>
      <c r="I3675" s="15" t="s">
        <v>372</v>
      </c>
      <c r="J3675" s="10">
        <v>300000026426210</v>
      </c>
      <c r="K3675" s="9" t="s">
        <v>436</v>
      </c>
      <c r="L3675" s="10">
        <v>100000000613237</v>
      </c>
      <c r="M3675" s="9" t="s">
        <v>451</v>
      </c>
      <c r="N3675" s="9"/>
      <c r="O3675" s="9">
        <v>4</v>
      </c>
      <c r="P3675" s="9">
        <v>4</v>
      </c>
      <c r="Q3675" s="9">
        <v>0</v>
      </c>
    </row>
    <row r="3676" spans="1:17" hidden="1" x14ac:dyDescent="0.25">
      <c r="A3676" s="8" t="str">
        <f t="shared" si="344"/>
        <v>Anaesthesia systems, Ventilator Equipment and AssoS.L.E. Limited</v>
      </c>
      <c r="B3676" s="8" t="str">
        <f>VLOOKUP(J3676,'Contract IDs'!A:D,4,0)</f>
        <v>Anaesthesia systems, Ventilator Equipment and Asso</v>
      </c>
      <c r="C3676" s="8" t="str">
        <f>VLOOKUP(L3676,'Supplier IDs'!A:C,3,0)</f>
        <v>S.L.E. Limited</v>
      </c>
      <c r="D3676" s="8" t="str">
        <f t="shared" si="343"/>
        <v>V - Pre Hospital</v>
      </c>
      <c r="E3676" s="8">
        <f t="shared" si="345"/>
        <v>0</v>
      </c>
      <c r="F3676" s="8">
        <f t="shared" si="346"/>
        <v>5</v>
      </c>
      <c r="G3676" s="8">
        <f t="shared" si="347"/>
        <v>5</v>
      </c>
      <c r="H3676" s="15">
        <f t="shared" si="348"/>
        <v>0</v>
      </c>
      <c r="I3676" s="15" t="s">
        <v>372</v>
      </c>
      <c r="J3676" s="10">
        <v>300000026426210</v>
      </c>
      <c r="K3676" s="9" t="s">
        <v>436</v>
      </c>
      <c r="L3676" s="10">
        <v>100000000613237</v>
      </c>
      <c r="M3676" s="9" t="s">
        <v>451</v>
      </c>
      <c r="N3676" s="9"/>
      <c r="O3676" s="9">
        <v>5</v>
      </c>
      <c r="P3676" s="9">
        <v>5</v>
      </c>
      <c r="Q3676" s="9">
        <v>0</v>
      </c>
    </row>
    <row r="3677" spans="1:17" hidden="1" x14ac:dyDescent="0.25">
      <c r="A3677" s="8" t="str">
        <f t="shared" si="344"/>
        <v>Anaesthesia systems, Ventilator Equipment and AssoS.L.E. Limited</v>
      </c>
      <c r="B3677" s="8" t="str">
        <f>VLOOKUP(J3677,'Contract IDs'!A:D,4,0)</f>
        <v>Anaesthesia systems, Ventilator Equipment and Asso</v>
      </c>
      <c r="C3677" s="8" t="str">
        <f>VLOOKUP(L3677,'Supplier IDs'!A:C,3,0)</f>
        <v>S.L.E. Limited</v>
      </c>
      <c r="D3677" s="8" t="str">
        <f t="shared" si="343"/>
        <v>V - Pre Hospital</v>
      </c>
      <c r="E3677" s="8">
        <f t="shared" si="345"/>
        <v>0</v>
      </c>
      <c r="F3677" s="8">
        <f t="shared" si="346"/>
        <v>6</v>
      </c>
      <c r="G3677" s="8">
        <f t="shared" si="347"/>
        <v>10</v>
      </c>
      <c r="H3677" s="15">
        <f t="shared" si="348"/>
        <v>0</v>
      </c>
      <c r="I3677" s="15" t="s">
        <v>372</v>
      </c>
      <c r="J3677" s="10">
        <v>300000026426210</v>
      </c>
      <c r="K3677" s="9" t="s">
        <v>436</v>
      </c>
      <c r="L3677" s="10">
        <v>100000000613237</v>
      </c>
      <c r="M3677" s="9" t="s">
        <v>451</v>
      </c>
      <c r="N3677" s="9"/>
      <c r="O3677" s="9">
        <v>6</v>
      </c>
      <c r="P3677" s="9">
        <v>10</v>
      </c>
      <c r="Q3677" s="9">
        <v>0</v>
      </c>
    </row>
    <row r="3678" spans="1:17" hidden="1" x14ac:dyDescent="0.25">
      <c r="A3678" s="8" t="str">
        <f t="shared" si="344"/>
        <v>Anaesthesia systems, Ventilator Equipment and AssoS.L.E. Limited</v>
      </c>
      <c r="B3678" s="8" t="str">
        <f>VLOOKUP(J3678,'Contract IDs'!A:D,4,0)</f>
        <v>Anaesthesia systems, Ventilator Equipment and Asso</v>
      </c>
      <c r="C3678" s="8" t="str">
        <f>VLOOKUP(L3678,'Supplier IDs'!A:C,3,0)</f>
        <v>S.L.E. Limited</v>
      </c>
      <c r="D3678" s="8" t="str">
        <f t="shared" si="343"/>
        <v>V - Pre Hospital</v>
      </c>
      <c r="E3678" s="8">
        <f t="shared" si="345"/>
        <v>0</v>
      </c>
      <c r="F3678" s="8">
        <f t="shared" si="346"/>
        <v>11</v>
      </c>
      <c r="G3678" s="8">
        <f t="shared" si="347"/>
        <v>20</v>
      </c>
      <c r="H3678" s="15">
        <f t="shared" si="348"/>
        <v>0</v>
      </c>
      <c r="I3678" s="15" t="s">
        <v>372</v>
      </c>
      <c r="J3678" s="10">
        <v>300000026426210</v>
      </c>
      <c r="K3678" s="9" t="s">
        <v>436</v>
      </c>
      <c r="L3678" s="10">
        <v>100000000613237</v>
      </c>
      <c r="M3678" s="9" t="s">
        <v>451</v>
      </c>
      <c r="N3678" s="9"/>
      <c r="O3678" s="9">
        <v>11</v>
      </c>
      <c r="P3678" s="9">
        <v>20</v>
      </c>
      <c r="Q3678" s="9">
        <v>0</v>
      </c>
    </row>
    <row r="3679" spans="1:17" hidden="1" x14ac:dyDescent="0.25">
      <c r="A3679" s="8" t="str">
        <f t="shared" si="344"/>
        <v>Anaesthesia systems, Ventilator Equipment and AssoS.L.E. Limited</v>
      </c>
      <c r="B3679" s="8" t="str">
        <f>VLOOKUP(J3679,'Contract IDs'!A:D,4,0)</f>
        <v>Anaesthesia systems, Ventilator Equipment and Asso</v>
      </c>
      <c r="C3679" s="8" t="str">
        <f>VLOOKUP(L3679,'Supplier IDs'!A:C,3,0)</f>
        <v>S.L.E. Limited</v>
      </c>
      <c r="D3679" s="8" t="str">
        <f t="shared" si="343"/>
        <v>V - Pre Hospital</v>
      </c>
      <c r="E3679" s="8">
        <f t="shared" si="345"/>
        <v>0</v>
      </c>
      <c r="F3679" s="8">
        <f t="shared" si="346"/>
        <v>21</v>
      </c>
      <c r="G3679" s="8">
        <f t="shared" si="347"/>
        <v>30</v>
      </c>
      <c r="H3679" s="15">
        <f t="shared" si="348"/>
        <v>0</v>
      </c>
      <c r="I3679" s="15" t="s">
        <v>372</v>
      </c>
      <c r="J3679" s="10">
        <v>300000026426210</v>
      </c>
      <c r="K3679" s="9" t="s">
        <v>436</v>
      </c>
      <c r="L3679" s="10">
        <v>100000000613237</v>
      </c>
      <c r="M3679" s="9" t="s">
        <v>451</v>
      </c>
      <c r="N3679" s="9"/>
      <c r="O3679" s="9">
        <v>21</v>
      </c>
      <c r="P3679" s="9">
        <v>30</v>
      </c>
      <c r="Q3679" s="9">
        <v>0</v>
      </c>
    </row>
    <row r="3680" spans="1:17" hidden="1" x14ac:dyDescent="0.25">
      <c r="A3680" s="8" t="str">
        <f t="shared" si="344"/>
        <v>Anaesthesia systems, Ventilator Equipment and AssoS.L.E. Limited</v>
      </c>
      <c r="B3680" s="8" t="str">
        <f>VLOOKUP(J3680,'Contract IDs'!A:D,4,0)</f>
        <v>Anaesthesia systems, Ventilator Equipment and Asso</v>
      </c>
      <c r="C3680" s="8" t="str">
        <f>VLOOKUP(L3680,'Supplier IDs'!A:C,3,0)</f>
        <v>S.L.E. Limited</v>
      </c>
      <c r="D3680" s="8" t="str">
        <f t="shared" si="343"/>
        <v>V - Pre Hospital</v>
      </c>
      <c r="E3680" s="8">
        <f t="shared" si="345"/>
        <v>0</v>
      </c>
      <c r="F3680" s="8">
        <f t="shared" si="346"/>
        <v>31</v>
      </c>
      <c r="G3680" s="8">
        <f t="shared" si="347"/>
        <v>40</v>
      </c>
      <c r="H3680" s="15">
        <f t="shared" si="348"/>
        <v>0</v>
      </c>
      <c r="I3680" s="15" t="s">
        <v>372</v>
      </c>
      <c r="J3680" s="10">
        <v>300000026426210</v>
      </c>
      <c r="K3680" s="9" t="s">
        <v>436</v>
      </c>
      <c r="L3680" s="10">
        <v>100000000613237</v>
      </c>
      <c r="M3680" s="9" t="s">
        <v>451</v>
      </c>
      <c r="N3680" s="9"/>
      <c r="O3680" s="9">
        <v>31</v>
      </c>
      <c r="P3680" s="9">
        <v>40</v>
      </c>
      <c r="Q3680" s="9">
        <v>0</v>
      </c>
    </row>
    <row r="3681" spans="1:17" hidden="1" x14ac:dyDescent="0.25">
      <c r="A3681" s="8" t="str">
        <f t="shared" si="344"/>
        <v>Anaesthesia systems, Ventilator Equipment and AssoS.L.E. Limited</v>
      </c>
      <c r="B3681" s="8" t="str">
        <f>VLOOKUP(J3681,'Contract IDs'!A:D,4,0)</f>
        <v>Anaesthesia systems, Ventilator Equipment and Asso</v>
      </c>
      <c r="C3681" s="8" t="str">
        <f>VLOOKUP(L3681,'Supplier IDs'!A:C,3,0)</f>
        <v>S.L.E. Limited</v>
      </c>
      <c r="D3681" s="8" t="str">
        <f t="shared" si="343"/>
        <v>V - Pre Hospital</v>
      </c>
      <c r="E3681" s="8">
        <f t="shared" si="345"/>
        <v>0</v>
      </c>
      <c r="F3681" s="8">
        <f t="shared" si="346"/>
        <v>41</v>
      </c>
      <c r="G3681" s="8">
        <f t="shared" si="347"/>
        <v>50</v>
      </c>
      <c r="H3681" s="15">
        <f t="shared" si="348"/>
        <v>0</v>
      </c>
      <c r="I3681" s="15" t="s">
        <v>372</v>
      </c>
      <c r="J3681" s="10">
        <v>300000026426210</v>
      </c>
      <c r="K3681" s="9" t="s">
        <v>436</v>
      </c>
      <c r="L3681" s="10">
        <v>100000000613237</v>
      </c>
      <c r="M3681" s="9" t="s">
        <v>451</v>
      </c>
      <c r="N3681" s="9"/>
      <c r="O3681" s="9">
        <v>41</v>
      </c>
      <c r="P3681" s="9">
        <v>50</v>
      </c>
      <c r="Q3681" s="9">
        <v>0</v>
      </c>
    </row>
    <row r="3682" spans="1:17" hidden="1" x14ac:dyDescent="0.25">
      <c r="A3682" s="8" t="str">
        <f t="shared" si="344"/>
        <v>Anaesthesia systems, Ventilator Equipment and AssoS.L.E. Limited</v>
      </c>
      <c r="B3682" s="8" t="str">
        <f>VLOOKUP(J3682,'Contract IDs'!A:D,4,0)</f>
        <v>Anaesthesia systems, Ventilator Equipment and Asso</v>
      </c>
      <c r="C3682" s="8" t="str">
        <f>VLOOKUP(L3682,'Supplier IDs'!A:C,3,0)</f>
        <v>S.L.E. Limited</v>
      </c>
      <c r="D3682" s="8" t="str">
        <f t="shared" si="343"/>
        <v>V - Pre Hospital</v>
      </c>
      <c r="E3682" s="8">
        <f t="shared" si="345"/>
        <v>0</v>
      </c>
      <c r="F3682" s="8">
        <f t="shared" si="346"/>
        <v>51</v>
      </c>
      <c r="G3682" s="8">
        <f t="shared" si="347"/>
        <v>250</v>
      </c>
      <c r="H3682" s="15">
        <f t="shared" si="348"/>
        <v>0</v>
      </c>
      <c r="I3682" s="15" t="s">
        <v>372</v>
      </c>
      <c r="J3682" s="10">
        <v>300000026426210</v>
      </c>
      <c r="K3682" s="9" t="s">
        <v>436</v>
      </c>
      <c r="L3682" s="10">
        <v>100000000613237</v>
      </c>
      <c r="M3682" s="9" t="s">
        <v>451</v>
      </c>
      <c r="N3682" s="9"/>
      <c r="O3682" s="9">
        <v>51</v>
      </c>
      <c r="P3682" s="9">
        <v>250</v>
      </c>
      <c r="Q3682" s="9">
        <v>0</v>
      </c>
    </row>
    <row r="3683" spans="1:17" hidden="1" x14ac:dyDescent="0.25">
      <c r="A3683" s="8" t="str">
        <f t="shared" si="344"/>
        <v>Anaesthesia systems, Ventilator Equipment and AssoSafeguard Medical Technologies Limited</v>
      </c>
      <c r="B3683" s="8" t="str">
        <f>VLOOKUP(J3683,'Contract IDs'!A:D,4,0)</f>
        <v>Anaesthesia systems, Ventilator Equipment and Asso</v>
      </c>
      <c r="C3683" s="8" t="str">
        <f>VLOOKUP(L3683,'Supplier IDs'!A:C,3,0)</f>
        <v>Safeguard Medical Technologies Limited</v>
      </c>
      <c r="D3683" s="8" t="str">
        <f t="shared" si="343"/>
        <v>V - Intensive Care</v>
      </c>
      <c r="E3683" s="8">
        <f t="shared" si="345"/>
        <v>0</v>
      </c>
      <c r="F3683" s="8">
        <f t="shared" si="346"/>
        <v>0</v>
      </c>
      <c r="G3683" s="8">
        <f t="shared" si="347"/>
        <v>2</v>
      </c>
      <c r="H3683" s="15">
        <f t="shared" si="348"/>
        <v>0</v>
      </c>
      <c r="I3683" s="15" t="s">
        <v>372</v>
      </c>
      <c r="J3683" s="10">
        <v>300000026426210</v>
      </c>
      <c r="K3683" s="9" t="s">
        <v>436</v>
      </c>
      <c r="L3683" s="10">
        <v>300000078647801</v>
      </c>
      <c r="M3683" s="9" t="s">
        <v>441</v>
      </c>
      <c r="N3683" s="9"/>
      <c r="O3683" s="9">
        <v>0</v>
      </c>
      <c r="P3683" s="9">
        <v>2</v>
      </c>
      <c r="Q3683" s="9">
        <v>0</v>
      </c>
    </row>
    <row r="3684" spans="1:17" hidden="1" x14ac:dyDescent="0.25">
      <c r="A3684" s="8" t="str">
        <f t="shared" si="344"/>
        <v>Anaesthesia systems, Ventilator Equipment and AssoSafeguard Medical Technologies Limited</v>
      </c>
      <c r="B3684" s="8" t="str">
        <f>VLOOKUP(J3684,'Contract IDs'!A:D,4,0)</f>
        <v>Anaesthesia systems, Ventilator Equipment and Asso</v>
      </c>
      <c r="C3684" s="8" t="str">
        <f>VLOOKUP(L3684,'Supplier IDs'!A:C,3,0)</f>
        <v>Safeguard Medical Technologies Limited</v>
      </c>
      <c r="D3684" s="8" t="str">
        <f t="shared" si="343"/>
        <v>V - Intensive Care</v>
      </c>
      <c r="E3684" s="8">
        <f t="shared" si="345"/>
        <v>0</v>
      </c>
      <c r="F3684" s="8">
        <f t="shared" si="346"/>
        <v>3</v>
      </c>
      <c r="G3684" s="8">
        <f t="shared" si="347"/>
        <v>3</v>
      </c>
      <c r="H3684" s="15">
        <f t="shared" si="348"/>
        <v>0</v>
      </c>
      <c r="I3684" s="15" t="s">
        <v>372</v>
      </c>
      <c r="J3684" s="10">
        <v>300000026426210</v>
      </c>
      <c r="K3684" s="9" t="s">
        <v>436</v>
      </c>
      <c r="L3684" s="10">
        <v>300000078647801</v>
      </c>
      <c r="M3684" s="9" t="s">
        <v>441</v>
      </c>
      <c r="N3684" s="9"/>
      <c r="O3684" s="9">
        <v>3</v>
      </c>
      <c r="P3684" s="9">
        <v>3</v>
      </c>
      <c r="Q3684" s="9">
        <v>0</v>
      </c>
    </row>
    <row r="3685" spans="1:17" hidden="1" x14ac:dyDescent="0.25">
      <c r="A3685" s="8" t="str">
        <f t="shared" si="344"/>
        <v>Anaesthesia systems, Ventilator Equipment and AssoSafeguard Medical Technologies Limited</v>
      </c>
      <c r="B3685" s="8" t="str">
        <f>VLOOKUP(J3685,'Contract IDs'!A:D,4,0)</f>
        <v>Anaesthesia systems, Ventilator Equipment and Asso</v>
      </c>
      <c r="C3685" s="8" t="str">
        <f>VLOOKUP(L3685,'Supplier IDs'!A:C,3,0)</f>
        <v>Safeguard Medical Technologies Limited</v>
      </c>
      <c r="D3685" s="8" t="str">
        <f t="shared" si="343"/>
        <v>V - Intensive Care</v>
      </c>
      <c r="E3685" s="8">
        <f t="shared" si="345"/>
        <v>0</v>
      </c>
      <c r="F3685" s="8">
        <f t="shared" si="346"/>
        <v>4</v>
      </c>
      <c r="G3685" s="8">
        <f t="shared" si="347"/>
        <v>4</v>
      </c>
      <c r="H3685" s="15">
        <f t="shared" si="348"/>
        <v>0</v>
      </c>
      <c r="I3685" s="15" t="s">
        <v>372</v>
      </c>
      <c r="J3685" s="10">
        <v>300000026426210</v>
      </c>
      <c r="K3685" s="9" t="s">
        <v>436</v>
      </c>
      <c r="L3685" s="10">
        <v>300000078647801</v>
      </c>
      <c r="M3685" s="9" t="s">
        <v>441</v>
      </c>
      <c r="N3685" s="9"/>
      <c r="O3685" s="9">
        <v>4</v>
      </c>
      <c r="P3685" s="9">
        <v>4</v>
      </c>
      <c r="Q3685" s="9">
        <v>0</v>
      </c>
    </row>
    <row r="3686" spans="1:17" hidden="1" x14ac:dyDescent="0.25">
      <c r="A3686" s="8" t="str">
        <f t="shared" si="344"/>
        <v>Anaesthesia systems, Ventilator Equipment and AssoSafeguard Medical Technologies Limited</v>
      </c>
      <c r="B3686" s="8" t="str">
        <f>VLOOKUP(J3686,'Contract IDs'!A:D,4,0)</f>
        <v>Anaesthesia systems, Ventilator Equipment and Asso</v>
      </c>
      <c r="C3686" s="8" t="str">
        <f>VLOOKUP(L3686,'Supplier IDs'!A:C,3,0)</f>
        <v>Safeguard Medical Technologies Limited</v>
      </c>
      <c r="D3686" s="8" t="str">
        <f t="shared" si="343"/>
        <v>V - Intensive Care</v>
      </c>
      <c r="E3686" s="8">
        <f t="shared" si="345"/>
        <v>0</v>
      </c>
      <c r="F3686" s="8">
        <f t="shared" si="346"/>
        <v>5</v>
      </c>
      <c r="G3686" s="8">
        <f t="shared" si="347"/>
        <v>5</v>
      </c>
      <c r="H3686" s="15">
        <f t="shared" si="348"/>
        <v>0</v>
      </c>
      <c r="I3686" s="15" t="s">
        <v>372</v>
      </c>
      <c r="J3686" s="10">
        <v>300000026426210</v>
      </c>
      <c r="K3686" s="9" t="s">
        <v>436</v>
      </c>
      <c r="L3686" s="10">
        <v>300000078647801</v>
      </c>
      <c r="M3686" s="9" t="s">
        <v>441</v>
      </c>
      <c r="N3686" s="9"/>
      <c r="O3686" s="9">
        <v>5</v>
      </c>
      <c r="P3686" s="9">
        <v>5</v>
      </c>
      <c r="Q3686" s="9">
        <v>0</v>
      </c>
    </row>
    <row r="3687" spans="1:17" hidden="1" x14ac:dyDescent="0.25">
      <c r="A3687" s="8" t="str">
        <f t="shared" si="344"/>
        <v>Anaesthesia systems, Ventilator Equipment and AssoSafeguard Medical Technologies Limited</v>
      </c>
      <c r="B3687" s="8" t="str">
        <f>VLOOKUP(J3687,'Contract IDs'!A:D,4,0)</f>
        <v>Anaesthesia systems, Ventilator Equipment and Asso</v>
      </c>
      <c r="C3687" s="8" t="str">
        <f>VLOOKUP(L3687,'Supplier IDs'!A:C,3,0)</f>
        <v>Safeguard Medical Technologies Limited</v>
      </c>
      <c r="D3687" s="8" t="str">
        <f t="shared" si="343"/>
        <v>V - Intensive Care</v>
      </c>
      <c r="E3687" s="8">
        <f t="shared" si="345"/>
        <v>0</v>
      </c>
      <c r="F3687" s="8">
        <f t="shared" si="346"/>
        <v>6</v>
      </c>
      <c r="G3687" s="8">
        <f t="shared" si="347"/>
        <v>10</v>
      </c>
      <c r="H3687" s="15">
        <f t="shared" si="348"/>
        <v>0</v>
      </c>
      <c r="I3687" s="15" t="s">
        <v>372</v>
      </c>
      <c r="J3687" s="10">
        <v>300000026426210</v>
      </c>
      <c r="K3687" s="9" t="s">
        <v>436</v>
      </c>
      <c r="L3687" s="10">
        <v>300000078647801</v>
      </c>
      <c r="M3687" s="9" t="s">
        <v>441</v>
      </c>
      <c r="N3687" s="9"/>
      <c r="O3687" s="9">
        <v>6</v>
      </c>
      <c r="P3687" s="9">
        <v>10</v>
      </c>
      <c r="Q3687" s="9">
        <v>0</v>
      </c>
    </row>
    <row r="3688" spans="1:17" hidden="1" x14ac:dyDescent="0.25">
      <c r="A3688" s="8" t="str">
        <f t="shared" si="344"/>
        <v>Anaesthesia systems, Ventilator Equipment and AssoSafeguard Medical Technologies Limited</v>
      </c>
      <c r="B3688" s="8" t="str">
        <f>VLOOKUP(J3688,'Contract IDs'!A:D,4,0)</f>
        <v>Anaesthesia systems, Ventilator Equipment and Asso</v>
      </c>
      <c r="C3688" s="8" t="str">
        <f>VLOOKUP(L3688,'Supplier IDs'!A:C,3,0)</f>
        <v>Safeguard Medical Technologies Limited</v>
      </c>
      <c r="D3688" s="8" t="str">
        <f t="shared" si="343"/>
        <v>V - Intensive Care</v>
      </c>
      <c r="E3688" s="8">
        <f t="shared" si="345"/>
        <v>0</v>
      </c>
      <c r="F3688" s="8">
        <f t="shared" si="346"/>
        <v>11</v>
      </c>
      <c r="G3688" s="8">
        <f t="shared" si="347"/>
        <v>20</v>
      </c>
      <c r="H3688" s="15">
        <f t="shared" si="348"/>
        <v>0</v>
      </c>
      <c r="I3688" s="15" t="s">
        <v>372</v>
      </c>
      <c r="J3688" s="10">
        <v>300000026426210</v>
      </c>
      <c r="K3688" s="9" t="s">
        <v>436</v>
      </c>
      <c r="L3688" s="10">
        <v>300000078647801</v>
      </c>
      <c r="M3688" s="9" t="s">
        <v>441</v>
      </c>
      <c r="N3688" s="9"/>
      <c r="O3688" s="9">
        <v>11</v>
      </c>
      <c r="P3688" s="9">
        <v>20</v>
      </c>
      <c r="Q3688" s="9">
        <v>0</v>
      </c>
    </row>
    <row r="3689" spans="1:17" hidden="1" x14ac:dyDescent="0.25">
      <c r="A3689" s="8" t="str">
        <f t="shared" si="344"/>
        <v>Anaesthesia systems, Ventilator Equipment and AssoSafeguard Medical Technologies Limited</v>
      </c>
      <c r="B3689" s="8" t="str">
        <f>VLOOKUP(J3689,'Contract IDs'!A:D,4,0)</f>
        <v>Anaesthesia systems, Ventilator Equipment and Asso</v>
      </c>
      <c r="C3689" s="8" t="str">
        <f>VLOOKUP(L3689,'Supplier IDs'!A:C,3,0)</f>
        <v>Safeguard Medical Technologies Limited</v>
      </c>
      <c r="D3689" s="8" t="str">
        <f t="shared" si="343"/>
        <v>V - Intensive Care</v>
      </c>
      <c r="E3689" s="8">
        <f t="shared" si="345"/>
        <v>0</v>
      </c>
      <c r="F3689" s="8">
        <f t="shared" si="346"/>
        <v>21</v>
      </c>
      <c r="G3689" s="8">
        <f t="shared" si="347"/>
        <v>30</v>
      </c>
      <c r="H3689" s="15">
        <f t="shared" si="348"/>
        <v>0</v>
      </c>
      <c r="I3689" s="15" t="s">
        <v>372</v>
      </c>
      <c r="J3689" s="10">
        <v>300000026426210</v>
      </c>
      <c r="K3689" s="9" t="s">
        <v>436</v>
      </c>
      <c r="L3689" s="10">
        <v>300000078647801</v>
      </c>
      <c r="M3689" s="9" t="s">
        <v>441</v>
      </c>
      <c r="N3689" s="9"/>
      <c r="O3689" s="9">
        <v>21</v>
      </c>
      <c r="P3689" s="9">
        <v>30</v>
      </c>
      <c r="Q3689" s="9">
        <v>0</v>
      </c>
    </row>
    <row r="3690" spans="1:17" hidden="1" x14ac:dyDescent="0.25">
      <c r="A3690" s="8" t="str">
        <f t="shared" si="344"/>
        <v>Anaesthesia systems, Ventilator Equipment and AssoSafeguard Medical Technologies Limited</v>
      </c>
      <c r="B3690" s="8" t="str">
        <f>VLOOKUP(J3690,'Contract IDs'!A:D,4,0)</f>
        <v>Anaesthesia systems, Ventilator Equipment and Asso</v>
      </c>
      <c r="C3690" s="8" t="str">
        <f>VLOOKUP(L3690,'Supplier IDs'!A:C,3,0)</f>
        <v>Safeguard Medical Technologies Limited</v>
      </c>
      <c r="D3690" s="8" t="str">
        <f t="shared" si="343"/>
        <v>V - Intensive Care</v>
      </c>
      <c r="E3690" s="8">
        <f t="shared" si="345"/>
        <v>0</v>
      </c>
      <c r="F3690" s="8">
        <f t="shared" si="346"/>
        <v>31</v>
      </c>
      <c r="G3690" s="8">
        <f t="shared" si="347"/>
        <v>40</v>
      </c>
      <c r="H3690" s="15">
        <f t="shared" si="348"/>
        <v>0</v>
      </c>
      <c r="I3690" s="15" t="s">
        <v>372</v>
      </c>
      <c r="J3690" s="10">
        <v>300000026426210</v>
      </c>
      <c r="K3690" s="9" t="s">
        <v>436</v>
      </c>
      <c r="L3690" s="10">
        <v>300000078647801</v>
      </c>
      <c r="M3690" s="9" t="s">
        <v>441</v>
      </c>
      <c r="N3690" s="9"/>
      <c r="O3690" s="9">
        <v>31</v>
      </c>
      <c r="P3690" s="9">
        <v>40</v>
      </c>
      <c r="Q3690" s="9">
        <v>0</v>
      </c>
    </row>
    <row r="3691" spans="1:17" hidden="1" x14ac:dyDescent="0.25">
      <c r="A3691" s="8" t="str">
        <f t="shared" si="344"/>
        <v>Anaesthesia systems, Ventilator Equipment and AssoSafeguard Medical Technologies Limited</v>
      </c>
      <c r="B3691" s="8" t="str">
        <f>VLOOKUP(J3691,'Contract IDs'!A:D,4,0)</f>
        <v>Anaesthesia systems, Ventilator Equipment and Asso</v>
      </c>
      <c r="C3691" s="8" t="str">
        <f>VLOOKUP(L3691,'Supplier IDs'!A:C,3,0)</f>
        <v>Safeguard Medical Technologies Limited</v>
      </c>
      <c r="D3691" s="8" t="str">
        <f t="shared" si="343"/>
        <v>V - Intensive Care</v>
      </c>
      <c r="E3691" s="8">
        <f t="shared" si="345"/>
        <v>0</v>
      </c>
      <c r="F3691" s="8">
        <f t="shared" si="346"/>
        <v>41</v>
      </c>
      <c r="G3691" s="8">
        <f t="shared" si="347"/>
        <v>50</v>
      </c>
      <c r="H3691" s="15">
        <f t="shared" si="348"/>
        <v>0</v>
      </c>
      <c r="I3691" s="15" t="s">
        <v>372</v>
      </c>
      <c r="J3691" s="10">
        <v>300000026426210</v>
      </c>
      <c r="K3691" s="9" t="s">
        <v>436</v>
      </c>
      <c r="L3691" s="10">
        <v>300000078647801</v>
      </c>
      <c r="M3691" s="9" t="s">
        <v>441</v>
      </c>
      <c r="N3691" s="9"/>
      <c r="O3691" s="9">
        <v>41</v>
      </c>
      <c r="P3691" s="9">
        <v>50</v>
      </c>
      <c r="Q3691" s="9">
        <v>0</v>
      </c>
    </row>
    <row r="3692" spans="1:17" hidden="1" x14ac:dyDescent="0.25">
      <c r="A3692" s="8" t="str">
        <f t="shared" si="344"/>
        <v>Anaesthesia systems, Ventilator Equipment and AssoSafeguard Medical Technologies Limited</v>
      </c>
      <c r="B3692" s="8" t="str">
        <f>VLOOKUP(J3692,'Contract IDs'!A:D,4,0)</f>
        <v>Anaesthesia systems, Ventilator Equipment and Asso</v>
      </c>
      <c r="C3692" s="8" t="str">
        <f>VLOOKUP(L3692,'Supplier IDs'!A:C,3,0)</f>
        <v>Safeguard Medical Technologies Limited</v>
      </c>
      <c r="D3692" s="8" t="str">
        <f t="shared" si="343"/>
        <v>V - Intensive Care</v>
      </c>
      <c r="E3692" s="8">
        <f t="shared" si="345"/>
        <v>0</v>
      </c>
      <c r="F3692" s="8">
        <f t="shared" si="346"/>
        <v>51</v>
      </c>
      <c r="G3692" s="8">
        <f t="shared" si="347"/>
        <v>250</v>
      </c>
      <c r="H3692" s="15">
        <f t="shared" si="348"/>
        <v>0</v>
      </c>
      <c r="I3692" s="15" t="s">
        <v>372</v>
      </c>
      <c r="J3692" s="10">
        <v>300000026426210</v>
      </c>
      <c r="K3692" s="9" t="s">
        <v>436</v>
      </c>
      <c r="L3692" s="10">
        <v>300000078647801</v>
      </c>
      <c r="M3692" s="9" t="s">
        <v>441</v>
      </c>
      <c r="N3692" s="9"/>
      <c r="O3692" s="9">
        <v>51</v>
      </c>
      <c r="P3692" s="9">
        <v>250</v>
      </c>
      <c r="Q3692" s="9">
        <v>0</v>
      </c>
    </row>
    <row r="3693" spans="1:17" hidden="1" x14ac:dyDescent="0.25">
      <c r="A3693" s="8" t="str">
        <f t="shared" si="344"/>
        <v>Anaesthesia systems, Ventilator Equipment and AssoSafeguard Medical Technologies Limited</v>
      </c>
      <c r="B3693" s="8" t="str">
        <f>VLOOKUP(J3693,'Contract IDs'!A:D,4,0)</f>
        <v>Anaesthesia systems, Ventilator Equipment and Asso</v>
      </c>
      <c r="C3693" s="8" t="str">
        <f>VLOOKUP(L3693,'Supplier IDs'!A:C,3,0)</f>
        <v>Safeguard Medical Technologies Limited</v>
      </c>
      <c r="D3693" s="8" t="str">
        <f t="shared" si="343"/>
        <v>V - Portable/Transport</v>
      </c>
      <c r="E3693" s="8">
        <f t="shared" si="345"/>
        <v>0</v>
      </c>
      <c r="F3693" s="8">
        <f t="shared" si="346"/>
        <v>0</v>
      </c>
      <c r="G3693" s="8">
        <f t="shared" si="347"/>
        <v>2</v>
      </c>
      <c r="H3693" s="15">
        <f t="shared" si="348"/>
        <v>0</v>
      </c>
      <c r="I3693" s="15" t="s">
        <v>372</v>
      </c>
      <c r="J3693" s="10">
        <v>300000026426210</v>
      </c>
      <c r="K3693" s="9" t="s">
        <v>436</v>
      </c>
      <c r="L3693" s="10">
        <v>300000078647801</v>
      </c>
      <c r="M3693" s="9" t="s">
        <v>442</v>
      </c>
      <c r="N3693" s="9"/>
      <c r="O3693" s="9">
        <v>0</v>
      </c>
      <c r="P3693" s="9">
        <v>2</v>
      </c>
      <c r="Q3693" s="9">
        <v>0</v>
      </c>
    </row>
    <row r="3694" spans="1:17" hidden="1" x14ac:dyDescent="0.25">
      <c r="A3694" s="8" t="str">
        <f t="shared" si="344"/>
        <v>Anaesthesia systems, Ventilator Equipment and AssoSafeguard Medical Technologies Limited</v>
      </c>
      <c r="B3694" s="8" t="str">
        <f>VLOOKUP(J3694,'Contract IDs'!A:D,4,0)</f>
        <v>Anaesthesia systems, Ventilator Equipment and Asso</v>
      </c>
      <c r="C3694" s="8" t="str">
        <f>VLOOKUP(L3694,'Supplier IDs'!A:C,3,0)</f>
        <v>Safeguard Medical Technologies Limited</v>
      </c>
      <c r="D3694" s="8" t="str">
        <f t="shared" si="343"/>
        <v>V - Portable/Transport</v>
      </c>
      <c r="E3694" s="8">
        <f t="shared" si="345"/>
        <v>0</v>
      </c>
      <c r="F3694" s="8">
        <f t="shared" si="346"/>
        <v>3</v>
      </c>
      <c r="G3694" s="8">
        <f t="shared" si="347"/>
        <v>3</v>
      </c>
      <c r="H3694" s="15">
        <f t="shared" si="348"/>
        <v>0</v>
      </c>
      <c r="I3694" s="15" t="s">
        <v>372</v>
      </c>
      <c r="J3694" s="10">
        <v>300000026426210</v>
      </c>
      <c r="K3694" s="9" t="s">
        <v>436</v>
      </c>
      <c r="L3694" s="10">
        <v>300000078647801</v>
      </c>
      <c r="M3694" s="9" t="s">
        <v>442</v>
      </c>
      <c r="N3694" s="9"/>
      <c r="O3694" s="9">
        <v>3</v>
      </c>
      <c r="P3694" s="9">
        <v>3</v>
      </c>
      <c r="Q3694" s="9">
        <v>0</v>
      </c>
    </row>
    <row r="3695" spans="1:17" hidden="1" x14ac:dyDescent="0.25">
      <c r="A3695" s="8" t="str">
        <f t="shared" si="344"/>
        <v>Anaesthesia systems, Ventilator Equipment and AssoSafeguard Medical Technologies Limited</v>
      </c>
      <c r="B3695" s="8" t="str">
        <f>VLOOKUP(J3695,'Contract IDs'!A:D,4,0)</f>
        <v>Anaesthesia systems, Ventilator Equipment and Asso</v>
      </c>
      <c r="C3695" s="8" t="str">
        <f>VLOOKUP(L3695,'Supplier IDs'!A:C,3,0)</f>
        <v>Safeguard Medical Technologies Limited</v>
      </c>
      <c r="D3695" s="8" t="str">
        <f t="shared" si="343"/>
        <v>V - Portable/Transport</v>
      </c>
      <c r="E3695" s="8">
        <f t="shared" si="345"/>
        <v>0</v>
      </c>
      <c r="F3695" s="8">
        <f t="shared" si="346"/>
        <v>4</v>
      </c>
      <c r="G3695" s="8">
        <f t="shared" si="347"/>
        <v>4</v>
      </c>
      <c r="H3695" s="15">
        <f t="shared" si="348"/>
        <v>0</v>
      </c>
      <c r="I3695" s="15" t="s">
        <v>372</v>
      </c>
      <c r="J3695" s="10">
        <v>300000026426210</v>
      </c>
      <c r="K3695" s="9" t="s">
        <v>436</v>
      </c>
      <c r="L3695" s="10">
        <v>300000078647801</v>
      </c>
      <c r="M3695" s="9" t="s">
        <v>442</v>
      </c>
      <c r="N3695" s="9"/>
      <c r="O3695" s="9">
        <v>4</v>
      </c>
      <c r="P3695" s="9">
        <v>4</v>
      </c>
      <c r="Q3695" s="9">
        <v>0</v>
      </c>
    </row>
    <row r="3696" spans="1:17" hidden="1" x14ac:dyDescent="0.25">
      <c r="A3696" s="8" t="str">
        <f t="shared" si="344"/>
        <v>Anaesthesia systems, Ventilator Equipment and AssoSafeguard Medical Technologies Limited</v>
      </c>
      <c r="B3696" s="8" t="str">
        <f>VLOOKUP(J3696,'Contract IDs'!A:D,4,0)</f>
        <v>Anaesthesia systems, Ventilator Equipment and Asso</v>
      </c>
      <c r="C3696" s="8" t="str">
        <f>VLOOKUP(L3696,'Supplier IDs'!A:C,3,0)</f>
        <v>Safeguard Medical Technologies Limited</v>
      </c>
      <c r="D3696" s="8" t="str">
        <f t="shared" si="343"/>
        <v>V - Portable/Transport</v>
      </c>
      <c r="E3696" s="8">
        <f t="shared" si="345"/>
        <v>0</v>
      </c>
      <c r="F3696" s="8">
        <f t="shared" si="346"/>
        <v>5</v>
      </c>
      <c r="G3696" s="8">
        <f t="shared" si="347"/>
        <v>5</v>
      </c>
      <c r="H3696" s="15">
        <f t="shared" si="348"/>
        <v>0</v>
      </c>
      <c r="I3696" s="15" t="s">
        <v>372</v>
      </c>
      <c r="J3696" s="10">
        <v>300000026426210</v>
      </c>
      <c r="K3696" s="9" t="s">
        <v>436</v>
      </c>
      <c r="L3696" s="10">
        <v>300000078647801</v>
      </c>
      <c r="M3696" s="9" t="s">
        <v>442</v>
      </c>
      <c r="N3696" s="9"/>
      <c r="O3696" s="9">
        <v>5</v>
      </c>
      <c r="P3696" s="9">
        <v>5</v>
      </c>
      <c r="Q3696" s="9">
        <v>0</v>
      </c>
    </row>
    <row r="3697" spans="1:17" hidden="1" x14ac:dyDescent="0.25">
      <c r="A3697" s="8" t="str">
        <f t="shared" si="344"/>
        <v>Anaesthesia systems, Ventilator Equipment and AssoSafeguard Medical Technologies Limited</v>
      </c>
      <c r="B3697" s="8" t="str">
        <f>VLOOKUP(J3697,'Contract IDs'!A:D,4,0)</f>
        <v>Anaesthesia systems, Ventilator Equipment and Asso</v>
      </c>
      <c r="C3697" s="8" t="str">
        <f>VLOOKUP(L3697,'Supplier IDs'!A:C,3,0)</f>
        <v>Safeguard Medical Technologies Limited</v>
      </c>
      <c r="D3697" s="8" t="str">
        <f t="shared" si="343"/>
        <v>V - Portable/Transport</v>
      </c>
      <c r="E3697" s="8">
        <f t="shared" si="345"/>
        <v>0</v>
      </c>
      <c r="F3697" s="8">
        <f t="shared" si="346"/>
        <v>6</v>
      </c>
      <c r="G3697" s="8">
        <f t="shared" si="347"/>
        <v>10</v>
      </c>
      <c r="H3697" s="15">
        <f t="shared" si="348"/>
        <v>0</v>
      </c>
      <c r="I3697" s="15" t="s">
        <v>372</v>
      </c>
      <c r="J3697" s="10">
        <v>300000026426210</v>
      </c>
      <c r="K3697" s="9" t="s">
        <v>436</v>
      </c>
      <c r="L3697" s="10">
        <v>300000078647801</v>
      </c>
      <c r="M3697" s="9" t="s">
        <v>442</v>
      </c>
      <c r="N3697" s="9"/>
      <c r="O3697" s="9">
        <v>6</v>
      </c>
      <c r="P3697" s="9">
        <v>10</v>
      </c>
      <c r="Q3697" s="9">
        <v>0</v>
      </c>
    </row>
    <row r="3698" spans="1:17" hidden="1" x14ac:dyDescent="0.25">
      <c r="A3698" s="8" t="str">
        <f t="shared" si="344"/>
        <v>Anaesthesia systems, Ventilator Equipment and AssoSafeguard Medical Technologies Limited</v>
      </c>
      <c r="B3698" s="8" t="str">
        <f>VLOOKUP(J3698,'Contract IDs'!A:D,4,0)</f>
        <v>Anaesthesia systems, Ventilator Equipment and Asso</v>
      </c>
      <c r="C3698" s="8" t="str">
        <f>VLOOKUP(L3698,'Supplier IDs'!A:C,3,0)</f>
        <v>Safeguard Medical Technologies Limited</v>
      </c>
      <c r="D3698" s="8" t="str">
        <f t="shared" si="343"/>
        <v>V - Portable/Transport</v>
      </c>
      <c r="E3698" s="8">
        <f t="shared" si="345"/>
        <v>0</v>
      </c>
      <c r="F3698" s="8">
        <f t="shared" si="346"/>
        <v>11</v>
      </c>
      <c r="G3698" s="8">
        <f t="shared" si="347"/>
        <v>20</v>
      </c>
      <c r="H3698" s="15">
        <f t="shared" si="348"/>
        <v>0</v>
      </c>
      <c r="I3698" s="15" t="s">
        <v>372</v>
      </c>
      <c r="J3698" s="10">
        <v>300000026426210</v>
      </c>
      <c r="K3698" s="9" t="s">
        <v>436</v>
      </c>
      <c r="L3698" s="10">
        <v>300000078647801</v>
      </c>
      <c r="M3698" s="9" t="s">
        <v>442</v>
      </c>
      <c r="N3698" s="9"/>
      <c r="O3698" s="9">
        <v>11</v>
      </c>
      <c r="P3698" s="9">
        <v>20</v>
      </c>
      <c r="Q3698" s="9">
        <v>0</v>
      </c>
    </row>
    <row r="3699" spans="1:17" hidden="1" x14ac:dyDescent="0.25">
      <c r="A3699" s="8" t="str">
        <f t="shared" si="344"/>
        <v>Anaesthesia systems, Ventilator Equipment and AssoSafeguard Medical Technologies Limited</v>
      </c>
      <c r="B3699" s="8" t="str">
        <f>VLOOKUP(J3699,'Contract IDs'!A:D,4,0)</f>
        <v>Anaesthesia systems, Ventilator Equipment and Asso</v>
      </c>
      <c r="C3699" s="8" t="str">
        <f>VLOOKUP(L3699,'Supplier IDs'!A:C,3,0)</f>
        <v>Safeguard Medical Technologies Limited</v>
      </c>
      <c r="D3699" s="8" t="str">
        <f t="shared" si="343"/>
        <v>V - Portable/Transport</v>
      </c>
      <c r="E3699" s="8">
        <f t="shared" si="345"/>
        <v>0</v>
      </c>
      <c r="F3699" s="8">
        <f t="shared" si="346"/>
        <v>21</v>
      </c>
      <c r="G3699" s="8">
        <f t="shared" si="347"/>
        <v>30</v>
      </c>
      <c r="H3699" s="15">
        <f t="shared" si="348"/>
        <v>0</v>
      </c>
      <c r="I3699" s="15" t="s">
        <v>372</v>
      </c>
      <c r="J3699" s="10">
        <v>300000026426210</v>
      </c>
      <c r="K3699" s="9" t="s">
        <v>436</v>
      </c>
      <c r="L3699" s="10">
        <v>300000078647801</v>
      </c>
      <c r="M3699" s="9" t="s">
        <v>442</v>
      </c>
      <c r="N3699" s="9"/>
      <c r="O3699" s="9">
        <v>21</v>
      </c>
      <c r="P3699" s="9">
        <v>30</v>
      </c>
      <c r="Q3699" s="9">
        <v>0</v>
      </c>
    </row>
    <row r="3700" spans="1:17" hidden="1" x14ac:dyDescent="0.25">
      <c r="A3700" s="8" t="str">
        <f t="shared" si="344"/>
        <v>Anaesthesia systems, Ventilator Equipment and AssoSafeguard Medical Technologies Limited</v>
      </c>
      <c r="B3700" s="8" t="str">
        <f>VLOOKUP(J3700,'Contract IDs'!A:D,4,0)</f>
        <v>Anaesthesia systems, Ventilator Equipment and Asso</v>
      </c>
      <c r="C3700" s="8" t="str">
        <f>VLOOKUP(L3700,'Supplier IDs'!A:C,3,0)</f>
        <v>Safeguard Medical Technologies Limited</v>
      </c>
      <c r="D3700" s="8" t="str">
        <f t="shared" si="343"/>
        <v>V - Portable/Transport</v>
      </c>
      <c r="E3700" s="8">
        <f t="shared" si="345"/>
        <v>0</v>
      </c>
      <c r="F3700" s="8">
        <f t="shared" si="346"/>
        <v>31</v>
      </c>
      <c r="G3700" s="8">
        <f t="shared" si="347"/>
        <v>40</v>
      </c>
      <c r="H3700" s="15">
        <f t="shared" si="348"/>
        <v>0</v>
      </c>
      <c r="I3700" s="15" t="s">
        <v>372</v>
      </c>
      <c r="J3700" s="10">
        <v>300000026426210</v>
      </c>
      <c r="K3700" s="9" t="s">
        <v>436</v>
      </c>
      <c r="L3700" s="10">
        <v>300000078647801</v>
      </c>
      <c r="M3700" s="9" t="s">
        <v>442</v>
      </c>
      <c r="N3700" s="9"/>
      <c r="O3700" s="9">
        <v>31</v>
      </c>
      <c r="P3700" s="9">
        <v>40</v>
      </c>
      <c r="Q3700" s="9">
        <v>0</v>
      </c>
    </row>
    <row r="3701" spans="1:17" hidden="1" x14ac:dyDescent="0.25">
      <c r="A3701" s="8" t="str">
        <f t="shared" si="344"/>
        <v>Anaesthesia systems, Ventilator Equipment and AssoSafeguard Medical Technologies Limited</v>
      </c>
      <c r="B3701" s="8" t="str">
        <f>VLOOKUP(J3701,'Contract IDs'!A:D,4,0)</f>
        <v>Anaesthesia systems, Ventilator Equipment and Asso</v>
      </c>
      <c r="C3701" s="8" t="str">
        <f>VLOOKUP(L3701,'Supplier IDs'!A:C,3,0)</f>
        <v>Safeguard Medical Technologies Limited</v>
      </c>
      <c r="D3701" s="8" t="str">
        <f t="shared" si="343"/>
        <v>V - Portable/Transport</v>
      </c>
      <c r="E3701" s="8">
        <f t="shared" si="345"/>
        <v>0</v>
      </c>
      <c r="F3701" s="8">
        <f t="shared" si="346"/>
        <v>41</v>
      </c>
      <c r="G3701" s="8">
        <f t="shared" si="347"/>
        <v>50</v>
      </c>
      <c r="H3701" s="15">
        <f t="shared" si="348"/>
        <v>0</v>
      </c>
      <c r="I3701" s="15" t="s">
        <v>372</v>
      </c>
      <c r="J3701" s="10">
        <v>300000026426210</v>
      </c>
      <c r="K3701" s="9" t="s">
        <v>436</v>
      </c>
      <c r="L3701" s="10">
        <v>300000078647801</v>
      </c>
      <c r="M3701" s="9" t="s">
        <v>442</v>
      </c>
      <c r="N3701" s="9"/>
      <c r="O3701" s="9">
        <v>41</v>
      </c>
      <c r="P3701" s="9">
        <v>50</v>
      </c>
      <c r="Q3701" s="9">
        <v>0</v>
      </c>
    </row>
    <row r="3702" spans="1:17" hidden="1" x14ac:dyDescent="0.25">
      <c r="A3702" s="8" t="str">
        <f t="shared" si="344"/>
        <v>Anaesthesia systems, Ventilator Equipment and AssoSafeguard Medical Technologies Limited</v>
      </c>
      <c r="B3702" s="8" t="str">
        <f>VLOOKUP(J3702,'Contract IDs'!A:D,4,0)</f>
        <v>Anaesthesia systems, Ventilator Equipment and Asso</v>
      </c>
      <c r="C3702" s="8" t="str">
        <f>VLOOKUP(L3702,'Supplier IDs'!A:C,3,0)</f>
        <v>Safeguard Medical Technologies Limited</v>
      </c>
      <c r="D3702" s="8" t="str">
        <f t="shared" si="343"/>
        <v>V - Portable/Transport</v>
      </c>
      <c r="E3702" s="8">
        <f t="shared" si="345"/>
        <v>0</v>
      </c>
      <c r="F3702" s="8">
        <f t="shared" si="346"/>
        <v>51</v>
      </c>
      <c r="G3702" s="8">
        <f t="shared" si="347"/>
        <v>250</v>
      </c>
      <c r="H3702" s="15">
        <f t="shared" si="348"/>
        <v>0</v>
      </c>
      <c r="I3702" s="15" t="s">
        <v>372</v>
      </c>
      <c r="J3702" s="10">
        <v>300000026426210</v>
      </c>
      <c r="K3702" s="9" t="s">
        <v>436</v>
      </c>
      <c r="L3702" s="10">
        <v>300000078647801</v>
      </c>
      <c r="M3702" s="9" t="s">
        <v>442</v>
      </c>
      <c r="N3702" s="9"/>
      <c r="O3702" s="9">
        <v>51</v>
      </c>
      <c r="P3702" s="9">
        <v>250</v>
      </c>
      <c r="Q3702" s="9">
        <v>0</v>
      </c>
    </row>
    <row r="3703" spans="1:17" hidden="1" x14ac:dyDescent="0.25">
      <c r="A3703" s="8" t="str">
        <f t="shared" si="344"/>
        <v>Anaesthesia systems, Ventilator Equipment and AssoSafeguard Medical Technologies Limited</v>
      </c>
      <c r="B3703" s="8" t="str">
        <f>VLOOKUP(J3703,'Contract IDs'!A:D,4,0)</f>
        <v>Anaesthesia systems, Ventilator Equipment and Asso</v>
      </c>
      <c r="C3703" s="8" t="str">
        <f>VLOOKUP(L3703,'Supplier IDs'!A:C,3,0)</f>
        <v>Safeguard Medical Technologies Limited</v>
      </c>
      <c r="D3703" s="8" t="str">
        <f t="shared" si="343"/>
        <v>V - Intensive Care Neo</v>
      </c>
      <c r="E3703" s="8">
        <f t="shared" si="345"/>
        <v>0</v>
      </c>
      <c r="F3703" s="8">
        <f t="shared" si="346"/>
        <v>0</v>
      </c>
      <c r="G3703" s="8">
        <f t="shared" si="347"/>
        <v>2</v>
      </c>
      <c r="H3703" s="15">
        <f t="shared" si="348"/>
        <v>0</v>
      </c>
      <c r="I3703" s="15" t="s">
        <v>372</v>
      </c>
      <c r="J3703" s="10">
        <v>300000026426210</v>
      </c>
      <c r="K3703" s="9" t="s">
        <v>436</v>
      </c>
      <c r="L3703" s="10">
        <v>300000078647801</v>
      </c>
      <c r="M3703" s="9" t="s">
        <v>443</v>
      </c>
      <c r="N3703" s="9"/>
      <c r="O3703" s="9">
        <v>0</v>
      </c>
      <c r="P3703" s="9">
        <v>2</v>
      </c>
      <c r="Q3703" s="9">
        <v>0</v>
      </c>
    </row>
    <row r="3704" spans="1:17" hidden="1" x14ac:dyDescent="0.25">
      <c r="A3704" s="8" t="str">
        <f t="shared" si="344"/>
        <v>Anaesthesia systems, Ventilator Equipment and AssoSafeguard Medical Technologies Limited</v>
      </c>
      <c r="B3704" s="8" t="str">
        <f>VLOOKUP(J3704,'Contract IDs'!A:D,4,0)</f>
        <v>Anaesthesia systems, Ventilator Equipment and Asso</v>
      </c>
      <c r="C3704" s="8" t="str">
        <f>VLOOKUP(L3704,'Supplier IDs'!A:C,3,0)</f>
        <v>Safeguard Medical Technologies Limited</v>
      </c>
      <c r="D3704" s="8" t="str">
        <f t="shared" si="343"/>
        <v>V - Intensive Care Neo</v>
      </c>
      <c r="E3704" s="8">
        <f t="shared" si="345"/>
        <v>0</v>
      </c>
      <c r="F3704" s="8">
        <f t="shared" si="346"/>
        <v>3</v>
      </c>
      <c r="G3704" s="8">
        <f t="shared" si="347"/>
        <v>3</v>
      </c>
      <c r="H3704" s="15">
        <f t="shared" si="348"/>
        <v>0</v>
      </c>
      <c r="I3704" s="15" t="s">
        <v>372</v>
      </c>
      <c r="J3704" s="10">
        <v>300000026426210</v>
      </c>
      <c r="K3704" s="9" t="s">
        <v>436</v>
      </c>
      <c r="L3704" s="10">
        <v>300000078647801</v>
      </c>
      <c r="M3704" s="9" t="s">
        <v>443</v>
      </c>
      <c r="N3704" s="9"/>
      <c r="O3704" s="9">
        <v>3</v>
      </c>
      <c r="P3704" s="9">
        <v>3</v>
      </c>
      <c r="Q3704" s="9">
        <v>0</v>
      </c>
    </row>
    <row r="3705" spans="1:17" hidden="1" x14ac:dyDescent="0.25">
      <c r="A3705" s="8" t="str">
        <f t="shared" si="344"/>
        <v>Anaesthesia systems, Ventilator Equipment and AssoSafeguard Medical Technologies Limited</v>
      </c>
      <c r="B3705" s="8" t="str">
        <f>VLOOKUP(J3705,'Contract IDs'!A:D,4,0)</f>
        <v>Anaesthesia systems, Ventilator Equipment and Asso</v>
      </c>
      <c r="C3705" s="8" t="str">
        <f>VLOOKUP(L3705,'Supplier IDs'!A:C,3,0)</f>
        <v>Safeguard Medical Technologies Limited</v>
      </c>
      <c r="D3705" s="8" t="str">
        <f t="shared" si="343"/>
        <v>V - Intensive Care Neo</v>
      </c>
      <c r="E3705" s="8">
        <f t="shared" si="345"/>
        <v>0</v>
      </c>
      <c r="F3705" s="8">
        <f t="shared" si="346"/>
        <v>4</v>
      </c>
      <c r="G3705" s="8">
        <f t="shared" si="347"/>
        <v>4</v>
      </c>
      <c r="H3705" s="15">
        <f t="shared" si="348"/>
        <v>0</v>
      </c>
      <c r="I3705" s="15" t="s">
        <v>372</v>
      </c>
      <c r="J3705" s="10">
        <v>300000026426210</v>
      </c>
      <c r="K3705" s="9" t="s">
        <v>436</v>
      </c>
      <c r="L3705" s="10">
        <v>300000078647801</v>
      </c>
      <c r="M3705" s="9" t="s">
        <v>443</v>
      </c>
      <c r="N3705" s="9"/>
      <c r="O3705" s="9">
        <v>4</v>
      </c>
      <c r="P3705" s="9">
        <v>4</v>
      </c>
      <c r="Q3705" s="9">
        <v>0</v>
      </c>
    </row>
    <row r="3706" spans="1:17" hidden="1" x14ac:dyDescent="0.25">
      <c r="A3706" s="8" t="str">
        <f t="shared" si="344"/>
        <v>Anaesthesia systems, Ventilator Equipment and AssoSafeguard Medical Technologies Limited</v>
      </c>
      <c r="B3706" s="8" t="str">
        <f>VLOOKUP(J3706,'Contract IDs'!A:D,4,0)</f>
        <v>Anaesthesia systems, Ventilator Equipment and Asso</v>
      </c>
      <c r="C3706" s="8" t="str">
        <f>VLOOKUP(L3706,'Supplier IDs'!A:C,3,0)</f>
        <v>Safeguard Medical Technologies Limited</v>
      </c>
      <c r="D3706" s="8" t="str">
        <f t="shared" si="343"/>
        <v>V - Intensive Care Neo</v>
      </c>
      <c r="E3706" s="8">
        <f t="shared" si="345"/>
        <v>0</v>
      </c>
      <c r="F3706" s="8">
        <f t="shared" si="346"/>
        <v>5</v>
      </c>
      <c r="G3706" s="8">
        <f t="shared" si="347"/>
        <v>5</v>
      </c>
      <c r="H3706" s="15">
        <f t="shared" si="348"/>
        <v>0</v>
      </c>
      <c r="I3706" s="15" t="s">
        <v>372</v>
      </c>
      <c r="J3706" s="10">
        <v>300000026426210</v>
      </c>
      <c r="K3706" s="9" t="s">
        <v>436</v>
      </c>
      <c r="L3706" s="10">
        <v>300000078647801</v>
      </c>
      <c r="M3706" s="9" t="s">
        <v>443</v>
      </c>
      <c r="N3706" s="9"/>
      <c r="O3706" s="9">
        <v>5</v>
      </c>
      <c r="P3706" s="9">
        <v>5</v>
      </c>
      <c r="Q3706" s="9">
        <v>0</v>
      </c>
    </row>
    <row r="3707" spans="1:17" hidden="1" x14ac:dyDescent="0.25">
      <c r="A3707" s="8" t="str">
        <f t="shared" si="344"/>
        <v>Anaesthesia systems, Ventilator Equipment and AssoSafeguard Medical Technologies Limited</v>
      </c>
      <c r="B3707" s="8" t="str">
        <f>VLOOKUP(J3707,'Contract IDs'!A:D,4,0)</f>
        <v>Anaesthesia systems, Ventilator Equipment and Asso</v>
      </c>
      <c r="C3707" s="8" t="str">
        <f>VLOOKUP(L3707,'Supplier IDs'!A:C,3,0)</f>
        <v>Safeguard Medical Technologies Limited</v>
      </c>
      <c r="D3707" s="8" t="str">
        <f t="shared" si="343"/>
        <v>V - Intensive Care Neo</v>
      </c>
      <c r="E3707" s="8">
        <f t="shared" si="345"/>
        <v>0</v>
      </c>
      <c r="F3707" s="8">
        <f t="shared" si="346"/>
        <v>6</v>
      </c>
      <c r="G3707" s="8">
        <f t="shared" si="347"/>
        <v>10</v>
      </c>
      <c r="H3707" s="15">
        <f t="shared" si="348"/>
        <v>0</v>
      </c>
      <c r="I3707" s="15" t="s">
        <v>372</v>
      </c>
      <c r="J3707" s="10">
        <v>300000026426210</v>
      </c>
      <c r="K3707" s="9" t="s">
        <v>436</v>
      </c>
      <c r="L3707" s="10">
        <v>300000078647801</v>
      </c>
      <c r="M3707" s="9" t="s">
        <v>443</v>
      </c>
      <c r="N3707" s="9"/>
      <c r="O3707" s="9">
        <v>6</v>
      </c>
      <c r="P3707" s="9">
        <v>10</v>
      </c>
      <c r="Q3707" s="9">
        <v>0</v>
      </c>
    </row>
    <row r="3708" spans="1:17" hidden="1" x14ac:dyDescent="0.25">
      <c r="A3708" s="8" t="str">
        <f t="shared" si="344"/>
        <v>Anaesthesia systems, Ventilator Equipment and AssoSafeguard Medical Technologies Limited</v>
      </c>
      <c r="B3708" s="8" t="str">
        <f>VLOOKUP(J3708,'Contract IDs'!A:D,4,0)</f>
        <v>Anaesthesia systems, Ventilator Equipment and Asso</v>
      </c>
      <c r="C3708" s="8" t="str">
        <f>VLOOKUP(L3708,'Supplier IDs'!A:C,3,0)</f>
        <v>Safeguard Medical Technologies Limited</v>
      </c>
      <c r="D3708" s="8" t="str">
        <f t="shared" si="343"/>
        <v>V - Intensive Care Neo</v>
      </c>
      <c r="E3708" s="8">
        <f t="shared" si="345"/>
        <v>0</v>
      </c>
      <c r="F3708" s="8">
        <f t="shared" si="346"/>
        <v>11</v>
      </c>
      <c r="G3708" s="8">
        <f t="shared" si="347"/>
        <v>20</v>
      </c>
      <c r="H3708" s="15">
        <f t="shared" si="348"/>
        <v>0</v>
      </c>
      <c r="I3708" s="15" t="s">
        <v>372</v>
      </c>
      <c r="J3708" s="10">
        <v>300000026426210</v>
      </c>
      <c r="K3708" s="9" t="s">
        <v>436</v>
      </c>
      <c r="L3708" s="10">
        <v>300000078647801</v>
      </c>
      <c r="M3708" s="9" t="s">
        <v>443</v>
      </c>
      <c r="N3708" s="9"/>
      <c r="O3708" s="9">
        <v>11</v>
      </c>
      <c r="P3708" s="9">
        <v>20</v>
      </c>
      <c r="Q3708" s="9">
        <v>0</v>
      </c>
    </row>
    <row r="3709" spans="1:17" hidden="1" x14ac:dyDescent="0.25">
      <c r="A3709" s="8" t="str">
        <f t="shared" si="344"/>
        <v>Anaesthesia systems, Ventilator Equipment and AssoSafeguard Medical Technologies Limited</v>
      </c>
      <c r="B3709" s="8" t="str">
        <f>VLOOKUP(J3709,'Contract IDs'!A:D,4,0)</f>
        <v>Anaesthesia systems, Ventilator Equipment and Asso</v>
      </c>
      <c r="C3709" s="8" t="str">
        <f>VLOOKUP(L3709,'Supplier IDs'!A:C,3,0)</f>
        <v>Safeguard Medical Technologies Limited</v>
      </c>
      <c r="D3709" s="8" t="str">
        <f t="shared" si="343"/>
        <v>V - Intensive Care Neo</v>
      </c>
      <c r="E3709" s="8">
        <f t="shared" si="345"/>
        <v>0</v>
      </c>
      <c r="F3709" s="8">
        <f t="shared" si="346"/>
        <v>21</v>
      </c>
      <c r="G3709" s="8">
        <f t="shared" si="347"/>
        <v>30</v>
      </c>
      <c r="H3709" s="15">
        <f t="shared" si="348"/>
        <v>0</v>
      </c>
      <c r="I3709" s="15" t="s">
        <v>372</v>
      </c>
      <c r="J3709" s="10">
        <v>300000026426210</v>
      </c>
      <c r="K3709" s="9" t="s">
        <v>436</v>
      </c>
      <c r="L3709" s="10">
        <v>300000078647801</v>
      </c>
      <c r="M3709" s="9" t="s">
        <v>443</v>
      </c>
      <c r="N3709" s="9"/>
      <c r="O3709" s="9">
        <v>21</v>
      </c>
      <c r="P3709" s="9">
        <v>30</v>
      </c>
      <c r="Q3709" s="9">
        <v>0</v>
      </c>
    </row>
    <row r="3710" spans="1:17" hidden="1" x14ac:dyDescent="0.25">
      <c r="A3710" s="8" t="str">
        <f t="shared" si="344"/>
        <v>Anaesthesia systems, Ventilator Equipment and AssoSafeguard Medical Technologies Limited</v>
      </c>
      <c r="B3710" s="8" t="str">
        <f>VLOOKUP(J3710,'Contract IDs'!A:D,4,0)</f>
        <v>Anaesthesia systems, Ventilator Equipment and Asso</v>
      </c>
      <c r="C3710" s="8" t="str">
        <f>VLOOKUP(L3710,'Supplier IDs'!A:C,3,0)</f>
        <v>Safeguard Medical Technologies Limited</v>
      </c>
      <c r="D3710" s="8" t="str">
        <f t="shared" si="343"/>
        <v>V - Intensive Care Neo</v>
      </c>
      <c r="E3710" s="8">
        <f t="shared" si="345"/>
        <v>0</v>
      </c>
      <c r="F3710" s="8">
        <f t="shared" si="346"/>
        <v>31</v>
      </c>
      <c r="G3710" s="8">
        <f t="shared" si="347"/>
        <v>40</v>
      </c>
      <c r="H3710" s="15">
        <f t="shared" si="348"/>
        <v>0</v>
      </c>
      <c r="I3710" s="15" t="s">
        <v>372</v>
      </c>
      <c r="J3710" s="10">
        <v>300000026426210</v>
      </c>
      <c r="K3710" s="9" t="s">
        <v>436</v>
      </c>
      <c r="L3710" s="10">
        <v>300000078647801</v>
      </c>
      <c r="M3710" s="9" t="s">
        <v>443</v>
      </c>
      <c r="N3710" s="9"/>
      <c r="O3710" s="9">
        <v>31</v>
      </c>
      <c r="P3710" s="9">
        <v>40</v>
      </c>
      <c r="Q3710" s="9">
        <v>0</v>
      </c>
    </row>
    <row r="3711" spans="1:17" hidden="1" x14ac:dyDescent="0.25">
      <c r="A3711" s="8" t="str">
        <f t="shared" si="344"/>
        <v>Anaesthesia systems, Ventilator Equipment and AssoSafeguard Medical Technologies Limited</v>
      </c>
      <c r="B3711" s="8" t="str">
        <f>VLOOKUP(J3711,'Contract IDs'!A:D,4,0)</f>
        <v>Anaesthesia systems, Ventilator Equipment and Asso</v>
      </c>
      <c r="C3711" s="8" t="str">
        <f>VLOOKUP(L3711,'Supplier IDs'!A:C,3,0)</f>
        <v>Safeguard Medical Technologies Limited</v>
      </c>
      <c r="D3711" s="8" t="str">
        <f t="shared" si="343"/>
        <v>V - Intensive Care Neo</v>
      </c>
      <c r="E3711" s="8">
        <f t="shared" si="345"/>
        <v>0</v>
      </c>
      <c r="F3711" s="8">
        <f t="shared" si="346"/>
        <v>41</v>
      </c>
      <c r="G3711" s="8">
        <f t="shared" si="347"/>
        <v>50</v>
      </c>
      <c r="H3711" s="15">
        <f t="shared" si="348"/>
        <v>0</v>
      </c>
      <c r="I3711" s="15" t="s">
        <v>372</v>
      </c>
      <c r="J3711" s="10">
        <v>300000026426210</v>
      </c>
      <c r="K3711" s="9" t="s">
        <v>436</v>
      </c>
      <c r="L3711" s="10">
        <v>300000078647801</v>
      </c>
      <c r="M3711" s="9" t="s">
        <v>443</v>
      </c>
      <c r="N3711" s="9"/>
      <c r="O3711" s="9">
        <v>41</v>
      </c>
      <c r="P3711" s="9">
        <v>50</v>
      </c>
      <c r="Q3711" s="9">
        <v>0</v>
      </c>
    </row>
    <row r="3712" spans="1:17" hidden="1" x14ac:dyDescent="0.25">
      <c r="A3712" s="8" t="str">
        <f t="shared" si="344"/>
        <v>Anaesthesia systems, Ventilator Equipment and AssoSafeguard Medical Technologies Limited</v>
      </c>
      <c r="B3712" s="8" t="str">
        <f>VLOOKUP(J3712,'Contract IDs'!A:D,4,0)</f>
        <v>Anaesthesia systems, Ventilator Equipment and Asso</v>
      </c>
      <c r="C3712" s="8" t="str">
        <f>VLOOKUP(L3712,'Supplier IDs'!A:C,3,0)</f>
        <v>Safeguard Medical Technologies Limited</v>
      </c>
      <c r="D3712" s="8" t="str">
        <f t="shared" si="343"/>
        <v>V - Intensive Care Neo</v>
      </c>
      <c r="E3712" s="8">
        <f t="shared" si="345"/>
        <v>0</v>
      </c>
      <c r="F3712" s="8">
        <f t="shared" si="346"/>
        <v>51</v>
      </c>
      <c r="G3712" s="8">
        <f t="shared" si="347"/>
        <v>250</v>
      </c>
      <c r="H3712" s="15">
        <f t="shared" si="348"/>
        <v>0</v>
      </c>
      <c r="I3712" s="15" t="s">
        <v>372</v>
      </c>
      <c r="J3712" s="10">
        <v>300000026426210</v>
      </c>
      <c r="K3712" s="9" t="s">
        <v>436</v>
      </c>
      <c r="L3712" s="10">
        <v>300000078647801</v>
      </c>
      <c r="M3712" s="9" t="s">
        <v>443</v>
      </c>
      <c r="N3712" s="9"/>
      <c r="O3712" s="9">
        <v>51</v>
      </c>
      <c r="P3712" s="9">
        <v>250</v>
      </c>
      <c r="Q3712" s="9">
        <v>0</v>
      </c>
    </row>
    <row r="3713" spans="1:17" hidden="1" x14ac:dyDescent="0.25">
      <c r="A3713" s="8" t="str">
        <f t="shared" si="344"/>
        <v>Anaesthesia systems, Ventilator Equipment and AssoSafeguard Medical Technologies Limited</v>
      </c>
      <c r="B3713" s="8" t="str">
        <f>VLOOKUP(J3713,'Contract IDs'!A:D,4,0)</f>
        <v>Anaesthesia systems, Ventilator Equipment and Asso</v>
      </c>
      <c r="C3713" s="8" t="str">
        <f>VLOOKUP(L3713,'Supplier IDs'!A:C,3,0)</f>
        <v>Safeguard Medical Technologies Limited</v>
      </c>
      <c r="D3713" s="8" t="str">
        <f t="shared" si="343"/>
        <v>V - Non-Invasive CPAP</v>
      </c>
      <c r="E3713" s="8">
        <f t="shared" si="345"/>
        <v>0</v>
      </c>
      <c r="F3713" s="8">
        <f t="shared" si="346"/>
        <v>0</v>
      </c>
      <c r="G3713" s="8">
        <f t="shared" si="347"/>
        <v>2</v>
      </c>
      <c r="H3713" s="15">
        <f t="shared" si="348"/>
        <v>0</v>
      </c>
      <c r="I3713" s="15" t="s">
        <v>372</v>
      </c>
      <c r="J3713" s="10">
        <v>300000026426210</v>
      </c>
      <c r="K3713" s="9" t="s">
        <v>436</v>
      </c>
      <c r="L3713" s="10">
        <v>300000078647801</v>
      </c>
      <c r="M3713" s="9" t="s">
        <v>444</v>
      </c>
      <c r="N3713" s="9"/>
      <c r="O3713" s="9">
        <v>0</v>
      </c>
      <c r="P3713" s="9">
        <v>2</v>
      </c>
      <c r="Q3713" s="9">
        <v>0</v>
      </c>
    </row>
    <row r="3714" spans="1:17" hidden="1" x14ac:dyDescent="0.25">
      <c r="A3714" s="8" t="str">
        <f t="shared" si="344"/>
        <v>Anaesthesia systems, Ventilator Equipment and AssoSafeguard Medical Technologies Limited</v>
      </c>
      <c r="B3714" s="8" t="str">
        <f>VLOOKUP(J3714,'Contract IDs'!A:D,4,0)</f>
        <v>Anaesthesia systems, Ventilator Equipment and Asso</v>
      </c>
      <c r="C3714" s="8" t="str">
        <f>VLOOKUP(L3714,'Supplier IDs'!A:C,3,0)</f>
        <v>Safeguard Medical Technologies Limited</v>
      </c>
      <c r="D3714" s="8" t="str">
        <f t="shared" ref="D3714:D3777" si="349">IF(M3714="","No Sub Cat",M3714)</f>
        <v>V - Non-Invasive CPAP</v>
      </c>
      <c r="E3714" s="8">
        <f t="shared" si="345"/>
        <v>0</v>
      </c>
      <c r="F3714" s="8">
        <f t="shared" si="346"/>
        <v>3</v>
      </c>
      <c r="G3714" s="8">
        <f t="shared" si="347"/>
        <v>3</v>
      </c>
      <c r="H3714" s="15">
        <f t="shared" si="348"/>
        <v>0</v>
      </c>
      <c r="I3714" s="15" t="s">
        <v>372</v>
      </c>
      <c r="J3714" s="10">
        <v>300000026426210</v>
      </c>
      <c r="K3714" s="9" t="s">
        <v>436</v>
      </c>
      <c r="L3714" s="10">
        <v>300000078647801</v>
      </c>
      <c r="M3714" s="9" t="s">
        <v>444</v>
      </c>
      <c r="N3714" s="9"/>
      <c r="O3714" s="9">
        <v>3</v>
      </c>
      <c r="P3714" s="9">
        <v>3</v>
      </c>
      <c r="Q3714" s="9">
        <v>0</v>
      </c>
    </row>
    <row r="3715" spans="1:17" hidden="1" x14ac:dyDescent="0.25">
      <c r="A3715" s="8" t="str">
        <f t="shared" ref="A3715:A3778" si="350">B3715&amp;C3715</f>
        <v>Anaesthesia systems, Ventilator Equipment and AssoSafeguard Medical Technologies Limited</v>
      </c>
      <c r="B3715" s="8" t="str">
        <f>VLOOKUP(J3715,'Contract IDs'!A:D,4,0)</f>
        <v>Anaesthesia systems, Ventilator Equipment and Asso</v>
      </c>
      <c r="C3715" s="8" t="str">
        <f>VLOOKUP(L3715,'Supplier IDs'!A:C,3,0)</f>
        <v>Safeguard Medical Technologies Limited</v>
      </c>
      <c r="D3715" s="8" t="str">
        <f t="shared" si="349"/>
        <v>V - Non-Invasive CPAP</v>
      </c>
      <c r="E3715" s="8">
        <f t="shared" ref="E3715:E3778" si="351">N3715</f>
        <v>0</v>
      </c>
      <c r="F3715" s="8">
        <f t="shared" ref="F3715:F3778" si="352">O3715</f>
        <v>4</v>
      </c>
      <c r="G3715" s="8">
        <f t="shared" ref="G3715:G3778" si="353">P3715</f>
        <v>4</v>
      </c>
      <c r="H3715" s="15">
        <f t="shared" ref="H3715:H3778" si="354">Q3715/100</f>
        <v>0</v>
      </c>
      <c r="I3715" s="15" t="s">
        <v>372</v>
      </c>
      <c r="J3715" s="10">
        <v>300000026426210</v>
      </c>
      <c r="K3715" s="9" t="s">
        <v>436</v>
      </c>
      <c r="L3715" s="10">
        <v>300000078647801</v>
      </c>
      <c r="M3715" s="9" t="s">
        <v>444</v>
      </c>
      <c r="N3715" s="9"/>
      <c r="O3715" s="9">
        <v>4</v>
      </c>
      <c r="P3715" s="9">
        <v>4</v>
      </c>
      <c r="Q3715" s="9">
        <v>0</v>
      </c>
    </row>
    <row r="3716" spans="1:17" hidden="1" x14ac:dyDescent="0.25">
      <c r="A3716" s="8" t="str">
        <f t="shared" si="350"/>
        <v>Anaesthesia systems, Ventilator Equipment and AssoSafeguard Medical Technologies Limited</v>
      </c>
      <c r="B3716" s="8" t="str">
        <f>VLOOKUP(J3716,'Contract IDs'!A:D,4,0)</f>
        <v>Anaesthesia systems, Ventilator Equipment and Asso</v>
      </c>
      <c r="C3716" s="8" t="str">
        <f>VLOOKUP(L3716,'Supplier IDs'!A:C,3,0)</f>
        <v>Safeguard Medical Technologies Limited</v>
      </c>
      <c r="D3716" s="8" t="str">
        <f t="shared" si="349"/>
        <v>V - Non-Invasive CPAP</v>
      </c>
      <c r="E3716" s="8">
        <f t="shared" si="351"/>
        <v>0</v>
      </c>
      <c r="F3716" s="8">
        <f t="shared" si="352"/>
        <v>5</v>
      </c>
      <c r="G3716" s="8">
        <f t="shared" si="353"/>
        <v>5</v>
      </c>
      <c r="H3716" s="15">
        <f t="shared" si="354"/>
        <v>0</v>
      </c>
      <c r="I3716" s="15" t="s">
        <v>372</v>
      </c>
      <c r="J3716" s="10">
        <v>300000026426210</v>
      </c>
      <c r="K3716" s="9" t="s">
        <v>436</v>
      </c>
      <c r="L3716" s="10">
        <v>300000078647801</v>
      </c>
      <c r="M3716" s="9" t="s">
        <v>444</v>
      </c>
      <c r="N3716" s="9"/>
      <c r="O3716" s="9">
        <v>5</v>
      </c>
      <c r="P3716" s="9">
        <v>5</v>
      </c>
      <c r="Q3716" s="9">
        <v>0</v>
      </c>
    </row>
    <row r="3717" spans="1:17" hidden="1" x14ac:dyDescent="0.25">
      <c r="A3717" s="8" t="str">
        <f t="shared" si="350"/>
        <v>Anaesthesia systems, Ventilator Equipment and AssoSafeguard Medical Technologies Limited</v>
      </c>
      <c r="B3717" s="8" t="str">
        <f>VLOOKUP(J3717,'Contract IDs'!A:D,4,0)</f>
        <v>Anaesthesia systems, Ventilator Equipment and Asso</v>
      </c>
      <c r="C3717" s="8" t="str">
        <f>VLOOKUP(L3717,'Supplier IDs'!A:C,3,0)</f>
        <v>Safeguard Medical Technologies Limited</v>
      </c>
      <c r="D3717" s="8" t="str">
        <f t="shared" si="349"/>
        <v>V - Non-Invasive CPAP</v>
      </c>
      <c r="E3717" s="8">
        <f t="shared" si="351"/>
        <v>0</v>
      </c>
      <c r="F3717" s="8">
        <f t="shared" si="352"/>
        <v>6</v>
      </c>
      <c r="G3717" s="8">
        <f t="shared" si="353"/>
        <v>10</v>
      </c>
      <c r="H3717" s="15">
        <f t="shared" si="354"/>
        <v>0</v>
      </c>
      <c r="I3717" s="15" t="s">
        <v>372</v>
      </c>
      <c r="J3717" s="10">
        <v>300000026426210</v>
      </c>
      <c r="K3717" s="9" t="s">
        <v>436</v>
      </c>
      <c r="L3717" s="10">
        <v>300000078647801</v>
      </c>
      <c r="M3717" s="9" t="s">
        <v>444</v>
      </c>
      <c r="N3717" s="9"/>
      <c r="O3717" s="9">
        <v>6</v>
      </c>
      <c r="P3717" s="9">
        <v>10</v>
      </c>
      <c r="Q3717" s="9">
        <v>0</v>
      </c>
    </row>
    <row r="3718" spans="1:17" hidden="1" x14ac:dyDescent="0.25">
      <c r="A3718" s="8" t="str">
        <f t="shared" si="350"/>
        <v>Anaesthesia systems, Ventilator Equipment and AssoSafeguard Medical Technologies Limited</v>
      </c>
      <c r="B3718" s="8" t="str">
        <f>VLOOKUP(J3718,'Contract IDs'!A:D,4,0)</f>
        <v>Anaesthesia systems, Ventilator Equipment and Asso</v>
      </c>
      <c r="C3718" s="8" t="str">
        <f>VLOOKUP(L3718,'Supplier IDs'!A:C,3,0)</f>
        <v>Safeguard Medical Technologies Limited</v>
      </c>
      <c r="D3718" s="8" t="str">
        <f t="shared" si="349"/>
        <v>V - Non-Invasive CPAP</v>
      </c>
      <c r="E3718" s="8">
        <f t="shared" si="351"/>
        <v>0</v>
      </c>
      <c r="F3718" s="8">
        <f t="shared" si="352"/>
        <v>11</v>
      </c>
      <c r="G3718" s="8">
        <f t="shared" si="353"/>
        <v>20</v>
      </c>
      <c r="H3718" s="15">
        <f t="shared" si="354"/>
        <v>0</v>
      </c>
      <c r="I3718" s="15" t="s">
        <v>372</v>
      </c>
      <c r="J3718" s="10">
        <v>300000026426210</v>
      </c>
      <c r="K3718" s="9" t="s">
        <v>436</v>
      </c>
      <c r="L3718" s="10">
        <v>300000078647801</v>
      </c>
      <c r="M3718" s="9" t="s">
        <v>444</v>
      </c>
      <c r="N3718" s="9"/>
      <c r="O3718" s="9">
        <v>11</v>
      </c>
      <c r="P3718" s="9">
        <v>20</v>
      </c>
      <c r="Q3718" s="9">
        <v>0</v>
      </c>
    </row>
    <row r="3719" spans="1:17" hidden="1" x14ac:dyDescent="0.25">
      <c r="A3719" s="8" t="str">
        <f t="shared" si="350"/>
        <v>Anaesthesia systems, Ventilator Equipment and AssoSafeguard Medical Technologies Limited</v>
      </c>
      <c r="B3719" s="8" t="str">
        <f>VLOOKUP(J3719,'Contract IDs'!A:D,4,0)</f>
        <v>Anaesthesia systems, Ventilator Equipment and Asso</v>
      </c>
      <c r="C3719" s="8" t="str">
        <f>VLOOKUP(L3719,'Supplier IDs'!A:C,3,0)</f>
        <v>Safeguard Medical Technologies Limited</v>
      </c>
      <c r="D3719" s="8" t="str">
        <f t="shared" si="349"/>
        <v>V - Non-Invasive CPAP</v>
      </c>
      <c r="E3719" s="8">
        <f t="shared" si="351"/>
        <v>0</v>
      </c>
      <c r="F3719" s="8">
        <f t="shared" si="352"/>
        <v>21</v>
      </c>
      <c r="G3719" s="8">
        <f t="shared" si="353"/>
        <v>30</v>
      </c>
      <c r="H3719" s="15">
        <f t="shared" si="354"/>
        <v>0</v>
      </c>
      <c r="I3719" s="15" t="s">
        <v>372</v>
      </c>
      <c r="J3719" s="10">
        <v>300000026426210</v>
      </c>
      <c r="K3719" s="9" t="s">
        <v>436</v>
      </c>
      <c r="L3719" s="10">
        <v>300000078647801</v>
      </c>
      <c r="M3719" s="9" t="s">
        <v>444</v>
      </c>
      <c r="N3719" s="9"/>
      <c r="O3719" s="9">
        <v>21</v>
      </c>
      <c r="P3719" s="9">
        <v>30</v>
      </c>
      <c r="Q3719" s="9">
        <v>0</v>
      </c>
    </row>
    <row r="3720" spans="1:17" hidden="1" x14ac:dyDescent="0.25">
      <c r="A3720" s="8" t="str">
        <f t="shared" si="350"/>
        <v>Anaesthesia systems, Ventilator Equipment and AssoSafeguard Medical Technologies Limited</v>
      </c>
      <c r="B3720" s="8" t="str">
        <f>VLOOKUP(J3720,'Contract IDs'!A:D,4,0)</f>
        <v>Anaesthesia systems, Ventilator Equipment and Asso</v>
      </c>
      <c r="C3720" s="8" t="str">
        <f>VLOOKUP(L3720,'Supplier IDs'!A:C,3,0)</f>
        <v>Safeguard Medical Technologies Limited</v>
      </c>
      <c r="D3720" s="8" t="str">
        <f t="shared" si="349"/>
        <v>V - Non-Invasive CPAP</v>
      </c>
      <c r="E3720" s="8">
        <f t="shared" si="351"/>
        <v>0</v>
      </c>
      <c r="F3720" s="8">
        <f t="shared" si="352"/>
        <v>31</v>
      </c>
      <c r="G3720" s="8">
        <f t="shared" si="353"/>
        <v>40</v>
      </c>
      <c r="H3720" s="15">
        <f t="shared" si="354"/>
        <v>0</v>
      </c>
      <c r="I3720" s="15" t="s">
        <v>372</v>
      </c>
      <c r="J3720" s="10">
        <v>300000026426210</v>
      </c>
      <c r="K3720" s="9" t="s">
        <v>436</v>
      </c>
      <c r="L3720" s="10">
        <v>300000078647801</v>
      </c>
      <c r="M3720" s="9" t="s">
        <v>444</v>
      </c>
      <c r="N3720" s="9"/>
      <c r="O3720" s="9">
        <v>31</v>
      </c>
      <c r="P3720" s="9">
        <v>40</v>
      </c>
      <c r="Q3720" s="9">
        <v>0</v>
      </c>
    </row>
    <row r="3721" spans="1:17" hidden="1" x14ac:dyDescent="0.25">
      <c r="A3721" s="8" t="str">
        <f t="shared" si="350"/>
        <v>Anaesthesia systems, Ventilator Equipment and AssoSafeguard Medical Technologies Limited</v>
      </c>
      <c r="B3721" s="8" t="str">
        <f>VLOOKUP(J3721,'Contract IDs'!A:D,4,0)</f>
        <v>Anaesthesia systems, Ventilator Equipment and Asso</v>
      </c>
      <c r="C3721" s="8" t="str">
        <f>VLOOKUP(L3721,'Supplier IDs'!A:C,3,0)</f>
        <v>Safeguard Medical Technologies Limited</v>
      </c>
      <c r="D3721" s="8" t="str">
        <f t="shared" si="349"/>
        <v>V - Non-Invasive CPAP</v>
      </c>
      <c r="E3721" s="8">
        <f t="shared" si="351"/>
        <v>0</v>
      </c>
      <c r="F3721" s="8">
        <f t="shared" si="352"/>
        <v>41</v>
      </c>
      <c r="G3721" s="8">
        <f t="shared" si="353"/>
        <v>50</v>
      </c>
      <c r="H3721" s="15">
        <f t="shared" si="354"/>
        <v>0</v>
      </c>
      <c r="I3721" s="15" t="s">
        <v>372</v>
      </c>
      <c r="J3721" s="10">
        <v>300000026426210</v>
      </c>
      <c r="K3721" s="9" t="s">
        <v>436</v>
      </c>
      <c r="L3721" s="10">
        <v>300000078647801</v>
      </c>
      <c r="M3721" s="9" t="s">
        <v>444</v>
      </c>
      <c r="N3721" s="9"/>
      <c r="O3721" s="9">
        <v>41</v>
      </c>
      <c r="P3721" s="9">
        <v>50</v>
      </c>
      <c r="Q3721" s="9">
        <v>0</v>
      </c>
    </row>
    <row r="3722" spans="1:17" hidden="1" x14ac:dyDescent="0.25">
      <c r="A3722" s="8" t="str">
        <f t="shared" si="350"/>
        <v>Anaesthesia systems, Ventilator Equipment and AssoSafeguard Medical Technologies Limited</v>
      </c>
      <c r="B3722" s="8" t="str">
        <f>VLOOKUP(J3722,'Contract IDs'!A:D,4,0)</f>
        <v>Anaesthesia systems, Ventilator Equipment and Asso</v>
      </c>
      <c r="C3722" s="8" t="str">
        <f>VLOOKUP(L3722,'Supplier IDs'!A:C,3,0)</f>
        <v>Safeguard Medical Technologies Limited</v>
      </c>
      <c r="D3722" s="8" t="str">
        <f t="shared" si="349"/>
        <v>V - Non-Invasive CPAP</v>
      </c>
      <c r="E3722" s="8">
        <f t="shared" si="351"/>
        <v>0</v>
      </c>
      <c r="F3722" s="8">
        <f t="shared" si="352"/>
        <v>51</v>
      </c>
      <c r="G3722" s="8">
        <f t="shared" si="353"/>
        <v>250</v>
      </c>
      <c r="H3722" s="15">
        <f t="shared" si="354"/>
        <v>0</v>
      </c>
      <c r="I3722" s="15" t="s">
        <v>372</v>
      </c>
      <c r="J3722" s="10">
        <v>300000026426210</v>
      </c>
      <c r="K3722" s="9" t="s">
        <v>436</v>
      </c>
      <c r="L3722" s="10">
        <v>300000078647801</v>
      </c>
      <c r="M3722" s="9" t="s">
        <v>444</v>
      </c>
      <c r="N3722" s="9"/>
      <c r="O3722" s="9">
        <v>51</v>
      </c>
      <c r="P3722" s="9">
        <v>250</v>
      </c>
      <c r="Q3722" s="9">
        <v>0</v>
      </c>
    </row>
    <row r="3723" spans="1:17" hidden="1" x14ac:dyDescent="0.25">
      <c r="A3723" s="8" t="str">
        <f t="shared" si="350"/>
        <v>Anaesthesia systems, Ventilator Equipment and AssoSafeguard Medical Technologies Limited</v>
      </c>
      <c r="B3723" s="8" t="str">
        <f>VLOOKUP(J3723,'Contract IDs'!A:D,4,0)</f>
        <v>Anaesthesia systems, Ventilator Equipment and Asso</v>
      </c>
      <c r="C3723" s="8" t="str">
        <f>VLOOKUP(L3723,'Supplier IDs'!A:C,3,0)</f>
        <v>Safeguard Medical Technologies Limited</v>
      </c>
      <c r="D3723" s="8" t="str">
        <f t="shared" si="349"/>
        <v>V - Pre Hospital</v>
      </c>
      <c r="E3723" s="8">
        <f t="shared" si="351"/>
        <v>0</v>
      </c>
      <c r="F3723" s="8">
        <f t="shared" si="352"/>
        <v>0</v>
      </c>
      <c r="G3723" s="8">
        <f t="shared" si="353"/>
        <v>2</v>
      </c>
      <c r="H3723" s="15">
        <f t="shared" si="354"/>
        <v>0</v>
      </c>
      <c r="I3723" s="15" t="s">
        <v>372</v>
      </c>
      <c r="J3723" s="10">
        <v>300000026426210</v>
      </c>
      <c r="K3723" s="9" t="s">
        <v>436</v>
      </c>
      <c r="L3723" s="10">
        <v>300000078647801</v>
      </c>
      <c r="M3723" s="9" t="s">
        <v>451</v>
      </c>
      <c r="N3723" s="9"/>
      <c r="O3723" s="9">
        <v>0</v>
      </c>
      <c r="P3723" s="9">
        <v>2</v>
      </c>
      <c r="Q3723" s="9">
        <v>0</v>
      </c>
    </row>
    <row r="3724" spans="1:17" hidden="1" x14ac:dyDescent="0.25">
      <c r="A3724" s="8" t="str">
        <f t="shared" si="350"/>
        <v>Anaesthesia systems, Ventilator Equipment and AssoSafeguard Medical Technologies Limited</v>
      </c>
      <c r="B3724" s="8" t="str">
        <f>VLOOKUP(J3724,'Contract IDs'!A:D,4,0)</f>
        <v>Anaesthesia systems, Ventilator Equipment and Asso</v>
      </c>
      <c r="C3724" s="8" t="str">
        <f>VLOOKUP(L3724,'Supplier IDs'!A:C,3,0)</f>
        <v>Safeguard Medical Technologies Limited</v>
      </c>
      <c r="D3724" s="8" t="str">
        <f t="shared" si="349"/>
        <v>V - Pre Hospital</v>
      </c>
      <c r="E3724" s="8">
        <f t="shared" si="351"/>
        <v>0</v>
      </c>
      <c r="F3724" s="8">
        <f t="shared" si="352"/>
        <v>3</v>
      </c>
      <c r="G3724" s="8">
        <f t="shared" si="353"/>
        <v>3</v>
      </c>
      <c r="H3724" s="15">
        <f t="shared" si="354"/>
        <v>0</v>
      </c>
      <c r="I3724" s="15" t="s">
        <v>372</v>
      </c>
      <c r="J3724" s="10">
        <v>300000026426210</v>
      </c>
      <c r="K3724" s="9" t="s">
        <v>436</v>
      </c>
      <c r="L3724" s="10">
        <v>300000078647801</v>
      </c>
      <c r="M3724" s="9" t="s">
        <v>451</v>
      </c>
      <c r="N3724" s="9"/>
      <c r="O3724" s="9">
        <v>3</v>
      </c>
      <c r="P3724" s="9">
        <v>3</v>
      </c>
      <c r="Q3724" s="9">
        <v>0</v>
      </c>
    </row>
    <row r="3725" spans="1:17" hidden="1" x14ac:dyDescent="0.25">
      <c r="A3725" s="8" t="str">
        <f t="shared" si="350"/>
        <v>Anaesthesia systems, Ventilator Equipment and AssoSafeguard Medical Technologies Limited</v>
      </c>
      <c r="B3725" s="8" t="str">
        <f>VLOOKUP(J3725,'Contract IDs'!A:D,4,0)</f>
        <v>Anaesthesia systems, Ventilator Equipment and Asso</v>
      </c>
      <c r="C3725" s="8" t="str">
        <f>VLOOKUP(L3725,'Supplier IDs'!A:C,3,0)</f>
        <v>Safeguard Medical Technologies Limited</v>
      </c>
      <c r="D3725" s="8" t="str">
        <f t="shared" si="349"/>
        <v>V - Pre Hospital</v>
      </c>
      <c r="E3725" s="8">
        <f t="shared" si="351"/>
        <v>0</v>
      </c>
      <c r="F3725" s="8">
        <f t="shared" si="352"/>
        <v>4</v>
      </c>
      <c r="G3725" s="8">
        <f t="shared" si="353"/>
        <v>4</v>
      </c>
      <c r="H3725" s="15">
        <f t="shared" si="354"/>
        <v>0</v>
      </c>
      <c r="I3725" s="15" t="s">
        <v>372</v>
      </c>
      <c r="J3725" s="10">
        <v>300000026426210</v>
      </c>
      <c r="K3725" s="9" t="s">
        <v>436</v>
      </c>
      <c r="L3725" s="10">
        <v>300000078647801</v>
      </c>
      <c r="M3725" s="9" t="s">
        <v>451</v>
      </c>
      <c r="N3725" s="9"/>
      <c r="O3725" s="9">
        <v>4</v>
      </c>
      <c r="P3725" s="9">
        <v>4</v>
      </c>
      <c r="Q3725" s="9">
        <v>0</v>
      </c>
    </row>
    <row r="3726" spans="1:17" hidden="1" x14ac:dyDescent="0.25">
      <c r="A3726" s="8" t="str">
        <f t="shared" si="350"/>
        <v>Anaesthesia systems, Ventilator Equipment and AssoSafeguard Medical Technologies Limited</v>
      </c>
      <c r="B3726" s="8" t="str">
        <f>VLOOKUP(J3726,'Contract IDs'!A:D,4,0)</f>
        <v>Anaesthesia systems, Ventilator Equipment and Asso</v>
      </c>
      <c r="C3726" s="8" t="str">
        <f>VLOOKUP(L3726,'Supplier IDs'!A:C,3,0)</f>
        <v>Safeguard Medical Technologies Limited</v>
      </c>
      <c r="D3726" s="8" t="str">
        <f t="shared" si="349"/>
        <v>V - Pre Hospital</v>
      </c>
      <c r="E3726" s="8">
        <f t="shared" si="351"/>
        <v>0</v>
      </c>
      <c r="F3726" s="8">
        <f t="shared" si="352"/>
        <v>5</v>
      </c>
      <c r="G3726" s="8">
        <f t="shared" si="353"/>
        <v>5</v>
      </c>
      <c r="H3726" s="15">
        <f t="shared" si="354"/>
        <v>0</v>
      </c>
      <c r="I3726" s="15" t="s">
        <v>372</v>
      </c>
      <c r="J3726" s="10">
        <v>300000026426210</v>
      </c>
      <c r="K3726" s="9" t="s">
        <v>436</v>
      </c>
      <c r="L3726" s="10">
        <v>300000078647801</v>
      </c>
      <c r="M3726" s="9" t="s">
        <v>451</v>
      </c>
      <c r="N3726" s="9"/>
      <c r="O3726" s="9">
        <v>5</v>
      </c>
      <c r="P3726" s="9">
        <v>5</v>
      </c>
      <c r="Q3726" s="9">
        <v>0</v>
      </c>
    </row>
    <row r="3727" spans="1:17" hidden="1" x14ac:dyDescent="0.25">
      <c r="A3727" s="8" t="str">
        <f t="shared" si="350"/>
        <v>Anaesthesia systems, Ventilator Equipment and AssoSafeguard Medical Technologies Limited</v>
      </c>
      <c r="B3727" s="8" t="str">
        <f>VLOOKUP(J3727,'Contract IDs'!A:D,4,0)</f>
        <v>Anaesthesia systems, Ventilator Equipment and Asso</v>
      </c>
      <c r="C3727" s="8" t="str">
        <f>VLOOKUP(L3727,'Supplier IDs'!A:C,3,0)</f>
        <v>Safeguard Medical Technologies Limited</v>
      </c>
      <c r="D3727" s="8" t="str">
        <f t="shared" si="349"/>
        <v>V - Pre Hospital</v>
      </c>
      <c r="E3727" s="8">
        <f t="shared" si="351"/>
        <v>0</v>
      </c>
      <c r="F3727" s="8">
        <f t="shared" si="352"/>
        <v>6</v>
      </c>
      <c r="G3727" s="8">
        <f t="shared" si="353"/>
        <v>10</v>
      </c>
      <c r="H3727" s="15">
        <f t="shared" si="354"/>
        <v>0</v>
      </c>
      <c r="I3727" s="15" t="s">
        <v>372</v>
      </c>
      <c r="J3727" s="10">
        <v>300000026426210</v>
      </c>
      <c r="K3727" s="9" t="s">
        <v>436</v>
      </c>
      <c r="L3727" s="10">
        <v>300000078647801</v>
      </c>
      <c r="M3727" s="9" t="s">
        <v>451</v>
      </c>
      <c r="N3727" s="9"/>
      <c r="O3727" s="9">
        <v>6</v>
      </c>
      <c r="P3727" s="9">
        <v>10</v>
      </c>
      <c r="Q3727" s="9">
        <v>0</v>
      </c>
    </row>
    <row r="3728" spans="1:17" hidden="1" x14ac:dyDescent="0.25">
      <c r="A3728" s="8" t="str">
        <f t="shared" si="350"/>
        <v>Anaesthesia systems, Ventilator Equipment and AssoSafeguard Medical Technologies Limited</v>
      </c>
      <c r="B3728" s="8" t="str">
        <f>VLOOKUP(J3728,'Contract IDs'!A:D,4,0)</f>
        <v>Anaesthesia systems, Ventilator Equipment and Asso</v>
      </c>
      <c r="C3728" s="8" t="str">
        <f>VLOOKUP(L3728,'Supplier IDs'!A:C,3,0)</f>
        <v>Safeguard Medical Technologies Limited</v>
      </c>
      <c r="D3728" s="8" t="str">
        <f t="shared" si="349"/>
        <v>V - Pre Hospital</v>
      </c>
      <c r="E3728" s="8">
        <f t="shared" si="351"/>
        <v>0</v>
      </c>
      <c r="F3728" s="8">
        <f t="shared" si="352"/>
        <v>11</v>
      </c>
      <c r="G3728" s="8">
        <f t="shared" si="353"/>
        <v>20</v>
      </c>
      <c r="H3728" s="15">
        <f t="shared" si="354"/>
        <v>0</v>
      </c>
      <c r="I3728" s="15" t="s">
        <v>372</v>
      </c>
      <c r="J3728" s="10">
        <v>300000026426210</v>
      </c>
      <c r="K3728" s="9" t="s">
        <v>436</v>
      </c>
      <c r="L3728" s="10">
        <v>300000078647801</v>
      </c>
      <c r="M3728" s="9" t="s">
        <v>451</v>
      </c>
      <c r="N3728" s="9"/>
      <c r="O3728" s="9">
        <v>11</v>
      </c>
      <c r="P3728" s="9">
        <v>20</v>
      </c>
      <c r="Q3728" s="9">
        <v>0</v>
      </c>
    </row>
    <row r="3729" spans="1:17" hidden="1" x14ac:dyDescent="0.25">
      <c r="A3729" s="8" t="str">
        <f t="shared" si="350"/>
        <v>Anaesthesia systems, Ventilator Equipment and AssoSafeguard Medical Technologies Limited</v>
      </c>
      <c r="B3729" s="8" t="str">
        <f>VLOOKUP(J3729,'Contract IDs'!A:D,4,0)</f>
        <v>Anaesthesia systems, Ventilator Equipment and Asso</v>
      </c>
      <c r="C3729" s="8" t="str">
        <f>VLOOKUP(L3729,'Supplier IDs'!A:C,3,0)</f>
        <v>Safeguard Medical Technologies Limited</v>
      </c>
      <c r="D3729" s="8" t="str">
        <f t="shared" si="349"/>
        <v>V - Pre Hospital</v>
      </c>
      <c r="E3729" s="8">
        <f t="shared" si="351"/>
        <v>0</v>
      </c>
      <c r="F3729" s="8">
        <f t="shared" si="352"/>
        <v>21</v>
      </c>
      <c r="G3729" s="8">
        <f t="shared" si="353"/>
        <v>30</v>
      </c>
      <c r="H3729" s="15">
        <f t="shared" si="354"/>
        <v>0</v>
      </c>
      <c r="I3729" s="15" t="s">
        <v>372</v>
      </c>
      <c r="J3729" s="10">
        <v>300000026426210</v>
      </c>
      <c r="K3729" s="9" t="s">
        <v>436</v>
      </c>
      <c r="L3729" s="10">
        <v>300000078647801</v>
      </c>
      <c r="M3729" s="9" t="s">
        <v>451</v>
      </c>
      <c r="N3729" s="9"/>
      <c r="O3729" s="9">
        <v>21</v>
      </c>
      <c r="P3729" s="9">
        <v>30</v>
      </c>
      <c r="Q3729" s="9">
        <v>0</v>
      </c>
    </row>
    <row r="3730" spans="1:17" hidden="1" x14ac:dyDescent="0.25">
      <c r="A3730" s="8" t="str">
        <f t="shared" si="350"/>
        <v>Anaesthesia systems, Ventilator Equipment and AssoSafeguard Medical Technologies Limited</v>
      </c>
      <c r="B3730" s="8" t="str">
        <f>VLOOKUP(J3730,'Contract IDs'!A:D,4,0)</f>
        <v>Anaesthesia systems, Ventilator Equipment and Asso</v>
      </c>
      <c r="C3730" s="8" t="str">
        <f>VLOOKUP(L3730,'Supplier IDs'!A:C,3,0)</f>
        <v>Safeguard Medical Technologies Limited</v>
      </c>
      <c r="D3730" s="8" t="str">
        <f t="shared" si="349"/>
        <v>V - Pre Hospital</v>
      </c>
      <c r="E3730" s="8">
        <f t="shared" si="351"/>
        <v>0</v>
      </c>
      <c r="F3730" s="8">
        <f t="shared" si="352"/>
        <v>31</v>
      </c>
      <c r="G3730" s="8">
        <f t="shared" si="353"/>
        <v>40</v>
      </c>
      <c r="H3730" s="15">
        <f t="shared" si="354"/>
        <v>0</v>
      </c>
      <c r="I3730" s="15" t="s">
        <v>372</v>
      </c>
      <c r="J3730" s="10">
        <v>300000026426210</v>
      </c>
      <c r="K3730" s="9" t="s">
        <v>436</v>
      </c>
      <c r="L3730" s="10">
        <v>300000078647801</v>
      </c>
      <c r="M3730" s="9" t="s">
        <v>451</v>
      </c>
      <c r="N3730" s="9"/>
      <c r="O3730" s="9">
        <v>31</v>
      </c>
      <c r="P3730" s="9">
        <v>40</v>
      </c>
      <c r="Q3730" s="9">
        <v>0</v>
      </c>
    </row>
    <row r="3731" spans="1:17" hidden="1" x14ac:dyDescent="0.25">
      <c r="A3731" s="8" t="str">
        <f t="shared" si="350"/>
        <v>Anaesthesia systems, Ventilator Equipment and AssoSafeguard Medical Technologies Limited</v>
      </c>
      <c r="B3731" s="8" t="str">
        <f>VLOOKUP(J3731,'Contract IDs'!A:D,4,0)</f>
        <v>Anaesthesia systems, Ventilator Equipment and Asso</v>
      </c>
      <c r="C3731" s="8" t="str">
        <f>VLOOKUP(L3731,'Supplier IDs'!A:C,3,0)</f>
        <v>Safeguard Medical Technologies Limited</v>
      </c>
      <c r="D3731" s="8" t="str">
        <f t="shared" si="349"/>
        <v>V - Pre Hospital</v>
      </c>
      <c r="E3731" s="8">
        <f t="shared" si="351"/>
        <v>0</v>
      </c>
      <c r="F3731" s="8">
        <f t="shared" si="352"/>
        <v>41</v>
      </c>
      <c r="G3731" s="8">
        <f t="shared" si="353"/>
        <v>50</v>
      </c>
      <c r="H3731" s="15">
        <f t="shared" si="354"/>
        <v>0</v>
      </c>
      <c r="I3731" s="15" t="s">
        <v>372</v>
      </c>
      <c r="J3731" s="10">
        <v>300000026426210</v>
      </c>
      <c r="K3731" s="9" t="s">
        <v>436</v>
      </c>
      <c r="L3731" s="10">
        <v>300000078647801</v>
      </c>
      <c r="M3731" s="9" t="s">
        <v>451</v>
      </c>
      <c r="N3731" s="9"/>
      <c r="O3731" s="9">
        <v>41</v>
      </c>
      <c r="P3731" s="9">
        <v>50</v>
      </c>
      <c r="Q3731" s="9">
        <v>0</v>
      </c>
    </row>
    <row r="3732" spans="1:17" hidden="1" x14ac:dyDescent="0.25">
      <c r="A3732" s="8" t="str">
        <f t="shared" si="350"/>
        <v>Anaesthesia systems, Ventilator Equipment and AssoSafeguard Medical Technologies Limited</v>
      </c>
      <c r="B3732" s="8" t="str">
        <f>VLOOKUP(J3732,'Contract IDs'!A:D,4,0)</f>
        <v>Anaesthesia systems, Ventilator Equipment and Asso</v>
      </c>
      <c r="C3732" s="8" t="str">
        <f>VLOOKUP(L3732,'Supplier IDs'!A:C,3,0)</f>
        <v>Safeguard Medical Technologies Limited</v>
      </c>
      <c r="D3732" s="8" t="str">
        <f t="shared" si="349"/>
        <v>V - Pre Hospital</v>
      </c>
      <c r="E3732" s="8">
        <f t="shared" si="351"/>
        <v>0</v>
      </c>
      <c r="F3732" s="8">
        <f t="shared" si="352"/>
        <v>51</v>
      </c>
      <c r="G3732" s="8">
        <f t="shared" si="353"/>
        <v>250</v>
      </c>
      <c r="H3732" s="15">
        <f t="shared" si="354"/>
        <v>0</v>
      </c>
      <c r="I3732" s="15" t="s">
        <v>372</v>
      </c>
      <c r="J3732" s="10">
        <v>300000026426210</v>
      </c>
      <c r="K3732" s="9" t="s">
        <v>436</v>
      </c>
      <c r="L3732" s="10">
        <v>300000078647801</v>
      </c>
      <c r="M3732" s="9" t="s">
        <v>451</v>
      </c>
      <c r="N3732" s="9"/>
      <c r="O3732" s="9">
        <v>51</v>
      </c>
      <c r="P3732" s="9">
        <v>250</v>
      </c>
      <c r="Q3732" s="9">
        <v>0</v>
      </c>
    </row>
    <row r="3733" spans="1:17" hidden="1" x14ac:dyDescent="0.25">
      <c r="A3733" s="8" t="str">
        <f t="shared" si="350"/>
        <v>Anaesthesia systems, Ventilator Equipment and AssoVyaire Medical Products Limited</v>
      </c>
      <c r="B3733" s="8" t="str">
        <f>VLOOKUP(J3733,'Contract IDs'!A:D,4,0)</f>
        <v>Anaesthesia systems, Ventilator Equipment and Asso</v>
      </c>
      <c r="C3733" s="8" t="str">
        <f>VLOOKUP(L3733,'Supplier IDs'!A:C,3,0)</f>
        <v>Vyaire Medical Products Limited</v>
      </c>
      <c r="D3733" s="8" t="str">
        <f t="shared" si="349"/>
        <v>V - Intensive Care</v>
      </c>
      <c r="E3733" s="8">
        <f t="shared" si="351"/>
        <v>0</v>
      </c>
      <c r="F3733" s="8">
        <f t="shared" si="352"/>
        <v>0</v>
      </c>
      <c r="G3733" s="8">
        <f t="shared" si="353"/>
        <v>2</v>
      </c>
      <c r="H3733" s="15">
        <f t="shared" si="354"/>
        <v>0</v>
      </c>
      <c r="I3733" s="15" t="s">
        <v>372</v>
      </c>
      <c r="J3733" s="10">
        <v>300000026426210</v>
      </c>
      <c r="K3733" s="9" t="s">
        <v>436</v>
      </c>
      <c r="L3733" s="10">
        <v>100000000611631</v>
      </c>
      <c r="M3733" s="9" t="s">
        <v>441</v>
      </c>
      <c r="N3733" s="9"/>
      <c r="O3733" s="9">
        <v>0</v>
      </c>
      <c r="P3733" s="9">
        <v>2</v>
      </c>
      <c r="Q3733" s="9">
        <v>0</v>
      </c>
    </row>
    <row r="3734" spans="1:17" hidden="1" x14ac:dyDescent="0.25">
      <c r="A3734" s="8" t="str">
        <f t="shared" si="350"/>
        <v>Anaesthesia systems, Ventilator Equipment and AssoVyaire Medical Products Limited</v>
      </c>
      <c r="B3734" s="8" t="str">
        <f>VLOOKUP(J3734,'Contract IDs'!A:D,4,0)</f>
        <v>Anaesthesia systems, Ventilator Equipment and Asso</v>
      </c>
      <c r="C3734" s="8" t="str">
        <f>VLOOKUP(L3734,'Supplier IDs'!A:C,3,0)</f>
        <v>Vyaire Medical Products Limited</v>
      </c>
      <c r="D3734" s="8" t="str">
        <f t="shared" si="349"/>
        <v>V - Intensive Care</v>
      </c>
      <c r="E3734" s="8">
        <f t="shared" si="351"/>
        <v>0</v>
      </c>
      <c r="F3734" s="8">
        <f t="shared" si="352"/>
        <v>3</v>
      </c>
      <c r="G3734" s="8">
        <f t="shared" si="353"/>
        <v>3</v>
      </c>
      <c r="H3734" s="15">
        <f t="shared" si="354"/>
        <v>0</v>
      </c>
      <c r="I3734" s="15" t="s">
        <v>372</v>
      </c>
      <c r="J3734" s="10">
        <v>300000026426210</v>
      </c>
      <c r="K3734" s="9" t="s">
        <v>436</v>
      </c>
      <c r="L3734" s="10">
        <v>100000000611631</v>
      </c>
      <c r="M3734" s="9" t="s">
        <v>441</v>
      </c>
      <c r="N3734" s="9"/>
      <c r="O3734" s="9">
        <v>3</v>
      </c>
      <c r="P3734" s="9">
        <v>3</v>
      </c>
      <c r="Q3734" s="9">
        <v>0</v>
      </c>
    </row>
    <row r="3735" spans="1:17" hidden="1" x14ac:dyDescent="0.25">
      <c r="A3735" s="8" t="str">
        <f t="shared" si="350"/>
        <v>Anaesthesia systems, Ventilator Equipment and AssoVyaire Medical Products Limited</v>
      </c>
      <c r="B3735" s="8" t="str">
        <f>VLOOKUP(J3735,'Contract IDs'!A:D,4,0)</f>
        <v>Anaesthesia systems, Ventilator Equipment and Asso</v>
      </c>
      <c r="C3735" s="8" t="str">
        <f>VLOOKUP(L3735,'Supplier IDs'!A:C,3,0)</f>
        <v>Vyaire Medical Products Limited</v>
      </c>
      <c r="D3735" s="8" t="str">
        <f t="shared" si="349"/>
        <v>V - Intensive Care</v>
      </c>
      <c r="E3735" s="8">
        <f t="shared" si="351"/>
        <v>0</v>
      </c>
      <c r="F3735" s="8">
        <f t="shared" si="352"/>
        <v>4</v>
      </c>
      <c r="G3735" s="8">
        <f t="shared" si="353"/>
        <v>4</v>
      </c>
      <c r="H3735" s="15">
        <f t="shared" si="354"/>
        <v>0</v>
      </c>
      <c r="I3735" s="15" t="s">
        <v>372</v>
      </c>
      <c r="J3735" s="10">
        <v>300000026426210</v>
      </c>
      <c r="K3735" s="9" t="s">
        <v>436</v>
      </c>
      <c r="L3735" s="10">
        <v>100000000611631</v>
      </c>
      <c r="M3735" s="9" t="s">
        <v>441</v>
      </c>
      <c r="N3735" s="9"/>
      <c r="O3735" s="9">
        <v>4</v>
      </c>
      <c r="P3735" s="9">
        <v>4</v>
      </c>
      <c r="Q3735" s="9">
        <v>0</v>
      </c>
    </row>
    <row r="3736" spans="1:17" hidden="1" x14ac:dyDescent="0.25">
      <c r="A3736" s="8" t="str">
        <f t="shared" si="350"/>
        <v>Anaesthesia systems, Ventilator Equipment and AssoVyaire Medical Products Limited</v>
      </c>
      <c r="B3736" s="8" t="str">
        <f>VLOOKUP(J3736,'Contract IDs'!A:D,4,0)</f>
        <v>Anaesthesia systems, Ventilator Equipment and Asso</v>
      </c>
      <c r="C3736" s="8" t="str">
        <f>VLOOKUP(L3736,'Supplier IDs'!A:C,3,0)</f>
        <v>Vyaire Medical Products Limited</v>
      </c>
      <c r="D3736" s="8" t="str">
        <f t="shared" si="349"/>
        <v>V - Intensive Care</v>
      </c>
      <c r="E3736" s="8">
        <f t="shared" si="351"/>
        <v>0</v>
      </c>
      <c r="F3736" s="8">
        <f t="shared" si="352"/>
        <v>5</v>
      </c>
      <c r="G3736" s="8">
        <f t="shared" si="353"/>
        <v>5</v>
      </c>
      <c r="H3736" s="15">
        <f t="shared" si="354"/>
        <v>0</v>
      </c>
      <c r="I3736" s="15" t="s">
        <v>372</v>
      </c>
      <c r="J3736" s="10">
        <v>300000026426210</v>
      </c>
      <c r="K3736" s="9" t="s">
        <v>436</v>
      </c>
      <c r="L3736" s="10">
        <v>100000000611631</v>
      </c>
      <c r="M3736" s="9" t="s">
        <v>441</v>
      </c>
      <c r="N3736" s="9"/>
      <c r="O3736" s="9">
        <v>5</v>
      </c>
      <c r="P3736" s="9">
        <v>5</v>
      </c>
      <c r="Q3736" s="9">
        <v>0</v>
      </c>
    </row>
    <row r="3737" spans="1:17" hidden="1" x14ac:dyDescent="0.25">
      <c r="A3737" s="8" t="str">
        <f t="shared" si="350"/>
        <v>Anaesthesia systems, Ventilator Equipment and AssoVyaire Medical Products Limited</v>
      </c>
      <c r="B3737" s="8" t="str">
        <f>VLOOKUP(J3737,'Contract IDs'!A:D,4,0)</f>
        <v>Anaesthesia systems, Ventilator Equipment and Asso</v>
      </c>
      <c r="C3737" s="8" t="str">
        <f>VLOOKUP(L3737,'Supplier IDs'!A:C,3,0)</f>
        <v>Vyaire Medical Products Limited</v>
      </c>
      <c r="D3737" s="8" t="str">
        <f t="shared" si="349"/>
        <v>V - Intensive Care</v>
      </c>
      <c r="E3737" s="8">
        <f t="shared" si="351"/>
        <v>0</v>
      </c>
      <c r="F3737" s="8">
        <f t="shared" si="352"/>
        <v>6</v>
      </c>
      <c r="G3737" s="8">
        <f t="shared" si="353"/>
        <v>10</v>
      </c>
      <c r="H3737" s="15">
        <f t="shared" si="354"/>
        <v>0</v>
      </c>
      <c r="I3737" s="15" t="s">
        <v>372</v>
      </c>
      <c r="J3737" s="10">
        <v>300000026426210</v>
      </c>
      <c r="K3737" s="9" t="s">
        <v>436</v>
      </c>
      <c r="L3737" s="10">
        <v>100000000611631</v>
      </c>
      <c r="M3737" s="9" t="s">
        <v>441</v>
      </c>
      <c r="N3737" s="9"/>
      <c r="O3737" s="9">
        <v>6</v>
      </c>
      <c r="P3737" s="9">
        <v>10</v>
      </c>
      <c r="Q3737" s="9">
        <v>0</v>
      </c>
    </row>
    <row r="3738" spans="1:17" hidden="1" x14ac:dyDescent="0.25">
      <c r="A3738" s="8" t="str">
        <f t="shared" si="350"/>
        <v>Anaesthesia systems, Ventilator Equipment and AssoVyaire Medical Products Limited</v>
      </c>
      <c r="B3738" s="8" t="str">
        <f>VLOOKUP(J3738,'Contract IDs'!A:D,4,0)</f>
        <v>Anaesthesia systems, Ventilator Equipment and Asso</v>
      </c>
      <c r="C3738" s="8" t="str">
        <f>VLOOKUP(L3738,'Supplier IDs'!A:C,3,0)</f>
        <v>Vyaire Medical Products Limited</v>
      </c>
      <c r="D3738" s="8" t="str">
        <f t="shared" si="349"/>
        <v>V - Intensive Care</v>
      </c>
      <c r="E3738" s="8">
        <f t="shared" si="351"/>
        <v>0</v>
      </c>
      <c r="F3738" s="8">
        <f t="shared" si="352"/>
        <v>11</v>
      </c>
      <c r="G3738" s="8">
        <f t="shared" si="353"/>
        <v>20</v>
      </c>
      <c r="H3738" s="15">
        <f t="shared" si="354"/>
        <v>0</v>
      </c>
      <c r="I3738" s="15" t="s">
        <v>372</v>
      </c>
      <c r="J3738" s="10">
        <v>300000026426210</v>
      </c>
      <c r="K3738" s="9" t="s">
        <v>436</v>
      </c>
      <c r="L3738" s="10">
        <v>100000000611631</v>
      </c>
      <c r="M3738" s="9" t="s">
        <v>441</v>
      </c>
      <c r="N3738" s="9"/>
      <c r="O3738" s="9">
        <v>11</v>
      </c>
      <c r="P3738" s="9">
        <v>20</v>
      </c>
      <c r="Q3738" s="9">
        <v>0</v>
      </c>
    </row>
    <row r="3739" spans="1:17" hidden="1" x14ac:dyDescent="0.25">
      <c r="A3739" s="8" t="str">
        <f t="shared" si="350"/>
        <v>Anaesthesia systems, Ventilator Equipment and AssoVyaire Medical Products Limited</v>
      </c>
      <c r="B3739" s="8" t="str">
        <f>VLOOKUP(J3739,'Contract IDs'!A:D,4,0)</f>
        <v>Anaesthesia systems, Ventilator Equipment and Asso</v>
      </c>
      <c r="C3739" s="8" t="str">
        <f>VLOOKUP(L3739,'Supplier IDs'!A:C,3,0)</f>
        <v>Vyaire Medical Products Limited</v>
      </c>
      <c r="D3739" s="8" t="str">
        <f t="shared" si="349"/>
        <v>V - Intensive Care</v>
      </c>
      <c r="E3739" s="8">
        <f t="shared" si="351"/>
        <v>0</v>
      </c>
      <c r="F3739" s="8">
        <f t="shared" si="352"/>
        <v>21</v>
      </c>
      <c r="G3739" s="8">
        <f t="shared" si="353"/>
        <v>30</v>
      </c>
      <c r="H3739" s="15">
        <f t="shared" si="354"/>
        <v>0</v>
      </c>
      <c r="I3739" s="15" t="s">
        <v>372</v>
      </c>
      <c r="J3739" s="10">
        <v>300000026426210</v>
      </c>
      <c r="K3739" s="9" t="s">
        <v>436</v>
      </c>
      <c r="L3739" s="10">
        <v>100000000611631</v>
      </c>
      <c r="M3739" s="9" t="s">
        <v>441</v>
      </c>
      <c r="N3739" s="9"/>
      <c r="O3739" s="9">
        <v>21</v>
      </c>
      <c r="P3739" s="9">
        <v>30</v>
      </c>
      <c r="Q3739" s="9">
        <v>0</v>
      </c>
    </row>
    <row r="3740" spans="1:17" hidden="1" x14ac:dyDescent="0.25">
      <c r="A3740" s="8" t="str">
        <f t="shared" si="350"/>
        <v>Anaesthesia systems, Ventilator Equipment and AssoVyaire Medical Products Limited</v>
      </c>
      <c r="B3740" s="8" t="str">
        <f>VLOOKUP(J3740,'Contract IDs'!A:D,4,0)</f>
        <v>Anaesthesia systems, Ventilator Equipment and Asso</v>
      </c>
      <c r="C3740" s="8" t="str">
        <f>VLOOKUP(L3740,'Supplier IDs'!A:C,3,0)</f>
        <v>Vyaire Medical Products Limited</v>
      </c>
      <c r="D3740" s="8" t="str">
        <f t="shared" si="349"/>
        <v>V - Intensive Care</v>
      </c>
      <c r="E3740" s="8">
        <f t="shared" si="351"/>
        <v>0</v>
      </c>
      <c r="F3740" s="8">
        <f t="shared" si="352"/>
        <v>31</v>
      </c>
      <c r="G3740" s="8">
        <f t="shared" si="353"/>
        <v>40</v>
      </c>
      <c r="H3740" s="15">
        <f t="shared" si="354"/>
        <v>0</v>
      </c>
      <c r="I3740" s="15" t="s">
        <v>372</v>
      </c>
      <c r="J3740" s="10">
        <v>300000026426210</v>
      </c>
      <c r="K3740" s="9" t="s">
        <v>436</v>
      </c>
      <c r="L3740" s="10">
        <v>100000000611631</v>
      </c>
      <c r="M3740" s="9" t="s">
        <v>441</v>
      </c>
      <c r="N3740" s="9"/>
      <c r="O3740" s="9">
        <v>31</v>
      </c>
      <c r="P3740" s="9">
        <v>40</v>
      </c>
      <c r="Q3740" s="9">
        <v>0</v>
      </c>
    </row>
    <row r="3741" spans="1:17" hidden="1" x14ac:dyDescent="0.25">
      <c r="A3741" s="8" t="str">
        <f t="shared" si="350"/>
        <v>Anaesthesia systems, Ventilator Equipment and AssoVyaire Medical Products Limited</v>
      </c>
      <c r="B3741" s="8" t="str">
        <f>VLOOKUP(J3741,'Contract IDs'!A:D,4,0)</f>
        <v>Anaesthesia systems, Ventilator Equipment and Asso</v>
      </c>
      <c r="C3741" s="8" t="str">
        <f>VLOOKUP(L3741,'Supplier IDs'!A:C,3,0)</f>
        <v>Vyaire Medical Products Limited</v>
      </c>
      <c r="D3741" s="8" t="str">
        <f t="shared" si="349"/>
        <v>V - Intensive Care</v>
      </c>
      <c r="E3741" s="8">
        <f t="shared" si="351"/>
        <v>0</v>
      </c>
      <c r="F3741" s="8">
        <f t="shared" si="352"/>
        <v>41</v>
      </c>
      <c r="G3741" s="8">
        <f t="shared" si="353"/>
        <v>50</v>
      </c>
      <c r="H3741" s="15">
        <f t="shared" si="354"/>
        <v>0</v>
      </c>
      <c r="I3741" s="15" t="s">
        <v>372</v>
      </c>
      <c r="J3741" s="10">
        <v>300000026426210</v>
      </c>
      <c r="K3741" s="9" t="s">
        <v>436</v>
      </c>
      <c r="L3741" s="10">
        <v>100000000611631</v>
      </c>
      <c r="M3741" s="9" t="s">
        <v>441</v>
      </c>
      <c r="N3741" s="9"/>
      <c r="O3741" s="9">
        <v>41</v>
      </c>
      <c r="P3741" s="9">
        <v>50</v>
      </c>
      <c r="Q3741" s="9">
        <v>0</v>
      </c>
    </row>
    <row r="3742" spans="1:17" hidden="1" x14ac:dyDescent="0.25">
      <c r="A3742" s="8" t="str">
        <f t="shared" si="350"/>
        <v>Anaesthesia systems, Ventilator Equipment and AssoVyaire Medical Products Limited</v>
      </c>
      <c r="B3742" s="8" t="str">
        <f>VLOOKUP(J3742,'Contract IDs'!A:D,4,0)</f>
        <v>Anaesthesia systems, Ventilator Equipment and Asso</v>
      </c>
      <c r="C3742" s="8" t="str">
        <f>VLOOKUP(L3742,'Supplier IDs'!A:C,3,0)</f>
        <v>Vyaire Medical Products Limited</v>
      </c>
      <c r="D3742" s="8" t="str">
        <f t="shared" si="349"/>
        <v>V - Intensive Care</v>
      </c>
      <c r="E3742" s="8">
        <f t="shared" si="351"/>
        <v>0</v>
      </c>
      <c r="F3742" s="8">
        <f t="shared" si="352"/>
        <v>51</v>
      </c>
      <c r="G3742" s="8">
        <f t="shared" si="353"/>
        <v>250</v>
      </c>
      <c r="H3742" s="15">
        <f t="shared" si="354"/>
        <v>0</v>
      </c>
      <c r="I3742" s="15" t="s">
        <v>372</v>
      </c>
      <c r="J3742" s="10">
        <v>300000026426210</v>
      </c>
      <c r="K3742" s="9" t="s">
        <v>436</v>
      </c>
      <c r="L3742" s="10">
        <v>100000000611631</v>
      </c>
      <c r="M3742" s="9" t="s">
        <v>441</v>
      </c>
      <c r="N3742" s="9"/>
      <c r="O3742" s="9">
        <v>51</v>
      </c>
      <c r="P3742" s="9">
        <v>250</v>
      </c>
      <c r="Q3742" s="9">
        <v>0</v>
      </c>
    </row>
    <row r="3743" spans="1:17" hidden="1" x14ac:dyDescent="0.25">
      <c r="A3743" s="8" t="str">
        <f t="shared" si="350"/>
        <v>Anaesthesia systems, Ventilator Equipment and AssoVyaire Medical Products Limited</v>
      </c>
      <c r="B3743" s="8" t="str">
        <f>VLOOKUP(J3743,'Contract IDs'!A:D,4,0)</f>
        <v>Anaesthesia systems, Ventilator Equipment and Asso</v>
      </c>
      <c r="C3743" s="8" t="str">
        <f>VLOOKUP(L3743,'Supplier IDs'!A:C,3,0)</f>
        <v>Vyaire Medical Products Limited</v>
      </c>
      <c r="D3743" s="8" t="str">
        <f t="shared" si="349"/>
        <v>V - Portable/Transport</v>
      </c>
      <c r="E3743" s="8">
        <f t="shared" si="351"/>
        <v>0</v>
      </c>
      <c r="F3743" s="8">
        <f t="shared" si="352"/>
        <v>0</v>
      </c>
      <c r="G3743" s="8">
        <f t="shared" si="353"/>
        <v>2</v>
      </c>
      <c r="H3743" s="15">
        <f t="shared" si="354"/>
        <v>0</v>
      </c>
      <c r="I3743" s="15" t="s">
        <v>372</v>
      </c>
      <c r="J3743" s="10">
        <v>300000026426210</v>
      </c>
      <c r="K3743" s="9" t="s">
        <v>436</v>
      </c>
      <c r="L3743" s="10">
        <v>100000000611631</v>
      </c>
      <c r="M3743" s="9" t="s">
        <v>442</v>
      </c>
      <c r="N3743" s="9"/>
      <c r="O3743" s="9">
        <v>0</v>
      </c>
      <c r="P3743" s="9">
        <v>2</v>
      </c>
      <c r="Q3743" s="9">
        <v>0</v>
      </c>
    </row>
    <row r="3744" spans="1:17" hidden="1" x14ac:dyDescent="0.25">
      <c r="A3744" s="8" t="str">
        <f t="shared" si="350"/>
        <v>Anaesthesia systems, Ventilator Equipment and AssoVyaire Medical Products Limited</v>
      </c>
      <c r="B3744" s="8" t="str">
        <f>VLOOKUP(J3744,'Contract IDs'!A:D,4,0)</f>
        <v>Anaesthesia systems, Ventilator Equipment and Asso</v>
      </c>
      <c r="C3744" s="8" t="str">
        <f>VLOOKUP(L3744,'Supplier IDs'!A:C,3,0)</f>
        <v>Vyaire Medical Products Limited</v>
      </c>
      <c r="D3744" s="8" t="str">
        <f t="shared" si="349"/>
        <v>V - Portable/Transport</v>
      </c>
      <c r="E3744" s="8">
        <f t="shared" si="351"/>
        <v>0</v>
      </c>
      <c r="F3744" s="8">
        <f t="shared" si="352"/>
        <v>3</v>
      </c>
      <c r="G3744" s="8">
        <f t="shared" si="353"/>
        <v>3</v>
      </c>
      <c r="H3744" s="15">
        <f t="shared" si="354"/>
        <v>0</v>
      </c>
      <c r="I3744" s="15" t="s">
        <v>372</v>
      </c>
      <c r="J3744" s="10">
        <v>300000026426210</v>
      </c>
      <c r="K3744" s="9" t="s">
        <v>436</v>
      </c>
      <c r="L3744" s="10">
        <v>100000000611631</v>
      </c>
      <c r="M3744" s="9" t="s">
        <v>442</v>
      </c>
      <c r="N3744" s="9"/>
      <c r="O3744" s="9">
        <v>3</v>
      </c>
      <c r="P3744" s="9">
        <v>3</v>
      </c>
      <c r="Q3744" s="9">
        <v>0</v>
      </c>
    </row>
    <row r="3745" spans="1:17" hidden="1" x14ac:dyDescent="0.25">
      <c r="A3745" s="8" t="str">
        <f t="shared" si="350"/>
        <v>Anaesthesia systems, Ventilator Equipment and AssoVyaire Medical Products Limited</v>
      </c>
      <c r="B3745" s="8" t="str">
        <f>VLOOKUP(J3745,'Contract IDs'!A:D,4,0)</f>
        <v>Anaesthesia systems, Ventilator Equipment and Asso</v>
      </c>
      <c r="C3745" s="8" t="str">
        <f>VLOOKUP(L3745,'Supplier IDs'!A:C,3,0)</f>
        <v>Vyaire Medical Products Limited</v>
      </c>
      <c r="D3745" s="8" t="str">
        <f t="shared" si="349"/>
        <v>V - Portable/Transport</v>
      </c>
      <c r="E3745" s="8">
        <f t="shared" si="351"/>
        <v>0</v>
      </c>
      <c r="F3745" s="8">
        <f t="shared" si="352"/>
        <v>4</v>
      </c>
      <c r="G3745" s="8">
        <f t="shared" si="353"/>
        <v>4</v>
      </c>
      <c r="H3745" s="15">
        <f t="shared" si="354"/>
        <v>0</v>
      </c>
      <c r="I3745" s="15" t="s">
        <v>372</v>
      </c>
      <c r="J3745" s="10">
        <v>300000026426210</v>
      </c>
      <c r="K3745" s="9" t="s">
        <v>436</v>
      </c>
      <c r="L3745" s="10">
        <v>100000000611631</v>
      </c>
      <c r="M3745" s="9" t="s">
        <v>442</v>
      </c>
      <c r="N3745" s="9"/>
      <c r="O3745" s="9">
        <v>4</v>
      </c>
      <c r="P3745" s="9">
        <v>4</v>
      </c>
      <c r="Q3745" s="9">
        <v>0</v>
      </c>
    </row>
    <row r="3746" spans="1:17" hidden="1" x14ac:dyDescent="0.25">
      <c r="A3746" s="8" t="str">
        <f t="shared" si="350"/>
        <v>Anaesthesia systems, Ventilator Equipment and AssoVyaire Medical Products Limited</v>
      </c>
      <c r="B3746" s="8" t="str">
        <f>VLOOKUP(J3746,'Contract IDs'!A:D,4,0)</f>
        <v>Anaesthesia systems, Ventilator Equipment and Asso</v>
      </c>
      <c r="C3746" s="8" t="str">
        <f>VLOOKUP(L3746,'Supplier IDs'!A:C,3,0)</f>
        <v>Vyaire Medical Products Limited</v>
      </c>
      <c r="D3746" s="8" t="str">
        <f t="shared" si="349"/>
        <v>V - Portable/Transport</v>
      </c>
      <c r="E3746" s="8">
        <f t="shared" si="351"/>
        <v>0</v>
      </c>
      <c r="F3746" s="8">
        <f t="shared" si="352"/>
        <v>5</v>
      </c>
      <c r="G3746" s="8">
        <f t="shared" si="353"/>
        <v>5</v>
      </c>
      <c r="H3746" s="15">
        <f t="shared" si="354"/>
        <v>0</v>
      </c>
      <c r="I3746" s="15" t="s">
        <v>372</v>
      </c>
      <c r="J3746" s="10">
        <v>300000026426210</v>
      </c>
      <c r="K3746" s="9" t="s">
        <v>436</v>
      </c>
      <c r="L3746" s="10">
        <v>100000000611631</v>
      </c>
      <c r="M3746" s="9" t="s">
        <v>442</v>
      </c>
      <c r="N3746" s="9"/>
      <c r="O3746" s="9">
        <v>5</v>
      </c>
      <c r="P3746" s="9">
        <v>5</v>
      </c>
      <c r="Q3746" s="9">
        <v>0</v>
      </c>
    </row>
    <row r="3747" spans="1:17" hidden="1" x14ac:dyDescent="0.25">
      <c r="A3747" s="8" t="str">
        <f t="shared" si="350"/>
        <v>Anaesthesia systems, Ventilator Equipment and AssoVyaire Medical Products Limited</v>
      </c>
      <c r="B3747" s="8" t="str">
        <f>VLOOKUP(J3747,'Contract IDs'!A:D,4,0)</f>
        <v>Anaesthesia systems, Ventilator Equipment and Asso</v>
      </c>
      <c r="C3747" s="8" t="str">
        <f>VLOOKUP(L3747,'Supplier IDs'!A:C,3,0)</f>
        <v>Vyaire Medical Products Limited</v>
      </c>
      <c r="D3747" s="8" t="str">
        <f t="shared" si="349"/>
        <v>V - Portable/Transport</v>
      </c>
      <c r="E3747" s="8">
        <f t="shared" si="351"/>
        <v>0</v>
      </c>
      <c r="F3747" s="8">
        <f t="shared" si="352"/>
        <v>6</v>
      </c>
      <c r="G3747" s="8">
        <f t="shared" si="353"/>
        <v>10</v>
      </c>
      <c r="H3747" s="15">
        <f t="shared" si="354"/>
        <v>0</v>
      </c>
      <c r="I3747" s="15" t="s">
        <v>372</v>
      </c>
      <c r="J3747" s="10">
        <v>300000026426210</v>
      </c>
      <c r="K3747" s="9" t="s">
        <v>436</v>
      </c>
      <c r="L3747" s="10">
        <v>100000000611631</v>
      </c>
      <c r="M3747" s="9" t="s">
        <v>442</v>
      </c>
      <c r="N3747" s="9"/>
      <c r="O3747" s="9">
        <v>6</v>
      </c>
      <c r="P3747" s="9">
        <v>10</v>
      </c>
      <c r="Q3747" s="9">
        <v>0</v>
      </c>
    </row>
    <row r="3748" spans="1:17" hidden="1" x14ac:dyDescent="0.25">
      <c r="A3748" s="8" t="str">
        <f t="shared" si="350"/>
        <v>Anaesthesia systems, Ventilator Equipment and AssoVyaire Medical Products Limited</v>
      </c>
      <c r="B3748" s="8" t="str">
        <f>VLOOKUP(J3748,'Contract IDs'!A:D,4,0)</f>
        <v>Anaesthesia systems, Ventilator Equipment and Asso</v>
      </c>
      <c r="C3748" s="8" t="str">
        <f>VLOOKUP(L3748,'Supplier IDs'!A:C,3,0)</f>
        <v>Vyaire Medical Products Limited</v>
      </c>
      <c r="D3748" s="8" t="str">
        <f t="shared" si="349"/>
        <v>V - Portable/Transport</v>
      </c>
      <c r="E3748" s="8">
        <f t="shared" si="351"/>
        <v>0</v>
      </c>
      <c r="F3748" s="8">
        <f t="shared" si="352"/>
        <v>11</v>
      </c>
      <c r="G3748" s="8">
        <f t="shared" si="353"/>
        <v>20</v>
      </c>
      <c r="H3748" s="15">
        <f t="shared" si="354"/>
        <v>0</v>
      </c>
      <c r="I3748" s="15" t="s">
        <v>372</v>
      </c>
      <c r="J3748" s="10">
        <v>300000026426210</v>
      </c>
      <c r="K3748" s="9" t="s">
        <v>436</v>
      </c>
      <c r="L3748" s="10">
        <v>100000000611631</v>
      </c>
      <c r="M3748" s="9" t="s">
        <v>442</v>
      </c>
      <c r="N3748" s="9"/>
      <c r="O3748" s="9">
        <v>11</v>
      </c>
      <c r="P3748" s="9">
        <v>20</v>
      </c>
      <c r="Q3748" s="9">
        <v>0</v>
      </c>
    </row>
    <row r="3749" spans="1:17" hidden="1" x14ac:dyDescent="0.25">
      <c r="A3749" s="8" t="str">
        <f t="shared" si="350"/>
        <v>Anaesthesia systems, Ventilator Equipment and AssoVyaire Medical Products Limited</v>
      </c>
      <c r="B3749" s="8" t="str">
        <f>VLOOKUP(J3749,'Contract IDs'!A:D,4,0)</f>
        <v>Anaesthesia systems, Ventilator Equipment and Asso</v>
      </c>
      <c r="C3749" s="8" t="str">
        <f>VLOOKUP(L3749,'Supplier IDs'!A:C,3,0)</f>
        <v>Vyaire Medical Products Limited</v>
      </c>
      <c r="D3749" s="8" t="str">
        <f t="shared" si="349"/>
        <v>V - Portable/Transport</v>
      </c>
      <c r="E3749" s="8">
        <f t="shared" si="351"/>
        <v>0</v>
      </c>
      <c r="F3749" s="8">
        <f t="shared" si="352"/>
        <v>21</v>
      </c>
      <c r="G3749" s="8">
        <f t="shared" si="353"/>
        <v>30</v>
      </c>
      <c r="H3749" s="15">
        <f t="shared" si="354"/>
        <v>0</v>
      </c>
      <c r="I3749" s="15" t="s">
        <v>372</v>
      </c>
      <c r="J3749" s="10">
        <v>300000026426210</v>
      </c>
      <c r="K3749" s="9" t="s">
        <v>436</v>
      </c>
      <c r="L3749" s="10">
        <v>100000000611631</v>
      </c>
      <c r="M3749" s="9" t="s">
        <v>442</v>
      </c>
      <c r="N3749" s="9"/>
      <c r="O3749" s="9">
        <v>21</v>
      </c>
      <c r="P3749" s="9">
        <v>30</v>
      </c>
      <c r="Q3749" s="9">
        <v>0</v>
      </c>
    </row>
    <row r="3750" spans="1:17" hidden="1" x14ac:dyDescent="0.25">
      <c r="A3750" s="8" t="str">
        <f t="shared" si="350"/>
        <v>Anaesthesia systems, Ventilator Equipment and AssoVyaire Medical Products Limited</v>
      </c>
      <c r="B3750" s="8" t="str">
        <f>VLOOKUP(J3750,'Contract IDs'!A:D,4,0)</f>
        <v>Anaesthesia systems, Ventilator Equipment and Asso</v>
      </c>
      <c r="C3750" s="8" t="str">
        <f>VLOOKUP(L3750,'Supplier IDs'!A:C,3,0)</f>
        <v>Vyaire Medical Products Limited</v>
      </c>
      <c r="D3750" s="8" t="str">
        <f t="shared" si="349"/>
        <v>V - Portable/Transport</v>
      </c>
      <c r="E3750" s="8">
        <f t="shared" si="351"/>
        <v>0</v>
      </c>
      <c r="F3750" s="8">
        <f t="shared" si="352"/>
        <v>31</v>
      </c>
      <c r="G3750" s="8">
        <f t="shared" si="353"/>
        <v>40</v>
      </c>
      <c r="H3750" s="15">
        <f t="shared" si="354"/>
        <v>0</v>
      </c>
      <c r="I3750" s="15" t="s">
        <v>372</v>
      </c>
      <c r="J3750" s="10">
        <v>300000026426210</v>
      </c>
      <c r="K3750" s="9" t="s">
        <v>436</v>
      </c>
      <c r="L3750" s="10">
        <v>100000000611631</v>
      </c>
      <c r="M3750" s="9" t="s">
        <v>442</v>
      </c>
      <c r="N3750" s="9"/>
      <c r="O3750" s="9">
        <v>31</v>
      </c>
      <c r="P3750" s="9">
        <v>40</v>
      </c>
      <c r="Q3750" s="9">
        <v>0</v>
      </c>
    </row>
    <row r="3751" spans="1:17" hidden="1" x14ac:dyDescent="0.25">
      <c r="A3751" s="8" t="str">
        <f t="shared" si="350"/>
        <v>Anaesthesia systems, Ventilator Equipment and AssoVyaire Medical Products Limited</v>
      </c>
      <c r="B3751" s="8" t="str">
        <f>VLOOKUP(J3751,'Contract IDs'!A:D,4,0)</f>
        <v>Anaesthesia systems, Ventilator Equipment and Asso</v>
      </c>
      <c r="C3751" s="8" t="str">
        <f>VLOOKUP(L3751,'Supplier IDs'!A:C,3,0)</f>
        <v>Vyaire Medical Products Limited</v>
      </c>
      <c r="D3751" s="8" t="str">
        <f t="shared" si="349"/>
        <v>V - Portable/Transport</v>
      </c>
      <c r="E3751" s="8">
        <f t="shared" si="351"/>
        <v>0</v>
      </c>
      <c r="F3751" s="8">
        <f t="shared" si="352"/>
        <v>41</v>
      </c>
      <c r="G3751" s="8">
        <f t="shared" si="353"/>
        <v>50</v>
      </c>
      <c r="H3751" s="15">
        <f t="shared" si="354"/>
        <v>0</v>
      </c>
      <c r="I3751" s="15" t="s">
        <v>372</v>
      </c>
      <c r="J3751" s="10">
        <v>300000026426210</v>
      </c>
      <c r="K3751" s="9" t="s">
        <v>436</v>
      </c>
      <c r="L3751" s="10">
        <v>100000000611631</v>
      </c>
      <c r="M3751" s="9" t="s">
        <v>442</v>
      </c>
      <c r="N3751" s="9"/>
      <c r="O3751" s="9">
        <v>41</v>
      </c>
      <c r="P3751" s="9">
        <v>50</v>
      </c>
      <c r="Q3751" s="9">
        <v>0</v>
      </c>
    </row>
    <row r="3752" spans="1:17" hidden="1" x14ac:dyDescent="0.25">
      <c r="A3752" s="8" t="str">
        <f t="shared" si="350"/>
        <v>Anaesthesia systems, Ventilator Equipment and AssoVyaire Medical Products Limited</v>
      </c>
      <c r="B3752" s="8" t="str">
        <f>VLOOKUP(J3752,'Contract IDs'!A:D,4,0)</f>
        <v>Anaesthesia systems, Ventilator Equipment and Asso</v>
      </c>
      <c r="C3752" s="8" t="str">
        <f>VLOOKUP(L3752,'Supplier IDs'!A:C,3,0)</f>
        <v>Vyaire Medical Products Limited</v>
      </c>
      <c r="D3752" s="8" t="str">
        <f t="shared" si="349"/>
        <v>V - Portable/Transport</v>
      </c>
      <c r="E3752" s="8">
        <f t="shared" si="351"/>
        <v>0</v>
      </c>
      <c r="F3752" s="8">
        <f t="shared" si="352"/>
        <v>51</v>
      </c>
      <c r="G3752" s="8">
        <f t="shared" si="353"/>
        <v>250</v>
      </c>
      <c r="H3752" s="15">
        <f t="shared" si="354"/>
        <v>0</v>
      </c>
      <c r="I3752" s="15" t="s">
        <v>372</v>
      </c>
      <c r="J3752" s="10">
        <v>300000026426210</v>
      </c>
      <c r="K3752" s="9" t="s">
        <v>436</v>
      </c>
      <c r="L3752" s="10">
        <v>100000000611631</v>
      </c>
      <c r="M3752" s="9" t="s">
        <v>442</v>
      </c>
      <c r="N3752" s="9"/>
      <c r="O3752" s="9">
        <v>51</v>
      </c>
      <c r="P3752" s="9">
        <v>250</v>
      </c>
      <c r="Q3752" s="9">
        <v>0</v>
      </c>
    </row>
    <row r="3753" spans="1:17" hidden="1" x14ac:dyDescent="0.25">
      <c r="A3753" s="8" t="str">
        <f t="shared" si="350"/>
        <v>Anaesthesia systems, Ventilator Equipment and AssoVyaire Medical Products Limited</v>
      </c>
      <c r="B3753" s="8" t="str">
        <f>VLOOKUP(J3753,'Contract IDs'!A:D,4,0)</f>
        <v>Anaesthesia systems, Ventilator Equipment and Asso</v>
      </c>
      <c r="C3753" s="8" t="str">
        <f>VLOOKUP(L3753,'Supplier IDs'!A:C,3,0)</f>
        <v>Vyaire Medical Products Limited</v>
      </c>
      <c r="D3753" s="8" t="str">
        <f t="shared" si="349"/>
        <v>V - Intensive Care Neo</v>
      </c>
      <c r="E3753" s="8">
        <f t="shared" si="351"/>
        <v>0</v>
      </c>
      <c r="F3753" s="8">
        <f t="shared" si="352"/>
        <v>0</v>
      </c>
      <c r="G3753" s="8">
        <f t="shared" si="353"/>
        <v>2</v>
      </c>
      <c r="H3753" s="15">
        <f t="shared" si="354"/>
        <v>0</v>
      </c>
      <c r="I3753" s="15" t="s">
        <v>372</v>
      </c>
      <c r="J3753" s="10">
        <v>300000026426210</v>
      </c>
      <c r="K3753" s="9" t="s">
        <v>436</v>
      </c>
      <c r="L3753" s="10">
        <v>100000000611631</v>
      </c>
      <c r="M3753" s="9" t="s">
        <v>443</v>
      </c>
      <c r="N3753" s="9"/>
      <c r="O3753" s="9">
        <v>0</v>
      </c>
      <c r="P3753" s="9">
        <v>2</v>
      </c>
      <c r="Q3753" s="9">
        <v>0</v>
      </c>
    </row>
    <row r="3754" spans="1:17" hidden="1" x14ac:dyDescent="0.25">
      <c r="A3754" s="8" t="str">
        <f t="shared" si="350"/>
        <v>Anaesthesia systems, Ventilator Equipment and AssoVyaire Medical Products Limited</v>
      </c>
      <c r="B3754" s="8" t="str">
        <f>VLOOKUP(J3754,'Contract IDs'!A:D,4,0)</f>
        <v>Anaesthesia systems, Ventilator Equipment and Asso</v>
      </c>
      <c r="C3754" s="8" t="str">
        <f>VLOOKUP(L3754,'Supplier IDs'!A:C,3,0)</f>
        <v>Vyaire Medical Products Limited</v>
      </c>
      <c r="D3754" s="8" t="str">
        <f t="shared" si="349"/>
        <v>V - Intensive Care Neo</v>
      </c>
      <c r="E3754" s="8">
        <f t="shared" si="351"/>
        <v>0</v>
      </c>
      <c r="F3754" s="8">
        <f t="shared" si="352"/>
        <v>3</v>
      </c>
      <c r="G3754" s="8">
        <f t="shared" si="353"/>
        <v>3</v>
      </c>
      <c r="H3754" s="15">
        <f t="shared" si="354"/>
        <v>0</v>
      </c>
      <c r="I3754" s="15" t="s">
        <v>372</v>
      </c>
      <c r="J3754" s="10">
        <v>300000026426210</v>
      </c>
      <c r="K3754" s="9" t="s">
        <v>436</v>
      </c>
      <c r="L3754" s="10">
        <v>100000000611631</v>
      </c>
      <c r="M3754" s="9" t="s">
        <v>443</v>
      </c>
      <c r="N3754" s="9"/>
      <c r="O3754" s="9">
        <v>3</v>
      </c>
      <c r="P3754" s="9">
        <v>3</v>
      </c>
      <c r="Q3754" s="9">
        <v>0</v>
      </c>
    </row>
    <row r="3755" spans="1:17" hidden="1" x14ac:dyDescent="0.25">
      <c r="A3755" s="8" t="str">
        <f t="shared" si="350"/>
        <v>Anaesthesia systems, Ventilator Equipment and AssoVyaire Medical Products Limited</v>
      </c>
      <c r="B3755" s="8" t="str">
        <f>VLOOKUP(J3755,'Contract IDs'!A:D,4,0)</f>
        <v>Anaesthesia systems, Ventilator Equipment and Asso</v>
      </c>
      <c r="C3755" s="8" t="str">
        <f>VLOOKUP(L3755,'Supplier IDs'!A:C,3,0)</f>
        <v>Vyaire Medical Products Limited</v>
      </c>
      <c r="D3755" s="8" t="str">
        <f t="shared" si="349"/>
        <v>V - Intensive Care Neo</v>
      </c>
      <c r="E3755" s="8">
        <f t="shared" si="351"/>
        <v>0</v>
      </c>
      <c r="F3755" s="8">
        <f t="shared" si="352"/>
        <v>4</v>
      </c>
      <c r="G3755" s="8">
        <f t="shared" si="353"/>
        <v>4</v>
      </c>
      <c r="H3755" s="15">
        <f t="shared" si="354"/>
        <v>0</v>
      </c>
      <c r="I3755" s="15" t="s">
        <v>372</v>
      </c>
      <c r="J3755" s="10">
        <v>300000026426210</v>
      </c>
      <c r="K3755" s="9" t="s">
        <v>436</v>
      </c>
      <c r="L3755" s="10">
        <v>100000000611631</v>
      </c>
      <c r="M3755" s="9" t="s">
        <v>443</v>
      </c>
      <c r="N3755" s="9"/>
      <c r="O3755" s="9">
        <v>4</v>
      </c>
      <c r="P3755" s="9">
        <v>4</v>
      </c>
      <c r="Q3755" s="9">
        <v>0</v>
      </c>
    </row>
    <row r="3756" spans="1:17" hidden="1" x14ac:dyDescent="0.25">
      <c r="A3756" s="8" t="str">
        <f t="shared" si="350"/>
        <v>Anaesthesia systems, Ventilator Equipment and AssoVyaire Medical Products Limited</v>
      </c>
      <c r="B3756" s="8" t="str">
        <f>VLOOKUP(J3756,'Contract IDs'!A:D,4,0)</f>
        <v>Anaesthesia systems, Ventilator Equipment and Asso</v>
      </c>
      <c r="C3756" s="8" t="str">
        <f>VLOOKUP(L3756,'Supplier IDs'!A:C,3,0)</f>
        <v>Vyaire Medical Products Limited</v>
      </c>
      <c r="D3756" s="8" t="str">
        <f t="shared" si="349"/>
        <v>V - Intensive Care Neo</v>
      </c>
      <c r="E3756" s="8">
        <f t="shared" si="351"/>
        <v>0</v>
      </c>
      <c r="F3756" s="8">
        <f t="shared" si="352"/>
        <v>5</v>
      </c>
      <c r="G3756" s="8">
        <f t="shared" si="353"/>
        <v>5</v>
      </c>
      <c r="H3756" s="15">
        <f t="shared" si="354"/>
        <v>0</v>
      </c>
      <c r="I3756" s="15" t="s">
        <v>372</v>
      </c>
      <c r="J3756" s="10">
        <v>300000026426210</v>
      </c>
      <c r="K3756" s="9" t="s">
        <v>436</v>
      </c>
      <c r="L3756" s="10">
        <v>100000000611631</v>
      </c>
      <c r="M3756" s="9" t="s">
        <v>443</v>
      </c>
      <c r="N3756" s="9"/>
      <c r="O3756" s="9">
        <v>5</v>
      </c>
      <c r="P3756" s="9">
        <v>5</v>
      </c>
      <c r="Q3756" s="9">
        <v>0</v>
      </c>
    </row>
    <row r="3757" spans="1:17" hidden="1" x14ac:dyDescent="0.25">
      <c r="A3757" s="8" t="str">
        <f t="shared" si="350"/>
        <v>Anaesthesia systems, Ventilator Equipment and AssoVyaire Medical Products Limited</v>
      </c>
      <c r="B3757" s="8" t="str">
        <f>VLOOKUP(J3757,'Contract IDs'!A:D,4,0)</f>
        <v>Anaesthesia systems, Ventilator Equipment and Asso</v>
      </c>
      <c r="C3757" s="8" t="str">
        <f>VLOOKUP(L3757,'Supplier IDs'!A:C,3,0)</f>
        <v>Vyaire Medical Products Limited</v>
      </c>
      <c r="D3757" s="8" t="str">
        <f t="shared" si="349"/>
        <v>V - Intensive Care Neo</v>
      </c>
      <c r="E3757" s="8">
        <f t="shared" si="351"/>
        <v>0</v>
      </c>
      <c r="F3757" s="8">
        <f t="shared" si="352"/>
        <v>6</v>
      </c>
      <c r="G3757" s="8">
        <f t="shared" si="353"/>
        <v>10</v>
      </c>
      <c r="H3757" s="15">
        <f t="shared" si="354"/>
        <v>0</v>
      </c>
      <c r="I3757" s="15" t="s">
        <v>372</v>
      </c>
      <c r="J3757" s="10">
        <v>300000026426210</v>
      </c>
      <c r="K3757" s="9" t="s">
        <v>436</v>
      </c>
      <c r="L3757" s="10">
        <v>100000000611631</v>
      </c>
      <c r="M3757" s="9" t="s">
        <v>443</v>
      </c>
      <c r="N3757" s="9"/>
      <c r="O3757" s="9">
        <v>6</v>
      </c>
      <c r="P3757" s="9">
        <v>10</v>
      </c>
      <c r="Q3757" s="9">
        <v>0</v>
      </c>
    </row>
    <row r="3758" spans="1:17" hidden="1" x14ac:dyDescent="0.25">
      <c r="A3758" s="8" t="str">
        <f t="shared" si="350"/>
        <v>Anaesthesia systems, Ventilator Equipment and AssoVyaire Medical Products Limited</v>
      </c>
      <c r="B3758" s="8" t="str">
        <f>VLOOKUP(J3758,'Contract IDs'!A:D,4,0)</f>
        <v>Anaesthesia systems, Ventilator Equipment and Asso</v>
      </c>
      <c r="C3758" s="8" t="str">
        <f>VLOOKUP(L3758,'Supplier IDs'!A:C,3,0)</f>
        <v>Vyaire Medical Products Limited</v>
      </c>
      <c r="D3758" s="8" t="str">
        <f t="shared" si="349"/>
        <v>V - Intensive Care Neo</v>
      </c>
      <c r="E3758" s="8">
        <f t="shared" si="351"/>
        <v>0</v>
      </c>
      <c r="F3758" s="8">
        <f t="shared" si="352"/>
        <v>11</v>
      </c>
      <c r="G3758" s="8">
        <f t="shared" si="353"/>
        <v>20</v>
      </c>
      <c r="H3758" s="15">
        <f t="shared" si="354"/>
        <v>0</v>
      </c>
      <c r="I3758" s="15" t="s">
        <v>372</v>
      </c>
      <c r="J3758" s="10">
        <v>300000026426210</v>
      </c>
      <c r="K3758" s="9" t="s">
        <v>436</v>
      </c>
      <c r="L3758" s="10">
        <v>100000000611631</v>
      </c>
      <c r="M3758" s="9" t="s">
        <v>443</v>
      </c>
      <c r="N3758" s="9"/>
      <c r="O3758" s="9">
        <v>11</v>
      </c>
      <c r="P3758" s="9">
        <v>20</v>
      </c>
      <c r="Q3758" s="9">
        <v>0</v>
      </c>
    </row>
    <row r="3759" spans="1:17" hidden="1" x14ac:dyDescent="0.25">
      <c r="A3759" s="8" t="str">
        <f t="shared" si="350"/>
        <v>Anaesthesia systems, Ventilator Equipment and AssoVyaire Medical Products Limited</v>
      </c>
      <c r="B3759" s="8" t="str">
        <f>VLOOKUP(J3759,'Contract IDs'!A:D,4,0)</f>
        <v>Anaesthesia systems, Ventilator Equipment and Asso</v>
      </c>
      <c r="C3759" s="8" t="str">
        <f>VLOOKUP(L3759,'Supplier IDs'!A:C,3,0)</f>
        <v>Vyaire Medical Products Limited</v>
      </c>
      <c r="D3759" s="8" t="str">
        <f t="shared" si="349"/>
        <v>V - Intensive Care Neo</v>
      </c>
      <c r="E3759" s="8">
        <f t="shared" si="351"/>
        <v>0</v>
      </c>
      <c r="F3759" s="8">
        <f t="shared" si="352"/>
        <v>21</v>
      </c>
      <c r="G3759" s="8">
        <f t="shared" si="353"/>
        <v>30</v>
      </c>
      <c r="H3759" s="15">
        <f t="shared" si="354"/>
        <v>0</v>
      </c>
      <c r="I3759" s="15" t="s">
        <v>372</v>
      </c>
      <c r="J3759" s="10">
        <v>300000026426210</v>
      </c>
      <c r="K3759" s="9" t="s">
        <v>436</v>
      </c>
      <c r="L3759" s="10">
        <v>100000000611631</v>
      </c>
      <c r="M3759" s="9" t="s">
        <v>443</v>
      </c>
      <c r="N3759" s="9"/>
      <c r="O3759" s="9">
        <v>21</v>
      </c>
      <c r="P3759" s="9">
        <v>30</v>
      </c>
      <c r="Q3759" s="9">
        <v>0</v>
      </c>
    </row>
    <row r="3760" spans="1:17" hidden="1" x14ac:dyDescent="0.25">
      <c r="A3760" s="8" t="str">
        <f t="shared" si="350"/>
        <v>Anaesthesia systems, Ventilator Equipment and AssoVyaire Medical Products Limited</v>
      </c>
      <c r="B3760" s="8" t="str">
        <f>VLOOKUP(J3760,'Contract IDs'!A:D,4,0)</f>
        <v>Anaesthesia systems, Ventilator Equipment and Asso</v>
      </c>
      <c r="C3760" s="8" t="str">
        <f>VLOOKUP(L3760,'Supplier IDs'!A:C,3,0)</f>
        <v>Vyaire Medical Products Limited</v>
      </c>
      <c r="D3760" s="8" t="str">
        <f t="shared" si="349"/>
        <v>V - Intensive Care Neo</v>
      </c>
      <c r="E3760" s="8">
        <f t="shared" si="351"/>
        <v>0</v>
      </c>
      <c r="F3760" s="8">
        <f t="shared" si="352"/>
        <v>31</v>
      </c>
      <c r="G3760" s="8">
        <f t="shared" si="353"/>
        <v>40</v>
      </c>
      <c r="H3760" s="15">
        <f t="shared" si="354"/>
        <v>0</v>
      </c>
      <c r="I3760" s="15" t="s">
        <v>372</v>
      </c>
      <c r="J3760" s="10">
        <v>300000026426210</v>
      </c>
      <c r="K3760" s="9" t="s">
        <v>436</v>
      </c>
      <c r="L3760" s="10">
        <v>100000000611631</v>
      </c>
      <c r="M3760" s="9" t="s">
        <v>443</v>
      </c>
      <c r="N3760" s="9"/>
      <c r="O3760" s="9">
        <v>31</v>
      </c>
      <c r="P3760" s="9">
        <v>40</v>
      </c>
      <c r="Q3760" s="9">
        <v>0</v>
      </c>
    </row>
    <row r="3761" spans="1:17" hidden="1" x14ac:dyDescent="0.25">
      <c r="A3761" s="8" t="str">
        <f t="shared" si="350"/>
        <v>Anaesthesia systems, Ventilator Equipment and AssoVyaire Medical Products Limited</v>
      </c>
      <c r="B3761" s="8" t="str">
        <f>VLOOKUP(J3761,'Contract IDs'!A:D,4,0)</f>
        <v>Anaesthesia systems, Ventilator Equipment and Asso</v>
      </c>
      <c r="C3761" s="8" t="str">
        <f>VLOOKUP(L3761,'Supplier IDs'!A:C,3,0)</f>
        <v>Vyaire Medical Products Limited</v>
      </c>
      <c r="D3761" s="8" t="str">
        <f t="shared" si="349"/>
        <v>V - Intensive Care Neo</v>
      </c>
      <c r="E3761" s="8">
        <f t="shared" si="351"/>
        <v>0</v>
      </c>
      <c r="F3761" s="8">
        <f t="shared" si="352"/>
        <v>41</v>
      </c>
      <c r="G3761" s="8">
        <f t="shared" si="353"/>
        <v>50</v>
      </c>
      <c r="H3761" s="15">
        <f t="shared" si="354"/>
        <v>0</v>
      </c>
      <c r="I3761" s="15" t="s">
        <v>372</v>
      </c>
      <c r="J3761" s="10">
        <v>300000026426210</v>
      </c>
      <c r="K3761" s="9" t="s">
        <v>436</v>
      </c>
      <c r="L3761" s="10">
        <v>100000000611631</v>
      </c>
      <c r="M3761" s="9" t="s">
        <v>443</v>
      </c>
      <c r="N3761" s="9"/>
      <c r="O3761" s="9">
        <v>41</v>
      </c>
      <c r="P3761" s="9">
        <v>50</v>
      </c>
      <c r="Q3761" s="9">
        <v>0</v>
      </c>
    </row>
    <row r="3762" spans="1:17" hidden="1" x14ac:dyDescent="0.25">
      <c r="A3762" s="8" t="str">
        <f t="shared" si="350"/>
        <v>Anaesthesia systems, Ventilator Equipment and AssoVyaire Medical Products Limited</v>
      </c>
      <c r="B3762" s="8" t="str">
        <f>VLOOKUP(J3762,'Contract IDs'!A:D,4,0)</f>
        <v>Anaesthesia systems, Ventilator Equipment and Asso</v>
      </c>
      <c r="C3762" s="8" t="str">
        <f>VLOOKUP(L3762,'Supplier IDs'!A:C,3,0)</f>
        <v>Vyaire Medical Products Limited</v>
      </c>
      <c r="D3762" s="8" t="str">
        <f t="shared" si="349"/>
        <v>V - Intensive Care Neo</v>
      </c>
      <c r="E3762" s="8">
        <f t="shared" si="351"/>
        <v>0</v>
      </c>
      <c r="F3762" s="8">
        <f t="shared" si="352"/>
        <v>51</v>
      </c>
      <c r="G3762" s="8">
        <f t="shared" si="353"/>
        <v>250</v>
      </c>
      <c r="H3762" s="15">
        <f t="shared" si="354"/>
        <v>0</v>
      </c>
      <c r="I3762" s="15" t="s">
        <v>372</v>
      </c>
      <c r="J3762" s="10">
        <v>300000026426210</v>
      </c>
      <c r="K3762" s="9" t="s">
        <v>436</v>
      </c>
      <c r="L3762" s="10">
        <v>100000000611631</v>
      </c>
      <c r="M3762" s="9" t="s">
        <v>443</v>
      </c>
      <c r="N3762" s="9"/>
      <c r="O3762" s="9">
        <v>51</v>
      </c>
      <c r="P3762" s="9">
        <v>250</v>
      </c>
      <c r="Q3762" s="9">
        <v>0</v>
      </c>
    </row>
    <row r="3763" spans="1:17" hidden="1" x14ac:dyDescent="0.25">
      <c r="A3763" s="8" t="str">
        <f t="shared" si="350"/>
        <v>Anaesthesia systems, Ventilator Equipment and AssoVyaire Medical Products Limited</v>
      </c>
      <c r="B3763" s="8" t="str">
        <f>VLOOKUP(J3763,'Contract IDs'!A:D,4,0)</f>
        <v>Anaesthesia systems, Ventilator Equipment and Asso</v>
      </c>
      <c r="C3763" s="8" t="str">
        <f>VLOOKUP(L3763,'Supplier IDs'!A:C,3,0)</f>
        <v>Vyaire Medical Products Limited</v>
      </c>
      <c r="D3763" s="8" t="str">
        <f t="shared" si="349"/>
        <v>V - Non-Invasive CPAP</v>
      </c>
      <c r="E3763" s="8">
        <f t="shared" si="351"/>
        <v>0</v>
      </c>
      <c r="F3763" s="8">
        <f t="shared" si="352"/>
        <v>0</v>
      </c>
      <c r="G3763" s="8">
        <f t="shared" si="353"/>
        <v>2</v>
      </c>
      <c r="H3763" s="15">
        <f t="shared" si="354"/>
        <v>0</v>
      </c>
      <c r="I3763" s="15" t="s">
        <v>372</v>
      </c>
      <c r="J3763" s="10">
        <v>300000026426210</v>
      </c>
      <c r="K3763" s="9" t="s">
        <v>436</v>
      </c>
      <c r="L3763" s="10">
        <v>100000000611631</v>
      </c>
      <c r="M3763" s="9" t="s">
        <v>444</v>
      </c>
      <c r="N3763" s="9"/>
      <c r="O3763" s="9">
        <v>0</v>
      </c>
      <c r="P3763" s="9">
        <v>2</v>
      </c>
      <c r="Q3763" s="9">
        <v>0</v>
      </c>
    </row>
    <row r="3764" spans="1:17" hidden="1" x14ac:dyDescent="0.25">
      <c r="A3764" s="8" t="str">
        <f t="shared" si="350"/>
        <v>Anaesthesia systems, Ventilator Equipment and AssoVyaire Medical Products Limited</v>
      </c>
      <c r="B3764" s="8" t="str">
        <f>VLOOKUP(J3764,'Contract IDs'!A:D,4,0)</f>
        <v>Anaesthesia systems, Ventilator Equipment and Asso</v>
      </c>
      <c r="C3764" s="8" t="str">
        <f>VLOOKUP(L3764,'Supplier IDs'!A:C,3,0)</f>
        <v>Vyaire Medical Products Limited</v>
      </c>
      <c r="D3764" s="8" t="str">
        <f t="shared" si="349"/>
        <v>V - Non-Invasive CPAP</v>
      </c>
      <c r="E3764" s="8">
        <f t="shared" si="351"/>
        <v>0</v>
      </c>
      <c r="F3764" s="8">
        <f t="shared" si="352"/>
        <v>3</v>
      </c>
      <c r="G3764" s="8">
        <f t="shared" si="353"/>
        <v>3</v>
      </c>
      <c r="H3764" s="15">
        <f t="shared" si="354"/>
        <v>0</v>
      </c>
      <c r="I3764" s="15" t="s">
        <v>372</v>
      </c>
      <c r="J3764" s="10">
        <v>300000026426210</v>
      </c>
      <c r="K3764" s="9" t="s">
        <v>436</v>
      </c>
      <c r="L3764" s="10">
        <v>100000000611631</v>
      </c>
      <c r="M3764" s="9" t="s">
        <v>444</v>
      </c>
      <c r="N3764" s="9"/>
      <c r="O3764" s="9">
        <v>3</v>
      </c>
      <c r="P3764" s="9">
        <v>3</v>
      </c>
      <c r="Q3764" s="9">
        <v>0</v>
      </c>
    </row>
    <row r="3765" spans="1:17" hidden="1" x14ac:dyDescent="0.25">
      <c r="A3765" s="8" t="str">
        <f t="shared" si="350"/>
        <v>Anaesthesia systems, Ventilator Equipment and AssoVyaire Medical Products Limited</v>
      </c>
      <c r="B3765" s="8" t="str">
        <f>VLOOKUP(J3765,'Contract IDs'!A:D,4,0)</f>
        <v>Anaesthesia systems, Ventilator Equipment and Asso</v>
      </c>
      <c r="C3765" s="8" t="str">
        <f>VLOOKUP(L3765,'Supplier IDs'!A:C,3,0)</f>
        <v>Vyaire Medical Products Limited</v>
      </c>
      <c r="D3765" s="8" t="str">
        <f t="shared" si="349"/>
        <v>V - Non-Invasive CPAP</v>
      </c>
      <c r="E3765" s="8">
        <f t="shared" si="351"/>
        <v>0</v>
      </c>
      <c r="F3765" s="8">
        <f t="shared" si="352"/>
        <v>4</v>
      </c>
      <c r="G3765" s="8">
        <f t="shared" si="353"/>
        <v>4</v>
      </c>
      <c r="H3765" s="15">
        <f t="shared" si="354"/>
        <v>0</v>
      </c>
      <c r="I3765" s="15" t="s">
        <v>372</v>
      </c>
      <c r="J3765" s="10">
        <v>300000026426210</v>
      </c>
      <c r="K3765" s="9" t="s">
        <v>436</v>
      </c>
      <c r="L3765" s="10">
        <v>100000000611631</v>
      </c>
      <c r="M3765" s="9" t="s">
        <v>444</v>
      </c>
      <c r="N3765" s="9"/>
      <c r="O3765" s="9">
        <v>4</v>
      </c>
      <c r="P3765" s="9">
        <v>4</v>
      </c>
      <c r="Q3765" s="9">
        <v>0</v>
      </c>
    </row>
    <row r="3766" spans="1:17" hidden="1" x14ac:dyDescent="0.25">
      <c r="A3766" s="8" t="str">
        <f t="shared" si="350"/>
        <v>Anaesthesia systems, Ventilator Equipment and AssoVyaire Medical Products Limited</v>
      </c>
      <c r="B3766" s="8" t="str">
        <f>VLOOKUP(J3766,'Contract IDs'!A:D,4,0)</f>
        <v>Anaesthesia systems, Ventilator Equipment and Asso</v>
      </c>
      <c r="C3766" s="8" t="str">
        <f>VLOOKUP(L3766,'Supplier IDs'!A:C,3,0)</f>
        <v>Vyaire Medical Products Limited</v>
      </c>
      <c r="D3766" s="8" t="str">
        <f t="shared" si="349"/>
        <v>V - Non-Invasive CPAP</v>
      </c>
      <c r="E3766" s="8">
        <f t="shared" si="351"/>
        <v>0</v>
      </c>
      <c r="F3766" s="8">
        <f t="shared" si="352"/>
        <v>5</v>
      </c>
      <c r="G3766" s="8">
        <f t="shared" si="353"/>
        <v>5</v>
      </c>
      <c r="H3766" s="15">
        <f t="shared" si="354"/>
        <v>0</v>
      </c>
      <c r="I3766" s="15" t="s">
        <v>372</v>
      </c>
      <c r="J3766" s="10">
        <v>300000026426210</v>
      </c>
      <c r="K3766" s="9" t="s">
        <v>436</v>
      </c>
      <c r="L3766" s="10">
        <v>100000000611631</v>
      </c>
      <c r="M3766" s="9" t="s">
        <v>444</v>
      </c>
      <c r="N3766" s="9"/>
      <c r="O3766" s="9">
        <v>5</v>
      </c>
      <c r="P3766" s="9">
        <v>5</v>
      </c>
      <c r="Q3766" s="9">
        <v>0</v>
      </c>
    </row>
    <row r="3767" spans="1:17" hidden="1" x14ac:dyDescent="0.25">
      <c r="A3767" s="8" t="str">
        <f t="shared" si="350"/>
        <v>Anaesthesia systems, Ventilator Equipment and AssoVyaire Medical Products Limited</v>
      </c>
      <c r="B3767" s="8" t="str">
        <f>VLOOKUP(J3767,'Contract IDs'!A:D,4,0)</f>
        <v>Anaesthesia systems, Ventilator Equipment and Asso</v>
      </c>
      <c r="C3767" s="8" t="str">
        <f>VLOOKUP(L3767,'Supplier IDs'!A:C,3,0)</f>
        <v>Vyaire Medical Products Limited</v>
      </c>
      <c r="D3767" s="8" t="str">
        <f t="shared" si="349"/>
        <v>V - Non-Invasive CPAP</v>
      </c>
      <c r="E3767" s="8">
        <f t="shared" si="351"/>
        <v>0</v>
      </c>
      <c r="F3767" s="8">
        <f t="shared" si="352"/>
        <v>6</v>
      </c>
      <c r="G3767" s="8">
        <f t="shared" si="353"/>
        <v>10</v>
      </c>
      <c r="H3767" s="15">
        <f t="shared" si="354"/>
        <v>0</v>
      </c>
      <c r="I3767" s="15" t="s">
        <v>372</v>
      </c>
      <c r="J3767" s="10">
        <v>300000026426210</v>
      </c>
      <c r="K3767" s="9" t="s">
        <v>436</v>
      </c>
      <c r="L3767" s="10">
        <v>100000000611631</v>
      </c>
      <c r="M3767" s="9" t="s">
        <v>444</v>
      </c>
      <c r="N3767" s="9"/>
      <c r="O3767" s="9">
        <v>6</v>
      </c>
      <c r="P3767" s="9">
        <v>10</v>
      </c>
      <c r="Q3767" s="9">
        <v>0</v>
      </c>
    </row>
    <row r="3768" spans="1:17" hidden="1" x14ac:dyDescent="0.25">
      <c r="A3768" s="8" t="str">
        <f t="shared" si="350"/>
        <v>Anaesthesia systems, Ventilator Equipment and AssoVyaire Medical Products Limited</v>
      </c>
      <c r="B3768" s="8" t="str">
        <f>VLOOKUP(J3768,'Contract IDs'!A:D,4,0)</f>
        <v>Anaesthesia systems, Ventilator Equipment and Asso</v>
      </c>
      <c r="C3768" s="8" t="str">
        <f>VLOOKUP(L3768,'Supplier IDs'!A:C,3,0)</f>
        <v>Vyaire Medical Products Limited</v>
      </c>
      <c r="D3768" s="8" t="str">
        <f t="shared" si="349"/>
        <v>V - Non-Invasive CPAP</v>
      </c>
      <c r="E3768" s="8">
        <f t="shared" si="351"/>
        <v>0</v>
      </c>
      <c r="F3768" s="8">
        <f t="shared" si="352"/>
        <v>11</v>
      </c>
      <c r="G3768" s="8">
        <f t="shared" si="353"/>
        <v>20</v>
      </c>
      <c r="H3768" s="15">
        <f t="shared" si="354"/>
        <v>0</v>
      </c>
      <c r="I3768" s="15" t="s">
        <v>372</v>
      </c>
      <c r="J3768" s="10">
        <v>300000026426210</v>
      </c>
      <c r="K3768" s="9" t="s">
        <v>436</v>
      </c>
      <c r="L3768" s="10">
        <v>100000000611631</v>
      </c>
      <c r="M3768" s="9" t="s">
        <v>444</v>
      </c>
      <c r="N3768" s="9"/>
      <c r="O3768" s="9">
        <v>11</v>
      </c>
      <c r="P3768" s="9">
        <v>20</v>
      </c>
      <c r="Q3768" s="9">
        <v>0</v>
      </c>
    </row>
    <row r="3769" spans="1:17" hidden="1" x14ac:dyDescent="0.25">
      <c r="A3769" s="8" t="str">
        <f t="shared" si="350"/>
        <v>Anaesthesia systems, Ventilator Equipment and AssoVyaire Medical Products Limited</v>
      </c>
      <c r="B3769" s="8" t="str">
        <f>VLOOKUP(J3769,'Contract IDs'!A:D,4,0)</f>
        <v>Anaesthesia systems, Ventilator Equipment and Asso</v>
      </c>
      <c r="C3769" s="8" t="str">
        <f>VLOOKUP(L3769,'Supplier IDs'!A:C,3,0)</f>
        <v>Vyaire Medical Products Limited</v>
      </c>
      <c r="D3769" s="8" t="str">
        <f t="shared" si="349"/>
        <v>V - Non-Invasive CPAP</v>
      </c>
      <c r="E3769" s="8">
        <f t="shared" si="351"/>
        <v>0</v>
      </c>
      <c r="F3769" s="8">
        <f t="shared" si="352"/>
        <v>21</v>
      </c>
      <c r="G3769" s="8">
        <f t="shared" si="353"/>
        <v>30</v>
      </c>
      <c r="H3769" s="15">
        <f t="shared" si="354"/>
        <v>0</v>
      </c>
      <c r="I3769" s="15" t="s">
        <v>372</v>
      </c>
      <c r="J3769" s="10">
        <v>300000026426210</v>
      </c>
      <c r="K3769" s="9" t="s">
        <v>436</v>
      </c>
      <c r="L3769" s="10">
        <v>100000000611631</v>
      </c>
      <c r="M3769" s="9" t="s">
        <v>444</v>
      </c>
      <c r="N3769" s="9"/>
      <c r="O3769" s="9">
        <v>21</v>
      </c>
      <c r="P3769" s="9">
        <v>30</v>
      </c>
      <c r="Q3769" s="9">
        <v>0</v>
      </c>
    </row>
    <row r="3770" spans="1:17" hidden="1" x14ac:dyDescent="0.25">
      <c r="A3770" s="8" t="str">
        <f t="shared" si="350"/>
        <v>Anaesthesia systems, Ventilator Equipment and AssoVyaire Medical Products Limited</v>
      </c>
      <c r="B3770" s="8" t="str">
        <f>VLOOKUP(J3770,'Contract IDs'!A:D,4,0)</f>
        <v>Anaesthesia systems, Ventilator Equipment and Asso</v>
      </c>
      <c r="C3770" s="8" t="str">
        <f>VLOOKUP(L3770,'Supplier IDs'!A:C,3,0)</f>
        <v>Vyaire Medical Products Limited</v>
      </c>
      <c r="D3770" s="8" t="str">
        <f t="shared" si="349"/>
        <v>V - Non-Invasive CPAP</v>
      </c>
      <c r="E3770" s="8">
        <f t="shared" si="351"/>
        <v>0</v>
      </c>
      <c r="F3770" s="8">
        <f t="shared" si="352"/>
        <v>31</v>
      </c>
      <c r="G3770" s="8">
        <f t="shared" si="353"/>
        <v>40</v>
      </c>
      <c r="H3770" s="15">
        <f t="shared" si="354"/>
        <v>0</v>
      </c>
      <c r="I3770" s="15" t="s">
        <v>372</v>
      </c>
      <c r="J3770" s="10">
        <v>300000026426210</v>
      </c>
      <c r="K3770" s="9" t="s">
        <v>436</v>
      </c>
      <c r="L3770" s="10">
        <v>100000000611631</v>
      </c>
      <c r="M3770" s="9" t="s">
        <v>444</v>
      </c>
      <c r="N3770" s="9"/>
      <c r="O3770" s="9">
        <v>31</v>
      </c>
      <c r="P3770" s="9">
        <v>40</v>
      </c>
      <c r="Q3770" s="9">
        <v>0</v>
      </c>
    </row>
    <row r="3771" spans="1:17" hidden="1" x14ac:dyDescent="0.25">
      <c r="A3771" s="8" t="str">
        <f t="shared" si="350"/>
        <v>Anaesthesia systems, Ventilator Equipment and AssoVyaire Medical Products Limited</v>
      </c>
      <c r="B3771" s="8" t="str">
        <f>VLOOKUP(J3771,'Contract IDs'!A:D,4,0)</f>
        <v>Anaesthesia systems, Ventilator Equipment and Asso</v>
      </c>
      <c r="C3771" s="8" t="str">
        <f>VLOOKUP(L3771,'Supplier IDs'!A:C,3,0)</f>
        <v>Vyaire Medical Products Limited</v>
      </c>
      <c r="D3771" s="8" t="str">
        <f t="shared" si="349"/>
        <v>V - Non-Invasive CPAP</v>
      </c>
      <c r="E3771" s="8">
        <f t="shared" si="351"/>
        <v>0</v>
      </c>
      <c r="F3771" s="8">
        <f t="shared" si="352"/>
        <v>41</v>
      </c>
      <c r="G3771" s="8">
        <f t="shared" si="353"/>
        <v>50</v>
      </c>
      <c r="H3771" s="15">
        <f t="shared" si="354"/>
        <v>0</v>
      </c>
      <c r="I3771" s="15" t="s">
        <v>372</v>
      </c>
      <c r="J3771" s="10">
        <v>300000026426210</v>
      </c>
      <c r="K3771" s="9" t="s">
        <v>436</v>
      </c>
      <c r="L3771" s="10">
        <v>100000000611631</v>
      </c>
      <c r="M3771" s="9" t="s">
        <v>444</v>
      </c>
      <c r="N3771" s="9"/>
      <c r="O3771" s="9">
        <v>41</v>
      </c>
      <c r="P3771" s="9">
        <v>50</v>
      </c>
      <c r="Q3771" s="9">
        <v>0</v>
      </c>
    </row>
    <row r="3772" spans="1:17" hidden="1" x14ac:dyDescent="0.25">
      <c r="A3772" s="8" t="str">
        <f t="shared" si="350"/>
        <v>Anaesthesia systems, Ventilator Equipment and AssoVyaire Medical Products Limited</v>
      </c>
      <c r="B3772" s="8" t="str">
        <f>VLOOKUP(J3772,'Contract IDs'!A:D,4,0)</f>
        <v>Anaesthesia systems, Ventilator Equipment and Asso</v>
      </c>
      <c r="C3772" s="8" t="str">
        <f>VLOOKUP(L3772,'Supplier IDs'!A:C,3,0)</f>
        <v>Vyaire Medical Products Limited</v>
      </c>
      <c r="D3772" s="8" t="str">
        <f t="shared" si="349"/>
        <v>V - Non-Invasive CPAP</v>
      </c>
      <c r="E3772" s="8">
        <f t="shared" si="351"/>
        <v>0</v>
      </c>
      <c r="F3772" s="8">
        <f t="shared" si="352"/>
        <v>51</v>
      </c>
      <c r="G3772" s="8">
        <f t="shared" si="353"/>
        <v>250</v>
      </c>
      <c r="H3772" s="15">
        <f t="shared" si="354"/>
        <v>0</v>
      </c>
      <c r="I3772" s="15" t="s">
        <v>372</v>
      </c>
      <c r="J3772" s="10">
        <v>300000026426210</v>
      </c>
      <c r="K3772" s="9" t="s">
        <v>436</v>
      </c>
      <c r="L3772" s="10">
        <v>100000000611631</v>
      </c>
      <c r="M3772" s="9" t="s">
        <v>444</v>
      </c>
      <c r="N3772" s="9"/>
      <c r="O3772" s="9">
        <v>51</v>
      </c>
      <c r="P3772" s="9">
        <v>250</v>
      </c>
      <c r="Q3772" s="9">
        <v>0</v>
      </c>
    </row>
    <row r="3773" spans="1:17" hidden="1" x14ac:dyDescent="0.25">
      <c r="A3773" s="8" t="str">
        <f t="shared" si="350"/>
        <v>Anaesthesia systems, Ventilator Equipment and AssoVyaire Medical Products Limited</v>
      </c>
      <c r="B3773" s="8" t="str">
        <f>VLOOKUP(J3773,'Contract IDs'!A:D,4,0)</f>
        <v>Anaesthesia systems, Ventilator Equipment and Asso</v>
      </c>
      <c r="C3773" s="8" t="str">
        <f>VLOOKUP(L3773,'Supplier IDs'!A:C,3,0)</f>
        <v>Vyaire Medical Products Limited</v>
      </c>
      <c r="D3773" s="8" t="str">
        <f t="shared" si="349"/>
        <v>V - Pre Hospital</v>
      </c>
      <c r="E3773" s="8">
        <f t="shared" si="351"/>
        <v>0</v>
      </c>
      <c r="F3773" s="8">
        <f t="shared" si="352"/>
        <v>0</v>
      </c>
      <c r="G3773" s="8">
        <f t="shared" si="353"/>
        <v>2</v>
      </c>
      <c r="H3773" s="15">
        <f t="shared" si="354"/>
        <v>0</v>
      </c>
      <c r="I3773" s="15" t="s">
        <v>372</v>
      </c>
      <c r="J3773" s="10">
        <v>300000026426210</v>
      </c>
      <c r="K3773" s="9" t="s">
        <v>436</v>
      </c>
      <c r="L3773" s="10">
        <v>100000000611631</v>
      </c>
      <c r="M3773" s="9" t="s">
        <v>451</v>
      </c>
      <c r="N3773" s="9"/>
      <c r="O3773" s="9">
        <v>0</v>
      </c>
      <c r="P3773" s="9">
        <v>2</v>
      </c>
      <c r="Q3773" s="9">
        <v>0</v>
      </c>
    </row>
    <row r="3774" spans="1:17" hidden="1" x14ac:dyDescent="0.25">
      <c r="A3774" s="8" t="str">
        <f t="shared" si="350"/>
        <v>Anaesthesia systems, Ventilator Equipment and AssoVyaire Medical Products Limited</v>
      </c>
      <c r="B3774" s="8" t="str">
        <f>VLOOKUP(J3774,'Contract IDs'!A:D,4,0)</f>
        <v>Anaesthesia systems, Ventilator Equipment and Asso</v>
      </c>
      <c r="C3774" s="8" t="str">
        <f>VLOOKUP(L3774,'Supplier IDs'!A:C,3,0)</f>
        <v>Vyaire Medical Products Limited</v>
      </c>
      <c r="D3774" s="8" t="str">
        <f t="shared" si="349"/>
        <v>V - Pre Hospital</v>
      </c>
      <c r="E3774" s="8">
        <f t="shared" si="351"/>
        <v>0</v>
      </c>
      <c r="F3774" s="8">
        <f t="shared" si="352"/>
        <v>3</v>
      </c>
      <c r="G3774" s="8">
        <f t="shared" si="353"/>
        <v>3</v>
      </c>
      <c r="H3774" s="15">
        <f t="shared" si="354"/>
        <v>0</v>
      </c>
      <c r="I3774" s="15" t="s">
        <v>372</v>
      </c>
      <c r="J3774" s="10">
        <v>300000026426210</v>
      </c>
      <c r="K3774" s="9" t="s">
        <v>436</v>
      </c>
      <c r="L3774" s="10">
        <v>100000000611631</v>
      </c>
      <c r="M3774" s="9" t="s">
        <v>451</v>
      </c>
      <c r="N3774" s="9"/>
      <c r="O3774" s="9">
        <v>3</v>
      </c>
      <c r="P3774" s="9">
        <v>3</v>
      </c>
      <c r="Q3774" s="9">
        <v>0</v>
      </c>
    </row>
    <row r="3775" spans="1:17" hidden="1" x14ac:dyDescent="0.25">
      <c r="A3775" s="8" t="str">
        <f t="shared" si="350"/>
        <v>Anaesthesia systems, Ventilator Equipment and AssoVyaire Medical Products Limited</v>
      </c>
      <c r="B3775" s="8" t="str">
        <f>VLOOKUP(J3775,'Contract IDs'!A:D,4,0)</f>
        <v>Anaesthesia systems, Ventilator Equipment and Asso</v>
      </c>
      <c r="C3775" s="8" t="str">
        <f>VLOOKUP(L3775,'Supplier IDs'!A:C,3,0)</f>
        <v>Vyaire Medical Products Limited</v>
      </c>
      <c r="D3775" s="8" t="str">
        <f t="shared" si="349"/>
        <v>V - Pre Hospital</v>
      </c>
      <c r="E3775" s="8">
        <f t="shared" si="351"/>
        <v>0</v>
      </c>
      <c r="F3775" s="8">
        <f t="shared" si="352"/>
        <v>4</v>
      </c>
      <c r="G3775" s="8">
        <f t="shared" si="353"/>
        <v>4</v>
      </c>
      <c r="H3775" s="15">
        <f t="shared" si="354"/>
        <v>0</v>
      </c>
      <c r="I3775" s="15" t="s">
        <v>372</v>
      </c>
      <c r="J3775" s="10">
        <v>300000026426210</v>
      </c>
      <c r="K3775" s="9" t="s">
        <v>436</v>
      </c>
      <c r="L3775" s="10">
        <v>100000000611631</v>
      </c>
      <c r="M3775" s="9" t="s">
        <v>451</v>
      </c>
      <c r="N3775" s="9"/>
      <c r="O3775" s="9">
        <v>4</v>
      </c>
      <c r="P3775" s="9">
        <v>4</v>
      </c>
      <c r="Q3775" s="9">
        <v>0</v>
      </c>
    </row>
    <row r="3776" spans="1:17" hidden="1" x14ac:dyDescent="0.25">
      <c r="A3776" s="8" t="str">
        <f t="shared" si="350"/>
        <v>Anaesthesia systems, Ventilator Equipment and AssoVyaire Medical Products Limited</v>
      </c>
      <c r="B3776" s="8" t="str">
        <f>VLOOKUP(J3776,'Contract IDs'!A:D,4,0)</f>
        <v>Anaesthesia systems, Ventilator Equipment and Asso</v>
      </c>
      <c r="C3776" s="8" t="str">
        <f>VLOOKUP(L3776,'Supplier IDs'!A:C,3,0)</f>
        <v>Vyaire Medical Products Limited</v>
      </c>
      <c r="D3776" s="8" t="str">
        <f t="shared" si="349"/>
        <v>V - Pre Hospital</v>
      </c>
      <c r="E3776" s="8">
        <f t="shared" si="351"/>
        <v>0</v>
      </c>
      <c r="F3776" s="8">
        <f t="shared" si="352"/>
        <v>5</v>
      </c>
      <c r="G3776" s="8">
        <f t="shared" si="353"/>
        <v>5</v>
      </c>
      <c r="H3776" s="15">
        <f t="shared" si="354"/>
        <v>0</v>
      </c>
      <c r="I3776" s="15" t="s">
        <v>372</v>
      </c>
      <c r="J3776" s="10">
        <v>300000026426210</v>
      </c>
      <c r="K3776" s="9" t="s">
        <v>436</v>
      </c>
      <c r="L3776" s="10">
        <v>100000000611631</v>
      </c>
      <c r="M3776" s="9" t="s">
        <v>451</v>
      </c>
      <c r="N3776" s="9"/>
      <c r="O3776" s="9">
        <v>5</v>
      </c>
      <c r="P3776" s="9">
        <v>5</v>
      </c>
      <c r="Q3776" s="9">
        <v>0</v>
      </c>
    </row>
    <row r="3777" spans="1:17" hidden="1" x14ac:dyDescent="0.25">
      <c r="A3777" s="8" t="str">
        <f t="shared" si="350"/>
        <v>Anaesthesia systems, Ventilator Equipment and AssoVyaire Medical Products Limited</v>
      </c>
      <c r="B3777" s="8" t="str">
        <f>VLOOKUP(J3777,'Contract IDs'!A:D,4,0)</f>
        <v>Anaesthesia systems, Ventilator Equipment and Asso</v>
      </c>
      <c r="C3777" s="8" t="str">
        <f>VLOOKUP(L3777,'Supplier IDs'!A:C,3,0)</f>
        <v>Vyaire Medical Products Limited</v>
      </c>
      <c r="D3777" s="8" t="str">
        <f t="shared" si="349"/>
        <v>V - Pre Hospital</v>
      </c>
      <c r="E3777" s="8">
        <f t="shared" si="351"/>
        <v>0</v>
      </c>
      <c r="F3777" s="8">
        <f t="shared" si="352"/>
        <v>6</v>
      </c>
      <c r="G3777" s="8">
        <f t="shared" si="353"/>
        <v>10</v>
      </c>
      <c r="H3777" s="15">
        <f t="shared" si="354"/>
        <v>0</v>
      </c>
      <c r="I3777" s="15" t="s">
        <v>372</v>
      </c>
      <c r="J3777" s="10">
        <v>300000026426210</v>
      </c>
      <c r="K3777" s="9" t="s">
        <v>436</v>
      </c>
      <c r="L3777" s="10">
        <v>100000000611631</v>
      </c>
      <c r="M3777" s="9" t="s">
        <v>451</v>
      </c>
      <c r="N3777" s="9"/>
      <c r="O3777" s="9">
        <v>6</v>
      </c>
      <c r="P3777" s="9">
        <v>10</v>
      </c>
      <c r="Q3777" s="9">
        <v>0</v>
      </c>
    </row>
    <row r="3778" spans="1:17" hidden="1" x14ac:dyDescent="0.25">
      <c r="A3778" s="8" t="str">
        <f t="shared" si="350"/>
        <v>Anaesthesia systems, Ventilator Equipment and AssoVyaire Medical Products Limited</v>
      </c>
      <c r="B3778" s="8" t="str">
        <f>VLOOKUP(J3778,'Contract IDs'!A:D,4,0)</f>
        <v>Anaesthesia systems, Ventilator Equipment and Asso</v>
      </c>
      <c r="C3778" s="8" t="str">
        <f>VLOOKUP(L3778,'Supplier IDs'!A:C,3,0)</f>
        <v>Vyaire Medical Products Limited</v>
      </c>
      <c r="D3778" s="8" t="str">
        <f t="shared" ref="D3778:D3841" si="355">IF(M3778="","No Sub Cat",M3778)</f>
        <v>V - Pre Hospital</v>
      </c>
      <c r="E3778" s="8">
        <f t="shared" si="351"/>
        <v>0</v>
      </c>
      <c r="F3778" s="8">
        <f t="shared" si="352"/>
        <v>11</v>
      </c>
      <c r="G3778" s="8">
        <f t="shared" si="353"/>
        <v>20</v>
      </c>
      <c r="H3778" s="15">
        <f t="shared" si="354"/>
        <v>0</v>
      </c>
      <c r="I3778" s="15" t="s">
        <v>372</v>
      </c>
      <c r="J3778" s="10">
        <v>300000026426210</v>
      </c>
      <c r="K3778" s="9" t="s">
        <v>436</v>
      </c>
      <c r="L3778" s="10">
        <v>100000000611631</v>
      </c>
      <c r="M3778" s="9" t="s">
        <v>451</v>
      </c>
      <c r="N3778" s="9"/>
      <c r="O3778" s="9">
        <v>11</v>
      </c>
      <c r="P3778" s="9">
        <v>20</v>
      </c>
      <c r="Q3778" s="9">
        <v>0</v>
      </c>
    </row>
    <row r="3779" spans="1:17" hidden="1" x14ac:dyDescent="0.25">
      <c r="A3779" s="8" t="str">
        <f t="shared" ref="A3779:A3842" si="356">B3779&amp;C3779</f>
        <v>Anaesthesia systems, Ventilator Equipment and AssoVyaire Medical Products Limited</v>
      </c>
      <c r="B3779" s="8" t="str">
        <f>VLOOKUP(J3779,'Contract IDs'!A:D,4,0)</f>
        <v>Anaesthesia systems, Ventilator Equipment and Asso</v>
      </c>
      <c r="C3779" s="8" t="str">
        <f>VLOOKUP(L3779,'Supplier IDs'!A:C,3,0)</f>
        <v>Vyaire Medical Products Limited</v>
      </c>
      <c r="D3779" s="8" t="str">
        <f t="shared" si="355"/>
        <v>V - Pre Hospital</v>
      </c>
      <c r="E3779" s="8">
        <f t="shared" ref="E3779:E3842" si="357">N3779</f>
        <v>0</v>
      </c>
      <c r="F3779" s="8">
        <f t="shared" ref="F3779:F3842" si="358">O3779</f>
        <v>21</v>
      </c>
      <c r="G3779" s="8">
        <f t="shared" ref="G3779:G3842" si="359">P3779</f>
        <v>30</v>
      </c>
      <c r="H3779" s="15">
        <f t="shared" ref="H3779:H3842" si="360">Q3779/100</f>
        <v>0</v>
      </c>
      <c r="I3779" s="15" t="s">
        <v>372</v>
      </c>
      <c r="J3779" s="10">
        <v>300000026426210</v>
      </c>
      <c r="K3779" s="9" t="s">
        <v>436</v>
      </c>
      <c r="L3779" s="10">
        <v>100000000611631</v>
      </c>
      <c r="M3779" s="9" t="s">
        <v>451</v>
      </c>
      <c r="N3779" s="9"/>
      <c r="O3779" s="9">
        <v>21</v>
      </c>
      <c r="P3779" s="9">
        <v>30</v>
      </c>
      <c r="Q3779" s="9">
        <v>0</v>
      </c>
    </row>
    <row r="3780" spans="1:17" hidden="1" x14ac:dyDescent="0.25">
      <c r="A3780" s="8" t="str">
        <f t="shared" si="356"/>
        <v>Anaesthesia systems, Ventilator Equipment and AssoVyaire Medical Products Limited</v>
      </c>
      <c r="B3780" s="8" t="str">
        <f>VLOOKUP(J3780,'Contract IDs'!A:D,4,0)</f>
        <v>Anaesthesia systems, Ventilator Equipment and Asso</v>
      </c>
      <c r="C3780" s="8" t="str">
        <f>VLOOKUP(L3780,'Supplier IDs'!A:C,3,0)</f>
        <v>Vyaire Medical Products Limited</v>
      </c>
      <c r="D3780" s="8" t="str">
        <f t="shared" si="355"/>
        <v>V - Pre Hospital</v>
      </c>
      <c r="E3780" s="8">
        <f t="shared" si="357"/>
        <v>0</v>
      </c>
      <c r="F3780" s="8">
        <f t="shared" si="358"/>
        <v>31</v>
      </c>
      <c r="G3780" s="8">
        <f t="shared" si="359"/>
        <v>40</v>
      </c>
      <c r="H3780" s="15">
        <f t="shared" si="360"/>
        <v>0</v>
      </c>
      <c r="I3780" s="15" t="s">
        <v>372</v>
      </c>
      <c r="J3780" s="10">
        <v>300000026426210</v>
      </c>
      <c r="K3780" s="9" t="s">
        <v>436</v>
      </c>
      <c r="L3780" s="10">
        <v>100000000611631</v>
      </c>
      <c r="M3780" s="9" t="s">
        <v>451</v>
      </c>
      <c r="N3780" s="9"/>
      <c r="O3780" s="9">
        <v>31</v>
      </c>
      <c r="P3780" s="9">
        <v>40</v>
      </c>
      <c r="Q3780" s="9">
        <v>0</v>
      </c>
    </row>
    <row r="3781" spans="1:17" hidden="1" x14ac:dyDescent="0.25">
      <c r="A3781" s="8" t="str">
        <f t="shared" si="356"/>
        <v>Anaesthesia systems, Ventilator Equipment and AssoVyaire Medical Products Limited</v>
      </c>
      <c r="B3781" s="8" t="str">
        <f>VLOOKUP(J3781,'Contract IDs'!A:D,4,0)</f>
        <v>Anaesthesia systems, Ventilator Equipment and Asso</v>
      </c>
      <c r="C3781" s="8" t="str">
        <f>VLOOKUP(L3781,'Supplier IDs'!A:C,3,0)</f>
        <v>Vyaire Medical Products Limited</v>
      </c>
      <c r="D3781" s="8" t="str">
        <f t="shared" si="355"/>
        <v>V - Pre Hospital</v>
      </c>
      <c r="E3781" s="8">
        <f t="shared" si="357"/>
        <v>0</v>
      </c>
      <c r="F3781" s="8">
        <f t="shared" si="358"/>
        <v>41</v>
      </c>
      <c r="G3781" s="8">
        <f t="shared" si="359"/>
        <v>50</v>
      </c>
      <c r="H3781" s="15">
        <f t="shared" si="360"/>
        <v>0</v>
      </c>
      <c r="I3781" s="15" t="s">
        <v>372</v>
      </c>
      <c r="J3781" s="10">
        <v>300000026426210</v>
      </c>
      <c r="K3781" s="9" t="s">
        <v>436</v>
      </c>
      <c r="L3781" s="10">
        <v>100000000611631</v>
      </c>
      <c r="M3781" s="9" t="s">
        <v>451</v>
      </c>
      <c r="N3781" s="9"/>
      <c r="O3781" s="9">
        <v>41</v>
      </c>
      <c r="P3781" s="9">
        <v>50</v>
      </c>
      <c r="Q3781" s="9">
        <v>0</v>
      </c>
    </row>
    <row r="3782" spans="1:17" hidden="1" x14ac:dyDescent="0.25">
      <c r="A3782" s="8" t="str">
        <f t="shared" si="356"/>
        <v>Anaesthesia systems, Ventilator Equipment and AssoVyaire Medical Products Limited</v>
      </c>
      <c r="B3782" s="8" t="str">
        <f>VLOOKUP(J3782,'Contract IDs'!A:D,4,0)</f>
        <v>Anaesthesia systems, Ventilator Equipment and Asso</v>
      </c>
      <c r="C3782" s="8" t="str">
        <f>VLOOKUP(L3782,'Supplier IDs'!A:C,3,0)</f>
        <v>Vyaire Medical Products Limited</v>
      </c>
      <c r="D3782" s="8" t="str">
        <f t="shared" si="355"/>
        <v>V - Pre Hospital</v>
      </c>
      <c r="E3782" s="8">
        <f t="shared" si="357"/>
        <v>0</v>
      </c>
      <c r="F3782" s="8">
        <f t="shared" si="358"/>
        <v>51</v>
      </c>
      <c r="G3782" s="8">
        <f t="shared" si="359"/>
        <v>250</v>
      </c>
      <c r="H3782" s="15">
        <f t="shared" si="360"/>
        <v>0</v>
      </c>
      <c r="I3782" s="15" t="s">
        <v>372</v>
      </c>
      <c r="J3782" s="10">
        <v>300000026426210</v>
      </c>
      <c r="K3782" s="9" t="s">
        <v>436</v>
      </c>
      <c r="L3782" s="10">
        <v>100000000611631</v>
      </c>
      <c r="M3782" s="9" t="s">
        <v>451</v>
      </c>
      <c r="N3782" s="9"/>
      <c r="O3782" s="9">
        <v>51</v>
      </c>
      <c r="P3782" s="9">
        <v>250</v>
      </c>
      <c r="Q3782" s="9">
        <v>0</v>
      </c>
    </row>
    <row r="3783" spans="1:17" hidden="1" x14ac:dyDescent="0.25">
      <c r="A3783" s="8" t="str">
        <f t="shared" si="356"/>
        <v>Anaesthesia systems, Ventilator Equipment and AssoZoll Medical UK Limited</v>
      </c>
      <c r="B3783" s="8" t="str">
        <f>VLOOKUP(J3783,'Contract IDs'!A:D,4,0)</f>
        <v>Anaesthesia systems, Ventilator Equipment and Asso</v>
      </c>
      <c r="C3783" s="8" t="str">
        <f>VLOOKUP(L3783,'Supplier IDs'!A:C,3,0)</f>
        <v>Zoll Medical UK Limited</v>
      </c>
      <c r="D3783" s="8" t="str">
        <f t="shared" si="355"/>
        <v>V - Intensive Care</v>
      </c>
      <c r="E3783" s="8">
        <f t="shared" si="357"/>
        <v>0</v>
      </c>
      <c r="F3783" s="8">
        <f t="shared" si="358"/>
        <v>0</v>
      </c>
      <c r="G3783" s="8">
        <f t="shared" si="359"/>
        <v>2</v>
      </c>
      <c r="H3783" s="15">
        <f t="shared" si="360"/>
        <v>0</v>
      </c>
      <c r="I3783" s="15" t="s">
        <v>372</v>
      </c>
      <c r="J3783" s="10">
        <v>300000026426210</v>
      </c>
      <c r="K3783" s="9" t="s">
        <v>436</v>
      </c>
      <c r="L3783" s="10">
        <v>100000000612172</v>
      </c>
      <c r="M3783" s="9" t="s">
        <v>441</v>
      </c>
      <c r="N3783" s="9"/>
      <c r="O3783" s="9">
        <v>0</v>
      </c>
      <c r="P3783" s="9">
        <v>2</v>
      </c>
      <c r="Q3783" s="9">
        <v>0</v>
      </c>
    </row>
    <row r="3784" spans="1:17" hidden="1" x14ac:dyDescent="0.25">
      <c r="A3784" s="8" t="str">
        <f t="shared" si="356"/>
        <v>Anaesthesia systems, Ventilator Equipment and AssoZoll Medical UK Limited</v>
      </c>
      <c r="B3784" s="8" t="str">
        <f>VLOOKUP(J3784,'Contract IDs'!A:D,4,0)</f>
        <v>Anaesthesia systems, Ventilator Equipment and Asso</v>
      </c>
      <c r="C3784" s="8" t="str">
        <f>VLOOKUP(L3784,'Supplier IDs'!A:C,3,0)</f>
        <v>Zoll Medical UK Limited</v>
      </c>
      <c r="D3784" s="8" t="str">
        <f t="shared" si="355"/>
        <v>V - Intensive Care</v>
      </c>
      <c r="E3784" s="8">
        <f t="shared" si="357"/>
        <v>0</v>
      </c>
      <c r="F3784" s="8">
        <f t="shared" si="358"/>
        <v>3</v>
      </c>
      <c r="G3784" s="8">
        <f t="shared" si="359"/>
        <v>3</v>
      </c>
      <c r="H3784" s="15">
        <f t="shared" si="360"/>
        <v>0</v>
      </c>
      <c r="I3784" s="15" t="s">
        <v>372</v>
      </c>
      <c r="J3784" s="10">
        <v>300000026426210</v>
      </c>
      <c r="K3784" s="9" t="s">
        <v>436</v>
      </c>
      <c r="L3784" s="10">
        <v>100000000612172</v>
      </c>
      <c r="M3784" s="9" t="s">
        <v>441</v>
      </c>
      <c r="N3784" s="9"/>
      <c r="O3784" s="9">
        <v>3</v>
      </c>
      <c r="P3784" s="9">
        <v>3</v>
      </c>
      <c r="Q3784" s="9">
        <v>0</v>
      </c>
    </row>
    <row r="3785" spans="1:17" hidden="1" x14ac:dyDescent="0.25">
      <c r="A3785" s="8" t="str">
        <f t="shared" si="356"/>
        <v>Anaesthesia systems, Ventilator Equipment and AssoZoll Medical UK Limited</v>
      </c>
      <c r="B3785" s="8" t="str">
        <f>VLOOKUP(J3785,'Contract IDs'!A:D,4,0)</f>
        <v>Anaesthesia systems, Ventilator Equipment and Asso</v>
      </c>
      <c r="C3785" s="8" t="str">
        <f>VLOOKUP(L3785,'Supplier IDs'!A:C,3,0)</f>
        <v>Zoll Medical UK Limited</v>
      </c>
      <c r="D3785" s="8" t="str">
        <f t="shared" si="355"/>
        <v>V - Intensive Care</v>
      </c>
      <c r="E3785" s="8">
        <f t="shared" si="357"/>
        <v>0</v>
      </c>
      <c r="F3785" s="8">
        <f t="shared" si="358"/>
        <v>4</v>
      </c>
      <c r="G3785" s="8">
        <f t="shared" si="359"/>
        <v>4</v>
      </c>
      <c r="H3785" s="15">
        <f t="shared" si="360"/>
        <v>0</v>
      </c>
      <c r="I3785" s="15" t="s">
        <v>372</v>
      </c>
      <c r="J3785" s="10">
        <v>300000026426210</v>
      </c>
      <c r="K3785" s="9" t="s">
        <v>436</v>
      </c>
      <c r="L3785" s="10">
        <v>100000000612172</v>
      </c>
      <c r="M3785" s="9" t="s">
        <v>441</v>
      </c>
      <c r="N3785" s="9"/>
      <c r="O3785" s="9">
        <v>4</v>
      </c>
      <c r="P3785" s="9">
        <v>4</v>
      </c>
      <c r="Q3785" s="9">
        <v>0</v>
      </c>
    </row>
    <row r="3786" spans="1:17" hidden="1" x14ac:dyDescent="0.25">
      <c r="A3786" s="8" t="str">
        <f t="shared" si="356"/>
        <v>Anaesthesia systems, Ventilator Equipment and AssoZoll Medical UK Limited</v>
      </c>
      <c r="B3786" s="8" t="str">
        <f>VLOOKUP(J3786,'Contract IDs'!A:D,4,0)</f>
        <v>Anaesthesia systems, Ventilator Equipment and Asso</v>
      </c>
      <c r="C3786" s="8" t="str">
        <f>VLOOKUP(L3786,'Supplier IDs'!A:C,3,0)</f>
        <v>Zoll Medical UK Limited</v>
      </c>
      <c r="D3786" s="8" t="str">
        <f t="shared" si="355"/>
        <v>V - Intensive Care</v>
      </c>
      <c r="E3786" s="8">
        <f t="shared" si="357"/>
        <v>0</v>
      </c>
      <c r="F3786" s="8">
        <f t="shared" si="358"/>
        <v>5</v>
      </c>
      <c r="G3786" s="8">
        <f t="shared" si="359"/>
        <v>5</v>
      </c>
      <c r="H3786" s="15">
        <f t="shared" si="360"/>
        <v>0</v>
      </c>
      <c r="I3786" s="15" t="s">
        <v>372</v>
      </c>
      <c r="J3786" s="10">
        <v>300000026426210</v>
      </c>
      <c r="K3786" s="9" t="s">
        <v>436</v>
      </c>
      <c r="L3786" s="10">
        <v>100000000612172</v>
      </c>
      <c r="M3786" s="9" t="s">
        <v>441</v>
      </c>
      <c r="N3786" s="9"/>
      <c r="O3786" s="9">
        <v>5</v>
      </c>
      <c r="P3786" s="9">
        <v>5</v>
      </c>
      <c r="Q3786" s="9">
        <v>0</v>
      </c>
    </row>
    <row r="3787" spans="1:17" hidden="1" x14ac:dyDescent="0.25">
      <c r="A3787" s="8" t="str">
        <f t="shared" si="356"/>
        <v>Anaesthesia systems, Ventilator Equipment and AssoZoll Medical UK Limited</v>
      </c>
      <c r="B3787" s="8" t="str">
        <f>VLOOKUP(J3787,'Contract IDs'!A:D,4,0)</f>
        <v>Anaesthesia systems, Ventilator Equipment and Asso</v>
      </c>
      <c r="C3787" s="8" t="str">
        <f>VLOOKUP(L3787,'Supplier IDs'!A:C,3,0)</f>
        <v>Zoll Medical UK Limited</v>
      </c>
      <c r="D3787" s="8" t="str">
        <f t="shared" si="355"/>
        <v>V - Intensive Care</v>
      </c>
      <c r="E3787" s="8">
        <f t="shared" si="357"/>
        <v>0</v>
      </c>
      <c r="F3787" s="8">
        <f t="shared" si="358"/>
        <v>6</v>
      </c>
      <c r="G3787" s="8">
        <f t="shared" si="359"/>
        <v>10</v>
      </c>
      <c r="H3787" s="15">
        <f t="shared" si="360"/>
        <v>0</v>
      </c>
      <c r="I3787" s="15" t="s">
        <v>372</v>
      </c>
      <c r="J3787" s="10">
        <v>300000026426210</v>
      </c>
      <c r="K3787" s="9" t="s">
        <v>436</v>
      </c>
      <c r="L3787" s="10">
        <v>100000000612172</v>
      </c>
      <c r="M3787" s="9" t="s">
        <v>441</v>
      </c>
      <c r="N3787" s="9"/>
      <c r="O3787" s="9">
        <v>6</v>
      </c>
      <c r="P3787" s="9">
        <v>10</v>
      </c>
      <c r="Q3787" s="9">
        <v>0</v>
      </c>
    </row>
    <row r="3788" spans="1:17" hidden="1" x14ac:dyDescent="0.25">
      <c r="A3788" s="8" t="str">
        <f t="shared" si="356"/>
        <v>Anaesthesia systems, Ventilator Equipment and AssoZoll Medical UK Limited</v>
      </c>
      <c r="B3788" s="8" t="str">
        <f>VLOOKUP(J3788,'Contract IDs'!A:D,4,0)</f>
        <v>Anaesthesia systems, Ventilator Equipment and Asso</v>
      </c>
      <c r="C3788" s="8" t="str">
        <f>VLOOKUP(L3788,'Supplier IDs'!A:C,3,0)</f>
        <v>Zoll Medical UK Limited</v>
      </c>
      <c r="D3788" s="8" t="str">
        <f t="shared" si="355"/>
        <v>V - Intensive Care</v>
      </c>
      <c r="E3788" s="8">
        <f t="shared" si="357"/>
        <v>0</v>
      </c>
      <c r="F3788" s="8">
        <f t="shared" si="358"/>
        <v>11</v>
      </c>
      <c r="G3788" s="8">
        <f t="shared" si="359"/>
        <v>20</v>
      </c>
      <c r="H3788" s="15">
        <f t="shared" si="360"/>
        <v>1.4999999999999999E-2</v>
      </c>
      <c r="I3788" s="15" t="s">
        <v>372</v>
      </c>
      <c r="J3788" s="10">
        <v>300000026426210</v>
      </c>
      <c r="K3788" s="9" t="s">
        <v>436</v>
      </c>
      <c r="L3788" s="10">
        <v>100000000612172</v>
      </c>
      <c r="M3788" s="9" t="s">
        <v>441</v>
      </c>
      <c r="N3788" s="9"/>
      <c r="O3788" s="9">
        <v>11</v>
      </c>
      <c r="P3788" s="9">
        <v>20</v>
      </c>
      <c r="Q3788" s="9">
        <v>1.5</v>
      </c>
    </row>
    <row r="3789" spans="1:17" hidden="1" x14ac:dyDescent="0.25">
      <c r="A3789" s="8" t="str">
        <f t="shared" si="356"/>
        <v>Anaesthesia systems, Ventilator Equipment and AssoZoll Medical UK Limited</v>
      </c>
      <c r="B3789" s="8" t="str">
        <f>VLOOKUP(J3789,'Contract IDs'!A:D,4,0)</f>
        <v>Anaesthesia systems, Ventilator Equipment and Asso</v>
      </c>
      <c r="C3789" s="8" t="str">
        <f>VLOOKUP(L3789,'Supplier IDs'!A:C,3,0)</f>
        <v>Zoll Medical UK Limited</v>
      </c>
      <c r="D3789" s="8" t="str">
        <f t="shared" si="355"/>
        <v>V - Intensive Care</v>
      </c>
      <c r="E3789" s="8">
        <f t="shared" si="357"/>
        <v>0</v>
      </c>
      <c r="F3789" s="8">
        <f t="shared" si="358"/>
        <v>21</v>
      </c>
      <c r="G3789" s="8">
        <f t="shared" si="359"/>
        <v>30</v>
      </c>
      <c r="H3789" s="15">
        <f t="shared" si="360"/>
        <v>0.03</v>
      </c>
      <c r="I3789" s="15" t="s">
        <v>372</v>
      </c>
      <c r="J3789" s="10">
        <v>300000026426210</v>
      </c>
      <c r="K3789" s="9" t="s">
        <v>436</v>
      </c>
      <c r="L3789" s="10">
        <v>100000000612172</v>
      </c>
      <c r="M3789" s="9" t="s">
        <v>441</v>
      </c>
      <c r="N3789" s="9"/>
      <c r="O3789" s="9">
        <v>21</v>
      </c>
      <c r="P3789" s="9">
        <v>30</v>
      </c>
      <c r="Q3789" s="9">
        <v>3</v>
      </c>
    </row>
    <row r="3790" spans="1:17" hidden="1" x14ac:dyDescent="0.25">
      <c r="A3790" s="8" t="str">
        <f t="shared" si="356"/>
        <v>Anaesthesia systems, Ventilator Equipment and AssoZoll Medical UK Limited</v>
      </c>
      <c r="B3790" s="8" t="str">
        <f>VLOOKUP(J3790,'Contract IDs'!A:D,4,0)</f>
        <v>Anaesthesia systems, Ventilator Equipment and Asso</v>
      </c>
      <c r="C3790" s="8" t="str">
        <f>VLOOKUP(L3790,'Supplier IDs'!A:C,3,0)</f>
        <v>Zoll Medical UK Limited</v>
      </c>
      <c r="D3790" s="8" t="str">
        <f t="shared" si="355"/>
        <v>V - Intensive Care</v>
      </c>
      <c r="E3790" s="8">
        <f t="shared" si="357"/>
        <v>0</v>
      </c>
      <c r="F3790" s="8">
        <f t="shared" si="358"/>
        <v>31</v>
      </c>
      <c r="G3790" s="8">
        <f t="shared" si="359"/>
        <v>40</v>
      </c>
      <c r="H3790" s="15">
        <f t="shared" si="360"/>
        <v>4.4999999999999998E-2</v>
      </c>
      <c r="I3790" s="15" t="s">
        <v>372</v>
      </c>
      <c r="J3790" s="10">
        <v>300000026426210</v>
      </c>
      <c r="K3790" s="9" t="s">
        <v>436</v>
      </c>
      <c r="L3790" s="10">
        <v>100000000612172</v>
      </c>
      <c r="M3790" s="9" t="s">
        <v>441</v>
      </c>
      <c r="N3790" s="9"/>
      <c r="O3790" s="9">
        <v>31</v>
      </c>
      <c r="P3790" s="9">
        <v>40</v>
      </c>
      <c r="Q3790" s="9">
        <v>4.5</v>
      </c>
    </row>
    <row r="3791" spans="1:17" hidden="1" x14ac:dyDescent="0.25">
      <c r="A3791" s="8" t="str">
        <f t="shared" si="356"/>
        <v>Anaesthesia systems, Ventilator Equipment and AssoZoll Medical UK Limited</v>
      </c>
      <c r="B3791" s="8" t="str">
        <f>VLOOKUP(J3791,'Contract IDs'!A:D,4,0)</f>
        <v>Anaesthesia systems, Ventilator Equipment and Asso</v>
      </c>
      <c r="C3791" s="8" t="str">
        <f>VLOOKUP(L3791,'Supplier IDs'!A:C,3,0)</f>
        <v>Zoll Medical UK Limited</v>
      </c>
      <c r="D3791" s="8" t="str">
        <f t="shared" si="355"/>
        <v>V - Intensive Care</v>
      </c>
      <c r="E3791" s="8">
        <f t="shared" si="357"/>
        <v>0</v>
      </c>
      <c r="F3791" s="8">
        <f t="shared" si="358"/>
        <v>41</v>
      </c>
      <c r="G3791" s="8">
        <f t="shared" si="359"/>
        <v>50</v>
      </c>
      <c r="H3791" s="15">
        <f t="shared" si="360"/>
        <v>0.06</v>
      </c>
      <c r="I3791" s="15" t="s">
        <v>372</v>
      </c>
      <c r="J3791" s="10">
        <v>300000026426210</v>
      </c>
      <c r="K3791" s="9" t="s">
        <v>436</v>
      </c>
      <c r="L3791" s="10">
        <v>100000000612172</v>
      </c>
      <c r="M3791" s="9" t="s">
        <v>441</v>
      </c>
      <c r="N3791" s="9"/>
      <c r="O3791" s="9">
        <v>41</v>
      </c>
      <c r="P3791" s="9">
        <v>50</v>
      </c>
      <c r="Q3791" s="9">
        <v>6</v>
      </c>
    </row>
    <row r="3792" spans="1:17" hidden="1" x14ac:dyDescent="0.25">
      <c r="A3792" s="8" t="str">
        <f t="shared" si="356"/>
        <v>Anaesthesia systems, Ventilator Equipment and AssoZoll Medical UK Limited</v>
      </c>
      <c r="B3792" s="8" t="str">
        <f>VLOOKUP(J3792,'Contract IDs'!A:D,4,0)</f>
        <v>Anaesthesia systems, Ventilator Equipment and Asso</v>
      </c>
      <c r="C3792" s="8" t="str">
        <f>VLOOKUP(L3792,'Supplier IDs'!A:C,3,0)</f>
        <v>Zoll Medical UK Limited</v>
      </c>
      <c r="D3792" s="8" t="str">
        <f t="shared" si="355"/>
        <v>V - Intensive Care</v>
      </c>
      <c r="E3792" s="8">
        <f t="shared" si="357"/>
        <v>0</v>
      </c>
      <c r="F3792" s="8">
        <f t="shared" si="358"/>
        <v>51</v>
      </c>
      <c r="G3792" s="8">
        <f t="shared" si="359"/>
        <v>250</v>
      </c>
      <c r="H3792" s="15">
        <f t="shared" si="360"/>
        <v>7.4999999999999997E-2</v>
      </c>
      <c r="I3792" s="15" t="s">
        <v>372</v>
      </c>
      <c r="J3792" s="10">
        <v>300000026426210</v>
      </c>
      <c r="K3792" s="9" t="s">
        <v>436</v>
      </c>
      <c r="L3792" s="10">
        <v>100000000612172</v>
      </c>
      <c r="M3792" s="9" t="s">
        <v>441</v>
      </c>
      <c r="N3792" s="9"/>
      <c r="O3792" s="9">
        <v>51</v>
      </c>
      <c r="P3792" s="9">
        <v>250</v>
      </c>
      <c r="Q3792" s="9">
        <v>7.5</v>
      </c>
    </row>
    <row r="3793" spans="1:17" hidden="1" x14ac:dyDescent="0.25">
      <c r="A3793" s="8" t="str">
        <f t="shared" si="356"/>
        <v>Anaesthesia systems, Ventilator Equipment and AssoZoll Medical UK Limited</v>
      </c>
      <c r="B3793" s="8" t="str">
        <f>VLOOKUP(J3793,'Contract IDs'!A:D,4,0)</f>
        <v>Anaesthesia systems, Ventilator Equipment and Asso</v>
      </c>
      <c r="C3793" s="8" t="str">
        <f>VLOOKUP(L3793,'Supplier IDs'!A:C,3,0)</f>
        <v>Zoll Medical UK Limited</v>
      </c>
      <c r="D3793" s="8" t="str">
        <f t="shared" si="355"/>
        <v>V - Portable/Transport</v>
      </c>
      <c r="E3793" s="8">
        <f t="shared" si="357"/>
        <v>0</v>
      </c>
      <c r="F3793" s="8">
        <f t="shared" si="358"/>
        <v>0</v>
      </c>
      <c r="G3793" s="8">
        <f t="shared" si="359"/>
        <v>2</v>
      </c>
      <c r="H3793" s="15">
        <f t="shared" si="360"/>
        <v>0</v>
      </c>
      <c r="I3793" s="15" t="s">
        <v>372</v>
      </c>
      <c r="J3793" s="10">
        <v>300000026426210</v>
      </c>
      <c r="K3793" s="9" t="s">
        <v>436</v>
      </c>
      <c r="L3793" s="10">
        <v>100000000612172</v>
      </c>
      <c r="M3793" s="9" t="s">
        <v>442</v>
      </c>
      <c r="N3793" s="9"/>
      <c r="O3793" s="9">
        <v>0</v>
      </c>
      <c r="P3793" s="9">
        <v>2</v>
      </c>
      <c r="Q3793" s="9">
        <v>0</v>
      </c>
    </row>
    <row r="3794" spans="1:17" hidden="1" x14ac:dyDescent="0.25">
      <c r="A3794" s="8" t="str">
        <f t="shared" si="356"/>
        <v>Anaesthesia systems, Ventilator Equipment and AssoZoll Medical UK Limited</v>
      </c>
      <c r="B3794" s="8" t="str">
        <f>VLOOKUP(J3794,'Contract IDs'!A:D,4,0)</f>
        <v>Anaesthesia systems, Ventilator Equipment and Asso</v>
      </c>
      <c r="C3794" s="8" t="str">
        <f>VLOOKUP(L3794,'Supplier IDs'!A:C,3,0)</f>
        <v>Zoll Medical UK Limited</v>
      </c>
      <c r="D3794" s="8" t="str">
        <f t="shared" si="355"/>
        <v>V - Portable/Transport</v>
      </c>
      <c r="E3794" s="8">
        <f t="shared" si="357"/>
        <v>0</v>
      </c>
      <c r="F3794" s="8">
        <f t="shared" si="358"/>
        <v>3</v>
      </c>
      <c r="G3794" s="8">
        <f t="shared" si="359"/>
        <v>3</v>
      </c>
      <c r="H3794" s="15">
        <f t="shared" si="360"/>
        <v>0</v>
      </c>
      <c r="I3794" s="15" t="s">
        <v>372</v>
      </c>
      <c r="J3794" s="10">
        <v>300000026426210</v>
      </c>
      <c r="K3794" s="9" t="s">
        <v>436</v>
      </c>
      <c r="L3794" s="10">
        <v>100000000612172</v>
      </c>
      <c r="M3794" s="9" t="s">
        <v>442</v>
      </c>
      <c r="N3794" s="9"/>
      <c r="O3794" s="9">
        <v>3</v>
      </c>
      <c r="P3794" s="9">
        <v>3</v>
      </c>
      <c r="Q3794" s="9">
        <v>0</v>
      </c>
    </row>
    <row r="3795" spans="1:17" hidden="1" x14ac:dyDescent="0.25">
      <c r="A3795" s="8" t="str">
        <f t="shared" si="356"/>
        <v>Anaesthesia systems, Ventilator Equipment and AssoZoll Medical UK Limited</v>
      </c>
      <c r="B3795" s="8" t="str">
        <f>VLOOKUP(J3795,'Contract IDs'!A:D,4,0)</f>
        <v>Anaesthesia systems, Ventilator Equipment and Asso</v>
      </c>
      <c r="C3795" s="8" t="str">
        <f>VLOOKUP(L3795,'Supplier IDs'!A:C,3,0)</f>
        <v>Zoll Medical UK Limited</v>
      </c>
      <c r="D3795" s="8" t="str">
        <f t="shared" si="355"/>
        <v>V - Portable/Transport</v>
      </c>
      <c r="E3795" s="8">
        <f t="shared" si="357"/>
        <v>0</v>
      </c>
      <c r="F3795" s="8">
        <f t="shared" si="358"/>
        <v>4</v>
      </c>
      <c r="G3795" s="8">
        <f t="shared" si="359"/>
        <v>4</v>
      </c>
      <c r="H3795" s="15">
        <f t="shared" si="360"/>
        <v>0</v>
      </c>
      <c r="I3795" s="15" t="s">
        <v>372</v>
      </c>
      <c r="J3795" s="10">
        <v>300000026426210</v>
      </c>
      <c r="K3795" s="9" t="s">
        <v>436</v>
      </c>
      <c r="L3795" s="10">
        <v>100000000612172</v>
      </c>
      <c r="M3795" s="9" t="s">
        <v>442</v>
      </c>
      <c r="N3795" s="9"/>
      <c r="O3795" s="9">
        <v>4</v>
      </c>
      <c r="P3795" s="9">
        <v>4</v>
      </c>
      <c r="Q3795" s="9">
        <v>0</v>
      </c>
    </row>
    <row r="3796" spans="1:17" hidden="1" x14ac:dyDescent="0.25">
      <c r="A3796" s="8" t="str">
        <f t="shared" si="356"/>
        <v>Anaesthesia systems, Ventilator Equipment and AssoZoll Medical UK Limited</v>
      </c>
      <c r="B3796" s="8" t="str">
        <f>VLOOKUP(J3796,'Contract IDs'!A:D,4,0)</f>
        <v>Anaesthesia systems, Ventilator Equipment and Asso</v>
      </c>
      <c r="C3796" s="8" t="str">
        <f>VLOOKUP(L3796,'Supplier IDs'!A:C,3,0)</f>
        <v>Zoll Medical UK Limited</v>
      </c>
      <c r="D3796" s="8" t="str">
        <f t="shared" si="355"/>
        <v>V - Portable/Transport</v>
      </c>
      <c r="E3796" s="8">
        <f t="shared" si="357"/>
        <v>0</v>
      </c>
      <c r="F3796" s="8">
        <f t="shared" si="358"/>
        <v>5</v>
      </c>
      <c r="G3796" s="8">
        <f t="shared" si="359"/>
        <v>5</v>
      </c>
      <c r="H3796" s="15">
        <f t="shared" si="360"/>
        <v>0</v>
      </c>
      <c r="I3796" s="15" t="s">
        <v>372</v>
      </c>
      <c r="J3796" s="10">
        <v>300000026426210</v>
      </c>
      <c r="K3796" s="9" t="s">
        <v>436</v>
      </c>
      <c r="L3796" s="10">
        <v>100000000612172</v>
      </c>
      <c r="M3796" s="9" t="s">
        <v>442</v>
      </c>
      <c r="N3796" s="9"/>
      <c r="O3796" s="9">
        <v>5</v>
      </c>
      <c r="P3796" s="9">
        <v>5</v>
      </c>
      <c r="Q3796" s="9">
        <v>0</v>
      </c>
    </row>
    <row r="3797" spans="1:17" hidden="1" x14ac:dyDescent="0.25">
      <c r="A3797" s="8" t="str">
        <f t="shared" si="356"/>
        <v>Anaesthesia systems, Ventilator Equipment and AssoZoll Medical UK Limited</v>
      </c>
      <c r="B3797" s="8" t="str">
        <f>VLOOKUP(J3797,'Contract IDs'!A:D,4,0)</f>
        <v>Anaesthesia systems, Ventilator Equipment and Asso</v>
      </c>
      <c r="C3797" s="8" t="str">
        <f>VLOOKUP(L3797,'Supplier IDs'!A:C,3,0)</f>
        <v>Zoll Medical UK Limited</v>
      </c>
      <c r="D3797" s="8" t="str">
        <f t="shared" si="355"/>
        <v>V - Portable/Transport</v>
      </c>
      <c r="E3797" s="8">
        <f t="shared" si="357"/>
        <v>0</v>
      </c>
      <c r="F3797" s="8">
        <f t="shared" si="358"/>
        <v>6</v>
      </c>
      <c r="G3797" s="8">
        <f t="shared" si="359"/>
        <v>10</v>
      </c>
      <c r="H3797" s="15">
        <f t="shared" si="360"/>
        <v>0</v>
      </c>
      <c r="I3797" s="15" t="s">
        <v>372</v>
      </c>
      <c r="J3797" s="10">
        <v>300000026426210</v>
      </c>
      <c r="K3797" s="9" t="s">
        <v>436</v>
      </c>
      <c r="L3797" s="10">
        <v>100000000612172</v>
      </c>
      <c r="M3797" s="9" t="s">
        <v>442</v>
      </c>
      <c r="N3797" s="9"/>
      <c r="O3797" s="9">
        <v>6</v>
      </c>
      <c r="P3797" s="9">
        <v>10</v>
      </c>
      <c r="Q3797" s="9">
        <v>0</v>
      </c>
    </row>
    <row r="3798" spans="1:17" hidden="1" x14ac:dyDescent="0.25">
      <c r="A3798" s="8" t="str">
        <f t="shared" si="356"/>
        <v>Anaesthesia systems, Ventilator Equipment and AssoZoll Medical UK Limited</v>
      </c>
      <c r="B3798" s="8" t="str">
        <f>VLOOKUP(J3798,'Contract IDs'!A:D,4,0)</f>
        <v>Anaesthesia systems, Ventilator Equipment and Asso</v>
      </c>
      <c r="C3798" s="8" t="str">
        <f>VLOOKUP(L3798,'Supplier IDs'!A:C,3,0)</f>
        <v>Zoll Medical UK Limited</v>
      </c>
      <c r="D3798" s="8" t="str">
        <f t="shared" si="355"/>
        <v>V - Portable/Transport</v>
      </c>
      <c r="E3798" s="8">
        <f t="shared" si="357"/>
        <v>0</v>
      </c>
      <c r="F3798" s="8">
        <f t="shared" si="358"/>
        <v>11</v>
      </c>
      <c r="G3798" s="8">
        <f t="shared" si="359"/>
        <v>20</v>
      </c>
      <c r="H3798" s="15">
        <f t="shared" si="360"/>
        <v>1.4999999999999999E-2</v>
      </c>
      <c r="I3798" s="15" t="s">
        <v>372</v>
      </c>
      <c r="J3798" s="10">
        <v>300000026426210</v>
      </c>
      <c r="K3798" s="9" t="s">
        <v>436</v>
      </c>
      <c r="L3798" s="10">
        <v>100000000612172</v>
      </c>
      <c r="M3798" s="9" t="s">
        <v>442</v>
      </c>
      <c r="N3798" s="9"/>
      <c r="O3798" s="9">
        <v>11</v>
      </c>
      <c r="P3798" s="9">
        <v>20</v>
      </c>
      <c r="Q3798" s="9">
        <v>1.5</v>
      </c>
    </row>
    <row r="3799" spans="1:17" hidden="1" x14ac:dyDescent="0.25">
      <c r="A3799" s="8" t="str">
        <f t="shared" si="356"/>
        <v>Anaesthesia systems, Ventilator Equipment and AssoZoll Medical UK Limited</v>
      </c>
      <c r="B3799" s="8" t="str">
        <f>VLOOKUP(J3799,'Contract IDs'!A:D,4,0)</f>
        <v>Anaesthesia systems, Ventilator Equipment and Asso</v>
      </c>
      <c r="C3799" s="8" t="str">
        <f>VLOOKUP(L3799,'Supplier IDs'!A:C,3,0)</f>
        <v>Zoll Medical UK Limited</v>
      </c>
      <c r="D3799" s="8" t="str">
        <f t="shared" si="355"/>
        <v>V - Portable/Transport</v>
      </c>
      <c r="E3799" s="8">
        <f t="shared" si="357"/>
        <v>0</v>
      </c>
      <c r="F3799" s="8">
        <f t="shared" si="358"/>
        <v>21</v>
      </c>
      <c r="G3799" s="8">
        <f t="shared" si="359"/>
        <v>30</v>
      </c>
      <c r="H3799" s="15">
        <f t="shared" si="360"/>
        <v>0.03</v>
      </c>
      <c r="I3799" s="15" t="s">
        <v>372</v>
      </c>
      <c r="J3799" s="10">
        <v>300000026426210</v>
      </c>
      <c r="K3799" s="9" t="s">
        <v>436</v>
      </c>
      <c r="L3799" s="10">
        <v>100000000612172</v>
      </c>
      <c r="M3799" s="9" t="s">
        <v>442</v>
      </c>
      <c r="N3799" s="9"/>
      <c r="O3799" s="9">
        <v>21</v>
      </c>
      <c r="P3799" s="9">
        <v>30</v>
      </c>
      <c r="Q3799" s="9">
        <v>3</v>
      </c>
    </row>
    <row r="3800" spans="1:17" hidden="1" x14ac:dyDescent="0.25">
      <c r="A3800" s="8" t="str">
        <f t="shared" si="356"/>
        <v>Anaesthesia systems, Ventilator Equipment and AssoZoll Medical UK Limited</v>
      </c>
      <c r="B3800" s="8" t="str">
        <f>VLOOKUP(J3800,'Contract IDs'!A:D,4,0)</f>
        <v>Anaesthesia systems, Ventilator Equipment and Asso</v>
      </c>
      <c r="C3800" s="8" t="str">
        <f>VLOOKUP(L3800,'Supplier IDs'!A:C,3,0)</f>
        <v>Zoll Medical UK Limited</v>
      </c>
      <c r="D3800" s="8" t="str">
        <f t="shared" si="355"/>
        <v>V - Portable/Transport</v>
      </c>
      <c r="E3800" s="8">
        <f t="shared" si="357"/>
        <v>0</v>
      </c>
      <c r="F3800" s="8">
        <f t="shared" si="358"/>
        <v>31</v>
      </c>
      <c r="G3800" s="8">
        <f t="shared" si="359"/>
        <v>40</v>
      </c>
      <c r="H3800" s="15">
        <f t="shared" si="360"/>
        <v>4.4999999999999998E-2</v>
      </c>
      <c r="I3800" s="15" t="s">
        <v>372</v>
      </c>
      <c r="J3800" s="10">
        <v>300000026426210</v>
      </c>
      <c r="K3800" s="9" t="s">
        <v>436</v>
      </c>
      <c r="L3800" s="10">
        <v>100000000612172</v>
      </c>
      <c r="M3800" s="9" t="s">
        <v>442</v>
      </c>
      <c r="N3800" s="9"/>
      <c r="O3800" s="9">
        <v>31</v>
      </c>
      <c r="P3800" s="9">
        <v>40</v>
      </c>
      <c r="Q3800" s="9">
        <v>4.5</v>
      </c>
    </row>
    <row r="3801" spans="1:17" hidden="1" x14ac:dyDescent="0.25">
      <c r="A3801" s="8" t="str">
        <f t="shared" si="356"/>
        <v>Anaesthesia systems, Ventilator Equipment and AssoZoll Medical UK Limited</v>
      </c>
      <c r="B3801" s="8" t="str">
        <f>VLOOKUP(J3801,'Contract IDs'!A:D,4,0)</f>
        <v>Anaesthesia systems, Ventilator Equipment and Asso</v>
      </c>
      <c r="C3801" s="8" t="str">
        <f>VLOOKUP(L3801,'Supplier IDs'!A:C,3,0)</f>
        <v>Zoll Medical UK Limited</v>
      </c>
      <c r="D3801" s="8" t="str">
        <f t="shared" si="355"/>
        <v>V - Portable/Transport</v>
      </c>
      <c r="E3801" s="8">
        <f t="shared" si="357"/>
        <v>0</v>
      </c>
      <c r="F3801" s="8">
        <f t="shared" si="358"/>
        <v>41</v>
      </c>
      <c r="G3801" s="8">
        <f t="shared" si="359"/>
        <v>50</v>
      </c>
      <c r="H3801" s="15">
        <f t="shared" si="360"/>
        <v>0.06</v>
      </c>
      <c r="I3801" s="15" t="s">
        <v>372</v>
      </c>
      <c r="J3801" s="10">
        <v>300000026426210</v>
      </c>
      <c r="K3801" s="9" t="s">
        <v>436</v>
      </c>
      <c r="L3801" s="10">
        <v>100000000612172</v>
      </c>
      <c r="M3801" s="9" t="s">
        <v>442</v>
      </c>
      <c r="N3801" s="9"/>
      <c r="O3801" s="9">
        <v>41</v>
      </c>
      <c r="P3801" s="9">
        <v>50</v>
      </c>
      <c r="Q3801" s="9">
        <v>6</v>
      </c>
    </row>
    <row r="3802" spans="1:17" hidden="1" x14ac:dyDescent="0.25">
      <c r="A3802" s="8" t="str">
        <f t="shared" si="356"/>
        <v>Anaesthesia systems, Ventilator Equipment and AssoZoll Medical UK Limited</v>
      </c>
      <c r="B3802" s="8" t="str">
        <f>VLOOKUP(J3802,'Contract IDs'!A:D,4,0)</f>
        <v>Anaesthesia systems, Ventilator Equipment and Asso</v>
      </c>
      <c r="C3802" s="8" t="str">
        <f>VLOOKUP(L3802,'Supplier IDs'!A:C,3,0)</f>
        <v>Zoll Medical UK Limited</v>
      </c>
      <c r="D3802" s="8" t="str">
        <f t="shared" si="355"/>
        <v>V - Portable/Transport</v>
      </c>
      <c r="E3802" s="8">
        <f t="shared" si="357"/>
        <v>0</v>
      </c>
      <c r="F3802" s="8">
        <f t="shared" si="358"/>
        <v>51</v>
      </c>
      <c r="G3802" s="8">
        <f t="shared" si="359"/>
        <v>250</v>
      </c>
      <c r="H3802" s="15">
        <f t="shared" si="360"/>
        <v>7.4999999999999997E-2</v>
      </c>
      <c r="I3802" s="15" t="s">
        <v>372</v>
      </c>
      <c r="J3802" s="10">
        <v>300000026426210</v>
      </c>
      <c r="K3802" s="9" t="s">
        <v>436</v>
      </c>
      <c r="L3802" s="10">
        <v>100000000612172</v>
      </c>
      <c r="M3802" s="9" t="s">
        <v>442</v>
      </c>
      <c r="N3802" s="9"/>
      <c r="O3802" s="9">
        <v>51</v>
      </c>
      <c r="P3802" s="9">
        <v>250</v>
      </c>
      <c r="Q3802" s="9">
        <v>7.5</v>
      </c>
    </row>
    <row r="3803" spans="1:17" hidden="1" x14ac:dyDescent="0.25">
      <c r="A3803" s="8" t="str">
        <f t="shared" si="356"/>
        <v>Anaesthesia systems, Ventilator Equipment and AssoZoll Medical UK Limited</v>
      </c>
      <c r="B3803" s="8" t="str">
        <f>VLOOKUP(J3803,'Contract IDs'!A:D,4,0)</f>
        <v>Anaesthesia systems, Ventilator Equipment and Asso</v>
      </c>
      <c r="C3803" s="8" t="str">
        <f>VLOOKUP(L3803,'Supplier IDs'!A:C,3,0)</f>
        <v>Zoll Medical UK Limited</v>
      </c>
      <c r="D3803" s="8" t="str">
        <f t="shared" si="355"/>
        <v>V - Intensive Care Neo</v>
      </c>
      <c r="E3803" s="8">
        <f t="shared" si="357"/>
        <v>0</v>
      </c>
      <c r="F3803" s="8">
        <f t="shared" si="358"/>
        <v>0</v>
      </c>
      <c r="G3803" s="8">
        <f t="shared" si="359"/>
        <v>2</v>
      </c>
      <c r="H3803" s="15">
        <f t="shared" si="360"/>
        <v>0</v>
      </c>
      <c r="I3803" s="15" t="s">
        <v>372</v>
      </c>
      <c r="J3803" s="10">
        <v>300000026426210</v>
      </c>
      <c r="K3803" s="9" t="s">
        <v>436</v>
      </c>
      <c r="L3803" s="10">
        <v>100000000612172</v>
      </c>
      <c r="M3803" s="9" t="s">
        <v>443</v>
      </c>
      <c r="N3803" s="9"/>
      <c r="O3803" s="9">
        <v>0</v>
      </c>
      <c r="P3803" s="9">
        <v>2</v>
      </c>
      <c r="Q3803" s="9">
        <v>0</v>
      </c>
    </row>
    <row r="3804" spans="1:17" hidden="1" x14ac:dyDescent="0.25">
      <c r="A3804" s="8" t="str">
        <f t="shared" si="356"/>
        <v>Anaesthesia systems, Ventilator Equipment and AssoZoll Medical UK Limited</v>
      </c>
      <c r="B3804" s="8" t="str">
        <f>VLOOKUP(J3804,'Contract IDs'!A:D,4,0)</f>
        <v>Anaesthesia systems, Ventilator Equipment and Asso</v>
      </c>
      <c r="C3804" s="8" t="str">
        <f>VLOOKUP(L3804,'Supplier IDs'!A:C,3,0)</f>
        <v>Zoll Medical UK Limited</v>
      </c>
      <c r="D3804" s="8" t="str">
        <f t="shared" si="355"/>
        <v>V - Intensive Care Neo</v>
      </c>
      <c r="E3804" s="8">
        <f t="shared" si="357"/>
        <v>0</v>
      </c>
      <c r="F3804" s="8">
        <f t="shared" si="358"/>
        <v>3</v>
      </c>
      <c r="G3804" s="8">
        <f t="shared" si="359"/>
        <v>3</v>
      </c>
      <c r="H3804" s="15">
        <f t="shared" si="360"/>
        <v>0</v>
      </c>
      <c r="I3804" s="15" t="s">
        <v>372</v>
      </c>
      <c r="J3804" s="10">
        <v>300000026426210</v>
      </c>
      <c r="K3804" s="9" t="s">
        <v>436</v>
      </c>
      <c r="L3804" s="10">
        <v>100000000612172</v>
      </c>
      <c r="M3804" s="9" t="s">
        <v>443</v>
      </c>
      <c r="N3804" s="9"/>
      <c r="O3804" s="9">
        <v>3</v>
      </c>
      <c r="P3804" s="9">
        <v>3</v>
      </c>
      <c r="Q3804" s="9">
        <v>0</v>
      </c>
    </row>
    <row r="3805" spans="1:17" hidden="1" x14ac:dyDescent="0.25">
      <c r="A3805" s="8" t="str">
        <f t="shared" si="356"/>
        <v>Anaesthesia systems, Ventilator Equipment and AssoZoll Medical UK Limited</v>
      </c>
      <c r="B3805" s="8" t="str">
        <f>VLOOKUP(J3805,'Contract IDs'!A:D,4,0)</f>
        <v>Anaesthesia systems, Ventilator Equipment and Asso</v>
      </c>
      <c r="C3805" s="8" t="str">
        <f>VLOOKUP(L3805,'Supplier IDs'!A:C,3,0)</f>
        <v>Zoll Medical UK Limited</v>
      </c>
      <c r="D3805" s="8" t="str">
        <f t="shared" si="355"/>
        <v>V - Intensive Care Neo</v>
      </c>
      <c r="E3805" s="8">
        <f t="shared" si="357"/>
        <v>0</v>
      </c>
      <c r="F3805" s="8">
        <f t="shared" si="358"/>
        <v>4</v>
      </c>
      <c r="G3805" s="8">
        <f t="shared" si="359"/>
        <v>4</v>
      </c>
      <c r="H3805" s="15">
        <f t="shared" si="360"/>
        <v>0</v>
      </c>
      <c r="I3805" s="15" t="s">
        <v>372</v>
      </c>
      <c r="J3805" s="10">
        <v>300000026426210</v>
      </c>
      <c r="K3805" s="9" t="s">
        <v>436</v>
      </c>
      <c r="L3805" s="10">
        <v>100000000612172</v>
      </c>
      <c r="M3805" s="9" t="s">
        <v>443</v>
      </c>
      <c r="N3805" s="9"/>
      <c r="O3805" s="9">
        <v>4</v>
      </c>
      <c r="P3805" s="9">
        <v>4</v>
      </c>
      <c r="Q3805" s="9">
        <v>0</v>
      </c>
    </row>
    <row r="3806" spans="1:17" hidden="1" x14ac:dyDescent="0.25">
      <c r="A3806" s="8" t="str">
        <f t="shared" si="356"/>
        <v>Anaesthesia systems, Ventilator Equipment and AssoZoll Medical UK Limited</v>
      </c>
      <c r="B3806" s="8" t="str">
        <f>VLOOKUP(J3806,'Contract IDs'!A:D,4,0)</f>
        <v>Anaesthesia systems, Ventilator Equipment and Asso</v>
      </c>
      <c r="C3806" s="8" t="str">
        <f>VLOOKUP(L3806,'Supplier IDs'!A:C,3,0)</f>
        <v>Zoll Medical UK Limited</v>
      </c>
      <c r="D3806" s="8" t="str">
        <f t="shared" si="355"/>
        <v>V - Intensive Care Neo</v>
      </c>
      <c r="E3806" s="8">
        <f t="shared" si="357"/>
        <v>0</v>
      </c>
      <c r="F3806" s="8">
        <f t="shared" si="358"/>
        <v>5</v>
      </c>
      <c r="G3806" s="8">
        <f t="shared" si="359"/>
        <v>5</v>
      </c>
      <c r="H3806" s="15">
        <f t="shared" si="360"/>
        <v>0</v>
      </c>
      <c r="I3806" s="15" t="s">
        <v>372</v>
      </c>
      <c r="J3806" s="10">
        <v>300000026426210</v>
      </c>
      <c r="K3806" s="9" t="s">
        <v>436</v>
      </c>
      <c r="L3806" s="10">
        <v>100000000612172</v>
      </c>
      <c r="M3806" s="9" t="s">
        <v>443</v>
      </c>
      <c r="N3806" s="9"/>
      <c r="O3806" s="9">
        <v>5</v>
      </c>
      <c r="P3806" s="9">
        <v>5</v>
      </c>
      <c r="Q3806" s="9">
        <v>0</v>
      </c>
    </row>
    <row r="3807" spans="1:17" hidden="1" x14ac:dyDescent="0.25">
      <c r="A3807" s="8" t="str">
        <f t="shared" si="356"/>
        <v>Anaesthesia systems, Ventilator Equipment and AssoZoll Medical UK Limited</v>
      </c>
      <c r="B3807" s="8" t="str">
        <f>VLOOKUP(J3807,'Contract IDs'!A:D,4,0)</f>
        <v>Anaesthesia systems, Ventilator Equipment and Asso</v>
      </c>
      <c r="C3807" s="8" t="str">
        <f>VLOOKUP(L3807,'Supplier IDs'!A:C,3,0)</f>
        <v>Zoll Medical UK Limited</v>
      </c>
      <c r="D3807" s="8" t="str">
        <f t="shared" si="355"/>
        <v>V - Intensive Care Neo</v>
      </c>
      <c r="E3807" s="8">
        <f t="shared" si="357"/>
        <v>0</v>
      </c>
      <c r="F3807" s="8">
        <f t="shared" si="358"/>
        <v>6</v>
      </c>
      <c r="G3807" s="8">
        <f t="shared" si="359"/>
        <v>10</v>
      </c>
      <c r="H3807" s="15">
        <f t="shared" si="360"/>
        <v>0</v>
      </c>
      <c r="I3807" s="15" t="s">
        <v>372</v>
      </c>
      <c r="J3807" s="10">
        <v>300000026426210</v>
      </c>
      <c r="K3807" s="9" t="s">
        <v>436</v>
      </c>
      <c r="L3807" s="10">
        <v>100000000612172</v>
      </c>
      <c r="M3807" s="9" t="s">
        <v>443</v>
      </c>
      <c r="N3807" s="9"/>
      <c r="O3807" s="9">
        <v>6</v>
      </c>
      <c r="P3807" s="9">
        <v>10</v>
      </c>
      <c r="Q3807" s="9">
        <v>0</v>
      </c>
    </row>
    <row r="3808" spans="1:17" hidden="1" x14ac:dyDescent="0.25">
      <c r="A3808" s="8" t="str">
        <f t="shared" si="356"/>
        <v>Anaesthesia systems, Ventilator Equipment and AssoZoll Medical UK Limited</v>
      </c>
      <c r="B3808" s="8" t="str">
        <f>VLOOKUP(J3808,'Contract IDs'!A:D,4,0)</f>
        <v>Anaesthesia systems, Ventilator Equipment and Asso</v>
      </c>
      <c r="C3808" s="8" t="str">
        <f>VLOOKUP(L3808,'Supplier IDs'!A:C,3,0)</f>
        <v>Zoll Medical UK Limited</v>
      </c>
      <c r="D3808" s="8" t="str">
        <f t="shared" si="355"/>
        <v>V - Intensive Care Neo</v>
      </c>
      <c r="E3808" s="8">
        <f t="shared" si="357"/>
        <v>0</v>
      </c>
      <c r="F3808" s="8">
        <f t="shared" si="358"/>
        <v>11</v>
      </c>
      <c r="G3808" s="8">
        <f t="shared" si="359"/>
        <v>20</v>
      </c>
      <c r="H3808" s="15">
        <f t="shared" si="360"/>
        <v>1.4999999999999999E-2</v>
      </c>
      <c r="I3808" s="15" t="s">
        <v>372</v>
      </c>
      <c r="J3808" s="10">
        <v>300000026426210</v>
      </c>
      <c r="K3808" s="9" t="s">
        <v>436</v>
      </c>
      <c r="L3808" s="10">
        <v>100000000612172</v>
      </c>
      <c r="M3808" s="9" t="s">
        <v>443</v>
      </c>
      <c r="N3808" s="9"/>
      <c r="O3808" s="9">
        <v>11</v>
      </c>
      <c r="P3808" s="9">
        <v>20</v>
      </c>
      <c r="Q3808" s="9">
        <v>1.5</v>
      </c>
    </row>
    <row r="3809" spans="1:17" hidden="1" x14ac:dyDescent="0.25">
      <c r="A3809" s="8" t="str">
        <f t="shared" si="356"/>
        <v>Anaesthesia systems, Ventilator Equipment and AssoZoll Medical UK Limited</v>
      </c>
      <c r="B3809" s="8" t="str">
        <f>VLOOKUP(J3809,'Contract IDs'!A:D,4,0)</f>
        <v>Anaesthesia systems, Ventilator Equipment and Asso</v>
      </c>
      <c r="C3809" s="8" t="str">
        <f>VLOOKUP(L3809,'Supplier IDs'!A:C,3,0)</f>
        <v>Zoll Medical UK Limited</v>
      </c>
      <c r="D3809" s="8" t="str">
        <f t="shared" si="355"/>
        <v>V - Intensive Care Neo</v>
      </c>
      <c r="E3809" s="8">
        <f t="shared" si="357"/>
        <v>0</v>
      </c>
      <c r="F3809" s="8">
        <f t="shared" si="358"/>
        <v>21</v>
      </c>
      <c r="G3809" s="8">
        <f t="shared" si="359"/>
        <v>30</v>
      </c>
      <c r="H3809" s="15">
        <f t="shared" si="360"/>
        <v>0.03</v>
      </c>
      <c r="I3809" s="15" t="s">
        <v>372</v>
      </c>
      <c r="J3809" s="10">
        <v>300000026426210</v>
      </c>
      <c r="K3809" s="9" t="s">
        <v>436</v>
      </c>
      <c r="L3809" s="10">
        <v>100000000612172</v>
      </c>
      <c r="M3809" s="9" t="s">
        <v>443</v>
      </c>
      <c r="N3809" s="9"/>
      <c r="O3809" s="9">
        <v>21</v>
      </c>
      <c r="P3809" s="9">
        <v>30</v>
      </c>
      <c r="Q3809" s="9">
        <v>3</v>
      </c>
    </row>
    <row r="3810" spans="1:17" hidden="1" x14ac:dyDescent="0.25">
      <c r="A3810" s="8" t="str">
        <f t="shared" si="356"/>
        <v>Anaesthesia systems, Ventilator Equipment and AssoZoll Medical UK Limited</v>
      </c>
      <c r="B3810" s="8" t="str">
        <f>VLOOKUP(J3810,'Contract IDs'!A:D,4,0)</f>
        <v>Anaesthesia systems, Ventilator Equipment and Asso</v>
      </c>
      <c r="C3810" s="8" t="str">
        <f>VLOOKUP(L3810,'Supplier IDs'!A:C,3,0)</f>
        <v>Zoll Medical UK Limited</v>
      </c>
      <c r="D3810" s="8" t="str">
        <f t="shared" si="355"/>
        <v>V - Intensive Care Neo</v>
      </c>
      <c r="E3810" s="8">
        <f t="shared" si="357"/>
        <v>0</v>
      </c>
      <c r="F3810" s="8">
        <f t="shared" si="358"/>
        <v>31</v>
      </c>
      <c r="G3810" s="8">
        <f t="shared" si="359"/>
        <v>40</v>
      </c>
      <c r="H3810" s="15">
        <f t="shared" si="360"/>
        <v>4.4999999999999998E-2</v>
      </c>
      <c r="I3810" s="15" t="s">
        <v>372</v>
      </c>
      <c r="J3810" s="10">
        <v>300000026426210</v>
      </c>
      <c r="K3810" s="9" t="s">
        <v>436</v>
      </c>
      <c r="L3810" s="10">
        <v>100000000612172</v>
      </c>
      <c r="M3810" s="9" t="s">
        <v>443</v>
      </c>
      <c r="N3810" s="9"/>
      <c r="O3810" s="9">
        <v>31</v>
      </c>
      <c r="P3810" s="9">
        <v>40</v>
      </c>
      <c r="Q3810" s="9">
        <v>4.5</v>
      </c>
    </row>
    <row r="3811" spans="1:17" hidden="1" x14ac:dyDescent="0.25">
      <c r="A3811" s="8" t="str">
        <f t="shared" si="356"/>
        <v>Anaesthesia systems, Ventilator Equipment and AssoZoll Medical UK Limited</v>
      </c>
      <c r="B3811" s="8" t="str">
        <f>VLOOKUP(J3811,'Contract IDs'!A:D,4,0)</f>
        <v>Anaesthesia systems, Ventilator Equipment and Asso</v>
      </c>
      <c r="C3811" s="8" t="str">
        <f>VLOOKUP(L3811,'Supplier IDs'!A:C,3,0)</f>
        <v>Zoll Medical UK Limited</v>
      </c>
      <c r="D3811" s="8" t="str">
        <f t="shared" si="355"/>
        <v>V - Intensive Care Neo</v>
      </c>
      <c r="E3811" s="8">
        <f t="shared" si="357"/>
        <v>0</v>
      </c>
      <c r="F3811" s="8">
        <f t="shared" si="358"/>
        <v>41</v>
      </c>
      <c r="G3811" s="8">
        <f t="shared" si="359"/>
        <v>50</v>
      </c>
      <c r="H3811" s="15">
        <f t="shared" si="360"/>
        <v>0.06</v>
      </c>
      <c r="I3811" s="15" t="s">
        <v>372</v>
      </c>
      <c r="J3811" s="10">
        <v>300000026426210</v>
      </c>
      <c r="K3811" s="9" t="s">
        <v>436</v>
      </c>
      <c r="L3811" s="10">
        <v>100000000612172</v>
      </c>
      <c r="M3811" s="9" t="s">
        <v>443</v>
      </c>
      <c r="N3811" s="9"/>
      <c r="O3811" s="9">
        <v>41</v>
      </c>
      <c r="P3811" s="9">
        <v>50</v>
      </c>
      <c r="Q3811" s="9">
        <v>6</v>
      </c>
    </row>
    <row r="3812" spans="1:17" hidden="1" x14ac:dyDescent="0.25">
      <c r="A3812" s="8" t="str">
        <f t="shared" si="356"/>
        <v>Anaesthesia systems, Ventilator Equipment and AssoZoll Medical UK Limited</v>
      </c>
      <c r="B3812" s="8" t="str">
        <f>VLOOKUP(J3812,'Contract IDs'!A:D,4,0)</f>
        <v>Anaesthesia systems, Ventilator Equipment and Asso</v>
      </c>
      <c r="C3812" s="8" t="str">
        <f>VLOOKUP(L3812,'Supplier IDs'!A:C,3,0)</f>
        <v>Zoll Medical UK Limited</v>
      </c>
      <c r="D3812" s="8" t="str">
        <f t="shared" si="355"/>
        <v>V - Intensive Care Neo</v>
      </c>
      <c r="E3812" s="8">
        <f t="shared" si="357"/>
        <v>0</v>
      </c>
      <c r="F3812" s="8">
        <f t="shared" si="358"/>
        <v>51</v>
      </c>
      <c r="G3812" s="8">
        <f t="shared" si="359"/>
        <v>250</v>
      </c>
      <c r="H3812" s="15">
        <f t="shared" si="360"/>
        <v>7.4999999999999997E-2</v>
      </c>
      <c r="I3812" s="15" t="s">
        <v>372</v>
      </c>
      <c r="J3812" s="10">
        <v>300000026426210</v>
      </c>
      <c r="K3812" s="9" t="s">
        <v>436</v>
      </c>
      <c r="L3812" s="10">
        <v>100000000612172</v>
      </c>
      <c r="M3812" s="9" t="s">
        <v>443</v>
      </c>
      <c r="N3812" s="9"/>
      <c r="O3812" s="9">
        <v>51</v>
      </c>
      <c r="P3812" s="9">
        <v>250</v>
      </c>
      <c r="Q3812" s="9">
        <v>7.5</v>
      </c>
    </row>
    <row r="3813" spans="1:17" hidden="1" x14ac:dyDescent="0.25">
      <c r="A3813" s="8" t="str">
        <f t="shared" si="356"/>
        <v>Anaesthesia systems, Ventilator Equipment and AssoZoll Medical UK Limited</v>
      </c>
      <c r="B3813" s="8" t="str">
        <f>VLOOKUP(J3813,'Contract IDs'!A:D,4,0)</f>
        <v>Anaesthesia systems, Ventilator Equipment and Asso</v>
      </c>
      <c r="C3813" s="8" t="str">
        <f>VLOOKUP(L3813,'Supplier IDs'!A:C,3,0)</f>
        <v>Zoll Medical UK Limited</v>
      </c>
      <c r="D3813" s="8" t="str">
        <f t="shared" si="355"/>
        <v>V - Non-Invasive CPAP</v>
      </c>
      <c r="E3813" s="8">
        <f t="shared" si="357"/>
        <v>0</v>
      </c>
      <c r="F3813" s="8">
        <f t="shared" si="358"/>
        <v>0</v>
      </c>
      <c r="G3813" s="8">
        <f t="shared" si="359"/>
        <v>2</v>
      </c>
      <c r="H3813" s="15">
        <f t="shared" si="360"/>
        <v>0</v>
      </c>
      <c r="I3813" s="15" t="s">
        <v>372</v>
      </c>
      <c r="J3813" s="10">
        <v>300000026426210</v>
      </c>
      <c r="K3813" s="9" t="s">
        <v>436</v>
      </c>
      <c r="L3813" s="10">
        <v>100000000612172</v>
      </c>
      <c r="M3813" s="9" t="s">
        <v>444</v>
      </c>
      <c r="N3813" s="9"/>
      <c r="O3813" s="9">
        <v>0</v>
      </c>
      <c r="P3813" s="9">
        <v>2</v>
      </c>
      <c r="Q3813" s="9">
        <v>0</v>
      </c>
    </row>
    <row r="3814" spans="1:17" hidden="1" x14ac:dyDescent="0.25">
      <c r="A3814" s="8" t="str">
        <f t="shared" si="356"/>
        <v>Anaesthesia systems, Ventilator Equipment and AssoZoll Medical UK Limited</v>
      </c>
      <c r="B3814" s="8" t="str">
        <f>VLOOKUP(J3814,'Contract IDs'!A:D,4,0)</f>
        <v>Anaesthesia systems, Ventilator Equipment and Asso</v>
      </c>
      <c r="C3814" s="8" t="str">
        <f>VLOOKUP(L3814,'Supplier IDs'!A:C,3,0)</f>
        <v>Zoll Medical UK Limited</v>
      </c>
      <c r="D3814" s="8" t="str">
        <f t="shared" si="355"/>
        <v>V - Non-Invasive CPAP</v>
      </c>
      <c r="E3814" s="8">
        <f t="shared" si="357"/>
        <v>0</v>
      </c>
      <c r="F3814" s="8">
        <f t="shared" si="358"/>
        <v>3</v>
      </c>
      <c r="G3814" s="8">
        <f t="shared" si="359"/>
        <v>3</v>
      </c>
      <c r="H3814" s="15">
        <f t="shared" si="360"/>
        <v>0</v>
      </c>
      <c r="I3814" s="15" t="s">
        <v>372</v>
      </c>
      <c r="J3814" s="10">
        <v>300000026426210</v>
      </c>
      <c r="K3814" s="9" t="s">
        <v>436</v>
      </c>
      <c r="L3814" s="10">
        <v>100000000612172</v>
      </c>
      <c r="M3814" s="9" t="s">
        <v>444</v>
      </c>
      <c r="N3814" s="9"/>
      <c r="O3814" s="9">
        <v>3</v>
      </c>
      <c r="P3814" s="9">
        <v>3</v>
      </c>
      <c r="Q3814" s="9">
        <v>0</v>
      </c>
    </row>
    <row r="3815" spans="1:17" hidden="1" x14ac:dyDescent="0.25">
      <c r="A3815" s="8" t="str">
        <f t="shared" si="356"/>
        <v>Anaesthesia systems, Ventilator Equipment and AssoZoll Medical UK Limited</v>
      </c>
      <c r="B3815" s="8" t="str">
        <f>VLOOKUP(J3815,'Contract IDs'!A:D,4,0)</f>
        <v>Anaesthesia systems, Ventilator Equipment and Asso</v>
      </c>
      <c r="C3815" s="8" t="str">
        <f>VLOOKUP(L3815,'Supplier IDs'!A:C,3,0)</f>
        <v>Zoll Medical UK Limited</v>
      </c>
      <c r="D3815" s="8" t="str">
        <f t="shared" si="355"/>
        <v>V - Non-Invasive CPAP</v>
      </c>
      <c r="E3815" s="8">
        <f t="shared" si="357"/>
        <v>0</v>
      </c>
      <c r="F3815" s="8">
        <f t="shared" si="358"/>
        <v>4</v>
      </c>
      <c r="G3815" s="8">
        <f t="shared" si="359"/>
        <v>4</v>
      </c>
      <c r="H3815" s="15">
        <f t="shared" si="360"/>
        <v>0</v>
      </c>
      <c r="I3815" s="15" t="s">
        <v>372</v>
      </c>
      <c r="J3815" s="10">
        <v>300000026426210</v>
      </c>
      <c r="K3815" s="9" t="s">
        <v>436</v>
      </c>
      <c r="L3815" s="10">
        <v>100000000612172</v>
      </c>
      <c r="M3815" s="9" t="s">
        <v>444</v>
      </c>
      <c r="N3815" s="9"/>
      <c r="O3815" s="9">
        <v>4</v>
      </c>
      <c r="P3815" s="9">
        <v>4</v>
      </c>
      <c r="Q3815" s="9">
        <v>0</v>
      </c>
    </row>
    <row r="3816" spans="1:17" hidden="1" x14ac:dyDescent="0.25">
      <c r="A3816" s="8" t="str">
        <f t="shared" si="356"/>
        <v>Anaesthesia systems, Ventilator Equipment and AssoZoll Medical UK Limited</v>
      </c>
      <c r="B3816" s="8" t="str">
        <f>VLOOKUP(J3816,'Contract IDs'!A:D,4,0)</f>
        <v>Anaesthesia systems, Ventilator Equipment and Asso</v>
      </c>
      <c r="C3816" s="8" t="str">
        <f>VLOOKUP(L3816,'Supplier IDs'!A:C,3,0)</f>
        <v>Zoll Medical UK Limited</v>
      </c>
      <c r="D3816" s="8" t="str">
        <f t="shared" si="355"/>
        <v>V - Non-Invasive CPAP</v>
      </c>
      <c r="E3816" s="8">
        <f t="shared" si="357"/>
        <v>0</v>
      </c>
      <c r="F3816" s="8">
        <f t="shared" si="358"/>
        <v>5</v>
      </c>
      <c r="G3816" s="8">
        <f t="shared" si="359"/>
        <v>5</v>
      </c>
      <c r="H3816" s="15">
        <f t="shared" si="360"/>
        <v>0</v>
      </c>
      <c r="I3816" s="15" t="s">
        <v>372</v>
      </c>
      <c r="J3816" s="10">
        <v>300000026426210</v>
      </c>
      <c r="K3816" s="9" t="s">
        <v>436</v>
      </c>
      <c r="L3816" s="10">
        <v>100000000612172</v>
      </c>
      <c r="M3816" s="9" t="s">
        <v>444</v>
      </c>
      <c r="N3816" s="9"/>
      <c r="O3816" s="9">
        <v>5</v>
      </c>
      <c r="P3816" s="9">
        <v>5</v>
      </c>
      <c r="Q3816" s="9">
        <v>0</v>
      </c>
    </row>
    <row r="3817" spans="1:17" hidden="1" x14ac:dyDescent="0.25">
      <c r="A3817" s="8" t="str">
        <f t="shared" si="356"/>
        <v>Anaesthesia systems, Ventilator Equipment and AssoZoll Medical UK Limited</v>
      </c>
      <c r="B3817" s="8" t="str">
        <f>VLOOKUP(J3817,'Contract IDs'!A:D,4,0)</f>
        <v>Anaesthesia systems, Ventilator Equipment and Asso</v>
      </c>
      <c r="C3817" s="8" t="str">
        <f>VLOOKUP(L3817,'Supplier IDs'!A:C,3,0)</f>
        <v>Zoll Medical UK Limited</v>
      </c>
      <c r="D3817" s="8" t="str">
        <f t="shared" si="355"/>
        <v>V - Non-Invasive CPAP</v>
      </c>
      <c r="E3817" s="8">
        <f t="shared" si="357"/>
        <v>0</v>
      </c>
      <c r="F3817" s="8">
        <f t="shared" si="358"/>
        <v>6</v>
      </c>
      <c r="G3817" s="8">
        <f t="shared" si="359"/>
        <v>10</v>
      </c>
      <c r="H3817" s="15">
        <f t="shared" si="360"/>
        <v>0</v>
      </c>
      <c r="I3817" s="15" t="s">
        <v>372</v>
      </c>
      <c r="J3817" s="10">
        <v>300000026426210</v>
      </c>
      <c r="K3817" s="9" t="s">
        <v>436</v>
      </c>
      <c r="L3817" s="10">
        <v>100000000612172</v>
      </c>
      <c r="M3817" s="9" t="s">
        <v>444</v>
      </c>
      <c r="N3817" s="9"/>
      <c r="O3817" s="9">
        <v>6</v>
      </c>
      <c r="P3817" s="9">
        <v>10</v>
      </c>
      <c r="Q3817" s="9">
        <v>0</v>
      </c>
    </row>
    <row r="3818" spans="1:17" hidden="1" x14ac:dyDescent="0.25">
      <c r="A3818" s="8" t="str">
        <f t="shared" si="356"/>
        <v>Anaesthesia systems, Ventilator Equipment and AssoZoll Medical UK Limited</v>
      </c>
      <c r="B3818" s="8" t="str">
        <f>VLOOKUP(J3818,'Contract IDs'!A:D,4,0)</f>
        <v>Anaesthesia systems, Ventilator Equipment and Asso</v>
      </c>
      <c r="C3818" s="8" t="str">
        <f>VLOOKUP(L3818,'Supplier IDs'!A:C,3,0)</f>
        <v>Zoll Medical UK Limited</v>
      </c>
      <c r="D3818" s="8" t="str">
        <f t="shared" si="355"/>
        <v>V - Non-Invasive CPAP</v>
      </c>
      <c r="E3818" s="8">
        <f t="shared" si="357"/>
        <v>0</v>
      </c>
      <c r="F3818" s="8">
        <f t="shared" si="358"/>
        <v>11</v>
      </c>
      <c r="G3818" s="8">
        <f t="shared" si="359"/>
        <v>20</v>
      </c>
      <c r="H3818" s="15">
        <f t="shared" si="360"/>
        <v>1.4999999999999999E-2</v>
      </c>
      <c r="I3818" s="15" t="s">
        <v>372</v>
      </c>
      <c r="J3818" s="10">
        <v>300000026426210</v>
      </c>
      <c r="K3818" s="9" t="s">
        <v>436</v>
      </c>
      <c r="L3818" s="10">
        <v>100000000612172</v>
      </c>
      <c r="M3818" s="9" t="s">
        <v>444</v>
      </c>
      <c r="N3818" s="9"/>
      <c r="O3818" s="9">
        <v>11</v>
      </c>
      <c r="P3818" s="9">
        <v>20</v>
      </c>
      <c r="Q3818" s="9">
        <v>1.5</v>
      </c>
    </row>
    <row r="3819" spans="1:17" hidden="1" x14ac:dyDescent="0.25">
      <c r="A3819" s="8" t="str">
        <f t="shared" si="356"/>
        <v>Anaesthesia systems, Ventilator Equipment and AssoZoll Medical UK Limited</v>
      </c>
      <c r="B3819" s="8" t="str">
        <f>VLOOKUP(J3819,'Contract IDs'!A:D,4,0)</f>
        <v>Anaesthesia systems, Ventilator Equipment and Asso</v>
      </c>
      <c r="C3819" s="8" t="str">
        <f>VLOOKUP(L3819,'Supplier IDs'!A:C,3,0)</f>
        <v>Zoll Medical UK Limited</v>
      </c>
      <c r="D3819" s="8" t="str">
        <f t="shared" si="355"/>
        <v>V - Non-Invasive CPAP</v>
      </c>
      <c r="E3819" s="8">
        <f t="shared" si="357"/>
        <v>0</v>
      </c>
      <c r="F3819" s="8">
        <f t="shared" si="358"/>
        <v>21</v>
      </c>
      <c r="G3819" s="8">
        <f t="shared" si="359"/>
        <v>30</v>
      </c>
      <c r="H3819" s="15">
        <f t="shared" si="360"/>
        <v>0.03</v>
      </c>
      <c r="I3819" s="15" t="s">
        <v>372</v>
      </c>
      <c r="J3819" s="10">
        <v>300000026426210</v>
      </c>
      <c r="K3819" s="9" t="s">
        <v>436</v>
      </c>
      <c r="L3819" s="10">
        <v>100000000612172</v>
      </c>
      <c r="M3819" s="9" t="s">
        <v>444</v>
      </c>
      <c r="N3819" s="9"/>
      <c r="O3819" s="9">
        <v>21</v>
      </c>
      <c r="P3819" s="9">
        <v>30</v>
      </c>
      <c r="Q3819" s="9">
        <v>3</v>
      </c>
    </row>
    <row r="3820" spans="1:17" hidden="1" x14ac:dyDescent="0.25">
      <c r="A3820" s="8" t="str">
        <f t="shared" si="356"/>
        <v>Anaesthesia systems, Ventilator Equipment and AssoZoll Medical UK Limited</v>
      </c>
      <c r="B3820" s="8" t="str">
        <f>VLOOKUP(J3820,'Contract IDs'!A:D,4,0)</f>
        <v>Anaesthesia systems, Ventilator Equipment and Asso</v>
      </c>
      <c r="C3820" s="8" t="str">
        <f>VLOOKUP(L3820,'Supplier IDs'!A:C,3,0)</f>
        <v>Zoll Medical UK Limited</v>
      </c>
      <c r="D3820" s="8" t="str">
        <f t="shared" si="355"/>
        <v>V - Non-Invasive CPAP</v>
      </c>
      <c r="E3820" s="8">
        <f t="shared" si="357"/>
        <v>0</v>
      </c>
      <c r="F3820" s="8">
        <f t="shared" si="358"/>
        <v>31</v>
      </c>
      <c r="G3820" s="8">
        <f t="shared" si="359"/>
        <v>40</v>
      </c>
      <c r="H3820" s="15">
        <f t="shared" si="360"/>
        <v>4.4999999999999998E-2</v>
      </c>
      <c r="I3820" s="15" t="s">
        <v>372</v>
      </c>
      <c r="J3820" s="10">
        <v>300000026426210</v>
      </c>
      <c r="K3820" s="9" t="s">
        <v>436</v>
      </c>
      <c r="L3820" s="10">
        <v>100000000612172</v>
      </c>
      <c r="M3820" s="9" t="s">
        <v>444</v>
      </c>
      <c r="N3820" s="9"/>
      <c r="O3820" s="9">
        <v>31</v>
      </c>
      <c r="P3820" s="9">
        <v>40</v>
      </c>
      <c r="Q3820" s="9">
        <v>4.5</v>
      </c>
    </row>
    <row r="3821" spans="1:17" hidden="1" x14ac:dyDescent="0.25">
      <c r="A3821" s="8" t="str">
        <f t="shared" si="356"/>
        <v>Anaesthesia systems, Ventilator Equipment and AssoZoll Medical UK Limited</v>
      </c>
      <c r="B3821" s="8" t="str">
        <f>VLOOKUP(J3821,'Contract IDs'!A:D,4,0)</f>
        <v>Anaesthesia systems, Ventilator Equipment and Asso</v>
      </c>
      <c r="C3821" s="8" t="str">
        <f>VLOOKUP(L3821,'Supplier IDs'!A:C,3,0)</f>
        <v>Zoll Medical UK Limited</v>
      </c>
      <c r="D3821" s="8" t="str">
        <f t="shared" si="355"/>
        <v>V - Non-Invasive CPAP</v>
      </c>
      <c r="E3821" s="8">
        <f t="shared" si="357"/>
        <v>0</v>
      </c>
      <c r="F3821" s="8">
        <f t="shared" si="358"/>
        <v>41</v>
      </c>
      <c r="G3821" s="8">
        <f t="shared" si="359"/>
        <v>50</v>
      </c>
      <c r="H3821" s="15">
        <f t="shared" si="360"/>
        <v>0.06</v>
      </c>
      <c r="I3821" s="15" t="s">
        <v>372</v>
      </c>
      <c r="J3821" s="10">
        <v>300000026426210</v>
      </c>
      <c r="K3821" s="9" t="s">
        <v>436</v>
      </c>
      <c r="L3821" s="10">
        <v>100000000612172</v>
      </c>
      <c r="M3821" s="9" t="s">
        <v>444</v>
      </c>
      <c r="N3821" s="9"/>
      <c r="O3821" s="9">
        <v>41</v>
      </c>
      <c r="P3821" s="9">
        <v>50</v>
      </c>
      <c r="Q3821" s="9">
        <v>6</v>
      </c>
    </row>
    <row r="3822" spans="1:17" hidden="1" x14ac:dyDescent="0.25">
      <c r="A3822" s="8" t="str">
        <f t="shared" si="356"/>
        <v>Anaesthesia systems, Ventilator Equipment and AssoZoll Medical UK Limited</v>
      </c>
      <c r="B3822" s="8" t="str">
        <f>VLOOKUP(J3822,'Contract IDs'!A:D,4,0)</f>
        <v>Anaesthesia systems, Ventilator Equipment and Asso</v>
      </c>
      <c r="C3822" s="8" t="str">
        <f>VLOOKUP(L3822,'Supplier IDs'!A:C,3,0)</f>
        <v>Zoll Medical UK Limited</v>
      </c>
      <c r="D3822" s="8" t="str">
        <f t="shared" si="355"/>
        <v>V - Non-Invasive CPAP</v>
      </c>
      <c r="E3822" s="8">
        <f t="shared" si="357"/>
        <v>0</v>
      </c>
      <c r="F3822" s="8">
        <f t="shared" si="358"/>
        <v>51</v>
      </c>
      <c r="G3822" s="8">
        <f t="shared" si="359"/>
        <v>250</v>
      </c>
      <c r="H3822" s="15">
        <f t="shared" si="360"/>
        <v>7.4999999999999997E-2</v>
      </c>
      <c r="I3822" s="15" t="s">
        <v>372</v>
      </c>
      <c r="J3822" s="10">
        <v>300000026426210</v>
      </c>
      <c r="K3822" s="9" t="s">
        <v>436</v>
      </c>
      <c r="L3822" s="10">
        <v>100000000612172</v>
      </c>
      <c r="M3822" s="9" t="s">
        <v>444</v>
      </c>
      <c r="N3822" s="9"/>
      <c r="O3822" s="9">
        <v>51</v>
      </c>
      <c r="P3822" s="9">
        <v>250</v>
      </c>
      <c r="Q3822" s="9">
        <v>7.5</v>
      </c>
    </row>
    <row r="3823" spans="1:17" hidden="1" x14ac:dyDescent="0.25">
      <c r="A3823" s="8" t="str">
        <f t="shared" si="356"/>
        <v>Anaesthesia systems, Ventilator Equipment and AssoZoll Medical UK Limited</v>
      </c>
      <c r="B3823" s="8" t="str">
        <f>VLOOKUP(J3823,'Contract IDs'!A:D,4,0)</f>
        <v>Anaesthesia systems, Ventilator Equipment and Asso</v>
      </c>
      <c r="C3823" s="8" t="str">
        <f>VLOOKUP(L3823,'Supplier IDs'!A:C,3,0)</f>
        <v>Zoll Medical UK Limited</v>
      </c>
      <c r="D3823" s="8" t="str">
        <f t="shared" si="355"/>
        <v>V - Pre Hospital</v>
      </c>
      <c r="E3823" s="8">
        <f t="shared" si="357"/>
        <v>0</v>
      </c>
      <c r="F3823" s="8">
        <f t="shared" si="358"/>
        <v>0</v>
      </c>
      <c r="G3823" s="8">
        <f t="shared" si="359"/>
        <v>2</v>
      </c>
      <c r="H3823" s="15">
        <f t="shared" si="360"/>
        <v>0</v>
      </c>
      <c r="I3823" s="15" t="s">
        <v>372</v>
      </c>
      <c r="J3823" s="10">
        <v>300000026426210</v>
      </c>
      <c r="K3823" s="9" t="s">
        <v>436</v>
      </c>
      <c r="L3823" s="10">
        <v>100000000612172</v>
      </c>
      <c r="M3823" s="9" t="s">
        <v>451</v>
      </c>
      <c r="N3823" s="9"/>
      <c r="O3823" s="9">
        <v>0</v>
      </c>
      <c r="P3823" s="9">
        <v>2</v>
      </c>
      <c r="Q3823" s="9">
        <v>0</v>
      </c>
    </row>
    <row r="3824" spans="1:17" hidden="1" x14ac:dyDescent="0.25">
      <c r="A3824" s="8" t="str">
        <f t="shared" si="356"/>
        <v>Anaesthesia systems, Ventilator Equipment and AssoZoll Medical UK Limited</v>
      </c>
      <c r="B3824" s="8" t="str">
        <f>VLOOKUP(J3824,'Contract IDs'!A:D,4,0)</f>
        <v>Anaesthesia systems, Ventilator Equipment and Asso</v>
      </c>
      <c r="C3824" s="8" t="str">
        <f>VLOOKUP(L3824,'Supplier IDs'!A:C,3,0)</f>
        <v>Zoll Medical UK Limited</v>
      </c>
      <c r="D3824" s="8" t="str">
        <f t="shared" si="355"/>
        <v>V - Pre Hospital</v>
      </c>
      <c r="E3824" s="8">
        <f t="shared" si="357"/>
        <v>0</v>
      </c>
      <c r="F3824" s="8">
        <f t="shared" si="358"/>
        <v>3</v>
      </c>
      <c r="G3824" s="8">
        <f t="shared" si="359"/>
        <v>3</v>
      </c>
      <c r="H3824" s="15">
        <f t="shared" si="360"/>
        <v>0</v>
      </c>
      <c r="I3824" s="15" t="s">
        <v>372</v>
      </c>
      <c r="J3824" s="10">
        <v>300000026426210</v>
      </c>
      <c r="K3824" s="9" t="s">
        <v>436</v>
      </c>
      <c r="L3824" s="10">
        <v>100000000612172</v>
      </c>
      <c r="M3824" s="9" t="s">
        <v>451</v>
      </c>
      <c r="N3824" s="9"/>
      <c r="O3824" s="9">
        <v>3</v>
      </c>
      <c r="P3824" s="9">
        <v>3</v>
      </c>
      <c r="Q3824" s="9">
        <v>0</v>
      </c>
    </row>
    <row r="3825" spans="1:17" hidden="1" x14ac:dyDescent="0.25">
      <c r="A3825" s="8" t="str">
        <f t="shared" si="356"/>
        <v>Anaesthesia systems, Ventilator Equipment and AssoZoll Medical UK Limited</v>
      </c>
      <c r="B3825" s="8" t="str">
        <f>VLOOKUP(J3825,'Contract IDs'!A:D,4,0)</f>
        <v>Anaesthesia systems, Ventilator Equipment and Asso</v>
      </c>
      <c r="C3825" s="8" t="str">
        <f>VLOOKUP(L3825,'Supplier IDs'!A:C,3,0)</f>
        <v>Zoll Medical UK Limited</v>
      </c>
      <c r="D3825" s="8" t="str">
        <f t="shared" si="355"/>
        <v>V - Pre Hospital</v>
      </c>
      <c r="E3825" s="8">
        <f t="shared" si="357"/>
        <v>0</v>
      </c>
      <c r="F3825" s="8">
        <f t="shared" si="358"/>
        <v>4</v>
      </c>
      <c r="G3825" s="8">
        <f t="shared" si="359"/>
        <v>4</v>
      </c>
      <c r="H3825" s="15">
        <f t="shared" si="360"/>
        <v>0</v>
      </c>
      <c r="I3825" s="15" t="s">
        <v>372</v>
      </c>
      <c r="J3825" s="10">
        <v>300000026426210</v>
      </c>
      <c r="K3825" s="9" t="s">
        <v>436</v>
      </c>
      <c r="L3825" s="10">
        <v>100000000612172</v>
      </c>
      <c r="M3825" s="9" t="s">
        <v>451</v>
      </c>
      <c r="N3825" s="9"/>
      <c r="O3825" s="9">
        <v>4</v>
      </c>
      <c r="P3825" s="9">
        <v>4</v>
      </c>
      <c r="Q3825" s="9">
        <v>0</v>
      </c>
    </row>
    <row r="3826" spans="1:17" hidden="1" x14ac:dyDescent="0.25">
      <c r="A3826" s="8" t="str">
        <f t="shared" si="356"/>
        <v>Anaesthesia systems, Ventilator Equipment and AssoZoll Medical UK Limited</v>
      </c>
      <c r="B3826" s="8" t="str">
        <f>VLOOKUP(J3826,'Contract IDs'!A:D,4,0)</f>
        <v>Anaesthesia systems, Ventilator Equipment and Asso</v>
      </c>
      <c r="C3826" s="8" t="str">
        <f>VLOOKUP(L3826,'Supplier IDs'!A:C,3,0)</f>
        <v>Zoll Medical UK Limited</v>
      </c>
      <c r="D3826" s="8" t="str">
        <f t="shared" si="355"/>
        <v>V - Pre Hospital</v>
      </c>
      <c r="E3826" s="8">
        <f t="shared" si="357"/>
        <v>0</v>
      </c>
      <c r="F3826" s="8">
        <f t="shared" si="358"/>
        <v>5</v>
      </c>
      <c r="G3826" s="8">
        <f t="shared" si="359"/>
        <v>5</v>
      </c>
      <c r="H3826" s="15">
        <f t="shared" si="360"/>
        <v>0</v>
      </c>
      <c r="I3826" s="15" t="s">
        <v>372</v>
      </c>
      <c r="J3826" s="10">
        <v>300000026426210</v>
      </c>
      <c r="K3826" s="9" t="s">
        <v>436</v>
      </c>
      <c r="L3826" s="10">
        <v>100000000612172</v>
      </c>
      <c r="M3826" s="9" t="s">
        <v>451</v>
      </c>
      <c r="N3826" s="9"/>
      <c r="O3826" s="9">
        <v>5</v>
      </c>
      <c r="P3826" s="9">
        <v>5</v>
      </c>
      <c r="Q3826" s="9">
        <v>0</v>
      </c>
    </row>
    <row r="3827" spans="1:17" hidden="1" x14ac:dyDescent="0.25">
      <c r="A3827" s="8" t="str">
        <f t="shared" si="356"/>
        <v>Anaesthesia systems, Ventilator Equipment and AssoZoll Medical UK Limited</v>
      </c>
      <c r="B3827" s="8" t="str">
        <f>VLOOKUP(J3827,'Contract IDs'!A:D,4,0)</f>
        <v>Anaesthesia systems, Ventilator Equipment and Asso</v>
      </c>
      <c r="C3827" s="8" t="str">
        <f>VLOOKUP(L3827,'Supplier IDs'!A:C,3,0)</f>
        <v>Zoll Medical UK Limited</v>
      </c>
      <c r="D3827" s="8" t="str">
        <f t="shared" si="355"/>
        <v>V - Pre Hospital</v>
      </c>
      <c r="E3827" s="8">
        <f t="shared" si="357"/>
        <v>0</v>
      </c>
      <c r="F3827" s="8">
        <f t="shared" si="358"/>
        <v>6</v>
      </c>
      <c r="G3827" s="8">
        <f t="shared" si="359"/>
        <v>10</v>
      </c>
      <c r="H3827" s="15">
        <f t="shared" si="360"/>
        <v>0</v>
      </c>
      <c r="I3827" s="15" t="s">
        <v>372</v>
      </c>
      <c r="J3827" s="10">
        <v>300000026426210</v>
      </c>
      <c r="K3827" s="9" t="s">
        <v>436</v>
      </c>
      <c r="L3827" s="10">
        <v>100000000612172</v>
      </c>
      <c r="M3827" s="9" t="s">
        <v>451</v>
      </c>
      <c r="N3827" s="9"/>
      <c r="O3827" s="9">
        <v>6</v>
      </c>
      <c r="P3827" s="9">
        <v>10</v>
      </c>
      <c r="Q3827" s="9">
        <v>0</v>
      </c>
    </row>
    <row r="3828" spans="1:17" hidden="1" x14ac:dyDescent="0.25">
      <c r="A3828" s="8" t="str">
        <f t="shared" si="356"/>
        <v>Anaesthesia systems, Ventilator Equipment and AssoZoll Medical UK Limited</v>
      </c>
      <c r="B3828" s="8" t="str">
        <f>VLOOKUP(J3828,'Contract IDs'!A:D,4,0)</f>
        <v>Anaesthesia systems, Ventilator Equipment and Asso</v>
      </c>
      <c r="C3828" s="8" t="str">
        <f>VLOOKUP(L3828,'Supplier IDs'!A:C,3,0)</f>
        <v>Zoll Medical UK Limited</v>
      </c>
      <c r="D3828" s="8" t="str">
        <f t="shared" si="355"/>
        <v>V - Pre Hospital</v>
      </c>
      <c r="E3828" s="8">
        <f t="shared" si="357"/>
        <v>0</v>
      </c>
      <c r="F3828" s="8">
        <f t="shared" si="358"/>
        <v>11</v>
      </c>
      <c r="G3828" s="8">
        <f t="shared" si="359"/>
        <v>20</v>
      </c>
      <c r="H3828" s="15">
        <f t="shared" si="360"/>
        <v>1.4999999999999999E-2</v>
      </c>
      <c r="I3828" s="15" t="s">
        <v>372</v>
      </c>
      <c r="J3828" s="10">
        <v>300000026426210</v>
      </c>
      <c r="K3828" s="9" t="s">
        <v>436</v>
      </c>
      <c r="L3828" s="10">
        <v>100000000612172</v>
      </c>
      <c r="M3828" s="9" t="s">
        <v>451</v>
      </c>
      <c r="N3828" s="9"/>
      <c r="O3828" s="9">
        <v>11</v>
      </c>
      <c r="P3828" s="9">
        <v>20</v>
      </c>
      <c r="Q3828" s="9">
        <v>1.5</v>
      </c>
    </row>
    <row r="3829" spans="1:17" hidden="1" x14ac:dyDescent="0.25">
      <c r="A3829" s="8" t="str">
        <f t="shared" si="356"/>
        <v>Anaesthesia systems, Ventilator Equipment and AssoZoll Medical UK Limited</v>
      </c>
      <c r="B3829" s="8" t="str">
        <f>VLOOKUP(J3829,'Contract IDs'!A:D,4,0)</f>
        <v>Anaesthesia systems, Ventilator Equipment and Asso</v>
      </c>
      <c r="C3829" s="8" t="str">
        <f>VLOOKUP(L3829,'Supplier IDs'!A:C,3,0)</f>
        <v>Zoll Medical UK Limited</v>
      </c>
      <c r="D3829" s="8" t="str">
        <f t="shared" si="355"/>
        <v>V - Pre Hospital</v>
      </c>
      <c r="E3829" s="8">
        <f t="shared" si="357"/>
        <v>0</v>
      </c>
      <c r="F3829" s="8">
        <f t="shared" si="358"/>
        <v>21</v>
      </c>
      <c r="G3829" s="8">
        <f t="shared" si="359"/>
        <v>30</v>
      </c>
      <c r="H3829" s="15">
        <f t="shared" si="360"/>
        <v>0.03</v>
      </c>
      <c r="I3829" s="15" t="s">
        <v>372</v>
      </c>
      <c r="J3829" s="10">
        <v>300000026426210</v>
      </c>
      <c r="K3829" s="9" t="s">
        <v>436</v>
      </c>
      <c r="L3829" s="10">
        <v>100000000612172</v>
      </c>
      <c r="M3829" s="9" t="s">
        <v>451</v>
      </c>
      <c r="N3829" s="9"/>
      <c r="O3829" s="9">
        <v>21</v>
      </c>
      <c r="P3829" s="9">
        <v>30</v>
      </c>
      <c r="Q3829" s="9">
        <v>3</v>
      </c>
    </row>
    <row r="3830" spans="1:17" hidden="1" x14ac:dyDescent="0.25">
      <c r="A3830" s="8" t="str">
        <f t="shared" si="356"/>
        <v>Anaesthesia systems, Ventilator Equipment and AssoZoll Medical UK Limited</v>
      </c>
      <c r="B3830" s="8" t="str">
        <f>VLOOKUP(J3830,'Contract IDs'!A:D,4,0)</f>
        <v>Anaesthesia systems, Ventilator Equipment and Asso</v>
      </c>
      <c r="C3830" s="8" t="str">
        <f>VLOOKUP(L3830,'Supplier IDs'!A:C,3,0)</f>
        <v>Zoll Medical UK Limited</v>
      </c>
      <c r="D3830" s="8" t="str">
        <f t="shared" si="355"/>
        <v>V - Pre Hospital</v>
      </c>
      <c r="E3830" s="8">
        <f t="shared" si="357"/>
        <v>0</v>
      </c>
      <c r="F3830" s="8">
        <f t="shared" si="358"/>
        <v>31</v>
      </c>
      <c r="G3830" s="8">
        <f t="shared" si="359"/>
        <v>40</v>
      </c>
      <c r="H3830" s="15">
        <f t="shared" si="360"/>
        <v>4.4999999999999998E-2</v>
      </c>
      <c r="I3830" s="15" t="s">
        <v>372</v>
      </c>
      <c r="J3830" s="10">
        <v>300000026426210</v>
      </c>
      <c r="K3830" s="9" t="s">
        <v>436</v>
      </c>
      <c r="L3830" s="10">
        <v>100000000612172</v>
      </c>
      <c r="M3830" s="9" t="s">
        <v>451</v>
      </c>
      <c r="N3830" s="9"/>
      <c r="O3830" s="9">
        <v>31</v>
      </c>
      <c r="P3830" s="9">
        <v>40</v>
      </c>
      <c r="Q3830" s="9">
        <v>4.5</v>
      </c>
    </row>
    <row r="3831" spans="1:17" hidden="1" x14ac:dyDescent="0.25">
      <c r="A3831" s="8" t="str">
        <f t="shared" si="356"/>
        <v>Anaesthesia systems, Ventilator Equipment and AssoZoll Medical UK Limited</v>
      </c>
      <c r="B3831" s="8" t="str">
        <f>VLOOKUP(J3831,'Contract IDs'!A:D,4,0)</f>
        <v>Anaesthesia systems, Ventilator Equipment and Asso</v>
      </c>
      <c r="C3831" s="8" t="str">
        <f>VLOOKUP(L3831,'Supplier IDs'!A:C,3,0)</f>
        <v>Zoll Medical UK Limited</v>
      </c>
      <c r="D3831" s="8" t="str">
        <f t="shared" si="355"/>
        <v>V - Pre Hospital</v>
      </c>
      <c r="E3831" s="8">
        <f t="shared" si="357"/>
        <v>0</v>
      </c>
      <c r="F3831" s="8">
        <f t="shared" si="358"/>
        <v>41</v>
      </c>
      <c r="G3831" s="8">
        <f t="shared" si="359"/>
        <v>50</v>
      </c>
      <c r="H3831" s="15">
        <f t="shared" si="360"/>
        <v>0.06</v>
      </c>
      <c r="I3831" s="15" t="s">
        <v>372</v>
      </c>
      <c r="J3831" s="10">
        <v>300000026426210</v>
      </c>
      <c r="K3831" s="9" t="s">
        <v>436</v>
      </c>
      <c r="L3831" s="10">
        <v>100000000612172</v>
      </c>
      <c r="M3831" s="9" t="s">
        <v>451</v>
      </c>
      <c r="N3831" s="9"/>
      <c r="O3831" s="9">
        <v>41</v>
      </c>
      <c r="P3831" s="9">
        <v>50</v>
      </c>
      <c r="Q3831" s="9">
        <v>6</v>
      </c>
    </row>
    <row r="3832" spans="1:17" hidden="1" x14ac:dyDescent="0.25">
      <c r="A3832" s="8" t="str">
        <f t="shared" si="356"/>
        <v>DiathermyConmed UK Ltd</v>
      </c>
      <c r="B3832" s="8" t="str">
        <f>VLOOKUP(J3832,'Contract IDs'!A:D,4,0)</f>
        <v>Diathermy</v>
      </c>
      <c r="C3832" s="8" t="str">
        <f>VLOOKUP(L3832,'Supplier IDs'!A:C,3,0)</f>
        <v>Conmed UK Ltd</v>
      </c>
      <c r="D3832" s="8" t="str">
        <f t="shared" si="355"/>
        <v>Electrosurgical Machine</v>
      </c>
      <c r="E3832" s="8">
        <f t="shared" si="357"/>
        <v>0</v>
      </c>
      <c r="F3832" s="8">
        <f t="shared" si="358"/>
        <v>6</v>
      </c>
      <c r="G3832" s="8">
        <f t="shared" si="359"/>
        <v>10</v>
      </c>
      <c r="H3832" s="15">
        <f t="shared" si="360"/>
        <v>0.05</v>
      </c>
      <c r="I3832" s="15" t="s">
        <v>372</v>
      </c>
      <c r="J3832" s="10">
        <v>100000000733598</v>
      </c>
      <c r="K3832" s="9" t="s">
        <v>452</v>
      </c>
      <c r="L3832" s="10">
        <v>100000000612315</v>
      </c>
      <c r="M3832" s="9" t="s">
        <v>453</v>
      </c>
      <c r="N3832" s="9"/>
      <c r="O3832" s="9">
        <v>6</v>
      </c>
      <c r="P3832" s="9">
        <v>10</v>
      </c>
      <c r="Q3832" s="9">
        <v>5</v>
      </c>
    </row>
    <row r="3833" spans="1:17" hidden="1" x14ac:dyDescent="0.25">
      <c r="A3833" s="8" t="str">
        <f t="shared" si="356"/>
        <v>DiathermyConmed UK Ltd</v>
      </c>
      <c r="B3833" s="8" t="str">
        <f>VLOOKUP(J3833,'Contract IDs'!A:D,4,0)</f>
        <v>Diathermy</v>
      </c>
      <c r="C3833" s="8" t="str">
        <f>VLOOKUP(L3833,'Supplier IDs'!A:C,3,0)</f>
        <v>Conmed UK Ltd</v>
      </c>
      <c r="D3833" s="8" t="str">
        <f t="shared" si="355"/>
        <v>Electrosurgical Machine</v>
      </c>
      <c r="E3833" s="8">
        <f t="shared" si="357"/>
        <v>0</v>
      </c>
      <c r="F3833" s="8">
        <f t="shared" si="358"/>
        <v>11</v>
      </c>
      <c r="G3833" s="8">
        <f t="shared" si="359"/>
        <v>20</v>
      </c>
      <c r="H3833" s="15">
        <f t="shared" si="360"/>
        <v>0.1</v>
      </c>
      <c r="I3833" s="15" t="s">
        <v>372</v>
      </c>
      <c r="J3833" s="10">
        <v>100000000733598</v>
      </c>
      <c r="K3833" s="9" t="s">
        <v>452</v>
      </c>
      <c r="L3833" s="10">
        <v>100000000612315</v>
      </c>
      <c r="M3833" s="9" t="s">
        <v>453</v>
      </c>
      <c r="N3833" s="9"/>
      <c r="O3833" s="9">
        <v>11</v>
      </c>
      <c r="P3833" s="9">
        <v>20</v>
      </c>
      <c r="Q3833" s="9">
        <v>10</v>
      </c>
    </row>
    <row r="3834" spans="1:17" hidden="1" x14ac:dyDescent="0.25">
      <c r="A3834" s="8" t="str">
        <f t="shared" si="356"/>
        <v>DiathermyConmed UK Ltd</v>
      </c>
      <c r="B3834" s="8" t="str">
        <f>VLOOKUP(J3834,'Contract IDs'!A:D,4,0)</f>
        <v>Diathermy</v>
      </c>
      <c r="C3834" s="8" t="str">
        <f>VLOOKUP(L3834,'Supplier IDs'!A:C,3,0)</f>
        <v>Conmed UK Ltd</v>
      </c>
      <c r="D3834" s="8" t="str">
        <f t="shared" si="355"/>
        <v>Electrosurgical Machine</v>
      </c>
      <c r="E3834" s="8">
        <f t="shared" si="357"/>
        <v>0</v>
      </c>
      <c r="F3834" s="8">
        <f t="shared" si="358"/>
        <v>21</v>
      </c>
      <c r="G3834" s="8">
        <f t="shared" si="359"/>
        <v>9999999</v>
      </c>
      <c r="H3834" s="15">
        <f t="shared" si="360"/>
        <v>0.2</v>
      </c>
      <c r="I3834" s="15" t="s">
        <v>372</v>
      </c>
      <c r="J3834" s="10">
        <v>100000000733598</v>
      </c>
      <c r="K3834" s="9" t="s">
        <v>452</v>
      </c>
      <c r="L3834" s="10">
        <v>100000000612315</v>
      </c>
      <c r="M3834" s="9" t="s">
        <v>453</v>
      </c>
      <c r="N3834" s="9"/>
      <c r="O3834" s="9">
        <v>21</v>
      </c>
      <c r="P3834" s="9">
        <v>9999999</v>
      </c>
      <c r="Q3834" s="9">
        <v>20</v>
      </c>
    </row>
    <row r="3835" spans="1:17" hidden="1" x14ac:dyDescent="0.25">
      <c r="A3835" s="8" t="str">
        <f t="shared" si="356"/>
        <v>DiathermyErbe Medical UK Limited</v>
      </c>
      <c r="B3835" s="8" t="str">
        <f>VLOOKUP(J3835,'Contract IDs'!A:D,4,0)</f>
        <v>Diathermy</v>
      </c>
      <c r="C3835" s="8" t="str">
        <f>VLOOKUP(L3835,'Supplier IDs'!A:C,3,0)</f>
        <v>Erbe Medical UK Limited</v>
      </c>
      <c r="D3835" s="8" t="str">
        <f t="shared" si="355"/>
        <v>Electrosurgical Machine</v>
      </c>
      <c r="E3835" s="8">
        <f t="shared" si="357"/>
        <v>0</v>
      </c>
      <c r="F3835" s="8">
        <f t="shared" si="358"/>
        <v>2</v>
      </c>
      <c r="G3835" s="8">
        <f t="shared" si="359"/>
        <v>5</v>
      </c>
      <c r="H3835" s="15">
        <f t="shared" si="360"/>
        <v>0.01</v>
      </c>
      <c r="I3835" s="15" t="s">
        <v>372</v>
      </c>
      <c r="J3835" s="10">
        <v>100000000733598</v>
      </c>
      <c r="K3835" s="9" t="s">
        <v>452</v>
      </c>
      <c r="L3835" s="10">
        <v>100000000611949</v>
      </c>
      <c r="M3835" s="9" t="s">
        <v>453</v>
      </c>
      <c r="N3835" s="9"/>
      <c r="O3835" s="9">
        <v>2</v>
      </c>
      <c r="P3835" s="9">
        <v>5</v>
      </c>
      <c r="Q3835" s="9">
        <v>1</v>
      </c>
    </row>
    <row r="3836" spans="1:17" hidden="1" x14ac:dyDescent="0.25">
      <c r="A3836" s="8" t="str">
        <f t="shared" si="356"/>
        <v>DiathermyErbe Medical UK Limited</v>
      </c>
      <c r="B3836" s="8" t="str">
        <f>VLOOKUP(J3836,'Contract IDs'!A:D,4,0)</f>
        <v>Diathermy</v>
      </c>
      <c r="C3836" s="8" t="str">
        <f>VLOOKUP(L3836,'Supplier IDs'!A:C,3,0)</f>
        <v>Erbe Medical UK Limited</v>
      </c>
      <c r="D3836" s="8" t="str">
        <f t="shared" si="355"/>
        <v>Electrosurgical Machine</v>
      </c>
      <c r="E3836" s="8">
        <f t="shared" si="357"/>
        <v>0</v>
      </c>
      <c r="F3836" s="8">
        <f t="shared" si="358"/>
        <v>6</v>
      </c>
      <c r="G3836" s="8">
        <f t="shared" si="359"/>
        <v>10</v>
      </c>
      <c r="H3836" s="15">
        <f t="shared" si="360"/>
        <v>0.02</v>
      </c>
      <c r="I3836" s="15" t="s">
        <v>372</v>
      </c>
      <c r="J3836" s="10">
        <v>100000000733598</v>
      </c>
      <c r="K3836" s="9" t="s">
        <v>452</v>
      </c>
      <c r="L3836" s="10">
        <v>100000000611949</v>
      </c>
      <c r="M3836" s="9" t="s">
        <v>453</v>
      </c>
      <c r="N3836" s="9"/>
      <c r="O3836" s="9">
        <v>6</v>
      </c>
      <c r="P3836" s="9">
        <v>10</v>
      </c>
      <c r="Q3836" s="9">
        <v>2</v>
      </c>
    </row>
    <row r="3837" spans="1:17" hidden="1" x14ac:dyDescent="0.25">
      <c r="A3837" s="8" t="str">
        <f t="shared" si="356"/>
        <v>DiathermyErbe Medical UK Limited</v>
      </c>
      <c r="B3837" s="8" t="str">
        <f>VLOOKUP(J3837,'Contract IDs'!A:D,4,0)</f>
        <v>Diathermy</v>
      </c>
      <c r="C3837" s="8" t="str">
        <f>VLOOKUP(L3837,'Supplier IDs'!A:C,3,0)</f>
        <v>Erbe Medical UK Limited</v>
      </c>
      <c r="D3837" s="8" t="str">
        <f t="shared" si="355"/>
        <v>Electrosurgical Machine</v>
      </c>
      <c r="E3837" s="8">
        <f t="shared" si="357"/>
        <v>0</v>
      </c>
      <c r="F3837" s="8">
        <f t="shared" si="358"/>
        <v>11</v>
      </c>
      <c r="G3837" s="8">
        <f t="shared" si="359"/>
        <v>15</v>
      </c>
      <c r="H3837" s="15">
        <f t="shared" si="360"/>
        <v>0.03</v>
      </c>
      <c r="I3837" s="15" t="s">
        <v>372</v>
      </c>
      <c r="J3837" s="10">
        <v>100000000733598</v>
      </c>
      <c r="K3837" s="9" t="s">
        <v>452</v>
      </c>
      <c r="L3837" s="10">
        <v>100000000611949</v>
      </c>
      <c r="M3837" s="9" t="s">
        <v>453</v>
      </c>
      <c r="N3837" s="9"/>
      <c r="O3837" s="9">
        <v>11</v>
      </c>
      <c r="P3837" s="9">
        <v>15</v>
      </c>
      <c r="Q3837" s="9">
        <v>3</v>
      </c>
    </row>
    <row r="3838" spans="1:17" hidden="1" x14ac:dyDescent="0.25">
      <c r="A3838" s="8" t="str">
        <f t="shared" si="356"/>
        <v>DiathermyErbe Medical UK Limited</v>
      </c>
      <c r="B3838" s="8" t="str">
        <f>VLOOKUP(J3838,'Contract IDs'!A:D,4,0)</f>
        <v>Diathermy</v>
      </c>
      <c r="C3838" s="8" t="str">
        <f>VLOOKUP(L3838,'Supplier IDs'!A:C,3,0)</f>
        <v>Erbe Medical UK Limited</v>
      </c>
      <c r="D3838" s="8" t="str">
        <f t="shared" si="355"/>
        <v>Electrosurgical Machine</v>
      </c>
      <c r="E3838" s="8">
        <f t="shared" si="357"/>
        <v>0</v>
      </c>
      <c r="F3838" s="8">
        <f t="shared" si="358"/>
        <v>16</v>
      </c>
      <c r="G3838" s="8">
        <f t="shared" si="359"/>
        <v>20</v>
      </c>
      <c r="H3838" s="15">
        <f t="shared" si="360"/>
        <v>0.04</v>
      </c>
      <c r="I3838" s="15" t="s">
        <v>372</v>
      </c>
      <c r="J3838" s="10">
        <v>100000000733598</v>
      </c>
      <c r="K3838" s="9" t="s">
        <v>452</v>
      </c>
      <c r="L3838" s="10">
        <v>100000000611949</v>
      </c>
      <c r="M3838" s="9" t="s">
        <v>453</v>
      </c>
      <c r="N3838" s="9"/>
      <c r="O3838" s="9">
        <v>16</v>
      </c>
      <c r="P3838" s="9">
        <v>20</v>
      </c>
      <c r="Q3838" s="9">
        <v>4</v>
      </c>
    </row>
    <row r="3839" spans="1:17" hidden="1" x14ac:dyDescent="0.25">
      <c r="A3839" s="8" t="str">
        <f t="shared" si="356"/>
        <v>DiathermyErbe Medical UK Limited</v>
      </c>
      <c r="B3839" s="8" t="str">
        <f>VLOOKUP(J3839,'Contract IDs'!A:D,4,0)</f>
        <v>Diathermy</v>
      </c>
      <c r="C3839" s="8" t="str">
        <f>VLOOKUP(L3839,'Supplier IDs'!A:C,3,0)</f>
        <v>Erbe Medical UK Limited</v>
      </c>
      <c r="D3839" s="8" t="str">
        <f t="shared" si="355"/>
        <v>Electrosurgical Machine</v>
      </c>
      <c r="E3839" s="8">
        <f t="shared" si="357"/>
        <v>0</v>
      </c>
      <c r="F3839" s="8">
        <f t="shared" si="358"/>
        <v>21</v>
      </c>
      <c r="G3839" s="8">
        <f t="shared" si="359"/>
        <v>30</v>
      </c>
      <c r="H3839" s="15">
        <f t="shared" si="360"/>
        <v>0.05</v>
      </c>
      <c r="I3839" s="15" t="s">
        <v>372</v>
      </c>
      <c r="J3839" s="10">
        <v>100000000733598</v>
      </c>
      <c r="K3839" s="9" t="s">
        <v>452</v>
      </c>
      <c r="L3839" s="10">
        <v>100000000611949</v>
      </c>
      <c r="M3839" s="9" t="s">
        <v>453</v>
      </c>
      <c r="N3839" s="9"/>
      <c r="O3839" s="9">
        <v>21</v>
      </c>
      <c r="P3839" s="9">
        <v>30</v>
      </c>
      <c r="Q3839" s="9">
        <v>5</v>
      </c>
    </row>
    <row r="3840" spans="1:17" hidden="1" x14ac:dyDescent="0.25">
      <c r="A3840" s="8" t="str">
        <f t="shared" si="356"/>
        <v>DiathermyErbe Medical UK Limited</v>
      </c>
      <c r="B3840" s="8" t="str">
        <f>VLOOKUP(J3840,'Contract IDs'!A:D,4,0)</f>
        <v>Diathermy</v>
      </c>
      <c r="C3840" s="8" t="str">
        <f>VLOOKUP(L3840,'Supplier IDs'!A:C,3,0)</f>
        <v>Erbe Medical UK Limited</v>
      </c>
      <c r="D3840" s="8" t="str">
        <f t="shared" si="355"/>
        <v>Electrosurgical Machine</v>
      </c>
      <c r="E3840" s="8">
        <f t="shared" si="357"/>
        <v>0</v>
      </c>
      <c r="F3840" s="8">
        <f t="shared" si="358"/>
        <v>31</v>
      </c>
      <c r="G3840" s="8">
        <f t="shared" si="359"/>
        <v>40</v>
      </c>
      <c r="H3840" s="15">
        <f t="shared" si="360"/>
        <v>0.06</v>
      </c>
      <c r="I3840" s="15" t="s">
        <v>372</v>
      </c>
      <c r="J3840" s="10">
        <v>100000000733598</v>
      </c>
      <c r="K3840" s="9" t="s">
        <v>452</v>
      </c>
      <c r="L3840" s="10">
        <v>100000000611949</v>
      </c>
      <c r="M3840" s="9" t="s">
        <v>453</v>
      </c>
      <c r="N3840" s="9"/>
      <c r="O3840" s="9">
        <v>31</v>
      </c>
      <c r="P3840" s="9">
        <v>40</v>
      </c>
      <c r="Q3840" s="9">
        <v>6</v>
      </c>
    </row>
    <row r="3841" spans="1:17" hidden="1" x14ac:dyDescent="0.25">
      <c r="A3841" s="8" t="str">
        <f t="shared" si="356"/>
        <v>DiathermyErbe Medical UK Limited</v>
      </c>
      <c r="B3841" s="8" t="str">
        <f>VLOOKUP(J3841,'Contract IDs'!A:D,4,0)</f>
        <v>Diathermy</v>
      </c>
      <c r="C3841" s="8" t="str">
        <f>VLOOKUP(L3841,'Supplier IDs'!A:C,3,0)</f>
        <v>Erbe Medical UK Limited</v>
      </c>
      <c r="D3841" s="8" t="str">
        <f t="shared" si="355"/>
        <v>Electrosurgical Machine</v>
      </c>
      <c r="E3841" s="8">
        <f t="shared" si="357"/>
        <v>0</v>
      </c>
      <c r="F3841" s="8">
        <f t="shared" si="358"/>
        <v>41</v>
      </c>
      <c r="G3841" s="8">
        <f t="shared" si="359"/>
        <v>50</v>
      </c>
      <c r="H3841" s="15">
        <f t="shared" si="360"/>
        <v>7.0000000000000007E-2</v>
      </c>
      <c r="I3841" s="15" t="s">
        <v>372</v>
      </c>
      <c r="J3841" s="10">
        <v>100000000733598</v>
      </c>
      <c r="K3841" s="9" t="s">
        <v>452</v>
      </c>
      <c r="L3841" s="10">
        <v>100000000611949</v>
      </c>
      <c r="M3841" s="9" t="s">
        <v>453</v>
      </c>
      <c r="N3841" s="9"/>
      <c r="O3841" s="9">
        <v>41</v>
      </c>
      <c r="P3841" s="9">
        <v>50</v>
      </c>
      <c r="Q3841" s="9">
        <v>7</v>
      </c>
    </row>
    <row r="3842" spans="1:17" hidden="1" x14ac:dyDescent="0.25">
      <c r="A3842" s="8" t="str">
        <f t="shared" si="356"/>
        <v>DiathermyErbe Medical UK Limited</v>
      </c>
      <c r="B3842" s="8" t="str">
        <f>VLOOKUP(J3842,'Contract IDs'!A:D,4,0)</f>
        <v>Diathermy</v>
      </c>
      <c r="C3842" s="8" t="str">
        <f>VLOOKUP(L3842,'Supplier IDs'!A:C,3,0)</f>
        <v>Erbe Medical UK Limited</v>
      </c>
      <c r="D3842" s="8" t="str">
        <f t="shared" ref="D3842:D3905" si="361">IF(M3842="","No Sub Cat",M3842)</f>
        <v>Electrosurgical Machine</v>
      </c>
      <c r="E3842" s="8">
        <f t="shared" si="357"/>
        <v>0</v>
      </c>
      <c r="F3842" s="8">
        <f t="shared" si="358"/>
        <v>51</v>
      </c>
      <c r="G3842" s="8">
        <f t="shared" si="359"/>
        <v>9999999</v>
      </c>
      <c r="H3842" s="15">
        <f t="shared" si="360"/>
        <v>0.08</v>
      </c>
      <c r="I3842" s="15" t="s">
        <v>372</v>
      </c>
      <c r="J3842" s="10">
        <v>100000000733598</v>
      </c>
      <c r="K3842" s="9" t="s">
        <v>452</v>
      </c>
      <c r="L3842" s="10">
        <v>100000000611949</v>
      </c>
      <c r="M3842" s="9" t="s">
        <v>453</v>
      </c>
      <c r="N3842" s="9"/>
      <c r="O3842" s="9">
        <v>51</v>
      </c>
      <c r="P3842" s="9">
        <v>9999999</v>
      </c>
      <c r="Q3842" s="9">
        <v>8</v>
      </c>
    </row>
    <row r="3843" spans="1:17" hidden="1" x14ac:dyDescent="0.25">
      <c r="A3843" s="8" t="str">
        <f t="shared" ref="A3843:A3906" si="362">B3843&amp;C3843</f>
        <v>DiathermyRyna Medical Uk Limited</v>
      </c>
      <c r="B3843" s="8" t="str">
        <f>VLOOKUP(J3843,'Contract IDs'!A:D,4,0)</f>
        <v>Diathermy</v>
      </c>
      <c r="C3843" s="8" t="str">
        <f>VLOOKUP(L3843,'Supplier IDs'!A:C,3,0)</f>
        <v>Ryna Medical Uk Limited</v>
      </c>
      <c r="D3843" s="8" t="str">
        <f t="shared" si="361"/>
        <v>Electrosurgical Machine</v>
      </c>
      <c r="E3843" s="8">
        <f t="shared" ref="E3843:E3906" si="363">N3843</f>
        <v>0</v>
      </c>
      <c r="F3843" s="8">
        <f t="shared" ref="F3843:F3906" si="364">O3843</f>
        <v>2</v>
      </c>
      <c r="G3843" s="8">
        <f t="shared" ref="G3843:G3906" si="365">P3843</f>
        <v>5</v>
      </c>
      <c r="H3843" s="15">
        <f t="shared" ref="H3843:H3906" si="366">Q3843/100</f>
        <v>0.01</v>
      </c>
      <c r="I3843" s="15" t="s">
        <v>372</v>
      </c>
      <c r="J3843" s="10">
        <v>100000000733598</v>
      </c>
      <c r="K3843" s="9" t="s">
        <v>452</v>
      </c>
      <c r="L3843" s="10">
        <v>100000000611307</v>
      </c>
      <c r="M3843" s="9" t="s">
        <v>453</v>
      </c>
      <c r="N3843" s="9"/>
      <c r="O3843" s="9">
        <v>2</v>
      </c>
      <c r="P3843" s="9">
        <v>5</v>
      </c>
      <c r="Q3843" s="9">
        <v>1</v>
      </c>
    </row>
    <row r="3844" spans="1:17" hidden="1" x14ac:dyDescent="0.25">
      <c r="A3844" s="8" t="str">
        <f t="shared" si="362"/>
        <v>DiathermyRyna Medical Uk Limited</v>
      </c>
      <c r="B3844" s="8" t="str">
        <f>VLOOKUP(J3844,'Contract IDs'!A:D,4,0)</f>
        <v>Diathermy</v>
      </c>
      <c r="C3844" s="8" t="str">
        <f>VLOOKUP(L3844,'Supplier IDs'!A:C,3,0)</f>
        <v>Ryna Medical Uk Limited</v>
      </c>
      <c r="D3844" s="8" t="str">
        <f t="shared" si="361"/>
        <v>Electrosurgical Machine</v>
      </c>
      <c r="E3844" s="8">
        <f t="shared" si="363"/>
        <v>0</v>
      </c>
      <c r="F3844" s="8">
        <f t="shared" si="364"/>
        <v>6</v>
      </c>
      <c r="G3844" s="8">
        <f t="shared" si="365"/>
        <v>10</v>
      </c>
      <c r="H3844" s="15">
        <f t="shared" si="366"/>
        <v>1.4999999999999999E-2</v>
      </c>
      <c r="I3844" s="15" t="s">
        <v>372</v>
      </c>
      <c r="J3844" s="10">
        <v>100000000733598</v>
      </c>
      <c r="K3844" s="9" t="s">
        <v>452</v>
      </c>
      <c r="L3844" s="10">
        <v>100000000611307</v>
      </c>
      <c r="M3844" s="9" t="s">
        <v>453</v>
      </c>
      <c r="N3844" s="9"/>
      <c r="O3844" s="9">
        <v>6</v>
      </c>
      <c r="P3844" s="9">
        <v>10</v>
      </c>
      <c r="Q3844" s="9">
        <v>1.5</v>
      </c>
    </row>
    <row r="3845" spans="1:17" hidden="1" x14ac:dyDescent="0.25">
      <c r="A3845" s="8" t="str">
        <f t="shared" si="362"/>
        <v>DiathermyRyna Medical Uk Limited</v>
      </c>
      <c r="B3845" s="8" t="str">
        <f>VLOOKUP(J3845,'Contract IDs'!A:D,4,0)</f>
        <v>Diathermy</v>
      </c>
      <c r="C3845" s="8" t="str">
        <f>VLOOKUP(L3845,'Supplier IDs'!A:C,3,0)</f>
        <v>Ryna Medical Uk Limited</v>
      </c>
      <c r="D3845" s="8" t="str">
        <f t="shared" si="361"/>
        <v>Electrosurgical Machine</v>
      </c>
      <c r="E3845" s="8">
        <f t="shared" si="363"/>
        <v>0</v>
      </c>
      <c r="F3845" s="8">
        <f t="shared" si="364"/>
        <v>11</v>
      </c>
      <c r="G3845" s="8">
        <f t="shared" si="365"/>
        <v>15</v>
      </c>
      <c r="H3845" s="15">
        <f t="shared" si="366"/>
        <v>0.02</v>
      </c>
      <c r="I3845" s="15" t="s">
        <v>372</v>
      </c>
      <c r="J3845" s="10">
        <v>100000000733598</v>
      </c>
      <c r="K3845" s="9" t="s">
        <v>452</v>
      </c>
      <c r="L3845" s="10">
        <v>100000000611307</v>
      </c>
      <c r="M3845" s="9" t="s">
        <v>453</v>
      </c>
      <c r="N3845" s="9"/>
      <c r="O3845" s="9">
        <v>11</v>
      </c>
      <c r="P3845" s="9">
        <v>15</v>
      </c>
      <c r="Q3845" s="9">
        <v>2</v>
      </c>
    </row>
    <row r="3846" spans="1:17" hidden="1" x14ac:dyDescent="0.25">
      <c r="A3846" s="8" t="str">
        <f t="shared" si="362"/>
        <v>DiathermyRyna Medical Uk Limited</v>
      </c>
      <c r="B3846" s="8" t="str">
        <f>VLOOKUP(J3846,'Contract IDs'!A:D,4,0)</f>
        <v>Diathermy</v>
      </c>
      <c r="C3846" s="8" t="str">
        <f>VLOOKUP(L3846,'Supplier IDs'!A:C,3,0)</f>
        <v>Ryna Medical Uk Limited</v>
      </c>
      <c r="D3846" s="8" t="str">
        <f t="shared" si="361"/>
        <v>Electrosurgical Machine</v>
      </c>
      <c r="E3846" s="8">
        <f t="shared" si="363"/>
        <v>0</v>
      </c>
      <c r="F3846" s="8">
        <f t="shared" si="364"/>
        <v>16</v>
      </c>
      <c r="G3846" s="8">
        <f t="shared" si="365"/>
        <v>20</v>
      </c>
      <c r="H3846" s="15">
        <f t="shared" si="366"/>
        <v>2.5000000000000001E-2</v>
      </c>
      <c r="I3846" s="15" t="s">
        <v>372</v>
      </c>
      <c r="J3846" s="10">
        <v>100000000733598</v>
      </c>
      <c r="K3846" s="9" t="s">
        <v>452</v>
      </c>
      <c r="L3846" s="10">
        <v>100000000611307</v>
      </c>
      <c r="M3846" s="9" t="s">
        <v>453</v>
      </c>
      <c r="N3846" s="9"/>
      <c r="O3846" s="9">
        <v>16</v>
      </c>
      <c r="P3846" s="9">
        <v>20</v>
      </c>
      <c r="Q3846" s="9">
        <v>2.5</v>
      </c>
    </row>
    <row r="3847" spans="1:17" hidden="1" x14ac:dyDescent="0.25">
      <c r="A3847" s="8" t="str">
        <f t="shared" si="362"/>
        <v>DiathermyRyna Medical Uk Limited</v>
      </c>
      <c r="B3847" s="8" t="str">
        <f>VLOOKUP(J3847,'Contract IDs'!A:D,4,0)</f>
        <v>Diathermy</v>
      </c>
      <c r="C3847" s="8" t="str">
        <f>VLOOKUP(L3847,'Supplier IDs'!A:C,3,0)</f>
        <v>Ryna Medical Uk Limited</v>
      </c>
      <c r="D3847" s="8" t="str">
        <f t="shared" si="361"/>
        <v>Electrosurgical Machine</v>
      </c>
      <c r="E3847" s="8">
        <f t="shared" si="363"/>
        <v>0</v>
      </c>
      <c r="F3847" s="8">
        <f t="shared" si="364"/>
        <v>21</v>
      </c>
      <c r="G3847" s="8">
        <f t="shared" si="365"/>
        <v>30</v>
      </c>
      <c r="H3847" s="15">
        <f t="shared" si="366"/>
        <v>0.03</v>
      </c>
      <c r="I3847" s="15" t="s">
        <v>372</v>
      </c>
      <c r="J3847" s="10">
        <v>100000000733598</v>
      </c>
      <c r="K3847" s="9" t="s">
        <v>452</v>
      </c>
      <c r="L3847" s="10">
        <v>100000000611307</v>
      </c>
      <c r="M3847" s="9" t="s">
        <v>453</v>
      </c>
      <c r="N3847" s="9"/>
      <c r="O3847" s="9">
        <v>21</v>
      </c>
      <c r="P3847" s="9">
        <v>30</v>
      </c>
      <c r="Q3847" s="9">
        <v>3</v>
      </c>
    </row>
    <row r="3848" spans="1:17" hidden="1" x14ac:dyDescent="0.25">
      <c r="A3848" s="8" t="str">
        <f t="shared" si="362"/>
        <v>DiathermyRyna Medical Uk Limited</v>
      </c>
      <c r="B3848" s="8" t="str">
        <f>VLOOKUP(J3848,'Contract IDs'!A:D,4,0)</f>
        <v>Diathermy</v>
      </c>
      <c r="C3848" s="8" t="str">
        <f>VLOOKUP(L3848,'Supplier IDs'!A:C,3,0)</f>
        <v>Ryna Medical Uk Limited</v>
      </c>
      <c r="D3848" s="8" t="str">
        <f t="shared" si="361"/>
        <v>Electrosurgical Machine</v>
      </c>
      <c r="E3848" s="8">
        <f t="shared" si="363"/>
        <v>0</v>
      </c>
      <c r="F3848" s="8">
        <f t="shared" si="364"/>
        <v>31</v>
      </c>
      <c r="G3848" s="8">
        <f t="shared" si="365"/>
        <v>40</v>
      </c>
      <c r="H3848" s="15">
        <f t="shared" si="366"/>
        <v>3.5000000000000003E-2</v>
      </c>
      <c r="I3848" s="15" t="s">
        <v>372</v>
      </c>
      <c r="J3848" s="10">
        <v>100000000733598</v>
      </c>
      <c r="K3848" s="9" t="s">
        <v>452</v>
      </c>
      <c r="L3848" s="10">
        <v>100000000611307</v>
      </c>
      <c r="M3848" s="9" t="s">
        <v>453</v>
      </c>
      <c r="N3848" s="9"/>
      <c r="O3848" s="9">
        <v>31</v>
      </c>
      <c r="P3848" s="9">
        <v>40</v>
      </c>
      <c r="Q3848" s="9">
        <v>3.5</v>
      </c>
    </row>
    <row r="3849" spans="1:17" hidden="1" x14ac:dyDescent="0.25">
      <c r="A3849" s="8" t="str">
        <f t="shared" si="362"/>
        <v>DiathermyRyna Medical Uk Limited</v>
      </c>
      <c r="B3849" s="8" t="str">
        <f>VLOOKUP(J3849,'Contract IDs'!A:D,4,0)</f>
        <v>Diathermy</v>
      </c>
      <c r="C3849" s="8" t="str">
        <f>VLOOKUP(L3849,'Supplier IDs'!A:C,3,0)</f>
        <v>Ryna Medical Uk Limited</v>
      </c>
      <c r="D3849" s="8" t="str">
        <f t="shared" si="361"/>
        <v>Electrosurgical Machine</v>
      </c>
      <c r="E3849" s="8">
        <f t="shared" si="363"/>
        <v>0</v>
      </c>
      <c r="F3849" s="8">
        <f t="shared" si="364"/>
        <v>41</v>
      </c>
      <c r="G3849" s="8">
        <f t="shared" si="365"/>
        <v>50</v>
      </c>
      <c r="H3849" s="15">
        <f t="shared" si="366"/>
        <v>0.04</v>
      </c>
      <c r="I3849" s="15" t="s">
        <v>372</v>
      </c>
      <c r="J3849" s="10">
        <v>100000000733598</v>
      </c>
      <c r="K3849" s="9" t="s">
        <v>452</v>
      </c>
      <c r="L3849" s="10">
        <v>100000000611307</v>
      </c>
      <c r="M3849" s="9" t="s">
        <v>453</v>
      </c>
      <c r="N3849" s="9"/>
      <c r="O3849" s="9">
        <v>41</v>
      </c>
      <c r="P3849" s="9">
        <v>50</v>
      </c>
      <c r="Q3849" s="9">
        <v>4</v>
      </c>
    </row>
    <row r="3850" spans="1:17" hidden="1" x14ac:dyDescent="0.25">
      <c r="A3850" s="8" t="str">
        <f t="shared" si="362"/>
        <v>DiathermyRyna Medical Uk Limited</v>
      </c>
      <c r="B3850" s="8" t="str">
        <f>VLOOKUP(J3850,'Contract IDs'!A:D,4,0)</f>
        <v>Diathermy</v>
      </c>
      <c r="C3850" s="8" t="str">
        <f>VLOOKUP(L3850,'Supplier IDs'!A:C,3,0)</f>
        <v>Ryna Medical Uk Limited</v>
      </c>
      <c r="D3850" s="8" t="str">
        <f t="shared" si="361"/>
        <v>Electrosurgical Machine</v>
      </c>
      <c r="E3850" s="8">
        <f t="shared" si="363"/>
        <v>0</v>
      </c>
      <c r="F3850" s="8">
        <f t="shared" si="364"/>
        <v>51</v>
      </c>
      <c r="G3850" s="8">
        <f t="shared" si="365"/>
        <v>9999999</v>
      </c>
      <c r="H3850" s="15">
        <f t="shared" si="366"/>
        <v>0.05</v>
      </c>
      <c r="I3850" s="15" t="s">
        <v>372</v>
      </c>
      <c r="J3850" s="10">
        <v>100000000733598</v>
      </c>
      <c r="K3850" s="9" t="s">
        <v>452</v>
      </c>
      <c r="L3850" s="10">
        <v>100000000611307</v>
      </c>
      <c r="M3850" s="9" t="s">
        <v>453</v>
      </c>
      <c r="N3850" s="9"/>
      <c r="O3850" s="9">
        <v>51</v>
      </c>
      <c r="P3850" s="9">
        <v>9999999</v>
      </c>
      <c r="Q3850" s="9">
        <v>5</v>
      </c>
    </row>
    <row r="3851" spans="1:17" hidden="1" x14ac:dyDescent="0.25">
      <c r="A3851" s="8" t="str">
        <f t="shared" si="362"/>
        <v>DiathermySRA Developments Limited</v>
      </c>
      <c r="B3851" s="8" t="str">
        <f>VLOOKUP(J3851,'Contract IDs'!A:D,4,0)</f>
        <v>Diathermy</v>
      </c>
      <c r="C3851" s="8" t="str">
        <f>VLOOKUP(L3851,'Supplier IDs'!A:C,3,0)</f>
        <v>SRA Developments Limited</v>
      </c>
      <c r="D3851" s="8" t="str">
        <f t="shared" si="361"/>
        <v>Electrosurgical Machine</v>
      </c>
      <c r="E3851" s="8">
        <f t="shared" si="363"/>
        <v>0</v>
      </c>
      <c r="F3851" s="8">
        <f t="shared" si="364"/>
        <v>11</v>
      </c>
      <c r="G3851" s="8">
        <f t="shared" si="365"/>
        <v>20</v>
      </c>
      <c r="H3851" s="15">
        <f t="shared" si="366"/>
        <v>0.02</v>
      </c>
      <c r="I3851" s="15" t="s">
        <v>372</v>
      </c>
      <c r="J3851" s="10">
        <v>100000000733598</v>
      </c>
      <c r="K3851" s="9" t="s">
        <v>452</v>
      </c>
      <c r="L3851" s="10">
        <v>100000000612758</v>
      </c>
      <c r="M3851" s="9" t="s">
        <v>453</v>
      </c>
      <c r="N3851" s="9"/>
      <c r="O3851" s="9">
        <v>11</v>
      </c>
      <c r="P3851" s="9">
        <v>20</v>
      </c>
      <c r="Q3851" s="9">
        <v>2</v>
      </c>
    </row>
    <row r="3852" spans="1:17" hidden="1" x14ac:dyDescent="0.25">
      <c r="A3852" s="8" t="str">
        <f t="shared" si="362"/>
        <v>DiathermySRA Developments Limited</v>
      </c>
      <c r="B3852" s="8" t="str">
        <f>VLOOKUP(J3852,'Contract IDs'!A:D,4,0)</f>
        <v>Diathermy</v>
      </c>
      <c r="C3852" s="8" t="str">
        <f>VLOOKUP(L3852,'Supplier IDs'!A:C,3,0)</f>
        <v>SRA Developments Limited</v>
      </c>
      <c r="D3852" s="8" t="str">
        <f t="shared" si="361"/>
        <v>Electrosurgical Machine</v>
      </c>
      <c r="E3852" s="8">
        <f t="shared" si="363"/>
        <v>0</v>
      </c>
      <c r="F3852" s="8">
        <f t="shared" si="364"/>
        <v>21</v>
      </c>
      <c r="G3852" s="8">
        <f t="shared" si="365"/>
        <v>50</v>
      </c>
      <c r="H3852" s="15">
        <f t="shared" si="366"/>
        <v>0.05</v>
      </c>
      <c r="I3852" s="15" t="s">
        <v>372</v>
      </c>
      <c r="J3852" s="10">
        <v>100000000733598</v>
      </c>
      <c r="K3852" s="9" t="s">
        <v>452</v>
      </c>
      <c r="L3852" s="10">
        <v>100000000612758</v>
      </c>
      <c r="M3852" s="9" t="s">
        <v>453</v>
      </c>
      <c r="N3852" s="9"/>
      <c r="O3852" s="9">
        <v>21</v>
      </c>
      <c r="P3852" s="9">
        <v>50</v>
      </c>
      <c r="Q3852" s="9">
        <v>5</v>
      </c>
    </row>
    <row r="3853" spans="1:17" hidden="1" x14ac:dyDescent="0.25">
      <c r="A3853" s="8" t="str">
        <f t="shared" si="362"/>
        <v>DiathermySRA Developments Limited</v>
      </c>
      <c r="B3853" s="8" t="str">
        <f>VLOOKUP(J3853,'Contract IDs'!A:D,4,0)</f>
        <v>Diathermy</v>
      </c>
      <c r="C3853" s="8" t="str">
        <f>VLOOKUP(L3853,'Supplier IDs'!A:C,3,0)</f>
        <v>SRA Developments Limited</v>
      </c>
      <c r="D3853" s="8" t="str">
        <f t="shared" si="361"/>
        <v>Electrosurgical Machine</v>
      </c>
      <c r="E3853" s="8">
        <f t="shared" si="363"/>
        <v>0</v>
      </c>
      <c r="F3853" s="8">
        <f t="shared" si="364"/>
        <v>51</v>
      </c>
      <c r="G3853" s="8">
        <f t="shared" si="365"/>
        <v>9999999</v>
      </c>
      <c r="H3853" s="15">
        <f t="shared" si="366"/>
        <v>0.08</v>
      </c>
      <c r="I3853" s="15" t="s">
        <v>372</v>
      </c>
      <c r="J3853" s="10">
        <v>100000000733598</v>
      </c>
      <c r="K3853" s="9" t="s">
        <v>452</v>
      </c>
      <c r="L3853" s="10">
        <v>100000000612758</v>
      </c>
      <c r="M3853" s="9" t="s">
        <v>453</v>
      </c>
      <c r="N3853" s="9"/>
      <c r="O3853" s="9">
        <v>51</v>
      </c>
      <c r="P3853" s="9">
        <v>9999999</v>
      </c>
      <c r="Q3853" s="9">
        <v>8</v>
      </c>
    </row>
    <row r="3854" spans="1:17" hidden="1" x14ac:dyDescent="0.25">
      <c r="A3854" s="8" t="str">
        <f t="shared" si="362"/>
        <v>DiathermyNorthern Hospital Supplies Limited</v>
      </c>
      <c r="B3854" s="8" t="str">
        <f>VLOOKUP(J3854,'Contract IDs'!A:D,4,0)</f>
        <v>Diathermy</v>
      </c>
      <c r="C3854" s="8" t="str">
        <f>VLOOKUP(L3854,'Supplier IDs'!A:C,3,0)</f>
        <v>Northern Hospital Supplies Limited</v>
      </c>
      <c r="D3854" s="8" t="str">
        <f t="shared" si="361"/>
        <v>Electrosurgical Machine</v>
      </c>
      <c r="E3854" s="8">
        <f t="shared" si="363"/>
        <v>0</v>
      </c>
      <c r="F3854" s="8">
        <f t="shared" si="364"/>
        <v>2</v>
      </c>
      <c r="G3854" s="8">
        <f t="shared" si="365"/>
        <v>5</v>
      </c>
      <c r="H3854" s="15">
        <f t="shared" si="366"/>
        <v>0.01</v>
      </c>
      <c r="I3854" s="15" t="s">
        <v>372</v>
      </c>
      <c r="J3854" s="10">
        <v>100000000733598</v>
      </c>
      <c r="K3854" s="9" t="s">
        <v>452</v>
      </c>
      <c r="L3854" s="10">
        <v>100000000614633</v>
      </c>
      <c r="M3854" s="9" t="s">
        <v>453</v>
      </c>
      <c r="N3854" s="9"/>
      <c r="O3854" s="9">
        <v>2</v>
      </c>
      <c r="P3854" s="9">
        <v>5</v>
      </c>
      <c r="Q3854" s="9">
        <v>1</v>
      </c>
    </row>
    <row r="3855" spans="1:17" hidden="1" x14ac:dyDescent="0.25">
      <c r="A3855" s="8" t="str">
        <f t="shared" si="362"/>
        <v>DiathermyNorthern Hospital Supplies Limited</v>
      </c>
      <c r="B3855" s="8" t="str">
        <f>VLOOKUP(J3855,'Contract IDs'!A:D,4,0)</f>
        <v>Diathermy</v>
      </c>
      <c r="C3855" s="8" t="str">
        <f>VLOOKUP(L3855,'Supplier IDs'!A:C,3,0)</f>
        <v>Northern Hospital Supplies Limited</v>
      </c>
      <c r="D3855" s="8" t="str">
        <f t="shared" si="361"/>
        <v>Electrosurgical Machine</v>
      </c>
      <c r="E3855" s="8">
        <f t="shared" si="363"/>
        <v>0</v>
      </c>
      <c r="F3855" s="8">
        <f t="shared" si="364"/>
        <v>6</v>
      </c>
      <c r="G3855" s="8">
        <f t="shared" si="365"/>
        <v>10</v>
      </c>
      <c r="H3855" s="15">
        <f t="shared" si="366"/>
        <v>0.02</v>
      </c>
      <c r="I3855" s="15" t="s">
        <v>372</v>
      </c>
      <c r="J3855" s="10">
        <v>100000000733598</v>
      </c>
      <c r="K3855" s="9" t="s">
        <v>452</v>
      </c>
      <c r="L3855" s="10">
        <v>100000000614633</v>
      </c>
      <c r="M3855" s="9" t="s">
        <v>453</v>
      </c>
      <c r="N3855" s="9"/>
      <c r="O3855" s="9">
        <v>6</v>
      </c>
      <c r="P3855" s="9">
        <v>10</v>
      </c>
      <c r="Q3855" s="9">
        <v>2</v>
      </c>
    </row>
    <row r="3856" spans="1:17" hidden="1" x14ac:dyDescent="0.25">
      <c r="A3856" s="8" t="str">
        <f t="shared" si="362"/>
        <v>DiathermyNorthern Hospital Supplies Limited</v>
      </c>
      <c r="B3856" s="8" t="str">
        <f>VLOOKUP(J3856,'Contract IDs'!A:D,4,0)</f>
        <v>Diathermy</v>
      </c>
      <c r="C3856" s="8" t="str">
        <f>VLOOKUP(L3856,'Supplier IDs'!A:C,3,0)</f>
        <v>Northern Hospital Supplies Limited</v>
      </c>
      <c r="D3856" s="8" t="str">
        <f t="shared" si="361"/>
        <v>Electrosurgical Machine</v>
      </c>
      <c r="E3856" s="8">
        <f t="shared" si="363"/>
        <v>0</v>
      </c>
      <c r="F3856" s="8">
        <f t="shared" si="364"/>
        <v>11</v>
      </c>
      <c r="G3856" s="8">
        <f t="shared" si="365"/>
        <v>15</v>
      </c>
      <c r="H3856" s="15">
        <f t="shared" si="366"/>
        <v>0.03</v>
      </c>
      <c r="I3856" s="15" t="s">
        <v>372</v>
      </c>
      <c r="J3856" s="10">
        <v>100000000733598</v>
      </c>
      <c r="K3856" s="9" t="s">
        <v>452</v>
      </c>
      <c r="L3856" s="10">
        <v>100000000614633</v>
      </c>
      <c r="M3856" s="9" t="s">
        <v>453</v>
      </c>
      <c r="N3856" s="9"/>
      <c r="O3856" s="9">
        <v>11</v>
      </c>
      <c r="P3856" s="9">
        <v>15</v>
      </c>
      <c r="Q3856" s="9">
        <v>3</v>
      </c>
    </row>
    <row r="3857" spans="1:17" hidden="1" x14ac:dyDescent="0.25">
      <c r="A3857" s="8" t="str">
        <f t="shared" si="362"/>
        <v>DiathermyNorthern Hospital Supplies Limited</v>
      </c>
      <c r="B3857" s="8" t="str">
        <f>VLOOKUP(J3857,'Contract IDs'!A:D,4,0)</f>
        <v>Diathermy</v>
      </c>
      <c r="C3857" s="8" t="str">
        <f>VLOOKUP(L3857,'Supplier IDs'!A:C,3,0)</f>
        <v>Northern Hospital Supplies Limited</v>
      </c>
      <c r="D3857" s="8" t="str">
        <f t="shared" si="361"/>
        <v>Electrosurgical Machine</v>
      </c>
      <c r="E3857" s="8">
        <f t="shared" si="363"/>
        <v>0</v>
      </c>
      <c r="F3857" s="8">
        <f t="shared" si="364"/>
        <v>16</v>
      </c>
      <c r="G3857" s="8">
        <f t="shared" si="365"/>
        <v>20</v>
      </c>
      <c r="H3857" s="15">
        <f t="shared" si="366"/>
        <v>0.04</v>
      </c>
      <c r="I3857" s="15" t="s">
        <v>372</v>
      </c>
      <c r="J3857" s="10">
        <v>100000000733598</v>
      </c>
      <c r="K3857" s="9" t="s">
        <v>452</v>
      </c>
      <c r="L3857" s="10">
        <v>100000000614633</v>
      </c>
      <c r="M3857" s="9" t="s">
        <v>453</v>
      </c>
      <c r="N3857" s="9"/>
      <c r="O3857" s="9">
        <v>16</v>
      </c>
      <c r="P3857" s="9">
        <v>20</v>
      </c>
      <c r="Q3857" s="9">
        <v>4</v>
      </c>
    </row>
    <row r="3858" spans="1:17" hidden="1" x14ac:dyDescent="0.25">
      <c r="A3858" s="8" t="str">
        <f t="shared" si="362"/>
        <v>DiathermyNorthern Hospital Supplies Limited</v>
      </c>
      <c r="B3858" s="8" t="str">
        <f>VLOOKUP(J3858,'Contract IDs'!A:D,4,0)</f>
        <v>Diathermy</v>
      </c>
      <c r="C3858" s="8" t="str">
        <f>VLOOKUP(L3858,'Supplier IDs'!A:C,3,0)</f>
        <v>Northern Hospital Supplies Limited</v>
      </c>
      <c r="D3858" s="8" t="str">
        <f t="shared" si="361"/>
        <v>Electrosurgical Machine</v>
      </c>
      <c r="E3858" s="8">
        <f t="shared" si="363"/>
        <v>0</v>
      </c>
      <c r="F3858" s="8">
        <f t="shared" si="364"/>
        <v>21</v>
      </c>
      <c r="G3858" s="8">
        <f t="shared" si="365"/>
        <v>30</v>
      </c>
      <c r="H3858" s="15">
        <f t="shared" si="366"/>
        <v>0.05</v>
      </c>
      <c r="I3858" s="15" t="s">
        <v>372</v>
      </c>
      <c r="J3858" s="10">
        <v>100000000733598</v>
      </c>
      <c r="K3858" s="9" t="s">
        <v>452</v>
      </c>
      <c r="L3858" s="10">
        <v>100000000614633</v>
      </c>
      <c r="M3858" s="9" t="s">
        <v>453</v>
      </c>
      <c r="N3858" s="9"/>
      <c r="O3858" s="9">
        <v>21</v>
      </c>
      <c r="P3858" s="9">
        <v>30</v>
      </c>
      <c r="Q3858" s="9">
        <v>5</v>
      </c>
    </row>
    <row r="3859" spans="1:17" hidden="1" x14ac:dyDescent="0.25">
      <c r="A3859" s="8" t="str">
        <f t="shared" si="362"/>
        <v>DiathermyNorthern Hospital Supplies Limited</v>
      </c>
      <c r="B3859" s="8" t="str">
        <f>VLOOKUP(J3859,'Contract IDs'!A:D,4,0)</f>
        <v>Diathermy</v>
      </c>
      <c r="C3859" s="8" t="str">
        <f>VLOOKUP(L3859,'Supplier IDs'!A:C,3,0)</f>
        <v>Northern Hospital Supplies Limited</v>
      </c>
      <c r="D3859" s="8" t="str">
        <f t="shared" si="361"/>
        <v>Electrosurgical Machine</v>
      </c>
      <c r="E3859" s="8">
        <f t="shared" si="363"/>
        <v>0</v>
      </c>
      <c r="F3859" s="8">
        <f t="shared" si="364"/>
        <v>31</v>
      </c>
      <c r="G3859" s="8">
        <f t="shared" si="365"/>
        <v>40</v>
      </c>
      <c r="H3859" s="15">
        <f t="shared" si="366"/>
        <v>0.06</v>
      </c>
      <c r="I3859" s="15" t="s">
        <v>372</v>
      </c>
      <c r="J3859" s="10">
        <v>100000000733598</v>
      </c>
      <c r="K3859" s="9" t="s">
        <v>452</v>
      </c>
      <c r="L3859" s="10">
        <v>100000000614633</v>
      </c>
      <c r="M3859" s="9" t="s">
        <v>453</v>
      </c>
      <c r="N3859" s="9"/>
      <c r="O3859" s="9">
        <v>31</v>
      </c>
      <c r="P3859" s="9">
        <v>40</v>
      </c>
      <c r="Q3859" s="9">
        <v>6</v>
      </c>
    </row>
    <row r="3860" spans="1:17" hidden="1" x14ac:dyDescent="0.25">
      <c r="A3860" s="8" t="str">
        <f t="shared" si="362"/>
        <v>DiathermyNorthern Hospital Supplies Limited</v>
      </c>
      <c r="B3860" s="8" t="str">
        <f>VLOOKUP(J3860,'Contract IDs'!A:D,4,0)</f>
        <v>Diathermy</v>
      </c>
      <c r="C3860" s="8" t="str">
        <f>VLOOKUP(L3860,'Supplier IDs'!A:C,3,0)</f>
        <v>Northern Hospital Supplies Limited</v>
      </c>
      <c r="D3860" s="8" t="str">
        <f t="shared" si="361"/>
        <v>Electrosurgical Machine</v>
      </c>
      <c r="E3860" s="8">
        <f t="shared" si="363"/>
        <v>0</v>
      </c>
      <c r="F3860" s="8">
        <f t="shared" si="364"/>
        <v>41</v>
      </c>
      <c r="G3860" s="8">
        <f t="shared" si="365"/>
        <v>50</v>
      </c>
      <c r="H3860" s="15">
        <f t="shared" si="366"/>
        <v>7.0000000000000007E-2</v>
      </c>
      <c r="I3860" s="15" t="s">
        <v>372</v>
      </c>
      <c r="J3860" s="10">
        <v>100000000733598</v>
      </c>
      <c r="K3860" s="9" t="s">
        <v>452</v>
      </c>
      <c r="L3860" s="10">
        <v>100000000614633</v>
      </c>
      <c r="M3860" s="9" t="s">
        <v>453</v>
      </c>
      <c r="N3860" s="9"/>
      <c r="O3860" s="9">
        <v>41</v>
      </c>
      <c r="P3860" s="9">
        <v>50</v>
      </c>
      <c r="Q3860" s="9">
        <v>7</v>
      </c>
    </row>
    <row r="3861" spans="1:17" hidden="1" x14ac:dyDescent="0.25">
      <c r="A3861" s="8" t="str">
        <f t="shared" si="362"/>
        <v>DiathermyNorthern Hospital Supplies Limited</v>
      </c>
      <c r="B3861" s="8" t="str">
        <f>VLOOKUP(J3861,'Contract IDs'!A:D,4,0)</f>
        <v>Diathermy</v>
      </c>
      <c r="C3861" s="8" t="str">
        <f>VLOOKUP(L3861,'Supplier IDs'!A:C,3,0)</f>
        <v>Northern Hospital Supplies Limited</v>
      </c>
      <c r="D3861" s="8" t="str">
        <f t="shared" si="361"/>
        <v>Electrosurgical Machine</v>
      </c>
      <c r="E3861" s="8">
        <f t="shared" si="363"/>
        <v>0</v>
      </c>
      <c r="F3861" s="8">
        <f t="shared" si="364"/>
        <v>51</v>
      </c>
      <c r="G3861" s="8">
        <f t="shared" si="365"/>
        <v>9999999</v>
      </c>
      <c r="H3861" s="15">
        <f t="shared" si="366"/>
        <v>0.08</v>
      </c>
      <c r="I3861" s="15" t="s">
        <v>372</v>
      </c>
      <c r="J3861" s="10">
        <v>100000000733598</v>
      </c>
      <c r="K3861" s="9" t="s">
        <v>452</v>
      </c>
      <c r="L3861" s="10">
        <v>100000000614633</v>
      </c>
      <c r="M3861" s="9" t="s">
        <v>453</v>
      </c>
      <c r="N3861" s="9"/>
      <c r="O3861" s="9">
        <v>51</v>
      </c>
      <c r="P3861" s="9">
        <v>9999999</v>
      </c>
      <c r="Q3861" s="9">
        <v>8</v>
      </c>
    </row>
    <row r="3862" spans="1:17" hidden="1" x14ac:dyDescent="0.25">
      <c r="A3862" s="8" t="str">
        <f t="shared" si="362"/>
        <v>Neonatal Incubators Jaundice Management and RelateWalters Medical Limited</v>
      </c>
      <c r="B3862" s="8" t="str">
        <f>VLOOKUP(J3862,'Contract IDs'!A:D,4,0)</f>
        <v>Neonatal Incubators Jaundice Management and Relate</v>
      </c>
      <c r="C3862" s="8" t="str">
        <f>VLOOKUP(L3862,'Supplier IDs'!A:C,3,0)</f>
        <v>Walters Medical Limited</v>
      </c>
      <c r="D3862" s="8" t="str">
        <f t="shared" si="361"/>
        <v>Closed Incubator</v>
      </c>
      <c r="E3862" s="8">
        <f t="shared" si="363"/>
        <v>0</v>
      </c>
      <c r="F3862" s="8">
        <f t="shared" si="364"/>
        <v>0</v>
      </c>
      <c r="G3862" s="8">
        <f t="shared" si="365"/>
        <v>1</v>
      </c>
      <c r="H3862" s="15">
        <f t="shared" si="366"/>
        <v>0</v>
      </c>
      <c r="I3862" s="15" t="s">
        <v>372</v>
      </c>
      <c r="J3862" s="10">
        <v>100000000733688</v>
      </c>
      <c r="K3862" s="9" t="s">
        <v>454</v>
      </c>
      <c r="L3862" s="10">
        <v>100000000611764</v>
      </c>
      <c r="M3862" s="9" t="s">
        <v>455</v>
      </c>
      <c r="N3862" s="9"/>
      <c r="O3862" s="9">
        <v>0</v>
      </c>
      <c r="P3862" s="9">
        <v>1</v>
      </c>
      <c r="Q3862" s="9">
        <v>0</v>
      </c>
    </row>
    <row r="3863" spans="1:17" hidden="1" x14ac:dyDescent="0.25">
      <c r="A3863" s="8" t="str">
        <f t="shared" si="362"/>
        <v>Neonatal Incubators Jaundice Management and RelateWalters Medical Limited</v>
      </c>
      <c r="B3863" s="8" t="str">
        <f>VLOOKUP(J3863,'Contract IDs'!A:D,4,0)</f>
        <v>Neonatal Incubators Jaundice Management and Relate</v>
      </c>
      <c r="C3863" s="8" t="str">
        <f>VLOOKUP(L3863,'Supplier IDs'!A:C,3,0)</f>
        <v>Walters Medical Limited</v>
      </c>
      <c r="D3863" s="8" t="str">
        <f t="shared" si="361"/>
        <v>Closed Incubator</v>
      </c>
      <c r="E3863" s="8">
        <f t="shared" si="363"/>
        <v>0</v>
      </c>
      <c r="F3863" s="8">
        <f t="shared" si="364"/>
        <v>2</v>
      </c>
      <c r="G3863" s="8">
        <f t="shared" si="365"/>
        <v>2</v>
      </c>
      <c r="H3863" s="15">
        <f t="shared" si="366"/>
        <v>0</v>
      </c>
      <c r="I3863" s="15" t="s">
        <v>372</v>
      </c>
      <c r="J3863" s="10">
        <v>100000000733688</v>
      </c>
      <c r="K3863" s="9" t="s">
        <v>454</v>
      </c>
      <c r="L3863" s="10">
        <v>100000000611764</v>
      </c>
      <c r="M3863" s="9" t="s">
        <v>455</v>
      </c>
      <c r="N3863" s="9"/>
      <c r="O3863" s="9">
        <v>2</v>
      </c>
      <c r="P3863" s="9">
        <v>2</v>
      </c>
      <c r="Q3863" s="9">
        <v>0</v>
      </c>
    </row>
    <row r="3864" spans="1:17" hidden="1" x14ac:dyDescent="0.25">
      <c r="A3864" s="8" t="str">
        <f t="shared" si="362"/>
        <v>Neonatal Incubators Jaundice Management and RelateWalters Medical Limited</v>
      </c>
      <c r="B3864" s="8" t="str">
        <f>VLOOKUP(J3864,'Contract IDs'!A:D,4,0)</f>
        <v>Neonatal Incubators Jaundice Management and Relate</v>
      </c>
      <c r="C3864" s="8" t="str">
        <f>VLOOKUP(L3864,'Supplier IDs'!A:C,3,0)</f>
        <v>Walters Medical Limited</v>
      </c>
      <c r="D3864" s="8" t="str">
        <f t="shared" si="361"/>
        <v>Closed Incubator</v>
      </c>
      <c r="E3864" s="8">
        <f t="shared" si="363"/>
        <v>0</v>
      </c>
      <c r="F3864" s="8">
        <f t="shared" si="364"/>
        <v>3</v>
      </c>
      <c r="G3864" s="8">
        <f t="shared" si="365"/>
        <v>3</v>
      </c>
      <c r="H3864" s="15">
        <f t="shared" si="366"/>
        <v>0</v>
      </c>
      <c r="I3864" s="15" t="s">
        <v>372</v>
      </c>
      <c r="J3864" s="10">
        <v>100000000733688</v>
      </c>
      <c r="K3864" s="9" t="s">
        <v>454</v>
      </c>
      <c r="L3864" s="10">
        <v>100000000611764</v>
      </c>
      <c r="M3864" s="9" t="s">
        <v>455</v>
      </c>
      <c r="N3864" s="9"/>
      <c r="O3864" s="9">
        <v>3</v>
      </c>
      <c r="P3864" s="9">
        <v>3</v>
      </c>
      <c r="Q3864" s="9">
        <v>0</v>
      </c>
    </row>
    <row r="3865" spans="1:17" hidden="1" x14ac:dyDescent="0.25">
      <c r="A3865" s="8" t="str">
        <f t="shared" si="362"/>
        <v>Neonatal Incubators Jaundice Management and RelateWalters Medical Limited</v>
      </c>
      <c r="B3865" s="8" t="str">
        <f>VLOOKUP(J3865,'Contract IDs'!A:D,4,0)</f>
        <v>Neonatal Incubators Jaundice Management and Relate</v>
      </c>
      <c r="C3865" s="8" t="str">
        <f>VLOOKUP(L3865,'Supplier IDs'!A:C,3,0)</f>
        <v>Walters Medical Limited</v>
      </c>
      <c r="D3865" s="8" t="str">
        <f t="shared" si="361"/>
        <v>Closed Incubator</v>
      </c>
      <c r="E3865" s="8">
        <f t="shared" si="363"/>
        <v>0</v>
      </c>
      <c r="F3865" s="8">
        <f t="shared" si="364"/>
        <v>4</v>
      </c>
      <c r="G3865" s="8">
        <f t="shared" si="365"/>
        <v>4</v>
      </c>
      <c r="H3865" s="15">
        <f t="shared" si="366"/>
        <v>0</v>
      </c>
      <c r="I3865" s="15" t="s">
        <v>372</v>
      </c>
      <c r="J3865" s="10">
        <v>100000000733688</v>
      </c>
      <c r="K3865" s="9" t="s">
        <v>454</v>
      </c>
      <c r="L3865" s="10">
        <v>100000000611764</v>
      </c>
      <c r="M3865" s="9" t="s">
        <v>455</v>
      </c>
      <c r="N3865" s="9"/>
      <c r="O3865" s="9">
        <v>4</v>
      </c>
      <c r="P3865" s="9">
        <v>4</v>
      </c>
      <c r="Q3865" s="9">
        <v>0</v>
      </c>
    </row>
    <row r="3866" spans="1:17" hidden="1" x14ac:dyDescent="0.25">
      <c r="A3866" s="8" t="str">
        <f t="shared" si="362"/>
        <v>Neonatal Incubators Jaundice Management and RelateWalters Medical Limited</v>
      </c>
      <c r="B3866" s="8" t="str">
        <f>VLOOKUP(J3866,'Contract IDs'!A:D,4,0)</f>
        <v>Neonatal Incubators Jaundice Management and Relate</v>
      </c>
      <c r="C3866" s="8" t="str">
        <f>VLOOKUP(L3866,'Supplier IDs'!A:C,3,0)</f>
        <v>Walters Medical Limited</v>
      </c>
      <c r="D3866" s="8" t="str">
        <f t="shared" si="361"/>
        <v>Closed Incubator</v>
      </c>
      <c r="E3866" s="8">
        <f t="shared" si="363"/>
        <v>0</v>
      </c>
      <c r="F3866" s="8">
        <f t="shared" si="364"/>
        <v>5</v>
      </c>
      <c r="G3866" s="8">
        <f t="shared" si="365"/>
        <v>5</v>
      </c>
      <c r="H3866" s="15">
        <f t="shared" si="366"/>
        <v>0.05</v>
      </c>
      <c r="I3866" s="15" t="s">
        <v>372</v>
      </c>
      <c r="J3866" s="10">
        <v>100000000733688</v>
      </c>
      <c r="K3866" s="9" t="s">
        <v>454</v>
      </c>
      <c r="L3866" s="10">
        <v>100000000611764</v>
      </c>
      <c r="M3866" s="9" t="s">
        <v>455</v>
      </c>
      <c r="N3866" s="9"/>
      <c r="O3866" s="9">
        <v>5</v>
      </c>
      <c r="P3866" s="9">
        <v>5</v>
      </c>
      <c r="Q3866" s="9">
        <v>5</v>
      </c>
    </row>
    <row r="3867" spans="1:17" hidden="1" x14ac:dyDescent="0.25">
      <c r="A3867" s="8" t="str">
        <f t="shared" si="362"/>
        <v>Neonatal Incubators Jaundice Management and RelateWalters Medical Limited</v>
      </c>
      <c r="B3867" s="8" t="str">
        <f>VLOOKUP(J3867,'Contract IDs'!A:D,4,0)</f>
        <v>Neonatal Incubators Jaundice Management and Relate</v>
      </c>
      <c r="C3867" s="8" t="str">
        <f>VLOOKUP(L3867,'Supplier IDs'!A:C,3,0)</f>
        <v>Walters Medical Limited</v>
      </c>
      <c r="D3867" s="8" t="str">
        <f t="shared" si="361"/>
        <v>Closed Incubator</v>
      </c>
      <c r="E3867" s="8">
        <f t="shared" si="363"/>
        <v>0</v>
      </c>
      <c r="F3867" s="8">
        <f t="shared" si="364"/>
        <v>6</v>
      </c>
      <c r="G3867" s="8">
        <f t="shared" si="365"/>
        <v>6</v>
      </c>
      <c r="H3867" s="15">
        <f t="shared" si="366"/>
        <v>0.05</v>
      </c>
      <c r="I3867" s="15" t="s">
        <v>372</v>
      </c>
      <c r="J3867" s="10">
        <v>100000000733688</v>
      </c>
      <c r="K3867" s="9" t="s">
        <v>454</v>
      </c>
      <c r="L3867" s="10">
        <v>100000000611764</v>
      </c>
      <c r="M3867" s="9" t="s">
        <v>455</v>
      </c>
      <c r="N3867" s="9"/>
      <c r="O3867" s="9">
        <v>6</v>
      </c>
      <c r="P3867" s="9">
        <v>6</v>
      </c>
      <c r="Q3867" s="9">
        <v>5</v>
      </c>
    </row>
    <row r="3868" spans="1:17" hidden="1" x14ac:dyDescent="0.25">
      <c r="A3868" s="8" t="str">
        <f t="shared" si="362"/>
        <v>Neonatal Incubators Jaundice Management and RelateWalters Medical Limited</v>
      </c>
      <c r="B3868" s="8" t="str">
        <f>VLOOKUP(J3868,'Contract IDs'!A:D,4,0)</f>
        <v>Neonatal Incubators Jaundice Management and Relate</v>
      </c>
      <c r="C3868" s="8" t="str">
        <f>VLOOKUP(L3868,'Supplier IDs'!A:C,3,0)</f>
        <v>Walters Medical Limited</v>
      </c>
      <c r="D3868" s="8" t="str">
        <f t="shared" si="361"/>
        <v>Closed Incubator</v>
      </c>
      <c r="E3868" s="8">
        <f t="shared" si="363"/>
        <v>0</v>
      </c>
      <c r="F3868" s="8">
        <f t="shared" si="364"/>
        <v>7</v>
      </c>
      <c r="G3868" s="8">
        <f t="shared" si="365"/>
        <v>7</v>
      </c>
      <c r="H3868" s="15">
        <f t="shared" si="366"/>
        <v>0.05</v>
      </c>
      <c r="I3868" s="15" t="s">
        <v>372</v>
      </c>
      <c r="J3868" s="10">
        <v>100000000733688</v>
      </c>
      <c r="K3868" s="9" t="s">
        <v>454</v>
      </c>
      <c r="L3868" s="10">
        <v>100000000611764</v>
      </c>
      <c r="M3868" s="9" t="s">
        <v>455</v>
      </c>
      <c r="N3868" s="9"/>
      <c r="O3868" s="9">
        <v>7</v>
      </c>
      <c r="P3868" s="9">
        <v>7</v>
      </c>
      <c r="Q3868" s="9">
        <v>5</v>
      </c>
    </row>
    <row r="3869" spans="1:17" hidden="1" x14ac:dyDescent="0.25">
      <c r="A3869" s="8" t="str">
        <f t="shared" si="362"/>
        <v>Neonatal Incubators Jaundice Management and RelateWalters Medical Limited</v>
      </c>
      <c r="B3869" s="8" t="str">
        <f>VLOOKUP(J3869,'Contract IDs'!A:D,4,0)</f>
        <v>Neonatal Incubators Jaundice Management and Relate</v>
      </c>
      <c r="C3869" s="8" t="str">
        <f>VLOOKUP(L3869,'Supplier IDs'!A:C,3,0)</f>
        <v>Walters Medical Limited</v>
      </c>
      <c r="D3869" s="8" t="str">
        <f t="shared" si="361"/>
        <v>Closed Incubator</v>
      </c>
      <c r="E3869" s="8">
        <f t="shared" si="363"/>
        <v>0</v>
      </c>
      <c r="F3869" s="8">
        <f t="shared" si="364"/>
        <v>8</v>
      </c>
      <c r="G3869" s="8">
        <f t="shared" si="365"/>
        <v>8</v>
      </c>
      <c r="H3869" s="15">
        <f t="shared" si="366"/>
        <v>0.05</v>
      </c>
      <c r="I3869" s="15" t="s">
        <v>372</v>
      </c>
      <c r="J3869" s="10">
        <v>100000000733688</v>
      </c>
      <c r="K3869" s="9" t="s">
        <v>454</v>
      </c>
      <c r="L3869" s="10">
        <v>100000000611764</v>
      </c>
      <c r="M3869" s="9" t="s">
        <v>455</v>
      </c>
      <c r="N3869" s="9"/>
      <c r="O3869" s="9">
        <v>8</v>
      </c>
      <c r="P3869" s="9">
        <v>8</v>
      </c>
      <c r="Q3869" s="9">
        <v>5</v>
      </c>
    </row>
    <row r="3870" spans="1:17" hidden="1" x14ac:dyDescent="0.25">
      <c r="A3870" s="8" t="str">
        <f t="shared" si="362"/>
        <v>Neonatal Incubators Jaundice Management and RelateWalters Medical Limited</v>
      </c>
      <c r="B3870" s="8" t="str">
        <f>VLOOKUP(J3870,'Contract IDs'!A:D,4,0)</f>
        <v>Neonatal Incubators Jaundice Management and Relate</v>
      </c>
      <c r="C3870" s="8" t="str">
        <f>VLOOKUP(L3870,'Supplier IDs'!A:C,3,0)</f>
        <v>Walters Medical Limited</v>
      </c>
      <c r="D3870" s="8" t="str">
        <f t="shared" si="361"/>
        <v>Closed Incubator</v>
      </c>
      <c r="E3870" s="8">
        <f t="shared" si="363"/>
        <v>0</v>
      </c>
      <c r="F3870" s="8">
        <f t="shared" si="364"/>
        <v>9</v>
      </c>
      <c r="G3870" s="8">
        <f t="shared" si="365"/>
        <v>9</v>
      </c>
      <c r="H3870" s="15">
        <f t="shared" si="366"/>
        <v>0.05</v>
      </c>
      <c r="I3870" s="15" t="s">
        <v>372</v>
      </c>
      <c r="J3870" s="10">
        <v>100000000733688</v>
      </c>
      <c r="K3870" s="9" t="s">
        <v>454</v>
      </c>
      <c r="L3870" s="10">
        <v>100000000611764</v>
      </c>
      <c r="M3870" s="9" t="s">
        <v>455</v>
      </c>
      <c r="N3870" s="9"/>
      <c r="O3870" s="9">
        <v>9</v>
      </c>
      <c r="P3870" s="9">
        <v>9</v>
      </c>
      <c r="Q3870" s="9">
        <v>5</v>
      </c>
    </row>
    <row r="3871" spans="1:17" hidden="1" x14ac:dyDescent="0.25">
      <c r="A3871" s="8" t="str">
        <f t="shared" si="362"/>
        <v>Neonatal Incubators Jaundice Management and RelateWalters Medical Limited</v>
      </c>
      <c r="B3871" s="8" t="str">
        <f>VLOOKUP(J3871,'Contract IDs'!A:D,4,0)</f>
        <v>Neonatal Incubators Jaundice Management and Relate</v>
      </c>
      <c r="C3871" s="8" t="str">
        <f>VLOOKUP(L3871,'Supplier IDs'!A:C,3,0)</f>
        <v>Walters Medical Limited</v>
      </c>
      <c r="D3871" s="8" t="str">
        <f t="shared" si="361"/>
        <v>Closed Incubator</v>
      </c>
      <c r="E3871" s="8">
        <f t="shared" si="363"/>
        <v>0</v>
      </c>
      <c r="F3871" s="8">
        <f t="shared" si="364"/>
        <v>10</v>
      </c>
      <c r="G3871" s="8">
        <f t="shared" si="365"/>
        <v>10</v>
      </c>
      <c r="H3871" s="15">
        <f t="shared" si="366"/>
        <v>7.4999999999999997E-2</v>
      </c>
      <c r="I3871" s="15" t="s">
        <v>372</v>
      </c>
      <c r="J3871" s="10">
        <v>100000000733688</v>
      </c>
      <c r="K3871" s="9" t="s">
        <v>454</v>
      </c>
      <c r="L3871" s="10">
        <v>100000000611764</v>
      </c>
      <c r="M3871" s="9" t="s">
        <v>455</v>
      </c>
      <c r="N3871" s="9"/>
      <c r="O3871" s="9">
        <v>10</v>
      </c>
      <c r="P3871" s="9">
        <v>10</v>
      </c>
      <c r="Q3871" s="9">
        <v>7.5</v>
      </c>
    </row>
    <row r="3872" spans="1:17" hidden="1" x14ac:dyDescent="0.25">
      <c r="A3872" s="8" t="str">
        <f t="shared" si="362"/>
        <v>Neonatal Incubators Jaundice Management and RelateWalters Medical Limited</v>
      </c>
      <c r="B3872" s="8" t="str">
        <f>VLOOKUP(J3872,'Contract IDs'!A:D,4,0)</f>
        <v>Neonatal Incubators Jaundice Management and Relate</v>
      </c>
      <c r="C3872" s="8" t="str">
        <f>VLOOKUP(L3872,'Supplier IDs'!A:C,3,0)</f>
        <v>Walters Medical Limited</v>
      </c>
      <c r="D3872" s="8" t="str">
        <f t="shared" si="361"/>
        <v>Closed Incubator</v>
      </c>
      <c r="E3872" s="8">
        <f t="shared" si="363"/>
        <v>0</v>
      </c>
      <c r="F3872" s="8">
        <f t="shared" si="364"/>
        <v>11</v>
      </c>
      <c r="G3872" s="8">
        <f t="shared" si="365"/>
        <v>20</v>
      </c>
      <c r="H3872" s="15">
        <f t="shared" si="366"/>
        <v>7.4999999999999997E-2</v>
      </c>
      <c r="I3872" s="15" t="s">
        <v>372</v>
      </c>
      <c r="J3872" s="10">
        <v>100000000733688</v>
      </c>
      <c r="K3872" s="9" t="s">
        <v>454</v>
      </c>
      <c r="L3872" s="10">
        <v>100000000611764</v>
      </c>
      <c r="M3872" s="9" t="s">
        <v>455</v>
      </c>
      <c r="N3872" s="9"/>
      <c r="O3872" s="9">
        <v>11</v>
      </c>
      <c r="P3872" s="9">
        <v>20</v>
      </c>
      <c r="Q3872" s="9">
        <v>7.5</v>
      </c>
    </row>
    <row r="3873" spans="1:17" hidden="1" x14ac:dyDescent="0.25">
      <c r="A3873" s="8" t="str">
        <f t="shared" si="362"/>
        <v>Neonatal Incubators Jaundice Management and RelateWalters Medical Limited</v>
      </c>
      <c r="B3873" s="8" t="str">
        <f>VLOOKUP(J3873,'Contract IDs'!A:D,4,0)</f>
        <v>Neonatal Incubators Jaundice Management and Relate</v>
      </c>
      <c r="C3873" s="8" t="str">
        <f>VLOOKUP(L3873,'Supplier IDs'!A:C,3,0)</f>
        <v>Walters Medical Limited</v>
      </c>
      <c r="D3873" s="8" t="str">
        <f t="shared" si="361"/>
        <v>Closed Incubator</v>
      </c>
      <c r="E3873" s="8">
        <f t="shared" si="363"/>
        <v>0</v>
      </c>
      <c r="F3873" s="8">
        <f t="shared" si="364"/>
        <v>20</v>
      </c>
      <c r="G3873" s="8">
        <f t="shared" si="365"/>
        <v>100</v>
      </c>
      <c r="H3873" s="15">
        <f t="shared" si="366"/>
        <v>0.1</v>
      </c>
      <c r="I3873" s="15" t="s">
        <v>372</v>
      </c>
      <c r="J3873" s="10">
        <v>100000000733688</v>
      </c>
      <c r="K3873" s="9" t="s">
        <v>454</v>
      </c>
      <c r="L3873" s="10">
        <v>100000000611764</v>
      </c>
      <c r="M3873" s="9" t="s">
        <v>455</v>
      </c>
      <c r="N3873" s="9"/>
      <c r="O3873" s="9">
        <v>20</v>
      </c>
      <c r="P3873" s="9">
        <v>100</v>
      </c>
      <c r="Q3873" s="9">
        <v>10</v>
      </c>
    </row>
    <row r="3874" spans="1:17" hidden="1" x14ac:dyDescent="0.25">
      <c r="A3874" s="8" t="str">
        <f t="shared" si="362"/>
        <v>Neonatal Incubators Jaundice Management and RelateWalters Medical Limited</v>
      </c>
      <c r="B3874" s="8" t="str">
        <f>VLOOKUP(J3874,'Contract IDs'!A:D,4,0)</f>
        <v>Neonatal Incubators Jaundice Management and Relate</v>
      </c>
      <c r="C3874" s="8" t="str">
        <f>VLOOKUP(L3874,'Supplier IDs'!A:C,3,0)</f>
        <v>Walters Medical Limited</v>
      </c>
      <c r="D3874" s="8" t="str">
        <f t="shared" si="361"/>
        <v>Combined Incubator and Warmer</v>
      </c>
      <c r="E3874" s="8">
        <f t="shared" si="363"/>
        <v>0</v>
      </c>
      <c r="F3874" s="8">
        <f t="shared" si="364"/>
        <v>3</v>
      </c>
      <c r="G3874" s="8">
        <f t="shared" si="365"/>
        <v>3</v>
      </c>
      <c r="H3874" s="15">
        <f t="shared" si="366"/>
        <v>0</v>
      </c>
      <c r="I3874" s="15" t="s">
        <v>372</v>
      </c>
      <c r="J3874" s="10">
        <v>100000000733688</v>
      </c>
      <c r="K3874" s="9" t="s">
        <v>454</v>
      </c>
      <c r="L3874" s="10">
        <v>100000000611764</v>
      </c>
      <c r="M3874" s="9" t="s">
        <v>456</v>
      </c>
      <c r="N3874" s="9"/>
      <c r="O3874" s="9">
        <v>3</v>
      </c>
      <c r="P3874" s="9">
        <v>3</v>
      </c>
      <c r="Q3874" s="9">
        <v>0</v>
      </c>
    </row>
    <row r="3875" spans="1:17" hidden="1" x14ac:dyDescent="0.25">
      <c r="A3875" s="8" t="str">
        <f t="shared" si="362"/>
        <v>Neonatal Incubators Jaundice Management and RelateWalters Medical Limited</v>
      </c>
      <c r="B3875" s="8" t="str">
        <f>VLOOKUP(J3875,'Contract IDs'!A:D,4,0)</f>
        <v>Neonatal Incubators Jaundice Management and Relate</v>
      </c>
      <c r="C3875" s="8" t="str">
        <f>VLOOKUP(L3875,'Supplier IDs'!A:C,3,0)</f>
        <v>Walters Medical Limited</v>
      </c>
      <c r="D3875" s="8" t="str">
        <f t="shared" si="361"/>
        <v>Combined Incubator and Warmer</v>
      </c>
      <c r="E3875" s="8">
        <f t="shared" si="363"/>
        <v>0</v>
      </c>
      <c r="F3875" s="8">
        <f t="shared" si="364"/>
        <v>4</v>
      </c>
      <c r="G3875" s="8">
        <f t="shared" si="365"/>
        <v>4</v>
      </c>
      <c r="H3875" s="15">
        <f t="shared" si="366"/>
        <v>0</v>
      </c>
      <c r="I3875" s="15" t="s">
        <v>372</v>
      </c>
      <c r="J3875" s="10">
        <v>100000000733688</v>
      </c>
      <c r="K3875" s="9" t="s">
        <v>454</v>
      </c>
      <c r="L3875" s="10">
        <v>100000000611764</v>
      </c>
      <c r="M3875" s="9" t="s">
        <v>456</v>
      </c>
      <c r="N3875" s="9"/>
      <c r="O3875" s="9">
        <v>4</v>
      </c>
      <c r="P3875" s="9">
        <v>4</v>
      </c>
      <c r="Q3875" s="9">
        <v>0</v>
      </c>
    </row>
    <row r="3876" spans="1:17" hidden="1" x14ac:dyDescent="0.25">
      <c r="A3876" s="8" t="str">
        <f t="shared" si="362"/>
        <v>Neonatal Incubators Jaundice Management and RelateWalters Medical Limited</v>
      </c>
      <c r="B3876" s="8" t="str">
        <f>VLOOKUP(J3876,'Contract IDs'!A:D,4,0)</f>
        <v>Neonatal Incubators Jaundice Management and Relate</v>
      </c>
      <c r="C3876" s="8" t="str">
        <f>VLOOKUP(L3876,'Supplier IDs'!A:C,3,0)</f>
        <v>Walters Medical Limited</v>
      </c>
      <c r="D3876" s="8" t="str">
        <f t="shared" si="361"/>
        <v>Combined Incubator and Warmer</v>
      </c>
      <c r="E3876" s="8">
        <f t="shared" si="363"/>
        <v>0</v>
      </c>
      <c r="F3876" s="8">
        <f t="shared" si="364"/>
        <v>5</v>
      </c>
      <c r="G3876" s="8">
        <f t="shared" si="365"/>
        <v>5</v>
      </c>
      <c r="H3876" s="15">
        <f t="shared" si="366"/>
        <v>0.05</v>
      </c>
      <c r="I3876" s="15" t="s">
        <v>372</v>
      </c>
      <c r="J3876" s="10">
        <v>100000000733688</v>
      </c>
      <c r="K3876" s="9" t="s">
        <v>454</v>
      </c>
      <c r="L3876" s="10">
        <v>100000000611764</v>
      </c>
      <c r="M3876" s="9" t="s">
        <v>456</v>
      </c>
      <c r="N3876" s="9"/>
      <c r="O3876" s="9">
        <v>5</v>
      </c>
      <c r="P3876" s="9">
        <v>5</v>
      </c>
      <c r="Q3876" s="9">
        <v>5</v>
      </c>
    </row>
    <row r="3877" spans="1:17" hidden="1" x14ac:dyDescent="0.25">
      <c r="A3877" s="8" t="str">
        <f t="shared" si="362"/>
        <v>Neonatal Incubators Jaundice Management and RelateWalters Medical Limited</v>
      </c>
      <c r="B3877" s="8" t="str">
        <f>VLOOKUP(J3877,'Contract IDs'!A:D,4,0)</f>
        <v>Neonatal Incubators Jaundice Management and Relate</v>
      </c>
      <c r="C3877" s="8" t="str">
        <f>VLOOKUP(L3877,'Supplier IDs'!A:C,3,0)</f>
        <v>Walters Medical Limited</v>
      </c>
      <c r="D3877" s="8" t="str">
        <f t="shared" si="361"/>
        <v>Combined Incubator and Warmer</v>
      </c>
      <c r="E3877" s="8">
        <f t="shared" si="363"/>
        <v>0</v>
      </c>
      <c r="F3877" s="8">
        <f t="shared" si="364"/>
        <v>6</v>
      </c>
      <c r="G3877" s="8">
        <f t="shared" si="365"/>
        <v>6</v>
      </c>
      <c r="H3877" s="15">
        <f t="shared" si="366"/>
        <v>0.05</v>
      </c>
      <c r="I3877" s="15" t="s">
        <v>372</v>
      </c>
      <c r="J3877" s="10">
        <v>100000000733688</v>
      </c>
      <c r="K3877" s="9" t="s">
        <v>454</v>
      </c>
      <c r="L3877" s="10">
        <v>100000000611764</v>
      </c>
      <c r="M3877" s="9" t="s">
        <v>456</v>
      </c>
      <c r="N3877" s="9"/>
      <c r="O3877" s="9">
        <v>6</v>
      </c>
      <c r="P3877" s="9">
        <v>6</v>
      </c>
      <c r="Q3877" s="9">
        <v>5</v>
      </c>
    </row>
    <row r="3878" spans="1:17" hidden="1" x14ac:dyDescent="0.25">
      <c r="A3878" s="8" t="str">
        <f t="shared" si="362"/>
        <v>Neonatal Incubators Jaundice Management and RelateWalters Medical Limited</v>
      </c>
      <c r="B3878" s="8" t="str">
        <f>VLOOKUP(J3878,'Contract IDs'!A:D,4,0)</f>
        <v>Neonatal Incubators Jaundice Management and Relate</v>
      </c>
      <c r="C3878" s="8" t="str">
        <f>VLOOKUP(L3878,'Supplier IDs'!A:C,3,0)</f>
        <v>Walters Medical Limited</v>
      </c>
      <c r="D3878" s="8" t="str">
        <f t="shared" si="361"/>
        <v>Combined Incubator and Warmer</v>
      </c>
      <c r="E3878" s="8">
        <f t="shared" si="363"/>
        <v>0</v>
      </c>
      <c r="F3878" s="8">
        <f t="shared" si="364"/>
        <v>7</v>
      </c>
      <c r="G3878" s="8">
        <f t="shared" si="365"/>
        <v>7</v>
      </c>
      <c r="H3878" s="15">
        <f t="shared" si="366"/>
        <v>0.05</v>
      </c>
      <c r="I3878" s="15" t="s">
        <v>372</v>
      </c>
      <c r="J3878" s="10">
        <v>100000000733688</v>
      </c>
      <c r="K3878" s="9" t="s">
        <v>454</v>
      </c>
      <c r="L3878" s="10">
        <v>100000000611764</v>
      </c>
      <c r="M3878" s="9" t="s">
        <v>456</v>
      </c>
      <c r="N3878" s="9"/>
      <c r="O3878" s="9">
        <v>7</v>
      </c>
      <c r="P3878" s="9">
        <v>7</v>
      </c>
      <c r="Q3878" s="9">
        <v>5</v>
      </c>
    </row>
    <row r="3879" spans="1:17" hidden="1" x14ac:dyDescent="0.25">
      <c r="A3879" s="8" t="str">
        <f t="shared" si="362"/>
        <v>Neonatal Incubators Jaundice Management and RelateWalters Medical Limited</v>
      </c>
      <c r="B3879" s="8" t="str">
        <f>VLOOKUP(J3879,'Contract IDs'!A:D,4,0)</f>
        <v>Neonatal Incubators Jaundice Management and Relate</v>
      </c>
      <c r="C3879" s="8" t="str">
        <f>VLOOKUP(L3879,'Supplier IDs'!A:C,3,0)</f>
        <v>Walters Medical Limited</v>
      </c>
      <c r="D3879" s="8" t="str">
        <f t="shared" si="361"/>
        <v>Combined Incubator and Warmer</v>
      </c>
      <c r="E3879" s="8">
        <f t="shared" si="363"/>
        <v>0</v>
      </c>
      <c r="F3879" s="8">
        <f t="shared" si="364"/>
        <v>8</v>
      </c>
      <c r="G3879" s="8">
        <f t="shared" si="365"/>
        <v>8</v>
      </c>
      <c r="H3879" s="15">
        <f t="shared" si="366"/>
        <v>0.05</v>
      </c>
      <c r="I3879" s="15" t="s">
        <v>372</v>
      </c>
      <c r="J3879" s="10">
        <v>100000000733688</v>
      </c>
      <c r="K3879" s="9" t="s">
        <v>454</v>
      </c>
      <c r="L3879" s="10">
        <v>100000000611764</v>
      </c>
      <c r="M3879" s="9" t="s">
        <v>456</v>
      </c>
      <c r="N3879" s="9"/>
      <c r="O3879" s="9">
        <v>8</v>
      </c>
      <c r="P3879" s="9">
        <v>8</v>
      </c>
      <c r="Q3879" s="9">
        <v>5</v>
      </c>
    </row>
    <row r="3880" spans="1:17" hidden="1" x14ac:dyDescent="0.25">
      <c r="A3880" s="8" t="str">
        <f t="shared" si="362"/>
        <v>Neonatal Incubators Jaundice Management and RelateWalters Medical Limited</v>
      </c>
      <c r="B3880" s="8" t="str">
        <f>VLOOKUP(J3880,'Contract IDs'!A:D,4,0)</f>
        <v>Neonatal Incubators Jaundice Management and Relate</v>
      </c>
      <c r="C3880" s="8" t="str">
        <f>VLOOKUP(L3880,'Supplier IDs'!A:C,3,0)</f>
        <v>Walters Medical Limited</v>
      </c>
      <c r="D3880" s="8" t="str">
        <f t="shared" si="361"/>
        <v>Combined Incubator and Warmer</v>
      </c>
      <c r="E3880" s="8">
        <f t="shared" si="363"/>
        <v>0</v>
      </c>
      <c r="F3880" s="8">
        <f t="shared" si="364"/>
        <v>9</v>
      </c>
      <c r="G3880" s="8">
        <f t="shared" si="365"/>
        <v>9</v>
      </c>
      <c r="H3880" s="15">
        <f t="shared" si="366"/>
        <v>0.05</v>
      </c>
      <c r="I3880" s="15" t="s">
        <v>372</v>
      </c>
      <c r="J3880" s="10">
        <v>100000000733688</v>
      </c>
      <c r="K3880" s="9" t="s">
        <v>454</v>
      </c>
      <c r="L3880" s="10">
        <v>100000000611764</v>
      </c>
      <c r="M3880" s="9" t="s">
        <v>456</v>
      </c>
      <c r="N3880" s="9"/>
      <c r="O3880" s="9">
        <v>9</v>
      </c>
      <c r="P3880" s="9">
        <v>9</v>
      </c>
      <c r="Q3880" s="9">
        <v>5</v>
      </c>
    </row>
    <row r="3881" spans="1:17" hidden="1" x14ac:dyDescent="0.25">
      <c r="A3881" s="8" t="str">
        <f t="shared" si="362"/>
        <v>Neonatal Incubators Jaundice Management and RelateWalters Medical Limited</v>
      </c>
      <c r="B3881" s="8" t="str">
        <f>VLOOKUP(J3881,'Contract IDs'!A:D,4,0)</f>
        <v>Neonatal Incubators Jaundice Management and Relate</v>
      </c>
      <c r="C3881" s="8" t="str">
        <f>VLOOKUP(L3881,'Supplier IDs'!A:C,3,0)</f>
        <v>Walters Medical Limited</v>
      </c>
      <c r="D3881" s="8" t="str">
        <f t="shared" si="361"/>
        <v>Combined Incubator and Warmer</v>
      </c>
      <c r="E3881" s="8">
        <f t="shared" si="363"/>
        <v>0</v>
      </c>
      <c r="F3881" s="8">
        <f t="shared" si="364"/>
        <v>10</v>
      </c>
      <c r="G3881" s="8">
        <f t="shared" si="365"/>
        <v>10</v>
      </c>
      <c r="H3881" s="15">
        <f t="shared" si="366"/>
        <v>7.4999999999999997E-2</v>
      </c>
      <c r="I3881" s="15" t="s">
        <v>372</v>
      </c>
      <c r="J3881" s="10">
        <v>100000000733688</v>
      </c>
      <c r="K3881" s="9" t="s">
        <v>454</v>
      </c>
      <c r="L3881" s="10">
        <v>100000000611764</v>
      </c>
      <c r="M3881" s="9" t="s">
        <v>456</v>
      </c>
      <c r="N3881" s="9"/>
      <c r="O3881" s="9">
        <v>10</v>
      </c>
      <c r="P3881" s="9">
        <v>10</v>
      </c>
      <c r="Q3881" s="9">
        <v>7.5</v>
      </c>
    </row>
    <row r="3882" spans="1:17" hidden="1" x14ac:dyDescent="0.25">
      <c r="A3882" s="8" t="str">
        <f t="shared" si="362"/>
        <v>Neonatal Incubators Jaundice Management and RelateWalters Medical Limited</v>
      </c>
      <c r="B3882" s="8" t="str">
        <f>VLOOKUP(J3882,'Contract IDs'!A:D,4,0)</f>
        <v>Neonatal Incubators Jaundice Management and Relate</v>
      </c>
      <c r="C3882" s="8" t="str">
        <f>VLOOKUP(L3882,'Supplier IDs'!A:C,3,0)</f>
        <v>Walters Medical Limited</v>
      </c>
      <c r="D3882" s="8" t="str">
        <f t="shared" si="361"/>
        <v>Combined Incubator and Warmer</v>
      </c>
      <c r="E3882" s="8">
        <f t="shared" si="363"/>
        <v>0</v>
      </c>
      <c r="F3882" s="8">
        <f t="shared" si="364"/>
        <v>11</v>
      </c>
      <c r="G3882" s="8">
        <f t="shared" si="365"/>
        <v>20</v>
      </c>
      <c r="H3882" s="15">
        <f t="shared" si="366"/>
        <v>7.4999999999999997E-2</v>
      </c>
      <c r="I3882" s="15" t="s">
        <v>372</v>
      </c>
      <c r="J3882" s="10">
        <v>100000000733688</v>
      </c>
      <c r="K3882" s="9" t="s">
        <v>454</v>
      </c>
      <c r="L3882" s="10">
        <v>100000000611764</v>
      </c>
      <c r="M3882" s="9" t="s">
        <v>456</v>
      </c>
      <c r="N3882" s="9"/>
      <c r="O3882" s="9">
        <v>11</v>
      </c>
      <c r="P3882" s="9">
        <v>20</v>
      </c>
      <c r="Q3882" s="9">
        <v>7.5</v>
      </c>
    </row>
    <row r="3883" spans="1:17" hidden="1" x14ac:dyDescent="0.25">
      <c r="A3883" s="8" t="str">
        <f t="shared" si="362"/>
        <v>Neonatal Incubators Jaundice Management and RelateWalters Medical Limited</v>
      </c>
      <c r="B3883" s="8" t="str">
        <f>VLOOKUP(J3883,'Contract IDs'!A:D,4,0)</f>
        <v>Neonatal Incubators Jaundice Management and Relate</v>
      </c>
      <c r="C3883" s="8" t="str">
        <f>VLOOKUP(L3883,'Supplier IDs'!A:C,3,0)</f>
        <v>Walters Medical Limited</v>
      </c>
      <c r="D3883" s="8" t="str">
        <f t="shared" si="361"/>
        <v>Combined Incubator and Warmer</v>
      </c>
      <c r="E3883" s="8">
        <f t="shared" si="363"/>
        <v>0</v>
      </c>
      <c r="F3883" s="8">
        <f t="shared" si="364"/>
        <v>20</v>
      </c>
      <c r="G3883" s="8">
        <f t="shared" si="365"/>
        <v>100</v>
      </c>
      <c r="H3883" s="15">
        <f t="shared" si="366"/>
        <v>0.1</v>
      </c>
      <c r="I3883" s="15" t="s">
        <v>372</v>
      </c>
      <c r="J3883" s="10">
        <v>100000000733688</v>
      </c>
      <c r="K3883" s="9" t="s">
        <v>454</v>
      </c>
      <c r="L3883" s="10">
        <v>100000000611764</v>
      </c>
      <c r="M3883" s="9" t="s">
        <v>456</v>
      </c>
      <c r="N3883" s="9"/>
      <c r="O3883" s="9">
        <v>20</v>
      </c>
      <c r="P3883" s="9">
        <v>100</v>
      </c>
      <c r="Q3883" s="9">
        <v>10</v>
      </c>
    </row>
    <row r="3884" spans="1:17" hidden="1" x14ac:dyDescent="0.25">
      <c r="A3884" s="8" t="str">
        <f t="shared" si="362"/>
        <v>Neonatal Incubators Jaundice Management and RelateWalters Medical Limited</v>
      </c>
      <c r="B3884" s="8" t="str">
        <f>VLOOKUP(J3884,'Contract IDs'!A:D,4,0)</f>
        <v>Neonatal Incubators Jaundice Management and Relate</v>
      </c>
      <c r="C3884" s="8" t="str">
        <f>VLOOKUP(L3884,'Supplier IDs'!A:C,3,0)</f>
        <v>Walters Medical Limited</v>
      </c>
      <c r="D3884" s="8" t="str">
        <f t="shared" si="361"/>
        <v>Combined Incubator and Warmer</v>
      </c>
      <c r="E3884" s="8">
        <f t="shared" si="363"/>
        <v>0</v>
      </c>
      <c r="F3884" s="8">
        <f t="shared" si="364"/>
        <v>0</v>
      </c>
      <c r="G3884" s="8">
        <f t="shared" si="365"/>
        <v>1</v>
      </c>
      <c r="H3884" s="15">
        <f t="shared" si="366"/>
        <v>0</v>
      </c>
      <c r="I3884" s="15" t="s">
        <v>372</v>
      </c>
      <c r="J3884" s="10">
        <v>100000000733688</v>
      </c>
      <c r="K3884" s="9" t="s">
        <v>454</v>
      </c>
      <c r="L3884" s="10">
        <v>100000000611764</v>
      </c>
      <c r="M3884" s="9" t="s">
        <v>456</v>
      </c>
      <c r="N3884" s="9"/>
      <c r="O3884" s="9">
        <v>0</v>
      </c>
      <c r="P3884" s="9">
        <v>1</v>
      </c>
      <c r="Q3884" s="9">
        <v>0</v>
      </c>
    </row>
    <row r="3885" spans="1:17" hidden="1" x14ac:dyDescent="0.25">
      <c r="A3885" s="8" t="str">
        <f t="shared" si="362"/>
        <v>Neonatal Incubators Jaundice Management and RelateWalters Medical Limited</v>
      </c>
      <c r="B3885" s="8" t="str">
        <f>VLOOKUP(J3885,'Contract IDs'!A:D,4,0)</f>
        <v>Neonatal Incubators Jaundice Management and Relate</v>
      </c>
      <c r="C3885" s="8" t="str">
        <f>VLOOKUP(L3885,'Supplier IDs'!A:C,3,0)</f>
        <v>Walters Medical Limited</v>
      </c>
      <c r="D3885" s="8" t="str">
        <f t="shared" si="361"/>
        <v>Combined Incubator and Warmer</v>
      </c>
      <c r="E3885" s="8">
        <f t="shared" si="363"/>
        <v>0</v>
      </c>
      <c r="F3885" s="8">
        <f t="shared" si="364"/>
        <v>2</v>
      </c>
      <c r="G3885" s="8">
        <f t="shared" si="365"/>
        <v>2</v>
      </c>
      <c r="H3885" s="15">
        <f t="shared" si="366"/>
        <v>0</v>
      </c>
      <c r="I3885" s="15" t="s">
        <v>372</v>
      </c>
      <c r="J3885" s="10">
        <v>100000000733688</v>
      </c>
      <c r="K3885" s="9" t="s">
        <v>454</v>
      </c>
      <c r="L3885" s="10">
        <v>100000000611764</v>
      </c>
      <c r="M3885" s="9" t="s">
        <v>456</v>
      </c>
      <c r="N3885" s="9"/>
      <c r="O3885" s="9">
        <v>2</v>
      </c>
      <c r="P3885" s="9">
        <v>2</v>
      </c>
      <c r="Q3885" s="9">
        <v>0</v>
      </c>
    </row>
    <row r="3886" spans="1:17" hidden="1" x14ac:dyDescent="0.25">
      <c r="A3886" s="8" t="str">
        <f t="shared" si="362"/>
        <v>Neonatal Incubators Jaundice Management and RelateWalters Medical Limited</v>
      </c>
      <c r="B3886" s="8" t="str">
        <f>VLOOKUP(J3886,'Contract IDs'!A:D,4,0)</f>
        <v>Neonatal Incubators Jaundice Management and Relate</v>
      </c>
      <c r="C3886" s="8" t="str">
        <f>VLOOKUP(L3886,'Supplier IDs'!A:C,3,0)</f>
        <v>Walters Medical Limited</v>
      </c>
      <c r="D3886" s="8" t="str">
        <f t="shared" si="361"/>
        <v>Phototherapy Device</v>
      </c>
      <c r="E3886" s="8">
        <f t="shared" si="363"/>
        <v>0</v>
      </c>
      <c r="F3886" s="8">
        <f t="shared" si="364"/>
        <v>3</v>
      </c>
      <c r="G3886" s="8">
        <f t="shared" si="365"/>
        <v>3</v>
      </c>
      <c r="H3886" s="15">
        <f t="shared" si="366"/>
        <v>0</v>
      </c>
      <c r="I3886" s="15" t="s">
        <v>372</v>
      </c>
      <c r="J3886" s="10">
        <v>100000000733688</v>
      </c>
      <c r="K3886" s="9" t="s">
        <v>454</v>
      </c>
      <c r="L3886" s="10">
        <v>100000000611764</v>
      </c>
      <c r="M3886" s="9" t="s">
        <v>457</v>
      </c>
      <c r="N3886" s="9"/>
      <c r="O3886" s="9">
        <v>3</v>
      </c>
      <c r="P3886" s="9">
        <v>3</v>
      </c>
      <c r="Q3886" s="9">
        <v>0</v>
      </c>
    </row>
    <row r="3887" spans="1:17" hidden="1" x14ac:dyDescent="0.25">
      <c r="A3887" s="8" t="str">
        <f t="shared" si="362"/>
        <v>Neonatal Incubators Jaundice Management and RelateWalters Medical Limited</v>
      </c>
      <c r="B3887" s="8" t="str">
        <f>VLOOKUP(J3887,'Contract IDs'!A:D,4,0)</f>
        <v>Neonatal Incubators Jaundice Management and Relate</v>
      </c>
      <c r="C3887" s="8" t="str">
        <f>VLOOKUP(L3887,'Supplier IDs'!A:C,3,0)</f>
        <v>Walters Medical Limited</v>
      </c>
      <c r="D3887" s="8" t="str">
        <f t="shared" si="361"/>
        <v>Phototherapy Device</v>
      </c>
      <c r="E3887" s="8">
        <f t="shared" si="363"/>
        <v>0</v>
      </c>
      <c r="F3887" s="8">
        <f t="shared" si="364"/>
        <v>4</v>
      </c>
      <c r="G3887" s="8">
        <f t="shared" si="365"/>
        <v>4</v>
      </c>
      <c r="H3887" s="15">
        <f t="shared" si="366"/>
        <v>0</v>
      </c>
      <c r="I3887" s="15" t="s">
        <v>372</v>
      </c>
      <c r="J3887" s="10">
        <v>100000000733688</v>
      </c>
      <c r="K3887" s="9" t="s">
        <v>454</v>
      </c>
      <c r="L3887" s="10">
        <v>100000000611764</v>
      </c>
      <c r="M3887" s="9" t="s">
        <v>457</v>
      </c>
      <c r="N3887" s="9"/>
      <c r="O3887" s="9">
        <v>4</v>
      </c>
      <c r="P3887" s="9">
        <v>4</v>
      </c>
      <c r="Q3887" s="9">
        <v>0</v>
      </c>
    </row>
    <row r="3888" spans="1:17" hidden="1" x14ac:dyDescent="0.25">
      <c r="A3888" s="8" t="str">
        <f t="shared" si="362"/>
        <v>Neonatal Incubators Jaundice Management and RelateWalters Medical Limited</v>
      </c>
      <c r="B3888" s="8" t="str">
        <f>VLOOKUP(J3888,'Contract IDs'!A:D,4,0)</f>
        <v>Neonatal Incubators Jaundice Management and Relate</v>
      </c>
      <c r="C3888" s="8" t="str">
        <f>VLOOKUP(L3888,'Supplier IDs'!A:C,3,0)</f>
        <v>Walters Medical Limited</v>
      </c>
      <c r="D3888" s="8" t="str">
        <f t="shared" si="361"/>
        <v>Phototherapy Device</v>
      </c>
      <c r="E3888" s="8">
        <f t="shared" si="363"/>
        <v>0</v>
      </c>
      <c r="F3888" s="8">
        <f t="shared" si="364"/>
        <v>5</v>
      </c>
      <c r="G3888" s="8">
        <f t="shared" si="365"/>
        <v>5</v>
      </c>
      <c r="H3888" s="15">
        <f t="shared" si="366"/>
        <v>0.03</v>
      </c>
      <c r="I3888" s="15" t="s">
        <v>372</v>
      </c>
      <c r="J3888" s="10">
        <v>100000000733688</v>
      </c>
      <c r="K3888" s="9" t="s">
        <v>454</v>
      </c>
      <c r="L3888" s="10">
        <v>100000000611764</v>
      </c>
      <c r="M3888" s="9" t="s">
        <v>457</v>
      </c>
      <c r="N3888" s="9"/>
      <c r="O3888" s="9">
        <v>5</v>
      </c>
      <c r="P3888" s="9">
        <v>5</v>
      </c>
      <c r="Q3888" s="9">
        <v>3</v>
      </c>
    </row>
    <row r="3889" spans="1:17" hidden="1" x14ac:dyDescent="0.25">
      <c r="A3889" s="8" t="str">
        <f t="shared" si="362"/>
        <v>Neonatal Incubators Jaundice Management and RelateWalters Medical Limited</v>
      </c>
      <c r="B3889" s="8" t="str">
        <f>VLOOKUP(J3889,'Contract IDs'!A:D,4,0)</f>
        <v>Neonatal Incubators Jaundice Management and Relate</v>
      </c>
      <c r="C3889" s="8" t="str">
        <f>VLOOKUP(L3889,'Supplier IDs'!A:C,3,0)</f>
        <v>Walters Medical Limited</v>
      </c>
      <c r="D3889" s="8" t="str">
        <f t="shared" si="361"/>
        <v>Phototherapy Device</v>
      </c>
      <c r="E3889" s="8">
        <f t="shared" si="363"/>
        <v>0</v>
      </c>
      <c r="F3889" s="8">
        <f t="shared" si="364"/>
        <v>6</v>
      </c>
      <c r="G3889" s="8">
        <f t="shared" si="365"/>
        <v>6</v>
      </c>
      <c r="H3889" s="15">
        <f t="shared" si="366"/>
        <v>0.03</v>
      </c>
      <c r="I3889" s="15" t="s">
        <v>372</v>
      </c>
      <c r="J3889" s="10">
        <v>100000000733688</v>
      </c>
      <c r="K3889" s="9" t="s">
        <v>454</v>
      </c>
      <c r="L3889" s="10">
        <v>100000000611764</v>
      </c>
      <c r="M3889" s="9" t="s">
        <v>457</v>
      </c>
      <c r="N3889" s="9"/>
      <c r="O3889" s="9">
        <v>6</v>
      </c>
      <c r="P3889" s="9">
        <v>6</v>
      </c>
      <c r="Q3889" s="9">
        <v>3</v>
      </c>
    </row>
    <row r="3890" spans="1:17" hidden="1" x14ac:dyDescent="0.25">
      <c r="A3890" s="8" t="str">
        <f t="shared" si="362"/>
        <v>Neonatal Incubators Jaundice Management and RelateWalters Medical Limited</v>
      </c>
      <c r="B3890" s="8" t="str">
        <f>VLOOKUP(J3890,'Contract IDs'!A:D,4,0)</f>
        <v>Neonatal Incubators Jaundice Management and Relate</v>
      </c>
      <c r="C3890" s="8" t="str">
        <f>VLOOKUP(L3890,'Supplier IDs'!A:C,3,0)</f>
        <v>Walters Medical Limited</v>
      </c>
      <c r="D3890" s="8" t="str">
        <f t="shared" si="361"/>
        <v>Phototherapy Device</v>
      </c>
      <c r="E3890" s="8">
        <f t="shared" si="363"/>
        <v>0</v>
      </c>
      <c r="F3890" s="8">
        <f t="shared" si="364"/>
        <v>7</v>
      </c>
      <c r="G3890" s="8">
        <f t="shared" si="365"/>
        <v>7</v>
      </c>
      <c r="H3890" s="15">
        <f t="shared" si="366"/>
        <v>0.03</v>
      </c>
      <c r="I3890" s="15" t="s">
        <v>372</v>
      </c>
      <c r="J3890" s="10">
        <v>100000000733688</v>
      </c>
      <c r="K3890" s="9" t="s">
        <v>454</v>
      </c>
      <c r="L3890" s="10">
        <v>100000000611764</v>
      </c>
      <c r="M3890" s="9" t="s">
        <v>457</v>
      </c>
      <c r="N3890" s="9"/>
      <c r="O3890" s="9">
        <v>7</v>
      </c>
      <c r="P3890" s="9">
        <v>7</v>
      </c>
      <c r="Q3890" s="9">
        <v>3</v>
      </c>
    </row>
    <row r="3891" spans="1:17" hidden="1" x14ac:dyDescent="0.25">
      <c r="A3891" s="8" t="str">
        <f t="shared" si="362"/>
        <v>Neonatal Incubators Jaundice Management and RelateWalters Medical Limited</v>
      </c>
      <c r="B3891" s="8" t="str">
        <f>VLOOKUP(J3891,'Contract IDs'!A:D,4,0)</f>
        <v>Neonatal Incubators Jaundice Management and Relate</v>
      </c>
      <c r="C3891" s="8" t="str">
        <f>VLOOKUP(L3891,'Supplier IDs'!A:C,3,0)</f>
        <v>Walters Medical Limited</v>
      </c>
      <c r="D3891" s="8" t="str">
        <f t="shared" si="361"/>
        <v>Phototherapy Device</v>
      </c>
      <c r="E3891" s="8">
        <f t="shared" si="363"/>
        <v>0</v>
      </c>
      <c r="F3891" s="8">
        <f t="shared" si="364"/>
        <v>8</v>
      </c>
      <c r="G3891" s="8">
        <f t="shared" si="365"/>
        <v>8</v>
      </c>
      <c r="H3891" s="15">
        <f t="shared" si="366"/>
        <v>0.03</v>
      </c>
      <c r="I3891" s="15" t="s">
        <v>372</v>
      </c>
      <c r="J3891" s="10">
        <v>100000000733688</v>
      </c>
      <c r="K3891" s="9" t="s">
        <v>454</v>
      </c>
      <c r="L3891" s="10">
        <v>100000000611764</v>
      </c>
      <c r="M3891" s="9" t="s">
        <v>457</v>
      </c>
      <c r="N3891" s="9"/>
      <c r="O3891" s="9">
        <v>8</v>
      </c>
      <c r="P3891" s="9">
        <v>8</v>
      </c>
      <c r="Q3891" s="9">
        <v>3</v>
      </c>
    </row>
    <row r="3892" spans="1:17" hidden="1" x14ac:dyDescent="0.25">
      <c r="A3892" s="8" t="str">
        <f t="shared" si="362"/>
        <v>Neonatal Incubators Jaundice Management and RelateWalters Medical Limited</v>
      </c>
      <c r="B3892" s="8" t="str">
        <f>VLOOKUP(J3892,'Contract IDs'!A:D,4,0)</f>
        <v>Neonatal Incubators Jaundice Management and Relate</v>
      </c>
      <c r="C3892" s="8" t="str">
        <f>VLOOKUP(L3892,'Supplier IDs'!A:C,3,0)</f>
        <v>Walters Medical Limited</v>
      </c>
      <c r="D3892" s="8" t="str">
        <f t="shared" si="361"/>
        <v>Phototherapy Device</v>
      </c>
      <c r="E3892" s="8">
        <f t="shared" si="363"/>
        <v>0</v>
      </c>
      <c r="F3892" s="8">
        <f t="shared" si="364"/>
        <v>9</v>
      </c>
      <c r="G3892" s="8">
        <f t="shared" si="365"/>
        <v>9</v>
      </c>
      <c r="H3892" s="15">
        <f t="shared" si="366"/>
        <v>0.03</v>
      </c>
      <c r="I3892" s="15" t="s">
        <v>372</v>
      </c>
      <c r="J3892" s="10">
        <v>100000000733688</v>
      </c>
      <c r="K3892" s="9" t="s">
        <v>454</v>
      </c>
      <c r="L3892" s="10">
        <v>100000000611764</v>
      </c>
      <c r="M3892" s="9" t="s">
        <v>457</v>
      </c>
      <c r="N3892" s="9"/>
      <c r="O3892" s="9">
        <v>9</v>
      </c>
      <c r="P3892" s="9">
        <v>9</v>
      </c>
      <c r="Q3892" s="9">
        <v>3</v>
      </c>
    </row>
    <row r="3893" spans="1:17" hidden="1" x14ac:dyDescent="0.25">
      <c r="A3893" s="8" t="str">
        <f t="shared" si="362"/>
        <v>Neonatal Incubators Jaundice Management and RelateWalters Medical Limited</v>
      </c>
      <c r="B3893" s="8" t="str">
        <f>VLOOKUP(J3893,'Contract IDs'!A:D,4,0)</f>
        <v>Neonatal Incubators Jaundice Management and Relate</v>
      </c>
      <c r="C3893" s="8" t="str">
        <f>VLOOKUP(L3893,'Supplier IDs'!A:C,3,0)</f>
        <v>Walters Medical Limited</v>
      </c>
      <c r="D3893" s="8" t="str">
        <f t="shared" si="361"/>
        <v>Phototherapy Device</v>
      </c>
      <c r="E3893" s="8">
        <f t="shared" si="363"/>
        <v>0</v>
      </c>
      <c r="F3893" s="8">
        <f t="shared" si="364"/>
        <v>10</v>
      </c>
      <c r="G3893" s="8">
        <f t="shared" si="365"/>
        <v>10</v>
      </c>
      <c r="H3893" s="15">
        <f t="shared" si="366"/>
        <v>0.05</v>
      </c>
      <c r="I3893" s="15" t="s">
        <v>372</v>
      </c>
      <c r="J3893" s="10">
        <v>100000000733688</v>
      </c>
      <c r="K3893" s="9" t="s">
        <v>454</v>
      </c>
      <c r="L3893" s="10">
        <v>100000000611764</v>
      </c>
      <c r="M3893" s="9" t="s">
        <v>457</v>
      </c>
      <c r="N3893" s="9"/>
      <c r="O3893" s="9">
        <v>10</v>
      </c>
      <c r="P3893" s="9">
        <v>10</v>
      </c>
      <c r="Q3893" s="9">
        <v>5</v>
      </c>
    </row>
    <row r="3894" spans="1:17" hidden="1" x14ac:dyDescent="0.25">
      <c r="A3894" s="8" t="str">
        <f t="shared" si="362"/>
        <v>Neonatal Incubators Jaundice Management and RelateWalters Medical Limited</v>
      </c>
      <c r="B3894" s="8" t="str">
        <f>VLOOKUP(J3894,'Contract IDs'!A:D,4,0)</f>
        <v>Neonatal Incubators Jaundice Management and Relate</v>
      </c>
      <c r="C3894" s="8" t="str">
        <f>VLOOKUP(L3894,'Supplier IDs'!A:C,3,0)</f>
        <v>Walters Medical Limited</v>
      </c>
      <c r="D3894" s="8" t="str">
        <f t="shared" si="361"/>
        <v>Phototherapy Device</v>
      </c>
      <c r="E3894" s="8">
        <f t="shared" si="363"/>
        <v>0</v>
      </c>
      <c r="F3894" s="8">
        <f t="shared" si="364"/>
        <v>11</v>
      </c>
      <c r="G3894" s="8">
        <f t="shared" si="365"/>
        <v>20</v>
      </c>
      <c r="H3894" s="15">
        <f t="shared" si="366"/>
        <v>0.05</v>
      </c>
      <c r="I3894" s="15" t="s">
        <v>372</v>
      </c>
      <c r="J3894" s="10">
        <v>100000000733688</v>
      </c>
      <c r="K3894" s="9" t="s">
        <v>454</v>
      </c>
      <c r="L3894" s="10">
        <v>100000000611764</v>
      </c>
      <c r="M3894" s="9" t="s">
        <v>457</v>
      </c>
      <c r="N3894" s="9"/>
      <c r="O3894" s="9">
        <v>11</v>
      </c>
      <c r="P3894" s="9">
        <v>20</v>
      </c>
      <c r="Q3894" s="9">
        <v>5</v>
      </c>
    </row>
    <row r="3895" spans="1:17" hidden="1" x14ac:dyDescent="0.25">
      <c r="A3895" s="8" t="str">
        <f t="shared" si="362"/>
        <v>Neonatal Incubators Jaundice Management and RelateWalters Medical Limited</v>
      </c>
      <c r="B3895" s="8" t="str">
        <f>VLOOKUP(J3895,'Contract IDs'!A:D,4,0)</f>
        <v>Neonatal Incubators Jaundice Management and Relate</v>
      </c>
      <c r="C3895" s="8" t="str">
        <f>VLOOKUP(L3895,'Supplier IDs'!A:C,3,0)</f>
        <v>Walters Medical Limited</v>
      </c>
      <c r="D3895" s="8" t="str">
        <f t="shared" si="361"/>
        <v>Phototherapy Device</v>
      </c>
      <c r="E3895" s="8">
        <f t="shared" si="363"/>
        <v>0</v>
      </c>
      <c r="F3895" s="8">
        <f t="shared" si="364"/>
        <v>20</v>
      </c>
      <c r="G3895" s="8">
        <f t="shared" si="365"/>
        <v>100</v>
      </c>
      <c r="H3895" s="15">
        <f t="shared" si="366"/>
        <v>0.05</v>
      </c>
      <c r="I3895" s="15" t="s">
        <v>372</v>
      </c>
      <c r="J3895" s="10">
        <v>100000000733688</v>
      </c>
      <c r="K3895" s="9" t="s">
        <v>454</v>
      </c>
      <c r="L3895" s="10">
        <v>100000000611764</v>
      </c>
      <c r="M3895" s="9" t="s">
        <v>457</v>
      </c>
      <c r="N3895" s="9"/>
      <c r="O3895" s="9">
        <v>20</v>
      </c>
      <c r="P3895" s="9">
        <v>100</v>
      </c>
      <c r="Q3895" s="9">
        <v>5</v>
      </c>
    </row>
    <row r="3896" spans="1:17" hidden="1" x14ac:dyDescent="0.25">
      <c r="A3896" s="8" t="str">
        <f t="shared" si="362"/>
        <v>Neonatal Incubators Jaundice Management and RelateWalters Medical Limited</v>
      </c>
      <c r="B3896" s="8" t="str">
        <f>VLOOKUP(J3896,'Contract IDs'!A:D,4,0)</f>
        <v>Neonatal Incubators Jaundice Management and Relate</v>
      </c>
      <c r="C3896" s="8" t="str">
        <f>VLOOKUP(L3896,'Supplier IDs'!A:C,3,0)</f>
        <v>Walters Medical Limited</v>
      </c>
      <c r="D3896" s="8" t="str">
        <f t="shared" si="361"/>
        <v>Radiant Warmer with Bed</v>
      </c>
      <c r="E3896" s="8">
        <f t="shared" si="363"/>
        <v>0</v>
      </c>
      <c r="F3896" s="8">
        <f t="shared" si="364"/>
        <v>0</v>
      </c>
      <c r="G3896" s="8">
        <f t="shared" si="365"/>
        <v>1</v>
      </c>
      <c r="H3896" s="15">
        <f t="shared" si="366"/>
        <v>0</v>
      </c>
      <c r="I3896" s="15" t="s">
        <v>372</v>
      </c>
      <c r="J3896" s="10">
        <v>100000000733688</v>
      </c>
      <c r="K3896" s="9" t="s">
        <v>454</v>
      </c>
      <c r="L3896" s="10">
        <v>100000000611764</v>
      </c>
      <c r="M3896" s="9" t="s">
        <v>458</v>
      </c>
      <c r="N3896" s="9"/>
      <c r="O3896" s="9">
        <v>0</v>
      </c>
      <c r="P3896" s="9">
        <v>1</v>
      </c>
      <c r="Q3896" s="9">
        <v>0</v>
      </c>
    </row>
    <row r="3897" spans="1:17" hidden="1" x14ac:dyDescent="0.25">
      <c r="A3897" s="8" t="str">
        <f t="shared" si="362"/>
        <v>Neonatal Incubators Jaundice Management and RelateWalters Medical Limited</v>
      </c>
      <c r="B3897" s="8" t="str">
        <f>VLOOKUP(J3897,'Contract IDs'!A:D,4,0)</f>
        <v>Neonatal Incubators Jaundice Management and Relate</v>
      </c>
      <c r="C3897" s="8" t="str">
        <f>VLOOKUP(L3897,'Supplier IDs'!A:C,3,0)</f>
        <v>Walters Medical Limited</v>
      </c>
      <c r="D3897" s="8" t="str">
        <f t="shared" si="361"/>
        <v>Radiant Warmer with Bed</v>
      </c>
      <c r="E3897" s="8">
        <f t="shared" si="363"/>
        <v>0</v>
      </c>
      <c r="F3897" s="8">
        <f t="shared" si="364"/>
        <v>2</v>
      </c>
      <c r="G3897" s="8">
        <f t="shared" si="365"/>
        <v>2</v>
      </c>
      <c r="H3897" s="15">
        <f t="shared" si="366"/>
        <v>0</v>
      </c>
      <c r="I3897" s="15" t="s">
        <v>372</v>
      </c>
      <c r="J3897" s="10">
        <v>100000000733688</v>
      </c>
      <c r="K3897" s="9" t="s">
        <v>454</v>
      </c>
      <c r="L3897" s="10">
        <v>100000000611764</v>
      </c>
      <c r="M3897" s="9" t="s">
        <v>458</v>
      </c>
      <c r="N3897" s="9"/>
      <c r="O3897" s="9">
        <v>2</v>
      </c>
      <c r="P3897" s="9">
        <v>2</v>
      </c>
      <c r="Q3897" s="9">
        <v>0</v>
      </c>
    </row>
    <row r="3898" spans="1:17" hidden="1" x14ac:dyDescent="0.25">
      <c r="A3898" s="8" t="str">
        <f t="shared" si="362"/>
        <v>Neonatal Incubators Jaundice Management and RelateWalters Medical Limited</v>
      </c>
      <c r="B3898" s="8" t="str">
        <f>VLOOKUP(J3898,'Contract IDs'!A:D,4,0)</f>
        <v>Neonatal Incubators Jaundice Management and Relate</v>
      </c>
      <c r="C3898" s="8" t="str">
        <f>VLOOKUP(L3898,'Supplier IDs'!A:C,3,0)</f>
        <v>Walters Medical Limited</v>
      </c>
      <c r="D3898" s="8" t="str">
        <f t="shared" si="361"/>
        <v>Radiant Warmer with Bed</v>
      </c>
      <c r="E3898" s="8">
        <f t="shared" si="363"/>
        <v>0</v>
      </c>
      <c r="F3898" s="8">
        <f t="shared" si="364"/>
        <v>3</v>
      </c>
      <c r="G3898" s="8">
        <f t="shared" si="365"/>
        <v>3</v>
      </c>
      <c r="H3898" s="15">
        <f t="shared" si="366"/>
        <v>0</v>
      </c>
      <c r="I3898" s="15" t="s">
        <v>372</v>
      </c>
      <c r="J3898" s="10">
        <v>100000000733688</v>
      </c>
      <c r="K3898" s="9" t="s">
        <v>454</v>
      </c>
      <c r="L3898" s="10">
        <v>100000000611764</v>
      </c>
      <c r="M3898" s="9" t="s">
        <v>458</v>
      </c>
      <c r="N3898" s="9"/>
      <c r="O3898" s="9">
        <v>3</v>
      </c>
      <c r="P3898" s="9">
        <v>3</v>
      </c>
      <c r="Q3898" s="9">
        <v>0</v>
      </c>
    </row>
    <row r="3899" spans="1:17" hidden="1" x14ac:dyDescent="0.25">
      <c r="A3899" s="8" t="str">
        <f t="shared" si="362"/>
        <v>Neonatal Incubators Jaundice Management and RelateWalters Medical Limited</v>
      </c>
      <c r="B3899" s="8" t="str">
        <f>VLOOKUP(J3899,'Contract IDs'!A:D,4,0)</f>
        <v>Neonatal Incubators Jaundice Management and Relate</v>
      </c>
      <c r="C3899" s="8" t="str">
        <f>VLOOKUP(L3899,'Supplier IDs'!A:C,3,0)</f>
        <v>Walters Medical Limited</v>
      </c>
      <c r="D3899" s="8" t="str">
        <f t="shared" si="361"/>
        <v>Radiant Warmer with Bed</v>
      </c>
      <c r="E3899" s="8">
        <f t="shared" si="363"/>
        <v>0</v>
      </c>
      <c r="F3899" s="8">
        <f t="shared" si="364"/>
        <v>4</v>
      </c>
      <c r="G3899" s="8">
        <f t="shared" si="365"/>
        <v>4</v>
      </c>
      <c r="H3899" s="15">
        <f t="shared" si="366"/>
        <v>0</v>
      </c>
      <c r="I3899" s="15" t="s">
        <v>372</v>
      </c>
      <c r="J3899" s="10">
        <v>100000000733688</v>
      </c>
      <c r="K3899" s="9" t="s">
        <v>454</v>
      </c>
      <c r="L3899" s="10">
        <v>100000000611764</v>
      </c>
      <c r="M3899" s="9" t="s">
        <v>458</v>
      </c>
      <c r="N3899" s="9"/>
      <c r="O3899" s="9">
        <v>4</v>
      </c>
      <c r="P3899" s="9">
        <v>4</v>
      </c>
      <c r="Q3899" s="9">
        <v>0</v>
      </c>
    </row>
    <row r="3900" spans="1:17" hidden="1" x14ac:dyDescent="0.25">
      <c r="A3900" s="8" t="str">
        <f t="shared" si="362"/>
        <v>Neonatal Incubators Jaundice Management and RelateWalters Medical Limited</v>
      </c>
      <c r="B3900" s="8" t="str">
        <f>VLOOKUP(J3900,'Contract IDs'!A:D,4,0)</f>
        <v>Neonatal Incubators Jaundice Management and Relate</v>
      </c>
      <c r="C3900" s="8" t="str">
        <f>VLOOKUP(L3900,'Supplier IDs'!A:C,3,0)</f>
        <v>Walters Medical Limited</v>
      </c>
      <c r="D3900" s="8" t="str">
        <f t="shared" si="361"/>
        <v>Radiant Warmer with Bed</v>
      </c>
      <c r="E3900" s="8">
        <f t="shared" si="363"/>
        <v>0</v>
      </c>
      <c r="F3900" s="8">
        <f t="shared" si="364"/>
        <v>5</v>
      </c>
      <c r="G3900" s="8">
        <f t="shared" si="365"/>
        <v>5</v>
      </c>
      <c r="H3900" s="15">
        <f t="shared" si="366"/>
        <v>0.05</v>
      </c>
      <c r="I3900" s="15" t="s">
        <v>372</v>
      </c>
      <c r="J3900" s="10">
        <v>100000000733688</v>
      </c>
      <c r="K3900" s="9" t="s">
        <v>454</v>
      </c>
      <c r="L3900" s="10">
        <v>100000000611764</v>
      </c>
      <c r="M3900" s="9" t="s">
        <v>458</v>
      </c>
      <c r="N3900" s="9"/>
      <c r="O3900" s="9">
        <v>5</v>
      </c>
      <c r="P3900" s="9">
        <v>5</v>
      </c>
      <c r="Q3900" s="9">
        <v>5</v>
      </c>
    </row>
    <row r="3901" spans="1:17" hidden="1" x14ac:dyDescent="0.25">
      <c r="A3901" s="8" t="str">
        <f t="shared" si="362"/>
        <v>Neonatal Incubators Jaundice Management and RelateWalters Medical Limited</v>
      </c>
      <c r="B3901" s="8" t="str">
        <f>VLOOKUP(J3901,'Contract IDs'!A:D,4,0)</f>
        <v>Neonatal Incubators Jaundice Management and Relate</v>
      </c>
      <c r="C3901" s="8" t="str">
        <f>VLOOKUP(L3901,'Supplier IDs'!A:C,3,0)</f>
        <v>Walters Medical Limited</v>
      </c>
      <c r="D3901" s="8" t="str">
        <f t="shared" si="361"/>
        <v>Radiant Warmer with Bed</v>
      </c>
      <c r="E3901" s="8">
        <f t="shared" si="363"/>
        <v>0</v>
      </c>
      <c r="F3901" s="8">
        <f t="shared" si="364"/>
        <v>6</v>
      </c>
      <c r="G3901" s="8">
        <f t="shared" si="365"/>
        <v>6</v>
      </c>
      <c r="H3901" s="15">
        <f t="shared" si="366"/>
        <v>0.05</v>
      </c>
      <c r="I3901" s="15" t="s">
        <v>372</v>
      </c>
      <c r="J3901" s="10">
        <v>100000000733688</v>
      </c>
      <c r="K3901" s="9" t="s">
        <v>454</v>
      </c>
      <c r="L3901" s="10">
        <v>100000000611764</v>
      </c>
      <c r="M3901" s="9" t="s">
        <v>458</v>
      </c>
      <c r="N3901" s="9"/>
      <c r="O3901" s="9">
        <v>6</v>
      </c>
      <c r="P3901" s="9">
        <v>6</v>
      </c>
      <c r="Q3901" s="9">
        <v>5</v>
      </c>
    </row>
    <row r="3902" spans="1:17" hidden="1" x14ac:dyDescent="0.25">
      <c r="A3902" s="8" t="str">
        <f t="shared" si="362"/>
        <v>Neonatal Incubators Jaundice Management and RelateWalters Medical Limited</v>
      </c>
      <c r="B3902" s="8" t="str">
        <f>VLOOKUP(J3902,'Contract IDs'!A:D,4,0)</f>
        <v>Neonatal Incubators Jaundice Management and Relate</v>
      </c>
      <c r="C3902" s="8" t="str">
        <f>VLOOKUP(L3902,'Supplier IDs'!A:C,3,0)</f>
        <v>Walters Medical Limited</v>
      </c>
      <c r="D3902" s="8" t="str">
        <f t="shared" si="361"/>
        <v>Radiant Warmer with Bed</v>
      </c>
      <c r="E3902" s="8">
        <f t="shared" si="363"/>
        <v>0</v>
      </c>
      <c r="F3902" s="8">
        <f t="shared" si="364"/>
        <v>7</v>
      </c>
      <c r="G3902" s="8">
        <f t="shared" si="365"/>
        <v>7</v>
      </c>
      <c r="H3902" s="15">
        <f t="shared" si="366"/>
        <v>0.05</v>
      </c>
      <c r="I3902" s="15" t="s">
        <v>372</v>
      </c>
      <c r="J3902" s="10">
        <v>100000000733688</v>
      </c>
      <c r="K3902" s="9" t="s">
        <v>454</v>
      </c>
      <c r="L3902" s="10">
        <v>100000000611764</v>
      </c>
      <c r="M3902" s="9" t="s">
        <v>458</v>
      </c>
      <c r="N3902" s="9"/>
      <c r="O3902" s="9">
        <v>7</v>
      </c>
      <c r="P3902" s="9">
        <v>7</v>
      </c>
      <c r="Q3902" s="9">
        <v>5</v>
      </c>
    </row>
    <row r="3903" spans="1:17" hidden="1" x14ac:dyDescent="0.25">
      <c r="A3903" s="8" t="str">
        <f t="shared" si="362"/>
        <v>Neonatal Incubators Jaundice Management and RelateWalters Medical Limited</v>
      </c>
      <c r="B3903" s="8" t="str">
        <f>VLOOKUP(J3903,'Contract IDs'!A:D,4,0)</f>
        <v>Neonatal Incubators Jaundice Management and Relate</v>
      </c>
      <c r="C3903" s="8" t="str">
        <f>VLOOKUP(L3903,'Supplier IDs'!A:C,3,0)</f>
        <v>Walters Medical Limited</v>
      </c>
      <c r="D3903" s="8" t="str">
        <f t="shared" si="361"/>
        <v>Radiant Warmer with Bed</v>
      </c>
      <c r="E3903" s="8">
        <f t="shared" si="363"/>
        <v>0</v>
      </c>
      <c r="F3903" s="8">
        <f t="shared" si="364"/>
        <v>8</v>
      </c>
      <c r="G3903" s="8">
        <f t="shared" si="365"/>
        <v>8</v>
      </c>
      <c r="H3903" s="15">
        <f t="shared" si="366"/>
        <v>0.05</v>
      </c>
      <c r="I3903" s="15" t="s">
        <v>372</v>
      </c>
      <c r="J3903" s="10">
        <v>100000000733688</v>
      </c>
      <c r="K3903" s="9" t="s">
        <v>454</v>
      </c>
      <c r="L3903" s="10">
        <v>100000000611764</v>
      </c>
      <c r="M3903" s="9" t="s">
        <v>458</v>
      </c>
      <c r="N3903" s="9"/>
      <c r="O3903" s="9">
        <v>8</v>
      </c>
      <c r="P3903" s="9">
        <v>8</v>
      </c>
      <c r="Q3903" s="9">
        <v>5</v>
      </c>
    </row>
    <row r="3904" spans="1:17" hidden="1" x14ac:dyDescent="0.25">
      <c r="A3904" s="8" t="str">
        <f t="shared" si="362"/>
        <v>Neonatal Incubators Jaundice Management and RelateWalters Medical Limited</v>
      </c>
      <c r="B3904" s="8" t="str">
        <f>VLOOKUP(J3904,'Contract IDs'!A:D,4,0)</f>
        <v>Neonatal Incubators Jaundice Management and Relate</v>
      </c>
      <c r="C3904" s="8" t="str">
        <f>VLOOKUP(L3904,'Supplier IDs'!A:C,3,0)</f>
        <v>Walters Medical Limited</v>
      </c>
      <c r="D3904" s="8" t="str">
        <f t="shared" si="361"/>
        <v>Radiant Warmer with Bed</v>
      </c>
      <c r="E3904" s="8">
        <f t="shared" si="363"/>
        <v>0</v>
      </c>
      <c r="F3904" s="8">
        <f t="shared" si="364"/>
        <v>9</v>
      </c>
      <c r="G3904" s="8">
        <f t="shared" si="365"/>
        <v>9</v>
      </c>
      <c r="H3904" s="15">
        <f t="shared" si="366"/>
        <v>0.05</v>
      </c>
      <c r="I3904" s="15" t="s">
        <v>372</v>
      </c>
      <c r="J3904" s="10">
        <v>100000000733688</v>
      </c>
      <c r="K3904" s="9" t="s">
        <v>454</v>
      </c>
      <c r="L3904" s="10">
        <v>100000000611764</v>
      </c>
      <c r="M3904" s="9" t="s">
        <v>458</v>
      </c>
      <c r="N3904" s="9"/>
      <c r="O3904" s="9">
        <v>9</v>
      </c>
      <c r="P3904" s="9">
        <v>9</v>
      </c>
      <c r="Q3904" s="9">
        <v>5</v>
      </c>
    </row>
    <row r="3905" spans="1:17" hidden="1" x14ac:dyDescent="0.25">
      <c r="A3905" s="8" t="str">
        <f t="shared" si="362"/>
        <v>Neonatal Incubators Jaundice Management and RelateWalters Medical Limited</v>
      </c>
      <c r="B3905" s="8" t="str">
        <f>VLOOKUP(J3905,'Contract IDs'!A:D,4,0)</f>
        <v>Neonatal Incubators Jaundice Management and Relate</v>
      </c>
      <c r="C3905" s="8" t="str">
        <f>VLOOKUP(L3905,'Supplier IDs'!A:C,3,0)</f>
        <v>Walters Medical Limited</v>
      </c>
      <c r="D3905" s="8" t="str">
        <f t="shared" si="361"/>
        <v>Radiant Warmer with Bed</v>
      </c>
      <c r="E3905" s="8">
        <f t="shared" si="363"/>
        <v>0</v>
      </c>
      <c r="F3905" s="8">
        <f t="shared" si="364"/>
        <v>10</v>
      </c>
      <c r="G3905" s="8">
        <f t="shared" si="365"/>
        <v>10</v>
      </c>
      <c r="H3905" s="15">
        <f t="shared" si="366"/>
        <v>0.05</v>
      </c>
      <c r="I3905" s="15" t="s">
        <v>372</v>
      </c>
      <c r="J3905" s="10">
        <v>100000000733688</v>
      </c>
      <c r="K3905" s="9" t="s">
        <v>454</v>
      </c>
      <c r="L3905" s="10">
        <v>100000000611764</v>
      </c>
      <c r="M3905" s="9" t="s">
        <v>458</v>
      </c>
      <c r="N3905" s="9"/>
      <c r="O3905" s="9">
        <v>10</v>
      </c>
      <c r="P3905" s="9">
        <v>10</v>
      </c>
      <c r="Q3905" s="9">
        <v>5</v>
      </c>
    </row>
    <row r="3906" spans="1:17" hidden="1" x14ac:dyDescent="0.25">
      <c r="A3906" s="8" t="str">
        <f t="shared" si="362"/>
        <v>Neonatal Incubators Jaundice Management and RelateWalters Medical Limited</v>
      </c>
      <c r="B3906" s="8" t="str">
        <f>VLOOKUP(J3906,'Contract IDs'!A:D,4,0)</f>
        <v>Neonatal Incubators Jaundice Management and Relate</v>
      </c>
      <c r="C3906" s="8" t="str">
        <f>VLOOKUP(L3906,'Supplier IDs'!A:C,3,0)</f>
        <v>Walters Medical Limited</v>
      </c>
      <c r="D3906" s="8" t="str">
        <f t="shared" ref="D3906:D3969" si="367">IF(M3906="","No Sub Cat",M3906)</f>
        <v>Radiant Warmer with Bed</v>
      </c>
      <c r="E3906" s="8">
        <f t="shared" si="363"/>
        <v>0</v>
      </c>
      <c r="F3906" s="8">
        <f t="shared" si="364"/>
        <v>11</v>
      </c>
      <c r="G3906" s="8">
        <f t="shared" si="365"/>
        <v>20</v>
      </c>
      <c r="H3906" s="15">
        <f t="shared" si="366"/>
        <v>0.05</v>
      </c>
      <c r="I3906" s="15" t="s">
        <v>372</v>
      </c>
      <c r="J3906" s="10">
        <v>100000000733688</v>
      </c>
      <c r="K3906" s="9" t="s">
        <v>454</v>
      </c>
      <c r="L3906" s="10">
        <v>100000000611764</v>
      </c>
      <c r="M3906" s="9" t="s">
        <v>458</v>
      </c>
      <c r="N3906" s="9"/>
      <c r="O3906" s="9">
        <v>11</v>
      </c>
      <c r="P3906" s="9">
        <v>20</v>
      </c>
      <c r="Q3906" s="9">
        <v>5</v>
      </c>
    </row>
    <row r="3907" spans="1:17" hidden="1" x14ac:dyDescent="0.25">
      <c r="A3907" s="8" t="str">
        <f t="shared" ref="A3907:A3970" si="368">B3907&amp;C3907</f>
        <v>Neonatal Incubators Jaundice Management and RelateWalters Medical Limited</v>
      </c>
      <c r="B3907" s="8" t="str">
        <f>VLOOKUP(J3907,'Contract IDs'!A:D,4,0)</f>
        <v>Neonatal Incubators Jaundice Management and Relate</v>
      </c>
      <c r="C3907" s="8" t="str">
        <f>VLOOKUP(L3907,'Supplier IDs'!A:C,3,0)</f>
        <v>Walters Medical Limited</v>
      </c>
      <c r="D3907" s="8" t="str">
        <f t="shared" si="367"/>
        <v>Radiant Warmer with Bed</v>
      </c>
      <c r="E3907" s="8">
        <f t="shared" ref="E3907:E3970" si="369">N3907</f>
        <v>0</v>
      </c>
      <c r="F3907" s="8">
        <f t="shared" ref="F3907:F3970" si="370">O3907</f>
        <v>20</v>
      </c>
      <c r="G3907" s="8">
        <f t="shared" ref="G3907:G3970" si="371">P3907</f>
        <v>100</v>
      </c>
      <c r="H3907" s="15">
        <f t="shared" ref="H3907:H3970" si="372">Q3907/100</f>
        <v>0.1</v>
      </c>
      <c r="I3907" s="15" t="s">
        <v>372</v>
      </c>
      <c r="J3907" s="10">
        <v>100000000733688</v>
      </c>
      <c r="K3907" s="9" t="s">
        <v>454</v>
      </c>
      <c r="L3907" s="10">
        <v>100000000611764</v>
      </c>
      <c r="M3907" s="9" t="s">
        <v>458</v>
      </c>
      <c r="N3907" s="9"/>
      <c r="O3907" s="9">
        <v>20</v>
      </c>
      <c r="P3907" s="9">
        <v>100</v>
      </c>
      <c r="Q3907" s="9">
        <v>10</v>
      </c>
    </row>
    <row r="3908" spans="1:17" hidden="1" x14ac:dyDescent="0.25">
      <c r="A3908" s="8" t="str">
        <f t="shared" si="368"/>
        <v>Neonatal Incubators Jaundice Management and RelateWalters Medical Limited</v>
      </c>
      <c r="B3908" s="8" t="str">
        <f>VLOOKUP(J3908,'Contract IDs'!A:D,4,0)</f>
        <v>Neonatal Incubators Jaundice Management and Relate</v>
      </c>
      <c r="C3908" s="8" t="str">
        <f>VLOOKUP(L3908,'Supplier IDs'!A:C,3,0)</f>
        <v>Walters Medical Limited</v>
      </c>
      <c r="D3908" s="8" t="str">
        <f t="shared" si="367"/>
        <v>Radiant Warmer without Bed</v>
      </c>
      <c r="E3908" s="8">
        <f t="shared" si="369"/>
        <v>0</v>
      </c>
      <c r="F3908" s="8">
        <f t="shared" si="370"/>
        <v>0</v>
      </c>
      <c r="G3908" s="8">
        <f t="shared" si="371"/>
        <v>1</v>
      </c>
      <c r="H3908" s="15">
        <f t="shared" si="372"/>
        <v>0</v>
      </c>
      <c r="I3908" s="15" t="s">
        <v>372</v>
      </c>
      <c r="J3908" s="10">
        <v>100000000733688</v>
      </c>
      <c r="K3908" s="9" t="s">
        <v>454</v>
      </c>
      <c r="L3908" s="10">
        <v>100000000611764</v>
      </c>
      <c r="M3908" s="9" t="s">
        <v>459</v>
      </c>
      <c r="N3908" s="9"/>
      <c r="O3908" s="9">
        <v>0</v>
      </c>
      <c r="P3908" s="9">
        <v>1</v>
      </c>
      <c r="Q3908" s="9">
        <v>0</v>
      </c>
    </row>
    <row r="3909" spans="1:17" hidden="1" x14ac:dyDescent="0.25">
      <c r="A3909" s="8" t="str">
        <f t="shared" si="368"/>
        <v>Neonatal Incubators Jaundice Management and RelateWalters Medical Limited</v>
      </c>
      <c r="B3909" s="8" t="str">
        <f>VLOOKUP(J3909,'Contract IDs'!A:D,4,0)</f>
        <v>Neonatal Incubators Jaundice Management and Relate</v>
      </c>
      <c r="C3909" s="8" t="str">
        <f>VLOOKUP(L3909,'Supplier IDs'!A:C,3,0)</f>
        <v>Walters Medical Limited</v>
      </c>
      <c r="D3909" s="8" t="str">
        <f t="shared" si="367"/>
        <v>Radiant Warmer without Bed</v>
      </c>
      <c r="E3909" s="8">
        <f t="shared" si="369"/>
        <v>0</v>
      </c>
      <c r="F3909" s="8">
        <f t="shared" si="370"/>
        <v>2</v>
      </c>
      <c r="G3909" s="8">
        <f t="shared" si="371"/>
        <v>2</v>
      </c>
      <c r="H3909" s="15">
        <f t="shared" si="372"/>
        <v>0</v>
      </c>
      <c r="I3909" s="15" t="s">
        <v>372</v>
      </c>
      <c r="J3909" s="10">
        <v>100000000733688</v>
      </c>
      <c r="K3909" s="9" t="s">
        <v>454</v>
      </c>
      <c r="L3909" s="10">
        <v>100000000611764</v>
      </c>
      <c r="M3909" s="9" t="s">
        <v>459</v>
      </c>
      <c r="N3909" s="9"/>
      <c r="O3909" s="9">
        <v>2</v>
      </c>
      <c r="P3909" s="9">
        <v>2</v>
      </c>
      <c r="Q3909" s="9">
        <v>0</v>
      </c>
    </row>
    <row r="3910" spans="1:17" hidden="1" x14ac:dyDescent="0.25">
      <c r="A3910" s="8" t="str">
        <f t="shared" si="368"/>
        <v>Neonatal Incubators Jaundice Management and RelateWalters Medical Limited</v>
      </c>
      <c r="B3910" s="8" t="str">
        <f>VLOOKUP(J3910,'Contract IDs'!A:D,4,0)</f>
        <v>Neonatal Incubators Jaundice Management and Relate</v>
      </c>
      <c r="C3910" s="8" t="str">
        <f>VLOOKUP(L3910,'Supplier IDs'!A:C,3,0)</f>
        <v>Walters Medical Limited</v>
      </c>
      <c r="D3910" s="8" t="str">
        <f t="shared" si="367"/>
        <v>Radiant Warmer without Bed</v>
      </c>
      <c r="E3910" s="8">
        <f t="shared" si="369"/>
        <v>0</v>
      </c>
      <c r="F3910" s="8">
        <f t="shared" si="370"/>
        <v>3</v>
      </c>
      <c r="G3910" s="8">
        <f t="shared" si="371"/>
        <v>3</v>
      </c>
      <c r="H3910" s="15">
        <f t="shared" si="372"/>
        <v>0</v>
      </c>
      <c r="I3910" s="15" t="s">
        <v>372</v>
      </c>
      <c r="J3910" s="10">
        <v>100000000733688</v>
      </c>
      <c r="K3910" s="9" t="s">
        <v>454</v>
      </c>
      <c r="L3910" s="10">
        <v>100000000611764</v>
      </c>
      <c r="M3910" s="9" t="s">
        <v>459</v>
      </c>
      <c r="N3910" s="9"/>
      <c r="O3910" s="9">
        <v>3</v>
      </c>
      <c r="P3910" s="9">
        <v>3</v>
      </c>
      <c r="Q3910" s="9">
        <v>0</v>
      </c>
    </row>
    <row r="3911" spans="1:17" hidden="1" x14ac:dyDescent="0.25">
      <c r="A3911" s="8" t="str">
        <f t="shared" si="368"/>
        <v>Neonatal Incubators Jaundice Management and RelateWalters Medical Limited</v>
      </c>
      <c r="B3911" s="8" t="str">
        <f>VLOOKUP(J3911,'Contract IDs'!A:D,4,0)</f>
        <v>Neonatal Incubators Jaundice Management and Relate</v>
      </c>
      <c r="C3911" s="8" t="str">
        <f>VLOOKUP(L3911,'Supplier IDs'!A:C,3,0)</f>
        <v>Walters Medical Limited</v>
      </c>
      <c r="D3911" s="8" t="str">
        <f t="shared" si="367"/>
        <v>Radiant Warmer without Bed</v>
      </c>
      <c r="E3911" s="8">
        <f t="shared" si="369"/>
        <v>0</v>
      </c>
      <c r="F3911" s="8">
        <f t="shared" si="370"/>
        <v>4</v>
      </c>
      <c r="G3911" s="8">
        <f t="shared" si="371"/>
        <v>4</v>
      </c>
      <c r="H3911" s="15">
        <f t="shared" si="372"/>
        <v>0</v>
      </c>
      <c r="I3911" s="15" t="s">
        <v>372</v>
      </c>
      <c r="J3911" s="10">
        <v>100000000733688</v>
      </c>
      <c r="K3911" s="9" t="s">
        <v>454</v>
      </c>
      <c r="L3911" s="10">
        <v>100000000611764</v>
      </c>
      <c r="M3911" s="9" t="s">
        <v>459</v>
      </c>
      <c r="N3911" s="9"/>
      <c r="O3911" s="9">
        <v>4</v>
      </c>
      <c r="P3911" s="9">
        <v>4</v>
      </c>
      <c r="Q3911" s="9">
        <v>0</v>
      </c>
    </row>
    <row r="3912" spans="1:17" hidden="1" x14ac:dyDescent="0.25">
      <c r="A3912" s="8" t="str">
        <f t="shared" si="368"/>
        <v>Neonatal Incubators Jaundice Management and RelateWalters Medical Limited</v>
      </c>
      <c r="B3912" s="8" t="str">
        <f>VLOOKUP(J3912,'Contract IDs'!A:D,4,0)</f>
        <v>Neonatal Incubators Jaundice Management and Relate</v>
      </c>
      <c r="C3912" s="8" t="str">
        <f>VLOOKUP(L3912,'Supplier IDs'!A:C,3,0)</f>
        <v>Walters Medical Limited</v>
      </c>
      <c r="D3912" s="8" t="str">
        <f t="shared" si="367"/>
        <v>Radiant Warmer without Bed</v>
      </c>
      <c r="E3912" s="8">
        <f t="shared" si="369"/>
        <v>0</v>
      </c>
      <c r="F3912" s="8">
        <f t="shared" si="370"/>
        <v>5</v>
      </c>
      <c r="G3912" s="8">
        <f t="shared" si="371"/>
        <v>5</v>
      </c>
      <c r="H3912" s="15">
        <f t="shared" si="372"/>
        <v>0.05</v>
      </c>
      <c r="I3912" s="15" t="s">
        <v>372</v>
      </c>
      <c r="J3912" s="10">
        <v>100000000733688</v>
      </c>
      <c r="K3912" s="9" t="s">
        <v>454</v>
      </c>
      <c r="L3912" s="10">
        <v>100000000611764</v>
      </c>
      <c r="M3912" s="9" t="s">
        <v>459</v>
      </c>
      <c r="N3912" s="9"/>
      <c r="O3912" s="9">
        <v>5</v>
      </c>
      <c r="P3912" s="9">
        <v>5</v>
      </c>
      <c r="Q3912" s="9">
        <v>5</v>
      </c>
    </row>
    <row r="3913" spans="1:17" hidden="1" x14ac:dyDescent="0.25">
      <c r="A3913" s="8" t="str">
        <f t="shared" si="368"/>
        <v>Neonatal Incubators Jaundice Management and RelateWalters Medical Limited</v>
      </c>
      <c r="B3913" s="8" t="str">
        <f>VLOOKUP(J3913,'Contract IDs'!A:D,4,0)</f>
        <v>Neonatal Incubators Jaundice Management and Relate</v>
      </c>
      <c r="C3913" s="8" t="str">
        <f>VLOOKUP(L3913,'Supplier IDs'!A:C,3,0)</f>
        <v>Walters Medical Limited</v>
      </c>
      <c r="D3913" s="8" t="str">
        <f t="shared" si="367"/>
        <v>Radiant Warmer without Bed</v>
      </c>
      <c r="E3913" s="8">
        <f t="shared" si="369"/>
        <v>0</v>
      </c>
      <c r="F3913" s="8">
        <f t="shared" si="370"/>
        <v>6</v>
      </c>
      <c r="G3913" s="8">
        <f t="shared" si="371"/>
        <v>6</v>
      </c>
      <c r="H3913" s="15">
        <f t="shared" si="372"/>
        <v>0.05</v>
      </c>
      <c r="I3913" s="15" t="s">
        <v>372</v>
      </c>
      <c r="J3913" s="10">
        <v>100000000733688</v>
      </c>
      <c r="K3913" s="9" t="s">
        <v>454</v>
      </c>
      <c r="L3913" s="10">
        <v>100000000611764</v>
      </c>
      <c r="M3913" s="9" t="s">
        <v>459</v>
      </c>
      <c r="N3913" s="9"/>
      <c r="O3913" s="9">
        <v>6</v>
      </c>
      <c r="P3913" s="9">
        <v>6</v>
      </c>
      <c r="Q3913" s="9">
        <v>5</v>
      </c>
    </row>
    <row r="3914" spans="1:17" hidden="1" x14ac:dyDescent="0.25">
      <c r="A3914" s="8" t="str">
        <f t="shared" si="368"/>
        <v>Neonatal Incubators Jaundice Management and RelateWalters Medical Limited</v>
      </c>
      <c r="B3914" s="8" t="str">
        <f>VLOOKUP(J3914,'Contract IDs'!A:D,4,0)</f>
        <v>Neonatal Incubators Jaundice Management and Relate</v>
      </c>
      <c r="C3914" s="8" t="str">
        <f>VLOOKUP(L3914,'Supplier IDs'!A:C,3,0)</f>
        <v>Walters Medical Limited</v>
      </c>
      <c r="D3914" s="8" t="str">
        <f t="shared" si="367"/>
        <v>Radiant Warmer without Bed</v>
      </c>
      <c r="E3914" s="8">
        <f t="shared" si="369"/>
        <v>0</v>
      </c>
      <c r="F3914" s="8">
        <f t="shared" si="370"/>
        <v>7</v>
      </c>
      <c r="G3914" s="8">
        <f t="shared" si="371"/>
        <v>7</v>
      </c>
      <c r="H3914" s="15">
        <f t="shared" si="372"/>
        <v>0.05</v>
      </c>
      <c r="I3914" s="15" t="s">
        <v>372</v>
      </c>
      <c r="J3914" s="10">
        <v>100000000733688</v>
      </c>
      <c r="K3914" s="9" t="s">
        <v>454</v>
      </c>
      <c r="L3914" s="10">
        <v>100000000611764</v>
      </c>
      <c r="M3914" s="9" t="s">
        <v>459</v>
      </c>
      <c r="N3914" s="9"/>
      <c r="O3914" s="9">
        <v>7</v>
      </c>
      <c r="P3914" s="9">
        <v>7</v>
      </c>
      <c r="Q3914" s="9">
        <v>5</v>
      </c>
    </row>
    <row r="3915" spans="1:17" hidden="1" x14ac:dyDescent="0.25">
      <c r="A3915" s="8" t="str">
        <f t="shared" si="368"/>
        <v>Neonatal Incubators Jaundice Management and RelateWalters Medical Limited</v>
      </c>
      <c r="B3915" s="8" t="str">
        <f>VLOOKUP(J3915,'Contract IDs'!A:D,4,0)</f>
        <v>Neonatal Incubators Jaundice Management and Relate</v>
      </c>
      <c r="C3915" s="8" t="str">
        <f>VLOOKUP(L3915,'Supplier IDs'!A:C,3,0)</f>
        <v>Walters Medical Limited</v>
      </c>
      <c r="D3915" s="8" t="str">
        <f t="shared" si="367"/>
        <v>Radiant Warmer without Bed</v>
      </c>
      <c r="E3915" s="8">
        <f t="shared" si="369"/>
        <v>0</v>
      </c>
      <c r="F3915" s="8">
        <f t="shared" si="370"/>
        <v>8</v>
      </c>
      <c r="G3915" s="8">
        <f t="shared" si="371"/>
        <v>8</v>
      </c>
      <c r="H3915" s="15">
        <f t="shared" si="372"/>
        <v>0.05</v>
      </c>
      <c r="I3915" s="15" t="s">
        <v>372</v>
      </c>
      <c r="J3915" s="10">
        <v>100000000733688</v>
      </c>
      <c r="K3915" s="9" t="s">
        <v>454</v>
      </c>
      <c r="L3915" s="10">
        <v>100000000611764</v>
      </c>
      <c r="M3915" s="9" t="s">
        <v>459</v>
      </c>
      <c r="N3915" s="9"/>
      <c r="O3915" s="9">
        <v>8</v>
      </c>
      <c r="P3915" s="9">
        <v>8</v>
      </c>
      <c r="Q3915" s="9">
        <v>5</v>
      </c>
    </row>
    <row r="3916" spans="1:17" hidden="1" x14ac:dyDescent="0.25">
      <c r="A3916" s="8" t="str">
        <f t="shared" si="368"/>
        <v>Neonatal Incubators Jaundice Management and RelateWalters Medical Limited</v>
      </c>
      <c r="B3916" s="8" t="str">
        <f>VLOOKUP(J3916,'Contract IDs'!A:D,4,0)</f>
        <v>Neonatal Incubators Jaundice Management and Relate</v>
      </c>
      <c r="C3916" s="8" t="str">
        <f>VLOOKUP(L3916,'Supplier IDs'!A:C,3,0)</f>
        <v>Walters Medical Limited</v>
      </c>
      <c r="D3916" s="8" t="str">
        <f t="shared" si="367"/>
        <v>Radiant Warmer without Bed</v>
      </c>
      <c r="E3916" s="8">
        <f t="shared" si="369"/>
        <v>0</v>
      </c>
      <c r="F3916" s="8">
        <f t="shared" si="370"/>
        <v>9</v>
      </c>
      <c r="G3916" s="8">
        <f t="shared" si="371"/>
        <v>9</v>
      </c>
      <c r="H3916" s="15">
        <f t="shared" si="372"/>
        <v>0.05</v>
      </c>
      <c r="I3916" s="15" t="s">
        <v>372</v>
      </c>
      <c r="J3916" s="10">
        <v>100000000733688</v>
      </c>
      <c r="K3916" s="9" t="s">
        <v>454</v>
      </c>
      <c r="L3916" s="10">
        <v>100000000611764</v>
      </c>
      <c r="M3916" s="9" t="s">
        <v>459</v>
      </c>
      <c r="N3916" s="9"/>
      <c r="O3916" s="9">
        <v>9</v>
      </c>
      <c r="P3916" s="9">
        <v>9</v>
      </c>
      <c r="Q3916" s="9">
        <v>5</v>
      </c>
    </row>
    <row r="3917" spans="1:17" hidden="1" x14ac:dyDescent="0.25">
      <c r="A3917" s="8" t="str">
        <f t="shared" si="368"/>
        <v>Neonatal Incubators Jaundice Management and RelateWalters Medical Limited</v>
      </c>
      <c r="B3917" s="8" t="str">
        <f>VLOOKUP(J3917,'Contract IDs'!A:D,4,0)</f>
        <v>Neonatal Incubators Jaundice Management and Relate</v>
      </c>
      <c r="C3917" s="8" t="str">
        <f>VLOOKUP(L3917,'Supplier IDs'!A:C,3,0)</f>
        <v>Walters Medical Limited</v>
      </c>
      <c r="D3917" s="8" t="str">
        <f t="shared" si="367"/>
        <v>Radiant Warmer without Bed</v>
      </c>
      <c r="E3917" s="8">
        <f t="shared" si="369"/>
        <v>0</v>
      </c>
      <c r="F3917" s="8">
        <f t="shared" si="370"/>
        <v>10</v>
      </c>
      <c r="G3917" s="8">
        <f t="shared" si="371"/>
        <v>10</v>
      </c>
      <c r="H3917" s="15">
        <f t="shared" si="372"/>
        <v>7.4999999999999997E-2</v>
      </c>
      <c r="I3917" s="15" t="s">
        <v>372</v>
      </c>
      <c r="J3917" s="10">
        <v>100000000733688</v>
      </c>
      <c r="K3917" s="9" t="s">
        <v>454</v>
      </c>
      <c r="L3917" s="10">
        <v>100000000611764</v>
      </c>
      <c r="M3917" s="9" t="s">
        <v>459</v>
      </c>
      <c r="N3917" s="9"/>
      <c r="O3917" s="9">
        <v>10</v>
      </c>
      <c r="P3917" s="9">
        <v>10</v>
      </c>
      <c r="Q3917" s="9">
        <v>7.5</v>
      </c>
    </row>
    <row r="3918" spans="1:17" hidden="1" x14ac:dyDescent="0.25">
      <c r="A3918" s="8" t="str">
        <f t="shared" si="368"/>
        <v>Neonatal Incubators Jaundice Management and RelateWalters Medical Limited</v>
      </c>
      <c r="B3918" s="8" t="str">
        <f>VLOOKUP(J3918,'Contract IDs'!A:D,4,0)</f>
        <v>Neonatal Incubators Jaundice Management and Relate</v>
      </c>
      <c r="C3918" s="8" t="str">
        <f>VLOOKUP(L3918,'Supplier IDs'!A:C,3,0)</f>
        <v>Walters Medical Limited</v>
      </c>
      <c r="D3918" s="8" t="str">
        <f t="shared" si="367"/>
        <v>Radiant Warmer without Bed</v>
      </c>
      <c r="E3918" s="8">
        <f t="shared" si="369"/>
        <v>0</v>
      </c>
      <c r="F3918" s="8">
        <f t="shared" si="370"/>
        <v>11</v>
      </c>
      <c r="G3918" s="8">
        <f t="shared" si="371"/>
        <v>20</v>
      </c>
      <c r="H3918" s="15">
        <f t="shared" si="372"/>
        <v>7.4999999999999997E-2</v>
      </c>
      <c r="I3918" s="15" t="s">
        <v>372</v>
      </c>
      <c r="J3918" s="10">
        <v>100000000733688</v>
      </c>
      <c r="K3918" s="9" t="s">
        <v>454</v>
      </c>
      <c r="L3918" s="10">
        <v>100000000611764</v>
      </c>
      <c r="M3918" s="9" t="s">
        <v>459</v>
      </c>
      <c r="N3918" s="9"/>
      <c r="O3918" s="9">
        <v>11</v>
      </c>
      <c r="P3918" s="9">
        <v>20</v>
      </c>
      <c r="Q3918" s="9">
        <v>7.5</v>
      </c>
    </row>
    <row r="3919" spans="1:17" hidden="1" x14ac:dyDescent="0.25">
      <c r="A3919" s="8" t="str">
        <f t="shared" si="368"/>
        <v>Neonatal Incubators Jaundice Management and RelateWalters Medical Limited</v>
      </c>
      <c r="B3919" s="8" t="str">
        <f>VLOOKUP(J3919,'Contract IDs'!A:D,4,0)</f>
        <v>Neonatal Incubators Jaundice Management and Relate</v>
      </c>
      <c r="C3919" s="8" t="str">
        <f>VLOOKUP(L3919,'Supplier IDs'!A:C,3,0)</f>
        <v>Walters Medical Limited</v>
      </c>
      <c r="D3919" s="8" t="str">
        <f t="shared" si="367"/>
        <v>Radiant Warmer without Bed</v>
      </c>
      <c r="E3919" s="8">
        <f t="shared" si="369"/>
        <v>0</v>
      </c>
      <c r="F3919" s="8">
        <f t="shared" si="370"/>
        <v>20</v>
      </c>
      <c r="G3919" s="8">
        <f t="shared" si="371"/>
        <v>100</v>
      </c>
      <c r="H3919" s="15">
        <f t="shared" si="372"/>
        <v>0.1</v>
      </c>
      <c r="I3919" s="15" t="s">
        <v>372</v>
      </c>
      <c r="J3919" s="10">
        <v>100000000733688</v>
      </c>
      <c r="K3919" s="9" t="s">
        <v>454</v>
      </c>
      <c r="L3919" s="10">
        <v>100000000611764</v>
      </c>
      <c r="M3919" s="9" t="s">
        <v>459</v>
      </c>
      <c r="N3919" s="9"/>
      <c r="O3919" s="9">
        <v>20</v>
      </c>
      <c r="P3919" s="9">
        <v>100</v>
      </c>
      <c r="Q3919" s="9">
        <v>10</v>
      </c>
    </row>
    <row r="3920" spans="1:17" hidden="1" x14ac:dyDescent="0.25">
      <c r="A3920" s="8" t="str">
        <f t="shared" si="368"/>
        <v>Neonatal Incubators Jaundice Management and RelateWalters Medical Limited</v>
      </c>
      <c r="B3920" s="8" t="str">
        <f>VLOOKUP(J3920,'Contract IDs'!A:D,4,0)</f>
        <v>Neonatal Incubators Jaundice Management and Relate</v>
      </c>
      <c r="C3920" s="8" t="str">
        <f>VLOOKUP(L3920,'Supplier IDs'!A:C,3,0)</f>
        <v>Walters Medical Limited</v>
      </c>
      <c r="D3920" s="8" t="str">
        <f t="shared" si="367"/>
        <v>Transport Incubator minus Vent</v>
      </c>
      <c r="E3920" s="8">
        <f t="shared" si="369"/>
        <v>0</v>
      </c>
      <c r="F3920" s="8">
        <f t="shared" si="370"/>
        <v>0</v>
      </c>
      <c r="G3920" s="8">
        <f t="shared" si="371"/>
        <v>1</v>
      </c>
      <c r="H3920" s="15">
        <f t="shared" si="372"/>
        <v>0</v>
      </c>
      <c r="I3920" s="15" t="s">
        <v>372</v>
      </c>
      <c r="J3920" s="10">
        <v>100000000733688</v>
      </c>
      <c r="K3920" s="9" t="s">
        <v>454</v>
      </c>
      <c r="L3920" s="10">
        <v>100000000611764</v>
      </c>
      <c r="M3920" s="9" t="s">
        <v>460</v>
      </c>
      <c r="N3920" s="9"/>
      <c r="O3920" s="9">
        <v>0</v>
      </c>
      <c r="P3920" s="9">
        <v>1</v>
      </c>
      <c r="Q3920" s="9">
        <v>0</v>
      </c>
    </row>
    <row r="3921" spans="1:17" hidden="1" x14ac:dyDescent="0.25">
      <c r="A3921" s="8" t="str">
        <f t="shared" si="368"/>
        <v>Neonatal Incubators Jaundice Management and RelateWalters Medical Limited</v>
      </c>
      <c r="B3921" s="8" t="str">
        <f>VLOOKUP(J3921,'Contract IDs'!A:D,4,0)</f>
        <v>Neonatal Incubators Jaundice Management and Relate</v>
      </c>
      <c r="C3921" s="8" t="str">
        <f>VLOOKUP(L3921,'Supplier IDs'!A:C,3,0)</f>
        <v>Walters Medical Limited</v>
      </c>
      <c r="D3921" s="8" t="str">
        <f t="shared" si="367"/>
        <v>Transport Incubator minus Vent</v>
      </c>
      <c r="E3921" s="8">
        <f t="shared" si="369"/>
        <v>0</v>
      </c>
      <c r="F3921" s="8">
        <f t="shared" si="370"/>
        <v>2</v>
      </c>
      <c r="G3921" s="8">
        <f t="shared" si="371"/>
        <v>2</v>
      </c>
      <c r="H3921" s="15">
        <f t="shared" si="372"/>
        <v>0.02</v>
      </c>
      <c r="I3921" s="15" t="s">
        <v>372</v>
      </c>
      <c r="J3921" s="10">
        <v>100000000733688</v>
      </c>
      <c r="K3921" s="9" t="s">
        <v>454</v>
      </c>
      <c r="L3921" s="10">
        <v>100000000611764</v>
      </c>
      <c r="M3921" s="9" t="s">
        <v>460</v>
      </c>
      <c r="N3921" s="9"/>
      <c r="O3921" s="9">
        <v>2</v>
      </c>
      <c r="P3921" s="9">
        <v>2</v>
      </c>
      <c r="Q3921" s="9">
        <v>2</v>
      </c>
    </row>
    <row r="3922" spans="1:17" hidden="1" x14ac:dyDescent="0.25">
      <c r="A3922" s="8" t="str">
        <f t="shared" si="368"/>
        <v>Neonatal Incubators Jaundice Management and RelateWalters Medical Limited</v>
      </c>
      <c r="B3922" s="8" t="str">
        <f>VLOOKUP(J3922,'Contract IDs'!A:D,4,0)</f>
        <v>Neonatal Incubators Jaundice Management and Relate</v>
      </c>
      <c r="C3922" s="8" t="str">
        <f>VLOOKUP(L3922,'Supplier IDs'!A:C,3,0)</f>
        <v>Walters Medical Limited</v>
      </c>
      <c r="D3922" s="8" t="str">
        <f t="shared" si="367"/>
        <v>Transport Incubator minus Vent</v>
      </c>
      <c r="E3922" s="8">
        <f t="shared" si="369"/>
        <v>0</v>
      </c>
      <c r="F3922" s="8">
        <f t="shared" si="370"/>
        <v>3</v>
      </c>
      <c r="G3922" s="8">
        <f t="shared" si="371"/>
        <v>3</v>
      </c>
      <c r="H3922" s="15">
        <f t="shared" si="372"/>
        <v>0.02</v>
      </c>
      <c r="I3922" s="15" t="s">
        <v>372</v>
      </c>
      <c r="J3922" s="10">
        <v>100000000733688</v>
      </c>
      <c r="K3922" s="9" t="s">
        <v>454</v>
      </c>
      <c r="L3922" s="10">
        <v>100000000611764</v>
      </c>
      <c r="M3922" s="9" t="s">
        <v>460</v>
      </c>
      <c r="N3922" s="9"/>
      <c r="O3922" s="9">
        <v>3</v>
      </c>
      <c r="P3922" s="9">
        <v>3</v>
      </c>
      <c r="Q3922" s="9">
        <v>2</v>
      </c>
    </row>
    <row r="3923" spans="1:17" hidden="1" x14ac:dyDescent="0.25">
      <c r="A3923" s="8" t="str">
        <f t="shared" si="368"/>
        <v>Neonatal Incubators Jaundice Management and RelateWalters Medical Limited</v>
      </c>
      <c r="B3923" s="8" t="str">
        <f>VLOOKUP(J3923,'Contract IDs'!A:D,4,0)</f>
        <v>Neonatal Incubators Jaundice Management and Relate</v>
      </c>
      <c r="C3923" s="8" t="str">
        <f>VLOOKUP(L3923,'Supplier IDs'!A:C,3,0)</f>
        <v>Walters Medical Limited</v>
      </c>
      <c r="D3923" s="8" t="str">
        <f t="shared" si="367"/>
        <v>Transport Incubator minus Vent</v>
      </c>
      <c r="E3923" s="8">
        <f t="shared" si="369"/>
        <v>0</v>
      </c>
      <c r="F3923" s="8">
        <f t="shared" si="370"/>
        <v>4</v>
      </c>
      <c r="G3923" s="8">
        <f t="shared" si="371"/>
        <v>4</v>
      </c>
      <c r="H3923" s="15">
        <f t="shared" si="372"/>
        <v>0.02</v>
      </c>
      <c r="I3923" s="15" t="s">
        <v>372</v>
      </c>
      <c r="J3923" s="10">
        <v>100000000733688</v>
      </c>
      <c r="K3923" s="9" t="s">
        <v>454</v>
      </c>
      <c r="L3923" s="10">
        <v>100000000611764</v>
      </c>
      <c r="M3923" s="9" t="s">
        <v>460</v>
      </c>
      <c r="N3923" s="9"/>
      <c r="O3923" s="9">
        <v>4</v>
      </c>
      <c r="P3923" s="9">
        <v>4</v>
      </c>
      <c r="Q3923" s="9">
        <v>2</v>
      </c>
    </row>
    <row r="3924" spans="1:17" hidden="1" x14ac:dyDescent="0.25">
      <c r="A3924" s="8" t="str">
        <f t="shared" si="368"/>
        <v>Neonatal Incubators Jaundice Management and RelateWalters Medical Limited</v>
      </c>
      <c r="B3924" s="8" t="str">
        <f>VLOOKUP(J3924,'Contract IDs'!A:D,4,0)</f>
        <v>Neonatal Incubators Jaundice Management and Relate</v>
      </c>
      <c r="C3924" s="8" t="str">
        <f>VLOOKUP(L3924,'Supplier IDs'!A:C,3,0)</f>
        <v>Walters Medical Limited</v>
      </c>
      <c r="D3924" s="8" t="str">
        <f t="shared" si="367"/>
        <v>Transport Incubator minus Vent</v>
      </c>
      <c r="E3924" s="8">
        <f t="shared" si="369"/>
        <v>0</v>
      </c>
      <c r="F3924" s="8">
        <f t="shared" si="370"/>
        <v>5</v>
      </c>
      <c r="G3924" s="8">
        <f t="shared" si="371"/>
        <v>5</v>
      </c>
      <c r="H3924" s="15">
        <f t="shared" si="372"/>
        <v>0.02</v>
      </c>
      <c r="I3924" s="15" t="s">
        <v>372</v>
      </c>
      <c r="J3924" s="10">
        <v>100000000733688</v>
      </c>
      <c r="K3924" s="9" t="s">
        <v>454</v>
      </c>
      <c r="L3924" s="10">
        <v>100000000611764</v>
      </c>
      <c r="M3924" s="9" t="s">
        <v>460</v>
      </c>
      <c r="N3924" s="9"/>
      <c r="O3924" s="9">
        <v>5</v>
      </c>
      <c r="P3924" s="9">
        <v>5</v>
      </c>
      <c r="Q3924" s="9">
        <v>2</v>
      </c>
    </row>
    <row r="3925" spans="1:17" hidden="1" x14ac:dyDescent="0.25">
      <c r="A3925" s="8" t="str">
        <f t="shared" si="368"/>
        <v>Neonatal Incubators Jaundice Management and RelateWalters Medical Limited</v>
      </c>
      <c r="B3925" s="8" t="str">
        <f>VLOOKUP(J3925,'Contract IDs'!A:D,4,0)</f>
        <v>Neonatal Incubators Jaundice Management and Relate</v>
      </c>
      <c r="C3925" s="8" t="str">
        <f>VLOOKUP(L3925,'Supplier IDs'!A:C,3,0)</f>
        <v>Walters Medical Limited</v>
      </c>
      <c r="D3925" s="8" t="str">
        <f t="shared" si="367"/>
        <v>Transport Incubator minus Vent</v>
      </c>
      <c r="E3925" s="8">
        <f t="shared" si="369"/>
        <v>0</v>
      </c>
      <c r="F3925" s="8">
        <f t="shared" si="370"/>
        <v>6</v>
      </c>
      <c r="G3925" s="8">
        <f t="shared" si="371"/>
        <v>6</v>
      </c>
      <c r="H3925" s="15">
        <f t="shared" si="372"/>
        <v>0.02</v>
      </c>
      <c r="I3925" s="15" t="s">
        <v>372</v>
      </c>
      <c r="J3925" s="10">
        <v>100000000733688</v>
      </c>
      <c r="K3925" s="9" t="s">
        <v>454</v>
      </c>
      <c r="L3925" s="10">
        <v>100000000611764</v>
      </c>
      <c r="M3925" s="9" t="s">
        <v>460</v>
      </c>
      <c r="N3925" s="9"/>
      <c r="O3925" s="9">
        <v>6</v>
      </c>
      <c r="P3925" s="9">
        <v>6</v>
      </c>
      <c r="Q3925" s="9">
        <v>2</v>
      </c>
    </row>
    <row r="3926" spans="1:17" hidden="1" x14ac:dyDescent="0.25">
      <c r="A3926" s="8" t="str">
        <f t="shared" si="368"/>
        <v>Neonatal Incubators Jaundice Management and RelateWalters Medical Limited</v>
      </c>
      <c r="B3926" s="8" t="str">
        <f>VLOOKUP(J3926,'Contract IDs'!A:D,4,0)</f>
        <v>Neonatal Incubators Jaundice Management and Relate</v>
      </c>
      <c r="C3926" s="8" t="str">
        <f>VLOOKUP(L3926,'Supplier IDs'!A:C,3,0)</f>
        <v>Walters Medical Limited</v>
      </c>
      <c r="D3926" s="8" t="str">
        <f t="shared" si="367"/>
        <v>Transport Incubator minus Vent</v>
      </c>
      <c r="E3926" s="8">
        <f t="shared" si="369"/>
        <v>0</v>
      </c>
      <c r="F3926" s="8">
        <f t="shared" si="370"/>
        <v>7</v>
      </c>
      <c r="G3926" s="8">
        <f t="shared" si="371"/>
        <v>7</v>
      </c>
      <c r="H3926" s="15">
        <f t="shared" si="372"/>
        <v>0.02</v>
      </c>
      <c r="I3926" s="15" t="s">
        <v>372</v>
      </c>
      <c r="J3926" s="10">
        <v>100000000733688</v>
      </c>
      <c r="K3926" s="9" t="s">
        <v>454</v>
      </c>
      <c r="L3926" s="10">
        <v>100000000611764</v>
      </c>
      <c r="M3926" s="9" t="s">
        <v>460</v>
      </c>
      <c r="N3926" s="9"/>
      <c r="O3926" s="9">
        <v>7</v>
      </c>
      <c r="P3926" s="9">
        <v>7</v>
      </c>
      <c r="Q3926" s="9">
        <v>2</v>
      </c>
    </row>
    <row r="3927" spans="1:17" hidden="1" x14ac:dyDescent="0.25">
      <c r="A3927" s="8" t="str">
        <f t="shared" si="368"/>
        <v>Neonatal Incubators Jaundice Management and RelateWalters Medical Limited</v>
      </c>
      <c r="B3927" s="8" t="str">
        <f>VLOOKUP(J3927,'Contract IDs'!A:D,4,0)</f>
        <v>Neonatal Incubators Jaundice Management and Relate</v>
      </c>
      <c r="C3927" s="8" t="str">
        <f>VLOOKUP(L3927,'Supplier IDs'!A:C,3,0)</f>
        <v>Walters Medical Limited</v>
      </c>
      <c r="D3927" s="8" t="str">
        <f t="shared" si="367"/>
        <v>Transport Incubator minus Vent</v>
      </c>
      <c r="E3927" s="8">
        <f t="shared" si="369"/>
        <v>0</v>
      </c>
      <c r="F3927" s="8">
        <f t="shared" si="370"/>
        <v>8</v>
      </c>
      <c r="G3927" s="8">
        <f t="shared" si="371"/>
        <v>8</v>
      </c>
      <c r="H3927" s="15">
        <f t="shared" si="372"/>
        <v>0.02</v>
      </c>
      <c r="I3927" s="15" t="s">
        <v>372</v>
      </c>
      <c r="J3927" s="10">
        <v>100000000733688</v>
      </c>
      <c r="K3927" s="9" t="s">
        <v>454</v>
      </c>
      <c r="L3927" s="10">
        <v>100000000611764</v>
      </c>
      <c r="M3927" s="9" t="s">
        <v>460</v>
      </c>
      <c r="N3927" s="9"/>
      <c r="O3927" s="9">
        <v>8</v>
      </c>
      <c r="P3927" s="9">
        <v>8</v>
      </c>
      <c r="Q3927" s="9">
        <v>2</v>
      </c>
    </row>
    <row r="3928" spans="1:17" hidden="1" x14ac:dyDescent="0.25">
      <c r="A3928" s="8" t="str">
        <f t="shared" si="368"/>
        <v>Neonatal Incubators Jaundice Management and RelateWalters Medical Limited</v>
      </c>
      <c r="B3928" s="8" t="str">
        <f>VLOOKUP(J3928,'Contract IDs'!A:D,4,0)</f>
        <v>Neonatal Incubators Jaundice Management and Relate</v>
      </c>
      <c r="C3928" s="8" t="str">
        <f>VLOOKUP(L3928,'Supplier IDs'!A:C,3,0)</f>
        <v>Walters Medical Limited</v>
      </c>
      <c r="D3928" s="8" t="str">
        <f t="shared" si="367"/>
        <v>Transport Incubator minus Vent</v>
      </c>
      <c r="E3928" s="8">
        <f t="shared" si="369"/>
        <v>0</v>
      </c>
      <c r="F3928" s="8">
        <f t="shared" si="370"/>
        <v>9</v>
      </c>
      <c r="G3928" s="8">
        <f t="shared" si="371"/>
        <v>9</v>
      </c>
      <c r="H3928" s="15">
        <f t="shared" si="372"/>
        <v>0.02</v>
      </c>
      <c r="I3928" s="15" t="s">
        <v>372</v>
      </c>
      <c r="J3928" s="10">
        <v>100000000733688</v>
      </c>
      <c r="K3928" s="9" t="s">
        <v>454</v>
      </c>
      <c r="L3928" s="10">
        <v>100000000611764</v>
      </c>
      <c r="M3928" s="9" t="s">
        <v>460</v>
      </c>
      <c r="N3928" s="9"/>
      <c r="O3928" s="9">
        <v>9</v>
      </c>
      <c r="P3928" s="9">
        <v>9</v>
      </c>
      <c r="Q3928" s="9">
        <v>2</v>
      </c>
    </row>
    <row r="3929" spans="1:17" hidden="1" x14ac:dyDescent="0.25">
      <c r="A3929" s="8" t="str">
        <f t="shared" si="368"/>
        <v>Neonatal Incubators Jaundice Management and RelateWalters Medical Limited</v>
      </c>
      <c r="B3929" s="8" t="str">
        <f>VLOOKUP(J3929,'Contract IDs'!A:D,4,0)</f>
        <v>Neonatal Incubators Jaundice Management and Relate</v>
      </c>
      <c r="C3929" s="8" t="str">
        <f>VLOOKUP(L3929,'Supplier IDs'!A:C,3,0)</f>
        <v>Walters Medical Limited</v>
      </c>
      <c r="D3929" s="8" t="str">
        <f t="shared" si="367"/>
        <v>Transport Incubator minus Vent</v>
      </c>
      <c r="E3929" s="8">
        <f t="shared" si="369"/>
        <v>0</v>
      </c>
      <c r="F3929" s="8">
        <f t="shared" si="370"/>
        <v>10</v>
      </c>
      <c r="G3929" s="8">
        <f t="shared" si="371"/>
        <v>10</v>
      </c>
      <c r="H3929" s="15">
        <f t="shared" si="372"/>
        <v>0.02</v>
      </c>
      <c r="I3929" s="15" t="s">
        <v>372</v>
      </c>
      <c r="J3929" s="10">
        <v>100000000733688</v>
      </c>
      <c r="K3929" s="9" t="s">
        <v>454</v>
      </c>
      <c r="L3929" s="10">
        <v>100000000611764</v>
      </c>
      <c r="M3929" s="9" t="s">
        <v>460</v>
      </c>
      <c r="N3929" s="9"/>
      <c r="O3929" s="9">
        <v>10</v>
      </c>
      <c r="P3929" s="9">
        <v>10</v>
      </c>
      <c r="Q3929" s="9">
        <v>2</v>
      </c>
    </row>
    <row r="3930" spans="1:17" hidden="1" x14ac:dyDescent="0.25">
      <c r="A3930" s="8" t="str">
        <f t="shared" si="368"/>
        <v>Neonatal Incubators Jaundice Management and RelateWalters Medical Limited</v>
      </c>
      <c r="B3930" s="8" t="str">
        <f>VLOOKUP(J3930,'Contract IDs'!A:D,4,0)</f>
        <v>Neonatal Incubators Jaundice Management and Relate</v>
      </c>
      <c r="C3930" s="8" t="str">
        <f>VLOOKUP(L3930,'Supplier IDs'!A:C,3,0)</f>
        <v>Walters Medical Limited</v>
      </c>
      <c r="D3930" s="8" t="str">
        <f t="shared" si="367"/>
        <v>Transport Incubator minus Vent</v>
      </c>
      <c r="E3930" s="8">
        <f t="shared" si="369"/>
        <v>0</v>
      </c>
      <c r="F3930" s="8">
        <f t="shared" si="370"/>
        <v>11</v>
      </c>
      <c r="G3930" s="8">
        <f t="shared" si="371"/>
        <v>20</v>
      </c>
      <c r="H3930" s="15">
        <f t="shared" si="372"/>
        <v>0.02</v>
      </c>
      <c r="I3930" s="15" t="s">
        <v>372</v>
      </c>
      <c r="J3930" s="10">
        <v>100000000733688</v>
      </c>
      <c r="K3930" s="9" t="s">
        <v>454</v>
      </c>
      <c r="L3930" s="10">
        <v>100000000611764</v>
      </c>
      <c r="M3930" s="9" t="s">
        <v>460</v>
      </c>
      <c r="N3930" s="9"/>
      <c r="O3930" s="9">
        <v>11</v>
      </c>
      <c r="P3930" s="9">
        <v>20</v>
      </c>
      <c r="Q3930" s="9">
        <v>2</v>
      </c>
    </row>
    <row r="3931" spans="1:17" hidden="1" x14ac:dyDescent="0.25">
      <c r="A3931" s="8" t="str">
        <f t="shared" si="368"/>
        <v>Neonatal Incubators Jaundice Management and RelateWalters Medical Limited</v>
      </c>
      <c r="B3931" s="8" t="str">
        <f>VLOOKUP(J3931,'Contract IDs'!A:D,4,0)</f>
        <v>Neonatal Incubators Jaundice Management and Relate</v>
      </c>
      <c r="C3931" s="8" t="str">
        <f>VLOOKUP(L3931,'Supplier IDs'!A:C,3,0)</f>
        <v>Walters Medical Limited</v>
      </c>
      <c r="D3931" s="8" t="str">
        <f t="shared" si="367"/>
        <v>Transport Incubator minus Vent</v>
      </c>
      <c r="E3931" s="8">
        <f t="shared" si="369"/>
        <v>0</v>
      </c>
      <c r="F3931" s="8">
        <f t="shared" si="370"/>
        <v>20</v>
      </c>
      <c r="G3931" s="8">
        <f t="shared" si="371"/>
        <v>100</v>
      </c>
      <c r="H3931" s="15">
        <f t="shared" si="372"/>
        <v>0.02</v>
      </c>
      <c r="I3931" s="15" t="s">
        <v>372</v>
      </c>
      <c r="J3931" s="10">
        <v>100000000733688</v>
      </c>
      <c r="K3931" s="9" t="s">
        <v>454</v>
      </c>
      <c r="L3931" s="10">
        <v>100000000611764</v>
      </c>
      <c r="M3931" s="9" t="s">
        <v>460</v>
      </c>
      <c r="N3931" s="9"/>
      <c r="O3931" s="9">
        <v>20</v>
      </c>
      <c r="P3931" s="9">
        <v>100</v>
      </c>
      <c r="Q3931" s="9">
        <v>2</v>
      </c>
    </row>
    <row r="3932" spans="1:17" hidden="1" x14ac:dyDescent="0.25">
      <c r="A3932" s="8" t="str">
        <f t="shared" si="368"/>
        <v>Neonatal Incubators Jaundice Management and RelateWalters Medical Limited</v>
      </c>
      <c r="B3932" s="8" t="str">
        <f>VLOOKUP(J3932,'Contract IDs'!A:D,4,0)</f>
        <v>Neonatal Incubators Jaundice Management and Relate</v>
      </c>
      <c r="C3932" s="8" t="str">
        <f>VLOOKUP(L3932,'Supplier IDs'!A:C,3,0)</f>
        <v>Walters Medical Limited</v>
      </c>
      <c r="D3932" s="8" t="str">
        <f t="shared" si="367"/>
        <v>Warmer Resuscitation System</v>
      </c>
      <c r="E3932" s="8">
        <f t="shared" si="369"/>
        <v>0</v>
      </c>
      <c r="F3932" s="8">
        <f t="shared" si="370"/>
        <v>0</v>
      </c>
      <c r="G3932" s="8">
        <f t="shared" si="371"/>
        <v>1</v>
      </c>
      <c r="H3932" s="15">
        <f t="shared" si="372"/>
        <v>0</v>
      </c>
      <c r="I3932" s="15" t="s">
        <v>372</v>
      </c>
      <c r="J3932" s="10">
        <v>100000000733688</v>
      </c>
      <c r="K3932" s="9" t="s">
        <v>454</v>
      </c>
      <c r="L3932" s="10">
        <v>100000000611764</v>
      </c>
      <c r="M3932" s="9" t="s">
        <v>461</v>
      </c>
      <c r="N3932" s="9"/>
      <c r="O3932" s="9">
        <v>0</v>
      </c>
      <c r="P3932" s="9">
        <v>1</v>
      </c>
      <c r="Q3932" s="9">
        <v>0</v>
      </c>
    </row>
    <row r="3933" spans="1:17" hidden="1" x14ac:dyDescent="0.25">
      <c r="A3933" s="8" t="str">
        <f t="shared" si="368"/>
        <v>Neonatal Incubators Jaundice Management and RelateWalters Medical Limited</v>
      </c>
      <c r="B3933" s="8" t="str">
        <f>VLOOKUP(J3933,'Contract IDs'!A:D,4,0)</f>
        <v>Neonatal Incubators Jaundice Management and Relate</v>
      </c>
      <c r="C3933" s="8" t="str">
        <f>VLOOKUP(L3933,'Supplier IDs'!A:C,3,0)</f>
        <v>Walters Medical Limited</v>
      </c>
      <c r="D3933" s="8" t="str">
        <f t="shared" si="367"/>
        <v>Warmer Resuscitation System</v>
      </c>
      <c r="E3933" s="8">
        <f t="shared" si="369"/>
        <v>0</v>
      </c>
      <c r="F3933" s="8">
        <f t="shared" si="370"/>
        <v>2</v>
      </c>
      <c r="G3933" s="8">
        <f t="shared" si="371"/>
        <v>2</v>
      </c>
      <c r="H3933" s="15">
        <f t="shared" si="372"/>
        <v>0</v>
      </c>
      <c r="I3933" s="15" t="s">
        <v>372</v>
      </c>
      <c r="J3933" s="10">
        <v>100000000733688</v>
      </c>
      <c r="K3933" s="9" t="s">
        <v>454</v>
      </c>
      <c r="L3933" s="10">
        <v>100000000611764</v>
      </c>
      <c r="M3933" s="9" t="s">
        <v>461</v>
      </c>
      <c r="N3933" s="9"/>
      <c r="O3933" s="9">
        <v>2</v>
      </c>
      <c r="P3933" s="9">
        <v>2</v>
      </c>
      <c r="Q3933" s="9">
        <v>0</v>
      </c>
    </row>
    <row r="3934" spans="1:17" hidden="1" x14ac:dyDescent="0.25">
      <c r="A3934" s="8" t="str">
        <f t="shared" si="368"/>
        <v>Neonatal Incubators Jaundice Management and RelateWalters Medical Limited</v>
      </c>
      <c r="B3934" s="8" t="str">
        <f>VLOOKUP(J3934,'Contract IDs'!A:D,4,0)</f>
        <v>Neonatal Incubators Jaundice Management and Relate</v>
      </c>
      <c r="C3934" s="8" t="str">
        <f>VLOOKUP(L3934,'Supplier IDs'!A:C,3,0)</f>
        <v>Walters Medical Limited</v>
      </c>
      <c r="D3934" s="8" t="str">
        <f t="shared" si="367"/>
        <v>Warmer Resuscitation System</v>
      </c>
      <c r="E3934" s="8">
        <f t="shared" si="369"/>
        <v>0</v>
      </c>
      <c r="F3934" s="8">
        <f t="shared" si="370"/>
        <v>3</v>
      </c>
      <c r="G3934" s="8">
        <f t="shared" si="371"/>
        <v>3</v>
      </c>
      <c r="H3934" s="15">
        <f t="shared" si="372"/>
        <v>0</v>
      </c>
      <c r="I3934" s="15" t="s">
        <v>372</v>
      </c>
      <c r="J3934" s="10">
        <v>100000000733688</v>
      </c>
      <c r="K3934" s="9" t="s">
        <v>454</v>
      </c>
      <c r="L3934" s="10">
        <v>100000000611764</v>
      </c>
      <c r="M3934" s="9" t="s">
        <v>461</v>
      </c>
      <c r="N3934" s="9"/>
      <c r="O3934" s="9">
        <v>3</v>
      </c>
      <c r="P3934" s="9">
        <v>3</v>
      </c>
      <c r="Q3934" s="9">
        <v>0</v>
      </c>
    </row>
    <row r="3935" spans="1:17" hidden="1" x14ac:dyDescent="0.25">
      <c r="A3935" s="8" t="str">
        <f t="shared" si="368"/>
        <v>Neonatal Incubators Jaundice Management and RelateWalters Medical Limited</v>
      </c>
      <c r="B3935" s="8" t="str">
        <f>VLOOKUP(J3935,'Contract IDs'!A:D,4,0)</f>
        <v>Neonatal Incubators Jaundice Management and Relate</v>
      </c>
      <c r="C3935" s="8" t="str">
        <f>VLOOKUP(L3935,'Supplier IDs'!A:C,3,0)</f>
        <v>Walters Medical Limited</v>
      </c>
      <c r="D3935" s="8" t="str">
        <f t="shared" si="367"/>
        <v>Warmer Resuscitation System</v>
      </c>
      <c r="E3935" s="8">
        <f t="shared" si="369"/>
        <v>0</v>
      </c>
      <c r="F3935" s="8">
        <f t="shared" si="370"/>
        <v>4</v>
      </c>
      <c r="G3935" s="8">
        <f t="shared" si="371"/>
        <v>4</v>
      </c>
      <c r="H3935" s="15">
        <f t="shared" si="372"/>
        <v>0</v>
      </c>
      <c r="I3935" s="15" t="s">
        <v>372</v>
      </c>
      <c r="J3935" s="10">
        <v>100000000733688</v>
      </c>
      <c r="K3935" s="9" t="s">
        <v>454</v>
      </c>
      <c r="L3935" s="10">
        <v>100000000611764</v>
      </c>
      <c r="M3935" s="9" t="s">
        <v>461</v>
      </c>
      <c r="N3935" s="9"/>
      <c r="O3935" s="9">
        <v>4</v>
      </c>
      <c r="P3935" s="9">
        <v>4</v>
      </c>
      <c r="Q3935" s="9">
        <v>0</v>
      </c>
    </row>
    <row r="3936" spans="1:17" hidden="1" x14ac:dyDescent="0.25">
      <c r="A3936" s="8" t="str">
        <f t="shared" si="368"/>
        <v>Neonatal Incubators Jaundice Management and RelateWalters Medical Limited</v>
      </c>
      <c r="B3936" s="8" t="str">
        <f>VLOOKUP(J3936,'Contract IDs'!A:D,4,0)</f>
        <v>Neonatal Incubators Jaundice Management and Relate</v>
      </c>
      <c r="C3936" s="8" t="str">
        <f>VLOOKUP(L3936,'Supplier IDs'!A:C,3,0)</f>
        <v>Walters Medical Limited</v>
      </c>
      <c r="D3936" s="8" t="str">
        <f t="shared" si="367"/>
        <v>Warmer Resuscitation System</v>
      </c>
      <c r="E3936" s="8">
        <f t="shared" si="369"/>
        <v>0</v>
      </c>
      <c r="F3936" s="8">
        <f t="shared" si="370"/>
        <v>5</v>
      </c>
      <c r="G3936" s="8">
        <f t="shared" si="371"/>
        <v>5</v>
      </c>
      <c r="H3936" s="15">
        <f t="shared" si="372"/>
        <v>0.05</v>
      </c>
      <c r="I3936" s="15" t="s">
        <v>372</v>
      </c>
      <c r="J3936" s="10">
        <v>100000000733688</v>
      </c>
      <c r="K3936" s="9" t="s">
        <v>454</v>
      </c>
      <c r="L3936" s="10">
        <v>100000000611764</v>
      </c>
      <c r="M3936" s="9" t="s">
        <v>461</v>
      </c>
      <c r="N3936" s="9"/>
      <c r="O3936" s="9">
        <v>5</v>
      </c>
      <c r="P3936" s="9">
        <v>5</v>
      </c>
      <c r="Q3936" s="9">
        <v>5</v>
      </c>
    </row>
    <row r="3937" spans="1:17" hidden="1" x14ac:dyDescent="0.25">
      <c r="A3937" s="8" t="str">
        <f t="shared" si="368"/>
        <v>Neonatal Incubators Jaundice Management and RelateWalters Medical Limited</v>
      </c>
      <c r="B3937" s="8" t="str">
        <f>VLOOKUP(J3937,'Contract IDs'!A:D,4,0)</f>
        <v>Neonatal Incubators Jaundice Management and Relate</v>
      </c>
      <c r="C3937" s="8" t="str">
        <f>VLOOKUP(L3937,'Supplier IDs'!A:C,3,0)</f>
        <v>Walters Medical Limited</v>
      </c>
      <c r="D3937" s="8" t="str">
        <f t="shared" si="367"/>
        <v>Warmer Resuscitation System</v>
      </c>
      <c r="E3937" s="8">
        <f t="shared" si="369"/>
        <v>0</v>
      </c>
      <c r="F3937" s="8">
        <f t="shared" si="370"/>
        <v>6</v>
      </c>
      <c r="G3937" s="8">
        <f t="shared" si="371"/>
        <v>6</v>
      </c>
      <c r="H3937" s="15">
        <f t="shared" si="372"/>
        <v>0.05</v>
      </c>
      <c r="I3937" s="15" t="s">
        <v>372</v>
      </c>
      <c r="J3937" s="10">
        <v>100000000733688</v>
      </c>
      <c r="K3937" s="9" t="s">
        <v>454</v>
      </c>
      <c r="L3937" s="10">
        <v>100000000611764</v>
      </c>
      <c r="M3937" s="9" t="s">
        <v>461</v>
      </c>
      <c r="N3937" s="9"/>
      <c r="O3937" s="9">
        <v>6</v>
      </c>
      <c r="P3937" s="9">
        <v>6</v>
      </c>
      <c r="Q3937" s="9">
        <v>5</v>
      </c>
    </row>
    <row r="3938" spans="1:17" hidden="1" x14ac:dyDescent="0.25">
      <c r="A3938" s="8" t="str">
        <f t="shared" si="368"/>
        <v>Neonatal Incubators Jaundice Management and RelateWalters Medical Limited</v>
      </c>
      <c r="B3938" s="8" t="str">
        <f>VLOOKUP(J3938,'Contract IDs'!A:D,4,0)</f>
        <v>Neonatal Incubators Jaundice Management and Relate</v>
      </c>
      <c r="C3938" s="8" t="str">
        <f>VLOOKUP(L3938,'Supplier IDs'!A:C,3,0)</f>
        <v>Walters Medical Limited</v>
      </c>
      <c r="D3938" s="8" t="str">
        <f t="shared" si="367"/>
        <v>Warmer Resuscitation System</v>
      </c>
      <c r="E3938" s="8">
        <f t="shared" si="369"/>
        <v>0</v>
      </c>
      <c r="F3938" s="8">
        <f t="shared" si="370"/>
        <v>7</v>
      </c>
      <c r="G3938" s="8">
        <f t="shared" si="371"/>
        <v>7</v>
      </c>
      <c r="H3938" s="15">
        <f t="shared" si="372"/>
        <v>0.05</v>
      </c>
      <c r="I3938" s="15" t="s">
        <v>372</v>
      </c>
      <c r="J3938" s="10">
        <v>100000000733688</v>
      </c>
      <c r="K3938" s="9" t="s">
        <v>454</v>
      </c>
      <c r="L3938" s="10">
        <v>100000000611764</v>
      </c>
      <c r="M3938" s="9" t="s">
        <v>461</v>
      </c>
      <c r="N3938" s="9"/>
      <c r="O3938" s="9">
        <v>7</v>
      </c>
      <c r="P3938" s="9">
        <v>7</v>
      </c>
      <c r="Q3938" s="9">
        <v>5</v>
      </c>
    </row>
    <row r="3939" spans="1:17" hidden="1" x14ac:dyDescent="0.25">
      <c r="A3939" s="8" t="str">
        <f t="shared" si="368"/>
        <v>Neonatal Incubators Jaundice Management and RelateWalters Medical Limited</v>
      </c>
      <c r="B3939" s="8" t="str">
        <f>VLOOKUP(J3939,'Contract IDs'!A:D,4,0)</f>
        <v>Neonatal Incubators Jaundice Management and Relate</v>
      </c>
      <c r="C3939" s="8" t="str">
        <f>VLOOKUP(L3939,'Supplier IDs'!A:C,3,0)</f>
        <v>Walters Medical Limited</v>
      </c>
      <c r="D3939" s="8" t="str">
        <f t="shared" si="367"/>
        <v>Warmer Resuscitation System</v>
      </c>
      <c r="E3939" s="8">
        <f t="shared" si="369"/>
        <v>0</v>
      </c>
      <c r="F3939" s="8">
        <f t="shared" si="370"/>
        <v>8</v>
      </c>
      <c r="G3939" s="8">
        <f t="shared" si="371"/>
        <v>8</v>
      </c>
      <c r="H3939" s="15">
        <f t="shared" si="372"/>
        <v>0.05</v>
      </c>
      <c r="I3939" s="15" t="s">
        <v>372</v>
      </c>
      <c r="J3939" s="10">
        <v>100000000733688</v>
      </c>
      <c r="K3939" s="9" t="s">
        <v>454</v>
      </c>
      <c r="L3939" s="10">
        <v>100000000611764</v>
      </c>
      <c r="M3939" s="9" t="s">
        <v>461</v>
      </c>
      <c r="N3939" s="9"/>
      <c r="O3939" s="9">
        <v>8</v>
      </c>
      <c r="P3939" s="9">
        <v>8</v>
      </c>
      <c r="Q3939" s="9">
        <v>5</v>
      </c>
    </row>
    <row r="3940" spans="1:17" hidden="1" x14ac:dyDescent="0.25">
      <c r="A3940" s="8" t="str">
        <f t="shared" si="368"/>
        <v>Neonatal Incubators Jaundice Management and RelateWalters Medical Limited</v>
      </c>
      <c r="B3940" s="8" t="str">
        <f>VLOOKUP(J3940,'Contract IDs'!A:D,4,0)</f>
        <v>Neonatal Incubators Jaundice Management and Relate</v>
      </c>
      <c r="C3940" s="8" t="str">
        <f>VLOOKUP(L3940,'Supplier IDs'!A:C,3,0)</f>
        <v>Walters Medical Limited</v>
      </c>
      <c r="D3940" s="8" t="str">
        <f t="shared" si="367"/>
        <v>Warmer Resuscitation System</v>
      </c>
      <c r="E3940" s="8">
        <f t="shared" si="369"/>
        <v>0</v>
      </c>
      <c r="F3940" s="8">
        <f t="shared" si="370"/>
        <v>9</v>
      </c>
      <c r="G3940" s="8">
        <f t="shared" si="371"/>
        <v>9</v>
      </c>
      <c r="H3940" s="15">
        <f t="shared" si="372"/>
        <v>0.05</v>
      </c>
      <c r="I3940" s="15" t="s">
        <v>372</v>
      </c>
      <c r="J3940" s="10">
        <v>100000000733688</v>
      </c>
      <c r="K3940" s="9" t="s">
        <v>454</v>
      </c>
      <c r="L3940" s="10">
        <v>100000000611764</v>
      </c>
      <c r="M3940" s="9" t="s">
        <v>461</v>
      </c>
      <c r="N3940" s="9"/>
      <c r="O3940" s="9">
        <v>9</v>
      </c>
      <c r="P3940" s="9">
        <v>9</v>
      </c>
      <c r="Q3940" s="9">
        <v>5</v>
      </c>
    </row>
    <row r="3941" spans="1:17" hidden="1" x14ac:dyDescent="0.25">
      <c r="A3941" s="8" t="str">
        <f t="shared" si="368"/>
        <v>Neonatal Incubators Jaundice Management and RelateWalters Medical Limited</v>
      </c>
      <c r="B3941" s="8" t="str">
        <f>VLOOKUP(J3941,'Contract IDs'!A:D,4,0)</f>
        <v>Neonatal Incubators Jaundice Management and Relate</v>
      </c>
      <c r="C3941" s="8" t="str">
        <f>VLOOKUP(L3941,'Supplier IDs'!A:C,3,0)</f>
        <v>Walters Medical Limited</v>
      </c>
      <c r="D3941" s="8" t="str">
        <f t="shared" si="367"/>
        <v>Warmer Resuscitation System</v>
      </c>
      <c r="E3941" s="8">
        <f t="shared" si="369"/>
        <v>0</v>
      </c>
      <c r="F3941" s="8">
        <f t="shared" si="370"/>
        <v>10</v>
      </c>
      <c r="G3941" s="8">
        <f t="shared" si="371"/>
        <v>10</v>
      </c>
      <c r="H3941" s="15">
        <f t="shared" si="372"/>
        <v>7.4999999999999997E-2</v>
      </c>
      <c r="I3941" s="15" t="s">
        <v>372</v>
      </c>
      <c r="J3941" s="10">
        <v>100000000733688</v>
      </c>
      <c r="K3941" s="9" t="s">
        <v>454</v>
      </c>
      <c r="L3941" s="10">
        <v>100000000611764</v>
      </c>
      <c r="M3941" s="9" t="s">
        <v>461</v>
      </c>
      <c r="N3941" s="9"/>
      <c r="O3941" s="9">
        <v>10</v>
      </c>
      <c r="P3941" s="9">
        <v>10</v>
      </c>
      <c r="Q3941" s="9">
        <v>7.5</v>
      </c>
    </row>
    <row r="3942" spans="1:17" hidden="1" x14ac:dyDescent="0.25">
      <c r="A3942" s="8" t="str">
        <f t="shared" si="368"/>
        <v>Neonatal Incubators Jaundice Management and RelateWalters Medical Limited</v>
      </c>
      <c r="B3942" s="8" t="str">
        <f>VLOOKUP(J3942,'Contract IDs'!A:D,4,0)</f>
        <v>Neonatal Incubators Jaundice Management and Relate</v>
      </c>
      <c r="C3942" s="8" t="str">
        <f>VLOOKUP(L3942,'Supplier IDs'!A:C,3,0)</f>
        <v>Walters Medical Limited</v>
      </c>
      <c r="D3942" s="8" t="str">
        <f t="shared" si="367"/>
        <v>Warmer Resuscitation System</v>
      </c>
      <c r="E3942" s="8">
        <f t="shared" si="369"/>
        <v>0</v>
      </c>
      <c r="F3942" s="8">
        <f t="shared" si="370"/>
        <v>11</v>
      </c>
      <c r="G3942" s="8">
        <f t="shared" si="371"/>
        <v>20</v>
      </c>
      <c r="H3942" s="15">
        <f t="shared" si="372"/>
        <v>7.4999999999999997E-2</v>
      </c>
      <c r="I3942" s="15" t="s">
        <v>372</v>
      </c>
      <c r="J3942" s="10">
        <v>100000000733688</v>
      </c>
      <c r="K3942" s="9" t="s">
        <v>454</v>
      </c>
      <c r="L3942" s="10">
        <v>100000000611764</v>
      </c>
      <c r="M3942" s="9" t="s">
        <v>461</v>
      </c>
      <c r="N3942" s="9"/>
      <c r="O3942" s="9">
        <v>11</v>
      </c>
      <c r="P3942" s="9">
        <v>20</v>
      </c>
      <c r="Q3942" s="9">
        <v>7.5</v>
      </c>
    </row>
    <row r="3943" spans="1:17" hidden="1" x14ac:dyDescent="0.25">
      <c r="A3943" s="8" t="str">
        <f t="shared" si="368"/>
        <v>Neonatal Incubators Jaundice Management and RelateWalters Medical Limited</v>
      </c>
      <c r="B3943" s="8" t="str">
        <f>VLOOKUP(J3943,'Contract IDs'!A:D,4,0)</f>
        <v>Neonatal Incubators Jaundice Management and Relate</v>
      </c>
      <c r="C3943" s="8" t="str">
        <f>VLOOKUP(L3943,'Supplier IDs'!A:C,3,0)</f>
        <v>Walters Medical Limited</v>
      </c>
      <c r="D3943" s="8" t="str">
        <f t="shared" si="367"/>
        <v>Warmer Resuscitation System</v>
      </c>
      <c r="E3943" s="8">
        <f t="shared" si="369"/>
        <v>0</v>
      </c>
      <c r="F3943" s="8">
        <f t="shared" si="370"/>
        <v>20</v>
      </c>
      <c r="G3943" s="8">
        <f t="shared" si="371"/>
        <v>100</v>
      </c>
      <c r="H3943" s="15">
        <f t="shared" si="372"/>
        <v>0.1</v>
      </c>
      <c r="I3943" s="15" t="s">
        <v>372</v>
      </c>
      <c r="J3943" s="10">
        <v>100000000733688</v>
      </c>
      <c r="K3943" s="9" t="s">
        <v>454</v>
      </c>
      <c r="L3943" s="10">
        <v>100000000611764</v>
      </c>
      <c r="M3943" s="9" t="s">
        <v>461</v>
      </c>
      <c r="N3943" s="9"/>
      <c r="O3943" s="9">
        <v>20</v>
      </c>
      <c r="P3943" s="9">
        <v>100</v>
      </c>
      <c r="Q3943" s="9">
        <v>10</v>
      </c>
    </row>
    <row r="3944" spans="1:17" hidden="1" x14ac:dyDescent="0.25">
      <c r="A3944" s="8" t="str">
        <f t="shared" si="368"/>
        <v>Neonatal Incubators Jaundice Management and RelateCentral Medical Supplies Limited</v>
      </c>
      <c r="B3944" s="8" t="str">
        <f>VLOOKUP(J3944,'Contract IDs'!A:D,4,0)</f>
        <v>Neonatal Incubators Jaundice Management and Relate</v>
      </c>
      <c r="C3944" s="8" t="str">
        <f>VLOOKUP(L3944,'Supplier IDs'!A:C,3,0)</f>
        <v>Central Medical Supplies Limited</v>
      </c>
      <c r="D3944" s="8" t="str">
        <f t="shared" si="367"/>
        <v>Closed Incubator</v>
      </c>
      <c r="E3944" s="8">
        <f t="shared" si="369"/>
        <v>0</v>
      </c>
      <c r="F3944" s="8">
        <f t="shared" si="370"/>
        <v>0</v>
      </c>
      <c r="G3944" s="8">
        <f t="shared" si="371"/>
        <v>1</v>
      </c>
      <c r="H3944" s="15">
        <f t="shared" si="372"/>
        <v>0</v>
      </c>
      <c r="I3944" s="15" t="s">
        <v>372</v>
      </c>
      <c r="J3944" s="10">
        <v>100000000733688</v>
      </c>
      <c r="K3944" s="9" t="s">
        <v>454</v>
      </c>
      <c r="L3944" s="10">
        <v>100000000612577</v>
      </c>
      <c r="M3944" s="9" t="s">
        <v>455</v>
      </c>
      <c r="N3944" s="9"/>
      <c r="O3944" s="9">
        <v>0</v>
      </c>
      <c r="P3944" s="9">
        <v>1</v>
      </c>
      <c r="Q3944" s="9">
        <v>0</v>
      </c>
    </row>
    <row r="3945" spans="1:17" hidden="1" x14ac:dyDescent="0.25">
      <c r="A3945" s="8" t="str">
        <f t="shared" si="368"/>
        <v>Neonatal Incubators Jaundice Management and RelateCentral Medical Supplies Limited</v>
      </c>
      <c r="B3945" s="8" t="str">
        <f>VLOOKUP(J3945,'Contract IDs'!A:D,4,0)</f>
        <v>Neonatal Incubators Jaundice Management and Relate</v>
      </c>
      <c r="C3945" s="8" t="str">
        <f>VLOOKUP(L3945,'Supplier IDs'!A:C,3,0)</f>
        <v>Central Medical Supplies Limited</v>
      </c>
      <c r="D3945" s="8" t="str">
        <f t="shared" si="367"/>
        <v>Closed Incubator</v>
      </c>
      <c r="E3945" s="8">
        <f t="shared" si="369"/>
        <v>0</v>
      </c>
      <c r="F3945" s="8">
        <f t="shared" si="370"/>
        <v>2</v>
      </c>
      <c r="G3945" s="8">
        <f t="shared" si="371"/>
        <v>2</v>
      </c>
      <c r="H3945" s="15">
        <f t="shared" si="372"/>
        <v>2.5000000000000001E-2</v>
      </c>
      <c r="I3945" s="15" t="s">
        <v>372</v>
      </c>
      <c r="J3945" s="10">
        <v>100000000733688</v>
      </c>
      <c r="K3945" s="9" t="s">
        <v>454</v>
      </c>
      <c r="L3945" s="10">
        <v>100000000612577</v>
      </c>
      <c r="M3945" s="9" t="s">
        <v>455</v>
      </c>
      <c r="N3945" s="9"/>
      <c r="O3945" s="9">
        <v>2</v>
      </c>
      <c r="P3945" s="9">
        <v>2</v>
      </c>
      <c r="Q3945" s="9">
        <v>2.5</v>
      </c>
    </row>
    <row r="3946" spans="1:17" hidden="1" x14ac:dyDescent="0.25">
      <c r="A3946" s="8" t="str">
        <f t="shared" si="368"/>
        <v>Neonatal Incubators Jaundice Management and RelateCentral Medical Supplies Limited</v>
      </c>
      <c r="B3946" s="8" t="str">
        <f>VLOOKUP(J3946,'Contract IDs'!A:D,4,0)</f>
        <v>Neonatal Incubators Jaundice Management and Relate</v>
      </c>
      <c r="C3946" s="8" t="str">
        <f>VLOOKUP(L3946,'Supplier IDs'!A:C,3,0)</f>
        <v>Central Medical Supplies Limited</v>
      </c>
      <c r="D3946" s="8" t="str">
        <f t="shared" si="367"/>
        <v>Closed Incubator</v>
      </c>
      <c r="E3946" s="8">
        <f t="shared" si="369"/>
        <v>0</v>
      </c>
      <c r="F3946" s="8">
        <f t="shared" si="370"/>
        <v>3</v>
      </c>
      <c r="G3946" s="8">
        <f t="shared" si="371"/>
        <v>3</v>
      </c>
      <c r="H3946" s="15">
        <f t="shared" si="372"/>
        <v>2.5000000000000001E-2</v>
      </c>
      <c r="I3946" s="15" t="s">
        <v>372</v>
      </c>
      <c r="J3946" s="10">
        <v>100000000733688</v>
      </c>
      <c r="K3946" s="9" t="s">
        <v>454</v>
      </c>
      <c r="L3946" s="10">
        <v>100000000612577</v>
      </c>
      <c r="M3946" s="9" t="s">
        <v>455</v>
      </c>
      <c r="N3946" s="9"/>
      <c r="O3946" s="9">
        <v>3</v>
      </c>
      <c r="P3946" s="9">
        <v>3</v>
      </c>
      <c r="Q3946" s="9">
        <v>2.5</v>
      </c>
    </row>
    <row r="3947" spans="1:17" hidden="1" x14ac:dyDescent="0.25">
      <c r="A3947" s="8" t="str">
        <f t="shared" si="368"/>
        <v>Neonatal Incubators Jaundice Management and RelateCentral Medical Supplies Limited</v>
      </c>
      <c r="B3947" s="8" t="str">
        <f>VLOOKUP(J3947,'Contract IDs'!A:D,4,0)</f>
        <v>Neonatal Incubators Jaundice Management and Relate</v>
      </c>
      <c r="C3947" s="8" t="str">
        <f>VLOOKUP(L3947,'Supplier IDs'!A:C,3,0)</f>
        <v>Central Medical Supplies Limited</v>
      </c>
      <c r="D3947" s="8" t="str">
        <f t="shared" si="367"/>
        <v>Closed Incubator</v>
      </c>
      <c r="E3947" s="8">
        <f t="shared" si="369"/>
        <v>0</v>
      </c>
      <c r="F3947" s="8">
        <f t="shared" si="370"/>
        <v>4</v>
      </c>
      <c r="G3947" s="8">
        <f t="shared" si="371"/>
        <v>4</v>
      </c>
      <c r="H3947" s="15">
        <f t="shared" si="372"/>
        <v>2.5000000000000001E-2</v>
      </c>
      <c r="I3947" s="15" t="s">
        <v>372</v>
      </c>
      <c r="J3947" s="10">
        <v>100000000733688</v>
      </c>
      <c r="K3947" s="9" t="s">
        <v>454</v>
      </c>
      <c r="L3947" s="10">
        <v>100000000612577</v>
      </c>
      <c r="M3947" s="9" t="s">
        <v>455</v>
      </c>
      <c r="N3947" s="9"/>
      <c r="O3947" s="9">
        <v>4</v>
      </c>
      <c r="P3947" s="9">
        <v>4</v>
      </c>
      <c r="Q3947" s="9">
        <v>2.5</v>
      </c>
    </row>
    <row r="3948" spans="1:17" hidden="1" x14ac:dyDescent="0.25">
      <c r="A3948" s="8" t="str">
        <f t="shared" si="368"/>
        <v>Neonatal Incubators Jaundice Management and RelateCentral Medical Supplies Limited</v>
      </c>
      <c r="B3948" s="8" t="str">
        <f>VLOOKUP(J3948,'Contract IDs'!A:D,4,0)</f>
        <v>Neonatal Incubators Jaundice Management and Relate</v>
      </c>
      <c r="C3948" s="8" t="str">
        <f>VLOOKUP(L3948,'Supplier IDs'!A:C,3,0)</f>
        <v>Central Medical Supplies Limited</v>
      </c>
      <c r="D3948" s="8" t="str">
        <f t="shared" si="367"/>
        <v>Closed Incubator</v>
      </c>
      <c r="E3948" s="8">
        <f t="shared" si="369"/>
        <v>0</v>
      </c>
      <c r="F3948" s="8">
        <f t="shared" si="370"/>
        <v>5</v>
      </c>
      <c r="G3948" s="8">
        <f t="shared" si="371"/>
        <v>5</v>
      </c>
      <c r="H3948" s="15">
        <f t="shared" si="372"/>
        <v>0.05</v>
      </c>
      <c r="I3948" s="15" t="s">
        <v>372</v>
      </c>
      <c r="J3948" s="10">
        <v>100000000733688</v>
      </c>
      <c r="K3948" s="9" t="s">
        <v>454</v>
      </c>
      <c r="L3948" s="10">
        <v>100000000612577</v>
      </c>
      <c r="M3948" s="9" t="s">
        <v>455</v>
      </c>
      <c r="N3948" s="9"/>
      <c r="O3948" s="9">
        <v>5</v>
      </c>
      <c r="P3948" s="9">
        <v>5</v>
      </c>
      <c r="Q3948" s="9">
        <v>5</v>
      </c>
    </row>
    <row r="3949" spans="1:17" hidden="1" x14ac:dyDescent="0.25">
      <c r="A3949" s="8" t="str">
        <f t="shared" si="368"/>
        <v>Neonatal Incubators Jaundice Management and RelateCentral Medical Supplies Limited</v>
      </c>
      <c r="B3949" s="8" t="str">
        <f>VLOOKUP(J3949,'Contract IDs'!A:D,4,0)</f>
        <v>Neonatal Incubators Jaundice Management and Relate</v>
      </c>
      <c r="C3949" s="8" t="str">
        <f>VLOOKUP(L3949,'Supplier IDs'!A:C,3,0)</f>
        <v>Central Medical Supplies Limited</v>
      </c>
      <c r="D3949" s="8" t="str">
        <f t="shared" si="367"/>
        <v>Closed Incubator</v>
      </c>
      <c r="E3949" s="8">
        <f t="shared" si="369"/>
        <v>0</v>
      </c>
      <c r="F3949" s="8">
        <f t="shared" si="370"/>
        <v>6</v>
      </c>
      <c r="G3949" s="8">
        <f t="shared" si="371"/>
        <v>6</v>
      </c>
      <c r="H3949" s="15">
        <f t="shared" si="372"/>
        <v>0.05</v>
      </c>
      <c r="I3949" s="15" t="s">
        <v>372</v>
      </c>
      <c r="J3949" s="10">
        <v>100000000733688</v>
      </c>
      <c r="K3949" s="9" t="s">
        <v>454</v>
      </c>
      <c r="L3949" s="10">
        <v>100000000612577</v>
      </c>
      <c r="M3949" s="9" t="s">
        <v>455</v>
      </c>
      <c r="N3949" s="9"/>
      <c r="O3949" s="9">
        <v>6</v>
      </c>
      <c r="P3949" s="9">
        <v>6</v>
      </c>
      <c r="Q3949" s="9">
        <v>5</v>
      </c>
    </row>
    <row r="3950" spans="1:17" hidden="1" x14ac:dyDescent="0.25">
      <c r="A3950" s="8" t="str">
        <f t="shared" si="368"/>
        <v>Neonatal Incubators Jaundice Management and RelateCentral Medical Supplies Limited</v>
      </c>
      <c r="B3950" s="8" t="str">
        <f>VLOOKUP(J3950,'Contract IDs'!A:D,4,0)</f>
        <v>Neonatal Incubators Jaundice Management and Relate</v>
      </c>
      <c r="C3950" s="8" t="str">
        <f>VLOOKUP(L3950,'Supplier IDs'!A:C,3,0)</f>
        <v>Central Medical Supplies Limited</v>
      </c>
      <c r="D3950" s="8" t="str">
        <f t="shared" si="367"/>
        <v>Closed Incubator</v>
      </c>
      <c r="E3950" s="8">
        <f t="shared" si="369"/>
        <v>0</v>
      </c>
      <c r="F3950" s="8">
        <f t="shared" si="370"/>
        <v>7</v>
      </c>
      <c r="G3950" s="8">
        <f t="shared" si="371"/>
        <v>7</v>
      </c>
      <c r="H3950" s="15">
        <f t="shared" si="372"/>
        <v>0.05</v>
      </c>
      <c r="I3950" s="15" t="s">
        <v>372</v>
      </c>
      <c r="J3950" s="10">
        <v>100000000733688</v>
      </c>
      <c r="K3950" s="9" t="s">
        <v>454</v>
      </c>
      <c r="L3950" s="10">
        <v>100000000612577</v>
      </c>
      <c r="M3950" s="9" t="s">
        <v>455</v>
      </c>
      <c r="N3950" s="9"/>
      <c r="O3950" s="9">
        <v>7</v>
      </c>
      <c r="P3950" s="9">
        <v>7</v>
      </c>
      <c r="Q3950" s="9">
        <v>5</v>
      </c>
    </row>
    <row r="3951" spans="1:17" hidden="1" x14ac:dyDescent="0.25">
      <c r="A3951" s="8" t="str">
        <f t="shared" si="368"/>
        <v>Neonatal Incubators Jaundice Management and RelateCentral Medical Supplies Limited</v>
      </c>
      <c r="B3951" s="8" t="str">
        <f>VLOOKUP(J3951,'Contract IDs'!A:D,4,0)</f>
        <v>Neonatal Incubators Jaundice Management and Relate</v>
      </c>
      <c r="C3951" s="8" t="str">
        <f>VLOOKUP(L3951,'Supplier IDs'!A:C,3,0)</f>
        <v>Central Medical Supplies Limited</v>
      </c>
      <c r="D3951" s="8" t="str">
        <f t="shared" si="367"/>
        <v>Closed Incubator</v>
      </c>
      <c r="E3951" s="8">
        <f t="shared" si="369"/>
        <v>0</v>
      </c>
      <c r="F3951" s="8">
        <f t="shared" si="370"/>
        <v>8</v>
      </c>
      <c r="G3951" s="8">
        <f t="shared" si="371"/>
        <v>8</v>
      </c>
      <c r="H3951" s="15">
        <f t="shared" si="372"/>
        <v>0.05</v>
      </c>
      <c r="I3951" s="15" t="s">
        <v>372</v>
      </c>
      <c r="J3951" s="10">
        <v>100000000733688</v>
      </c>
      <c r="K3951" s="9" t="s">
        <v>454</v>
      </c>
      <c r="L3951" s="10">
        <v>100000000612577</v>
      </c>
      <c r="M3951" s="9" t="s">
        <v>455</v>
      </c>
      <c r="N3951" s="9"/>
      <c r="O3951" s="9">
        <v>8</v>
      </c>
      <c r="P3951" s="9">
        <v>8</v>
      </c>
      <c r="Q3951" s="9">
        <v>5</v>
      </c>
    </row>
    <row r="3952" spans="1:17" hidden="1" x14ac:dyDescent="0.25">
      <c r="A3952" s="8" t="str">
        <f t="shared" si="368"/>
        <v>Neonatal Incubators Jaundice Management and RelateCentral Medical Supplies Limited</v>
      </c>
      <c r="B3952" s="8" t="str">
        <f>VLOOKUP(J3952,'Contract IDs'!A:D,4,0)</f>
        <v>Neonatal Incubators Jaundice Management and Relate</v>
      </c>
      <c r="C3952" s="8" t="str">
        <f>VLOOKUP(L3952,'Supplier IDs'!A:C,3,0)</f>
        <v>Central Medical Supplies Limited</v>
      </c>
      <c r="D3952" s="8" t="str">
        <f t="shared" si="367"/>
        <v>Closed Incubator</v>
      </c>
      <c r="E3952" s="8">
        <f t="shared" si="369"/>
        <v>0</v>
      </c>
      <c r="F3952" s="8">
        <f t="shared" si="370"/>
        <v>9</v>
      </c>
      <c r="G3952" s="8">
        <f t="shared" si="371"/>
        <v>9</v>
      </c>
      <c r="H3952" s="15">
        <f t="shared" si="372"/>
        <v>0.05</v>
      </c>
      <c r="I3952" s="15" t="s">
        <v>372</v>
      </c>
      <c r="J3952" s="10">
        <v>100000000733688</v>
      </c>
      <c r="K3952" s="9" t="s">
        <v>454</v>
      </c>
      <c r="L3952" s="10">
        <v>100000000612577</v>
      </c>
      <c r="M3952" s="9" t="s">
        <v>455</v>
      </c>
      <c r="N3952" s="9"/>
      <c r="O3952" s="9">
        <v>9</v>
      </c>
      <c r="P3952" s="9">
        <v>9</v>
      </c>
      <c r="Q3952" s="9">
        <v>5</v>
      </c>
    </row>
    <row r="3953" spans="1:17" hidden="1" x14ac:dyDescent="0.25">
      <c r="A3953" s="8" t="str">
        <f t="shared" si="368"/>
        <v>Neonatal Incubators Jaundice Management and RelateCentral Medical Supplies Limited</v>
      </c>
      <c r="B3953" s="8" t="str">
        <f>VLOOKUP(J3953,'Contract IDs'!A:D,4,0)</f>
        <v>Neonatal Incubators Jaundice Management and Relate</v>
      </c>
      <c r="C3953" s="8" t="str">
        <f>VLOOKUP(L3953,'Supplier IDs'!A:C,3,0)</f>
        <v>Central Medical Supplies Limited</v>
      </c>
      <c r="D3953" s="8" t="str">
        <f t="shared" si="367"/>
        <v>Combined Incubator and Warmer</v>
      </c>
      <c r="E3953" s="8">
        <f t="shared" si="369"/>
        <v>0</v>
      </c>
      <c r="F3953" s="8">
        <f t="shared" si="370"/>
        <v>0</v>
      </c>
      <c r="G3953" s="8">
        <f t="shared" si="371"/>
        <v>1</v>
      </c>
      <c r="H3953" s="15">
        <f t="shared" si="372"/>
        <v>0</v>
      </c>
      <c r="I3953" s="15" t="s">
        <v>372</v>
      </c>
      <c r="J3953" s="10">
        <v>100000000733688</v>
      </c>
      <c r="K3953" s="9" t="s">
        <v>454</v>
      </c>
      <c r="L3953" s="10">
        <v>100000000612577</v>
      </c>
      <c r="M3953" s="9" t="s">
        <v>456</v>
      </c>
      <c r="N3953" s="9"/>
      <c r="O3953" s="9">
        <v>0</v>
      </c>
      <c r="P3953" s="9">
        <v>1</v>
      </c>
      <c r="Q3953" s="9">
        <v>0</v>
      </c>
    </row>
    <row r="3954" spans="1:17" hidden="1" x14ac:dyDescent="0.25">
      <c r="A3954" s="8" t="str">
        <f t="shared" si="368"/>
        <v>Neonatal Incubators Jaundice Management and RelateCentral Medical Supplies Limited</v>
      </c>
      <c r="B3954" s="8" t="str">
        <f>VLOOKUP(J3954,'Contract IDs'!A:D,4,0)</f>
        <v>Neonatal Incubators Jaundice Management and Relate</v>
      </c>
      <c r="C3954" s="8" t="str">
        <f>VLOOKUP(L3954,'Supplier IDs'!A:C,3,0)</f>
        <v>Central Medical Supplies Limited</v>
      </c>
      <c r="D3954" s="8" t="str">
        <f t="shared" si="367"/>
        <v>Combined Incubator and Warmer</v>
      </c>
      <c r="E3954" s="8">
        <f t="shared" si="369"/>
        <v>0</v>
      </c>
      <c r="F3954" s="8">
        <f t="shared" si="370"/>
        <v>2</v>
      </c>
      <c r="G3954" s="8">
        <f t="shared" si="371"/>
        <v>2</v>
      </c>
      <c r="H3954" s="15">
        <f t="shared" si="372"/>
        <v>2.5000000000000001E-2</v>
      </c>
      <c r="I3954" s="15" t="s">
        <v>372</v>
      </c>
      <c r="J3954" s="10">
        <v>100000000733688</v>
      </c>
      <c r="K3954" s="9" t="s">
        <v>454</v>
      </c>
      <c r="L3954" s="10">
        <v>100000000612577</v>
      </c>
      <c r="M3954" s="9" t="s">
        <v>456</v>
      </c>
      <c r="N3954" s="9"/>
      <c r="O3954" s="9">
        <v>2</v>
      </c>
      <c r="P3954" s="9">
        <v>2</v>
      </c>
      <c r="Q3954" s="9">
        <v>2.5</v>
      </c>
    </row>
    <row r="3955" spans="1:17" hidden="1" x14ac:dyDescent="0.25">
      <c r="A3955" s="8" t="str">
        <f t="shared" si="368"/>
        <v>Neonatal Incubators Jaundice Management and RelateCentral Medical Supplies Limited</v>
      </c>
      <c r="B3955" s="8" t="str">
        <f>VLOOKUP(J3955,'Contract IDs'!A:D,4,0)</f>
        <v>Neonatal Incubators Jaundice Management and Relate</v>
      </c>
      <c r="C3955" s="8" t="str">
        <f>VLOOKUP(L3955,'Supplier IDs'!A:C,3,0)</f>
        <v>Central Medical Supplies Limited</v>
      </c>
      <c r="D3955" s="8" t="str">
        <f t="shared" si="367"/>
        <v>Combined Incubator and Warmer</v>
      </c>
      <c r="E3955" s="8">
        <f t="shared" si="369"/>
        <v>0</v>
      </c>
      <c r="F3955" s="8">
        <f t="shared" si="370"/>
        <v>3</v>
      </c>
      <c r="G3955" s="8">
        <f t="shared" si="371"/>
        <v>3</v>
      </c>
      <c r="H3955" s="15">
        <f t="shared" si="372"/>
        <v>2.5000000000000001E-2</v>
      </c>
      <c r="I3955" s="15" t="s">
        <v>372</v>
      </c>
      <c r="J3955" s="10">
        <v>100000000733688</v>
      </c>
      <c r="K3955" s="9" t="s">
        <v>454</v>
      </c>
      <c r="L3955" s="10">
        <v>100000000612577</v>
      </c>
      <c r="M3955" s="9" t="s">
        <v>456</v>
      </c>
      <c r="N3955" s="9"/>
      <c r="O3955" s="9">
        <v>3</v>
      </c>
      <c r="P3955" s="9">
        <v>3</v>
      </c>
      <c r="Q3955" s="9">
        <v>2.5</v>
      </c>
    </row>
    <row r="3956" spans="1:17" hidden="1" x14ac:dyDescent="0.25">
      <c r="A3956" s="8" t="str">
        <f t="shared" si="368"/>
        <v>Neonatal Incubators Jaundice Management and RelateCentral Medical Supplies Limited</v>
      </c>
      <c r="B3956" s="8" t="str">
        <f>VLOOKUP(J3956,'Contract IDs'!A:D,4,0)</f>
        <v>Neonatal Incubators Jaundice Management and Relate</v>
      </c>
      <c r="C3956" s="8" t="str">
        <f>VLOOKUP(L3956,'Supplier IDs'!A:C,3,0)</f>
        <v>Central Medical Supplies Limited</v>
      </c>
      <c r="D3956" s="8" t="str">
        <f t="shared" si="367"/>
        <v>Combined Incubator and Warmer</v>
      </c>
      <c r="E3956" s="8">
        <f t="shared" si="369"/>
        <v>0</v>
      </c>
      <c r="F3956" s="8">
        <f t="shared" si="370"/>
        <v>4</v>
      </c>
      <c r="G3956" s="8">
        <f t="shared" si="371"/>
        <v>4</v>
      </c>
      <c r="H3956" s="15">
        <f t="shared" si="372"/>
        <v>2.5000000000000001E-2</v>
      </c>
      <c r="I3956" s="15" t="s">
        <v>372</v>
      </c>
      <c r="J3956" s="10">
        <v>100000000733688</v>
      </c>
      <c r="K3956" s="9" t="s">
        <v>454</v>
      </c>
      <c r="L3956" s="10">
        <v>100000000612577</v>
      </c>
      <c r="M3956" s="9" t="s">
        <v>456</v>
      </c>
      <c r="N3956" s="9"/>
      <c r="O3956" s="9">
        <v>4</v>
      </c>
      <c r="P3956" s="9">
        <v>4</v>
      </c>
      <c r="Q3956" s="9">
        <v>2.5</v>
      </c>
    </row>
    <row r="3957" spans="1:17" hidden="1" x14ac:dyDescent="0.25">
      <c r="A3957" s="8" t="str">
        <f t="shared" si="368"/>
        <v>Neonatal Incubators Jaundice Management and RelateCentral Medical Supplies Limited</v>
      </c>
      <c r="B3957" s="8" t="str">
        <f>VLOOKUP(J3957,'Contract IDs'!A:D,4,0)</f>
        <v>Neonatal Incubators Jaundice Management and Relate</v>
      </c>
      <c r="C3957" s="8" t="str">
        <f>VLOOKUP(L3957,'Supplier IDs'!A:C,3,0)</f>
        <v>Central Medical Supplies Limited</v>
      </c>
      <c r="D3957" s="8" t="str">
        <f t="shared" si="367"/>
        <v>Combined Incubator and Warmer</v>
      </c>
      <c r="E3957" s="8">
        <f t="shared" si="369"/>
        <v>0</v>
      </c>
      <c r="F3957" s="8">
        <f t="shared" si="370"/>
        <v>5</v>
      </c>
      <c r="G3957" s="8">
        <f t="shared" si="371"/>
        <v>5</v>
      </c>
      <c r="H3957" s="15">
        <f t="shared" si="372"/>
        <v>0.05</v>
      </c>
      <c r="I3957" s="15" t="s">
        <v>372</v>
      </c>
      <c r="J3957" s="10">
        <v>100000000733688</v>
      </c>
      <c r="K3957" s="9" t="s">
        <v>454</v>
      </c>
      <c r="L3957" s="10">
        <v>100000000612577</v>
      </c>
      <c r="M3957" s="9" t="s">
        <v>456</v>
      </c>
      <c r="N3957" s="9"/>
      <c r="O3957" s="9">
        <v>5</v>
      </c>
      <c r="P3957" s="9">
        <v>5</v>
      </c>
      <c r="Q3957" s="9">
        <v>5</v>
      </c>
    </row>
    <row r="3958" spans="1:17" hidden="1" x14ac:dyDescent="0.25">
      <c r="A3958" s="8" t="str">
        <f t="shared" si="368"/>
        <v>Neonatal Incubators Jaundice Management and RelateCentral Medical Supplies Limited</v>
      </c>
      <c r="B3958" s="8" t="str">
        <f>VLOOKUP(J3958,'Contract IDs'!A:D,4,0)</f>
        <v>Neonatal Incubators Jaundice Management and Relate</v>
      </c>
      <c r="C3958" s="8" t="str">
        <f>VLOOKUP(L3958,'Supplier IDs'!A:C,3,0)</f>
        <v>Central Medical Supplies Limited</v>
      </c>
      <c r="D3958" s="8" t="str">
        <f t="shared" si="367"/>
        <v>Combined Incubator and Warmer</v>
      </c>
      <c r="E3958" s="8">
        <f t="shared" si="369"/>
        <v>0</v>
      </c>
      <c r="F3958" s="8">
        <f t="shared" si="370"/>
        <v>6</v>
      </c>
      <c r="G3958" s="8">
        <f t="shared" si="371"/>
        <v>6</v>
      </c>
      <c r="H3958" s="15">
        <f t="shared" si="372"/>
        <v>0.05</v>
      </c>
      <c r="I3958" s="15" t="s">
        <v>372</v>
      </c>
      <c r="J3958" s="10">
        <v>100000000733688</v>
      </c>
      <c r="K3958" s="9" t="s">
        <v>454</v>
      </c>
      <c r="L3958" s="10">
        <v>100000000612577</v>
      </c>
      <c r="M3958" s="9" t="s">
        <v>456</v>
      </c>
      <c r="N3958" s="9"/>
      <c r="O3958" s="9">
        <v>6</v>
      </c>
      <c r="P3958" s="9">
        <v>6</v>
      </c>
      <c r="Q3958" s="9">
        <v>5</v>
      </c>
    </row>
    <row r="3959" spans="1:17" hidden="1" x14ac:dyDescent="0.25">
      <c r="A3959" s="8" t="str">
        <f t="shared" si="368"/>
        <v>Neonatal Incubators Jaundice Management and RelateCentral Medical Supplies Limited</v>
      </c>
      <c r="B3959" s="8" t="str">
        <f>VLOOKUP(J3959,'Contract IDs'!A:D,4,0)</f>
        <v>Neonatal Incubators Jaundice Management and Relate</v>
      </c>
      <c r="C3959" s="8" t="str">
        <f>VLOOKUP(L3959,'Supplier IDs'!A:C,3,0)</f>
        <v>Central Medical Supplies Limited</v>
      </c>
      <c r="D3959" s="8" t="str">
        <f t="shared" si="367"/>
        <v>Combined Incubator and Warmer</v>
      </c>
      <c r="E3959" s="8">
        <f t="shared" si="369"/>
        <v>0</v>
      </c>
      <c r="F3959" s="8">
        <f t="shared" si="370"/>
        <v>7</v>
      </c>
      <c r="G3959" s="8">
        <f t="shared" si="371"/>
        <v>7</v>
      </c>
      <c r="H3959" s="15">
        <f t="shared" si="372"/>
        <v>0.05</v>
      </c>
      <c r="I3959" s="15" t="s">
        <v>372</v>
      </c>
      <c r="J3959" s="10">
        <v>100000000733688</v>
      </c>
      <c r="K3959" s="9" t="s">
        <v>454</v>
      </c>
      <c r="L3959" s="10">
        <v>100000000612577</v>
      </c>
      <c r="M3959" s="9" t="s">
        <v>456</v>
      </c>
      <c r="N3959" s="9"/>
      <c r="O3959" s="9">
        <v>7</v>
      </c>
      <c r="P3959" s="9">
        <v>7</v>
      </c>
      <c r="Q3959" s="9">
        <v>5</v>
      </c>
    </row>
    <row r="3960" spans="1:17" hidden="1" x14ac:dyDescent="0.25">
      <c r="A3960" s="8" t="str">
        <f t="shared" si="368"/>
        <v>Neonatal Incubators Jaundice Management and RelateCentral Medical Supplies Limited</v>
      </c>
      <c r="B3960" s="8" t="str">
        <f>VLOOKUP(J3960,'Contract IDs'!A:D,4,0)</f>
        <v>Neonatal Incubators Jaundice Management and Relate</v>
      </c>
      <c r="C3960" s="8" t="str">
        <f>VLOOKUP(L3960,'Supplier IDs'!A:C,3,0)</f>
        <v>Central Medical Supplies Limited</v>
      </c>
      <c r="D3960" s="8" t="str">
        <f t="shared" si="367"/>
        <v>Combined Incubator and Warmer</v>
      </c>
      <c r="E3960" s="8">
        <f t="shared" si="369"/>
        <v>0</v>
      </c>
      <c r="F3960" s="8">
        <f t="shared" si="370"/>
        <v>8</v>
      </c>
      <c r="G3960" s="8">
        <f t="shared" si="371"/>
        <v>8</v>
      </c>
      <c r="H3960" s="15">
        <f t="shared" si="372"/>
        <v>0.05</v>
      </c>
      <c r="I3960" s="15" t="s">
        <v>372</v>
      </c>
      <c r="J3960" s="10">
        <v>100000000733688</v>
      </c>
      <c r="K3960" s="9" t="s">
        <v>454</v>
      </c>
      <c r="L3960" s="10">
        <v>100000000612577</v>
      </c>
      <c r="M3960" s="9" t="s">
        <v>456</v>
      </c>
      <c r="N3960" s="9"/>
      <c r="O3960" s="9">
        <v>8</v>
      </c>
      <c r="P3960" s="9">
        <v>8</v>
      </c>
      <c r="Q3960" s="9">
        <v>5</v>
      </c>
    </row>
    <row r="3961" spans="1:17" hidden="1" x14ac:dyDescent="0.25">
      <c r="A3961" s="8" t="str">
        <f t="shared" si="368"/>
        <v>Neonatal Incubators Jaundice Management and RelateCentral Medical Supplies Limited</v>
      </c>
      <c r="B3961" s="8" t="str">
        <f>VLOOKUP(J3961,'Contract IDs'!A:D,4,0)</f>
        <v>Neonatal Incubators Jaundice Management and Relate</v>
      </c>
      <c r="C3961" s="8" t="str">
        <f>VLOOKUP(L3961,'Supplier IDs'!A:C,3,0)</f>
        <v>Central Medical Supplies Limited</v>
      </c>
      <c r="D3961" s="8" t="str">
        <f t="shared" si="367"/>
        <v>Combined Incubator and Warmer</v>
      </c>
      <c r="E3961" s="8">
        <f t="shared" si="369"/>
        <v>0</v>
      </c>
      <c r="F3961" s="8">
        <f t="shared" si="370"/>
        <v>9</v>
      </c>
      <c r="G3961" s="8">
        <f t="shared" si="371"/>
        <v>9</v>
      </c>
      <c r="H3961" s="15">
        <f t="shared" si="372"/>
        <v>0.05</v>
      </c>
      <c r="I3961" s="15" t="s">
        <v>372</v>
      </c>
      <c r="J3961" s="10">
        <v>100000000733688</v>
      </c>
      <c r="K3961" s="9" t="s">
        <v>454</v>
      </c>
      <c r="L3961" s="10">
        <v>100000000612577</v>
      </c>
      <c r="M3961" s="9" t="s">
        <v>456</v>
      </c>
      <c r="N3961" s="9"/>
      <c r="O3961" s="9">
        <v>9</v>
      </c>
      <c r="P3961" s="9">
        <v>9</v>
      </c>
      <c r="Q3961" s="9">
        <v>5</v>
      </c>
    </row>
    <row r="3962" spans="1:17" hidden="1" x14ac:dyDescent="0.25">
      <c r="A3962" s="8" t="str">
        <f t="shared" si="368"/>
        <v>Neonatal Incubators Jaundice Management and RelateCentral Medical Supplies Limited</v>
      </c>
      <c r="B3962" s="8" t="str">
        <f>VLOOKUP(J3962,'Contract IDs'!A:D,4,0)</f>
        <v>Neonatal Incubators Jaundice Management and Relate</v>
      </c>
      <c r="C3962" s="8" t="str">
        <f>VLOOKUP(L3962,'Supplier IDs'!A:C,3,0)</f>
        <v>Central Medical Supplies Limited</v>
      </c>
      <c r="D3962" s="8" t="str">
        <f t="shared" si="367"/>
        <v>Combined Incubator and Warmer</v>
      </c>
      <c r="E3962" s="8">
        <f t="shared" si="369"/>
        <v>0</v>
      </c>
      <c r="F3962" s="8">
        <f t="shared" si="370"/>
        <v>10</v>
      </c>
      <c r="G3962" s="8">
        <f t="shared" si="371"/>
        <v>10</v>
      </c>
      <c r="H3962" s="15">
        <f t="shared" si="372"/>
        <v>0.15</v>
      </c>
      <c r="I3962" s="15" t="s">
        <v>372</v>
      </c>
      <c r="J3962" s="10">
        <v>100000000733688</v>
      </c>
      <c r="K3962" s="9" t="s">
        <v>454</v>
      </c>
      <c r="L3962" s="10">
        <v>100000000612577</v>
      </c>
      <c r="M3962" s="9" t="s">
        <v>456</v>
      </c>
      <c r="N3962" s="9"/>
      <c r="O3962" s="9">
        <v>10</v>
      </c>
      <c r="P3962" s="9">
        <v>10</v>
      </c>
      <c r="Q3962" s="9">
        <v>15</v>
      </c>
    </row>
    <row r="3963" spans="1:17" hidden="1" x14ac:dyDescent="0.25">
      <c r="A3963" s="8" t="str">
        <f t="shared" si="368"/>
        <v>Neonatal Incubators Jaundice Management and RelateCentral Medical Supplies Limited</v>
      </c>
      <c r="B3963" s="8" t="str">
        <f>VLOOKUP(J3963,'Contract IDs'!A:D,4,0)</f>
        <v>Neonatal Incubators Jaundice Management and Relate</v>
      </c>
      <c r="C3963" s="8" t="str">
        <f>VLOOKUP(L3963,'Supplier IDs'!A:C,3,0)</f>
        <v>Central Medical Supplies Limited</v>
      </c>
      <c r="D3963" s="8" t="str">
        <f t="shared" si="367"/>
        <v>Combined Incubator and Warmer</v>
      </c>
      <c r="E3963" s="8">
        <f t="shared" si="369"/>
        <v>0</v>
      </c>
      <c r="F3963" s="8">
        <f t="shared" si="370"/>
        <v>11</v>
      </c>
      <c r="G3963" s="8">
        <f t="shared" si="371"/>
        <v>20</v>
      </c>
      <c r="H3963" s="15">
        <f t="shared" si="372"/>
        <v>0.15</v>
      </c>
      <c r="I3963" s="15" t="s">
        <v>372</v>
      </c>
      <c r="J3963" s="10">
        <v>100000000733688</v>
      </c>
      <c r="K3963" s="9" t="s">
        <v>454</v>
      </c>
      <c r="L3963" s="10">
        <v>100000000612577</v>
      </c>
      <c r="M3963" s="9" t="s">
        <v>456</v>
      </c>
      <c r="N3963" s="9"/>
      <c r="O3963" s="9">
        <v>11</v>
      </c>
      <c r="P3963" s="9">
        <v>20</v>
      </c>
      <c r="Q3963" s="9">
        <v>15</v>
      </c>
    </row>
    <row r="3964" spans="1:17" hidden="1" x14ac:dyDescent="0.25">
      <c r="A3964" s="8" t="str">
        <f t="shared" si="368"/>
        <v>Neonatal Incubators Jaundice Management and RelateCentral Medical Supplies Limited</v>
      </c>
      <c r="B3964" s="8" t="str">
        <f>VLOOKUP(J3964,'Contract IDs'!A:D,4,0)</f>
        <v>Neonatal Incubators Jaundice Management and Relate</v>
      </c>
      <c r="C3964" s="8" t="str">
        <f>VLOOKUP(L3964,'Supplier IDs'!A:C,3,0)</f>
        <v>Central Medical Supplies Limited</v>
      </c>
      <c r="D3964" s="8" t="str">
        <f t="shared" si="367"/>
        <v>Combined Incubator and Warmer</v>
      </c>
      <c r="E3964" s="8">
        <f t="shared" si="369"/>
        <v>0</v>
      </c>
      <c r="F3964" s="8">
        <f t="shared" si="370"/>
        <v>20</v>
      </c>
      <c r="G3964" s="8">
        <f t="shared" si="371"/>
        <v>100</v>
      </c>
      <c r="H3964" s="15">
        <f t="shared" si="372"/>
        <v>0.2</v>
      </c>
      <c r="I3964" s="15" t="s">
        <v>372</v>
      </c>
      <c r="J3964" s="10">
        <v>100000000733688</v>
      </c>
      <c r="K3964" s="9" t="s">
        <v>454</v>
      </c>
      <c r="L3964" s="10">
        <v>100000000612577</v>
      </c>
      <c r="M3964" s="9" t="s">
        <v>456</v>
      </c>
      <c r="N3964" s="9"/>
      <c r="O3964" s="9">
        <v>20</v>
      </c>
      <c r="P3964" s="9">
        <v>100</v>
      </c>
      <c r="Q3964" s="9">
        <v>20</v>
      </c>
    </row>
    <row r="3965" spans="1:17" hidden="1" x14ac:dyDescent="0.25">
      <c r="A3965" s="8" t="str">
        <f t="shared" si="368"/>
        <v>Neonatal Incubators Jaundice Management and RelateCentral Medical Supplies Limited</v>
      </c>
      <c r="B3965" s="8" t="str">
        <f>VLOOKUP(J3965,'Contract IDs'!A:D,4,0)</f>
        <v>Neonatal Incubators Jaundice Management and Relate</v>
      </c>
      <c r="C3965" s="8" t="str">
        <f>VLOOKUP(L3965,'Supplier IDs'!A:C,3,0)</f>
        <v>Central Medical Supplies Limited</v>
      </c>
      <c r="D3965" s="8" t="str">
        <f t="shared" si="367"/>
        <v>Jaundice Meter</v>
      </c>
      <c r="E3965" s="8">
        <f t="shared" si="369"/>
        <v>0</v>
      </c>
      <c r="F3965" s="8">
        <f t="shared" si="370"/>
        <v>0</v>
      </c>
      <c r="G3965" s="8">
        <f t="shared" si="371"/>
        <v>1</v>
      </c>
      <c r="H3965" s="15">
        <f t="shared" si="372"/>
        <v>0</v>
      </c>
      <c r="I3965" s="15" t="s">
        <v>372</v>
      </c>
      <c r="J3965" s="10">
        <v>100000000733688</v>
      </c>
      <c r="K3965" s="9" t="s">
        <v>454</v>
      </c>
      <c r="L3965" s="10">
        <v>100000000612577</v>
      </c>
      <c r="M3965" s="9" t="s">
        <v>462</v>
      </c>
      <c r="N3965" s="9"/>
      <c r="O3965" s="9">
        <v>0</v>
      </c>
      <c r="P3965" s="9">
        <v>1</v>
      </c>
      <c r="Q3965" s="9">
        <v>0</v>
      </c>
    </row>
    <row r="3966" spans="1:17" hidden="1" x14ac:dyDescent="0.25">
      <c r="A3966" s="8" t="str">
        <f t="shared" si="368"/>
        <v>Neonatal Incubators Jaundice Management and RelateCentral Medical Supplies Limited</v>
      </c>
      <c r="B3966" s="8" t="str">
        <f>VLOOKUP(J3966,'Contract IDs'!A:D,4,0)</f>
        <v>Neonatal Incubators Jaundice Management and Relate</v>
      </c>
      <c r="C3966" s="8" t="str">
        <f>VLOOKUP(L3966,'Supplier IDs'!A:C,3,0)</f>
        <v>Central Medical Supplies Limited</v>
      </c>
      <c r="D3966" s="8" t="str">
        <f t="shared" si="367"/>
        <v>Jaundice Meter</v>
      </c>
      <c r="E3966" s="8">
        <f t="shared" si="369"/>
        <v>0</v>
      </c>
      <c r="F3966" s="8">
        <f t="shared" si="370"/>
        <v>2</v>
      </c>
      <c r="G3966" s="8">
        <f t="shared" si="371"/>
        <v>2</v>
      </c>
      <c r="H3966" s="15">
        <f t="shared" si="372"/>
        <v>2.5000000000000001E-2</v>
      </c>
      <c r="I3966" s="15" t="s">
        <v>372</v>
      </c>
      <c r="J3966" s="10">
        <v>100000000733688</v>
      </c>
      <c r="K3966" s="9" t="s">
        <v>454</v>
      </c>
      <c r="L3966" s="10">
        <v>100000000612577</v>
      </c>
      <c r="M3966" s="9" t="s">
        <v>462</v>
      </c>
      <c r="N3966" s="9"/>
      <c r="O3966" s="9">
        <v>2</v>
      </c>
      <c r="P3966" s="9">
        <v>2</v>
      </c>
      <c r="Q3966" s="9">
        <v>2.5</v>
      </c>
    </row>
    <row r="3967" spans="1:17" hidden="1" x14ac:dyDescent="0.25">
      <c r="A3967" s="8" t="str">
        <f t="shared" si="368"/>
        <v>Neonatal Incubators Jaundice Management and RelateCentral Medical Supplies Limited</v>
      </c>
      <c r="B3967" s="8" t="str">
        <f>VLOOKUP(J3967,'Contract IDs'!A:D,4,0)</f>
        <v>Neonatal Incubators Jaundice Management and Relate</v>
      </c>
      <c r="C3967" s="8" t="str">
        <f>VLOOKUP(L3967,'Supplier IDs'!A:C,3,0)</f>
        <v>Central Medical Supplies Limited</v>
      </c>
      <c r="D3967" s="8" t="str">
        <f t="shared" si="367"/>
        <v>Jaundice Meter</v>
      </c>
      <c r="E3967" s="8">
        <f t="shared" si="369"/>
        <v>0</v>
      </c>
      <c r="F3967" s="8">
        <f t="shared" si="370"/>
        <v>3</v>
      </c>
      <c r="G3967" s="8">
        <f t="shared" si="371"/>
        <v>3</v>
      </c>
      <c r="H3967" s="15">
        <f t="shared" si="372"/>
        <v>2.5000000000000001E-2</v>
      </c>
      <c r="I3967" s="15" t="s">
        <v>372</v>
      </c>
      <c r="J3967" s="10">
        <v>100000000733688</v>
      </c>
      <c r="K3967" s="9" t="s">
        <v>454</v>
      </c>
      <c r="L3967" s="10">
        <v>100000000612577</v>
      </c>
      <c r="M3967" s="9" t="s">
        <v>462</v>
      </c>
      <c r="N3967" s="9"/>
      <c r="O3967" s="9">
        <v>3</v>
      </c>
      <c r="P3967" s="9">
        <v>3</v>
      </c>
      <c r="Q3967" s="9">
        <v>2.5</v>
      </c>
    </row>
    <row r="3968" spans="1:17" hidden="1" x14ac:dyDescent="0.25">
      <c r="A3968" s="8" t="str">
        <f t="shared" si="368"/>
        <v>Neonatal Incubators Jaundice Management and RelateCentral Medical Supplies Limited</v>
      </c>
      <c r="B3968" s="8" t="str">
        <f>VLOOKUP(J3968,'Contract IDs'!A:D,4,0)</f>
        <v>Neonatal Incubators Jaundice Management and Relate</v>
      </c>
      <c r="C3968" s="8" t="str">
        <f>VLOOKUP(L3968,'Supplier IDs'!A:C,3,0)</f>
        <v>Central Medical Supplies Limited</v>
      </c>
      <c r="D3968" s="8" t="str">
        <f t="shared" si="367"/>
        <v>Jaundice Meter</v>
      </c>
      <c r="E3968" s="8">
        <f t="shared" si="369"/>
        <v>0</v>
      </c>
      <c r="F3968" s="8">
        <f t="shared" si="370"/>
        <v>4</v>
      </c>
      <c r="G3968" s="8">
        <f t="shared" si="371"/>
        <v>4</v>
      </c>
      <c r="H3968" s="15">
        <f t="shared" si="372"/>
        <v>0.05</v>
      </c>
      <c r="I3968" s="15" t="s">
        <v>372</v>
      </c>
      <c r="J3968" s="10">
        <v>100000000733688</v>
      </c>
      <c r="K3968" s="9" t="s">
        <v>454</v>
      </c>
      <c r="L3968" s="10">
        <v>100000000612577</v>
      </c>
      <c r="M3968" s="9" t="s">
        <v>462</v>
      </c>
      <c r="N3968" s="9"/>
      <c r="O3968" s="9">
        <v>4</v>
      </c>
      <c r="P3968" s="9">
        <v>4</v>
      </c>
      <c r="Q3968" s="9">
        <v>5</v>
      </c>
    </row>
    <row r="3969" spans="1:17" hidden="1" x14ac:dyDescent="0.25">
      <c r="A3969" s="8" t="str">
        <f t="shared" si="368"/>
        <v>Neonatal Incubators Jaundice Management and RelateCentral Medical Supplies Limited</v>
      </c>
      <c r="B3969" s="8" t="str">
        <f>VLOOKUP(J3969,'Contract IDs'!A:D,4,0)</f>
        <v>Neonatal Incubators Jaundice Management and Relate</v>
      </c>
      <c r="C3969" s="8" t="str">
        <f>VLOOKUP(L3969,'Supplier IDs'!A:C,3,0)</f>
        <v>Central Medical Supplies Limited</v>
      </c>
      <c r="D3969" s="8" t="str">
        <f t="shared" si="367"/>
        <v>Jaundice Meter</v>
      </c>
      <c r="E3969" s="8">
        <f t="shared" si="369"/>
        <v>0</v>
      </c>
      <c r="F3969" s="8">
        <f t="shared" si="370"/>
        <v>5</v>
      </c>
      <c r="G3969" s="8">
        <f t="shared" si="371"/>
        <v>5</v>
      </c>
      <c r="H3969" s="15">
        <f t="shared" si="372"/>
        <v>0.1</v>
      </c>
      <c r="I3969" s="15" t="s">
        <v>372</v>
      </c>
      <c r="J3969" s="10">
        <v>100000000733688</v>
      </c>
      <c r="K3969" s="9" t="s">
        <v>454</v>
      </c>
      <c r="L3969" s="10">
        <v>100000000612577</v>
      </c>
      <c r="M3969" s="9" t="s">
        <v>462</v>
      </c>
      <c r="N3969" s="9"/>
      <c r="O3969" s="9">
        <v>5</v>
      </c>
      <c r="P3969" s="9">
        <v>5</v>
      </c>
      <c r="Q3969" s="9">
        <v>10</v>
      </c>
    </row>
    <row r="3970" spans="1:17" hidden="1" x14ac:dyDescent="0.25">
      <c r="A3970" s="8" t="str">
        <f t="shared" si="368"/>
        <v>Neonatal Incubators Jaundice Management and RelateCentral Medical Supplies Limited</v>
      </c>
      <c r="B3970" s="8" t="str">
        <f>VLOOKUP(J3970,'Contract IDs'!A:D,4,0)</f>
        <v>Neonatal Incubators Jaundice Management and Relate</v>
      </c>
      <c r="C3970" s="8" t="str">
        <f>VLOOKUP(L3970,'Supplier IDs'!A:C,3,0)</f>
        <v>Central Medical Supplies Limited</v>
      </c>
      <c r="D3970" s="8" t="str">
        <f t="shared" ref="D3970:D4033" si="373">IF(M3970="","No Sub Cat",M3970)</f>
        <v>Jaundice Meter</v>
      </c>
      <c r="E3970" s="8">
        <f t="shared" si="369"/>
        <v>0</v>
      </c>
      <c r="F3970" s="8">
        <f t="shared" si="370"/>
        <v>6</v>
      </c>
      <c r="G3970" s="8">
        <f t="shared" si="371"/>
        <v>6</v>
      </c>
      <c r="H3970" s="15">
        <f t="shared" si="372"/>
        <v>0.1</v>
      </c>
      <c r="I3970" s="15" t="s">
        <v>372</v>
      </c>
      <c r="J3970" s="10">
        <v>100000000733688</v>
      </c>
      <c r="K3970" s="9" t="s">
        <v>454</v>
      </c>
      <c r="L3970" s="10">
        <v>100000000612577</v>
      </c>
      <c r="M3970" s="9" t="s">
        <v>462</v>
      </c>
      <c r="N3970" s="9"/>
      <c r="O3970" s="9">
        <v>6</v>
      </c>
      <c r="P3970" s="9">
        <v>6</v>
      </c>
      <c r="Q3970" s="9">
        <v>10</v>
      </c>
    </row>
    <row r="3971" spans="1:17" hidden="1" x14ac:dyDescent="0.25">
      <c r="A3971" s="8" t="str">
        <f t="shared" ref="A3971:A4034" si="374">B3971&amp;C3971</f>
        <v>Neonatal Incubators Jaundice Management and RelateCentral Medical Supplies Limited</v>
      </c>
      <c r="B3971" s="8" t="str">
        <f>VLOOKUP(J3971,'Contract IDs'!A:D,4,0)</f>
        <v>Neonatal Incubators Jaundice Management and Relate</v>
      </c>
      <c r="C3971" s="8" t="str">
        <f>VLOOKUP(L3971,'Supplier IDs'!A:C,3,0)</f>
        <v>Central Medical Supplies Limited</v>
      </c>
      <c r="D3971" s="8" t="str">
        <f t="shared" si="373"/>
        <v>Jaundice Meter</v>
      </c>
      <c r="E3971" s="8">
        <f t="shared" ref="E3971:E4034" si="375">N3971</f>
        <v>0</v>
      </c>
      <c r="F3971" s="8">
        <f t="shared" ref="F3971:F4034" si="376">O3971</f>
        <v>7</v>
      </c>
      <c r="G3971" s="8">
        <f t="shared" ref="G3971:G4034" si="377">P3971</f>
        <v>7</v>
      </c>
      <c r="H3971" s="15">
        <f t="shared" ref="H3971:H4034" si="378">Q3971/100</f>
        <v>0.1</v>
      </c>
      <c r="I3971" s="15" t="s">
        <v>372</v>
      </c>
      <c r="J3971" s="10">
        <v>100000000733688</v>
      </c>
      <c r="K3971" s="9" t="s">
        <v>454</v>
      </c>
      <c r="L3971" s="10">
        <v>100000000612577</v>
      </c>
      <c r="M3971" s="9" t="s">
        <v>462</v>
      </c>
      <c r="N3971" s="9"/>
      <c r="O3971" s="9">
        <v>7</v>
      </c>
      <c r="P3971" s="9">
        <v>7</v>
      </c>
      <c r="Q3971" s="9">
        <v>10</v>
      </c>
    </row>
    <row r="3972" spans="1:17" hidden="1" x14ac:dyDescent="0.25">
      <c r="A3972" s="8" t="str">
        <f t="shared" si="374"/>
        <v>Neonatal Incubators Jaundice Management and RelateCentral Medical Supplies Limited</v>
      </c>
      <c r="B3972" s="8" t="str">
        <f>VLOOKUP(J3972,'Contract IDs'!A:D,4,0)</f>
        <v>Neonatal Incubators Jaundice Management and Relate</v>
      </c>
      <c r="C3972" s="8" t="str">
        <f>VLOOKUP(L3972,'Supplier IDs'!A:C,3,0)</f>
        <v>Central Medical Supplies Limited</v>
      </c>
      <c r="D3972" s="8" t="str">
        <f t="shared" si="373"/>
        <v>Jaundice Meter</v>
      </c>
      <c r="E3972" s="8">
        <f t="shared" si="375"/>
        <v>0</v>
      </c>
      <c r="F3972" s="8">
        <f t="shared" si="376"/>
        <v>8</v>
      </c>
      <c r="G3972" s="8">
        <f t="shared" si="377"/>
        <v>8</v>
      </c>
      <c r="H3972" s="15">
        <f t="shared" si="378"/>
        <v>0.1</v>
      </c>
      <c r="I3972" s="15" t="s">
        <v>372</v>
      </c>
      <c r="J3972" s="10">
        <v>100000000733688</v>
      </c>
      <c r="K3972" s="9" t="s">
        <v>454</v>
      </c>
      <c r="L3972" s="10">
        <v>100000000612577</v>
      </c>
      <c r="M3972" s="9" t="s">
        <v>462</v>
      </c>
      <c r="N3972" s="9"/>
      <c r="O3972" s="9">
        <v>8</v>
      </c>
      <c r="P3972" s="9">
        <v>8</v>
      </c>
      <c r="Q3972" s="9">
        <v>10</v>
      </c>
    </row>
    <row r="3973" spans="1:17" hidden="1" x14ac:dyDescent="0.25">
      <c r="A3973" s="8" t="str">
        <f t="shared" si="374"/>
        <v>Neonatal Incubators Jaundice Management and RelateCentral Medical Supplies Limited</v>
      </c>
      <c r="B3973" s="8" t="str">
        <f>VLOOKUP(J3973,'Contract IDs'!A:D,4,0)</f>
        <v>Neonatal Incubators Jaundice Management and Relate</v>
      </c>
      <c r="C3973" s="8" t="str">
        <f>VLOOKUP(L3973,'Supplier IDs'!A:C,3,0)</f>
        <v>Central Medical Supplies Limited</v>
      </c>
      <c r="D3973" s="8" t="str">
        <f t="shared" si="373"/>
        <v>Jaundice Meter</v>
      </c>
      <c r="E3973" s="8">
        <f t="shared" si="375"/>
        <v>0</v>
      </c>
      <c r="F3973" s="8">
        <f t="shared" si="376"/>
        <v>9</v>
      </c>
      <c r="G3973" s="8">
        <f t="shared" si="377"/>
        <v>9</v>
      </c>
      <c r="H3973" s="15">
        <f t="shared" si="378"/>
        <v>0.1</v>
      </c>
      <c r="I3973" s="15" t="s">
        <v>372</v>
      </c>
      <c r="J3973" s="10">
        <v>100000000733688</v>
      </c>
      <c r="K3973" s="9" t="s">
        <v>454</v>
      </c>
      <c r="L3973" s="10">
        <v>100000000612577</v>
      </c>
      <c r="M3973" s="9" t="s">
        <v>462</v>
      </c>
      <c r="N3973" s="9"/>
      <c r="O3973" s="9">
        <v>9</v>
      </c>
      <c r="P3973" s="9">
        <v>9</v>
      </c>
      <c r="Q3973" s="9">
        <v>10</v>
      </c>
    </row>
    <row r="3974" spans="1:17" hidden="1" x14ac:dyDescent="0.25">
      <c r="A3974" s="8" t="str">
        <f t="shared" si="374"/>
        <v>Neonatal Incubators Jaundice Management and RelateCentral Medical Supplies Limited</v>
      </c>
      <c r="B3974" s="8" t="str">
        <f>VLOOKUP(J3974,'Contract IDs'!A:D,4,0)</f>
        <v>Neonatal Incubators Jaundice Management and Relate</v>
      </c>
      <c r="C3974" s="8" t="str">
        <f>VLOOKUP(L3974,'Supplier IDs'!A:C,3,0)</f>
        <v>Central Medical Supplies Limited</v>
      </c>
      <c r="D3974" s="8" t="str">
        <f t="shared" si="373"/>
        <v>Jaundice Meter</v>
      </c>
      <c r="E3974" s="8">
        <f t="shared" si="375"/>
        <v>0</v>
      </c>
      <c r="F3974" s="8">
        <f t="shared" si="376"/>
        <v>10</v>
      </c>
      <c r="G3974" s="8">
        <f t="shared" si="377"/>
        <v>10</v>
      </c>
      <c r="H3974" s="15">
        <f t="shared" si="378"/>
        <v>0.15</v>
      </c>
      <c r="I3974" s="15" t="s">
        <v>372</v>
      </c>
      <c r="J3974" s="10">
        <v>100000000733688</v>
      </c>
      <c r="K3974" s="9" t="s">
        <v>454</v>
      </c>
      <c r="L3974" s="10">
        <v>100000000612577</v>
      </c>
      <c r="M3974" s="9" t="s">
        <v>462</v>
      </c>
      <c r="N3974" s="9"/>
      <c r="O3974" s="9">
        <v>10</v>
      </c>
      <c r="P3974" s="9">
        <v>10</v>
      </c>
      <c r="Q3974" s="9">
        <v>15</v>
      </c>
    </row>
    <row r="3975" spans="1:17" hidden="1" x14ac:dyDescent="0.25">
      <c r="A3975" s="8" t="str">
        <f t="shared" si="374"/>
        <v>Neonatal Incubators Jaundice Management and RelateCentral Medical Supplies Limited</v>
      </c>
      <c r="B3975" s="8" t="str">
        <f>VLOOKUP(J3975,'Contract IDs'!A:D,4,0)</f>
        <v>Neonatal Incubators Jaundice Management and Relate</v>
      </c>
      <c r="C3975" s="8" t="str">
        <f>VLOOKUP(L3975,'Supplier IDs'!A:C,3,0)</f>
        <v>Central Medical Supplies Limited</v>
      </c>
      <c r="D3975" s="8" t="str">
        <f t="shared" si="373"/>
        <v>Jaundice Meter</v>
      </c>
      <c r="E3975" s="8">
        <f t="shared" si="375"/>
        <v>0</v>
      </c>
      <c r="F3975" s="8">
        <f t="shared" si="376"/>
        <v>11</v>
      </c>
      <c r="G3975" s="8">
        <f t="shared" si="377"/>
        <v>20</v>
      </c>
      <c r="H3975" s="15">
        <f t="shared" si="378"/>
        <v>0.2</v>
      </c>
      <c r="I3975" s="15" t="s">
        <v>372</v>
      </c>
      <c r="J3975" s="10">
        <v>100000000733688</v>
      </c>
      <c r="K3975" s="9" t="s">
        <v>454</v>
      </c>
      <c r="L3975" s="10">
        <v>100000000612577</v>
      </c>
      <c r="M3975" s="9" t="s">
        <v>462</v>
      </c>
      <c r="N3975" s="9"/>
      <c r="O3975" s="9">
        <v>11</v>
      </c>
      <c r="P3975" s="9">
        <v>20</v>
      </c>
      <c r="Q3975" s="9">
        <v>20</v>
      </c>
    </row>
    <row r="3976" spans="1:17" hidden="1" x14ac:dyDescent="0.25">
      <c r="A3976" s="8" t="str">
        <f t="shared" si="374"/>
        <v>Neonatal Incubators Jaundice Management and RelateCentral Medical Supplies Limited</v>
      </c>
      <c r="B3976" s="8" t="str">
        <f>VLOOKUP(J3976,'Contract IDs'!A:D,4,0)</f>
        <v>Neonatal Incubators Jaundice Management and Relate</v>
      </c>
      <c r="C3976" s="8" t="str">
        <f>VLOOKUP(L3976,'Supplier IDs'!A:C,3,0)</f>
        <v>Central Medical Supplies Limited</v>
      </c>
      <c r="D3976" s="8" t="str">
        <f t="shared" si="373"/>
        <v>Phototherapy Device</v>
      </c>
      <c r="E3976" s="8">
        <f t="shared" si="375"/>
        <v>0</v>
      </c>
      <c r="F3976" s="8">
        <f t="shared" si="376"/>
        <v>0</v>
      </c>
      <c r="G3976" s="8">
        <f t="shared" si="377"/>
        <v>1</v>
      </c>
      <c r="H3976" s="15">
        <f t="shared" si="378"/>
        <v>0</v>
      </c>
      <c r="I3976" s="15" t="s">
        <v>372</v>
      </c>
      <c r="J3976" s="10">
        <v>100000000733688</v>
      </c>
      <c r="K3976" s="9" t="s">
        <v>454</v>
      </c>
      <c r="L3976" s="10">
        <v>100000000612577</v>
      </c>
      <c r="M3976" s="9" t="s">
        <v>457</v>
      </c>
      <c r="N3976" s="9"/>
      <c r="O3976" s="9">
        <v>0</v>
      </c>
      <c r="P3976" s="9">
        <v>1</v>
      </c>
      <c r="Q3976" s="9">
        <v>0</v>
      </c>
    </row>
    <row r="3977" spans="1:17" hidden="1" x14ac:dyDescent="0.25">
      <c r="A3977" s="8" t="str">
        <f t="shared" si="374"/>
        <v>Neonatal Incubators Jaundice Management and RelateCentral Medical Supplies Limited</v>
      </c>
      <c r="B3977" s="8" t="str">
        <f>VLOOKUP(J3977,'Contract IDs'!A:D,4,0)</f>
        <v>Neonatal Incubators Jaundice Management and Relate</v>
      </c>
      <c r="C3977" s="8" t="str">
        <f>VLOOKUP(L3977,'Supplier IDs'!A:C,3,0)</f>
        <v>Central Medical Supplies Limited</v>
      </c>
      <c r="D3977" s="8" t="str">
        <f t="shared" si="373"/>
        <v>Phototherapy Device</v>
      </c>
      <c r="E3977" s="8">
        <f t="shared" si="375"/>
        <v>0</v>
      </c>
      <c r="F3977" s="8">
        <f t="shared" si="376"/>
        <v>2</v>
      </c>
      <c r="G3977" s="8">
        <f t="shared" si="377"/>
        <v>2</v>
      </c>
      <c r="H3977" s="15">
        <f t="shared" si="378"/>
        <v>2.5000000000000001E-2</v>
      </c>
      <c r="I3977" s="15" t="s">
        <v>372</v>
      </c>
      <c r="J3977" s="10">
        <v>100000000733688</v>
      </c>
      <c r="K3977" s="9" t="s">
        <v>454</v>
      </c>
      <c r="L3977" s="10">
        <v>100000000612577</v>
      </c>
      <c r="M3977" s="9" t="s">
        <v>457</v>
      </c>
      <c r="N3977" s="9"/>
      <c r="O3977" s="9">
        <v>2</v>
      </c>
      <c r="P3977" s="9">
        <v>2</v>
      </c>
      <c r="Q3977" s="9">
        <v>2.5</v>
      </c>
    </row>
    <row r="3978" spans="1:17" hidden="1" x14ac:dyDescent="0.25">
      <c r="A3978" s="8" t="str">
        <f t="shared" si="374"/>
        <v>Neonatal Incubators Jaundice Management and RelateCentral Medical Supplies Limited</v>
      </c>
      <c r="B3978" s="8" t="str">
        <f>VLOOKUP(J3978,'Contract IDs'!A:D,4,0)</f>
        <v>Neonatal Incubators Jaundice Management and Relate</v>
      </c>
      <c r="C3978" s="8" t="str">
        <f>VLOOKUP(L3978,'Supplier IDs'!A:C,3,0)</f>
        <v>Central Medical Supplies Limited</v>
      </c>
      <c r="D3978" s="8" t="str">
        <f t="shared" si="373"/>
        <v>Phototherapy Device</v>
      </c>
      <c r="E3978" s="8">
        <f t="shared" si="375"/>
        <v>0</v>
      </c>
      <c r="F3978" s="8">
        <f t="shared" si="376"/>
        <v>3</v>
      </c>
      <c r="G3978" s="8">
        <f t="shared" si="377"/>
        <v>3</v>
      </c>
      <c r="H3978" s="15">
        <f t="shared" si="378"/>
        <v>2.5000000000000001E-2</v>
      </c>
      <c r="I3978" s="15" t="s">
        <v>372</v>
      </c>
      <c r="J3978" s="10">
        <v>100000000733688</v>
      </c>
      <c r="K3978" s="9" t="s">
        <v>454</v>
      </c>
      <c r="L3978" s="10">
        <v>100000000612577</v>
      </c>
      <c r="M3978" s="9" t="s">
        <v>457</v>
      </c>
      <c r="N3978" s="9"/>
      <c r="O3978" s="9">
        <v>3</v>
      </c>
      <c r="P3978" s="9">
        <v>3</v>
      </c>
      <c r="Q3978" s="9">
        <v>2.5</v>
      </c>
    </row>
    <row r="3979" spans="1:17" hidden="1" x14ac:dyDescent="0.25">
      <c r="A3979" s="8" t="str">
        <f t="shared" si="374"/>
        <v>Neonatal Incubators Jaundice Management and RelateCentral Medical Supplies Limited</v>
      </c>
      <c r="B3979" s="8" t="str">
        <f>VLOOKUP(J3979,'Contract IDs'!A:D,4,0)</f>
        <v>Neonatal Incubators Jaundice Management and Relate</v>
      </c>
      <c r="C3979" s="8" t="str">
        <f>VLOOKUP(L3979,'Supplier IDs'!A:C,3,0)</f>
        <v>Central Medical Supplies Limited</v>
      </c>
      <c r="D3979" s="8" t="str">
        <f t="shared" si="373"/>
        <v>Phototherapy Device</v>
      </c>
      <c r="E3979" s="8">
        <f t="shared" si="375"/>
        <v>0</v>
      </c>
      <c r="F3979" s="8">
        <f t="shared" si="376"/>
        <v>4</v>
      </c>
      <c r="G3979" s="8">
        <f t="shared" si="377"/>
        <v>4</v>
      </c>
      <c r="H3979" s="15">
        <f t="shared" si="378"/>
        <v>0.05</v>
      </c>
      <c r="I3979" s="15" t="s">
        <v>372</v>
      </c>
      <c r="J3979" s="10">
        <v>100000000733688</v>
      </c>
      <c r="K3979" s="9" t="s">
        <v>454</v>
      </c>
      <c r="L3979" s="10">
        <v>100000000612577</v>
      </c>
      <c r="M3979" s="9" t="s">
        <v>457</v>
      </c>
      <c r="N3979" s="9"/>
      <c r="O3979" s="9">
        <v>4</v>
      </c>
      <c r="P3979" s="9">
        <v>4</v>
      </c>
      <c r="Q3979" s="9">
        <v>5</v>
      </c>
    </row>
    <row r="3980" spans="1:17" hidden="1" x14ac:dyDescent="0.25">
      <c r="A3980" s="8" t="str">
        <f t="shared" si="374"/>
        <v>Neonatal Incubators Jaundice Management and RelateCentral Medical Supplies Limited</v>
      </c>
      <c r="B3980" s="8" t="str">
        <f>VLOOKUP(J3980,'Contract IDs'!A:D,4,0)</f>
        <v>Neonatal Incubators Jaundice Management and Relate</v>
      </c>
      <c r="C3980" s="8" t="str">
        <f>VLOOKUP(L3980,'Supplier IDs'!A:C,3,0)</f>
        <v>Central Medical Supplies Limited</v>
      </c>
      <c r="D3980" s="8" t="str">
        <f t="shared" si="373"/>
        <v>Phototherapy Device</v>
      </c>
      <c r="E3980" s="8">
        <f t="shared" si="375"/>
        <v>0</v>
      </c>
      <c r="F3980" s="8">
        <f t="shared" si="376"/>
        <v>5</v>
      </c>
      <c r="G3980" s="8">
        <f t="shared" si="377"/>
        <v>5</v>
      </c>
      <c r="H3980" s="15">
        <f t="shared" si="378"/>
        <v>0.1</v>
      </c>
      <c r="I3980" s="15" t="s">
        <v>372</v>
      </c>
      <c r="J3980" s="10">
        <v>100000000733688</v>
      </c>
      <c r="K3980" s="9" t="s">
        <v>454</v>
      </c>
      <c r="L3980" s="10">
        <v>100000000612577</v>
      </c>
      <c r="M3980" s="9" t="s">
        <v>457</v>
      </c>
      <c r="N3980" s="9"/>
      <c r="O3980" s="9">
        <v>5</v>
      </c>
      <c r="P3980" s="9">
        <v>5</v>
      </c>
      <c r="Q3980" s="9">
        <v>10</v>
      </c>
    </row>
    <row r="3981" spans="1:17" hidden="1" x14ac:dyDescent="0.25">
      <c r="A3981" s="8" t="str">
        <f t="shared" si="374"/>
        <v>Neonatal Incubators Jaundice Management and RelateCentral Medical Supplies Limited</v>
      </c>
      <c r="B3981" s="8" t="str">
        <f>VLOOKUP(J3981,'Contract IDs'!A:D,4,0)</f>
        <v>Neonatal Incubators Jaundice Management and Relate</v>
      </c>
      <c r="C3981" s="8" t="str">
        <f>VLOOKUP(L3981,'Supplier IDs'!A:C,3,0)</f>
        <v>Central Medical Supplies Limited</v>
      </c>
      <c r="D3981" s="8" t="str">
        <f t="shared" si="373"/>
        <v>Phototherapy Device</v>
      </c>
      <c r="E3981" s="8">
        <f t="shared" si="375"/>
        <v>0</v>
      </c>
      <c r="F3981" s="8">
        <f t="shared" si="376"/>
        <v>6</v>
      </c>
      <c r="G3981" s="8">
        <f t="shared" si="377"/>
        <v>6</v>
      </c>
      <c r="H3981" s="15">
        <f t="shared" si="378"/>
        <v>0.1</v>
      </c>
      <c r="I3981" s="15" t="s">
        <v>372</v>
      </c>
      <c r="J3981" s="10">
        <v>100000000733688</v>
      </c>
      <c r="K3981" s="9" t="s">
        <v>454</v>
      </c>
      <c r="L3981" s="10">
        <v>100000000612577</v>
      </c>
      <c r="M3981" s="9" t="s">
        <v>457</v>
      </c>
      <c r="N3981" s="9"/>
      <c r="O3981" s="9">
        <v>6</v>
      </c>
      <c r="P3981" s="9">
        <v>6</v>
      </c>
      <c r="Q3981" s="9">
        <v>10</v>
      </c>
    </row>
    <row r="3982" spans="1:17" hidden="1" x14ac:dyDescent="0.25">
      <c r="A3982" s="8" t="str">
        <f t="shared" si="374"/>
        <v>Neonatal Incubators Jaundice Management and RelateCentral Medical Supplies Limited</v>
      </c>
      <c r="B3982" s="8" t="str">
        <f>VLOOKUP(J3982,'Contract IDs'!A:D,4,0)</f>
        <v>Neonatal Incubators Jaundice Management and Relate</v>
      </c>
      <c r="C3982" s="8" t="str">
        <f>VLOOKUP(L3982,'Supplier IDs'!A:C,3,0)</f>
        <v>Central Medical Supplies Limited</v>
      </c>
      <c r="D3982" s="8" t="str">
        <f t="shared" si="373"/>
        <v>Phototherapy Device</v>
      </c>
      <c r="E3982" s="8">
        <f t="shared" si="375"/>
        <v>0</v>
      </c>
      <c r="F3982" s="8">
        <f t="shared" si="376"/>
        <v>7</v>
      </c>
      <c r="G3982" s="8">
        <f t="shared" si="377"/>
        <v>7</v>
      </c>
      <c r="H3982" s="15">
        <f t="shared" si="378"/>
        <v>0.1</v>
      </c>
      <c r="I3982" s="15" t="s">
        <v>372</v>
      </c>
      <c r="J3982" s="10">
        <v>100000000733688</v>
      </c>
      <c r="K3982" s="9" t="s">
        <v>454</v>
      </c>
      <c r="L3982" s="10">
        <v>100000000612577</v>
      </c>
      <c r="M3982" s="9" t="s">
        <v>457</v>
      </c>
      <c r="N3982" s="9"/>
      <c r="O3982" s="9">
        <v>7</v>
      </c>
      <c r="P3982" s="9">
        <v>7</v>
      </c>
      <c r="Q3982" s="9">
        <v>10</v>
      </c>
    </row>
    <row r="3983" spans="1:17" hidden="1" x14ac:dyDescent="0.25">
      <c r="A3983" s="8" t="str">
        <f t="shared" si="374"/>
        <v>Neonatal Incubators Jaundice Management and RelateCentral Medical Supplies Limited</v>
      </c>
      <c r="B3983" s="8" t="str">
        <f>VLOOKUP(J3983,'Contract IDs'!A:D,4,0)</f>
        <v>Neonatal Incubators Jaundice Management and Relate</v>
      </c>
      <c r="C3983" s="8" t="str">
        <f>VLOOKUP(L3983,'Supplier IDs'!A:C,3,0)</f>
        <v>Central Medical Supplies Limited</v>
      </c>
      <c r="D3983" s="8" t="str">
        <f t="shared" si="373"/>
        <v>Phototherapy Device</v>
      </c>
      <c r="E3983" s="8">
        <f t="shared" si="375"/>
        <v>0</v>
      </c>
      <c r="F3983" s="8">
        <f t="shared" si="376"/>
        <v>8</v>
      </c>
      <c r="G3983" s="8">
        <f t="shared" si="377"/>
        <v>8</v>
      </c>
      <c r="H3983" s="15">
        <f t="shared" si="378"/>
        <v>0.1</v>
      </c>
      <c r="I3983" s="15" t="s">
        <v>372</v>
      </c>
      <c r="J3983" s="10">
        <v>100000000733688</v>
      </c>
      <c r="K3983" s="9" t="s">
        <v>454</v>
      </c>
      <c r="L3983" s="10">
        <v>100000000612577</v>
      </c>
      <c r="M3983" s="9" t="s">
        <v>457</v>
      </c>
      <c r="N3983" s="9"/>
      <c r="O3983" s="9">
        <v>8</v>
      </c>
      <c r="P3983" s="9">
        <v>8</v>
      </c>
      <c r="Q3983" s="9">
        <v>10</v>
      </c>
    </row>
    <row r="3984" spans="1:17" hidden="1" x14ac:dyDescent="0.25">
      <c r="A3984" s="8" t="str">
        <f t="shared" si="374"/>
        <v>Neonatal Incubators Jaundice Management and RelateCentral Medical Supplies Limited</v>
      </c>
      <c r="B3984" s="8" t="str">
        <f>VLOOKUP(J3984,'Contract IDs'!A:D,4,0)</f>
        <v>Neonatal Incubators Jaundice Management and Relate</v>
      </c>
      <c r="C3984" s="8" t="str">
        <f>VLOOKUP(L3984,'Supplier IDs'!A:C,3,0)</f>
        <v>Central Medical Supplies Limited</v>
      </c>
      <c r="D3984" s="8" t="str">
        <f t="shared" si="373"/>
        <v>Phototherapy Device</v>
      </c>
      <c r="E3984" s="8">
        <f t="shared" si="375"/>
        <v>0</v>
      </c>
      <c r="F3984" s="8">
        <f t="shared" si="376"/>
        <v>9</v>
      </c>
      <c r="G3984" s="8">
        <f t="shared" si="377"/>
        <v>9</v>
      </c>
      <c r="H3984" s="15">
        <f t="shared" si="378"/>
        <v>0.1</v>
      </c>
      <c r="I3984" s="15" t="s">
        <v>372</v>
      </c>
      <c r="J3984" s="10">
        <v>100000000733688</v>
      </c>
      <c r="K3984" s="9" t="s">
        <v>454</v>
      </c>
      <c r="L3984" s="10">
        <v>100000000612577</v>
      </c>
      <c r="M3984" s="9" t="s">
        <v>457</v>
      </c>
      <c r="N3984" s="9"/>
      <c r="O3984" s="9">
        <v>9</v>
      </c>
      <c r="P3984" s="9">
        <v>9</v>
      </c>
      <c r="Q3984" s="9">
        <v>10</v>
      </c>
    </row>
    <row r="3985" spans="1:17" hidden="1" x14ac:dyDescent="0.25">
      <c r="A3985" s="8" t="str">
        <f t="shared" si="374"/>
        <v>Neonatal Incubators Jaundice Management and RelateCentral Medical Supplies Limited</v>
      </c>
      <c r="B3985" s="8" t="str">
        <f>VLOOKUP(J3985,'Contract IDs'!A:D,4,0)</f>
        <v>Neonatal Incubators Jaundice Management and Relate</v>
      </c>
      <c r="C3985" s="8" t="str">
        <f>VLOOKUP(L3985,'Supplier IDs'!A:C,3,0)</f>
        <v>Central Medical Supplies Limited</v>
      </c>
      <c r="D3985" s="8" t="str">
        <f t="shared" si="373"/>
        <v>Phototherapy Device</v>
      </c>
      <c r="E3985" s="8">
        <f t="shared" si="375"/>
        <v>0</v>
      </c>
      <c r="F3985" s="8">
        <f t="shared" si="376"/>
        <v>10</v>
      </c>
      <c r="G3985" s="8">
        <f t="shared" si="377"/>
        <v>10</v>
      </c>
      <c r="H3985" s="15">
        <f t="shared" si="378"/>
        <v>0.15</v>
      </c>
      <c r="I3985" s="15" t="s">
        <v>372</v>
      </c>
      <c r="J3985" s="10">
        <v>100000000733688</v>
      </c>
      <c r="K3985" s="9" t="s">
        <v>454</v>
      </c>
      <c r="L3985" s="10">
        <v>100000000612577</v>
      </c>
      <c r="M3985" s="9" t="s">
        <v>457</v>
      </c>
      <c r="N3985" s="9"/>
      <c r="O3985" s="9">
        <v>10</v>
      </c>
      <c r="P3985" s="9">
        <v>10</v>
      </c>
      <c r="Q3985" s="9">
        <v>15</v>
      </c>
    </row>
    <row r="3986" spans="1:17" hidden="1" x14ac:dyDescent="0.25">
      <c r="A3986" s="8" t="str">
        <f t="shared" si="374"/>
        <v>Neonatal Incubators Jaundice Management and RelateCentral Medical Supplies Limited</v>
      </c>
      <c r="B3986" s="8" t="str">
        <f>VLOOKUP(J3986,'Contract IDs'!A:D,4,0)</f>
        <v>Neonatal Incubators Jaundice Management and Relate</v>
      </c>
      <c r="C3986" s="8" t="str">
        <f>VLOOKUP(L3986,'Supplier IDs'!A:C,3,0)</f>
        <v>Central Medical Supplies Limited</v>
      </c>
      <c r="D3986" s="8" t="str">
        <f t="shared" si="373"/>
        <v>Phototherapy Device</v>
      </c>
      <c r="E3986" s="8">
        <f t="shared" si="375"/>
        <v>0</v>
      </c>
      <c r="F3986" s="8">
        <f t="shared" si="376"/>
        <v>11</v>
      </c>
      <c r="G3986" s="8">
        <f t="shared" si="377"/>
        <v>20</v>
      </c>
      <c r="H3986" s="15">
        <f t="shared" si="378"/>
        <v>0.2</v>
      </c>
      <c r="I3986" s="15" t="s">
        <v>372</v>
      </c>
      <c r="J3986" s="10">
        <v>100000000733688</v>
      </c>
      <c r="K3986" s="9" t="s">
        <v>454</v>
      </c>
      <c r="L3986" s="10">
        <v>100000000612577</v>
      </c>
      <c r="M3986" s="9" t="s">
        <v>457</v>
      </c>
      <c r="N3986" s="9"/>
      <c r="O3986" s="9">
        <v>11</v>
      </c>
      <c r="P3986" s="9">
        <v>20</v>
      </c>
      <c r="Q3986" s="9">
        <v>20</v>
      </c>
    </row>
    <row r="3987" spans="1:17" hidden="1" x14ac:dyDescent="0.25">
      <c r="A3987" s="8" t="str">
        <f t="shared" si="374"/>
        <v>Neonatal Incubators Jaundice Management and RelateCentral Medical Supplies Limited</v>
      </c>
      <c r="B3987" s="8" t="str">
        <f>VLOOKUP(J3987,'Contract IDs'!A:D,4,0)</f>
        <v>Neonatal Incubators Jaundice Management and Relate</v>
      </c>
      <c r="C3987" s="8" t="str">
        <f>VLOOKUP(L3987,'Supplier IDs'!A:C,3,0)</f>
        <v>Central Medical Supplies Limited</v>
      </c>
      <c r="D3987" s="8" t="str">
        <f t="shared" si="373"/>
        <v>Phototherapy Device</v>
      </c>
      <c r="E3987" s="8">
        <f t="shared" si="375"/>
        <v>0</v>
      </c>
      <c r="F3987" s="8">
        <f t="shared" si="376"/>
        <v>20</v>
      </c>
      <c r="G3987" s="8">
        <f t="shared" si="377"/>
        <v>100</v>
      </c>
      <c r="H3987" s="15">
        <f t="shared" si="378"/>
        <v>0.2</v>
      </c>
      <c r="I3987" s="15" t="s">
        <v>372</v>
      </c>
      <c r="J3987" s="10">
        <v>100000000733688</v>
      </c>
      <c r="K3987" s="9" t="s">
        <v>454</v>
      </c>
      <c r="L3987" s="10">
        <v>100000000612577</v>
      </c>
      <c r="M3987" s="9" t="s">
        <v>457</v>
      </c>
      <c r="N3987" s="9"/>
      <c r="O3987" s="9">
        <v>20</v>
      </c>
      <c r="P3987" s="9">
        <v>100</v>
      </c>
      <c r="Q3987" s="9">
        <v>20</v>
      </c>
    </row>
    <row r="3988" spans="1:17" hidden="1" x14ac:dyDescent="0.25">
      <c r="A3988" s="8" t="str">
        <f t="shared" si="374"/>
        <v>Neonatal Incubators Jaundice Management and RelateCentral Medical Supplies Limited</v>
      </c>
      <c r="B3988" s="8" t="str">
        <f>VLOOKUP(J3988,'Contract IDs'!A:D,4,0)</f>
        <v>Neonatal Incubators Jaundice Management and Relate</v>
      </c>
      <c r="C3988" s="8" t="str">
        <f>VLOOKUP(L3988,'Supplier IDs'!A:C,3,0)</f>
        <v>Central Medical Supplies Limited</v>
      </c>
      <c r="D3988" s="8" t="str">
        <f t="shared" si="373"/>
        <v>Radiant Warmer with Bed</v>
      </c>
      <c r="E3988" s="8">
        <f t="shared" si="375"/>
        <v>0</v>
      </c>
      <c r="F3988" s="8">
        <f t="shared" si="376"/>
        <v>0</v>
      </c>
      <c r="G3988" s="8">
        <f t="shared" si="377"/>
        <v>1</v>
      </c>
      <c r="H3988" s="15">
        <f t="shared" si="378"/>
        <v>0</v>
      </c>
      <c r="I3988" s="15" t="s">
        <v>372</v>
      </c>
      <c r="J3988" s="10">
        <v>100000000733688</v>
      </c>
      <c r="K3988" s="9" t="s">
        <v>454</v>
      </c>
      <c r="L3988" s="10">
        <v>100000000612577</v>
      </c>
      <c r="M3988" s="9" t="s">
        <v>458</v>
      </c>
      <c r="N3988" s="9"/>
      <c r="O3988" s="9">
        <v>0</v>
      </c>
      <c r="P3988" s="9">
        <v>1</v>
      </c>
      <c r="Q3988" s="9">
        <v>0</v>
      </c>
    </row>
    <row r="3989" spans="1:17" hidden="1" x14ac:dyDescent="0.25">
      <c r="A3989" s="8" t="str">
        <f t="shared" si="374"/>
        <v>Neonatal Incubators Jaundice Management and RelateCentral Medical Supplies Limited</v>
      </c>
      <c r="B3989" s="8" t="str">
        <f>VLOOKUP(J3989,'Contract IDs'!A:D,4,0)</f>
        <v>Neonatal Incubators Jaundice Management and Relate</v>
      </c>
      <c r="C3989" s="8" t="str">
        <f>VLOOKUP(L3989,'Supplier IDs'!A:C,3,0)</f>
        <v>Central Medical Supplies Limited</v>
      </c>
      <c r="D3989" s="8" t="str">
        <f t="shared" si="373"/>
        <v>Radiant Warmer with Bed</v>
      </c>
      <c r="E3989" s="8">
        <f t="shared" si="375"/>
        <v>0</v>
      </c>
      <c r="F3989" s="8">
        <f t="shared" si="376"/>
        <v>2</v>
      </c>
      <c r="G3989" s="8">
        <f t="shared" si="377"/>
        <v>2</v>
      </c>
      <c r="H3989" s="15">
        <f t="shared" si="378"/>
        <v>2.5000000000000001E-2</v>
      </c>
      <c r="I3989" s="15" t="s">
        <v>372</v>
      </c>
      <c r="J3989" s="10">
        <v>100000000733688</v>
      </c>
      <c r="K3989" s="9" t="s">
        <v>454</v>
      </c>
      <c r="L3989" s="10">
        <v>100000000612577</v>
      </c>
      <c r="M3989" s="9" t="s">
        <v>458</v>
      </c>
      <c r="N3989" s="9"/>
      <c r="O3989" s="9">
        <v>2</v>
      </c>
      <c r="P3989" s="9">
        <v>2</v>
      </c>
      <c r="Q3989" s="9">
        <v>2.5</v>
      </c>
    </row>
    <row r="3990" spans="1:17" hidden="1" x14ac:dyDescent="0.25">
      <c r="A3990" s="8" t="str">
        <f t="shared" si="374"/>
        <v>Neonatal Incubators Jaundice Management and RelateCentral Medical Supplies Limited</v>
      </c>
      <c r="B3990" s="8" t="str">
        <f>VLOOKUP(J3990,'Contract IDs'!A:D,4,0)</f>
        <v>Neonatal Incubators Jaundice Management and Relate</v>
      </c>
      <c r="C3990" s="8" t="str">
        <f>VLOOKUP(L3990,'Supplier IDs'!A:C,3,0)</f>
        <v>Central Medical Supplies Limited</v>
      </c>
      <c r="D3990" s="8" t="str">
        <f t="shared" si="373"/>
        <v>Radiant Warmer with Bed</v>
      </c>
      <c r="E3990" s="8">
        <f t="shared" si="375"/>
        <v>0</v>
      </c>
      <c r="F3990" s="8">
        <f t="shared" si="376"/>
        <v>3</v>
      </c>
      <c r="G3990" s="8">
        <f t="shared" si="377"/>
        <v>3</v>
      </c>
      <c r="H3990" s="15">
        <f t="shared" si="378"/>
        <v>2.5000000000000001E-2</v>
      </c>
      <c r="I3990" s="15" t="s">
        <v>372</v>
      </c>
      <c r="J3990" s="10">
        <v>100000000733688</v>
      </c>
      <c r="K3990" s="9" t="s">
        <v>454</v>
      </c>
      <c r="L3990" s="10">
        <v>100000000612577</v>
      </c>
      <c r="M3990" s="9" t="s">
        <v>458</v>
      </c>
      <c r="N3990" s="9"/>
      <c r="O3990" s="9">
        <v>3</v>
      </c>
      <c r="P3990" s="9">
        <v>3</v>
      </c>
      <c r="Q3990" s="9">
        <v>2.5</v>
      </c>
    </row>
    <row r="3991" spans="1:17" hidden="1" x14ac:dyDescent="0.25">
      <c r="A3991" s="8" t="str">
        <f t="shared" si="374"/>
        <v>Neonatal Incubators Jaundice Management and RelateCentral Medical Supplies Limited</v>
      </c>
      <c r="B3991" s="8" t="str">
        <f>VLOOKUP(J3991,'Contract IDs'!A:D,4,0)</f>
        <v>Neonatal Incubators Jaundice Management and Relate</v>
      </c>
      <c r="C3991" s="8" t="str">
        <f>VLOOKUP(L3991,'Supplier IDs'!A:C,3,0)</f>
        <v>Central Medical Supplies Limited</v>
      </c>
      <c r="D3991" s="8" t="str">
        <f t="shared" si="373"/>
        <v>Radiant Warmer with Bed</v>
      </c>
      <c r="E3991" s="8">
        <f t="shared" si="375"/>
        <v>0</v>
      </c>
      <c r="F3991" s="8">
        <f t="shared" si="376"/>
        <v>4</v>
      </c>
      <c r="G3991" s="8">
        <f t="shared" si="377"/>
        <v>4</v>
      </c>
      <c r="H3991" s="15">
        <f t="shared" si="378"/>
        <v>0.05</v>
      </c>
      <c r="I3991" s="15" t="s">
        <v>372</v>
      </c>
      <c r="J3991" s="10">
        <v>100000000733688</v>
      </c>
      <c r="K3991" s="9" t="s">
        <v>454</v>
      </c>
      <c r="L3991" s="10">
        <v>100000000612577</v>
      </c>
      <c r="M3991" s="9" t="s">
        <v>458</v>
      </c>
      <c r="N3991" s="9"/>
      <c r="O3991" s="9">
        <v>4</v>
      </c>
      <c r="P3991" s="9">
        <v>4</v>
      </c>
      <c r="Q3991" s="9">
        <v>5</v>
      </c>
    </row>
    <row r="3992" spans="1:17" hidden="1" x14ac:dyDescent="0.25">
      <c r="A3992" s="8" t="str">
        <f t="shared" si="374"/>
        <v>Neonatal Incubators Jaundice Management and RelateCentral Medical Supplies Limited</v>
      </c>
      <c r="B3992" s="8" t="str">
        <f>VLOOKUP(J3992,'Contract IDs'!A:D,4,0)</f>
        <v>Neonatal Incubators Jaundice Management and Relate</v>
      </c>
      <c r="C3992" s="8" t="str">
        <f>VLOOKUP(L3992,'Supplier IDs'!A:C,3,0)</f>
        <v>Central Medical Supplies Limited</v>
      </c>
      <c r="D3992" s="8" t="str">
        <f t="shared" si="373"/>
        <v>Radiant Warmer with Bed</v>
      </c>
      <c r="E3992" s="8">
        <f t="shared" si="375"/>
        <v>0</v>
      </c>
      <c r="F3992" s="8">
        <f t="shared" si="376"/>
        <v>5</v>
      </c>
      <c r="G3992" s="8">
        <f t="shared" si="377"/>
        <v>5</v>
      </c>
      <c r="H3992" s="15">
        <f t="shared" si="378"/>
        <v>0.1</v>
      </c>
      <c r="I3992" s="15" t="s">
        <v>372</v>
      </c>
      <c r="J3992" s="10">
        <v>100000000733688</v>
      </c>
      <c r="K3992" s="9" t="s">
        <v>454</v>
      </c>
      <c r="L3992" s="10">
        <v>100000000612577</v>
      </c>
      <c r="M3992" s="9" t="s">
        <v>458</v>
      </c>
      <c r="N3992" s="9"/>
      <c r="O3992" s="9">
        <v>5</v>
      </c>
      <c r="P3992" s="9">
        <v>5</v>
      </c>
      <c r="Q3992" s="9">
        <v>10</v>
      </c>
    </row>
    <row r="3993" spans="1:17" hidden="1" x14ac:dyDescent="0.25">
      <c r="A3993" s="8" t="str">
        <f t="shared" si="374"/>
        <v>Neonatal Incubators Jaundice Management and RelateCentral Medical Supplies Limited</v>
      </c>
      <c r="B3993" s="8" t="str">
        <f>VLOOKUP(J3993,'Contract IDs'!A:D,4,0)</f>
        <v>Neonatal Incubators Jaundice Management and Relate</v>
      </c>
      <c r="C3993" s="8" t="str">
        <f>VLOOKUP(L3993,'Supplier IDs'!A:C,3,0)</f>
        <v>Central Medical Supplies Limited</v>
      </c>
      <c r="D3993" s="8" t="str">
        <f t="shared" si="373"/>
        <v>Radiant Warmer with Bed</v>
      </c>
      <c r="E3993" s="8">
        <f t="shared" si="375"/>
        <v>0</v>
      </c>
      <c r="F3993" s="8">
        <f t="shared" si="376"/>
        <v>6</v>
      </c>
      <c r="G3993" s="8">
        <f t="shared" si="377"/>
        <v>6</v>
      </c>
      <c r="H3993" s="15">
        <f t="shared" si="378"/>
        <v>0.1</v>
      </c>
      <c r="I3993" s="15" t="s">
        <v>372</v>
      </c>
      <c r="J3993" s="10">
        <v>100000000733688</v>
      </c>
      <c r="K3993" s="9" t="s">
        <v>454</v>
      </c>
      <c r="L3993" s="10">
        <v>100000000612577</v>
      </c>
      <c r="M3993" s="9" t="s">
        <v>458</v>
      </c>
      <c r="N3993" s="9"/>
      <c r="O3993" s="9">
        <v>6</v>
      </c>
      <c r="P3993" s="9">
        <v>6</v>
      </c>
      <c r="Q3993" s="9">
        <v>10</v>
      </c>
    </row>
    <row r="3994" spans="1:17" hidden="1" x14ac:dyDescent="0.25">
      <c r="A3994" s="8" t="str">
        <f t="shared" si="374"/>
        <v>Neonatal Incubators Jaundice Management and RelateCentral Medical Supplies Limited</v>
      </c>
      <c r="B3994" s="8" t="str">
        <f>VLOOKUP(J3994,'Contract IDs'!A:D,4,0)</f>
        <v>Neonatal Incubators Jaundice Management and Relate</v>
      </c>
      <c r="C3994" s="8" t="str">
        <f>VLOOKUP(L3994,'Supplier IDs'!A:C,3,0)</f>
        <v>Central Medical Supplies Limited</v>
      </c>
      <c r="D3994" s="8" t="str">
        <f t="shared" si="373"/>
        <v>Radiant Warmer with Bed</v>
      </c>
      <c r="E3994" s="8">
        <f t="shared" si="375"/>
        <v>0</v>
      </c>
      <c r="F3994" s="8">
        <f t="shared" si="376"/>
        <v>7</v>
      </c>
      <c r="G3994" s="8">
        <f t="shared" si="377"/>
        <v>7</v>
      </c>
      <c r="H3994" s="15">
        <f t="shared" si="378"/>
        <v>0.1</v>
      </c>
      <c r="I3994" s="15" t="s">
        <v>372</v>
      </c>
      <c r="J3994" s="10">
        <v>100000000733688</v>
      </c>
      <c r="K3994" s="9" t="s">
        <v>454</v>
      </c>
      <c r="L3994" s="10">
        <v>100000000612577</v>
      </c>
      <c r="M3994" s="9" t="s">
        <v>458</v>
      </c>
      <c r="N3994" s="9"/>
      <c r="O3994" s="9">
        <v>7</v>
      </c>
      <c r="P3994" s="9">
        <v>7</v>
      </c>
      <c r="Q3994" s="9">
        <v>10</v>
      </c>
    </row>
    <row r="3995" spans="1:17" hidden="1" x14ac:dyDescent="0.25">
      <c r="A3995" s="8" t="str">
        <f t="shared" si="374"/>
        <v>Neonatal Incubators Jaundice Management and RelateCentral Medical Supplies Limited</v>
      </c>
      <c r="B3995" s="8" t="str">
        <f>VLOOKUP(J3995,'Contract IDs'!A:D,4,0)</f>
        <v>Neonatal Incubators Jaundice Management and Relate</v>
      </c>
      <c r="C3995" s="8" t="str">
        <f>VLOOKUP(L3995,'Supplier IDs'!A:C,3,0)</f>
        <v>Central Medical Supplies Limited</v>
      </c>
      <c r="D3995" s="8" t="str">
        <f t="shared" si="373"/>
        <v>Radiant Warmer with Bed</v>
      </c>
      <c r="E3995" s="8">
        <f t="shared" si="375"/>
        <v>0</v>
      </c>
      <c r="F3995" s="8">
        <f t="shared" si="376"/>
        <v>8</v>
      </c>
      <c r="G3995" s="8">
        <f t="shared" si="377"/>
        <v>8</v>
      </c>
      <c r="H3995" s="15">
        <f t="shared" si="378"/>
        <v>0.1</v>
      </c>
      <c r="I3995" s="15" t="s">
        <v>372</v>
      </c>
      <c r="J3995" s="10">
        <v>100000000733688</v>
      </c>
      <c r="K3995" s="9" t="s">
        <v>454</v>
      </c>
      <c r="L3995" s="10">
        <v>100000000612577</v>
      </c>
      <c r="M3995" s="9" t="s">
        <v>458</v>
      </c>
      <c r="N3995" s="9"/>
      <c r="O3995" s="9">
        <v>8</v>
      </c>
      <c r="P3995" s="9">
        <v>8</v>
      </c>
      <c r="Q3995" s="9">
        <v>10</v>
      </c>
    </row>
    <row r="3996" spans="1:17" hidden="1" x14ac:dyDescent="0.25">
      <c r="A3996" s="8" t="str">
        <f t="shared" si="374"/>
        <v>Neonatal Incubators Jaundice Management and RelateCentral Medical Supplies Limited</v>
      </c>
      <c r="B3996" s="8" t="str">
        <f>VLOOKUP(J3996,'Contract IDs'!A:D,4,0)</f>
        <v>Neonatal Incubators Jaundice Management and Relate</v>
      </c>
      <c r="C3996" s="8" t="str">
        <f>VLOOKUP(L3996,'Supplier IDs'!A:C,3,0)</f>
        <v>Central Medical Supplies Limited</v>
      </c>
      <c r="D3996" s="8" t="str">
        <f t="shared" si="373"/>
        <v>Radiant Warmer with Bed</v>
      </c>
      <c r="E3996" s="8">
        <f t="shared" si="375"/>
        <v>0</v>
      </c>
      <c r="F3996" s="8">
        <f t="shared" si="376"/>
        <v>9</v>
      </c>
      <c r="G3996" s="8">
        <f t="shared" si="377"/>
        <v>9</v>
      </c>
      <c r="H3996" s="15">
        <f t="shared" si="378"/>
        <v>0.1</v>
      </c>
      <c r="I3996" s="15" t="s">
        <v>372</v>
      </c>
      <c r="J3996" s="10">
        <v>100000000733688</v>
      </c>
      <c r="K3996" s="9" t="s">
        <v>454</v>
      </c>
      <c r="L3996" s="10">
        <v>100000000612577</v>
      </c>
      <c r="M3996" s="9" t="s">
        <v>458</v>
      </c>
      <c r="N3996" s="9"/>
      <c r="O3996" s="9">
        <v>9</v>
      </c>
      <c r="P3996" s="9">
        <v>9</v>
      </c>
      <c r="Q3996" s="9">
        <v>10</v>
      </c>
    </row>
    <row r="3997" spans="1:17" hidden="1" x14ac:dyDescent="0.25">
      <c r="A3997" s="8" t="str">
        <f t="shared" si="374"/>
        <v>Neonatal Incubators Jaundice Management and RelateCentral Medical Supplies Limited</v>
      </c>
      <c r="B3997" s="8" t="str">
        <f>VLOOKUP(J3997,'Contract IDs'!A:D,4,0)</f>
        <v>Neonatal Incubators Jaundice Management and Relate</v>
      </c>
      <c r="C3997" s="8" t="str">
        <f>VLOOKUP(L3997,'Supplier IDs'!A:C,3,0)</f>
        <v>Central Medical Supplies Limited</v>
      </c>
      <c r="D3997" s="8" t="str">
        <f t="shared" si="373"/>
        <v>Radiant Warmer with Bed</v>
      </c>
      <c r="E3997" s="8">
        <f t="shared" si="375"/>
        <v>0</v>
      </c>
      <c r="F3997" s="8">
        <f t="shared" si="376"/>
        <v>10</v>
      </c>
      <c r="G3997" s="8">
        <f t="shared" si="377"/>
        <v>10</v>
      </c>
      <c r="H3997" s="15">
        <f t="shared" si="378"/>
        <v>0.15</v>
      </c>
      <c r="I3997" s="15" t="s">
        <v>372</v>
      </c>
      <c r="J3997" s="10">
        <v>100000000733688</v>
      </c>
      <c r="K3997" s="9" t="s">
        <v>454</v>
      </c>
      <c r="L3997" s="10">
        <v>100000000612577</v>
      </c>
      <c r="M3997" s="9" t="s">
        <v>458</v>
      </c>
      <c r="N3997" s="9"/>
      <c r="O3997" s="9">
        <v>10</v>
      </c>
      <c r="P3997" s="9">
        <v>10</v>
      </c>
      <c r="Q3997" s="9">
        <v>15</v>
      </c>
    </row>
    <row r="3998" spans="1:17" hidden="1" x14ac:dyDescent="0.25">
      <c r="A3998" s="8" t="str">
        <f t="shared" si="374"/>
        <v>Neonatal Incubators Jaundice Management and RelateCentral Medical Supplies Limited</v>
      </c>
      <c r="B3998" s="8" t="str">
        <f>VLOOKUP(J3998,'Contract IDs'!A:D,4,0)</f>
        <v>Neonatal Incubators Jaundice Management and Relate</v>
      </c>
      <c r="C3998" s="8" t="str">
        <f>VLOOKUP(L3998,'Supplier IDs'!A:C,3,0)</f>
        <v>Central Medical Supplies Limited</v>
      </c>
      <c r="D3998" s="8" t="str">
        <f t="shared" si="373"/>
        <v>Radiant Warmer with Bed</v>
      </c>
      <c r="E3998" s="8">
        <f t="shared" si="375"/>
        <v>0</v>
      </c>
      <c r="F3998" s="8">
        <f t="shared" si="376"/>
        <v>11</v>
      </c>
      <c r="G3998" s="8">
        <f t="shared" si="377"/>
        <v>20</v>
      </c>
      <c r="H3998" s="15">
        <f t="shared" si="378"/>
        <v>0.2</v>
      </c>
      <c r="I3998" s="15" t="s">
        <v>372</v>
      </c>
      <c r="J3998" s="10">
        <v>100000000733688</v>
      </c>
      <c r="K3998" s="9" t="s">
        <v>454</v>
      </c>
      <c r="L3998" s="10">
        <v>100000000612577</v>
      </c>
      <c r="M3998" s="9" t="s">
        <v>458</v>
      </c>
      <c r="N3998" s="9"/>
      <c r="O3998" s="9">
        <v>11</v>
      </c>
      <c r="P3998" s="9">
        <v>20</v>
      </c>
      <c r="Q3998" s="9">
        <v>20</v>
      </c>
    </row>
    <row r="3999" spans="1:17" hidden="1" x14ac:dyDescent="0.25">
      <c r="A3999" s="8" t="str">
        <f t="shared" si="374"/>
        <v>Neonatal Incubators Jaundice Management and RelateCentral Medical Supplies Limited</v>
      </c>
      <c r="B3999" s="8" t="str">
        <f>VLOOKUP(J3999,'Contract IDs'!A:D,4,0)</f>
        <v>Neonatal Incubators Jaundice Management and Relate</v>
      </c>
      <c r="C3999" s="8" t="str">
        <f>VLOOKUP(L3999,'Supplier IDs'!A:C,3,0)</f>
        <v>Central Medical Supplies Limited</v>
      </c>
      <c r="D3999" s="8" t="str">
        <f t="shared" si="373"/>
        <v>Radiant Warmer with Bed</v>
      </c>
      <c r="E3999" s="8">
        <f t="shared" si="375"/>
        <v>0</v>
      </c>
      <c r="F3999" s="8">
        <f t="shared" si="376"/>
        <v>20</v>
      </c>
      <c r="G3999" s="8">
        <f t="shared" si="377"/>
        <v>100</v>
      </c>
      <c r="H3999" s="15">
        <f t="shared" si="378"/>
        <v>0.2</v>
      </c>
      <c r="I3999" s="15" t="s">
        <v>372</v>
      </c>
      <c r="J3999" s="10">
        <v>100000000733688</v>
      </c>
      <c r="K3999" s="9" t="s">
        <v>454</v>
      </c>
      <c r="L3999" s="10">
        <v>100000000612577</v>
      </c>
      <c r="M3999" s="9" t="s">
        <v>458</v>
      </c>
      <c r="N3999" s="9"/>
      <c r="O3999" s="9">
        <v>20</v>
      </c>
      <c r="P3999" s="9">
        <v>100</v>
      </c>
      <c r="Q3999" s="9">
        <v>20</v>
      </c>
    </row>
    <row r="4000" spans="1:17" hidden="1" x14ac:dyDescent="0.25">
      <c r="A4000" s="8" t="str">
        <f t="shared" si="374"/>
        <v>Neonatal Incubators Jaundice Management and RelateCentral Medical Supplies Limited</v>
      </c>
      <c r="B4000" s="8" t="str">
        <f>VLOOKUP(J4000,'Contract IDs'!A:D,4,0)</f>
        <v>Neonatal Incubators Jaundice Management and Relate</v>
      </c>
      <c r="C4000" s="8" t="str">
        <f>VLOOKUP(L4000,'Supplier IDs'!A:C,3,0)</f>
        <v>Central Medical Supplies Limited</v>
      </c>
      <c r="D4000" s="8" t="str">
        <f t="shared" si="373"/>
        <v>Radiant Warmer without Bed</v>
      </c>
      <c r="E4000" s="8">
        <f t="shared" si="375"/>
        <v>0</v>
      </c>
      <c r="F4000" s="8">
        <f t="shared" si="376"/>
        <v>0</v>
      </c>
      <c r="G4000" s="8">
        <f t="shared" si="377"/>
        <v>1</v>
      </c>
      <c r="H4000" s="15">
        <f t="shared" si="378"/>
        <v>0</v>
      </c>
      <c r="I4000" s="15" t="s">
        <v>372</v>
      </c>
      <c r="J4000" s="10">
        <v>100000000733688</v>
      </c>
      <c r="K4000" s="9" t="s">
        <v>454</v>
      </c>
      <c r="L4000" s="10">
        <v>100000000612577</v>
      </c>
      <c r="M4000" s="9" t="s">
        <v>459</v>
      </c>
      <c r="N4000" s="9"/>
      <c r="O4000" s="9">
        <v>0</v>
      </c>
      <c r="P4000" s="9">
        <v>1</v>
      </c>
      <c r="Q4000" s="9">
        <v>0</v>
      </c>
    </row>
    <row r="4001" spans="1:17" hidden="1" x14ac:dyDescent="0.25">
      <c r="A4001" s="8" t="str">
        <f t="shared" si="374"/>
        <v>Neonatal Incubators Jaundice Management and RelateCentral Medical Supplies Limited</v>
      </c>
      <c r="B4001" s="8" t="str">
        <f>VLOOKUP(J4001,'Contract IDs'!A:D,4,0)</f>
        <v>Neonatal Incubators Jaundice Management and Relate</v>
      </c>
      <c r="C4001" s="8" t="str">
        <f>VLOOKUP(L4001,'Supplier IDs'!A:C,3,0)</f>
        <v>Central Medical Supplies Limited</v>
      </c>
      <c r="D4001" s="8" t="str">
        <f t="shared" si="373"/>
        <v>Radiant Warmer without Bed</v>
      </c>
      <c r="E4001" s="8">
        <f t="shared" si="375"/>
        <v>0</v>
      </c>
      <c r="F4001" s="8">
        <f t="shared" si="376"/>
        <v>2</v>
      </c>
      <c r="G4001" s="8">
        <f t="shared" si="377"/>
        <v>2</v>
      </c>
      <c r="H4001" s="15">
        <f t="shared" si="378"/>
        <v>2.5000000000000001E-2</v>
      </c>
      <c r="I4001" s="15" t="s">
        <v>372</v>
      </c>
      <c r="J4001" s="10">
        <v>100000000733688</v>
      </c>
      <c r="K4001" s="9" t="s">
        <v>454</v>
      </c>
      <c r="L4001" s="10">
        <v>100000000612577</v>
      </c>
      <c r="M4001" s="9" t="s">
        <v>459</v>
      </c>
      <c r="N4001" s="9"/>
      <c r="O4001" s="9">
        <v>2</v>
      </c>
      <c r="P4001" s="9">
        <v>2</v>
      </c>
      <c r="Q4001" s="9">
        <v>2.5</v>
      </c>
    </row>
    <row r="4002" spans="1:17" hidden="1" x14ac:dyDescent="0.25">
      <c r="A4002" s="8" t="str">
        <f t="shared" si="374"/>
        <v>Neonatal Incubators Jaundice Management and RelateCentral Medical Supplies Limited</v>
      </c>
      <c r="B4002" s="8" t="str">
        <f>VLOOKUP(J4002,'Contract IDs'!A:D,4,0)</f>
        <v>Neonatal Incubators Jaundice Management and Relate</v>
      </c>
      <c r="C4002" s="8" t="str">
        <f>VLOOKUP(L4002,'Supplier IDs'!A:C,3,0)</f>
        <v>Central Medical Supplies Limited</v>
      </c>
      <c r="D4002" s="8" t="str">
        <f t="shared" si="373"/>
        <v>Radiant Warmer without Bed</v>
      </c>
      <c r="E4002" s="8">
        <f t="shared" si="375"/>
        <v>0</v>
      </c>
      <c r="F4002" s="8">
        <f t="shared" si="376"/>
        <v>3</v>
      </c>
      <c r="G4002" s="8">
        <f t="shared" si="377"/>
        <v>3</v>
      </c>
      <c r="H4002" s="15">
        <f t="shared" si="378"/>
        <v>2.5000000000000001E-2</v>
      </c>
      <c r="I4002" s="15" t="s">
        <v>372</v>
      </c>
      <c r="J4002" s="10">
        <v>100000000733688</v>
      </c>
      <c r="K4002" s="9" t="s">
        <v>454</v>
      </c>
      <c r="L4002" s="10">
        <v>100000000612577</v>
      </c>
      <c r="M4002" s="9" t="s">
        <v>459</v>
      </c>
      <c r="N4002" s="9"/>
      <c r="O4002" s="9">
        <v>3</v>
      </c>
      <c r="P4002" s="9">
        <v>3</v>
      </c>
      <c r="Q4002" s="9">
        <v>2.5</v>
      </c>
    </row>
    <row r="4003" spans="1:17" hidden="1" x14ac:dyDescent="0.25">
      <c r="A4003" s="8" t="str">
        <f t="shared" si="374"/>
        <v>Neonatal Incubators Jaundice Management and RelateCentral Medical Supplies Limited</v>
      </c>
      <c r="B4003" s="8" t="str">
        <f>VLOOKUP(J4003,'Contract IDs'!A:D,4,0)</f>
        <v>Neonatal Incubators Jaundice Management and Relate</v>
      </c>
      <c r="C4003" s="8" t="str">
        <f>VLOOKUP(L4003,'Supplier IDs'!A:C,3,0)</f>
        <v>Central Medical Supplies Limited</v>
      </c>
      <c r="D4003" s="8" t="str">
        <f t="shared" si="373"/>
        <v>Radiant Warmer without Bed</v>
      </c>
      <c r="E4003" s="8">
        <f t="shared" si="375"/>
        <v>0</v>
      </c>
      <c r="F4003" s="8">
        <f t="shared" si="376"/>
        <v>4</v>
      </c>
      <c r="G4003" s="8">
        <f t="shared" si="377"/>
        <v>4</v>
      </c>
      <c r="H4003" s="15">
        <f t="shared" si="378"/>
        <v>0.05</v>
      </c>
      <c r="I4003" s="15" t="s">
        <v>372</v>
      </c>
      <c r="J4003" s="10">
        <v>100000000733688</v>
      </c>
      <c r="K4003" s="9" t="s">
        <v>454</v>
      </c>
      <c r="L4003" s="10">
        <v>100000000612577</v>
      </c>
      <c r="M4003" s="9" t="s">
        <v>459</v>
      </c>
      <c r="N4003" s="9"/>
      <c r="O4003" s="9">
        <v>4</v>
      </c>
      <c r="P4003" s="9">
        <v>4</v>
      </c>
      <c r="Q4003" s="9">
        <v>5</v>
      </c>
    </row>
    <row r="4004" spans="1:17" hidden="1" x14ac:dyDescent="0.25">
      <c r="A4004" s="8" t="str">
        <f t="shared" si="374"/>
        <v>Neonatal Incubators Jaundice Management and RelateCentral Medical Supplies Limited</v>
      </c>
      <c r="B4004" s="8" t="str">
        <f>VLOOKUP(J4004,'Contract IDs'!A:D,4,0)</f>
        <v>Neonatal Incubators Jaundice Management and Relate</v>
      </c>
      <c r="C4004" s="8" t="str">
        <f>VLOOKUP(L4004,'Supplier IDs'!A:C,3,0)</f>
        <v>Central Medical Supplies Limited</v>
      </c>
      <c r="D4004" s="8" t="str">
        <f t="shared" si="373"/>
        <v>Radiant Warmer without Bed</v>
      </c>
      <c r="E4004" s="8">
        <f t="shared" si="375"/>
        <v>0</v>
      </c>
      <c r="F4004" s="8">
        <f t="shared" si="376"/>
        <v>5</v>
      </c>
      <c r="G4004" s="8">
        <f t="shared" si="377"/>
        <v>5</v>
      </c>
      <c r="H4004" s="15">
        <f t="shared" si="378"/>
        <v>0.1</v>
      </c>
      <c r="I4004" s="15" t="s">
        <v>372</v>
      </c>
      <c r="J4004" s="10">
        <v>100000000733688</v>
      </c>
      <c r="K4004" s="9" t="s">
        <v>454</v>
      </c>
      <c r="L4004" s="10">
        <v>100000000612577</v>
      </c>
      <c r="M4004" s="9" t="s">
        <v>459</v>
      </c>
      <c r="N4004" s="9"/>
      <c r="O4004" s="9">
        <v>5</v>
      </c>
      <c r="P4004" s="9">
        <v>5</v>
      </c>
      <c r="Q4004" s="9">
        <v>10</v>
      </c>
    </row>
    <row r="4005" spans="1:17" hidden="1" x14ac:dyDescent="0.25">
      <c r="A4005" s="8" t="str">
        <f t="shared" si="374"/>
        <v>Neonatal Incubators Jaundice Management and RelateCentral Medical Supplies Limited</v>
      </c>
      <c r="B4005" s="8" t="str">
        <f>VLOOKUP(J4005,'Contract IDs'!A:D,4,0)</f>
        <v>Neonatal Incubators Jaundice Management and Relate</v>
      </c>
      <c r="C4005" s="8" t="str">
        <f>VLOOKUP(L4005,'Supplier IDs'!A:C,3,0)</f>
        <v>Central Medical Supplies Limited</v>
      </c>
      <c r="D4005" s="8" t="str">
        <f t="shared" si="373"/>
        <v>Radiant Warmer without Bed</v>
      </c>
      <c r="E4005" s="8">
        <f t="shared" si="375"/>
        <v>0</v>
      </c>
      <c r="F4005" s="8">
        <f t="shared" si="376"/>
        <v>6</v>
      </c>
      <c r="G4005" s="8">
        <f t="shared" si="377"/>
        <v>6</v>
      </c>
      <c r="H4005" s="15">
        <f t="shared" si="378"/>
        <v>0.1</v>
      </c>
      <c r="I4005" s="15" t="s">
        <v>372</v>
      </c>
      <c r="J4005" s="10">
        <v>100000000733688</v>
      </c>
      <c r="K4005" s="9" t="s">
        <v>454</v>
      </c>
      <c r="L4005" s="10">
        <v>100000000612577</v>
      </c>
      <c r="M4005" s="9" t="s">
        <v>459</v>
      </c>
      <c r="N4005" s="9"/>
      <c r="O4005" s="9">
        <v>6</v>
      </c>
      <c r="P4005" s="9">
        <v>6</v>
      </c>
      <c r="Q4005" s="9">
        <v>10</v>
      </c>
    </row>
    <row r="4006" spans="1:17" hidden="1" x14ac:dyDescent="0.25">
      <c r="A4006" s="8" t="str">
        <f t="shared" si="374"/>
        <v>Neonatal Incubators Jaundice Management and RelateCentral Medical Supplies Limited</v>
      </c>
      <c r="B4006" s="8" t="str">
        <f>VLOOKUP(J4006,'Contract IDs'!A:D,4,0)</f>
        <v>Neonatal Incubators Jaundice Management and Relate</v>
      </c>
      <c r="C4006" s="8" t="str">
        <f>VLOOKUP(L4006,'Supplier IDs'!A:C,3,0)</f>
        <v>Central Medical Supplies Limited</v>
      </c>
      <c r="D4006" s="8" t="str">
        <f t="shared" si="373"/>
        <v>Radiant Warmer without Bed</v>
      </c>
      <c r="E4006" s="8">
        <f t="shared" si="375"/>
        <v>0</v>
      </c>
      <c r="F4006" s="8">
        <f t="shared" si="376"/>
        <v>7</v>
      </c>
      <c r="G4006" s="8">
        <f t="shared" si="377"/>
        <v>7</v>
      </c>
      <c r="H4006" s="15">
        <f t="shared" si="378"/>
        <v>0.1</v>
      </c>
      <c r="I4006" s="15" t="s">
        <v>372</v>
      </c>
      <c r="J4006" s="10">
        <v>100000000733688</v>
      </c>
      <c r="K4006" s="9" t="s">
        <v>454</v>
      </c>
      <c r="L4006" s="10">
        <v>100000000612577</v>
      </c>
      <c r="M4006" s="9" t="s">
        <v>459</v>
      </c>
      <c r="N4006" s="9"/>
      <c r="O4006" s="9">
        <v>7</v>
      </c>
      <c r="P4006" s="9">
        <v>7</v>
      </c>
      <c r="Q4006" s="9">
        <v>10</v>
      </c>
    </row>
    <row r="4007" spans="1:17" hidden="1" x14ac:dyDescent="0.25">
      <c r="A4007" s="8" t="str">
        <f t="shared" si="374"/>
        <v>Neonatal Incubators Jaundice Management and RelateCentral Medical Supplies Limited</v>
      </c>
      <c r="B4007" s="8" t="str">
        <f>VLOOKUP(J4007,'Contract IDs'!A:D,4,0)</f>
        <v>Neonatal Incubators Jaundice Management and Relate</v>
      </c>
      <c r="C4007" s="8" t="str">
        <f>VLOOKUP(L4007,'Supplier IDs'!A:C,3,0)</f>
        <v>Central Medical Supplies Limited</v>
      </c>
      <c r="D4007" s="8" t="str">
        <f t="shared" si="373"/>
        <v>Radiant Warmer without Bed</v>
      </c>
      <c r="E4007" s="8">
        <f t="shared" si="375"/>
        <v>0</v>
      </c>
      <c r="F4007" s="8">
        <f t="shared" si="376"/>
        <v>8</v>
      </c>
      <c r="G4007" s="8">
        <f t="shared" si="377"/>
        <v>8</v>
      </c>
      <c r="H4007" s="15">
        <f t="shared" si="378"/>
        <v>0.1</v>
      </c>
      <c r="I4007" s="15" t="s">
        <v>372</v>
      </c>
      <c r="J4007" s="10">
        <v>100000000733688</v>
      </c>
      <c r="K4007" s="9" t="s">
        <v>454</v>
      </c>
      <c r="L4007" s="10">
        <v>100000000612577</v>
      </c>
      <c r="M4007" s="9" t="s">
        <v>459</v>
      </c>
      <c r="N4007" s="9"/>
      <c r="O4007" s="9">
        <v>8</v>
      </c>
      <c r="P4007" s="9">
        <v>8</v>
      </c>
      <c r="Q4007" s="9">
        <v>10</v>
      </c>
    </row>
    <row r="4008" spans="1:17" hidden="1" x14ac:dyDescent="0.25">
      <c r="A4008" s="8" t="str">
        <f t="shared" si="374"/>
        <v>Neonatal Incubators Jaundice Management and RelateCentral Medical Supplies Limited</v>
      </c>
      <c r="B4008" s="8" t="str">
        <f>VLOOKUP(J4008,'Contract IDs'!A:D,4,0)</f>
        <v>Neonatal Incubators Jaundice Management and Relate</v>
      </c>
      <c r="C4008" s="8" t="str">
        <f>VLOOKUP(L4008,'Supplier IDs'!A:C,3,0)</f>
        <v>Central Medical Supplies Limited</v>
      </c>
      <c r="D4008" s="8" t="str">
        <f t="shared" si="373"/>
        <v>Radiant Warmer without Bed</v>
      </c>
      <c r="E4008" s="8">
        <f t="shared" si="375"/>
        <v>0</v>
      </c>
      <c r="F4008" s="8">
        <f t="shared" si="376"/>
        <v>9</v>
      </c>
      <c r="G4008" s="8">
        <f t="shared" si="377"/>
        <v>9</v>
      </c>
      <c r="H4008" s="15">
        <f t="shared" si="378"/>
        <v>0.1</v>
      </c>
      <c r="I4008" s="15" t="s">
        <v>372</v>
      </c>
      <c r="J4008" s="10">
        <v>100000000733688</v>
      </c>
      <c r="K4008" s="9" t="s">
        <v>454</v>
      </c>
      <c r="L4008" s="10">
        <v>100000000612577</v>
      </c>
      <c r="M4008" s="9" t="s">
        <v>459</v>
      </c>
      <c r="N4008" s="9"/>
      <c r="O4008" s="9">
        <v>9</v>
      </c>
      <c r="P4008" s="9">
        <v>9</v>
      </c>
      <c r="Q4008" s="9">
        <v>10</v>
      </c>
    </row>
    <row r="4009" spans="1:17" hidden="1" x14ac:dyDescent="0.25">
      <c r="A4009" s="8" t="str">
        <f t="shared" si="374"/>
        <v>Neonatal Incubators Jaundice Management and RelateCentral Medical Supplies Limited</v>
      </c>
      <c r="B4009" s="8" t="str">
        <f>VLOOKUP(J4009,'Contract IDs'!A:D,4,0)</f>
        <v>Neonatal Incubators Jaundice Management and Relate</v>
      </c>
      <c r="C4009" s="8" t="str">
        <f>VLOOKUP(L4009,'Supplier IDs'!A:C,3,0)</f>
        <v>Central Medical Supplies Limited</v>
      </c>
      <c r="D4009" s="8" t="str">
        <f t="shared" si="373"/>
        <v>Radiant Warmer without Bed</v>
      </c>
      <c r="E4009" s="8">
        <f t="shared" si="375"/>
        <v>0</v>
      </c>
      <c r="F4009" s="8">
        <f t="shared" si="376"/>
        <v>10</v>
      </c>
      <c r="G4009" s="8">
        <f t="shared" si="377"/>
        <v>10</v>
      </c>
      <c r="H4009" s="15">
        <f t="shared" si="378"/>
        <v>0.15</v>
      </c>
      <c r="I4009" s="15" t="s">
        <v>372</v>
      </c>
      <c r="J4009" s="10">
        <v>100000000733688</v>
      </c>
      <c r="K4009" s="9" t="s">
        <v>454</v>
      </c>
      <c r="L4009" s="10">
        <v>100000000612577</v>
      </c>
      <c r="M4009" s="9" t="s">
        <v>459</v>
      </c>
      <c r="N4009" s="9"/>
      <c r="O4009" s="9">
        <v>10</v>
      </c>
      <c r="P4009" s="9">
        <v>10</v>
      </c>
      <c r="Q4009" s="9">
        <v>15</v>
      </c>
    </row>
    <row r="4010" spans="1:17" hidden="1" x14ac:dyDescent="0.25">
      <c r="A4010" s="8" t="str">
        <f t="shared" si="374"/>
        <v>Neonatal Incubators Jaundice Management and RelateCentral Medical Supplies Limited</v>
      </c>
      <c r="B4010" s="8" t="str">
        <f>VLOOKUP(J4010,'Contract IDs'!A:D,4,0)</f>
        <v>Neonatal Incubators Jaundice Management and Relate</v>
      </c>
      <c r="C4010" s="8" t="str">
        <f>VLOOKUP(L4010,'Supplier IDs'!A:C,3,0)</f>
        <v>Central Medical Supplies Limited</v>
      </c>
      <c r="D4010" s="8" t="str">
        <f t="shared" si="373"/>
        <v>Radiant Warmer without Bed</v>
      </c>
      <c r="E4010" s="8">
        <f t="shared" si="375"/>
        <v>0</v>
      </c>
      <c r="F4010" s="8">
        <f t="shared" si="376"/>
        <v>11</v>
      </c>
      <c r="G4010" s="8">
        <f t="shared" si="377"/>
        <v>20</v>
      </c>
      <c r="H4010" s="15">
        <f t="shared" si="378"/>
        <v>0.2</v>
      </c>
      <c r="I4010" s="15" t="s">
        <v>372</v>
      </c>
      <c r="J4010" s="10">
        <v>100000000733688</v>
      </c>
      <c r="K4010" s="9" t="s">
        <v>454</v>
      </c>
      <c r="L4010" s="10">
        <v>100000000612577</v>
      </c>
      <c r="M4010" s="9" t="s">
        <v>459</v>
      </c>
      <c r="N4010" s="9"/>
      <c r="O4010" s="9">
        <v>11</v>
      </c>
      <c r="P4010" s="9">
        <v>20</v>
      </c>
      <c r="Q4010" s="9">
        <v>20</v>
      </c>
    </row>
    <row r="4011" spans="1:17" hidden="1" x14ac:dyDescent="0.25">
      <c r="A4011" s="8" t="str">
        <f t="shared" si="374"/>
        <v>Neonatal Incubators Jaundice Management and RelateCentral Medical Supplies Limited</v>
      </c>
      <c r="B4011" s="8" t="str">
        <f>VLOOKUP(J4011,'Contract IDs'!A:D,4,0)</f>
        <v>Neonatal Incubators Jaundice Management and Relate</v>
      </c>
      <c r="C4011" s="8" t="str">
        <f>VLOOKUP(L4011,'Supplier IDs'!A:C,3,0)</f>
        <v>Central Medical Supplies Limited</v>
      </c>
      <c r="D4011" s="8" t="str">
        <f t="shared" si="373"/>
        <v>Radiant Warmer without Bed</v>
      </c>
      <c r="E4011" s="8">
        <f t="shared" si="375"/>
        <v>0</v>
      </c>
      <c r="F4011" s="8">
        <f t="shared" si="376"/>
        <v>20</v>
      </c>
      <c r="G4011" s="8">
        <f t="shared" si="377"/>
        <v>100</v>
      </c>
      <c r="H4011" s="15">
        <f t="shared" si="378"/>
        <v>0.2</v>
      </c>
      <c r="I4011" s="15" t="s">
        <v>372</v>
      </c>
      <c r="J4011" s="10">
        <v>100000000733688</v>
      </c>
      <c r="K4011" s="9" t="s">
        <v>454</v>
      </c>
      <c r="L4011" s="10">
        <v>100000000612577</v>
      </c>
      <c r="M4011" s="9" t="s">
        <v>459</v>
      </c>
      <c r="N4011" s="9"/>
      <c r="O4011" s="9">
        <v>20</v>
      </c>
      <c r="P4011" s="9">
        <v>100</v>
      </c>
      <c r="Q4011" s="9">
        <v>20</v>
      </c>
    </row>
    <row r="4012" spans="1:17" hidden="1" x14ac:dyDescent="0.25">
      <c r="A4012" s="8" t="str">
        <f t="shared" si="374"/>
        <v>Neonatal Incubators Jaundice Management and RelateCentral Medical Supplies Limited</v>
      </c>
      <c r="B4012" s="8" t="str">
        <f>VLOOKUP(J4012,'Contract IDs'!A:D,4,0)</f>
        <v>Neonatal Incubators Jaundice Management and Relate</v>
      </c>
      <c r="C4012" s="8" t="str">
        <f>VLOOKUP(L4012,'Supplier IDs'!A:C,3,0)</f>
        <v>Central Medical Supplies Limited</v>
      </c>
      <c r="D4012" s="8" t="str">
        <f t="shared" si="373"/>
        <v>Transport Incubator plus Vent</v>
      </c>
      <c r="E4012" s="8">
        <f t="shared" si="375"/>
        <v>0</v>
      </c>
      <c r="F4012" s="8">
        <f t="shared" si="376"/>
        <v>0</v>
      </c>
      <c r="G4012" s="8">
        <f t="shared" si="377"/>
        <v>1</v>
      </c>
      <c r="H4012" s="15">
        <f t="shared" si="378"/>
        <v>0</v>
      </c>
      <c r="I4012" s="15" t="s">
        <v>372</v>
      </c>
      <c r="J4012" s="10">
        <v>100000000733688</v>
      </c>
      <c r="K4012" s="9" t="s">
        <v>454</v>
      </c>
      <c r="L4012" s="10">
        <v>100000000612577</v>
      </c>
      <c r="M4012" s="9" t="s">
        <v>463</v>
      </c>
      <c r="N4012" s="9"/>
      <c r="O4012" s="9">
        <v>0</v>
      </c>
      <c r="P4012" s="9">
        <v>1</v>
      </c>
      <c r="Q4012" s="9">
        <v>0</v>
      </c>
    </row>
    <row r="4013" spans="1:17" hidden="1" x14ac:dyDescent="0.25">
      <c r="A4013" s="8" t="str">
        <f t="shared" si="374"/>
        <v>Neonatal Incubators Jaundice Management and RelateCentral Medical Supplies Limited</v>
      </c>
      <c r="B4013" s="8" t="str">
        <f>VLOOKUP(J4013,'Contract IDs'!A:D,4,0)</f>
        <v>Neonatal Incubators Jaundice Management and Relate</v>
      </c>
      <c r="C4013" s="8" t="str">
        <f>VLOOKUP(L4013,'Supplier IDs'!A:C,3,0)</f>
        <v>Central Medical Supplies Limited</v>
      </c>
      <c r="D4013" s="8" t="str">
        <f t="shared" si="373"/>
        <v>Transport Incubator plus Vent</v>
      </c>
      <c r="E4013" s="8">
        <f t="shared" si="375"/>
        <v>0</v>
      </c>
      <c r="F4013" s="8">
        <f t="shared" si="376"/>
        <v>2</v>
      </c>
      <c r="G4013" s="8">
        <f t="shared" si="377"/>
        <v>2</v>
      </c>
      <c r="H4013" s="15">
        <f t="shared" si="378"/>
        <v>0.05</v>
      </c>
      <c r="I4013" s="15" t="s">
        <v>372</v>
      </c>
      <c r="J4013" s="10">
        <v>100000000733688</v>
      </c>
      <c r="K4013" s="9" t="s">
        <v>454</v>
      </c>
      <c r="L4013" s="10">
        <v>100000000612577</v>
      </c>
      <c r="M4013" s="9" t="s">
        <v>463</v>
      </c>
      <c r="N4013" s="9"/>
      <c r="O4013" s="9">
        <v>2</v>
      </c>
      <c r="P4013" s="9">
        <v>2</v>
      </c>
      <c r="Q4013" s="9">
        <v>5</v>
      </c>
    </row>
    <row r="4014" spans="1:17" hidden="1" x14ac:dyDescent="0.25">
      <c r="A4014" s="8" t="str">
        <f t="shared" si="374"/>
        <v>Neonatal Incubators Jaundice Management and RelateCentral Medical Supplies Limited</v>
      </c>
      <c r="B4014" s="8" t="str">
        <f>VLOOKUP(J4014,'Contract IDs'!A:D,4,0)</f>
        <v>Neonatal Incubators Jaundice Management and Relate</v>
      </c>
      <c r="C4014" s="8" t="str">
        <f>VLOOKUP(L4014,'Supplier IDs'!A:C,3,0)</f>
        <v>Central Medical Supplies Limited</v>
      </c>
      <c r="D4014" s="8" t="str">
        <f t="shared" si="373"/>
        <v>Transport Incubator plus Vent</v>
      </c>
      <c r="E4014" s="8">
        <f t="shared" si="375"/>
        <v>0</v>
      </c>
      <c r="F4014" s="8">
        <f t="shared" si="376"/>
        <v>3</v>
      </c>
      <c r="G4014" s="8">
        <f t="shared" si="377"/>
        <v>3</v>
      </c>
      <c r="H4014" s="15">
        <f t="shared" si="378"/>
        <v>0.05</v>
      </c>
      <c r="I4014" s="15" t="s">
        <v>372</v>
      </c>
      <c r="J4014" s="10">
        <v>100000000733688</v>
      </c>
      <c r="K4014" s="9" t="s">
        <v>454</v>
      </c>
      <c r="L4014" s="10">
        <v>100000000612577</v>
      </c>
      <c r="M4014" s="9" t="s">
        <v>463</v>
      </c>
      <c r="N4014" s="9"/>
      <c r="O4014" s="9">
        <v>3</v>
      </c>
      <c r="P4014" s="9">
        <v>3</v>
      </c>
      <c r="Q4014" s="9">
        <v>5</v>
      </c>
    </row>
    <row r="4015" spans="1:17" hidden="1" x14ac:dyDescent="0.25">
      <c r="A4015" s="8" t="str">
        <f t="shared" si="374"/>
        <v>Neonatal Incubators Jaundice Management and RelateCentral Medical Supplies Limited</v>
      </c>
      <c r="B4015" s="8" t="str">
        <f>VLOOKUP(J4015,'Contract IDs'!A:D,4,0)</f>
        <v>Neonatal Incubators Jaundice Management and Relate</v>
      </c>
      <c r="C4015" s="8" t="str">
        <f>VLOOKUP(L4015,'Supplier IDs'!A:C,3,0)</f>
        <v>Central Medical Supplies Limited</v>
      </c>
      <c r="D4015" s="8" t="str">
        <f t="shared" si="373"/>
        <v>Transport Incubator plus Vent</v>
      </c>
      <c r="E4015" s="8">
        <f t="shared" si="375"/>
        <v>0</v>
      </c>
      <c r="F4015" s="8">
        <f t="shared" si="376"/>
        <v>4</v>
      </c>
      <c r="G4015" s="8">
        <f t="shared" si="377"/>
        <v>4</v>
      </c>
      <c r="H4015" s="15">
        <f t="shared" si="378"/>
        <v>0.05</v>
      </c>
      <c r="I4015" s="15" t="s">
        <v>372</v>
      </c>
      <c r="J4015" s="10">
        <v>100000000733688</v>
      </c>
      <c r="K4015" s="9" t="s">
        <v>454</v>
      </c>
      <c r="L4015" s="10">
        <v>100000000612577</v>
      </c>
      <c r="M4015" s="9" t="s">
        <v>463</v>
      </c>
      <c r="N4015" s="9"/>
      <c r="O4015" s="9">
        <v>4</v>
      </c>
      <c r="P4015" s="9">
        <v>4</v>
      </c>
      <c r="Q4015" s="9">
        <v>5</v>
      </c>
    </row>
    <row r="4016" spans="1:17" hidden="1" x14ac:dyDescent="0.25">
      <c r="A4016" s="8" t="str">
        <f t="shared" si="374"/>
        <v>Neonatal Incubators Jaundice Management and RelateCentral Medical Supplies Limited</v>
      </c>
      <c r="B4016" s="8" t="str">
        <f>VLOOKUP(J4016,'Contract IDs'!A:D,4,0)</f>
        <v>Neonatal Incubators Jaundice Management and Relate</v>
      </c>
      <c r="C4016" s="8" t="str">
        <f>VLOOKUP(L4016,'Supplier IDs'!A:C,3,0)</f>
        <v>Central Medical Supplies Limited</v>
      </c>
      <c r="D4016" s="8" t="str">
        <f t="shared" si="373"/>
        <v>Transport Incubator plus Vent</v>
      </c>
      <c r="E4016" s="8">
        <f t="shared" si="375"/>
        <v>0</v>
      </c>
      <c r="F4016" s="8">
        <f t="shared" si="376"/>
        <v>5</v>
      </c>
      <c r="G4016" s="8">
        <f t="shared" si="377"/>
        <v>5</v>
      </c>
      <c r="H4016" s="15">
        <f t="shared" si="378"/>
        <v>0.05</v>
      </c>
      <c r="I4016" s="15" t="s">
        <v>372</v>
      </c>
      <c r="J4016" s="10">
        <v>100000000733688</v>
      </c>
      <c r="K4016" s="9" t="s">
        <v>454</v>
      </c>
      <c r="L4016" s="10">
        <v>100000000612577</v>
      </c>
      <c r="M4016" s="9" t="s">
        <v>463</v>
      </c>
      <c r="N4016" s="9"/>
      <c r="O4016" s="9">
        <v>5</v>
      </c>
      <c r="P4016" s="9">
        <v>5</v>
      </c>
      <c r="Q4016" s="9">
        <v>5</v>
      </c>
    </row>
    <row r="4017" spans="1:17" hidden="1" x14ac:dyDescent="0.25">
      <c r="A4017" s="8" t="str">
        <f t="shared" si="374"/>
        <v>Neonatal Incubators Jaundice Management and RelateCentral Medical Supplies Limited</v>
      </c>
      <c r="B4017" s="8" t="str">
        <f>VLOOKUP(J4017,'Contract IDs'!A:D,4,0)</f>
        <v>Neonatal Incubators Jaundice Management and Relate</v>
      </c>
      <c r="C4017" s="8" t="str">
        <f>VLOOKUP(L4017,'Supplier IDs'!A:C,3,0)</f>
        <v>Central Medical Supplies Limited</v>
      </c>
      <c r="D4017" s="8" t="str">
        <f t="shared" si="373"/>
        <v>Transport Incubator plus Vent</v>
      </c>
      <c r="E4017" s="8">
        <f t="shared" si="375"/>
        <v>0</v>
      </c>
      <c r="F4017" s="8">
        <f t="shared" si="376"/>
        <v>6</v>
      </c>
      <c r="G4017" s="8">
        <f t="shared" si="377"/>
        <v>6</v>
      </c>
      <c r="H4017" s="15">
        <f t="shared" si="378"/>
        <v>0.05</v>
      </c>
      <c r="I4017" s="15" t="s">
        <v>372</v>
      </c>
      <c r="J4017" s="10">
        <v>100000000733688</v>
      </c>
      <c r="K4017" s="9" t="s">
        <v>454</v>
      </c>
      <c r="L4017" s="10">
        <v>100000000612577</v>
      </c>
      <c r="M4017" s="9" t="s">
        <v>463</v>
      </c>
      <c r="N4017" s="9"/>
      <c r="O4017" s="9">
        <v>6</v>
      </c>
      <c r="P4017" s="9">
        <v>6</v>
      </c>
      <c r="Q4017" s="9">
        <v>5</v>
      </c>
    </row>
    <row r="4018" spans="1:17" hidden="1" x14ac:dyDescent="0.25">
      <c r="A4018" s="8" t="str">
        <f t="shared" si="374"/>
        <v>Neonatal Incubators Jaundice Management and RelateCentral Medical Supplies Limited</v>
      </c>
      <c r="B4018" s="8" t="str">
        <f>VLOOKUP(J4018,'Contract IDs'!A:D,4,0)</f>
        <v>Neonatal Incubators Jaundice Management and Relate</v>
      </c>
      <c r="C4018" s="8" t="str">
        <f>VLOOKUP(L4018,'Supplier IDs'!A:C,3,0)</f>
        <v>Central Medical Supplies Limited</v>
      </c>
      <c r="D4018" s="8" t="str">
        <f t="shared" si="373"/>
        <v>Transport Incubator plus Vent</v>
      </c>
      <c r="E4018" s="8">
        <f t="shared" si="375"/>
        <v>0</v>
      </c>
      <c r="F4018" s="8">
        <f t="shared" si="376"/>
        <v>7</v>
      </c>
      <c r="G4018" s="8">
        <f t="shared" si="377"/>
        <v>7</v>
      </c>
      <c r="H4018" s="15">
        <f t="shared" si="378"/>
        <v>0.05</v>
      </c>
      <c r="I4018" s="15" t="s">
        <v>372</v>
      </c>
      <c r="J4018" s="10">
        <v>100000000733688</v>
      </c>
      <c r="K4018" s="9" t="s">
        <v>454</v>
      </c>
      <c r="L4018" s="10">
        <v>100000000612577</v>
      </c>
      <c r="M4018" s="9" t="s">
        <v>463</v>
      </c>
      <c r="N4018" s="9"/>
      <c r="O4018" s="9">
        <v>7</v>
      </c>
      <c r="P4018" s="9">
        <v>7</v>
      </c>
      <c r="Q4018" s="9">
        <v>5</v>
      </c>
    </row>
    <row r="4019" spans="1:17" hidden="1" x14ac:dyDescent="0.25">
      <c r="A4019" s="8" t="str">
        <f t="shared" si="374"/>
        <v>Neonatal Incubators Jaundice Management and RelateCentral Medical Supplies Limited</v>
      </c>
      <c r="B4019" s="8" t="str">
        <f>VLOOKUP(J4019,'Contract IDs'!A:D,4,0)</f>
        <v>Neonatal Incubators Jaundice Management and Relate</v>
      </c>
      <c r="C4019" s="8" t="str">
        <f>VLOOKUP(L4019,'Supplier IDs'!A:C,3,0)</f>
        <v>Central Medical Supplies Limited</v>
      </c>
      <c r="D4019" s="8" t="str">
        <f t="shared" si="373"/>
        <v>Transport Incubator plus Vent</v>
      </c>
      <c r="E4019" s="8">
        <f t="shared" si="375"/>
        <v>0</v>
      </c>
      <c r="F4019" s="8">
        <f t="shared" si="376"/>
        <v>8</v>
      </c>
      <c r="G4019" s="8">
        <f t="shared" si="377"/>
        <v>8</v>
      </c>
      <c r="H4019" s="15">
        <f t="shared" si="378"/>
        <v>0.05</v>
      </c>
      <c r="I4019" s="15" t="s">
        <v>372</v>
      </c>
      <c r="J4019" s="10">
        <v>100000000733688</v>
      </c>
      <c r="K4019" s="9" t="s">
        <v>454</v>
      </c>
      <c r="L4019" s="10">
        <v>100000000612577</v>
      </c>
      <c r="M4019" s="9" t="s">
        <v>463</v>
      </c>
      <c r="N4019" s="9"/>
      <c r="O4019" s="9">
        <v>8</v>
      </c>
      <c r="P4019" s="9">
        <v>8</v>
      </c>
      <c r="Q4019" s="9">
        <v>5</v>
      </c>
    </row>
    <row r="4020" spans="1:17" hidden="1" x14ac:dyDescent="0.25">
      <c r="A4020" s="8" t="str">
        <f t="shared" si="374"/>
        <v>Neonatal Incubators Jaundice Management and RelateCentral Medical Supplies Limited</v>
      </c>
      <c r="B4020" s="8" t="str">
        <f>VLOOKUP(J4020,'Contract IDs'!A:D,4,0)</f>
        <v>Neonatal Incubators Jaundice Management and Relate</v>
      </c>
      <c r="C4020" s="8" t="str">
        <f>VLOOKUP(L4020,'Supplier IDs'!A:C,3,0)</f>
        <v>Central Medical Supplies Limited</v>
      </c>
      <c r="D4020" s="8" t="str">
        <f t="shared" si="373"/>
        <v>Transport Incubator plus Vent</v>
      </c>
      <c r="E4020" s="8">
        <f t="shared" si="375"/>
        <v>0</v>
      </c>
      <c r="F4020" s="8">
        <f t="shared" si="376"/>
        <v>9</v>
      </c>
      <c r="G4020" s="8">
        <f t="shared" si="377"/>
        <v>9</v>
      </c>
      <c r="H4020" s="15">
        <f t="shared" si="378"/>
        <v>0.05</v>
      </c>
      <c r="I4020" s="15" t="s">
        <v>372</v>
      </c>
      <c r="J4020" s="10">
        <v>100000000733688</v>
      </c>
      <c r="K4020" s="9" t="s">
        <v>454</v>
      </c>
      <c r="L4020" s="10">
        <v>100000000612577</v>
      </c>
      <c r="M4020" s="9" t="s">
        <v>463</v>
      </c>
      <c r="N4020" s="9"/>
      <c r="O4020" s="9">
        <v>9</v>
      </c>
      <c r="P4020" s="9">
        <v>9</v>
      </c>
      <c r="Q4020" s="9">
        <v>5</v>
      </c>
    </row>
    <row r="4021" spans="1:17" hidden="1" x14ac:dyDescent="0.25">
      <c r="A4021" s="8" t="str">
        <f t="shared" si="374"/>
        <v>Neonatal Incubators Jaundice Management and RelateCentral Medical Supplies Limited</v>
      </c>
      <c r="B4021" s="8" t="str">
        <f>VLOOKUP(J4021,'Contract IDs'!A:D,4,0)</f>
        <v>Neonatal Incubators Jaundice Management and Relate</v>
      </c>
      <c r="C4021" s="8" t="str">
        <f>VLOOKUP(L4021,'Supplier IDs'!A:C,3,0)</f>
        <v>Central Medical Supplies Limited</v>
      </c>
      <c r="D4021" s="8" t="str">
        <f t="shared" si="373"/>
        <v>Transport Incubator plus Vent</v>
      </c>
      <c r="E4021" s="8">
        <f t="shared" si="375"/>
        <v>0</v>
      </c>
      <c r="F4021" s="8">
        <f t="shared" si="376"/>
        <v>10</v>
      </c>
      <c r="G4021" s="8">
        <f t="shared" si="377"/>
        <v>10</v>
      </c>
      <c r="H4021" s="15">
        <f t="shared" si="378"/>
        <v>0.15</v>
      </c>
      <c r="I4021" s="15" t="s">
        <v>372</v>
      </c>
      <c r="J4021" s="10">
        <v>100000000733688</v>
      </c>
      <c r="K4021" s="9" t="s">
        <v>454</v>
      </c>
      <c r="L4021" s="10">
        <v>100000000612577</v>
      </c>
      <c r="M4021" s="9" t="s">
        <v>463</v>
      </c>
      <c r="N4021" s="9"/>
      <c r="O4021" s="9">
        <v>10</v>
      </c>
      <c r="P4021" s="9">
        <v>10</v>
      </c>
      <c r="Q4021" s="9">
        <v>15</v>
      </c>
    </row>
    <row r="4022" spans="1:17" hidden="1" x14ac:dyDescent="0.25">
      <c r="A4022" s="8" t="str">
        <f t="shared" si="374"/>
        <v>Neonatal Incubators Jaundice Management and RelateCentral Medical Supplies Limited</v>
      </c>
      <c r="B4022" s="8" t="str">
        <f>VLOOKUP(J4022,'Contract IDs'!A:D,4,0)</f>
        <v>Neonatal Incubators Jaundice Management and Relate</v>
      </c>
      <c r="C4022" s="8" t="str">
        <f>VLOOKUP(L4022,'Supplier IDs'!A:C,3,0)</f>
        <v>Central Medical Supplies Limited</v>
      </c>
      <c r="D4022" s="8" t="str">
        <f t="shared" si="373"/>
        <v>Transport Incubator plus Vent</v>
      </c>
      <c r="E4022" s="8">
        <f t="shared" si="375"/>
        <v>0</v>
      </c>
      <c r="F4022" s="8">
        <f t="shared" si="376"/>
        <v>11</v>
      </c>
      <c r="G4022" s="8">
        <f t="shared" si="377"/>
        <v>20</v>
      </c>
      <c r="H4022" s="15">
        <f t="shared" si="378"/>
        <v>0.15</v>
      </c>
      <c r="I4022" s="15" t="s">
        <v>372</v>
      </c>
      <c r="J4022" s="10">
        <v>100000000733688</v>
      </c>
      <c r="K4022" s="9" t="s">
        <v>454</v>
      </c>
      <c r="L4022" s="10">
        <v>100000000612577</v>
      </c>
      <c r="M4022" s="9" t="s">
        <v>463</v>
      </c>
      <c r="N4022" s="9"/>
      <c r="O4022" s="9">
        <v>11</v>
      </c>
      <c r="P4022" s="9">
        <v>20</v>
      </c>
      <c r="Q4022" s="9">
        <v>15</v>
      </c>
    </row>
    <row r="4023" spans="1:17" hidden="1" x14ac:dyDescent="0.25">
      <c r="A4023" s="8" t="str">
        <f t="shared" si="374"/>
        <v>Neonatal Incubators Jaundice Management and RelateCentral Medical Supplies Limited</v>
      </c>
      <c r="B4023" s="8" t="str">
        <f>VLOOKUP(J4023,'Contract IDs'!A:D,4,0)</f>
        <v>Neonatal Incubators Jaundice Management and Relate</v>
      </c>
      <c r="C4023" s="8" t="str">
        <f>VLOOKUP(L4023,'Supplier IDs'!A:C,3,0)</f>
        <v>Central Medical Supplies Limited</v>
      </c>
      <c r="D4023" s="8" t="str">
        <f t="shared" si="373"/>
        <v>Transport Incubator plus Vent</v>
      </c>
      <c r="E4023" s="8">
        <f t="shared" si="375"/>
        <v>0</v>
      </c>
      <c r="F4023" s="8">
        <f t="shared" si="376"/>
        <v>20</v>
      </c>
      <c r="G4023" s="8">
        <f t="shared" si="377"/>
        <v>100</v>
      </c>
      <c r="H4023" s="15">
        <f t="shared" si="378"/>
        <v>0.2</v>
      </c>
      <c r="I4023" s="15" t="s">
        <v>372</v>
      </c>
      <c r="J4023" s="10">
        <v>100000000733688</v>
      </c>
      <c r="K4023" s="9" t="s">
        <v>454</v>
      </c>
      <c r="L4023" s="10">
        <v>100000000612577</v>
      </c>
      <c r="M4023" s="9" t="s">
        <v>463</v>
      </c>
      <c r="N4023" s="9"/>
      <c r="O4023" s="9">
        <v>20</v>
      </c>
      <c r="P4023" s="9">
        <v>100</v>
      </c>
      <c r="Q4023" s="9">
        <v>20</v>
      </c>
    </row>
    <row r="4024" spans="1:17" hidden="1" x14ac:dyDescent="0.25">
      <c r="A4024" s="8" t="str">
        <f t="shared" si="374"/>
        <v>Neonatal Incubators Jaundice Management and RelateCentral Medical Supplies Limited</v>
      </c>
      <c r="B4024" s="8" t="str">
        <f>VLOOKUP(J4024,'Contract IDs'!A:D,4,0)</f>
        <v>Neonatal Incubators Jaundice Management and Relate</v>
      </c>
      <c r="C4024" s="8" t="str">
        <f>VLOOKUP(L4024,'Supplier IDs'!A:C,3,0)</f>
        <v>Central Medical Supplies Limited</v>
      </c>
      <c r="D4024" s="8" t="str">
        <f t="shared" si="373"/>
        <v>Transport Incubator minus Vent</v>
      </c>
      <c r="E4024" s="8">
        <f t="shared" si="375"/>
        <v>0</v>
      </c>
      <c r="F4024" s="8">
        <f t="shared" si="376"/>
        <v>0</v>
      </c>
      <c r="G4024" s="8">
        <f t="shared" si="377"/>
        <v>1</v>
      </c>
      <c r="H4024" s="15">
        <f t="shared" si="378"/>
        <v>0</v>
      </c>
      <c r="I4024" s="15" t="s">
        <v>372</v>
      </c>
      <c r="J4024" s="10">
        <v>100000000733688</v>
      </c>
      <c r="K4024" s="9" t="s">
        <v>454</v>
      </c>
      <c r="L4024" s="10">
        <v>100000000612577</v>
      </c>
      <c r="M4024" s="9" t="s">
        <v>460</v>
      </c>
      <c r="N4024" s="9"/>
      <c r="O4024" s="9">
        <v>0</v>
      </c>
      <c r="P4024" s="9">
        <v>1</v>
      </c>
      <c r="Q4024" s="9">
        <v>0</v>
      </c>
    </row>
    <row r="4025" spans="1:17" hidden="1" x14ac:dyDescent="0.25">
      <c r="A4025" s="8" t="str">
        <f t="shared" si="374"/>
        <v>Neonatal Incubators Jaundice Management and RelateCentral Medical Supplies Limited</v>
      </c>
      <c r="B4025" s="8" t="str">
        <f>VLOOKUP(J4025,'Contract IDs'!A:D,4,0)</f>
        <v>Neonatal Incubators Jaundice Management and Relate</v>
      </c>
      <c r="C4025" s="8" t="str">
        <f>VLOOKUP(L4025,'Supplier IDs'!A:C,3,0)</f>
        <v>Central Medical Supplies Limited</v>
      </c>
      <c r="D4025" s="8" t="str">
        <f t="shared" si="373"/>
        <v>Transport Incubator minus Vent</v>
      </c>
      <c r="E4025" s="8">
        <f t="shared" si="375"/>
        <v>0</v>
      </c>
      <c r="F4025" s="8">
        <f t="shared" si="376"/>
        <v>2</v>
      </c>
      <c r="G4025" s="8">
        <f t="shared" si="377"/>
        <v>2</v>
      </c>
      <c r="H4025" s="15">
        <f t="shared" si="378"/>
        <v>0.05</v>
      </c>
      <c r="I4025" s="15" t="s">
        <v>372</v>
      </c>
      <c r="J4025" s="10">
        <v>100000000733688</v>
      </c>
      <c r="K4025" s="9" t="s">
        <v>454</v>
      </c>
      <c r="L4025" s="10">
        <v>100000000612577</v>
      </c>
      <c r="M4025" s="9" t="s">
        <v>460</v>
      </c>
      <c r="N4025" s="9"/>
      <c r="O4025" s="9">
        <v>2</v>
      </c>
      <c r="P4025" s="9">
        <v>2</v>
      </c>
      <c r="Q4025" s="9">
        <v>5</v>
      </c>
    </row>
    <row r="4026" spans="1:17" hidden="1" x14ac:dyDescent="0.25">
      <c r="A4026" s="8" t="str">
        <f t="shared" si="374"/>
        <v>Neonatal Incubators Jaundice Management and RelateCentral Medical Supplies Limited</v>
      </c>
      <c r="B4026" s="8" t="str">
        <f>VLOOKUP(J4026,'Contract IDs'!A:D,4,0)</f>
        <v>Neonatal Incubators Jaundice Management and Relate</v>
      </c>
      <c r="C4026" s="8" t="str">
        <f>VLOOKUP(L4026,'Supplier IDs'!A:C,3,0)</f>
        <v>Central Medical Supplies Limited</v>
      </c>
      <c r="D4026" s="8" t="str">
        <f t="shared" si="373"/>
        <v>Transport Incubator minus Vent</v>
      </c>
      <c r="E4026" s="8">
        <f t="shared" si="375"/>
        <v>0</v>
      </c>
      <c r="F4026" s="8">
        <f t="shared" si="376"/>
        <v>3</v>
      </c>
      <c r="G4026" s="8">
        <f t="shared" si="377"/>
        <v>3</v>
      </c>
      <c r="H4026" s="15">
        <f t="shared" si="378"/>
        <v>0.05</v>
      </c>
      <c r="I4026" s="15" t="s">
        <v>372</v>
      </c>
      <c r="J4026" s="10">
        <v>100000000733688</v>
      </c>
      <c r="K4026" s="9" t="s">
        <v>454</v>
      </c>
      <c r="L4026" s="10">
        <v>100000000612577</v>
      </c>
      <c r="M4026" s="9" t="s">
        <v>460</v>
      </c>
      <c r="N4026" s="9"/>
      <c r="O4026" s="9">
        <v>3</v>
      </c>
      <c r="P4026" s="9">
        <v>3</v>
      </c>
      <c r="Q4026" s="9">
        <v>5</v>
      </c>
    </row>
    <row r="4027" spans="1:17" hidden="1" x14ac:dyDescent="0.25">
      <c r="A4027" s="8" t="str">
        <f t="shared" si="374"/>
        <v>Neonatal Incubators Jaundice Management and RelateCentral Medical Supplies Limited</v>
      </c>
      <c r="B4027" s="8" t="str">
        <f>VLOOKUP(J4027,'Contract IDs'!A:D,4,0)</f>
        <v>Neonatal Incubators Jaundice Management and Relate</v>
      </c>
      <c r="C4027" s="8" t="str">
        <f>VLOOKUP(L4027,'Supplier IDs'!A:C,3,0)</f>
        <v>Central Medical Supplies Limited</v>
      </c>
      <c r="D4027" s="8" t="str">
        <f t="shared" si="373"/>
        <v>Transport Incubator minus Vent</v>
      </c>
      <c r="E4027" s="8">
        <f t="shared" si="375"/>
        <v>0</v>
      </c>
      <c r="F4027" s="8">
        <f t="shared" si="376"/>
        <v>4</v>
      </c>
      <c r="G4027" s="8">
        <f t="shared" si="377"/>
        <v>4</v>
      </c>
      <c r="H4027" s="15">
        <f t="shared" si="378"/>
        <v>0.05</v>
      </c>
      <c r="I4027" s="15" t="s">
        <v>372</v>
      </c>
      <c r="J4027" s="10">
        <v>100000000733688</v>
      </c>
      <c r="K4027" s="9" t="s">
        <v>454</v>
      </c>
      <c r="L4027" s="10">
        <v>100000000612577</v>
      </c>
      <c r="M4027" s="9" t="s">
        <v>460</v>
      </c>
      <c r="N4027" s="9"/>
      <c r="O4027" s="9">
        <v>4</v>
      </c>
      <c r="P4027" s="9">
        <v>4</v>
      </c>
      <c r="Q4027" s="9">
        <v>5</v>
      </c>
    </row>
    <row r="4028" spans="1:17" hidden="1" x14ac:dyDescent="0.25">
      <c r="A4028" s="8" t="str">
        <f t="shared" si="374"/>
        <v>Neonatal Incubators Jaundice Management and RelateCentral Medical Supplies Limited</v>
      </c>
      <c r="B4028" s="8" t="str">
        <f>VLOOKUP(J4028,'Contract IDs'!A:D,4,0)</f>
        <v>Neonatal Incubators Jaundice Management and Relate</v>
      </c>
      <c r="C4028" s="8" t="str">
        <f>VLOOKUP(L4028,'Supplier IDs'!A:C,3,0)</f>
        <v>Central Medical Supplies Limited</v>
      </c>
      <c r="D4028" s="8" t="str">
        <f t="shared" si="373"/>
        <v>Transport Incubator minus Vent</v>
      </c>
      <c r="E4028" s="8">
        <f t="shared" si="375"/>
        <v>0</v>
      </c>
      <c r="F4028" s="8">
        <f t="shared" si="376"/>
        <v>5</v>
      </c>
      <c r="G4028" s="8">
        <f t="shared" si="377"/>
        <v>5</v>
      </c>
      <c r="H4028" s="15">
        <f t="shared" si="378"/>
        <v>0.05</v>
      </c>
      <c r="I4028" s="15" t="s">
        <v>372</v>
      </c>
      <c r="J4028" s="10">
        <v>100000000733688</v>
      </c>
      <c r="K4028" s="9" t="s">
        <v>454</v>
      </c>
      <c r="L4028" s="10">
        <v>100000000612577</v>
      </c>
      <c r="M4028" s="9" t="s">
        <v>460</v>
      </c>
      <c r="N4028" s="9"/>
      <c r="O4028" s="9">
        <v>5</v>
      </c>
      <c r="P4028" s="9">
        <v>5</v>
      </c>
      <c r="Q4028" s="9">
        <v>5</v>
      </c>
    </row>
    <row r="4029" spans="1:17" hidden="1" x14ac:dyDescent="0.25">
      <c r="A4029" s="8" t="str">
        <f t="shared" si="374"/>
        <v>Neonatal Incubators Jaundice Management and RelateCentral Medical Supplies Limited</v>
      </c>
      <c r="B4029" s="8" t="str">
        <f>VLOOKUP(J4029,'Contract IDs'!A:D,4,0)</f>
        <v>Neonatal Incubators Jaundice Management and Relate</v>
      </c>
      <c r="C4029" s="8" t="str">
        <f>VLOOKUP(L4029,'Supplier IDs'!A:C,3,0)</f>
        <v>Central Medical Supplies Limited</v>
      </c>
      <c r="D4029" s="8" t="str">
        <f t="shared" si="373"/>
        <v>Transport Incubator minus Vent</v>
      </c>
      <c r="E4029" s="8">
        <f t="shared" si="375"/>
        <v>0</v>
      </c>
      <c r="F4029" s="8">
        <f t="shared" si="376"/>
        <v>6</v>
      </c>
      <c r="G4029" s="8">
        <f t="shared" si="377"/>
        <v>6</v>
      </c>
      <c r="H4029" s="15">
        <f t="shared" si="378"/>
        <v>0.1</v>
      </c>
      <c r="I4029" s="15" t="s">
        <v>372</v>
      </c>
      <c r="J4029" s="10">
        <v>100000000733688</v>
      </c>
      <c r="K4029" s="9" t="s">
        <v>454</v>
      </c>
      <c r="L4029" s="10">
        <v>100000000612577</v>
      </c>
      <c r="M4029" s="9" t="s">
        <v>460</v>
      </c>
      <c r="N4029" s="9"/>
      <c r="O4029" s="9">
        <v>6</v>
      </c>
      <c r="P4029" s="9">
        <v>6</v>
      </c>
      <c r="Q4029" s="9">
        <v>10</v>
      </c>
    </row>
    <row r="4030" spans="1:17" hidden="1" x14ac:dyDescent="0.25">
      <c r="A4030" s="8" t="str">
        <f t="shared" si="374"/>
        <v>Neonatal Incubators Jaundice Management and RelateCentral Medical Supplies Limited</v>
      </c>
      <c r="B4030" s="8" t="str">
        <f>VLOOKUP(J4030,'Contract IDs'!A:D,4,0)</f>
        <v>Neonatal Incubators Jaundice Management and Relate</v>
      </c>
      <c r="C4030" s="8" t="str">
        <f>VLOOKUP(L4030,'Supplier IDs'!A:C,3,0)</f>
        <v>Central Medical Supplies Limited</v>
      </c>
      <c r="D4030" s="8" t="str">
        <f t="shared" si="373"/>
        <v>Transport Incubator minus Vent</v>
      </c>
      <c r="E4030" s="8">
        <f t="shared" si="375"/>
        <v>0</v>
      </c>
      <c r="F4030" s="8">
        <f t="shared" si="376"/>
        <v>7</v>
      </c>
      <c r="G4030" s="8">
        <f t="shared" si="377"/>
        <v>7</v>
      </c>
      <c r="H4030" s="15">
        <f t="shared" si="378"/>
        <v>0.1</v>
      </c>
      <c r="I4030" s="15" t="s">
        <v>372</v>
      </c>
      <c r="J4030" s="10">
        <v>100000000733688</v>
      </c>
      <c r="K4030" s="9" t="s">
        <v>454</v>
      </c>
      <c r="L4030" s="10">
        <v>100000000612577</v>
      </c>
      <c r="M4030" s="9" t="s">
        <v>460</v>
      </c>
      <c r="N4030" s="9"/>
      <c r="O4030" s="9">
        <v>7</v>
      </c>
      <c r="P4030" s="9">
        <v>7</v>
      </c>
      <c r="Q4030" s="9">
        <v>10</v>
      </c>
    </row>
    <row r="4031" spans="1:17" hidden="1" x14ac:dyDescent="0.25">
      <c r="A4031" s="8" t="str">
        <f t="shared" si="374"/>
        <v>Neonatal Incubators Jaundice Management and RelateCentral Medical Supplies Limited</v>
      </c>
      <c r="B4031" s="8" t="str">
        <f>VLOOKUP(J4031,'Contract IDs'!A:D,4,0)</f>
        <v>Neonatal Incubators Jaundice Management and Relate</v>
      </c>
      <c r="C4031" s="8" t="str">
        <f>VLOOKUP(L4031,'Supplier IDs'!A:C,3,0)</f>
        <v>Central Medical Supplies Limited</v>
      </c>
      <c r="D4031" s="8" t="str">
        <f t="shared" si="373"/>
        <v>Transport Incubator minus Vent</v>
      </c>
      <c r="E4031" s="8">
        <f t="shared" si="375"/>
        <v>0</v>
      </c>
      <c r="F4031" s="8">
        <f t="shared" si="376"/>
        <v>8</v>
      </c>
      <c r="G4031" s="8">
        <f t="shared" si="377"/>
        <v>8</v>
      </c>
      <c r="H4031" s="15">
        <f t="shared" si="378"/>
        <v>0.1</v>
      </c>
      <c r="I4031" s="15" t="s">
        <v>372</v>
      </c>
      <c r="J4031" s="10">
        <v>100000000733688</v>
      </c>
      <c r="K4031" s="9" t="s">
        <v>454</v>
      </c>
      <c r="L4031" s="10">
        <v>100000000612577</v>
      </c>
      <c r="M4031" s="9" t="s">
        <v>460</v>
      </c>
      <c r="N4031" s="9"/>
      <c r="O4031" s="9">
        <v>8</v>
      </c>
      <c r="P4031" s="9">
        <v>8</v>
      </c>
      <c r="Q4031" s="9">
        <v>10</v>
      </c>
    </row>
    <row r="4032" spans="1:17" hidden="1" x14ac:dyDescent="0.25">
      <c r="A4032" s="8" t="str">
        <f t="shared" si="374"/>
        <v>Neonatal Incubators Jaundice Management and RelateCentral Medical Supplies Limited</v>
      </c>
      <c r="B4032" s="8" t="str">
        <f>VLOOKUP(J4032,'Contract IDs'!A:D,4,0)</f>
        <v>Neonatal Incubators Jaundice Management and Relate</v>
      </c>
      <c r="C4032" s="8" t="str">
        <f>VLOOKUP(L4032,'Supplier IDs'!A:C,3,0)</f>
        <v>Central Medical Supplies Limited</v>
      </c>
      <c r="D4032" s="8" t="str">
        <f t="shared" si="373"/>
        <v>Transport Incubator minus Vent</v>
      </c>
      <c r="E4032" s="8">
        <f t="shared" si="375"/>
        <v>0</v>
      </c>
      <c r="F4032" s="8">
        <f t="shared" si="376"/>
        <v>9</v>
      </c>
      <c r="G4032" s="8">
        <f t="shared" si="377"/>
        <v>9</v>
      </c>
      <c r="H4032" s="15">
        <f t="shared" si="378"/>
        <v>0.1</v>
      </c>
      <c r="I4032" s="15" t="s">
        <v>372</v>
      </c>
      <c r="J4032" s="10">
        <v>100000000733688</v>
      </c>
      <c r="K4032" s="9" t="s">
        <v>454</v>
      </c>
      <c r="L4032" s="10">
        <v>100000000612577</v>
      </c>
      <c r="M4032" s="9" t="s">
        <v>460</v>
      </c>
      <c r="N4032" s="9"/>
      <c r="O4032" s="9">
        <v>9</v>
      </c>
      <c r="P4032" s="9">
        <v>9</v>
      </c>
      <c r="Q4032" s="9">
        <v>10</v>
      </c>
    </row>
    <row r="4033" spans="1:17" hidden="1" x14ac:dyDescent="0.25">
      <c r="A4033" s="8" t="str">
        <f t="shared" si="374"/>
        <v>Neonatal Incubators Jaundice Management and RelateCentral Medical Supplies Limited</v>
      </c>
      <c r="B4033" s="8" t="str">
        <f>VLOOKUP(J4033,'Contract IDs'!A:D,4,0)</f>
        <v>Neonatal Incubators Jaundice Management and Relate</v>
      </c>
      <c r="C4033" s="8" t="str">
        <f>VLOOKUP(L4033,'Supplier IDs'!A:C,3,0)</f>
        <v>Central Medical Supplies Limited</v>
      </c>
      <c r="D4033" s="8" t="str">
        <f t="shared" si="373"/>
        <v>Transport Incubator minus Vent</v>
      </c>
      <c r="E4033" s="8">
        <f t="shared" si="375"/>
        <v>0</v>
      </c>
      <c r="F4033" s="8">
        <f t="shared" si="376"/>
        <v>10</v>
      </c>
      <c r="G4033" s="8">
        <f t="shared" si="377"/>
        <v>10</v>
      </c>
      <c r="H4033" s="15">
        <f t="shared" si="378"/>
        <v>0.15</v>
      </c>
      <c r="I4033" s="15" t="s">
        <v>372</v>
      </c>
      <c r="J4033" s="10">
        <v>100000000733688</v>
      </c>
      <c r="K4033" s="9" t="s">
        <v>454</v>
      </c>
      <c r="L4033" s="10">
        <v>100000000612577</v>
      </c>
      <c r="M4033" s="9" t="s">
        <v>460</v>
      </c>
      <c r="N4033" s="9"/>
      <c r="O4033" s="9">
        <v>10</v>
      </c>
      <c r="P4033" s="9">
        <v>10</v>
      </c>
      <c r="Q4033" s="9">
        <v>15</v>
      </c>
    </row>
    <row r="4034" spans="1:17" hidden="1" x14ac:dyDescent="0.25">
      <c r="A4034" s="8" t="str">
        <f t="shared" si="374"/>
        <v>Neonatal Incubators Jaundice Management and RelateCentral Medical Supplies Limited</v>
      </c>
      <c r="B4034" s="8" t="str">
        <f>VLOOKUP(J4034,'Contract IDs'!A:D,4,0)</f>
        <v>Neonatal Incubators Jaundice Management and Relate</v>
      </c>
      <c r="C4034" s="8" t="str">
        <f>VLOOKUP(L4034,'Supplier IDs'!A:C,3,0)</f>
        <v>Central Medical Supplies Limited</v>
      </c>
      <c r="D4034" s="8" t="str">
        <f t="shared" ref="D4034:D4097" si="379">IF(M4034="","No Sub Cat",M4034)</f>
        <v>Transport Incubator minus Vent</v>
      </c>
      <c r="E4034" s="8">
        <f t="shared" si="375"/>
        <v>0</v>
      </c>
      <c r="F4034" s="8">
        <f t="shared" si="376"/>
        <v>11</v>
      </c>
      <c r="G4034" s="8">
        <f t="shared" si="377"/>
        <v>20</v>
      </c>
      <c r="H4034" s="15">
        <f t="shared" si="378"/>
        <v>0.15</v>
      </c>
      <c r="I4034" s="15" t="s">
        <v>372</v>
      </c>
      <c r="J4034" s="10">
        <v>100000000733688</v>
      </c>
      <c r="K4034" s="9" t="s">
        <v>454</v>
      </c>
      <c r="L4034" s="10">
        <v>100000000612577</v>
      </c>
      <c r="M4034" s="9" t="s">
        <v>460</v>
      </c>
      <c r="N4034" s="9"/>
      <c r="O4034" s="9">
        <v>11</v>
      </c>
      <c r="P4034" s="9">
        <v>20</v>
      </c>
      <c r="Q4034" s="9">
        <v>15</v>
      </c>
    </row>
    <row r="4035" spans="1:17" hidden="1" x14ac:dyDescent="0.25">
      <c r="A4035" s="8" t="str">
        <f t="shared" ref="A4035:A4098" si="380">B4035&amp;C4035</f>
        <v>Neonatal Incubators Jaundice Management and RelateCentral Medical Supplies Limited</v>
      </c>
      <c r="B4035" s="8" t="str">
        <f>VLOOKUP(J4035,'Contract IDs'!A:D,4,0)</f>
        <v>Neonatal Incubators Jaundice Management and Relate</v>
      </c>
      <c r="C4035" s="8" t="str">
        <f>VLOOKUP(L4035,'Supplier IDs'!A:C,3,0)</f>
        <v>Central Medical Supplies Limited</v>
      </c>
      <c r="D4035" s="8" t="str">
        <f t="shared" si="379"/>
        <v>Transport Incubator minus Vent</v>
      </c>
      <c r="E4035" s="8">
        <f t="shared" ref="E4035:E4098" si="381">N4035</f>
        <v>0</v>
      </c>
      <c r="F4035" s="8">
        <f t="shared" ref="F4035:F4098" si="382">O4035</f>
        <v>20</v>
      </c>
      <c r="G4035" s="8">
        <f t="shared" ref="G4035:G4098" si="383">P4035</f>
        <v>100</v>
      </c>
      <c r="H4035" s="15">
        <f t="shared" ref="H4035:H4098" si="384">Q4035/100</f>
        <v>0.2</v>
      </c>
      <c r="I4035" s="15" t="s">
        <v>372</v>
      </c>
      <c r="J4035" s="10">
        <v>100000000733688</v>
      </c>
      <c r="K4035" s="9" t="s">
        <v>454</v>
      </c>
      <c r="L4035" s="10">
        <v>100000000612577</v>
      </c>
      <c r="M4035" s="9" t="s">
        <v>460</v>
      </c>
      <c r="N4035" s="9"/>
      <c r="O4035" s="9">
        <v>20</v>
      </c>
      <c r="P4035" s="9">
        <v>100</v>
      </c>
      <c r="Q4035" s="9">
        <v>20</v>
      </c>
    </row>
    <row r="4036" spans="1:17" hidden="1" x14ac:dyDescent="0.25">
      <c r="A4036" s="8" t="str">
        <f t="shared" si="380"/>
        <v>Neonatal Incubators Jaundice Management and RelateCentral Medical Supplies Limited</v>
      </c>
      <c r="B4036" s="8" t="str">
        <f>VLOOKUP(J4036,'Contract IDs'!A:D,4,0)</f>
        <v>Neonatal Incubators Jaundice Management and Relate</v>
      </c>
      <c r="C4036" s="8" t="str">
        <f>VLOOKUP(L4036,'Supplier IDs'!A:C,3,0)</f>
        <v>Central Medical Supplies Limited</v>
      </c>
      <c r="D4036" s="8" t="str">
        <f t="shared" si="379"/>
        <v>Warmer Resuscitation System</v>
      </c>
      <c r="E4036" s="8">
        <f t="shared" si="381"/>
        <v>0</v>
      </c>
      <c r="F4036" s="8">
        <f t="shared" si="382"/>
        <v>0</v>
      </c>
      <c r="G4036" s="8">
        <f t="shared" si="383"/>
        <v>1</v>
      </c>
      <c r="H4036" s="15">
        <f t="shared" si="384"/>
        <v>0</v>
      </c>
      <c r="I4036" s="15" t="s">
        <v>372</v>
      </c>
      <c r="J4036" s="10">
        <v>100000000733688</v>
      </c>
      <c r="K4036" s="9" t="s">
        <v>454</v>
      </c>
      <c r="L4036" s="10">
        <v>100000000612577</v>
      </c>
      <c r="M4036" s="9" t="s">
        <v>461</v>
      </c>
      <c r="N4036" s="9"/>
      <c r="O4036" s="9">
        <v>0</v>
      </c>
      <c r="P4036" s="9">
        <v>1</v>
      </c>
      <c r="Q4036" s="9">
        <v>0</v>
      </c>
    </row>
    <row r="4037" spans="1:17" hidden="1" x14ac:dyDescent="0.25">
      <c r="A4037" s="8" t="str">
        <f t="shared" si="380"/>
        <v>Neonatal Incubators Jaundice Management and RelateCentral Medical Supplies Limited</v>
      </c>
      <c r="B4037" s="8" t="str">
        <f>VLOOKUP(J4037,'Contract IDs'!A:D,4,0)</f>
        <v>Neonatal Incubators Jaundice Management and Relate</v>
      </c>
      <c r="C4037" s="8" t="str">
        <f>VLOOKUP(L4037,'Supplier IDs'!A:C,3,0)</f>
        <v>Central Medical Supplies Limited</v>
      </c>
      <c r="D4037" s="8" t="str">
        <f t="shared" si="379"/>
        <v>Warmer Resuscitation System</v>
      </c>
      <c r="E4037" s="8">
        <f t="shared" si="381"/>
        <v>0</v>
      </c>
      <c r="F4037" s="8">
        <f t="shared" si="382"/>
        <v>2</v>
      </c>
      <c r="G4037" s="8">
        <f t="shared" si="383"/>
        <v>2</v>
      </c>
      <c r="H4037" s="15">
        <f t="shared" si="384"/>
        <v>2.5000000000000001E-2</v>
      </c>
      <c r="I4037" s="15" t="s">
        <v>372</v>
      </c>
      <c r="J4037" s="10">
        <v>100000000733688</v>
      </c>
      <c r="K4037" s="9" t="s">
        <v>454</v>
      </c>
      <c r="L4037" s="10">
        <v>100000000612577</v>
      </c>
      <c r="M4037" s="9" t="s">
        <v>461</v>
      </c>
      <c r="N4037" s="9"/>
      <c r="O4037" s="9">
        <v>2</v>
      </c>
      <c r="P4037" s="9">
        <v>2</v>
      </c>
      <c r="Q4037" s="9">
        <v>2.5</v>
      </c>
    </row>
    <row r="4038" spans="1:17" hidden="1" x14ac:dyDescent="0.25">
      <c r="A4038" s="8" t="str">
        <f t="shared" si="380"/>
        <v>Neonatal Incubators Jaundice Management and RelateCentral Medical Supplies Limited</v>
      </c>
      <c r="B4038" s="8" t="str">
        <f>VLOOKUP(J4038,'Contract IDs'!A:D,4,0)</f>
        <v>Neonatal Incubators Jaundice Management and Relate</v>
      </c>
      <c r="C4038" s="8" t="str">
        <f>VLOOKUP(L4038,'Supplier IDs'!A:C,3,0)</f>
        <v>Central Medical Supplies Limited</v>
      </c>
      <c r="D4038" s="8" t="str">
        <f t="shared" si="379"/>
        <v>Warmer Resuscitation System</v>
      </c>
      <c r="E4038" s="8">
        <f t="shared" si="381"/>
        <v>0</v>
      </c>
      <c r="F4038" s="8">
        <f t="shared" si="382"/>
        <v>3</v>
      </c>
      <c r="G4038" s="8">
        <f t="shared" si="383"/>
        <v>3</v>
      </c>
      <c r="H4038" s="15">
        <f t="shared" si="384"/>
        <v>2.5000000000000001E-2</v>
      </c>
      <c r="I4038" s="15" t="s">
        <v>372</v>
      </c>
      <c r="J4038" s="10">
        <v>100000000733688</v>
      </c>
      <c r="K4038" s="9" t="s">
        <v>454</v>
      </c>
      <c r="L4038" s="10">
        <v>100000000612577</v>
      </c>
      <c r="M4038" s="9" t="s">
        <v>461</v>
      </c>
      <c r="N4038" s="9"/>
      <c r="O4038" s="9">
        <v>3</v>
      </c>
      <c r="P4038" s="9">
        <v>3</v>
      </c>
      <c r="Q4038" s="9">
        <v>2.5</v>
      </c>
    </row>
    <row r="4039" spans="1:17" hidden="1" x14ac:dyDescent="0.25">
      <c r="A4039" s="8" t="str">
        <f t="shared" si="380"/>
        <v>Neonatal Incubators Jaundice Management and RelateCentral Medical Supplies Limited</v>
      </c>
      <c r="B4039" s="8" t="str">
        <f>VLOOKUP(J4039,'Contract IDs'!A:D,4,0)</f>
        <v>Neonatal Incubators Jaundice Management and Relate</v>
      </c>
      <c r="C4039" s="8" t="str">
        <f>VLOOKUP(L4039,'Supplier IDs'!A:C,3,0)</f>
        <v>Central Medical Supplies Limited</v>
      </c>
      <c r="D4039" s="8" t="str">
        <f t="shared" si="379"/>
        <v>Warmer Resuscitation System</v>
      </c>
      <c r="E4039" s="8">
        <f t="shared" si="381"/>
        <v>0</v>
      </c>
      <c r="F4039" s="8">
        <f t="shared" si="382"/>
        <v>4</v>
      </c>
      <c r="G4039" s="8">
        <f t="shared" si="383"/>
        <v>4</v>
      </c>
      <c r="H4039" s="15">
        <f t="shared" si="384"/>
        <v>0.05</v>
      </c>
      <c r="I4039" s="15" t="s">
        <v>372</v>
      </c>
      <c r="J4039" s="10">
        <v>100000000733688</v>
      </c>
      <c r="K4039" s="9" t="s">
        <v>454</v>
      </c>
      <c r="L4039" s="10">
        <v>100000000612577</v>
      </c>
      <c r="M4039" s="9" t="s">
        <v>461</v>
      </c>
      <c r="N4039" s="9"/>
      <c r="O4039" s="9">
        <v>4</v>
      </c>
      <c r="P4039" s="9">
        <v>4</v>
      </c>
      <c r="Q4039" s="9">
        <v>5</v>
      </c>
    </row>
    <row r="4040" spans="1:17" hidden="1" x14ac:dyDescent="0.25">
      <c r="A4040" s="8" t="str">
        <f t="shared" si="380"/>
        <v>Neonatal Incubators Jaundice Management and RelateCentral Medical Supplies Limited</v>
      </c>
      <c r="B4040" s="8" t="str">
        <f>VLOOKUP(J4040,'Contract IDs'!A:D,4,0)</f>
        <v>Neonatal Incubators Jaundice Management and Relate</v>
      </c>
      <c r="C4040" s="8" t="str">
        <f>VLOOKUP(L4040,'Supplier IDs'!A:C,3,0)</f>
        <v>Central Medical Supplies Limited</v>
      </c>
      <c r="D4040" s="8" t="str">
        <f t="shared" si="379"/>
        <v>Warmer Resuscitation System</v>
      </c>
      <c r="E4040" s="8">
        <f t="shared" si="381"/>
        <v>0</v>
      </c>
      <c r="F4040" s="8">
        <f t="shared" si="382"/>
        <v>5</v>
      </c>
      <c r="G4040" s="8">
        <f t="shared" si="383"/>
        <v>5</v>
      </c>
      <c r="H4040" s="15">
        <f t="shared" si="384"/>
        <v>0.1</v>
      </c>
      <c r="I4040" s="15" t="s">
        <v>372</v>
      </c>
      <c r="J4040" s="10">
        <v>100000000733688</v>
      </c>
      <c r="K4040" s="9" t="s">
        <v>454</v>
      </c>
      <c r="L4040" s="10">
        <v>100000000612577</v>
      </c>
      <c r="M4040" s="9" t="s">
        <v>461</v>
      </c>
      <c r="N4040" s="9"/>
      <c r="O4040" s="9">
        <v>5</v>
      </c>
      <c r="P4040" s="9">
        <v>5</v>
      </c>
      <c r="Q4040" s="9">
        <v>10</v>
      </c>
    </row>
    <row r="4041" spans="1:17" hidden="1" x14ac:dyDescent="0.25">
      <c r="A4041" s="8" t="str">
        <f t="shared" si="380"/>
        <v>Neonatal Incubators Jaundice Management and RelateCentral Medical Supplies Limited</v>
      </c>
      <c r="B4041" s="8" t="str">
        <f>VLOOKUP(J4041,'Contract IDs'!A:D,4,0)</f>
        <v>Neonatal Incubators Jaundice Management and Relate</v>
      </c>
      <c r="C4041" s="8" t="str">
        <f>VLOOKUP(L4041,'Supplier IDs'!A:C,3,0)</f>
        <v>Central Medical Supplies Limited</v>
      </c>
      <c r="D4041" s="8" t="str">
        <f t="shared" si="379"/>
        <v>Warmer Resuscitation System</v>
      </c>
      <c r="E4041" s="8">
        <f t="shared" si="381"/>
        <v>0</v>
      </c>
      <c r="F4041" s="8">
        <f t="shared" si="382"/>
        <v>6</v>
      </c>
      <c r="G4041" s="8">
        <f t="shared" si="383"/>
        <v>6</v>
      </c>
      <c r="H4041" s="15">
        <f t="shared" si="384"/>
        <v>0.1</v>
      </c>
      <c r="I4041" s="15" t="s">
        <v>372</v>
      </c>
      <c r="J4041" s="10">
        <v>100000000733688</v>
      </c>
      <c r="K4041" s="9" t="s">
        <v>454</v>
      </c>
      <c r="L4041" s="10">
        <v>100000000612577</v>
      </c>
      <c r="M4041" s="9" t="s">
        <v>461</v>
      </c>
      <c r="N4041" s="9"/>
      <c r="O4041" s="9">
        <v>6</v>
      </c>
      <c r="P4041" s="9">
        <v>6</v>
      </c>
      <c r="Q4041" s="9">
        <v>10</v>
      </c>
    </row>
    <row r="4042" spans="1:17" hidden="1" x14ac:dyDescent="0.25">
      <c r="A4042" s="8" t="str">
        <f t="shared" si="380"/>
        <v>Neonatal Incubators Jaundice Management and RelateCentral Medical Supplies Limited</v>
      </c>
      <c r="B4042" s="8" t="str">
        <f>VLOOKUP(J4042,'Contract IDs'!A:D,4,0)</f>
        <v>Neonatal Incubators Jaundice Management and Relate</v>
      </c>
      <c r="C4042" s="8" t="str">
        <f>VLOOKUP(L4042,'Supplier IDs'!A:C,3,0)</f>
        <v>Central Medical Supplies Limited</v>
      </c>
      <c r="D4042" s="8" t="str">
        <f t="shared" si="379"/>
        <v>Warmer Resuscitation System</v>
      </c>
      <c r="E4042" s="8">
        <f t="shared" si="381"/>
        <v>0</v>
      </c>
      <c r="F4042" s="8">
        <f t="shared" si="382"/>
        <v>7</v>
      </c>
      <c r="G4042" s="8">
        <f t="shared" si="383"/>
        <v>7</v>
      </c>
      <c r="H4042" s="15">
        <f t="shared" si="384"/>
        <v>0.1</v>
      </c>
      <c r="I4042" s="15" t="s">
        <v>372</v>
      </c>
      <c r="J4042" s="10">
        <v>100000000733688</v>
      </c>
      <c r="K4042" s="9" t="s">
        <v>454</v>
      </c>
      <c r="L4042" s="10">
        <v>100000000612577</v>
      </c>
      <c r="M4042" s="9" t="s">
        <v>461</v>
      </c>
      <c r="N4042" s="9"/>
      <c r="O4042" s="9">
        <v>7</v>
      </c>
      <c r="P4042" s="9">
        <v>7</v>
      </c>
      <c r="Q4042" s="9">
        <v>10</v>
      </c>
    </row>
    <row r="4043" spans="1:17" hidden="1" x14ac:dyDescent="0.25">
      <c r="A4043" s="8" t="str">
        <f t="shared" si="380"/>
        <v>Neonatal Incubators Jaundice Management and RelateCentral Medical Supplies Limited</v>
      </c>
      <c r="B4043" s="8" t="str">
        <f>VLOOKUP(J4043,'Contract IDs'!A:D,4,0)</f>
        <v>Neonatal Incubators Jaundice Management and Relate</v>
      </c>
      <c r="C4043" s="8" t="str">
        <f>VLOOKUP(L4043,'Supplier IDs'!A:C,3,0)</f>
        <v>Central Medical Supplies Limited</v>
      </c>
      <c r="D4043" s="8" t="str">
        <f t="shared" si="379"/>
        <v>Warmer Resuscitation System</v>
      </c>
      <c r="E4043" s="8">
        <f t="shared" si="381"/>
        <v>0</v>
      </c>
      <c r="F4043" s="8">
        <f t="shared" si="382"/>
        <v>8</v>
      </c>
      <c r="G4043" s="8">
        <f t="shared" si="383"/>
        <v>8</v>
      </c>
      <c r="H4043" s="15">
        <f t="shared" si="384"/>
        <v>0.1</v>
      </c>
      <c r="I4043" s="15" t="s">
        <v>372</v>
      </c>
      <c r="J4043" s="10">
        <v>100000000733688</v>
      </c>
      <c r="K4043" s="9" t="s">
        <v>454</v>
      </c>
      <c r="L4043" s="10">
        <v>100000000612577</v>
      </c>
      <c r="M4043" s="9" t="s">
        <v>461</v>
      </c>
      <c r="N4043" s="9"/>
      <c r="O4043" s="9">
        <v>8</v>
      </c>
      <c r="P4043" s="9">
        <v>8</v>
      </c>
      <c r="Q4043" s="9">
        <v>10</v>
      </c>
    </row>
    <row r="4044" spans="1:17" hidden="1" x14ac:dyDescent="0.25">
      <c r="A4044" s="8" t="str">
        <f t="shared" si="380"/>
        <v>Neonatal Incubators Jaundice Management and RelateCentral Medical Supplies Limited</v>
      </c>
      <c r="B4044" s="8" t="str">
        <f>VLOOKUP(J4044,'Contract IDs'!A:D,4,0)</f>
        <v>Neonatal Incubators Jaundice Management and Relate</v>
      </c>
      <c r="C4044" s="8" t="str">
        <f>VLOOKUP(L4044,'Supplier IDs'!A:C,3,0)</f>
        <v>Central Medical Supplies Limited</v>
      </c>
      <c r="D4044" s="8" t="str">
        <f t="shared" si="379"/>
        <v>Warmer Resuscitation System</v>
      </c>
      <c r="E4044" s="8">
        <f t="shared" si="381"/>
        <v>0</v>
      </c>
      <c r="F4044" s="8">
        <f t="shared" si="382"/>
        <v>9</v>
      </c>
      <c r="G4044" s="8">
        <f t="shared" si="383"/>
        <v>9</v>
      </c>
      <c r="H4044" s="15">
        <f t="shared" si="384"/>
        <v>0.1</v>
      </c>
      <c r="I4044" s="15" t="s">
        <v>372</v>
      </c>
      <c r="J4044" s="10">
        <v>100000000733688</v>
      </c>
      <c r="K4044" s="9" t="s">
        <v>454</v>
      </c>
      <c r="L4044" s="10">
        <v>100000000612577</v>
      </c>
      <c r="M4044" s="9" t="s">
        <v>461</v>
      </c>
      <c r="N4044" s="9"/>
      <c r="O4044" s="9">
        <v>9</v>
      </c>
      <c r="P4044" s="9">
        <v>9</v>
      </c>
      <c r="Q4044" s="9">
        <v>10</v>
      </c>
    </row>
    <row r="4045" spans="1:17" hidden="1" x14ac:dyDescent="0.25">
      <c r="A4045" s="8" t="str">
        <f t="shared" si="380"/>
        <v>Neonatal Incubators Jaundice Management and RelateCentral Medical Supplies Limited</v>
      </c>
      <c r="B4045" s="8" t="str">
        <f>VLOOKUP(J4045,'Contract IDs'!A:D,4,0)</f>
        <v>Neonatal Incubators Jaundice Management and Relate</v>
      </c>
      <c r="C4045" s="8" t="str">
        <f>VLOOKUP(L4045,'Supplier IDs'!A:C,3,0)</f>
        <v>Central Medical Supplies Limited</v>
      </c>
      <c r="D4045" s="8" t="str">
        <f t="shared" si="379"/>
        <v>Warmer Resuscitation System</v>
      </c>
      <c r="E4045" s="8">
        <f t="shared" si="381"/>
        <v>0</v>
      </c>
      <c r="F4045" s="8">
        <f t="shared" si="382"/>
        <v>10</v>
      </c>
      <c r="G4045" s="8">
        <f t="shared" si="383"/>
        <v>10</v>
      </c>
      <c r="H4045" s="15">
        <f t="shared" si="384"/>
        <v>0.15</v>
      </c>
      <c r="I4045" s="15" t="s">
        <v>372</v>
      </c>
      <c r="J4045" s="10">
        <v>100000000733688</v>
      </c>
      <c r="K4045" s="9" t="s">
        <v>454</v>
      </c>
      <c r="L4045" s="10">
        <v>100000000612577</v>
      </c>
      <c r="M4045" s="9" t="s">
        <v>461</v>
      </c>
      <c r="N4045" s="9"/>
      <c r="O4045" s="9">
        <v>10</v>
      </c>
      <c r="P4045" s="9">
        <v>10</v>
      </c>
      <c r="Q4045" s="9">
        <v>15</v>
      </c>
    </row>
    <row r="4046" spans="1:17" hidden="1" x14ac:dyDescent="0.25">
      <c r="A4046" s="8" t="str">
        <f t="shared" si="380"/>
        <v>Neonatal Incubators Jaundice Management and RelateCentral Medical Supplies Limited</v>
      </c>
      <c r="B4046" s="8" t="str">
        <f>VLOOKUP(J4046,'Contract IDs'!A:D,4,0)</f>
        <v>Neonatal Incubators Jaundice Management and Relate</v>
      </c>
      <c r="C4046" s="8" t="str">
        <f>VLOOKUP(L4046,'Supplier IDs'!A:C,3,0)</f>
        <v>Central Medical Supplies Limited</v>
      </c>
      <c r="D4046" s="8" t="str">
        <f t="shared" si="379"/>
        <v>Warmer Resuscitation System</v>
      </c>
      <c r="E4046" s="8">
        <f t="shared" si="381"/>
        <v>0</v>
      </c>
      <c r="F4046" s="8">
        <f t="shared" si="382"/>
        <v>11</v>
      </c>
      <c r="G4046" s="8">
        <f t="shared" si="383"/>
        <v>20</v>
      </c>
      <c r="H4046" s="15">
        <f t="shared" si="384"/>
        <v>0.2</v>
      </c>
      <c r="I4046" s="15" t="s">
        <v>372</v>
      </c>
      <c r="J4046" s="10">
        <v>100000000733688</v>
      </c>
      <c r="K4046" s="9" t="s">
        <v>454</v>
      </c>
      <c r="L4046" s="10">
        <v>100000000612577</v>
      </c>
      <c r="M4046" s="9" t="s">
        <v>461</v>
      </c>
      <c r="N4046" s="9"/>
      <c r="O4046" s="9">
        <v>11</v>
      </c>
      <c r="P4046" s="9">
        <v>20</v>
      </c>
      <c r="Q4046" s="9">
        <v>20</v>
      </c>
    </row>
    <row r="4047" spans="1:17" hidden="1" x14ac:dyDescent="0.25">
      <c r="A4047" s="8" t="str">
        <f t="shared" si="380"/>
        <v>Neonatal Incubators Jaundice Management and RelateCentral Medical Supplies Limited</v>
      </c>
      <c r="B4047" s="8" t="str">
        <f>VLOOKUP(J4047,'Contract IDs'!A:D,4,0)</f>
        <v>Neonatal Incubators Jaundice Management and Relate</v>
      </c>
      <c r="C4047" s="8" t="str">
        <f>VLOOKUP(L4047,'Supplier IDs'!A:C,3,0)</f>
        <v>Central Medical Supplies Limited</v>
      </c>
      <c r="D4047" s="8" t="str">
        <f t="shared" si="379"/>
        <v>Warmer Resuscitation System</v>
      </c>
      <c r="E4047" s="8">
        <f t="shared" si="381"/>
        <v>0</v>
      </c>
      <c r="F4047" s="8">
        <f t="shared" si="382"/>
        <v>20</v>
      </c>
      <c r="G4047" s="8">
        <f t="shared" si="383"/>
        <v>100</v>
      </c>
      <c r="H4047" s="15">
        <f t="shared" si="384"/>
        <v>0.2</v>
      </c>
      <c r="I4047" s="15" t="s">
        <v>372</v>
      </c>
      <c r="J4047" s="10">
        <v>100000000733688</v>
      </c>
      <c r="K4047" s="9" t="s">
        <v>454</v>
      </c>
      <c r="L4047" s="10">
        <v>100000000612577</v>
      </c>
      <c r="M4047" s="9" t="s">
        <v>461</v>
      </c>
      <c r="N4047" s="9"/>
      <c r="O4047" s="9">
        <v>20</v>
      </c>
      <c r="P4047" s="9">
        <v>100</v>
      </c>
      <c r="Q4047" s="9">
        <v>20</v>
      </c>
    </row>
    <row r="4048" spans="1:17" hidden="1" x14ac:dyDescent="0.25">
      <c r="A4048" s="8" t="str">
        <f t="shared" si="380"/>
        <v>Neonatal Incubators Jaundice Management and RelateCharter-Kontron Limited</v>
      </c>
      <c r="B4048" s="8" t="str">
        <f>VLOOKUP(J4048,'Contract IDs'!A:D,4,0)</f>
        <v>Neonatal Incubators Jaundice Management and Relate</v>
      </c>
      <c r="C4048" s="8" t="str">
        <f>VLOOKUP(L4048,'Supplier IDs'!A:C,3,0)</f>
        <v>Charter-Kontron Limited</v>
      </c>
      <c r="D4048" s="8" t="str">
        <f t="shared" si="379"/>
        <v>Jaundice Meter</v>
      </c>
      <c r="E4048" s="8">
        <f t="shared" si="381"/>
        <v>0</v>
      </c>
      <c r="F4048" s="8">
        <f t="shared" si="382"/>
        <v>0</v>
      </c>
      <c r="G4048" s="8">
        <f t="shared" si="383"/>
        <v>1</v>
      </c>
      <c r="H4048" s="15">
        <f t="shared" si="384"/>
        <v>0</v>
      </c>
      <c r="I4048" s="15" t="s">
        <v>372</v>
      </c>
      <c r="J4048" s="10">
        <v>100000000733688</v>
      </c>
      <c r="K4048" s="9" t="s">
        <v>454</v>
      </c>
      <c r="L4048" s="10">
        <v>100000000612787</v>
      </c>
      <c r="M4048" s="9" t="s">
        <v>462</v>
      </c>
      <c r="N4048" s="9"/>
      <c r="O4048" s="9">
        <v>0</v>
      </c>
      <c r="P4048" s="9">
        <v>1</v>
      </c>
      <c r="Q4048" s="9">
        <v>0</v>
      </c>
    </row>
    <row r="4049" spans="1:17" hidden="1" x14ac:dyDescent="0.25">
      <c r="A4049" s="8" t="str">
        <f t="shared" si="380"/>
        <v>Neonatal Incubators Jaundice Management and RelateCharter-Kontron Limited</v>
      </c>
      <c r="B4049" s="8" t="str">
        <f>VLOOKUP(J4049,'Contract IDs'!A:D,4,0)</f>
        <v>Neonatal Incubators Jaundice Management and Relate</v>
      </c>
      <c r="C4049" s="8" t="str">
        <f>VLOOKUP(L4049,'Supplier IDs'!A:C,3,0)</f>
        <v>Charter-Kontron Limited</v>
      </c>
      <c r="D4049" s="8" t="str">
        <f t="shared" si="379"/>
        <v>Jaundice Meter</v>
      </c>
      <c r="E4049" s="8">
        <f t="shared" si="381"/>
        <v>0</v>
      </c>
      <c r="F4049" s="8">
        <f t="shared" si="382"/>
        <v>2</v>
      </c>
      <c r="G4049" s="8">
        <f t="shared" si="383"/>
        <v>2</v>
      </c>
      <c r="H4049" s="15">
        <f t="shared" si="384"/>
        <v>0</v>
      </c>
      <c r="I4049" s="15" t="s">
        <v>372</v>
      </c>
      <c r="J4049" s="10">
        <v>100000000733688</v>
      </c>
      <c r="K4049" s="9" t="s">
        <v>454</v>
      </c>
      <c r="L4049" s="10">
        <v>100000000612787</v>
      </c>
      <c r="M4049" s="9" t="s">
        <v>462</v>
      </c>
      <c r="N4049" s="9"/>
      <c r="O4049" s="9">
        <v>2</v>
      </c>
      <c r="P4049" s="9">
        <v>2</v>
      </c>
      <c r="Q4049" s="9">
        <v>0</v>
      </c>
    </row>
    <row r="4050" spans="1:17" hidden="1" x14ac:dyDescent="0.25">
      <c r="A4050" s="8" t="str">
        <f t="shared" si="380"/>
        <v>Neonatal Incubators Jaundice Management and RelateCharter-Kontron Limited</v>
      </c>
      <c r="B4050" s="8" t="str">
        <f>VLOOKUP(J4050,'Contract IDs'!A:D,4,0)</f>
        <v>Neonatal Incubators Jaundice Management and Relate</v>
      </c>
      <c r="C4050" s="8" t="str">
        <f>VLOOKUP(L4050,'Supplier IDs'!A:C,3,0)</f>
        <v>Charter-Kontron Limited</v>
      </c>
      <c r="D4050" s="8" t="str">
        <f t="shared" si="379"/>
        <v>Jaundice Meter</v>
      </c>
      <c r="E4050" s="8">
        <f t="shared" si="381"/>
        <v>0</v>
      </c>
      <c r="F4050" s="8">
        <f t="shared" si="382"/>
        <v>3</v>
      </c>
      <c r="G4050" s="8">
        <f t="shared" si="383"/>
        <v>3</v>
      </c>
      <c r="H4050" s="15">
        <f t="shared" si="384"/>
        <v>0</v>
      </c>
      <c r="I4050" s="15" t="s">
        <v>372</v>
      </c>
      <c r="J4050" s="10">
        <v>100000000733688</v>
      </c>
      <c r="K4050" s="9" t="s">
        <v>454</v>
      </c>
      <c r="L4050" s="10">
        <v>100000000612787</v>
      </c>
      <c r="M4050" s="9" t="s">
        <v>462</v>
      </c>
      <c r="N4050" s="9"/>
      <c r="O4050" s="9">
        <v>3</v>
      </c>
      <c r="P4050" s="9">
        <v>3</v>
      </c>
      <c r="Q4050" s="9">
        <v>0</v>
      </c>
    </row>
    <row r="4051" spans="1:17" hidden="1" x14ac:dyDescent="0.25">
      <c r="A4051" s="8" t="str">
        <f t="shared" si="380"/>
        <v>Neonatal Incubators Jaundice Management and RelateCharter-Kontron Limited</v>
      </c>
      <c r="B4051" s="8" t="str">
        <f>VLOOKUP(J4051,'Contract IDs'!A:D,4,0)</f>
        <v>Neonatal Incubators Jaundice Management and Relate</v>
      </c>
      <c r="C4051" s="8" t="str">
        <f>VLOOKUP(L4051,'Supplier IDs'!A:C,3,0)</f>
        <v>Charter-Kontron Limited</v>
      </c>
      <c r="D4051" s="8" t="str">
        <f t="shared" si="379"/>
        <v>Jaundice Meter</v>
      </c>
      <c r="E4051" s="8">
        <f t="shared" si="381"/>
        <v>0</v>
      </c>
      <c r="F4051" s="8">
        <f t="shared" si="382"/>
        <v>4</v>
      </c>
      <c r="G4051" s="8">
        <f t="shared" si="383"/>
        <v>4</v>
      </c>
      <c r="H4051" s="15">
        <f t="shared" si="384"/>
        <v>0</v>
      </c>
      <c r="I4051" s="15" t="s">
        <v>372</v>
      </c>
      <c r="J4051" s="10">
        <v>100000000733688</v>
      </c>
      <c r="K4051" s="9" t="s">
        <v>454</v>
      </c>
      <c r="L4051" s="10">
        <v>100000000612787</v>
      </c>
      <c r="M4051" s="9" t="s">
        <v>462</v>
      </c>
      <c r="N4051" s="9"/>
      <c r="O4051" s="9">
        <v>4</v>
      </c>
      <c r="P4051" s="9">
        <v>4</v>
      </c>
      <c r="Q4051" s="9">
        <v>0</v>
      </c>
    </row>
    <row r="4052" spans="1:17" hidden="1" x14ac:dyDescent="0.25">
      <c r="A4052" s="8" t="str">
        <f t="shared" si="380"/>
        <v>Neonatal Incubators Jaundice Management and RelateCharter-Kontron Limited</v>
      </c>
      <c r="B4052" s="8" t="str">
        <f>VLOOKUP(J4052,'Contract IDs'!A:D,4,0)</f>
        <v>Neonatal Incubators Jaundice Management and Relate</v>
      </c>
      <c r="C4052" s="8" t="str">
        <f>VLOOKUP(L4052,'Supplier IDs'!A:C,3,0)</f>
        <v>Charter-Kontron Limited</v>
      </c>
      <c r="D4052" s="8" t="str">
        <f t="shared" si="379"/>
        <v>Jaundice Meter</v>
      </c>
      <c r="E4052" s="8">
        <f t="shared" si="381"/>
        <v>0</v>
      </c>
      <c r="F4052" s="8">
        <f t="shared" si="382"/>
        <v>5</v>
      </c>
      <c r="G4052" s="8">
        <f t="shared" si="383"/>
        <v>5</v>
      </c>
      <c r="H4052" s="15">
        <f t="shared" si="384"/>
        <v>0.1</v>
      </c>
      <c r="I4052" s="15" t="s">
        <v>372</v>
      </c>
      <c r="J4052" s="10">
        <v>100000000733688</v>
      </c>
      <c r="K4052" s="9" t="s">
        <v>454</v>
      </c>
      <c r="L4052" s="10">
        <v>100000000612787</v>
      </c>
      <c r="M4052" s="9" t="s">
        <v>462</v>
      </c>
      <c r="N4052" s="9"/>
      <c r="O4052" s="9">
        <v>5</v>
      </c>
      <c r="P4052" s="9">
        <v>5</v>
      </c>
      <c r="Q4052" s="9">
        <v>10</v>
      </c>
    </row>
    <row r="4053" spans="1:17" hidden="1" x14ac:dyDescent="0.25">
      <c r="A4053" s="8" t="str">
        <f t="shared" si="380"/>
        <v>Neonatal Incubators Jaundice Management and RelateCharter-Kontron Limited</v>
      </c>
      <c r="B4053" s="8" t="str">
        <f>VLOOKUP(J4053,'Contract IDs'!A:D,4,0)</f>
        <v>Neonatal Incubators Jaundice Management and Relate</v>
      </c>
      <c r="C4053" s="8" t="str">
        <f>VLOOKUP(L4053,'Supplier IDs'!A:C,3,0)</f>
        <v>Charter-Kontron Limited</v>
      </c>
      <c r="D4053" s="8" t="str">
        <f t="shared" si="379"/>
        <v>Jaundice Meter</v>
      </c>
      <c r="E4053" s="8">
        <f t="shared" si="381"/>
        <v>0</v>
      </c>
      <c r="F4053" s="8">
        <f t="shared" si="382"/>
        <v>6</v>
      </c>
      <c r="G4053" s="8">
        <f t="shared" si="383"/>
        <v>6</v>
      </c>
      <c r="H4053" s="15">
        <f t="shared" si="384"/>
        <v>0.1</v>
      </c>
      <c r="I4053" s="15" t="s">
        <v>372</v>
      </c>
      <c r="J4053" s="10">
        <v>100000000733688</v>
      </c>
      <c r="K4053" s="9" t="s">
        <v>454</v>
      </c>
      <c r="L4053" s="10">
        <v>100000000612787</v>
      </c>
      <c r="M4053" s="9" t="s">
        <v>462</v>
      </c>
      <c r="N4053" s="9"/>
      <c r="O4053" s="9">
        <v>6</v>
      </c>
      <c r="P4053" s="9">
        <v>6</v>
      </c>
      <c r="Q4053" s="9">
        <v>10</v>
      </c>
    </row>
    <row r="4054" spans="1:17" hidden="1" x14ac:dyDescent="0.25">
      <c r="A4054" s="8" t="str">
        <f t="shared" si="380"/>
        <v>Neonatal Incubators Jaundice Management and RelateCharter-Kontron Limited</v>
      </c>
      <c r="B4054" s="8" t="str">
        <f>VLOOKUP(J4054,'Contract IDs'!A:D,4,0)</f>
        <v>Neonatal Incubators Jaundice Management and Relate</v>
      </c>
      <c r="C4054" s="8" t="str">
        <f>VLOOKUP(L4054,'Supplier IDs'!A:C,3,0)</f>
        <v>Charter-Kontron Limited</v>
      </c>
      <c r="D4054" s="8" t="str">
        <f t="shared" si="379"/>
        <v>Jaundice Meter</v>
      </c>
      <c r="E4054" s="8">
        <f t="shared" si="381"/>
        <v>0</v>
      </c>
      <c r="F4054" s="8">
        <f t="shared" si="382"/>
        <v>7</v>
      </c>
      <c r="G4054" s="8">
        <f t="shared" si="383"/>
        <v>7</v>
      </c>
      <c r="H4054" s="15">
        <f t="shared" si="384"/>
        <v>0.1</v>
      </c>
      <c r="I4054" s="15" t="s">
        <v>372</v>
      </c>
      <c r="J4054" s="10">
        <v>100000000733688</v>
      </c>
      <c r="K4054" s="9" t="s">
        <v>454</v>
      </c>
      <c r="L4054" s="10">
        <v>100000000612787</v>
      </c>
      <c r="M4054" s="9" t="s">
        <v>462</v>
      </c>
      <c r="N4054" s="9"/>
      <c r="O4054" s="9">
        <v>7</v>
      </c>
      <c r="P4054" s="9">
        <v>7</v>
      </c>
      <c r="Q4054" s="9">
        <v>10</v>
      </c>
    </row>
    <row r="4055" spans="1:17" hidden="1" x14ac:dyDescent="0.25">
      <c r="A4055" s="8" t="str">
        <f t="shared" si="380"/>
        <v>Neonatal Incubators Jaundice Management and RelateCharter-Kontron Limited</v>
      </c>
      <c r="B4055" s="8" t="str">
        <f>VLOOKUP(J4055,'Contract IDs'!A:D,4,0)</f>
        <v>Neonatal Incubators Jaundice Management and Relate</v>
      </c>
      <c r="C4055" s="8" t="str">
        <f>VLOOKUP(L4055,'Supplier IDs'!A:C,3,0)</f>
        <v>Charter-Kontron Limited</v>
      </c>
      <c r="D4055" s="8" t="str">
        <f t="shared" si="379"/>
        <v>Jaundice Meter</v>
      </c>
      <c r="E4055" s="8">
        <f t="shared" si="381"/>
        <v>0</v>
      </c>
      <c r="F4055" s="8">
        <f t="shared" si="382"/>
        <v>8</v>
      </c>
      <c r="G4055" s="8">
        <f t="shared" si="383"/>
        <v>8</v>
      </c>
      <c r="H4055" s="15">
        <f t="shared" si="384"/>
        <v>0.1</v>
      </c>
      <c r="I4055" s="15" t="s">
        <v>372</v>
      </c>
      <c r="J4055" s="10">
        <v>100000000733688</v>
      </c>
      <c r="K4055" s="9" t="s">
        <v>454</v>
      </c>
      <c r="L4055" s="10">
        <v>100000000612787</v>
      </c>
      <c r="M4055" s="9" t="s">
        <v>462</v>
      </c>
      <c r="N4055" s="9"/>
      <c r="O4055" s="9">
        <v>8</v>
      </c>
      <c r="P4055" s="9">
        <v>8</v>
      </c>
      <c r="Q4055" s="9">
        <v>10</v>
      </c>
    </row>
    <row r="4056" spans="1:17" hidden="1" x14ac:dyDescent="0.25">
      <c r="A4056" s="8" t="str">
        <f t="shared" si="380"/>
        <v>Neonatal Incubators Jaundice Management and RelateCharter-Kontron Limited</v>
      </c>
      <c r="B4056" s="8" t="str">
        <f>VLOOKUP(J4056,'Contract IDs'!A:D,4,0)</f>
        <v>Neonatal Incubators Jaundice Management and Relate</v>
      </c>
      <c r="C4056" s="8" t="str">
        <f>VLOOKUP(L4056,'Supplier IDs'!A:C,3,0)</f>
        <v>Charter-Kontron Limited</v>
      </c>
      <c r="D4056" s="8" t="str">
        <f t="shared" si="379"/>
        <v>Jaundice Meter</v>
      </c>
      <c r="E4056" s="8">
        <f t="shared" si="381"/>
        <v>0</v>
      </c>
      <c r="F4056" s="8">
        <f t="shared" si="382"/>
        <v>9</v>
      </c>
      <c r="G4056" s="8">
        <f t="shared" si="383"/>
        <v>9</v>
      </c>
      <c r="H4056" s="15">
        <f t="shared" si="384"/>
        <v>0.1</v>
      </c>
      <c r="I4056" s="15" t="s">
        <v>372</v>
      </c>
      <c r="J4056" s="10">
        <v>100000000733688</v>
      </c>
      <c r="K4056" s="9" t="s">
        <v>454</v>
      </c>
      <c r="L4056" s="10">
        <v>100000000612787</v>
      </c>
      <c r="M4056" s="9" t="s">
        <v>462</v>
      </c>
      <c r="N4056" s="9"/>
      <c r="O4056" s="9">
        <v>9</v>
      </c>
      <c r="P4056" s="9">
        <v>9</v>
      </c>
      <c r="Q4056" s="9">
        <v>10</v>
      </c>
    </row>
    <row r="4057" spans="1:17" hidden="1" x14ac:dyDescent="0.25">
      <c r="A4057" s="8" t="str">
        <f t="shared" si="380"/>
        <v>Neonatal Incubators Jaundice Management and RelateCharter-Kontron Limited</v>
      </c>
      <c r="B4057" s="8" t="str">
        <f>VLOOKUP(J4057,'Contract IDs'!A:D,4,0)</f>
        <v>Neonatal Incubators Jaundice Management and Relate</v>
      </c>
      <c r="C4057" s="8" t="str">
        <f>VLOOKUP(L4057,'Supplier IDs'!A:C,3,0)</f>
        <v>Charter-Kontron Limited</v>
      </c>
      <c r="D4057" s="8" t="str">
        <f t="shared" si="379"/>
        <v>Jaundice Meter</v>
      </c>
      <c r="E4057" s="8">
        <f t="shared" si="381"/>
        <v>0</v>
      </c>
      <c r="F4057" s="8">
        <f t="shared" si="382"/>
        <v>10</v>
      </c>
      <c r="G4057" s="8">
        <f t="shared" si="383"/>
        <v>10</v>
      </c>
      <c r="H4057" s="15">
        <f t="shared" si="384"/>
        <v>0.15</v>
      </c>
      <c r="I4057" s="15" t="s">
        <v>372</v>
      </c>
      <c r="J4057" s="10">
        <v>100000000733688</v>
      </c>
      <c r="K4057" s="9" t="s">
        <v>454</v>
      </c>
      <c r="L4057" s="10">
        <v>100000000612787</v>
      </c>
      <c r="M4057" s="9" t="s">
        <v>462</v>
      </c>
      <c r="N4057" s="9"/>
      <c r="O4057" s="9">
        <v>10</v>
      </c>
      <c r="P4057" s="9">
        <v>10</v>
      </c>
      <c r="Q4057" s="9">
        <v>15</v>
      </c>
    </row>
    <row r="4058" spans="1:17" hidden="1" x14ac:dyDescent="0.25">
      <c r="A4058" s="8" t="str">
        <f t="shared" si="380"/>
        <v>Neonatal Incubators Jaundice Management and RelateCharter-Kontron Limited</v>
      </c>
      <c r="B4058" s="8" t="str">
        <f>VLOOKUP(J4058,'Contract IDs'!A:D,4,0)</f>
        <v>Neonatal Incubators Jaundice Management and Relate</v>
      </c>
      <c r="C4058" s="8" t="str">
        <f>VLOOKUP(L4058,'Supplier IDs'!A:C,3,0)</f>
        <v>Charter-Kontron Limited</v>
      </c>
      <c r="D4058" s="8" t="str">
        <f t="shared" si="379"/>
        <v>Jaundice Meter</v>
      </c>
      <c r="E4058" s="8">
        <f t="shared" si="381"/>
        <v>0</v>
      </c>
      <c r="F4058" s="8">
        <f t="shared" si="382"/>
        <v>11</v>
      </c>
      <c r="G4058" s="8">
        <f t="shared" si="383"/>
        <v>20</v>
      </c>
      <c r="H4058" s="15">
        <f t="shared" si="384"/>
        <v>0.15</v>
      </c>
      <c r="I4058" s="15" t="s">
        <v>372</v>
      </c>
      <c r="J4058" s="10">
        <v>100000000733688</v>
      </c>
      <c r="K4058" s="9" t="s">
        <v>454</v>
      </c>
      <c r="L4058" s="10">
        <v>100000000612787</v>
      </c>
      <c r="M4058" s="9" t="s">
        <v>462</v>
      </c>
      <c r="N4058" s="9"/>
      <c r="O4058" s="9">
        <v>11</v>
      </c>
      <c r="P4058" s="9">
        <v>20</v>
      </c>
      <c r="Q4058" s="9">
        <v>15</v>
      </c>
    </row>
    <row r="4059" spans="1:17" hidden="1" x14ac:dyDescent="0.25">
      <c r="A4059" s="8" t="str">
        <f t="shared" si="380"/>
        <v>Neonatal Incubators Jaundice Management and RelateCharter-Kontron Limited</v>
      </c>
      <c r="B4059" s="8" t="str">
        <f>VLOOKUP(J4059,'Contract IDs'!A:D,4,0)</f>
        <v>Neonatal Incubators Jaundice Management and Relate</v>
      </c>
      <c r="C4059" s="8" t="str">
        <f>VLOOKUP(L4059,'Supplier IDs'!A:C,3,0)</f>
        <v>Charter-Kontron Limited</v>
      </c>
      <c r="D4059" s="8" t="str">
        <f t="shared" si="379"/>
        <v>Jaundice Meter</v>
      </c>
      <c r="E4059" s="8">
        <f t="shared" si="381"/>
        <v>0</v>
      </c>
      <c r="F4059" s="8">
        <f t="shared" si="382"/>
        <v>20</v>
      </c>
      <c r="G4059" s="8">
        <f t="shared" si="383"/>
        <v>100</v>
      </c>
      <c r="H4059" s="15">
        <f t="shared" si="384"/>
        <v>0.2</v>
      </c>
      <c r="I4059" s="15" t="s">
        <v>372</v>
      </c>
      <c r="J4059" s="10">
        <v>100000000733688</v>
      </c>
      <c r="K4059" s="9" t="s">
        <v>454</v>
      </c>
      <c r="L4059" s="10">
        <v>100000000612787</v>
      </c>
      <c r="M4059" s="9" t="s">
        <v>462</v>
      </c>
      <c r="N4059" s="9"/>
      <c r="O4059" s="9">
        <v>20</v>
      </c>
      <c r="P4059" s="9">
        <v>100</v>
      </c>
      <c r="Q4059" s="9">
        <v>20</v>
      </c>
    </row>
    <row r="4060" spans="1:17" hidden="1" x14ac:dyDescent="0.25">
      <c r="A4060" s="8" t="str">
        <f t="shared" si="380"/>
        <v>Neonatal Incubators Jaundice Management and RelateDraeger Medical UK Limited</v>
      </c>
      <c r="B4060" s="8" t="str">
        <f>VLOOKUP(J4060,'Contract IDs'!A:D,4,0)</f>
        <v>Neonatal Incubators Jaundice Management and Relate</v>
      </c>
      <c r="C4060" s="8" t="str">
        <f>VLOOKUP(L4060,'Supplier IDs'!A:C,3,0)</f>
        <v>Draeger Medical UK Limited</v>
      </c>
      <c r="D4060" s="8" t="str">
        <f t="shared" si="379"/>
        <v>Closed Incubator</v>
      </c>
      <c r="E4060" s="8">
        <f t="shared" si="381"/>
        <v>0</v>
      </c>
      <c r="F4060" s="8">
        <f t="shared" si="382"/>
        <v>0</v>
      </c>
      <c r="G4060" s="8">
        <f t="shared" si="383"/>
        <v>1</v>
      </c>
      <c r="H4060" s="15">
        <f t="shared" si="384"/>
        <v>0</v>
      </c>
      <c r="I4060" s="15" t="s">
        <v>372</v>
      </c>
      <c r="J4060" s="10">
        <v>100000000733688</v>
      </c>
      <c r="K4060" s="9" t="s">
        <v>454</v>
      </c>
      <c r="L4060" s="10">
        <v>100000000612403</v>
      </c>
      <c r="M4060" s="9" t="s">
        <v>455</v>
      </c>
      <c r="N4060" s="9"/>
      <c r="O4060" s="9">
        <v>0</v>
      </c>
      <c r="P4060" s="9">
        <v>1</v>
      </c>
      <c r="Q4060" s="9">
        <v>0</v>
      </c>
    </row>
    <row r="4061" spans="1:17" hidden="1" x14ac:dyDescent="0.25">
      <c r="A4061" s="8" t="str">
        <f t="shared" si="380"/>
        <v>Neonatal Incubators Jaundice Management and RelateDraeger Medical UK Limited</v>
      </c>
      <c r="B4061" s="8" t="str">
        <f>VLOOKUP(J4061,'Contract IDs'!A:D,4,0)</f>
        <v>Neonatal Incubators Jaundice Management and Relate</v>
      </c>
      <c r="C4061" s="8" t="str">
        <f>VLOOKUP(L4061,'Supplier IDs'!A:C,3,0)</f>
        <v>Draeger Medical UK Limited</v>
      </c>
      <c r="D4061" s="8" t="str">
        <f t="shared" si="379"/>
        <v>Closed Incubator</v>
      </c>
      <c r="E4061" s="8">
        <f t="shared" si="381"/>
        <v>0</v>
      </c>
      <c r="F4061" s="8">
        <f t="shared" si="382"/>
        <v>2</v>
      </c>
      <c r="G4061" s="8">
        <f t="shared" si="383"/>
        <v>2</v>
      </c>
      <c r="H4061" s="15">
        <f t="shared" si="384"/>
        <v>0</v>
      </c>
      <c r="I4061" s="15" t="s">
        <v>372</v>
      </c>
      <c r="J4061" s="10">
        <v>100000000733688</v>
      </c>
      <c r="K4061" s="9" t="s">
        <v>454</v>
      </c>
      <c r="L4061" s="10">
        <v>100000000612403</v>
      </c>
      <c r="M4061" s="9" t="s">
        <v>455</v>
      </c>
      <c r="N4061" s="9"/>
      <c r="O4061" s="9">
        <v>2</v>
      </c>
      <c r="P4061" s="9">
        <v>2</v>
      </c>
      <c r="Q4061" s="9">
        <v>0</v>
      </c>
    </row>
    <row r="4062" spans="1:17" hidden="1" x14ac:dyDescent="0.25">
      <c r="A4062" s="8" t="str">
        <f t="shared" si="380"/>
        <v>Neonatal Incubators Jaundice Management and RelateDraeger Medical UK Limited</v>
      </c>
      <c r="B4062" s="8" t="str">
        <f>VLOOKUP(J4062,'Contract IDs'!A:D,4,0)</f>
        <v>Neonatal Incubators Jaundice Management and Relate</v>
      </c>
      <c r="C4062" s="8" t="str">
        <f>VLOOKUP(L4062,'Supplier IDs'!A:C,3,0)</f>
        <v>Draeger Medical UK Limited</v>
      </c>
      <c r="D4062" s="8" t="str">
        <f t="shared" si="379"/>
        <v>Closed Incubator</v>
      </c>
      <c r="E4062" s="8">
        <f t="shared" si="381"/>
        <v>0</v>
      </c>
      <c r="F4062" s="8">
        <f t="shared" si="382"/>
        <v>3</v>
      </c>
      <c r="G4062" s="8">
        <f t="shared" si="383"/>
        <v>3</v>
      </c>
      <c r="H4062" s="15">
        <f t="shared" si="384"/>
        <v>0</v>
      </c>
      <c r="I4062" s="15" t="s">
        <v>372</v>
      </c>
      <c r="J4062" s="10">
        <v>100000000733688</v>
      </c>
      <c r="K4062" s="9" t="s">
        <v>454</v>
      </c>
      <c r="L4062" s="10">
        <v>100000000612403</v>
      </c>
      <c r="M4062" s="9" t="s">
        <v>455</v>
      </c>
      <c r="N4062" s="9"/>
      <c r="O4062" s="9">
        <v>3</v>
      </c>
      <c r="P4062" s="9">
        <v>3</v>
      </c>
      <c r="Q4062" s="9">
        <v>0</v>
      </c>
    </row>
    <row r="4063" spans="1:17" hidden="1" x14ac:dyDescent="0.25">
      <c r="A4063" s="8" t="str">
        <f t="shared" si="380"/>
        <v>Neonatal Incubators Jaundice Management and RelateDraeger Medical UK Limited</v>
      </c>
      <c r="B4063" s="8" t="str">
        <f>VLOOKUP(J4063,'Contract IDs'!A:D,4,0)</f>
        <v>Neonatal Incubators Jaundice Management and Relate</v>
      </c>
      <c r="C4063" s="8" t="str">
        <f>VLOOKUP(L4063,'Supplier IDs'!A:C,3,0)</f>
        <v>Draeger Medical UK Limited</v>
      </c>
      <c r="D4063" s="8" t="str">
        <f t="shared" si="379"/>
        <v>Closed Incubator</v>
      </c>
      <c r="E4063" s="8">
        <f t="shared" si="381"/>
        <v>0</v>
      </c>
      <c r="F4063" s="8">
        <f t="shared" si="382"/>
        <v>4</v>
      </c>
      <c r="G4063" s="8">
        <f t="shared" si="383"/>
        <v>4</v>
      </c>
      <c r="H4063" s="15">
        <f t="shared" si="384"/>
        <v>0</v>
      </c>
      <c r="I4063" s="15" t="s">
        <v>372</v>
      </c>
      <c r="J4063" s="10">
        <v>100000000733688</v>
      </c>
      <c r="K4063" s="9" t="s">
        <v>454</v>
      </c>
      <c r="L4063" s="10">
        <v>100000000612403</v>
      </c>
      <c r="M4063" s="9" t="s">
        <v>455</v>
      </c>
      <c r="N4063" s="9"/>
      <c r="O4063" s="9">
        <v>4</v>
      </c>
      <c r="P4063" s="9">
        <v>4</v>
      </c>
      <c r="Q4063" s="9">
        <v>0</v>
      </c>
    </row>
    <row r="4064" spans="1:17" hidden="1" x14ac:dyDescent="0.25">
      <c r="A4064" s="8" t="str">
        <f t="shared" si="380"/>
        <v>Neonatal Incubators Jaundice Management and RelateDraeger Medical UK Limited</v>
      </c>
      <c r="B4064" s="8" t="str">
        <f>VLOOKUP(J4064,'Contract IDs'!A:D,4,0)</f>
        <v>Neonatal Incubators Jaundice Management and Relate</v>
      </c>
      <c r="C4064" s="8" t="str">
        <f>VLOOKUP(L4064,'Supplier IDs'!A:C,3,0)</f>
        <v>Draeger Medical UK Limited</v>
      </c>
      <c r="D4064" s="8" t="str">
        <f t="shared" si="379"/>
        <v>Closed Incubator</v>
      </c>
      <c r="E4064" s="8">
        <f t="shared" si="381"/>
        <v>0</v>
      </c>
      <c r="F4064" s="8">
        <f t="shared" si="382"/>
        <v>5</v>
      </c>
      <c r="G4064" s="8">
        <f t="shared" si="383"/>
        <v>5</v>
      </c>
      <c r="H4064" s="15">
        <f t="shared" si="384"/>
        <v>0</v>
      </c>
      <c r="I4064" s="15" t="s">
        <v>372</v>
      </c>
      <c r="J4064" s="10">
        <v>100000000733688</v>
      </c>
      <c r="K4064" s="9" t="s">
        <v>454</v>
      </c>
      <c r="L4064" s="10">
        <v>100000000612403</v>
      </c>
      <c r="M4064" s="9" t="s">
        <v>455</v>
      </c>
      <c r="N4064" s="9"/>
      <c r="O4064" s="9">
        <v>5</v>
      </c>
      <c r="P4064" s="9">
        <v>5</v>
      </c>
      <c r="Q4064" s="9">
        <v>0</v>
      </c>
    </row>
    <row r="4065" spans="1:17" hidden="1" x14ac:dyDescent="0.25">
      <c r="A4065" s="8" t="str">
        <f t="shared" si="380"/>
        <v>Neonatal Incubators Jaundice Management and RelateDraeger Medical UK Limited</v>
      </c>
      <c r="B4065" s="8" t="str">
        <f>VLOOKUP(J4065,'Contract IDs'!A:D,4,0)</f>
        <v>Neonatal Incubators Jaundice Management and Relate</v>
      </c>
      <c r="C4065" s="8" t="str">
        <f>VLOOKUP(L4065,'Supplier IDs'!A:C,3,0)</f>
        <v>Draeger Medical UK Limited</v>
      </c>
      <c r="D4065" s="8" t="str">
        <f t="shared" si="379"/>
        <v>Closed Incubator</v>
      </c>
      <c r="E4065" s="8">
        <f t="shared" si="381"/>
        <v>0</v>
      </c>
      <c r="F4065" s="8">
        <f t="shared" si="382"/>
        <v>6</v>
      </c>
      <c r="G4065" s="8">
        <f t="shared" si="383"/>
        <v>6</v>
      </c>
      <c r="H4065" s="15">
        <f t="shared" si="384"/>
        <v>0</v>
      </c>
      <c r="I4065" s="15" t="s">
        <v>372</v>
      </c>
      <c r="J4065" s="10">
        <v>100000000733688</v>
      </c>
      <c r="K4065" s="9" t="s">
        <v>454</v>
      </c>
      <c r="L4065" s="10">
        <v>100000000612403</v>
      </c>
      <c r="M4065" s="9" t="s">
        <v>455</v>
      </c>
      <c r="N4065" s="9"/>
      <c r="O4065" s="9">
        <v>6</v>
      </c>
      <c r="P4065" s="9">
        <v>6</v>
      </c>
      <c r="Q4065" s="9">
        <v>0</v>
      </c>
    </row>
    <row r="4066" spans="1:17" hidden="1" x14ac:dyDescent="0.25">
      <c r="A4066" s="8" t="str">
        <f t="shared" si="380"/>
        <v>Neonatal Incubators Jaundice Management and RelateDraeger Medical UK Limited</v>
      </c>
      <c r="B4066" s="8" t="str">
        <f>VLOOKUP(J4066,'Contract IDs'!A:D,4,0)</f>
        <v>Neonatal Incubators Jaundice Management and Relate</v>
      </c>
      <c r="C4066" s="8" t="str">
        <f>VLOOKUP(L4066,'Supplier IDs'!A:C,3,0)</f>
        <v>Draeger Medical UK Limited</v>
      </c>
      <c r="D4066" s="8" t="str">
        <f t="shared" si="379"/>
        <v>Closed Incubator</v>
      </c>
      <c r="E4066" s="8">
        <f t="shared" si="381"/>
        <v>0</v>
      </c>
      <c r="F4066" s="8">
        <f t="shared" si="382"/>
        <v>7</v>
      </c>
      <c r="G4066" s="8">
        <f t="shared" si="383"/>
        <v>7</v>
      </c>
      <c r="H4066" s="15">
        <f t="shared" si="384"/>
        <v>0</v>
      </c>
      <c r="I4066" s="15" t="s">
        <v>372</v>
      </c>
      <c r="J4066" s="10">
        <v>100000000733688</v>
      </c>
      <c r="K4066" s="9" t="s">
        <v>454</v>
      </c>
      <c r="L4066" s="10">
        <v>100000000612403</v>
      </c>
      <c r="M4066" s="9" t="s">
        <v>455</v>
      </c>
      <c r="N4066" s="9"/>
      <c r="O4066" s="9">
        <v>7</v>
      </c>
      <c r="P4066" s="9">
        <v>7</v>
      </c>
      <c r="Q4066" s="9">
        <v>0</v>
      </c>
    </row>
    <row r="4067" spans="1:17" hidden="1" x14ac:dyDescent="0.25">
      <c r="A4067" s="8" t="str">
        <f t="shared" si="380"/>
        <v>Neonatal Incubators Jaundice Management and RelateDraeger Medical UK Limited</v>
      </c>
      <c r="B4067" s="8" t="str">
        <f>VLOOKUP(J4067,'Contract IDs'!A:D,4,0)</f>
        <v>Neonatal Incubators Jaundice Management and Relate</v>
      </c>
      <c r="C4067" s="8" t="str">
        <f>VLOOKUP(L4067,'Supplier IDs'!A:C,3,0)</f>
        <v>Draeger Medical UK Limited</v>
      </c>
      <c r="D4067" s="8" t="str">
        <f t="shared" si="379"/>
        <v>Closed Incubator</v>
      </c>
      <c r="E4067" s="8">
        <f t="shared" si="381"/>
        <v>0</v>
      </c>
      <c r="F4067" s="8">
        <f t="shared" si="382"/>
        <v>8</v>
      </c>
      <c r="G4067" s="8">
        <f t="shared" si="383"/>
        <v>8</v>
      </c>
      <c r="H4067" s="15">
        <f t="shared" si="384"/>
        <v>0</v>
      </c>
      <c r="I4067" s="15" t="s">
        <v>372</v>
      </c>
      <c r="J4067" s="10">
        <v>100000000733688</v>
      </c>
      <c r="K4067" s="9" t="s">
        <v>454</v>
      </c>
      <c r="L4067" s="10">
        <v>100000000612403</v>
      </c>
      <c r="M4067" s="9" t="s">
        <v>455</v>
      </c>
      <c r="N4067" s="9"/>
      <c r="O4067" s="9">
        <v>8</v>
      </c>
      <c r="P4067" s="9">
        <v>8</v>
      </c>
      <c r="Q4067" s="9">
        <v>0</v>
      </c>
    </row>
    <row r="4068" spans="1:17" hidden="1" x14ac:dyDescent="0.25">
      <c r="A4068" s="8" t="str">
        <f t="shared" si="380"/>
        <v>Neonatal Incubators Jaundice Management and RelateDraeger Medical UK Limited</v>
      </c>
      <c r="B4068" s="8" t="str">
        <f>VLOOKUP(J4068,'Contract IDs'!A:D,4,0)</f>
        <v>Neonatal Incubators Jaundice Management and Relate</v>
      </c>
      <c r="C4068" s="8" t="str">
        <f>VLOOKUP(L4068,'Supplier IDs'!A:C,3,0)</f>
        <v>Draeger Medical UK Limited</v>
      </c>
      <c r="D4068" s="8" t="str">
        <f t="shared" si="379"/>
        <v>Closed Incubator</v>
      </c>
      <c r="E4068" s="8">
        <f t="shared" si="381"/>
        <v>0</v>
      </c>
      <c r="F4068" s="8">
        <f t="shared" si="382"/>
        <v>9</v>
      </c>
      <c r="G4068" s="8">
        <f t="shared" si="383"/>
        <v>9</v>
      </c>
      <c r="H4068" s="15">
        <f t="shared" si="384"/>
        <v>0</v>
      </c>
      <c r="I4068" s="15" t="s">
        <v>372</v>
      </c>
      <c r="J4068" s="10">
        <v>100000000733688</v>
      </c>
      <c r="K4068" s="9" t="s">
        <v>454</v>
      </c>
      <c r="L4068" s="10">
        <v>100000000612403</v>
      </c>
      <c r="M4068" s="9" t="s">
        <v>455</v>
      </c>
      <c r="N4068" s="9"/>
      <c r="O4068" s="9">
        <v>9</v>
      </c>
      <c r="P4068" s="9">
        <v>9</v>
      </c>
      <c r="Q4068" s="9">
        <v>0</v>
      </c>
    </row>
    <row r="4069" spans="1:17" hidden="1" x14ac:dyDescent="0.25">
      <c r="A4069" s="8" t="str">
        <f t="shared" si="380"/>
        <v>Neonatal Incubators Jaundice Management and RelateDraeger Medical UK Limited</v>
      </c>
      <c r="B4069" s="8" t="str">
        <f>VLOOKUP(J4069,'Contract IDs'!A:D,4,0)</f>
        <v>Neonatal Incubators Jaundice Management and Relate</v>
      </c>
      <c r="C4069" s="8" t="str">
        <f>VLOOKUP(L4069,'Supplier IDs'!A:C,3,0)</f>
        <v>Draeger Medical UK Limited</v>
      </c>
      <c r="D4069" s="8" t="str">
        <f t="shared" si="379"/>
        <v>Closed Incubator</v>
      </c>
      <c r="E4069" s="8">
        <f t="shared" si="381"/>
        <v>0</v>
      </c>
      <c r="F4069" s="8">
        <f t="shared" si="382"/>
        <v>10</v>
      </c>
      <c r="G4069" s="8">
        <f t="shared" si="383"/>
        <v>10</v>
      </c>
      <c r="H4069" s="15">
        <f t="shared" si="384"/>
        <v>0</v>
      </c>
      <c r="I4069" s="15" t="s">
        <v>372</v>
      </c>
      <c r="J4069" s="10">
        <v>100000000733688</v>
      </c>
      <c r="K4069" s="9" t="s">
        <v>454</v>
      </c>
      <c r="L4069" s="10">
        <v>100000000612403</v>
      </c>
      <c r="M4069" s="9" t="s">
        <v>455</v>
      </c>
      <c r="N4069" s="9"/>
      <c r="O4069" s="9">
        <v>10</v>
      </c>
      <c r="P4069" s="9">
        <v>10</v>
      </c>
      <c r="Q4069" s="9">
        <v>0</v>
      </c>
    </row>
    <row r="4070" spans="1:17" hidden="1" x14ac:dyDescent="0.25">
      <c r="A4070" s="8" t="str">
        <f t="shared" si="380"/>
        <v>Neonatal Incubators Jaundice Management and RelateDraeger Medical UK Limited</v>
      </c>
      <c r="B4070" s="8" t="str">
        <f>VLOOKUP(J4070,'Contract IDs'!A:D,4,0)</f>
        <v>Neonatal Incubators Jaundice Management and Relate</v>
      </c>
      <c r="C4070" s="8" t="str">
        <f>VLOOKUP(L4070,'Supplier IDs'!A:C,3,0)</f>
        <v>Draeger Medical UK Limited</v>
      </c>
      <c r="D4070" s="8" t="str">
        <f t="shared" si="379"/>
        <v>Closed Incubator</v>
      </c>
      <c r="E4070" s="8">
        <f t="shared" si="381"/>
        <v>0</v>
      </c>
      <c r="F4070" s="8">
        <f t="shared" si="382"/>
        <v>11</v>
      </c>
      <c r="G4070" s="8">
        <f t="shared" si="383"/>
        <v>20</v>
      </c>
      <c r="H4070" s="15">
        <f t="shared" si="384"/>
        <v>1.4999999999999999E-2</v>
      </c>
      <c r="I4070" s="15" t="s">
        <v>372</v>
      </c>
      <c r="J4070" s="10">
        <v>100000000733688</v>
      </c>
      <c r="K4070" s="9" t="s">
        <v>454</v>
      </c>
      <c r="L4070" s="10">
        <v>100000000612403</v>
      </c>
      <c r="M4070" s="9" t="s">
        <v>455</v>
      </c>
      <c r="N4070" s="9"/>
      <c r="O4070" s="9">
        <v>11</v>
      </c>
      <c r="P4070" s="9">
        <v>20</v>
      </c>
      <c r="Q4070" s="9">
        <v>1.5</v>
      </c>
    </row>
    <row r="4071" spans="1:17" hidden="1" x14ac:dyDescent="0.25">
      <c r="A4071" s="8" t="str">
        <f t="shared" si="380"/>
        <v>Neonatal Incubators Jaundice Management and RelateDraeger Medical UK Limited</v>
      </c>
      <c r="B4071" s="8" t="str">
        <f>VLOOKUP(J4071,'Contract IDs'!A:D,4,0)</f>
        <v>Neonatal Incubators Jaundice Management and Relate</v>
      </c>
      <c r="C4071" s="8" t="str">
        <f>VLOOKUP(L4071,'Supplier IDs'!A:C,3,0)</f>
        <v>Draeger Medical UK Limited</v>
      </c>
      <c r="D4071" s="8" t="str">
        <f t="shared" si="379"/>
        <v>Closed Incubator</v>
      </c>
      <c r="E4071" s="8">
        <f t="shared" si="381"/>
        <v>0</v>
      </c>
      <c r="F4071" s="8">
        <f t="shared" si="382"/>
        <v>20</v>
      </c>
      <c r="G4071" s="8">
        <f t="shared" si="383"/>
        <v>100</v>
      </c>
      <c r="H4071" s="15">
        <f t="shared" si="384"/>
        <v>0.02</v>
      </c>
      <c r="I4071" s="15" t="s">
        <v>372</v>
      </c>
      <c r="J4071" s="10">
        <v>100000000733688</v>
      </c>
      <c r="K4071" s="9" t="s">
        <v>454</v>
      </c>
      <c r="L4071" s="10">
        <v>100000000612403</v>
      </c>
      <c r="M4071" s="9" t="s">
        <v>455</v>
      </c>
      <c r="N4071" s="9"/>
      <c r="O4071" s="9">
        <v>20</v>
      </c>
      <c r="P4071" s="9">
        <v>100</v>
      </c>
      <c r="Q4071" s="9">
        <v>2</v>
      </c>
    </row>
    <row r="4072" spans="1:17" hidden="1" x14ac:dyDescent="0.25">
      <c r="A4072" s="8" t="str">
        <f t="shared" si="380"/>
        <v>Neonatal Incubators Jaundice Management and RelateDraeger Medical UK Limited</v>
      </c>
      <c r="B4072" s="8" t="str">
        <f>VLOOKUP(J4072,'Contract IDs'!A:D,4,0)</f>
        <v>Neonatal Incubators Jaundice Management and Relate</v>
      </c>
      <c r="C4072" s="8" t="str">
        <f>VLOOKUP(L4072,'Supplier IDs'!A:C,3,0)</f>
        <v>Draeger Medical UK Limited</v>
      </c>
      <c r="D4072" s="8" t="str">
        <f t="shared" si="379"/>
        <v>Combined Incubator and Warmer</v>
      </c>
      <c r="E4072" s="8">
        <f t="shared" si="381"/>
        <v>0</v>
      </c>
      <c r="F4072" s="8">
        <f t="shared" si="382"/>
        <v>0</v>
      </c>
      <c r="G4072" s="8">
        <f t="shared" si="383"/>
        <v>1</v>
      </c>
      <c r="H4072" s="15">
        <f t="shared" si="384"/>
        <v>0</v>
      </c>
      <c r="I4072" s="15" t="s">
        <v>372</v>
      </c>
      <c r="J4072" s="10">
        <v>100000000733688</v>
      </c>
      <c r="K4072" s="9" t="s">
        <v>454</v>
      </c>
      <c r="L4072" s="10">
        <v>100000000612403</v>
      </c>
      <c r="M4072" s="9" t="s">
        <v>456</v>
      </c>
      <c r="N4072" s="9"/>
      <c r="O4072" s="9">
        <v>0</v>
      </c>
      <c r="P4072" s="9">
        <v>1</v>
      </c>
      <c r="Q4072" s="9">
        <v>0</v>
      </c>
    </row>
    <row r="4073" spans="1:17" hidden="1" x14ac:dyDescent="0.25">
      <c r="A4073" s="8" t="str">
        <f t="shared" si="380"/>
        <v>Neonatal Incubators Jaundice Management and RelateDraeger Medical UK Limited</v>
      </c>
      <c r="B4073" s="8" t="str">
        <f>VLOOKUP(J4073,'Contract IDs'!A:D,4,0)</f>
        <v>Neonatal Incubators Jaundice Management and Relate</v>
      </c>
      <c r="C4073" s="8" t="str">
        <f>VLOOKUP(L4073,'Supplier IDs'!A:C,3,0)</f>
        <v>Draeger Medical UK Limited</v>
      </c>
      <c r="D4073" s="8" t="str">
        <f t="shared" si="379"/>
        <v>Combined Incubator and Warmer</v>
      </c>
      <c r="E4073" s="8">
        <f t="shared" si="381"/>
        <v>0</v>
      </c>
      <c r="F4073" s="8">
        <f t="shared" si="382"/>
        <v>2</v>
      </c>
      <c r="G4073" s="8">
        <f t="shared" si="383"/>
        <v>2</v>
      </c>
      <c r="H4073" s="15">
        <f t="shared" si="384"/>
        <v>0</v>
      </c>
      <c r="I4073" s="15" t="s">
        <v>372</v>
      </c>
      <c r="J4073" s="10">
        <v>100000000733688</v>
      </c>
      <c r="K4073" s="9" t="s">
        <v>454</v>
      </c>
      <c r="L4073" s="10">
        <v>100000000612403</v>
      </c>
      <c r="M4073" s="9" t="s">
        <v>456</v>
      </c>
      <c r="N4073" s="9"/>
      <c r="O4073" s="9">
        <v>2</v>
      </c>
      <c r="P4073" s="9">
        <v>2</v>
      </c>
      <c r="Q4073" s="9">
        <v>0</v>
      </c>
    </row>
    <row r="4074" spans="1:17" hidden="1" x14ac:dyDescent="0.25">
      <c r="A4074" s="8" t="str">
        <f t="shared" si="380"/>
        <v>Neonatal Incubators Jaundice Management and RelateDraeger Medical UK Limited</v>
      </c>
      <c r="B4074" s="8" t="str">
        <f>VLOOKUP(J4074,'Contract IDs'!A:D,4,0)</f>
        <v>Neonatal Incubators Jaundice Management and Relate</v>
      </c>
      <c r="C4074" s="8" t="str">
        <f>VLOOKUP(L4074,'Supplier IDs'!A:C,3,0)</f>
        <v>Draeger Medical UK Limited</v>
      </c>
      <c r="D4074" s="8" t="str">
        <f t="shared" si="379"/>
        <v>Combined Incubator and Warmer</v>
      </c>
      <c r="E4074" s="8">
        <f t="shared" si="381"/>
        <v>0</v>
      </c>
      <c r="F4074" s="8">
        <f t="shared" si="382"/>
        <v>3</v>
      </c>
      <c r="G4074" s="8">
        <f t="shared" si="383"/>
        <v>3</v>
      </c>
      <c r="H4074" s="15">
        <f t="shared" si="384"/>
        <v>0</v>
      </c>
      <c r="I4074" s="15" t="s">
        <v>372</v>
      </c>
      <c r="J4074" s="10">
        <v>100000000733688</v>
      </c>
      <c r="K4074" s="9" t="s">
        <v>454</v>
      </c>
      <c r="L4074" s="10">
        <v>100000000612403</v>
      </c>
      <c r="M4074" s="9" t="s">
        <v>456</v>
      </c>
      <c r="N4074" s="9"/>
      <c r="O4074" s="9">
        <v>3</v>
      </c>
      <c r="P4074" s="9">
        <v>3</v>
      </c>
      <c r="Q4074" s="9">
        <v>0</v>
      </c>
    </row>
    <row r="4075" spans="1:17" hidden="1" x14ac:dyDescent="0.25">
      <c r="A4075" s="8" t="str">
        <f t="shared" si="380"/>
        <v>Neonatal Incubators Jaundice Management and RelateDraeger Medical UK Limited</v>
      </c>
      <c r="B4075" s="8" t="str">
        <f>VLOOKUP(J4075,'Contract IDs'!A:D,4,0)</f>
        <v>Neonatal Incubators Jaundice Management and Relate</v>
      </c>
      <c r="C4075" s="8" t="str">
        <f>VLOOKUP(L4075,'Supplier IDs'!A:C,3,0)</f>
        <v>Draeger Medical UK Limited</v>
      </c>
      <c r="D4075" s="8" t="str">
        <f t="shared" si="379"/>
        <v>Combined Incubator and Warmer</v>
      </c>
      <c r="E4075" s="8">
        <f t="shared" si="381"/>
        <v>0</v>
      </c>
      <c r="F4075" s="8">
        <f t="shared" si="382"/>
        <v>4</v>
      </c>
      <c r="G4075" s="8">
        <f t="shared" si="383"/>
        <v>4</v>
      </c>
      <c r="H4075" s="15">
        <f t="shared" si="384"/>
        <v>0</v>
      </c>
      <c r="I4075" s="15" t="s">
        <v>372</v>
      </c>
      <c r="J4075" s="10">
        <v>100000000733688</v>
      </c>
      <c r="K4075" s="9" t="s">
        <v>454</v>
      </c>
      <c r="L4075" s="10">
        <v>100000000612403</v>
      </c>
      <c r="M4075" s="9" t="s">
        <v>456</v>
      </c>
      <c r="N4075" s="9"/>
      <c r="O4075" s="9">
        <v>4</v>
      </c>
      <c r="P4075" s="9">
        <v>4</v>
      </c>
      <c r="Q4075" s="9">
        <v>0</v>
      </c>
    </row>
    <row r="4076" spans="1:17" hidden="1" x14ac:dyDescent="0.25">
      <c r="A4076" s="8" t="str">
        <f t="shared" si="380"/>
        <v>Neonatal Incubators Jaundice Management and RelateDraeger Medical UK Limited</v>
      </c>
      <c r="B4076" s="8" t="str">
        <f>VLOOKUP(J4076,'Contract IDs'!A:D,4,0)</f>
        <v>Neonatal Incubators Jaundice Management and Relate</v>
      </c>
      <c r="C4076" s="8" t="str">
        <f>VLOOKUP(L4076,'Supplier IDs'!A:C,3,0)</f>
        <v>Draeger Medical UK Limited</v>
      </c>
      <c r="D4076" s="8" t="str">
        <f t="shared" si="379"/>
        <v>Combined Incubator and Warmer</v>
      </c>
      <c r="E4076" s="8">
        <f t="shared" si="381"/>
        <v>0</v>
      </c>
      <c r="F4076" s="8">
        <f t="shared" si="382"/>
        <v>5</v>
      </c>
      <c r="G4076" s="8">
        <f t="shared" si="383"/>
        <v>5</v>
      </c>
      <c r="H4076" s="15">
        <f t="shared" si="384"/>
        <v>0</v>
      </c>
      <c r="I4076" s="15" t="s">
        <v>372</v>
      </c>
      <c r="J4076" s="10">
        <v>100000000733688</v>
      </c>
      <c r="K4076" s="9" t="s">
        <v>454</v>
      </c>
      <c r="L4076" s="10">
        <v>100000000612403</v>
      </c>
      <c r="M4076" s="9" t="s">
        <v>456</v>
      </c>
      <c r="N4076" s="9"/>
      <c r="O4076" s="9">
        <v>5</v>
      </c>
      <c r="P4076" s="9">
        <v>5</v>
      </c>
      <c r="Q4076" s="9">
        <v>0</v>
      </c>
    </row>
    <row r="4077" spans="1:17" hidden="1" x14ac:dyDescent="0.25">
      <c r="A4077" s="8" t="str">
        <f t="shared" si="380"/>
        <v>Neonatal Incubators Jaundice Management and RelateDraeger Medical UK Limited</v>
      </c>
      <c r="B4077" s="8" t="str">
        <f>VLOOKUP(J4077,'Contract IDs'!A:D,4,0)</f>
        <v>Neonatal Incubators Jaundice Management and Relate</v>
      </c>
      <c r="C4077" s="8" t="str">
        <f>VLOOKUP(L4077,'Supplier IDs'!A:C,3,0)</f>
        <v>Draeger Medical UK Limited</v>
      </c>
      <c r="D4077" s="8" t="str">
        <f t="shared" si="379"/>
        <v>Combined Incubator and Warmer</v>
      </c>
      <c r="E4077" s="8">
        <f t="shared" si="381"/>
        <v>0</v>
      </c>
      <c r="F4077" s="8">
        <f t="shared" si="382"/>
        <v>6</v>
      </c>
      <c r="G4077" s="8">
        <f t="shared" si="383"/>
        <v>6</v>
      </c>
      <c r="H4077" s="15">
        <f t="shared" si="384"/>
        <v>0</v>
      </c>
      <c r="I4077" s="15" t="s">
        <v>372</v>
      </c>
      <c r="J4077" s="10">
        <v>100000000733688</v>
      </c>
      <c r="K4077" s="9" t="s">
        <v>454</v>
      </c>
      <c r="L4077" s="10">
        <v>100000000612403</v>
      </c>
      <c r="M4077" s="9" t="s">
        <v>456</v>
      </c>
      <c r="N4077" s="9"/>
      <c r="O4077" s="9">
        <v>6</v>
      </c>
      <c r="P4077" s="9">
        <v>6</v>
      </c>
      <c r="Q4077" s="9">
        <v>0</v>
      </c>
    </row>
    <row r="4078" spans="1:17" hidden="1" x14ac:dyDescent="0.25">
      <c r="A4078" s="8" t="str">
        <f t="shared" si="380"/>
        <v>Neonatal Incubators Jaundice Management and RelateDraeger Medical UK Limited</v>
      </c>
      <c r="B4078" s="8" t="str">
        <f>VLOOKUP(J4078,'Contract IDs'!A:D,4,0)</f>
        <v>Neonatal Incubators Jaundice Management and Relate</v>
      </c>
      <c r="C4078" s="8" t="str">
        <f>VLOOKUP(L4078,'Supplier IDs'!A:C,3,0)</f>
        <v>Draeger Medical UK Limited</v>
      </c>
      <c r="D4078" s="8" t="str">
        <f t="shared" si="379"/>
        <v>Combined Incubator and Warmer</v>
      </c>
      <c r="E4078" s="8">
        <f t="shared" si="381"/>
        <v>0</v>
      </c>
      <c r="F4078" s="8">
        <f t="shared" si="382"/>
        <v>7</v>
      </c>
      <c r="G4078" s="8">
        <f t="shared" si="383"/>
        <v>7</v>
      </c>
      <c r="H4078" s="15">
        <f t="shared" si="384"/>
        <v>0</v>
      </c>
      <c r="I4078" s="15" t="s">
        <v>372</v>
      </c>
      <c r="J4078" s="10">
        <v>100000000733688</v>
      </c>
      <c r="K4078" s="9" t="s">
        <v>454</v>
      </c>
      <c r="L4078" s="10">
        <v>100000000612403</v>
      </c>
      <c r="M4078" s="9" t="s">
        <v>456</v>
      </c>
      <c r="N4078" s="9"/>
      <c r="O4078" s="9">
        <v>7</v>
      </c>
      <c r="P4078" s="9">
        <v>7</v>
      </c>
      <c r="Q4078" s="9">
        <v>0</v>
      </c>
    </row>
    <row r="4079" spans="1:17" hidden="1" x14ac:dyDescent="0.25">
      <c r="A4079" s="8" t="str">
        <f t="shared" si="380"/>
        <v>Neonatal Incubators Jaundice Management and RelateDraeger Medical UK Limited</v>
      </c>
      <c r="B4079" s="8" t="str">
        <f>VLOOKUP(J4079,'Contract IDs'!A:D,4,0)</f>
        <v>Neonatal Incubators Jaundice Management and Relate</v>
      </c>
      <c r="C4079" s="8" t="str">
        <f>VLOOKUP(L4079,'Supplier IDs'!A:C,3,0)</f>
        <v>Draeger Medical UK Limited</v>
      </c>
      <c r="D4079" s="8" t="str">
        <f t="shared" si="379"/>
        <v>Combined Incubator and Warmer</v>
      </c>
      <c r="E4079" s="8">
        <f t="shared" si="381"/>
        <v>0</v>
      </c>
      <c r="F4079" s="8">
        <f t="shared" si="382"/>
        <v>8</v>
      </c>
      <c r="G4079" s="8">
        <f t="shared" si="383"/>
        <v>8</v>
      </c>
      <c r="H4079" s="15">
        <f t="shared" si="384"/>
        <v>0</v>
      </c>
      <c r="I4079" s="15" t="s">
        <v>372</v>
      </c>
      <c r="J4079" s="10">
        <v>100000000733688</v>
      </c>
      <c r="K4079" s="9" t="s">
        <v>454</v>
      </c>
      <c r="L4079" s="10">
        <v>100000000612403</v>
      </c>
      <c r="M4079" s="9" t="s">
        <v>456</v>
      </c>
      <c r="N4079" s="9"/>
      <c r="O4079" s="9">
        <v>8</v>
      </c>
      <c r="P4079" s="9">
        <v>8</v>
      </c>
      <c r="Q4079" s="9">
        <v>0</v>
      </c>
    </row>
    <row r="4080" spans="1:17" hidden="1" x14ac:dyDescent="0.25">
      <c r="A4080" s="8" t="str">
        <f t="shared" si="380"/>
        <v>Neonatal Incubators Jaundice Management and RelateDraeger Medical UK Limited</v>
      </c>
      <c r="B4080" s="8" t="str">
        <f>VLOOKUP(J4080,'Contract IDs'!A:D,4,0)</f>
        <v>Neonatal Incubators Jaundice Management and Relate</v>
      </c>
      <c r="C4080" s="8" t="str">
        <f>VLOOKUP(L4080,'Supplier IDs'!A:C,3,0)</f>
        <v>Draeger Medical UK Limited</v>
      </c>
      <c r="D4080" s="8" t="str">
        <f t="shared" si="379"/>
        <v>Combined Incubator and Warmer</v>
      </c>
      <c r="E4080" s="8">
        <f t="shared" si="381"/>
        <v>0</v>
      </c>
      <c r="F4080" s="8">
        <f t="shared" si="382"/>
        <v>9</v>
      </c>
      <c r="G4080" s="8">
        <f t="shared" si="383"/>
        <v>9</v>
      </c>
      <c r="H4080" s="15">
        <f t="shared" si="384"/>
        <v>0</v>
      </c>
      <c r="I4080" s="15" t="s">
        <v>372</v>
      </c>
      <c r="J4080" s="10">
        <v>100000000733688</v>
      </c>
      <c r="K4080" s="9" t="s">
        <v>454</v>
      </c>
      <c r="L4080" s="10">
        <v>100000000612403</v>
      </c>
      <c r="M4080" s="9" t="s">
        <v>456</v>
      </c>
      <c r="N4080" s="9"/>
      <c r="O4080" s="9">
        <v>9</v>
      </c>
      <c r="P4080" s="9">
        <v>9</v>
      </c>
      <c r="Q4080" s="9">
        <v>0</v>
      </c>
    </row>
    <row r="4081" spans="1:17" hidden="1" x14ac:dyDescent="0.25">
      <c r="A4081" s="8" t="str">
        <f t="shared" si="380"/>
        <v>Neonatal Incubators Jaundice Management and RelateDraeger Medical UK Limited</v>
      </c>
      <c r="B4081" s="8" t="str">
        <f>VLOOKUP(J4081,'Contract IDs'!A:D,4,0)</f>
        <v>Neonatal Incubators Jaundice Management and Relate</v>
      </c>
      <c r="C4081" s="8" t="str">
        <f>VLOOKUP(L4081,'Supplier IDs'!A:C,3,0)</f>
        <v>Draeger Medical UK Limited</v>
      </c>
      <c r="D4081" s="8" t="str">
        <f t="shared" si="379"/>
        <v>Combined Incubator and Warmer</v>
      </c>
      <c r="E4081" s="8">
        <f t="shared" si="381"/>
        <v>0</v>
      </c>
      <c r="F4081" s="8">
        <f t="shared" si="382"/>
        <v>10</v>
      </c>
      <c r="G4081" s="8">
        <f t="shared" si="383"/>
        <v>10</v>
      </c>
      <c r="H4081" s="15">
        <f t="shared" si="384"/>
        <v>0</v>
      </c>
      <c r="I4081" s="15" t="s">
        <v>372</v>
      </c>
      <c r="J4081" s="10">
        <v>100000000733688</v>
      </c>
      <c r="K4081" s="9" t="s">
        <v>454</v>
      </c>
      <c r="L4081" s="10">
        <v>100000000612403</v>
      </c>
      <c r="M4081" s="9" t="s">
        <v>456</v>
      </c>
      <c r="N4081" s="9"/>
      <c r="O4081" s="9">
        <v>10</v>
      </c>
      <c r="P4081" s="9">
        <v>10</v>
      </c>
      <c r="Q4081" s="9">
        <v>0</v>
      </c>
    </row>
    <row r="4082" spans="1:17" hidden="1" x14ac:dyDescent="0.25">
      <c r="A4082" s="8" t="str">
        <f t="shared" si="380"/>
        <v>Neonatal Incubators Jaundice Management and RelateDraeger Medical UK Limited</v>
      </c>
      <c r="B4082" s="8" t="str">
        <f>VLOOKUP(J4082,'Contract IDs'!A:D,4,0)</f>
        <v>Neonatal Incubators Jaundice Management and Relate</v>
      </c>
      <c r="C4082" s="8" t="str">
        <f>VLOOKUP(L4082,'Supplier IDs'!A:C,3,0)</f>
        <v>Draeger Medical UK Limited</v>
      </c>
      <c r="D4082" s="8" t="str">
        <f t="shared" si="379"/>
        <v>Combined Incubator and Warmer</v>
      </c>
      <c r="E4082" s="8">
        <f t="shared" si="381"/>
        <v>0</v>
      </c>
      <c r="F4082" s="8">
        <f t="shared" si="382"/>
        <v>11</v>
      </c>
      <c r="G4082" s="8">
        <f t="shared" si="383"/>
        <v>20</v>
      </c>
      <c r="H4082" s="15">
        <f t="shared" si="384"/>
        <v>1.4999999999999999E-2</v>
      </c>
      <c r="I4082" s="15" t="s">
        <v>372</v>
      </c>
      <c r="J4082" s="10">
        <v>100000000733688</v>
      </c>
      <c r="K4082" s="9" t="s">
        <v>454</v>
      </c>
      <c r="L4082" s="10">
        <v>100000000612403</v>
      </c>
      <c r="M4082" s="9" t="s">
        <v>456</v>
      </c>
      <c r="N4082" s="9"/>
      <c r="O4082" s="9">
        <v>11</v>
      </c>
      <c r="P4082" s="9">
        <v>20</v>
      </c>
      <c r="Q4082" s="9">
        <v>1.5</v>
      </c>
    </row>
    <row r="4083" spans="1:17" hidden="1" x14ac:dyDescent="0.25">
      <c r="A4083" s="8" t="str">
        <f t="shared" si="380"/>
        <v>Neonatal Incubators Jaundice Management and RelateDraeger Medical UK Limited</v>
      </c>
      <c r="B4083" s="8" t="str">
        <f>VLOOKUP(J4083,'Contract IDs'!A:D,4,0)</f>
        <v>Neonatal Incubators Jaundice Management and Relate</v>
      </c>
      <c r="C4083" s="8" t="str">
        <f>VLOOKUP(L4083,'Supplier IDs'!A:C,3,0)</f>
        <v>Draeger Medical UK Limited</v>
      </c>
      <c r="D4083" s="8" t="str">
        <f t="shared" si="379"/>
        <v>Combined Incubator and Warmer</v>
      </c>
      <c r="E4083" s="8">
        <f t="shared" si="381"/>
        <v>0</v>
      </c>
      <c r="F4083" s="8">
        <f t="shared" si="382"/>
        <v>20</v>
      </c>
      <c r="G4083" s="8">
        <f t="shared" si="383"/>
        <v>100</v>
      </c>
      <c r="H4083" s="15">
        <f t="shared" si="384"/>
        <v>0.02</v>
      </c>
      <c r="I4083" s="15" t="s">
        <v>372</v>
      </c>
      <c r="J4083" s="10">
        <v>100000000733688</v>
      </c>
      <c r="K4083" s="9" t="s">
        <v>454</v>
      </c>
      <c r="L4083" s="10">
        <v>100000000612403</v>
      </c>
      <c r="M4083" s="9" t="s">
        <v>456</v>
      </c>
      <c r="N4083" s="9"/>
      <c r="O4083" s="9">
        <v>20</v>
      </c>
      <c r="P4083" s="9">
        <v>100</v>
      </c>
      <c r="Q4083" s="9">
        <v>2</v>
      </c>
    </row>
    <row r="4084" spans="1:17" hidden="1" x14ac:dyDescent="0.25">
      <c r="A4084" s="8" t="str">
        <f t="shared" si="380"/>
        <v>Neonatal Incubators Jaundice Management and RelateDraeger Medical UK Limited</v>
      </c>
      <c r="B4084" s="8" t="str">
        <f>VLOOKUP(J4084,'Contract IDs'!A:D,4,0)</f>
        <v>Neonatal Incubators Jaundice Management and Relate</v>
      </c>
      <c r="C4084" s="8" t="str">
        <f>VLOOKUP(L4084,'Supplier IDs'!A:C,3,0)</f>
        <v>Draeger Medical UK Limited</v>
      </c>
      <c r="D4084" s="8" t="str">
        <f t="shared" si="379"/>
        <v>Jaundice Meter</v>
      </c>
      <c r="E4084" s="8">
        <f t="shared" si="381"/>
        <v>0</v>
      </c>
      <c r="F4084" s="8">
        <f t="shared" si="382"/>
        <v>0</v>
      </c>
      <c r="G4084" s="8">
        <f t="shared" si="383"/>
        <v>1</v>
      </c>
      <c r="H4084" s="15">
        <f t="shared" si="384"/>
        <v>0</v>
      </c>
      <c r="I4084" s="15" t="s">
        <v>372</v>
      </c>
      <c r="J4084" s="10">
        <v>100000000733688</v>
      </c>
      <c r="K4084" s="9" t="s">
        <v>454</v>
      </c>
      <c r="L4084" s="10">
        <v>100000000612403</v>
      </c>
      <c r="M4084" s="9" t="s">
        <v>462</v>
      </c>
      <c r="N4084" s="9"/>
      <c r="O4084" s="9">
        <v>0</v>
      </c>
      <c r="P4084" s="9">
        <v>1</v>
      </c>
      <c r="Q4084" s="9">
        <v>0</v>
      </c>
    </row>
    <row r="4085" spans="1:17" hidden="1" x14ac:dyDescent="0.25">
      <c r="A4085" s="8" t="str">
        <f t="shared" si="380"/>
        <v>Neonatal Incubators Jaundice Management and RelateDraeger Medical UK Limited</v>
      </c>
      <c r="B4085" s="8" t="str">
        <f>VLOOKUP(J4085,'Contract IDs'!A:D,4,0)</f>
        <v>Neonatal Incubators Jaundice Management and Relate</v>
      </c>
      <c r="C4085" s="8" t="str">
        <f>VLOOKUP(L4085,'Supplier IDs'!A:C,3,0)</f>
        <v>Draeger Medical UK Limited</v>
      </c>
      <c r="D4085" s="8" t="str">
        <f t="shared" si="379"/>
        <v>Jaundice Meter</v>
      </c>
      <c r="E4085" s="8">
        <f t="shared" si="381"/>
        <v>0</v>
      </c>
      <c r="F4085" s="8">
        <f t="shared" si="382"/>
        <v>2</v>
      </c>
      <c r="G4085" s="8">
        <f t="shared" si="383"/>
        <v>2</v>
      </c>
      <c r="H4085" s="15">
        <f t="shared" si="384"/>
        <v>0</v>
      </c>
      <c r="I4085" s="15" t="s">
        <v>372</v>
      </c>
      <c r="J4085" s="10">
        <v>100000000733688</v>
      </c>
      <c r="K4085" s="9" t="s">
        <v>454</v>
      </c>
      <c r="L4085" s="10">
        <v>100000000612403</v>
      </c>
      <c r="M4085" s="9" t="s">
        <v>462</v>
      </c>
      <c r="N4085" s="9"/>
      <c r="O4085" s="9">
        <v>2</v>
      </c>
      <c r="P4085" s="9">
        <v>2</v>
      </c>
      <c r="Q4085" s="9">
        <v>0</v>
      </c>
    </row>
    <row r="4086" spans="1:17" hidden="1" x14ac:dyDescent="0.25">
      <c r="A4086" s="8" t="str">
        <f t="shared" si="380"/>
        <v>Neonatal Incubators Jaundice Management and RelateDraeger Medical UK Limited</v>
      </c>
      <c r="B4086" s="8" t="str">
        <f>VLOOKUP(J4086,'Contract IDs'!A:D,4,0)</f>
        <v>Neonatal Incubators Jaundice Management and Relate</v>
      </c>
      <c r="C4086" s="8" t="str">
        <f>VLOOKUP(L4086,'Supplier IDs'!A:C,3,0)</f>
        <v>Draeger Medical UK Limited</v>
      </c>
      <c r="D4086" s="8" t="str">
        <f t="shared" si="379"/>
        <v>Jaundice Meter</v>
      </c>
      <c r="E4086" s="8">
        <f t="shared" si="381"/>
        <v>0</v>
      </c>
      <c r="F4086" s="8">
        <f t="shared" si="382"/>
        <v>3</v>
      </c>
      <c r="G4086" s="8">
        <f t="shared" si="383"/>
        <v>3</v>
      </c>
      <c r="H4086" s="15">
        <f t="shared" si="384"/>
        <v>0</v>
      </c>
      <c r="I4086" s="15" t="s">
        <v>372</v>
      </c>
      <c r="J4086" s="10">
        <v>100000000733688</v>
      </c>
      <c r="K4086" s="9" t="s">
        <v>454</v>
      </c>
      <c r="L4086" s="10">
        <v>100000000612403</v>
      </c>
      <c r="M4086" s="9" t="s">
        <v>462</v>
      </c>
      <c r="N4086" s="9"/>
      <c r="O4086" s="9">
        <v>3</v>
      </c>
      <c r="P4086" s="9">
        <v>3</v>
      </c>
      <c r="Q4086" s="9">
        <v>0</v>
      </c>
    </row>
    <row r="4087" spans="1:17" hidden="1" x14ac:dyDescent="0.25">
      <c r="A4087" s="8" t="str">
        <f t="shared" si="380"/>
        <v>Neonatal Incubators Jaundice Management and RelateDraeger Medical UK Limited</v>
      </c>
      <c r="B4087" s="8" t="str">
        <f>VLOOKUP(J4087,'Contract IDs'!A:D,4,0)</f>
        <v>Neonatal Incubators Jaundice Management and Relate</v>
      </c>
      <c r="C4087" s="8" t="str">
        <f>VLOOKUP(L4087,'Supplier IDs'!A:C,3,0)</f>
        <v>Draeger Medical UK Limited</v>
      </c>
      <c r="D4087" s="8" t="str">
        <f t="shared" si="379"/>
        <v>Jaundice Meter</v>
      </c>
      <c r="E4087" s="8">
        <f t="shared" si="381"/>
        <v>0</v>
      </c>
      <c r="F4087" s="8">
        <f t="shared" si="382"/>
        <v>4</v>
      </c>
      <c r="G4087" s="8">
        <f t="shared" si="383"/>
        <v>4</v>
      </c>
      <c r="H4087" s="15">
        <f t="shared" si="384"/>
        <v>0</v>
      </c>
      <c r="I4087" s="15" t="s">
        <v>372</v>
      </c>
      <c r="J4087" s="10">
        <v>100000000733688</v>
      </c>
      <c r="K4087" s="9" t="s">
        <v>454</v>
      </c>
      <c r="L4087" s="10">
        <v>100000000612403</v>
      </c>
      <c r="M4087" s="9" t="s">
        <v>462</v>
      </c>
      <c r="N4087" s="9"/>
      <c r="O4087" s="9">
        <v>4</v>
      </c>
      <c r="P4087" s="9">
        <v>4</v>
      </c>
      <c r="Q4087" s="9">
        <v>0</v>
      </c>
    </row>
    <row r="4088" spans="1:17" hidden="1" x14ac:dyDescent="0.25">
      <c r="A4088" s="8" t="str">
        <f t="shared" si="380"/>
        <v>Neonatal Incubators Jaundice Management and RelateDraeger Medical UK Limited</v>
      </c>
      <c r="B4088" s="8" t="str">
        <f>VLOOKUP(J4088,'Contract IDs'!A:D,4,0)</f>
        <v>Neonatal Incubators Jaundice Management and Relate</v>
      </c>
      <c r="C4088" s="8" t="str">
        <f>VLOOKUP(L4088,'Supplier IDs'!A:C,3,0)</f>
        <v>Draeger Medical UK Limited</v>
      </c>
      <c r="D4088" s="8" t="str">
        <f t="shared" si="379"/>
        <v>Jaundice Meter</v>
      </c>
      <c r="E4088" s="8">
        <f t="shared" si="381"/>
        <v>0</v>
      </c>
      <c r="F4088" s="8">
        <f t="shared" si="382"/>
        <v>5</v>
      </c>
      <c r="G4088" s="8">
        <f t="shared" si="383"/>
        <v>5</v>
      </c>
      <c r="H4088" s="15">
        <f t="shared" si="384"/>
        <v>0</v>
      </c>
      <c r="I4088" s="15" t="s">
        <v>372</v>
      </c>
      <c r="J4088" s="10">
        <v>100000000733688</v>
      </c>
      <c r="K4088" s="9" t="s">
        <v>454</v>
      </c>
      <c r="L4088" s="10">
        <v>100000000612403</v>
      </c>
      <c r="M4088" s="9" t="s">
        <v>462</v>
      </c>
      <c r="N4088" s="9"/>
      <c r="O4088" s="9">
        <v>5</v>
      </c>
      <c r="P4088" s="9">
        <v>5</v>
      </c>
      <c r="Q4088" s="9">
        <v>0</v>
      </c>
    </row>
    <row r="4089" spans="1:17" hidden="1" x14ac:dyDescent="0.25">
      <c r="A4089" s="8" t="str">
        <f t="shared" si="380"/>
        <v>Neonatal Incubators Jaundice Management and RelateDraeger Medical UK Limited</v>
      </c>
      <c r="B4089" s="8" t="str">
        <f>VLOOKUP(J4089,'Contract IDs'!A:D,4,0)</f>
        <v>Neonatal Incubators Jaundice Management and Relate</v>
      </c>
      <c r="C4089" s="8" t="str">
        <f>VLOOKUP(L4089,'Supplier IDs'!A:C,3,0)</f>
        <v>Draeger Medical UK Limited</v>
      </c>
      <c r="D4089" s="8" t="str">
        <f t="shared" si="379"/>
        <v>Jaundice Meter</v>
      </c>
      <c r="E4089" s="8">
        <f t="shared" si="381"/>
        <v>0</v>
      </c>
      <c r="F4089" s="8">
        <f t="shared" si="382"/>
        <v>6</v>
      </c>
      <c r="G4089" s="8">
        <f t="shared" si="383"/>
        <v>6</v>
      </c>
      <c r="H4089" s="15">
        <f t="shared" si="384"/>
        <v>0</v>
      </c>
      <c r="I4089" s="15" t="s">
        <v>372</v>
      </c>
      <c r="J4089" s="10">
        <v>100000000733688</v>
      </c>
      <c r="K4089" s="9" t="s">
        <v>454</v>
      </c>
      <c r="L4089" s="10">
        <v>100000000612403</v>
      </c>
      <c r="M4089" s="9" t="s">
        <v>462</v>
      </c>
      <c r="N4089" s="9"/>
      <c r="O4089" s="9">
        <v>6</v>
      </c>
      <c r="P4089" s="9">
        <v>6</v>
      </c>
      <c r="Q4089" s="9">
        <v>0</v>
      </c>
    </row>
    <row r="4090" spans="1:17" hidden="1" x14ac:dyDescent="0.25">
      <c r="A4090" s="8" t="str">
        <f t="shared" si="380"/>
        <v>Neonatal Incubators Jaundice Management and RelateDraeger Medical UK Limited</v>
      </c>
      <c r="B4090" s="8" t="str">
        <f>VLOOKUP(J4090,'Contract IDs'!A:D,4,0)</f>
        <v>Neonatal Incubators Jaundice Management and Relate</v>
      </c>
      <c r="C4090" s="8" t="str">
        <f>VLOOKUP(L4090,'Supplier IDs'!A:C,3,0)</f>
        <v>Draeger Medical UK Limited</v>
      </c>
      <c r="D4090" s="8" t="str">
        <f t="shared" si="379"/>
        <v>Jaundice Meter</v>
      </c>
      <c r="E4090" s="8">
        <f t="shared" si="381"/>
        <v>0</v>
      </c>
      <c r="F4090" s="8">
        <f t="shared" si="382"/>
        <v>7</v>
      </c>
      <c r="G4090" s="8">
        <f t="shared" si="383"/>
        <v>7</v>
      </c>
      <c r="H4090" s="15">
        <f t="shared" si="384"/>
        <v>0</v>
      </c>
      <c r="I4090" s="15" t="s">
        <v>372</v>
      </c>
      <c r="J4090" s="10">
        <v>100000000733688</v>
      </c>
      <c r="K4090" s="9" t="s">
        <v>454</v>
      </c>
      <c r="L4090" s="10">
        <v>100000000612403</v>
      </c>
      <c r="M4090" s="9" t="s">
        <v>462</v>
      </c>
      <c r="N4090" s="9"/>
      <c r="O4090" s="9">
        <v>7</v>
      </c>
      <c r="P4090" s="9">
        <v>7</v>
      </c>
      <c r="Q4090" s="9">
        <v>0</v>
      </c>
    </row>
    <row r="4091" spans="1:17" hidden="1" x14ac:dyDescent="0.25">
      <c r="A4091" s="8" t="str">
        <f t="shared" si="380"/>
        <v>Neonatal Incubators Jaundice Management and RelateDraeger Medical UK Limited</v>
      </c>
      <c r="B4091" s="8" t="str">
        <f>VLOOKUP(J4091,'Contract IDs'!A:D,4,0)</f>
        <v>Neonatal Incubators Jaundice Management and Relate</v>
      </c>
      <c r="C4091" s="8" t="str">
        <f>VLOOKUP(L4091,'Supplier IDs'!A:C,3,0)</f>
        <v>Draeger Medical UK Limited</v>
      </c>
      <c r="D4091" s="8" t="str">
        <f t="shared" si="379"/>
        <v>Jaundice Meter</v>
      </c>
      <c r="E4091" s="8">
        <f t="shared" si="381"/>
        <v>0</v>
      </c>
      <c r="F4091" s="8">
        <f t="shared" si="382"/>
        <v>8</v>
      </c>
      <c r="G4091" s="8">
        <f t="shared" si="383"/>
        <v>8</v>
      </c>
      <c r="H4091" s="15">
        <f t="shared" si="384"/>
        <v>0</v>
      </c>
      <c r="I4091" s="15" t="s">
        <v>372</v>
      </c>
      <c r="J4091" s="10">
        <v>100000000733688</v>
      </c>
      <c r="K4091" s="9" t="s">
        <v>454</v>
      </c>
      <c r="L4091" s="10">
        <v>100000000612403</v>
      </c>
      <c r="M4091" s="9" t="s">
        <v>462</v>
      </c>
      <c r="N4091" s="9"/>
      <c r="O4091" s="9">
        <v>8</v>
      </c>
      <c r="P4091" s="9">
        <v>8</v>
      </c>
      <c r="Q4091" s="9">
        <v>0</v>
      </c>
    </row>
    <row r="4092" spans="1:17" hidden="1" x14ac:dyDescent="0.25">
      <c r="A4092" s="8" t="str">
        <f t="shared" si="380"/>
        <v>Neonatal Incubators Jaundice Management and RelateDraeger Medical UK Limited</v>
      </c>
      <c r="B4092" s="8" t="str">
        <f>VLOOKUP(J4092,'Contract IDs'!A:D,4,0)</f>
        <v>Neonatal Incubators Jaundice Management and Relate</v>
      </c>
      <c r="C4092" s="8" t="str">
        <f>VLOOKUP(L4092,'Supplier IDs'!A:C,3,0)</f>
        <v>Draeger Medical UK Limited</v>
      </c>
      <c r="D4092" s="8" t="str">
        <f t="shared" si="379"/>
        <v>Jaundice Meter</v>
      </c>
      <c r="E4092" s="8">
        <f t="shared" si="381"/>
        <v>0</v>
      </c>
      <c r="F4092" s="8">
        <f t="shared" si="382"/>
        <v>9</v>
      </c>
      <c r="G4092" s="8">
        <f t="shared" si="383"/>
        <v>9</v>
      </c>
      <c r="H4092" s="15">
        <f t="shared" si="384"/>
        <v>0</v>
      </c>
      <c r="I4092" s="15" t="s">
        <v>372</v>
      </c>
      <c r="J4092" s="10">
        <v>100000000733688</v>
      </c>
      <c r="K4092" s="9" t="s">
        <v>454</v>
      </c>
      <c r="L4092" s="10">
        <v>100000000612403</v>
      </c>
      <c r="M4092" s="9" t="s">
        <v>462</v>
      </c>
      <c r="N4092" s="9"/>
      <c r="O4092" s="9">
        <v>9</v>
      </c>
      <c r="P4092" s="9">
        <v>9</v>
      </c>
      <c r="Q4092" s="9">
        <v>0</v>
      </c>
    </row>
    <row r="4093" spans="1:17" hidden="1" x14ac:dyDescent="0.25">
      <c r="A4093" s="8" t="str">
        <f t="shared" si="380"/>
        <v>Neonatal Incubators Jaundice Management and RelateDraeger Medical UK Limited</v>
      </c>
      <c r="B4093" s="8" t="str">
        <f>VLOOKUP(J4093,'Contract IDs'!A:D,4,0)</f>
        <v>Neonatal Incubators Jaundice Management and Relate</v>
      </c>
      <c r="C4093" s="8" t="str">
        <f>VLOOKUP(L4093,'Supplier IDs'!A:C,3,0)</f>
        <v>Draeger Medical UK Limited</v>
      </c>
      <c r="D4093" s="8" t="str">
        <f t="shared" si="379"/>
        <v>Jaundice Meter</v>
      </c>
      <c r="E4093" s="8">
        <f t="shared" si="381"/>
        <v>0</v>
      </c>
      <c r="F4093" s="8">
        <f t="shared" si="382"/>
        <v>10</v>
      </c>
      <c r="G4093" s="8">
        <f t="shared" si="383"/>
        <v>10</v>
      </c>
      <c r="H4093" s="15">
        <f t="shared" si="384"/>
        <v>0</v>
      </c>
      <c r="I4093" s="15" t="s">
        <v>372</v>
      </c>
      <c r="J4093" s="10">
        <v>100000000733688</v>
      </c>
      <c r="K4093" s="9" t="s">
        <v>454</v>
      </c>
      <c r="L4093" s="10">
        <v>100000000612403</v>
      </c>
      <c r="M4093" s="9" t="s">
        <v>462</v>
      </c>
      <c r="N4093" s="9"/>
      <c r="O4093" s="9">
        <v>10</v>
      </c>
      <c r="P4093" s="9">
        <v>10</v>
      </c>
      <c r="Q4093" s="9">
        <v>0</v>
      </c>
    </row>
    <row r="4094" spans="1:17" hidden="1" x14ac:dyDescent="0.25">
      <c r="A4094" s="8" t="str">
        <f t="shared" si="380"/>
        <v>Neonatal Incubators Jaundice Management and RelateDraeger Medical UK Limited</v>
      </c>
      <c r="B4094" s="8" t="str">
        <f>VLOOKUP(J4094,'Contract IDs'!A:D,4,0)</f>
        <v>Neonatal Incubators Jaundice Management and Relate</v>
      </c>
      <c r="C4094" s="8" t="str">
        <f>VLOOKUP(L4094,'Supplier IDs'!A:C,3,0)</f>
        <v>Draeger Medical UK Limited</v>
      </c>
      <c r="D4094" s="8" t="str">
        <f t="shared" si="379"/>
        <v>Jaundice Meter</v>
      </c>
      <c r="E4094" s="8">
        <f t="shared" si="381"/>
        <v>0</v>
      </c>
      <c r="F4094" s="8">
        <f t="shared" si="382"/>
        <v>11</v>
      </c>
      <c r="G4094" s="8">
        <f t="shared" si="383"/>
        <v>20</v>
      </c>
      <c r="H4094" s="15">
        <f t="shared" si="384"/>
        <v>0</v>
      </c>
      <c r="I4094" s="15" t="s">
        <v>372</v>
      </c>
      <c r="J4094" s="10">
        <v>100000000733688</v>
      </c>
      <c r="K4094" s="9" t="s">
        <v>454</v>
      </c>
      <c r="L4094" s="10">
        <v>100000000612403</v>
      </c>
      <c r="M4094" s="9" t="s">
        <v>462</v>
      </c>
      <c r="N4094" s="9"/>
      <c r="O4094" s="9">
        <v>11</v>
      </c>
      <c r="P4094" s="9">
        <v>20</v>
      </c>
      <c r="Q4094" s="9">
        <v>0</v>
      </c>
    </row>
    <row r="4095" spans="1:17" hidden="1" x14ac:dyDescent="0.25">
      <c r="A4095" s="8" t="str">
        <f t="shared" si="380"/>
        <v>Neonatal Incubators Jaundice Management and RelateDraeger Medical UK Limited</v>
      </c>
      <c r="B4095" s="8" t="str">
        <f>VLOOKUP(J4095,'Contract IDs'!A:D,4,0)</f>
        <v>Neonatal Incubators Jaundice Management and Relate</v>
      </c>
      <c r="C4095" s="8" t="str">
        <f>VLOOKUP(L4095,'Supplier IDs'!A:C,3,0)</f>
        <v>Draeger Medical UK Limited</v>
      </c>
      <c r="D4095" s="8" t="str">
        <f t="shared" si="379"/>
        <v>Jaundice Meter</v>
      </c>
      <c r="E4095" s="8">
        <f t="shared" si="381"/>
        <v>0</v>
      </c>
      <c r="F4095" s="8">
        <f t="shared" si="382"/>
        <v>20</v>
      </c>
      <c r="G4095" s="8">
        <f t="shared" si="383"/>
        <v>100</v>
      </c>
      <c r="H4095" s="15">
        <f t="shared" si="384"/>
        <v>0</v>
      </c>
      <c r="I4095" s="15" t="s">
        <v>372</v>
      </c>
      <c r="J4095" s="10">
        <v>100000000733688</v>
      </c>
      <c r="K4095" s="9" t="s">
        <v>454</v>
      </c>
      <c r="L4095" s="10">
        <v>100000000612403</v>
      </c>
      <c r="M4095" s="9" t="s">
        <v>462</v>
      </c>
      <c r="N4095" s="9"/>
      <c r="O4095" s="9">
        <v>20</v>
      </c>
      <c r="P4095" s="9">
        <v>100</v>
      </c>
      <c r="Q4095" s="9">
        <v>0</v>
      </c>
    </row>
    <row r="4096" spans="1:17" hidden="1" x14ac:dyDescent="0.25">
      <c r="A4096" s="8" t="str">
        <f t="shared" si="380"/>
        <v>Neonatal Incubators Jaundice Management and RelateDraeger Medical UK Limited</v>
      </c>
      <c r="B4096" s="8" t="str">
        <f>VLOOKUP(J4096,'Contract IDs'!A:D,4,0)</f>
        <v>Neonatal Incubators Jaundice Management and Relate</v>
      </c>
      <c r="C4096" s="8" t="str">
        <f>VLOOKUP(L4096,'Supplier IDs'!A:C,3,0)</f>
        <v>Draeger Medical UK Limited</v>
      </c>
      <c r="D4096" s="8" t="str">
        <f t="shared" si="379"/>
        <v>Phototherapy Device</v>
      </c>
      <c r="E4096" s="8">
        <f t="shared" si="381"/>
        <v>0</v>
      </c>
      <c r="F4096" s="8">
        <f t="shared" si="382"/>
        <v>0</v>
      </c>
      <c r="G4096" s="8">
        <f t="shared" si="383"/>
        <v>1</v>
      </c>
      <c r="H4096" s="15">
        <f t="shared" si="384"/>
        <v>0</v>
      </c>
      <c r="I4096" s="15" t="s">
        <v>372</v>
      </c>
      <c r="J4096" s="10">
        <v>100000000733688</v>
      </c>
      <c r="K4096" s="9" t="s">
        <v>454</v>
      </c>
      <c r="L4096" s="10">
        <v>100000000612403</v>
      </c>
      <c r="M4096" s="9" t="s">
        <v>457</v>
      </c>
      <c r="N4096" s="9"/>
      <c r="O4096" s="9">
        <v>0</v>
      </c>
      <c r="P4096" s="9">
        <v>1</v>
      </c>
      <c r="Q4096" s="9">
        <v>0</v>
      </c>
    </row>
    <row r="4097" spans="1:17" hidden="1" x14ac:dyDescent="0.25">
      <c r="A4097" s="8" t="str">
        <f t="shared" si="380"/>
        <v>Neonatal Incubators Jaundice Management and RelateDraeger Medical UK Limited</v>
      </c>
      <c r="B4097" s="8" t="str">
        <f>VLOOKUP(J4097,'Contract IDs'!A:D,4,0)</f>
        <v>Neonatal Incubators Jaundice Management and Relate</v>
      </c>
      <c r="C4097" s="8" t="str">
        <f>VLOOKUP(L4097,'Supplier IDs'!A:C,3,0)</f>
        <v>Draeger Medical UK Limited</v>
      </c>
      <c r="D4097" s="8" t="str">
        <f t="shared" si="379"/>
        <v>Phototherapy Device</v>
      </c>
      <c r="E4097" s="8">
        <f t="shared" si="381"/>
        <v>0</v>
      </c>
      <c r="F4097" s="8">
        <f t="shared" si="382"/>
        <v>2</v>
      </c>
      <c r="G4097" s="8">
        <f t="shared" si="383"/>
        <v>2</v>
      </c>
      <c r="H4097" s="15">
        <f t="shared" si="384"/>
        <v>0</v>
      </c>
      <c r="I4097" s="15" t="s">
        <v>372</v>
      </c>
      <c r="J4097" s="10">
        <v>100000000733688</v>
      </c>
      <c r="K4097" s="9" t="s">
        <v>454</v>
      </c>
      <c r="L4097" s="10">
        <v>100000000612403</v>
      </c>
      <c r="M4097" s="9" t="s">
        <v>457</v>
      </c>
      <c r="N4097" s="9"/>
      <c r="O4097" s="9">
        <v>2</v>
      </c>
      <c r="P4097" s="9">
        <v>2</v>
      </c>
      <c r="Q4097" s="9">
        <v>0</v>
      </c>
    </row>
    <row r="4098" spans="1:17" hidden="1" x14ac:dyDescent="0.25">
      <c r="A4098" s="8" t="str">
        <f t="shared" si="380"/>
        <v>Neonatal Incubators Jaundice Management and RelateDraeger Medical UK Limited</v>
      </c>
      <c r="B4098" s="8" t="str">
        <f>VLOOKUP(J4098,'Contract IDs'!A:D,4,0)</f>
        <v>Neonatal Incubators Jaundice Management and Relate</v>
      </c>
      <c r="C4098" s="8" t="str">
        <f>VLOOKUP(L4098,'Supplier IDs'!A:C,3,0)</f>
        <v>Draeger Medical UK Limited</v>
      </c>
      <c r="D4098" s="8" t="str">
        <f t="shared" ref="D4098:D4161" si="385">IF(M4098="","No Sub Cat",M4098)</f>
        <v>Phototherapy Device</v>
      </c>
      <c r="E4098" s="8">
        <f t="shared" si="381"/>
        <v>0</v>
      </c>
      <c r="F4098" s="8">
        <f t="shared" si="382"/>
        <v>3</v>
      </c>
      <c r="G4098" s="8">
        <f t="shared" si="383"/>
        <v>3</v>
      </c>
      <c r="H4098" s="15">
        <f t="shared" si="384"/>
        <v>0</v>
      </c>
      <c r="I4098" s="15" t="s">
        <v>372</v>
      </c>
      <c r="J4098" s="10">
        <v>100000000733688</v>
      </c>
      <c r="K4098" s="9" t="s">
        <v>454</v>
      </c>
      <c r="L4098" s="10">
        <v>100000000612403</v>
      </c>
      <c r="M4098" s="9" t="s">
        <v>457</v>
      </c>
      <c r="N4098" s="9"/>
      <c r="O4098" s="9">
        <v>3</v>
      </c>
      <c r="P4098" s="9">
        <v>3</v>
      </c>
      <c r="Q4098" s="9">
        <v>0</v>
      </c>
    </row>
    <row r="4099" spans="1:17" hidden="1" x14ac:dyDescent="0.25">
      <c r="A4099" s="8" t="str">
        <f t="shared" ref="A4099:A4162" si="386">B4099&amp;C4099</f>
        <v>Neonatal Incubators Jaundice Management and RelateDraeger Medical UK Limited</v>
      </c>
      <c r="B4099" s="8" t="str">
        <f>VLOOKUP(J4099,'Contract IDs'!A:D,4,0)</f>
        <v>Neonatal Incubators Jaundice Management and Relate</v>
      </c>
      <c r="C4099" s="8" t="str">
        <f>VLOOKUP(L4099,'Supplier IDs'!A:C,3,0)</f>
        <v>Draeger Medical UK Limited</v>
      </c>
      <c r="D4099" s="8" t="str">
        <f t="shared" si="385"/>
        <v>Phototherapy Device</v>
      </c>
      <c r="E4099" s="8">
        <f t="shared" ref="E4099:E4162" si="387">N4099</f>
        <v>0</v>
      </c>
      <c r="F4099" s="8">
        <f t="shared" ref="F4099:F4162" si="388">O4099</f>
        <v>4</v>
      </c>
      <c r="G4099" s="8">
        <f t="shared" ref="G4099:G4162" si="389">P4099</f>
        <v>4</v>
      </c>
      <c r="H4099" s="15">
        <f t="shared" ref="H4099:H4162" si="390">Q4099/100</f>
        <v>0</v>
      </c>
      <c r="I4099" s="15" t="s">
        <v>372</v>
      </c>
      <c r="J4099" s="10">
        <v>100000000733688</v>
      </c>
      <c r="K4099" s="9" t="s">
        <v>454</v>
      </c>
      <c r="L4099" s="10">
        <v>100000000612403</v>
      </c>
      <c r="M4099" s="9" t="s">
        <v>457</v>
      </c>
      <c r="N4099" s="9"/>
      <c r="O4099" s="9">
        <v>4</v>
      </c>
      <c r="P4099" s="9">
        <v>4</v>
      </c>
      <c r="Q4099" s="9">
        <v>0</v>
      </c>
    </row>
    <row r="4100" spans="1:17" hidden="1" x14ac:dyDescent="0.25">
      <c r="A4100" s="8" t="str">
        <f t="shared" si="386"/>
        <v>Neonatal Incubators Jaundice Management and RelateDraeger Medical UK Limited</v>
      </c>
      <c r="B4100" s="8" t="str">
        <f>VLOOKUP(J4100,'Contract IDs'!A:D,4,0)</f>
        <v>Neonatal Incubators Jaundice Management and Relate</v>
      </c>
      <c r="C4100" s="8" t="str">
        <f>VLOOKUP(L4100,'Supplier IDs'!A:C,3,0)</f>
        <v>Draeger Medical UK Limited</v>
      </c>
      <c r="D4100" s="8" t="str">
        <f t="shared" si="385"/>
        <v>Phototherapy Device</v>
      </c>
      <c r="E4100" s="8">
        <f t="shared" si="387"/>
        <v>0</v>
      </c>
      <c r="F4100" s="8">
        <f t="shared" si="388"/>
        <v>5</v>
      </c>
      <c r="G4100" s="8">
        <f t="shared" si="389"/>
        <v>5</v>
      </c>
      <c r="H4100" s="15">
        <f t="shared" si="390"/>
        <v>0</v>
      </c>
      <c r="I4100" s="15" t="s">
        <v>372</v>
      </c>
      <c r="J4100" s="10">
        <v>100000000733688</v>
      </c>
      <c r="K4100" s="9" t="s">
        <v>454</v>
      </c>
      <c r="L4100" s="10">
        <v>100000000612403</v>
      </c>
      <c r="M4100" s="9" t="s">
        <v>457</v>
      </c>
      <c r="N4100" s="9"/>
      <c r="O4100" s="9">
        <v>5</v>
      </c>
      <c r="P4100" s="9">
        <v>5</v>
      </c>
      <c r="Q4100" s="9">
        <v>0</v>
      </c>
    </row>
    <row r="4101" spans="1:17" hidden="1" x14ac:dyDescent="0.25">
      <c r="A4101" s="8" t="str">
        <f t="shared" si="386"/>
        <v>Neonatal Incubators Jaundice Management and RelateDraeger Medical UK Limited</v>
      </c>
      <c r="B4101" s="8" t="str">
        <f>VLOOKUP(J4101,'Contract IDs'!A:D,4,0)</f>
        <v>Neonatal Incubators Jaundice Management and Relate</v>
      </c>
      <c r="C4101" s="8" t="str">
        <f>VLOOKUP(L4101,'Supplier IDs'!A:C,3,0)</f>
        <v>Draeger Medical UK Limited</v>
      </c>
      <c r="D4101" s="8" t="str">
        <f t="shared" si="385"/>
        <v>Phototherapy Device</v>
      </c>
      <c r="E4101" s="8">
        <f t="shared" si="387"/>
        <v>0</v>
      </c>
      <c r="F4101" s="8">
        <f t="shared" si="388"/>
        <v>6</v>
      </c>
      <c r="G4101" s="8">
        <f t="shared" si="389"/>
        <v>6</v>
      </c>
      <c r="H4101" s="15">
        <f t="shared" si="390"/>
        <v>0</v>
      </c>
      <c r="I4101" s="15" t="s">
        <v>372</v>
      </c>
      <c r="J4101" s="10">
        <v>100000000733688</v>
      </c>
      <c r="K4101" s="9" t="s">
        <v>454</v>
      </c>
      <c r="L4101" s="10">
        <v>100000000612403</v>
      </c>
      <c r="M4101" s="9" t="s">
        <v>457</v>
      </c>
      <c r="N4101" s="9"/>
      <c r="O4101" s="9">
        <v>6</v>
      </c>
      <c r="P4101" s="9">
        <v>6</v>
      </c>
      <c r="Q4101" s="9">
        <v>0</v>
      </c>
    </row>
    <row r="4102" spans="1:17" hidden="1" x14ac:dyDescent="0.25">
      <c r="A4102" s="8" t="str">
        <f t="shared" si="386"/>
        <v>Neonatal Incubators Jaundice Management and RelateDraeger Medical UK Limited</v>
      </c>
      <c r="B4102" s="8" t="str">
        <f>VLOOKUP(J4102,'Contract IDs'!A:D,4,0)</f>
        <v>Neonatal Incubators Jaundice Management and Relate</v>
      </c>
      <c r="C4102" s="8" t="str">
        <f>VLOOKUP(L4102,'Supplier IDs'!A:C,3,0)</f>
        <v>Draeger Medical UK Limited</v>
      </c>
      <c r="D4102" s="8" t="str">
        <f t="shared" si="385"/>
        <v>Phototherapy Device</v>
      </c>
      <c r="E4102" s="8">
        <f t="shared" si="387"/>
        <v>0</v>
      </c>
      <c r="F4102" s="8">
        <f t="shared" si="388"/>
        <v>7</v>
      </c>
      <c r="G4102" s="8">
        <f t="shared" si="389"/>
        <v>7</v>
      </c>
      <c r="H4102" s="15">
        <f t="shared" si="390"/>
        <v>0</v>
      </c>
      <c r="I4102" s="15" t="s">
        <v>372</v>
      </c>
      <c r="J4102" s="10">
        <v>100000000733688</v>
      </c>
      <c r="K4102" s="9" t="s">
        <v>454</v>
      </c>
      <c r="L4102" s="10">
        <v>100000000612403</v>
      </c>
      <c r="M4102" s="9" t="s">
        <v>457</v>
      </c>
      <c r="N4102" s="9"/>
      <c r="O4102" s="9">
        <v>7</v>
      </c>
      <c r="P4102" s="9">
        <v>7</v>
      </c>
      <c r="Q4102" s="9">
        <v>0</v>
      </c>
    </row>
    <row r="4103" spans="1:17" hidden="1" x14ac:dyDescent="0.25">
      <c r="A4103" s="8" t="str">
        <f t="shared" si="386"/>
        <v>Neonatal Incubators Jaundice Management and RelateDraeger Medical UK Limited</v>
      </c>
      <c r="B4103" s="8" t="str">
        <f>VLOOKUP(J4103,'Contract IDs'!A:D,4,0)</f>
        <v>Neonatal Incubators Jaundice Management and Relate</v>
      </c>
      <c r="C4103" s="8" t="str">
        <f>VLOOKUP(L4103,'Supplier IDs'!A:C,3,0)</f>
        <v>Draeger Medical UK Limited</v>
      </c>
      <c r="D4103" s="8" t="str">
        <f t="shared" si="385"/>
        <v>Phototherapy Device</v>
      </c>
      <c r="E4103" s="8">
        <f t="shared" si="387"/>
        <v>0</v>
      </c>
      <c r="F4103" s="8">
        <f t="shared" si="388"/>
        <v>8</v>
      </c>
      <c r="G4103" s="8">
        <f t="shared" si="389"/>
        <v>8</v>
      </c>
      <c r="H4103" s="15">
        <f t="shared" si="390"/>
        <v>0</v>
      </c>
      <c r="I4103" s="15" t="s">
        <v>372</v>
      </c>
      <c r="J4103" s="10">
        <v>100000000733688</v>
      </c>
      <c r="K4103" s="9" t="s">
        <v>454</v>
      </c>
      <c r="L4103" s="10">
        <v>100000000612403</v>
      </c>
      <c r="M4103" s="9" t="s">
        <v>457</v>
      </c>
      <c r="N4103" s="9"/>
      <c r="O4103" s="9">
        <v>8</v>
      </c>
      <c r="P4103" s="9">
        <v>8</v>
      </c>
      <c r="Q4103" s="9">
        <v>0</v>
      </c>
    </row>
    <row r="4104" spans="1:17" hidden="1" x14ac:dyDescent="0.25">
      <c r="A4104" s="8" t="str">
        <f t="shared" si="386"/>
        <v>Neonatal Incubators Jaundice Management and RelateDraeger Medical UK Limited</v>
      </c>
      <c r="B4104" s="8" t="str">
        <f>VLOOKUP(J4104,'Contract IDs'!A:D,4,0)</f>
        <v>Neonatal Incubators Jaundice Management and Relate</v>
      </c>
      <c r="C4104" s="8" t="str">
        <f>VLOOKUP(L4104,'Supplier IDs'!A:C,3,0)</f>
        <v>Draeger Medical UK Limited</v>
      </c>
      <c r="D4104" s="8" t="str">
        <f t="shared" si="385"/>
        <v>Phototherapy Device</v>
      </c>
      <c r="E4104" s="8">
        <f t="shared" si="387"/>
        <v>0</v>
      </c>
      <c r="F4104" s="8">
        <f t="shared" si="388"/>
        <v>9</v>
      </c>
      <c r="G4104" s="8">
        <f t="shared" si="389"/>
        <v>9</v>
      </c>
      <c r="H4104" s="15">
        <f t="shared" si="390"/>
        <v>0</v>
      </c>
      <c r="I4104" s="15" t="s">
        <v>372</v>
      </c>
      <c r="J4104" s="10">
        <v>100000000733688</v>
      </c>
      <c r="K4104" s="9" t="s">
        <v>454</v>
      </c>
      <c r="L4104" s="10">
        <v>100000000612403</v>
      </c>
      <c r="M4104" s="9" t="s">
        <v>457</v>
      </c>
      <c r="N4104" s="9"/>
      <c r="O4104" s="9">
        <v>9</v>
      </c>
      <c r="P4104" s="9">
        <v>9</v>
      </c>
      <c r="Q4104" s="9">
        <v>0</v>
      </c>
    </row>
    <row r="4105" spans="1:17" hidden="1" x14ac:dyDescent="0.25">
      <c r="A4105" s="8" t="str">
        <f t="shared" si="386"/>
        <v>Neonatal Incubators Jaundice Management and RelateDraeger Medical UK Limited</v>
      </c>
      <c r="B4105" s="8" t="str">
        <f>VLOOKUP(J4105,'Contract IDs'!A:D,4,0)</f>
        <v>Neonatal Incubators Jaundice Management and Relate</v>
      </c>
      <c r="C4105" s="8" t="str">
        <f>VLOOKUP(L4105,'Supplier IDs'!A:C,3,0)</f>
        <v>Draeger Medical UK Limited</v>
      </c>
      <c r="D4105" s="8" t="str">
        <f t="shared" si="385"/>
        <v>Phototherapy Device</v>
      </c>
      <c r="E4105" s="8">
        <f t="shared" si="387"/>
        <v>0</v>
      </c>
      <c r="F4105" s="8">
        <f t="shared" si="388"/>
        <v>10</v>
      </c>
      <c r="G4105" s="8">
        <f t="shared" si="389"/>
        <v>10</v>
      </c>
      <c r="H4105" s="15">
        <f t="shared" si="390"/>
        <v>0</v>
      </c>
      <c r="I4105" s="15" t="s">
        <v>372</v>
      </c>
      <c r="J4105" s="10">
        <v>100000000733688</v>
      </c>
      <c r="K4105" s="9" t="s">
        <v>454</v>
      </c>
      <c r="L4105" s="10">
        <v>100000000612403</v>
      </c>
      <c r="M4105" s="9" t="s">
        <v>457</v>
      </c>
      <c r="N4105" s="9"/>
      <c r="O4105" s="9">
        <v>10</v>
      </c>
      <c r="P4105" s="9">
        <v>10</v>
      </c>
      <c r="Q4105" s="9">
        <v>0</v>
      </c>
    </row>
    <row r="4106" spans="1:17" hidden="1" x14ac:dyDescent="0.25">
      <c r="A4106" s="8" t="str">
        <f t="shared" si="386"/>
        <v>Neonatal Incubators Jaundice Management and RelateDraeger Medical UK Limited</v>
      </c>
      <c r="B4106" s="8" t="str">
        <f>VLOOKUP(J4106,'Contract IDs'!A:D,4,0)</f>
        <v>Neonatal Incubators Jaundice Management and Relate</v>
      </c>
      <c r="C4106" s="8" t="str">
        <f>VLOOKUP(L4106,'Supplier IDs'!A:C,3,0)</f>
        <v>Draeger Medical UK Limited</v>
      </c>
      <c r="D4106" s="8" t="str">
        <f t="shared" si="385"/>
        <v>Phototherapy Device</v>
      </c>
      <c r="E4106" s="8">
        <f t="shared" si="387"/>
        <v>0</v>
      </c>
      <c r="F4106" s="8">
        <f t="shared" si="388"/>
        <v>11</v>
      </c>
      <c r="G4106" s="8">
        <f t="shared" si="389"/>
        <v>20</v>
      </c>
      <c r="H4106" s="15">
        <f t="shared" si="390"/>
        <v>0</v>
      </c>
      <c r="I4106" s="15" t="s">
        <v>372</v>
      </c>
      <c r="J4106" s="10">
        <v>100000000733688</v>
      </c>
      <c r="K4106" s="9" t="s">
        <v>454</v>
      </c>
      <c r="L4106" s="10">
        <v>100000000612403</v>
      </c>
      <c r="M4106" s="9" t="s">
        <v>457</v>
      </c>
      <c r="N4106" s="9"/>
      <c r="O4106" s="9">
        <v>11</v>
      </c>
      <c r="P4106" s="9">
        <v>20</v>
      </c>
      <c r="Q4106" s="9">
        <v>0</v>
      </c>
    </row>
    <row r="4107" spans="1:17" hidden="1" x14ac:dyDescent="0.25">
      <c r="A4107" s="8" t="str">
        <f t="shared" si="386"/>
        <v>Neonatal Incubators Jaundice Management and RelateDraeger Medical UK Limited</v>
      </c>
      <c r="B4107" s="8" t="str">
        <f>VLOOKUP(J4107,'Contract IDs'!A:D,4,0)</f>
        <v>Neonatal Incubators Jaundice Management and Relate</v>
      </c>
      <c r="C4107" s="8" t="str">
        <f>VLOOKUP(L4107,'Supplier IDs'!A:C,3,0)</f>
        <v>Draeger Medical UK Limited</v>
      </c>
      <c r="D4107" s="8" t="str">
        <f t="shared" si="385"/>
        <v>Phototherapy Device</v>
      </c>
      <c r="E4107" s="8">
        <f t="shared" si="387"/>
        <v>0</v>
      </c>
      <c r="F4107" s="8">
        <f t="shared" si="388"/>
        <v>20</v>
      </c>
      <c r="G4107" s="8">
        <f t="shared" si="389"/>
        <v>100</v>
      </c>
      <c r="H4107" s="15">
        <f t="shared" si="390"/>
        <v>0</v>
      </c>
      <c r="I4107" s="15" t="s">
        <v>372</v>
      </c>
      <c r="J4107" s="10">
        <v>100000000733688</v>
      </c>
      <c r="K4107" s="9" t="s">
        <v>454</v>
      </c>
      <c r="L4107" s="10">
        <v>100000000612403</v>
      </c>
      <c r="M4107" s="9" t="s">
        <v>457</v>
      </c>
      <c r="N4107" s="9"/>
      <c r="O4107" s="9">
        <v>20</v>
      </c>
      <c r="P4107" s="9">
        <v>100</v>
      </c>
      <c r="Q4107" s="9">
        <v>0</v>
      </c>
    </row>
    <row r="4108" spans="1:17" hidden="1" x14ac:dyDescent="0.25">
      <c r="A4108" s="8" t="str">
        <f t="shared" si="386"/>
        <v>Neonatal Incubators Jaundice Management and RelateDraeger Medical UK Limited</v>
      </c>
      <c r="B4108" s="8" t="str">
        <f>VLOOKUP(J4108,'Contract IDs'!A:D,4,0)</f>
        <v>Neonatal Incubators Jaundice Management and Relate</v>
      </c>
      <c r="C4108" s="8" t="str">
        <f>VLOOKUP(L4108,'Supplier IDs'!A:C,3,0)</f>
        <v>Draeger Medical UK Limited</v>
      </c>
      <c r="D4108" s="8" t="str">
        <f t="shared" si="385"/>
        <v>Radiant Warmer with Bed</v>
      </c>
      <c r="E4108" s="8">
        <f t="shared" si="387"/>
        <v>0</v>
      </c>
      <c r="F4108" s="8">
        <f t="shared" si="388"/>
        <v>0</v>
      </c>
      <c r="G4108" s="8">
        <f t="shared" si="389"/>
        <v>1</v>
      </c>
      <c r="H4108" s="15">
        <f t="shared" si="390"/>
        <v>0</v>
      </c>
      <c r="I4108" s="15" t="s">
        <v>372</v>
      </c>
      <c r="J4108" s="10">
        <v>100000000733688</v>
      </c>
      <c r="K4108" s="9" t="s">
        <v>454</v>
      </c>
      <c r="L4108" s="10">
        <v>100000000612403</v>
      </c>
      <c r="M4108" s="9" t="s">
        <v>458</v>
      </c>
      <c r="N4108" s="9"/>
      <c r="O4108" s="9">
        <v>0</v>
      </c>
      <c r="P4108" s="9">
        <v>1</v>
      </c>
      <c r="Q4108" s="9">
        <v>0</v>
      </c>
    </row>
    <row r="4109" spans="1:17" hidden="1" x14ac:dyDescent="0.25">
      <c r="A4109" s="8" t="str">
        <f t="shared" si="386"/>
        <v>Neonatal Incubators Jaundice Management and RelateDraeger Medical UK Limited</v>
      </c>
      <c r="B4109" s="8" t="str">
        <f>VLOOKUP(J4109,'Contract IDs'!A:D,4,0)</f>
        <v>Neonatal Incubators Jaundice Management and Relate</v>
      </c>
      <c r="C4109" s="8" t="str">
        <f>VLOOKUP(L4109,'Supplier IDs'!A:C,3,0)</f>
        <v>Draeger Medical UK Limited</v>
      </c>
      <c r="D4109" s="8" t="str">
        <f t="shared" si="385"/>
        <v>Radiant Warmer with Bed</v>
      </c>
      <c r="E4109" s="8">
        <f t="shared" si="387"/>
        <v>0</v>
      </c>
      <c r="F4109" s="8">
        <f t="shared" si="388"/>
        <v>2</v>
      </c>
      <c r="G4109" s="8">
        <f t="shared" si="389"/>
        <v>2</v>
      </c>
      <c r="H4109" s="15">
        <f t="shared" si="390"/>
        <v>0</v>
      </c>
      <c r="I4109" s="15" t="s">
        <v>372</v>
      </c>
      <c r="J4109" s="10">
        <v>100000000733688</v>
      </c>
      <c r="K4109" s="9" t="s">
        <v>454</v>
      </c>
      <c r="L4109" s="10">
        <v>100000000612403</v>
      </c>
      <c r="M4109" s="9" t="s">
        <v>458</v>
      </c>
      <c r="N4109" s="9"/>
      <c r="O4109" s="9">
        <v>2</v>
      </c>
      <c r="P4109" s="9">
        <v>2</v>
      </c>
      <c r="Q4109" s="9">
        <v>0</v>
      </c>
    </row>
    <row r="4110" spans="1:17" hidden="1" x14ac:dyDescent="0.25">
      <c r="A4110" s="8" t="str">
        <f t="shared" si="386"/>
        <v>Neonatal Incubators Jaundice Management and RelateDraeger Medical UK Limited</v>
      </c>
      <c r="B4110" s="8" t="str">
        <f>VLOOKUP(J4110,'Contract IDs'!A:D,4,0)</f>
        <v>Neonatal Incubators Jaundice Management and Relate</v>
      </c>
      <c r="C4110" s="8" t="str">
        <f>VLOOKUP(L4110,'Supplier IDs'!A:C,3,0)</f>
        <v>Draeger Medical UK Limited</v>
      </c>
      <c r="D4110" s="8" t="str">
        <f t="shared" si="385"/>
        <v>Radiant Warmer with Bed</v>
      </c>
      <c r="E4110" s="8">
        <f t="shared" si="387"/>
        <v>0</v>
      </c>
      <c r="F4110" s="8">
        <f t="shared" si="388"/>
        <v>3</v>
      </c>
      <c r="G4110" s="8">
        <f t="shared" si="389"/>
        <v>3</v>
      </c>
      <c r="H4110" s="15">
        <f t="shared" si="390"/>
        <v>0</v>
      </c>
      <c r="I4110" s="15" t="s">
        <v>372</v>
      </c>
      <c r="J4110" s="10">
        <v>100000000733688</v>
      </c>
      <c r="K4110" s="9" t="s">
        <v>454</v>
      </c>
      <c r="L4110" s="10">
        <v>100000000612403</v>
      </c>
      <c r="M4110" s="9" t="s">
        <v>458</v>
      </c>
      <c r="N4110" s="9"/>
      <c r="O4110" s="9">
        <v>3</v>
      </c>
      <c r="P4110" s="9">
        <v>3</v>
      </c>
      <c r="Q4110" s="9">
        <v>0</v>
      </c>
    </row>
    <row r="4111" spans="1:17" hidden="1" x14ac:dyDescent="0.25">
      <c r="A4111" s="8" t="str">
        <f t="shared" si="386"/>
        <v>Neonatal Incubators Jaundice Management and RelateDraeger Medical UK Limited</v>
      </c>
      <c r="B4111" s="8" t="str">
        <f>VLOOKUP(J4111,'Contract IDs'!A:D,4,0)</f>
        <v>Neonatal Incubators Jaundice Management and Relate</v>
      </c>
      <c r="C4111" s="8" t="str">
        <f>VLOOKUP(L4111,'Supplier IDs'!A:C,3,0)</f>
        <v>Draeger Medical UK Limited</v>
      </c>
      <c r="D4111" s="8" t="str">
        <f t="shared" si="385"/>
        <v>Radiant Warmer with Bed</v>
      </c>
      <c r="E4111" s="8">
        <f t="shared" si="387"/>
        <v>0</v>
      </c>
      <c r="F4111" s="8">
        <f t="shared" si="388"/>
        <v>4</v>
      </c>
      <c r="G4111" s="8">
        <f t="shared" si="389"/>
        <v>4</v>
      </c>
      <c r="H4111" s="15">
        <f t="shared" si="390"/>
        <v>0</v>
      </c>
      <c r="I4111" s="15" t="s">
        <v>372</v>
      </c>
      <c r="J4111" s="10">
        <v>100000000733688</v>
      </c>
      <c r="K4111" s="9" t="s">
        <v>454</v>
      </c>
      <c r="L4111" s="10">
        <v>100000000612403</v>
      </c>
      <c r="M4111" s="9" t="s">
        <v>458</v>
      </c>
      <c r="N4111" s="9"/>
      <c r="O4111" s="9">
        <v>4</v>
      </c>
      <c r="P4111" s="9">
        <v>4</v>
      </c>
      <c r="Q4111" s="9">
        <v>0</v>
      </c>
    </row>
    <row r="4112" spans="1:17" hidden="1" x14ac:dyDescent="0.25">
      <c r="A4112" s="8" t="str">
        <f t="shared" si="386"/>
        <v>Neonatal Incubators Jaundice Management and RelateDraeger Medical UK Limited</v>
      </c>
      <c r="B4112" s="8" t="str">
        <f>VLOOKUP(J4112,'Contract IDs'!A:D,4,0)</f>
        <v>Neonatal Incubators Jaundice Management and Relate</v>
      </c>
      <c r="C4112" s="8" t="str">
        <f>VLOOKUP(L4112,'Supplier IDs'!A:C,3,0)</f>
        <v>Draeger Medical UK Limited</v>
      </c>
      <c r="D4112" s="8" t="str">
        <f t="shared" si="385"/>
        <v>Radiant Warmer with Bed</v>
      </c>
      <c r="E4112" s="8">
        <f t="shared" si="387"/>
        <v>0</v>
      </c>
      <c r="F4112" s="8">
        <f t="shared" si="388"/>
        <v>5</v>
      </c>
      <c r="G4112" s="8">
        <f t="shared" si="389"/>
        <v>5</v>
      </c>
      <c r="H4112" s="15">
        <f t="shared" si="390"/>
        <v>0</v>
      </c>
      <c r="I4112" s="15" t="s">
        <v>372</v>
      </c>
      <c r="J4112" s="10">
        <v>100000000733688</v>
      </c>
      <c r="K4112" s="9" t="s">
        <v>454</v>
      </c>
      <c r="L4112" s="10">
        <v>100000000612403</v>
      </c>
      <c r="M4112" s="9" t="s">
        <v>458</v>
      </c>
      <c r="N4112" s="9"/>
      <c r="O4112" s="9">
        <v>5</v>
      </c>
      <c r="P4112" s="9">
        <v>5</v>
      </c>
      <c r="Q4112" s="9">
        <v>0</v>
      </c>
    </row>
    <row r="4113" spans="1:17" hidden="1" x14ac:dyDescent="0.25">
      <c r="A4113" s="8" t="str">
        <f t="shared" si="386"/>
        <v>Neonatal Incubators Jaundice Management and RelateDraeger Medical UK Limited</v>
      </c>
      <c r="B4113" s="8" t="str">
        <f>VLOOKUP(J4113,'Contract IDs'!A:D,4,0)</f>
        <v>Neonatal Incubators Jaundice Management and Relate</v>
      </c>
      <c r="C4113" s="8" t="str">
        <f>VLOOKUP(L4113,'Supplier IDs'!A:C,3,0)</f>
        <v>Draeger Medical UK Limited</v>
      </c>
      <c r="D4113" s="8" t="str">
        <f t="shared" si="385"/>
        <v>Radiant Warmer with Bed</v>
      </c>
      <c r="E4113" s="8">
        <f t="shared" si="387"/>
        <v>0</v>
      </c>
      <c r="F4113" s="8">
        <f t="shared" si="388"/>
        <v>6</v>
      </c>
      <c r="G4113" s="8">
        <f t="shared" si="389"/>
        <v>6</v>
      </c>
      <c r="H4113" s="15">
        <f t="shared" si="390"/>
        <v>0</v>
      </c>
      <c r="I4113" s="15" t="s">
        <v>372</v>
      </c>
      <c r="J4113" s="10">
        <v>100000000733688</v>
      </c>
      <c r="K4113" s="9" t="s">
        <v>454</v>
      </c>
      <c r="L4113" s="10">
        <v>100000000612403</v>
      </c>
      <c r="M4113" s="9" t="s">
        <v>458</v>
      </c>
      <c r="N4113" s="9"/>
      <c r="O4113" s="9">
        <v>6</v>
      </c>
      <c r="P4113" s="9">
        <v>6</v>
      </c>
      <c r="Q4113" s="9">
        <v>0</v>
      </c>
    </row>
    <row r="4114" spans="1:17" hidden="1" x14ac:dyDescent="0.25">
      <c r="A4114" s="8" t="str">
        <f t="shared" si="386"/>
        <v>Neonatal Incubators Jaundice Management and RelateDraeger Medical UK Limited</v>
      </c>
      <c r="B4114" s="8" t="str">
        <f>VLOOKUP(J4114,'Contract IDs'!A:D,4,0)</f>
        <v>Neonatal Incubators Jaundice Management and Relate</v>
      </c>
      <c r="C4114" s="8" t="str">
        <f>VLOOKUP(L4114,'Supplier IDs'!A:C,3,0)</f>
        <v>Draeger Medical UK Limited</v>
      </c>
      <c r="D4114" s="8" t="str">
        <f t="shared" si="385"/>
        <v>Radiant Warmer with Bed</v>
      </c>
      <c r="E4114" s="8">
        <f t="shared" si="387"/>
        <v>0</v>
      </c>
      <c r="F4114" s="8">
        <f t="shared" si="388"/>
        <v>7</v>
      </c>
      <c r="G4114" s="8">
        <f t="shared" si="389"/>
        <v>7</v>
      </c>
      <c r="H4114" s="15">
        <f t="shared" si="390"/>
        <v>0</v>
      </c>
      <c r="I4114" s="15" t="s">
        <v>372</v>
      </c>
      <c r="J4114" s="10">
        <v>100000000733688</v>
      </c>
      <c r="K4114" s="9" t="s">
        <v>454</v>
      </c>
      <c r="L4114" s="10">
        <v>100000000612403</v>
      </c>
      <c r="M4114" s="9" t="s">
        <v>458</v>
      </c>
      <c r="N4114" s="9"/>
      <c r="O4114" s="9">
        <v>7</v>
      </c>
      <c r="P4114" s="9">
        <v>7</v>
      </c>
      <c r="Q4114" s="9">
        <v>0</v>
      </c>
    </row>
    <row r="4115" spans="1:17" hidden="1" x14ac:dyDescent="0.25">
      <c r="A4115" s="8" t="str">
        <f t="shared" si="386"/>
        <v>Neonatal Incubators Jaundice Management and RelateDraeger Medical UK Limited</v>
      </c>
      <c r="B4115" s="8" t="str">
        <f>VLOOKUP(J4115,'Contract IDs'!A:D,4,0)</f>
        <v>Neonatal Incubators Jaundice Management and Relate</v>
      </c>
      <c r="C4115" s="8" t="str">
        <f>VLOOKUP(L4115,'Supplier IDs'!A:C,3,0)</f>
        <v>Draeger Medical UK Limited</v>
      </c>
      <c r="D4115" s="8" t="str">
        <f t="shared" si="385"/>
        <v>Radiant Warmer with Bed</v>
      </c>
      <c r="E4115" s="8">
        <f t="shared" si="387"/>
        <v>0</v>
      </c>
      <c r="F4115" s="8">
        <f t="shared" si="388"/>
        <v>8</v>
      </c>
      <c r="G4115" s="8">
        <f t="shared" si="389"/>
        <v>8</v>
      </c>
      <c r="H4115" s="15">
        <f t="shared" si="390"/>
        <v>0</v>
      </c>
      <c r="I4115" s="15" t="s">
        <v>372</v>
      </c>
      <c r="J4115" s="10">
        <v>100000000733688</v>
      </c>
      <c r="K4115" s="9" t="s">
        <v>454</v>
      </c>
      <c r="L4115" s="10">
        <v>100000000612403</v>
      </c>
      <c r="M4115" s="9" t="s">
        <v>458</v>
      </c>
      <c r="N4115" s="9"/>
      <c r="O4115" s="9">
        <v>8</v>
      </c>
      <c r="P4115" s="9">
        <v>8</v>
      </c>
      <c r="Q4115" s="9">
        <v>0</v>
      </c>
    </row>
    <row r="4116" spans="1:17" hidden="1" x14ac:dyDescent="0.25">
      <c r="A4116" s="8" t="str">
        <f t="shared" si="386"/>
        <v>Neonatal Incubators Jaundice Management and RelateDraeger Medical UK Limited</v>
      </c>
      <c r="B4116" s="8" t="str">
        <f>VLOOKUP(J4116,'Contract IDs'!A:D,4,0)</f>
        <v>Neonatal Incubators Jaundice Management and Relate</v>
      </c>
      <c r="C4116" s="8" t="str">
        <f>VLOOKUP(L4116,'Supplier IDs'!A:C,3,0)</f>
        <v>Draeger Medical UK Limited</v>
      </c>
      <c r="D4116" s="8" t="str">
        <f t="shared" si="385"/>
        <v>Radiant Warmer with Bed</v>
      </c>
      <c r="E4116" s="8">
        <f t="shared" si="387"/>
        <v>0</v>
      </c>
      <c r="F4116" s="8">
        <f t="shared" si="388"/>
        <v>9</v>
      </c>
      <c r="G4116" s="8">
        <f t="shared" si="389"/>
        <v>9</v>
      </c>
      <c r="H4116" s="15">
        <f t="shared" si="390"/>
        <v>0</v>
      </c>
      <c r="I4116" s="15" t="s">
        <v>372</v>
      </c>
      <c r="J4116" s="10">
        <v>100000000733688</v>
      </c>
      <c r="K4116" s="9" t="s">
        <v>454</v>
      </c>
      <c r="L4116" s="10">
        <v>100000000612403</v>
      </c>
      <c r="M4116" s="9" t="s">
        <v>458</v>
      </c>
      <c r="N4116" s="9"/>
      <c r="O4116" s="9">
        <v>9</v>
      </c>
      <c r="P4116" s="9">
        <v>9</v>
      </c>
      <c r="Q4116" s="9">
        <v>0</v>
      </c>
    </row>
    <row r="4117" spans="1:17" hidden="1" x14ac:dyDescent="0.25">
      <c r="A4117" s="8" t="str">
        <f t="shared" si="386"/>
        <v>Neonatal Incubators Jaundice Management and RelateDraeger Medical UK Limited</v>
      </c>
      <c r="B4117" s="8" t="str">
        <f>VLOOKUP(J4117,'Contract IDs'!A:D,4,0)</f>
        <v>Neonatal Incubators Jaundice Management and Relate</v>
      </c>
      <c r="C4117" s="8" t="str">
        <f>VLOOKUP(L4117,'Supplier IDs'!A:C,3,0)</f>
        <v>Draeger Medical UK Limited</v>
      </c>
      <c r="D4117" s="8" t="str">
        <f t="shared" si="385"/>
        <v>Radiant Warmer with Bed</v>
      </c>
      <c r="E4117" s="8">
        <f t="shared" si="387"/>
        <v>0</v>
      </c>
      <c r="F4117" s="8">
        <f t="shared" si="388"/>
        <v>10</v>
      </c>
      <c r="G4117" s="8">
        <f t="shared" si="389"/>
        <v>10</v>
      </c>
      <c r="H4117" s="15">
        <f t="shared" si="390"/>
        <v>0</v>
      </c>
      <c r="I4117" s="15" t="s">
        <v>372</v>
      </c>
      <c r="J4117" s="10">
        <v>100000000733688</v>
      </c>
      <c r="K4117" s="9" t="s">
        <v>454</v>
      </c>
      <c r="L4117" s="10">
        <v>100000000612403</v>
      </c>
      <c r="M4117" s="9" t="s">
        <v>458</v>
      </c>
      <c r="N4117" s="9"/>
      <c r="O4117" s="9">
        <v>10</v>
      </c>
      <c r="P4117" s="9">
        <v>10</v>
      </c>
      <c r="Q4117" s="9">
        <v>0</v>
      </c>
    </row>
    <row r="4118" spans="1:17" hidden="1" x14ac:dyDescent="0.25">
      <c r="A4118" s="8" t="str">
        <f t="shared" si="386"/>
        <v>Neonatal Incubators Jaundice Management and RelateDraeger Medical UK Limited</v>
      </c>
      <c r="B4118" s="8" t="str">
        <f>VLOOKUP(J4118,'Contract IDs'!A:D,4,0)</f>
        <v>Neonatal Incubators Jaundice Management and Relate</v>
      </c>
      <c r="C4118" s="8" t="str">
        <f>VLOOKUP(L4118,'Supplier IDs'!A:C,3,0)</f>
        <v>Draeger Medical UK Limited</v>
      </c>
      <c r="D4118" s="8" t="str">
        <f t="shared" si="385"/>
        <v>Radiant Warmer with Bed</v>
      </c>
      <c r="E4118" s="8">
        <f t="shared" si="387"/>
        <v>0</v>
      </c>
      <c r="F4118" s="8">
        <f t="shared" si="388"/>
        <v>11</v>
      </c>
      <c r="G4118" s="8">
        <f t="shared" si="389"/>
        <v>20</v>
      </c>
      <c r="H4118" s="15">
        <f t="shared" si="390"/>
        <v>1.4999999999999999E-2</v>
      </c>
      <c r="I4118" s="15" t="s">
        <v>372</v>
      </c>
      <c r="J4118" s="10">
        <v>100000000733688</v>
      </c>
      <c r="K4118" s="9" t="s">
        <v>454</v>
      </c>
      <c r="L4118" s="10">
        <v>100000000612403</v>
      </c>
      <c r="M4118" s="9" t="s">
        <v>458</v>
      </c>
      <c r="N4118" s="9"/>
      <c r="O4118" s="9">
        <v>11</v>
      </c>
      <c r="P4118" s="9">
        <v>20</v>
      </c>
      <c r="Q4118" s="9">
        <v>1.5</v>
      </c>
    </row>
    <row r="4119" spans="1:17" hidden="1" x14ac:dyDescent="0.25">
      <c r="A4119" s="8" t="str">
        <f t="shared" si="386"/>
        <v>Neonatal Incubators Jaundice Management and RelateDraeger Medical UK Limited</v>
      </c>
      <c r="B4119" s="8" t="str">
        <f>VLOOKUP(J4119,'Contract IDs'!A:D,4,0)</f>
        <v>Neonatal Incubators Jaundice Management and Relate</v>
      </c>
      <c r="C4119" s="8" t="str">
        <f>VLOOKUP(L4119,'Supplier IDs'!A:C,3,0)</f>
        <v>Draeger Medical UK Limited</v>
      </c>
      <c r="D4119" s="8" t="str">
        <f t="shared" si="385"/>
        <v>Radiant Warmer with Bed</v>
      </c>
      <c r="E4119" s="8">
        <f t="shared" si="387"/>
        <v>0</v>
      </c>
      <c r="F4119" s="8">
        <f t="shared" si="388"/>
        <v>20</v>
      </c>
      <c r="G4119" s="8">
        <f t="shared" si="389"/>
        <v>100</v>
      </c>
      <c r="H4119" s="15">
        <f t="shared" si="390"/>
        <v>0.02</v>
      </c>
      <c r="I4119" s="15" t="s">
        <v>372</v>
      </c>
      <c r="J4119" s="10">
        <v>100000000733688</v>
      </c>
      <c r="K4119" s="9" t="s">
        <v>454</v>
      </c>
      <c r="L4119" s="10">
        <v>100000000612403</v>
      </c>
      <c r="M4119" s="9" t="s">
        <v>458</v>
      </c>
      <c r="N4119" s="9"/>
      <c r="O4119" s="9">
        <v>20</v>
      </c>
      <c r="P4119" s="9">
        <v>100</v>
      </c>
      <c r="Q4119" s="9">
        <v>2</v>
      </c>
    </row>
    <row r="4120" spans="1:17" hidden="1" x14ac:dyDescent="0.25">
      <c r="A4120" s="8" t="str">
        <f t="shared" si="386"/>
        <v>Neonatal Incubators Jaundice Management and RelateDraeger Medical UK Limited</v>
      </c>
      <c r="B4120" s="8" t="str">
        <f>VLOOKUP(J4120,'Contract IDs'!A:D,4,0)</f>
        <v>Neonatal Incubators Jaundice Management and Relate</v>
      </c>
      <c r="C4120" s="8" t="str">
        <f>VLOOKUP(L4120,'Supplier IDs'!A:C,3,0)</f>
        <v>Draeger Medical UK Limited</v>
      </c>
      <c r="D4120" s="8" t="str">
        <f t="shared" si="385"/>
        <v>Warmer Resuscitation System</v>
      </c>
      <c r="E4120" s="8">
        <f t="shared" si="387"/>
        <v>0</v>
      </c>
      <c r="F4120" s="8">
        <f t="shared" si="388"/>
        <v>0</v>
      </c>
      <c r="G4120" s="8">
        <f t="shared" si="389"/>
        <v>1</v>
      </c>
      <c r="H4120" s="15">
        <f t="shared" si="390"/>
        <v>0</v>
      </c>
      <c r="I4120" s="15" t="s">
        <v>372</v>
      </c>
      <c r="J4120" s="10">
        <v>100000000733688</v>
      </c>
      <c r="K4120" s="9" t="s">
        <v>454</v>
      </c>
      <c r="L4120" s="10">
        <v>100000000612403</v>
      </c>
      <c r="M4120" s="9" t="s">
        <v>461</v>
      </c>
      <c r="N4120" s="9"/>
      <c r="O4120" s="9">
        <v>0</v>
      </c>
      <c r="P4120" s="9">
        <v>1</v>
      </c>
      <c r="Q4120" s="9">
        <v>0</v>
      </c>
    </row>
    <row r="4121" spans="1:17" hidden="1" x14ac:dyDescent="0.25">
      <c r="A4121" s="8" t="str">
        <f t="shared" si="386"/>
        <v>Neonatal Incubators Jaundice Management and RelateDraeger Medical UK Limited</v>
      </c>
      <c r="B4121" s="8" t="str">
        <f>VLOOKUP(J4121,'Contract IDs'!A:D,4,0)</f>
        <v>Neonatal Incubators Jaundice Management and Relate</v>
      </c>
      <c r="C4121" s="8" t="str">
        <f>VLOOKUP(L4121,'Supplier IDs'!A:C,3,0)</f>
        <v>Draeger Medical UK Limited</v>
      </c>
      <c r="D4121" s="8" t="str">
        <f t="shared" si="385"/>
        <v>Warmer Resuscitation System</v>
      </c>
      <c r="E4121" s="8">
        <f t="shared" si="387"/>
        <v>0</v>
      </c>
      <c r="F4121" s="8">
        <f t="shared" si="388"/>
        <v>2</v>
      </c>
      <c r="G4121" s="8">
        <f t="shared" si="389"/>
        <v>2</v>
      </c>
      <c r="H4121" s="15">
        <f t="shared" si="390"/>
        <v>0</v>
      </c>
      <c r="I4121" s="15" t="s">
        <v>372</v>
      </c>
      <c r="J4121" s="10">
        <v>100000000733688</v>
      </c>
      <c r="K4121" s="9" t="s">
        <v>454</v>
      </c>
      <c r="L4121" s="10">
        <v>100000000612403</v>
      </c>
      <c r="M4121" s="9" t="s">
        <v>461</v>
      </c>
      <c r="N4121" s="9"/>
      <c r="O4121" s="9">
        <v>2</v>
      </c>
      <c r="P4121" s="9">
        <v>2</v>
      </c>
      <c r="Q4121" s="9">
        <v>0</v>
      </c>
    </row>
    <row r="4122" spans="1:17" hidden="1" x14ac:dyDescent="0.25">
      <c r="A4122" s="8" t="str">
        <f t="shared" si="386"/>
        <v>Neonatal Incubators Jaundice Management and RelateDraeger Medical UK Limited</v>
      </c>
      <c r="B4122" s="8" t="str">
        <f>VLOOKUP(J4122,'Contract IDs'!A:D,4,0)</f>
        <v>Neonatal Incubators Jaundice Management and Relate</v>
      </c>
      <c r="C4122" s="8" t="str">
        <f>VLOOKUP(L4122,'Supplier IDs'!A:C,3,0)</f>
        <v>Draeger Medical UK Limited</v>
      </c>
      <c r="D4122" s="8" t="str">
        <f t="shared" si="385"/>
        <v>Warmer Resuscitation System</v>
      </c>
      <c r="E4122" s="8">
        <f t="shared" si="387"/>
        <v>0</v>
      </c>
      <c r="F4122" s="8">
        <f t="shared" si="388"/>
        <v>3</v>
      </c>
      <c r="G4122" s="8">
        <f t="shared" si="389"/>
        <v>3</v>
      </c>
      <c r="H4122" s="15">
        <f t="shared" si="390"/>
        <v>0</v>
      </c>
      <c r="I4122" s="15" t="s">
        <v>372</v>
      </c>
      <c r="J4122" s="10">
        <v>100000000733688</v>
      </c>
      <c r="K4122" s="9" t="s">
        <v>454</v>
      </c>
      <c r="L4122" s="10">
        <v>100000000612403</v>
      </c>
      <c r="M4122" s="9" t="s">
        <v>461</v>
      </c>
      <c r="N4122" s="9"/>
      <c r="O4122" s="9">
        <v>3</v>
      </c>
      <c r="P4122" s="9">
        <v>3</v>
      </c>
      <c r="Q4122" s="9">
        <v>0</v>
      </c>
    </row>
    <row r="4123" spans="1:17" hidden="1" x14ac:dyDescent="0.25">
      <c r="A4123" s="8" t="str">
        <f t="shared" si="386"/>
        <v>Neonatal Incubators Jaundice Management and RelateDraeger Medical UK Limited</v>
      </c>
      <c r="B4123" s="8" t="str">
        <f>VLOOKUP(J4123,'Contract IDs'!A:D,4,0)</f>
        <v>Neonatal Incubators Jaundice Management and Relate</v>
      </c>
      <c r="C4123" s="8" t="str">
        <f>VLOOKUP(L4123,'Supplier IDs'!A:C,3,0)</f>
        <v>Draeger Medical UK Limited</v>
      </c>
      <c r="D4123" s="8" t="str">
        <f t="shared" si="385"/>
        <v>Warmer Resuscitation System</v>
      </c>
      <c r="E4123" s="8">
        <f t="shared" si="387"/>
        <v>0</v>
      </c>
      <c r="F4123" s="8">
        <f t="shared" si="388"/>
        <v>4</v>
      </c>
      <c r="G4123" s="8">
        <f t="shared" si="389"/>
        <v>4</v>
      </c>
      <c r="H4123" s="15">
        <f t="shared" si="390"/>
        <v>0</v>
      </c>
      <c r="I4123" s="15" t="s">
        <v>372</v>
      </c>
      <c r="J4123" s="10">
        <v>100000000733688</v>
      </c>
      <c r="K4123" s="9" t="s">
        <v>454</v>
      </c>
      <c r="L4123" s="10">
        <v>100000000612403</v>
      </c>
      <c r="M4123" s="9" t="s">
        <v>461</v>
      </c>
      <c r="N4123" s="9"/>
      <c r="O4123" s="9">
        <v>4</v>
      </c>
      <c r="P4123" s="9">
        <v>4</v>
      </c>
      <c r="Q4123" s="9">
        <v>0</v>
      </c>
    </row>
    <row r="4124" spans="1:17" hidden="1" x14ac:dyDescent="0.25">
      <c r="A4124" s="8" t="str">
        <f t="shared" si="386"/>
        <v>Neonatal Incubators Jaundice Management and RelateDraeger Medical UK Limited</v>
      </c>
      <c r="B4124" s="8" t="str">
        <f>VLOOKUP(J4124,'Contract IDs'!A:D,4,0)</f>
        <v>Neonatal Incubators Jaundice Management and Relate</v>
      </c>
      <c r="C4124" s="8" t="str">
        <f>VLOOKUP(L4124,'Supplier IDs'!A:C,3,0)</f>
        <v>Draeger Medical UK Limited</v>
      </c>
      <c r="D4124" s="8" t="str">
        <f t="shared" si="385"/>
        <v>Warmer Resuscitation System</v>
      </c>
      <c r="E4124" s="8">
        <f t="shared" si="387"/>
        <v>0</v>
      </c>
      <c r="F4124" s="8">
        <f t="shared" si="388"/>
        <v>5</v>
      </c>
      <c r="G4124" s="8">
        <f t="shared" si="389"/>
        <v>5</v>
      </c>
      <c r="H4124" s="15">
        <f t="shared" si="390"/>
        <v>0</v>
      </c>
      <c r="I4124" s="15" t="s">
        <v>372</v>
      </c>
      <c r="J4124" s="10">
        <v>100000000733688</v>
      </c>
      <c r="K4124" s="9" t="s">
        <v>454</v>
      </c>
      <c r="L4124" s="10">
        <v>100000000612403</v>
      </c>
      <c r="M4124" s="9" t="s">
        <v>461</v>
      </c>
      <c r="N4124" s="9"/>
      <c r="O4124" s="9">
        <v>5</v>
      </c>
      <c r="P4124" s="9">
        <v>5</v>
      </c>
      <c r="Q4124" s="9">
        <v>0</v>
      </c>
    </row>
    <row r="4125" spans="1:17" hidden="1" x14ac:dyDescent="0.25">
      <c r="A4125" s="8" t="str">
        <f t="shared" si="386"/>
        <v>Neonatal Incubators Jaundice Management and RelateDraeger Medical UK Limited</v>
      </c>
      <c r="B4125" s="8" t="str">
        <f>VLOOKUP(J4125,'Contract IDs'!A:D,4,0)</f>
        <v>Neonatal Incubators Jaundice Management and Relate</v>
      </c>
      <c r="C4125" s="8" t="str">
        <f>VLOOKUP(L4125,'Supplier IDs'!A:C,3,0)</f>
        <v>Draeger Medical UK Limited</v>
      </c>
      <c r="D4125" s="8" t="str">
        <f t="shared" si="385"/>
        <v>Warmer Resuscitation System</v>
      </c>
      <c r="E4125" s="8">
        <f t="shared" si="387"/>
        <v>0</v>
      </c>
      <c r="F4125" s="8">
        <f t="shared" si="388"/>
        <v>6</v>
      </c>
      <c r="G4125" s="8">
        <f t="shared" si="389"/>
        <v>6</v>
      </c>
      <c r="H4125" s="15">
        <f t="shared" si="390"/>
        <v>0</v>
      </c>
      <c r="I4125" s="15" t="s">
        <v>372</v>
      </c>
      <c r="J4125" s="10">
        <v>100000000733688</v>
      </c>
      <c r="K4125" s="9" t="s">
        <v>454</v>
      </c>
      <c r="L4125" s="10">
        <v>100000000612403</v>
      </c>
      <c r="M4125" s="9" t="s">
        <v>461</v>
      </c>
      <c r="N4125" s="9"/>
      <c r="O4125" s="9">
        <v>6</v>
      </c>
      <c r="P4125" s="9">
        <v>6</v>
      </c>
      <c r="Q4125" s="9">
        <v>0</v>
      </c>
    </row>
    <row r="4126" spans="1:17" hidden="1" x14ac:dyDescent="0.25">
      <c r="A4126" s="8" t="str">
        <f t="shared" si="386"/>
        <v>Neonatal Incubators Jaundice Management and RelateDraeger Medical UK Limited</v>
      </c>
      <c r="B4126" s="8" t="str">
        <f>VLOOKUP(J4126,'Contract IDs'!A:D,4,0)</f>
        <v>Neonatal Incubators Jaundice Management and Relate</v>
      </c>
      <c r="C4126" s="8" t="str">
        <f>VLOOKUP(L4126,'Supplier IDs'!A:C,3,0)</f>
        <v>Draeger Medical UK Limited</v>
      </c>
      <c r="D4126" s="8" t="str">
        <f t="shared" si="385"/>
        <v>Warmer Resuscitation System</v>
      </c>
      <c r="E4126" s="8">
        <f t="shared" si="387"/>
        <v>0</v>
      </c>
      <c r="F4126" s="8">
        <f t="shared" si="388"/>
        <v>7</v>
      </c>
      <c r="G4126" s="8">
        <f t="shared" si="389"/>
        <v>7</v>
      </c>
      <c r="H4126" s="15">
        <f t="shared" si="390"/>
        <v>0</v>
      </c>
      <c r="I4126" s="15" t="s">
        <v>372</v>
      </c>
      <c r="J4126" s="10">
        <v>100000000733688</v>
      </c>
      <c r="K4126" s="9" t="s">
        <v>454</v>
      </c>
      <c r="L4126" s="10">
        <v>100000000612403</v>
      </c>
      <c r="M4126" s="9" t="s">
        <v>461</v>
      </c>
      <c r="N4126" s="9"/>
      <c r="O4126" s="9">
        <v>7</v>
      </c>
      <c r="P4126" s="9">
        <v>7</v>
      </c>
      <c r="Q4126" s="9">
        <v>0</v>
      </c>
    </row>
    <row r="4127" spans="1:17" hidden="1" x14ac:dyDescent="0.25">
      <c r="A4127" s="8" t="str">
        <f t="shared" si="386"/>
        <v>Neonatal Incubators Jaundice Management and RelateDraeger Medical UK Limited</v>
      </c>
      <c r="B4127" s="8" t="str">
        <f>VLOOKUP(J4127,'Contract IDs'!A:D,4,0)</f>
        <v>Neonatal Incubators Jaundice Management and Relate</v>
      </c>
      <c r="C4127" s="8" t="str">
        <f>VLOOKUP(L4127,'Supplier IDs'!A:C,3,0)</f>
        <v>Draeger Medical UK Limited</v>
      </c>
      <c r="D4127" s="8" t="str">
        <f t="shared" si="385"/>
        <v>Warmer Resuscitation System</v>
      </c>
      <c r="E4127" s="8">
        <f t="shared" si="387"/>
        <v>0</v>
      </c>
      <c r="F4127" s="8">
        <f t="shared" si="388"/>
        <v>8</v>
      </c>
      <c r="G4127" s="8">
        <f t="shared" si="389"/>
        <v>8</v>
      </c>
      <c r="H4127" s="15">
        <f t="shared" si="390"/>
        <v>0</v>
      </c>
      <c r="I4127" s="15" t="s">
        <v>372</v>
      </c>
      <c r="J4127" s="10">
        <v>100000000733688</v>
      </c>
      <c r="K4127" s="9" t="s">
        <v>454</v>
      </c>
      <c r="L4127" s="10">
        <v>100000000612403</v>
      </c>
      <c r="M4127" s="9" t="s">
        <v>461</v>
      </c>
      <c r="N4127" s="9"/>
      <c r="O4127" s="9">
        <v>8</v>
      </c>
      <c r="P4127" s="9">
        <v>8</v>
      </c>
      <c r="Q4127" s="9">
        <v>0</v>
      </c>
    </row>
    <row r="4128" spans="1:17" hidden="1" x14ac:dyDescent="0.25">
      <c r="A4128" s="8" t="str">
        <f t="shared" si="386"/>
        <v>Neonatal Incubators Jaundice Management and RelateDraeger Medical UK Limited</v>
      </c>
      <c r="B4128" s="8" t="str">
        <f>VLOOKUP(J4128,'Contract IDs'!A:D,4,0)</f>
        <v>Neonatal Incubators Jaundice Management and Relate</v>
      </c>
      <c r="C4128" s="8" t="str">
        <f>VLOOKUP(L4128,'Supplier IDs'!A:C,3,0)</f>
        <v>Draeger Medical UK Limited</v>
      </c>
      <c r="D4128" s="8" t="str">
        <f t="shared" si="385"/>
        <v>Warmer Resuscitation System</v>
      </c>
      <c r="E4128" s="8">
        <f t="shared" si="387"/>
        <v>0</v>
      </c>
      <c r="F4128" s="8">
        <f t="shared" si="388"/>
        <v>9</v>
      </c>
      <c r="G4128" s="8">
        <f t="shared" si="389"/>
        <v>9</v>
      </c>
      <c r="H4128" s="15">
        <f t="shared" si="390"/>
        <v>0</v>
      </c>
      <c r="I4128" s="15" t="s">
        <v>372</v>
      </c>
      <c r="J4128" s="10">
        <v>100000000733688</v>
      </c>
      <c r="K4128" s="9" t="s">
        <v>454</v>
      </c>
      <c r="L4128" s="10">
        <v>100000000612403</v>
      </c>
      <c r="M4128" s="9" t="s">
        <v>461</v>
      </c>
      <c r="N4128" s="9"/>
      <c r="O4128" s="9">
        <v>9</v>
      </c>
      <c r="P4128" s="9">
        <v>9</v>
      </c>
      <c r="Q4128" s="9">
        <v>0</v>
      </c>
    </row>
    <row r="4129" spans="1:17" hidden="1" x14ac:dyDescent="0.25">
      <c r="A4129" s="8" t="str">
        <f t="shared" si="386"/>
        <v>Neonatal Incubators Jaundice Management and RelateDraeger Medical UK Limited</v>
      </c>
      <c r="B4129" s="8" t="str">
        <f>VLOOKUP(J4129,'Contract IDs'!A:D,4,0)</f>
        <v>Neonatal Incubators Jaundice Management and Relate</v>
      </c>
      <c r="C4129" s="8" t="str">
        <f>VLOOKUP(L4129,'Supplier IDs'!A:C,3,0)</f>
        <v>Draeger Medical UK Limited</v>
      </c>
      <c r="D4129" s="8" t="str">
        <f t="shared" si="385"/>
        <v>Warmer Resuscitation System</v>
      </c>
      <c r="E4129" s="8">
        <f t="shared" si="387"/>
        <v>0</v>
      </c>
      <c r="F4129" s="8">
        <f t="shared" si="388"/>
        <v>10</v>
      </c>
      <c r="G4129" s="8">
        <f t="shared" si="389"/>
        <v>10</v>
      </c>
      <c r="H4129" s="15">
        <f t="shared" si="390"/>
        <v>0</v>
      </c>
      <c r="I4129" s="15" t="s">
        <v>372</v>
      </c>
      <c r="J4129" s="10">
        <v>100000000733688</v>
      </c>
      <c r="K4129" s="9" t="s">
        <v>454</v>
      </c>
      <c r="L4129" s="10">
        <v>100000000612403</v>
      </c>
      <c r="M4129" s="9" t="s">
        <v>461</v>
      </c>
      <c r="N4129" s="9"/>
      <c r="O4129" s="9">
        <v>10</v>
      </c>
      <c r="P4129" s="9">
        <v>10</v>
      </c>
      <c r="Q4129" s="9">
        <v>0</v>
      </c>
    </row>
    <row r="4130" spans="1:17" hidden="1" x14ac:dyDescent="0.25">
      <c r="A4130" s="8" t="str">
        <f t="shared" si="386"/>
        <v>Neonatal Incubators Jaundice Management and RelateDraeger Medical UK Limited</v>
      </c>
      <c r="B4130" s="8" t="str">
        <f>VLOOKUP(J4130,'Contract IDs'!A:D,4,0)</f>
        <v>Neonatal Incubators Jaundice Management and Relate</v>
      </c>
      <c r="C4130" s="8" t="str">
        <f>VLOOKUP(L4130,'Supplier IDs'!A:C,3,0)</f>
        <v>Draeger Medical UK Limited</v>
      </c>
      <c r="D4130" s="8" t="str">
        <f t="shared" si="385"/>
        <v>Warmer Resuscitation System</v>
      </c>
      <c r="E4130" s="8">
        <f t="shared" si="387"/>
        <v>0</v>
      </c>
      <c r="F4130" s="8">
        <f t="shared" si="388"/>
        <v>11</v>
      </c>
      <c r="G4130" s="8">
        <f t="shared" si="389"/>
        <v>20</v>
      </c>
      <c r="H4130" s="15">
        <f t="shared" si="390"/>
        <v>1.4999999999999999E-2</v>
      </c>
      <c r="I4130" s="15" t="s">
        <v>372</v>
      </c>
      <c r="J4130" s="10">
        <v>100000000733688</v>
      </c>
      <c r="K4130" s="9" t="s">
        <v>454</v>
      </c>
      <c r="L4130" s="10">
        <v>100000000612403</v>
      </c>
      <c r="M4130" s="9" t="s">
        <v>461</v>
      </c>
      <c r="N4130" s="9"/>
      <c r="O4130" s="9">
        <v>11</v>
      </c>
      <c r="P4130" s="9">
        <v>20</v>
      </c>
      <c r="Q4130" s="9">
        <v>1.5</v>
      </c>
    </row>
    <row r="4131" spans="1:17" hidden="1" x14ac:dyDescent="0.25">
      <c r="A4131" s="8" t="str">
        <f t="shared" si="386"/>
        <v>Neonatal Incubators Jaundice Management and RelateDraeger Medical UK Limited</v>
      </c>
      <c r="B4131" s="8" t="str">
        <f>VLOOKUP(J4131,'Contract IDs'!A:D,4,0)</f>
        <v>Neonatal Incubators Jaundice Management and Relate</v>
      </c>
      <c r="C4131" s="8" t="str">
        <f>VLOOKUP(L4131,'Supplier IDs'!A:C,3,0)</f>
        <v>Draeger Medical UK Limited</v>
      </c>
      <c r="D4131" s="8" t="str">
        <f t="shared" si="385"/>
        <v>Warmer Resuscitation System</v>
      </c>
      <c r="E4131" s="8">
        <f t="shared" si="387"/>
        <v>0</v>
      </c>
      <c r="F4131" s="8">
        <f t="shared" si="388"/>
        <v>20</v>
      </c>
      <c r="G4131" s="8">
        <f t="shared" si="389"/>
        <v>100</v>
      </c>
      <c r="H4131" s="15">
        <f t="shared" si="390"/>
        <v>0.02</v>
      </c>
      <c r="I4131" s="15" t="s">
        <v>372</v>
      </c>
      <c r="J4131" s="10">
        <v>100000000733688</v>
      </c>
      <c r="K4131" s="9" t="s">
        <v>454</v>
      </c>
      <c r="L4131" s="10">
        <v>100000000612403</v>
      </c>
      <c r="M4131" s="9" t="s">
        <v>461</v>
      </c>
      <c r="N4131" s="9"/>
      <c r="O4131" s="9">
        <v>20</v>
      </c>
      <c r="P4131" s="9">
        <v>100</v>
      </c>
      <c r="Q4131" s="9">
        <v>2</v>
      </c>
    </row>
    <row r="4132" spans="1:17" hidden="1" x14ac:dyDescent="0.25">
      <c r="A4132" s="8" t="str">
        <f t="shared" si="386"/>
        <v>Neonatal Incubators Jaundice Management and RelateGe Medical Systems Limited</v>
      </c>
      <c r="B4132" s="8" t="str">
        <f>VLOOKUP(J4132,'Contract IDs'!A:D,4,0)</f>
        <v>Neonatal Incubators Jaundice Management and Relate</v>
      </c>
      <c r="C4132" s="8" t="str">
        <f>VLOOKUP(L4132,'Supplier IDs'!A:C,3,0)</f>
        <v>Ge Medical Systems Limited</v>
      </c>
      <c r="D4132" s="8" t="str">
        <f t="shared" si="385"/>
        <v>Closed Incubator</v>
      </c>
      <c r="E4132" s="8">
        <f t="shared" si="387"/>
        <v>0</v>
      </c>
      <c r="F4132" s="8">
        <f t="shared" si="388"/>
        <v>0</v>
      </c>
      <c r="G4132" s="8">
        <f t="shared" si="389"/>
        <v>1</v>
      </c>
      <c r="H4132" s="15">
        <f t="shared" si="390"/>
        <v>0</v>
      </c>
      <c r="I4132" s="15" t="s">
        <v>372</v>
      </c>
      <c r="J4132" s="10">
        <v>100000000733688</v>
      </c>
      <c r="K4132" s="9" t="s">
        <v>454</v>
      </c>
      <c r="L4132" s="10">
        <v>100000000611079</v>
      </c>
      <c r="M4132" s="9" t="s">
        <v>455</v>
      </c>
      <c r="N4132" s="9"/>
      <c r="O4132" s="9">
        <v>0</v>
      </c>
      <c r="P4132" s="9">
        <v>1</v>
      </c>
      <c r="Q4132" s="9">
        <v>0</v>
      </c>
    </row>
    <row r="4133" spans="1:17" hidden="1" x14ac:dyDescent="0.25">
      <c r="A4133" s="8" t="str">
        <f t="shared" si="386"/>
        <v>Neonatal Incubators Jaundice Management and RelateGe Medical Systems Limited</v>
      </c>
      <c r="B4133" s="8" t="str">
        <f>VLOOKUP(J4133,'Contract IDs'!A:D,4,0)</f>
        <v>Neonatal Incubators Jaundice Management and Relate</v>
      </c>
      <c r="C4133" s="8" t="str">
        <f>VLOOKUP(L4133,'Supplier IDs'!A:C,3,0)</f>
        <v>Ge Medical Systems Limited</v>
      </c>
      <c r="D4133" s="8" t="str">
        <f t="shared" si="385"/>
        <v>Closed Incubator</v>
      </c>
      <c r="E4133" s="8">
        <f t="shared" si="387"/>
        <v>0</v>
      </c>
      <c r="F4133" s="8">
        <f t="shared" si="388"/>
        <v>2</v>
      </c>
      <c r="G4133" s="8">
        <f t="shared" si="389"/>
        <v>2</v>
      </c>
      <c r="H4133" s="15">
        <f t="shared" si="390"/>
        <v>6.3E-2</v>
      </c>
      <c r="I4133" s="15" t="s">
        <v>372</v>
      </c>
      <c r="J4133" s="10">
        <v>100000000733688</v>
      </c>
      <c r="K4133" s="9" t="s">
        <v>454</v>
      </c>
      <c r="L4133" s="10">
        <v>100000000611079</v>
      </c>
      <c r="M4133" s="9" t="s">
        <v>455</v>
      </c>
      <c r="N4133" s="9"/>
      <c r="O4133" s="9">
        <v>2</v>
      </c>
      <c r="P4133" s="9">
        <v>2</v>
      </c>
      <c r="Q4133" s="9">
        <v>6.3</v>
      </c>
    </row>
    <row r="4134" spans="1:17" hidden="1" x14ac:dyDescent="0.25">
      <c r="A4134" s="8" t="str">
        <f t="shared" si="386"/>
        <v>Neonatal Incubators Jaundice Management and RelateGe Medical Systems Limited</v>
      </c>
      <c r="B4134" s="8" t="str">
        <f>VLOOKUP(J4134,'Contract IDs'!A:D,4,0)</f>
        <v>Neonatal Incubators Jaundice Management and Relate</v>
      </c>
      <c r="C4134" s="8" t="str">
        <f>VLOOKUP(L4134,'Supplier IDs'!A:C,3,0)</f>
        <v>Ge Medical Systems Limited</v>
      </c>
      <c r="D4134" s="8" t="str">
        <f t="shared" si="385"/>
        <v>Closed Incubator</v>
      </c>
      <c r="E4134" s="8">
        <f t="shared" si="387"/>
        <v>0</v>
      </c>
      <c r="F4134" s="8">
        <f t="shared" si="388"/>
        <v>3</v>
      </c>
      <c r="G4134" s="8">
        <f t="shared" si="389"/>
        <v>3</v>
      </c>
      <c r="H4134" s="15">
        <f t="shared" si="390"/>
        <v>6.3E-2</v>
      </c>
      <c r="I4134" s="15" t="s">
        <v>372</v>
      </c>
      <c r="J4134" s="10">
        <v>100000000733688</v>
      </c>
      <c r="K4134" s="9" t="s">
        <v>454</v>
      </c>
      <c r="L4134" s="10">
        <v>100000000611079</v>
      </c>
      <c r="M4134" s="9" t="s">
        <v>455</v>
      </c>
      <c r="N4134" s="9"/>
      <c r="O4134" s="9">
        <v>3</v>
      </c>
      <c r="P4134" s="9">
        <v>3</v>
      </c>
      <c r="Q4134" s="9">
        <v>6.3</v>
      </c>
    </row>
    <row r="4135" spans="1:17" hidden="1" x14ac:dyDescent="0.25">
      <c r="A4135" s="8" t="str">
        <f t="shared" si="386"/>
        <v>Neonatal Incubators Jaundice Management and RelateGe Medical Systems Limited</v>
      </c>
      <c r="B4135" s="8" t="str">
        <f>VLOOKUP(J4135,'Contract IDs'!A:D,4,0)</f>
        <v>Neonatal Incubators Jaundice Management and Relate</v>
      </c>
      <c r="C4135" s="8" t="str">
        <f>VLOOKUP(L4135,'Supplier IDs'!A:C,3,0)</f>
        <v>Ge Medical Systems Limited</v>
      </c>
      <c r="D4135" s="8" t="str">
        <f t="shared" si="385"/>
        <v>Closed Incubator</v>
      </c>
      <c r="E4135" s="8">
        <f t="shared" si="387"/>
        <v>0</v>
      </c>
      <c r="F4135" s="8">
        <f t="shared" si="388"/>
        <v>4</v>
      </c>
      <c r="G4135" s="8">
        <f t="shared" si="389"/>
        <v>4</v>
      </c>
      <c r="H4135" s="15">
        <f t="shared" si="390"/>
        <v>6.3E-2</v>
      </c>
      <c r="I4135" s="15" t="s">
        <v>372</v>
      </c>
      <c r="J4135" s="10">
        <v>100000000733688</v>
      </c>
      <c r="K4135" s="9" t="s">
        <v>454</v>
      </c>
      <c r="L4135" s="10">
        <v>100000000611079</v>
      </c>
      <c r="M4135" s="9" t="s">
        <v>455</v>
      </c>
      <c r="N4135" s="9"/>
      <c r="O4135" s="9">
        <v>4</v>
      </c>
      <c r="P4135" s="9">
        <v>4</v>
      </c>
      <c r="Q4135" s="9">
        <v>6.3</v>
      </c>
    </row>
    <row r="4136" spans="1:17" hidden="1" x14ac:dyDescent="0.25">
      <c r="A4136" s="8" t="str">
        <f t="shared" si="386"/>
        <v>Neonatal Incubators Jaundice Management and RelateGe Medical Systems Limited</v>
      </c>
      <c r="B4136" s="8" t="str">
        <f>VLOOKUP(J4136,'Contract IDs'!A:D,4,0)</f>
        <v>Neonatal Incubators Jaundice Management and Relate</v>
      </c>
      <c r="C4136" s="8" t="str">
        <f>VLOOKUP(L4136,'Supplier IDs'!A:C,3,0)</f>
        <v>Ge Medical Systems Limited</v>
      </c>
      <c r="D4136" s="8" t="str">
        <f t="shared" si="385"/>
        <v>Closed Incubator</v>
      </c>
      <c r="E4136" s="8">
        <f t="shared" si="387"/>
        <v>0</v>
      </c>
      <c r="F4136" s="8">
        <f t="shared" si="388"/>
        <v>5</v>
      </c>
      <c r="G4136" s="8">
        <f t="shared" si="389"/>
        <v>5</v>
      </c>
      <c r="H4136" s="15">
        <f t="shared" si="390"/>
        <v>6.3E-2</v>
      </c>
      <c r="I4136" s="15" t="s">
        <v>372</v>
      </c>
      <c r="J4136" s="10">
        <v>100000000733688</v>
      </c>
      <c r="K4136" s="9" t="s">
        <v>454</v>
      </c>
      <c r="L4136" s="10">
        <v>100000000611079</v>
      </c>
      <c r="M4136" s="9" t="s">
        <v>455</v>
      </c>
      <c r="N4136" s="9"/>
      <c r="O4136" s="9">
        <v>5</v>
      </c>
      <c r="P4136" s="9">
        <v>5</v>
      </c>
      <c r="Q4136" s="9">
        <v>6.3</v>
      </c>
    </row>
    <row r="4137" spans="1:17" hidden="1" x14ac:dyDescent="0.25">
      <c r="A4137" s="8" t="str">
        <f t="shared" si="386"/>
        <v>Neonatal Incubators Jaundice Management and RelateGe Medical Systems Limited</v>
      </c>
      <c r="B4137" s="8" t="str">
        <f>VLOOKUP(J4137,'Contract IDs'!A:D,4,0)</f>
        <v>Neonatal Incubators Jaundice Management and Relate</v>
      </c>
      <c r="C4137" s="8" t="str">
        <f>VLOOKUP(L4137,'Supplier IDs'!A:C,3,0)</f>
        <v>Ge Medical Systems Limited</v>
      </c>
      <c r="D4137" s="8" t="str">
        <f t="shared" si="385"/>
        <v>Closed Incubator</v>
      </c>
      <c r="E4137" s="8">
        <f t="shared" si="387"/>
        <v>0</v>
      </c>
      <c r="F4137" s="8">
        <f t="shared" si="388"/>
        <v>6</v>
      </c>
      <c r="G4137" s="8">
        <f t="shared" si="389"/>
        <v>6</v>
      </c>
      <c r="H4137" s="15">
        <f t="shared" si="390"/>
        <v>0.14699999999999999</v>
      </c>
      <c r="I4137" s="15" t="s">
        <v>372</v>
      </c>
      <c r="J4137" s="10">
        <v>100000000733688</v>
      </c>
      <c r="K4137" s="9" t="s">
        <v>454</v>
      </c>
      <c r="L4137" s="10">
        <v>100000000611079</v>
      </c>
      <c r="M4137" s="9" t="s">
        <v>455</v>
      </c>
      <c r="N4137" s="9"/>
      <c r="O4137" s="9">
        <v>6</v>
      </c>
      <c r="P4137" s="9">
        <v>6</v>
      </c>
      <c r="Q4137" s="9">
        <v>14.7</v>
      </c>
    </row>
    <row r="4138" spans="1:17" hidden="1" x14ac:dyDescent="0.25">
      <c r="A4138" s="8" t="str">
        <f t="shared" si="386"/>
        <v>Neonatal Incubators Jaundice Management and RelateGe Medical Systems Limited</v>
      </c>
      <c r="B4138" s="8" t="str">
        <f>VLOOKUP(J4138,'Contract IDs'!A:D,4,0)</f>
        <v>Neonatal Incubators Jaundice Management and Relate</v>
      </c>
      <c r="C4138" s="8" t="str">
        <f>VLOOKUP(L4138,'Supplier IDs'!A:C,3,0)</f>
        <v>Ge Medical Systems Limited</v>
      </c>
      <c r="D4138" s="8" t="str">
        <f t="shared" si="385"/>
        <v>Closed Incubator</v>
      </c>
      <c r="E4138" s="8">
        <f t="shared" si="387"/>
        <v>0</v>
      </c>
      <c r="F4138" s="8">
        <f t="shared" si="388"/>
        <v>7</v>
      </c>
      <c r="G4138" s="8">
        <f t="shared" si="389"/>
        <v>7</v>
      </c>
      <c r="H4138" s="15">
        <f t="shared" si="390"/>
        <v>0.14699999999999999</v>
      </c>
      <c r="I4138" s="15" t="s">
        <v>372</v>
      </c>
      <c r="J4138" s="10">
        <v>100000000733688</v>
      </c>
      <c r="K4138" s="9" t="s">
        <v>454</v>
      </c>
      <c r="L4138" s="10">
        <v>100000000611079</v>
      </c>
      <c r="M4138" s="9" t="s">
        <v>455</v>
      </c>
      <c r="N4138" s="9"/>
      <c r="O4138" s="9">
        <v>7</v>
      </c>
      <c r="P4138" s="9">
        <v>7</v>
      </c>
      <c r="Q4138" s="9">
        <v>14.7</v>
      </c>
    </row>
    <row r="4139" spans="1:17" hidden="1" x14ac:dyDescent="0.25">
      <c r="A4139" s="8" t="str">
        <f t="shared" si="386"/>
        <v>Neonatal Incubators Jaundice Management and RelateGe Medical Systems Limited</v>
      </c>
      <c r="B4139" s="8" t="str">
        <f>VLOOKUP(J4139,'Contract IDs'!A:D,4,0)</f>
        <v>Neonatal Incubators Jaundice Management and Relate</v>
      </c>
      <c r="C4139" s="8" t="str">
        <f>VLOOKUP(L4139,'Supplier IDs'!A:C,3,0)</f>
        <v>Ge Medical Systems Limited</v>
      </c>
      <c r="D4139" s="8" t="str">
        <f t="shared" si="385"/>
        <v>Closed Incubator</v>
      </c>
      <c r="E4139" s="8">
        <f t="shared" si="387"/>
        <v>0</v>
      </c>
      <c r="F4139" s="8">
        <f t="shared" si="388"/>
        <v>8</v>
      </c>
      <c r="G4139" s="8">
        <f t="shared" si="389"/>
        <v>8</v>
      </c>
      <c r="H4139" s="15">
        <f t="shared" si="390"/>
        <v>0.14699999999999999</v>
      </c>
      <c r="I4139" s="15" t="s">
        <v>372</v>
      </c>
      <c r="J4139" s="10">
        <v>100000000733688</v>
      </c>
      <c r="K4139" s="9" t="s">
        <v>454</v>
      </c>
      <c r="L4139" s="10">
        <v>100000000611079</v>
      </c>
      <c r="M4139" s="9" t="s">
        <v>455</v>
      </c>
      <c r="N4139" s="9"/>
      <c r="O4139" s="9">
        <v>8</v>
      </c>
      <c r="P4139" s="9">
        <v>8</v>
      </c>
      <c r="Q4139" s="9">
        <v>14.7</v>
      </c>
    </row>
    <row r="4140" spans="1:17" hidden="1" x14ac:dyDescent="0.25">
      <c r="A4140" s="8" t="str">
        <f t="shared" si="386"/>
        <v>Neonatal Incubators Jaundice Management and RelateGe Medical Systems Limited</v>
      </c>
      <c r="B4140" s="8" t="str">
        <f>VLOOKUP(J4140,'Contract IDs'!A:D,4,0)</f>
        <v>Neonatal Incubators Jaundice Management and Relate</v>
      </c>
      <c r="C4140" s="8" t="str">
        <f>VLOOKUP(L4140,'Supplier IDs'!A:C,3,0)</f>
        <v>Ge Medical Systems Limited</v>
      </c>
      <c r="D4140" s="8" t="str">
        <f t="shared" si="385"/>
        <v>Closed Incubator</v>
      </c>
      <c r="E4140" s="8">
        <f t="shared" si="387"/>
        <v>0</v>
      </c>
      <c r="F4140" s="8">
        <f t="shared" si="388"/>
        <v>9</v>
      </c>
      <c r="G4140" s="8">
        <f t="shared" si="389"/>
        <v>9</v>
      </c>
      <c r="H4140" s="15">
        <f t="shared" si="390"/>
        <v>0.14699999999999999</v>
      </c>
      <c r="I4140" s="15" t="s">
        <v>372</v>
      </c>
      <c r="J4140" s="10">
        <v>100000000733688</v>
      </c>
      <c r="K4140" s="9" t="s">
        <v>454</v>
      </c>
      <c r="L4140" s="10">
        <v>100000000611079</v>
      </c>
      <c r="M4140" s="9" t="s">
        <v>455</v>
      </c>
      <c r="N4140" s="9"/>
      <c r="O4140" s="9">
        <v>9</v>
      </c>
      <c r="P4140" s="9">
        <v>9</v>
      </c>
      <c r="Q4140" s="9">
        <v>14.7</v>
      </c>
    </row>
    <row r="4141" spans="1:17" hidden="1" x14ac:dyDescent="0.25">
      <c r="A4141" s="8" t="str">
        <f t="shared" si="386"/>
        <v>Neonatal Incubators Jaundice Management and RelateGe Medical Systems Limited</v>
      </c>
      <c r="B4141" s="8" t="str">
        <f>VLOOKUP(J4141,'Contract IDs'!A:D,4,0)</f>
        <v>Neonatal Incubators Jaundice Management and Relate</v>
      </c>
      <c r="C4141" s="8" t="str">
        <f>VLOOKUP(L4141,'Supplier IDs'!A:C,3,0)</f>
        <v>Ge Medical Systems Limited</v>
      </c>
      <c r="D4141" s="8" t="str">
        <f t="shared" si="385"/>
        <v>Closed Incubator</v>
      </c>
      <c r="E4141" s="8">
        <f t="shared" si="387"/>
        <v>0</v>
      </c>
      <c r="F4141" s="8">
        <f t="shared" si="388"/>
        <v>10</v>
      </c>
      <c r="G4141" s="8">
        <f t="shared" si="389"/>
        <v>10</v>
      </c>
      <c r="H4141" s="15">
        <f t="shared" si="390"/>
        <v>0.14699999999999999</v>
      </c>
      <c r="I4141" s="15" t="s">
        <v>372</v>
      </c>
      <c r="J4141" s="10">
        <v>100000000733688</v>
      </c>
      <c r="K4141" s="9" t="s">
        <v>454</v>
      </c>
      <c r="L4141" s="10">
        <v>100000000611079</v>
      </c>
      <c r="M4141" s="9" t="s">
        <v>455</v>
      </c>
      <c r="N4141" s="9"/>
      <c r="O4141" s="9">
        <v>10</v>
      </c>
      <c r="P4141" s="9">
        <v>10</v>
      </c>
      <c r="Q4141" s="9">
        <v>14.7</v>
      </c>
    </row>
    <row r="4142" spans="1:17" hidden="1" x14ac:dyDescent="0.25">
      <c r="A4142" s="8" t="str">
        <f t="shared" si="386"/>
        <v>Neonatal Incubators Jaundice Management and RelateGe Medical Systems Limited</v>
      </c>
      <c r="B4142" s="8" t="str">
        <f>VLOOKUP(J4142,'Contract IDs'!A:D,4,0)</f>
        <v>Neonatal Incubators Jaundice Management and Relate</v>
      </c>
      <c r="C4142" s="8" t="str">
        <f>VLOOKUP(L4142,'Supplier IDs'!A:C,3,0)</f>
        <v>Ge Medical Systems Limited</v>
      </c>
      <c r="D4142" s="8" t="str">
        <f t="shared" si="385"/>
        <v>Closed Incubator</v>
      </c>
      <c r="E4142" s="8">
        <f t="shared" si="387"/>
        <v>0</v>
      </c>
      <c r="F4142" s="8">
        <f t="shared" si="388"/>
        <v>11</v>
      </c>
      <c r="G4142" s="8">
        <f t="shared" si="389"/>
        <v>20</v>
      </c>
      <c r="H4142" s="15">
        <f t="shared" si="390"/>
        <v>0.18899999999999997</v>
      </c>
      <c r="I4142" s="15" t="s">
        <v>372</v>
      </c>
      <c r="J4142" s="10">
        <v>100000000733688</v>
      </c>
      <c r="K4142" s="9" t="s">
        <v>454</v>
      </c>
      <c r="L4142" s="10">
        <v>100000000611079</v>
      </c>
      <c r="M4142" s="9" t="s">
        <v>455</v>
      </c>
      <c r="N4142" s="9"/>
      <c r="O4142" s="9">
        <v>11</v>
      </c>
      <c r="P4142" s="9">
        <v>20</v>
      </c>
      <c r="Q4142" s="9">
        <v>18.899999999999999</v>
      </c>
    </row>
    <row r="4143" spans="1:17" hidden="1" x14ac:dyDescent="0.25">
      <c r="A4143" s="8" t="str">
        <f t="shared" si="386"/>
        <v>Neonatal Incubators Jaundice Management and RelateGe Medical Systems Limited</v>
      </c>
      <c r="B4143" s="8" t="str">
        <f>VLOOKUP(J4143,'Contract IDs'!A:D,4,0)</f>
        <v>Neonatal Incubators Jaundice Management and Relate</v>
      </c>
      <c r="C4143" s="8" t="str">
        <f>VLOOKUP(L4143,'Supplier IDs'!A:C,3,0)</f>
        <v>Ge Medical Systems Limited</v>
      </c>
      <c r="D4143" s="8" t="str">
        <f t="shared" si="385"/>
        <v>Closed Incubator</v>
      </c>
      <c r="E4143" s="8">
        <f t="shared" si="387"/>
        <v>0</v>
      </c>
      <c r="F4143" s="8">
        <f t="shared" si="388"/>
        <v>20</v>
      </c>
      <c r="G4143" s="8">
        <f t="shared" si="389"/>
        <v>100</v>
      </c>
      <c r="H4143" s="15">
        <f t="shared" si="390"/>
        <v>0.18899999999999997</v>
      </c>
      <c r="I4143" s="15" t="s">
        <v>372</v>
      </c>
      <c r="J4143" s="10">
        <v>100000000733688</v>
      </c>
      <c r="K4143" s="9" t="s">
        <v>454</v>
      </c>
      <c r="L4143" s="10">
        <v>100000000611079</v>
      </c>
      <c r="M4143" s="9" t="s">
        <v>455</v>
      </c>
      <c r="N4143" s="9"/>
      <c r="O4143" s="9">
        <v>20</v>
      </c>
      <c r="P4143" s="9">
        <v>100</v>
      </c>
      <c r="Q4143" s="9">
        <v>18.899999999999999</v>
      </c>
    </row>
    <row r="4144" spans="1:17" hidden="1" x14ac:dyDescent="0.25">
      <c r="A4144" s="8" t="str">
        <f t="shared" si="386"/>
        <v>Neonatal Incubators Jaundice Management and RelateGe Medical Systems Limited</v>
      </c>
      <c r="B4144" s="8" t="str">
        <f>VLOOKUP(J4144,'Contract IDs'!A:D,4,0)</f>
        <v>Neonatal Incubators Jaundice Management and Relate</v>
      </c>
      <c r="C4144" s="8" t="str">
        <f>VLOOKUP(L4144,'Supplier IDs'!A:C,3,0)</f>
        <v>Ge Medical Systems Limited</v>
      </c>
      <c r="D4144" s="8" t="str">
        <f t="shared" si="385"/>
        <v>Combined Incubator and Warmer</v>
      </c>
      <c r="E4144" s="8">
        <f t="shared" si="387"/>
        <v>0</v>
      </c>
      <c r="F4144" s="8">
        <f t="shared" si="388"/>
        <v>0</v>
      </c>
      <c r="G4144" s="8">
        <f t="shared" si="389"/>
        <v>1</v>
      </c>
      <c r="H4144" s="15">
        <f t="shared" si="390"/>
        <v>0</v>
      </c>
      <c r="I4144" s="15" t="s">
        <v>372</v>
      </c>
      <c r="J4144" s="10">
        <v>100000000733688</v>
      </c>
      <c r="K4144" s="9" t="s">
        <v>454</v>
      </c>
      <c r="L4144" s="10">
        <v>100000000611079</v>
      </c>
      <c r="M4144" s="9" t="s">
        <v>456</v>
      </c>
      <c r="N4144" s="9"/>
      <c r="O4144" s="9">
        <v>0</v>
      </c>
      <c r="P4144" s="9">
        <v>1</v>
      </c>
      <c r="Q4144" s="9">
        <v>0</v>
      </c>
    </row>
    <row r="4145" spans="1:17" hidden="1" x14ac:dyDescent="0.25">
      <c r="A4145" s="8" t="str">
        <f t="shared" si="386"/>
        <v>Neonatal Incubators Jaundice Management and RelateGe Medical Systems Limited</v>
      </c>
      <c r="B4145" s="8" t="str">
        <f>VLOOKUP(J4145,'Contract IDs'!A:D,4,0)</f>
        <v>Neonatal Incubators Jaundice Management and Relate</v>
      </c>
      <c r="C4145" s="8" t="str">
        <f>VLOOKUP(L4145,'Supplier IDs'!A:C,3,0)</f>
        <v>Ge Medical Systems Limited</v>
      </c>
      <c r="D4145" s="8" t="str">
        <f t="shared" si="385"/>
        <v>Combined Incubator and Warmer</v>
      </c>
      <c r="E4145" s="8">
        <f t="shared" si="387"/>
        <v>0</v>
      </c>
      <c r="F4145" s="8">
        <f t="shared" si="388"/>
        <v>2</v>
      </c>
      <c r="G4145" s="8">
        <f t="shared" si="389"/>
        <v>2</v>
      </c>
      <c r="H4145" s="15">
        <f t="shared" si="390"/>
        <v>6.3E-2</v>
      </c>
      <c r="I4145" s="15" t="s">
        <v>372</v>
      </c>
      <c r="J4145" s="10">
        <v>100000000733688</v>
      </c>
      <c r="K4145" s="9" t="s">
        <v>454</v>
      </c>
      <c r="L4145" s="10">
        <v>100000000611079</v>
      </c>
      <c r="M4145" s="9" t="s">
        <v>456</v>
      </c>
      <c r="N4145" s="9"/>
      <c r="O4145" s="9">
        <v>2</v>
      </c>
      <c r="P4145" s="9">
        <v>2</v>
      </c>
      <c r="Q4145" s="9">
        <v>6.3</v>
      </c>
    </row>
    <row r="4146" spans="1:17" hidden="1" x14ac:dyDescent="0.25">
      <c r="A4146" s="8" t="str">
        <f t="shared" si="386"/>
        <v>Neonatal Incubators Jaundice Management and RelateGe Medical Systems Limited</v>
      </c>
      <c r="B4146" s="8" t="str">
        <f>VLOOKUP(J4146,'Contract IDs'!A:D,4,0)</f>
        <v>Neonatal Incubators Jaundice Management and Relate</v>
      </c>
      <c r="C4146" s="8" t="str">
        <f>VLOOKUP(L4146,'Supplier IDs'!A:C,3,0)</f>
        <v>Ge Medical Systems Limited</v>
      </c>
      <c r="D4146" s="8" t="str">
        <f t="shared" si="385"/>
        <v>Combined Incubator and Warmer</v>
      </c>
      <c r="E4146" s="8">
        <f t="shared" si="387"/>
        <v>0</v>
      </c>
      <c r="F4146" s="8">
        <f t="shared" si="388"/>
        <v>3</v>
      </c>
      <c r="G4146" s="8">
        <f t="shared" si="389"/>
        <v>3</v>
      </c>
      <c r="H4146" s="15">
        <f t="shared" si="390"/>
        <v>6.3E-2</v>
      </c>
      <c r="I4146" s="15" t="s">
        <v>372</v>
      </c>
      <c r="J4146" s="10">
        <v>100000000733688</v>
      </c>
      <c r="K4146" s="9" t="s">
        <v>454</v>
      </c>
      <c r="L4146" s="10">
        <v>100000000611079</v>
      </c>
      <c r="M4146" s="9" t="s">
        <v>456</v>
      </c>
      <c r="N4146" s="9"/>
      <c r="O4146" s="9">
        <v>3</v>
      </c>
      <c r="P4146" s="9">
        <v>3</v>
      </c>
      <c r="Q4146" s="9">
        <v>6.3</v>
      </c>
    </row>
    <row r="4147" spans="1:17" hidden="1" x14ac:dyDescent="0.25">
      <c r="A4147" s="8" t="str">
        <f t="shared" si="386"/>
        <v>Neonatal Incubators Jaundice Management and RelateGe Medical Systems Limited</v>
      </c>
      <c r="B4147" s="8" t="str">
        <f>VLOOKUP(J4147,'Contract IDs'!A:D,4,0)</f>
        <v>Neonatal Incubators Jaundice Management and Relate</v>
      </c>
      <c r="C4147" s="8" t="str">
        <f>VLOOKUP(L4147,'Supplier IDs'!A:C,3,0)</f>
        <v>Ge Medical Systems Limited</v>
      </c>
      <c r="D4147" s="8" t="str">
        <f t="shared" si="385"/>
        <v>Combined Incubator and Warmer</v>
      </c>
      <c r="E4147" s="8">
        <f t="shared" si="387"/>
        <v>0</v>
      </c>
      <c r="F4147" s="8">
        <f t="shared" si="388"/>
        <v>4</v>
      </c>
      <c r="G4147" s="8">
        <f t="shared" si="389"/>
        <v>4</v>
      </c>
      <c r="H4147" s="15">
        <f t="shared" si="390"/>
        <v>6.3E-2</v>
      </c>
      <c r="I4147" s="15" t="s">
        <v>372</v>
      </c>
      <c r="J4147" s="10">
        <v>100000000733688</v>
      </c>
      <c r="K4147" s="9" t="s">
        <v>454</v>
      </c>
      <c r="L4147" s="10">
        <v>100000000611079</v>
      </c>
      <c r="M4147" s="9" t="s">
        <v>456</v>
      </c>
      <c r="N4147" s="9"/>
      <c r="O4147" s="9">
        <v>4</v>
      </c>
      <c r="P4147" s="9">
        <v>4</v>
      </c>
      <c r="Q4147" s="9">
        <v>6.3</v>
      </c>
    </row>
    <row r="4148" spans="1:17" hidden="1" x14ac:dyDescent="0.25">
      <c r="A4148" s="8" t="str">
        <f t="shared" si="386"/>
        <v>Neonatal Incubators Jaundice Management and RelateGe Medical Systems Limited</v>
      </c>
      <c r="B4148" s="8" t="str">
        <f>VLOOKUP(J4148,'Contract IDs'!A:D,4,0)</f>
        <v>Neonatal Incubators Jaundice Management and Relate</v>
      </c>
      <c r="C4148" s="8" t="str">
        <f>VLOOKUP(L4148,'Supplier IDs'!A:C,3,0)</f>
        <v>Ge Medical Systems Limited</v>
      </c>
      <c r="D4148" s="8" t="str">
        <f t="shared" si="385"/>
        <v>Combined Incubator and Warmer</v>
      </c>
      <c r="E4148" s="8">
        <f t="shared" si="387"/>
        <v>0</v>
      </c>
      <c r="F4148" s="8">
        <f t="shared" si="388"/>
        <v>5</v>
      </c>
      <c r="G4148" s="8">
        <f t="shared" si="389"/>
        <v>5</v>
      </c>
      <c r="H4148" s="15">
        <f t="shared" si="390"/>
        <v>6.3E-2</v>
      </c>
      <c r="I4148" s="15" t="s">
        <v>372</v>
      </c>
      <c r="J4148" s="10">
        <v>100000000733688</v>
      </c>
      <c r="K4148" s="9" t="s">
        <v>454</v>
      </c>
      <c r="L4148" s="10">
        <v>100000000611079</v>
      </c>
      <c r="M4148" s="9" t="s">
        <v>456</v>
      </c>
      <c r="N4148" s="9"/>
      <c r="O4148" s="9">
        <v>5</v>
      </c>
      <c r="P4148" s="9">
        <v>5</v>
      </c>
      <c r="Q4148" s="9">
        <v>6.3</v>
      </c>
    </row>
    <row r="4149" spans="1:17" hidden="1" x14ac:dyDescent="0.25">
      <c r="A4149" s="8" t="str">
        <f t="shared" si="386"/>
        <v>Neonatal Incubators Jaundice Management and RelateGe Medical Systems Limited</v>
      </c>
      <c r="B4149" s="8" t="str">
        <f>VLOOKUP(J4149,'Contract IDs'!A:D,4,0)</f>
        <v>Neonatal Incubators Jaundice Management and Relate</v>
      </c>
      <c r="C4149" s="8" t="str">
        <f>VLOOKUP(L4149,'Supplier IDs'!A:C,3,0)</f>
        <v>Ge Medical Systems Limited</v>
      </c>
      <c r="D4149" s="8" t="str">
        <f t="shared" si="385"/>
        <v>Combined Incubator and Warmer</v>
      </c>
      <c r="E4149" s="8">
        <f t="shared" si="387"/>
        <v>0</v>
      </c>
      <c r="F4149" s="8">
        <f t="shared" si="388"/>
        <v>6</v>
      </c>
      <c r="G4149" s="8">
        <f t="shared" si="389"/>
        <v>6</v>
      </c>
      <c r="H4149" s="15">
        <f t="shared" si="390"/>
        <v>0.14699999999999999</v>
      </c>
      <c r="I4149" s="15" t="s">
        <v>372</v>
      </c>
      <c r="J4149" s="10">
        <v>100000000733688</v>
      </c>
      <c r="K4149" s="9" t="s">
        <v>454</v>
      </c>
      <c r="L4149" s="10">
        <v>100000000611079</v>
      </c>
      <c r="M4149" s="9" t="s">
        <v>456</v>
      </c>
      <c r="N4149" s="9"/>
      <c r="O4149" s="9">
        <v>6</v>
      </c>
      <c r="P4149" s="9">
        <v>6</v>
      </c>
      <c r="Q4149" s="9">
        <v>14.7</v>
      </c>
    </row>
    <row r="4150" spans="1:17" hidden="1" x14ac:dyDescent="0.25">
      <c r="A4150" s="8" t="str">
        <f t="shared" si="386"/>
        <v>Neonatal Incubators Jaundice Management and RelateGe Medical Systems Limited</v>
      </c>
      <c r="B4150" s="8" t="str">
        <f>VLOOKUP(J4150,'Contract IDs'!A:D,4,0)</f>
        <v>Neonatal Incubators Jaundice Management and Relate</v>
      </c>
      <c r="C4150" s="8" t="str">
        <f>VLOOKUP(L4150,'Supplier IDs'!A:C,3,0)</f>
        <v>Ge Medical Systems Limited</v>
      </c>
      <c r="D4150" s="8" t="str">
        <f t="shared" si="385"/>
        <v>Combined Incubator and Warmer</v>
      </c>
      <c r="E4150" s="8">
        <f t="shared" si="387"/>
        <v>0</v>
      </c>
      <c r="F4150" s="8">
        <f t="shared" si="388"/>
        <v>7</v>
      </c>
      <c r="G4150" s="8">
        <f t="shared" si="389"/>
        <v>7</v>
      </c>
      <c r="H4150" s="15">
        <f t="shared" si="390"/>
        <v>0.14699999999999999</v>
      </c>
      <c r="I4150" s="15" t="s">
        <v>372</v>
      </c>
      <c r="J4150" s="10">
        <v>100000000733688</v>
      </c>
      <c r="K4150" s="9" t="s">
        <v>454</v>
      </c>
      <c r="L4150" s="10">
        <v>100000000611079</v>
      </c>
      <c r="M4150" s="9" t="s">
        <v>456</v>
      </c>
      <c r="N4150" s="9"/>
      <c r="O4150" s="9">
        <v>7</v>
      </c>
      <c r="P4150" s="9">
        <v>7</v>
      </c>
      <c r="Q4150" s="9">
        <v>14.7</v>
      </c>
    </row>
    <row r="4151" spans="1:17" hidden="1" x14ac:dyDescent="0.25">
      <c r="A4151" s="8" t="str">
        <f t="shared" si="386"/>
        <v>Neonatal Incubators Jaundice Management and RelateGe Medical Systems Limited</v>
      </c>
      <c r="B4151" s="8" t="str">
        <f>VLOOKUP(J4151,'Contract IDs'!A:D,4,0)</f>
        <v>Neonatal Incubators Jaundice Management and Relate</v>
      </c>
      <c r="C4151" s="8" t="str">
        <f>VLOOKUP(L4151,'Supplier IDs'!A:C,3,0)</f>
        <v>Ge Medical Systems Limited</v>
      </c>
      <c r="D4151" s="8" t="str">
        <f t="shared" si="385"/>
        <v>Combined Incubator and Warmer</v>
      </c>
      <c r="E4151" s="8">
        <f t="shared" si="387"/>
        <v>0</v>
      </c>
      <c r="F4151" s="8">
        <f t="shared" si="388"/>
        <v>8</v>
      </c>
      <c r="G4151" s="8">
        <f t="shared" si="389"/>
        <v>8</v>
      </c>
      <c r="H4151" s="15">
        <f t="shared" si="390"/>
        <v>0.14699999999999999</v>
      </c>
      <c r="I4151" s="15" t="s">
        <v>372</v>
      </c>
      <c r="J4151" s="10">
        <v>100000000733688</v>
      </c>
      <c r="K4151" s="9" t="s">
        <v>454</v>
      </c>
      <c r="L4151" s="10">
        <v>100000000611079</v>
      </c>
      <c r="M4151" s="9" t="s">
        <v>456</v>
      </c>
      <c r="N4151" s="9"/>
      <c r="O4151" s="9">
        <v>8</v>
      </c>
      <c r="P4151" s="9">
        <v>8</v>
      </c>
      <c r="Q4151" s="9">
        <v>14.7</v>
      </c>
    </row>
    <row r="4152" spans="1:17" hidden="1" x14ac:dyDescent="0.25">
      <c r="A4152" s="8" t="str">
        <f t="shared" si="386"/>
        <v>Neonatal Incubators Jaundice Management and RelateGe Medical Systems Limited</v>
      </c>
      <c r="B4152" s="8" t="str">
        <f>VLOOKUP(J4152,'Contract IDs'!A:D,4,0)</f>
        <v>Neonatal Incubators Jaundice Management and Relate</v>
      </c>
      <c r="C4152" s="8" t="str">
        <f>VLOOKUP(L4152,'Supplier IDs'!A:C,3,0)</f>
        <v>Ge Medical Systems Limited</v>
      </c>
      <c r="D4152" s="8" t="str">
        <f t="shared" si="385"/>
        <v>Combined Incubator and Warmer</v>
      </c>
      <c r="E4152" s="8">
        <f t="shared" si="387"/>
        <v>0</v>
      </c>
      <c r="F4152" s="8">
        <f t="shared" si="388"/>
        <v>9</v>
      </c>
      <c r="G4152" s="8">
        <f t="shared" si="389"/>
        <v>9</v>
      </c>
      <c r="H4152" s="15">
        <f t="shared" si="390"/>
        <v>0.14699999999999999</v>
      </c>
      <c r="I4152" s="15" t="s">
        <v>372</v>
      </c>
      <c r="J4152" s="10">
        <v>100000000733688</v>
      </c>
      <c r="K4152" s="9" t="s">
        <v>454</v>
      </c>
      <c r="L4152" s="10">
        <v>100000000611079</v>
      </c>
      <c r="M4152" s="9" t="s">
        <v>456</v>
      </c>
      <c r="N4152" s="9"/>
      <c r="O4152" s="9">
        <v>9</v>
      </c>
      <c r="P4152" s="9">
        <v>9</v>
      </c>
      <c r="Q4152" s="9">
        <v>14.7</v>
      </c>
    </row>
    <row r="4153" spans="1:17" hidden="1" x14ac:dyDescent="0.25">
      <c r="A4153" s="8" t="str">
        <f t="shared" si="386"/>
        <v>Neonatal Incubators Jaundice Management and RelateGe Medical Systems Limited</v>
      </c>
      <c r="B4153" s="8" t="str">
        <f>VLOOKUP(J4153,'Contract IDs'!A:D,4,0)</f>
        <v>Neonatal Incubators Jaundice Management and Relate</v>
      </c>
      <c r="C4153" s="8" t="str">
        <f>VLOOKUP(L4153,'Supplier IDs'!A:C,3,0)</f>
        <v>Ge Medical Systems Limited</v>
      </c>
      <c r="D4153" s="8" t="str">
        <f t="shared" si="385"/>
        <v>Combined Incubator and Warmer</v>
      </c>
      <c r="E4153" s="8">
        <f t="shared" si="387"/>
        <v>0</v>
      </c>
      <c r="F4153" s="8">
        <f t="shared" si="388"/>
        <v>10</v>
      </c>
      <c r="G4153" s="8">
        <f t="shared" si="389"/>
        <v>10</v>
      </c>
      <c r="H4153" s="15">
        <f t="shared" si="390"/>
        <v>0.14699999999999999</v>
      </c>
      <c r="I4153" s="15" t="s">
        <v>372</v>
      </c>
      <c r="J4153" s="10">
        <v>100000000733688</v>
      </c>
      <c r="K4153" s="9" t="s">
        <v>454</v>
      </c>
      <c r="L4153" s="10">
        <v>100000000611079</v>
      </c>
      <c r="M4153" s="9" t="s">
        <v>456</v>
      </c>
      <c r="N4153" s="9"/>
      <c r="O4153" s="9">
        <v>10</v>
      </c>
      <c r="P4153" s="9">
        <v>10</v>
      </c>
      <c r="Q4153" s="9">
        <v>14.7</v>
      </c>
    </row>
    <row r="4154" spans="1:17" hidden="1" x14ac:dyDescent="0.25">
      <c r="A4154" s="8" t="str">
        <f t="shared" si="386"/>
        <v>Neonatal Incubators Jaundice Management and RelateGe Medical Systems Limited</v>
      </c>
      <c r="B4154" s="8" t="str">
        <f>VLOOKUP(J4154,'Contract IDs'!A:D,4,0)</f>
        <v>Neonatal Incubators Jaundice Management and Relate</v>
      </c>
      <c r="C4154" s="8" t="str">
        <f>VLOOKUP(L4154,'Supplier IDs'!A:C,3,0)</f>
        <v>Ge Medical Systems Limited</v>
      </c>
      <c r="D4154" s="8" t="str">
        <f t="shared" si="385"/>
        <v>Combined Incubator and Warmer</v>
      </c>
      <c r="E4154" s="8">
        <f t="shared" si="387"/>
        <v>0</v>
      </c>
      <c r="F4154" s="8">
        <f t="shared" si="388"/>
        <v>11</v>
      </c>
      <c r="G4154" s="8">
        <f t="shared" si="389"/>
        <v>20</v>
      </c>
      <c r="H4154" s="15">
        <f t="shared" si="390"/>
        <v>0.18899999999999997</v>
      </c>
      <c r="I4154" s="15" t="s">
        <v>372</v>
      </c>
      <c r="J4154" s="10">
        <v>100000000733688</v>
      </c>
      <c r="K4154" s="9" t="s">
        <v>454</v>
      </c>
      <c r="L4154" s="10">
        <v>100000000611079</v>
      </c>
      <c r="M4154" s="9" t="s">
        <v>456</v>
      </c>
      <c r="N4154" s="9"/>
      <c r="O4154" s="9">
        <v>11</v>
      </c>
      <c r="P4154" s="9">
        <v>20</v>
      </c>
      <c r="Q4154" s="9">
        <v>18.899999999999999</v>
      </c>
    </row>
    <row r="4155" spans="1:17" hidden="1" x14ac:dyDescent="0.25">
      <c r="A4155" s="8" t="str">
        <f t="shared" si="386"/>
        <v>Neonatal Incubators Jaundice Management and RelateGe Medical Systems Limited</v>
      </c>
      <c r="B4155" s="8" t="str">
        <f>VLOOKUP(J4155,'Contract IDs'!A:D,4,0)</f>
        <v>Neonatal Incubators Jaundice Management and Relate</v>
      </c>
      <c r="C4155" s="8" t="str">
        <f>VLOOKUP(L4155,'Supplier IDs'!A:C,3,0)</f>
        <v>Ge Medical Systems Limited</v>
      </c>
      <c r="D4155" s="8" t="str">
        <f t="shared" si="385"/>
        <v>Combined Incubator and Warmer</v>
      </c>
      <c r="E4155" s="8">
        <f t="shared" si="387"/>
        <v>0</v>
      </c>
      <c r="F4155" s="8">
        <f t="shared" si="388"/>
        <v>20</v>
      </c>
      <c r="G4155" s="8">
        <f t="shared" si="389"/>
        <v>100</v>
      </c>
      <c r="H4155" s="15">
        <f t="shared" si="390"/>
        <v>0.18899999999999997</v>
      </c>
      <c r="I4155" s="15" t="s">
        <v>372</v>
      </c>
      <c r="J4155" s="10">
        <v>100000000733688</v>
      </c>
      <c r="K4155" s="9" t="s">
        <v>454</v>
      </c>
      <c r="L4155" s="10">
        <v>100000000611079</v>
      </c>
      <c r="M4155" s="9" t="s">
        <v>456</v>
      </c>
      <c r="N4155" s="9"/>
      <c r="O4155" s="9">
        <v>20</v>
      </c>
      <c r="P4155" s="9">
        <v>100</v>
      </c>
      <c r="Q4155" s="9">
        <v>18.899999999999999</v>
      </c>
    </row>
    <row r="4156" spans="1:17" hidden="1" x14ac:dyDescent="0.25">
      <c r="A4156" s="8" t="str">
        <f t="shared" si="386"/>
        <v>Neonatal Incubators Jaundice Management and RelateGe Medical Systems Limited</v>
      </c>
      <c r="B4156" s="8" t="str">
        <f>VLOOKUP(J4156,'Contract IDs'!A:D,4,0)</f>
        <v>Neonatal Incubators Jaundice Management and Relate</v>
      </c>
      <c r="C4156" s="8" t="str">
        <f>VLOOKUP(L4156,'Supplier IDs'!A:C,3,0)</f>
        <v>Ge Medical Systems Limited</v>
      </c>
      <c r="D4156" s="8" t="str">
        <f t="shared" si="385"/>
        <v>Phototherapy Device</v>
      </c>
      <c r="E4156" s="8">
        <f t="shared" si="387"/>
        <v>0</v>
      </c>
      <c r="F4156" s="8">
        <f t="shared" si="388"/>
        <v>0</v>
      </c>
      <c r="G4156" s="8">
        <f t="shared" si="389"/>
        <v>1</v>
      </c>
      <c r="H4156" s="15">
        <f t="shared" si="390"/>
        <v>0</v>
      </c>
      <c r="I4156" s="15" t="s">
        <v>372</v>
      </c>
      <c r="J4156" s="10">
        <v>100000000733688</v>
      </c>
      <c r="K4156" s="9" t="s">
        <v>454</v>
      </c>
      <c r="L4156" s="10">
        <v>100000000611079</v>
      </c>
      <c r="M4156" s="9" t="s">
        <v>457</v>
      </c>
      <c r="N4156" s="9"/>
      <c r="O4156" s="9">
        <v>0</v>
      </c>
      <c r="P4156" s="9">
        <v>1</v>
      </c>
      <c r="Q4156" s="9">
        <v>0</v>
      </c>
    </row>
    <row r="4157" spans="1:17" hidden="1" x14ac:dyDescent="0.25">
      <c r="A4157" s="8" t="str">
        <f t="shared" si="386"/>
        <v>Neonatal Incubators Jaundice Management and RelateGe Medical Systems Limited</v>
      </c>
      <c r="B4157" s="8" t="str">
        <f>VLOOKUP(J4157,'Contract IDs'!A:D,4,0)</f>
        <v>Neonatal Incubators Jaundice Management and Relate</v>
      </c>
      <c r="C4157" s="8" t="str">
        <f>VLOOKUP(L4157,'Supplier IDs'!A:C,3,0)</f>
        <v>Ge Medical Systems Limited</v>
      </c>
      <c r="D4157" s="8" t="str">
        <f t="shared" si="385"/>
        <v>Phototherapy Device</v>
      </c>
      <c r="E4157" s="8">
        <f t="shared" si="387"/>
        <v>0</v>
      </c>
      <c r="F4157" s="8">
        <f t="shared" si="388"/>
        <v>2</v>
      </c>
      <c r="G4157" s="8">
        <f t="shared" si="389"/>
        <v>2</v>
      </c>
      <c r="H4157" s="15">
        <f t="shared" si="390"/>
        <v>2.1000000000000001E-2</v>
      </c>
      <c r="I4157" s="15" t="s">
        <v>372</v>
      </c>
      <c r="J4157" s="10">
        <v>100000000733688</v>
      </c>
      <c r="K4157" s="9" t="s">
        <v>454</v>
      </c>
      <c r="L4157" s="10">
        <v>100000000611079</v>
      </c>
      <c r="M4157" s="9" t="s">
        <v>457</v>
      </c>
      <c r="N4157" s="9"/>
      <c r="O4157" s="9">
        <v>2</v>
      </c>
      <c r="P4157" s="9">
        <v>2</v>
      </c>
      <c r="Q4157" s="9">
        <v>2.1</v>
      </c>
    </row>
    <row r="4158" spans="1:17" hidden="1" x14ac:dyDescent="0.25">
      <c r="A4158" s="8" t="str">
        <f t="shared" si="386"/>
        <v>Neonatal Incubators Jaundice Management and RelateGe Medical Systems Limited</v>
      </c>
      <c r="B4158" s="8" t="str">
        <f>VLOOKUP(J4158,'Contract IDs'!A:D,4,0)</f>
        <v>Neonatal Incubators Jaundice Management and Relate</v>
      </c>
      <c r="C4158" s="8" t="str">
        <f>VLOOKUP(L4158,'Supplier IDs'!A:C,3,0)</f>
        <v>Ge Medical Systems Limited</v>
      </c>
      <c r="D4158" s="8" t="str">
        <f t="shared" si="385"/>
        <v>Phototherapy Device</v>
      </c>
      <c r="E4158" s="8">
        <f t="shared" si="387"/>
        <v>0</v>
      </c>
      <c r="F4158" s="8">
        <f t="shared" si="388"/>
        <v>3</v>
      </c>
      <c r="G4158" s="8">
        <f t="shared" si="389"/>
        <v>3</v>
      </c>
      <c r="H4158" s="15">
        <f t="shared" si="390"/>
        <v>2.1000000000000001E-2</v>
      </c>
      <c r="I4158" s="15" t="s">
        <v>372</v>
      </c>
      <c r="J4158" s="10">
        <v>100000000733688</v>
      </c>
      <c r="K4158" s="9" t="s">
        <v>454</v>
      </c>
      <c r="L4158" s="10">
        <v>100000000611079</v>
      </c>
      <c r="M4158" s="9" t="s">
        <v>457</v>
      </c>
      <c r="N4158" s="9"/>
      <c r="O4158" s="9">
        <v>3</v>
      </c>
      <c r="P4158" s="9">
        <v>3</v>
      </c>
      <c r="Q4158" s="9">
        <v>2.1</v>
      </c>
    </row>
    <row r="4159" spans="1:17" hidden="1" x14ac:dyDescent="0.25">
      <c r="A4159" s="8" t="str">
        <f t="shared" si="386"/>
        <v>Neonatal Incubators Jaundice Management and RelateGe Medical Systems Limited</v>
      </c>
      <c r="B4159" s="8" t="str">
        <f>VLOOKUP(J4159,'Contract IDs'!A:D,4,0)</f>
        <v>Neonatal Incubators Jaundice Management and Relate</v>
      </c>
      <c r="C4159" s="8" t="str">
        <f>VLOOKUP(L4159,'Supplier IDs'!A:C,3,0)</f>
        <v>Ge Medical Systems Limited</v>
      </c>
      <c r="D4159" s="8" t="str">
        <f t="shared" si="385"/>
        <v>Phototherapy Device</v>
      </c>
      <c r="E4159" s="8">
        <f t="shared" si="387"/>
        <v>0</v>
      </c>
      <c r="F4159" s="8">
        <f t="shared" si="388"/>
        <v>4</v>
      </c>
      <c r="G4159" s="8">
        <f t="shared" si="389"/>
        <v>4</v>
      </c>
      <c r="H4159" s="15">
        <f t="shared" si="390"/>
        <v>2.1000000000000001E-2</v>
      </c>
      <c r="I4159" s="15" t="s">
        <v>372</v>
      </c>
      <c r="J4159" s="10">
        <v>100000000733688</v>
      </c>
      <c r="K4159" s="9" t="s">
        <v>454</v>
      </c>
      <c r="L4159" s="10">
        <v>100000000611079</v>
      </c>
      <c r="M4159" s="9" t="s">
        <v>457</v>
      </c>
      <c r="N4159" s="9"/>
      <c r="O4159" s="9">
        <v>4</v>
      </c>
      <c r="P4159" s="9">
        <v>4</v>
      </c>
      <c r="Q4159" s="9">
        <v>2.1</v>
      </c>
    </row>
    <row r="4160" spans="1:17" hidden="1" x14ac:dyDescent="0.25">
      <c r="A4160" s="8" t="str">
        <f t="shared" si="386"/>
        <v>Neonatal Incubators Jaundice Management and RelateGe Medical Systems Limited</v>
      </c>
      <c r="B4160" s="8" t="str">
        <f>VLOOKUP(J4160,'Contract IDs'!A:D,4,0)</f>
        <v>Neonatal Incubators Jaundice Management and Relate</v>
      </c>
      <c r="C4160" s="8" t="str">
        <f>VLOOKUP(L4160,'Supplier IDs'!A:C,3,0)</f>
        <v>Ge Medical Systems Limited</v>
      </c>
      <c r="D4160" s="8" t="str">
        <f t="shared" si="385"/>
        <v>Phototherapy Device</v>
      </c>
      <c r="E4160" s="8">
        <f t="shared" si="387"/>
        <v>0</v>
      </c>
      <c r="F4160" s="8">
        <f t="shared" si="388"/>
        <v>5</v>
      </c>
      <c r="G4160" s="8">
        <f t="shared" si="389"/>
        <v>5</v>
      </c>
      <c r="H4160" s="15">
        <f t="shared" si="390"/>
        <v>2.1000000000000001E-2</v>
      </c>
      <c r="I4160" s="15" t="s">
        <v>372</v>
      </c>
      <c r="J4160" s="10">
        <v>100000000733688</v>
      </c>
      <c r="K4160" s="9" t="s">
        <v>454</v>
      </c>
      <c r="L4160" s="10">
        <v>100000000611079</v>
      </c>
      <c r="M4160" s="9" t="s">
        <v>457</v>
      </c>
      <c r="N4160" s="9"/>
      <c r="O4160" s="9">
        <v>5</v>
      </c>
      <c r="P4160" s="9">
        <v>5</v>
      </c>
      <c r="Q4160" s="9">
        <v>2.1</v>
      </c>
    </row>
    <row r="4161" spans="1:17" hidden="1" x14ac:dyDescent="0.25">
      <c r="A4161" s="8" t="str">
        <f t="shared" si="386"/>
        <v>Neonatal Incubators Jaundice Management and RelateGe Medical Systems Limited</v>
      </c>
      <c r="B4161" s="8" t="str">
        <f>VLOOKUP(J4161,'Contract IDs'!A:D,4,0)</f>
        <v>Neonatal Incubators Jaundice Management and Relate</v>
      </c>
      <c r="C4161" s="8" t="str">
        <f>VLOOKUP(L4161,'Supplier IDs'!A:C,3,0)</f>
        <v>Ge Medical Systems Limited</v>
      </c>
      <c r="D4161" s="8" t="str">
        <f t="shared" si="385"/>
        <v>Phototherapy Device</v>
      </c>
      <c r="E4161" s="8">
        <f t="shared" si="387"/>
        <v>0</v>
      </c>
      <c r="F4161" s="8">
        <f t="shared" si="388"/>
        <v>6</v>
      </c>
      <c r="G4161" s="8">
        <f t="shared" si="389"/>
        <v>6</v>
      </c>
      <c r="H4161" s="15">
        <f t="shared" si="390"/>
        <v>7.2000000000000008E-2</v>
      </c>
      <c r="I4161" s="15" t="s">
        <v>372</v>
      </c>
      <c r="J4161" s="10">
        <v>100000000733688</v>
      </c>
      <c r="K4161" s="9" t="s">
        <v>454</v>
      </c>
      <c r="L4161" s="10">
        <v>100000000611079</v>
      </c>
      <c r="M4161" s="9" t="s">
        <v>457</v>
      </c>
      <c r="N4161" s="9"/>
      <c r="O4161" s="9">
        <v>6</v>
      </c>
      <c r="P4161" s="9">
        <v>6</v>
      </c>
      <c r="Q4161" s="9">
        <v>7.2</v>
      </c>
    </row>
    <row r="4162" spans="1:17" hidden="1" x14ac:dyDescent="0.25">
      <c r="A4162" s="8" t="str">
        <f t="shared" si="386"/>
        <v>Neonatal Incubators Jaundice Management and RelateGe Medical Systems Limited</v>
      </c>
      <c r="B4162" s="8" t="str">
        <f>VLOOKUP(J4162,'Contract IDs'!A:D,4,0)</f>
        <v>Neonatal Incubators Jaundice Management and Relate</v>
      </c>
      <c r="C4162" s="8" t="str">
        <f>VLOOKUP(L4162,'Supplier IDs'!A:C,3,0)</f>
        <v>Ge Medical Systems Limited</v>
      </c>
      <c r="D4162" s="8" t="str">
        <f t="shared" ref="D4162:D4225" si="391">IF(M4162="","No Sub Cat",M4162)</f>
        <v>Phototherapy Device</v>
      </c>
      <c r="E4162" s="8">
        <f t="shared" si="387"/>
        <v>0</v>
      </c>
      <c r="F4162" s="8">
        <f t="shared" si="388"/>
        <v>7</v>
      </c>
      <c r="G4162" s="8">
        <f t="shared" si="389"/>
        <v>7</v>
      </c>
      <c r="H4162" s="15">
        <f t="shared" si="390"/>
        <v>7.2000000000000008E-2</v>
      </c>
      <c r="I4162" s="15" t="s">
        <v>372</v>
      </c>
      <c r="J4162" s="10">
        <v>100000000733688</v>
      </c>
      <c r="K4162" s="9" t="s">
        <v>454</v>
      </c>
      <c r="L4162" s="10">
        <v>100000000611079</v>
      </c>
      <c r="M4162" s="9" t="s">
        <v>457</v>
      </c>
      <c r="N4162" s="9"/>
      <c r="O4162" s="9">
        <v>7</v>
      </c>
      <c r="P4162" s="9">
        <v>7</v>
      </c>
      <c r="Q4162" s="9">
        <v>7.2</v>
      </c>
    </row>
    <row r="4163" spans="1:17" hidden="1" x14ac:dyDescent="0.25">
      <c r="A4163" s="8" t="str">
        <f t="shared" ref="A4163:A4226" si="392">B4163&amp;C4163</f>
        <v>Neonatal Incubators Jaundice Management and RelateGe Medical Systems Limited</v>
      </c>
      <c r="B4163" s="8" t="str">
        <f>VLOOKUP(J4163,'Contract IDs'!A:D,4,0)</f>
        <v>Neonatal Incubators Jaundice Management and Relate</v>
      </c>
      <c r="C4163" s="8" t="str">
        <f>VLOOKUP(L4163,'Supplier IDs'!A:C,3,0)</f>
        <v>Ge Medical Systems Limited</v>
      </c>
      <c r="D4163" s="8" t="str">
        <f t="shared" si="391"/>
        <v>Phototherapy Device</v>
      </c>
      <c r="E4163" s="8">
        <f t="shared" ref="E4163:E4226" si="393">N4163</f>
        <v>0</v>
      </c>
      <c r="F4163" s="8">
        <f t="shared" ref="F4163:F4226" si="394">O4163</f>
        <v>8</v>
      </c>
      <c r="G4163" s="8">
        <f t="shared" ref="G4163:G4226" si="395">P4163</f>
        <v>8</v>
      </c>
      <c r="H4163" s="15">
        <f t="shared" ref="H4163:H4226" si="396">Q4163/100</f>
        <v>7.2000000000000008E-2</v>
      </c>
      <c r="I4163" s="15" t="s">
        <v>372</v>
      </c>
      <c r="J4163" s="10">
        <v>100000000733688</v>
      </c>
      <c r="K4163" s="9" t="s">
        <v>454</v>
      </c>
      <c r="L4163" s="10">
        <v>100000000611079</v>
      </c>
      <c r="M4163" s="9" t="s">
        <v>457</v>
      </c>
      <c r="N4163" s="9"/>
      <c r="O4163" s="9">
        <v>8</v>
      </c>
      <c r="P4163" s="9">
        <v>8</v>
      </c>
      <c r="Q4163" s="9">
        <v>7.2</v>
      </c>
    </row>
    <row r="4164" spans="1:17" hidden="1" x14ac:dyDescent="0.25">
      <c r="A4164" s="8" t="str">
        <f t="shared" si="392"/>
        <v>Neonatal Incubators Jaundice Management and RelateGe Medical Systems Limited</v>
      </c>
      <c r="B4164" s="8" t="str">
        <f>VLOOKUP(J4164,'Contract IDs'!A:D,4,0)</f>
        <v>Neonatal Incubators Jaundice Management and Relate</v>
      </c>
      <c r="C4164" s="8" t="str">
        <f>VLOOKUP(L4164,'Supplier IDs'!A:C,3,0)</f>
        <v>Ge Medical Systems Limited</v>
      </c>
      <c r="D4164" s="8" t="str">
        <f t="shared" si="391"/>
        <v>Phototherapy Device</v>
      </c>
      <c r="E4164" s="8">
        <f t="shared" si="393"/>
        <v>0</v>
      </c>
      <c r="F4164" s="8">
        <f t="shared" si="394"/>
        <v>9</v>
      </c>
      <c r="G4164" s="8">
        <f t="shared" si="395"/>
        <v>9</v>
      </c>
      <c r="H4164" s="15">
        <f t="shared" si="396"/>
        <v>7.2000000000000008E-2</v>
      </c>
      <c r="I4164" s="15" t="s">
        <v>372</v>
      </c>
      <c r="J4164" s="10">
        <v>100000000733688</v>
      </c>
      <c r="K4164" s="9" t="s">
        <v>454</v>
      </c>
      <c r="L4164" s="10">
        <v>100000000611079</v>
      </c>
      <c r="M4164" s="9" t="s">
        <v>457</v>
      </c>
      <c r="N4164" s="9"/>
      <c r="O4164" s="9">
        <v>9</v>
      </c>
      <c r="P4164" s="9">
        <v>9</v>
      </c>
      <c r="Q4164" s="9">
        <v>7.2</v>
      </c>
    </row>
    <row r="4165" spans="1:17" hidden="1" x14ac:dyDescent="0.25">
      <c r="A4165" s="8" t="str">
        <f t="shared" si="392"/>
        <v>Neonatal Incubators Jaundice Management and RelateGe Medical Systems Limited</v>
      </c>
      <c r="B4165" s="8" t="str">
        <f>VLOOKUP(J4165,'Contract IDs'!A:D,4,0)</f>
        <v>Neonatal Incubators Jaundice Management and Relate</v>
      </c>
      <c r="C4165" s="8" t="str">
        <f>VLOOKUP(L4165,'Supplier IDs'!A:C,3,0)</f>
        <v>Ge Medical Systems Limited</v>
      </c>
      <c r="D4165" s="8" t="str">
        <f t="shared" si="391"/>
        <v>Phototherapy Device</v>
      </c>
      <c r="E4165" s="8">
        <f t="shared" si="393"/>
        <v>0</v>
      </c>
      <c r="F4165" s="8">
        <f t="shared" si="394"/>
        <v>10</v>
      </c>
      <c r="G4165" s="8">
        <f t="shared" si="395"/>
        <v>10</v>
      </c>
      <c r="H4165" s="15">
        <f t="shared" si="396"/>
        <v>7.2000000000000008E-2</v>
      </c>
      <c r="I4165" s="15" t="s">
        <v>372</v>
      </c>
      <c r="J4165" s="10">
        <v>100000000733688</v>
      </c>
      <c r="K4165" s="9" t="s">
        <v>454</v>
      </c>
      <c r="L4165" s="10">
        <v>100000000611079</v>
      </c>
      <c r="M4165" s="9" t="s">
        <v>457</v>
      </c>
      <c r="N4165" s="9"/>
      <c r="O4165" s="9">
        <v>10</v>
      </c>
      <c r="P4165" s="9">
        <v>10</v>
      </c>
      <c r="Q4165" s="9">
        <v>7.2</v>
      </c>
    </row>
    <row r="4166" spans="1:17" hidden="1" x14ac:dyDescent="0.25">
      <c r="A4166" s="8" t="str">
        <f t="shared" si="392"/>
        <v>Neonatal Incubators Jaundice Management and RelateGe Medical Systems Limited</v>
      </c>
      <c r="B4166" s="8" t="str">
        <f>VLOOKUP(J4166,'Contract IDs'!A:D,4,0)</f>
        <v>Neonatal Incubators Jaundice Management and Relate</v>
      </c>
      <c r="C4166" s="8" t="str">
        <f>VLOOKUP(L4166,'Supplier IDs'!A:C,3,0)</f>
        <v>Ge Medical Systems Limited</v>
      </c>
      <c r="D4166" s="8" t="str">
        <f t="shared" si="391"/>
        <v>Phototherapy Device</v>
      </c>
      <c r="E4166" s="8">
        <f t="shared" si="393"/>
        <v>0</v>
      </c>
      <c r="F4166" s="8">
        <f t="shared" si="394"/>
        <v>11</v>
      </c>
      <c r="G4166" s="8">
        <f t="shared" si="395"/>
        <v>20</v>
      </c>
      <c r="H4166" s="15">
        <f t="shared" si="396"/>
        <v>0.105</v>
      </c>
      <c r="I4166" s="15" t="s">
        <v>372</v>
      </c>
      <c r="J4166" s="10">
        <v>100000000733688</v>
      </c>
      <c r="K4166" s="9" t="s">
        <v>454</v>
      </c>
      <c r="L4166" s="10">
        <v>100000000611079</v>
      </c>
      <c r="M4166" s="9" t="s">
        <v>457</v>
      </c>
      <c r="N4166" s="9"/>
      <c r="O4166" s="9">
        <v>11</v>
      </c>
      <c r="P4166" s="9">
        <v>20</v>
      </c>
      <c r="Q4166" s="9">
        <v>10.5</v>
      </c>
    </row>
    <row r="4167" spans="1:17" hidden="1" x14ac:dyDescent="0.25">
      <c r="A4167" s="8" t="str">
        <f t="shared" si="392"/>
        <v>Neonatal Incubators Jaundice Management and RelateGe Medical Systems Limited</v>
      </c>
      <c r="B4167" s="8" t="str">
        <f>VLOOKUP(J4167,'Contract IDs'!A:D,4,0)</f>
        <v>Neonatal Incubators Jaundice Management and Relate</v>
      </c>
      <c r="C4167" s="8" t="str">
        <f>VLOOKUP(L4167,'Supplier IDs'!A:C,3,0)</f>
        <v>Ge Medical Systems Limited</v>
      </c>
      <c r="D4167" s="8" t="str">
        <f t="shared" si="391"/>
        <v>Phototherapy Device</v>
      </c>
      <c r="E4167" s="8">
        <f t="shared" si="393"/>
        <v>0</v>
      </c>
      <c r="F4167" s="8">
        <f t="shared" si="394"/>
        <v>20</v>
      </c>
      <c r="G4167" s="8">
        <f t="shared" si="395"/>
        <v>100</v>
      </c>
      <c r="H4167" s="15">
        <f t="shared" si="396"/>
        <v>0.105</v>
      </c>
      <c r="I4167" s="15" t="s">
        <v>372</v>
      </c>
      <c r="J4167" s="10">
        <v>100000000733688</v>
      </c>
      <c r="K4167" s="9" t="s">
        <v>454</v>
      </c>
      <c r="L4167" s="10">
        <v>100000000611079</v>
      </c>
      <c r="M4167" s="9" t="s">
        <v>457</v>
      </c>
      <c r="N4167" s="9"/>
      <c r="O4167" s="9">
        <v>20</v>
      </c>
      <c r="P4167" s="9">
        <v>100</v>
      </c>
      <c r="Q4167" s="9">
        <v>10.5</v>
      </c>
    </row>
    <row r="4168" spans="1:17" hidden="1" x14ac:dyDescent="0.25">
      <c r="A4168" s="8" t="str">
        <f t="shared" si="392"/>
        <v>Neonatal Incubators Jaundice Management and RelateGe Medical Systems Limited</v>
      </c>
      <c r="B4168" s="8" t="str">
        <f>VLOOKUP(J4168,'Contract IDs'!A:D,4,0)</f>
        <v>Neonatal Incubators Jaundice Management and Relate</v>
      </c>
      <c r="C4168" s="8" t="str">
        <f>VLOOKUP(L4168,'Supplier IDs'!A:C,3,0)</f>
        <v>Ge Medical Systems Limited</v>
      </c>
      <c r="D4168" s="8" t="str">
        <f t="shared" si="391"/>
        <v>Radiant Warmer with Bed</v>
      </c>
      <c r="E4168" s="8">
        <f t="shared" si="393"/>
        <v>0</v>
      </c>
      <c r="F4168" s="8">
        <f t="shared" si="394"/>
        <v>0</v>
      </c>
      <c r="G4168" s="8">
        <f t="shared" si="395"/>
        <v>1</v>
      </c>
      <c r="H4168" s="15">
        <f t="shared" si="396"/>
        <v>0</v>
      </c>
      <c r="I4168" s="15" t="s">
        <v>372</v>
      </c>
      <c r="J4168" s="10">
        <v>100000000733688</v>
      </c>
      <c r="K4168" s="9" t="s">
        <v>454</v>
      </c>
      <c r="L4168" s="10">
        <v>100000000611079</v>
      </c>
      <c r="M4168" s="9" t="s">
        <v>458</v>
      </c>
      <c r="N4168" s="9"/>
      <c r="O4168" s="9">
        <v>0</v>
      </c>
      <c r="P4168" s="9">
        <v>1</v>
      </c>
      <c r="Q4168" s="9">
        <v>0</v>
      </c>
    </row>
    <row r="4169" spans="1:17" hidden="1" x14ac:dyDescent="0.25">
      <c r="A4169" s="8" t="str">
        <f t="shared" si="392"/>
        <v>Neonatal Incubators Jaundice Management and RelateGe Medical Systems Limited</v>
      </c>
      <c r="B4169" s="8" t="str">
        <f>VLOOKUP(J4169,'Contract IDs'!A:D,4,0)</f>
        <v>Neonatal Incubators Jaundice Management and Relate</v>
      </c>
      <c r="C4169" s="8" t="str">
        <f>VLOOKUP(L4169,'Supplier IDs'!A:C,3,0)</f>
        <v>Ge Medical Systems Limited</v>
      </c>
      <c r="D4169" s="8" t="str">
        <f t="shared" si="391"/>
        <v>Radiant Warmer with Bed</v>
      </c>
      <c r="E4169" s="8">
        <f t="shared" si="393"/>
        <v>0</v>
      </c>
      <c r="F4169" s="8">
        <f t="shared" si="394"/>
        <v>2</v>
      </c>
      <c r="G4169" s="8">
        <f t="shared" si="395"/>
        <v>2</v>
      </c>
      <c r="H4169" s="15">
        <f t="shared" si="396"/>
        <v>6.3E-2</v>
      </c>
      <c r="I4169" s="15" t="s">
        <v>372</v>
      </c>
      <c r="J4169" s="10">
        <v>100000000733688</v>
      </c>
      <c r="K4169" s="9" t="s">
        <v>454</v>
      </c>
      <c r="L4169" s="10">
        <v>100000000611079</v>
      </c>
      <c r="M4169" s="9" t="s">
        <v>458</v>
      </c>
      <c r="N4169" s="9"/>
      <c r="O4169" s="9">
        <v>2</v>
      </c>
      <c r="P4169" s="9">
        <v>2</v>
      </c>
      <c r="Q4169" s="9">
        <v>6.3</v>
      </c>
    </row>
    <row r="4170" spans="1:17" hidden="1" x14ac:dyDescent="0.25">
      <c r="A4170" s="8" t="str">
        <f t="shared" si="392"/>
        <v>Neonatal Incubators Jaundice Management and RelateGe Medical Systems Limited</v>
      </c>
      <c r="B4170" s="8" t="str">
        <f>VLOOKUP(J4170,'Contract IDs'!A:D,4,0)</f>
        <v>Neonatal Incubators Jaundice Management and Relate</v>
      </c>
      <c r="C4170" s="8" t="str">
        <f>VLOOKUP(L4170,'Supplier IDs'!A:C,3,0)</f>
        <v>Ge Medical Systems Limited</v>
      </c>
      <c r="D4170" s="8" t="str">
        <f t="shared" si="391"/>
        <v>Radiant Warmer with Bed</v>
      </c>
      <c r="E4170" s="8">
        <f t="shared" si="393"/>
        <v>0</v>
      </c>
      <c r="F4170" s="8">
        <f t="shared" si="394"/>
        <v>3</v>
      </c>
      <c r="G4170" s="8">
        <f t="shared" si="395"/>
        <v>3</v>
      </c>
      <c r="H4170" s="15">
        <f t="shared" si="396"/>
        <v>6.3E-2</v>
      </c>
      <c r="I4170" s="15" t="s">
        <v>372</v>
      </c>
      <c r="J4170" s="10">
        <v>100000000733688</v>
      </c>
      <c r="K4170" s="9" t="s">
        <v>454</v>
      </c>
      <c r="L4170" s="10">
        <v>100000000611079</v>
      </c>
      <c r="M4170" s="9" t="s">
        <v>458</v>
      </c>
      <c r="N4170" s="9"/>
      <c r="O4170" s="9">
        <v>3</v>
      </c>
      <c r="P4170" s="9">
        <v>3</v>
      </c>
      <c r="Q4170" s="9">
        <v>6.3</v>
      </c>
    </row>
    <row r="4171" spans="1:17" hidden="1" x14ac:dyDescent="0.25">
      <c r="A4171" s="8" t="str">
        <f t="shared" si="392"/>
        <v>Neonatal Incubators Jaundice Management and RelateGe Medical Systems Limited</v>
      </c>
      <c r="B4171" s="8" t="str">
        <f>VLOOKUP(J4171,'Contract IDs'!A:D,4,0)</f>
        <v>Neonatal Incubators Jaundice Management and Relate</v>
      </c>
      <c r="C4171" s="8" t="str">
        <f>VLOOKUP(L4171,'Supplier IDs'!A:C,3,0)</f>
        <v>Ge Medical Systems Limited</v>
      </c>
      <c r="D4171" s="8" t="str">
        <f t="shared" si="391"/>
        <v>Radiant Warmer with Bed</v>
      </c>
      <c r="E4171" s="8">
        <f t="shared" si="393"/>
        <v>0</v>
      </c>
      <c r="F4171" s="8">
        <f t="shared" si="394"/>
        <v>4</v>
      </c>
      <c r="G4171" s="8">
        <f t="shared" si="395"/>
        <v>4</v>
      </c>
      <c r="H4171" s="15">
        <f t="shared" si="396"/>
        <v>6.3E-2</v>
      </c>
      <c r="I4171" s="15" t="s">
        <v>372</v>
      </c>
      <c r="J4171" s="10">
        <v>100000000733688</v>
      </c>
      <c r="K4171" s="9" t="s">
        <v>454</v>
      </c>
      <c r="L4171" s="10">
        <v>100000000611079</v>
      </c>
      <c r="M4171" s="9" t="s">
        <v>458</v>
      </c>
      <c r="N4171" s="9"/>
      <c r="O4171" s="9">
        <v>4</v>
      </c>
      <c r="P4171" s="9">
        <v>4</v>
      </c>
      <c r="Q4171" s="9">
        <v>6.3</v>
      </c>
    </row>
    <row r="4172" spans="1:17" hidden="1" x14ac:dyDescent="0.25">
      <c r="A4172" s="8" t="str">
        <f t="shared" si="392"/>
        <v>Neonatal Incubators Jaundice Management and RelateGe Medical Systems Limited</v>
      </c>
      <c r="B4172" s="8" t="str">
        <f>VLOOKUP(J4172,'Contract IDs'!A:D,4,0)</f>
        <v>Neonatal Incubators Jaundice Management and Relate</v>
      </c>
      <c r="C4172" s="8" t="str">
        <f>VLOOKUP(L4172,'Supplier IDs'!A:C,3,0)</f>
        <v>Ge Medical Systems Limited</v>
      </c>
      <c r="D4172" s="8" t="str">
        <f t="shared" si="391"/>
        <v>Radiant Warmer with Bed</v>
      </c>
      <c r="E4172" s="8">
        <f t="shared" si="393"/>
        <v>0</v>
      </c>
      <c r="F4172" s="8">
        <f t="shared" si="394"/>
        <v>5</v>
      </c>
      <c r="G4172" s="8">
        <f t="shared" si="395"/>
        <v>5</v>
      </c>
      <c r="H4172" s="15">
        <f t="shared" si="396"/>
        <v>6.3E-2</v>
      </c>
      <c r="I4172" s="15" t="s">
        <v>372</v>
      </c>
      <c r="J4172" s="10">
        <v>100000000733688</v>
      </c>
      <c r="K4172" s="9" t="s">
        <v>454</v>
      </c>
      <c r="L4172" s="10">
        <v>100000000611079</v>
      </c>
      <c r="M4172" s="9" t="s">
        <v>458</v>
      </c>
      <c r="N4172" s="9"/>
      <c r="O4172" s="9">
        <v>5</v>
      </c>
      <c r="P4172" s="9">
        <v>5</v>
      </c>
      <c r="Q4172" s="9">
        <v>6.3</v>
      </c>
    </row>
    <row r="4173" spans="1:17" hidden="1" x14ac:dyDescent="0.25">
      <c r="A4173" s="8" t="str">
        <f t="shared" si="392"/>
        <v>Neonatal Incubators Jaundice Management and RelateGe Medical Systems Limited</v>
      </c>
      <c r="B4173" s="8" t="str">
        <f>VLOOKUP(J4173,'Contract IDs'!A:D,4,0)</f>
        <v>Neonatal Incubators Jaundice Management and Relate</v>
      </c>
      <c r="C4173" s="8" t="str">
        <f>VLOOKUP(L4173,'Supplier IDs'!A:C,3,0)</f>
        <v>Ge Medical Systems Limited</v>
      </c>
      <c r="D4173" s="8" t="str">
        <f t="shared" si="391"/>
        <v>Radiant Warmer with Bed</v>
      </c>
      <c r="E4173" s="8">
        <f t="shared" si="393"/>
        <v>0</v>
      </c>
      <c r="F4173" s="8">
        <f t="shared" si="394"/>
        <v>6</v>
      </c>
      <c r="G4173" s="8">
        <f t="shared" si="395"/>
        <v>6</v>
      </c>
      <c r="H4173" s="15">
        <f t="shared" si="396"/>
        <v>0.105</v>
      </c>
      <c r="I4173" s="15" t="s">
        <v>372</v>
      </c>
      <c r="J4173" s="10">
        <v>100000000733688</v>
      </c>
      <c r="K4173" s="9" t="s">
        <v>454</v>
      </c>
      <c r="L4173" s="10">
        <v>100000000611079</v>
      </c>
      <c r="M4173" s="9" t="s">
        <v>458</v>
      </c>
      <c r="N4173" s="9"/>
      <c r="O4173" s="9">
        <v>6</v>
      </c>
      <c r="P4173" s="9">
        <v>6</v>
      </c>
      <c r="Q4173" s="9">
        <v>10.5</v>
      </c>
    </row>
    <row r="4174" spans="1:17" hidden="1" x14ac:dyDescent="0.25">
      <c r="A4174" s="8" t="str">
        <f t="shared" si="392"/>
        <v>Neonatal Incubators Jaundice Management and RelateGe Medical Systems Limited</v>
      </c>
      <c r="B4174" s="8" t="str">
        <f>VLOOKUP(J4174,'Contract IDs'!A:D,4,0)</f>
        <v>Neonatal Incubators Jaundice Management and Relate</v>
      </c>
      <c r="C4174" s="8" t="str">
        <f>VLOOKUP(L4174,'Supplier IDs'!A:C,3,0)</f>
        <v>Ge Medical Systems Limited</v>
      </c>
      <c r="D4174" s="8" t="str">
        <f t="shared" si="391"/>
        <v>Radiant Warmer with Bed</v>
      </c>
      <c r="E4174" s="8">
        <f t="shared" si="393"/>
        <v>0</v>
      </c>
      <c r="F4174" s="8">
        <f t="shared" si="394"/>
        <v>7</v>
      </c>
      <c r="G4174" s="8">
        <f t="shared" si="395"/>
        <v>7</v>
      </c>
      <c r="H4174" s="15">
        <f t="shared" si="396"/>
        <v>0.105</v>
      </c>
      <c r="I4174" s="15" t="s">
        <v>372</v>
      </c>
      <c r="J4174" s="10">
        <v>100000000733688</v>
      </c>
      <c r="K4174" s="9" t="s">
        <v>454</v>
      </c>
      <c r="L4174" s="10">
        <v>100000000611079</v>
      </c>
      <c r="M4174" s="9" t="s">
        <v>458</v>
      </c>
      <c r="N4174" s="9"/>
      <c r="O4174" s="9">
        <v>7</v>
      </c>
      <c r="P4174" s="9">
        <v>7</v>
      </c>
      <c r="Q4174" s="9">
        <v>10.5</v>
      </c>
    </row>
    <row r="4175" spans="1:17" hidden="1" x14ac:dyDescent="0.25">
      <c r="A4175" s="8" t="str">
        <f t="shared" si="392"/>
        <v>Neonatal Incubators Jaundice Management and RelateGe Medical Systems Limited</v>
      </c>
      <c r="B4175" s="8" t="str">
        <f>VLOOKUP(J4175,'Contract IDs'!A:D,4,0)</f>
        <v>Neonatal Incubators Jaundice Management and Relate</v>
      </c>
      <c r="C4175" s="8" t="str">
        <f>VLOOKUP(L4175,'Supplier IDs'!A:C,3,0)</f>
        <v>Ge Medical Systems Limited</v>
      </c>
      <c r="D4175" s="8" t="str">
        <f t="shared" si="391"/>
        <v>Radiant Warmer with Bed</v>
      </c>
      <c r="E4175" s="8">
        <f t="shared" si="393"/>
        <v>0</v>
      </c>
      <c r="F4175" s="8">
        <f t="shared" si="394"/>
        <v>8</v>
      </c>
      <c r="G4175" s="8">
        <f t="shared" si="395"/>
        <v>8</v>
      </c>
      <c r="H4175" s="15">
        <f t="shared" si="396"/>
        <v>0.105</v>
      </c>
      <c r="I4175" s="15" t="s">
        <v>372</v>
      </c>
      <c r="J4175" s="10">
        <v>100000000733688</v>
      </c>
      <c r="K4175" s="9" t="s">
        <v>454</v>
      </c>
      <c r="L4175" s="10">
        <v>100000000611079</v>
      </c>
      <c r="M4175" s="9" t="s">
        <v>458</v>
      </c>
      <c r="N4175" s="9"/>
      <c r="O4175" s="9">
        <v>8</v>
      </c>
      <c r="P4175" s="9">
        <v>8</v>
      </c>
      <c r="Q4175" s="9">
        <v>10.5</v>
      </c>
    </row>
    <row r="4176" spans="1:17" hidden="1" x14ac:dyDescent="0.25">
      <c r="A4176" s="8" t="str">
        <f t="shared" si="392"/>
        <v>Neonatal Incubators Jaundice Management and RelateGe Medical Systems Limited</v>
      </c>
      <c r="B4176" s="8" t="str">
        <f>VLOOKUP(J4176,'Contract IDs'!A:D,4,0)</f>
        <v>Neonatal Incubators Jaundice Management and Relate</v>
      </c>
      <c r="C4176" s="8" t="str">
        <f>VLOOKUP(L4176,'Supplier IDs'!A:C,3,0)</f>
        <v>Ge Medical Systems Limited</v>
      </c>
      <c r="D4176" s="8" t="str">
        <f t="shared" si="391"/>
        <v>Radiant Warmer with Bed</v>
      </c>
      <c r="E4176" s="8">
        <f t="shared" si="393"/>
        <v>0</v>
      </c>
      <c r="F4176" s="8">
        <f t="shared" si="394"/>
        <v>9</v>
      </c>
      <c r="G4176" s="8">
        <f t="shared" si="395"/>
        <v>9</v>
      </c>
      <c r="H4176" s="15">
        <f t="shared" si="396"/>
        <v>0.105</v>
      </c>
      <c r="I4176" s="15" t="s">
        <v>372</v>
      </c>
      <c r="J4176" s="10">
        <v>100000000733688</v>
      </c>
      <c r="K4176" s="9" t="s">
        <v>454</v>
      </c>
      <c r="L4176" s="10">
        <v>100000000611079</v>
      </c>
      <c r="M4176" s="9" t="s">
        <v>458</v>
      </c>
      <c r="N4176" s="9"/>
      <c r="O4176" s="9">
        <v>9</v>
      </c>
      <c r="P4176" s="9">
        <v>9</v>
      </c>
      <c r="Q4176" s="9">
        <v>10.5</v>
      </c>
    </row>
    <row r="4177" spans="1:17" hidden="1" x14ac:dyDescent="0.25">
      <c r="A4177" s="8" t="str">
        <f t="shared" si="392"/>
        <v>Neonatal Incubators Jaundice Management and RelateGe Medical Systems Limited</v>
      </c>
      <c r="B4177" s="8" t="str">
        <f>VLOOKUP(J4177,'Contract IDs'!A:D,4,0)</f>
        <v>Neonatal Incubators Jaundice Management and Relate</v>
      </c>
      <c r="C4177" s="8" t="str">
        <f>VLOOKUP(L4177,'Supplier IDs'!A:C,3,0)</f>
        <v>Ge Medical Systems Limited</v>
      </c>
      <c r="D4177" s="8" t="str">
        <f t="shared" si="391"/>
        <v>Radiant Warmer with Bed</v>
      </c>
      <c r="E4177" s="8">
        <f t="shared" si="393"/>
        <v>0</v>
      </c>
      <c r="F4177" s="8">
        <f t="shared" si="394"/>
        <v>10</v>
      </c>
      <c r="G4177" s="8">
        <f t="shared" si="395"/>
        <v>10</v>
      </c>
      <c r="H4177" s="15">
        <f t="shared" si="396"/>
        <v>0.105</v>
      </c>
      <c r="I4177" s="15" t="s">
        <v>372</v>
      </c>
      <c r="J4177" s="10">
        <v>100000000733688</v>
      </c>
      <c r="K4177" s="9" t="s">
        <v>454</v>
      </c>
      <c r="L4177" s="10">
        <v>100000000611079</v>
      </c>
      <c r="M4177" s="9" t="s">
        <v>458</v>
      </c>
      <c r="N4177" s="9"/>
      <c r="O4177" s="9">
        <v>10</v>
      </c>
      <c r="P4177" s="9">
        <v>10</v>
      </c>
      <c r="Q4177" s="9">
        <v>10.5</v>
      </c>
    </row>
    <row r="4178" spans="1:17" hidden="1" x14ac:dyDescent="0.25">
      <c r="A4178" s="8" t="str">
        <f t="shared" si="392"/>
        <v>Neonatal Incubators Jaundice Management and RelateGe Medical Systems Limited</v>
      </c>
      <c r="B4178" s="8" t="str">
        <f>VLOOKUP(J4178,'Contract IDs'!A:D,4,0)</f>
        <v>Neonatal Incubators Jaundice Management and Relate</v>
      </c>
      <c r="C4178" s="8" t="str">
        <f>VLOOKUP(L4178,'Supplier IDs'!A:C,3,0)</f>
        <v>Ge Medical Systems Limited</v>
      </c>
      <c r="D4178" s="8" t="str">
        <f t="shared" si="391"/>
        <v>Radiant Warmer with Bed</v>
      </c>
      <c r="E4178" s="8">
        <f t="shared" si="393"/>
        <v>0</v>
      </c>
      <c r="F4178" s="8">
        <f t="shared" si="394"/>
        <v>11</v>
      </c>
      <c r="G4178" s="8">
        <f t="shared" si="395"/>
        <v>20</v>
      </c>
      <c r="H4178" s="15">
        <f t="shared" si="396"/>
        <v>0.158</v>
      </c>
      <c r="I4178" s="15" t="s">
        <v>372</v>
      </c>
      <c r="J4178" s="10">
        <v>100000000733688</v>
      </c>
      <c r="K4178" s="9" t="s">
        <v>454</v>
      </c>
      <c r="L4178" s="10">
        <v>100000000611079</v>
      </c>
      <c r="M4178" s="9" t="s">
        <v>458</v>
      </c>
      <c r="N4178" s="9"/>
      <c r="O4178" s="9">
        <v>11</v>
      </c>
      <c r="P4178" s="9">
        <v>20</v>
      </c>
      <c r="Q4178" s="9">
        <v>15.8</v>
      </c>
    </row>
    <row r="4179" spans="1:17" hidden="1" x14ac:dyDescent="0.25">
      <c r="A4179" s="8" t="str">
        <f t="shared" si="392"/>
        <v>Neonatal Incubators Jaundice Management and RelateGe Medical Systems Limited</v>
      </c>
      <c r="B4179" s="8" t="str">
        <f>VLOOKUP(J4179,'Contract IDs'!A:D,4,0)</f>
        <v>Neonatal Incubators Jaundice Management and Relate</v>
      </c>
      <c r="C4179" s="8" t="str">
        <f>VLOOKUP(L4179,'Supplier IDs'!A:C,3,0)</f>
        <v>Ge Medical Systems Limited</v>
      </c>
      <c r="D4179" s="8" t="str">
        <f t="shared" si="391"/>
        <v>Radiant Warmer with Bed</v>
      </c>
      <c r="E4179" s="8">
        <f t="shared" si="393"/>
        <v>0</v>
      </c>
      <c r="F4179" s="8">
        <f t="shared" si="394"/>
        <v>20</v>
      </c>
      <c r="G4179" s="8">
        <f t="shared" si="395"/>
        <v>100</v>
      </c>
      <c r="H4179" s="15">
        <f t="shared" si="396"/>
        <v>0.158</v>
      </c>
      <c r="I4179" s="15" t="s">
        <v>372</v>
      </c>
      <c r="J4179" s="10">
        <v>100000000733688</v>
      </c>
      <c r="K4179" s="9" t="s">
        <v>454</v>
      </c>
      <c r="L4179" s="10">
        <v>100000000611079</v>
      </c>
      <c r="M4179" s="9" t="s">
        <v>458</v>
      </c>
      <c r="N4179" s="9"/>
      <c r="O4179" s="9">
        <v>20</v>
      </c>
      <c r="P4179" s="9">
        <v>100</v>
      </c>
      <c r="Q4179" s="9">
        <v>15.8</v>
      </c>
    </row>
    <row r="4180" spans="1:17" hidden="1" x14ac:dyDescent="0.25">
      <c r="A4180" s="8" t="str">
        <f t="shared" si="392"/>
        <v>Neonatal Incubators Jaundice Management and RelateGe Medical Systems Limited</v>
      </c>
      <c r="B4180" s="8" t="str">
        <f>VLOOKUP(J4180,'Contract IDs'!A:D,4,0)</f>
        <v>Neonatal Incubators Jaundice Management and Relate</v>
      </c>
      <c r="C4180" s="8" t="str">
        <f>VLOOKUP(L4180,'Supplier IDs'!A:C,3,0)</f>
        <v>Ge Medical Systems Limited</v>
      </c>
      <c r="D4180" s="8" t="str">
        <f t="shared" si="391"/>
        <v>Radiant Warmer without Bed</v>
      </c>
      <c r="E4180" s="8">
        <f t="shared" si="393"/>
        <v>0</v>
      </c>
      <c r="F4180" s="8">
        <f t="shared" si="394"/>
        <v>0</v>
      </c>
      <c r="G4180" s="8">
        <f t="shared" si="395"/>
        <v>1</v>
      </c>
      <c r="H4180" s="15">
        <f t="shared" si="396"/>
        <v>0</v>
      </c>
      <c r="I4180" s="15" t="s">
        <v>372</v>
      </c>
      <c r="J4180" s="10">
        <v>100000000733688</v>
      </c>
      <c r="K4180" s="9" t="s">
        <v>454</v>
      </c>
      <c r="L4180" s="10">
        <v>100000000611079</v>
      </c>
      <c r="M4180" s="9" t="s">
        <v>459</v>
      </c>
      <c r="N4180" s="9"/>
      <c r="O4180" s="9">
        <v>0</v>
      </c>
      <c r="P4180" s="9">
        <v>1</v>
      </c>
      <c r="Q4180" s="9">
        <v>0</v>
      </c>
    </row>
    <row r="4181" spans="1:17" hidden="1" x14ac:dyDescent="0.25">
      <c r="A4181" s="8" t="str">
        <f t="shared" si="392"/>
        <v>Neonatal Incubators Jaundice Management and RelateGe Medical Systems Limited</v>
      </c>
      <c r="B4181" s="8" t="str">
        <f>VLOOKUP(J4181,'Contract IDs'!A:D,4,0)</f>
        <v>Neonatal Incubators Jaundice Management and Relate</v>
      </c>
      <c r="C4181" s="8" t="str">
        <f>VLOOKUP(L4181,'Supplier IDs'!A:C,3,0)</f>
        <v>Ge Medical Systems Limited</v>
      </c>
      <c r="D4181" s="8" t="str">
        <f t="shared" si="391"/>
        <v>Radiant Warmer without Bed</v>
      </c>
      <c r="E4181" s="8">
        <f t="shared" si="393"/>
        <v>0</v>
      </c>
      <c r="F4181" s="8">
        <f t="shared" si="394"/>
        <v>2</v>
      </c>
      <c r="G4181" s="8">
        <f t="shared" si="395"/>
        <v>2</v>
      </c>
      <c r="H4181" s="15">
        <f t="shared" si="396"/>
        <v>6.3E-2</v>
      </c>
      <c r="I4181" s="15" t="s">
        <v>372</v>
      </c>
      <c r="J4181" s="10">
        <v>100000000733688</v>
      </c>
      <c r="K4181" s="9" t="s">
        <v>454</v>
      </c>
      <c r="L4181" s="10">
        <v>100000000611079</v>
      </c>
      <c r="M4181" s="9" t="s">
        <v>459</v>
      </c>
      <c r="N4181" s="9"/>
      <c r="O4181" s="9">
        <v>2</v>
      </c>
      <c r="P4181" s="9">
        <v>2</v>
      </c>
      <c r="Q4181" s="9">
        <v>6.3</v>
      </c>
    </row>
    <row r="4182" spans="1:17" hidden="1" x14ac:dyDescent="0.25">
      <c r="A4182" s="8" t="str">
        <f t="shared" si="392"/>
        <v>Neonatal Incubators Jaundice Management and RelateGe Medical Systems Limited</v>
      </c>
      <c r="B4182" s="8" t="str">
        <f>VLOOKUP(J4182,'Contract IDs'!A:D,4,0)</f>
        <v>Neonatal Incubators Jaundice Management and Relate</v>
      </c>
      <c r="C4182" s="8" t="str">
        <f>VLOOKUP(L4182,'Supplier IDs'!A:C,3,0)</f>
        <v>Ge Medical Systems Limited</v>
      </c>
      <c r="D4182" s="8" t="str">
        <f t="shared" si="391"/>
        <v>Radiant Warmer without Bed</v>
      </c>
      <c r="E4182" s="8">
        <f t="shared" si="393"/>
        <v>0</v>
      </c>
      <c r="F4182" s="8">
        <f t="shared" si="394"/>
        <v>3</v>
      </c>
      <c r="G4182" s="8">
        <f t="shared" si="395"/>
        <v>3</v>
      </c>
      <c r="H4182" s="15">
        <f t="shared" si="396"/>
        <v>6.3E-2</v>
      </c>
      <c r="I4182" s="15" t="s">
        <v>372</v>
      </c>
      <c r="J4182" s="10">
        <v>100000000733688</v>
      </c>
      <c r="K4182" s="9" t="s">
        <v>454</v>
      </c>
      <c r="L4182" s="10">
        <v>100000000611079</v>
      </c>
      <c r="M4182" s="9" t="s">
        <v>459</v>
      </c>
      <c r="N4182" s="9"/>
      <c r="O4182" s="9">
        <v>3</v>
      </c>
      <c r="P4182" s="9">
        <v>3</v>
      </c>
      <c r="Q4182" s="9">
        <v>6.3</v>
      </c>
    </row>
    <row r="4183" spans="1:17" hidden="1" x14ac:dyDescent="0.25">
      <c r="A4183" s="8" t="str">
        <f t="shared" si="392"/>
        <v>Neonatal Incubators Jaundice Management and RelateGe Medical Systems Limited</v>
      </c>
      <c r="B4183" s="8" t="str">
        <f>VLOOKUP(J4183,'Contract IDs'!A:D,4,0)</f>
        <v>Neonatal Incubators Jaundice Management and Relate</v>
      </c>
      <c r="C4183" s="8" t="str">
        <f>VLOOKUP(L4183,'Supplier IDs'!A:C,3,0)</f>
        <v>Ge Medical Systems Limited</v>
      </c>
      <c r="D4183" s="8" t="str">
        <f t="shared" si="391"/>
        <v>Radiant Warmer without Bed</v>
      </c>
      <c r="E4183" s="8">
        <f t="shared" si="393"/>
        <v>0</v>
      </c>
      <c r="F4183" s="8">
        <f t="shared" si="394"/>
        <v>4</v>
      </c>
      <c r="G4183" s="8">
        <f t="shared" si="395"/>
        <v>4</v>
      </c>
      <c r="H4183" s="15">
        <f t="shared" si="396"/>
        <v>6.3E-2</v>
      </c>
      <c r="I4183" s="15" t="s">
        <v>372</v>
      </c>
      <c r="J4183" s="10">
        <v>100000000733688</v>
      </c>
      <c r="K4183" s="9" t="s">
        <v>454</v>
      </c>
      <c r="L4183" s="10">
        <v>100000000611079</v>
      </c>
      <c r="M4183" s="9" t="s">
        <v>459</v>
      </c>
      <c r="N4183" s="9"/>
      <c r="O4183" s="9">
        <v>4</v>
      </c>
      <c r="P4183" s="9">
        <v>4</v>
      </c>
      <c r="Q4183" s="9">
        <v>6.3</v>
      </c>
    </row>
    <row r="4184" spans="1:17" hidden="1" x14ac:dyDescent="0.25">
      <c r="A4184" s="8" t="str">
        <f t="shared" si="392"/>
        <v>Neonatal Incubators Jaundice Management and RelateGe Medical Systems Limited</v>
      </c>
      <c r="B4184" s="8" t="str">
        <f>VLOOKUP(J4184,'Contract IDs'!A:D,4,0)</f>
        <v>Neonatal Incubators Jaundice Management and Relate</v>
      </c>
      <c r="C4184" s="8" t="str">
        <f>VLOOKUP(L4184,'Supplier IDs'!A:C,3,0)</f>
        <v>Ge Medical Systems Limited</v>
      </c>
      <c r="D4184" s="8" t="str">
        <f t="shared" si="391"/>
        <v>Radiant Warmer without Bed</v>
      </c>
      <c r="E4184" s="8">
        <f t="shared" si="393"/>
        <v>0</v>
      </c>
      <c r="F4184" s="8">
        <f t="shared" si="394"/>
        <v>5</v>
      </c>
      <c r="G4184" s="8">
        <f t="shared" si="395"/>
        <v>5</v>
      </c>
      <c r="H4184" s="15">
        <f t="shared" si="396"/>
        <v>6.3E-2</v>
      </c>
      <c r="I4184" s="15" t="s">
        <v>372</v>
      </c>
      <c r="J4184" s="10">
        <v>100000000733688</v>
      </c>
      <c r="K4184" s="9" t="s">
        <v>454</v>
      </c>
      <c r="L4184" s="10">
        <v>100000000611079</v>
      </c>
      <c r="M4184" s="9" t="s">
        <v>459</v>
      </c>
      <c r="N4184" s="9"/>
      <c r="O4184" s="9">
        <v>5</v>
      </c>
      <c r="P4184" s="9">
        <v>5</v>
      </c>
      <c r="Q4184" s="9">
        <v>6.3</v>
      </c>
    </row>
    <row r="4185" spans="1:17" hidden="1" x14ac:dyDescent="0.25">
      <c r="A4185" s="8" t="str">
        <f t="shared" si="392"/>
        <v>Neonatal Incubators Jaundice Management and RelateGe Medical Systems Limited</v>
      </c>
      <c r="B4185" s="8" t="str">
        <f>VLOOKUP(J4185,'Contract IDs'!A:D,4,0)</f>
        <v>Neonatal Incubators Jaundice Management and Relate</v>
      </c>
      <c r="C4185" s="8" t="str">
        <f>VLOOKUP(L4185,'Supplier IDs'!A:C,3,0)</f>
        <v>Ge Medical Systems Limited</v>
      </c>
      <c r="D4185" s="8" t="str">
        <f t="shared" si="391"/>
        <v>Radiant Warmer without Bed</v>
      </c>
      <c r="E4185" s="8">
        <f t="shared" si="393"/>
        <v>0</v>
      </c>
      <c r="F4185" s="8">
        <f t="shared" si="394"/>
        <v>6</v>
      </c>
      <c r="G4185" s="8">
        <f t="shared" si="395"/>
        <v>6</v>
      </c>
      <c r="H4185" s="15">
        <f t="shared" si="396"/>
        <v>0.105</v>
      </c>
      <c r="I4185" s="15" t="s">
        <v>372</v>
      </c>
      <c r="J4185" s="10">
        <v>100000000733688</v>
      </c>
      <c r="K4185" s="9" t="s">
        <v>454</v>
      </c>
      <c r="L4185" s="10">
        <v>100000000611079</v>
      </c>
      <c r="M4185" s="9" t="s">
        <v>459</v>
      </c>
      <c r="N4185" s="9"/>
      <c r="O4185" s="9">
        <v>6</v>
      </c>
      <c r="P4185" s="9">
        <v>6</v>
      </c>
      <c r="Q4185" s="9">
        <v>10.5</v>
      </c>
    </row>
    <row r="4186" spans="1:17" hidden="1" x14ac:dyDescent="0.25">
      <c r="A4186" s="8" t="str">
        <f t="shared" si="392"/>
        <v>Neonatal Incubators Jaundice Management and RelateGe Medical Systems Limited</v>
      </c>
      <c r="B4186" s="8" t="str">
        <f>VLOOKUP(J4186,'Contract IDs'!A:D,4,0)</f>
        <v>Neonatal Incubators Jaundice Management and Relate</v>
      </c>
      <c r="C4186" s="8" t="str">
        <f>VLOOKUP(L4186,'Supplier IDs'!A:C,3,0)</f>
        <v>Ge Medical Systems Limited</v>
      </c>
      <c r="D4186" s="8" t="str">
        <f t="shared" si="391"/>
        <v>Radiant Warmer without Bed</v>
      </c>
      <c r="E4186" s="8">
        <f t="shared" si="393"/>
        <v>0</v>
      </c>
      <c r="F4186" s="8">
        <f t="shared" si="394"/>
        <v>7</v>
      </c>
      <c r="G4186" s="8">
        <f t="shared" si="395"/>
        <v>7</v>
      </c>
      <c r="H4186" s="15">
        <f t="shared" si="396"/>
        <v>0.105</v>
      </c>
      <c r="I4186" s="15" t="s">
        <v>372</v>
      </c>
      <c r="J4186" s="10">
        <v>100000000733688</v>
      </c>
      <c r="K4186" s="9" t="s">
        <v>454</v>
      </c>
      <c r="L4186" s="10">
        <v>100000000611079</v>
      </c>
      <c r="M4186" s="9" t="s">
        <v>459</v>
      </c>
      <c r="N4186" s="9"/>
      <c r="O4186" s="9">
        <v>7</v>
      </c>
      <c r="P4186" s="9">
        <v>7</v>
      </c>
      <c r="Q4186" s="9">
        <v>10.5</v>
      </c>
    </row>
    <row r="4187" spans="1:17" hidden="1" x14ac:dyDescent="0.25">
      <c r="A4187" s="8" t="str">
        <f t="shared" si="392"/>
        <v>Neonatal Incubators Jaundice Management and RelateGe Medical Systems Limited</v>
      </c>
      <c r="B4187" s="8" t="str">
        <f>VLOOKUP(J4187,'Contract IDs'!A:D,4,0)</f>
        <v>Neonatal Incubators Jaundice Management and Relate</v>
      </c>
      <c r="C4187" s="8" t="str">
        <f>VLOOKUP(L4187,'Supplier IDs'!A:C,3,0)</f>
        <v>Ge Medical Systems Limited</v>
      </c>
      <c r="D4187" s="8" t="str">
        <f t="shared" si="391"/>
        <v>Radiant Warmer without Bed</v>
      </c>
      <c r="E4187" s="8">
        <f t="shared" si="393"/>
        <v>0</v>
      </c>
      <c r="F4187" s="8">
        <f t="shared" si="394"/>
        <v>8</v>
      </c>
      <c r="G4187" s="8">
        <f t="shared" si="395"/>
        <v>8</v>
      </c>
      <c r="H4187" s="15">
        <f t="shared" si="396"/>
        <v>0.105</v>
      </c>
      <c r="I4187" s="15" t="s">
        <v>372</v>
      </c>
      <c r="J4187" s="10">
        <v>100000000733688</v>
      </c>
      <c r="K4187" s="9" t="s">
        <v>454</v>
      </c>
      <c r="L4187" s="10">
        <v>100000000611079</v>
      </c>
      <c r="M4187" s="9" t="s">
        <v>459</v>
      </c>
      <c r="N4187" s="9"/>
      <c r="O4187" s="9">
        <v>8</v>
      </c>
      <c r="P4187" s="9">
        <v>8</v>
      </c>
      <c r="Q4187" s="9">
        <v>10.5</v>
      </c>
    </row>
    <row r="4188" spans="1:17" hidden="1" x14ac:dyDescent="0.25">
      <c r="A4188" s="8" t="str">
        <f t="shared" si="392"/>
        <v>Neonatal Incubators Jaundice Management and RelateGe Medical Systems Limited</v>
      </c>
      <c r="B4188" s="8" t="str">
        <f>VLOOKUP(J4188,'Contract IDs'!A:D,4,0)</f>
        <v>Neonatal Incubators Jaundice Management and Relate</v>
      </c>
      <c r="C4188" s="8" t="str">
        <f>VLOOKUP(L4188,'Supplier IDs'!A:C,3,0)</f>
        <v>Ge Medical Systems Limited</v>
      </c>
      <c r="D4188" s="8" t="str">
        <f t="shared" si="391"/>
        <v>Radiant Warmer without Bed</v>
      </c>
      <c r="E4188" s="8">
        <f t="shared" si="393"/>
        <v>0</v>
      </c>
      <c r="F4188" s="8">
        <f t="shared" si="394"/>
        <v>9</v>
      </c>
      <c r="G4188" s="8">
        <f t="shared" si="395"/>
        <v>9</v>
      </c>
      <c r="H4188" s="15">
        <f t="shared" si="396"/>
        <v>0.105</v>
      </c>
      <c r="I4188" s="15" t="s">
        <v>372</v>
      </c>
      <c r="J4188" s="10">
        <v>100000000733688</v>
      </c>
      <c r="K4188" s="9" t="s">
        <v>454</v>
      </c>
      <c r="L4188" s="10">
        <v>100000000611079</v>
      </c>
      <c r="M4188" s="9" t="s">
        <v>459</v>
      </c>
      <c r="N4188" s="9"/>
      <c r="O4188" s="9">
        <v>9</v>
      </c>
      <c r="P4188" s="9">
        <v>9</v>
      </c>
      <c r="Q4188" s="9">
        <v>10.5</v>
      </c>
    </row>
    <row r="4189" spans="1:17" hidden="1" x14ac:dyDescent="0.25">
      <c r="A4189" s="8" t="str">
        <f t="shared" si="392"/>
        <v>Neonatal Incubators Jaundice Management and RelateGe Medical Systems Limited</v>
      </c>
      <c r="B4189" s="8" t="str">
        <f>VLOOKUP(J4189,'Contract IDs'!A:D,4,0)</f>
        <v>Neonatal Incubators Jaundice Management and Relate</v>
      </c>
      <c r="C4189" s="8" t="str">
        <f>VLOOKUP(L4189,'Supplier IDs'!A:C,3,0)</f>
        <v>Ge Medical Systems Limited</v>
      </c>
      <c r="D4189" s="8" t="str">
        <f t="shared" si="391"/>
        <v>Radiant Warmer without Bed</v>
      </c>
      <c r="E4189" s="8">
        <f t="shared" si="393"/>
        <v>0</v>
      </c>
      <c r="F4189" s="8">
        <f t="shared" si="394"/>
        <v>10</v>
      </c>
      <c r="G4189" s="8">
        <f t="shared" si="395"/>
        <v>10</v>
      </c>
      <c r="H4189" s="15">
        <f t="shared" si="396"/>
        <v>0.105</v>
      </c>
      <c r="I4189" s="15" t="s">
        <v>372</v>
      </c>
      <c r="J4189" s="10">
        <v>100000000733688</v>
      </c>
      <c r="K4189" s="9" t="s">
        <v>454</v>
      </c>
      <c r="L4189" s="10">
        <v>100000000611079</v>
      </c>
      <c r="M4189" s="9" t="s">
        <v>459</v>
      </c>
      <c r="N4189" s="9"/>
      <c r="O4189" s="9">
        <v>10</v>
      </c>
      <c r="P4189" s="9">
        <v>10</v>
      </c>
      <c r="Q4189" s="9">
        <v>10.5</v>
      </c>
    </row>
    <row r="4190" spans="1:17" hidden="1" x14ac:dyDescent="0.25">
      <c r="A4190" s="8" t="str">
        <f t="shared" si="392"/>
        <v>Neonatal Incubators Jaundice Management and RelateGe Medical Systems Limited</v>
      </c>
      <c r="B4190" s="8" t="str">
        <f>VLOOKUP(J4190,'Contract IDs'!A:D,4,0)</f>
        <v>Neonatal Incubators Jaundice Management and Relate</v>
      </c>
      <c r="C4190" s="8" t="str">
        <f>VLOOKUP(L4190,'Supplier IDs'!A:C,3,0)</f>
        <v>Ge Medical Systems Limited</v>
      </c>
      <c r="D4190" s="8" t="str">
        <f t="shared" si="391"/>
        <v>Radiant Warmer without Bed</v>
      </c>
      <c r="E4190" s="8">
        <f t="shared" si="393"/>
        <v>0</v>
      </c>
      <c r="F4190" s="8">
        <f t="shared" si="394"/>
        <v>11</v>
      </c>
      <c r="G4190" s="8">
        <f t="shared" si="395"/>
        <v>20</v>
      </c>
      <c r="H4190" s="15">
        <f t="shared" si="396"/>
        <v>0.158</v>
      </c>
      <c r="I4190" s="15" t="s">
        <v>372</v>
      </c>
      <c r="J4190" s="10">
        <v>100000000733688</v>
      </c>
      <c r="K4190" s="9" t="s">
        <v>454</v>
      </c>
      <c r="L4190" s="10">
        <v>100000000611079</v>
      </c>
      <c r="M4190" s="9" t="s">
        <v>459</v>
      </c>
      <c r="N4190" s="9"/>
      <c r="O4190" s="9">
        <v>11</v>
      </c>
      <c r="P4190" s="9">
        <v>20</v>
      </c>
      <c r="Q4190" s="9">
        <v>15.8</v>
      </c>
    </row>
    <row r="4191" spans="1:17" hidden="1" x14ac:dyDescent="0.25">
      <c r="A4191" s="8" t="str">
        <f t="shared" si="392"/>
        <v>Neonatal Incubators Jaundice Management and RelateGe Medical Systems Limited</v>
      </c>
      <c r="B4191" s="8" t="str">
        <f>VLOOKUP(J4191,'Contract IDs'!A:D,4,0)</f>
        <v>Neonatal Incubators Jaundice Management and Relate</v>
      </c>
      <c r="C4191" s="8" t="str">
        <f>VLOOKUP(L4191,'Supplier IDs'!A:C,3,0)</f>
        <v>Ge Medical Systems Limited</v>
      </c>
      <c r="D4191" s="8" t="str">
        <f t="shared" si="391"/>
        <v>Radiant Warmer without Bed</v>
      </c>
      <c r="E4191" s="8">
        <f t="shared" si="393"/>
        <v>0</v>
      </c>
      <c r="F4191" s="8">
        <f t="shared" si="394"/>
        <v>20</v>
      </c>
      <c r="G4191" s="8">
        <f t="shared" si="395"/>
        <v>100</v>
      </c>
      <c r="H4191" s="15">
        <f t="shared" si="396"/>
        <v>0.158</v>
      </c>
      <c r="I4191" s="15" t="s">
        <v>372</v>
      </c>
      <c r="J4191" s="10">
        <v>100000000733688</v>
      </c>
      <c r="K4191" s="9" t="s">
        <v>454</v>
      </c>
      <c r="L4191" s="10">
        <v>100000000611079</v>
      </c>
      <c r="M4191" s="9" t="s">
        <v>459</v>
      </c>
      <c r="N4191" s="9"/>
      <c r="O4191" s="9">
        <v>20</v>
      </c>
      <c r="P4191" s="9">
        <v>100</v>
      </c>
      <c r="Q4191" s="9">
        <v>15.8</v>
      </c>
    </row>
    <row r="4192" spans="1:17" hidden="1" x14ac:dyDescent="0.25">
      <c r="A4192" s="8" t="str">
        <f t="shared" si="392"/>
        <v>Neonatal Incubators Jaundice Management and RelateGe Medical Systems Limited</v>
      </c>
      <c r="B4192" s="8" t="str">
        <f>VLOOKUP(J4192,'Contract IDs'!A:D,4,0)</f>
        <v>Neonatal Incubators Jaundice Management and Relate</v>
      </c>
      <c r="C4192" s="8" t="str">
        <f>VLOOKUP(L4192,'Supplier IDs'!A:C,3,0)</f>
        <v>Ge Medical Systems Limited</v>
      </c>
      <c r="D4192" s="8" t="str">
        <f t="shared" si="391"/>
        <v>Warmer Resuscitation System</v>
      </c>
      <c r="E4192" s="8">
        <f t="shared" si="393"/>
        <v>0</v>
      </c>
      <c r="F4192" s="8">
        <f t="shared" si="394"/>
        <v>0</v>
      </c>
      <c r="G4192" s="8">
        <f t="shared" si="395"/>
        <v>1</v>
      </c>
      <c r="H4192" s="15">
        <f t="shared" si="396"/>
        <v>0</v>
      </c>
      <c r="I4192" s="15" t="s">
        <v>372</v>
      </c>
      <c r="J4192" s="10">
        <v>100000000733688</v>
      </c>
      <c r="K4192" s="9" t="s">
        <v>454</v>
      </c>
      <c r="L4192" s="10">
        <v>100000000611079</v>
      </c>
      <c r="M4192" s="9" t="s">
        <v>461</v>
      </c>
      <c r="N4192" s="9"/>
      <c r="O4192" s="9">
        <v>0</v>
      </c>
      <c r="P4192" s="9">
        <v>1</v>
      </c>
      <c r="Q4192" s="9">
        <v>0</v>
      </c>
    </row>
    <row r="4193" spans="1:17" hidden="1" x14ac:dyDescent="0.25">
      <c r="A4193" s="8" t="str">
        <f t="shared" si="392"/>
        <v>Neonatal Incubators Jaundice Management and RelateGe Medical Systems Limited</v>
      </c>
      <c r="B4193" s="8" t="str">
        <f>VLOOKUP(J4193,'Contract IDs'!A:D,4,0)</f>
        <v>Neonatal Incubators Jaundice Management and Relate</v>
      </c>
      <c r="C4193" s="8" t="str">
        <f>VLOOKUP(L4193,'Supplier IDs'!A:C,3,0)</f>
        <v>Ge Medical Systems Limited</v>
      </c>
      <c r="D4193" s="8" t="str">
        <f t="shared" si="391"/>
        <v>Warmer Resuscitation System</v>
      </c>
      <c r="E4193" s="8">
        <f t="shared" si="393"/>
        <v>0</v>
      </c>
      <c r="F4193" s="8">
        <f t="shared" si="394"/>
        <v>2</v>
      </c>
      <c r="G4193" s="8">
        <f t="shared" si="395"/>
        <v>2</v>
      </c>
      <c r="H4193" s="15">
        <f t="shared" si="396"/>
        <v>6.3E-2</v>
      </c>
      <c r="I4193" s="15" t="s">
        <v>372</v>
      </c>
      <c r="J4193" s="10">
        <v>100000000733688</v>
      </c>
      <c r="K4193" s="9" t="s">
        <v>454</v>
      </c>
      <c r="L4193" s="10">
        <v>100000000611079</v>
      </c>
      <c r="M4193" s="9" t="s">
        <v>461</v>
      </c>
      <c r="N4193" s="9"/>
      <c r="O4193" s="9">
        <v>2</v>
      </c>
      <c r="P4193" s="9">
        <v>2</v>
      </c>
      <c r="Q4193" s="9">
        <v>6.3</v>
      </c>
    </row>
    <row r="4194" spans="1:17" hidden="1" x14ac:dyDescent="0.25">
      <c r="A4194" s="8" t="str">
        <f t="shared" si="392"/>
        <v>Neonatal Incubators Jaundice Management and RelateGe Medical Systems Limited</v>
      </c>
      <c r="B4194" s="8" t="str">
        <f>VLOOKUP(J4194,'Contract IDs'!A:D,4,0)</f>
        <v>Neonatal Incubators Jaundice Management and Relate</v>
      </c>
      <c r="C4194" s="8" t="str">
        <f>VLOOKUP(L4194,'Supplier IDs'!A:C,3,0)</f>
        <v>Ge Medical Systems Limited</v>
      </c>
      <c r="D4194" s="8" t="str">
        <f t="shared" si="391"/>
        <v>Warmer Resuscitation System</v>
      </c>
      <c r="E4194" s="8">
        <f t="shared" si="393"/>
        <v>0</v>
      </c>
      <c r="F4194" s="8">
        <f t="shared" si="394"/>
        <v>3</v>
      </c>
      <c r="G4194" s="8">
        <f t="shared" si="395"/>
        <v>3</v>
      </c>
      <c r="H4194" s="15">
        <f t="shared" si="396"/>
        <v>6.3E-2</v>
      </c>
      <c r="I4194" s="15" t="s">
        <v>372</v>
      </c>
      <c r="J4194" s="10">
        <v>100000000733688</v>
      </c>
      <c r="K4194" s="9" t="s">
        <v>454</v>
      </c>
      <c r="L4194" s="10">
        <v>100000000611079</v>
      </c>
      <c r="M4194" s="9" t="s">
        <v>461</v>
      </c>
      <c r="N4194" s="9"/>
      <c r="O4194" s="9">
        <v>3</v>
      </c>
      <c r="P4194" s="9">
        <v>3</v>
      </c>
      <c r="Q4194" s="9">
        <v>6.3</v>
      </c>
    </row>
    <row r="4195" spans="1:17" hidden="1" x14ac:dyDescent="0.25">
      <c r="A4195" s="8" t="str">
        <f t="shared" si="392"/>
        <v>Neonatal Incubators Jaundice Management and RelateGe Medical Systems Limited</v>
      </c>
      <c r="B4195" s="8" t="str">
        <f>VLOOKUP(J4195,'Contract IDs'!A:D,4,0)</f>
        <v>Neonatal Incubators Jaundice Management and Relate</v>
      </c>
      <c r="C4195" s="8" t="str">
        <f>VLOOKUP(L4195,'Supplier IDs'!A:C,3,0)</f>
        <v>Ge Medical Systems Limited</v>
      </c>
      <c r="D4195" s="8" t="str">
        <f t="shared" si="391"/>
        <v>Warmer Resuscitation System</v>
      </c>
      <c r="E4195" s="8">
        <f t="shared" si="393"/>
        <v>0</v>
      </c>
      <c r="F4195" s="8">
        <f t="shared" si="394"/>
        <v>4</v>
      </c>
      <c r="G4195" s="8">
        <f t="shared" si="395"/>
        <v>4</v>
      </c>
      <c r="H4195" s="15">
        <f t="shared" si="396"/>
        <v>6.3E-2</v>
      </c>
      <c r="I4195" s="15" t="s">
        <v>372</v>
      </c>
      <c r="J4195" s="10">
        <v>100000000733688</v>
      </c>
      <c r="K4195" s="9" t="s">
        <v>454</v>
      </c>
      <c r="L4195" s="10">
        <v>100000000611079</v>
      </c>
      <c r="M4195" s="9" t="s">
        <v>461</v>
      </c>
      <c r="N4195" s="9"/>
      <c r="O4195" s="9">
        <v>4</v>
      </c>
      <c r="P4195" s="9">
        <v>4</v>
      </c>
      <c r="Q4195" s="9">
        <v>6.3</v>
      </c>
    </row>
    <row r="4196" spans="1:17" hidden="1" x14ac:dyDescent="0.25">
      <c r="A4196" s="8" t="str">
        <f t="shared" si="392"/>
        <v>Neonatal Incubators Jaundice Management and RelateGe Medical Systems Limited</v>
      </c>
      <c r="B4196" s="8" t="str">
        <f>VLOOKUP(J4196,'Contract IDs'!A:D,4,0)</f>
        <v>Neonatal Incubators Jaundice Management and Relate</v>
      </c>
      <c r="C4196" s="8" t="str">
        <f>VLOOKUP(L4196,'Supplier IDs'!A:C,3,0)</f>
        <v>Ge Medical Systems Limited</v>
      </c>
      <c r="D4196" s="8" t="str">
        <f t="shared" si="391"/>
        <v>Warmer Resuscitation System</v>
      </c>
      <c r="E4196" s="8">
        <f t="shared" si="393"/>
        <v>0</v>
      </c>
      <c r="F4196" s="8">
        <f t="shared" si="394"/>
        <v>5</v>
      </c>
      <c r="G4196" s="8">
        <f t="shared" si="395"/>
        <v>5</v>
      </c>
      <c r="H4196" s="15">
        <f t="shared" si="396"/>
        <v>6.3E-2</v>
      </c>
      <c r="I4196" s="15" t="s">
        <v>372</v>
      </c>
      <c r="J4196" s="10">
        <v>100000000733688</v>
      </c>
      <c r="K4196" s="9" t="s">
        <v>454</v>
      </c>
      <c r="L4196" s="10">
        <v>100000000611079</v>
      </c>
      <c r="M4196" s="9" t="s">
        <v>461</v>
      </c>
      <c r="N4196" s="9"/>
      <c r="O4196" s="9">
        <v>5</v>
      </c>
      <c r="P4196" s="9">
        <v>5</v>
      </c>
      <c r="Q4196" s="9">
        <v>6.3</v>
      </c>
    </row>
    <row r="4197" spans="1:17" hidden="1" x14ac:dyDescent="0.25">
      <c r="A4197" s="8" t="str">
        <f t="shared" si="392"/>
        <v>Neonatal Incubators Jaundice Management and RelateGe Medical Systems Limited</v>
      </c>
      <c r="B4197" s="8" t="str">
        <f>VLOOKUP(J4197,'Contract IDs'!A:D,4,0)</f>
        <v>Neonatal Incubators Jaundice Management and Relate</v>
      </c>
      <c r="C4197" s="8" t="str">
        <f>VLOOKUP(L4197,'Supplier IDs'!A:C,3,0)</f>
        <v>Ge Medical Systems Limited</v>
      </c>
      <c r="D4197" s="8" t="str">
        <f t="shared" si="391"/>
        <v>Warmer Resuscitation System</v>
      </c>
      <c r="E4197" s="8">
        <f t="shared" si="393"/>
        <v>0</v>
      </c>
      <c r="F4197" s="8">
        <f t="shared" si="394"/>
        <v>6</v>
      </c>
      <c r="G4197" s="8">
        <f t="shared" si="395"/>
        <v>6</v>
      </c>
      <c r="H4197" s="15">
        <f t="shared" si="396"/>
        <v>0.105</v>
      </c>
      <c r="I4197" s="15" t="s">
        <v>372</v>
      </c>
      <c r="J4197" s="10">
        <v>100000000733688</v>
      </c>
      <c r="K4197" s="9" t="s">
        <v>454</v>
      </c>
      <c r="L4197" s="10">
        <v>100000000611079</v>
      </c>
      <c r="M4197" s="9" t="s">
        <v>461</v>
      </c>
      <c r="N4197" s="9"/>
      <c r="O4197" s="9">
        <v>6</v>
      </c>
      <c r="P4197" s="9">
        <v>6</v>
      </c>
      <c r="Q4197" s="9">
        <v>10.5</v>
      </c>
    </row>
    <row r="4198" spans="1:17" hidden="1" x14ac:dyDescent="0.25">
      <c r="A4198" s="8" t="str">
        <f t="shared" si="392"/>
        <v>Neonatal Incubators Jaundice Management and RelateGe Medical Systems Limited</v>
      </c>
      <c r="B4198" s="8" t="str">
        <f>VLOOKUP(J4198,'Contract IDs'!A:D,4,0)</f>
        <v>Neonatal Incubators Jaundice Management and Relate</v>
      </c>
      <c r="C4198" s="8" t="str">
        <f>VLOOKUP(L4198,'Supplier IDs'!A:C,3,0)</f>
        <v>Ge Medical Systems Limited</v>
      </c>
      <c r="D4198" s="8" t="str">
        <f t="shared" si="391"/>
        <v>Warmer Resuscitation System</v>
      </c>
      <c r="E4198" s="8">
        <f t="shared" si="393"/>
        <v>0</v>
      </c>
      <c r="F4198" s="8">
        <f t="shared" si="394"/>
        <v>7</v>
      </c>
      <c r="G4198" s="8">
        <f t="shared" si="395"/>
        <v>7</v>
      </c>
      <c r="H4198" s="15">
        <f t="shared" si="396"/>
        <v>0.105</v>
      </c>
      <c r="I4198" s="15" t="s">
        <v>372</v>
      </c>
      <c r="J4198" s="10">
        <v>100000000733688</v>
      </c>
      <c r="K4198" s="9" t="s">
        <v>454</v>
      </c>
      <c r="L4198" s="10">
        <v>100000000611079</v>
      </c>
      <c r="M4198" s="9" t="s">
        <v>461</v>
      </c>
      <c r="N4198" s="9"/>
      <c r="O4198" s="9">
        <v>7</v>
      </c>
      <c r="P4198" s="9">
        <v>7</v>
      </c>
      <c r="Q4198" s="9">
        <v>10.5</v>
      </c>
    </row>
    <row r="4199" spans="1:17" hidden="1" x14ac:dyDescent="0.25">
      <c r="A4199" s="8" t="str">
        <f t="shared" si="392"/>
        <v>Neonatal Incubators Jaundice Management and RelateGe Medical Systems Limited</v>
      </c>
      <c r="B4199" s="8" t="str">
        <f>VLOOKUP(J4199,'Contract IDs'!A:D,4,0)</f>
        <v>Neonatal Incubators Jaundice Management and Relate</v>
      </c>
      <c r="C4199" s="8" t="str">
        <f>VLOOKUP(L4199,'Supplier IDs'!A:C,3,0)</f>
        <v>Ge Medical Systems Limited</v>
      </c>
      <c r="D4199" s="8" t="str">
        <f t="shared" si="391"/>
        <v>Warmer Resuscitation System</v>
      </c>
      <c r="E4199" s="8">
        <f t="shared" si="393"/>
        <v>0</v>
      </c>
      <c r="F4199" s="8">
        <f t="shared" si="394"/>
        <v>8</v>
      </c>
      <c r="G4199" s="8">
        <f t="shared" si="395"/>
        <v>8</v>
      </c>
      <c r="H4199" s="15">
        <f t="shared" si="396"/>
        <v>0.105</v>
      </c>
      <c r="I4199" s="15" t="s">
        <v>372</v>
      </c>
      <c r="J4199" s="10">
        <v>100000000733688</v>
      </c>
      <c r="K4199" s="9" t="s">
        <v>454</v>
      </c>
      <c r="L4199" s="10">
        <v>100000000611079</v>
      </c>
      <c r="M4199" s="9" t="s">
        <v>461</v>
      </c>
      <c r="N4199" s="9"/>
      <c r="O4199" s="9">
        <v>8</v>
      </c>
      <c r="P4199" s="9">
        <v>8</v>
      </c>
      <c r="Q4199" s="9">
        <v>10.5</v>
      </c>
    </row>
    <row r="4200" spans="1:17" hidden="1" x14ac:dyDescent="0.25">
      <c r="A4200" s="8" t="str">
        <f t="shared" si="392"/>
        <v>Neonatal Incubators Jaundice Management and RelateGe Medical Systems Limited</v>
      </c>
      <c r="B4200" s="8" t="str">
        <f>VLOOKUP(J4200,'Contract IDs'!A:D,4,0)</f>
        <v>Neonatal Incubators Jaundice Management and Relate</v>
      </c>
      <c r="C4200" s="8" t="str">
        <f>VLOOKUP(L4200,'Supplier IDs'!A:C,3,0)</f>
        <v>Ge Medical Systems Limited</v>
      </c>
      <c r="D4200" s="8" t="str">
        <f t="shared" si="391"/>
        <v>Warmer Resuscitation System</v>
      </c>
      <c r="E4200" s="8">
        <f t="shared" si="393"/>
        <v>0</v>
      </c>
      <c r="F4200" s="8">
        <f t="shared" si="394"/>
        <v>9</v>
      </c>
      <c r="G4200" s="8">
        <f t="shared" si="395"/>
        <v>9</v>
      </c>
      <c r="H4200" s="15">
        <f t="shared" si="396"/>
        <v>0.105</v>
      </c>
      <c r="I4200" s="15" t="s">
        <v>372</v>
      </c>
      <c r="J4200" s="10">
        <v>100000000733688</v>
      </c>
      <c r="K4200" s="9" t="s">
        <v>454</v>
      </c>
      <c r="L4200" s="10">
        <v>100000000611079</v>
      </c>
      <c r="M4200" s="9" t="s">
        <v>461</v>
      </c>
      <c r="N4200" s="9"/>
      <c r="O4200" s="9">
        <v>9</v>
      </c>
      <c r="P4200" s="9">
        <v>9</v>
      </c>
      <c r="Q4200" s="9">
        <v>10.5</v>
      </c>
    </row>
    <row r="4201" spans="1:17" hidden="1" x14ac:dyDescent="0.25">
      <c r="A4201" s="8" t="str">
        <f t="shared" si="392"/>
        <v>Neonatal Incubators Jaundice Management and RelateGe Medical Systems Limited</v>
      </c>
      <c r="B4201" s="8" t="str">
        <f>VLOOKUP(J4201,'Contract IDs'!A:D,4,0)</f>
        <v>Neonatal Incubators Jaundice Management and Relate</v>
      </c>
      <c r="C4201" s="8" t="str">
        <f>VLOOKUP(L4201,'Supplier IDs'!A:C,3,0)</f>
        <v>Ge Medical Systems Limited</v>
      </c>
      <c r="D4201" s="8" t="str">
        <f t="shared" si="391"/>
        <v>Warmer Resuscitation System</v>
      </c>
      <c r="E4201" s="8">
        <f t="shared" si="393"/>
        <v>0</v>
      </c>
      <c r="F4201" s="8">
        <f t="shared" si="394"/>
        <v>10</v>
      </c>
      <c r="G4201" s="8">
        <f t="shared" si="395"/>
        <v>10</v>
      </c>
      <c r="H4201" s="15">
        <f t="shared" si="396"/>
        <v>0.105</v>
      </c>
      <c r="I4201" s="15" t="s">
        <v>372</v>
      </c>
      <c r="J4201" s="10">
        <v>100000000733688</v>
      </c>
      <c r="K4201" s="9" t="s">
        <v>454</v>
      </c>
      <c r="L4201" s="10">
        <v>100000000611079</v>
      </c>
      <c r="M4201" s="9" t="s">
        <v>461</v>
      </c>
      <c r="N4201" s="9"/>
      <c r="O4201" s="9">
        <v>10</v>
      </c>
      <c r="P4201" s="9">
        <v>10</v>
      </c>
      <c r="Q4201" s="9">
        <v>10.5</v>
      </c>
    </row>
    <row r="4202" spans="1:17" hidden="1" x14ac:dyDescent="0.25">
      <c r="A4202" s="8" t="str">
        <f t="shared" si="392"/>
        <v>Neonatal Incubators Jaundice Management and RelateGe Medical Systems Limited</v>
      </c>
      <c r="B4202" s="8" t="str">
        <f>VLOOKUP(J4202,'Contract IDs'!A:D,4,0)</f>
        <v>Neonatal Incubators Jaundice Management and Relate</v>
      </c>
      <c r="C4202" s="8" t="str">
        <f>VLOOKUP(L4202,'Supplier IDs'!A:C,3,0)</f>
        <v>Ge Medical Systems Limited</v>
      </c>
      <c r="D4202" s="8" t="str">
        <f t="shared" si="391"/>
        <v>Warmer Resuscitation System</v>
      </c>
      <c r="E4202" s="8">
        <f t="shared" si="393"/>
        <v>0</v>
      </c>
      <c r="F4202" s="8">
        <f t="shared" si="394"/>
        <v>11</v>
      </c>
      <c r="G4202" s="8">
        <f t="shared" si="395"/>
        <v>20</v>
      </c>
      <c r="H4202" s="15">
        <f t="shared" si="396"/>
        <v>0.158</v>
      </c>
      <c r="I4202" s="15" t="s">
        <v>372</v>
      </c>
      <c r="J4202" s="10">
        <v>100000000733688</v>
      </c>
      <c r="K4202" s="9" t="s">
        <v>454</v>
      </c>
      <c r="L4202" s="10">
        <v>100000000611079</v>
      </c>
      <c r="M4202" s="9" t="s">
        <v>461</v>
      </c>
      <c r="N4202" s="9"/>
      <c r="O4202" s="9">
        <v>11</v>
      </c>
      <c r="P4202" s="9">
        <v>20</v>
      </c>
      <c r="Q4202" s="9">
        <v>15.8</v>
      </c>
    </row>
    <row r="4203" spans="1:17" hidden="1" x14ac:dyDescent="0.25">
      <c r="A4203" s="8" t="str">
        <f t="shared" si="392"/>
        <v>Neonatal Incubators Jaundice Management and RelateGe Medical Systems Limited</v>
      </c>
      <c r="B4203" s="8" t="str">
        <f>VLOOKUP(J4203,'Contract IDs'!A:D,4,0)</f>
        <v>Neonatal Incubators Jaundice Management and Relate</v>
      </c>
      <c r="C4203" s="8" t="str">
        <f>VLOOKUP(L4203,'Supplier IDs'!A:C,3,0)</f>
        <v>Ge Medical Systems Limited</v>
      </c>
      <c r="D4203" s="8" t="str">
        <f t="shared" si="391"/>
        <v>Warmer Resuscitation System</v>
      </c>
      <c r="E4203" s="8">
        <f t="shared" si="393"/>
        <v>0</v>
      </c>
      <c r="F4203" s="8">
        <f t="shared" si="394"/>
        <v>20</v>
      </c>
      <c r="G4203" s="8">
        <f t="shared" si="395"/>
        <v>100</v>
      </c>
      <c r="H4203" s="15">
        <f t="shared" si="396"/>
        <v>0.158</v>
      </c>
      <c r="I4203" s="15" t="s">
        <v>372</v>
      </c>
      <c r="J4203" s="10">
        <v>100000000733688</v>
      </c>
      <c r="K4203" s="9" t="s">
        <v>454</v>
      </c>
      <c r="L4203" s="10">
        <v>100000000611079</v>
      </c>
      <c r="M4203" s="9" t="s">
        <v>461</v>
      </c>
      <c r="N4203" s="9"/>
      <c r="O4203" s="9">
        <v>20</v>
      </c>
      <c r="P4203" s="9">
        <v>100</v>
      </c>
      <c r="Q4203" s="9">
        <v>15.8</v>
      </c>
    </row>
    <row r="4204" spans="1:17" hidden="1" x14ac:dyDescent="0.25">
      <c r="A4204" s="8" t="str">
        <f t="shared" si="392"/>
        <v>Neonatal Incubators Jaundice Management and RelateInspiration Healthcare Limited</v>
      </c>
      <c r="B4204" s="8" t="str">
        <f>VLOOKUP(J4204,'Contract IDs'!A:D,4,0)</f>
        <v>Neonatal Incubators Jaundice Management and Relate</v>
      </c>
      <c r="C4204" s="8" t="str">
        <f>VLOOKUP(L4204,'Supplier IDs'!A:C,3,0)</f>
        <v>Inspiration Healthcare Limited</v>
      </c>
      <c r="D4204" s="8" t="str">
        <f t="shared" si="391"/>
        <v>Phototherapy Device</v>
      </c>
      <c r="E4204" s="8">
        <f t="shared" si="393"/>
        <v>0</v>
      </c>
      <c r="F4204" s="8">
        <f t="shared" si="394"/>
        <v>0</v>
      </c>
      <c r="G4204" s="8">
        <f t="shared" si="395"/>
        <v>1</v>
      </c>
      <c r="H4204" s="15">
        <f t="shared" si="396"/>
        <v>0</v>
      </c>
      <c r="I4204" s="15" t="s">
        <v>372</v>
      </c>
      <c r="J4204" s="10">
        <v>100000000733688</v>
      </c>
      <c r="K4204" s="9" t="s">
        <v>454</v>
      </c>
      <c r="L4204" s="10">
        <v>100000000612230</v>
      </c>
      <c r="M4204" s="9" t="s">
        <v>457</v>
      </c>
      <c r="N4204" s="9"/>
      <c r="O4204" s="9">
        <v>0</v>
      </c>
      <c r="P4204" s="9">
        <v>1</v>
      </c>
      <c r="Q4204" s="9">
        <v>0</v>
      </c>
    </row>
    <row r="4205" spans="1:17" hidden="1" x14ac:dyDescent="0.25">
      <c r="A4205" s="8" t="str">
        <f t="shared" si="392"/>
        <v>Neonatal Incubators Jaundice Management and RelateInspiration Healthcare Limited</v>
      </c>
      <c r="B4205" s="8" t="str">
        <f>VLOOKUP(J4205,'Contract IDs'!A:D,4,0)</f>
        <v>Neonatal Incubators Jaundice Management and Relate</v>
      </c>
      <c r="C4205" s="8" t="str">
        <f>VLOOKUP(L4205,'Supplier IDs'!A:C,3,0)</f>
        <v>Inspiration Healthcare Limited</v>
      </c>
      <c r="D4205" s="8" t="str">
        <f t="shared" si="391"/>
        <v>Phototherapy Device</v>
      </c>
      <c r="E4205" s="8">
        <f t="shared" si="393"/>
        <v>0</v>
      </c>
      <c r="F4205" s="8">
        <f t="shared" si="394"/>
        <v>2</v>
      </c>
      <c r="G4205" s="8">
        <f t="shared" si="395"/>
        <v>2</v>
      </c>
      <c r="H4205" s="15">
        <f t="shared" si="396"/>
        <v>0</v>
      </c>
      <c r="I4205" s="15" t="s">
        <v>372</v>
      </c>
      <c r="J4205" s="10">
        <v>100000000733688</v>
      </c>
      <c r="K4205" s="9" t="s">
        <v>454</v>
      </c>
      <c r="L4205" s="10">
        <v>100000000612230</v>
      </c>
      <c r="M4205" s="9" t="s">
        <v>457</v>
      </c>
      <c r="N4205" s="9"/>
      <c r="O4205" s="9">
        <v>2</v>
      </c>
      <c r="P4205" s="9">
        <v>2</v>
      </c>
      <c r="Q4205" s="9">
        <v>0</v>
      </c>
    </row>
    <row r="4206" spans="1:17" hidden="1" x14ac:dyDescent="0.25">
      <c r="A4206" s="8" t="str">
        <f t="shared" si="392"/>
        <v>Neonatal Incubators Jaundice Management and RelateInspiration Healthcare Limited</v>
      </c>
      <c r="B4206" s="8" t="str">
        <f>VLOOKUP(J4206,'Contract IDs'!A:D,4,0)</f>
        <v>Neonatal Incubators Jaundice Management and Relate</v>
      </c>
      <c r="C4206" s="8" t="str">
        <f>VLOOKUP(L4206,'Supplier IDs'!A:C,3,0)</f>
        <v>Inspiration Healthcare Limited</v>
      </c>
      <c r="D4206" s="8" t="str">
        <f t="shared" si="391"/>
        <v>Phototherapy Device</v>
      </c>
      <c r="E4206" s="8">
        <f t="shared" si="393"/>
        <v>0</v>
      </c>
      <c r="F4206" s="8">
        <f t="shared" si="394"/>
        <v>3</v>
      </c>
      <c r="G4206" s="8">
        <f t="shared" si="395"/>
        <v>3</v>
      </c>
      <c r="H4206" s="15">
        <f t="shared" si="396"/>
        <v>0</v>
      </c>
      <c r="I4206" s="15" t="s">
        <v>372</v>
      </c>
      <c r="J4206" s="10">
        <v>100000000733688</v>
      </c>
      <c r="K4206" s="9" t="s">
        <v>454</v>
      </c>
      <c r="L4206" s="10">
        <v>100000000612230</v>
      </c>
      <c r="M4206" s="9" t="s">
        <v>457</v>
      </c>
      <c r="N4206" s="9"/>
      <c r="O4206" s="9">
        <v>3</v>
      </c>
      <c r="P4206" s="9">
        <v>3</v>
      </c>
      <c r="Q4206" s="9">
        <v>0</v>
      </c>
    </row>
    <row r="4207" spans="1:17" hidden="1" x14ac:dyDescent="0.25">
      <c r="A4207" s="8" t="str">
        <f t="shared" si="392"/>
        <v>Neonatal Incubators Jaundice Management and RelateInspiration Healthcare Limited</v>
      </c>
      <c r="B4207" s="8" t="str">
        <f>VLOOKUP(J4207,'Contract IDs'!A:D,4,0)</f>
        <v>Neonatal Incubators Jaundice Management and Relate</v>
      </c>
      <c r="C4207" s="8" t="str">
        <f>VLOOKUP(L4207,'Supplier IDs'!A:C,3,0)</f>
        <v>Inspiration Healthcare Limited</v>
      </c>
      <c r="D4207" s="8" t="str">
        <f t="shared" si="391"/>
        <v>Phototherapy Device</v>
      </c>
      <c r="E4207" s="8">
        <f t="shared" si="393"/>
        <v>0</v>
      </c>
      <c r="F4207" s="8">
        <f t="shared" si="394"/>
        <v>4</v>
      </c>
      <c r="G4207" s="8">
        <f t="shared" si="395"/>
        <v>4</v>
      </c>
      <c r="H4207" s="15">
        <f t="shared" si="396"/>
        <v>0</v>
      </c>
      <c r="I4207" s="15" t="s">
        <v>372</v>
      </c>
      <c r="J4207" s="10">
        <v>100000000733688</v>
      </c>
      <c r="K4207" s="9" t="s">
        <v>454</v>
      </c>
      <c r="L4207" s="10">
        <v>100000000612230</v>
      </c>
      <c r="M4207" s="9" t="s">
        <v>457</v>
      </c>
      <c r="N4207" s="9"/>
      <c r="O4207" s="9">
        <v>4</v>
      </c>
      <c r="P4207" s="9">
        <v>4</v>
      </c>
      <c r="Q4207" s="9">
        <v>0</v>
      </c>
    </row>
    <row r="4208" spans="1:17" hidden="1" x14ac:dyDescent="0.25">
      <c r="A4208" s="8" t="str">
        <f t="shared" si="392"/>
        <v>Neonatal Incubators Jaundice Management and RelateInspiration Healthcare Limited</v>
      </c>
      <c r="B4208" s="8" t="str">
        <f>VLOOKUP(J4208,'Contract IDs'!A:D,4,0)</f>
        <v>Neonatal Incubators Jaundice Management and Relate</v>
      </c>
      <c r="C4208" s="8" t="str">
        <f>VLOOKUP(L4208,'Supplier IDs'!A:C,3,0)</f>
        <v>Inspiration Healthcare Limited</v>
      </c>
      <c r="D4208" s="8" t="str">
        <f t="shared" si="391"/>
        <v>Phototherapy Device</v>
      </c>
      <c r="E4208" s="8">
        <f t="shared" si="393"/>
        <v>0</v>
      </c>
      <c r="F4208" s="8">
        <f t="shared" si="394"/>
        <v>5</v>
      </c>
      <c r="G4208" s="8">
        <f t="shared" si="395"/>
        <v>5</v>
      </c>
      <c r="H4208" s="15">
        <f t="shared" si="396"/>
        <v>0</v>
      </c>
      <c r="I4208" s="15" t="s">
        <v>372</v>
      </c>
      <c r="J4208" s="10">
        <v>100000000733688</v>
      </c>
      <c r="K4208" s="9" t="s">
        <v>454</v>
      </c>
      <c r="L4208" s="10">
        <v>100000000612230</v>
      </c>
      <c r="M4208" s="9" t="s">
        <v>457</v>
      </c>
      <c r="N4208" s="9"/>
      <c r="O4208" s="9">
        <v>5</v>
      </c>
      <c r="P4208" s="9">
        <v>5</v>
      </c>
      <c r="Q4208" s="9">
        <v>0</v>
      </c>
    </row>
    <row r="4209" spans="1:17" hidden="1" x14ac:dyDescent="0.25">
      <c r="A4209" s="8" t="str">
        <f t="shared" si="392"/>
        <v>Neonatal Incubators Jaundice Management and RelateInspiration Healthcare Limited</v>
      </c>
      <c r="B4209" s="8" t="str">
        <f>VLOOKUP(J4209,'Contract IDs'!A:D,4,0)</f>
        <v>Neonatal Incubators Jaundice Management and Relate</v>
      </c>
      <c r="C4209" s="8" t="str">
        <f>VLOOKUP(L4209,'Supplier IDs'!A:C,3,0)</f>
        <v>Inspiration Healthcare Limited</v>
      </c>
      <c r="D4209" s="8" t="str">
        <f t="shared" si="391"/>
        <v>Phototherapy Device</v>
      </c>
      <c r="E4209" s="8">
        <f t="shared" si="393"/>
        <v>0</v>
      </c>
      <c r="F4209" s="8">
        <f t="shared" si="394"/>
        <v>6</v>
      </c>
      <c r="G4209" s="8">
        <f t="shared" si="395"/>
        <v>6</v>
      </c>
      <c r="H4209" s="15">
        <f t="shared" si="396"/>
        <v>0</v>
      </c>
      <c r="I4209" s="15" t="s">
        <v>372</v>
      </c>
      <c r="J4209" s="10">
        <v>100000000733688</v>
      </c>
      <c r="K4209" s="9" t="s">
        <v>454</v>
      </c>
      <c r="L4209" s="10">
        <v>100000000612230</v>
      </c>
      <c r="M4209" s="9" t="s">
        <v>457</v>
      </c>
      <c r="N4209" s="9"/>
      <c r="O4209" s="9">
        <v>6</v>
      </c>
      <c r="P4209" s="9">
        <v>6</v>
      </c>
      <c r="Q4209" s="9">
        <v>0</v>
      </c>
    </row>
    <row r="4210" spans="1:17" hidden="1" x14ac:dyDescent="0.25">
      <c r="A4210" s="8" t="str">
        <f t="shared" si="392"/>
        <v>Neonatal Incubators Jaundice Management and RelateInspiration Healthcare Limited</v>
      </c>
      <c r="B4210" s="8" t="str">
        <f>VLOOKUP(J4210,'Contract IDs'!A:D,4,0)</f>
        <v>Neonatal Incubators Jaundice Management and Relate</v>
      </c>
      <c r="C4210" s="8" t="str">
        <f>VLOOKUP(L4210,'Supplier IDs'!A:C,3,0)</f>
        <v>Inspiration Healthcare Limited</v>
      </c>
      <c r="D4210" s="8" t="str">
        <f t="shared" si="391"/>
        <v>Phototherapy Device</v>
      </c>
      <c r="E4210" s="8">
        <f t="shared" si="393"/>
        <v>0</v>
      </c>
      <c r="F4210" s="8">
        <f t="shared" si="394"/>
        <v>7</v>
      </c>
      <c r="G4210" s="8">
        <f t="shared" si="395"/>
        <v>7</v>
      </c>
      <c r="H4210" s="15">
        <f t="shared" si="396"/>
        <v>0</v>
      </c>
      <c r="I4210" s="15" t="s">
        <v>372</v>
      </c>
      <c r="J4210" s="10">
        <v>100000000733688</v>
      </c>
      <c r="K4210" s="9" t="s">
        <v>454</v>
      </c>
      <c r="L4210" s="10">
        <v>100000000612230</v>
      </c>
      <c r="M4210" s="9" t="s">
        <v>457</v>
      </c>
      <c r="N4210" s="9"/>
      <c r="O4210" s="9">
        <v>7</v>
      </c>
      <c r="P4210" s="9">
        <v>7</v>
      </c>
      <c r="Q4210" s="9">
        <v>0</v>
      </c>
    </row>
    <row r="4211" spans="1:17" hidden="1" x14ac:dyDescent="0.25">
      <c r="A4211" s="8" t="str">
        <f t="shared" si="392"/>
        <v>Neonatal Incubators Jaundice Management and RelateInspiration Healthcare Limited</v>
      </c>
      <c r="B4211" s="8" t="str">
        <f>VLOOKUP(J4211,'Contract IDs'!A:D,4,0)</f>
        <v>Neonatal Incubators Jaundice Management and Relate</v>
      </c>
      <c r="C4211" s="8" t="str">
        <f>VLOOKUP(L4211,'Supplier IDs'!A:C,3,0)</f>
        <v>Inspiration Healthcare Limited</v>
      </c>
      <c r="D4211" s="8" t="str">
        <f t="shared" si="391"/>
        <v>Phototherapy Device</v>
      </c>
      <c r="E4211" s="8">
        <f t="shared" si="393"/>
        <v>0</v>
      </c>
      <c r="F4211" s="8">
        <f t="shared" si="394"/>
        <v>8</v>
      </c>
      <c r="G4211" s="8">
        <f t="shared" si="395"/>
        <v>8</v>
      </c>
      <c r="H4211" s="15">
        <f t="shared" si="396"/>
        <v>0</v>
      </c>
      <c r="I4211" s="15" t="s">
        <v>372</v>
      </c>
      <c r="J4211" s="10">
        <v>100000000733688</v>
      </c>
      <c r="K4211" s="9" t="s">
        <v>454</v>
      </c>
      <c r="L4211" s="10">
        <v>100000000612230</v>
      </c>
      <c r="M4211" s="9" t="s">
        <v>457</v>
      </c>
      <c r="N4211" s="9"/>
      <c r="O4211" s="9">
        <v>8</v>
      </c>
      <c r="P4211" s="9">
        <v>8</v>
      </c>
      <c r="Q4211" s="9">
        <v>0</v>
      </c>
    </row>
    <row r="4212" spans="1:17" hidden="1" x14ac:dyDescent="0.25">
      <c r="A4212" s="8" t="str">
        <f t="shared" si="392"/>
        <v>Neonatal Incubators Jaundice Management and RelateInspiration Healthcare Limited</v>
      </c>
      <c r="B4212" s="8" t="str">
        <f>VLOOKUP(J4212,'Contract IDs'!A:D,4,0)</f>
        <v>Neonatal Incubators Jaundice Management and Relate</v>
      </c>
      <c r="C4212" s="8" t="str">
        <f>VLOOKUP(L4212,'Supplier IDs'!A:C,3,0)</f>
        <v>Inspiration Healthcare Limited</v>
      </c>
      <c r="D4212" s="8" t="str">
        <f t="shared" si="391"/>
        <v>Phototherapy Device</v>
      </c>
      <c r="E4212" s="8">
        <f t="shared" si="393"/>
        <v>0</v>
      </c>
      <c r="F4212" s="8">
        <f t="shared" si="394"/>
        <v>9</v>
      </c>
      <c r="G4212" s="8">
        <f t="shared" si="395"/>
        <v>9</v>
      </c>
      <c r="H4212" s="15">
        <f t="shared" si="396"/>
        <v>0</v>
      </c>
      <c r="I4212" s="15" t="s">
        <v>372</v>
      </c>
      <c r="J4212" s="10">
        <v>100000000733688</v>
      </c>
      <c r="K4212" s="9" t="s">
        <v>454</v>
      </c>
      <c r="L4212" s="10">
        <v>100000000612230</v>
      </c>
      <c r="M4212" s="9" t="s">
        <v>457</v>
      </c>
      <c r="N4212" s="9"/>
      <c r="O4212" s="9">
        <v>9</v>
      </c>
      <c r="P4212" s="9">
        <v>9</v>
      </c>
      <c r="Q4212" s="9">
        <v>0</v>
      </c>
    </row>
    <row r="4213" spans="1:17" hidden="1" x14ac:dyDescent="0.25">
      <c r="A4213" s="8" t="str">
        <f t="shared" si="392"/>
        <v>Neonatal Incubators Jaundice Management and RelateInspiration Healthcare Limited</v>
      </c>
      <c r="B4213" s="8" t="str">
        <f>VLOOKUP(J4213,'Contract IDs'!A:D,4,0)</f>
        <v>Neonatal Incubators Jaundice Management and Relate</v>
      </c>
      <c r="C4213" s="8" t="str">
        <f>VLOOKUP(L4213,'Supplier IDs'!A:C,3,0)</f>
        <v>Inspiration Healthcare Limited</v>
      </c>
      <c r="D4213" s="8" t="str">
        <f t="shared" si="391"/>
        <v>Phototherapy Device</v>
      </c>
      <c r="E4213" s="8">
        <f t="shared" si="393"/>
        <v>0</v>
      </c>
      <c r="F4213" s="8">
        <f t="shared" si="394"/>
        <v>10</v>
      </c>
      <c r="G4213" s="8">
        <f t="shared" si="395"/>
        <v>10</v>
      </c>
      <c r="H4213" s="15">
        <f t="shared" si="396"/>
        <v>0</v>
      </c>
      <c r="I4213" s="15" t="s">
        <v>372</v>
      </c>
      <c r="J4213" s="10">
        <v>100000000733688</v>
      </c>
      <c r="K4213" s="9" t="s">
        <v>454</v>
      </c>
      <c r="L4213" s="10">
        <v>100000000612230</v>
      </c>
      <c r="M4213" s="9" t="s">
        <v>457</v>
      </c>
      <c r="N4213" s="9"/>
      <c r="O4213" s="9">
        <v>10</v>
      </c>
      <c r="P4213" s="9">
        <v>10</v>
      </c>
      <c r="Q4213" s="9">
        <v>0</v>
      </c>
    </row>
    <row r="4214" spans="1:17" hidden="1" x14ac:dyDescent="0.25">
      <c r="A4214" s="8" t="str">
        <f t="shared" si="392"/>
        <v>Neonatal Incubators Jaundice Management and RelateInspiration Healthcare Limited</v>
      </c>
      <c r="B4214" s="8" t="str">
        <f>VLOOKUP(J4214,'Contract IDs'!A:D,4,0)</f>
        <v>Neonatal Incubators Jaundice Management and Relate</v>
      </c>
      <c r="C4214" s="8" t="str">
        <f>VLOOKUP(L4214,'Supplier IDs'!A:C,3,0)</f>
        <v>Inspiration Healthcare Limited</v>
      </c>
      <c r="D4214" s="8" t="str">
        <f t="shared" si="391"/>
        <v>Phototherapy Device</v>
      </c>
      <c r="E4214" s="8">
        <f t="shared" si="393"/>
        <v>0</v>
      </c>
      <c r="F4214" s="8">
        <f t="shared" si="394"/>
        <v>11</v>
      </c>
      <c r="G4214" s="8">
        <f t="shared" si="395"/>
        <v>20</v>
      </c>
      <c r="H4214" s="15">
        <f t="shared" si="396"/>
        <v>0</v>
      </c>
      <c r="I4214" s="15" t="s">
        <v>372</v>
      </c>
      <c r="J4214" s="10">
        <v>100000000733688</v>
      </c>
      <c r="K4214" s="9" t="s">
        <v>454</v>
      </c>
      <c r="L4214" s="10">
        <v>100000000612230</v>
      </c>
      <c r="M4214" s="9" t="s">
        <v>457</v>
      </c>
      <c r="N4214" s="9"/>
      <c r="O4214" s="9">
        <v>11</v>
      </c>
      <c r="P4214" s="9">
        <v>20</v>
      </c>
      <c r="Q4214" s="9">
        <v>0</v>
      </c>
    </row>
    <row r="4215" spans="1:17" hidden="1" x14ac:dyDescent="0.25">
      <c r="A4215" s="8" t="str">
        <f t="shared" si="392"/>
        <v>Neonatal Incubators Jaundice Management and RelateInspiration Healthcare Limited</v>
      </c>
      <c r="B4215" s="8" t="str">
        <f>VLOOKUP(J4215,'Contract IDs'!A:D,4,0)</f>
        <v>Neonatal Incubators Jaundice Management and Relate</v>
      </c>
      <c r="C4215" s="8" t="str">
        <f>VLOOKUP(L4215,'Supplier IDs'!A:C,3,0)</f>
        <v>Inspiration Healthcare Limited</v>
      </c>
      <c r="D4215" s="8" t="str">
        <f t="shared" si="391"/>
        <v>Phototherapy Device</v>
      </c>
      <c r="E4215" s="8">
        <f t="shared" si="393"/>
        <v>0</v>
      </c>
      <c r="F4215" s="8">
        <f t="shared" si="394"/>
        <v>20</v>
      </c>
      <c r="G4215" s="8">
        <f t="shared" si="395"/>
        <v>100</v>
      </c>
      <c r="H4215" s="15">
        <f t="shared" si="396"/>
        <v>0</v>
      </c>
      <c r="I4215" s="15" t="s">
        <v>372</v>
      </c>
      <c r="J4215" s="10">
        <v>100000000733688</v>
      </c>
      <c r="K4215" s="9" t="s">
        <v>454</v>
      </c>
      <c r="L4215" s="10">
        <v>100000000612230</v>
      </c>
      <c r="M4215" s="9" t="s">
        <v>457</v>
      </c>
      <c r="N4215" s="9"/>
      <c r="O4215" s="9">
        <v>20</v>
      </c>
      <c r="P4215" s="9">
        <v>100</v>
      </c>
      <c r="Q4215" s="9">
        <v>0</v>
      </c>
    </row>
    <row r="4216" spans="1:17" hidden="1" x14ac:dyDescent="0.25">
      <c r="A4216" s="8" t="str">
        <f t="shared" si="392"/>
        <v>Neonatal Incubators Jaundice Management and RelateInspiration Healthcare Limited</v>
      </c>
      <c r="B4216" s="8" t="str">
        <f>VLOOKUP(J4216,'Contract IDs'!A:D,4,0)</f>
        <v>Neonatal Incubators Jaundice Management and Relate</v>
      </c>
      <c r="C4216" s="8" t="str">
        <f>VLOOKUP(L4216,'Supplier IDs'!A:C,3,0)</f>
        <v>Inspiration Healthcare Limited</v>
      </c>
      <c r="D4216" s="8" t="str">
        <f t="shared" si="391"/>
        <v>Warmer Resuscitation System</v>
      </c>
      <c r="E4216" s="8">
        <f t="shared" si="393"/>
        <v>0</v>
      </c>
      <c r="F4216" s="8">
        <f t="shared" si="394"/>
        <v>0</v>
      </c>
      <c r="G4216" s="8">
        <f t="shared" si="395"/>
        <v>1</v>
      </c>
      <c r="H4216" s="15">
        <f t="shared" si="396"/>
        <v>0</v>
      </c>
      <c r="I4216" s="15" t="s">
        <v>372</v>
      </c>
      <c r="J4216" s="10">
        <v>100000000733688</v>
      </c>
      <c r="K4216" s="9" t="s">
        <v>454</v>
      </c>
      <c r="L4216" s="10">
        <v>100000000612230</v>
      </c>
      <c r="M4216" s="9" t="s">
        <v>461</v>
      </c>
      <c r="N4216" s="9"/>
      <c r="O4216" s="9">
        <v>0</v>
      </c>
      <c r="P4216" s="9">
        <v>1</v>
      </c>
      <c r="Q4216" s="9">
        <v>0</v>
      </c>
    </row>
    <row r="4217" spans="1:17" hidden="1" x14ac:dyDescent="0.25">
      <c r="A4217" s="8" t="str">
        <f t="shared" si="392"/>
        <v>Neonatal Incubators Jaundice Management and RelateInspiration Healthcare Limited</v>
      </c>
      <c r="B4217" s="8" t="str">
        <f>VLOOKUP(J4217,'Contract IDs'!A:D,4,0)</f>
        <v>Neonatal Incubators Jaundice Management and Relate</v>
      </c>
      <c r="C4217" s="8" t="str">
        <f>VLOOKUP(L4217,'Supplier IDs'!A:C,3,0)</f>
        <v>Inspiration Healthcare Limited</v>
      </c>
      <c r="D4217" s="8" t="str">
        <f t="shared" si="391"/>
        <v>Warmer Resuscitation System</v>
      </c>
      <c r="E4217" s="8">
        <f t="shared" si="393"/>
        <v>0</v>
      </c>
      <c r="F4217" s="8">
        <f t="shared" si="394"/>
        <v>2</v>
      </c>
      <c r="G4217" s="8">
        <f t="shared" si="395"/>
        <v>2</v>
      </c>
      <c r="H4217" s="15">
        <f t="shared" si="396"/>
        <v>0</v>
      </c>
      <c r="I4217" s="15" t="s">
        <v>372</v>
      </c>
      <c r="J4217" s="10">
        <v>100000000733688</v>
      </c>
      <c r="K4217" s="9" t="s">
        <v>454</v>
      </c>
      <c r="L4217" s="10">
        <v>100000000612230</v>
      </c>
      <c r="M4217" s="9" t="s">
        <v>461</v>
      </c>
      <c r="N4217" s="9"/>
      <c r="O4217" s="9">
        <v>2</v>
      </c>
      <c r="P4217" s="9">
        <v>2</v>
      </c>
      <c r="Q4217" s="9">
        <v>0</v>
      </c>
    </row>
    <row r="4218" spans="1:17" hidden="1" x14ac:dyDescent="0.25">
      <c r="A4218" s="8" t="str">
        <f t="shared" si="392"/>
        <v>Neonatal Incubators Jaundice Management and RelateInspiration Healthcare Limited</v>
      </c>
      <c r="B4218" s="8" t="str">
        <f>VLOOKUP(J4218,'Contract IDs'!A:D,4,0)</f>
        <v>Neonatal Incubators Jaundice Management and Relate</v>
      </c>
      <c r="C4218" s="8" t="str">
        <f>VLOOKUP(L4218,'Supplier IDs'!A:C,3,0)</f>
        <v>Inspiration Healthcare Limited</v>
      </c>
      <c r="D4218" s="8" t="str">
        <f t="shared" si="391"/>
        <v>Warmer Resuscitation System</v>
      </c>
      <c r="E4218" s="8">
        <f t="shared" si="393"/>
        <v>0</v>
      </c>
      <c r="F4218" s="8">
        <f t="shared" si="394"/>
        <v>3</v>
      </c>
      <c r="G4218" s="8">
        <f t="shared" si="395"/>
        <v>3</v>
      </c>
      <c r="H4218" s="15">
        <f t="shared" si="396"/>
        <v>0</v>
      </c>
      <c r="I4218" s="15" t="s">
        <v>372</v>
      </c>
      <c r="J4218" s="10">
        <v>100000000733688</v>
      </c>
      <c r="K4218" s="9" t="s">
        <v>454</v>
      </c>
      <c r="L4218" s="10">
        <v>100000000612230</v>
      </c>
      <c r="M4218" s="9" t="s">
        <v>461</v>
      </c>
      <c r="N4218" s="9"/>
      <c r="O4218" s="9">
        <v>3</v>
      </c>
      <c r="P4218" s="9">
        <v>3</v>
      </c>
      <c r="Q4218" s="9">
        <v>0</v>
      </c>
    </row>
    <row r="4219" spans="1:17" hidden="1" x14ac:dyDescent="0.25">
      <c r="A4219" s="8" t="str">
        <f t="shared" si="392"/>
        <v>Neonatal Incubators Jaundice Management and RelateInspiration Healthcare Limited</v>
      </c>
      <c r="B4219" s="8" t="str">
        <f>VLOOKUP(J4219,'Contract IDs'!A:D,4,0)</f>
        <v>Neonatal Incubators Jaundice Management and Relate</v>
      </c>
      <c r="C4219" s="8" t="str">
        <f>VLOOKUP(L4219,'Supplier IDs'!A:C,3,0)</f>
        <v>Inspiration Healthcare Limited</v>
      </c>
      <c r="D4219" s="8" t="str">
        <f t="shared" si="391"/>
        <v>Warmer Resuscitation System</v>
      </c>
      <c r="E4219" s="8">
        <f t="shared" si="393"/>
        <v>0</v>
      </c>
      <c r="F4219" s="8">
        <f t="shared" si="394"/>
        <v>4</v>
      </c>
      <c r="G4219" s="8">
        <f t="shared" si="395"/>
        <v>4</v>
      </c>
      <c r="H4219" s="15">
        <f t="shared" si="396"/>
        <v>0</v>
      </c>
      <c r="I4219" s="15" t="s">
        <v>372</v>
      </c>
      <c r="J4219" s="10">
        <v>100000000733688</v>
      </c>
      <c r="K4219" s="9" t="s">
        <v>454</v>
      </c>
      <c r="L4219" s="10">
        <v>100000000612230</v>
      </c>
      <c r="M4219" s="9" t="s">
        <v>461</v>
      </c>
      <c r="N4219" s="9"/>
      <c r="O4219" s="9">
        <v>4</v>
      </c>
      <c r="P4219" s="9">
        <v>4</v>
      </c>
      <c r="Q4219" s="9">
        <v>0</v>
      </c>
    </row>
    <row r="4220" spans="1:17" hidden="1" x14ac:dyDescent="0.25">
      <c r="A4220" s="8" t="str">
        <f t="shared" si="392"/>
        <v>Neonatal Incubators Jaundice Management and RelateInspiration Healthcare Limited</v>
      </c>
      <c r="B4220" s="8" t="str">
        <f>VLOOKUP(J4220,'Contract IDs'!A:D,4,0)</f>
        <v>Neonatal Incubators Jaundice Management and Relate</v>
      </c>
      <c r="C4220" s="8" t="str">
        <f>VLOOKUP(L4220,'Supplier IDs'!A:C,3,0)</f>
        <v>Inspiration Healthcare Limited</v>
      </c>
      <c r="D4220" s="8" t="str">
        <f t="shared" si="391"/>
        <v>Warmer Resuscitation System</v>
      </c>
      <c r="E4220" s="8">
        <f t="shared" si="393"/>
        <v>0</v>
      </c>
      <c r="F4220" s="8">
        <f t="shared" si="394"/>
        <v>5</v>
      </c>
      <c r="G4220" s="8">
        <f t="shared" si="395"/>
        <v>5</v>
      </c>
      <c r="H4220" s="15">
        <f t="shared" si="396"/>
        <v>0</v>
      </c>
      <c r="I4220" s="15" t="s">
        <v>372</v>
      </c>
      <c r="J4220" s="10">
        <v>100000000733688</v>
      </c>
      <c r="K4220" s="9" t="s">
        <v>454</v>
      </c>
      <c r="L4220" s="10">
        <v>100000000612230</v>
      </c>
      <c r="M4220" s="9" t="s">
        <v>461</v>
      </c>
      <c r="N4220" s="9"/>
      <c r="O4220" s="9">
        <v>5</v>
      </c>
      <c r="P4220" s="9">
        <v>5</v>
      </c>
      <c r="Q4220" s="9">
        <v>0</v>
      </c>
    </row>
    <row r="4221" spans="1:17" hidden="1" x14ac:dyDescent="0.25">
      <c r="A4221" s="8" t="str">
        <f t="shared" si="392"/>
        <v>Neonatal Incubators Jaundice Management and RelateInspiration Healthcare Limited</v>
      </c>
      <c r="B4221" s="8" t="str">
        <f>VLOOKUP(J4221,'Contract IDs'!A:D,4,0)</f>
        <v>Neonatal Incubators Jaundice Management and Relate</v>
      </c>
      <c r="C4221" s="8" t="str">
        <f>VLOOKUP(L4221,'Supplier IDs'!A:C,3,0)</f>
        <v>Inspiration Healthcare Limited</v>
      </c>
      <c r="D4221" s="8" t="str">
        <f t="shared" si="391"/>
        <v>Warmer Resuscitation System</v>
      </c>
      <c r="E4221" s="8">
        <f t="shared" si="393"/>
        <v>0</v>
      </c>
      <c r="F4221" s="8">
        <f t="shared" si="394"/>
        <v>6</v>
      </c>
      <c r="G4221" s="8">
        <f t="shared" si="395"/>
        <v>6</v>
      </c>
      <c r="H4221" s="15">
        <f t="shared" si="396"/>
        <v>0</v>
      </c>
      <c r="I4221" s="15" t="s">
        <v>372</v>
      </c>
      <c r="J4221" s="10">
        <v>100000000733688</v>
      </c>
      <c r="K4221" s="9" t="s">
        <v>454</v>
      </c>
      <c r="L4221" s="10">
        <v>100000000612230</v>
      </c>
      <c r="M4221" s="9" t="s">
        <v>461</v>
      </c>
      <c r="N4221" s="9"/>
      <c r="O4221" s="9">
        <v>6</v>
      </c>
      <c r="P4221" s="9">
        <v>6</v>
      </c>
      <c r="Q4221" s="9">
        <v>0</v>
      </c>
    </row>
    <row r="4222" spans="1:17" hidden="1" x14ac:dyDescent="0.25">
      <c r="A4222" s="8" t="str">
        <f t="shared" si="392"/>
        <v>Neonatal Incubators Jaundice Management and RelateInspiration Healthcare Limited</v>
      </c>
      <c r="B4222" s="8" t="str">
        <f>VLOOKUP(J4222,'Contract IDs'!A:D,4,0)</f>
        <v>Neonatal Incubators Jaundice Management and Relate</v>
      </c>
      <c r="C4222" s="8" t="str">
        <f>VLOOKUP(L4222,'Supplier IDs'!A:C,3,0)</f>
        <v>Inspiration Healthcare Limited</v>
      </c>
      <c r="D4222" s="8" t="str">
        <f t="shared" si="391"/>
        <v>Warmer Resuscitation System</v>
      </c>
      <c r="E4222" s="8">
        <f t="shared" si="393"/>
        <v>0</v>
      </c>
      <c r="F4222" s="8">
        <f t="shared" si="394"/>
        <v>7</v>
      </c>
      <c r="G4222" s="8">
        <f t="shared" si="395"/>
        <v>7</v>
      </c>
      <c r="H4222" s="15">
        <f t="shared" si="396"/>
        <v>0</v>
      </c>
      <c r="I4222" s="15" t="s">
        <v>372</v>
      </c>
      <c r="J4222" s="10">
        <v>100000000733688</v>
      </c>
      <c r="K4222" s="9" t="s">
        <v>454</v>
      </c>
      <c r="L4222" s="10">
        <v>100000000612230</v>
      </c>
      <c r="M4222" s="9" t="s">
        <v>461</v>
      </c>
      <c r="N4222" s="9"/>
      <c r="O4222" s="9">
        <v>7</v>
      </c>
      <c r="P4222" s="9">
        <v>7</v>
      </c>
      <c r="Q4222" s="9">
        <v>0</v>
      </c>
    </row>
    <row r="4223" spans="1:17" hidden="1" x14ac:dyDescent="0.25">
      <c r="A4223" s="8" t="str">
        <f t="shared" si="392"/>
        <v>Neonatal Incubators Jaundice Management and RelateInspiration Healthcare Limited</v>
      </c>
      <c r="B4223" s="8" t="str">
        <f>VLOOKUP(J4223,'Contract IDs'!A:D,4,0)</f>
        <v>Neonatal Incubators Jaundice Management and Relate</v>
      </c>
      <c r="C4223" s="8" t="str">
        <f>VLOOKUP(L4223,'Supplier IDs'!A:C,3,0)</f>
        <v>Inspiration Healthcare Limited</v>
      </c>
      <c r="D4223" s="8" t="str">
        <f t="shared" si="391"/>
        <v>Warmer Resuscitation System</v>
      </c>
      <c r="E4223" s="8">
        <f t="shared" si="393"/>
        <v>0</v>
      </c>
      <c r="F4223" s="8">
        <f t="shared" si="394"/>
        <v>8</v>
      </c>
      <c r="G4223" s="8">
        <f t="shared" si="395"/>
        <v>8</v>
      </c>
      <c r="H4223" s="15">
        <f t="shared" si="396"/>
        <v>0</v>
      </c>
      <c r="I4223" s="15" t="s">
        <v>372</v>
      </c>
      <c r="J4223" s="10">
        <v>100000000733688</v>
      </c>
      <c r="K4223" s="9" t="s">
        <v>454</v>
      </c>
      <c r="L4223" s="10">
        <v>100000000612230</v>
      </c>
      <c r="M4223" s="9" t="s">
        <v>461</v>
      </c>
      <c r="N4223" s="9"/>
      <c r="O4223" s="9">
        <v>8</v>
      </c>
      <c r="P4223" s="9">
        <v>8</v>
      </c>
      <c r="Q4223" s="9">
        <v>0</v>
      </c>
    </row>
    <row r="4224" spans="1:17" hidden="1" x14ac:dyDescent="0.25">
      <c r="A4224" s="8" t="str">
        <f t="shared" si="392"/>
        <v>Neonatal Incubators Jaundice Management and RelateInspiration Healthcare Limited</v>
      </c>
      <c r="B4224" s="8" t="str">
        <f>VLOOKUP(J4224,'Contract IDs'!A:D,4,0)</f>
        <v>Neonatal Incubators Jaundice Management and Relate</v>
      </c>
      <c r="C4224" s="8" t="str">
        <f>VLOOKUP(L4224,'Supplier IDs'!A:C,3,0)</f>
        <v>Inspiration Healthcare Limited</v>
      </c>
      <c r="D4224" s="8" t="str">
        <f t="shared" si="391"/>
        <v>Warmer Resuscitation System</v>
      </c>
      <c r="E4224" s="8">
        <f t="shared" si="393"/>
        <v>0</v>
      </c>
      <c r="F4224" s="8">
        <f t="shared" si="394"/>
        <v>9</v>
      </c>
      <c r="G4224" s="8">
        <f t="shared" si="395"/>
        <v>9</v>
      </c>
      <c r="H4224" s="15">
        <f t="shared" si="396"/>
        <v>0</v>
      </c>
      <c r="I4224" s="15" t="s">
        <v>372</v>
      </c>
      <c r="J4224" s="10">
        <v>100000000733688</v>
      </c>
      <c r="K4224" s="9" t="s">
        <v>454</v>
      </c>
      <c r="L4224" s="10">
        <v>100000000612230</v>
      </c>
      <c r="M4224" s="9" t="s">
        <v>461</v>
      </c>
      <c r="N4224" s="9"/>
      <c r="O4224" s="9">
        <v>9</v>
      </c>
      <c r="P4224" s="9">
        <v>9</v>
      </c>
      <c r="Q4224" s="9">
        <v>0</v>
      </c>
    </row>
    <row r="4225" spans="1:17" hidden="1" x14ac:dyDescent="0.25">
      <c r="A4225" s="8" t="str">
        <f t="shared" si="392"/>
        <v>Neonatal Incubators Jaundice Management and RelateInspiration Healthcare Limited</v>
      </c>
      <c r="B4225" s="8" t="str">
        <f>VLOOKUP(J4225,'Contract IDs'!A:D,4,0)</f>
        <v>Neonatal Incubators Jaundice Management and Relate</v>
      </c>
      <c r="C4225" s="8" t="str">
        <f>VLOOKUP(L4225,'Supplier IDs'!A:C,3,0)</f>
        <v>Inspiration Healthcare Limited</v>
      </c>
      <c r="D4225" s="8" t="str">
        <f t="shared" si="391"/>
        <v>Warmer Resuscitation System</v>
      </c>
      <c r="E4225" s="8">
        <f t="shared" si="393"/>
        <v>0</v>
      </c>
      <c r="F4225" s="8">
        <f t="shared" si="394"/>
        <v>10</v>
      </c>
      <c r="G4225" s="8">
        <f t="shared" si="395"/>
        <v>10</v>
      </c>
      <c r="H4225" s="15">
        <f t="shared" si="396"/>
        <v>0</v>
      </c>
      <c r="I4225" s="15" t="s">
        <v>372</v>
      </c>
      <c r="J4225" s="10">
        <v>100000000733688</v>
      </c>
      <c r="K4225" s="9" t="s">
        <v>454</v>
      </c>
      <c r="L4225" s="10">
        <v>100000000612230</v>
      </c>
      <c r="M4225" s="9" t="s">
        <v>461</v>
      </c>
      <c r="N4225" s="9"/>
      <c r="O4225" s="9">
        <v>10</v>
      </c>
      <c r="P4225" s="9">
        <v>10</v>
      </c>
      <c r="Q4225" s="9">
        <v>0</v>
      </c>
    </row>
    <row r="4226" spans="1:17" hidden="1" x14ac:dyDescent="0.25">
      <c r="A4226" s="8" t="str">
        <f t="shared" si="392"/>
        <v>Neonatal Incubators Jaundice Management and RelateInspiration Healthcare Limited</v>
      </c>
      <c r="B4226" s="8" t="str">
        <f>VLOOKUP(J4226,'Contract IDs'!A:D,4,0)</f>
        <v>Neonatal Incubators Jaundice Management and Relate</v>
      </c>
      <c r="C4226" s="8" t="str">
        <f>VLOOKUP(L4226,'Supplier IDs'!A:C,3,0)</f>
        <v>Inspiration Healthcare Limited</v>
      </c>
      <c r="D4226" s="8" t="str">
        <f t="shared" ref="D4226:D4289" si="397">IF(M4226="","No Sub Cat",M4226)</f>
        <v>Warmer Resuscitation System</v>
      </c>
      <c r="E4226" s="8">
        <f t="shared" si="393"/>
        <v>0</v>
      </c>
      <c r="F4226" s="8">
        <f t="shared" si="394"/>
        <v>11</v>
      </c>
      <c r="G4226" s="8">
        <f t="shared" si="395"/>
        <v>20</v>
      </c>
      <c r="H4226" s="15">
        <f t="shared" si="396"/>
        <v>0</v>
      </c>
      <c r="I4226" s="15" t="s">
        <v>372</v>
      </c>
      <c r="J4226" s="10">
        <v>100000000733688</v>
      </c>
      <c r="K4226" s="9" t="s">
        <v>454</v>
      </c>
      <c r="L4226" s="10">
        <v>100000000612230</v>
      </c>
      <c r="M4226" s="9" t="s">
        <v>461</v>
      </c>
      <c r="N4226" s="9"/>
      <c r="O4226" s="9">
        <v>11</v>
      </c>
      <c r="P4226" s="9">
        <v>20</v>
      </c>
      <c r="Q4226" s="9">
        <v>0</v>
      </c>
    </row>
    <row r="4227" spans="1:17" hidden="1" x14ac:dyDescent="0.25">
      <c r="A4227" s="8" t="str">
        <f t="shared" ref="A4227:A4290" si="398">B4227&amp;C4227</f>
        <v>Neonatal Incubators Jaundice Management and RelateInspiration Healthcare Limited</v>
      </c>
      <c r="B4227" s="8" t="str">
        <f>VLOOKUP(J4227,'Contract IDs'!A:D,4,0)</f>
        <v>Neonatal Incubators Jaundice Management and Relate</v>
      </c>
      <c r="C4227" s="8" t="str">
        <f>VLOOKUP(L4227,'Supplier IDs'!A:C,3,0)</f>
        <v>Inspiration Healthcare Limited</v>
      </c>
      <c r="D4227" s="8" t="str">
        <f t="shared" si="397"/>
        <v>Warmer Resuscitation System</v>
      </c>
      <c r="E4227" s="8">
        <f t="shared" ref="E4227:E4290" si="399">N4227</f>
        <v>0</v>
      </c>
      <c r="F4227" s="8">
        <f t="shared" ref="F4227:F4290" si="400">O4227</f>
        <v>20</v>
      </c>
      <c r="G4227" s="8">
        <f t="shared" ref="G4227:G4290" si="401">P4227</f>
        <v>100</v>
      </c>
      <c r="H4227" s="15">
        <f t="shared" ref="H4227:H4290" si="402">Q4227/100</f>
        <v>0</v>
      </c>
      <c r="I4227" s="15" t="s">
        <v>372</v>
      </c>
      <c r="J4227" s="10">
        <v>100000000733688</v>
      </c>
      <c r="K4227" s="9" t="s">
        <v>454</v>
      </c>
      <c r="L4227" s="10">
        <v>100000000612230</v>
      </c>
      <c r="M4227" s="9" t="s">
        <v>461</v>
      </c>
      <c r="N4227" s="9"/>
      <c r="O4227" s="9">
        <v>20</v>
      </c>
      <c r="P4227" s="9">
        <v>100</v>
      </c>
      <c r="Q4227" s="9">
        <v>0</v>
      </c>
    </row>
    <row r="4228" spans="1:17" hidden="1" x14ac:dyDescent="0.25">
      <c r="A4228" s="8" t="str">
        <f t="shared" si="398"/>
        <v>Neonatal Incubators Jaundice Management and RelateInspiration Healthcare Limited</v>
      </c>
      <c r="B4228" s="8" t="str">
        <f>VLOOKUP(J4228,'Contract IDs'!A:D,4,0)</f>
        <v>Neonatal Incubators Jaundice Management and Relate</v>
      </c>
      <c r="C4228" s="8" t="str">
        <f>VLOOKUP(L4228,'Supplier IDs'!A:C,3,0)</f>
        <v>Inspiration Healthcare Limited</v>
      </c>
      <c r="D4228" s="8" t="str">
        <f t="shared" si="397"/>
        <v>Radiant Warmer without Bed</v>
      </c>
      <c r="E4228" s="8">
        <f t="shared" si="399"/>
        <v>0</v>
      </c>
      <c r="F4228" s="8">
        <f t="shared" si="400"/>
        <v>0</v>
      </c>
      <c r="G4228" s="8">
        <f t="shared" si="401"/>
        <v>1</v>
      </c>
      <c r="H4228" s="15">
        <f t="shared" si="402"/>
        <v>0</v>
      </c>
      <c r="I4228" s="15" t="s">
        <v>372</v>
      </c>
      <c r="J4228" s="10">
        <v>100000000733688</v>
      </c>
      <c r="K4228" s="9" t="s">
        <v>454</v>
      </c>
      <c r="L4228" s="10">
        <v>100000000612230</v>
      </c>
      <c r="M4228" s="9" t="s">
        <v>459</v>
      </c>
      <c r="N4228" s="9"/>
      <c r="O4228" s="9">
        <v>0</v>
      </c>
      <c r="P4228" s="9">
        <v>1</v>
      </c>
      <c r="Q4228" s="9">
        <v>0</v>
      </c>
    </row>
    <row r="4229" spans="1:17" hidden="1" x14ac:dyDescent="0.25">
      <c r="A4229" s="8" t="str">
        <f t="shared" si="398"/>
        <v>Neonatal Incubators Jaundice Management and RelateInspiration Healthcare Limited</v>
      </c>
      <c r="B4229" s="8" t="str">
        <f>VLOOKUP(J4229,'Contract IDs'!A:D,4,0)</f>
        <v>Neonatal Incubators Jaundice Management and Relate</v>
      </c>
      <c r="C4229" s="8" t="str">
        <f>VLOOKUP(L4229,'Supplier IDs'!A:C,3,0)</f>
        <v>Inspiration Healthcare Limited</v>
      </c>
      <c r="D4229" s="8" t="str">
        <f t="shared" si="397"/>
        <v>Radiant Warmer without Bed</v>
      </c>
      <c r="E4229" s="8">
        <f t="shared" si="399"/>
        <v>0</v>
      </c>
      <c r="F4229" s="8">
        <f t="shared" si="400"/>
        <v>2</v>
      </c>
      <c r="G4229" s="8">
        <f t="shared" si="401"/>
        <v>2</v>
      </c>
      <c r="H4229" s="15">
        <f t="shared" si="402"/>
        <v>0</v>
      </c>
      <c r="I4229" s="15" t="s">
        <v>372</v>
      </c>
      <c r="J4229" s="10">
        <v>100000000733688</v>
      </c>
      <c r="K4229" s="9" t="s">
        <v>454</v>
      </c>
      <c r="L4229" s="10">
        <v>100000000612230</v>
      </c>
      <c r="M4229" s="9" t="s">
        <v>459</v>
      </c>
      <c r="N4229" s="9"/>
      <c r="O4229" s="9">
        <v>2</v>
      </c>
      <c r="P4229" s="9">
        <v>2</v>
      </c>
      <c r="Q4229" s="9">
        <v>0</v>
      </c>
    </row>
    <row r="4230" spans="1:17" hidden="1" x14ac:dyDescent="0.25">
      <c r="A4230" s="8" t="str">
        <f t="shared" si="398"/>
        <v>Neonatal Incubators Jaundice Management and RelateInspiration Healthcare Limited</v>
      </c>
      <c r="B4230" s="8" t="str">
        <f>VLOOKUP(J4230,'Contract IDs'!A:D,4,0)</f>
        <v>Neonatal Incubators Jaundice Management and Relate</v>
      </c>
      <c r="C4230" s="8" t="str">
        <f>VLOOKUP(L4230,'Supplier IDs'!A:C,3,0)</f>
        <v>Inspiration Healthcare Limited</v>
      </c>
      <c r="D4230" s="8" t="str">
        <f t="shared" si="397"/>
        <v>Radiant Warmer without Bed</v>
      </c>
      <c r="E4230" s="8">
        <f t="shared" si="399"/>
        <v>0</v>
      </c>
      <c r="F4230" s="8">
        <f t="shared" si="400"/>
        <v>3</v>
      </c>
      <c r="G4230" s="8">
        <f t="shared" si="401"/>
        <v>3</v>
      </c>
      <c r="H4230" s="15">
        <f t="shared" si="402"/>
        <v>0</v>
      </c>
      <c r="I4230" s="15" t="s">
        <v>372</v>
      </c>
      <c r="J4230" s="10">
        <v>100000000733688</v>
      </c>
      <c r="K4230" s="9" t="s">
        <v>454</v>
      </c>
      <c r="L4230" s="10">
        <v>100000000612230</v>
      </c>
      <c r="M4230" s="9" t="s">
        <v>459</v>
      </c>
      <c r="N4230" s="9"/>
      <c r="O4230" s="9">
        <v>3</v>
      </c>
      <c r="P4230" s="9">
        <v>3</v>
      </c>
      <c r="Q4230" s="9">
        <v>0</v>
      </c>
    </row>
    <row r="4231" spans="1:17" hidden="1" x14ac:dyDescent="0.25">
      <c r="A4231" s="8" t="str">
        <f t="shared" si="398"/>
        <v>Neonatal Incubators Jaundice Management and RelateInspiration Healthcare Limited</v>
      </c>
      <c r="B4231" s="8" t="str">
        <f>VLOOKUP(J4231,'Contract IDs'!A:D,4,0)</f>
        <v>Neonatal Incubators Jaundice Management and Relate</v>
      </c>
      <c r="C4231" s="8" t="str">
        <f>VLOOKUP(L4231,'Supplier IDs'!A:C,3,0)</f>
        <v>Inspiration Healthcare Limited</v>
      </c>
      <c r="D4231" s="8" t="str">
        <f t="shared" si="397"/>
        <v>Radiant Warmer without Bed</v>
      </c>
      <c r="E4231" s="8">
        <f t="shared" si="399"/>
        <v>0</v>
      </c>
      <c r="F4231" s="8">
        <f t="shared" si="400"/>
        <v>4</v>
      </c>
      <c r="G4231" s="8">
        <f t="shared" si="401"/>
        <v>4</v>
      </c>
      <c r="H4231" s="15">
        <f t="shared" si="402"/>
        <v>0</v>
      </c>
      <c r="I4231" s="15" t="s">
        <v>372</v>
      </c>
      <c r="J4231" s="10">
        <v>100000000733688</v>
      </c>
      <c r="K4231" s="9" t="s">
        <v>454</v>
      </c>
      <c r="L4231" s="10">
        <v>100000000612230</v>
      </c>
      <c r="M4231" s="9" t="s">
        <v>459</v>
      </c>
      <c r="N4231" s="9"/>
      <c r="O4231" s="9">
        <v>4</v>
      </c>
      <c r="P4231" s="9">
        <v>4</v>
      </c>
      <c r="Q4231" s="9">
        <v>0</v>
      </c>
    </row>
    <row r="4232" spans="1:17" hidden="1" x14ac:dyDescent="0.25">
      <c r="A4232" s="8" t="str">
        <f t="shared" si="398"/>
        <v>Neonatal Incubators Jaundice Management and RelateInspiration Healthcare Limited</v>
      </c>
      <c r="B4232" s="8" t="str">
        <f>VLOOKUP(J4232,'Contract IDs'!A:D,4,0)</f>
        <v>Neonatal Incubators Jaundice Management and Relate</v>
      </c>
      <c r="C4232" s="8" t="str">
        <f>VLOOKUP(L4232,'Supplier IDs'!A:C,3,0)</f>
        <v>Inspiration Healthcare Limited</v>
      </c>
      <c r="D4232" s="8" t="str">
        <f t="shared" si="397"/>
        <v>Radiant Warmer without Bed</v>
      </c>
      <c r="E4232" s="8">
        <f t="shared" si="399"/>
        <v>0</v>
      </c>
      <c r="F4232" s="8">
        <f t="shared" si="400"/>
        <v>5</v>
      </c>
      <c r="G4232" s="8">
        <f t="shared" si="401"/>
        <v>5</v>
      </c>
      <c r="H4232" s="15">
        <f t="shared" si="402"/>
        <v>0</v>
      </c>
      <c r="I4232" s="15" t="s">
        <v>372</v>
      </c>
      <c r="J4232" s="10">
        <v>100000000733688</v>
      </c>
      <c r="K4232" s="9" t="s">
        <v>454</v>
      </c>
      <c r="L4232" s="10">
        <v>100000000612230</v>
      </c>
      <c r="M4232" s="9" t="s">
        <v>459</v>
      </c>
      <c r="N4232" s="9"/>
      <c r="O4232" s="9">
        <v>5</v>
      </c>
      <c r="P4232" s="9">
        <v>5</v>
      </c>
      <c r="Q4232" s="9">
        <v>0</v>
      </c>
    </row>
    <row r="4233" spans="1:17" hidden="1" x14ac:dyDescent="0.25">
      <c r="A4233" s="8" t="str">
        <f t="shared" si="398"/>
        <v>Neonatal Incubators Jaundice Management and RelateInspiration Healthcare Limited</v>
      </c>
      <c r="B4233" s="8" t="str">
        <f>VLOOKUP(J4233,'Contract IDs'!A:D,4,0)</f>
        <v>Neonatal Incubators Jaundice Management and Relate</v>
      </c>
      <c r="C4233" s="8" t="str">
        <f>VLOOKUP(L4233,'Supplier IDs'!A:C,3,0)</f>
        <v>Inspiration Healthcare Limited</v>
      </c>
      <c r="D4233" s="8" t="str">
        <f t="shared" si="397"/>
        <v>Radiant Warmer without Bed</v>
      </c>
      <c r="E4233" s="8">
        <f t="shared" si="399"/>
        <v>0</v>
      </c>
      <c r="F4233" s="8">
        <f t="shared" si="400"/>
        <v>6</v>
      </c>
      <c r="G4233" s="8">
        <f t="shared" si="401"/>
        <v>6</v>
      </c>
      <c r="H4233" s="15">
        <f t="shared" si="402"/>
        <v>0</v>
      </c>
      <c r="I4233" s="15" t="s">
        <v>372</v>
      </c>
      <c r="J4233" s="10">
        <v>100000000733688</v>
      </c>
      <c r="K4233" s="9" t="s">
        <v>454</v>
      </c>
      <c r="L4233" s="10">
        <v>100000000612230</v>
      </c>
      <c r="M4233" s="9" t="s">
        <v>459</v>
      </c>
      <c r="N4233" s="9"/>
      <c r="O4233" s="9">
        <v>6</v>
      </c>
      <c r="P4233" s="9">
        <v>6</v>
      </c>
      <c r="Q4233" s="9">
        <v>0</v>
      </c>
    </row>
    <row r="4234" spans="1:17" hidden="1" x14ac:dyDescent="0.25">
      <c r="A4234" s="8" t="str">
        <f t="shared" si="398"/>
        <v>Neonatal Incubators Jaundice Management and RelateInspiration Healthcare Limited</v>
      </c>
      <c r="B4234" s="8" t="str">
        <f>VLOOKUP(J4234,'Contract IDs'!A:D,4,0)</f>
        <v>Neonatal Incubators Jaundice Management and Relate</v>
      </c>
      <c r="C4234" s="8" t="str">
        <f>VLOOKUP(L4234,'Supplier IDs'!A:C,3,0)</f>
        <v>Inspiration Healthcare Limited</v>
      </c>
      <c r="D4234" s="8" t="str">
        <f t="shared" si="397"/>
        <v>Radiant Warmer without Bed</v>
      </c>
      <c r="E4234" s="8">
        <f t="shared" si="399"/>
        <v>0</v>
      </c>
      <c r="F4234" s="8">
        <f t="shared" si="400"/>
        <v>7</v>
      </c>
      <c r="G4234" s="8">
        <f t="shared" si="401"/>
        <v>7</v>
      </c>
      <c r="H4234" s="15">
        <f t="shared" si="402"/>
        <v>0</v>
      </c>
      <c r="I4234" s="15" t="s">
        <v>372</v>
      </c>
      <c r="J4234" s="10">
        <v>100000000733688</v>
      </c>
      <c r="K4234" s="9" t="s">
        <v>454</v>
      </c>
      <c r="L4234" s="10">
        <v>100000000612230</v>
      </c>
      <c r="M4234" s="9" t="s">
        <v>459</v>
      </c>
      <c r="N4234" s="9"/>
      <c r="O4234" s="9">
        <v>7</v>
      </c>
      <c r="P4234" s="9">
        <v>7</v>
      </c>
      <c r="Q4234" s="9">
        <v>0</v>
      </c>
    </row>
    <row r="4235" spans="1:17" hidden="1" x14ac:dyDescent="0.25">
      <c r="A4235" s="8" t="str">
        <f t="shared" si="398"/>
        <v>Neonatal Incubators Jaundice Management and RelateInspiration Healthcare Limited</v>
      </c>
      <c r="B4235" s="8" t="str">
        <f>VLOOKUP(J4235,'Contract IDs'!A:D,4,0)</f>
        <v>Neonatal Incubators Jaundice Management and Relate</v>
      </c>
      <c r="C4235" s="8" t="str">
        <f>VLOOKUP(L4235,'Supplier IDs'!A:C,3,0)</f>
        <v>Inspiration Healthcare Limited</v>
      </c>
      <c r="D4235" s="8" t="str">
        <f t="shared" si="397"/>
        <v>Radiant Warmer without Bed</v>
      </c>
      <c r="E4235" s="8">
        <f t="shared" si="399"/>
        <v>0</v>
      </c>
      <c r="F4235" s="8">
        <f t="shared" si="400"/>
        <v>8</v>
      </c>
      <c r="G4235" s="8">
        <f t="shared" si="401"/>
        <v>8</v>
      </c>
      <c r="H4235" s="15">
        <f t="shared" si="402"/>
        <v>0</v>
      </c>
      <c r="I4235" s="15" t="s">
        <v>372</v>
      </c>
      <c r="J4235" s="10">
        <v>100000000733688</v>
      </c>
      <c r="K4235" s="9" t="s">
        <v>454</v>
      </c>
      <c r="L4235" s="10">
        <v>100000000612230</v>
      </c>
      <c r="M4235" s="9" t="s">
        <v>459</v>
      </c>
      <c r="N4235" s="9"/>
      <c r="O4235" s="9">
        <v>8</v>
      </c>
      <c r="P4235" s="9">
        <v>8</v>
      </c>
      <c r="Q4235" s="9">
        <v>0</v>
      </c>
    </row>
    <row r="4236" spans="1:17" hidden="1" x14ac:dyDescent="0.25">
      <c r="A4236" s="8" t="str">
        <f t="shared" si="398"/>
        <v>Neonatal Incubators Jaundice Management and RelateInspiration Healthcare Limited</v>
      </c>
      <c r="B4236" s="8" t="str">
        <f>VLOOKUP(J4236,'Contract IDs'!A:D,4,0)</f>
        <v>Neonatal Incubators Jaundice Management and Relate</v>
      </c>
      <c r="C4236" s="8" t="str">
        <f>VLOOKUP(L4236,'Supplier IDs'!A:C,3,0)</f>
        <v>Inspiration Healthcare Limited</v>
      </c>
      <c r="D4236" s="8" t="str">
        <f t="shared" si="397"/>
        <v>Radiant Warmer without Bed</v>
      </c>
      <c r="E4236" s="8">
        <f t="shared" si="399"/>
        <v>0</v>
      </c>
      <c r="F4236" s="8">
        <f t="shared" si="400"/>
        <v>9</v>
      </c>
      <c r="G4236" s="8">
        <f t="shared" si="401"/>
        <v>9</v>
      </c>
      <c r="H4236" s="15">
        <f t="shared" si="402"/>
        <v>0</v>
      </c>
      <c r="I4236" s="15" t="s">
        <v>372</v>
      </c>
      <c r="J4236" s="10">
        <v>100000000733688</v>
      </c>
      <c r="K4236" s="9" t="s">
        <v>454</v>
      </c>
      <c r="L4236" s="10">
        <v>100000000612230</v>
      </c>
      <c r="M4236" s="9" t="s">
        <v>459</v>
      </c>
      <c r="N4236" s="9"/>
      <c r="O4236" s="9">
        <v>9</v>
      </c>
      <c r="P4236" s="9">
        <v>9</v>
      </c>
      <c r="Q4236" s="9">
        <v>0</v>
      </c>
    </row>
    <row r="4237" spans="1:17" hidden="1" x14ac:dyDescent="0.25">
      <c r="A4237" s="8" t="str">
        <f t="shared" si="398"/>
        <v>Neonatal Incubators Jaundice Management and RelateInspiration Healthcare Limited</v>
      </c>
      <c r="B4237" s="8" t="str">
        <f>VLOOKUP(J4237,'Contract IDs'!A:D,4,0)</f>
        <v>Neonatal Incubators Jaundice Management and Relate</v>
      </c>
      <c r="C4237" s="8" t="str">
        <f>VLOOKUP(L4237,'Supplier IDs'!A:C,3,0)</f>
        <v>Inspiration Healthcare Limited</v>
      </c>
      <c r="D4237" s="8" t="str">
        <f t="shared" si="397"/>
        <v>Radiant Warmer without Bed</v>
      </c>
      <c r="E4237" s="8">
        <f t="shared" si="399"/>
        <v>0</v>
      </c>
      <c r="F4237" s="8">
        <f t="shared" si="400"/>
        <v>10</v>
      </c>
      <c r="G4237" s="8">
        <f t="shared" si="401"/>
        <v>10</v>
      </c>
      <c r="H4237" s="15">
        <f t="shared" si="402"/>
        <v>0</v>
      </c>
      <c r="I4237" s="15" t="s">
        <v>372</v>
      </c>
      <c r="J4237" s="10">
        <v>100000000733688</v>
      </c>
      <c r="K4237" s="9" t="s">
        <v>454</v>
      </c>
      <c r="L4237" s="10">
        <v>100000000612230</v>
      </c>
      <c r="M4237" s="9" t="s">
        <v>459</v>
      </c>
      <c r="N4237" s="9"/>
      <c r="O4237" s="9">
        <v>10</v>
      </c>
      <c r="P4237" s="9">
        <v>10</v>
      </c>
      <c r="Q4237" s="9">
        <v>0</v>
      </c>
    </row>
    <row r="4238" spans="1:17" hidden="1" x14ac:dyDescent="0.25">
      <c r="A4238" s="8" t="str">
        <f t="shared" si="398"/>
        <v>Neonatal Incubators Jaundice Management and RelateInspiration Healthcare Limited</v>
      </c>
      <c r="B4238" s="8" t="str">
        <f>VLOOKUP(J4238,'Contract IDs'!A:D,4,0)</f>
        <v>Neonatal Incubators Jaundice Management and Relate</v>
      </c>
      <c r="C4238" s="8" t="str">
        <f>VLOOKUP(L4238,'Supplier IDs'!A:C,3,0)</f>
        <v>Inspiration Healthcare Limited</v>
      </c>
      <c r="D4238" s="8" t="str">
        <f t="shared" si="397"/>
        <v>Radiant Warmer without Bed</v>
      </c>
      <c r="E4238" s="8">
        <f t="shared" si="399"/>
        <v>0</v>
      </c>
      <c r="F4238" s="8">
        <f t="shared" si="400"/>
        <v>11</v>
      </c>
      <c r="G4238" s="8">
        <f t="shared" si="401"/>
        <v>20</v>
      </c>
      <c r="H4238" s="15">
        <f t="shared" si="402"/>
        <v>0</v>
      </c>
      <c r="I4238" s="15" t="s">
        <v>372</v>
      </c>
      <c r="J4238" s="10">
        <v>100000000733688</v>
      </c>
      <c r="K4238" s="9" t="s">
        <v>454</v>
      </c>
      <c r="L4238" s="10">
        <v>100000000612230</v>
      </c>
      <c r="M4238" s="9" t="s">
        <v>459</v>
      </c>
      <c r="N4238" s="9"/>
      <c r="O4238" s="9">
        <v>11</v>
      </c>
      <c r="P4238" s="9">
        <v>20</v>
      </c>
      <c r="Q4238" s="9">
        <v>0</v>
      </c>
    </row>
    <row r="4239" spans="1:17" hidden="1" x14ac:dyDescent="0.25">
      <c r="A4239" s="8" t="str">
        <f t="shared" si="398"/>
        <v>Neonatal Incubators Jaundice Management and RelateInspiration Healthcare Limited</v>
      </c>
      <c r="B4239" s="8" t="str">
        <f>VLOOKUP(J4239,'Contract IDs'!A:D,4,0)</f>
        <v>Neonatal Incubators Jaundice Management and Relate</v>
      </c>
      <c r="C4239" s="8" t="str">
        <f>VLOOKUP(L4239,'Supplier IDs'!A:C,3,0)</f>
        <v>Inspiration Healthcare Limited</v>
      </c>
      <c r="D4239" s="8" t="str">
        <f t="shared" si="397"/>
        <v>Radiant Warmer without Bed</v>
      </c>
      <c r="E4239" s="8">
        <f t="shared" si="399"/>
        <v>0</v>
      </c>
      <c r="F4239" s="8">
        <f t="shared" si="400"/>
        <v>20</v>
      </c>
      <c r="G4239" s="8">
        <f t="shared" si="401"/>
        <v>100</v>
      </c>
      <c r="H4239" s="15">
        <f t="shared" si="402"/>
        <v>0</v>
      </c>
      <c r="I4239" s="15" t="s">
        <v>372</v>
      </c>
      <c r="J4239" s="10">
        <v>100000000733688</v>
      </c>
      <c r="K4239" s="9" t="s">
        <v>454</v>
      </c>
      <c r="L4239" s="10">
        <v>100000000612230</v>
      </c>
      <c r="M4239" s="9" t="s">
        <v>459</v>
      </c>
      <c r="N4239" s="9"/>
      <c r="O4239" s="9">
        <v>20</v>
      </c>
      <c r="P4239" s="9">
        <v>100</v>
      </c>
      <c r="Q4239" s="9">
        <v>0</v>
      </c>
    </row>
    <row r="4240" spans="1:17" hidden="1" x14ac:dyDescent="0.25">
      <c r="A4240" s="8" t="str">
        <f t="shared" si="398"/>
        <v>Neonatal Incubators Jaundice Management and RelateLoewenstein Medical UK Ltd</v>
      </c>
      <c r="B4240" s="8" t="str">
        <f>VLOOKUP(J4240,'Contract IDs'!A:D,4,0)</f>
        <v>Neonatal Incubators Jaundice Management and Relate</v>
      </c>
      <c r="C4240" s="8" t="str">
        <f>VLOOKUP(L4240,'Supplier IDs'!A:C,3,0)</f>
        <v>Loewenstein Medical UK Ltd</v>
      </c>
      <c r="D4240" s="8" t="str">
        <f t="shared" si="397"/>
        <v>Phototherapy Device</v>
      </c>
      <c r="E4240" s="8">
        <f t="shared" si="399"/>
        <v>0</v>
      </c>
      <c r="F4240" s="8">
        <f t="shared" si="400"/>
        <v>0</v>
      </c>
      <c r="G4240" s="8">
        <f t="shared" si="401"/>
        <v>1</v>
      </c>
      <c r="H4240" s="15">
        <f t="shared" si="402"/>
        <v>0</v>
      </c>
      <c r="I4240" s="15" t="s">
        <v>372</v>
      </c>
      <c r="J4240" s="10">
        <v>100000000733688</v>
      </c>
      <c r="K4240" s="9" t="s">
        <v>454</v>
      </c>
      <c r="L4240" s="10">
        <v>100000000613421</v>
      </c>
      <c r="M4240" s="9" t="s">
        <v>457</v>
      </c>
      <c r="N4240" s="9"/>
      <c r="O4240" s="9">
        <v>0</v>
      </c>
      <c r="P4240" s="9">
        <v>1</v>
      </c>
      <c r="Q4240" s="9">
        <v>0</v>
      </c>
    </row>
    <row r="4241" spans="1:17" hidden="1" x14ac:dyDescent="0.25">
      <c r="A4241" s="8" t="str">
        <f t="shared" si="398"/>
        <v>Neonatal Incubators Jaundice Management and RelateLoewenstein Medical UK Ltd</v>
      </c>
      <c r="B4241" s="8" t="str">
        <f>VLOOKUP(J4241,'Contract IDs'!A:D,4,0)</f>
        <v>Neonatal Incubators Jaundice Management and Relate</v>
      </c>
      <c r="C4241" s="8" t="str">
        <f>VLOOKUP(L4241,'Supplier IDs'!A:C,3,0)</f>
        <v>Loewenstein Medical UK Ltd</v>
      </c>
      <c r="D4241" s="8" t="str">
        <f t="shared" si="397"/>
        <v>Phototherapy Device</v>
      </c>
      <c r="E4241" s="8">
        <f t="shared" si="399"/>
        <v>0</v>
      </c>
      <c r="F4241" s="8">
        <f t="shared" si="400"/>
        <v>2</v>
      </c>
      <c r="G4241" s="8">
        <f t="shared" si="401"/>
        <v>2</v>
      </c>
      <c r="H4241" s="15">
        <f t="shared" si="402"/>
        <v>0</v>
      </c>
      <c r="I4241" s="15" t="s">
        <v>372</v>
      </c>
      <c r="J4241" s="10">
        <v>100000000733688</v>
      </c>
      <c r="K4241" s="9" t="s">
        <v>454</v>
      </c>
      <c r="L4241" s="10">
        <v>100000000613421</v>
      </c>
      <c r="M4241" s="9" t="s">
        <v>457</v>
      </c>
      <c r="N4241" s="9"/>
      <c r="O4241" s="9">
        <v>2</v>
      </c>
      <c r="P4241" s="9">
        <v>2</v>
      </c>
      <c r="Q4241" s="9">
        <v>0</v>
      </c>
    </row>
    <row r="4242" spans="1:17" hidden="1" x14ac:dyDescent="0.25">
      <c r="A4242" s="8" t="str">
        <f t="shared" si="398"/>
        <v>Neonatal Incubators Jaundice Management and RelateLoewenstein Medical UK Ltd</v>
      </c>
      <c r="B4242" s="8" t="str">
        <f>VLOOKUP(J4242,'Contract IDs'!A:D,4,0)</f>
        <v>Neonatal Incubators Jaundice Management and Relate</v>
      </c>
      <c r="C4242" s="8" t="str">
        <f>VLOOKUP(L4242,'Supplier IDs'!A:C,3,0)</f>
        <v>Loewenstein Medical UK Ltd</v>
      </c>
      <c r="D4242" s="8" t="str">
        <f t="shared" si="397"/>
        <v>Phototherapy Device</v>
      </c>
      <c r="E4242" s="8">
        <f t="shared" si="399"/>
        <v>0</v>
      </c>
      <c r="F4242" s="8">
        <f t="shared" si="400"/>
        <v>3</v>
      </c>
      <c r="G4242" s="8">
        <f t="shared" si="401"/>
        <v>3</v>
      </c>
      <c r="H4242" s="15">
        <f t="shared" si="402"/>
        <v>0</v>
      </c>
      <c r="I4242" s="15" t="s">
        <v>372</v>
      </c>
      <c r="J4242" s="10">
        <v>100000000733688</v>
      </c>
      <c r="K4242" s="9" t="s">
        <v>454</v>
      </c>
      <c r="L4242" s="10">
        <v>100000000613421</v>
      </c>
      <c r="M4242" s="9" t="s">
        <v>457</v>
      </c>
      <c r="N4242" s="9"/>
      <c r="O4242" s="9">
        <v>3</v>
      </c>
      <c r="P4242" s="9">
        <v>3</v>
      </c>
      <c r="Q4242" s="9">
        <v>0</v>
      </c>
    </row>
    <row r="4243" spans="1:17" hidden="1" x14ac:dyDescent="0.25">
      <c r="A4243" s="8" t="str">
        <f t="shared" si="398"/>
        <v>Neonatal Incubators Jaundice Management and RelateLoewenstein Medical UK Ltd</v>
      </c>
      <c r="B4243" s="8" t="str">
        <f>VLOOKUP(J4243,'Contract IDs'!A:D,4,0)</f>
        <v>Neonatal Incubators Jaundice Management and Relate</v>
      </c>
      <c r="C4243" s="8" t="str">
        <f>VLOOKUP(L4243,'Supplier IDs'!A:C,3,0)</f>
        <v>Loewenstein Medical UK Ltd</v>
      </c>
      <c r="D4243" s="8" t="str">
        <f t="shared" si="397"/>
        <v>Phototherapy Device</v>
      </c>
      <c r="E4243" s="8">
        <f t="shared" si="399"/>
        <v>0</v>
      </c>
      <c r="F4243" s="8">
        <f t="shared" si="400"/>
        <v>4</v>
      </c>
      <c r="G4243" s="8">
        <f t="shared" si="401"/>
        <v>4</v>
      </c>
      <c r="H4243" s="15">
        <f t="shared" si="402"/>
        <v>0</v>
      </c>
      <c r="I4243" s="15" t="s">
        <v>372</v>
      </c>
      <c r="J4243" s="10">
        <v>100000000733688</v>
      </c>
      <c r="K4243" s="9" t="s">
        <v>454</v>
      </c>
      <c r="L4243" s="10">
        <v>100000000613421</v>
      </c>
      <c r="M4243" s="9" t="s">
        <v>457</v>
      </c>
      <c r="N4243" s="9"/>
      <c r="O4243" s="9">
        <v>4</v>
      </c>
      <c r="P4243" s="9">
        <v>4</v>
      </c>
      <c r="Q4243" s="9">
        <v>0</v>
      </c>
    </row>
    <row r="4244" spans="1:17" hidden="1" x14ac:dyDescent="0.25">
      <c r="A4244" s="8" t="str">
        <f t="shared" si="398"/>
        <v>Neonatal Incubators Jaundice Management and RelateLoewenstein Medical UK Ltd</v>
      </c>
      <c r="B4244" s="8" t="str">
        <f>VLOOKUP(J4244,'Contract IDs'!A:D,4,0)</f>
        <v>Neonatal Incubators Jaundice Management and Relate</v>
      </c>
      <c r="C4244" s="8" t="str">
        <f>VLOOKUP(L4244,'Supplier IDs'!A:C,3,0)</f>
        <v>Loewenstein Medical UK Ltd</v>
      </c>
      <c r="D4244" s="8" t="str">
        <f t="shared" si="397"/>
        <v>Phototherapy Device</v>
      </c>
      <c r="E4244" s="8">
        <f t="shared" si="399"/>
        <v>0</v>
      </c>
      <c r="F4244" s="8">
        <f t="shared" si="400"/>
        <v>5</v>
      </c>
      <c r="G4244" s="8">
        <f t="shared" si="401"/>
        <v>5</v>
      </c>
      <c r="H4244" s="15">
        <f t="shared" si="402"/>
        <v>0.05</v>
      </c>
      <c r="I4244" s="15" t="s">
        <v>372</v>
      </c>
      <c r="J4244" s="10">
        <v>100000000733688</v>
      </c>
      <c r="K4244" s="9" t="s">
        <v>454</v>
      </c>
      <c r="L4244" s="10">
        <v>100000000613421</v>
      </c>
      <c r="M4244" s="9" t="s">
        <v>457</v>
      </c>
      <c r="N4244" s="9"/>
      <c r="O4244" s="9">
        <v>5</v>
      </c>
      <c r="P4244" s="9">
        <v>5</v>
      </c>
      <c r="Q4244" s="9">
        <v>5</v>
      </c>
    </row>
    <row r="4245" spans="1:17" hidden="1" x14ac:dyDescent="0.25">
      <c r="A4245" s="8" t="str">
        <f t="shared" si="398"/>
        <v>Neonatal Incubators Jaundice Management and RelateLoewenstein Medical UK Ltd</v>
      </c>
      <c r="B4245" s="8" t="str">
        <f>VLOOKUP(J4245,'Contract IDs'!A:D,4,0)</f>
        <v>Neonatal Incubators Jaundice Management and Relate</v>
      </c>
      <c r="C4245" s="8" t="str">
        <f>VLOOKUP(L4245,'Supplier IDs'!A:C,3,0)</f>
        <v>Loewenstein Medical UK Ltd</v>
      </c>
      <c r="D4245" s="8" t="str">
        <f t="shared" si="397"/>
        <v>Phototherapy Device</v>
      </c>
      <c r="E4245" s="8">
        <f t="shared" si="399"/>
        <v>0</v>
      </c>
      <c r="F4245" s="8">
        <f t="shared" si="400"/>
        <v>6</v>
      </c>
      <c r="G4245" s="8">
        <f t="shared" si="401"/>
        <v>6</v>
      </c>
      <c r="H4245" s="15">
        <f t="shared" si="402"/>
        <v>0.05</v>
      </c>
      <c r="I4245" s="15" t="s">
        <v>372</v>
      </c>
      <c r="J4245" s="10">
        <v>100000000733688</v>
      </c>
      <c r="K4245" s="9" t="s">
        <v>454</v>
      </c>
      <c r="L4245" s="10">
        <v>100000000613421</v>
      </c>
      <c r="M4245" s="9" t="s">
        <v>457</v>
      </c>
      <c r="N4245" s="9"/>
      <c r="O4245" s="9">
        <v>6</v>
      </c>
      <c r="P4245" s="9">
        <v>6</v>
      </c>
      <c r="Q4245" s="9">
        <v>5</v>
      </c>
    </row>
    <row r="4246" spans="1:17" hidden="1" x14ac:dyDescent="0.25">
      <c r="A4246" s="8" t="str">
        <f t="shared" si="398"/>
        <v>Neonatal Incubators Jaundice Management and RelateLoewenstein Medical UK Ltd</v>
      </c>
      <c r="B4246" s="8" t="str">
        <f>VLOOKUP(J4246,'Contract IDs'!A:D,4,0)</f>
        <v>Neonatal Incubators Jaundice Management and Relate</v>
      </c>
      <c r="C4246" s="8" t="str">
        <f>VLOOKUP(L4246,'Supplier IDs'!A:C,3,0)</f>
        <v>Loewenstein Medical UK Ltd</v>
      </c>
      <c r="D4246" s="8" t="str">
        <f t="shared" si="397"/>
        <v>Phototherapy Device</v>
      </c>
      <c r="E4246" s="8">
        <f t="shared" si="399"/>
        <v>0</v>
      </c>
      <c r="F4246" s="8">
        <f t="shared" si="400"/>
        <v>7</v>
      </c>
      <c r="G4246" s="8">
        <f t="shared" si="401"/>
        <v>7</v>
      </c>
      <c r="H4246" s="15">
        <f t="shared" si="402"/>
        <v>0.05</v>
      </c>
      <c r="I4246" s="15" t="s">
        <v>372</v>
      </c>
      <c r="J4246" s="10">
        <v>100000000733688</v>
      </c>
      <c r="K4246" s="9" t="s">
        <v>454</v>
      </c>
      <c r="L4246" s="10">
        <v>100000000613421</v>
      </c>
      <c r="M4246" s="9" t="s">
        <v>457</v>
      </c>
      <c r="N4246" s="9"/>
      <c r="O4246" s="9">
        <v>7</v>
      </c>
      <c r="P4246" s="9">
        <v>7</v>
      </c>
      <c r="Q4246" s="9">
        <v>5</v>
      </c>
    </row>
    <row r="4247" spans="1:17" hidden="1" x14ac:dyDescent="0.25">
      <c r="A4247" s="8" t="str">
        <f t="shared" si="398"/>
        <v>Neonatal Incubators Jaundice Management and RelateLoewenstein Medical UK Ltd</v>
      </c>
      <c r="B4247" s="8" t="str">
        <f>VLOOKUP(J4247,'Contract IDs'!A:D,4,0)</f>
        <v>Neonatal Incubators Jaundice Management and Relate</v>
      </c>
      <c r="C4247" s="8" t="str">
        <f>VLOOKUP(L4247,'Supplier IDs'!A:C,3,0)</f>
        <v>Loewenstein Medical UK Ltd</v>
      </c>
      <c r="D4247" s="8" t="str">
        <f t="shared" si="397"/>
        <v>Phototherapy Device</v>
      </c>
      <c r="E4247" s="8">
        <f t="shared" si="399"/>
        <v>0</v>
      </c>
      <c r="F4247" s="8">
        <f t="shared" si="400"/>
        <v>8</v>
      </c>
      <c r="G4247" s="8">
        <f t="shared" si="401"/>
        <v>8</v>
      </c>
      <c r="H4247" s="15">
        <f t="shared" si="402"/>
        <v>0.05</v>
      </c>
      <c r="I4247" s="15" t="s">
        <v>372</v>
      </c>
      <c r="J4247" s="10">
        <v>100000000733688</v>
      </c>
      <c r="K4247" s="9" t="s">
        <v>454</v>
      </c>
      <c r="L4247" s="10">
        <v>100000000613421</v>
      </c>
      <c r="M4247" s="9" t="s">
        <v>457</v>
      </c>
      <c r="N4247" s="9"/>
      <c r="O4247" s="9">
        <v>8</v>
      </c>
      <c r="P4247" s="9">
        <v>8</v>
      </c>
      <c r="Q4247" s="9">
        <v>5</v>
      </c>
    </row>
    <row r="4248" spans="1:17" hidden="1" x14ac:dyDescent="0.25">
      <c r="A4248" s="8" t="str">
        <f t="shared" si="398"/>
        <v>Neonatal Incubators Jaundice Management and RelateLoewenstein Medical UK Ltd</v>
      </c>
      <c r="B4248" s="8" t="str">
        <f>VLOOKUP(J4248,'Contract IDs'!A:D,4,0)</f>
        <v>Neonatal Incubators Jaundice Management and Relate</v>
      </c>
      <c r="C4248" s="8" t="str">
        <f>VLOOKUP(L4248,'Supplier IDs'!A:C,3,0)</f>
        <v>Loewenstein Medical UK Ltd</v>
      </c>
      <c r="D4248" s="8" t="str">
        <f t="shared" si="397"/>
        <v>Phototherapy Device</v>
      </c>
      <c r="E4248" s="8">
        <f t="shared" si="399"/>
        <v>0</v>
      </c>
      <c r="F4248" s="8">
        <f t="shared" si="400"/>
        <v>9</v>
      </c>
      <c r="G4248" s="8">
        <f t="shared" si="401"/>
        <v>9</v>
      </c>
      <c r="H4248" s="15">
        <f t="shared" si="402"/>
        <v>0.05</v>
      </c>
      <c r="I4248" s="15" t="s">
        <v>372</v>
      </c>
      <c r="J4248" s="10">
        <v>100000000733688</v>
      </c>
      <c r="K4248" s="9" t="s">
        <v>454</v>
      </c>
      <c r="L4248" s="10">
        <v>100000000613421</v>
      </c>
      <c r="M4248" s="9" t="s">
        <v>457</v>
      </c>
      <c r="N4248" s="9"/>
      <c r="O4248" s="9">
        <v>9</v>
      </c>
      <c r="P4248" s="9">
        <v>9</v>
      </c>
      <c r="Q4248" s="9">
        <v>5</v>
      </c>
    </row>
    <row r="4249" spans="1:17" hidden="1" x14ac:dyDescent="0.25">
      <c r="A4249" s="8" t="str">
        <f t="shared" si="398"/>
        <v>Neonatal Incubators Jaundice Management and RelateLoewenstein Medical UK Ltd</v>
      </c>
      <c r="B4249" s="8" t="str">
        <f>VLOOKUP(J4249,'Contract IDs'!A:D,4,0)</f>
        <v>Neonatal Incubators Jaundice Management and Relate</v>
      </c>
      <c r="C4249" s="8" t="str">
        <f>VLOOKUP(L4249,'Supplier IDs'!A:C,3,0)</f>
        <v>Loewenstein Medical UK Ltd</v>
      </c>
      <c r="D4249" s="8" t="str">
        <f t="shared" si="397"/>
        <v>Phototherapy Device</v>
      </c>
      <c r="E4249" s="8">
        <f t="shared" si="399"/>
        <v>0</v>
      </c>
      <c r="F4249" s="8">
        <f t="shared" si="400"/>
        <v>10</v>
      </c>
      <c r="G4249" s="8">
        <f t="shared" si="401"/>
        <v>10</v>
      </c>
      <c r="H4249" s="15">
        <f t="shared" si="402"/>
        <v>0.1</v>
      </c>
      <c r="I4249" s="15" t="s">
        <v>372</v>
      </c>
      <c r="J4249" s="10">
        <v>100000000733688</v>
      </c>
      <c r="K4249" s="9" t="s">
        <v>454</v>
      </c>
      <c r="L4249" s="10">
        <v>100000000613421</v>
      </c>
      <c r="M4249" s="9" t="s">
        <v>457</v>
      </c>
      <c r="N4249" s="9"/>
      <c r="O4249" s="9">
        <v>10</v>
      </c>
      <c r="P4249" s="9">
        <v>10</v>
      </c>
      <c r="Q4249" s="9">
        <v>10</v>
      </c>
    </row>
    <row r="4250" spans="1:17" hidden="1" x14ac:dyDescent="0.25">
      <c r="A4250" s="8" t="str">
        <f t="shared" si="398"/>
        <v>Neonatal Incubators Jaundice Management and RelateLoewenstein Medical UK Ltd</v>
      </c>
      <c r="B4250" s="8" t="str">
        <f>VLOOKUP(J4250,'Contract IDs'!A:D,4,0)</f>
        <v>Neonatal Incubators Jaundice Management and Relate</v>
      </c>
      <c r="C4250" s="8" t="str">
        <f>VLOOKUP(L4250,'Supplier IDs'!A:C,3,0)</f>
        <v>Loewenstein Medical UK Ltd</v>
      </c>
      <c r="D4250" s="8" t="str">
        <f t="shared" si="397"/>
        <v>Phototherapy Device</v>
      </c>
      <c r="E4250" s="8">
        <f t="shared" si="399"/>
        <v>0</v>
      </c>
      <c r="F4250" s="8">
        <f t="shared" si="400"/>
        <v>11</v>
      </c>
      <c r="G4250" s="8">
        <f t="shared" si="401"/>
        <v>20</v>
      </c>
      <c r="H4250" s="15">
        <f t="shared" si="402"/>
        <v>0.1</v>
      </c>
      <c r="I4250" s="15" t="s">
        <v>372</v>
      </c>
      <c r="J4250" s="10">
        <v>100000000733688</v>
      </c>
      <c r="K4250" s="9" t="s">
        <v>454</v>
      </c>
      <c r="L4250" s="10">
        <v>100000000613421</v>
      </c>
      <c r="M4250" s="9" t="s">
        <v>457</v>
      </c>
      <c r="N4250" s="9"/>
      <c r="O4250" s="9">
        <v>11</v>
      </c>
      <c r="P4250" s="9">
        <v>20</v>
      </c>
      <c r="Q4250" s="9">
        <v>10</v>
      </c>
    </row>
    <row r="4251" spans="1:17" hidden="1" x14ac:dyDescent="0.25">
      <c r="A4251" s="8" t="str">
        <f t="shared" si="398"/>
        <v>Neonatal Incubators Jaundice Management and RelateLoewenstein Medical UK Ltd</v>
      </c>
      <c r="B4251" s="8" t="str">
        <f>VLOOKUP(J4251,'Contract IDs'!A:D,4,0)</f>
        <v>Neonatal Incubators Jaundice Management and Relate</v>
      </c>
      <c r="C4251" s="8" t="str">
        <f>VLOOKUP(L4251,'Supplier IDs'!A:C,3,0)</f>
        <v>Loewenstein Medical UK Ltd</v>
      </c>
      <c r="D4251" s="8" t="str">
        <f t="shared" si="397"/>
        <v>Phototherapy Device</v>
      </c>
      <c r="E4251" s="8">
        <f t="shared" si="399"/>
        <v>0</v>
      </c>
      <c r="F4251" s="8">
        <f t="shared" si="400"/>
        <v>20</v>
      </c>
      <c r="G4251" s="8">
        <f t="shared" si="401"/>
        <v>100</v>
      </c>
      <c r="H4251" s="15">
        <f t="shared" si="402"/>
        <v>0.15</v>
      </c>
      <c r="I4251" s="15" t="s">
        <v>372</v>
      </c>
      <c r="J4251" s="10">
        <v>100000000733688</v>
      </c>
      <c r="K4251" s="9" t="s">
        <v>454</v>
      </c>
      <c r="L4251" s="10">
        <v>100000000613421</v>
      </c>
      <c r="M4251" s="9" t="s">
        <v>457</v>
      </c>
      <c r="N4251" s="9"/>
      <c r="O4251" s="9">
        <v>20</v>
      </c>
      <c r="P4251" s="9">
        <v>100</v>
      </c>
      <c r="Q4251" s="9">
        <v>15</v>
      </c>
    </row>
    <row r="4252" spans="1:17" hidden="1" x14ac:dyDescent="0.25">
      <c r="A4252" s="8" t="str">
        <f t="shared" si="398"/>
        <v>Neonatal Incubators Jaundice Management and RelateLoewenstein Medical UK Ltd</v>
      </c>
      <c r="B4252" s="8" t="str">
        <f>VLOOKUP(J4252,'Contract IDs'!A:D,4,0)</f>
        <v>Neonatal Incubators Jaundice Management and Relate</v>
      </c>
      <c r="C4252" s="8" t="str">
        <f>VLOOKUP(L4252,'Supplier IDs'!A:C,3,0)</f>
        <v>Loewenstein Medical UK Ltd</v>
      </c>
      <c r="D4252" s="8" t="str">
        <f t="shared" si="397"/>
        <v>Radiant Warmer with Bed</v>
      </c>
      <c r="E4252" s="8">
        <f t="shared" si="399"/>
        <v>0</v>
      </c>
      <c r="F4252" s="8">
        <f t="shared" si="400"/>
        <v>0</v>
      </c>
      <c r="G4252" s="8">
        <f t="shared" si="401"/>
        <v>1</v>
      </c>
      <c r="H4252" s="15">
        <f t="shared" si="402"/>
        <v>0</v>
      </c>
      <c r="I4252" s="15" t="s">
        <v>372</v>
      </c>
      <c r="J4252" s="10">
        <v>100000000733688</v>
      </c>
      <c r="K4252" s="9" t="s">
        <v>454</v>
      </c>
      <c r="L4252" s="10">
        <v>100000000613421</v>
      </c>
      <c r="M4252" s="9" t="s">
        <v>458</v>
      </c>
      <c r="N4252" s="9"/>
      <c r="O4252" s="9">
        <v>0</v>
      </c>
      <c r="P4252" s="9">
        <v>1</v>
      </c>
      <c r="Q4252" s="9">
        <v>0</v>
      </c>
    </row>
    <row r="4253" spans="1:17" hidden="1" x14ac:dyDescent="0.25">
      <c r="A4253" s="8" t="str">
        <f t="shared" si="398"/>
        <v>Neonatal Incubators Jaundice Management and RelateLoewenstein Medical UK Ltd</v>
      </c>
      <c r="B4253" s="8" t="str">
        <f>VLOOKUP(J4253,'Contract IDs'!A:D,4,0)</f>
        <v>Neonatal Incubators Jaundice Management and Relate</v>
      </c>
      <c r="C4253" s="8" t="str">
        <f>VLOOKUP(L4253,'Supplier IDs'!A:C,3,0)</f>
        <v>Loewenstein Medical UK Ltd</v>
      </c>
      <c r="D4253" s="8" t="str">
        <f t="shared" si="397"/>
        <v>Radiant Warmer with Bed</v>
      </c>
      <c r="E4253" s="8">
        <f t="shared" si="399"/>
        <v>0</v>
      </c>
      <c r="F4253" s="8">
        <f t="shared" si="400"/>
        <v>2</v>
      </c>
      <c r="G4253" s="8">
        <f t="shared" si="401"/>
        <v>2</v>
      </c>
      <c r="H4253" s="15">
        <f t="shared" si="402"/>
        <v>0</v>
      </c>
      <c r="I4253" s="15" t="s">
        <v>372</v>
      </c>
      <c r="J4253" s="10">
        <v>100000000733688</v>
      </c>
      <c r="K4253" s="9" t="s">
        <v>454</v>
      </c>
      <c r="L4253" s="10">
        <v>100000000613421</v>
      </c>
      <c r="M4253" s="9" t="s">
        <v>458</v>
      </c>
      <c r="N4253" s="9"/>
      <c r="O4253" s="9">
        <v>2</v>
      </c>
      <c r="P4253" s="9">
        <v>2</v>
      </c>
      <c r="Q4253" s="9">
        <v>0</v>
      </c>
    </row>
    <row r="4254" spans="1:17" hidden="1" x14ac:dyDescent="0.25">
      <c r="A4254" s="8" t="str">
        <f t="shared" si="398"/>
        <v>Neonatal Incubators Jaundice Management and RelateLoewenstein Medical UK Ltd</v>
      </c>
      <c r="B4254" s="8" t="str">
        <f>VLOOKUP(J4254,'Contract IDs'!A:D,4,0)</f>
        <v>Neonatal Incubators Jaundice Management and Relate</v>
      </c>
      <c r="C4254" s="8" t="str">
        <f>VLOOKUP(L4254,'Supplier IDs'!A:C,3,0)</f>
        <v>Loewenstein Medical UK Ltd</v>
      </c>
      <c r="D4254" s="8" t="str">
        <f t="shared" si="397"/>
        <v>Radiant Warmer with Bed</v>
      </c>
      <c r="E4254" s="8">
        <f t="shared" si="399"/>
        <v>0</v>
      </c>
      <c r="F4254" s="8">
        <f t="shared" si="400"/>
        <v>3</v>
      </c>
      <c r="G4254" s="8">
        <f t="shared" si="401"/>
        <v>3</v>
      </c>
      <c r="H4254" s="15">
        <f t="shared" si="402"/>
        <v>0</v>
      </c>
      <c r="I4254" s="15" t="s">
        <v>372</v>
      </c>
      <c r="J4254" s="10">
        <v>100000000733688</v>
      </c>
      <c r="K4254" s="9" t="s">
        <v>454</v>
      </c>
      <c r="L4254" s="10">
        <v>100000000613421</v>
      </c>
      <c r="M4254" s="9" t="s">
        <v>458</v>
      </c>
      <c r="N4254" s="9"/>
      <c r="O4254" s="9">
        <v>3</v>
      </c>
      <c r="P4254" s="9">
        <v>3</v>
      </c>
      <c r="Q4254" s="9">
        <v>0</v>
      </c>
    </row>
    <row r="4255" spans="1:17" hidden="1" x14ac:dyDescent="0.25">
      <c r="A4255" s="8" t="str">
        <f t="shared" si="398"/>
        <v>Neonatal Incubators Jaundice Management and RelateLoewenstein Medical UK Ltd</v>
      </c>
      <c r="B4255" s="8" t="str">
        <f>VLOOKUP(J4255,'Contract IDs'!A:D,4,0)</f>
        <v>Neonatal Incubators Jaundice Management and Relate</v>
      </c>
      <c r="C4255" s="8" t="str">
        <f>VLOOKUP(L4255,'Supplier IDs'!A:C,3,0)</f>
        <v>Loewenstein Medical UK Ltd</v>
      </c>
      <c r="D4255" s="8" t="str">
        <f t="shared" si="397"/>
        <v>Radiant Warmer with Bed</v>
      </c>
      <c r="E4255" s="8">
        <f t="shared" si="399"/>
        <v>0</v>
      </c>
      <c r="F4255" s="8">
        <f t="shared" si="400"/>
        <v>4</v>
      </c>
      <c r="G4255" s="8">
        <f t="shared" si="401"/>
        <v>4</v>
      </c>
      <c r="H4255" s="15">
        <f t="shared" si="402"/>
        <v>0</v>
      </c>
      <c r="I4255" s="15" t="s">
        <v>372</v>
      </c>
      <c r="J4255" s="10">
        <v>100000000733688</v>
      </c>
      <c r="K4255" s="9" t="s">
        <v>454</v>
      </c>
      <c r="L4255" s="10">
        <v>100000000613421</v>
      </c>
      <c r="M4255" s="9" t="s">
        <v>458</v>
      </c>
      <c r="N4255" s="9"/>
      <c r="O4255" s="9">
        <v>4</v>
      </c>
      <c r="P4255" s="9">
        <v>4</v>
      </c>
      <c r="Q4255" s="9">
        <v>0</v>
      </c>
    </row>
    <row r="4256" spans="1:17" hidden="1" x14ac:dyDescent="0.25">
      <c r="A4256" s="8" t="str">
        <f t="shared" si="398"/>
        <v>Neonatal Incubators Jaundice Management and RelateLoewenstein Medical UK Ltd</v>
      </c>
      <c r="B4256" s="8" t="str">
        <f>VLOOKUP(J4256,'Contract IDs'!A:D,4,0)</f>
        <v>Neonatal Incubators Jaundice Management and Relate</v>
      </c>
      <c r="C4256" s="8" t="str">
        <f>VLOOKUP(L4256,'Supplier IDs'!A:C,3,0)</f>
        <v>Loewenstein Medical UK Ltd</v>
      </c>
      <c r="D4256" s="8" t="str">
        <f t="shared" si="397"/>
        <v>Radiant Warmer with Bed</v>
      </c>
      <c r="E4256" s="8">
        <f t="shared" si="399"/>
        <v>0</v>
      </c>
      <c r="F4256" s="8">
        <f t="shared" si="400"/>
        <v>5</v>
      </c>
      <c r="G4256" s="8">
        <f t="shared" si="401"/>
        <v>5</v>
      </c>
      <c r="H4256" s="15">
        <f t="shared" si="402"/>
        <v>0.05</v>
      </c>
      <c r="I4256" s="15" t="s">
        <v>372</v>
      </c>
      <c r="J4256" s="10">
        <v>100000000733688</v>
      </c>
      <c r="K4256" s="9" t="s">
        <v>454</v>
      </c>
      <c r="L4256" s="10">
        <v>100000000613421</v>
      </c>
      <c r="M4256" s="9" t="s">
        <v>458</v>
      </c>
      <c r="N4256" s="9"/>
      <c r="O4256" s="9">
        <v>5</v>
      </c>
      <c r="P4256" s="9">
        <v>5</v>
      </c>
      <c r="Q4256" s="9">
        <v>5</v>
      </c>
    </row>
    <row r="4257" spans="1:17" hidden="1" x14ac:dyDescent="0.25">
      <c r="A4257" s="8" t="str">
        <f t="shared" si="398"/>
        <v>Neonatal Incubators Jaundice Management and RelateLoewenstein Medical UK Ltd</v>
      </c>
      <c r="B4257" s="8" t="str">
        <f>VLOOKUP(J4257,'Contract IDs'!A:D,4,0)</f>
        <v>Neonatal Incubators Jaundice Management and Relate</v>
      </c>
      <c r="C4257" s="8" t="str">
        <f>VLOOKUP(L4257,'Supplier IDs'!A:C,3,0)</f>
        <v>Loewenstein Medical UK Ltd</v>
      </c>
      <c r="D4257" s="8" t="str">
        <f t="shared" si="397"/>
        <v>Radiant Warmer with Bed</v>
      </c>
      <c r="E4257" s="8">
        <f t="shared" si="399"/>
        <v>0</v>
      </c>
      <c r="F4257" s="8">
        <f t="shared" si="400"/>
        <v>6</v>
      </c>
      <c r="G4257" s="8">
        <f t="shared" si="401"/>
        <v>6</v>
      </c>
      <c r="H4257" s="15">
        <f t="shared" si="402"/>
        <v>0.05</v>
      </c>
      <c r="I4257" s="15" t="s">
        <v>372</v>
      </c>
      <c r="J4257" s="10">
        <v>100000000733688</v>
      </c>
      <c r="K4257" s="9" t="s">
        <v>454</v>
      </c>
      <c r="L4257" s="10">
        <v>100000000613421</v>
      </c>
      <c r="M4257" s="9" t="s">
        <v>458</v>
      </c>
      <c r="N4257" s="9"/>
      <c r="O4257" s="9">
        <v>6</v>
      </c>
      <c r="P4257" s="9">
        <v>6</v>
      </c>
      <c r="Q4257" s="9">
        <v>5</v>
      </c>
    </row>
    <row r="4258" spans="1:17" hidden="1" x14ac:dyDescent="0.25">
      <c r="A4258" s="8" t="str">
        <f t="shared" si="398"/>
        <v>Neonatal Incubators Jaundice Management and RelateLoewenstein Medical UK Ltd</v>
      </c>
      <c r="B4258" s="8" t="str">
        <f>VLOOKUP(J4258,'Contract IDs'!A:D,4,0)</f>
        <v>Neonatal Incubators Jaundice Management and Relate</v>
      </c>
      <c r="C4258" s="8" t="str">
        <f>VLOOKUP(L4258,'Supplier IDs'!A:C,3,0)</f>
        <v>Loewenstein Medical UK Ltd</v>
      </c>
      <c r="D4258" s="8" t="str">
        <f t="shared" si="397"/>
        <v>Radiant Warmer with Bed</v>
      </c>
      <c r="E4258" s="8">
        <f t="shared" si="399"/>
        <v>0</v>
      </c>
      <c r="F4258" s="8">
        <f t="shared" si="400"/>
        <v>7</v>
      </c>
      <c r="G4258" s="8">
        <f t="shared" si="401"/>
        <v>7</v>
      </c>
      <c r="H4258" s="15">
        <f t="shared" si="402"/>
        <v>0.05</v>
      </c>
      <c r="I4258" s="15" t="s">
        <v>372</v>
      </c>
      <c r="J4258" s="10">
        <v>100000000733688</v>
      </c>
      <c r="K4258" s="9" t="s">
        <v>454</v>
      </c>
      <c r="L4258" s="10">
        <v>100000000613421</v>
      </c>
      <c r="M4258" s="9" t="s">
        <v>458</v>
      </c>
      <c r="N4258" s="9"/>
      <c r="O4258" s="9">
        <v>7</v>
      </c>
      <c r="P4258" s="9">
        <v>7</v>
      </c>
      <c r="Q4258" s="9">
        <v>5</v>
      </c>
    </row>
    <row r="4259" spans="1:17" hidden="1" x14ac:dyDescent="0.25">
      <c r="A4259" s="8" t="str">
        <f t="shared" si="398"/>
        <v>Neonatal Incubators Jaundice Management and RelateLoewenstein Medical UK Ltd</v>
      </c>
      <c r="B4259" s="8" t="str">
        <f>VLOOKUP(J4259,'Contract IDs'!A:D,4,0)</f>
        <v>Neonatal Incubators Jaundice Management and Relate</v>
      </c>
      <c r="C4259" s="8" t="str">
        <f>VLOOKUP(L4259,'Supplier IDs'!A:C,3,0)</f>
        <v>Loewenstein Medical UK Ltd</v>
      </c>
      <c r="D4259" s="8" t="str">
        <f t="shared" si="397"/>
        <v>Radiant Warmer with Bed</v>
      </c>
      <c r="E4259" s="8">
        <f t="shared" si="399"/>
        <v>0</v>
      </c>
      <c r="F4259" s="8">
        <f t="shared" si="400"/>
        <v>8</v>
      </c>
      <c r="G4259" s="8">
        <f t="shared" si="401"/>
        <v>8</v>
      </c>
      <c r="H4259" s="15">
        <f t="shared" si="402"/>
        <v>0.05</v>
      </c>
      <c r="I4259" s="15" t="s">
        <v>372</v>
      </c>
      <c r="J4259" s="10">
        <v>100000000733688</v>
      </c>
      <c r="K4259" s="9" t="s">
        <v>454</v>
      </c>
      <c r="L4259" s="10">
        <v>100000000613421</v>
      </c>
      <c r="M4259" s="9" t="s">
        <v>458</v>
      </c>
      <c r="N4259" s="9"/>
      <c r="O4259" s="9">
        <v>8</v>
      </c>
      <c r="P4259" s="9">
        <v>8</v>
      </c>
      <c r="Q4259" s="9">
        <v>5</v>
      </c>
    </row>
    <row r="4260" spans="1:17" hidden="1" x14ac:dyDescent="0.25">
      <c r="A4260" s="8" t="str">
        <f t="shared" si="398"/>
        <v>Neonatal Incubators Jaundice Management and RelateLoewenstein Medical UK Ltd</v>
      </c>
      <c r="B4260" s="8" t="str">
        <f>VLOOKUP(J4260,'Contract IDs'!A:D,4,0)</f>
        <v>Neonatal Incubators Jaundice Management and Relate</v>
      </c>
      <c r="C4260" s="8" t="str">
        <f>VLOOKUP(L4260,'Supplier IDs'!A:C,3,0)</f>
        <v>Loewenstein Medical UK Ltd</v>
      </c>
      <c r="D4260" s="8" t="str">
        <f t="shared" si="397"/>
        <v>Radiant Warmer with Bed</v>
      </c>
      <c r="E4260" s="8">
        <f t="shared" si="399"/>
        <v>0</v>
      </c>
      <c r="F4260" s="8">
        <f t="shared" si="400"/>
        <v>9</v>
      </c>
      <c r="G4260" s="8">
        <f t="shared" si="401"/>
        <v>9</v>
      </c>
      <c r="H4260" s="15">
        <f t="shared" si="402"/>
        <v>0.05</v>
      </c>
      <c r="I4260" s="15" t="s">
        <v>372</v>
      </c>
      <c r="J4260" s="10">
        <v>100000000733688</v>
      </c>
      <c r="K4260" s="9" t="s">
        <v>454</v>
      </c>
      <c r="L4260" s="10">
        <v>100000000613421</v>
      </c>
      <c r="M4260" s="9" t="s">
        <v>458</v>
      </c>
      <c r="N4260" s="9"/>
      <c r="O4260" s="9">
        <v>9</v>
      </c>
      <c r="P4260" s="9">
        <v>9</v>
      </c>
      <c r="Q4260" s="9">
        <v>5</v>
      </c>
    </row>
    <row r="4261" spans="1:17" hidden="1" x14ac:dyDescent="0.25">
      <c r="A4261" s="8" t="str">
        <f t="shared" si="398"/>
        <v>Neonatal Incubators Jaundice Management and RelateLoewenstein Medical UK Ltd</v>
      </c>
      <c r="B4261" s="8" t="str">
        <f>VLOOKUP(J4261,'Contract IDs'!A:D,4,0)</f>
        <v>Neonatal Incubators Jaundice Management and Relate</v>
      </c>
      <c r="C4261" s="8" t="str">
        <f>VLOOKUP(L4261,'Supplier IDs'!A:C,3,0)</f>
        <v>Loewenstein Medical UK Ltd</v>
      </c>
      <c r="D4261" s="8" t="str">
        <f t="shared" si="397"/>
        <v>Radiant Warmer with Bed</v>
      </c>
      <c r="E4261" s="8">
        <f t="shared" si="399"/>
        <v>0</v>
      </c>
      <c r="F4261" s="8">
        <f t="shared" si="400"/>
        <v>10</v>
      </c>
      <c r="G4261" s="8">
        <f t="shared" si="401"/>
        <v>10</v>
      </c>
      <c r="H4261" s="15">
        <f t="shared" si="402"/>
        <v>0.1</v>
      </c>
      <c r="I4261" s="15" t="s">
        <v>372</v>
      </c>
      <c r="J4261" s="10">
        <v>100000000733688</v>
      </c>
      <c r="K4261" s="9" t="s">
        <v>454</v>
      </c>
      <c r="L4261" s="10">
        <v>100000000613421</v>
      </c>
      <c r="M4261" s="9" t="s">
        <v>458</v>
      </c>
      <c r="N4261" s="9"/>
      <c r="O4261" s="9">
        <v>10</v>
      </c>
      <c r="P4261" s="9">
        <v>10</v>
      </c>
      <c r="Q4261" s="9">
        <v>10</v>
      </c>
    </row>
    <row r="4262" spans="1:17" hidden="1" x14ac:dyDescent="0.25">
      <c r="A4262" s="8" t="str">
        <f t="shared" si="398"/>
        <v>Neonatal Incubators Jaundice Management and RelateLoewenstein Medical UK Ltd</v>
      </c>
      <c r="B4262" s="8" t="str">
        <f>VLOOKUP(J4262,'Contract IDs'!A:D,4,0)</f>
        <v>Neonatal Incubators Jaundice Management and Relate</v>
      </c>
      <c r="C4262" s="8" t="str">
        <f>VLOOKUP(L4262,'Supplier IDs'!A:C,3,0)</f>
        <v>Loewenstein Medical UK Ltd</v>
      </c>
      <c r="D4262" s="8" t="str">
        <f t="shared" si="397"/>
        <v>Radiant Warmer with Bed</v>
      </c>
      <c r="E4262" s="8">
        <f t="shared" si="399"/>
        <v>0</v>
      </c>
      <c r="F4262" s="8">
        <f t="shared" si="400"/>
        <v>11</v>
      </c>
      <c r="G4262" s="8">
        <f t="shared" si="401"/>
        <v>20</v>
      </c>
      <c r="H4262" s="15">
        <f t="shared" si="402"/>
        <v>0.1</v>
      </c>
      <c r="I4262" s="15" t="s">
        <v>372</v>
      </c>
      <c r="J4262" s="10">
        <v>100000000733688</v>
      </c>
      <c r="K4262" s="9" t="s">
        <v>454</v>
      </c>
      <c r="L4262" s="10">
        <v>100000000613421</v>
      </c>
      <c r="M4262" s="9" t="s">
        <v>458</v>
      </c>
      <c r="N4262" s="9"/>
      <c r="O4262" s="9">
        <v>11</v>
      </c>
      <c r="P4262" s="9">
        <v>20</v>
      </c>
      <c r="Q4262" s="9">
        <v>10</v>
      </c>
    </row>
    <row r="4263" spans="1:17" hidden="1" x14ac:dyDescent="0.25">
      <c r="A4263" s="8" t="str">
        <f t="shared" si="398"/>
        <v>Neonatal Incubators Jaundice Management and RelateLoewenstein Medical UK Ltd</v>
      </c>
      <c r="B4263" s="8" t="str">
        <f>VLOOKUP(J4263,'Contract IDs'!A:D,4,0)</f>
        <v>Neonatal Incubators Jaundice Management and Relate</v>
      </c>
      <c r="C4263" s="8" t="str">
        <f>VLOOKUP(L4263,'Supplier IDs'!A:C,3,0)</f>
        <v>Loewenstein Medical UK Ltd</v>
      </c>
      <c r="D4263" s="8" t="str">
        <f t="shared" si="397"/>
        <v>Radiant Warmer with Bed</v>
      </c>
      <c r="E4263" s="8">
        <f t="shared" si="399"/>
        <v>0</v>
      </c>
      <c r="F4263" s="8">
        <f t="shared" si="400"/>
        <v>20</v>
      </c>
      <c r="G4263" s="8">
        <f t="shared" si="401"/>
        <v>100</v>
      </c>
      <c r="H4263" s="15">
        <f t="shared" si="402"/>
        <v>0.15</v>
      </c>
      <c r="I4263" s="15" t="s">
        <v>372</v>
      </c>
      <c r="J4263" s="10">
        <v>100000000733688</v>
      </c>
      <c r="K4263" s="9" t="s">
        <v>454</v>
      </c>
      <c r="L4263" s="10">
        <v>100000000613421</v>
      </c>
      <c r="M4263" s="9" t="s">
        <v>458</v>
      </c>
      <c r="N4263" s="9"/>
      <c r="O4263" s="9">
        <v>20</v>
      </c>
      <c r="P4263" s="9">
        <v>100</v>
      </c>
      <c r="Q4263" s="9">
        <v>15</v>
      </c>
    </row>
    <row r="4264" spans="1:17" hidden="1" x14ac:dyDescent="0.25">
      <c r="A4264" s="8" t="str">
        <f t="shared" si="398"/>
        <v>Neonatal Incubators Jaundice Management and RelateLoewenstein Medical UK Ltd</v>
      </c>
      <c r="B4264" s="8" t="str">
        <f>VLOOKUP(J4264,'Contract IDs'!A:D,4,0)</f>
        <v>Neonatal Incubators Jaundice Management and Relate</v>
      </c>
      <c r="C4264" s="8" t="str">
        <f>VLOOKUP(L4264,'Supplier IDs'!A:C,3,0)</f>
        <v>Loewenstein Medical UK Ltd</v>
      </c>
      <c r="D4264" s="8" t="str">
        <f t="shared" si="397"/>
        <v>Radiant Warmer without Bed</v>
      </c>
      <c r="E4264" s="8">
        <f t="shared" si="399"/>
        <v>0</v>
      </c>
      <c r="F4264" s="8">
        <f t="shared" si="400"/>
        <v>0</v>
      </c>
      <c r="G4264" s="8">
        <f t="shared" si="401"/>
        <v>1</v>
      </c>
      <c r="H4264" s="15">
        <f t="shared" si="402"/>
        <v>0</v>
      </c>
      <c r="I4264" s="15" t="s">
        <v>372</v>
      </c>
      <c r="J4264" s="10">
        <v>100000000733688</v>
      </c>
      <c r="K4264" s="9" t="s">
        <v>454</v>
      </c>
      <c r="L4264" s="10">
        <v>100000000613421</v>
      </c>
      <c r="M4264" s="9" t="s">
        <v>459</v>
      </c>
      <c r="N4264" s="9"/>
      <c r="O4264" s="9">
        <v>0</v>
      </c>
      <c r="P4264" s="9">
        <v>1</v>
      </c>
      <c r="Q4264" s="9">
        <v>0</v>
      </c>
    </row>
    <row r="4265" spans="1:17" hidden="1" x14ac:dyDescent="0.25">
      <c r="A4265" s="8" t="str">
        <f t="shared" si="398"/>
        <v>Neonatal Incubators Jaundice Management and RelateLoewenstein Medical UK Ltd</v>
      </c>
      <c r="B4265" s="8" t="str">
        <f>VLOOKUP(J4265,'Contract IDs'!A:D,4,0)</f>
        <v>Neonatal Incubators Jaundice Management and Relate</v>
      </c>
      <c r="C4265" s="8" t="str">
        <f>VLOOKUP(L4265,'Supplier IDs'!A:C,3,0)</f>
        <v>Loewenstein Medical UK Ltd</v>
      </c>
      <c r="D4265" s="8" t="str">
        <f t="shared" si="397"/>
        <v>Radiant Warmer without Bed</v>
      </c>
      <c r="E4265" s="8">
        <f t="shared" si="399"/>
        <v>0</v>
      </c>
      <c r="F4265" s="8">
        <f t="shared" si="400"/>
        <v>2</v>
      </c>
      <c r="G4265" s="8">
        <f t="shared" si="401"/>
        <v>2</v>
      </c>
      <c r="H4265" s="15">
        <f t="shared" si="402"/>
        <v>0</v>
      </c>
      <c r="I4265" s="15" t="s">
        <v>372</v>
      </c>
      <c r="J4265" s="10">
        <v>100000000733688</v>
      </c>
      <c r="K4265" s="9" t="s">
        <v>454</v>
      </c>
      <c r="L4265" s="10">
        <v>100000000613421</v>
      </c>
      <c r="M4265" s="9" t="s">
        <v>459</v>
      </c>
      <c r="N4265" s="9"/>
      <c r="O4265" s="9">
        <v>2</v>
      </c>
      <c r="P4265" s="9">
        <v>2</v>
      </c>
      <c r="Q4265" s="9">
        <v>0</v>
      </c>
    </row>
    <row r="4266" spans="1:17" hidden="1" x14ac:dyDescent="0.25">
      <c r="A4266" s="8" t="str">
        <f t="shared" si="398"/>
        <v>Neonatal Incubators Jaundice Management and RelateLoewenstein Medical UK Ltd</v>
      </c>
      <c r="B4266" s="8" t="str">
        <f>VLOOKUP(J4266,'Contract IDs'!A:D,4,0)</f>
        <v>Neonatal Incubators Jaundice Management and Relate</v>
      </c>
      <c r="C4266" s="8" t="str">
        <f>VLOOKUP(L4266,'Supplier IDs'!A:C,3,0)</f>
        <v>Loewenstein Medical UK Ltd</v>
      </c>
      <c r="D4266" s="8" t="str">
        <f t="shared" si="397"/>
        <v>Radiant Warmer without Bed</v>
      </c>
      <c r="E4266" s="8">
        <f t="shared" si="399"/>
        <v>0</v>
      </c>
      <c r="F4266" s="8">
        <f t="shared" si="400"/>
        <v>3</v>
      </c>
      <c r="G4266" s="8">
        <f t="shared" si="401"/>
        <v>3</v>
      </c>
      <c r="H4266" s="15">
        <f t="shared" si="402"/>
        <v>0</v>
      </c>
      <c r="I4266" s="15" t="s">
        <v>372</v>
      </c>
      <c r="J4266" s="10">
        <v>100000000733688</v>
      </c>
      <c r="K4266" s="9" t="s">
        <v>454</v>
      </c>
      <c r="L4266" s="10">
        <v>100000000613421</v>
      </c>
      <c r="M4266" s="9" t="s">
        <v>459</v>
      </c>
      <c r="N4266" s="9"/>
      <c r="O4266" s="9">
        <v>3</v>
      </c>
      <c r="P4266" s="9">
        <v>3</v>
      </c>
      <c r="Q4266" s="9">
        <v>0</v>
      </c>
    </row>
    <row r="4267" spans="1:17" hidden="1" x14ac:dyDescent="0.25">
      <c r="A4267" s="8" t="str">
        <f t="shared" si="398"/>
        <v>Neonatal Incubators Jaundice Management and RelateLoewenstein Medical UK Ltd</v>
      </c>
      <c r="B4267" s="8" t="str">
        <f>VLOOKUP(J4267,'Contract IDs'!A:D,4,0)</f>
        <v>Neonatal Incubators Jaundice Management and Relate</v>
      </c>
      <c r="C4267" s="8" t="str">
        <f>VLOOKUP(L4267,'Supplier IDs'!A:C,3,0)</f>
        <v>Loewenstein Medical UK Ltd</v>
      </c>
      <c r="D4267" s="8" t="str">
        <f t="shared" si="397"/>
        <v>Radiant Warmer without Bed</v>
      </c>
      <c r="E4267" s="8">
        <f t="shared" si="399"/>
        <v>0</v>
      </c>
      <c r="F4267" s="8">
        <f t="shared" si="400"/>
        <v>4</v>
      </c>
      <c r="G4267" s="8">
        <f t="shared" si="401"/>
        <v>4</v>
      </c>
      <c r="H4267" s="15">
        <f t="shared" si="402"/>
        <v>0</v>
      </c>
      <c r="I4267" s="15" t="s">
        <v>372</v>
      </c>
      <c r="J4267" s="10">
        <v>100000000733688</v>
      </c>
      <c r="K4267" s="9" t="s">
        <v>454</v>
      </c>
      <c r="L4267" s="10">
        <v>100000000613421</v>
      </c>
      <c r="M4267" s="9" t="s">
        <v>459</v>
      </c>
      <c r="N4267" s="9"/>
      <c r="O4267" s="9">
        <v>4</v>
      </c>
      <c r="P4267" s="9">
        <v>4</v>
      </c>
      <c r="Q4267" s="9">
        <v>0</v>
      </c>
    </row>
    <row r="4268" spans="1:17" hidden="1" x14ac:dyDescent="0.25">
      <c r="A4268" s="8" t="str">
        <f t="shared" si="398"/>
        <v>Neonatal Incubators Jaundice Management and RelateLoewenstein Medical UK Ltd</v>
      </c>
      <c r="B4268" s="8" t="str">
        <f>VLOOKUP(J4268,'Contract IDs'!A:D,4,0)</f>
        <v>Neonatal Incubators Jaundice Management and Relate</v>
      </c>
      <c r="C4268" s="8" t="str">
        <f>VLOOKUP(L4268,'Supplier IDs'!A:C,3,0)</f>
        <v>Loewenstein Medical UK Ltd</v>
      </c>
      <c r="D4268" s="8" t="str">
        <f t="shared" si="397"/>
        <v>Radiant Warmer without Bed</v>
      </c>
      <c r="E4268" s="8">
        <f t="shared" si="399"/>
        <v>0</v>
      </c>
      <c r="F4268" s="8">
        <f t="shared" si="400"/>
        <v>5</v>
      </c>
      <c r="G4268" s="8">
        <f t="shared" si="401"/>
        <v>5</v>
      </c>
      <c r="H4268" s="15">
        <f t="shared" si="402"/>
        <v>0.05</v>
      </c>
      <c r="I4268" s="15" t="s">
        <v>372</v>
      </c>
      <c r="J4268" s="10">
        <v>100000000733688</v>
      </c>
      <c r="K4268" s="9" t="s">
        <v>454</v>
      </c>
      <c r="L4268" s="10">
        <v>100000000613421</v>
      </c>
      <c r="M4268" s="9" t="s">
        <v>459</v>
      </c>
      <c r="N4268" s="9"/>
      <c r="O4268" s="9">
        <v>5</v>
      </c>
      <c r="P4268" s="9">
        <v>5</v>
      </c>
      <c r="Q4268" s="9">
        <v>5</v>
      </c>
    </row>
    <row r="4269" spans="1:17" hidden="1" x14ac:dyDescent="0.25">
      <c r="A4269" s="8" t="str">
        <f t="shared" si="398"/>
        <v>Neonatal Incubators Jaundice Management and RelateLoewenstein Medical UK Ltd</v>
      </c>
      <c r="B4269" s="8" t="str">
        <f>VLOOKUP(J4269,'Contract IDs'!A:D,4,0)</f>
        <v>Neonatal Incubators Jaundice Management and Relate</v>
      </c>
      <c r="C4269" s="8" t="str">
        <f>VLOOKUP(L4269,'Supplier IDs'!A:C,3,0)</f>
        <v>Loewenstein Medical UK Ltd</v>
      </c>
      <c r="D4269" s="8" t="str">
        <f t="shared" si="397"/>
        <v>Radiant Warmer without Bed</v>
      </c>
      <c r="E4269" s="8">
        <f t="shared" si="399"/>
        <v>0</v>
      </c>
      <c r="F4269" s="8">
        <f t="shared" si="400"/>
        <v>6</v>
      </c>
      <c r="G4269" s="8">
        <f t="shared" si="401"/>
        <v>6</v>
      </c>
      <c r="H4269" s="15">
        <f t="shared" si="402"/>
        <v>0.05</v>
      </c>
      <c r="I4269" s="15" t="s">
        <v>372</v>
      </c>
      <c r="J4269" s="10">
        <v>100000000733688</v>
      </c>
      <c r="K4269" s="9" t="s">
        <v>454</v>
      </c>
      <c r="L4269" s="10">
        <v>100000000613421</v>
      </c>
      <c r="M4269" s="9" t="s">
        <v>459</v>
      </c>
      <c r="N4269" s="9"/>
      <c r="O4269" s="9">
        <v>6</v>
      </c>
      <c r="P4269" s="9">
        <v>6</v>
      </c>
      <c r="Q4269" s="9">
        <v>5</v>
      </c>
    </row>
    <row r="4270" spans="1:17" hidden="1" x14ac:dyDescent="0.25">
      <c r="A4270" s="8" t="str">
        <f t="shared" si="398"/>
        <v>Neonatal Incubators Jaundice Management and RelateLoewenstein Medical UK Ltd</v>
      </c>
      <c r="B4270" s="8" t="str">
        <f>VLOOKUP(J4270,'Contract IDs'!A:D,4,0)</f>
        <v>Neonatal Incubators Jaundice Management and Relate</v>
      </c>
      <c r="C4270" s="8" t="str">
        <f>VLOOKUP(L4270,'Supplier IDs'!A:C,3,0)</f>
        <v>Loewenstein Medical UK Ltd</v>
      </c>
      <c r="D4270" s="8" t="str">
        <f t="shared" si="397"/>
        <v>Radiant Warmer without Bed</v>
      </c>
      <c r="E4270" s="8">
        <f t="shared" si="399"/>
        <v>0</v>
      </c>
      <c r="F4270" s="8">
        <f t="shared" si="400"/>
        <v>7</v>
      </c>
      <c r="G4270" s="8">
        <f t="shared" si="401"/>
        <v>7</v>
      </c>
      <c r="H4270" s="15">
        <f t="shared" si="402"/>
        <v>0.05</v>
      </c>
      <c r="I4270" s="15" t="s">
        <v>372</v>
      </c>
      <c r="J4270" s="10">
        <v>100000000733688</v>
      </c>
      <c r="K4270" s="9" t="s">
        <v>454</v>
      </c>
      <c r="L4270" s="10">
        <v>100000000613421</v>
      </c>
      <c r="M4270" s="9" t="s">
        <v>459</v>
      </c>
      <c r="N4270" s="9"/>
      <c r="O4270" s="9">
        <v>7</v>
      </c>
      <c r="P4270" s="9">
        <v>7</v>
      </c>
      <c r="Q4270" s="9">
        <v>5</v>
      </c>
    </row>
    <row r="4271" spans="1:17" hidden="1" x14ac:dyDescent="0.25">
      <c r="A4271" s="8" t="str">
        <f t="shared" si="398"/>
        <v>Neonatal Incubators Jaundice Management and RelateLoewenstein Medical UK Ltd</v>
      </c>
      <c r="B4271" s="8" t="str">
        <f>VLOOKUP(J4271,'Contract IDs'!A:D,4,0)</f>
        <v>Neonatal Incubators Jaundice Management and Relate</v>
      </c>
      <c r="C4271" s="8" t="str">
        <f>VLOOKUP(L4271,'Supplier IDs'!A:C,3,0)</f>
        <v>Loewenstein Medical UK Ltd</v>
      </c>
      <c r="D4271" s="8" t="str">
        <f t="shared" si="397"/>
        <v>Radiant Warmer without Bed</v>
      </c>
      <c r="E4271" s="8">
        <f t="shared" si="399"/>
        <v>0</v>
      </c>
      <c r="F4271" s="8">
        <f t="shared" si="400"/>
        <v>8</v>
      </c>
      <c r="G4271" s="8">
        <f t="shared" si="401"/>
        <v>8</v>
      </c>
      <c r="H4271" s="15">
        <f t="shared" si="402"/>
        <v>0.05</v>
      </c>
      <c r="I4271" s="15" t="s">
        <v>372</v>
      </c>
      <c r="J4271" s="10">
        <v>100000000733688</v>
      </c>
      <c r="K4271" s="9" t="s">
        <v>454</v>
      </c>
      <c r="L4271" s="10">
        <v>100000000613421</v>
      </c>
      <c r="M4271" s="9" t="s">
        <v>459</v>
      </c>
      <c r="N4271" s="9"/>
      <c r="O4271" s="9">
        <v>8</v>
      </c>
      <c r="P4271" s="9">
        <v>8</v>
      </c>
      <c r="Q4271" s="9">
        <v>5</v>
      </c>
    </row>
    <row r="4272" spans="1:17" hidden="1" x14ac:dyDescent="0.25">
      <c r="A4272" s="8" t="str">
        <f t="shared" si="398"/>
        <v>Neonatal Incubators Jaundice Management and RelateLoewenstein Medical UK Ltd</v>
      </c>
      <c r="B4272" s="8" t="str">
        <f>VLOOKUP(J4272,'Contract IDs'!A:D,4,0)</f>
        <v>Neonatal Incubators Jaundice Management and Relate</v>
      </c>
      <c r="C4272" s="8" t="str">
        <f>VLOOKUP(L4272,'Supplier IDs'!A:C,3,0)</f>
        <v>Loewenstein Medical UK Ltd</v>
      </c>
      <c r="D4272" s="8" t="str">
        <f t="shared" si="397"/>
        <v>Radiant Warmer without Bed</v>
      </c>
      <c r="E4272" s="8">
        <f t="shared" si="399"/>
        <v>0</v>
      </c>
      <c r="F4272" s="8">
        <f t="shared" si="400"/>
        <v>9</v>
      </c>
      <c r="G4272" s="8">
        <f t="shared" si="401"/>
        <v>9</v>
      </c>
      <c r="H4272" s="15">
        <f t="shared" si="402"/>
        <v>0.05</v>
      </c>
      <c r="I4272" s="15" t="s">
        <v>372</v>
      </c>
      <c r="J4272" s="10">
        <v>100000000733688</v>
      </c>
      <c r="K4272" s="9" t="s">
        <v>454</v>
      </c>
      <c r="L4272" s="10">
        <v>100000000613421</v>
      </c>
      <c r="M4272" s="9" t="s">
        <v>459</v>
      </c>
      <c r="N4272" s="9"/>
      <c r="O4272" s="9">
        <v>9</v>
      </c>
      <c r="P4272" s="9">
        <v>9</v>
      </c>
      <c r="Q4272" s="9">
        <v>5</v>
      </c>
    </row>
    <row r="4273" spans="1:17" hidden="1" x14ac:dyDescent="0.25">
      <c r="A4273" s="8" t="str">
        <f t="shared" si="398"/>
        <v>Neonatal Incubators Jaundice Management and RelateLoewenstein Medical UK Ltd</v>
      </c>
      <c r="B4273" s="8" t="str">
        <f>VLOOKUP(J4273,'Contract IDs'!A:D,4,0)</f>
        <v>Neonatal Incubators Jaundice Management and Relate</v>
      </c>
      <c r="C4273" s="8" t="str">
        <f>VLOOKUP(L4273,'Supplier IDs'!A:C,3,0)</f>
        <v>Loewenstein Medical UK Ltd</v>
      </c>
      <c r="D4273" s="8" t="str">
        <f t="shared" si="397"/>
        <v>Radiant Warmer without Bed</v>
      </c>
      <c r="E4273" s="8">
        <f t="shared" si="399"/>
        <v>0</v>
      </c>
      <c r="F4273" s="8">
        <f t="shared" si="400"/>
        <v>10</v>
      </c>
      <c r="G4273" s="8">
        <f t="shared" si="401"/>
        <v>10</v>
      </c>
      <c r="H4273" s="15">
        <f t="shared" si="402"/>
        <v>0.1</v>
      </c>
      <c r="I4273" s="15" t="s">
        <v>372</v>
      </c>
      <c r="J4273" s="10">
        <v>100000000733688</v>
      </c>
      <c r="K4273" s="9" t="s">
        <v>454</v>
      </c>
      <c r="L4273" s="10">
        <v>100000000613421</v>
      </c>
      <c r="M4273" s="9" t="s">
        <v>459</v>
      </c>
      <c r="N4273" s="9"/>
      <c r="O4273" s="9">
        <v>10</v>
      </c>
      <c r="P4273" s="9">
        <v>10</v>
      </c>
      <c r="Q4273" s="9">
        <v>10</v>
      </c>
    </row>
    <row r="4274" spans="1:17" hidden="1" x14ac:dyDescent="0.25">
      <c r="A4274" s="8" t="str">
        <f t="shared" si="398"/>
        <v>Neonatal Incubators Jaundice Management and RelateLoewenstein Medical UK Ltd</v>
      </c>
      <c r="B4274" s="8" t="str">
        <f>VLOOKUP(J4274,'Contract IDs'!A:D,4,0)</f>
        <v>Neonatal Incubators Jaundice Management and Relate</v>
      </c>
      <c r="C4274" s="8" t="str">
        <f>VLOOKUP(L4274,'Supplier IDs'!A:C,3,0)</f>
        <v>Loewenstein Medical UK Ltd</v>
      </c>
      <c r="D4274" s="8" t="str">
        <f t="shared" si="397"/>
        <v>Radiant Warmer without Bed</v>
      </c>
      <c r="E4274" s="8">
        <f t="shared" si="399"/>
        <v>0</v>
      </c>
      <c r="F4274" s="8">
        <f t="shared" si="400"/>
        <v>11</v>
      </c>
      <c r="G4274" s="8">
        <f t="shared" si="401"/>
        <v>20</v>
      </c>
      <c r="H4274" s="15">
        <f t="shared" si="402"/>
        <v>0.1</v>
      </c>
      <c r="I4274" s="15" t="s">
        <v>372</v>
      </c>
      <c r="J4274" s="10">
        <v>100000000733688</v>
      </c>
      <c r="K4274" s="9" t="s">
        <v>454</v>
      </c>
      <c r="L4274" s="10">
        <v>100000000613421</v>
      </c>
      <c r="M4274" s="9" t="s">
        <v>459</v>
      </c>
      <c r="N4274" s="9"/>
      <c r="O4274" s="9">
        <v>11</v>
      </c>
      <c r="P4274" s="9">
        <v>20</v>
      </c>
      <c r="Q4274" s="9">
        <v>10</v>
      </c>
    </row>
    <row r="4275" spans="1:17" hidden="1" x14ac:dyDescent="0.25">
      <c r="A4275" s="8" t="str">
        <f t="shared" si="398"/>
        <v>Neonatal Incubators Jaundice Management and RelateLoewenstein Medical UK Ltd</v>
      </c>
      <c r="B4275" s="8" t="str">
        <f>VLOOKUP(J4275,'Contract IDs'!A:D,4,0)</f>
        <v>Neonatal Incubators Jaundice Management and Relate</v>
      </c>
      <c r="C4275" s="8" t="str">
        <f>VLOOKUP(L4275,'Supplier IDs'!A:C,3,0)</f>
        <v>Loewenstein Medical UK Ltd</v>
      </c>
      <c r="D4275" s="8" t="str">
        <f t="shared" si="397"/>
        <v>Radiant Warmer without Bed</v>
      </c>
      <c r="E4275" s="8">
        <f t="shared" si="399"/>
        <v>0</v>
      </c>
      <c r="F4275" s="8">
        <f t="shared" si="400"/>
        <v>20</v>
      </c>
      <c r="G4275" s="8">
        <f t="shared" si="401"/>
        <v>100</v>
      </c>
      <c r="H4275" s="15">
        <f t="shared" si="402"/>
        <v>0.15</v>
      </c>
      <c r="I4275" s="15" t="s">
        <v>372</v>
      </c>
      <c r="J4275" s="10">
        <v>100000000733688</v>
      </c>
      <c r="K4275" s="9" t="s">
        <v>454</v>
      </c>
      <c r="L4275" s="10">
        <v>100000000613421</v>
      </c>
      <c r="M4275" s="9" t="s">
        <v>459</v>
      </c>
      <c r="N4275" s="9"/>
      <c r="O4275" s="9">
        <v>20</v>
      </c>
      <c r="P4275" s="9">
        <v>100</v>
      </c>
      <c r="Q4275" s="9">
        <v>15</v>
      </c>
    </row>
    <row r="4276" spans="1:17" hidden="1" x14ac:dyDescent="0.25">
      <c r="A4276" s="8" t="str">
        <f t="shared" si="398"/>
        <v>Neonatal Incubators Jaundice Management and RelateLoewenstein Medical UK Ltd</v>
      </c>
      <c r="B4276" s="8" t="str">
        <f>VLOOKUP(J4276,'Contract IDs'!A:D,4,0)</f>
        <v>Neonatal Incubators Jaundice Management and Relate</v>
      </c>
      <c r="C4276" s="8" t="str">
        <f>VLOOKUP(L4276,'Supplier IDs'!A:C,3,0)</f>
        <v>Loewenstein Medical UK Ltd</v>
      </c>
      <c r="D4276" s="8" t="str">
        <f t="shared" si="397"/>
        <v>Warmer Resuscitation System</v>
      </c>
      <c r="E4276" s="8">
        <f t="shared" si="399"/>
        <v>0</v>
      </c>
      <c r="F4276" s="8">
        <f t="shared" si="400"/>
        <v>0</v>
      </c>
      <c r="G4276" s="8">
        <f t="shared" si="401"/>
        <v>1</v>
      </c>
      <c r="H4276" s="15">
        <f t="shared" si="402"/>
        <v>0</v>
      </c>
      <c r="I4276" s="15" t="s">
        <v>372</v>
      </c>
      <c r="J4276" s="10">
        <v>100000000733688</v>
      </c>
      <c r="K4276" s="9" t="s">
        <v>454</v>
      </c>
      <c r="L4276" s="10">
        <v>100000000613421</v>
      </c>
      <c r="M4276" s="9" t="s">
        <v>461</v>
      </c>
      <c r="N4276" s="9"/>
      <c r="O4276" s="9">
        <v>0</v>
      </c>
      <c r="P4276" s="9">
        <v>1</v>
      </c>
      <c r="Q4276" s="9">
        <v>0</v>
      </c>
    </row>
    <row r="4277" spans="1:17" hidden="1" x14ac:dyDescent="0.25">
      <c r="A4277" s="8" t="str">
        <f t="shared" si="398"/>
        <v>Neonatal Incubators Jaundice Management and RelateLoewenstein Medical UK Ltd</v>
      </c>
      <c r="B4277" s="8" t="str">
        <f>VLOOKUP(J4277,'Contract IDs'!A:D,4,0)</f>
        <v>Neonatal Incubators Jaundice Management and Relate</v>
      </c>
      <c r="C4277" s="8" t="str">
        <f>VLOOKUP(L4277,'Supplier IDs'!A:C,3,0)</f>
        <v>Loewenstein Medical UK Ltd</v>
      </c>
      <c r="D4277" s="8" t="str">
        <f t="shared" si="397"/>
        <v>Warmer Resuscitation System</v>
      </c>
      <c r="E4277" s="8">
        <f t="shared" si="399"/>
        <v>0</v>
      </c>
      <c r="F4277" s="8">
        <f t="shared" si="400"/>
        <v>2</v>
      </c>
      <c r="G4277" s="8">
        <f t="shared" si="401"/>
        <v>2</v>
      </c>
      <c r="H4277" s="15">
        <f t="shared" si="402"/>
        <v>0</v>
      </c>
      <c r="I4277" s="15" t="s">
        <v>372</v>
      </c>
      <c r="J4277" s="10">
        <v>100000000733688</v>
      </c>
      <c r="K4277" s="9" t="s">
        <v>454</v>
      </c>
      <c r="L4277" s="10">
        <v>100000000613421</v>
      </c>
      <c r="M4277" s="9" t="s">
        <v>461</v>
      </c>
      <c r="N4277" s="9"/>
      <c r="O4277" s="9">
        <v>2</v>
      </c>
      <c r="P4277" s="9">
        <v>2</v>
      </c>
      <c r="Q4277" s="9">
        <v>0</v>
      </c>
    </row>
    <row r="4278" spans="1:17" hidden="1" x14ac:dyDescent="0.25">
      <c r="A4278" s="8" t="str">
        <f t="shared" si="398"/>
        <v>Neonatal Incubators Jaundice Management and RelateLoewenstein Medical UK Ltd</v>
      </c>
      <c r="B4278" s="8" t="str">
        <f>VLOOKUP(J4278,'Contract IDs'!A:D,4,0)</f>
        <v>Neonatal Incubators Jaundice Management and Relate</v>
      </c>
      <c r="C4278" s="8" t="str">
        <f>VLOOKUP(L4278,'Supplier IDs'!A:C,3,0)</f>
        <v>Loewenstein Medical UK Ltd</v>
      </c>
      <c r="D4278" s="8" t="str">
        <f t="shared" si="397"/>
        <v>Warmer Resuscitation System</v>
      </c>
      <c r="E4278" s="8">
        <f t="shared" si="399"/>
        <v>0</v>
      </c>
      <c r="F4278" s="8">
        <f t="shared" si="400"/>
        <v>3</v>
      </c>
      <c r="G4278" s="8">
        <f t="shared" si="401"/>
        <v>3</v>
      </c>
      <c r="H4278" s="15">
        <f t="shared" si="402"/>
        <v>0</v>
      </c>
      <c r="I4278" s="15" t="s">
        <v>372</v>
      </c>
      <c r="J4278" s="10">
        <v>100000000733688</v>
      </c>
      <c r="K4278" s="9" t="s">
        <v>454</v>
      </c>
      <c r="L4278" s="10">
        <v>100000000613421</v>
      </c>
      <c r="M4278" s="9" t="s">
        <v>461</v>
      </c>
      <c r="N4278" s="9"/>
      <c r="O4278" s="9">
        <v>3</v>
      </c>
      <c r="P4278" s="9">
        <v>3</v>
      </c>
      <c r="Q4278" s="9">
        <v>0</v>
      </c>
    </row>
    <row r="4279" spans="1:17" hidden="1" x14ac:dyDescent="0.25">
      <c r="A4279" s="8" t="str">
        <f t="shared" si="398"/>
        <v>Neonatal Incubators Jaundice Management and RelateLoewenstein Medical UK Ltd</v>
      </c>
      <c r="B4279" s="8" t="str">
        <f>VLOOKUP(J4279,'Contract IDs'!A:D,4,0)</f>
        <v>Neonatal Incubators Jaundice Management and Relate</v>
      </c>
      <c r="C4279" s="8" t="str">
        <f>VLOOKUP(L4279,'Supplier IDs'!A:C,3,0)</f>
        <v>Loewenstein Medical UK Ltd</v>
      </c>
      <c r="D4279" s="8" t="str">
        <f t="shared" si="397"/>
        <v>Warmer Resuscitation System</v>
      </c>
      <c r="E4279" s="8">
        <f t="shared" si="399"/>
        <v>0</v>
      </c>
      <c r="F4279" s="8">
        <f t="shared" si="400"/>
        <v>4</v>
      </c>
      <c r="G4279" s="8">
        <f t="shared" si="401"/>
        <v>4</v>
      </c>
      <c r="H4279" s="15">
        <f t="shared" si="402"/>
        <v>0</v>
      </c>
      <c r="I4279" s="15" t="s">
        <v>372</v>
      </c>
      <c r="J4279" s="10">
        <v>100000000733688</v>
      </c>
      <c r="K4279" s="9" t="s">
        <v>454</v>
      </c>
      <c r="L4279" s="10">
        <v>100000000613421</v>
      </c>
      <c r="M4279" s="9" t="s">
        <v>461</v>
      </c>
      <c r="N4279" s="9"/>
      <c r="O4279" s="9">
        <v>4</v>
      </c>
      <c r="P4279" s="9">
        <v>4</v>
      </c>
      <c r="Q4279" s="9">
        <v>0</v>
      </c>
    </row>
    <row r="4280" spans="1:17" hidden="1" x14ac:dyDescent="0.25">
      <c r="A4280" s="8" t="str">
        <f t="shared" si="398"/>
        <v>Neonatal Incubators Jaundice Management and RelateLoewenstein Medical UK Ltd</v>
      </c>
      <c r="B4280" s="8" t="str">
        <f>VLOOKUP(J4280,'Contract IDs'!A:D,4,0)</f>
        <v>Neonatal Incubators Jaundice Management and Relate</v>
      </c>
      <c r="C4280" s="8" t="str">
        <f>VLOOKUP(L4280,'Supplier IDs'!A:C,3,0)</f>
        <v>Loewenstein Medical UK Ltd</v>
      </c>
      <c r="D4280" s="8" t="str">
        <f t="shared" si="397"/>
        <v>Warmer Resuscitation System</v>
      </c>
      <c r="E4280" s="8">
        <f t="shared" si="399"/>
        <v>0</v>
      </c>
      <c r="F4280" s="8">
        <f t="shared" si="400"/>
        <v>5</v>
      </c>
      <c r="G4280" s="8">
        <f t="shared" si="401"/>
        <v>5</v>
      </c>
      <c r="H4280" s="15">
        <f t="shared" si="402"/>
        <v>0.05</v>
      </c>
      <c r="I4280" s="15" t="s">
        <v>372</v>
      </c>
      <c r="J4280" s="10">
        <v>100000000733688</v>
      </c>
      <c r="K4280" s="9" t="s">
        <v>454</v>
      </c>
      <c r="L4280" s="10">
        <v>100000000613421</v>
      </c>
      <c r="M4280" s="9" t="s">
        <v>461</v>
      </c>
      <c r="N4280" s="9"/>
      <c r="O4280" s="9">
        <v>5</v>
      </c>
      <c r="P4280" s="9">
        <v>5</v>
      </c>
      <c r="Q4280" s="9">
        <v>5</v>
      </c>
    </row>
    <row r="4281" spans="1:17" hidden="1" x14ac:dyDescent="0.25">
      <c r="A4281" s="8" t="str">
        <f t="shared" si="398"/>
        <v>Neonatal Incubators Jaundice Management and RelateLoewenstein Medical UK Ltd</v>
      </c>
      <c r="B4281" s="8" t="str">
        <f>VLOOKUP(J4281,'Contract IDs'!A:D,4,0)</f>
        <v>Neonatal Incubators Jaundice Management and Relate</v>
      </c>
      <c r="C4281" s="8" t="str">
        <f>VLOOKUP(L4281,'Supplier IDs'!A:C,3,0)</f>
        <v>Loewenstein Medical UK Ltd</v>
      </c>
      <c r="D4281" s="8" t="str">
        <f t="shared" si="397"/>
        <v>Warmer Resuscitation System</v>
      </c>
      <c r="E4281" s="8">
        <f t="shared" si="399"/>
        <v>0</v>
      </c>
      <c r="F4281" s="8">
        <f t="shared" si="400"/>
        <v>6</v>
      </c>
      <c r="G4281" s="8">
        <f t="shared" si="401"/>
        <v>6</v>
      </c>
      <c r="H4281" s="15">
        <f t="shared" si="402"/>
        <v>0.05</v>
      </c>
      <c r="I4281" s="15" t="s">
        <v>372</v>
      </c>
      <c r="J4281" s="10">
        <v>100000000733688</v>
      </c>
      <c r="K4281" s="9" t="s">
        <v>454</v>
      </c>
      <c r="L4281" s="10">
        <v>100000000613421</v>
      </c>
      <c r="M4281" s="9" t="s">
        <v>461</v>
      </c>
      <c r="N4281" s="9"/>
      <c r="O4281" s="9">
        <v>6</v>
      </c>
      <c r="P4281" s="9">
        <v>6</v>
      </c>
      <c r="Q4281" s="9">
        <v>5</v>
      </c>
    </row>
    <row r="4282" spans="1:17" hidden="1" x14ac:dyDescent="0.25">
      <c r="A4282" s="8" t="str">
        <f t="shared" si="398"/>
        <v>Neonatal Incubators Jaundice Management and RelateLoewenstein Medical UK Ltd</v>
      </c>
      <c r="B4282" s="8" t="str">
        <f>VLOOKUP(J4282,'Contract IDs'!A:D,4,0)</f>
        <v>Neonatal Incubators Jaundice Management and Relate</v>
      </c>
      <c r="C4282" s="8" t="str">
        <f>VLOOKUP(L4282,'Supplier IDs'!A:C,3,0)</f>
        <v>Loewenstein Medical UK Ltd</v>
      </c>
      <c r="D4282" s="8" t="str">
        <f t="shared" si="397"/>
        <v>Warmer Resuscitation System</v>
      </c>
      <c r="E4282" s="8">
        <f t="shared" si="399"/>
        <v>0</v>
      </c>
      <c r="F4282" s="8">
        <f t="shared" si="400"/>
        <v>7</v>
      </c>
      <c r="G4282" s="8">
        <f t="shared" si="401"/>
        <v>7</v>
      </c>
      <c r="H4282" s="15">
        <f t="shared" si="402"/>
        <v>0.05</v>
      </c>
      <c r="I4282" s="15" t="s">
        <v>372</v>
      </c>
      <c r="J4282" s="10">
        <v>100000000733688</v>
      </c>
      <c r="K4282" s="9" t="s">
        <v>454</v>
      </c>
      <c r="L4282" s="10">
        <v>100000000613421</v>
      </c>
      <c r="M4282" s="9" t="s">
        <v>461</v>
      </c>
      <c r="N4282" s="9"/>
      <c r="O4282" s="9">
        <v>7</v>
      </c>
      <c r="P4282" s="9">
        <v>7</v>
      </c>
      <c r="Q4282" s="9">
        <v>5</v>
      </c>
    </row>
    <row r="4283" spans="1:17" hidden="1" x14ac:dyDescent="0.25">
      <c r="A4283" s="8" t="str">
        <f t="shared" si="398"/>
        <v>Neonatal Incubators Jaundice Management and RelateLoewenstein Medical UK Ltd</v>
      </c>
      <c r="B4283" s="8" t="str">
        <f>VLOOKUP(J4283,'Contract IDs'!A:D,4,0)</f>
        <v>Neonatal Incubators Jaundice Management and Relate</v>
      </c>
      <c r="C4283" s="8" t="str">
        <f>VLOOKUP(L4283,'Supplier IDs'!A:C,3,0)</f>
        <v>Loewenstein Medical UK Ltd</v>
      </c>
      <c r="D4283" s="8" t="str">
        <f t="shared" si="397"/>
        <v>Warmer Resuscitation System</v>
      </c>
      <c r="E4283" s="8">
        <f t="shared" si="399"/>
        <v>0</v>
      </c>
      <c r="F4283" s="8">
        <f t="shared" si="400"/>
        <v>8</v>
      </c>
      <c r="G4283" s="8">
        <f t="shared" si="401"/>
        <v>8</v>
      </c>
      <c r="H4283" s="15">
        <f t="shared" si="402"/>
        <v>0.05</v>
      </c>
      <c r="I4283" s="15" t="s">
        <v>372</v>
      </c>
      <c r="J4283" s="10">
        <v>100000000733688</v>
      </c>
      <c r="K4283" s="9" t="s">
        <v>454</v>
      </c>
      <c r="L4283" s="10">
        <v>100000000613421</v>
      </c>
      <c r="M4283" s="9" t="s">
        <v>461</v>
      </c>
      <c r="N4283" s="9"/>
      <c r="O4283" s="9">
        <v>8</v>
      </c>
      <c r="P4283" s="9">
        <v>8</v>
      </c>
      <c r="Q4283" s="9">
        <v>5</v>
      </c>
    </row>
    <row r="4284" spans="1:17" hidden="1" x14ac:dyDescent="0.25">
      <c r="A4284" s="8" t="str">
        <f t="shared" si="398"/>
        <v>Neonatal Incubators Jaundice Management and RelateLoewenstein Medical UK Ltd</v>
      </c>
      <c r="B4284" s="8" t="str">
        <f>VLOOKUP(J4284,'Contract IDs'!A:D,4,0)</f>
        <v>Neonatal Incubators Jaundice Management and Relate</v>
      </c>
      <c r="C4284" s="8" t="str">
        <f>VLOOKUP(L4284,'Supplier IDs'!A:C,3,0)</f>
        <v>Loewenstein Medical UK Ltd</v>
      </c>
      <c r="D4284" s="8" t="str">
        <f t="shared" si="397"/>
        <v>Warmer Resuscitation System</v>
      </c>
      <c r="E4284" s="8">
        <f t="shared" si="399"/>
        <v>0</v>
      </c>
      <c r="F4284" s="8">
        <f t="shared" si="400"/>
        <v>9</v>
      </c>
      <c r="G4284" s="8">
        <f t="shared" si="401"/>
        <v>9</v>
      </c>
      <c r="H4284" s="15">
        <f t="shared" si="402"/>
        <v>0.05</v>
      </c>
      <c r="I4284" s="15" t="s">
        <v>372</v>
      </c>
      <c r="J4284" s="10">
        <v>100000000733688</v>
      </c>
      <c r="K4284" s="9" t="s">
        <v>454</v>
      </c>
      <c r="L4284" s="10">
        <v>100000000613421</v>
      </c>
      <c r="M4284" s="9" t="s">
        <v>461</v>
      </c>
      <c r="N4284" s="9"/>
      <c r="O4284" s="9">
        <v>9</v>
      </c>
      <c r="P4284" s="9">
        <v>9</v>
      </c>
      <c r="Q4284" s="9">
        <v>5</v>
      </c>
    </row>
    <row r="4285" spans="1:17" hidden="1" x14ac:dyDescent="0.25">
      <c r="A4285" s="8" t="str">
        <f t="shared" si="398"/>
        <v>Neonatal Incubators Jaundice Management and RelateLoewenstein Medical UK Ltd</v>
      </c>
      <c r="B4285" s="8" t="str">
        <f>VLOOKUP(J4285,'Contract IDs'!A:D,4,0)</f>
        <v>Neonatal Incubators Jaundice Management and Relate</v>
      </c>
      <c r="C4285" s="8" t="str">
        <f>VLOOKUP(L4285,'Supplier IDs'!A:C,3,0)</f>
        <v>Loewenstein Medical UK Ltd</v>
      </c>
      <c r="D4285" s="8" t="str">
        <f t="shared" si="397"/>
        <v>Warmer Resuscitation System</v>
      </c>
      <c r="E4285" s="8">
        <f t="shared" si="399"/>
        <v>0</v>
      </c>
      <c r="F4285" s="8">
        <f t="shared" si="400"/>
        <v>10</v>
      </c>
      <c r="G4285" s="8">
        <f t="shared" si="401"/>
        <v>10</v>
      </c>
      <c r="H4285" s="15">
        <f t="shared" si="402"/>
        <v>0.1</v>
      </c>
      <c r="I4285" s="15" t="s">
        <v>372</v>
      </c>
      <c r="J4285" s="10">
        <v>100000000733688</v>
      </c>
      <c r="K4285" s="9" t="s">
        <v>454</v>
      </c>
      <c r="L4285" s="10">
        <v>100000000613421</v>
      </c>
      <c r="M4285" s="9" t="s">
        <v>461</v>
      </c>
      <c r="N4285" s="9"/>
      <c r="O4285" s="9">
        <v>10</v>
      </c>
      <c r="P4285" s="9">
        <v>10</v>
      </c>
      <c r="Q4285" s="9">
        <v>10</v>
      </c>
    </row>
    <row r="4286" spans="1:17" hidden="1" x14ac:dyDescent="0.25">
      <c r="A4286" s="8" t="str">
        <f t="shared" si="398"/>
        <v>Neonatal Incubators Jaundice Management and RelateLoewenstein Medical UK Ltd</v>
      </c>
      <c r="B4286" s="8" t="str">
        <f>VLOOKUP(J4286,'Contract IDs'!A:D,4,0)</f>
        <v>Neonatal Incubators Jaundice Management and Relate</v>
      </c>
      <c r="C4286" s="8" t="str">
        <f>VLOOKUP(L4286,'Supplier IDs'!A:C,3,0)</f>
        <v>Loewenstein Medical UK Ltd</v>
      </c>
      <c r="D4286" s="8" t="str">
        <f t="shared" si="397"/>
        <v>Warmer Resuscitation System</v>
      </c>
      <c r="E4286" s="8">
        <f t="shared" si="399"/>
        <v>0</v>
      </c>
      <c r="F4286" s="8">
        <f t="shared" si="400"/>
        <v>11</v>
      </c>
      <c r="G4286" s="8">
        <f t="shared" si="401"/>
        <v>20</v>
      </c>
      <c r="H4286" s="15">
        <f t="shared" si="402"/>
        <v>0.1</v>
      </c>
      <c r="I4286" s="15" t="s">
        <v>372</v>
      </c>
      <c r="J4286" s="10">
        <v>100000000733688</v>
      </c>
      <c r="K4286" s="9" t="s">
        <v>454</v>
      </c>
      <c r="L4286" s="10">
        <v>100000000613421</v>
      </c>
      <c r="M4286" s="9" t="s">
        <v>461</v>
      </c>
      <c r="N4286" s="9"/>
      <c r="O4286" s="9">
        <v>11</v>
      </c>
      <c r="P4286" s="9">
        <v>20</v>
      </c>
      <c r="Q4286" s="9">
        <v>10</v>
      </c>
    </row>
    <row r="4287" spans="1:17" hidden="1" x14ac:dyDescent="0.25">
      <c r="A4287" s="8" t="str">
        <f t="shared" si="398"/>
        <v>Neonatal Incubators Jaundice Management and RelateLoewenstein Medical UK Ltd</v>
      </c>
      <c r="B4287" s="8" t="str">
        <f>VLOOKUP(J4287,'Contract IDs'!A:D,4,0)</f>
        <v>Neonatal Incubators Jaundice Management and Relate</v>
      </c>
      <c r="C4287" s="8" t="str">
        <f>VLOOKUP(L4287,'Supplier IDs'!A:C,3,0)</f>
        <v>Loewenstein Medical UK Ltd</v>
      </c>
      <c r="D4287" s="8" t="str">
        <f t="shared" si="397"/>
        <v>Warmer Resuscitation System</v>
      </c>
      <c r="E4287" s="8">
        <f t="shared" si="399"/>
        <v>0</v>
      </c>
      <c r="F4287" s="8">
        <f t="shared" si="400"/>
        <v>20</v>
      </c>
      <c r="G4287" s="8">
        <f t="shared" si="401"/>
        <v>100</v>
      </c>
      <c r="H4287" s="15">
        <f t="shared" si="402"/>
        <v>0.15</v>
      </c>
      <c r="I4287" s="15" t="s">
        <v>372</v>
      </c>
      <c r="J4287" s="10">
        <v>100000000733688</v>
      </c>
      <c r="K4287" s="9" t="s">
        <v>454</v>
      </c>
      <c r="L4287" s="10">
        <v>100000000613421</v>
      </c>
      <c r="M4287" s="9" t="s">
        <v>461</v>
      </c>
      <c r="N4287" s="9"/>
      <c r="O4287" s="9">
        <v>20</v>
      </c>
      <c r="P4287" s="9">
        <v>100</v>
      </c>
      <c r="Q4287" s="9">
        <v>15</v>
      </c>
    </row>
    <row r="4288" spans="1:17" hidden="1" x14ac:dyDescent="0.25">
      <c r="A4288" s="8" t="str">
        <f t="shared" si="398"/>
        <v>Neonatal Incubators Jaundice Management and RelateQed Scientific Ltd</v>
      </c>
      <c r="B4288" s="8" t="str">
        <f>VLOOKUP(J4288,'Contract IDs'!A:D,4,0)</f>
        <v>Neonatal Incubators Jaundice Management and Relate</v>
      </c>
      <c r="C4288" s="8" t="str">
        <f>VLOOKUP(L4288,'Supplier IDs'!A:C,3,0)</f>
        <v>Qed Scientific Ltd</v>
      </c>
      <c r="D4288" s="8" t="str">
        <f t="shared" si="397"/>
        <v>Closed Incubator</v>
      </c>
      <c r="E4288" s="8">
        <f t="shared" si="399"/>
        <v>0</v>
      </c>
      <c r="F4288" s="8">
        <f t="shared" si="400"/>
        <v>0</v>
      </c>
      <c r="G4288" s="8">
        <f t="shared" si="401"/>
        <v>1</v>
      </c>
      <c r="H4288" s="15">
        <f t="shared" si="402"/>
        <v>0</v>
      </c>
      <c r="I4288" s="15" t="s">
        <v>372</v>
      </c>
      <c r="J4288" s="10">
        <v>100000000733688</v>
      </c>
      <c r="K4288" s="9" t="s">
        <v>454</v>
      </c>
      <c r="L4288" s="10">
        <v>100000000614580</v>
      </c>
      <c r="M4288" s="9" t="s">
        <v>455</v>
      </c>
      <c r="N4288" s="9"/>
      <c r="O4288" s="9">
        <v>0</v>
      </c>
      <c r="P4288" s="9">
        <v>1</v>
      </c>
      <c r="Q4288" s="9">
        <v>0</v>
      </c>
    </row>
    <row r="4289" spans="1:17" hidden="1" x14ac:dyDescent="0.25">
      <c r="A4289" s="8" t="str">
        <f t="shared" si="398"/>
        <v>Neonatal Incubators Jaundice Management and RelateQed Scientific Ltd</v>
      </c>
      <c r="B4289" s="8" t="str">
        <f>VLOOKUP(J4289,'Contract IDs'!A:D,4,0)</f>
        <v>Neonatal Incubators Jaundice Management and Relate</v>
      </c>
      <c r="C4289" s="8" t="str">
        <f>VLOOKUP(L4289,'Supplier IDs'!A:C,3,0)</f>
        <v>Qed Scientific Ltd</v>
      </c>
      <c r="D4289" s="8" t="str">
        <f t="shared" si="397"/>
        <v>Closed Incubator</v>
      </c>
      <c r="E4289" s="8">
        <f t="shared" si="399"/>
        <v>0</v>
      </c>
      <c r="F4289" s="8">
        <f t="shared" si="400"/>
        <v>2</v>
      </c>
      <c r="G4289" s="8">
        <f t="shared" si="401"/>
        <v>2</v>
      </c>
      <c r="H4289" s="15">
        <f t="shared" si="402"/>
        <v>2.5000000000000001E-2</v>
      </c>
      <c r="I4289" s="15" t="s">
        <v>372</v>
      </c>
      <c r="J4289" s="10">
        <v>100000000733688</v>
      </c>
      <c r="K4289" s="9" t="s">
        <v>454</v>
      </c>
      <c r="L4289" s="10">
        <v>100000000614580</v>
      </c>
      <c r="M4289" s="9" t="s">
        <v>455</v>
      </c>
      <c r="N4289" s="9"/>
      <c r="O4289" s="9">
        <v>2</v>
      </c>
      <c r="P4289" s="9">
        <v>2</v>
      </c>
      <c r="Q4289" s="9">
        <v>2.5</v>
      </c>
    </row>
    <row r="4290" spans="1:17" hidden="1" x14ac:dyDescent="0.25">
      <c r="A4290" s="8" t="str">
        <f t="shared" si="398"/>
        <v>Neonatal Incubators Jaundice Management and RelateQed Scientific Ltd</v>
      </c>
      <c r="B4290" s="8" t="str">
        <f>VLOOKUP(J4290,'Contract IDs'!A:D,4,0)</f>
        <v>Neonatal Incubators Jaundice Management and Relate</v>
      </c>
      <c r="C4290" s="8" t="str">
        <f>VLOOKUP(L4290,'Supplier IDs'!A:C,3,0)</f>
        <v>Qed Scientific Ltd</v>
      </c>
      <c r="D4290" s="8" t="str">
        <f t="shared" ref="D4290:D4353" si="403">IF(M4290="","No Sub Cat",M4290)</f>
        <v>Closed Incubator</v>
      </c>
      <c r="E4290" s="8">
        <f t="shared" si="399"/>
        <v>0</v>
      </c>
      <c r="F4290" s="8">
        <f t="shared" si="400"/>
        <v>3</v>
      </c>
      <c r="G4290" s="8">
        <f t="shared" si="401"/>
        <v>3</v>
      </c>
      <c r="H4290" s="15">
        <f t="shared" si="402"/>
        <v>2.5000000000000001E-2</v>
      </c>
      <c r="I4290" s="15" t="s">
        <v>372</v>
      </c>
      <c r="J4290" s="10">
        <v>100000000733688</v>
      </c>
      <c r="K4290" s="9" t="s">
        <v>454</v>
      </c>
      <c r="L4290" s="10">
        <v>100000000614580</v>
      </c>
      <c r="M4290" s="9" t="s">
        <v>455</v>
      </c>
      <c r="N4290" s="9"/>
      <c r="O4290" s="9">
        <v>3</v>
      </c>
      <c r="P4290" s="9">
        <v>3</v>
      </c>
      <c r="Q4290" s="9">
        <v>2.5</v>
      </c>
    </row>
    <row r="4291" spans="1:17" hidden="1" x14ac:dyDescent="0.25">
      <c r="A4291" s="8" t="str">
        <f t="shared" ref="A4291:A4354" si="404">B4291&amp;C4291</f>
        <v>Neonatal Incubators Jaundice Management and RelateQed Scientific Ltd</v>
      </c>
      <c r="B4291" s="8" t="str">
        <f>VLOOKUP(J4291,'Contract IDs'!A:D,4,0)</f>
        <v>Neonatal Incubators Jaundice Management and Relate</v>
      </c>
      <c r="C4291" s="8" t="str">
        <f>VLOOKUP(L4291,'Supplier IDs'!A:C,3,0)</f>
        <v>Qed Scientific Ltd</v>
      </c>
      <c r="D4291" s="8" t="str">
        <f t="shared" si="403"/>
        <v>Closed Incubator</v>
      </c>
      <c r="E4291" s="8">
        <f t="shared" ref="E4291:E4354" si="405">N4291</f>
        <v>0</v>
      </c>
      <c r="F4291" s="8">
        <f t="shared" ref="F4291:F4354" si="406">O4291</f>
        <v>4</v>
      </c>
      <c r="G4291" s="8">
        <f t="shared" ref="G4291:G4354" si="407">P4291</f>
        <v>4</v>
      </c>
      <c r="H4291" s="15">
        <f t="shared" ref="H4291:H4354" si="408">Q4291/100</f>
        <v>0.05</v>
      </c>
      <c r="I4291" s="15" t="s">
        <v>372</v>
      </c>
      <c r="J4291" s="10">
        <v>100000000733688</v>
      </c>
      <c r="K4291" s="9" t="s">
        <v>454</v>
      </c>
      <c r="L4291" s="10">
        <v>100000000614580</v>
      </c>
      <c r="M4291" s="9" t="s">
        <v>455</v>
      </c>
      <c r="N4291" s="9"/>
      <c r="O4291" s="9">
        <v>4</v>
      </c>
      <c r="P4291" s="9">
        <v>4</v>
      </c>
      <c r="Q4291" s="9">
        <v>5</v>
      </c>
    </row>
    <row r="4292" spans="1:17" hidden="1" x14ac:dyDescent="0.25">
      <c r="A4292" s="8" t="str">
        <f t="shared" si="404"/>
        <v>Neonatal Incubators Jaundice Management and RelateQed Scientific Ltd</v>
      </c>
      <c r="B4292" s="8" t="str">
        <f>VLOOKUP(J4292,'Contract IDs'!A:D,4,0)</f>
        <v>Neonatal Incubators Jaundice Management and Relate</v>
      </c>
      <c r="C4292" s="8" t="str">
        <f>VLOOKUP(L4292,'Supplier IDs'!A:C,3,0)</f>
        <v>Qed Scientific Ltd</v>
      </c>
      <c r="D4292" s="8" t="str">
        <f t="shared" si="403"/>
        <v>Closed Incubator</v>
      </c>
      <c r="E4292" s="8">
        <f t="shared" si="405"/>
        <v>0</v>
      </c>
      <c r="F4292" s="8">
        <f t="shared" si="406"/>
        <v>5</v>
      </c>
      <c r="G4292" s="8">
        <f t="shared" si="407"/>
        <v>5</v>
      </c>
      <c r="H4292" s="15">
        <f t="shared" si="408"/>
        <v>0.05</v>
      </c>
      <c r="I4292" s="15" t="s">
        <v>372</v>
      </c>
      <c r="J4292" s="10">
        <v>100000000733688</v>
      </c>
      <c r="K4292" s="9" t="s">
        <v>454</v>
      </c>
      <c r="L4292" s="10">
        <v>100000000614580</v>
      </c>
      <c r="M4292" s="9" t="s">
        <v>455</v>
      </c>
      <c r="N4292" s="9"/>
      <c r="O4292" s="9">
        <v>5</v>
      </c>
      <c r="P4292" s="9">
        <v>5</v>
      </c>
      <c r="Q4292" s="9">
        <v>5</v>
      </c>
    </row>
    <row r="4293" spans="1:17" hidden="1" x14ac:dyDescent="0.25">
      <c r="A4293" s="8" t="str">
        <f t="shared" si="404"/>
        <v>Neonatal Incubators Jaundice Management and RelateQed Scientific Ltd</v>
      </c>
      <c r="B4293" s="8" t="str">
        <f>VLOOKUP(J4293,'Contract IDs'!A:D,4,0)</f>
        <v>Neonatal Incubators Jaundice Management and Relate</v>
      </c>
      <c r="C4293" s="8" t="str">
        <f>VLOOKUP(L4293,'Supplier IDs'!A:C,3,0)</f>
        <v>Qed Scientific Ltd</v>
      </c>
      <c r="D4293" s="8" t="str">
        <f t="shared" si="403"/>
        <v>Closed Incubator</v>
      </c>
      <c r="E4293" s="8">
        <f t="shared" si="405"/>
        <v>0</v>
      </c>
      <c r="F4293" s="8">
        <f t="shared" si="406"/>
        <v>6</v>
      </c>
      <c r="G4293" s="8">
        <f t="shared" si="407"/>
        <v>6</v>
      </c>
      <c r="H4293" s="15">
        <f t="shared" si="408"/>
        <v>0.05</v>
      </c>
      <c r="I4293" s="15" t="s">
        <v>372</v>
      </c>
      <c r="J4293" s="10">
        <v>100000000733688</v>
      </c>
      <c r="K4293" s="9" t="s">
        <v>454</v>
      </c>
      <c r="L4293" s="10">
        <v>100000000614580</v>
      </c>
      <c r="M4293" s="9" t="s">
        <v>455</v>
      </c>
      <c r="N4293" s="9"/>
      <c r="O4293" s="9">
        <v>6</v>
      </c>
      <c r="P4293" s="9">
        <v>6</v>
      </c>
      <c r="Q4293" s="9">
        <v>5</v>
      </c>
    </row>
    <row r="4294" spans="1:17" hidden="1" x14ac:dyDescent="0.25">
      <c r="A4294" s="8" t="str">
        <f t="shared" si="404"/>
        <v>Neonatal Incubators Jaundice Management and RelateQed Scientific Ltd</v>
      </c>
      <c r="B4294" s="8" t="str">
        <f>VLOOKUP(J4294,'Contract IDs'!A:D,4,0)</f>
        <v>Neonatal Incubators Jaundice Management and Relate</v>
      </c>
      <c r="C4294" s="8" t="str">
        <f>VLOOKUP(L4294,'Supplier IDs'!A:C,3,0)</f>
        <v>Qed Scientific Ltd</v>
      </c>
      <c r="D4294" s="8" t="str">
        <f t="shared" si="403"/>
        <v>Closed Incubator</v>
      </c>
      <c r="E4294" s="8">
        <f t="shared" si="405"/>
        <v>0</v>
      </c>
      <c r="F4294" s="8">
        <f t="shared" si="406"/>
        <v>7</v>
      </c>
      <c r="G4294" s="8">
        <f t="shared" si="407"/>
        <v>7</v>
      </c>
      <c r="H4294" s="15">
        <f t="shared" si="408"/>
        <v>0.1</v>
      </c>
      <c r="I4294" s="15" t="s">
        <v>372</v>
      </c>
      <c r="J4294" s="10">
        <v>100000000733688</v>
      </c>
      <c r="K4294" s="9" t="s">
        <v>454</v>
      </c>
      <c r="L4294" s="10">
        <v>100000000614580</v>
      </c>
      <c r="M4294" s="9" t="s">
        <v>455</v>
      </c>
      <c r="N4294" s="9"/>
      <c r="O4294" s="9">
        <v>7</v>
      </c>
      <c r="P4294" s="9">
        <v>7</v>
      </c>
      <c r="Q4294" s="9">
        <v>10</v>
      </c>
    </row>
    <row r="4295" spans="1:17" hidden="1" x14ac:dyDescent="0.25">
      <c r="A4295" s="8" t="str">
        <f t="shared" si="404"/>
        <v>Neonatal Incubators Jaundice Management and RelateQed Scientific Ltd</v>
      </c>
      <c r="B4295" s="8" t="str">
        <f>VLOOKUP(J4295,'Contract IDs'!A:D,4,0)</f>
        <v>Neonatal Incubators Jaundice Management and Relate</v>
      </c>
      <c r="C4295" s="8" t="str">
        <f>VLOOKUP(L4295,'Supplier IDs'!A:C,3,0)</f>
        <v>Qed Scientific Ltd</v>
      </c>
      <c r="D4295" s="8" t="str">
        <f t="shared" si="403"/>
        <v>Closed Incubator</v>
      </c>
      <c r="E4295" s="8">
        <f t="shared" si="405"/>
        <v>0</v>
      </c>
      <c r="F4295" s="8">
        <f t="shared" si="406"/>
        <v>8</v>
      </c>
      <c r="G4295" s="8">
        <f t="shared" si="407"/>
        <v>8</v>
      </c>
      <c r="H4295" s="15">
        <f t="shared" si="408"/>
        <v>0.1</v>
      </c>
      <c r="I4295" s="15" t="s">
        <v>372</v>
      </c>
      <c r="J4295" s="10">
        <v>100000000733688</v>
      </c>
      <c r="K4295" s="9" t="s">
        <v>454</v>
      </c>
      <c r="L4295" s="10">
        <v>100000000614580</v>
      </c>
      <c r="M4295" s="9" t="s">
        <v>455</v>
      </c>
      <c r="N4295" s="9"/>
      <c r="O4295" s="9">
        <v>8</v>
      </c>
      <c r="P4295" s="9">
        <v>8</v>
      </c>
      <c r="Q4295" s="9">
        <v>10</v>
      </c>
    </row>
    <row r="4296" spans="1:17" hidden="1" x14ac:dyDescent="0.25">
      <c r="A4296" s="8" t="str">
        <f t="shared" si="404"/>
        <v>Neonatal Incubators Jaundice Management and RelateQed Scientific Ltd</v>
      </c>
      <c r="B4296" s="8" t="str">
        <f>VLOOKUP(J4296,'Contract IDs'!A:D,4,0)</f>
        <v>Neonatal Incubators Jaundice Management and Relate</v>
      </c>
      <c r="C4296" s="8" t="str">
        <f>VLOOKUP(L4296,'Supplier IDs'!A:C,3,0)</f>
        <v>Qed Scientific Ltd</v>
      </c>
      <c r="D4296" s="8" t="str">
        <f t="shared" si="403"/>
        <v>Closed Incubator</v>
      </c>
      <c r="E4296" s="8">
        <f t="shared" si="405"/>
        <v>0</v>
      </c>
      <c r="F4296" s="8">
        <f t="shared" si="406"/>
        <v>9</v>
      </c>
      <c r="G4296" s="8">
        <f t="shared" si="407"/>
        <v>9</v>
      </c>
      <c r="H4296" s="15">
        <f t="shared" si="408"/>
        <v>0.15</v>
      </c>
      <c r="I4296" s="15" t="s">
        <v>372</v>
      </c>
      <c r="J4296" s="10">
        <v>100000000733688</v>
      </c>
      <c r="K4296" s="9" t="s">
        <v>454</v>
      </c>
      <c r="L4296" s="10">
        <v>100000000614580</v>
      </c>
      <c r="M4296" s="9" t="s">
        <v>455</v>
      </c>
      <c r="N4296" s="9"/>
      <c r="O4296" s="9">
        <v>9</v>
      </c>
      <c r="P4296" s="9">
        <v>9</v>
      </c>
      <c r="Q4296" s="9">
        <v>15</v>
      </c>
    </row>
    <row r="4297" spans="1:17" hidden="1" x14ac:dyDescent="0.25">
      <c r="A4297" s="8" t="str">
        <f t="shared" si="404"/>
        <v>Neonatal Incubators Jaundice Management and RelateQed Scientific Ltd</v>
      </c>
      <c r="B4297" s="8" t="str">
        <f>VLOOKUP(J4297,'Contract IDs'!A:D,4,0)</f>
        <v>Neonatal Incubators Jaundice Management and Relate</v>
      </c>
      <c r="C4297" s="8" t="str">
        <f>VLOOKUP(L4297,'Supplier IDs'!A:C,3,0)</f>
        <v>Qed Scientific Ltd</v>
      </c>
      <c r="D4297" s="8" t="str">
        <f t="shared" si="403"/>
        <v>Closed Incubator</v>
      </c>
      <c r="E4297" s="8">
        <f t="shared" si="405"/>
        <v>0</v>
      </c>
      <c r="F4297" s="8">
        <f t="shared" si="406"/>
        <v>10</v>
      </c>
      <c r="G4297" s="8">
        <f t="shared" si="407"/>
        <v>10</v>
      </c>
      <c r="H4297" s="15">
        <f t="shared" si="408"/>
        <v>0.15</v>
      </c>
      <c r="I4297" s="15" t="s">
        <v>372</v>
      </c>
      <c r="J4297" s="10">
        <v>100000000733688</v>
      </c>
      <c r="K4297" s="9" t="s">
        <v>454</v>
      </c>
      <c r="L4297" s="10">
        <v>100000000614580</v>
      </c>
      <c r="M4297" s="9" t="s">
        <v>455</v>
      </c>
      <c r="N4297" s="9"/>
      <c r="O4297" s="9">
        <v>10</v>
      </c>
      <c r="P4297" s="9">
        <v>10</v>
      </c>
      <c r="Q4297" s="9">
        <v>15</v>
      </c>
    </row>
    <row r="4298" spans="1:17" hidden="1" x14ac:dyDescent="0.25">
      <c r="A4298" s="8" t="str">
        <f t="shared" si="404"/>
        <v>Neonatal Incubators Jaundice Management and RelateQed Scientific Ltd</v>
      </c>
      <c r="B4298" s="8" t="str">
        <f>VLOOKUP(J4298,'Contract IDs'!A:D,4,0)</f>
        <v>Neonatal Incubators Jaundice Management and Relate</v>
      </c>
      <c r="C4298" s="8" t="str">
        <f>VLOOKUP(L4298,'Supplier IDs'!A:C,3,0)</f>
        <v>Qed Scientific Ltd</v>
      </c>
      <c r="D4298" s="8" t="str">
        <f t="shared" si="403"/>
        <v>Closed Incubator</v>
      </c>
      <c r="E4298" s="8">
        <f t="shared" si="405"/>
        <v>0</v>
      </c>
      <c r="F4298" s="8">
        <f t="shared" si="406"/>
        <v>11</v>
      </c>
      <c r="G4298" s="8">
        <f t="shared" si="407"/>
        <v>20</v>
      </c>
      <c r="H4298" s="15">
        <f t="shared" si="408"/>
        <v>0.15</v>
      </c>
      <c r="I4298" s="15" t="s">
        <v>372</v>
      </c>
      <c r="J4298" s="10">
        <v>100000000733688</v>
      </c>
      <c r="K4298" s="9" t="s">
        <v>454</v>
      </c>
      <c r="L4298" s="10">
        <v>100000000614580</v>
      </c>
      <c r="M4298" s="9" t="s">
        <v>455</v>
      </c>
      <c r="N4298" s="9"/>
      <c r="O4298" s="9">
        <v>11</v>
      </c>
      <c r="P4298" s="9">
        <v>20</v>
      </c>
      <c r="Q4298" s="9">
        <v>15</v>
      </c>
    </row>
    <row r="4299" spans="1:17" hidden="1" x14ac:dyDescent="0.25">
      <c r="A4299" s="8" t="str">
        <f t="shared" si="404"/>
        <v>Neonatal Incubators Jaundice Management and RelateQed Scientific Ltd</v>
      </c>
      <c r="B4299" s="8" t="str">
        <f>VLOOKUP(J4299,'Contract IDs'!A:D,4,0)</f>
        <v>Neonatal Incubators Jaundice Management and Relate</v>
      </c>
      <c r="C4299" s="8" t="str">
        <f>VLOOKUP(L4299,'Supplier IDs'!A:C,3,0)</f>
        <v>Qed Scientific Ltd</v>
      </c>
      <c r="D4299" s="8" t="str">
        <f t="shared" si="403"/>
        <v>Closed Incubator</v>
      </c>
      <c r="E4299" s="8">
        <f t="shared" si="405"/>
        <v>0</v>
      </c>
      <c r="F4299" s="8">
        <f t="shared" si="406"/>
        <v>20</v>
      </c>
      <c r="G4299" s="8">
        <f t="shared" si="407"/>
        <v>100</v>
      </c>
      <c r="H4299" s="15">
        <f t="shared" si="408"/>
        <v>0.15</v>
      </c>
      <c r="I4299" s="15" t="s">
        <v>372</v>
      </c>
      <c r="J4299" s="10">
        <v>100000000733688</v>
      </c>
      <c r="K4299" s="9" t="s">
        <v>454</v>
      </c>
      <c r="L4299" s="10">
        <v>100000000614580</v>
      </c>
      <c r="M4299" s="9" t="s">
        <v>455</v>
      </c>
      <c r="N4299" s="9"/>
      <c r="O4299" s="9">
        <v>20</v>
      </c>
      <c r="P4299" s="9">
        <v>100</v>
      </c>
      <c r="Q4299" s="9">
        <v>15</v>
      </c>
    </row>
    <row r="4300" spans="1:17" hidden="1" x14ac:dyDescent="0.25">
      <c r="A4300" s="8" t="str">
        <f t="shared" si="404"/>
        <v>Neonatal Incubators Jaundice Management and RelateQed Scientific Ltd</v>
      </c>
      <c r="B4300" s="8" t="str">
        <f>VLOOKUP(J4300,'Contract IDs'!A:D,4,0)</f>
        <v>Neonatal Incubators Jaundice Management and Relate</v>
      </c>
      <c r="C4300" s="8" t="str">
        <f>VLOOKUP(L4300,'Supplier IDs'!A:C,3,0)</f>
        <v>Qed Scientific Ltd</v>
      </c>
      <c r="D4300" s="8" t="str">
        <f t="shared" si="403"/>
        <v>Radiant Warmer with Bed</v>
      </c>
      <c r="E4300" s="8">
        <f t="shared" si="405"/>
        <v>0</v>
      </c>
      <c r="F4300" s="8">
        <f t="shared" si="406"/>
        <v>0</v>
      </c>
      <c r="G4300" s="8">
        <f t="shared" si="407"/>
        <v>1</v>
      </c>
      <c r="H4300" s="15">
        <f t="shared" si="408"/>
        <v>0</v>
      </c>
      <c r="I4300" s="15" t="s">
        <v>372</v>
      </c>
      <c r="J4300" s="10">
        <v>100000000733688</v>
      </c>
      <c r="K4300" s="9" t="s">
        <v>454</v>
      </c>
      <c r="L4300" s="10">
        <v>100000000614580</v>
      </c>
      <c r="M4300" s="9" t="s">
        <v>458</v>
      </c>
      <c r="N4300" s="9"/>
      <c r="O4300" s="9">
        <v>0</v>
      </c>
      <c r="P4300" s="9">
        <v>1</v>
      </c>
      <c r="Q4300" s="9">
        <v>0</v>
      </c>
    </row>
    <row r="4301" spans="1:17" hidden="1" x14ac:dyDescent="0.25">
      <c r="A4301" s="8" t="str">
        <f t="shared" si="404"/>
        <v>Neonatal Incubators Jaundice Management and RelateQed Scientific Ltd</v>
      </c>
      <c r="B4301" s="8" t="str">
        <f>VLOOKUP(J4301,'Contract IDs'!A:D,4,0)</f>
        <v>Neonatal Incubators Jaundice Management and Relate</v>
      </c>
      <c r="C4301" s="8" t="str">
        <f>VLOOKUP(L4301,'Supplier IDs'!A:C,3,0)</f>
        <v>Qed Scientific Ltd</v>
      </c>
      <c r="D4301" s="8" t="str">
        <f t="shared" si="403"/>
        <v>Radiant Warmer with Bed</v>
      </c>
      <c r="E4301" s="8">
        <f t="shared" si="405"/>
        <v>0</v>
      </c>
      <c r="F4301" s="8">
        <f t="shared" si="406"/>
        <v>2</v>
      </c>
      <c r="G4301" s="8">
        <f t="shared" si="407"/>
        <v>2</v>
      </c>
      <c r="H4301" s="15">
        <f t="shared" si="408"/>
        <v>2.5000000000000001E-2</v>
      </c>
      <c r="I4301" s="15" t="s">
        <v>372</v>
      </c>
      <c r="J4301" s="10">
        <v>100000000733688</v>
      </c>
      <c r="K4301" s="9" t="s">
        <v>454</v>
      </c>
      <c r="L4301" s="10">
        <v>100000000614580</v>
      </c>
      <c r="M4301" s="9" t="s">
        <v>458</v>
      </c>
      <c r="N4301" s="9"/>
      <c r="O4301" s="9">
        <v>2</v>
      </c>
      <c r="P4301" s="9">
        <v>2</v>
      </c>
      <c r="Q4301" s="9">
        <v>2.5</v>
      </c>
    </row>
    <row r="4302" spans="1:17" hidden="1" x14ac:dyDescent="0.25">
      <c r="A4302" s="8" t="str">
        <f t="shared" si="404"/>
        <v>Neonatal Incubators Jaundice Management and RelateQed Scientific Ltd</v>
      </c>
      <c r="B4302" s="8" t="str">
        <f>VLOOKUP(J4302,'Contract IDs'!A:D,4,0)</f>
        <v>Neonatal Incubators Jaundice Management and Relate</v>
      </c>
      <c r="C4302" s="8" t="str">
        <f>VLOOKUP(L4302,'Supplier IDs'!A:C,3,0)</f>
        <v>Qed Scientific Ltd</v>
      </c>
      <c r="D4302" s="8" t="str">
        <f t="shared" si="403"/>
        <v>Radiant Warmer with Bed</v>
      </c>
      <c r="E4302" s="8">
        <f t="shared" si="405"/>
        <v>0</v>
      </c>
      <c r="F4302" s="8">
        <f t="shared" si="406"/>
        <v>3</v>
      </c>
      <c r="G4302" s="8">
        <f t="shared" si="407"/>
        <v>3</v>
      </c>
      <c r="H4302" s="15">
        <f t="shared" si="408"/>
        <v>2.5000000000000001E-2</v>
      </c>
      <c r="I4302" s="15" t="s">
        <v>372</v>
      </c>
      <c r="J4302" s="10">
        <v>100000000733688</v>
      </c>
      <c r="K4302" s="9" t="s">
        <v>454</v>
      </c>
      <c r="L4302" s="10">
        <v>100000000614580</v>
      </c>
      <c r="M4302" s="9" t="s">
        <v>458</v>
      </c>
      <c r="N4302" s="9"/>
      <c r="O4302" s="9">
        <v>3</v>
      </c>
      <c r="P4302" s="9">
        <v>3</v>
      </c>
      <c r="Q4302" s="9">
        <v>2.5</v>
      </c>
    </row>
    <row r="4303" spans="1:17" hidden="1" x14ac:dyDescent="0.25">
      <c r="A4303" s="8" t="str">
        <f t="shared" si="404"/>
        <v>Neonatal Incubators Jaundice Management and RelateQed Scientific Ltd</v>
      </c>
      <c r="B4303" s="8" t="str">
        <f>VLOOKUP(J4303,'Contract IDs'!A:D,4,0)</f>
        <v>Neonatal Incubators Jaundice Management and Relate</v>
      </c>
      <c r="C4303" s="8" t="str">
        <f>VLOOKUP(L4303,'Supplier IDs'!A:C,3,0)</f>
        <v>Qed Scientific Ltd</v>
      </c>
      <c r="D4303" s="8" t="str">
        <f t="shared" si="403"/>
        <v>Radiant Warmer with Bed</v>
      </c>
      <c r="E4303" s="8">
        <f t="shared" si="405"/>
        <v>0</v>
      </c>
      <c r="F4303" s="8">
        <f t="shared" si="406"/>
        <v>4</v>
      </c>
      <c r="G4303" s="8">
        <f t="shared" si="407"/>
        <v>4</v>
      </c>
      <c r="H4303" s="15">
        <f t="shared" si="408"/>
        <v>0.05</v>
      </c>
      <c r="I4303" s="15" t="s">
        <v>372</v>
      </c>
      <c r="J4303" s="10">
        <v>100000000733688</v>
      </c>
      <c r="K4303" s="9" t="s">
        <v>454</v>
      </c>
      <c r="L4303" s="10">
        <v>100000000614580</v>
      </c>
      <c r="M4303" s="9" t="s">
        <v>458</v>
      </c>
      <c r="N4303" s="9"/>
      <c r="O4303" s="9">
        <v>4</v>
      </c>
      <c r="P4303" s="9">
        <v>4</v>
      </c>
      <c r="Q4303" s="9">
        <v>5</v>
      </c>
    </row>
    <row r="4304" spans="1:17" hidden="1" x14ac:dyDescent="0.25">
      <c r="A4304" s="8" t="str">
        <f t="shared" si="404"/>
        <v>Neonatal Incubators Jaundice Management and RelateQed Scientific Ltd</v>
      </c>
      <c r="B4304" s="8" t="str">
        <f>VLOOKUP(J4304,'Contract IDs'!A:D,4,0)</f>
        <v>Neonatal Incubators Jaundice Management and Relate</v>
      </c>
      <c r="C4304" s="8" t="str">
        <f>VLOOKUP(L4304,'Supplier IDs'!A:C,3,0)</f>
        <v>Qed Scientific Ltd</v>
      </c>
      <c r="D4304" s="8" t="str">
        <f t="shared" si="403"/>
        <v>Radiant Warmer with Bed</v>
      </c>
      <c r="E4304" s="8">
        <f t="shared" si="405"/>
        <v>0</v>
      </c>
      <c r="F4304" s="8">
        <f t="shared" si="406"/>
        <v>5</v>
      </c>
      <c r="G4304" s="8">
        <f t="shared" si="407"/>
        <v>5</v>
      </c>
      <c r="H4304" s="15">
        <f t="shared" si="408"/>
        <v>0.05</v>
      </c>
      <c r="I4304" s="15" t="s">
        <v>372</v>
      </c>
      <c r="J4304" s="10">
        <v>100000000733688</v>
      </c>
      <c r="K4304" s="9" t="s">
        <v>454</v>
      </c>
      <c r="L4304" s="10">
        <v>100000000614580</v>
      </c>
      <c r="M4304" s="9" t="s">
        <v>458</v>
      </c>
      <c r="N4304" s="9"/>
      <c r="O4304" s="9">
        <v>5</v>
      </c>
      <c r="P4304" s="9">
        <v>5</v>
      </c>
      <c r="Q4304" s="9">
        <v>5</v>
      </c>
    </row>
    <row r="4305" spans="1:17" hidden="1" x14ac:dyDescent="0.25">
      <c r="A4305" s="8" t="str">
        <f t="shared" si="404"/>
        <v>Neonatal Incubators Jaundice Management and RelateQed Scientific Ltd</v>
      </c>
      <c r="B4305" s="8" t="str">
        <f>VLOOKUP(J4305,'Contract IDs'!A:D,4,0)</f>
        <v>Neonatal Incubators Jaundice Management and Relate</v>
      </c>
      <c r="C4305" s="8" t="str">
        <f>VLOOKUP(L4305,'Supplier IDs'!A:C,3,0)</f>
        <v>Qed Scientific Ltd</v>
      </c>
      <c r="D4305" s="8" t="str">
        <f t="shared" si="403"/>
        <v>Radiant Warmer with Bed</v>
      </c>
      <c r="E4305" s="8">
        <f t="shared" si="405"/>
        <v>0</v>
      </c>
      <c r="F4305" s="8">
        <f t="shared" si="406"/>
        <v>6</v>
      </c>
      <c r="G4305" s="8">
        <f t="shared" si="407"/>
        <v>6</v>
      </c>
      <c r="H4305" s="15">
        <f t="shared" si="408"/>
        <v>0.05</v>
      </c>
      <c r="I4305" s="15" t="s">
        <v>372</v>
      </c>
      <c r="J4305" s="10">
        <v>100000000733688</v>
      </c>
      <c r="K4305" s="9" t="s">
        <v>454</v>
      </c>
      <c r="L4305" s="10">
        <v>100000000614580</v>
      </c>
      <c r="M4305" s="9" t="s">
        <v>458</v>
      </c>
      <c r="N4305" s="9"/>
      <c r="O4305" s="9">
        <v>6</v>
      </c>
      <c r="P4305" s="9">
        <v>6</v>
      </c>
      <c r="Q4305" s="9">
        <v>5</v>
      </c>
    </row>
    <row r="4306" spans="1:17" hidden="1" x14ac:dyDescent="0.25">
      <c r="A4306" s="8" t="str">
        <f t="shared" si="404"/>
        <v>Neonatal Incubators Jaundice Management and RelateQed Scientific Ltd</v>
      </c>
      <c r="B4306" s="8" t="str">
        <f>VLOOKUP(J4306,'Contract IDs'!A:D,4,0)</f>
        <v>Neonatal Incubators Jaundice Management and Relate</v>
      </c>
      <c r="C4306" s="8" t="str">
        <f>VLOOKUP(L4306,'Supplier IDs'!A:C,3,0)</f>
        <v>Qed Scientific Ltd</v>
      </c>
      <c r="D4306" s="8" t="str">
        <f t="shared" si="403"/>
        <v>Radiant Warmer with Bed</v>
      </c>
      <c r="E4306" s="8">
        <f t="shared" si="405"/>
        <v>0</v>
      </c>
      <c r="F4306" s="8">
        <f t="shared" si="406"/>
        <v>7</v>
      </c>
      <c r="G4306" s="8">
        <f t="shared" si="407"/>
        <v>7</v>
      </c>
      <c r="H4306" s="15">
        <f t="shared" si="408"/>
        <v>0.1</v>
      </c>
      <c r="I4306" s="15" t="s">
        <v>372</v>
      </c>
      <c r="J4306" s="10">
        <v>100000000733688</v>
      </c>
      <c r="K4306" s="9" t="s">
        <v>454</v>
      </c>
      <c r="L4306" s="10">
        <v>100000000614580</v>
      </c>
      <c r="M4306" s="9" t="s">
        <v>458</v>
      </c>
      <c r="N4306" s="9"/>
      <c r="O4306" s="9">
        <v>7</v>
      </c>
      <c r="P4306" s="9">
        <v>7</v>
      </c>
      <c r="Q4306" s="9">
        <v>10</v>
      </c>
    </row>
    <row r="4307" spans="1:17" hidden="1" x14ac:dyDescent="0.25">
      <c r="A4307" s="8" t="str">
        <f t="shared" si="404"/>
        <v>Neonatal Incubators Jaundice Management and RelateQed Scientific Ltd</v>
      </c>
      <c r="B4307" s="8" t="str">
        <f>VLOOKUP(J4307,'Contract IDs'!A:D,4,0)</f>
        <v>Neonatal Incubators Jaundice Management and Relate</v>
      </c>
      <c r="C4307" s="8" t="str">
        <f>VLOOKUP(L4307,'Supplier IDs'!A:C,3,0)</f>
        <v>Qed Scientific Ltd</v>
      </c>
      <c r="D4307" s="8" t="str">
        <f t="shared" si="403"/>
        <v>Radiant Warmer with Bed</v>
      </c>
      <c r="E4307" s="8">
        <f t="shared" si="405"/>
        <v>0</v>
      </c>
      <c r="F4307" s="8">
        <f t="shared" si="406"/>
        <v>8</v>
      </c>
      <c r="G4307" s="8">
        <f t="shared" si="407"/>
        <v>8</v>
      </c>
      <c r="H4307" s="15">
        <f t="shared" si="408"/>
        <v>0.1</v>
      </c>
      <c r="I4307" s="15" t="s">
        <v>372</v>
      </c>
      <c r="J4307" s="10">
        <v>100000000733688</v>
      </c>
      <c r="K4307" s="9" t="s">
        <v>454</v>
      </c>
      <c r="L4307" s="10">
        <v>100000000614580</v>
      </c>
      <c r="M4307" s="9" t="s">
        <v>458</v>
      </c>
      <c r="N4307" s="9"/>
      <c r="O4307" s="9">
        <v>8</v>
      </c>
      <c r="P4307" s="9">
        <v>8</v>
      </c>
      <c r="Q4307" s="9">
        <v>10</v>
      </c>
    </row>
    <row r="4308" spans="1:17" hidden="1" x14ac:dyDescent="0.25">
      <c r="A4308" s="8" t="str">
        <f t="shared" si="404"/>
        <v>Neonatal Incubators Jaundice Management and RelateQed Scientific Ltd</v>
      </c>
      <c r="B4308" s="8" t="str">
        <f>VLOOKUP(J4308,'Contract IDs'!A:D,4,0)</f>
        <v>Neonatal Incubators Jaundice Management and Relate</v>
      </c>
      <c r="C4308" s="8" t="str">
        <f>VLOOKUP(L4308,'Supplier IDs'!A:C,3,0)</f>
        <v>Qed Scientific Ltd</v>
      </c>
      <c r="D4308" s="8" t="str">
        <f t="shared" si="403"/>
        <v>Radiant Warmer with Bed</v>
      </c>
      <c r="E4308" s="8">
        <f t="shared" si="405"/>
        <v>0</v>
      </c>
      <c r="F4308" s="8">
        <f t="shared" si="406"/>
        <v>9</v>
      </c>
      <c r="G4308" s="8">
        <f t="shared" si="407"/>
        <v>9</v>
      </c>
      <c r="H4308" s="15">
        <f t="shared" si="408"/>
        <v>0.15</v>
      </c>
      <c r="I4308" s="15" t="s">
        <v>372</v>
      </c>
      <c r="J4308" s="10">
        <v>100000000733688</v>
      </c>
      <c r="K4308" s="9" t="s">
        <v>454</v>
      </c>
      <c r="L4308" s="10">
        <v>100000000614580</v>
      </c>
      <c r="M4308" s="9" t="s">
        <v>458</v>
      </c>
      <c r="N4308" s="9"/>
      <c r="O4308" s="9">
        <v>9</v>
      </c>
      <c r="P4308" s="9">
        <v>9</v>
      </c>
      <c r="Q4308" s="9">
        <v>15</v>
      </c>
    </row>
    <row r="4309" spans="1:17" hidden="1" x14ac:dyDescent="0.25">
      <c r="A4309" s="8" t="str">
        <f t="shared" si="404"/>
        <v>Neonatal Incubators Jaundice Management and RelateQed Scientific Ltd</v>
      </c>
      <c r="B4309" s="8" t="str">
        <f>VLOOKUP(J4309,'Contract IDs'!A:D,4,0)</f>
        <v>Neonatal Incubators Jaundice Management and Relate</v>
      </c>
      <c r="C4309" s="8" t="str">
        <f>VLOOKUP(L4309,'Supplier IDs'!A:C,3,0)</f>
        <v>Qed Scientific Ltd</v>
      </c>
      <c r="D4309" s="8" t="str">
        <f t="shared" si="403"/>
        <v>Radiant Warmer with Bed</v>
      </c>
      <c r="E4309" s="8">
        <f t="shared" si="405"/>
        <v>0</v>
      </c>
      <c r="F4309" s="8">
        <f t="shared" si="406"/>
        <v>10</v>
      </c>
      <c r="G4309" s="8">
        <f t="shared" si="407"/>
        <v>10</v>
      </c>
      <c r="H4309" s="15">
        <f t="shared" si="408"/>
        <v>0.15</v>
      </c>
      <c r="I4309" s="15" t="s">
        <v>372</v>
      </c>
      <c r="J4309" s="10">
        <v>100000000733688</v>
      </c>
      <c r="K4309" s="9" t="s">
        <v>454</v>
      </c>
      <c r="L4309" s="10">
        <v>100000000614580</v>
      </c>
      <c r="M4309" s="9" t="s">
        <v>458</v>
      </c>
      <c r="N4309" s="9"/>
      <c r="O4309" s="9">
        <v>10</v>
      </c>
      <c r="P4309" s="9">
        <v>10</v>
      </c>
      <c r="Q4309" s="9">
        <v>15</v>
      </c>
    </row>
    <row r="4310" spans="1:17" hidden="1" x14ac:dyDescent="0.25">
      <c r="A4310" s="8" t="str">
        <f t="shared" si="404"/>
        <v>Neonatal Incubators Jaundice Management and RelateQed Scientific Ltd</v>
      </c>
      <c r="B4310" s="8" t="str">
        <f>VLOOKUP(J4310,'Contract IDs'!A:D,4,0)</f>
        <v>Neonatal Incubators Jaundice Management and Relate</v>
      </c>
      <c r="C4310" s="8" t="str">
        <f>VLOOKUP(L4310,'Supplier IDs'!A:C,3,0)</f>
        <v>Qed Scientific Ltd</v>
      </c>
      <c r="D4310" s="8" t="str">
        <f t="shared" si="403"/>
        <v>Radiant Warmer with Bed</v>
      </c>
      <c r="E4310" s="8">
        <f t="shared" si="405"/>
        <v>0</v>
      </c>
      <c r="F4310" s="8">
        <f t="shared" si="406"/>
        <v>11</v>
      </c>
      <c r="G4310" s="8">
        <f t="shared" si="407"/>
        <v>20</v>
      </c>
      <c r="H4310" s="15">
        <f t="shared" si="408"/>
        <v>0.15</v>
      </c>
      <c r="I4310" s="15" t="s">
        <v>372</v>
      </c>
      <c r="J4310" s="10">
        <v>100000000733688</v>
      </c>
      <c r="K4310" s="9" t="s">
        <v>454</v>
      </c>
      <c r="L4310" s="10">
        <v>100000000614580</v>
      </c>
      <c r="M4310" s="9" t="s">
        <v>458</v>
      </c>
      <c r="N4310" s="9"/>
      <c r="O4310" s="9">
        <v>11</v>
      </c>
      <c r="P4310" s="9">
        <v>20</v>
      </c>
      <c r="Q4310" s="9">
        <v>15</v>
      </c>
    </row>
    <row r="4311" spans="1:17" hidden="1" x14ac:dyDescent="0.25">
      <c r="A4311" s="8" t="str">
        <f t="shared" si="404"/>
        <v>Neonatal Incubators Jaundice Management and RelateQed Scientific Ltd</v>
      </c>
      <c r="B4311" s="8" t="str">
        <f>VLOOKUP(J4311,'Contract IDs'!A:D,4,0)</f>
        <v>Neonatal Incubators Jaundice Management and Relate</v>
      </c>
      <c r="C4311" s="8" t="str">
        <f>VLOOKUP(L4311,'Supplier IDs'!A:C,3,0)</f>
        <v>Qed Scientific Ltd</v>
      </c>
      <c r="D4311" s="8" t="str">
        <f t="shared" si="403"/>
        <v>Radiant Warmer with Bed</v>
      </c>
      <c r="E4311" s="8">
        <f t="shared" si="405"/>
        <v>0</v>
      </c>
      <c r="F4311" s="8">
        <f t="shared" si="406"/>
        <v>20</v>
      </c>
      <c r="G4311" s="8">
        <f t="shared" si="407"/>
        <v>100</v>
      </c>
      <c r="H4311" s="15">
        <f t="shared" si="408"/>
        <v>0.15</v>
      </c>
      <c r="I4311" s="15" t="s">
        <v>372</v>
      </c>
      <c r="J4311" s="10">
        <v>100000000733688</v>
      </c>
      <c r="K4311" s="9" t="s">
        <v>454</v>
      </c>
      <c r="L4311" s="10">
        <v>100000000614580</v>
      </c>
      <c r="M4311" s="9" t="s">
        <v>458</v>
      </c>
      <c r="N4311" s="9"/>
      <c r="O4311" s="9">
        <v>20</v>
      </c>
      <c r="P4311" s="9">
        <v>100</v>
      </c>
      <c r="Q4311" s="9">
        <v>15</v>
      </c>
    </row>
    <row r="4312" spans="1:17" hidden="1" x14ac:dyDescent="0.25">
      <c r="A4312" s="8" t="str">
        <f t="shared" si="404"/>
        <v>Neonatal Incubators Jaundice Management and RelateQed Scientific Ltd</v>
      </c>
      <c r="B4312" s="8" t="str">
        <f>VLOOKUP(J4312,'Contract IDs'!A:D,4,0)</f>
        <v>Neonatal Incubators Jaundice Management and Relate</v>
      </c>
      <c r="C4312" s="8" t="str">
        <f>VLOOKUP(L4312,'Supplier IDs'!A:C,3,0)</f>
        <v>Qed Scientific Ltd</v>
      </c>
      <c r="D4312" s="8" t="str">
        <f t="shared" si="403"/>
        <v>Radiant Warmer without Bed</v>
      </c>
      <c r="E4312" s="8">
        <f t="shared" si="405"/>
        <v>0</v>
      </c>
      <c r="F4312" s="8">
        <f t="shared" si="406"/>
        <v>0</v>
      </c>
      <c r="G4312" s="8">
        <f t="shared" si="407"/>
        <v>1</v>
      </c>
      <c r="H4312" s="15">
        <f t="shared" si="408"/>
        <v>0</v>
      </c>
      <c r="I4312" s="15" t="s">
        <v>372</v>
      </c>
      <c r="J4312" s="10">
        <v>100000000733688</v>
      </c>
      <c r="K4312" s="9" t="s">
        <v>454</v>
      </c>
      <c r="L4312" s="10">
        <v>100000000614580</v>
      </c>
      <c r="M4312" s="9" t="s">
        <v>459</v>
      </c>
      <c r="N4312" s="9"/>
      <c r="O4312" s="9">
        <v>0</v>
      </c>
      <c r="P4312" s="9">
        <v>1</v>
      </c>
      <c r="Q4312" s="9">
        <v>0</v>
      </c>
    </row>
    <row r="4313" spans="1:17" hidden="1" x14ac:dyDescent="0.25">
      <c r="A4313" s="8" t="str">
        <f t="shared" si="404"/>
        <v>Neonatal Incubators Jaundice Management and RelateQed Scientific Ltd</v>
      </c>
      <c r="B4313" s="8" t="str">
        <f>VLOOKUP(J4313,'Contract IDs'!A:D,4,0)</f>
        <v>Neonatal Incubators Jaundice Management and Relate</v>
      </c>
      <c r="C4313" s="8" t="str">
        <f>VLOOKUP(L4313,'Supplier IDs'!A:C,3,0)</f>
        <v>Qed Scientific Ltd</v>
      </c>
      <c r="D4313" s="8" t="str">
        <f t="shared" si="403"/>
        <v>Radiant Warmer without Bed</v>
      </c>
      <c r="E4313" s="8">
        <f t="shared" si="405"/>
        <v>0</v>
      </c>
      <c r="F4313" s="8">
        <f t="shared" si="406"/>
        <v>2</v>
      </c>
      <c r="G4313" s="8">
        <f t="shared" si="407"/>
        <v>2</v>
      </c>
      <c r="H4313" s="15">
        <f t="shared" si="408"/>
        <v>2.5000000000000001E-2</v>
      </c>
      <c r="I4313" s="15" t="s">
        <v>372</v>
      </c>
      <c r="J4313" s="10">
        <v>100000000733688</v>
      </c>
      <c r="K4313" s="9" t="s">
        <v>454</v>
      </c>
      <c r="L4313" s="10">
        <v>100000000614580</v>
      </c>
      <c r="M4313" s="9" t="s">
        <v>459</v>
      </c>
      <c r="N4313" s="9"/>
      <c r="O4313" s="9">
        <v>2</v>
      </c>
      <c r="P4313" s="9">
        <v>2</v>
      </c>
      <c r="Q4313" s="9">
        <v>2.5</v>
      </c>
    </row>
    <row r="4314" spans="1:17" hidden="1" x14ac:dyDescent="0.25">
      <c r="A4314" s="8" t="str">
        <f t="shared" si="404"/>
        <v>Neonatal Incubators Jaundice Management and RelateQed Scientific Ltd</v>
      </c>
      <c r="B4314" s="8" t="str">
        <f>VLOOKUP(J4314,'Contract IDs'!A:D,4,0)</f>
        <v>Neonatal Incubators Jaundice Management and Relate</v>
      </c>
      <c r="C4314" s="8" t="str">
        <f>VLOOKUP(L4314,'Supplier IDs'!A:C,3,0)</f>
        <v>Qed Scientific Ltd</v>
      </c>
      <c r="D4314" s="8" t="str">
        <f t="shared" si="403"/>
        <v>Radiant Warmer without Bed</v>
      </c>
      <c r="E4314" s="8">
        <f t="shared" si="405"/>
        <v>0</v>
      </c>
      <c r="F4314" s="8">
        <f t="shared" si="406"/>
        <v>3</v>
      </c>
      <c r="G4314" s="8">
        <f t="shared" si="407"/>
        <v>3</v>
      </c>
      <c r="H4314" s="15">
        <f t="shared" si="408"/>
        <v>2.5000000000000001E-2</v>
      </c>
      <c r="I4314" s="15" t="s">
        <v>372</v>
      </c>
      <c r="J4314" s="10">
        <v>100000000733688</v>
      </c>
      <c r="K4314" s="9" t="s">
        <v>454</v>
      </c>
      <c r="L4314" s="10">
        <v>100000000614580</v>
      </c>
      <c r="M4314" s="9" t="s">
        <v>459</v>
      </c>
      <c r="N4314" s="9"/>
      <c r="O4314" s="9">
        <v>3</v>
      </c>
      <c r="P4314" s="9">
        <v>3</v>
      </c>
      <c r="Q4314" s="9">
        <v>2.5</v>
      </c>
    </row>
    <row r="4315" spans="1:17" hidden="1" x14ac:dyDescent="0.25">
      <c r="A4315" s="8" t="str">
        <f t="shared" si="404"/>
        <v>Neonatal Incubators Jaundice Management and RelateQed Scientific Ltd</v>
      </c>
      <c r="B4315" s="8" t="str">
        <f>VLOOKUP(J4315,'Contract IDs'!A:D,4,0)</f>
        <v>Neonatal Incubators Jaundice Management and Relate</v>
      </c>
      <c r="C4315" s="8" t="str">
        <f>VLOOKUP(L4315,'Supplier IDs'!A:C,3,0)</f>
        <v>Qed Scientific Ltd</v>
      </c>
      <c r="D4315" s="8" t="str">
        <f t="shared" si="403"/>
        <v>Radiant Warmer without Bed</v>
      </c>
      <c r="E4315" s="8">
        <f t="shared" si="405"/>
        <v>0</v>
      </c>
      <c r="F4315" s="8">
        <f t="shared" si="406"/>
        <v>4</v>
      </c>
      <c r="G4315" s="8">
        <f t="shared" si="407"/>
        <v>4</v>
      </c>
      <c r="H4315" s="15">
        <f t="shared" si="408"/>
        <v>0.05</v>
      </c>
      <c r="I4315" s="15" t="s">
        <v>372</v>
      </c>
      <c r="J4315" s="10">
        <v>100000000733688</v>
      </c>
      <c r="K4315" s="9" t="s">
        <v>454</v>
      </c>
      <c r="L4315" s="10">
        <v>100000000614580</v>
      </c>
      <c r="M4315" s="9" t="s">
        <v>459</v>
      </c>
      <c r="N4315" s="9"/>
      <c r="O4315" s="9">
        <v>4</v>
      </c>
      <c r="P4315" s="9">
        <v>4</v>
      </c>
      <c r="Q4315" s="9">
        <v>5</v>
      </c>
    </row>
    <row r="4316" spans="1:17" hidden="1" x14ac:dyDescent="0.25">
      <c r="A4316" s="8" t="str">
        <f t="shared" si="404"/>
        <v>Neonatal Incubators Jaundice Management and RelateQed Scientific Ltd</v>
      </c>
      <c r="B4316" s="8" t="str">
        <f>VLOOKUP(J4316,'Contract IDs'!A:D,4,0)</f>
        <v>Neonatal Incubators Jaundice Management and Relate</v>
      </c>
      <c r="C4316" s="8" t="str">
        <f>VLOOKUP(L4316,'Supplier IDs'!A:C,3,0)</f>
        <v>Qed Scientific Ltd</v>
      </c>
      <c r="D4316" s="8" t="str">
        <f t="shared" si="403"/>
        <v>Radiant Warmer without Bed</v>
      </c>
      <c r="E4316" s="8">
        <f t="shared" si="405"/>
        <v>0</v>
      </c>
      <c r="F4316" s="8">
        <f t="shared" si="406"/>
        <v>5</v>
      </c>
      <c r="G4316" s="8">
        <f t="shared" si="407"/>
        <v>5</v>
      </c>
      <c r="H4316" s="15">
        <f t="shared" si="408"/>
        <v>0.05</v>
      </c>
      <c r="I4316" s="15" t="s">
        <v>372</v>
      </c>
      <c r="J4316" s="10">
        <v>100000000733688</v>
      </c>
      <c r="K4316" s="9" t="s">
        <v>454</v>
      </c>
      <c r="L4316" s="10">
        <v>100000000614580</v>
      </c>
      <c r="M4316" s="9" t="s">
        <v>459</v>
      </c>
      <c r="N4316" s="9"/>
      <c r="O4316" s="9">
        <v>5</v>
      </c>
      <c r="P4316" s="9">
        <v>5</v>
      </c>
      <c r="Q4316" s="9">
        <v>5</v>
      </c>
    </row>
    <row r="4317" spans="1:17" hidden="1" x14ac:dyDescent="0.25">
      <c r="A4317" s="8" t="str">
        <f t="shared" si="404"/>
        <v>Neonatal Incubators Jaundice Management and RelateQed Scientific Ltd</v>
      </c>
      <c r="B4317" s="8" t="str">
        <f>VLOOKUP(J4317,'Contract IDs'!A:D,4,0)</f>
        <v>Neonatal Incubators Jaundice Management and Relate</v>
      </c>
      <c r="C4317" s="8" t="str">
        <f>VLOOKUP(L4317,'Supplier IDs'!A:C,3,0)</f>
        <v>Qed Scientific Ltd</v>
      </c>
      <c r="D4317" s="8" t="str">
        <f t="shared" si="403"/>
        <v>Radiant Warmer without Bed</v>
      </c>
      <c r="E4317" s="8">
        <f t="shared" si="405"/>
        <v>0</v>
      </c>
      <c r="F4317" s="8">
        <f t="shared" si="406"/>
        <v>6</v>
      </c>
      <c r="G4317" s="8">
        <f t="shared" si="407"/>
        <v>6</v>
      </c>
      <c r="H4317" s="15">
        <f t="shared" si="408"/>
        <v>0.05</v>
      </c>
      <c r="I4317" s="15" t="s">
        <v>372</v>
      </c>
      <c r="J4317" s="10">
        <v>100000000733688</v>
      </c>
      <c r="K4317" s="9" t="s">
        <v>454</v>
      </c>
      <c r="L4317" s="10">
        <v>100000000614580</v>
      </c>
      <c r="M4317" s="9" t="s">
        <v>459</v>
      </c>
      <c r="N4317" s="9"/>
      <c r="O4317" s="9">
        <v>6</v>
      </c>
      <c r="P4317" s="9">
        <v>6</v>
      </c>
      <c r="Q4317" s="9">
        <v>5</v>
      </c>
    </row>
    <row r="4318" spans="1:17" hidden="1" x14ac:dyDescent="0.25">
      <c r="A4318" s="8" t="str">
        <f t="shared" si="404"/>
        <v>Neonatal Incubators Jaundice Management and RelateQed Scientific Ltd</v>
      </c>
      <c r="B4318" s="8" t="str">
        <f>VLOOKUP(J4318,'Contract IDs'!A:D,4,0)</f>
        <v>Neonatal Incubators Jaundice Management and Relate</v>
      </c>
      <c r="C4318" s="8" t="str">
        <f>VLOOKUP(L4318,'Supplier IDs'!A:C,3,0)</f>
        <v>Qed Scientific Ltd</v>
      </c>
      <c r="D4318" s="8" t="str">
        <f t="shared" si="403"/>
        <v>Radiant Warmer without Bed</v>
      </c>
      <c r="E4318" s="8">
        <f t="shared" si="405"/>
        <v>0</v>
      </c>
      <c r="F4318" s="8">
        <f t="shared" si="406"/>
        <v>7</v>
      </c>
      <c r="G4318" s="8">
        <f t="shared" si="407"/>
        <v>7</v>
      </c>
      <c r="H4318" s="15">
        <f t="shared" si="408"/>
        <v>0.1</v>
      </c>
      <c r="I4318" s="15" t="s">
        <v>372</v>
      </c>
      <c r="J4318" s="10">
        <v>100000000733688</v>
      </c>
      <c r="K4318" s="9" t="s">
        <v>454</v>
      </c>
      <c r="L4318" s="10">
        <v>100000000614580</v>
      </c>
      <c r="M4318" s="9" t="s">
        <v>459</v>
      </c>
      <c r="N4318" s="9"/>
      <c r="O4318" s="9">
        <v>7</v>
      </c>
      <c r="P4318" s="9">
        <v>7</v>
      </c>
      <c r="Q4318" s="9">
        <v>10</v>
      </c>
    </row>
    <row r="4319" spans="1:17" hidden="1" x14ac:dyDescent="0.25">
      <c r="A4319" s="8" t="str">
        <f t="shared" si="404"/>
        <v>Neonatal Incubators Jaundice Management and RelateQed Scientific Ltd</v>
      </c>
      <c r="B4319" s="8" t="str">
        <f>VLOOKUP(J4319,'Contract IDs'!A:D,4,0)</f>
        <v>Neonatal Incubators Jaundice Management and Relate</v>
      </c>
      <c r="C4319" s="8" t="str">
        <f>VLOOKUP(L4319,'Supplier IDs'!A:C,3,0)</f>
        <v>Qed Scientific Ltd</v>
      </c>
      <c r="D4319" s="8" t="str">
        <f t="shared" si="403"/>
        <v>Radiant Warmer without Bed</v>
      </c>
      <c r="E4319" s="8">
        <f t="shared" si="405"/>
        <v>0</v>
      </c>
      <c r="F4319" s="8">
        <f t="shared" si="406"/>
        <v>8</v>
      </c>
      <c r="G4319" s="8">
        <f t="shared" si="407"/>
        <v>8</v>
      </c>
      <c r="H4319" s="15">
        <f t="shared" si="408"/>
        <v>0.1</v>
      </c>
      <c r="I4319" s="15" t="s">
        <v>372</v>
      </c>
      <c r="J4319" s="10">
        <v>100000000733688</v>
      </c>
      <c r="K4319" s="9" t="s">
        <v>454</v>
      </c>
      <c r="L4319" s="10">
        <v>100000000614580</v>
      </c>
      <c r="M4319" s="9" t="s">
        <v>459</v>
      </c>
      <c r="N4319" s="9"/>
      <c r="O4319" s="9">
        <v>8</v>
      </c>
      <c r="P4319" s="9">
        <v>8</v>
      </c>
      <c r="Q4319" s="9">
        <v>10</v>
      </c>
    </row>
    <row r="4320" spans="1:17" hidden="1" x14ac:dyDescent="0.25">
      <c r="A4320" s="8" t="str">
        <f t="shared" si="404"/>
        <v>Neonatal Incubators Jaundice Management and RelateQed Scientific Ltd</v>
      </c>
      <c r="B4320" s="8" t="str">
        <f>VLOOKUP(J4320,'Contract IDs'!A:D,4,0)</f>
        <v>Neonatal Incubators Jaundice Management and Relate</v>
      </c>
      <c r="C4320" s="8" t="str">
        <f>VLOOKUP(L4320,'Supplier IDs'!A:C,3,0)</f>
        <v>Qed Scientific Ltd</v>
      </c>
      <c r="D4320" s="8" t="str">
        <f t="shared" si="403"/>
        <v>Radiant Warmer without Bed</v>
      </c>
      <c r="E4320" s="8">
        <f t="shared" si="405"/>
        <v>0</v>
      </c>
      <c r="F4320" s="8">
        <f t="shared" si="406"/>
        <v>9</v>
      </c>
      <c r="G4320" s="8">
        <f t="shared" si="407"/>
        <v>9</v>
      </c>
      <c r="H4320" s="15">
        <f t="shared" si="408"/>
        <v>0.15</v>
      </c>
      <c r="I4320" s="15" t="s">
        <v>372</v>
      </c>
      <c r="J4320" s="10">
        <v>100000000733688</v>
      </c>
      <c r="K4320" s="9" t="s">
        <v>454</v>
      </c>
      <c r="L4320" s="10">
        <v>100000000614580</v>
      </c>
      <c r="M4320" s="9" t="s">
        <v>459</v>
      </c>
      <c r="N4320" s="9"/>
      <c r="O4320" s="9">
        <v>9</v>
      </c>
      <c r="P4320" s="9">
        <v>9</v>
      </c>
      <c r="Q4320" s="9">
        <v>15</v>
      </c>
    </row>
    <row r="4321" spans="1:17" hidden="1" x14ac:dyDescent="0.25">
      <c r="A4321" s="8" t="str">
        <f t="shared" si="404"/>
        <v>Neonatal Incubators Jaundice Management and RelateQed Scientific Ltd</v>
      </c>
      <c r="B4321" s="8" t="str">
        <f>VLOOKUP(J4321,'Contract IDs'!A:D,4,0)</f>
        <v>Neonatal Incubators Jaundice Management and Relate</v>
      </c>
      <c r="C4321" s="8" t="str">
        <f>VLOOKUP(L4321,'Supplier IDs'!A:C,3,0)</f>
        <v>Qed Scientific Ltd</v>
      </c>
      <c r="D4321" s="8" t="str">
        <f t="shared" si="403"/>
        <v>Radiant Warmer without Bed</v>
      </c>
      <c r="E4321" s="8">
        <f t="shared" si="405"/>
        <v>0</v>
      </c>
      <c r="F4321" s="8">
        <f t="shared" si="406"/>
        <v>10</v>
      </c>
      <c r="G4321" s="8">
        <f t="shared" si="407"/>
        <v>10</v>
      </c>
      <c r="H4321" s="15">
        <f t="shared" si="408"/>
        <v>0.15</v>
      </c>
      <c r="I4321" s="15" t="s">
        <v>372</v>
      </c>
      <c r="J4321" s="10">
        <v>100000000733688</v>
      </c>
      <c r="K4321" s="9" t="s">
        <v>454</v>
      </c>
      <c r="L4321" s="10">
        <v>100000000614580</v>
      </c>
      <c r="M4321" s="9" t="s">
        <v>459</v>
      </c>
      <c r="N4321" s="9"/>
      <c r="O4321" s="9">
        <v>10</v>
      </c>
      <c r="P4321" s="9">
        <v>10</v>
      </c>
      <c r="Q4321" s="9">
        <v>15</v>
      </c>
    </row>
    <row r="4322" spans="1:17" hidden="1" x14ac:dyDescent="0.25">
      <c r="A4322" s="8" t="str">
        <f t="shared" si="404"/>
        <v>Neonatal Incubators Jaundice Management and RelateQed Scientific Ltd</v>
      </c>
      <c r="B4322" s="8" t="str">
        <f>VLOOKUP(J4322,'Contract IDs'!A:D,4,0)</f>
        <v>Neonatal Incubators Jaundice Management and Relate</v>
      </c>
      <c r="C4322" s="8" t="str">
        <f>VLOOKUP(L4322,'Supplier IDs'!A:C,3,0)</f>
        <v>Qed Scientific Ltd</v>
      </c>
      <c r="D4322" s="8" t="str">
        <f t="shared" si="403"/>
        <v>Radiant Warmer without Bed</v>
      </c>
      <c r="E4322" s="8">
        <f t="shared" si="405"/>
        <v>0</v>
      </c>
      <c r="F4322" s="8">
        <f t="shared" si="406"/>
        <v>11</v>
      </c>
      <c r="G4322" s="8">
        <f t="shared" si="407"/>
        <v>20</v>
      </c>
      <c r="H4322" s="15">
        <f t="shared" si="408"/>
        <v>0.15</v>
      </c>
      <c r="I4322" s="15" t="s">
        <v>372</v>
      </c>
      <c r="J4322" s="10">
        <v>100000000733688</v>
      </c>
      <c r="K4322" s="9" t="s">
        <v>454</v>
      </c>
      <c r="L4322" s="10">
        <v>100000000614580</v>
      </c>
      <c r="M4322" s="9" t="s">
        <v>459</v>
      </c>
      <c r="N4322" s="9"/>
      <c r="O4322" s="9">
        <v>11</v>
      </c>
      <c r="P4322" s="9">
        <v>20</v>
      </c>
      <c r="Q4322" s="9">
        <v>15</v>
      </c>
    </row>
    <row r="4323" spans="1:17" hidden="1" x14ac:dyDescent="0.25">
      <c r="A4323" s="8" t="str">
        <f t="shared" si="404"/>
        <v>Neonatal Incubators Jaundice Management and RelateQed Scientific Ltd</v>
      </c>
      <c r="B4323" s="8" t="str">
        <f>VLOOKUP(J4323,'Contract IDs'!A:D,4,0)</f>
        <v>Neonatal Incubators Jaundice Management and Relate</v>
      </c>
      <c r="C4323" s="8" t="str">
        <f>VLOOKUP(L4323,'Supplier IDs'!A:C,3,0)</f>
        <v>Qed Scientific Ltd</v>
      </c>
      <c r="D4323" s="8" t="str">
        <f t="shared" si="403"/>
        <v>Radiant Warmer without Bed</v>
      </c>
      <c r="E4323" s="8">
        <f t="shared" si="405"/>
        <v>0</v>
      </c>
      <c r="F4323" s="8">
        <f t="shared" si="406"/>
        <v>20</v>
      </c>
      <c r="G4323" s="8">
        <f t="shared" si="407"/>
        <v>100</v>
      </c>
      <c r="H4323" s="15">
        <f t="shared" si="408"/>
        <v>0.15</v>
      </c>
      <c r="I4323" s="15" t="s">
        <v>372</v>
      </c>
      <c r="J4323" s="10">
        <v>100000000733688</v>
      </c>
      <c r="K4323" s="9" t="s">
        <v>454</v>
      </c>
      <c r="L4323" s="10">
        <v>100000000614580</v>
      </c>
      <c r="M4323" s="9" t="s">
        <v>459</v>
      </c>
      <c r="N4323" s="9"/>
      <c r="O4323" s="9">
        <v>20</v>
      </c>
      <c r="P4323" s="9">
        <v>100</v>
      </c>
      <c r="Q4323" s="9">
        <v>15</v>
      </c>
    </row>
    <row r="4324" spans="1:17" hidden="1" x14ac:dyDescent="0.25">
      <c r="A4324" s="8" t="str">
        <f t="shared" si="404"/>
        <v>Neonatal Incubators Jaundice Management and RelateQed Scientific Ltd</v>
      </c>
      <c r="B4324" s="8" t="str">
        <f>VLOOKUP(J4324,'Contract IDs'!A:D,4,0)</f>
        <v>Neonatal Incubators Jaundice Management and Relate</v>
      </c>
      <c r="C4324" s="8" t="str">
        <f>VLOOKUP(L4324,'Supplier IDs'!A:C,3,0)</f>
        <v>Qed Scientific Ltd</v>
      </c>
      <c r="D4324" s="8" t="str">
        <f t="shared" si="403"/>
        <v>Warmer Resuscitation System</v>
      </c>
      <c r="E4324" s="8">
        <f t="shared" si="405"/>
        <v>0</v>
      </c>
      <c r="F4324" s="8">
        <f t="shared" si="406"/>
        <v>0</v>
      </c>
      <c r="G4324" s="8">
        <f t="shared" si="407"/>
        <v>1</v>
      </c>
      <c r="H4324" s="15">
        <f t="shared" si="408"/>
        <v>0</v>
      </c>
      <c r="I4324" s="15" t="s">
        <v>372</v>
      </c>
      <c r="J4324" s="10">
        <v>100000000733688</v>
      </c>
      <c r="K4324" s="9" t="s">
        <v>454</v>
      </c>
      <c r="L4324" s="10">
        <v>100000000614580</v>
      </c>
      <c r="M4324" s="9" t="s">
        <v>461</v>
      </c>
      <c r="N4324" s="9"/>
      <c r="O4324" s="9">
        <v>0</v>
      </c>
      <c r="P4324" s="9">
        <v>1</v>
      </c>
      <c r="Q4324" s="9">
        <v>0</v>
      </c>
    </row>
    <row r="4325" spans="1:17" hidden="1" x14ac:dyDescent="0.25">
      <c r="A4325" s="8" t="str">
        <f t="shared" si="404"/>
        <v>Neonatal Incubators Jaundice Management and RelateQed Scientific Ltd</v>
      </c>
      <c r="B4325" s="8" t="str">
        <f>VLOOKUP(J4325,'Contract IDs'!A:D,4,0)</f>
        <v>Neonatal Incubators Jaundice Management and Relate</v>
      </c>
      <c r="C4325" s="8" t="str">
        <f>VLOOKUP(L4325,'Supplier IDs'!A:C,3,0)</f>
        <v>Qed Scientific Ltd</v>
      </c>
      <c r="D4325" s="8" t="str">
        <f t="shared" si="403"/>
        <v>Warmer Resuscitation System</v>
      </c>
      <c r="E4325" s="8">
        <f t="shared" si="405"/>
        <v>0</v>
      </c>
      <c r="F4325" s="8">
        <f t="shared" si="406"/>
        <v>2</v>
      </c>
      <c r="G4325" s="8">
        <f t="shared" si="407"/>
        <v>2</v>
      </c>
      <c r="H4325" s="15">
        <f t="shared" si="408"/>
        <v>2.5000000000000001E-2</v>
      </c>
      <c r="I4325" s="15" t="s">
        <v>372</v>
      </c>
      <c r="J4325" s="10">
        <v>100000000733688</v>
      </c>
      <c r="K4325" s="9" t="s">
        <v>454</v>
      </c>
      <c r="L4325" s="10">
        <v>100000000614580</v>
      </c>
      <c r="M4325" s="9" t="s">
        <v>461</v>
      </c>
      <c r="N4325" s="9"/>
      <c r="O4325" s="9">
        <v>2</v>
      </c>
      <c r="P4325" s="9">
        <v>2</v>
      </c>
      <c r="Q4325" s="9">
        <v>2.5</v>
      </c>
    </row>
    <row r="4326" spans="1:17" hidden="1" x14ac:dyDescent="0.25">
      <c r="A4326" s="8" t="str">
        <f t="shared" si="404"/>
        <v>Neonatal Incubators Jaundice Management and RelateQed Scientific Ltd</v>
      </c>
      <c r="B4326" s="8" t="str">
        <f>VLOOKUP(J4326,'Contract IDs'!A:D,4,0)</f>
        <v>Neonatal Incubators Jaundice Management and Relate</v>
      </c>
      <c r="C4326" s="8" t="str">
        <f>VLOOKUP(L4326,'Supplier IDs'!A:C,3,0)</f>
        <v>Qed Scientific Ltd</v>
      </c>
      <c r="D4326" s="8" t="str">
        <f t="shared" si="403"/>
        <v>Warmer Resuscitation System</v>
      </c>
      <c r="E4326" s="8">
        <f t="shared" si="405"/>
        <v>0</v>
      </c>
      <c r="F4326" s="8">
        <f t="shared" si="406"/>
        <v>3</v>
      </c>
      <c r="G4326" s="8">
        <f t="shared" si="407"/>
        <v>3</v>
      </c>
      <c r="H4326" s="15">
        <f t="shared" si="408"/>
        <v>2.5000000000000001E-2</v>
      </c>
      <c r="I4326" s="15" t="s">
        <v>372</v>
      </c>
      <c r="J4326" s="10">
        <v>100000000733688</v>
      </c>
      <c r="K4326" s="9" t="s">
        <v>454</v>
      </c>
      <c r="L4326" s="10">
        <v>100000000614580</v>
      </c>
      <c r="M4326" s="9" t="s">
        <v>461</v>
      </c>
      <c r="N4326" s="9"/>
      <c r="O4326" s="9">
        <v>3</v>
      </c>
      <c r="P4326" s="9">
        <v>3</v>
      </c>
      <c r="Q4326" s="9">
        <v>2.5</v>
      </c>
    </row>
    <row r="4327" spans="1:17" hidden="1" x14ac:dyDescent="0.25">
      <c r="A4327" s="8" t="str">
        <f t="shared" si="404"/>
        <v>Neonatal Incubators Jaundice Management and RelateQed Scientific Ltd</v>
      </c>
      <c r="B4327" s="8" t="str">
        <f>VLOOKUP(J4327,'Contract IDs'!A:D,4,0)</f>
        <v>Neonatal Incubators Jaundice Management and Relate</v>
      </c>
      <c r="C4327" s="8" t="str">
        <f>VLOOKUP(L4327,'Supplier IDs'!A:C,3,0)</f>
        <v>Qed Scientific Ltd</v>
      </c>
      <c r="D4327" s="8" t="str">
        <f t="shared" si="403"/>
        <v>Warmer Resuscitation System</v>
      </c>
      <c r="E4327" s="8">
        <f t="shared" si="405"/>
        <v>0</v>
      </c>
      <c r="F4327" s="8">
        <f t="shared" si="406"/>
        <v>4</v>
      </c>
      <c r="G4327" s="8">
        <f t="shared" si="407"/>
        <v>4</v>
      </c>
      <c r="H4327" s="15">
        <f t="shared" si="408"/>
        <v>0.05</v>
      </c>
      <c r="I4327" s="15" t="s">
        <v>372</v>
      </c>
      <c r="J4327" s="10">
        <v>100000000733688</v>
      </c>
      <c r="K4327" s="9" t="s">
        <v>454</v>
      </c>
      <c r="L4327" s="10">
        <v>100000000614580</v>
      </c>
      <c r="M4327" s="9" t="s">
        <v>461</v>
      </c>
      <c r="N4327" s="9"/>
      <c r="O4327" s="9">
        <v>4</v>
      </c>
      <c r="P4327" s="9">
        <v>4</v>
      </c>
      <c r="Q4327" s="9">
        <v>5</v>
      </c>
    </row>
    <row r="4328" spans="1:17" hidden="1" x14ac:dyDescent="0.25">
      <c r="A4328" s="8" t="str">
        <f t="shared" si="404"/>
        <v>Neonatal Incubators Jaundice Management and RelateQed Scientific Ltd</v>
      </c>
      <c r="B4328" s="8" t="str">
        <f>VLOOKUP(J4328,'Contract IDs'!A:D,4,0)</f>
        <v>Neonatal Incubators Jaundice Management and Relate</v>
      </c>
      <c r="C4328" s="8" t="str">
        <f>VLOOKUP(L4328,'Supplier IDs'!A:C,3,0)</f>
        <v>Qed Scientific Ltd</v>
      </c>
      <c r="D4328" s="8" t="str">
        <f t="shared" si="403"/>
        <v>Warmer Resuscitation System</v>
      </c>
      <c r="E4328" s="8">
        <f t="shared" si="405"/>
        <v>0</v>
      </c>
      <c r="F4328" s="8">
        <f t="shared" si="406"/>
        <v>5</v>
      </c>
      <c r="G4328" s="8">
        <f t="shared" si="407"/>
        <v>5</v>
      </c>
      <c r="H4328" s="15">
        <f t="shared" si="408"/>
        <v>0.05</v>
      </c>
      <c r="I4328" s="15" t="s">
        <v>372</v>
      </c>
      <c r="J4328" s="10">
        <v>100000000733688</v>
      </c>
      <c r="K4328" s="9" t="s">
        <v>454</v>
      </c>
      <c r="L4328" s="10">
        <v>100000000614580</v>
      </c>
      <c r="M4328" s="9" t="s">
        <v>461</v>
      </c>
      <c r="N4328" s="9"/>
      <c r="O4328" s="9">
        <v>5</v>
      </c>
      <c r="P4328" s="9">
        <v>5</v>
      </c>
      <c r="Q4328" s="9">
        <v>5</v>
      </c>
    </row>
    <row r="4329" spans="1:17" hidden="1" x14ac:dyDescent="0.25">
      <c r="A4329" s="8" t="str">
        <f t="shared" si="404"/>
        <v>Neonatal Incubators Jaundice Management and RelateQed Scientific Ltd</v>
      </c>
      <c r="B4329" s="8" t="str">
        <f>VLOOKUP(J4329,'Contract IDs'!A:D,4,0)</f>
        <v>Neonatal Incubators Jaundice Management and Relate</v>
      </c>
      <c r="C4329" s="8" t="str">
        <f>VLOOKUP(L4329,'Supplier IDs'!A:C,3,0)</f>
        <v>Qed Scientific Ltd</v>
      </c>
      <c r="D4329" s="8" t="str">
        <f t="shared" si="403"/>
        <v>Warmer Resuscitation System</v>
      </c>
      <c r="E4329" s="8">
        <f t="shared" si="405"/>
        <v>0</v>
      </c>
      <c r="F4329" s="8">
        <f t="shared" si="406"/>
        <v>6</v>
      </c>
      <c r="G4329" s="8">
        <f t="shared" si="407"/>
        <v>6</v>
      </c>
      <c r="H4329" s="15">
        <f t="shared" si="408"/>
        <v>0.05</v>
      </c>
      <c r="I4329" s="15" t="s">
        <v>372</v>
      </c>
      <c r="J4329" s="10">
        <v>100000000733688</v>
      </c>
      <c r="K4329" s="9" t="s">
        <v>454</v>
      </c>
      <c r="L4329" s="10">
        <v>100000000614580</v>
      </c>
      <c r="M4329" s="9" t="s">
        <v>461</v>
      </c>
      <c r="N4329" s="9"/>
      <c r="O4329" s="9">
        <v>6</v>
      </c>
      <c r="P4329" s="9">
        <v>6</v>
      </c>
      <c r="Q4329" s="9">
        <v>5</v>
      </c>
    </row>
    <row r="4330" spans="1:17" hidden="1" x14ac:dyDescent="0.25">
      <c r="A4330" s="8" t="str">
        <f t="shared" si="404"/>
        <v>Neonatal Incubators Jaundice Management and RelateQed Scientific Ltd</v>
      </c>
      <c r="B4330" s="8" t="str">
        <f>VLOOKUP(J4330,'Contract IDs'!A:D,4,0)</f>
        <v>Neonatal Incubators Jaundice Management and Relate</v>
      </c>
      <c r="C4330" s="8" t="str">
        <f>VLOOKUP(L4330,'Supplier IDs'!A:C,3,0)</f>
        <v>Qed Scientific Ltd</v>
      </c>
      <c r="D4330" s="8" t="str">
        <f t="shared" si="403"/>
        <v>Warmer Resuscitation System</v>
      </c>
      <c r="E4330" s="8">
        <f t="shared" si="405"/>
        <v>0</v>
      </c>
      <c r="F4330" s="8">
        <f t="shared" si="406"/>
        <v>7</v>
      </c>
      <c r="G4330" s="8">
        <f t="shared" si="407"/>
        <v>7</v>
      </c>
      <c r="H4330" s="15">
        <f t="shared" si="408"/>
        <v>0.1</v>
      </c>
      <c r="I4330" s="15" t="s">
        <v>372</v>
      </c>
      <c r="J4330" s="10">
        <v>100000000733688</v>
      </c>
      <c r="K4330" s="9" t="s">
        <v>454</v>
      </c>
      <c r="L4330" s="10">
        <v>100000000614580</v>
      </c>
      <c r="M4330" s="9" t="s">
        <v>461</v>
      </c>
      <c r="N4330" s="9"/>
      <c r="O4330" s="9">
        <v>7</v>
      </c>
      <c r="P4330" s="9">
        <v>7</v>
      </c>
      <c r="Q4330" s="9">
        <v>10</v>
      </c>
    </row>
    <row r="4331" spans="1:17" hidden="1" x14ac:dyDescent="0.25">
      <c r="A4331" s="8" t="str">
        <f t="shared" si="404"/>
        <v>Neonatal Incubators Jaundice Management and RelateQed Scientific Ltd</v>
      </c>
      <c r="B4331" s="8" t="str">
        <f>VLOOKUP(J4331,'Contract IDs'!A:D,4,0)</f>
        <v>Neonatal Incubators Jaundice Management and Relate</v>
      </c>
      <c r="C4331" s="8" t="str">
        <f>VLOOKUP(L4331,'Supplier IDs'!A:C,3,0)</f>
        <v>Qed Scientific Ltd</v>
      </c>
      <c r="D4331" s="8" t="str">
        <f t="shared" si="403"/>
        <v>Warmer Resuscitation System</v>
      </c>
      <c r="E4331" s="8">
        <f t="shared" si="405"/>
        <v>0</v>
      </c>
      <c r="F4331" s="8">
        <f t="shared" si="406"/>
        <v>8</v>
      </c>
      <c r="G4331" s="8">
        <f t="shared" si="407"/>
        <v>8</v>
      </c>
      <c r="H4331" s="15">
        <f t="shared" si="408"/>
        <v>0.1</v>
      </c>
      <c r="I4331" s="15" t="s">
        <v>372</v>
      </c>
      <c r="J4331" s="10">
        <v>100000000733688</v>
      </c>
      <c r="K4331" s="9" t="s">
        <v>454</v>
      </c>
      <c r="L4331" s="10">
        <v>100000000614580</v>
      </c>
      <c r="M4331" s="9" t="s">
        <v>461</v>
      </c>
      <c r="N4331" s="9"/>
      <c r="O4331" s="9">
        <v>8</v>
      </c>
      <c r="P4331" s="9">
        <v>8</v>
      </c>
      <c r="Q4331" s="9">
        <v>10</v>
      </c>
    </row>
    <row r="4332" spans="1:17" hidden="1" x14ac:dyDescent="0.25">
      <c r="A4332" s="8" t="str">
        <f t="shared" si="404"/>
        <v>Neonatal Incubators Jaundice Management and RelateQed Scientific Ltd</v>
      </c>
      <c r="B4332" s="8" t="str">
        <f>VLOOKUP(J4332,'Contract IDs'!A:D,4,0)</f>
        <v>Neonatal Incubators Jaundice Management and Relate</v>
      </c>
      <c r="C4332" s="8" t="str">
        <f>VLOOKUP(L4332,'Supplier IDs'!A:C,3,0)</f>
        <v>Qed Scientific Ltd</v>
      </c>
      <c r="D4332" s="8" t="str">
        <f t="shared" si="403"/>
        <v>Warmer Resuscitation System</v>
      </c>
      <c r="E4332" s="8">
        <f t="shared" si="405"/>
        <v>0</v>
      </c>
      <c r="F4332" s="8">
        <f t="shared" si="406"/>
        <v>9</v>
      </c>
      <c r="G4332" s="8">
        <f t="shared" si="407"/>
        <v>9</v>
      </c>
      <c r="H4332" s="15">
        <f t="shared" si="408"/>
        <v>0.15</v>
      </c>
      <c r="I4332" s="15" t="s">
        <v>372</v>
      </c>
      <c r="J4332" s="10">
        <v>100000000733688</v>
      </c>
      <c r="K4332" s="9" t="s">
        <v>454</v>
      </c>
      <c r="L4332" s="10">
        <v>100000000614580</v>
      </c>
      <c r="M4332" s="9" t="s">
        <v>461</v>
      </c>
      <c r="N4332" s="9"/>
      <c r="O4332" s="9">
        <v>9</v>
      </c>
      <c r="P4332" s="9">
        <v>9</v>
      </c>
      <c r="Q4332" s="9">
        <v>15</v>
      </c>
    </row>
    <row r="4333" spans="1:17" hidden="1" x14ac:dyDescent="0.25">
      <c r="A4333" s="8" t="str">
        <f t="shared" si="404"/>
        <v>Neonatal Incubators Jaundice Management and RelateQed Scientific Ltd</v>
      </c>
      <c r="B4333" s="8" t="str">
        <f>VLOOKUP(J4333,'Contract IDs'!A:D,4,0)</f>
        <v>Neonatal Incubators Jaundice Management and Relate</v>
      </c>
      <c r="C4333" s="8" t="str">
        <f>VLOOKUP(L4333,'Supplier IDs'!A:C,3,0)</f>
        <v>Qed Scientific Ltd</v>
      </c>
      <c r="D4333" s="8" t="str">
        <f t="shared" si="403"/>
        <v>Warmer Resuscitation System</v>
      </c>
      <c r="E4333" s="8">
        <f t="shared" si="405"/>
        <v>0</v>
      </c>
      <c r="F4333" s="8">
        <f t="shared" si="406"/>
        <v>10</v>
      </c>
      <c r="G4333" s="8">
        <f t="shared" si="407"/>
        <v>10</v>
      </c>
      <c r="H4333" s="15">
        <f t="shared" si="408"/>
        <v>0.15</v>
      </c>
      <c r="I4333" s="15" t="s">
        <v>372</v>
      </c>
      <c r="J4333" s="10">
        <v>100000000733688</v>
      </c>
      <c r="K4333" s="9" t="s">
        <v>454</v>
      </c>
      <c r="L4333" s="10">
        <v>100000000614580</v>
      </c>
      <c r="M4333" s="9" t="s">
        <v>461</v>
      </c>
      <c r="N4333" s="9"/>
      <c r="O4333" s="9">
        <v>10</v>
      </c>
      <c r="P4333" s="9">
        <v>10</v>
      </c>
      <c r="Q4333" s="9">
        <v>15</v>
      </c>
    </row>
    <row r="4334" spans="1:17" hidden="1" x14ac:dyDescent="0.25">
      <c r="A4334" s="8" t="str">
        <f t="shared" si="404"/>
        <v>Neonatal Incubators Jaundice Management and RelateQed Scientific Ltd</v>
      </c>
      <c r="B4334" s="8" t="str">
        <f>VLOOKUP(J4334,'Contract IDs'!A:D,4,0)</f>
        <v>Neonatal Incubators Jaundice Management and Relate</v>
      </c>
      <c r="C4334" s="8" t="str">
        <f>VLOOKUP(L4334,'Supplier IDs'!A:C,3,0)</f>
        <v>Qed Scientific Ltd</v>
      </c>
      <c r="D4334" s="8" t="str">
        <f t="shared" si="403"/>
        <v>Warmer Resuscitation System</v>
      </c>
      <c r="E4334" s="8">
        <f t="shared" si="405"/>
        <v>0</v>
      </c>
      <c r="F4334" s="8">
        <f t="shared" si="406"/>
        <v>11</v>
      </c>
      <c r="G4334" s="8">
        <f t="shared" si="407"/>
        <v>20</v>
      </c>
      <c r="H4334" s="15">
        <f t="shared" si="408"/>
        <v>0.15</v>
      </c>
      <c r="I4334" s="15" t="s">
        <v>372</v>
      </c>
      <c r="J4334" s="10">
        <v>100000000733688</v>
      </c>
      <c r="K4334" s="9" t="s">
        <v>454</v>
      </c>
      <c r="L4334" s="10">
        <v>100000000614580</v>
      </c>
      <c r="M4334" s="9" t="s">
        <v>461</v>
      </c>
      <c r="N4334" s="9"/>
      <c r="O4334" s="9">
        <v>11</v>
      </c>
      <c r="P4334" s="9">
        <v>20</v>
      </c>
      <c r="Q4334" s="9">
        <v>15</v>
      </c>
    </row>
    <row r="4335" spans="1:17" hidden="1" x14ac:dyDescent="0.25">
      <c r="A4335" s="8" t="str">
        <f t="shared" si="404"/>
        <v>Neonatal Incubators Jaundice Management and RelateQed Scientific Ltd</v>
      </c>
      <c r="B4335" s="8" t="str">
        <f>VLOOKUP(J4335,'Contract IDs'!A:D,4,0)</f>
        <v>Neonatal Incubators Jaundice Management and Relate</v>
      </c>
      <c r="C4335" s="8" t="str">
        <f>VLOOKUP(L4335,'Supplier IDs'!A:C,3,0)</f>
        <v>Qed Scientific Ltd</v>
      </c>
      <c r="D4335" s="8" t="str">
        <f t="shared" si="403"/>
        <v>Warmer Resuscitation System</v>
      </c>
      <c r="E4335" s="8">
        <f t="shared" si="405"/>
        <v>0</v>
      </c>
      <c r="F4335" s="8">
        <f t="shared" si="406"/>
        <v>20</v>
      </c>
      <c r="G4335" s="8">
        <f t="shared" si="407"/>
        <v>100</v>
      </c>
      <c r="H4335" s="15">
        <f t="shared" si="408"/>
        <v>0.15</v>
      </c>
      <c r="I4335" s="15" t="s">
        <v>372</v>
      </c>
      <c r="J4335" s="10">
        <v>100000000733688</v>
      </c>
      <c r="K4335" s="9" t="s">
        <v>454</v>
      </c>
      <c r="L4335" s="10">
        <v>100000000614580</v>
      </c>
      <c r="M4335" s="9" t="s">
        <v>461</v>
      </c>
      <c r="N4335" s="9"/>
      <c r="O4335" s="9">
        <v>20</v>
      </c>
      <c r="P4335" s="9">
        <v>100</v>
      </c>
      <c r="Q4335" s="9">
        <v>15</v>
      </c>
    </row>
    <row r="4336" spans="1:17" hidden="1" x14ac:dyDescent="0.25">
      <c r="A4336" s="8" t="str">
        <f t="shared" si="404"/>
        <v>Neonatal Incubators Jaundice Management and RelateQed Scientific Ltd</v>
      </c>
      <c r="B4336" s="8" t="str">
        <f>VLOOKUP(J4336,'Contract IDs'!A:D,4,0)</f>
        <v>Neonatal Incubators Jaundice Management and Relate</v>
      </c>
      <c r="C4336" s="8" t="str">
        <f>VLOOKUP(L4336,'Supplier IDs'!A:C,3,0)</f>
        <v>Qed Scientific Ltd</v>
      </c>
      <c r="D4336" s="8" t="str">
        <f t="shared" si="403"/>
        <v>Transport Incubator minus Vent</v>
      </c>
      <c r="E4336" s="8">
        <f t="shared" si="405"/>
        <v>0</v>
      </c>
      <c r="F4336" s="8">
        <f t="shared" si="406"/>
        <v>0</v>
      </c>
      <c r="G4336" s="8">
        <f t="shared" si="407"/>
        <v>1</v>
      </c>
      <c r="H4336" s="15">
        <f t="shared" si="408"/>
        <v>0</v>
      </c>
      <c r="I4336" s="15" t="s">
        <v>372</v>
      </c>
      <c r="J4336" s="10">
        <v>100000000733688</v>
      </c>
      <c r="K4336" s="9" t="s">
        <v>454</v>
      </c>
      <c r="L4336" s="10">
        <v>100000000614580</v>
      </c>
      <c r="M4336" s="9" t="s">
        <v>460</v>
      </c>
      <c r="N4336" s="9"/>
      <c r="O4336" s="9">
        <v>0</v>
      </c>
      <c r="P4336" s="9">
        <v>1</v>
      </c>
      <c r="Q4336" s="9">
        <v>0</v>
      </c>
    </row>
    <row r="4337" spans="1:17" hidden="1" x14ac:dyDescent="0.25">
      <c r="A4337" s="8" t="str">
        <f t="shared" si="404"/>
        <v>Neonatal Incubators Jaundice Management and RelateQed Scientific Ltd</v>
      </c>
      <c r="B4337" s="8" t="str">
        <f>VLOOKUP(J4337,'Contract IDs'!A:D,4,0)</f>
        <v>Neonatal Incubators Jaundice Management and Relate</v>
      </c>
      <c r="C4337" s="8" t="str">
        <f>VLOOKUP(L4337,'Supplier IDs'!A:C,3,0)</f>
        <v>Qed Scientific Ltd</v>
      </c>
      <c r="D4337" s="8" t="str">
        <f t="shared" si="403"/>
        <v>Transport Incubator minus Vent</v>
      </c>
      <c r="E4337" s="8">
        <f t="shared" si="405"/>
        <v>0</v>
      </c>
      <c r="F4337" s="8">
        <f t="shared" si="406"/>
        <v>2</v>
      </c>
      <c r="G4337" s="8">
        <f t="shared" si="407"/>
        <v>2</v>
      </c>
      <c r="H4337" s="15">
        <f t="shared" si="408"/>
        <v>2.5000000000000001E-2</v>
      </c>
      <c r="I4337" s="15" t="s">
        <v>372</v>
      </c>
      <c r="J4337" s="10">
        <v>100000000733688</v>
      </c>
      <c r="K4337" s="9" t="s">
        <v>454</v>
      </c>
      <c r="L4337" s="10">
        <v>100000000614580</v>
      </c>
      <c r="M4337" s="9" t="s">
        <v>460</v>
      </c>
      <c r="N4337" s="9"/>
      <c r="O4337" s="9">
        <v>2</v>
      </c>
      <c r="P4337" s="9">
        <v>2</v>
      </c>
      <c r="Q4337" s="9">
        <v>2.5</v>
      </c>
    </row>
    <row r="4338" spans="1:17" hidden="1" x14ac:dyDescent="0.25">
      <c r="A4338" s="8" t="str">
        <f t="shared" si="404"/>
        <v>Neonatal Incubators Jaundice Management and RelateQed Scientific Ltd</v>
      </c>
      <c r="B4338" s="8" t="str">
        <f>VLOOKUP(J4338,'Contract IDs'!A:D,4,0)</f>
        <v>Neonatal Incubators Jaundice Management and Relate</v>
      </c>
      <c r="C4338" s="8" t="str">
        <f>VLOOKUP(L4338,'Supplier IDs'!A:C,3,0)</f>
        <v>Qed Scientific Ltd</v>
      </c>
      <c r="D4338" s="8" t="str">
        <f t="shared" si="403"/>
        <v>Transport Incubator minus Vent</v>
      </c>
      <c r="E4338" s="8">
        <f t="shared" si="405"/>
        <v>0</v>
      </c>
      <c r="F4338" s="8">
        <f t="shared" si="406"/>
        <v>3</v>
      </c>
      <c r="G4338" s="8">
        <f t="shared" si="407"/>
        <v>3</v>
      </c>
      <c r="H4338" s="15">
        <f t="shared" si="408"/>
        <v>2.5000000000000001E-2</v>
      </c>
      <c r="I4338" s="15" t="s">
        <v>372</v>
      </c>
      <c r="J4338" s="10">
        <v>100000000733688</v>
      </c>
      <c r="K4338" s="9" t="s">
        <v>454</v>
      </c>
      <c r="L4338" s="10">
        <v>100000000614580</v>
      </c>
      <c r="M4338" s="9" t="s">
        <v>460</v>
      </c>
      <c r="N4338" s="9"/>
      <c r="O4338" s="9">
        <v>3</v>
      </c>
      <c r="P4338" s="9">
        <v>3</v>
      </c>
      <c r="Q4338" s="9">
        <v>2.5</v>
      </c>
    </row>
    <row r="4339" spans="1:17" hidden="1" x14ac:dyDescent="0.25">
      <c r="A4339" s="8" t="str">
        <f t="shared" si="404"/>
        <v>Neonatal Incubators Jaundice Management and RelateQed Scientific Ltd</v>
      </c>
      <c r="B4339" s="8" t="str">
        <f>VLOOKUP(J4339,'Contract IDs'!A:D,4,0)</f>
        <v>Neonatal Incubators Jaundice Management and Relate</v>
      </c>
      <c r="C4339" s="8" t="str">
        <f>VLOOKUP(L4339,'Supplier IDs'!A:C,3,0)</f>
        <v>Qed Scientific Ltd</v>
      </c>
      <c r="D4339" s="8" t="str">
        <f t="shared" si="403"/>
        <v>Transport Incubator minus Vent</v>
      </c>
      <c r="E4339" s="8">
        <f t="shared" si="405"/>
        <v>0</v>
      </c>
      <c r="F4339" s="8">
        <f t="shared" si="406"/>
        <v>4</v>
      </c>
      <c r="G4339" s="8">
        <f t="shared" si="407"/>
        <v>4</v>
      </c>
      <c r="H4339" s="15">
        <f t="shared" si="408"/>
        <v>0.05</v>
      </c>
      <c r="I4339" s="15" t="s">
        <v>372</v>
      </c>
      <c r="J4339" s="10">
        <v>100000000733688</v>
      </c>
      <c r="K4339" s="9" t="s">
        <v>454</v>
      </c>
      <c r="L4339" s="10">
        <v>100000000614580</v>
      </c>
      <c r="M4339" s="9" t="s">
        <v>460</v>
      </c>
      <c r="N4339" s="9"/>
      <c r="O4339" s="9">
        <v>4</v>
      </c>
      <c r="P4339" s="9">
        <v>4</v>
      </c>
      <c r="Q4339" s="9">
        <v>5</v>
      </c>
    </row>
    <row r="4340" spans="1:17" hidden="1" x14ac:dyDescent="0.25">
      <c r="A4340" s="8" t="str">
        <f t="shared" si="404"/>
        <v>Neonatal Incubators Jaundice Management and RelateQed Scientific Ltd</v>
      </c>
      <c r="B4340" s="8" t="str">
        <f>VLOOKUP(J4340,'Contract IDs'!A:D,4,0)</f>
        <v>Neonatal Incubators Jaundice Management and Relate</v>
      </c>
      <c r="C4340" s="8" t="str">
        <f>VLOOKUP(L4340,'Supplier IDs'!A:C,3,0)</f>
        <v>Qed Scientific Ltd</v>
      </c>
      <c r="D4340" s="8" t="str">
        <f t="shared" si="403"/>
        <v>Transport Incubator minus Vent</v>
      </c>
      <c r="E4340" s="8">
        <f t="shared" si="405"/>
        <v>0</v>
      </c>
      <c r="F4340" s="8">
        <f t="shared" si="406"/>
        <v>5</v>
      </c>
      <c r="G4340" s="8">
        <f t="shared" si="407"/>
        <v>5</v>
      </c>
      <c r="H4340" s="15">
        <f t="shared" si="408"/>
        <v>0.05</v>
      </c>
      <c r="I4340" s="15" t="s">
        <v>372</v>
      </c>
      <c r="J4340" s="10">
        <v>100000000733688</v>
      </c>
      <c r="K4340" s="9" t="s">
        <v>454</v>
      </c>
      <c r="L4340" s="10">
        <v>100000000614580</v>
      </c>
      <c r="M4340" s="9" t="s">
        <v>460</v>
      </c>
      <c r="N4340" s="9"/>
      <c r="O4340" s="9">
        <v>5</v>
      </c>
      <c r="P4340" s="9">
        <v>5</v>
      </c>
      <c r="Q4340" s="9">
        <v>5</v>
      </c>
    </row>
    <row r="4341" spans="1:17" hidden="1" x14ac:dyDescent="0.25">
      <c r="A4341" s="8" t="str">
        <f t="shared" si="404"/>
        <v>Neonatal Incubators Jaundice Management and RelateQed Scientific Ltd</v>
      </c>
      <c r="B4341" s="8" t="str">
        <f>VLOOKUP(J4341,'Contract IDs'!A:D,4,0)</f>
        <v>Neonatal Incubators Jaundice Management and Relate</v>
      </c>
      <c r="C4341" s="8" t="str">
        <f>VLOOKUP(L4341,'Supplier IDs'!A:C,3,0)</f>
        <v>Qed Scientific Ltd</v>
      </c>
      <c r="D4341" s="8" t="str">
        <f t="shared" si="403"/>
        <v>Transport Incubator minus Vent</v>
      </c>
      <c r="E4341" s="8">
        <f t="shared" si="405"/>
        <v>0</v>
      </c>
      <c r="F4341" s="8">
        <f t="shared" si="406"/>
        <v>6</v>
      </c>
      <c r="G4341" s="8">
        <f t="shared" si="407"/>
        <v>6</v>
      </c>
      <c r="H4341" s="15">
        <f t="shared" si="408"/>
        <v>0.05</v>
      </c>
      <c r="I4341" s="15" t="s">
        <v>372</v>
      </c>
      <c r="J4341" s="10">
        <v>100000000733688</v>
      </c>
      <c r="K4341" s="9" t="s">
        <v>454</v>
      </c>
      <c r="L4341" s="10">
        <v>100000000614580</v>
      </c>
      <c r="M4341" s="9" t="s">
        <v>460</v>
      </c>
      <c r="N4341" s="9"/>
      <c r="O4341" s="9">
        <v>6</v>
      </c>
      <c r="P4341" s="9">
        <v>6</v>
      </c>
      <c r="Q4341" s="9">
        <v>5</v>
      </c>
    </row>
    <row r="4342" spans="1:17" hidden="1" x14ac:dyDescent="0.25">
      <c r="A4342" s="8" t="str">
        <f t="shared" si="404"/>
        <v>Neonatal Incubators Jaundice Management and RelateQed Scientific Ltd</v>
      </c>
      <c r="B4342" s="8" t="str">
        <f>VLOOKUP(J4342,'Contract IDs'!A:D,4,0)</f>
        <v>Neonatal Incubators Jaundice Management and Relate</v>
      </c>
      <c r="C4342" s="8" t="str">
        <f>VLOOKUP(L4342,'Supplier IDs'!A:C,3,0)</f>
        <v>Qed Scientific Ltd</v>
      </c>
      <c r="D4342" s="8" t="str">
        <f t="shared" si="403"/>
        <v>Transport Incubator minus Vent</v>
      </c>
      <c r="E4342" s="8">
        <f t="shared" si="405"/>
        <v>0</v>
      </c>
      <c r="F4342" s="8">
        <f t="shared" si="406"/>
        <v>7</v>
      </c>
      <c r="G4342" s="8">
        <f t="shared" si="407"/>
        <v>7</v>
      </c>
      <c r="H4342" s="15">
        <f t="shared" si="408"/>
        <v>0.1</v>
      </c>
      <c r="I4342" s="15" t="s">
        <v>372</v>
      </c>
      <c r="J4342" s="10">
        <v>100000000733688</v>
      </c>
      <c r="K4342" s="9" t="s">
        <v>454</v>
      </c>
      <c r="L4342" s="10">
        <v>100000000614580</v>
      </c>
      <c r="M4342" s="9" t="s">
        <v>460</v>
      </c>
      <c r="N4342" s="9"/>
      <c r="O4342" s="9">
        <v>7</v>
      </c>
      <c r="P4342" s="9">
        <v>7</v>
      </c>
      <c r="Q4342" s="9">
        <v>10</v>
      </c>
    </row>
    <row r="4343" spans="1:17" hidden="1" x14ac:dyDescent="0.25">
      <c r="A4343" s="8" t="str">
        <f t="shared" si="404"/>
        <v>Neonatal Incubators Jaundice Management and RelateQed Scientific Ltd</v>
      </c>
      <c r="B4343" s="8" t="str">
        <f>VLOOKUP(J4343,'Contract IDs'!A:D,4,0)</f>
        <v>Neonatal Incubators Jaundice Management and Relate</v>
      </c>
      <c r="C4343" s="8" t="str">
        <f>VLOOKUP(L4343,'Supplier IDs'!A:C,3,0)</f>
        <v>Qed Scientific Ltd</v>
      </c>
      <c r="D4343" s="8" t="str">
        <f t="shared" si="403"/>
        <v>Transport Incubator minus Vent</v>
      </c>
      <c r="E4343" s="8">
        <f t="shared" si="405"/>
        <v>0</v>
      </c>
      <c r="F4343" s="8">
        <f t="shared" si="406"/>
        <v>8</v>
      </c>
      <c r="G4343" s="8">
        <f t="shared" si="407"/>
        <v>8</v>
      </c>
      <c r="H4343" s="15">
        <f t="shared" si="408"/>
        <v>0.1</v>
      </c>
      <c r="I4343" s="15" t="s">
        <v>372</v>
      </c>
      <c r="J4343" s="10">
        <v>100000000733688</v>
      </c>
      <c r="K4343" s="9" t="s">
        <v>454</v>
      </c>
      <c r="L4343" s="10">
        <v>100000000614580</v>
      </c>
      <c r="M4343" s="9" t="s">
        <v>460</v>
      </c>
      <c r="N4343" s="9"/>
      <c r="O4343" s="9">
        <v>8</v>
      </c>
      <c r="P4343" s="9">
        <v>8</v>
      </c>
      <c r="Q4343" s="9">
        <v>10</v>
      </c>
    </row>
    <row r="4344" spans="1:17" hidden="1" x14ac:dyDescent="0.25">
      <c r="A4344" s="8" t="str">
        <f t="shared" si="404"/>
        <v>Neonatal Incubators Jaundice Management and RelateQed Scientific Ltd</v>
      </c>
      <c r="B4344" s="8" t="str">
        <f>VLOOKUP(J4344,'Contract IDs'!A:D,4,0)</f>
        <v>Neonatal Incubators Jaundice Management and Relate</v>
      </c>
      <c r="C4344" s="8" t="str">
        <f>VLOOKUP(L4344,'Supplier IDs'!A:C,3,0)</f>
        <v>Qed Scientific Ltd</v>
      </c>
      <c r="D4344" s="8" t="str">
        <f t="shared" si="403"/>
        <v>Transport Incubator minus Vent</v>
      </c>
      <c r="E4344" s="8">
        <f t="shared" si="405"/>
        <v>0</v>
      </c>
      <c r="F4344" s="8">
        <f t="shared" si="406"/>
        <v>9</v>
      </c>
      <c r="G4344" s="8">
        <f t="shared" si="407"/>
        <v>9</v>
      </c>
      <c r="H4344" s="15">
        <f t="shared" si="408"/>
        <v>0.15</v>
      </c>
      <c r="I4344" s="15" t="s">
        <v>372</v>
      </c>
      <c r="J4344" s="10">
        <v>100000000733688</v>
      </c>
      <c r="K4344" s="9" t="s">
        <v>454</v>
      </c>
      <c r="L4344" s="10">
        <v>100000000614580</v>
      </c>
      <c r="M4344" s="9" t="s">
        <v>460</v>
      </c>
      <c r="N4344" s="9"/>
      <c r="O4344" s="9">
        <v>9</v>
      </c>
      <c r="P4344" s="9">
        <v>9</v>
      </c>
      <c r="Q4344" s="9">
        <v>15</v>
      </c>
    </row>
    <row r="4345" spans="1:17" hidden="1" x14ac:dyDescent="0.25">
      <c r="A4345" s="8" t="str">
        <f t="shared" si="404"/>
        <v>Neonatal Incubators Jaundice Management and RelateQed Scientific Ltd</v>
      </c>
      <c r="B4345" s="8" t="str">
        <f>VLOOKUP(J4345,'Contract IDs'!A:D,4,0)</f>
        <v>Neonatal Incubators Jaundice Management and Relate</v>
      </c>
      <c r="C4345" s="8" t="str">
        <f>VLOOKUP(L4345,'Supplier IDs'!A:C,3,0)</f>
        <v>Qed Scientific Ltd</v>
      </c>
      <c r="D4345" s="8" t="str">
        <f t="shared" si="403"/>
        <v>Transport Incubator minus Vent</v>
      </c>
      <c r="E4345" s="8">
        <f t="shared" si="405"/>
        <v>0</v>
      </c>
      <c r="F4345" s="8">
        <f t="shared" si="406"/>
        <v>10</v>
      </c>
      <c r="G4345" s="8">
        <f t="shared" si="407"/>
        <v>10</v>
      </c>
      <c r="H4345" s="15">
        <f t="shared" si="408"/>
        <v>0.15</v>
      </c>
      <c r="I4345" s="15" t="s">
        <v>372</v>
      </c>
      <c r="J4345" s="10">
        <v>100000000733688</v>
      </c>
      <c r="K4345" s="9" t="s">
        <v>454</v>
      </c>
      <c r="L4345" s="10">
        <v>100000000614580</v>
      </c>
      <c r="M4345" s="9" t="s">
        <v>460</v>
      </c>
      <c r="N4345" s="9"/>
      <c r="O4345" s="9">
        <v>10</v>
      </c>
      <c r="P4345" s="9">
        <v>10</v>
      </c>
      <c r="Q4345" s="9">
        <v>15</v>
      </c>
    </row>
    <row r="4346" spans="1:17" hidden="1" x14ac:dyDescent="0.25">
      <c r="A4346" s="8" t="str">
        <f t="shared" si="404"/>
        <v>Neonatal Incubators Jaundice Management and RelateQed Scientific Ltd</v>
      </c>
      <c r="B4346" s="8" t="str">
        <f>VLOOKUP(J4346,'Contract IDs'!A:D,4,0)</f>
        <v>Neonatal Incubators Jaundice Management and Relate</v>
      </c>
      <c r="C4346" s="8" t="str">
        <f>VLOOKUP(L4346,'Supplier IDs'!A:C,3,0)</f>
        <v>Qed Scientific Ltd</v>
      </c>
      <c r="D4346" s="8" t="str">
        <f t="shared" si="403"/>
        <v>Transport Incubator minus Vent</v>
      </c>
      <c r="E4346" s="8">
        <f t="shared" si="405"/>
        <v>0</v>
      </c>
      <c r="F4346" s="8">
        <f t="shared" si="406"/>
        <v>11</v>
      </c>
      <c r="G4346" s="8">
        <f t="shared" si="407"/>
        <v>20</v>
      </c>
      <c r="H4346" s="15">
        <f t="shared" si="408"/>
        <v>0.15</v>
      </c>
      <c r="I4346" s="15" t="s">
        <v>372</v>
      </c>
      <c r="J4346" s="10">
        <v>100000000733688</v>
      </c>
      <c r="K4346" s="9" t="s">
        <v>454</v>
      </c>
      <c r="L4346" s="10">
        <v>100000000614580</v>
      </c>
      <c r="M4346" s="9" t="s">
        <v>460</v>
      </c>
      <c r="N4346" s="9"/>
      <c r="O4346" s="9">
        <v>11</v>
      </c>
      <c r="P4346" s="9">
        <v>20</v>
      </c>
      <c r="Q4346" s="9">
        <v>15</v>
      </c>
    </row>
    <row r="4347" spans="1:17" hidden="1" x14ac:dyDescent="0.25">
      <c r="A4347" s="8" t="str">
        <f t="shared" si="404"/>
        <v>Neonatal Incubators Jaundice Management and RelateQed Scientific Ltd</v>
      </c>
      <c r="B4347" s="8" t="str">
        <f>VLOOKUP(J4347,'Contract IDs'!A:D,4,0)</f>
        <v>Neonatal Incubators Jaundice Management and Relate</v>
      </c>
      <c r="C4347" s="8" t="str">
        <f>VLOOKUP(L4347,'Supplier IDs'!A:C,3,0)</f>
        <v>Qed Scientific Ltd</v>
      </c>
      <c r="D4347" s="8" t="str">
        <f t="shared" si="403"/>
        <v>Transport Incubator minus Vent</v>
      </c>
      <c r="E4347" s="8">
        <f t="shared" si="405"/>
        <v>0</v>
      </c>
      <c r="F4347" s="8">
        <f t="shared" si="406"/>
        <v>20</v>
      </c>
      <c r="G4347" s="8">
        <f t="shared" si="407"/>
        <v>100</v>
      </c>
      <c r="H4347" s="15">
        <f t="shared" si="408"/>
        <v>0.15</v>
      </c>
      <c r="I4347" s="15" t="s">
        <v>372</v>
      </c>
      <c r="J4347" s="10">
        <v>100000000733688</v>
      </c>
      <c r="K4347" s="9" t="s">
        <v>454</v>
      </c>
      <c r="L4347" s="10">
        <v>100000000614580</v>
      </c>
      <c r="M4347" s="9" t="s">
        <v>460</v>
      </c>
      <c r="N4347" s="9"/>
      <c r="O4347" s="9">
        <v>20</v>
      </c>
      <c r="P4347" s="9">
        <v>100</v>
      </c>
      <c r="Q4347" s="9">
        <v>15</v>
      </c>
    </row>
    <row r="4348" spans="1:17" hidden="1" x14ac:dyDescent="0.25">
      <c r="A4348" s="8" t="str">
        <f t="shared" si="404"/>
        <v>Neonatal Incubators Jaundice Management and RelateQed Scientific Ltd</v>
      </c>
      <c r="B4348" s="8" t="str">
        <f>VLOOKUP(J4348,'Contract IDs'!A:D,4,0)</f>
        <v>Neonatal Incubators Jaundice Management and Relate</v>
      </c>
      <c r="C4348" s="8" t="str">
        <f>VLOOKUP(L4348,'Supplier IDs'!A:C,3,0)</f>
        <v>Qed Scientific Ltd</v>
      </c>
      <c r="D4348" s="8" t="str">
        <f t="shared" si="403"/>
        <v>Transport Incubator plus Vent</v>
      </c>
      <c r="E4348" s="8">
        <f t="shared" si="405"/>
        <v>0</v>
      </c>
      <c r="F4348" s="8">
        <f t="shared" si="406"/>
        <v>0</v>
      </c>
      <c r="G4348" s="8">
        <f t="shared" si="407"/>
        <v>1</v>
      </c>
      <c r="H4348" s="15">
        <f t="shared" si="408"/>
        <v>0</v>
      </c>
      <c r="I4348" s="15" t="s">
        <v>372</v>
      </c>
      <c r="J4348" s="10">
        <v>100000000733688</v>
      </c>
      <c r="K4348" s="9" t="s">
        <v>454</v>
      </c>
      <c r="L4348" s="10">
        <v>100000000614580</v>
      </c>
      <c r="M4348" s="9" t="s">
        <v>463</v>
      </c>
      <c r="N4348" s="9"/>
      <c r="O4348" s="9">
        <v>0</v>
      </c>
      <c r="P4348" s="9">
        <v>1</v>
      </c>
      <c r="Q4348" s="9">
        <v>0</v>
      </c>
    </row>
    <row r="4349" spans="1:17" hidden="1" x14ac:dyDescent="0.25">
      <c r="A4349" s="8" t="str">
        <f t="shared" si="404"/>
        <v>Neonatal Incubators Jaundice Management and RelateQed Scientific Ltd</v>
      </c>
      <c r="B4349" s="8" t="str">
        <f>VLOOKUP(J4349,'Contract IDs'!A:D,4,0)</f>
        <v>Neonatal Incubators Jaundice Management and Relate</v>
      </c>
      <c r="C4349" s="8" t="str">
        <f>VLOOKUP(L4349,'Supplier IDs'!A:C,3,0)</f>
        <v>Qed Scientific Ltd</v>
      </c>
      <c r="D4349" s="8" t="str">
        <f t="shared" si="403"/>
        <v>Transport Incubator plus Vent</v>
      </c>
      <c r="E4349" s="8">
        <f t="shared" si="405"/>
        <v>0</v>
      </c>
      <c r="F4349" s="8">
        <f t="shared" si="406"/>
        <v>2</v>
      </c>
      <c r="G4349" s="8">
        <f t="shared" si="407"/>
        <v>2</v>
      </c>
      <c r="H4349" s="15">
        <f t="shared" si="408"/>
        <v>2.5000000000000001E-2</v>
      </c>
      <c r="I4349" s="15" t="s">
        <v>372</v>
      </c>
      <c r="J4349" s="10">
        <v>100000000733688</v>
      </c>
      <c r="K4349" s="9" t="s">
        <v>454</v>
      </c>
      <c r="L4349" s="10">
        <v>100000000614580</v>
      </c>
      <c r="M4349" s="9" t="s">
        <v>463</v>
      </c>
      <c r="N4349" s="9"/>
      <c r="O4349" s="9">
        <v>2</v>
      </c>
      <c r="P4349" s="9">
        <v>2</v>
      </c>
      <c r="Q4349" s="9">
        <v>2.5</v>
      </c>
    </row>
    <row r="4350" spans="1:17" hidden="1" x14ac:dyDescent="0.25">
      <c r="A4350" s="8" t="str">
        <f t="shared" si="404"/>
        <v>Neonatal Incubators Jaundice Management and RelateQed Scientific Ltd</v>
      </c>
      <c r="B4350" s="8" t="str">
        <f>VLOOKUP(J4350,'Contract IDs'!A:D,4,0)</f>
        <v>Neonatal Incubators Jaundice Management and Relate</v>
      </c>
      <c r="C4350" s="8" t="str">
        <f>VLOOKUP(L4350,'Supplier IDs'!A:C,3,0)</f>
        <v>Qed Scientific Ltd</v>
      </c>
      <c r="D4350" s="8" t="str">
        <f t="shared" si="403"/>
        <v>Transport Incubator plus Vent</v>
      </c>
      <c r="E4350" s="8">
        <f t="shared" si="405"/>
        <v>0</v>
      </c>
      <c r="F4350" s="8">
        <f t="shared" si="406"/>
        <v>3</v>
      </c>
      <c r="G4350" s="8">
        <f t="shared" si="407"/>
        <v>3</v>
      </c>
      <c r="H4350" s="15">
        <f t="shared" si="408"/>
        <v>2.5000000000000001E-2</v>
      </c>
      <c r="I4350" s="15" t="s">
        <v>372</v>
      </c>
      <c r="J4350" s="10">
        <v>100000000733688</v>
      </c>
      <c r="K4350" s="9" t="s">
        <v>454</v>
      </c>
      <c r="L4350" s="10">
        <v>100000000614580</v>
      </c>
      <c r="M4350" s="9" t="s">
        <v>463</v>
      </c>
      <c r="N4350" s="9"/>
      <c r="O4350" s="9">
        <v>3</v>
      </c>
      <c r="P4350" s="9">
        <v>3</v>
      </c>
      <c r="Q4350" s="9">
        <v>2.5</v>
      </c>
    </row>
    <row r="4351" spans="1:17" hidden="1" x14ac:dyDescent="0.25">
      <c r="A4351" s="8" t="str">
        <f t="shared" si="404"/>
        <v>Neonatal Incubators Jaundice Management and RelateQed Scientific Ltd</v>
      </c>
      <c r="B4351" s="8" t="str">
        <f>VLOOKUP(J4351,'Contract IDs'!A:D,4,0)</f>
        <v>Neonatal Incubators Jaundice Management and Relate</v>
      </c>
      <c r="C4351" s="8" t="str">
        <f>VLOOKUP(L4351,'Supplier IDs'!A:C,3,0)</f>
        <v>Qed Scientific Ltd</v>
      </c>
      <c r="D4351" s="8" t="str">
        <f t="shared" si="403"/>
        <v>Transport Incubator plus Vent</v>
      </c>
      <c r="E4351" s="8">
        <f t="shared" si="405"/>
        <v>0</v>
      </c>
      <c r="F4351" s="8">
        <f t="shared" si="406"/>
        <v>4</v>
      </c>
      <c r="G4351" s="8">
        <f t="shared" si="407"/>
        <v>4</v>
      </c>
      <c r="H4351" s="15">
        <f t="shared" si="408"/>
        <v>0.05</v>
      </c>
      <c r="I4351" s="15" t="s">
        <v>372</v>
      </c>
      <c r="J4351" s="10">
        <v>100000000733688</v>
      </c>
      <c r="K4351" s="9" t="s">
        <v>454</v>
      </c>
      <c r="L4351" s="10">
        <v>100000000614580</v>
      </c>
      <c r="M4351" s="9" t="s">
        <v>463</v>
      </c>
      <c r="N4351" s="9"/>
      <c r="O4351" s="9">
        <v>4</v>
      </c>
      <c r="P4351" s="9">
        <v>4</v>
      </c>
      <c r="Q4351" s="9">
        <v>5</v>
      </c>
    </row>
    <row r="4352" spans="1:17" hidden="1" x14ac:dyDescent="0.25">
      <c r="A4352" s="8" t="str">
        <f t="shared" si="404"/>
        <v>Neonatal Incubators Jaundice Management and RelateQed Scientific Ltd</v>
      </c>
      <c r="B4352" s="8" t="str">
        <f>VLOOKUP(J4352,'Contract IDs'!A:D,4,0)</f>
        <v>Neonatal Incubators Jaundice Management and Relate</v>
      </c>
      <c r="C4352" s="8" t="str">
        <f>VLOOKUP(L4352,'Supplier IDs'!A:C,3,0)</f>
        <v>Qed Scientific Ltd</v>
      </c>
      <c r="D4352" s="8" t="str">
        <f t="shared" si="403"/>
        <v>Transport Incubator plus Vent</v>
      </c>
      <c r="E4352" s="8">
        <f t="shared" si="405"/>
        <v>0</v>
      </c>
      <c r="F4352" s="8">
        <f t="shared" si="406"/>
        <v>5</v>
      </c>
      <c r="G4352" s="8">
        <f t="shared" si="407"/>
        <v>5</v>
      </c>
      <c r="H4352" s="15">
        <f t="shared" si="408"/>
        <v>0.05</v>
      </c>
      <c r="I4352" s="15" t="s">
        <v>372</v>
      </c>
      <c r="J4352" s="10">
        <v>100000000733688</v>
      </c>
      <c r="K4352" s="9" t="s">
        <v>454</v>
      </c>
      <c r="L4352" s="10">
        <v>100000000614580</v>
      </c>
      <c r="M4352" s="9" t="s">
        <v>463</v>
      </c>
      <c r="N4352" s="9"/>
      <c r="O4352" s="9">
        <v>5</v>
      </c>
      <c r="P4352" s="9">
        <v>5</v>
      </c>
      <c r="Q4352" s="9">
        <v>5</v>
      </c>
    </row>
    <row r="4353" spans="1:17" hidden="1" x14ac:dyDescent="0.25">
      <c r="A4353" s="8" t="str">
        <f t="shared" si="404"/>
        <v>Neonatal Incubators Jaundice Management and RelateQed Scientific Ltd</v>
      </c>
      <c r="B4353" s="8" t="str">
        <f>VLOOKUP(J4353,'Contract IDs'!A:D,4,0)</f>
        <v>Neonatal Incubators Jaundice Management and Relate</v>
      </c>
      <c r="C4353" s="8" t="str">
        <f>VLOOKUP(L4353,'Supplier IDs'!A:C,3,0)</f>
        <v>Qed Scientific Ltd</v>
      </c>
      <c r="D4353" s="8" t="str">
        <f t="shared" si="403"/>
        <v>Transport Incubator plus Vent</v>
      </c>
      <c r="E4353" s="8">
        <f t="shared" si="405"/>
        <v>0</v>
      </c>
      <c r="F4353" s="8">
        <f t="shared" si="406"/>
        <v>6</v>
      </c>
      <c r="G4353" s="8">
        <f t="shared" si="407"/>
        <v>6</v>
      </c>
      <c r="H4353" s="15">
        <f t="shared" si="408"/>
        <v>0.05</v>
      </c>
      <c r="I4353" s="15" t="s">
        <v>372</v>
      </c>
      <c r="J4353" s="10">
        <v>100000000733688</v>
      </c>
      <c r="K4353" s="9" t="s">
        <v>454</v>
      </c>
      <c r="L4353" s="10">
        <v>100000000614580</v>
      </c>
      <c r="M4353" s="9" t="s">
        <v>463</v>
      </c>
      <c r="N4353" s="9"/>
      <c r="O4353" s="9">
        <v>6</v>
      </c>
      <c r="P4353" s="9">
        <v>6</v>
      </c>
      <c r="Q4353" s="9">
        <v>5</v>
      </c>
    </row>
    <row r="4354" spans="1:17" hidden="1" x14ac:dyDescent="0.25">
      <c r="A4354" s="8" t="str">
        <f t="shared" si="404"/>
        <v>Neonatal Incubators Jaundice Management and RelateQed Scientific Ltd</v>
      </c>
      <c r="B4354" s="8" t="str">
        <f>VLOOKUP(J4354,'Contract IDs'!A:D,4,0)</f>
        <v>Neonatal Incubators Jaundice Management and Relate</v>
      </c>
      <c r="C4354" s="8" t="str">
        <f>VLOOKUP(L4354,'Supplier IDs'!A:C,3,0)</f>
        <v>Qed Scientific Ltd</v>
      </c>
      <c r="D4354" s="8" t="str">
        <f t="shared" ref="D4354:D4417" si="409">IF(M4354="","No Sub Cat",M4354)</f>
        <v>Transport Incubator plus Vent</v>
      </c>
      <c r="E4354" s="8">
        <f t="shared" si="405"/>
        <v>0</v>
      </c>
      <c r="F4354" s="8">
        <f t="shared" si="406"/>
        <v>7</v>
      </c>
      <c r="G4354" s="8">
        <f t="shared" si="407"/>
        <v>7</v>
      </c>
      <c r="H4354" s="15">
        <f t="shared" si="408"/>
        <v>0.1</v>
      </c>
      <c r="I4354" s="15" t="s">
        <v>372</v>
      </c>
      <c r="J4354" s="10">
        <v>100000000733688</v>
      </c>
      <c r="K4354" s="9" t="s">
        <v>454</v>
      </c>
      <c r="L4354" s="10">
        <v>100000000614580</v>
      </c>
      <c r="M4354" s="9" t="s">
        <v>463</v>
      </c>
      <c r="N4354" s="9"/>
      <c r="O4354" s="9">
        <v>7</v>
      </c>
      <c r="P4354" s="9">
        <v>7</v>
      </c>
      <c r="Q4354" s="9">
        <v>10</v>
      </c>
    </row>
    <row r="4355" spans="1:17" hidden="1" x14ac:dyDescent="0.25">
      <c r="A4355" s="8" t="str">
        <f t="shared" ref="A4355:A4418" si="410">B4355&amp;C4355</f>
        <v>Neonatal Incubators Jaundice Management and RelateQed Scientific Ltd</v>
      </c>
      <c r="B4355" s="8" t="str">
        <f>VLOOKUP(J4355,'Contract IDs'!A:D,4,0)</f>
        <v>Neonatal Incubators Jaundice Management and Relate</v>
      </c>
      <c r="C4355" s="8" t="str">
        <f>VLOOKUP(L4355,'Supplier IDs'!A:C,3,0)</f>
        <v>Qed Scientific Ltd</v>
      </c>
      <c r="D4355" s="8" t="str">
        <f t="shared" si="409"/>
        <v>Transport Incubator plus Vent</v>
      </c>
      <c r="E4355" s="8">
        <f t="shared" ref="E4355:E4418" si="411">N4355</f>
        <v>0</v>
      </c>
      <c r="F4355" s="8">
        <f t="shared" ref="F4355:F4418" si="412">O4355</f>
        <v>8</v>
      </c>
      <c r="G4355" s="8">
        <f t="shared" ref="G4355:G4418" si="413">P4355</f>
        <v>8</v>
      </c>
      <c r="H4355" s="15">
        <f t="shared" ref="H4355:H4418" si="414">Q4355/100</f>
        <v>0.1</v>
      </c>
      <c r="I4355" s="15" t="s">
        <v>372</v>
      </c>
      <c r="J4355" s="10">
        <v>100000000733688</v>
      </c>
      <c r="K4355" s="9" t="s">
        <v>454</v>
      </c>
      <c r="L4355" s="10">
        <v>100000000614580</v>
      </c>
      <c r="M4355" s="9" t="s">
        <v>463</v>
      </c>
      <c r="N4355" s="9"/>
      <c r="O4355" s="9">
        <v>8</v>
      </c>
      <c r="P4355" s="9">
        <v>8</v>
      </c>
      <c r="Q4355" s="9">
        <v>10</v>
      </c>
    </row>
    <row r="4356" spans="1:17" hidden="1" x14ac:dyDescent="0.25">
      <c r="A4356" s="8" t="str">
        <f t="shared" si="410"/>
        <v>Neonatal Incubators Jaundice Management and RelateQed Scientific Ltd</v>
      </c>
      <c r="B4356" s="8" t="str">
        <f>VLOOKUP(J4356,'Contract IDs'!A:D,4,0)</f>
        <v>Neonatal Incubators Jaundice Management and Relate</v>
      </c>
      <c r="C4356" s="8" t="str">
        <f>VLOOKUP(L4356,'Supplier IDs'!A:C,3,0)</f>
        <v>Qed Scientific Ltd</v>
      </c>
      <c r="D4356" s="8" t="str">
        <f t="shared" si="409"/>
        <v>Transport Incubator plus Vent</v>
      </c>
      <c r="E4356" s="8">
        <f t="shared" si="411"/>
        <v>0</v>
      </c>
      <c r="F4356" s="8">
        <f t="shared" si="412"/>
        <v>9</v>
      </c>
      <c r="G4356" s="8">
        <f t="shared" si="413"/>
        <v>9</v>
      </c>
      <c r="H4356" s="15">
        <f t="shared" si="414"/>
        <v>0.15</v>
      </c>
      <c r="I4356" s="15" t="s">
        <v>372</v>
      </c>
      <c r="J4356" s="10">
        <v>100000000733688</v>
      </c>
      <c r="K4356" s="9" t="s">
        <v>454</v>
      </c>
      <c r="L4356" s="10">
        <v>100000000614580</v>
      </c>
      <c r="M4356" s="9" t="s">
        <v>463</v>
      </c>
      <c r="N4356" s="9"/>
      <c r="O4356" s="9">
        <v>9</v>
      </c>
      <c r="P4356" s="9">
        <v>9</v>
      </c>
      <c r="Q4356" s="9">
        <v>15</v>
      </c>
    </row>
    <row r="4357" spans="1:17" hidden="1" x14ac:dyDescent="0.25">
      <c r="A4357" s="8" t="str">
        <f t="shared" si="410"/>
        <v>Neonatal Incubators Jaundice Management and RelateQed Scientific Ltd</v>
      </c>
      <c r="B4357" s="8" t="str">
        <f>VLOOKUP(J4357,'Contract IDs'!A:D,4,0)</f>
        <v>Neonatal Incubators Jaundice Management and Relate</v>
      </c>
      <c r="C4357" s="8" t="str">
        <f>VLOOKUP(L4357,'Supplier IDs'!A:C,3,0)</f>
        <v>Qed Scientific Ltd</v>
      </c>
      <c r="D4357" s="8" t="str">
        <f t="shared" si="409"/>
        <v>Transport Incubator plus Vent</v>
      </c>
      <c r="E4357" s="8">
        <f t="shared" si="411"/>
        <v>0</v>
      </c>
      <c r="F4357" s="8">
        <f t="shared" si="412"/>
        <v>10</v>
      </c>
      <c r="G4357" s="8">
        <f t="shared" si="413"/>
        <v>10</v>
      </c>
      <c r="H4357" s="15">
        <f t="shared" si="414"/>
        <v>0.15</v>
      </c>
      <c r="I4357" s="15" t="s">
        <v>372</v>
      </c>
      <c r="J4357" s="10">
        <v>100000000733688</v>
      </c>
      <c r="K4357" s="9" t="s">
        <v>454</v>
      </c>
      <c r="L4357" s="10">
        <v>100000000614580</v>
      </c>
      <c r="M4357" s="9" t="s">
        <v>463</v>
      </c>
      <c r="N4357" s="9"/>
      <c r="O4357" s="9">
        <v>10</v>
      </c>
      <c r="P4357" s="9">
        <v>10</v>
      </c>
      <c r="Q4357" s="9">
        <v>15</v>
      </c>
    </row>
    <row r="4358" spans="1:17" hidden="1" x14ac:dyDescent="0.25">
      <c r="A4358" s="8" t="str">
        <f t="shared" si="410"/>
        <v>Neonatal Incubators Jaundice Management and RelateQed Scientific Ltd</v>
      </c>
      <c r="B4358" s="8" t="str">
        <f>VLOOKUP(J4358,'Contract IDs'!A:D,4,0)</f>
        <v>Neonatal Incubators Jaundice Management and Relate</v>
      </c>
      <c r="C4358" s="8" t="str">
        <f>VLOOKUP(L4358,'Supplier IDs'!A:C,3,0)</f>
        <v>Qed Scientific Ltd</v>
      </c>
      <c r="D4358" s="8" t="str">
        <f t="shared" si="409"/>
        <v>Transport Incubator plus Vent</v>
      </c>
      <c r="E4358" s="8">
        <f t="shared" si="411"/>
        <v>0</v>
      </c>
      <c r="F4358" s="8">
        <f t="shared" si="412"/>
        <v>11</v>
      </c>
      <c r="G4358" s="8">
        <f t="shared" si="413"/>
        <v>20</v>
      </c>
      <c r="H4358" s="15">
        <f t="shared" si="414"/>
        <v>0.15</v>
      </c>
      <c r="I4358" s="15" t="s">
        <v>372</v>
      </c>
      <c r="J4358" s="10">
        <v>100000000733688</v>
      </c>
      <c r="K4358" s="9" t="s">
        <v>454</v>
      </c>
      <c r="L4358" s="10">
        <v>100000000614580</v>
      </c>
      <c r="M4358" s="9" t="s">
        <v>463</v>
      </c>
      <c r="N4358" s="9"/>
      <c r="O4358" s="9">
        <v>11</v>
      </c>
      <c r="P4358" s="9">
        <v>20</v>
      </c>
      <c r="Q4358" s="9">
        <v>15</v>
      </c>
    </row>
    <row r="4359" spans="1:17" hidden="1" x14ac:dyDescent="0.25">
      <c r="A4359" s="8" t="str">
        <f t="shared" si="410"/>
        <v>Neonatal Incubators Jaundice Management and RelateQed Scientific Ltd</v>
      </c>
      <c r="B4359" s="8" t="str">
        <f>VLOOKUP(J4359,'Contract IDs'!A:D,4,0)</f>
        <v>Neonatal Incubators Jaundice Management and Relate</v>
      </c>
      <c r="C4359" s="8" t="str">
        <f>VLOOKUP(L4359,'Supplier IDs'!A:C,3,0)</f>
        <v>Qed Scientific Ltd</v>
      </c>
      <c r="D4359" s="8" t="str">
        <f t="shared" si="409"/>
        <v>Transport Incubator plus Vent</v>
      </c>
      <c r="E4359" s="8">
        <f t="shared" si="411"/>
        <v>0</v>
      </c>
      <c r="F4359" s="8">
        <f t="shared" si="412"/>
        <v>20</v>
      </c>
      <c r="G4359" s="8">
        <f t="shared" si="413"/>
        <v>100</v>
      </c>
      <c r="H4359" s="15">
        <f t="shared" si="414"/>
        <v>0.15</v>
      </c>
      <c r="I4359" s="15" t="s">
        <v>372</v>
      </c>
      <c r="J4359" s="10">
        <v>100000000733688</v>
      </c>
      <c r="K4359" s="9" t="s">
        <v>454</v>
      </c>
      <c r="L4359" s="10">
        <v>100000000614580</v>
      </c>
      <c r="M4359" s="9" t="s">
        <v>463</v>
      </c>
      <c r="N4359" s="9"/>
      <c r="O4359" s="9">
        <v>20</v>
      </c>
      <c r="P4359" s="9">
        <v>100</v>
      </c>
      <c r="Q4359" s="9">
        <v>15</v>
      </c>
    </row>
    <row r="4360" spans="1:17" hidden="1" x14ac:dyDescent="0.25">
      <c r="A4360" s="8" t="str">
        <f t="shared" si="410"/>
        <v>Neonatal Incubators Jaundice Management and RelateQed Scientific Ltd</v>
      </c>
      <c r="B4360" s="8" t="str">
        <f>VLOOKUP(J4360,'Contract IDs'!A:D,4,0)</f>
        <v>Neonatal Incubators Jaundice Management and Relate</v>
      </c>
      <c r="C4360" s="8" t="str">
        <f>VLOOKUP(L4360,'Supplier IDs'!A:C,3,0)</f>
        <v>Qed Scientific Ltd</v>
      </c>
      <c r="D4360" s="8" t="str">
        <f t="shared" si="409"/>
        <v>Phototherapy Device</v>
      </c>
      <c r="E4360" s="8">
        <f t="shared" si="411"/>
        <v>0</v>
      </c>
      <c r="F4360" s="8">
        <f t="shared" si="412"/>
        <v>0</v>
      </c>
      <c r="G4360" s="8">
        <f t="shared" si="413"/>
        <v>1</v>
      </c>
      <c r="H4360" s="15">
        <f t="shared" si="414"/>
        <v>0</v>
      </c>
      <c r="I4360" s="15" t="s">
        <v>372</v>
      </c>
      <c r="J4360" s="10">
        <v>100000000733688</v>
      </c>
      <c r="K4360" s="9" t="s">
        <v>454</v>
      </c>
      <c r="L4360" s="10">
        <v>100000000614580</v>
      </c>
      <c r="M4360" s="9" t="s">
        <v>457</v>
      </c>
      <c r="N4360" s="9"/>
      <c r="O4360" s="9">
        <v>0</v>
      </c>
      <c r="P4360" s="9">
        <v>1</v>
      </c>
      <c r="Q4360" s="9">
        <v>0</v>
      </c>
    </row>
    <row r="4361" spans="1:17" hidden="1" x14ac:dyDescent="0.25">
      <c r="A4361" s="8" t="str">
        <f t="shared" si="410"/>
        <v>Neonatal Incubators Jaundice Management and RelateQed Scientific Ltd</v>
      </c>
      <c r="B4361" s="8" t="str">
        <f>VLOOKUP(J4361,'Contract IDs'!A:D,4,0)</f>
        <v>Neonatal Incubators Jaundice Management and Relate</v>
      </c>
      <c r="C4361" s="8" t="str">
        <f>VLOOKUP(L4361,'Supplier IDs'!A:C,3,0)</f>
        <v>Qed Scientific Ltd</v>
      </c>
      <c r="D4361" s="8" t="str">
        <f t="shared" si="409"/>
        <v>Phototherapy Device</v>
      </c>
      <c r="E4361" s="8">
        <f t="shared" si="411"/>
        <v>0</v>
      </c>
      <c r="F4361" s="8">
        <f t="shared" si="412"/>
        <v>2</v>
      </c>
      <c r="G4361" s="8">
        <f t="shared" si="413"/>
        <v>2</v>
      </c>
      <c r="H4361" s="15">
        <f t="shared" si="414"/>
        <v>2.5000000000000001E-2</v>
      </c>
      <c r="I4361" s="15" t="s">
        <v>372</v>
      </c>
      <c r="J4361" s="10">
        <v>100000000733688</v>
      </c>
      <c r="K4361" s="9" t="s">
        <v>454</v>
      </c>
      <c r="L4361" s="10">
        <v>100000000614580</v>
      </c>
      <c r="M4361" s="9" t="s">
        <v>457</v>
      </c>
      <c r="N4361" s="9"/>
      <c r="O4361" s="9">
        <v>2</v>
      </c>
      <c r="P4361" s="9">
        <v>2</v>
      </c>
      <c r="Q4361" s="9">
        <v>2.5</v>
      </c>
    </row>
    <row r="4362" spans="1:17" hidden="1" x14ac:dyDescent="0.25">
      <c r="A4362" s="8" t="str">
        <f t="shared" si="410"/>
        <v>Neonatal Incubators Jaundice Management and RelateQed Scientific Ltd</v>
      </c>
      <c r="B4362" s="8" t="str">
        <f>VLOOKUP(J4362,'Contract IDs'!A:D,4,0)</f>
        <v>Neonatal Incubators Jaundice Management and Relate</v>
      </c>
      <c r="C4362" s="8" t="str">
        <f>VLOOKUP(L4362,'Supplier IDs'!A:C,3,0)</f>
        <v>Qed Scientific Ltd</v>
      </c>
      <c r="D4362" s="8" t="str">
        <f t="shared" si="409"/>
        <v>Phototherapy Device</v>
      </c>
      <c r="E4362" s="8">
        <f t="shared" si="411"/>
        <v>0</v>
      </c>
      <c r="F4362" s="8">
        <f t="shared" si="412"/>
        <v>3</v>
      </c>
      <c r="G4362" s="8">
        <f t="shared" si="413"/>
        <v>3</v>
      </c>
      <c r="H4362" s="15">
        <f t="shared" si="414"/>
        <v>2.5000000000000001E-2</v>
      </c>
      <c r="I4362" s="15" t="s">
        <v>372</v>
      </c>
      <c r="J4362" s="10">
        <v>100000000733688</v>
      </c>
      <c r="K4362" s="9" t="s">
        <v>454</v>
      </c>
      <c r="L4362" s="10">
        <v>100000000614580</v>
      </c>
      <c r="M4362" s="9" t="s">
        <v>457</v>
      </c>
      <c r="N4362" s="9"/>
      <c r="O4362" s="9">
        <v>3</v>
      </c>
      <c r="P4362" s="9">
        <v>3</v>
      </c>
      <c r="Q4362" s="9">
        <v>2.5</v>
      </c>
    </row>
    <row r="4363" spans="1:17" hidden="1" x14ac:dyDescent="0.25">
      <c r="A4363" s="8" t="str">
        <f t="shared" si="410"/>
        <v>Neonatal Incubators Jaundice Management and RelateQed Scientific Ltd</v>
      </c>
      <c r="B4363" s="8" t="str">
        <f>VLOOKUP(J4363,'Contract IDs'!A:D,4,0)</f>
        <v>Neonatal Incubators Jaundice Management and Relate</v>
      </c>
      <c r="C4363" s="8" t="str">
        <f>VLOOKUP(L4363,'Supplier IDs'!A:C,3,0)</f>
        <v>Qed Scientific Ltd</v>
      </c>
      <c r="D4363" s="8" t="str">
        <f t="shared" si="409"/>
        <v>Phototherapy Device</v>
      </c>
      <c r="E4363" s="8">
        <f t="shared" si="411"/>
        <v>0</v>
      </c>
      <c r="F4363" s="8">
        <f t="shared" si="412"/>
        <v>4</v>
      </c>
      <c r="G4363" s="8">
        <f t="shared" si="413"/>
        <v>4</v>
      </c>
      <c r="H4363" s="15">
        <f t="shared" si="414"/>
        <v>0.05</v>
      </c>
      <c r="I4363" s="15" t="s">
        <v>372</v>
      </c>
      <c r="J4363" s="10">
        <v>100000000733688</v>
      </c>
      <c r="K4363" s="9" t="s">
        <v>454</v>
      </c>
      <c r="L4363" s="10">
        <v>100000000614580</v>
      </c>
      <c r="M4363" s="9" t="s">
        <v>457</v>
      </c>
      <c r="N4363" s="9"/>
      <c r="O4363" s="9">
        <v>4</v>
      </c>
      <c r="P4363" s="9">
        <v>4</v>
      </c>
      <c r="Q4363" s="9">
        <v>5</v>
      </c>
    </row>
    <row r="4364" spans="1:17" hidden="1" x14ac:dyDescent="0.25">
      <c r="A4364" s="8" t="str">
        <f t="shared" si="410"/>
        <v>Neonatal Incubators Jaundice Management and RelateQed Scientific Ltd</v>
      </c>
      <c r="B4364" s="8" t="str">
        <f>VLOOKUP(J4364,'Contract IDs'!A:D,4,0)</f>
        <v>Neonatal Incubators Jaundice Management and Relate</v>
      </c>
      <c r="C4364" s="8" t="str">
        <f>VLOOKUP(L4364,'Supplier IDs'!A:C,3,0)</f>
        <v>Qed Scientific Ltd</v>
      </c>
      <c r="D4364" s="8" t="str">
        <f t="shared" si="409"/>
        <v>Phototherapy Device</v>
      </c>
      <c r="E4364" s="8">
        <f t="shared" si="411"/>
        <v>0</v>
      </c>
      <c r="F4364" s="8">
        <f t="shared" si="412"/>
        <v>5</v>
      </c>
      <c r="G4364" s="8">
        <f t="shared" si="413"/>
        <v>5</v>
      </c>
      <c r="H4364" s="15">
        <f t="shared" si="414"/>
        <v>0.05</v>
      </c>
      <c r="I4364" s="15" t="s">
        <v>372</v>
      </c>
      <c r="J4364" s="10">
        <v>100000000733688</v>
      </c>
      <c r="K4364" s="9" t="s">
        <v>454</v>
      </c>
      <c r="L4364" s="10">
        <v>100000000614580</v>
      </c>
      <c r="M4364" s="9" t="s">
        <v>457</v>
      </c>
      <c r="N4364" s="9"/>
      <c r="O4364" s="9">
        <v>5</v>
      </c>
      <c r="P4364" s="9">
        <v>5</v>
      </c>
      <c r="Q4364" s="9">
        <v>5</v>
      </c>
    </row>
    <row r="4365" spans="1:17" hidden="1" x14ac:dyDescent="0.25">
      <c r="A4365" s="8" t="str">
        <f t="shared" si="410"/>
        <v>Neonatal Incubators Jaundice Management and RelateQed Scientific Ltd</v>
      </c>
      <c r="B4365" s="8" t="str">
        <f>VLOOKUP(J4365,'Contract IDs'!A:D,4,0)</f>
        <v>Neonatal Incubators Jaundice Management and Relate</v>
      </c>
      <c r="C4365" s="8" t="str">
        <f>VLOOKUP(L4365,'Supplier IDs'!A:C,3,0)</f>
        <v>Qed Scientific Ltd</v>
      </c>
      <c r="D4365" s="8" t="str">
        <f t="shared" si="409"/>
        <v>Phototherapy Device</v>
      </c>
      <c r="E4365" s="8">
        <f t="shared" si="411"/>
        <v>0</v>
      </c>
      <c r="F4365" s="8">
        <f t="shared" si="412"/>
        <v>6</v>
      </c>
      <c r="G4365" s="8">
        <f t="shared" si="413"/>
        <v>6</v>
      </c>
      <c r="H4365" s="15">
        <f t="shared" si="414"/>
        <v>0.05</v>
      </c>
      <c r="I4365" s="15" t="s">
        <v>372</v>
      </c>
      <c r="J4365" s="10">
        <v>100000000733688</v>
      </c>
      <c r="K4365" s="9" t="s">
        <v>454</v>
      </c>
      <c r="L4365" s="10">
        <v>100000000614580</v>
      </c>
      <c r="M4365" s="9" t="s">
        <v>457</v>
      </c>
      <c r="N4365" s="9"/>
      <c r="O4365" s="9">
        <v>6</v>
      </c>
      <c r="P4365" s="9">
        <v>6</v>
      </c>
      <c r="Q4365" s="9">
        <v>5</v>
      </c>
    </row>
    <row r="4366" spans="1:17" hidden="1" x14ac:dyDescent="0.25">
      <c r="A4366" s="8" t="str">
        <f t="shared" si="410"/>
        <v>Neonatal Incubators Jaundice Management and RelateQed Scientific Ltd</v>
      </c>
      <c r="B4366" s="8" t="str">
        <f>VLOOKUP(J4366,'Contract IDs'!A:D,4,0)</f>
        <v>Neonatal Incubators Jaundice Management and Relate</v>
      </c>
      <c r="C4366" s="8" t="str">
        <f>VLOOKUP(L4366,'Supplier IDs'!A:C,3,0)</f>
        <v>Qed Scientific Ltd</v>
      </c>
      <c r="D4366" s="8" t="str">
        <f t="shared" si="409"/>
        <v>Phototherapy Device</v>
      </c>
      <c r="E4366" s="8">
        <f t="shared" si="411"/>
        <v>0</v>
      </c>
      <c r="F4366" s="8">
        <f t="shared" si="412"/>
        <v>7</v>
      </c>
      <c r="G4366" s="8">
        <f t="shared" si="413"/>
        <v>7</v>
      </c>
      <c r="H4366" s="15">
        <f t="shared" si="414"/>
        <v>0.1</v>
      </c>
      <c r="I4366" s="15" t="s">
        <v>372</v>
      </c>
      <c r="J4366" s="10">
        <v>100000000733688</v>
      </c>
      <c r="K4366" s="9" t="s">
        <v>454</v>
      </c>
      <c r="L4366" s="10">
        <v>100000000614580</v>
      </c>
      <c r="M4366" s="9" t="s">
        <v>457</v>
      </c>
      <c r="N4366" s="9"/>
      <c r="O4366" s="9">
        <v>7</v>
      </c>
      <c r="P4366" s="9">
        <v>7</v>
      </c>
      <c r="Q4366" s="9">
        <v>10</v>
      </c>
    </row>
    <row r="4367" spans="1:17" hidden="1" x14ac:dyDescent="0.25">
      <c r="A4367" s="8" t="str">
        <f t="shared" si="410"/>
        <v>Neonatal Incubators Jaundice Management and RelateQed Scientific Ltd</v>
      </c>
      <c r="B4367" s="8" t="str">
        <f>VLOOKUP(J4367,'Contract IDs'!A:D,4,0)</f>
        <v>Neonatal Incubators Jaundice Management and Relate</v>
      </c>
      <c r="C4367" s="8" t="str">
        <f>VLOOKUP(L4367,'Supplier IDs'!A:C,3,0)</f>
        <v>Qed Scientific Ltd</v>
      </c>
      <c r="D4367" s="8" t="str">
        <f t="shared" si="409"/>
        <v>Phototherapy Device</v>
      </c>
      <c r="E4367" s="8">
        <f t="shared" si="411"/>
        <v>0</v>
      </c>
      <c r="F4367" s="8">
        <f t="shared" si="412"/>
        <v>8</v>
      </c>
      <c r="G4367" s="8">
        <f t="shared" si="413"/>
        <v>8</v>
      </c>
      <c r="H4367" s="15">
        <f t="shared" si="414"/>
        <v>0.1</v>
      </c>
      <c r="I4367" s="15" t="s">
        <v>372</v>
      </c>
      <c r="J4367" s="10">
        <v>100000000733688</v>
      </c>
      <c r="K4367" s="9" t="s">
        <v>454</v>
      </c>
      <c r="L4367" s="10">
        <v>100000000614580</v>
      </c>
      <c r="M4367" s="9" t="s">
        <v>457</v>
      </c>
      <c r="N4367" s="9"/>
      <c r="O4367" s="9">
        <v>8</v>
      </c>
      <c r="P4367" s="9">
        <v>8</v>
      </c>
      <c r="Q4367" s="9">
        <v>10</v>
      </c>
    </row>
    <row r="4368" spans="1:17" hidden="1" x14ac:dyDescent="0.25">
      <c r="A4368" s="8" t="str">
        <f t="shared" si="410"/>
        <v>Neonatal Incubators Jaundice Management and RelateQed Scientific Ltd</v>
      </c>
      <c r="B4368" s="8" t="str">
        <f>VLOOKUP(J4368,'Contract IDs'!A:D,4,0)</f>
        <v>Neonatal Incubators Jaundice Management and Relate</v>
      </c>
      <c r="C4368" s="8" t="str">
        <f>VLOOKUP(L4368,'Supplier IDs'!A:C,3,0)</f>
        <v>Qed Scientific Ltd</v>
      </c>
      <c r="D4368" s="8" t="str">
        <f t="shared" si="409"/>
        <v>Phototherapy Device</v>
      </c>
      <c r="E4368" s="8">
        <f t="shared" si="411"/>
        <v>0</v>
      </c>
      <c r="F4368" s="8">
        <f t="shared" si="412"/>
        <v>9</v>
      </c>
      <c r="G4368" s="8">
        <f t="shared" si="413"/>
        <v>9</v>
      </c>
      <c r="H4368" s="15">
        <f t="shared" si="414"/>
        <v>0.15</v>
      </c>
      <c r="I4368" s="15" t="s">
        <v>372</v>
      </c>
      <c r="J4368" s="10">
        <v>100000000733688</v>
      </c>
      <c r="K4368" s="9" t="s">
        <v>454</v>
      </c>
      <c r="L4368" s="10">
        <v>100000000614580</v>
      </c>
      <c r="M4368" s="9" t="s">
        <v>457</v>
      </c>
      <c r="N4368" s="9"/>
      <c r="O4368" s="9">
        <v>9</v>
      </c>
      <c r="P4368" s="9">
        <v>9</v>
      </c>
      <c r="Q4368" s="9">
        <v>15</v>
      </c>
    </row>
    <row r="4369" spans="1:17" hidden="1" x14ac:dyDescent="0.25">
      <c r="A4369" s="8" t="str">
        <f t="shared" si="410"/>
        <v>Neonatal Incubators Jaundice Management and RelateQed Scientific Ltd</v>
      </c>
      <c r="B4369" s="8" t="str">
        <f>VLOOKUP(J4369,'Contract IDs'!A:D,4,0)</f>
        <v>Neonatal Incubators Jaundice Management and Relate</v>
      </c>
      <c r="C4369" s="8" t="str">
        <f>VLOOKUP(L4369,'Supplier IDs'!A:C,3,0)</f>
        <v>Qed Scientific Ltd</v>
      </c>
      <c r="D4369" s="8" t="str">
        <f t="shared" si="409"/>
        <v>Phototherapy Device</v>
      </c>
      <c r="E4369" s="8">
        <f t="shared" si="411"/>
        <v>0</v>
      </c>
      <c r="F4369" s="8">
        <f t="shared" si="412"/>
        <v>10</v>
      </c>
      <c r="G4369" s="8">
        <f t="shared" si="413"/>
        <v>10</v>
      </c>
      <c r="H4369" s="15">
        <f t="shared" si="414"/>
        <v>0.15</v>
      </c>
      <c r="I4369" s="15" t="s">
        <v>372</v>
      </c>
      <c r="J4369" s="10">
        <v>100000000733688</v>
      </c>
      <c r="K4369" s="9" t="s">
        <v>454</v>
      </c>
      <c r="L4369" s="10">
        <v>100000000614580</v>
      </c>
      <c r="M4369" s="9" t="s">
        <v>457</v>
      </c>
      <c r="N4369" s="9"/>
      <c r="O4369" s="9">
        <v>10</v>
      </c>
      <c r="P4369" s="9">
        <v>10</v>
      </c>
      <c r="Q4369" s="9">
        <v>15</v>
      </c>
    </row>
    <row r="4370" spans="1:17" hidden="1" x14ac:dyDescent="0.25">
      <c r="A4370" s="8" t="str">
        <f t="shared" si="410"/>
        <v>Neonatal Incubators Jaundice Management and RelateQed Scientific Ltd</v>
      </c>
      <c r="B4370" s="8" t="str">
        <f>VLOOKUP(J4370,'Contract IDs'!A:D,4,0)</f>
        <v>Neonatal Incubators Jaundice Management and Relate</v>
      </c>
      <c r="C4370" s="8" t="str">
        <f>VLOOKUP(L4370,'Supplier IDs'!A:C,3,0)</f>
        <v>Qed Scientific Ltd</v>
      </c>
      <c r="D4370" s="8" t="str">
        <f t="shared" si="409"/>
        <v>Phototherapy Device</v>
      </c>
      <c r="E4370" s="8">
        <f t="shared" si="411"/>
        <v>0</v>
      </c>
      <c r="F4370" s="8">
        <f t="shared" si="412"/>
        <v>11</v>
      </c>
      <c r="G4370" s="8">
        <f t="shared" si="413"/>
        <v>20</v>
      </c>
      <c r="H4370" s="15">
        <f t="shared" si="414"/>
        <v>0.15</v>
      </c>
      <c r="I4370" s="15" t="s">
        <v>372</v>
      </c>
      <c r="J4370" s="10">
        <v>100000000733688</v>
      </c>
      <c r="K4370" s="9" t="s">
        <v>454</v>
      </c>
      <c r="L4370" s="10">
        <v>100000000614580</v>
      </c>
      <c r="M4370" s="9" t="s">
        <v>457</v>
      </c>
      <c r="N4370" s="9"/>
      <c r="O4370" s="9">
        <v>11</v>
      </c>
      <c r="P4370" s="9">
        <v>20</v>
      </c>
      <c r="Q4370" s="9">
        <v>15</v>
      </c>
    </row>
    <row r="4371" spans="1:17" hidden="1" x14ac:dyDescent="0.25">
      <c r="A4371" s="8" t="str">
        <f t="shared" si="410"/>
        <v>Neonatal Incubators Jaundice Management and RelateQed Scientific Ltd</v>
      </c>
      <c r="B4371" s="8" t="str">
        <f>VLOOKUP(J4371,'Contract IDs'!A:D,4,0)</f>
        <v>Neonatal Incubators Jaundice Management and Relate</v>
      </c>
      <c r="C4371" s="8" t="str">
        <f>VLOOKUP(L4371,'Supplier IDs'!A:C,3,0)</f>
        <v>Qed Scientific Ltd</v>
      </c>
      <c r="D4371" s="8" t="str">
        <f t="shared" si="409"/>
        <v>Phototherapy Device</v>
      </c>
      <c r="E4371" s="8">
        <f t="shared" si="411"/>
        <v>0</v>
      </c>
      <c r="F4371" s="8">
        <f t="shared" si="412"/>
        <v>20</v>
      </c>
      <c r="G4371" s="8">
        <f t="shared" si="413"/>
        <v>100</v>
      </c>
      <c r="H4371" s="15">
        <f t="shared" si="414"/>
        <v>0.15</v>
      </c>
      <c r="I4371" s="15" t="s">
        <v>372</v>
      </c>
      <c r="J4371" s="10">
        <v>100000000733688</v>
      </c>
      <c r="K4371" s="9" t="s">
        <v>454</v>
      </c>
      <c r="L4371" s="10">
        <v>100000000614580</v>
      </c>
      <c r="M4371" s="9" t="s">
        <v>457</v>
      </c>
      <c r="N4371" s="9"/>
      <c r="O4371" s="9">
        <v>20</v>
      </c>
      <c r="P4371" s="9">
        <v>100</v>
      </c>
      <c r="Q4371" s="9">
        <v>15</v>
      </c>
    </row>
    <row r="4372" spans="1:17" hidden="1" x14ac:dyDescent="0.25">
      <c r="A4372" s="8" t="str">
        <f t="shared" si="410"/>
        <v>Neonatal Incubators Jaundice Management and RelateS.L.E. Limited</v>
      </c>
      <c r="B4372" s="8" t="str">
        <f>VLOOKUP(J4372,'Contract IDs'!A:D,4,0)</f>
        <v>Neonatal Incubators Jaundice Management and Relate</v>
      </c>
      <c r="C4372" s="8" t="str">
        <f>VLOOKUP(L4372,'Supplier IDs'!A:C,3,0)</f>
        <v>S.L.E. Limited</v>
      </c>
      <c r="D4372" s="8" t="str">
        <f t="shared" si="409"/>
        <v>Transport Incubator minus Vent</v>
      </c>
      <c r="E4372" s="8">
        <f t="shared" si="411"/>
        <v>0</v>
      </c>
      <c r="F4372" s="8">
        <f t="shared" si="412"/>
        <v>0</v>
      </c>
      <c r="G4372" s="8">
        <f t="shared" si="413"/>
        <v>1</v>
      </c>
      <c r="H4372" s="15">
        <f t="shared" si="414"/>
        <v>0</v>
      </c>
      <c r="I4372" s="15" t="s">
        <v>372</v>
      </c>
      <c r="J4372" s="10">
        <v>100000000733688</v>
      </c>
      <c r="K4372" s="9" t="s">
        <v>454</v>
      </c>
      <c r="L4372" s="10">
        <v>100000000613237</v>
      </c>
      <c r="M4372" s="9" t="s">
        <v>460</v>
      </c>
      <c r="N4372" s="9"/>
      <c r="O4372" s="9">
        <v>0</v>
      </c>
      <c r="P4372" s="9">
        <v>1</v>
      </c>
      <c r="Q4372" s="9">
        <v>0</v>
      </c>
    </row>
    <row r="4373" spans="1:17" hidden="1" x14ac:dyDescent="0.25">
      <c r="A4373" s="8" t="str">
        <f t="shared" si="410"/>
        <v>Neonatal Incubators Jaundice Management and RelateS.L.E. Limited</v>
      </c>
      <c r="B4373" s="8" t="str">
        <f>VLOOKUP(J4373,'Contract IDs'!A:D,4,0)</f>
        <v>Neonatal Incubators Jaundice Management and Relate</v>
      </c>
      <c r="C4373" s="8" t="str">
        <f>VLOOKUP(L4373,'Supplier IDs'!A:C,3,0)</f>
        <v>S.L.E. Limited</v>
      </c>
      <c r="D4373" s="8" t="str">
        <f t="shared" si="409"/>
        <v>Transport Incubator minus Vent</v>
      </c>
      <c r="E4373" s="8">
        <f t="shared" si="411"/>
        <v>0</v>
      </c>
      <c r="F4373" s="8">
        <f t="shared" si="412"/>
        <v>2</v>
      </c>
      <c r="G4373" s="8">
        <f t="shared" si="413"/>
        <v>2</v>
      </c>
      <c r="H4373" s="15">
        <f t="shared" si="414"/>
        <v>0</v>
      </c>
      <c r="I4373" s="15" t="s">
        <v>372</v>
      </c>
      <c r="J4373" s="10">
        <v>100000000733688</v>
      </c>
      <c r="K4373" s="9" t="s">
        <v>454</v>
      </c>
      <c r="L4373" s="10">
        <v>100000000613237</v>
      </c>
      <c r="M4373" s="9" t="s">
        <v>460</v>
      </c>
      <c r="N4373" s="9"/>
      <c r="O4373" s="9">
        <v>2</v>
      </c>
      <c r="P4373" s="9">
        <v>2</v>
      </c>
      <c r="Q4373" s="9">
        <v>0</v>
      </c>
    </row>
    <row r="4374" spans="1:17" hidden="1" x14ac:dyDescent="0.25">
      <c r="A4374" s="8" t="str">
        <f t="shared" si="410"/>
        <v>Neonatal Incubators Jaundice Management and RelateS.L.E. Limited</v>
      </c>
      <c r="B4374" s="8" t="str">
        <f>VLOOKUP(J4374,'Contract IDs'!A:D,4,0)</f>
        <v>Neonatal Incubators Jaundice Management and Relate</v>
      </c>
      <c r="C4374" s="8" t="str">
        <f>VLOOKUP(L4374,'Supplier IDs'!A:C,3,0)</f>
        <v>S.L.E. Limited</v>
      </c>
      <c r="D4374" s="8" t="str">
        <f t="shared" si="409"/>
        <v>Transport Incubator minus Vent</v>
      </c>
      <c r="E4374" s="8">
        <f t="shared" si="411"/>
        <v>0</v>
      </c>
      <c r="F4374" s="8">
        <f t="shared" si="412"/>
        <v>3</v>
      </c>
      <c r="G4374" s="8">
        <f t="shared" si="413"/>
        <v>3</v>
      </c>
      <c r="H4374" s="15">
        <f t="shared" si="414"/>
        <v>0</v>
      </c>
      <c r="I4374" s="15" t="s">
        <v>372</v>
      </c>
      <c r="J4374" s="10">
        <v>100000000733688</v>
      </c>
      <c r="K4374" s="9" t="s">
        <v>454</v>
      </c>
      <c r="L4374" s="10">
        <v>100000000613237</v>
      </c>
      <c r="M4374" s="9" t="s">
        <v>460</v>
      </c>
      <c r="N4374" s="9"/>
      <c r="O4374" s="9">
        <v>3</v>
      </c>
      <c r="P4374" s="9">
        <v>3</v>
      </c>
      <c r="Q4374" s="9">
        <v>0</v>
      </c>
    </row>
    <row r="4375" spans="1:17" hidden="1" x14ac:dyDescent="0.25">
      <c r="A4375" s="8" t="str">
        <f t="shared" si="410"/>
        <v>Neonatal Incubators Jaundice Management and RelateS.L.E. Limited</v>
      </c>
      <c r="B4375" s="8" t="str">
        <f>VLOOKUP(J4375,'Contract IDs'!A:D,4,0)</f>
        <v>Neonatal Incubators Jaundice Management and Relate</v>
      </c>
      <c r="C4375" s="8" t="str">
        <f>VLOOKUP(L4375,'Supplier IDs'!A:C,3,0)</f>
        <v>S.L.E. Limited</v>
      </c>
      <c r="D4375" s="8" t="str">
        <f t="shared" si="409"/>
        <v>Transport Incubator minus Vent</v>
      </c>
      <c r="E4375" s="8">
        <f t="shared" si="411"/>
        <v>0</v>
      </c>
      <c r="F4375" s="8">
        <f t="shared" si="412"/>
        <v>4</v>
      </c>
      <c r="G4375" s="8">
        <f t="shared" si="413"/>
        <v>4</v>
      </c>
      <c r="H4375" s="15">
        <f t="shared" si="414"/>
        <v>0</v>
      </c>
      <c r="I4375" s="15" t="s">
        <v>372</v>
      </c>
      <c r="J4375" s="10">
        <v>100000000733688</v>
      </c>
      <c r="K4375" s="9" t="s">
        <v>454</v>
      </c>
      <c r="L4375" s="10">
        <v>100000000613237</v>
      </c>
      <c r="M4375" s="9" t="s">
        <v>460</v>
      </c>
      <c r="N4375" s="9"/>
      <c r="O4375" s="9">
        <v>4</v>
      </c>
      <c r="P4375" s="9">
        <v>4</v>
      </c>
      <c r="Q4375" s="9">
        <v>0</v>
      </c>
    </row>
    <row r="4376" spans="1:17" hidden="1" x14ac:dyDescent="0.25">
      <c r="A4376" s="8" t="str">
        <f t="shared" si="410"/>
        <v>Neonatal Incubators Jaundice Management and RelateS.L.E. Limited</v>
      </c>
      <c r="B4376" s="8" t="str">
        <f>VLOOKUP(J4376,'Contract IDs'!A:D,4,0)</f>
        <v>Neonatal Incubators Jaundice Management and Relate</v>
      </c>
      <c r="C4376" s="8" t="str">
        <f>VLOOKUP(L4376,'Supplier IDs'!A:C,3,0)</f>
        <v>S.L.E. Limited</v>
      </c>
      <c r="D4376" s="8" t="str">
        <f t="shared" si="409"/>
        <v>Transport Incubator minus Vent</v>
      </c>
      <c r="E4376" s="8">
        <f t="shared" si="411"/>
        <v>0</v>
      </c>
      <c r="F4376" s="8">
        <f t="shared" si="412"/>
        <v>5</v>
      </c>
      <c r="G4376" s="8">
        <f t="shared" si="413"/>
        <v>5</v>
      </c>
      <c r="H4376" s="15">
        <f t="shared" si="414"/>
        <v>1.4999999999999999E-2</v>
      </c>
      <c r="I4376" s="15" t="s">
        <v>372</v>
      </c>
      <c r="J4376" s="10">
        <v>100000000733688</v>
      </c>
      <c r="K4376" s="9" t="s">
        <v>454</v>
      </c>
      <c r="L4376" s="10">
        <v>100000000613237</v>
      </c>
      <c r="M4376" s="9" t="s">
        <v>460</v>
      </c>
      <c r="N4376" s="9"/>
      <c r="O4376" s="9">
        <v>5</v>
      </c>
      <c r="P4376" s="9">
        <v>5</v>
      </c>
      <c r="Q4376" s="9">
        <v>1.5</v>
      </c>
    </row>
    <row r="4377" spans="1:17" hidden="1" x14ac:dyDescent="0.25">
      <c r="A4377" s="8" t="str">
        <f t="shared" si="410"/>
        <v>Neonatal Incubators Jaundice Management and RelateS.L.E. Limited</v>
      </c>
      <c r="B4377" s="8" t="str">
        <f>VLOOKUP(J4377,'Contract IDs'!A:D,4,0)</f>
        <v>Neonatal Incubators Jaundice Management and Relate</v>
      </c>
      <c r="C4377" s="8" t="str">
        <f>VLOOKUP(L4377,'Supplier IDs'!A:C,3,0)</f>
        <v>S.L.E. Limited</v>
      </c>
      <c r="D4377" s="8" t="str">
        <f t="shared" si="409"/>
        <v>Transport Incubator minus Vent</v>
      </c>
      <c r="E4377" s="8">
        <f t="shared" si="411"/>
        <v>0</v>
      </c>
      <c r="F4377" s="8">
        <f t="shared" si="412"/>
        <v>6</v>
      </c>
      <c r="G4377" s="8">
        <f t="shared" si="413"/>
        <v>6</v>
      </c>
      <c r="H4377" s="15">
        <f t="shared" si="414"/>
        <v>0.02</v>
      </c>
      <c r="I4377" s="15" t="s">
        <v>372</v>
      </c>
      <c r="J4377" s="10">
        <v>100000000733688</v>
      </c>
      <c r="K4377" s="9" t="s">
        <v>454</v>
      </c>
      <c r="L4377" s="10">
        <v>100000000613237</v>
      </c>
      <c r="M4377" s="9" t="s">
        <v>460</v>
      </c>
      <c r="N4377" s="9"/>
      <c r="O4377" s="9">
        <v>6</v>
      </c>
      <c r="P4377" s="9">
        <v>6</v>
      </c>
      <c r="Q4377" s="9">
        <v>2</v>
      </c>
    </row>
    <row r="4378" spans="1:17" hidden="1" x14ac:dyDescent="0.25">
      <c r="A4378" s="8" t="str">
        <f t="shared" si="410"/>
        <v>Neonatal Incubators Jaundice Management and RelateS.L.E. Limited</v>
      </c>
      <c r="B4378" s="8" t="str">
        <f>VLOOKUP(J4378,'Contract IDs'!A:D,4,0)</f>
        <v>Neonatal Incubators Jaundice Management and Relate</v>
      </c>
      <c r="C4378" s="8" t="str">
        <f>VLOOKUP(L4378,'Supplier IDs'!A:C,3,0)</f>
        <v>S.L.E. Limited</v>
      </c>
      <c r="D4378" s="8" t="str">
        <f t="shared" si="409"/>
        <v>Transport Incubator minus Vent</v>
      </c>
      <c r="E4378" s="8">
        <f t="shared" si="411"/>
        <v>0</v>
      </c>
      <c r="F4378" s="8">
        <f t="shared" si="412"/>
        <v>7</v>
      </c>
      <c r="G4378" s="8">
        <f t="shared" si="413"/>
        <v>7</v>
      </c>
      <c r="H4378" s="15">
        <f t="shared" si="414"/>
        <v>2.5000000000000001E-2</v>
      </c>
      <c r="I4378" s="15" t="s">
        <v>372</v>
      </c>
      <c r="J4378" s="10">
        <v>100000000733688</v>
      </c>
      <c r="K4378" s="9" t="s">
        <v>454</v>
      </c>
      <c r="L4378" s="10">
        <v>100000000613237</v>
      </c>
      <c r="M4378" s="9" t="s">
        <v>460</v>
      </c>
      <c r="N4378" s="9"/>
      <c r="O4378" s="9">
        <v>7</v>
      </c>
      <c r="P4378" s="9">
        <v>7</v>
      </c>
      <c r="Q4378" s="9">
        <v>2.5</v>
      </c>
    </row>
    <row r="4379" spans="1:17" hidden="1" x14ac:dyDescent="0.25">
      <c r="A4379" s="8" t="str">
        <f t="shared" si="410"/>
        <v>Neonatal Incubators Jaundice Management and RelateS.L.E. Limited</v>
      </c>
      <c r="B4379" s="8" t="str">
        <f>VLOOKUP(J4379,'Contract IDs'!A:D,4,0)</f>
        <v>Neonatal Incubators Jaundice Management and Relate</v>
      </c>
      <c r="C4379" s="8" t="str">
        <f>VLOOKUP(L4379,'Supplier IDs'!A:C,3,0)</f>
        <v>S.L.E. Limited</v>
      </c>
      <c r="D4379" s="8" t="str">
        <f t="shared" si="409"/>
        <v>Transport Incubator minus Vent</v>
      </c>
      <c r="E4379" s="8">
        <f t="shared" si="411"/>
        <v>0</v>
      </c>
      <c r="F4379" s="8">
        <f t="shared" si="412"/>
        <v>8</v>
      </c>
      <c r="G4379" s="8">
        <f t="shared" si="413"/>
        <v>8</v>
      </c>
      <c r="H4379" s="15">
        <f t="shared" si="414"/>
        <v>0.03</v>
      </c>
      <c r="I4379" s="15" t="s">
        <v>372</v>
      </c>
      <c r="J4379" s="10">
        <v>100000000733688</v>
      </c>
      <c r="K4379" s="9" t="s">
        <v>454</v>
      </c>
      <c r="L4379" s="10">
        <v>100000000613237</v>
      </c>
      <c r="M4379" s="9" t="s">
        <v>460</v>
      </c>
      <c r="N4379" s="9"/>
      <c r="O4379" s="9">
        <v>8</v>
      </c>
      <c r="P4379" s="9">
        <v>8</v>
      </c>
      <c r="Q4379" s="9">
        <v>3</v>
      </c>
    </row>
    <row r="4380" spans="1:17" hidden="1" x14ac:dyDescent="0.25">
      <c r="A4380" s="8" t="str">
        <f t="shared" si="410"/>
        <v>Neonatal Incubators Jaundice Management and RelateS.L.E. Limited</v>
      </c>
      <c r="B4380" s="8" t="str">
        <f>VLOOKUP(J4380,'Contract IDs'!A:D,4,0)</f>
        <v>Neonatal Incubators Jaundice Management and Relate</v>
      </c>
      <c r="C4380" s="8" t="str">
        <f>VLOOKUP(L4380,'Supplier IDs'!A:C,3,0)</f>
        <v>S.L.E. Limited</v>
      </c>
      <c r="D4380" s="8" t="str">
        <f t="shared" si="409"/>
        <v>Transport Incubator minus Vent</v>
      </c>
      <c r="E4380" s="8">
        <f t="shared" si="411"/>
        <v>0</v>
      </c>
      <c r="F4380" s="8">
        <f t="shared" si="412"/>
        <v>9</v>
      </c>
      <c r="G4380" s="8">
        <f t="shared" si="413"/>
        <v>9</v>
      </c>
      <c r="H4380" s="15">
        <f t="shared" si="414"/>
        <v>3.5000000000000003E-2</v>
      </c>
      <c r="I4380" s="15" t="s">
        <v>372</v>
      </c>
      <c r="J4380" s="10">
        <v>100000000733688</v>
      </c>
      <c r="K4380" s="9" t="s">
        <v>454</v>
      </c>
      <c r="L4380" s="10">
        <v>100000000613237</v>
      </c>
      <c r="M4380" s="9" t="s">
        <v>460</v>
      </c>
      <c r="N4380" s="9"/>
      <c r="O4380" s="9">
        <v>9</v>
      </c>
      <c r="P4380" s="9">
        <v>9</v>
      </c>
      <c r="Q4380" s="9">
        <v>3.5</v>
      </c>
    </row>
    <row r="4381" spans="1:17" hidden="1" x14ac:dyDescent="0.25">
      <c r="A4381" s="8" t="str">
        <f t="shared" si="410"/>
        <v>Neonatal Incubators Jaundice Management and RelateS.L.E. Limited</v>
      </c>
      <c r="B4381" s="8" t="str">
        <f>VLOOKUP(J4381,'Contract IDs'!A:D,4,0)</f>
        <v>Neonatal Incubators Jaundice Management and Relate</v>
      </c>
      <c r="C4381" s="8" t="str">
        <f>VLOOKUP(L4381,'Supplier IDs'!A:C,3,0)</f>
        <v>S.L.E. Limited</v>
      </c>
      <c r="D4381" s="8" t="str">
        <f t="shared" si="409"/>
        <v>Transport Incubator minus Vent</v>
      </c>
      <c r="E4381" s="8">
        <f t="shared" si="411"/>
        <v>0</v>
      </c>
      <c r="F4381" s="8">
        <f t="shared" si="412"/>
        <v>10</v>
      </c>
      <c r="G4381" s="8">
        <f t="shared" si="413"/>
        <v>10</v>
      </c>
      <c r="H4381" s="15">
        <f t="shared" si="414"/>
        <v>0.05</v>
      </c>
      <c r="I4381" s="15" t="s">
        <v>372</v>
      </c>
      <c r="J4381" s="10">
        <v>100000000733688</v>
      </c>
      <c r="K4381" s="9" t="s">
        <v>454</v>
      </c>
      <c r="L4381" s="10">
        <v>100000000613237</v>
      </c>
      <c r="M4381" s="9" t="s">
        <v>460</v>
      </c>
      <c r="N4381" s="9"/>
      <c r="O4381" s="9">
        <v>10</v>
      </c>
      <c r="P4381" s="9">
        <v>10</v>
      </c>
      <c r="Q4381" s="9">
        <v>5</v>
      </c>
    </row>
    <row r="4382" spans="1:17" hidden="1" x14ac:dyDescent="0.25">
      <c r="A4382" s="8" t="str">
        <f t="shared" si="410"/>
        <v>Neonatal Incubators Jaundice Management and RelateS.L.E. Limited</v>
      </c>
      <c r="B4382" s="8" t="str">
        <f>VLOOKUP(J4382,'Contract IDs'!A:D,4,0)</f>
        <v>Neonatal Incubators Jaundice Management and Relate</v>
      </c>
      <c r="C4382" s="8" t="str">
        <f>VLOOKUP(L4382,'Supplier IDs'!A:C,3,0)</f>
        <v>S.L.E. Limited</v>
      </c>
      <c r="D4382" s="8" t="str">
        <f t="shared" si="409"/>
        <v>Transport Incubator minus Vent</v>
      </c>
      <c r="E4382" s="8">
        <f t="shared" si="411"/>
        <v>0</v>
      </c>
      <c r="F4382" s="8">
        <f t="shared" si="412"/>
        <v>11</v>
      </c>
      <c r="G4382" s="8">
        <f t="shared" si="413"/>
        <v>20</v>
      </c>
      <c r="H4382" s="15">
        <f t="shared" si="414"/>
        <v>0.05</v>
      </c>
      <c r="I4382" s="15" t="s">
        <v>372</v>
      </c>
      <c r="J4382" s="10">
        <v>100000000733688</v>
      </c>
      <c r="K4382" s="9" t="s">
        <v>454</v>
      </c>
      <c r="L4382" s="10">
        <v>100000000613237</v>
      </c>
      <c r="M4382" s="9" t="s">
        <v>460</v>
      </c>
      <c r="N4382" s="9"/>
      <c r="O4382" s="9">
        <v>11</v>
      </c>
      <c r="P4382" s="9">
        <v>20</v>
      </c>
      <c r="Q4382" s="9">
        <v>5</v>
      </c>
    </row>
    <row r="4383" spans="1:17" hidden="1" x14ac:dyDescent="0.25">
      <c r="A4383" s="8" t="str">
        <f t="shared" si="410"/>
        <v>Neonatal Incubators Jaundice Management and RelateS.L.E. Limited</v>
      </c>
      <c r="B4383" s="8" t="str">
        <f>VLOOKUP(J4383,'Contract IDs'!A:D,4,0)</f>
        <v>Neonatal Incubators Jaundice Management and Relate</v>
      </c>
      <c r="C4383" s="8" t="str">
        <f>VLOOKUP(L4383,'Supplier IDs'!A:C,3,0)</f>
        <v>S.L.E. Limited</v>
      </c>
      <c r="D4383" s="8" t="str">
        <f t="shared" si="409"/>
        <v>Transport Incubator minus Vent</v>
      </c>
      <c r="E4383" s="8">
        <f t="shared" si="411"/>
        <v>0</v>
      </c>
      <c r="F4383" s="8">
        <f t="shared" si="412"/>
        <v>20</v>
      </c>
      <c r="G4383" s="8">
        <f t="shared" si="413"/>
        <v>100</v>
      </c>
      <c r="H4383" s="15">
        <f t="shared" si="414"/>
        <v>7.0000000000000007E-2</v>
      </c>
      <c r="I4383" s="15" t="s">
        <v>372</v>
      </c>
      <c r="J4383" s="10">
        <v>100000000733688</v>
      </c>
      <c r="K4383" s="9" t="s">
        <v>454</v>
      </c>
      <c r="L4383" s="10">
        <v>100000000613237</v>
      </c>
      <c r="M4383" s="9" t="s">
        <v>460</v>
      </c>
      <c r="N4383" s="9"/>
      <c r="O4383" s="9">
        <v>20</v>
      </c>
      <c r="P4383" s="9">
        <v>100</v>
      </c>
      <c r="Q4383" s="9">
        <v>7</v>
      </c>
    </row>
    <row r="4384" spans="1:17" hidden="1" x14ac:dyDescent="0.25">
      <c r="A4384" s="8" t="str">
        <f t="shared" si="410"/>
        <v>X-Ray StaticPhilips Electronics UK Limited</v>
      </c>
      <c r="B4384" s="8" t="str">
        <f>VLOOKUP(J4384,'Contract IDs'!A:D,4,0)</f>
        <v>X-Ray Static</v>
      </c>
      <c r="C4384" s="8" t="str">
        <f>VLOOKUP(L4384,'Supplier IDs'!A:C,3,0)</f>
        <v>Philips Electronics UK Limited</v>
      </c>
      <c r="D4384" s="8" t="str">
        <f t="shared" si="409"/>
        <v>No Sub Cat</v>
      </c>
      <c r="E4384" s="8">
        <f t="shared" si="411"/>
        <v>0</v>
      </c>
      <c r="F4384" s="8">
        <f t="shared" si="412"/>
        <v>2</v>
      </c>
      <c r="G4384" s="8">
        <f t="shared" si="413"/>
        <v>2</v>
      </c>
      <c r="H4384" s="15">
        <f t="shared" si="414"/>
        <v>1.4999999999999999E-2</v>
      </c>
      <c r="I4384" s="15" t="s">
        <v>372</v>
      </c>
      <c r="J4384" s="10">
        <v>100000000733766</v>
      </c>
      <c r="K4384" s="9" t="s">
        <v>421</v>
      </c>
      <c r="L4384" s="10">
        <v>100000000614645</v>
      </c>
      <c r="M4384" s="9"/>
      <c r="N4384" s="9"/>
      <c r="O4384" s="9">
        <v>2</v>
      </c>
      <c r="P4384" s="9">
        <v>2</v>
      </c>
      <c r="Q4384" s="9">
        <v>1.5</v>
      </c>
    </row>
    <row r="4385" spans="1:17" hidden="1" x14ac:dyDescent="0.25">
      <c r="A4385" s="8" t="str">
        <f t="shared" si="410"/>
        <v>X-Ray StaticPhilips Electronics UK Limited</v>
      </c>
      <c r="B4385" s="8" t="str">
        <f>VLOOKUP(J4385,'Contract IDs'!A:D,4,0)</f>
        <v>X-Ray Static</v>
      </c>
      <c r="C4385" s="8" t="str">
        <f>VLOOKUP(L4385,'Supplier IDs'!A:C,3,0)</f>
        <v>Philips Electronics UK Limited</v>
      </c>
      <c r="D4385" s="8" t="str">
        <f t="shared" si="409"/>
        <v>No Sub Cat</v>
      </c>
      <c r="E4385" s="8">
        <f t="shared" si="411"/>
        <v>0</v>
      </c>
      <c r="F4385" s="8">
        <f t="shared" si="412"/>
        <v>3</v>
      </c>
      <c r="G4385" s="8">
        <f t="shared" si="413"/>
        <v>3</v>
      </c>
      <c r="H4385" s="15">
        <f t="shared" si="414"/>
        <v>2.5000000000000001E-2</v>
      </c>
      <c r="I4385" s="15" t="s">
        <v>372</v>
      </c>
      <c r="J4385" s="10">
        <v>100000000733766</v>
      </c>
      <c r="K4385" s="9" t="s">
        <v>421</v>
      </c>
      <c r="L4385" s="10">
        <v>100000000614645</v>
      </c>
      <c r="M4385" s="9"/>
      <c r="N4385" s="9"/>
      <c r="O4385" s="9">
        <v>3</v>
      </c>
      <c r="P4385" s="9">
        <v>3</v>
      </c>
      <c r="Q4385" s="9">
        <v>2.5</v>
      </c>
    </row>
    <row r="4386" spans="1:17" hidden="1" x14ac:dyDescent="0.25">
      <c r="A4386" s="8" t="str">
        <f t="shared" si="410"/>
        <v>X-Ray StaticPhilips Electronics UK Limited</v>
      </c>
      <c r="B4386" s="8" t="str">
        <f>VLOOKUP(J4386,'Contract IDs'!A:D,4,0)</f>
        <v>X-Ray Static</v>
      </c>
      <c r="C4386" s="8" t="str">
        <f>VLOOKUP(L4386,'Supplier IDs'!A:C,3,0)</f>
        <v>Philips Electronics UK Limited</v>
      </c>
      <c r="D4386" s="8" t="str">
        <f t="shared" si="409"/>
        <v>No Sub Cat</v>
      </c>
      <c r="E4386" s="8">
        <f t="shared" si="411"/>
        <v>0</v>
      </c>
      <c r="F4386" s="8">
        <f t="shared" si="412"/>
        <v>4</v>
      </c>
      <c r="G4386" s="8">
        <f t="shared" si="413"/>
        <v>4</v>
      </c>
      <c r="H4386" s="15">
        <f t="shared" si="414"/>
        <v>0.03</v>
      </c>
      <c r="I4386" s="15" t="s">
        <v>372</v>
      </c>
      <c r="J4386" s="10">
        <v>100000000733766</v>
      </c>
      <c r="K4386" s="9" t="s">
        <v>421</v>
      </c>
      <c r="L4386" s="10">
        <v>100000000614645</v>
      </c>
      <c r="M4386" s="9"/>
      <c r="N4386" s="9"/>
      <c r="O4386" s="9">
        <v>4</v>
      </c>
      <c r="P4386" s="9">
        <v>4</v>
      </c>
      <c r="Q4386" s="9">
        <v>3</v>
      </c>
    </row>
    <row r="4387" spans="1:17" hidden="1" x14ac:dyDescent="0.25">
      <c r="A4387" s="8" t="str">
        <f t="shared" si="410"/>
        <v>X-Ray StaticPhilips Electronics UK Limited</v>
      </c>
      <c r="B4387" s="8" t="str">
        <f>VLOOKUP(J4387,'Contract IDs'!A:D,4,0)</f>
        <v>X-Ray Static</v>
      </c>
      <c r="C4387" s="8" t="str">
        <f>VLOOKUP(L4387,'Supplier IDs'!A:C,3,0)</f>
        <v>Philips Electronics UK Limited</v>
      </c>
      <c r="D4387" s="8" t="str">
        <f t="shared" si="409"/>
        <v>No Sub Cat</v>
      </c>
      <c r="E4387" s="8">
        <f t="shared" si="411"/>
        <v>0</v>
      </c>
      <c r="F4387" s="8">
        <f t="shared" si="412"/>
        <v>5</v>
      </c>
      <c r="G4387" s="8">
        <f t="shared" si="413"/>
        <v>5</v>
      </c>
      <c r="H4387" s="15">
        <f t="shared" si="414"/>
        <v>3.5000000000000003E-2</v>
      </c>
      <c r="I4387" s="15" t="s">
        <v>372</v>
      </c>
      <c r="J4387" s="10">
        <v>100000000733766</v>
      </c>
      <c r="K4387" s="9" t="s">
        <v>421</v>
      </c>
      <c r="L4387" s="10">
        <v>100000000614645</v>
      </c>
      <c r="M4387" s="9"/>
      <c r="N4387" s="9"/>
      <c r="O4387" s="9">
        <v>5</v>
      </c>
      <c r="P4387" s="9">
        <v>5</v>
      </c>
      <c r="Q4387" s="9">
        <v>3.5</v>
      </c>
    </row>
    <row r="4388" spans="1:17" hidden="1" x14ac:dyDescent="0.25">
      <c r="A4388" s="8" t="str">
        <f t="shared" si="410"/>
        <v>X-Ray StaticPhilips Electronics UK Limited</v>
      </c>
      <c r="B4388" s="8" t="str">
        <f>VLOOKUP(J4388,'Contract IDs'!A:D,4,0)</f>
        <v>X-Ray Static</v>
      </c>
      <c r="C4388" s="8" t="str">
        <f>VLOOKUP(L4388,'Supplier IDs'!A:C,3,0)</f>
        <v>Philips Electronics UK Limited</v>
      </c>
      <c r="D4388" s="8" t="str">
        <f t="shared" si="409"/>
        <v>No Sub Cat</v>
      </c>
      <c r="E4388" s="8">
        <f t="shared" si="411"/>
        <v>0</v>
      </c>
      <c r="F4388" s="8">
        <f t="shared" si="412"/>
        <v>6</v>
      </c>
      <c r="G4388" s="8">
        <f t="shared" si="413"/>
        <v>999999</v>
      </c>
      <c r="H4388" s="15">
        <f t="shared" si="414"/>
        <v>0.04</v>
      </c>
      <c r="I4388" s="15" t="s">
        <v>372</v>
      </c>
      <c r="J4388" s="10">
        <v>100000000733766</v>
      </c>
      <c r="K4388" s="9" t="s">
        <v>421</v>
      </c>
      <c r="L4388" s="10">
        <v>100000000614645</v>
      </c>
      <c r="M4388" s="9"/>
      <c r="N4388" s="9"/>
      <c r="O4388" s="9">
        <v>6</v>
      </c>
      <c r="P4388" s="9">
        <v>999999</v>
      </c>
      <c r="Q4388" s="9">
        <v>4</v>
      </c>
    </row>
    <row r="4389" spans="1:17" hidden="1" x14ac:dyDescent="0.25">
      <c r="A4389" s="8" t="str">
        <f t="shared" si="410"/>
        <v>CT ScannersD.P. Medical Systems Limited</v>
      </c>
      <c r="B4389" s="8" t="str">
        <f>VLOOKUP(J4389,'Contract IDs'!A:D,4,0)</f>
        <v>CT Scanners</v>
      </c>
      <c r="C4389" s="8" t="str">
        <f>VLOOKUP(L4389,'Supplier IDs'!A:C,3,0)</f>
        <v>D.P. Medical Systems Limited</v>
      </c>
      <c r="D4389" s="8" t="str">
        <f t="shared" si="409"/>
        <v>No Sub Cat</v>
      </c>
      <c r="E4389" s="8">
        <f t="shared" si="411"/>
        <v>0</v>
      </c>
      <c r="F4389" s="8">
        <f t="shared" si="412"/>
        <v>2</v>
      </c>
      <c r="G4389" s="8">
        <f t="shared" si="413"/>
        <v>99</v>
      </c>
      <c r="H4389" s="15">
        <f t="shared" si="414"/>
        <v>0.05</v>
      </c>
      <c r="I4389" s="15" t="s">
        <v>372</v>
      </c>
      <c r="J4389" s="10">
        <v>100000000733652</v>
      </c>
      <c r="K4389" s="9" t="s">
        <v>375</v>
      </c>
      <c r="L4389" s="10">
        <v>100000000613591</v>
      </c>
      <c r="M4389" s="9"/>
      <c r="N4389" s="9"/>
      <c r="O4389" s="9">
        <v>2</v>
      </c>
      <c r="P4389" s="9">
        <v>99</v>
      </c>
      <c r="Q4389" s="9">
        <v>5</v>
      </c>
    </row>
    <row r="4390" spans="1:17" x14ac:dyDescent="0.25">
      <c r="A4390" s="8" t="str">
        <f t="shared" si="410"/>
        <v>Contrast Injectors &amp; ConsumablesMedical Imaging Systems Limited</v>
      </c>
      <c r="B4390" s="8" t="str">
        <f>VLOOKUP(J4390,'Contract IDs'!A:D,4,0)</f>
        <v>Contrast Injectors &amp; Consumables</v>
      </c>
      <c r="C4390" s="8" t="str">
        <f>VLOOKUP(L4390,'Supplier IDs'!A:C,3,0)</f>
        <v>Medical Imaging Systems Limited</v>
      </c>
      <c r="D4390" s="8" t="str">
        <f t="shared" si="409"/>
        <v>No Sub Cat</v>
      </c>
      <c r="E4390" s="8">
        <f t="shared" si="411"/>
        <v>0</v>
      </c>
      <c r="F4390" s="8">
        <f t="shared" si="412"/>
        <v>2</v>
      </c>
      <c r="G4390" s="8">
        <f t="shared" si="413"/>
        <v>2</v>
      </c>
      <c r="H4390" s="15">
        <f t="shared" si="414"/>
        <v>0.01</v>
      </c>
      <c r="I4390" s="15" t="s">
        <v>372</v>
      </c>
      <c r="J4390" s="10">
        <v>100000000733643</v>
      </c>
      <c r="K4390" s="9" t="s">
        <v>166</v>
      </c>
      <c r="L4390" s="10">
        <v>100000000612466</v>
      </c>
      <c r="M4390" s="9"/>
      <c r="N4390" s="9"/>
      <c r="O4390" s="9">
        <v>2</v>
      </c>
      <c r="P4390" s="9">
        <v>2</v>
      </c>
      <c r="Q4390" s="9">
        <v>1</v>
      </c>
    </row>
    <row r="4391" spans="1:17" x14ac:dyDescent="0.25">
      <c r="A4391" s="8" t="str">
        <f t="shared" si="410"/>
        <v>Contrast Injectors &amp; ConsumablesMedical Imaging Systems Limited</v>
      </c>
      <c r="B4391" s="8" t="str">
        <f>VLOOKUP(J4391,'Contract IDs'!A:D,4,0)</f>
        <v>Contrast Injectors &amp; Consumables</v>
      </c>
      <c r="C4391" s="8" t="str">
        <f>VLOOKUP(L4391,'Supplier IDs'!A:C,3,0)</f>
        <v>Medical Imaging Systems Limited</v>
      </c>
      <c r="D4391" s="8" t="str">
        <f t="shared" si="409"/>
        <v>No Sub Cat</v>
      </c>
      <c r="E4391" s="8">
        <f t="shared" si="411"/>
        <v>0</v>
      </c>
      <c r="F4391" s="8">
        <f t="shared" si="412"/>
        <v>3</v>
      </c>
      <c r="G4391" s="8">
        <f t="shared" si="413"/>
        <v>3</v>
      </c>
      <c r="H4391" s="15">
        <f t="shared" si="414"/>
        <v>0.02</v>
      </c>
      <c r="I4391" s="15" t="s">
        <v>372</v>
      </c>
      <c r="J4391" s="10">
        <v>100000000733643</v>
      </c>
      <c r="K4391" s="9" t="s">
        <v>166</v>
      </c>
      <c r="L4391" s="10">
        <v>100000000612466</v>
      </c>
      <c r="M4391" s="9"/>
      <c r="N4391" s="9"/>
      <c r="O4391" s="9">
        <v>3</v>
      </c>
      <c r="P4391" s="9">
        <v>3</v>
      </c>
      <c r="Q4391" s="9">
        <v>2</v>
      </c>
    </row>
    <row r="4392" spans="1:17" x14ac:dyDescent="0.25">
      <c r="A4392" s="8" t="str">
        <f t="shared" si="410"/>
        <v>Contrast Injectors &amp; ConsumablesMedical Imaging Systems Limited</v>
      </c>
      <c r="B4392" s="8" t="str">
        <f>VLOOKUP(J4392,'Contract IDs'!A:D,4,0)</f>
        <v>Contrast Injectors &amp; Consumables</v>
      </c>
      <c r="C4392" s="8" t="str">
        <f>VLOOKUP(L4392,'Supplier IDs'!A:C,3,0)</f>
        <v>Medical Imaging Systems Limited</v>
      </c>
      <c r="D4392" s="8" t="str">
        <f t="shared" si="409"/>
        <v>No Sub Cat</v>
      </c>
      <c r="E4392" s="8">
        <f t="shared" si="411"/>
        <v>0</v>
      </c>
      <c r="F4392" s="8">
        <f t="shared" si="412"/>
        <v>4</v>
      </c>
      <c r="G4392" s="8">
        <f t="shared" si="413"/>
        <v>4</v>
      </c>
      <c r="H4392" s="15">
        <f t="shared" si="414"/>
        <v>2.5000000000000001E-2</v>
      </c>
      <c r="I4392" s="15" t="s">
        <v>372</v>
      </c>
      <c r="J4392" s="10">
        <v>100000000733643</v>
      </c>
      <c r="K4392" s="9" t="s">
        <v>166</v>
      </c>
      <c r="L4392" s="10">
        <v>100000000612466</v>
      </c>
      <c r="M4392" s="9"/>
      <c r="N4392" s="9"/>
      <c r="O4392" s="9">
        <v>4</v>
      </c>
      <c r="P4392" s="9">
        <v>4</v>
      </c>
      <c r="Q4392" s="9">
        <v>2.5</v>
      </c>
    </row>
    <row r="4393" spans="1:17" x14ac:dyDescent="0.25">
      <c r="A4393" s="8" t="str">
        <f t="shared" si="410"/>
        <v>Contrast Injectors &amp; ConsumablesMedical Imaging Systems Limited</v>
      </c>
      <c r="B4393" s="8" t="str">
        <f>VLOOKUP(J4393,'Contract IDs'!A:D,4,0)</f>
        <v>Contrast Injectors &amp; Consumables</v>
      </c>
      <c r="C4393" s="8" t="str">
        <f>VLOOKUP(L4393,'Supplier IDs'!A:C,3,0)</f>
        <v>Medical Imaging Systems Limited</v>
      </c>
      <c r="D4393" s="8" t="str">
        <f t="shared" si="409"/>
        <v>No Sub Cat</v>
      </c>
      <c r="E4393" s="8">
        <f t="shared" si="411"/>
        <v>0</v>
      </c>
      <c r="F4393" s="8">
        <f t="shared" si="412"/>
        <v>5</v>
      </c>
      <c r="G4393" s="8">
        <f t="shared" si="413"/>
        <v>5</v>
      </c>
      <c r="H4393" s="15">
        <f t="shared" si="414"/>
        <v>0.03</v>
      </c>
      <c r="I4393" s="15" t="s">
        <v>372</v>
      </c>
      <c r="J4393" s="10">
        <v>100000000733643</v>
      </c>
      <c r="K4393" s="9" t="s">
        <v>166</v>
      </c>
      <c r="L4393" s="10">
        <v>100000000612466</v>
      </c>
      <c r="M4393" s="9"/>
      <c r="N4393" s="9"/>
      <c r="O4393" s="9">
        <v>5</v>
      </c>
      <c r="P4393" s="9">
        <v>5</v>
      </c>
      <c r="Q4393" s="9">
        <v>3</v>
      </c>
    </row>
    <row r="4394" spans="1:17" x14ac:dyDescent="0.25">
      <c r="A4394" s="8" t="str">
        <f t="shared" si="410"/>
        <v>Contrast Injectors &amp; ConsumablesMedical Imaging Systems Limited</v>
      </c>
      <c r="B4394" s="8" t="str">
        <f>VLOOKUP(J4394,'Contract IDs'!A:D,4,0)</f>
        <v>Contrast Injectors &amp; Consumables</v>
      </c>
      <c r="C4394" s="8" t="str">
        <f>VLOOKUP(L4394,'Supplier IDs'!A:C,3,0)</f>
        <v>Medical Imaging Systems Limited</v>
      </c>
      <c r="D4394" s="8" t="str">
        <f t="shared" si="409"/>
        <v>No Sub Cat</v>
      </c>
      <c r="E4394" s="8">
        <f t="shared" si="411"/>
        <v>0</v>
      </c>
      <c r="F4394" s="8">
        <f t="shared" si="412"/>
        <v>6</v>
      </c>
      <c r="G4394" s="8">
        <f t="shared" si="413"/>
        <v>10</v>
      </c>
      <c r="H4394" s="15">
        <f t="shared" si="414"/>
        <v>3.5000000000000003E-2</v>
      </c>
      <c r="I4394" s="15" t="s">
        <v>372</v>
      </c>
      <c r="J4394" s="10">
        <v>100000000733643</v>
      </c>
      <c r="K4394" s="9" t="s">
        <v>166</v>
      </c>
      <c r="L4394" s="10">
        <v>100000000612466</v>
      </c>
      <c r="M4394" s="9"/>
      <c r="N4394" s="9"/>
      <c r="O4394" s="9">
        <v>6</v>
      </c>
      <c r="P4394" s="9">
        <v>10</v>
      </c>
      <c r="Q4394" s="9">
        <v>3.5</v>
      </c>
    </row>
    <row r="4395" spans="1:17" x14ac:dyDescent="0.25">
      <c r="A4395" s="8" t="str">
        <f t="shared" si="410"/>
        <v>Contrast Injectors &amp; ConsumablesMedical Imaging Systems Limited</v>
      </c>
      <c r="B4395" s="8" t="str">
        <f>VLOOKUP(J4395,'Contract IDs'!A:D,4,0)</f>
        <v>Contrast Injectors &amp; Consumables</v>
      </c>
      <c r="C4395" s="8" t="str">
        <f>VLOOKUP(L4395,'Supplier IDs'!A:C,3,0)</f>
        <v>Medical Imaging Systems Limited</v>
      </c>
      <c r="D4395" s="8" t="str">
        <f t="shared" si="409"/>
        <v>No Sub Cat</v>
      </c>
      <c r="E4395" s="8">
        <f t="shared" si="411"/>
        <v>0</v>
      </c>
      <c r="F4395" s="8">
        <f t="shared" si="412"/>
        <v>11</v>
      </c>
      <c r="G4395" s="8">
        <f t="shared" si="413"/>
        <v>15</v>
      </c>
      <c r="H4395" s="15">
        <f t="shared" si="414"/>
        <v>0.04</v>
      </c>
      <c r="I4395" s="15" t="s">
        <v>372</v>
      </c>
      <c r="J4395" s="10">
        <v>100000000733643</v>
      </c>
      <c r="K4395" s="9" t="s">
        <v>166</v>
      </c>
      <c r="L4395" s="10">
        <v>100000000612466</v>
      </c>
      <c r="M4395" s="9"/>
      <c r="N4395" s="9"/>
      <c r="O4395" s="9">
        <v>11</v>
      </c>
      <c r="P4395" s="9">
        <v>15</v>
      </c>
      <c r="Q4395" s="9">
        <v>4</v>
      </c>
    </row>
    <row r="4396" spans="1:17" x14ac:dyDescent="0.25">
      <c r="A4396" s="8" t="str">
        <f t="shared" si="410"/>
        <v>Contrast Injectors &amp; ConsumablesMedical Imaging Systems Limited</v>
      </c>
      <c r="B4396" s="8" t="str">
        <f>VLOOKUP(J4396,'Contract IDs'!A:D,4,0)</f>
        <v>Contrast Injectors &amp; Consumables</v>
      </c>
      <c r="C4396" s="8" t="str">
        <f>VLOOKUP(L4396,'Supplier IDs'!A:C,3,0)</f>
        <v>Medical Imaging Systems Limited</v>
      </c>
      <c r="D4396" s="8" t="str">
        <f t="shared" si="409"/>
        <v>No Sub Cat</v>
      </c>
      <c r="E4396" s="8">
        <f t="shared" si="411"/>
        <v>0</v>
      </c>
      <c r="F4396" s="8">
        <f t="shared" si="412"/>
        <v>16</v>
      </c>
      <c r="G4396" s="8">
        <f t="shared" si="413"/>
        <v>20</v>
      </c>
      <c r="H4396" s="15">
        <f t="shared" si="414"/>
        <v>4.4999999999999998E-2</v>
      </c>
      <c r="I4396" s="15" t="s">
        <v>372</v>
      </c>
      <c r="J4396" s="10">
        <v>100000000733643</v>
      </c>
      <c r="K4396" s="9" t="s">
        <v>166</v>
      </c>
      <c r="L4396" s="10">
        <v>100000000612466</v>
      </c>
      <c r="M4396" s="9"/>
      <c r="N4396" s="9"/>
      <c r="O4396" s="9">
        <v>16</v>
      </c>
      <c r="P4396" s="9">
        <v>20</v>
      </c>
      <c r="Q4396" s="9">
        <v>4.5</v>
      </c>
    </row>
    <row r="4397" spans="1:17" hidden="1" x14ac:dyDescent="0.25">
      <c r="A4397" s="8" t="str">
        <f t="shared" si="410"/>
        <v>Anaesthesia systems, Ventilator Equipment and AssoS.L.E. Limited</v>
      </c>
      <c r="B4397" s="8" t="str">
        <f>VLOOKUP(J4397,'Contract IDs'!A:D,4,0)</f>
        <v>Anaesthesia systems, Ventilator Equipment and Asso</v>
      </c>
      <c r="C4397" s="8" t="str">
        <f>VLOOKUP(L4397,'Supplier IDs'!A:C,3,0)</f>
        <v>S.L.E. Limited</v>
      </c>
      <c r="D4397" s="8" t="str">
        <f t="shared" si="409"/>
        <v>V - Intensive Care Neo</v>
      </c>
      <c r="E4397" s="8">
        <f t="shared" si="411"/>
        <v>0</v>
      </c>
      <c r="F4397" s="8">
        <f t="shared" si="412"/>
        <v>0</v>
      </c>
      <c r="G4397" s="8">
        <f t="shared" si="413"/>
        <v>1</v>
      </c>
      <c r="H4397" s="15">
        <f t="shared" si="414"/>
        <v>0</v>
      </c>
      <c r="I4397" s="15" t="s">
        <v>372</v>
      </c>
      <c r="J4397" s="10">
        <v>300000026426210</v>
      </c>
      <c r="K4397" s="9" t="s">
        <v>436</v>
      </c>
      <c r="L4397" s="10">
        <v>100000000613237</v>
      </c>
      <c r="M4397" s="9" t="s">
        <v>443</v>
      </c>
      <c r="N4397" s="9"/>
      <c r="O4397" s="9">
        <v>0</v>
      </c>
      <c r="P4397" s="9">
        <v>1</v>
      </c>
      <c r="Q4397" s="9">
        <v>0</v>
      </c>
    </row>
    <row r="4398" spans="1:17" hidden="1" x14ac:dyDescent="0.25">
      <c r="A4398" s="8" t="str">
        <f t="shared" si="410"/>
        <v>Anaesthesia Machines, Ventilator Equipment and RelB.N.O.S. Meditech Limited</v>
      </c>
      <c r="B4398" s="8" t="str">
        <f>VLOOKUP(J4398,'Contract IDs'!A:D,4,0)</f>
        <v>Anaesthesia Machines, Ventilator Equipment and Rel</v>
      </c>
      <c r="C4398" s="8" t="str">
        <f>VLOOKUP(L4398,'Supplier IDs'!A:C,3,0)</f>
        <v>B.N.O.S. Meditech Limited</v>
      </c>
      <c r="D4398" s="8" t="str">
        <f t="shared" si="409"/>
        <v>V - Micro</v>
      </c>
      <c r="E4398" s="8">
        <f t="shared" si="411"/>
        <v>0</v>
      </c>
      <c r="F4398" s="8">
        <f t="shared" si="412"/>
        <v>0</v>
      </c>
      <c r="G4398" s="8">
        <f t="shared" si="413"/>
        <v>1</v>
      </c>
      <c r="H4398" s="15">
        <f t="shared" si="414"/>
        <v>0</v>
      </c>
      <c r="I4398" s="15" t="s">
        <v>372</v>
      </c>
      <c r="J4398" s="10">
        <v>300000105664159</v>
      </c>
      <c r="K4398" s="9" t="s">
        <v>436</v>
      </c>
      <c r="L4398" s="10">
        <v>300000083447416</v>
      </c>
      <c r="M4398" s="9" t="s">
        <v>464</v>
      </c>
      <c r="N4398" s="9"/>
      <c r="O4398" s="9">
        <v>0</v>
      </c>
      <c r="P4398" s="9">
        <v>1</v>
      </c>
      <c r="Q4398" s="9">
        <v>0</v>
      </c>
    </row>
    <row r="4399" spans="1:17" hidden="1" x14ac:dyDescent="0.25">
      <c r="A4399" s="8" t="str">
        <f t="shared" si="410"/>
        <v>Anaesthesia Machines, Ventilator Equipment and RelB.N.O.S. Meditech Limited</v>
      </c>
      <c r="B4399" s="8" t="str">
        <f>VLOOKUP(J4399,'Contract IDs'!A:D,4,0)</f>
        <v>Anaesthesia Machines, Ventilator Equipment and Rel</v>
      </c>
      <c r="C4399" s="8" t="str">
        <f>VLOOKUP(L4399,'Supplier IDs'!A:C,3,0)</f>
        <v>B.N.O.S. Meditech Limited</v>
      </c>
      <c r="D4399" s="8" t="str">
        <f t="shared" si="409"/>
        <v>V - Micro</v>
      </c>
      <c r="E4399" s="8">
        <f t="shared" si="411"/>
        <v>0</v>
      </c>
      <c r="F4399" s="8">
        <f t="shared" si="412"/>
        <v>2</v>
      </c>
      <c r="G4399" s="8">
        <f t="shared" si="413"/>
        <v>30</v>
      </c>
      <c r="H4399" s="15">
        <f t="shared" si="414"/>
        <v>0.05</v>
      </c>
      <c r="I4399" s="15" t="s">
        <v>372</v>
      </c>
      <c r="J4399" s="10">
        <v>300000105664159</v>
      </c>
      <c r="K4399" s="9" t="s">
        <v>436</v>
      </c>
      <c r="L4399" s="10">
        <v>300000083447416</v>
      </c>
      <c r="M4399" s="9" t="s">
        <v>464</v>
      </c>
      <c r="N4399" s="9"/>
      <c r="O4399" s="9">
        <v>2</v>
      </c>
      <c r="P4399" s="9">
        <v>30</v>
      </c>
      <c r="Q4399" s="9">
        <v>5</v>
      </c>
    </row>
    <row r="4400" spans="1:17" hidden="1" x14ac:dyDescent="0.25">
      <c r="A4400" s="8" t="str">
        <f t="shared" si="410"/>
        <v>Anaesthesia Machines, Ventilator Equipment and RelB.N.O.S. Meditech Limited</v>
      </c>
      <c r="B4400" s="8" t="str">
        <f>VLOOKUP(J4400,'Contract IDs'!A:D,4,0)</f>
        <v>Anaesthesia Machines, Ventilator Equipment and Rel</v>
      </c>
      <c r="C4400" s="8" t="str">
        <f>VLOOKUP(L4400,'Supplier IDs'!A:C,3,0)</f>
        <v>B.N.O.S. Meditech Limited</v>
      </c>
      <c r="D4400" s="8" t="str">
        <f t="shared" si="409"/>
        <v>V - Micro</v>
      </c>
      <c r="E4400" s="8">
        <f t="shared" si="411"/>
        <v>0</v>
      </c>
      <c r="F4400" s="8">
        <f t="shared" si="412"/>
        <v>31</v>
      </c>
      <c r="G4400" s="8">
        <f t="shared" si="413"/>
        <v>50</v>
      </c>
      <c r="H4400" s="15">
        <f t="shared" si="414"/>
        <v>0.1</v>
      </c>
      <c r="I4400" s="15" t="s">
        <v>372</v>
      </c>
      <c r="J4400" s="10">
        <v>300000105664159</v>
      </c>
      <c r="K4400" s="9" t="s">
        <v>436</v>
      </c>
      <c r="L4400" s="10">
        <v>300000083447416</v>
      </c>
      <c r="M4400" s="9" t="s">
        <v>464</v>
      </c>
      <c r="N4400" s="9"/>
      <c r="O4400" s="9">
        <v>31</v>
      </c>
      <c r="P4400" s="9">
        <v>50</v>
      </c>
      <c r="Q4400" s="9">
        <v>10</v>
      </c>
    </row>
    <row r="4401" spans="1:17" hidden="1" x14ac:dyDescent="0.25">
      <c r="A4401" s="8" t="str">
        <f t="shared" si="410"/>
        <v>Anaesthesia Machines, Ventilator Equipment and RelB.N.O.S. Meditech Limited</v>
      </c>
      <c r="B4401" s="8" t="str">
        <f>VLOOKUP(J4401,'Contract IDs'!A:D,4,0)</f>
        <v>Anaesthesia Machines, Ventilator Equipment and Rel</v>
      </c>
      <c r="C4401" s="8" t="str">
        <f>VLOOKUP(L4401,'Supplier IDs'!A:C,3,0)</f>
        <v>B.N.O.S. Meditech Limited</v>
      </c>
      <c r="D4401" s="8" t="str">
        <f t="shared" si="409"/>
        <v>V - Micro</v>
      </c>
      <c r="E4401" s="8">
        <f t="shared" si="411"/>
        <v>0</v>
      </c>
      <c r="F4401" s="8">
        <f t="shared" si="412"/>
        <v>51</v>
      </c>
      <c r="G4401" s="8">
        <f t="shared" si="413"/>
        <v>1000</v>
      </c>
      <c r="H4401" s="15">
        <f t="shared" si="414"/>
        <v>0.15</v>
      </c>
      <c r="I4401" s="15" t="s">
        <v>372</v>
      </c>
      <c r="J4401" s="10">
        <v>300000105664159</v>
      </c>
      <c r="K4401" s="9" t="s">
        <v>436</v>
      </c>
      <c r="L4401" s="10">
        <v>300000083447416</v>
      </c>
      <c r="M4401" s="9" t="s">
        <v>464</v>
      </c>
      <c r="N4401" s="9"/>
      <c r="O4401" s="9">
        <v>51</v>
      </c>
      <c r="P4401" s="9">
        <v>1000</v>
      </c>
      <c r="Q4401" s="9">
        <v>15</v>
      </c>
    </row>
    <row r="4402" spans="1:17" hidden="1" x14ac:dyDescent="0.25">
      <c r="A4402" s="8" t="str">
        <f t="shared" si="410"/>
        <v>Anaesthesia Machines, Ventilator Equipment and RelBraun &amp; Co. Limited</v>
      </c>
      <c r="B4402" s="8" t="str">
        <f>VLOOKUP(J4402,'Contract IDs'!A:D,4,0)</f>
        <v>Anaesthesia Machines, Ventilator Equipment and Rel</v>
      </c>
      <c r="C4402" s="8" t="str">
        <f>VLOOKUP(L4402,'Supplier IDs'!A:C,3,0)</f>
        <v>Braun &amp; Co. Limited</v>
      </c>
      <c r="D4402" s="8" t="str">
        <f t="shared" si="409"/>
        <v>A - Low Acuity + Vent</v>
      </c>
      <c r="E4402" s="8">
        <f t="shared" si="411"/>
        <v>0</v>
      </c>
      <c r="F4402" s="8">
        <f t="shared" si="412"/>
        <v>0</v>
      </c>
      <c r="G4402" s="8">
        <f t="shared" si="413"/>
        <v>1</v>
      </c>
      <c r="H4402" s="15">
        <f t="shared" si="414"/>
        <v>0</v>
      </c>
      <c r="I4402" s="15" t="s">
        <v>372</v>
      </c>
      <c r="J4402" s="10">
        <v>300000105664159</v>
      </c>
      <c r="K4402" s="9" t="s">
        <v>436</v>
      </c>
      <c r="L4402" s="10">
        <v>300000054583559</v>
      </c>
      <c r="M4402" s="9" t="s">
        <v>437</v>
      </c>
      <c r="N4402" s="9"/>
      <c r="O4402" s="9">
        <v>0</v>
      </c>
      <c r="P4402" s="9">
        <v>1</v>
      </c>
      <c r="Q4402" s="9">
        <v>0</v>
      </c>
    </row>
    <row r="4403" spans="1:17" hidden="1" x14ac:dyDescent="0.25">
      <c r="A4403" s="8" t="str">
        <f t="shared" si="410"/>
        <v>Anaesthesia Machines, Ventilator Equipment and RelBraun &amp; Co. Limited</v>
      </c>
      <c r="B4403" s="8" t="str">
        <f>VLOOKUP(J4403,'Contract IDs'!A:D,4,0)</f>
        <v>Anaesthesia Machines, Ventilator Equipment and Rel</v>
      </c>
      <c r="C4403" s="8" t="str">
        <f>VLOOKUP(L4403,'Supplier IDs'!A:C,3,0)</f>
        <v>Braun &amp; Co. Limited</v>
      </c>
      <c r="D4403" s="8" t="str">
        <f t="shared" si="409"/>
        <v>A - Low Acuity + Vent</v>
      </c>
      <c r="E4403" s="8">
        <f t="shared" si="411"/>
        <v>0</v>
      </c>
      <c r="F4403" s="8">
        <f t="shared" si="412"/>
        <v>2</v>
      </c>
      <c r="G4403" s="8">
        <f t="shared" si="413"/>
        <v>2</v>
      </c>
      <c r="H4403" s="15">
        <f t="shared" si="414"/>
        <v>1.4999999999999999E-2</v>
      </c>
      <c r="I4403" s="15" t="s">
        <v>372</v>
      </c>
      <c r="J4403" s="10">
        <v>300000105664159</v>
      </c>
      <c r="K4403" s="9" t="s">
        <v>436</v>
      </c>
      <c r="L4403" s="10">
        <v>300000054583559</v>
      </c>
      <c r="M4403" s="9" t="s">
        <v>437</v>
      </c>
      <c r="N4403" s="9"/>
      <c r="O4403" s="9">
        <v>2</v>
      </c>
      <c r="P4403" s="9">
        <v>2</v>
      </c>
      <c r="Q4403" s="9">
        <v>1.5</v>
      </c>
    </row>
    <row r="4404" spans="1:17" hidden="1" x14ac:dyDescent="0.25">
      <c r="A4404" s="8" t="str">
        <f t="shared" si="410"/>
        <v>Anaesthesia Machines, Ventilator Equipment and RelBraun &amp; Co. Limited</v>
      </c>
      <c r="B4404" s="8" t="str">
        <f>VLOOKUP(J4404,'Contract IDs'!A:D,4,0)</f>
        <v>Anaesthesia Machines, Ventilator Equipment and Rel</v>
      </c>
      <c r="C4404" s="8" t="str">
        <f>VLOOKUP(L4404,'Supplier IDs'!A:C,3,0)</f>
        <v>Braun &amp; Co. Limited</v>
      </c>
      <c r="D4404" s="8" t="str">
        <f t="shared" si="409"/>
        <v>A - Low Acuity + Vent</v>
      </c>
      <c r="E4404" s="8">
        <f t="shared" si="411"/>
        <v>0</v>
      </c>
      <c r="F4404" s="8">
        <f t="shared" si="412"/>
        <v>3</v>
      </c>
      <c r="G4404" s="8">
        <f t="shared" si="413"/>
        <v>3</v>
      </c>
      <c r="H4404" s="15">
        <f t="shared" si="414"/>
        <v>0.02</v>
      </c>
      <c r="I4404" s="15" t="s">
        <v>372</v>
      </c>
      <c r="J4404" s="10">
        <v>300000105664159</v>
      </c>
      <c r="K4404" s="9" t="s">
        <v>436</v>
      </c>
      <c r="L4404" s="10">
        <v>300000054583559</v>
      </c>
      <c r="M4404" s="9" t="s">
        <v>437</v>
      </c>
      <c r="N4404" s="9"/>
      <c r="O4404" s="9">
        <v>3</v>
      </c>
      <c r="P4404" s="9">
        <v>3</v>
      </c>
      <c r="Q4404" s="9">
        <v>2</v>
      </c>
    </row>
    <row r="4405" spans="1:17" hidden="1" x14ac:dyDescent="0.25">
      <c r="A4405" s="8" t="str">
        <f t="shared" si="410"/>
        <v>Anaesthesia Machines, Ventilator Equipment and RelBraun &amp; Co. Limited</v>
      </c>
      <c r="B4405" s="8" t="str">
        <f>VLOOKUP(J4405,'Contract IDs'!A:D,4,0)</f>
        <v>Anaesthesia Machines, Ventilator Equipment and Rel</v>
      </c>
      <c r="C4405" s="8" t="str">
        <f>VLOOKUP(L4405,'Supplier IDs'!A:C,3,0)</f>
        <v>Braun &amp; Co. Limited</v>
      </c>
      <c r="D4405" s="8" t="str">
        <f t="shared" si="409"/>
        <v>A - Low Acuity + Vent</v>
      </c>
      <c r="E4405" s="8">
        <f t="shared" si="411"/>
        <v>0</v>
      </c>
      <c r="F4405" s="8">
        <f t="shared" si="412"/>
        <v>4</v>
      </c>
      <c r="G4405" s="8">
        <f t="shared" si="413"/>
        <v>4</v>
      </c>
      <c r="H4405" s="15">
        <f t="shared" si="414"/>
        <v>2.5000000000000001E-2</v>
      </c>
      <c r="I4405" s="15" t="s">
        <v>372</v>
      </c>
      <c r="J4405" s="10">
        <v>300000105664159</v>
      </c>
      <c r="K4405" s="9" t="s">
        <v>436</v>
      </c>
      <c r="L4405" s="10">
        <v>300000054583559</v>
      </c>
      <c r="M4405" s="9" t="s">
        <v>437</v>
      </c>
      <c r="N4405" s="9"/>
      <c r="O4405" s="9">
        <v>4</v>
      </c>
      <c r="P4405" s="9">
        <v>4</v>
      </c>
      <c r="Q4405" s="9">
        <v>2.5</v>
      </c>
    </row>
    <row r="4406" spans="1:17" hidden="1" x14ac:dyDescent="0.25">
      <c r="A4406" s="8" t="str">
        <f t="shared" si="410"/>
        <v>Anaesthesia Machines, Ventilator Equipment and RelBraun &amp; Co. Limited</v>
      </c>
      <c r="B4406" s="8" t="str">
        <f>VLOOKUP(J4406,'Contract IDs'!A:D,4,0)</f>
        <v>Anaesthesia Machines, Ventilator Equipment and Rel</v>
      </c>
      <c r="C4406" s="8" t="str">
        <f>VLOOKUP(L4406,'Supplier IDs'!A:C,3,0)</f>
        <v>Braun &amp; Co. Limited</v>
      </c>
      <c r="D4406" s="8" t="str">
        <f t="shared" si="409"/>
        <v>A - Low Acuity + Vent</v>
      </c>
      <c r="E4406" s="8">
        <f t="shared" si="411"/>
        <v>0</v>
      </c>
      <c r="F4406" s="8">
        <f t="shared" si="412"/>
        <v>5</v>
      </c>
      <c r="G4406" s="8">
        <f t="shared" si="413"/>
        <v>5</v>
      </c>
      <c r="H4406" s="15">
        <f t="shared" si="414"/>
        <v>0.03</v>
      </c>
      <c r="I4406" s="15" t="s">
        <v>372</v>
      </c>
      <c r="J4406" s="10">
        <v>300000105664159</v>
      </c>
      <c r="K4406" s="9" t="s">
        <v>436</v>
      </c>
      <c r="L4406" s="10">
        <v>300000054583559</v>
      </c>
      <c r="M4406" s="9" t="s">
        <v>437</v>
      </c>
      <c r="N4406" s="9"/>
      <c r="O4406" s="9">
        <v>5</v>
      </c>
      <c r="P4406" s="9">
        <v>5</v>
      </c>
      <c r="Q4406" s="9">
        <v>3</v>
      </c>
    </row>
    <row r="4407" spans="1:17" hidden="1" x14ac:dyDescent="0.25">
      <c r="A4407" s="8" t="str">
        <f t="shared" si="410"/>
        <v>Anaesthesia Machines, Ventilator Equipment and RelBraun &amp; Co. Limited</v>
      </c>
      <c r="B4407" s="8" t="str">
        <f>VLOOKUP(J4407,'Contract IDs'!A:D,4,0)</f>
        <v>Anaesthesia Machines, Ventilator Equipment and Rel</v>
      </c>
      <c r="C4407" s="8" t="str">
        <f>VLOOKUP(L4407,'Supplier IDs'!A:C,3,0)</f>
        <v>Braun &amp; Co. Limited</v>
      </c>
      <c r="D4407" s="8" t="str">
        <f t="shared" si="409"/>
        <v>A - Low Acuity + Vent</v>
      </c>
      <c r="E4407" s="8">
        <f t="shared" si="411"/>
        <v>0</v>
      </c>
      <c r="F4407" s="8">
        <f t="shared" si="412"/>
        <v>6</v>
      </c>
      <c r="G4407" s="8">
        <f t="shared" si="413"/>
        <v>10</v>
      </c>
      <c r="H4407" s="15">
        <f t="shared" si="414"/>
        <v>0.04</v>
      </c>
      <c r="I4407" s="15" t="s">
        <v>372</v>
      </c>
      <c r="J4407" s="10">
        <v>300000105664159</v>
      </c>
      <c r="K4407" s="9" t="s">
        <v>436</v>
      </c>
      <c r="L4407" s="10">
        <v>300000054583559</v>
      </c>
      <c r="M4407" s="9" t="s">
        <v>437</v>
      </c>
      <c r="N4407" s="9"/>
      <c r="O4407" s="9">
        <v>6</v>
      </c>
      <c r="P4407" s="9">
        <v>10</v>
      </c>
      <c r="Q4407" s="9">
        <v>4</v>
      </c>
    </row>
    <row r="4408" spans="1:17" hidden="1" x14ac:dyDescent="0.25">
      <c r="A4408" s="8" t="str">
        <f t="shared" si="410"/>
        <v>Anaesthesia Machines, Ventilator Equipment and RelBraun &amp; Co. Limited</v>
      </c>
      <c r="B4408" s="8" t="str">
        <f>VLOOKUP(J4408,'Contract IDs'!A:D,4,0)</f>
        <v>Anaesthesia Machines, Ventilator Equipment and Rel</v>
      </c>
      <c r="C4408" s="8" t="str">
        <f>VLOOKUP(L4408,'Supplier IDs'!A:C,3,0)</f>
        <v>Braun &amp; Co. Limited</v>
      </c>
      <c r="D4408" s="8" t="str">
        <f t="shared" si="409"/>
        <v>A - Low Acuity + Vent</v>
      </c>
      <c r="E4408" s="8">
        <f t="shared" si="411"/>
        <v>0</v>
      </c>
      <c r="F4408" s="8">
        <f t="shared" si="412"/>
        <v>11</v>
      </c>
      <c r="G4408" s="8">
        <f t="shared" si="413"/>
        <v>20</v>
      </c>
      <c r="H4408" s="15">
        <f t="shared" si="414"/>
        <v>0.08</v>
      </c>
      <c r="I4408" s="15" t="s">
        <v>372</v>
      </c>
      <c r="J4408" s="10">
        <v>300000105664159</v>
      </c>
      <c r="K4408" s="9" t="s">
        <v>436</v>
      </c>
      <c r="L4408" s="10">
        <v>300000054583559</v>
      </c>
      <c r="M4408" s="9" t="s">
        <v>437</v>
      </c>
      <c r="N4408" s="9"/>
      <c r="O4408" s="9">
        <v>11</v>
      </c>
      <c r="P4408" s="9">
        <v>20</v>
      </c>
      <c r="Q4408" s="9">
        <v>8</v>
      </c>
    </row>
    <row r="4409" spans="1:17" hidden="1" x14ac:dyDescent="0.25">
      <c r="A4409" s="8" t="str">
        <f t="shared" si="410"/>
        <v>Anaesthesia Machines, Ventilator Equipment and RelBraun &amp; Co. Limited</v>
      </c>
      <c r="B4409" s="8" t="str">
        <f>VLOOKUP(J4409,'Contract IDs'!A:D,4,0)</f>
        <v>Anaesthesia Machines, Ventilator Equipment and Rel</v>
      </c>
      <c r="C4409" s="8" t="str">
        <f>VLOOKUP(L4409,'Supplier IDs'!A:C,3,0)</f>
        <v>Braun &amp; Co. Limited</v>
      </c>
      <c r="D4409" s="8" t="str">
        <f t="shared" si="409"/>
        <v>A - Low Acuity + Vent</v>
      </c>
      <c r="E4409" s="8">
        <f t="shared" si="411"/>
        <v>0</v>
      </c>
      <c r="F4409" s="8">
        <f t="shared" si="412"/>
        <v>21</v>
      </c>
      <c r="G4409" s="8">
        <f t="shared" si="413"/>
        <v>30</v>
      </c>
      <c r="H4409" s="15">
        <f t="shared" si="414"/>
        <v>0.12</v>
      </c>
      <c r="I4409" s="15" t="s">
        <v>372</v>
      </c>
      <c r="J4409" s="10">
        <v>300000105664159</v>
      </c>
      <c r="K4409" s="9" t="s">
        <v>436</v>
      </c>
      <c r="L4409" s="10">
        <v>300000054583559</v>
      </c>
      <c r="M4409" s="9" t="s">
        <v>437</v>
      </c>
      <c r="N4409" s="9"/>
      <c r="O4409" s="9">
        <v>21</v>
      </c>
      <c r="P4409" s="9">
        <v>30</v>
      </c>
      <c r="Q4409" s="9">
        <v>12</v>
      </c>
    </row>
    <row r="4410" spans="1:17" hidden="1" x14ac:dyDescent="0.25">
      <c r="A4410" s="8" t="str">
        <f t="shared" si="410"/>
        <v>Anaesthesia Machines, Ventilator Equipment and RelBraun &amp; Co. Limited</v>
      </c>
      <c r="B4410" s="8" t="str">
        <f>VLOOKUP(J4410,'Contract IDs'!A:D,4,0)</f>
        <v>Anaesthesia Machines, Ventilator Equipment and Rel</v>
      </c>
      <c r="C4410" s="8" t="str">
        <f>VLOOKUP(L4410,'Supplier IDs'!A:C,3,0)</f>
        <v>Braun &amp; Co. Limited</v>
      </c>
      <c r="D4410" s="8" t="str">
        <f t="shared" si="409"/>
        <v>A - Low Acuity + Vent</v>
      </c>
      <c r="E4410" s="8">
        <f t="shared" si="411"/>
        <v>0</v>
      </c>
      <c r="F4410" s="8">
        <f t="shared" si="412"/>
        <v>31</v>
      </c>
      <c r="G4410" s="8">
        <f t="shared" si="413"/>
        <v>40</v>
      </c>
      <c r="H4410" s="15">
        <f t="shared" si="414"/>
        <v>0.14000000000000001</v>
      </c>
      <c r="I4410" s="15" t="s">
        <v>372</v>
      </c>
      <c r="J4410" s="10">
        <v>300000105664159</v>
      </c>
      <c r="K4410" s="9" t="s">
        <v>436</v>
      </c>
      <c r="L4410" s="10">
        <v>300000054583559</v>
      </c>
      <c r="M4410" s="9" t="s">
        <v>437</v>
      </c>
      <c r="N4410" s="9"/>
      <c r="O4410" s="9">
        <v>31</v>
      </c>
      <c r="P4410" s="9">
        <v>40</v>
      </c>
      <c r="Q4410" s="9">
        <v>14</v>
      </c>
    </row>
    <row r="4411" spans="1:17" hidden="1" x14ac:dyDescent="0.25">
      <c r="A4411" s="8" t="str">
        <f t="shared" si="410"/>
        <v>Anaesthesia Machines, Ventilator Equipment and RelBraun &amp; Co. Limited</v>
      </c>
      <c r="B4411" s="8" t="str">
        <f>VLOOKUP(J4411,'Contract IDs'!A:D,4,0)</f>
        <v>Anaesthesia Machines, Ventilator Equipment and Rel</v>
      </c>
      <c r="C4411" s="8" t="str">
        <f>VLOOKUP(L4411,'Supplier IDs'!A:C,3,0)</f>
        <v>Braun &amp; Co. Limited</v>
      </c>
      <c r="D4411" s="8" t="str">
        <f t="shared" si="409"/>
        <v>A - Low Acuity + Vent</v>
      </c>
      <c r="E4411" s="8">
        <f t="shared" si="411"/>
        <v>0</v>
      </c>
      <c r="F4411" s="8">
        <f t="shared" si="412"/>
        <v>41</v>
      </c>
      <c r="G4411" s="8">
        <f t="shared" si="413"/>
        <v>50</v>
      </c>
      <c r="H4411" s="15">
        <f t="shared" si="414"/>
        <v>0.16</v>
      </c>
      <c r="I4411" s="15" t="s">
        <v>372</v>
      </c>
      <c r="J4411" s="10">
        <v>300000105664159</v>
      </c>
      <c r="K4411" s="9" t="s">
        <v>436</v>
      </c>
      <c r="L4411" s="10">
        <v>300000054583559</v>
      </c>
      <c r="M4411" s="9" t="s">
        <v>437</v>
      </c>
      <c r="N4411" s="9"/>
      <c r="O4411" s="9">
        <v>41</v>
      </c>
      <c r="P4411" s="9">
        <v>50</v>
      </c>
      <c r="Q4411" s="9">
        <v>16</v>
      </c>
    </row>
    <row r="4412" spans="1:17" hidden="1" x14ac:dyDescent="0.25">
      <c r="A4412" s="8" t="str">
        <f t="shared" si="410"/>
        <v>Anaesthesia Machines, Ventilator Equipment and RelBraun &amp; Co. Limited</v>
      </c>
      <c r="B4412" s="8" t="str">
        <f>VLOOKUP(J4412,'Contract IDs'!A:D,4,0)</f>
        <v>Anaesthesia Machines, Ventilator Equipment and Rel</v>
      </c>
      <c r="C4412" s="8" t="str">
        <f>VLOOKUP(L4412,'Supplier IDs'!A:C,3,0)</f>
        <v>Braun &amp; Co. Limited</v>
      </c>
      <c r="D4412" s="8" t="str">
        <f t="shared" si="409"/>
        <v>A - Low Acuity + Vent</v>
      </c>
      <c r="E4412" s="8">
        <f t="shared" si="411"/>
        <v>0</v>
      </c>
      <c r="F4412" s="8">
        <f t="shared" si="412"/>
        <v>51</v>
      </c>
      <c r="G4412" s="8">
        <f t="shared" si="413"/>
        <v>1000</v>
      </c>
      <c r="H4412" s="15">
        <f t="shared" si="414"/>
        <v>0.2</v>
      </c>
      <c r="I4412" s="15" t="s">
        <v>372</v>
      </c>
      <c r="J4412" s="10">
        <v>300000105664159</v>
      </c>
      <c r="K4412" s="9" t="s">
        <v>436</v>
      </c>
      <c r="L4412" s="10">
        <v>300000054583559</v>
      </c>
      <c r="M4412" s="9" t="s">
        <v>437</v>
      </c>
      <c r="N4412" s="9"/>
      <c r="O4412" s="9">
        <v>51</v>
      </c>
      <c r="P4412" s="9">
        <v>1000</v>
      </c>
      <c r="Q4412" s="9">
        <v>20</v>
      </c>
    </row>
    <row r="4413" spans="1:17" hidden="1" x14ac:dyDescent="0.25">
      <c r="A4413" s="8" t="str">
        <f t="shared" si="410"/>
        <v>Anaesthesia Machines, Ventilator Equipment and RelBraun &amp; Co. Limited</v>
      </c>
      <c r="B4413" s="8" t="str">
        <f>VLOOKUP(J4413,'Contract IDs'!A:D,4,0)</f>
        <v>Anaesthesia Machines, Ventilator Equipment and Rel</v>
      </c>
      <c r="C4413" s="8" t="str">
        <f>VLOOKUP(L4413,'Supplier IDs'!A:C,3,0)</f>
        <v>Braun &amp; Co. Limited</v>
      </c>
      <c r="D4413" s="8" t="str">
        <f t="shared" si="409"/>
        <v>V - Intensive Care</v>
      </c>
      <c r="E4413" s="8">
        <f t="shared" si="411"/>
        <v>0</v>
      </c>
      <c r="F4413" s="8">
        <f t="shared" si="412"/>
        <v>0</v>
      </c>
      <c r="G4413" s="8">
        <f t="shared" si="413"/>
        <v>1</v>
      </c>
      <c r="H4413" s="15">
        <f t="shared" si="414"/>
        <v>0</v>
      </c>
      <c r="I4413" s="15" t="s">
        <v>372</v>
      </c>
      <c r="J4413" s="10">
        <v>300000105664159</v>
      </c>
      <c r="K4413" s="9" t="s">
        <v>436</v>
      </c>
      <c r="L4413" s="10">
        <v>300000054583559</v>
      </c>
      <c r="M4413" s="9" t="s">
        <v>441</v>
      </c>
      <c r="N4413" s="9"/>
      <c r="O4413" s="9">
        <v>0</v>
      </c>
      <c r="P4413" s="9">
        <v>1</v>
      </c>
      <c r="Q4413" s="9">
        <v>0</v>
      </c>
    </row>
    <row r="4414" spans="1:17" hidden="1" x14ac:dyDescent="0.25">
      <c r="A4414" s="8" t="str">
        <f t="shared" si="410"/>
        <v>Anaesthesia Machines, Ventilator Equipment and RelBraun &amp; Co. Limited</v>
      </c>
      <c r="B4414" s="8" t="str">
        <f>VLOOKUP(J4414,'Contract IDs'!A:D,4,0)</f>
        <v>Anaesthesia Machines, Ventilator Equipment and Rel</v>
      </c>
      <c r="C4414" s="8" t="str">
        <f>VLOOKUP(L4414,'Supplier IDs'!A:C,3,0)</f>
        <v>Braun &amp; Co. Limited</v>
      </c>
      <c r="D4414" s="8" t="str">
        <f t="shared" si="409"/>
        <v>V - Intensive Care</v>
      </c>
      <c r="E4414" s="8">
        <f t="shared" si="411"/>
        <v>0</v>
      </c>
      <c r="F4414" s="8">
        <f t="shared" si="412"/>
        <v>2</v>
      </c>
      <c r="G4414" s="8">
        <f t="shared" si="413"/>
        <v>2</v>
      </c>
      <c r="H4414" s="15">
        <f t="shared" si="414"/>
        <v>1.4999999999999999E-2</v>
      </c>
      <c r="I4414" s="15" t="s">
        <v>372</v>
      </c>
      <c r="J4414" s="10">
        <v>300000105664159</v>
      </c>
      <c r="K4414" s="9" t="s">
        <v>436</v>
      </c>
      <c r="L4414" s="10">
        <v>300000054583559</v>
      </c>
      <c r="M4414" s="9" t="s">
        <v>441</v>
      </c>
      <c r="N4414" s="9"/>
      <c r="O4414" s="9">
        <v>2</v>
      </c>
      <c r="P4414" s="9">
        <v>2</v>
      </c>
      <c r="Q4414" s="9">
        <v>1.5</v>
      </c>
    </row>
    <row r="4415" spans="1:17" hidden="1" x14ac:dyDescent="0.25">
      <c r="A4415" s="8" t="str">
        <f t="shared" si="410"/>
        <v>Anaesthesia Machines, Ventilator Equipment and RelBraun &amp; Co. Limited</v>
      </c>
      <c r="B4415" s="8" t="str">
        <f>VLOOKUP(J4415,'Contract IDs'!A:D,4,0)</f>
        <v>Anaesthesia Machines, Ventilator Equipment and Rel</v>
      </c>
      <c r="C4415" s="8" t="str">
        <f>VLOOKUP(L4415,'Supplier IDs'!A:C,3,0)</f>
        <v>Braun &amp; Co. Limited</v>
      </c>
      <c r="D4415" s="8" t="str">
        <f t="shared" si="409"/>
        <v>V - Intensive Care</v>
      </c>
      <c r="E4415" s="8">
        <f t="shared" si="411"/>
        <v>0</v>
      </c>
      <c r="F4415" s="8">
        <f t="shared" si="412"/>
        <v>3</v>
      </c>
      <c r="G4415" s="8">
        <f t="shared" si="413"/>
        <v>3</v>
      </c>
      <c r="H4415" s="15">
        <f t="shared" si="414"/>
        <v>0.02</v>
      </c>
      <c r="I4415" s="15" t="s">
        <v>372</v>
      </c>
      <c r="J4415" s="10">
        <v>300000105664159</v>
      </c>
      <c r="K4415" s="9" t="s">
        <v>436</v>
      </c>
      <c r="L4415" s="10">
        <v>300000054583559</v>
      </c>
      <c r="M4415" s="9" t="s">
        <v>441</v>
      </c>
      <c r="N4415" s="9"/>
      <c r="O4415" s="9">
        <v>3</v>
      </c>
      <c r="P4415" s="9">
        <v>3</v>
      </c>
      <c r="Q4415" s="9">
        <v>2</v>
      </c>
    </row>
    <row r="4416" spans="1:17" hidden="1" x14ac:dyDescent="0.25">
      <c r="A4416" s="8" t="str">
        <f t="shared" si="410"/>
        <v>Anaesthesia Machines, Ventilator Equipment and RelBraun &amp; Co. Limited</v>
      </c>
      <c r="B4416" s="8" t="str">
        <f>VLOOKUP(J4416,'Contract IDs'!A:D,4,0)</f>
        <v>Anaesthesia Machines, Ventilator Equipment and Rel</v>
      </c>
      <c r="C4416" s="8" t="str">
        <f>VLOOKUP(L4416,'Supplier IDs'!A:C,3,0)</f>
        <v>Braun &amp; Co. Limited</v>
      </c>
      <c r="D4416" s="8" t="str">
        <f t="shared" si="409"/>
        <v>V - Intensive Care</v>
      </c>
      <c r="E4416" s="8">
        <f t="shared" si="411"/>
        <v>0</v>
      </c>
      <c r="F4416" s="8">
        <f t="shared" si="412"/>
        <v>4</v>
      </c>
      <c r="G4416" s="8">
        <f t="shared" si="413"/>
        <v>4</v>
      </c>
      <c r="H4416" s="15">
        <f t="shared" si="414"/>
        <v>2.5000000000000001E-2</v>
      </c>
      <c r="I4416" s="15" t="s">
        <v>372</v>
      </c>
      <c r="J4416" s="10">
        <v>300000105664159</v>
      </c>
      <c r="K4416" s="9" t="s">
        <v>436</v>
      </c>
      <c r="L4416" s="10">
        <v>300000054583559</v>
      </c>
      <c r="M4416" s="9" t="s">
        <v>441</v>
      </c>
      <c r="N4416" s="9"/>
      <c r="O4416" s="9">
        <v>4</v>
      </c>
      <c r="P4416" s="9">
        <v>4</v>
      </c>
      <c r="Q4416" s="9">
        <v>2.5</v>
      </c>
    </row>
    <row r="4417" spans="1:17" hidden="1" x14ac:dyDescent="0.25">
      <c r="A4417" s="8" t="str">
        <f t="shared" si="410"/>
        <v>Anaesthesia Machines, Ventilator Equipment and RelBraun &amp; Co. Limited</v>
      </c>
      <c r="B4417" s="8" t="str">
        <f>VLOOKUP(J4417,'Contract IDs'!A:D,4,0)</f>
        <v>Anaesthesia Machines, Ventilator Equipment and Rel</v>
      </c>
      <c r="C4417" s="8" t="str">
        <f>VLOOKUP(L4417,'Supplier IDs'!A:C,3,0)</f>
        <v>Braun &amp; Co. Limited</v>
      </c>
      <c r="D4417" s="8" t="str">
        <f t="shared" si="409"/>
        <v>V - Intensive Care</v>
      </c>
      <c r="E4417" s="8">
        <f t="shared" si="411"/>
        <v>0</v>
      </c>
      <c r="F4417" s="8">
        <f t="shared" si="412"/>
        <v>5</v>
      </c>
      <c r="G4417" s="8">
        <f t="shared" si="413"/>
        <v>5</v>
      </c>
      <c r="H4417" s="15">
        <f t="shared" si="414"/>
        <v>0.03</v>
      </c>
      <c r="I4417" s="15" t="s">
        <v>372</v>
      </c>
      <c r="J4417" s="10">
        <v>300000105664159</v>
      </c>
      <c r="K4417" s="9" t="s">
        <v>436</v>
      </c>
      <c r="L4417" s="10">
        <v>300000054583559</v>
      </c>
      <c r="M4417" s="9" t="s">
        <v>441</v>
      </c>
      <c r="N4417" s="9"/>
      <c r="O4417" s="9">
        <v>5</v>
      </c>
      <c r="P4417" s="9">
        <v>5</v>
      </c>
      <c r="Q4417" s="9">
        <v>3</v>
      </c>
    </row>
    <row r="4418" spans="1:17" hidden="1" x14ac:dyDescent="0.25">
      <c r="A4418" s="8" t="str">
        <f t="shared" si="410"/>
        <v>Anaesthesia Machines, Ventilator Equipment and RelBraun &amp; Co. Limited</v>
      </c>
      <c r="B4418" s="8" t="str">
        <f>VLOOKUP(J4418,'Contract IDs'!A:D,4,0)</f>
        <v>Anaesthesia Machines, Ventilator Equipment and Rel</v>
      </c>
      <c r="C4418" s="8" t="str">
        <f>VLOOKUP(L4418,'Supplier IDs'!A:C,3,0)</f>
        <v>Braun &amp; Co. Limited</v>
      </c>
      <c r="D4418" s="8" t="str">
        <f t="shared" ref="D4418:D4481" si="415">IF(M4418="","No Sub Cat",M4418)</f>
        <v>V - Intensive Care</v>
      </c>
      <c r="E4418" s="8">
        <f t="shared" si="411"/>
        <v>0</v>
      </c>
      <c r="F4418" s="8">
        <f t="shared" si="412"/>
        <v>6</v>
      </c>
      <c r="G4418" s="8">
        <f t="shared" si="413"/>
        <v>10</v>
      </c>
      <c r="H4418" s="15">
        <f t="shared" si="414"/>
        <v>0.04</v>
      </c>
      <c r="I4418" s="15" t="s">
        <v>372</v>
      </c>
      <c r="J4418" s="10">
        <v>300000105664159</v>
      </c>
      <c r="K4418" s="9" t="s">
        <v>436</v>
      </c>
      <c r="L4418" s="10">
        <v>300000054583559</v>
      </c>
      <c r="M4418" s="9" t="s">
        <v>441</v>
      </c>
      <c r="N4418" s="9"/>
      <c r="O4418" s="9">
        <v>6</v>
      </c>
      <c r="P4418" s="9">
        <v>10</v>
      </c>
      <c r="Q4418" s="9">
        <v>4</v>
      </c>
    </row>
    <row r="4419" spans="1:17" hidden="1" x14ac:dyDescent="0.25">
      <c r="A4419" s="8" t="str">
        <f t="shared" ref="A4419:A4482" si="416">B4419&amp;C4419</f>
        <v>Anaesthesia Machines, Ventilator Equipment and RelBraun &amp; Co. Limited</v>
      </c>
      <c r="B4419" s="8" t="str">
        <f>VLOOKUP(J4419,'Contract IDs'!A:D,4,0)</f>
        <v>Anaesthesia Machines, Ventilator Equipment and Rel</v>
      </c>
      <c r="C4419" s="8" t="str">
        <f>VLOOKUP(L4419,'Supplier IDs'!A:C,3,0)</f>
        <v>Braun &amp; Co. Limited</v>
      </c>
      <c r="D4419" s="8" t="str">
        <f t="shared" si="415"/>
        <v>V - Intensive Care</v>
      </c>
      <c r="E4419" s="8">
        <f t="shared" ref="E4419:E4482" si="417">N4419</f>
        <v>0</v>
      </c>
      <c r="F4419" s="8">
        <f t="shared" ref="F4419:F4482" si="418">O4419</f>
        <v>11</v>
      </c>
      <c r="G4419" s="8">
        <f t="shared" ref="G4419:G4482" si="419">P4419</f>
        <v>20</v>
      </c>
      <c r="H4419" s="15">
        <f t="shared" ref="H4419:H4482" si="420">Q4419/100</f>
        <v>0.08</v>
      </c>
      <c r="I4419" s="15" t="s">
        <v>372</v>
      </c>
      <c r="J4419" s="10">
        <v>300000105664159</v>
      </c>
      <c r="K4419" s="9" t="s">
        <v>436</v>
      </c>
      <c r="L4419" s="10">
        <v>300000054583559</v>
      </c>
      <c r="M4419" s="9" t="s">
        <v>441</v>
      </c>
      <c r="N4419" s="9"/>
      <c r="O4419" s="9">
        <v>11</v>
      </c>
      <c r="P4419" s="9">
        <v>20</v>
      </c>
      <c r="Q4419" s="9">
        <v>8</v>
      </c>
    </row>
    <row r="4420" spans="1:17" hidden="1" x14ac:dyDescent="0.25">
      <c r="A4420" s="8" t="str">
        <f t="shared" si="416"/>
        <v>Anaesthesia Machines, Ventilator Equipment and RelBraun &amp; Co. Limited</v>
      </c>
      <c r="B4420" s="8" t="str">
        <f>VLOOKUP(J4420,'Contract IDs'!A:D,4,0)</f>
        <v>Anaesthesia Machines, Ventilator Equipment and Rel</v>
      </c>
      <c r="C4420" s="8" t="str">
        <f>VLOOKUP(L4420,'Supplier IDs'!A:C,3,0)</f>
        <v>Braun &amp; Co. Limited</v>
      </c>
      <c r="D4420" s="8" t="str">
        <f t="shared" si="415"/>
        <v>V - Intensive Care</v>
      </c>
      <c r="E4420" s="8">
        <f t="shared" si="417"/>
        <v>0</v>
      </c>
      <c r="F4420" s="8">
        <f t="shared" si="418"/>
        <v>21</v>
      </c>
      <c r="G4420" s="8">
        <f t="shared" si="419"/>
        <v>30</v>
      </c>
      <c r="H4420" s="15">
        <f t="shared" si="420"/>
        <v>0.12</v>
      </c>
      <c r="I4420" s="15" t="s">
        <v>372</v>
      </c>
      <c r="J4420" s="10">
        <v>300000105664159</v>
      </c>
      <c r="K4420" s="9" t="s">
        <v>436</v>
      </c>
      <c r="L4420" s="10">
        <v>300000054583559</v>
      </c>
      <c r="M4420" s="9" t="s">
        <v>441</v>
      </c>
      <c r="N4420" s="9"/>
      <c r="O4420" s="9">
        <v>21</v>
      </c>
      <c r="P4420" s="9">
        <v>30</v>
      </c>
      <c r="Q4420" s="9">
        <v>12</v>
      </c>
    </row>
    <row r="4421" spans="1:17" hidden="1" x14ac:dyDescent="0.25">
      <c r="A4421" s="8" t="str">
        <f t="shared" si="416"/>
        <v>Anaesthesia Machines, Ventilator Equipment and RelBraun &amp; Co. Limited</v>
      </c>
      <c r="B4421" s="8" t="str">
        <f>VLOOKUP(J4421,'Contract IDs'!A:D,4,0)</f>
        <v>Anaesthesia Machines, Ventilator Equipment and Rel</v>
      </c>
      <c r="C4421" s="8" t="str">
        <f>VLOOKUP(L4421,'Supplier IDs'!A:C,3,0)</f>
        <v>Braun &amp; Co. Limited</v>
      </c>
      <c r="D4421" s="8" t="str">
        <f t="shared" si="415"/>
        <v>V - Intensive Care</v>
      </c>
      <c r="E4421" s="8">
        <f t="shared" si="417"/>
        <v>0</v>
      </c>
      <c r="F4421" s="8">
        <f t="shared" si="418"/>
        <v>31</v>
      </c>
      <c r="G4421" s="8">
        <f t="shared" si="419"/>
        <v>40</v>
      </c>
      <c r="H4421" s="15">
        <f t="shared" si="420"/>
        <v>0.14000000000000001</v>
      </c>
      <c r="I4421" s="15" t="s">
        <v>372</v>
      </c>
      <c r="J4421" s="10">
        <v>300000105664159</v>
      </c>
      <c r="K4421" s="9" t="s">
        <v>436</v>
      </c>
      <c r="L4421" s="10">
        <v>300000054583559</v>
      </c>
      <c r="M4421" s="9" t="s">
        <v>441</v>
      </c>
      <c r="N4421" s="9"/>
      <c r="O4421" s="9">
        <v>31</v>
      </c>
      <c r="P4421" s="9">
        <v>40</v>
      </c>
      <c r="Q4421" s="9">
        <v>14</v>
      </c>
    </row>
    <row r="4422" spans="1:17" hidden="1" x14ac:dyDescent="0.25">
      <c r="A4422" s="8" t="str">
        <f t="shared" si="416"/>
        <v>Anaesthesia Machines, Ventilator Equipment and RelBraun &amp; Co. Limited</v>
      </c>
      <c r="B4422" s="8" t="str">
        <f>VLOOKUP(J4422,'Contract IDs'!A:D,4,0)</f>
        <v>Anaesthesia Machines, Ventilator Equipment and Rel</v>
      </c>
      <c r="C4422" s="8" t="str">
        <f>VLOOKUP(L4422,'Supplier IDs'!A:C,3,0)</f>
        <v>Braun &amp; Co. Limited</v>
      </c>
      <c r="D4422" s="8" t="str">
        <f t="shared" si="415"/>
        <v>V - Intensive Care</v>
      </c>
      <c r="E4422" s="8">
        <f t="shared" si="417"/>
        <v>0</v>
      </c>
      <c r="F4422" s="8">
        <f t="shared" si="418"/>
        <v>41</v>
      </c>
      <c r="G4422" s="8">
        <f t="shared" si="419"/>
        <v>50</v>
      </c>
      <c r="H4422" s="15">
        <f t="shared" si="420"/>
        <v>0.16</v>
      </c>
      <c r="I4422" s="15" t="s">
        <v>372</v>
      </c>
      <c r="J4422" s="10">
        <v>300000105664159</v>
      </c>
      <c r="K4422" s="9" t="s">
        <v>436</v>
      </c>
      <c r="L4422" s="10">
        <v>300000054583559</v>
      </c>
      <c r="M4422" s="9" t="s">
        <v>441</v>
      </c>
      <c r="N4422" s="9"/>
      <c r="O4422" s="9">
        <v>41</v>
      </c>
      <c r="P4422" s="9">
        <v>50</v>
      </c>
      <c r="Q4422" s="9">
        <v>16</v>
      </c>
    </row>
    <row r="4423" spans="1:17" hidden="1" x14ac:dyDescent="0.25">
      <c r="A4423" s="8" t="str">
        <f t="shared" si="416"/>
        <v>Anaesthesia Machines, Ventilator Equipment and RelBraun &amp; Co. Limited</v>
      </c>
      <c r="B4423" s="8" t="str">
        <f>VLOOKUP(J4423,'Contract IDs'!A:D,4,0)</f>
        <v>Anaesthesia Machines, Ventilator Equipment and Rel</v>
      </c>
      <c r="C4423" s="8" t="str">
        <f>VLOOKUP(L4423,'Supplier IDs'!A:C,3,0)</f>
        <v>Braun &amp; Co. Limited</v>
      </c>
      <c r="D4423" s="8" t="str">
        <f t="shared" si="415"/>
        <v>V - Intensive Care</v>
      </c>
      <c r="E4423" s="8">
        <f t="shared" si="417"/>
        <v>0</v>
      </c>
      <c r="F4423" s="8">
        <f t="shared" si="418"/>
        <v>51</v>
      </c>
      <c r="G4423" s="8">
        <f t="shared" si="419"/>
        <v>1000</v>
      </c>
      <c r="H4423" s="15">
        <f t="shared" si="420"/>
        <v>0.2</v>
      </c>
      <c r="I4423" s="15" t="s">
        <v>372</v>
      </c>
      <c r="J4423" s="10">
        <v>300000105664159</v>
      </c>
      <c r="K4423" s="9" t="s">
        <v>436</v>
      </c>
      <c r="L4423" s="10">
        <v>300000054583559</v>
      </c>
      <c r="M4423" s="9" t="s">
        <v>441</v>
      </c>
      <c r="N4423" s="9"/>
      <c r="O4423" s="9">
        <v>51</v>
      </c>
      <c r="P4423" s="9">
        <v>1000</v>
      </c>
      <c r="Q4423" s="9">
        <v>20</v>
      </c>
    </row>
    <row r="4424" spans="1:17" hidden="1" x14ac:dyDescent="0.25">
      <c r="A4424" s="8" t="str">
        <f t="shared" si="416"/>
        <v>Anaesthesia Machines, Ventilator Equipment and RelBraun &amp; Co. Limited</v>
      </c>
      <c r="B4424" s="8" t="str">
        <f>VLOOKUP(J4424,'Contract IDs'!A:D,4,0)</f>
        <v>Anaesthesia Machines, Ventilator Equipment and Rel</v>
      </c>
      <c r="C4424" s="8" t="str">
        <f>VLOOKUP(L4424,'Supplier IDs'!A:C,3,0)</f>
        <v>Braun &amp; Co. Limited</v>
      </c>
      <c r="D4424" s="8" t="str">
        <f t="shared" si="415"/>
        <v>V - Intensive Care Neo</v>
      </c>
      <c r="E4424" s="8">
        <f t="shared" si="417"/>
        <v>0</v>
      </c>
      <c r="F4424" s="8">
        <f t="shared" si="418"/>
        <v>0</v>
      </c>
      <c r="G4424" s="8">
        <f t="shared" si="419"/>
        <v>1</v>
      </c>
      <c r="H4424" s="15">
        <f t="shared" si="420"/>
        <v>0</v>
      </c>
      <c r="I4424" s="15" t="s">
        <v>372</v>
      </c>
      <c r="J4424" s="10">
        <v>300000105664159</v>
      </c>
      <c r="K4424" s="9" t="s">
        <v>436</v>
      </c>
      <c r="L4424" s="10">
        <v>300000054583559</v>
      </c>
      <c r="M4424" s="9" t="s">
        <v>443</v>
      </c>
      <c r="N4424" s="9"/>
      <c r="O4424" s="9">
        <v>0</v>
      </c>
      <c r="P4424" s="9">
        <v>1</v>
      </c>
      <c r="Q4424" s="9">
        <v>0</v>
      </c>
    </row>
    <row r="4425" spans="1:17" hidden="1" x14ac:dyDescent="0.25">
      <c r="A4425" s="8" t="str">
        <f t="shared" si="416"/>
        <v>Anaesthesia Machines, Ventilator Equipment and RelBraun &amp; Co. Limited</v>
      </c>
      <c r="B4425" s="8" t="str">
        <f>VLOOKUP(J4425,'Contract IDs'!A:D,4,0)</f>
        <v>Anaesthesia Machines, Ventilator Equipment and Rel</v>
      </c>
      <c r="C4425" s="8" t="str">
        <f>VLOOKUP(L4425,'Supplier IDs'!A:C,3,0)</f>
        <v>Braun &amp; Co. Limited</v>
      </c>
      <c r="D4425" s="8" t="str">
        <f t="shared" si="415"/>
        <v>V - Intensive Care Neo</v>
      </c>
      <c r="E4425" s="8">
        <f t="shared" si="417"/>
        <v>0</v>
      </c>
      <c r="F4425" s="8">
        <f t="shared" si="418"/>
        <v>2</v>
      </c>
      <c r="G4425" s="8">
        <f t="shared" si="419"/>
        <v>2</v>
      </c>
      <c r="H4425" s="15">
        <f t="shared" si="420"/>
        <v>1.4999999999999999E-2</v>
      </c>
      <c r="I4425" s="15" t="s">
        <v>372</v>
      </c>
      <c r="J4425" s="10">
        <v>300000105664159</v>
      </c>
      <c r="K4425" s="9" t="s">
        <v>436</v>
      </c>
      <c r="L4425" s="10">
        <v>300000054583559</v>
      </c>
      <c r="M4425" s="9" t="s">
        <v>443</v>
      </c>
      <c r="N4425" s="9"/>
      <c r="O4425" s="9">
        <v>2</v>
      </c>
      <c r="P4425" s="9">
        <v>2</v>
      </c>
      <c r="Q4425" s="9">
        <v>1.5</v>
      </c>
    </row>
    <row r="4426" spans="1:17" hidden="1" x14ac:dyDescent="0.25">
      <c r="A4426" s="8" t="str">
        <f t="shared" si="416"/>
        <v>Anaesthesia Machines, Ventilator Equipment and RelBraun &amp; Co. Limited</v>
      </c>
      <c r="B4426" s="8" t="str">
        <f>VLOOKUP(J4426,'Contract IDs'!A:D,4,0)</f>
        <v>Anaesthesia Machines, Ventilator Equipment and Rel</v>
      </c>
      <c r="C4426" s="8" t="str">
        <f>VLOOKUP(L4426,'Supplier IDs'!A:C,3,0)</f>
        <v>Braun &amp; Co. Limited</v>
      </c>
      <c r="D4426" s="8" t="str">
        <f t="shared" si="415"/>
        <v>V - Intensive Care Neo</v>
      </c>
      <c r="E4426" s="8">
        <f t="shared" si="417"/>
        <v>0</v>
      </c>
      <c r="F4426" s="8">
        <f t="shared" si="418"/>
        <v>3</v>
      </c>
      <c r="G4426" s="8">
        <f t="shared" si="419"/>
        <v>3</v>
      </c>
      <c r="H4426" s="15">
        <f t="shared" si="420"/>
        <v>0.02</v>
      </c>
      <c r="I4426" s="15" t="s">
        <v>372</v>
      </c>
      <c r="J4426" s="10">
        <v>300000105664159</v>
      </c>
      <c r="K4426" s="9" t="s">
        <v>436</v>
      </c>
      <c r="L4426" s="10">
        <v>300000054583559</v>
      </c>
      <c r="M4426" s="9" t="s">
        <v>443</v>
      </c>
      <c r="N4426" s="9"/>
      <c r="O4426" s="9">
        <v>3</v>
      </c>
      <c r="P4426" s="9">
        <v>3</v>
      </c>
      <c r="Q4426" s="9">
        <v>2</v>
      </c>
    </row>
    <row r="4427" spans="1:17" hidden="1" x14ac:dyDescent="0.25">
      <c r="A4427" s="8" t="str">
        <f t="shared" si="416"/>
        <v>Anaesthesia Machines, Ventilator Equipment and RelBraun &amp; Co. Limited</v>
      </c>
      <c r="B4427" s="8" t="str">
        <f>VLOOKUP(J4427,'Contract IDs'!A:D,4,0)</f>
        <v>Anaesthesia Machines, Ventilator Equipment and Rel</v>
      </c>
      <c r="C4427" s="8" t="str">
        <f>VLOOKUP(L4427,'Supplier IDs'!A:C,3,0)</f>
        <v>Braun &amp; Co. Limited</v>
      </c>
      <c r="D4427" s="8" t="str">
        <f t="shared" si="415"/>
        <v>V - Intensive Care Neo</v>
      </c>
      <c r="E4427" s="8">
        <f t="shared" si="417"/>
        <v>0</v>
      </c>
      <c r="F4427" s="8">
        <f t="shared" si="418"/>
        <v>4</v>
      </c>
      <c r="G4427" s="8">
        <f t="shared" si="419"/>
        <v>4</v>
      </c>
      <c r="H4427" s="15">
        <f t="shared" si="420"/>
        <v>2.5000000000000001E-2</v>
      </c>
      <c r="I4427" s="15" t="s">
        <v>372</v>
      </c>
      <c r="J4427" s="10">
        <v>300000105664159</v>
      </c>
      <c r="K4427" s="9" t="s">
        <v>436</v>
      </c>
      <c r="L4427" s="10">
        <v>300000054583559</v>
      </c>
      <c r="M4427" s="9" t="s">
        <v>443</v>
      </c>
      <c r="N4427" s="9"/>
      <c r="O4427" s="9">
        <v>4</v>
      </c>
      <c r="P4427" s="9">
        <v>4</v>
      </c>
      <c r="Q4427" s="9">
        <v>2.5</v>
      </c>
    </row>
    <row r="4428" spans="1:17" hidden="1" x14ac:dyDescent="0.25">
      <c r="A4428" s="8" t="str">
        <f t="shared" si="416"/>
        <v>Anaesthesia Machines, Ventilator Equipment and RelBraun &amp; Co. Limited</v>
      </c>
      <c r="B4428" s="8" t="str">
        <f>VLOOKUP(J4428,'Contract IDs'!A:D,4,0)</f>
        <v>Anaesthesia Machines, Ventilator Equipment and Rel</v>
      </c>
      <c r="C4428" s="8" t="str">
        <f>VLOOKUP(L4428,'Supplier IDs'!A:C,3,0)</f>
        <v>Braun &amp; Co. Limited</v>
      </c>
      <c r="D4428" s="8" t="str">
        <f t="shared" si="415"/>
        <v>V - Intensive Care Neo</v>
      </c>
      <c r="E4428" s="8">
        <f t="shared" si="417"/>
        <v>0</v>
      </c>
      <c r="F4428" s="8">
        <f t="shared" si="418"/>
        <v>5</v>
      </c>
      <c r="G4428" s="8">
        <f t="shared" si="419"/>
        <v>5</v>
      </c>
      <c r="H4428" s="15">
        <f t="shared" si="420"/>
        <v>0.03</v>
      </c>
      <c r="I4428" s="15" t="s">
        <v>372</v>
      </c>
      <c r="J4428" s="10">
        <v>300000105664159</v>
      </c>
      <c r="K4428" s="9" t="s">
        <v>436</v>
      </c>
      <c r="L4428" s="10">
        <v>300000054583559</v>
      </c>
      <c r="M4428" s="9" t="s">
        <v>443</v>
      </c>
      <c r="N4428" s="9"/>
      <c r="O4428" s="9">
        <v>5</v>
      </c>
      <c r="P4428" s="9">
        <v>5</v>
      </c>
      <c r="Q4428" s="9">
        <v>3</v>
      </c>
    </row>
    <row r="4429" spans="1:17" hidden="1" x14ac:dyDescent="0.25">
      <c r="A4429" s="8" t="str">
        <f t="shared" si="416"/>
        <v>Anaesthesia Machines, Ventilator Equipment and RelBraun &amp; Co. Limited</v>
      </c>
      <c r="B4429" s="8" t="str">
        <f>VLOOKUP(J4429,'Contract IDs'!A:D,4,0)</f>
        <v>Anaesthesia Machines, Ventilator Equipment and Rel</v>
      </c>
      <c r="C4429" s="8" t="str">
        <f>VLOOKUP(L4429,'Supplier IDs'!A:C,3,0)</f>
        <v>Braun &amp; Co. Limited</v>
      </c>
      <c r="D4429" s="8" t="str">
        <f t="shared" si="415"/>
        <v>V - Intensive Care Neo</v>
      </c>
      <c r="E4429" s="8">
        <f t="shared" si="417"/>
        <v>0</v>
      </c>
      <c r="F4429" s="8">
        <f t="shared" si="418"/>
        <v>6</v>
      </c>
      <c r="G4429" s="8">
        <f t="shared" si="419"/>
        <v>10</v>
      </c>
      <c r="H4429" s="15">
        <f t="shared" si="420"/>
        <v>0.04</v>
      </c>
      <c r="I4429" s="15" t="s">
        <v>372</v>
      </c>
      <c r="J4429" s="10">
        <v>300000105664159</v>
      </c>
      <c r="K4429" s="9" t="s">
        <v>436</v>
      </c>
      <c r="L4429" s="10">
        <v>300000054583559</v>
      </c>
      <c r="M4429" s="9" t="s">
        <v>443</v>
      </c>
      <c r="N4429" s="9"/>
      <c r="O4429" s="9">
        <v>6</v>
      </c>
      <c r="P4429" s="9">
        <v>10</v>
      </c>
      <c r="Q4429" s="9">
        <v>4</v>
      </c>
    </row>
    <row r="4430" spans="1:17" hidden="1" x14ac:dyDescent="0.25">
      <c r="A4430" s="8" t="str">
        <f t="shared" si="416"/>
        <v>Anaesthesia Machines, Ventilator Equipment and RelBraun &amp; Co. Limited</v>
      </c>
      <c r="B4430" s="8" t="str">
        <f>VLOOKUP(J4430,'Contract IDs'!A:D,4,0)</f>
        <v>Anaesthesia Machines, Ventilator Equipment and Rel</v>
      </c>
      <c r="C4430" s="8" t="str">
        <f>VLOOKUP(L4430,'Supplier IDs'!A:C,3,0)</f>
        <v>Braun &amp; Co. Limited</v>
      </c>
      <c r="D4430" s="8" t="str">
        <f t="shared" si="415"/>
        <v>V - Intensive Care Neo</v>
      </c>
      <c r="E4430" s="8">
        <f t="shared" si="417"/>
        <v>0</v>
      </c>
      <c r="F4430" s="8">
        <f t="shared" si="418"/>
        <v>11</v>
      </c>
      <c r="G4430" s="8">
        <f t="shared" si="419"/>
        <v>20</v>
      </c>
      <c r="H4430" s="15">
        <f t="shared" si="420"/>
        <v>0.08</v>
      </c>
      <c r="I4430" s="15" t="s">
        <v>372</v>
      </c>
      <c r="J4430" s="10">
        <v>300000105664159</v>
      </c>
      <c r="K4430" s="9" t="s">
        <v>436</v>
      </c>
      <c r="L4430" s="10">
        <v>300000054583559</v>
      </c>
      <c r="M4430" s="9" t="s">
        <v>443</v>
      </c>
      <c r="N4430" s="9"/>
      <c r="O4430" s="9">
        <v>11</v>
      </c>
      <c r="P4430" s="9">
        <v>20</v>
      </c>
      <c r="Q4430" s="9">
        <v>8</v>
      </c>
    </row>
    <row r="4431" spans="1:17" hidden="1" x14ac:dyDescent="0.25">
      <c r="A4431" s="8" t="str">
        <f t="shared" si="416"/>
        <v>Anaesthesia Machines, Ventilator Equipment and RelBraun &amp; Co. Limited</v>
      </c>
      <c r="B4431" s="8" t="str">
        <f>VLOOKUP(J4431,'Contract IDs'!A:D,4,0)</f>
        <v>Anaesthesia Machines, Ventilator Equipment and Rel</v>
      </c>
      <c r="C4431" s="8" t="str">
        <f>VLOOKUP(L4431,'Supplier IDs'!A:C,3,0)</f>
        <v>Braun &amp; Co. Limited</v>
      </c>
      <c r="D4431" s="8" t="str">
        <f t="shared" si="415"/>
        <v>V - Intensive Care Neo</v>
      </c>
      <c r="E4431" s="8">
        <f t="shared" si="417"/>
        <v>0</v>
      </c>
      <c r="F4431" s="8">
        <f t="shared" si="418"/>
        <v>21</v>
      </c>
      <c r="G4431" s="8">
        <f t="shared" si="419"/>
        <v>30</v>
      </c>
      <c r="H4431" s="15">
        <f t="shared" si="420"/>
        <v>0.12</v>
      </c>
      <c r="I4431" s="15" t="s">
        <v>372</v>
      </c>
      <c r="J4431" s="10">
        <v>300000105664159</v>
      </c>
      <c r="K4431" s="9" t="s">
        <v>436</v>
      </c>
      <c r="L4431" s="10">
        <v>300000054583559</v>
      </c>
      <c r="M4431" s="9" t="s">
        <v>443</v>
      </c>
      <c r="N4431" s="9"/>
      <c r="O4431" s="9">
        <v>21</v>
      </c>
      <c r="P4431" s="9">
        <v>30</v>
      </c>
      <c r="Q4431" s="9">
        <v>12</v>
      </c>
    </row>
    <row r="4432" spans="1:17" hidden="1" x14ac:dyDescent="0.25">
      <c r="A4432" s="8" t="str">
        <f t="shared" si="416"/>
        <v>Anaesthesia Machines, Ventilator Equipment and RelBraun &amp; Co. Limited</v>
      </c>
      <c r="B4432" s="8" t="str">
        <f>VLOOKUP(J4432,'Contract IDs'!A:D,4,0)</f>
        <v>Anaesthesia Machines, Ventilator Equipment and Rel</v>
      </c>
      <c r="C4432" s="8" t="str">
        <f>VLOOKUP(L4432,'Supplier IDs'!A:C,3,0)</f>
        <v>Braun &amp; Co. Limited</v>
      </c>
      <c r="D4432" s="8" t="str">
        <f t="shared" si="415"/>
        <v>V - Intensive Care Neo</v>
      </c>
      <c r="E4432" s="8">
        <f t="shared" si="417"/>
        <v>0</v>
      </c>
      <c r="F4432" s="8">
        <f t="shared" si="418"/>
        <v>31</v>
      </c>
      <c r="G4432" s="8">
        <f t="shared" si="419"/>
        <v>40</v>
      </c>
      <c r="H4432" s="15">
        <f t="shared" si="420"/>
        <v>0.14000000000000001</v>
      </c>
      <c r="I4432" s="15" t="s">
        <v>372</v>
      </c>
      <c r="J4432" s="10">
        <v>300000105664159</v>
      </c>
      <c r="K4432" s="9" t="s">
        <v>436</v>
      </c>
      <c r="L4432" s="10">
        <v>300000054583559</v>
      </c>
      <c r="M4432" s="9" t="s">
        <v>443</v>
      </c>
      <c r="N4432" s="9"/>
      <c r="O4432" s="9">
        <v>31</v>
      </c>
      <c r="P4432" s="9">
        <v>40</v>
      </c>
      <c r="Q4432" s="9">
        <v>14</v>
      </c>
    </row>
    <row r="4433" spans="1:17" hidden="1" x14ac:dyDescent="0.25">
      <c r="A4433" s="8" t="str">
        <f t="shared" si="416"/>
        <v>Anaesthesia Machines, Ventilator Equipment and RelBraun &amp; Co. Limited</v>
      </c>
      <c r="B4433" s="8" t="str">
        <f>VLOOKUP(J4433,'Contract IDs'!A:D,4,0)</f>
        <v>Anaesthesia Machines, Ventilator Equipment and Rel</v>
      </c>
      <c r="C4433" s="8" t="str">
        <f>VLOOKUP(L4433,'Supplier IDs'!A:C,3,0)</f>
        <v>Braun &amp; Co. Limited</v>
      </c>
      <c r="D4433" s="8" t="str">
        <f t="shared" si="415"/>
        <v>V - Intensive Care Neo</v>
      </c>
      <c r="E4433" s="8">
        <f t="shared" si="417"/>
        <v>0</v>
      </c>
      <c r="F4433" s="8">
        <f t="shared" si="418"/>
        <v>41</v>
      </c>
      <c r="G4433" s="8">
        <f t="shared" si="419"/>
        <v>50</v>
      </c>
      <c r="H4433" s="15">
        <f t="shared" si="420"/>
        <v>0.16</v>
      </c>
      <c r="I4433" s="15" t="s">
        <v>372</v>
      </c>
      <c r="J4433" s="10">
        <v>300000105664159</v>
      </c>
      <c r="K4433" s="9" t="s">
        <v>436</v>
      </c>
      <c r="L4433" s="10">
        <v>300000054583559</v>
      </c>
      <c r="M4433" s="9" t="s">
        <v>443</v>
      </c>
      <c r="N4433" s="9"/>
      <c r="O4433" s="9">
        <v>41</v>
      </c>
      <c r="P4433" s="9">
        <v>50</v>
      </c>
      <c r="Q4433" s="9">
        <v>16</v>
      </c>
    </row>
    <row r="4434" spans="1:17" hidden="1" x14ac:dyDescent="0.25">
      <c r="A4434" s="8" t="str">
        <f t="shared" si="416"/>
        <v>Anaesthesia Machines, Ventilator Equipment and RelBraun &amp; Co. Limited</v>
      </c>
      <c r="B4434" s="8" t="str">
        <f>VLOOKUP(J4434,'Contract IDs'!A:D,4,0)</f>
        <v>Anaesthesia Machines, Ventilator Equipment and Rel</v>
      </c>
      <c r="C4434" s="8" t="str">
        <f>VLOOKUP(L4434,'Supplier IDs'!A:C,3,0)</f>
        <v>Braun &amp; Co. Limited</v>
      </c>
      <c r="D4434" s="8" t="str">
        <f t="shared" si="415"/>
        <v>V - Intensive Care Neo</v>
      </c>
      <c r="E4434" s="8">
        <f t="shared" si="417"/>
        <v>0</v>
      </c>
      <c r="F4434" s="8">
        <f t="shared" si="418"/>
        <v>51</v>
      </c>
      <c r="G4434" s="8">
        <f t="shared" si="419"/>
        <v>1000</v>
      </c>
      <c r="H4434" s="15">
        <f t="shared" si="420"/>
        <v>0.2</v>
      </c>
      <c r="I4434" s="15" t="s">
        <v>372</v>
      </c>
      <c r="J4434" s="10">
        <v>300000105664159</v>
      </c>
      <c r="K4434" s="9" t="s">
        <v>436</v>
      </c>
      <c r="L4434" s="10">
        <v>300000054583559</v>
      </c>
      <c r="M4434" s="9" t="s">
        <v>443</v>
      </c>
      <c r="N4434" s="9"/>
      <c r="O4434" s="9">
        <v>51</v>
      </c>
      <c r="P4434" s="9">
        <v>1000</v>
      </c>
      <c r="Q4434" s="9">
        <v>20</v>
      </c>
    </row>
    <row r="4435" spans="1:17" hidden="1" x14ac:dyDescent="0.25">
      <c r="A4435" s="8" t="str">
        <f t="shared" si="416"/>
        <v>Anaesthesia Machines, Ventilator Equipment and RelDot Medical Limited</v>
      </c>
      <c r="B4435" s="8" t="str">
        <f>VLOOKUP(J4435,'Contract IDs'!A:D,4,0)</f>
        <v>Anaesthesia Machines, Ventilator Equipment and Rel</v>
      </c>
      <c r="C4435" s="8" t="str">
        <f>VLOOKUP(L4435,'Supplier IDs'!A:C,3,0)</f>
        <v>Dot Medical Limited</v>
      </c>
      <c r="D4435" s="8" t="str">
        <f t="shared" si="415"/>
        <v>V - Portable/Transport</v>
      </c>
      <c r="E4435" s="8">
        <f t="shared" si="417"/>
        <v>0</v>
      </c>
      <c r="F4435" s="8">
        <f t="shared" si="418"/>
        <v>0</v>
      </c>
      <c r="G4435" s="8">
        <f t="shared" si="419"/>
        <v>1</v>
      </c>
      <c r="H4435" s="15">
        <f t="shared" si="420"/>
        <v>0</v>
      </c>
      <c r="I4435" s="15" t="s">
        <v>372</v>
      </c>
      <c r="J4435" s="10">
        <v>300000105664159</v>
      </c>
      <c r="K4435" s="9" t="s">
        <v>436</v>
      </c>
      <c r="L4435" s="10">
        <v>100000000611244</v>
      </c>
      <c r="M4435" s="9" t="s">
        <v>442</v>
      </c>
      <c r="N4435" s="9"/>
      <c r="O4435" s="9">
        <v>0</v>
      </c>
      <c r="P4435" s="9">
        <v>1</v>
      </c>
      <c r="Q4435" s="9">
        <v>0</v>
      </c>
    </row>
    <row r="4436" spans="1:17" hidden="1" x14ac:dyDescent="0.25">
      <c r="A4436" s="8" t="str">
        <f t="shared" si="416"/>
        <v>Anaesthesia Machines, Ventilator Equipment and RelDot Medical Limited</v>
      </c>
      <c r="B4436" s="8" t="str">
        <f>VLOOKUP(J4436,'Contract IDs'!A:D,4,0)</f>
        <v>Anaesthesia Machines, Ventilator Equipment and Rel</v>
      </c>
      <c r="C4436" s="8" t="str">
        <f>VLOOKUP(L4436,'Supplier IDs'!A:C,3,0)</f>
        <v>Dot Medical Limited</v>
      </c>
      <c r="D4436" s="8" t="str">
        <f t="shared" si="415"/>
        <v>V - Portable/Transport</v>
      </c>
      <c r="E4436" s="8">
        <f t="shared" si="417"/>
        <v>0</v>
      </c>
      <c r="F4436" s="8">
        <f t="shared" si="418"/>
        <v>2</v>
      </c>
      <c r="G4436" s="8">
        <f t="shared" si="419"/>
        <v>5</v>
      </c>
      <c r="H4436" s="15">
        <f t="shared" si="420"/>
        <v>0.05</v>
      </c>
      <c r="I4436" s="15" t="s">
        <v>372</v>
      </c>
      <c r="J4436" s="10">
        <v>300000105664159</v>
      </c>
      <c r="K4436" s="9" t="s">
        <v>436</v>
      </c>
      <c r="L4436" s="10">
        <v>100000000611244</v>
      </c>
      <c r="M4436" s="9" t="s">
        <v>442</v>
      </c>
      <c r="N4436" s="9"/>
      <c r="O4436" s="9">
        <v>2</v>
      </c>
      <c r="P4436" s="9">
        <v>5</v>
      </c>
      <c r="Q4436" s="9">
        <v>5</v>
      </c>
    </row>
    <row r="4437" spans="1:17" hidden="1" x14ac:dyDescent="0.25">
      <c r="A4437" s="8" t="str">
        <f t="shared" si="416"/>
        <v>Anaesthesia Machines, Ventilator Equipment and RelDot Medical Limited</v>
      </c>
      <c r="B4437" s="8" t="str">
        <f>VLOOKUP(J4437,'Contract IDs'!A:D,4,0)</f>
        <v>Anaesthesia Machines, Ventilator Equipment and Rel</v>
      </c>
      <c r="C4437" s="8" t="str">
        <f>VLOOKUP(L4437,'Supplier IDs'!A:C,3,0)</f>
        <v>Dot Medical Limited</v>
      </c>
      <c r="D4437" s="8" t="str">
        <f t="shared" si="415"/>
        <v>V - Portable/Transport</v>
      </c>
      <c r="E4437" s="8">
        <f t="shared" si="417"/>
        <v>0</v>
      </c>
      <c r="F4437" s="8">
        <f t="shared" si="418"/>
        <v>6</v>
      </c>
      <c r="G4437" s="8">
        <f t="shared" si="419"/>
        <v>1000</v>
      </c>
      <c r="H4437" s="15">
        <f t="shared" si="420"/>
        <v>0.1</v>
      </c>
      <c r="I4437" s="15" t="s">
        <v>372</v>
      </c>
      <c r="J4437" s="10">
        <v>300000105664159</v>
      </c>
      <c r="K4437" s="9" t="s">
        <v>436</v>
      </c>
      <c r="L4437" s="10">
        <v>100000000611244</v>
      </c>
      <c r="M4437" s="9" t="s">
        <v>442</v>
      </c>
      <c r="N4437" s="9"/>
      <c r="O4437" s="9">
        <v>6</v>
      </c>
      <c r="P4437" s="9">
        <v>1000</v>
      </c>
      <c r="Q4437" s="9">
        <v>10</v>
      </c>
    </row>
    <row r="4438" spans="1:17" hidden="1" x14ac:dyDescent="0.25">
      <c r="A4438" s="8" t="str">
        <f t="shared" si="416"/>
        <v>Anaesthesia Machines, Ventilator Equipment and RelDot Medical Limited</v>
      </c>
      <c r="B4438" s="8" t="str">
        <f>VLOOKUP(J4438,'Contract IDs'!A:D,4,0)</f>
        <v>Anaesthesia Machines, Ventilator Equipment and Rel</v>
      </c>
      <c r="C4438" s="8" t="str">
        <f>VLOOKUP(L4438,'Supplier IDs'!A:C,3,0)</f>
        <v>Dot Medical Limited</v>
      </c>
      <c r="D4438" s="8" t="str">
        <f t="shared" si="415"/>
        <v>V - JET Vent</v>
      </c>
      <c r="E4438" s="8">
        <f t="shared" si="417"/>
        <v>0</v>
      </c>
      <c r="F4438" s="8">
        <f t="shared" si="418"/>
        <v>0</v>
      </c>
      <c r="G4438" s="8">
        <f t="shared" si="419"/>
        <v>1</v>
      </c>
      <c r="H4438" s="15">
        <f t="shared" si="420"/>
        <v>0</v>
      </c>
      <c r="I4438" s="15" t="s">
        <v>372</v>
      </c>
      <c r="J4438" s="10">
        <v>300000105664159</v>
      </c>
      <c r="K4438" s="9" t="s">
        <v>436</v>
      </c>
      <c r="L4438" s="10">
        <v>100000000611244</v>
      </c>
      <c r="M4438" s="9" t="s">
        <v>465</v>
      </c>
      <c r="N4438" s="9"/>
      <c r="O4438" s="9">
        <v>0</v>
      </c>
      <c r="P4438" s="9">
        <v>1</v>
      </c>
      <c r="Q4438" s="9">
        <v>0</v>
      </c>
    </row>
    <row r="4439" spans="1:17" hidden="1" x14ac:dyDescent="0.25">
      <c r="A4439" s="8" t="str">
        <f t="shared" si="416"/>
        <v>Anaesthesia Machines, Ventilator Equipment and RelDot Medical Limited</v>
      </c>
      <c r="B4439" s="8" t="str">
        <f>VLOOKUP(J4439,'Contract IDs'!A:D,4,0)</f>
        <v>Anaesthesia Machines, Ventilator Equipment and Rel</v>
      </c>
      <c r="C4439" s="8" t="str">
        <f>VLOOKUP(L4439,'Supplier IDs'!A:C,3,0)</f>
        <v>Dot Medical Limited</v>
      </c>
      <c r="D4439" s="8" t="str">
        <f t="shared" si="415"/>
        <v>V - JET Vent</v>
      </c>
      <c r="E4439" s="8">
        <f t="shared" si="417"/>
        <v>0</v>
      </c>
      <c r="F4439" s="8">
        <f t="shared" si="418"/>
        <v>2</v>
      </c>
      <c r="G4439" s="8">
        <f t="shared" si="419"/>
        <v>5</v>
      </c>
      <c r="H4439" s="15">
        <f t="shared" si="420"/>
        <v>0.05</v>
      </c>
      <c r="I4439" s="15" t="s">
        <v>372</v>
      </c>
      <c r="J4439" s="10">
        <v>300000105664159</v>
      </c>
      <c r="K4439" s="9" t="s">
        <v>436</v>
      </c>
      <c r="L4439" s="10">
        <v>100000000611244</v>
      </c>
      <c r="M4439" s="9" t="s">
        <v>465</v>
      </c>
      <c r="N4439" s="9"/>
      <c r="O4439" s="9">
        <v>2</v>
      </c>
      <c r="P4439" s="9">
        <v>5</v>
      </c>
      <c r="Q4439" s="9">
        <v>5</v>
      </c>
    </row>
    <row r="4440" spans="1:17" hidden="1" x14ac:dyDescent="0.25">
      <c r="A4440" s="8" t="str">
        <f t="shared" si="416"/>
        <v>Anaesthesia Machines, Ventilator Equipment and RelDot Medical Limited</v>
      </c>
      <c r="B4440" s="8" t="str">
        <f>VLOOKUP(J4440,'Contract IDs'!A:D,4,0)</f>
        <v>Anaesthesia Machines, Ventilator Equipment and Rel</v>
      </c>
      <c r="C4440" s="8" t="str">
        <f>VLOOKUP(L4440,'Supplier IDs'!A:C,3,0)</f>
        <v>Dot Medical Limited</v>
      </c>
      <c r="D4440" s="8" t="str">
        <f t="shared" si="415"/>
        <v>V - JET Vent</v>
      </c>
      <c r="E4440" s="8">
        <f t="shared" si="417"/>
        <v>0</v>
      </c>
      <c r="F4440" s="8">
        <f t="shared" si="418"/>
        <v>6</v>
      </c>
      <c r="G4440" s="8">
        <f t="shared" si="419"/>
        <v>1000</v>
      </c>
      <c r="H4440" s="15">
        <f t="shared" si="420"/>
        <v>0.1</v>
      </c>
      <c r="I4440" s="15" t="s">
        <v>372</v>
      </c>
      <c r="J4440" s="10">
        <v>300000105664159</v>
      </c>
      <c r="K4440" s="9" t="s">
        <v>436</v>
      </c>
      <c r="L4440" s="10">
        <v>100000000611244</v>
      </c>
      <c r="M4440" s="9" t="s">
        <v>465</v>
      </c>
      <c r="N4440" s="9"/>
      <c r="O4440" s="9">
        <v>6</v>
      </c>
      <c r="P4440" s="9">
        <v>1000</v>
      </c>
      <c r="Q4440" s="9">
        <v>10</v>
      </c>
    </row>
    <row r="4441" spans="1:17" hidden="1" x14ac:dyDescent="0.25">
      <c r="A4441" s="8" t="str">
        <f t="shared" si="416"/>
        <v>Anaesthesia Machines, Ventilator Equipment and RelDot Medical Limited</v>
      </c>
      <c r="B4441" s="8" t="str">
        <f>VLOOKUP(J4441,'Contract IDs'!A:D,4,0)</f>
        <v>Anaesthesia Machines, Ventilator Equipment and Rel</v>
      </c>
      <c r="C4441" s="8" t="str">
        <f>VLOOKUP(L4441,'Supplier IDs'!A:C,3,0)</f>
        <v>Dot Medical Limited</v>
      </c>
      <c r="D4441" s="8" t="str">
        <f t="shared" si="415"/>
        <v>V - Micro</v>
      </c>
      <c r="E4441" s="8">
        <f t="shared" si="417"/>
        <v>0</v>
      </c>
      <c r="F4441" s="8">
        <f t="shared" si="418"/>
        <v>0</v>
      </c>
      <c r="G4441" s="8">
        <f t="shared" si="419"/>
        <v>1</v>
      </c>
      <c r="H4441" s="15">
        <f t="shared" si="420"/>
        <v>0</v>
      </c>
      <c r="I4441" s="15" t="s">
        <v>372</v>
      </c>
      <c r="J4441" s="10">
        <v>300000105664159</v>
      </c>
      <c r="K4441" s="9" t="s">
        <v>436</v>
      </c>
      <c r="L4441" s="10">
        <v>100000000611244</v>
      </c>
      <c r="M4441" s="9" t="s">
        <v>464</v>
      </c>
      <c r="N4441" s="9"/>
      <c r="O4441" s="9">
        <v>0</v>
      </c>
      <c r="P4441" s="9">
        <v>1</v>
      </c>
      <c r="Q4441" s="9">
        <v>0</v>
      </c>
    </row>
    <row r="4442" spans="1:17" hidden="1" x14ac:dyDescent="0.25">
      <c r="A4442" s="8" t="str">
        <f t="shared" si="416"/>
        <v>Anaesthesia Machines, Ventilator Equipment and RelDot Medical Limited</v>
      </c>
      <c r="B4442" s="8" t="str">
        <f>VLOOKUP(J4442,'Contract IDs'!A:D,4,0)</f>
        <v>Anaesthesia Machines, Ventilator Equipment and Rel</v>
      </c>
      <c r="C4442" s="8" t="str">
        <f>VLOOKUP(L4442,'Supplier IDs'!A:C,3,0)</f>
        <v>Dot Medical Limited</v>
      </c>
      <c r="D4442" s="8" t="str">
        <f t="shared" si="415"/>
        <v>V - Micro</v>
      </c>
      <c r="E4442" s="8">
        <f t="shared" si="417"/>
        <v>0</v>
      </c>
      <c r="F4442" s="8">
        <f t="shared" si="418"/>
        <v>2</v>
      </c>
      <c r="G4442" s="8">
        <f t="shared" si="419"/>
        <v>5</v>
      </c>
      <c r="H4442" s="15">
        <f t="shared" si="420"/>
        <v>0.05</v>
      </c>
      <c r="I4442" s="15" t="s">
        <v>372</v>
      </c>
      <c r="J4442" s="10">
        <v>300000105664159</v>
      </c>
      <c r="K4442" s="9" t="s">
        <v>436</v>
      </c>
      <c r="L4442" s="10">
        <v>100000000611244</v>
      </c>
      <c r="M4442" s="9" t="s">
        <v>464</v>
      </c>
      <c r="N4442" s="9"/>
      <c r="O4442" s="9">
        <v>2</v>
      </c>
      <c r="P4442" s="9">
        <v>5</v>
      </c>
      <c r="Q4442" s="9">
        <v>5</v>
      </c>
    </row>
    <row r="4443" spans="1:17" hidden="1" x14ac:dyDescent="0.25">
      <c r="A4443" s="8" t="str">
        <f t="shared" si="416"/>
        <v>Anaesthesia Machines, Ventilator Equipment and RelDot Medical Limited</v>
      </c>
      <c r="B4443" s="8" t="str">
        <f>VLOOKUP(J4443,'Contract IDs'!A:D,4,0)</f>
        <v>Anaesthesia Machines, Ventilator Equipment and Rel</v>
      </c>
      <c r="C4443" s="8" t="str">
        <f>VLOOKUP(L4443,'Supplier IDs'!A:C,3,0)</f>
        <v>Dot Medical Limited</v>
      </c>
      <c r="D4443" s="8" t="str">
        <f t="shared" si="415"/>
        <v>V - Micro</v>
      </c>
      <c r="E4443" s="8">
        <f t="shared" si="417"/>
        <v>0</v>
      </c>
      <c r="F4443" s="8">
        <f t="shared" si="418"/>
        <v>6</v>
      </c>
      <c r="G4443" s="8">
        <f t="shared" si="419"/>
        <v>1000</v>
      </c>
      <c r="H4443" s="15">
        <f t="shared" si="420"/>
        <v>0.1</v>
      </c>
      <c r="I4443" s="15" t="s">
        <v>372</v>
      </c>
      <c r="J4443" s="10">
        <v>300000105664159</v>
      </c>
      <c r="K4443" s="9" t="s">
        <v>436</v>
      </c>
      <c r="L4443" s="10">
        <v>100000000611244</v>
      </c>
      <c r="M4443" s="9" t="s">
        <v>464</v>
      </c>
      <c r="N4443" s="9"/>
      <c r="O4443" s="9">
        <v>6</v>
      </c>
      <c r="P4443" s="9">
        <v>1000</v>
      </c>
      <c r="Q4443" s="9">
        <v>10</v>
      </c>
    </row>
    <row r="4444" spans="1:17" hidden="1" x14ac:dyDescent="0.25">
      <c r="A4444" s="8" t="str">
        <f t="shared" si="416"/>
        <v>Anaesthesia Machines, Ventilator Equipment and RelDraeger Medical UK Limited</v>
      </c>
      <c r="B4444" s="8" t="str">
        <f>VLOOKUP(J4444,'Contract IDs'!A:D,4,0)</f>
        <v>Anaesthesia Machines, Ventilator Equipment and Rel</v>
      </c>
      <c r="C4444" s="8" t="str">
        <f>VLOOKUP(L4444,'Supplier IDs'!A:C,3,0)</f>
        <v>Draeger Medical UK Limited</v>
      </c>
      <c r="D4444" s="8" t="str">
        <f t="shared" si="415"/>
        <v>A - High Acuity + Vent</v>
      </c>
      <c r="E4444" s="8">
        <f t="shared" si="417"/>
        <v>0</v>
      </c>
      <c r="F4444" s="8">
        <f t="shared" si="418"/>
        <v>0</v>
      </c>
      <c r="G4444" s="8">
        <f t="shared" si="419"/>
        <v>10</v>
      </c>
      <c r="H4444" s="15">
        <f t="shared" si="420"/>
        <v>0</v>
      </c>
      <c r="I4444" s="15" t="s">
        <v>372</v>
      </c>
      <c r="J4444" s="10">
        <v>300000105664159</v>
      </c>
      <c r="K4444" s="9" t="s">
        <v>436</v>
      </c>
      <c r="L4444" s="10">
        <v>100000000612403</v>
      </c>
      <c r="M4444" s="9" t="s">
        <v>440</v>
      </c>
      <c r="N4444" s="9"/>
      <c r="O4444" s="9">
        <v>0</v>
      </c>
      <c r="P4444" s="9">
        <v>10</v>
      </c>
      <c r="Q4444" s="9">
        <v>0</v>
      </c>
    </row>
    <row r="4445" spans="1:17" hidden="1" x14ac:dyDescent="0.25">
      <c r="A4445" s="8" t="str">
        <f t="shared" si="416"/>
        <v>Anaesthesia Machines, Ventilator Equipment and RelDraeger Medical UK Limited</v>
      </c>
      <c r="B4445" s="8" t="str">
        <f>VLOOKUP(J4445,'Contract IDs'!A:D,4,0)</f>
        <v>Anaesthesia Machines, Ventilator Equipment and Rel</v>
      </c>
      <c r="C4445" s="8" t="str">
        <f>VLOOKUP(L4445,'Supplier IDs'!A:C,3,0)</f>
        <v>Draeger Medical UK Limited</v>
      </c>
      <c r="D4445" s="8" t="str">
        <f t="shared" si="415"/>
        <v>A - High Acuity + Vent</v>
      </c>
      <c r="E4445" s="8">
        <f t="shared" si="417"/>
        <v>0</v>
      </c>
      <c r="F4445" s="8">
        <f t="shared" si="418"/>
        <v>11</v>
      </c>
      <c r="G4445" s="8">
        <f t="shared" si="419"/>
        <v>20</v>
      </c>
      <c r="H4445" s="15">
        <f t="shared" si="420"/>
        <v>0.01</v>
      </c>
      <c r="I4445" s="15" t="s">
        <v>372</v>
      </c>
      <c r="J4445" s="10">
        <v>300000105664159</v>
      </c>
      <c r="K4445" s="9" t="s">
        <v>436</v>
      </c>
      <c r="L4445" s="10">
        <v>100000000612403</v>
      </c>
      <c r="M4445" s="9" t="s">
        <v>440</v>
      </c>
      <c r="N4445" s="9"/>
      <c r="O4445" s="9">
        <v>11</v>
      </c>
      <c r="P4445" s="9">
        <v>20</v>
      </c>
      <c r="Q4445" s="9">
        <v>1</v>
      </c>
    </row>
    <row r="4446" spans="1:17" hidden="1" x14ac:dyDescent="0.25">
      <c r="A4446" s="8" t="str">
        <f t="shared" si="416"/>
        <v>Anaesthesia Machines, Ventilator Equipment and RelDraeger Medical UK Limited</v>
      </c>
      <c r="B4446" s="8" t="str">
        <f>VLOOKUP(J4446,'Contract IDs'!A:D,4,0)</f>
        <v>Anaesthesia Machines, Ventilator Equipment and Rel</v>
      </c>
      <c r="C4446" s="8" t="str">
        <f>VLOOKUP(L4446,'Supplier IDs'!A:C,3,0)</f>
        <v>Draeger Medical UK Limited</v>
      </c>
      <c r="D4446" s="8" t="str">
        <f t="shared" si="415"/>
        <v>A - High Acuity + Vent</v>
      </c>
      <c r="E4446" s="8">
        <f t="shared" si="417"/>
        <v>0</v>
      </c>
      <c r="F4446" s="8">
        <f t="shared" si="418"/>
        <v>21</v>
      </c>
      <c r="G4446" s="8">
        <f t="shared" si="419"/>
        <v>30</v>
      </c>
      <c r="H4446" s="15">
        <f t="shared" si="420"/>
        <v>0.02</v>
      </c>
      <c r="I4446" s="15" t="s">
        <v>372</v>
      </c>
      <c r="J4446" s="10">
        <v>300000105664159</v>
      </c>
      <c r="K4446" s="9" t="s">
        <v>436</v>
      </c>
      <c r="L4446" s="10">
        <v>100000000612403</v>
      </c>
      <c r="M4446" s="9" t="s">
        <v>440</v>
      </c>
      <c r="N4446" s="9"/>
      <c r="O4446" s="9">
        <v>21</v>
      </c>
      <c r="P4446" s="9">
        <v>30</v>
      </c>
      <c r="Q4446" s="9">
        <v>2</v>
      </c>
    </row>
    <row r="4447" spans="1:17" hidden="1" x14ac:dyDescent="0.25">
      <c r="A4447" s="8" t="str">
        <f t="shared" si="416"/>
        <v>Anaesthesia Machines, Ventilator Equipment and RelDraeger Medical UK Limited</v>
      </c>
      <c r="B4447" s="8" t="str">
        <f>VLOOKUP(J4447,'Contract IDs'!A:D,4,0)</f>
        <v>Anaesthesia Machines, Ventilator Equipment and Rel</v>
      </c>
      <c r="C4447" s="8" t="str">
        <f>VLOOKUP(L4447,'Supplier IDs'!A:C,3,0)</f>
        <v>Draeger Medical UK Limited</v>
      </c>
      <c r="D4447" s="8" t="str">
        <f t="shared" si="415"/>
        <v>A - High Acuity + Vent</v>
      </c>
      <c r="E4447" s="8">
        <f t="shared" si="417"/>
        <v>0</v>
      </c>
      <c r="F4447" s="8">
        <f t="shared" si="418"/>
        <v>31</v>
      </c>
      <c r="G4447" s="8">
        <f t="shared" si="419"/>
        <v>40</v>
      </c>
      <c r="H4447" s="15">
        <f t="shared" si="420"/>
        <v>0.03</v>
      </c>
      <c r="I4447" s="15" t="s">
        <v>372</v>
      </c>
      <c r="J4447" s="10">
        <v>300000105664159</v>
      </c>
      <c r="K4447" s="9" t="s">
        <v>436</v>
      </c>
      <c r="L4447" s="10">
        <v>100000000612403</v>
      </c>
      <c r="M4447" s="9" t="s">
        <v>440</v>
      </c>
      <c r="N4447" s="9"/>
      <c r="O4447" s="9">
        <v>31</v>
      </c>
      <c r="P4447" s="9">
        <v>40</v>
      </c>
      <c r="Q4447" s="9">
        <v>3</v>
      </c>
    </row>
    <row r="4448" spans="1:17" hidden="1" x14ac:dyDescent="0.25">
      <c r="A4448" s="8" t="str">
        <f t="shared" si="416"/>
        <v>Anaesthesia Machines, Ventilator Equipment and RelDraeger Medical UK Limited</v>
      </c>
      <c r="B4448" s="8" t="str">
        <f>VLOOKUP(J4448,'Contract IDs'!A:D,4,0)</f>
        <v>Anaesthesia Machines, Ventilator Equipment and Rel</v>
      </c>
      <c r="C4448" s="8" t="str">
        <f>VLOOKUP(L4448,'Supplier IDs'!A:C,3,0)</f>
        <v>Draeger Medical UK Limited</v>
      </c>
      <c r="D4448" s="8" t="str">
        <f t="shared" si="415"/>
        <v>A - High Acuity + Vent</v>
      </c>
      <c r="E4448" s="8">
        <f t="shared" si="417"/>
        <v>0</v>
      </c>
      <c r="F4448" s="8">
        <f t="shared" si="418"/>
        <v>41</v>
      </c>
      <c r="G4448" s="8">
        <f t="shared" si="419"/>
        <v>50</v>
      </c>
      <c r="H4448" s="15">
        <f t="shared" si="420"/>
        <v>0.04</v>
      </c>
      <c r="I4448" s="15" t="s">
        <v>372</v>
      </c>
      <c r="J4448" s="10">
        <v>300000105664159</v>
      </c>
      <c r="K4448" s="9" t="s">
        <v>436</v>
      </c>
      <c r="L4448" s="10">
        <v>100000000612403</v>
      </c>
      <c r="M4448" s="9" t="s">
        <v>440</v>
      </c>
      <c r="N4448" s="9"/>
      <c r="O4448" s="9">
        <v>41</v>
      </c>
      <c r="P4448" s="9">
        <v>50</v>
      </c>
      <c r="Q4448" s="9">
        <v>4</v>
      </c>
    </row>
    <row r="4449" spans="1:17" hidden="1" x14ac:dyDescent="0.25">
      <c r="A4449" s="8" t="str">
        <f t="shared" si="416"/>
        <v>Anaesthesia Machines, Ventilator Equipment and RelDraeger Medical UK Limited</v>
      </c>
      <c r="B4449" s="8" t="str">
        <f>VLOOKUP(J4449,'Contract IDs'!A:D,4,0)</f>
        <v>Anaesthesia Machines, Ventilator Equipment and Rel</v>
      </c>
      <c r="C4449" s="8" t="str">
        <f>VLOOKUP(L4449,'Supplier IDs'!A:C,3,0)</f>
        <v>Draeger Medical UK Limited</v>
      </c>
      <c r="D4449" s="8" t="str">
        <f t="shared" si="415"/>
        <v>A - High Acuity + Vent</v>
      </c>
      <c r="E4449" s="8">
        <f t="shared" si="417"/>
        <v>0</v>
      </c>
      <c r="F4449" s="8">
        <f t="shared" si="418"/>
        <v>51</v>
      </c>
      <c r="G4449" s="8">
        <f t="shared" si="419"/>
        <v>1000</v>
      </c>
      <c r="H4449" s="15">
        <f t="shared" si="420"/>
        <v>0.05</v>
      </c>
      <c r="I4449" s="15" t="s">
        <v>372</v>
      </c>
      <c r="J4449" s="10">
        <v>300000105664159</v>
      </c>
      <c r="K4449" s="9" t="s">
        <v>436</v>
      </c>
      <c r="L4449" s="10">
        <v>100000000612403</v>
      </c>
      <c r="M4449" s="9" t="s">
        <v>440</v>
      </c>
      <c r="N4449" s="9"/>
      <c r="O4449" s="9">
        <v>51</v>
      </c>
      <c r="P4449" s="9">
        <v>1000</v>
      </c>
      <c r="Q4449" s="9">
        <v>5</v>
      </c>
    </row>
    <row r="4450" spans="1:17" hidden="1" x14ac:dyDescent="0.25">
      <c r="A4450" s="8" t="str">
        <f t="shared" si="416"/>
        <v>Anaesthesia Machines, Ventilator Equipment and RelDraeger Medical UK Limited</v>
      </c>
      <c r="B4450" s="8" t="str">
        <f>VLOOKUP(J4450,'Contract IDs'!A:D,4,0)</f>
        <v>Anaesthesia Machines, Ventilator Equipment and Rel</v>
      </c>
      <c r="C4450" s="8" t="str">
        <f>VLOOKUP(L4450,'Supplier IDs'!A:C,3,0)</f>
        <v>Draeger Medical UK Limited</v>
      </c>
      <c r="D4450" s="8" t="str">
        <f t="shared" si="415"/>
        <v>V - Intensive Care Neo</v>
      </c>
      <c r="E4450" s="8">
        <f t="shared" si="417"/>
        <v>0</v>
      </c>
      <c r="F4450" s="8">
        <f t="shared" si="418"/>
        <v>0</v>
      </c>
      <c r="G4450" s="8">
        <f t="shared" si="419"/>
        <v>10</v>
      </c>
      <c r="H4450" s="15">
        <f t="shared" si="420"/>
        <v>0</v>
      </c>
      <c r="I4450" s="15" t="s">
        <v>372</v>
      </c>
      <c r="J4450" s="10">
        <v>300000105664159</v>
      </c>
      <c r="K4450" s="9" t="s">
        <v>436</v>
      </c>
      <c r="L4450" s="10">
        <v>100000000612403</v>
      </c>
      <c r="M4450" s="9" t="s">
        <v>443</v>
      </c>
      <c r="N4450" s="9"/>
      <c r="O4450" s="9">
        <v>0</v>
      </c>
      <c r="P4450" s="9">
        <v>10</v>
      </c>
      <c r="Q4450" s="9">
        <v>0</v>
      </c>
    </row>
    <row r="4451" spans="1:17" hidden="1" x14ac:dyDescent="0.25">
      <c r="A4451" s="8" t="str">
        <f t="shared" si="416"/>
        <v>Anaesthesia Machines, Ventilator Equipment and RelDraeger Medical UK Limited</v>
      </c>
      <c r="B4451" s="8" t="str">
        <f>VLOOKUP(J4451,'Contract IDs'!A:D,4,0)</f>
        <v>Anaesthesia Machines, Ventilator Equipment and Rel</v>
      </c>
      <c r="C4451" s="8" t="str">
        <f>VLOOKUP(L4451,'Supplier IDs'!A:C,3,0)</f>
        <v>Draeger Medical UK Limited</v>
      </c>
      <c r="D4451" s="8" t="str">
        <f t="shared" si="415"/>
        <v>V - Intensive Care Neo</v>
      </c>
      <c r="E4451" s="8">
        <f t="shared" si="417"/>
        <v>0</v>
      </c>
      <c r="F4451" s="8">
        <f t="shared" si="418"/>
        <v>11</v>
      </c>
      <c r="G4451" s="8">
        <f t="shared" si="419"/>
        <v>20</v>
      </c>
      <c r="H4451" s="15">
        <f t="shared" si="420"/>
        <v>0.01</v>
      </c>
      <c r="I4451" s="15" t="s">
        <v>372</v>
      </c>
      <c r="J4451" s="10">
        <v>300000105664159</v>
      </c>
      <c r="K4451" s="9" t="s">
        <v>436</v>
      </c>
      <c r="L4451" s="10">
        <v>100000000612403</v>
      </c>
      <c r="M4451" s="9" t="s">
        <v>443</v>
      </c>
      <c r="N4451" s="9"/>
      <c r="O4451" s="9">
        <v>11</v>
      </c>
      <c r="P4451" s="9">
        <v>20</v>
      </c>
      <c r="Q4451" s="9">
        <v>1</v>
      </c>
    </row>
    <row r="4452" spans="1:17" hidden="1" x14ac:dyDescent="0.25">
      <c r="A4452" s="8" t="str">
        <f t="shared" si="416"/>
        <v>Anaesthesia Machines, Ventilator Equipment and RelDraeger Medical UK Limited</v>
      </c>
      <c r="B4452" s="8" t="str">
        <f>VLOOKUP(J4452,'Contract IDs'!A:D,4,0)</f>
        <v>Anaesthesia Machines, Ventilator Equipment and Rel</v>
      </c>
      <c r="C4452" s="8" t="str">
        <f>VLOOKUP(L4452,'Supplier IDs'!A:C,3,0)</f>
        <v>Draeger Medical UK Limited</v>
      </c>
      <c r="D4452" s="8" t="str">
        <f t="shared" si="415"/>
        <v>V - Intensive Care Neo</v>
      </c>
      <c r="E4452" s="8">
        <f t="shared" si="417"/>
        <v>0</v>
      </c>
      <c r="F4452" s="8">
        <f t="shared" si="418"/>
        <v>21</v>
      </c>
      <c r="G4452" s="8">
        <f t="shared" si="419"/>
        <v>30</v>
      </c>
      <c r="H4452" s="15">
        <f t="shared" si="420"/>
        <v>0.02</v>
      </c>
      <c r="I4452" s="15" t="s">
        <v>372</v>
      </c>
      <c r="J4452" s="10">
        <v>300000105664159</v>
      </c>
      <c r="K4452" s="9" t="s">
        <v>436</v>
      </c>
      <c r="L4452" s="10">
        <v>100000000612403</v>
      </c>
      <c r="M4452" s="9" t="s">
        <v>443</v>
      </c>
      <c r="N4452" s="9"/>
      <c r="O4452" s="9">
        <v>21</v>
      </c>
      <c r="P4452" s="9">
        <v>30</v>
      </c>
      <c r="Q4452" s="9">
        <v>2</v>
      </c>
    </row>
    <row r="4453" spans="1:17" hidden="1" x14ac:dyDescent="0.25">
      <c r="A4453" s="8" t="str">
        <f t="shared" si="416"/>
        <v>Anaesthesia Machines, Ventilator Equipment and RelDraeger Medical UK Limited</v>
      </c>
      <c r="B4453" s="8" t="str">
        <f>VLOOKUP(J4453,'Contract IDs'!A:D,4,0)</f>
        <v>Anaesthesia Machines, Ventilator Equipment and Rel</v>
      </c>
      <c r="C4453" s="8" t="str">
        <f>VLOOKUP(L4453,'Supplier IDs'!A:C,3,0)</f>
        <v>Draeger Medical UK Limited</v>
      </c>
      <c r="D4453" s="8" t="str">
        <f t="shared" si="415"/>
        <v>V - Intensive Care Neo</v>
      </c>
      <c r="E4453" s="8">
        <f t="shared" si="417"/>
        <v>0</v>
      </c>
      <c r="F4453" s="8">
        <f t="shared" si="418"/>
        <v>31</v>
      </c>
      <c r="G4453" s="8">
        <f t="shared" si="419"/>
        <v>40</v>
      </c>
      <c r="H4453" s="15">
        <f t="shared" si="420"/>
        <v>0.03</v>
      </c>
      <c r="I4453" s="15" t="s">
        <v>372</v>
      </c>
      <c r="J4453" s="10">
        <v>300000105664159</v>
      </c>
      <c r="K4453" s="9" t="s">
        <v>436</v>
      </c>
      <c r="L4453" s="10">
        <v>100000000612403</v>
      </c>
      <c r="M4453" s="9" t="s">
        <v>443</v>
      </c>
      <c r="N4453" s="9"/>
      <c r="O4453" s="9">
        <v>31</v>
      </c>
      <c r="P4453" s="9">
        <v>40</v>
      </c>
      <c r="Q4453" s="9">
        <v>3</v>
      </c>
    </row>
    <row r="4454" spans="1:17" hidden="1" x14ac:dyDescent="0.25">
      <c r="A4454" s="8" t="str">
        <f t="shared" si="416"/>
        <v>Anaesthesia Machines, Ventilator Equipment and RelDraeger Medical UK Limited</v>
      </c>
      <c r="B4454" s="8" t="str">
        <f>VLOOKUP(J4454,'Contract IDs'!A:D,4,0)</f>
        <v>Anaesthesia Machines, Ventilator Equipment and Rel</v>
      </c>
      <c r="C4454" s="8" t="str">
        <f>VLOOKUP(L4454,'Supplier IDs'!A:C,3,0)</f>
        <v>Draeger Medical UK Limited</v>
      </c>
      <c r="D4454" s="8" t="str">
        <f t="shared" si="415"/>
        <v>V - Intensive Care Neo</v>
      </c>
      <c r="E4454" s="8">
        <f t="shared" si="417"/>
        <v>0</v>
      </c>
      <c r="F4454" s="8">
        <f t="shared" si="418"/>
        <v>41</v>
      </c>
      <c r="G4454" s="8">
        <f t="shared" si="419"/>
        <v>50</v>
      </c>
      <c r="H4454" s="15">
        <f t="shared" si="420"/>
        <v>0.04</v>
      </c>
      <c r="I4454" s="15" t="s">
        <v>372</v>
      </c>
      <c r="J4454" s="10">
        <v>300000105664159</v>
      </c>
      <c r="K4454" s="9" t="s">
        <v>436</v>
      </c>
      <c r="L4454" s="10">
        <v>100000000612403</v>
      </c>
      <c r="M4454" s="9" t="s">
        <v>443</v>
      </c>
      <c r="N4454" s="9"/>
      <c r="O4454" s="9">
        <v>41</v>
      </c>
      <c r="P4454" s="9">
        <v>50</v>
      </c>
      <c r="Q4454" s="9">
        <v>4</v>
      </c>
    </row>
    <row r="4455" spans="1:17" hidden="1" x14ac:dyDescent="0.25">
      <c r="A4455" s="8" t="str">
        <f t="shared" si="416"/>
        <v>Anaesthesia Machines, Ventilator Equipment and RelDraeger Medical UK Limited</v>
      </c>
      <c r="B4455" s="8" t="str">
        <f>VLOOKUP(J4455,'Contract IDs'!A:D,4,0)</f>
        <v>Anaesthesia Machines, Ventilator Equipment and Rel</v>
      </c>
      <c r="C4455" s="8" t="str">
        <f>VLOOKUP(L4455,'Supplier IDs'!A:C,3,0)</f>
        <v>Draeger Medical UK Limited</v>
      </c>
      <c r="D4455" s="8" t="str">
        <f t="shared" si="415"/>
        <v>V - Intensive Care Neo</v>
      </c>
      <c r="E4455" s="8">
        <f t="shared" si="417"/>
        <v>0</v>
      </c>
      <c r="F4455" s="8">
        <f t="shared" si="418"/>
        <v>51</v>
      </c>
      <c r="G4455" s="8">
        <f t="shared" si="419"/>
        <v>1000</v>
      </c>
      <c r="H4455" s="15">
        <f t="shared" si="420"/>
        <v>0.05</v>
      </c>
      <c r="I4455" s="15" t="s">
        <v>372</v>
      </c>
      <c r="J4455" s="10">
        <v>300000105664159</v>
      </c>
      <c r="K4455" s="9" t="s">
        <v>436</v>
      </c>
      <c r="L4455" s="10">
        <v>100000000612403</v>
      </c>
      <c r="M4455" s="9" t="s">
        <v>443</v>
      </c>
      <c r="N4455" s="9"/>
      <c r="O4455" s="9">
        <v>51</v>
      </c>
      <c r="P4455" s="9">
        <v>1000</v>
      </c>
      <c r="Q4455" s="9">
        <v>5</v>
      </c>
    </row>
    <row r="4456" spans="1:17" hidden="1" x14ac:dyDescent="0.25">
      <c r="A4456" s="8" t="str">
        <f t="shared" si="416"/>
        <v>Anaesthesia Machines, Ventilator Equipment and RelDraeger Medical UK Limited</v>
      </c>
      <c r="B4456" s="8" t="str">
        <f>VLOOKUP(J4456,'Contract IDs'!A:D,4,0)</f>
        <v>Anaesthesia Machines, Ventilator Equipment and Rel</v>
      </c>
      <c r="C4456" s="8" t="str">
        <f>VLOOKUP(L4456,'Supplier IDs'!A:C,3,0)</f>
        <v>Draeger Medical UK Limited</v>
      </c>
      <c r="D4456" s="8" t="str">
        <f t="shared" si="415"/>
        <v>V - Intensive Care</v>
      </c>
      <c r="E4456" s="8">
        <f t="shared" si="417"/>
        <v>0</v>
      </c>
      <c r="F4456" s="8">
        <f t="shared" si="418"/>
        <v>0</v>
      </c>
      <c r="G4456" s="8">
        <f t="shared" si="419"/>
        <v>10</v>
      </c>
      <c r="H4456" s="15">
        <f t="shared" si="420"/>
        <v>0</v>
      </c>
      <c r="I4456" s="15" t="s">
        <v>372</v>
      </c>
      <c r="J4456" s="10">
        <v>300000105664159</v>
      </c>
      <c r="K4456" s="9" t="s">
        <v>436</v>
      </c>
      <c r="L4456" s="10">
        <v>100000000612403</v>
      </c>
      <c r="M4456" s="9" t="s">
        <v>441</v>
      </c>
      <c r="N4456" s="9"/>
      <c r="O4456" s="9">
        <v>0</v>
      </c>
      <c r="P4456" s="9">
        <v>10</v>
      </c>
      <c r="Q4456" s="9">
        <v>0</v>
      </c>
    </row>
    <row r="4457" spans="1:17" hidden="1" x14ac:dyDescent="0.25">
      <c r="A4457" s="8" t="str">
        <f t="shared" si="416"/>
        <v>Anaesthesia Machines, Ventilator Equipment and RelDraeger Medical UK Limited</v>
      </c>
      <c r="B4457" s="8" t="str">
        <f>VLOOKUP(J4457,'Contract IDs'!A:D,4,0)</f>
        <v>Anaesthesia Machines, Ventilator Equipment and Rel</v>
      </c>
      <c r="C4457" s="8" t="str">
        <f>VLOOKUP(L4457,'Supplier IDs'!A:C,3,0)</f>
        <v>Draeger Medical UK Limited</v>
      </c>
      <c r="D4457" s="8" t="str">
        <f t="shared" si="415"/>
        <v>V - Intensive Care</v>
      </c>
      <c r="E4457" s="8">
        <f t="shared" si="417"/>
        <v>0</v>
      </c>
      <c r="F4457" s="8">
        <f t="shared" si="418"/>
        <v>11</v>
      </c>
      <c r="G4457" s="8">
        <f t="shared" si="419"/>
        <v>20</v>
      </c>
      <c r="H4457" s="15">
        <f t="shared" si="420"/>
        <v>0.01</v>
      </c>
      <c r="I4457" s="15" t="s">
        <v>372</v>
      </c>
      <c r="J4457" s="10">
        <v>300000105664159</v>
      </c>
      <c r="K4457" s="9" t="s">
        <v>436</v>
      </c>
      <c r="L4457" s="10">
        <v>100000000612403</v>
      </c>
      <c r="M4457" s="9" t="s">
        <v>441</v>
      </c>
      <c r="N4457" s="9"/>
      <c r="O4457" s="9">
        <v>11</v>
      </c>
      <c r="P4457" s="9">
        <v>20</v>
      </c>
      <c r="Q4457" s="9">
        <v>1</v>
      </c>
    </row>
    <row r="4458" spans="1:17" hidden="1" x14ac:dyDescent="0.25">
      <c r="A4458" s="8" t="str">
        <f t="shared" si="416"/>
        <v>Anaesthesia Machines, Ventilator Equipment and RelDraeger Medical UK Limited</v>
      </c>
      <c r="B4458" s="8" t="str">
        <f>VLOOKUP(J4458,'Contract IDs'!A:D,4,0)</f>
        <v>Anaesthesia Machines, Ventilator Equipment and Rel</v>
      </c>
      <c r="C4458" s="8" t="str">
        <f>VLOOKUP(L4458,'Supplier IDs'!A:C,3,0)</f>
        <v>Draeger Medical UK Limited</v>
      </c>
      <c r="D4458" s="8" t="str">
        <f t="shared" si="415"/>
        <v>V - Intensive Care</v>
      </c>
      <c r="E4458" s="8">
        <f t="shared" si="417"/>
        <v>0</v>
      </c>
      <c r="F4458" s="8">
        <f t="shared" si="418"/>
        <v>21</v>
      </c>
      <c r="G4458" s="8">
        <f t="shared" si="419"/>
        <v>30</v>
      </c>
      <c r="H4458" s="15">
        <f t="shared" si="420"/>
        <v>0.02</v>
      </c>
      <c r="I4458" s="15" t="s">
        <v>372</v>
      </c>
      <c r="J4458" s="10">
        <v>300000105664159</v>
      </c>
      <c r="K4458" s="9" t="s">
        <v>436</v>
      </c>
      <c r="L4458" s="10">
        <v>100000000612403</v>
      </c>
      <c r="M4458" s="9" t="s">
        <v>441</v>
      </c>
      <c r="N4458" s="9"/>
      <c r="O4458" s="9">
        <v>21</v>
      </c>
      <c r="P4458" s="9">
        <v>30</v>
      </c>
      <c r="Q4458" s="9">
        <v>2</v>
      </c>
    </row>
    <row r="4459" spans="1:17" hidden="1" x14ac:dyDescent="0.25">
      <c r="A4459" s="8" t="str">
        <f t="shared" si="416"/>
        <v>Anaesthesia Machines, Ventilator Equipment and RelDraeger Medical UK Limited</v>
      </c>
      <c r="B4459" s="8" t="str">
        <f>VLOOKUP(J4459,'Contract IDs'!A:D,4,0)</f>
        <v>Anaesthesia Machines, Ventilator Equipment and Rel</v>
      </c>
      <c r="C4459" s="8" t="str">
        <f>VLOOKUP(L4459,'Supplier IDs'!A:C,3,0)</f>
        <v>Draeger Medical UK Limited</v>
      </c>
      <c r="D4459" s="8" t="str">
        <f t="shared" si="415"/>
        <v>V - Intensive Care</v>
      </c>
      <c r="E4459" s="8">
        <f t="shared" si="417"/>
        <v>0</v>
      </c>
      <c r="F4459" s="8">
        <f t="shared" si="418"/>
        <v>31</v>
      </c>
      <c r="G4459" s="8">
        <f t="shared" si="419"/>
        <v>40</v>
      </c>
      <c r="H4459" s="15">
        <f t="shared" si="420"/>
        <v>0.03</v>
      </c>
      <c r="I4459" s="15" t="s">
        <v>372</v>
      </c>
      <c r="J4459" s="10">
        <v>300000105664159</v>
      </c>
      <c r="K4459" s="9" t="s">
        <v>436</v>
      </c>
      <c r="L4459" s="10">
        <v>100000000612403</v>
      </c>
      <c r="M4459" s="9" t="s">
        <v>441</v>
      </c>
      <c r="N4459" s="9"/>
      <c r="O4459" s="9">
        <v>31</v>
      </c>
      <c r="P4459" s="9">
        <v>40</v>
      </c>
      <c r="Q4459" s="9">
        <v>3</v>
      </c>
    </row>
    <row r="4460" spans="1:17" hidden="1" x14ac:dyDescent="0.25">
      <c r="A4460" s="8" t="str">
        <f t="shared" si="416"/>
        <v>Anaesthesia Machines, Ventilator Equipment and RelDraeger Medical UK Limited</v>
      </c>
      <c r="B4460" s="8" t="str">
        <f>VLOOKUP(J4460,'Contract IDs'!A:D,4,0)</f>
        <v>Anaesthesia Machines, Ventilator Equipment and Rel</v>
      </c>
      <c r="C4460" s="8" t="str">
        <f>VLOOKUP(L4460,'Supplier IDs'!A:C,3,0)</f>
        <v>Draeger Medical UK Limited</v>
      </c>
      <c r="D4460" s="8" t="str">
        <f t="shared" si="415"/>
        <v>V - Intensive Care</v>
      </c>
      <c r="E4460" s="8">
        <f t="shared" si="417"/>
        <v>0</v>
      </c>
      <c r="F4460" s="8">
        <f t="shared" si="418"/>
        <v>41</v>
      </c>
      <c r="G4460" s="8">
        <f t="shared" si="419"/>
        <v>50</v>
      </c>
      <c r="H4460" s="15">
        <f t="shared" si="420"/>
        <v>0.04</v>
      </c>
      <c r="I4460" s="15" t="s">
        <v>372</v>
      </c>
      <c r="J4460" s="10">
        <v>300000105664159</v>
      </c>
      <c r="K4460" s="9" t="s">
        <v>436</v>
      </c>
      <c r="L4460" s="10">
        <v>100000000612403</v>
      </c>
      <c r="M4460" s="9" t="s">
        <v>441</v>
      </c>
      <c r="N4460" s="9"/>
      <c r="O4460" s="9">
        <v>41</v>
      </c>
      <c r="P4460" s="9">
        <v>50</v>
      </c>
      <c r="Q4460" s="9">
        <v>4</v>
      </c>
    </row>
    <row r="4461" spans="1:17" hidden="1" x14ac:dyDescent="0.25">
      <c r="A4461" s="8" t="str">
        <f t="shared" si="416"/>
        <v>Anaesthesia Machines, Ventilator Equipment and RelDraeger Medical UK Limited</v>
      </c>
      <c r="B4461" s="8" t="str">
        <f>VLOOKUP(J4461,'Contract IDs'!A:D,4,0)</f>
        <v>Anaesthesia Machines, Ventilator Equipment and Rel</v>
      </c>
      <c r="C4461" s="8" t="str">
        <f>VLOOKUP(L4461,'Supplier IDs'!A:C,3,0)</f>
        <v>Draeger Medical UK Limited</v>
      </c>
      <c r="D4461" s="8" t="str">
        <f t="shared" si="415"/>
        <v>V - Intensive Care</v>
      </c>
      <c r="E4461" s="8">
        <f t="shared" si="417"/>
        <v>0</v>
      </c>
      <c r="F4461" s="8">
        <f t="shared" si="418"/>
        <v>51</v>
      </c>
      <c r="G4461" s="8">
        <f t="shared" si="419"/>
        <v>1000</v>
      </c>
      <c r="H4461" s="15">
        <f t="shared" si="420"/>
        <v>0.05</v>
      </c>
      <c r="I4461" s="15" t="s">
        <v>372</v>
      </c>
      <c r="J4461" s="10">
        <v>300000105664159</v>
      </c>
      <c r="K4461" s="9" t="s">
        <v>436</v>
      </c>
      <c r="L4461" s="10">
        <v>100000000612403</v>
      </c>
      <c r="M4461" s="9" t="s">
        <v>441</v>
      </c>
      <c r="N4461" s="9"/>
      <c r="O4461" s="9">
        <v>51</v>
      </c>
      <c r="P4461" s="9">
        <v>1000</v>
      </c>
      <c r="Q4461" s="9">
        <v>5</v>
      </c>
    </row>
    <row r="4462" spans="1:17" hidden="1" x14ac:dyDescent="0.25">
      <c r="A4462" s="8" t="str">
        <f t="shared" si="416"/>
        <v>Anaesthesia Machines, Ventilator Equipment and RelDraeger Medical UK Limited</v>
      </c>
      <c r="B4462" s="8" t="str">
        <f>VLOOKUP(J4462,'Contract IDs'!A:D,4,0)</f>
        <v>Anaesthesia Machines, Ventilator Equipment and Rel</v>
      </c>
      <c r="C4462" s="8" t="str">
        <f>VLOOKUP(L4462,'Supplier IDs'!A:C,3,0)</f>
        <v>Draeger Medical UK Limited</v>
      </c>
      <c r="D4462" s="8" t="str">
        <f t="shared" si="415"/>
        <v>A - Low Acuity + Vent</v>
      </c>
      <c r="E4462" s="8">
        <f t="shared" si="417"/>
        <v>0</v>
      </c>
      <c r="F4462" s="8">
        <f t="shared" si="418"/>
        <v>0</v>
      </c>
      <c r="G4462" s="8">
        <f t="shared" si="419"/>
        <v>10</v>
      </c>
      <c r="H4462" s="15">
        <f t="shared" si="420"/>
        <v>0</v>
      </c>
      <c r="I4462" s="15" t="s">
        <v>372</v>
      </c>
      <c r="J4462" s="10">
        <v>300000105664159</v>
      </c>
      <c r="K4462" s="9" t="s">
        <v>436</v>
      </c>
      <c r="L4462" s="10">
        <v>100000000612403</v>
      </c>
      <c r="M4462" s="9" t="s">
        <v>437</v>
      </c>
      <c r="N4462" s="9"/>
      <c r="O4462" s="9">
        <v>0</v>
      </c>
      <c r="P4462" s="9">
        <v>10</v>
      </c>
      <c r="Q4462" s="9">
        <v>0</v>
      </c>
    </row>
    <row r="4463" spans="1:17" hidden="1" x14ac:dyDescent="0.25">
      <c r="A4463" s="8" t="str">
        <f t="shared" si="416"/>
        <v>Anaesthesia Machines, Ventilator Equipment and RelDraeger Medical UK Limited</v>
      </c>
      <c r="B4463" s="8" t="str">
        <f>VLOOKUP(J4463,'Contract IDs'!A:D,4,0)</f>
        <v>Anaesthesia Machines, Ventilator Equipment and Rel</v>
      </c>
      <c r="C4463" s="8" t="str">
        <f>VLOOKUP(L4463,'Supplier IDs'!A:C,3,0)</f>
        <v>Draeger Medical UK Limited</v>
      </c>
      <c r="D4463" s="8" t="str">
        <f t="shared" si="415"/>
        <v>A - Low Acuity + Vent</v>
      </c>
      <c r="E4463" s="8">
        <f t="shared" si="417"/>
        <v>0</v>
      </c>
      <c r="F4463" s="8">
        <f t="shared" si="418"/>
        <v>11</v>
      </c>
      <c r="G4463" s="8">
        <f t="shared" si="419"/>
        <v>20</v>
      </c>
      <c r="H4463" s="15">
        <f t="shared" si="420"/>
        <v>0.01</v>
      </c>
      <c r="I4463" s="15" t="s">
        <v>372</v>
      </c>
      <c r="J4463" s="10">
        <v>300000105664159</v>
      </c>
      <c r="K4463" s="9" t="s">
        <v>436</v>
      </c>
      <c r="L4463" s="10">
        <v>100000000612403</v>
      </c>
      <c r="M4463" s="9" t="s">
        <v>437</v>
      </c>
      <c r="N4463" s="9"/>
      <c r="O4463" s="9">
        <v>11</v>
      </c>
      <c r="P4463" s="9">
        <v>20</v>
      </c>
      <c r="Q4463" s="9">
        <v>1</v>
      </c>
    </row>
    <row r="4464" spans="1:17" hidden="1" x14ac:dyDescent="0.25">
      <c r="A4464" s="8" t="str">
        <f t="shared" si="416"/>
        <v>Anaesthesia Machines, Ventilator Equipment and RelDraeger Medical UK Limited</v>
      </c>
      <c r="B4464" s="8" t="str">
        <f>VLOOKUP(J4464,'Contract IDs'!A:D,4,0)</f>
        <v>Anaesthesia Machines, Ventilator Equipment and Rel</v>
      </c>
      <c r="C4464" s="8" t="str">
        <f>VLOOKUP(L4464,'Supplier IDs'!A:C,3,0)</f>
        <v>Draeger Medical UK Limited</v>
      </c>
      <c r="D4464" s="8" t="str">
        <f t="shared" si="415"/>
        <v>A - Low Acuity + Vent</v>
      </c>
      <c r="E4464" s="8">
        <f t="shared" si="417"/>
        <v>0</v>
      </c>
      <c r="F4464" s="8">
        <f t="shared" si="418"/>
        <v>21</v>
      </c>
      <c r="G4464" s="8">
        <f t="shared" si="419"/>
        <v>30</v>
      </c>
      <c r="H4464" s="15">
        <f t="shared" si="420"/>
        <v>0.02</v>
      </c>
      <c r="I4464" s="15" t="s">
        <v>372</v>
      </c>
      <c r="J4464" s="10">
        <v>300000105664159</v>
      </c>
      <c r="K4464" s="9" t="s">
        <v>436</v>
      </c>
      <c r="L4464" s="10">
        <v>100000000612403</v>
      </c>
      <c r="M4464" s="9" t="s">
        <v>437</v>
      </c>
      <c r="N4464" s="9"/>
      <c r="O4464" s="9">
        <v>21</v>
      </c>
      <c r="P4464" s="9">
        <v>30</v>
      </c>
      <c r="Q4464" s="9">
        <v>2</v>
      </c>
    </row>
    <row r="4465" spans="1:17" hidden="1" x14ac:dyDescent="0.25">
      <c r="A4465" s="8" t="str">
        <f t="shared" si="416"/>
        <v>Anaesthesia Machines, Ventilator Equipment and RelDraeger Medical UK Limited</v>
      </c>
      <c r="B4465" s="8" t="str">
        <f>VLOOKUP(J4465,'Contract IDs'!A:D,4,0)</f>
        <v>Anaesthesia Machines, Ventilator Equipment and Rel</v>
      </c>
      <c r="C4465" s="8" t="str">
        <f>VLOOKUP(L4465,'Supplier IDs'!A:C,3,0)</f>
        <v>Draeger Medical UK Limited</v>
      </c>
      <c r="D4465" s="8" t="str">
        <f t="shared" si="415"/>
        <v>A - Low Acuity + Vent</v>
      </c>
      <c r="E4465" s="8">
        <f t="shared" si="417"/>
        <v>0</v>
      </c>
      <c r="F4465" s="8">
        <f t="shared" si="418"/>
        <v>31</v>
      </c>
      <c r="G4465" s="8">
        <f t="shared" si="419"/>
        <v>40</v>
      </c>
      <c r="H4465" s="15">
        <f t="shared" si="420"/>
        <v>0.03</v>
      </c>
      <c r="I4465" s="15" t="s">
        <v>372</v>
      </c>
      <c r="J4465" s="10">
        <v>300000105664159</v>
      </c>
      <c r="K4465" s="9" t="s">
        <v>436</v>
      </c>
      <c r="L4465" s="10">
        <v>100000000612403</v>
      </c>
      <c r="M4465" s="9" t="s">
        <v>437</v>
      </c>
      <c r="N4465" s="9"/>
      <c r="O4465" s="9">
        <v>31</v>
      </c>
      <c r="P4465" s="9">
        <v>40</v>
      </c>
      <c r="Q4465" s="9">
        <v>3</v>
      </c>
    </row>
    <row r="4466" spans="1:17" hidden="1" x14ac:dyDescent="0.25">
      <c r="A4466" s="8" t="str">
        <f t="shared" si="416"/>
        <v>Anaesthesia Machines, Ventilator Equipment and RelDraeger Medical UK Limited</v>
      </c>
      <c r="B4466" s="8" t="str">
        <f>VLOOKUP(J4466,'Contract IDs'!A:D,4,0)</f>
        <v>Anaesthesia Machines, Ventilator Equipment and Rel</v>
      </c>
      <c r="C4466" s="8" t="str">
        <f>VLOOKUP(L4466,'Supplier IDs'!A:C,3,0)</f>
        <v>Draeger Medical UK Limited</v>
      </c>
      <c r="D4466" s="8" t="str">
        <f t="shared" si="415"/>
        <v>A - Low Acuity + Vent</v>
      </c>
      <c r="E4466" s="8">
        <f t="shared" si="417"/>
        <v>0</v>
      </c>
      <c r="F4466" s="8">
        <f t="shared" si="418"/>
        <v>41</v>
      </c>
      <c r="G4466" s="8">
        <f t="shared" si="419"/>
        <v>50</v>
      </c>
      <c r="H4466" s="15">
        <f t="shared" si="420"/>
        <v>0.04</v>
      </c>
      <c r="I4466" s="15" t="s">
        <v>372</v>
      </c>
      <c r="J4466" s="10">
        <v>300000105664159</v>
      </c>
      <c r="K4466" s="9" t="s">
        <v>436</v>
      </c>
      <c r="L4466" s="10">
        <v>100000000612403</v>
      </c>
      <c r="M4466" s="9" t="s">
        <v>437</v>
      </c>
      <c r="N4466" s="9"/>
      <c r="O4466" s="9">
        <v>41</v>
      </c>
      <c r="P4466" s="9">
        <v>50</v>
      </c>
      <c r="Q4466" s="9">
        <v>4</v>
      </c>
    </row>
    <row r="4467" spans="1:17" hidden="1" x14ac:dyDescent="0.25">
      <c r="A4467" s="8" t="str">
        <f t="shared" si="416"/>
        <v>Anaesthesia Machines, Ventilator Equipment and RelDraeger Medical UK Limited</v>
      </c>
      <c r="B4467" s="8" t="str">
        <f>VLOOKUP(J4467,'Contract IDs'!A:D,4,0)</f>
        <v>Anaesthesia Machines, Ventilator Equipment and Rel</v>
      </c>
      <c r="C4467" s="8" t="str">
        <f>VLOOKUP(L4467,'Supplier IDs'!A:C,3,0)</f>
        <v>Draeger Medical UK Limited</v>
      </c>
      <c r="D4467" s="8" t="str">
        <f t="shared" si="415"/>
        <v>A - Low Acuity + Vent</v>
      </c>
      <c r="E4467" s="8">
        <f t="shared" si="417"/>
        <v>0</v>
      </c>
      <c r="F4467" s="8">
        <f t="shared" si="418"/>
        <v>51</v>
      </c>
      <c r="G4467" s="8">
        <f t="shared" si="419"/>
        <v>1000</v>
      </c>
      <c r="H4467" s="15">
        <f t="shared" si="420"/>
        <v>0.05</v>
      </c>
      <c r="I4467" s="15" t="s">
        <v>372</v>
      </c>
      <c r="J4467" s="10">
        <v>300000105664159</v>
      </c>
      <c r="K4467" s="9" t="s">
        <v>436</v>
      </c>
      <c r="L4467" s="10">
        <v>100000000612403</v>
      </c>
      <c r="M4467" s="9" t="s">
        <v>437</v>
      </c>
      <c r="N4467" s="9"/>
      <c r="O4467" s="9">
        <v>51</v>
      </c>
      <c r="P4467" s="9">
        <v>1000</v>
      </c>
      <c r="Q4467" s="9">
        <v>5</v>
      </c>
    </row>
    <row r="4468" spans="1:17" hidden="1" x14ac:dyDescent="0.25">
      <c r="A4468" s="8" t="str">
        <f t="shared" si="416"/>
        <v>Anaesthesia Machines, Ventilator Equipment and RelDraeger Medical UK Limited</v>
      </c>
      <c r="B4468" s="8" t="str">
        <f>VLOOKUP(J4468,'Contract IDs'!A:D,4,0)</f>
        <v>Anaesthesia Machines, Ventilator Equipment and Rel</v>
      </c>
      <c r="C4468" s="8" t="str">
        <f>VLOOKUP(L4468,'Supplier IDs'!A:C,3,0)</f>
        <v>Draeger Medical UK Limited</v>
      </c>
      <c r="D4468" s="8" t="str">
        <f t="shared" si="415"/>
        <v>A - Mid Acuity Conv + Vent</v>
      </c>
      <c r="E4468" s="8">
        <f t="shared" si="417"/>
        <v>0</v>
      </c>
      <c r="F4468" s="8">
        <f t="shared" si="418"/>
        <v>0</v>
      </c>
      <c r="G4468" s="8">
        <f t="shared" si="419"/>
        <v>10</v>
      </c>
      <c r="H4468" s="15">
        <f t="shared" si="420"/>
        <v>0</v>
      </c>
      <c r="I4468" s="15" t="s">
        <v>372</v>
      </c>
      <c r="J4468" s="10">
        <v>300000105664159</v>
      </c>
      <c r="K4468" s="9" t="s">
        <v>436</v>
      </c>
      <c r="L4468" s="10">
        <v>100000000612403</v>
      </c>
      <c r="M4468" s="9" t="s">
        <v>438</v>
      </c>
      <c r="N4468" s="9"/>
      <c r="O4468" s="9">
        <v>0</v>
      </c>
      <c r="P4468" s="9">
        <v>10</v>
      </c>
      <c r="Q4468" s="9">
        <v>0</v>
      </c>
    </row>
    <row r="4469" spans="1:17" hidden="1" x14ac:dyDescent="0.25">
      <c r="A4469" s="8" t="str">
        <f t="shared" si="416"/>
        <v>Anaesthesia Machines, Ventilator Equipment and RelDraeger Medical UK Limited</v>
      </c>
      <c r="B4469" s="8" t="str">
        <f>VLOOKUP(J4469,'Contract IDs'!A:D,4,0)</f>
        <v>Anaesthesia Machines, Ventilator Equipment and Rel</v>
      </c>
      <c r="C4469" s="8" t="str">
        <f>VLOOKUP(L4469,'Supplier IDs'!A:C,3,0)</f>
        <v>Draeger Medical UK Limited</v>
      </c>
      <c r="D4469" s="8" t="str">
        <f t="shared" si="415"/>
        <v>A - Mid Acuity Conv + Vent</v>
      </c>
      <c r="E4469" s="8">
        <f t="shared" si="417"/>
        <v>0</v>
      </c>
      <c r="F4469" s="8">
        <f t="shared" si="418"/>
        <v>11</v>
      </c>
      <c r="G4469" s="8">
        <f t="shared" si="419"/>
        <v>20</v>
      </c>
      <c r="H4469" s="15">
        <f t="shared" si="420"/>
        <v>0.01</v>
      </c>
      <c r="I4469" s="15" t="s">
        <v>372</v>
      </c>
      <c r="J4469" s="10">
        <v>300000105664159</v>
      </c>
      <c r="K4469" s="9" t="s">
        <v>436</v>
      </c>
      <c r="L4469" s="10">
        <v>100000000612403</v>
      </c>
      <c r="M4469" s="9" t="s">
        <v>438</v>
      </c>
      <c r="N4469" s="9"/>
      <c r="O4469" s="9">
        <v>11</v>
      </c>
      <c r="P4469" s="9">
        <v>20</v>
      </c>
      <c r="Q4469" s="9">
        <v>1</v>
      </c>
    </row>
    <row r="4470" spans="1:17" hidden="1" x14ac:dyDescent="0.25">
      <c r="A4470" s="8" t="str">
        <f t="shared" si="416"/>
        <v>Anaesthesia Machines, Ventilator Equipment and RelDraeger Medical UK Limited</v>
      </c>
      <c r="B4470" s="8" t="str">
        <f>VLOOKUP(J4470,'Contract IDs'!A:D,4,0)</f>
        <v>Anaesthesia Machines, Ventilator Equipment and Rel</v>
      </c>
      <c r="C4470" s="8" t="str">
        <f>VLOOKUP(L4470,'Supplier IDs'!A:C,3,0)</f>
        <v>Draeger Medical UK Limited</v>
      </c>
      <c r="D4470" s="8" t="str">
        <f t="shared" si="415"/>
        <v>A - Mid Acuity Conv + Vent</v>
      </c>
      <c r="E4470" s="8">
        <f t="shared" si="417"/>
        <v>0</v>
      </c>
      <c r="F4470" s="8">
        <f t="shared" si="418"/>
        <v>21</v>
      </c>
      <c r="G4470" s="8">
        <f t="shared" si="419"/>
        <v>30</v>
      </c>
      <c r="H4470" s="15">
        <f t="shared" si="420"/>
        <v>0.02</v>
      </c>
      <c r="I4470" s="15" t="s">
        <v>372</v>
      </c>
      <c r="J4470" s="10">
        <v>300000105664159</v>
      </c>
      <c r="K4470" s="9" t="s">
        <v>436</v>
      </c>
      <c r="L4470" s="10">
        <v>100000000612403</v>
      </c>
      <c r="M4470" s="9" t="s">
        <v>438</v>
      </c>
      <c r="N4470" s="9"/>
      <c r="O4470" s="9">
        <v>21</v>
      </c>
      <c r="P4470" s="9">
        <v>30</v>
      </c>
      <c r="Q4470" s="9">
        <v>2</v>
      </c>
    </row>
    <row r="4471" spans="1:17" hidden="1" x14ac:dyDescent="0.25">
      <c r="A4471" s="8" t="str">
        <f t="shared" si="416"/>
        <v>Anaesthesia Machines, Ventilator Equipment and RelDraeger Medical UK Limited</v>
      </c>
      <c r="B4471" s="8" t="str">
        <f>VLOOKUP(J4471,'Contract IDs'!A:D,4,0)</f>
        <v>Anaesthesia Machines, Ventilator Equipment and Rel</v>
      </c>
      <c r="C4471" s="8" t="str">
        <f>VLOOKUP(L4471,'Supplier IDs'!A:C,3,0)</f>
        <v>Draeger Medical UK Limited</v>
      </c>
      <c r="D4471" s="8" t="str">
        <f t="shared" si="415"/>
        <v>A - Mid Acuity Conv + Vent</v>
      </c>
      <c r="E4471" s="8">
        <f t="shared" si="417"/>
        <v>0</v>
      </c>
      <c r="F4471" s="8">
        <f t="shared" si="418"/>
        <v>31</v>
      </c>
      <c r="G4471" s="8">
        <f t="shared" si="419"/>
        <v>40</v>
      </c>
      <c r="H4471" s="15">
        <f t="shared" si="420"/>
        <v>0.03</v>
      </c>
      <c r="I4471" s="15" t="s">
        <v>372</v>
      </c>
      <c r="J4471" s="10">
        <v>300000105664159</v>
      </c>
      <c r="K4471" s="9" t="s">
        <v>436</v>
      </c>
      <c r="L4471" s="10">
        <v>100000000612403</v>
      </c>
      <c r="M4471" s="9" t="s">
        <v>438</v>
      </c>
      <c r="N4471" s="9"/>
      <c r="O4471" s="9">
        <v>31</v>
      </c>
      <c r="P4471" s="9">
        <v>40</v>
      </c>
      <c r="Q4471" s="9">
        <v>3</v>
      </c>
    </row>
    <row r="4472" spans="1:17" hidden="1" x14ac:dyDescent="0.25">
      <c r="A4472" s="8" t="str">
        <f t="shared" si="416"/>
        <v>Anaesthesia Machines, Ventilator Equipment and RelDraeger Medical UK Limited</v>
      </c>
      <c r="B4472" s="8" t="str">
        <f>VLOOKUP(J4472,'Contract IDs'!A:D,4,0)</f>
        <v>Anaesthesia Machines, Ventilator Equipment and Rel</v>
      </c>
      <c r="C4472" s="8" t="str">
        <f>VLOOKUP(L4472,'Supplier IDs'!A:C,3,0)</f>
        <v>Draeger Medical UK Limited</v>
      </c>
      <c r="D4472" s="8" t="str">
        <f t="shared" si="415"/>
        <v>A - Mid Acuity Conv + Vent</v>
      </c>
      <c r="E4472" s="8">
        <f t="shared" si="417"/>
        <v>0</v>
      </c>
      <c r="F4472" s="8">
        <f t="shared" si="418"/>
        <v>41</v>
      </c>
      <c r="G4472" s="8">
        <f t="shared" si="419"/>
        <v>50</v>
      </c>
      <c r="H4472" s="15">
        <f t="shared" si="420"/>
        <v>0.04</v>
      </c>
      <c r="I4472" s="15" t="s">
        <v>372</v>
      </c>
      <c r="J4472" s="10">
        <v>300000105664159</v>
      </c>
      <c r="K4472" s="9" t="s">
        <v>436</v>
      </c>
      <c r="L4472" s="10">
        <v>100000000612403</v>
      </c>
      <c r="M4472" s="9" t="s">
        <v>438</v>
      </c>
      <c r="N4472" s="9"/>
      <c r="O4472" s="9">
        <v>41</v>
      </c>
      <c r="P4472" s="9">
        <v>50</v>
      </c>
      <c r="Q4472" s="9">
        <v>4</v>
      </c>
    </row>
    <row r="4473" spans="1:17" hidden="1" x14ac:dyDescent="0.25">
      <c r="A4473" s="8" t="str">
        <f t="shared" si="416"/>
        <v>Anaesthesia Machines, Ventilator Equipment and RelDraeger Medical UK Limited</v>
      </c>
      <c r="B4473" s="8" t="str">
        <f>VLOOKUP(J4473,'Contract IDs'!A:D,4,0)</f>
        <v>Anaesthesia Machines, Ventilator Equipment and Rel</v>
      </c>
      <c r="C4473" s="8" t="str">
        <f>VLOOKUP(L4473,'Supplier IDs'!A:C,3,0)</f>
        <v>Draeger Medical UK Limited</v>
      </c>
      <c r="D4473" s="8" t="str">
        <f t="shared" si="415"/>
        <v>A - Mid Acuity Conv + Vent</v>
      </c>
      <c r="E4473" s="8">
        <f t="shared" si="417"/>
        <v>0</v>
      </c>
      <c r="F4473" s="8">
        <f t="shared" si="418"/>
        <v>51</v>
      </c>
      <c r="G4473" s="8">
        <f t="shared" si="419"/>
        <v>1000</v>
      </c>
      <c r="H4473" s="15">
        <f t="shared" si="420"/>
        <v>0.05</v>
      </c>
      <c r="I4473" s="15" t="s">
        <v>372</v>
      </c>
      <c r="J4473" s="10">
        <v>300000105664159</v>
      </c>
      <c r="K4473" s="9" t="s">
        <v>436</v>
      </c>
      <c r="L4473" s="10">
        <v>100000000612403</v>
      </c>
      <c r="M4473" s="9" t="s">
        <v>438</v>
      </c>
      <c r="N4473" s="9"/>
      <c r="O4473" s="9">
        <v>51</v>
      </c>
      <c r="P4473" s="9">
        <v>1000</v>
      </c>
      <c r="Q4473" s="9">
        <v>5</v>
      </c>
    </row>
    <row r="4474" spans="1:17" hidden="1" x14ac:dyDescent="0.25">
      <c r="A4474" s="8" t="str">
        <f t="shared" si="416"/>
        <v>Anaesthesia Machines, Ventilator Equipment and RelDraeger Medical UK Limited</v>
      </c>
      <c r="B4474" s="8" t="str">
        <f>VLOOKUP(J4474,'Contract IDs'!A:D,4,0)</f>
        <v>Anaesthesia Machines, Ventilator Equipment and Rel</v>
      </c>
      <c r="C4474" s="8" t="str">
        <f>VLOOKUP(L4474,'Supplier IDs'!A:C,3,0)</f>
        <v>Draeger Medical UK Limited</v>
      </c>
      <c r="D4474" s="8" t="str">
        <f t="shared" si="415"/>
        <v>A - MRI + Vent</v>
      </c>
      <c r="E4474" s="8">
        <f t="shared" si="417"/>
        <v>0</v>
      </c>
      <c r="F4474" s="8">
        <f t="shared" si="418"/>
        <v>0</v>
      </c>
      <c r="G4474" s="8">
        <f t="shared" si="419"/>
        <v>10</v>
      </c>
      <c r="H4474" s="15">
        <f t="shared" si="420"/>
        <v>0</v>
      </c>
      <c r="I4474" s="15" t="s">
        <v>372</v>
      </c>
      <c r="J4474" s="10">
        <v>300000105664159</v>
      </c>
      <c r="K4474" s="9" t="s">
        <v>436</v>
      </c>
      <c r="L4474" s="10">
        <v>100000000612403</v>
      </c>
      <c r="M4474" s="9" t="s">
        <v>466</v>
      </c>
      <c r="N4474" s="9"/>
      <c r="O4474" s="9">
        <v>0</v>
      </c>
      <c r="P4474" s="9">
        <v>10</v>
      </c>
      <c r="Q4474" s="9">
        <v>0</v>
      </c>
    </row>
    <row r="4475" spans="1:17" hidden="1" x14ac:dyDescent="0.25">
      <c r="A4475" s="8" t="str">
        <f t="shared" si="416"/>
        <v>Anaesthesia Machines, Ventilator Equipment and RelDraeger Medical UK Limited</v>
      </c>
      <c r="B4475" s="8" t="str">
        <f>VLOOKUP(J4475,'Contract IDs'!A:D,4,0)</f>
        <v>Anaesthesia Machines, Ventilator Equipment and Rel</v>
      </c>
      <c r="C4475" s="8" t="str">
        <f>VLOOKUP(L4475,'Supplier IDs'!A:C,3,0)</f>
        <v>Draeger Medical UK Limited</v>
      </c>
      <c r="D4475" s="8" t="str">
        <f t="shared" si="415"/>
        <v>A - MRI + Vent</v>
      </c>
      <c r="E4475" s="8">
        <f t="shared" si="417"/>
        <v>0</v>
      </c>
      <c r="F4475" s="8">
        <f t="shared" si="418"/>
        <v>11</v>
      </c>
      <c r="G4475" s="8">
        <f t="shared" si="419"/>
        <v>20</v>
      </c>
      <c r="H4475" s="15">
        <f t="shared" si="420"/>
        <v>0.01</v>
      </c>
      <c r="I4475" s="15" t="s">
        <v>372</v>
      </c>
      <c r="J4475" s="10">
        <v>300000105664159</v>
      </c>
      <c r="K4475" s="9" t="s">
        <v>436</v>
      </c>
      <c r="L4475" s="10">
        <v>100000000612403</v>
      </c>
      <c r="M4475" s="9" t="s">
        <v>466</v>
      </c>
      <c r="N4475" s="9"/>
      <c r="O4475" s="9">
        <v>11</v>
      </c>
      <c r="P4475" s="9">
        <v>20</v>
      </c>
      <c r="Q4475" s="9">
        <v>1</v>
      </c>
    </row>
    <row r="4476" spans="1:17" hidden="1" x14ac:dyDescent="0.25">
      <c r="A4476" s="8" t="str">
        <f t="shared" si="416"/>
        <v>Anaesthesia Machines, Ventilator Equipment and RelDraeger Medical UK Limited</v>
      </c>
      <c r="B4476" s="8" t="str">
        <f>VLOOKUP(J4476,'Contract IDs'!A:D,4,0)</f>
        <v>Anaesthesia Machines, Ventilator Equipment and Rel</v>
      </c>
      <c r="C4476" s="8" t="str">
        <f>VLOOKUP(L4476,'Supplier IDs'!A:C,3,0)</f>
        <v>Draeger Medical UK Limited</v>
      </c>
      <c r="D4476" s="8" t="str">
        <f t="shared" si="415"/>
        <v>A - MRI + Vent</v>
      </c>
      <c r="E4476" s="8">
        <f t="shared" si="417"/>
        <v>0</v>
      </c>
      <c r="F4476" s="8">
        <f t="shared" si="418"/>
        <v>21</v>
      </c>
      <c r="G4476" s="8">
        <f t="shared" si="419"/>
        <v>30</v>
      </c>
      <c r="H4476" s="15">
        <f t="shared" si="420"/>
        <v>0.02</v>
      </c>
      <c r="I4476" s="15" t="s">
        <v>372</v>
      </c>
      <c r="J4476" s="10">
        <v>300000105664159</v>
      </c>
      <c r="K4476" s="9" t="s">
        <v>436</v>
      </c>
      <c r="L4476" s="10">
        <v>100000000612403</v>
      </c>
      <c r="M4476" s="9" t="s">
        <v>466</v>
      </c>
      <c r="N4476" s="9"/>
      <c r="O4476" s="9">
        <v>21</v>
      </c>
      <c r="P4476" s="9">
        <v>30</v>
      </c>
      <c r="Q4476" s="9">
        <v>2</v>
      </c>
    </row>
    <row r="4477" spans="1:17" hidden="1" x14ac:dyDescent="0.25">
      <c r="A4477" s="8" t="str">
        <f t="shared" si="416"/>
        <v>Anaesthesia Machines, Ventilator Equipment and RelDraeger Medical UK Limited</v>
      </c>
      <c r="B4477" s="8" t="str">
        <f>VLOOKUP(J4477,'Contract IDs'!A:D,4,0)</f>
        <v>Anaesthesia Machines, Ventilator Equipment and Rel</v>
      </c>
      <c r="C4477" s="8" t="str">
        <f>VLOOKUP(L4477,'Supplier IDs'!A:C,3,0)</f>
        <v>Draeger Medical UK Limited</v>
      </c>
      <c r="D4477" s="8" t="str">
        <f t="shared" si="415"/>
        <v>A - MRI + Vent</v>
      </c>
      <c r="E4477" s="8">
        <f t="shared" si="417"/>
        <v>0</v>
      </c>
      <c r="F4477" s="8">
        <f t="shared" si="418"/>
        <v>31</v>
      </c>
      <c r="G4477" s="8">
        <f t="shared" si="419"/>
        <v>40</v>
      </c>
      <c r="H4477" s="15">
        <f t="shared" si="420"/>
        <v>0.03</v>
      </c>
      <c r="I4477" s="15" t="s">
        <v>372</v>
      </c>
      <c r="J4477" s="10">
        <v>300000105664159</v>
      </c>
      <c r="K4477" s="9" t="s">
        <v>436</v>
      </c>
      <c r="L4477" s="10">
        <v>100000000612403</v>
      </c>
      <c r="M4477" s="9" t="s">
        <v>466</v>
      </c>
      <c r="N4477" s="9"/>
      <c r="O4477" s="9">
        <v>31</v>
      </c>
      <c r="P4477" s="9">
        <v>40</v>
      </c>
      <c r="Q4477" s="9">
        <v>3</v>
      </c>
    </row>
    <row r="4478" spans="1:17" hidden="1" x14ac:dyDescent="0.25">
      <c r="A4478" s="8" t="str">
        <f t="shared" si="416"/>
        <v>Anaesthesia Machines, Ventilator Equipment and RelDraeger Medical UK Limited</v>
      </c>
      <c r="B4478" s="8" t="str">
        <f>VLOOKUP(J4478,'Contract IDs'!A:D,4,0)</f>
        <v>Anaesthesia Machines, Ventilator Equipment and Rel</v>
      </c>
      <c r="C4478" s="8" t="str">
        <f>VLOOKUP(L4478,'Supplier IDs'!A:C,3,0)</f>
        <v>Draeger Medical UK Limited</v>
      </c>
      <c r="D4478" s="8" t="str">
        <f t="shared" si="415"/>
        <v>A - MRI + Vent</v>
      </c>
      <c r="E4478" s="8">
        <f t="shared" si="417"/>
        <v>0</v>
      </c>
      <c r="F4478" s="8">
        <f t="shared" si="418"/>
        <v>41</v>
      </c>
      <c r="G4478" s="8">
        <f t="shared" si="419"/>
        <v>50</v>
      </c>
      <c r="H4478" s="15">
        <f t="shared" si="420"/>
        <v>0.04</v>
      </c>
      <c r="I4478" s="15" t="s">
        <v>372</v>
      </c>
      <c r="J4478" s="10">
        <v>300000105664159</v>
      </c>
      <c r="K4478" s="9" t="s">
        <v>436</v>
      </c>
      <c r="L4478" s="10">
        <v>100000000612403</v>
      </c>
      <c r="M4478" s="9" t="s">
        <v>466</v>
      </c>
      <c r="N4478" s="9"/>
      <c r="O4478" s="9">
        <v>41</v>
      </c>
      <c r="P4478" s="9">
        <v>50</v>
      </c>
      <c r="Q4478" s="9">
        <v>4</v>
      </c>
    </row>
    <row r="4479" spans="1:17" hidden="1" x14ac:dyDescent="0.25">
      <c r="A4479" s="8" t="str">
        <f t="shared" si="416"/>
        <v>Anaesthesia Machines, Ventilator Equipment and RelDraeger Medical UK Limited</v>
      </c>
      <c r="B4479" s="8" t="str">
        <f>VLOOKUP(J4479,'Contract IDs'!A:D,4,0)</f>
        <v>Anaesthesia Machines, Ventilator Equipment and Rel</v>
      </c>
      <c r="C4479" s="8" t="str">
        <f>VLOOKUP(L4479,'Supplier IDs'!A:C,3,0)</f>
        <v>Draeger Medical UK Limited</v>
      </c>
      <c r="D4479" s="8" t="str">
        <f t="shared" si="415"/>
        <v>A - MRI + Vent</v>
      </c>
      <c r="E4479" s="8">
        <f t="shared" si="417"/>
        <v>0</v>
      </c>
      <c r="F4479" s="8">
        <f t="shared" si="418"/>
        <v>51</v>
      </c>
      <c r="G4479" s="8">
        <f t="shared" si="419"/>
        <v>1000</v>
      </c>
      <c r="H4479" s="15">
        <f t="shared" si="420"/>
        <v>0.05</v>
      </c>
      <c r="I4479" s="15" t="s">
        <v>372</v>
      </c>
      <c r="J4479" s="10">
        <v>300000105664159</v>
      </c>
      <c r="K4479" s="9" t="s">
        <v>436</v>
      </c>
      <c r="L4479" s="10">
        <v>100000000612403</v>
      </c>
      <c r="M4479" s="9" t="s">
        <v>466</v>
      </c>
      <c r="N4479" s="9"/>
      <c r="O4479" s="9">
        <v>51</v>
      </c>
      <c r="P4479" s="9">
        <v>1000</v>
      </c>
      <c r="Q4479" s="9">
        <v>5</v>
      </c>
    </row>
    <row r="4480" spans="1:17" hidden="1" x14ac:dyDescent="0.25">
      <c r="A4480" s="8" t="str">
        <f t="shared" si="416"/>
        <v>Anaesthesia Machines, Ventilator Equipment and RelDraeger Medical UK Limited</v>
      </c>
      <c r="B4480" s="8" t="str">
        <f>VLOOKUP(J4480,'Contract IDs'!A:D,4,0)</f>
        <v>Anaesthesia Machines, Ventilator Equipment and Rel</v>
      </c>
      <c r="C4480" s="8" t="str">
        <f>VLOOKUP(L4480,'Supplier IDs'!A:C,3,0)</f>
        <v>Draeger Medical UK Limited</v>
      </c>
      <c r="D4480" s="8" t="str">
        <f t="shared" si="415"/>
        <v>V - Non-Invasive CPAP</v>
      </c>
      <c r="E4480" s="8">
        <f t="shared" si="417"/>
        <v>0</v>
      </c>
      <c r="F4480" s="8">
        <f t="shared" si="418"/>
        <v>0</v>
      </c>
      <c r="G4480" s="8">
        <f t="shared" si="419"/>
        <v>10</v>
      </c>
      <c r="H4480" s="15">
        <f t="shared" si="420"/>
        <v>0</v>
      </c>
      <c r="I4480" s="15" t="s">
        <v>372</v>
      </c>
      <c r="J4480" s="10">
        <v>300000105664159</v>
      </c>
      <c r="K4480" s="9" t="s">
        <v>436</v>
      </c>
      <c r="L4480" s="10">
        <v>100000000612403</v>
      </c>
      <c r="M4480" s="9" t="s">
        <v>444</v>
      </c>
      <c r="N4480" s="9"/>
      <c r="O4480" s="9">
        <v>0</v>
      </c>
      <c r="P4480" s="9">
        <v>10</v>
      </c>
      <c r="Q4480" s="9">
        <v>0</v>
      </c>
    </row>
    <row r="4481" spans="1:17" hidden="1" x14ac:dyDescent="0.25">
      <c r="A4481" s="8" t="str">
        <f t="shared" si="416"/>
        <v>Anaesthesia Machines, Ventilator Equipment and RelDraeger Medical UK Limited</v>
      </c>
      <c r="B4481" s="8" t="str">
        <f>VLOOKUP(J4481,'Contract IDs'!A:D,4,0)</f>
        <v>Anaesthesia Machines, Ventilator Equipment and Rel</v>
      </c>
      <c r="C4481" s="8" t="str">
        <f>VLOOKUP(L4481,'Supplier IDs'!A:C,3,0)</f>
        <v>Draeger Medical UK Limited</v>
      </c>
      <c r="D4481" s="8" t="str">
        <f t="shared" si="415"/>
        <v>V - Non-Invasive CPAP</v>
      </c>
      <c r="E4481" s="8">
        <f t="shared" si="417"/>
        <v>0</v>
      </c>
      <c r="F4481" s="8">
        <f t="shared" si="418"/>
        <v>11</v>
      </c>
      <c r="G4481" s="8">
        <f t="shared" si="419"/>
        <v>20</v>
      </c>
      <c r="H4481" s="15">
        <f t="shared" si="420"/>
        <v>0.01</v>
      </c>
      <c r="I4481" s="15" t="s">
        <v>372</v>
      </c>
      <c r="J4481" s="10">
        <v>300000105664159</v>
      </c>
      <c r="K4481" s="9" t="s">
        <v>436</v>
      </c>
      <c r="L4481" s="10">
        <v>100000000612403</v>
      </c>
      <c r="M4481" s="9" t="s">
        <v>444</v>
      </c>
      <c r="N4481" s="9"/>
      <c r="O4481" s="9">
        <v>11</v>
      </c>
      <c r="P4481" s="9">
        <v>20</v>
      </c>
      <c r="Q4481" s="9">
        <v>1</v>
      </c>
    </row>
    <row r="4482" spans="1:17" hidden="1" x14ac:dyDescent="0.25">
      <c r="A4482" s="8" t="str">
        <f t="shared" si="416"/>
        <v>Anaesthesia Machines, Ventilator Equipment and RelDraeger Medical UK Limited</v>
      </c>
      <c r="B4482" s="8" t="str">
        <f>VLOOKUP(J4482,'Contract IDs'!A:D,4,0)</f>
        <v>Anaesthesia Machines, Ventilator Equipment and Rel</v>
      </c>
      <c r="C4482" s="8" t="str">
        <f>VLOOKUP(L4482,'Supplier IDs'!A:C,3,0)</f>
        <v>Draeger Medical UK Limited</v>
      </c>
      <c r="D4482" s="8" t="str">
        <f t="shared" ref="D4482:D4545" si="421">IF(M4482="","No Sub Cat",M4482)</f>
        <v>V - Non-Invasive CPAP</v>
      </c>
      <c r="E4482" s="8">
        <f t="shared" si="417"/>
        <v>0</v>
      </c>
      <c r="F4482" s="8">
        <f t="shared" si="418"/>
        <v>21</v>
      </c>
      <c r="G4482" s="8">
        <f t="shared" si="419"/>
        <v>30</v>
      </c>
      <c r="H4482" s="15">
        <f t="shared" si="420"/>
        <v>0.02</v>
      </c>
      <c r="I4482" s="15" t="s">
        <v>372</v>
      </c>
      <c r="J4482" s="10">
        <v>300000105664159</v>
      </c>
      <c r="K4482" s="9" t="s">
        <v>436</v>
      </c>
      <c r="L4482" s="10">
        <v>100000000612403</v>
      </c>
      <c r="M4482" s="9" t="s">
        <v>444</v>
      </c>
      <c r="N4482" s="9"/>
      <c r="O4482" s="9">
        <v>21</v>
      </c>
      <c r="P4482" s="9">
        <v>30</v>
      </c>
      <c r="Q4482" s="9">
        <v>2</v>
      </c>
    </row>
    <row r="4483" spans="1:17" hidden="1" x14ac:dyDescent="0.25">
      <c r="A4483" s="8" t="str">
        <f t="shared" ref="A4483:A4546" si="422">B4483&amp;C4483</f>
        <v>Anaesthesia Machines, Ventilator Equipment and RelDraeger Medical UK Limited</v>
      </c>
      <c r="B4483" s="8" t="str">
        <f>VLOOKUP(J4483,'Contract IDs'!A:D,4,0)</f>
        <v>Anaesthesia Machines, Ventilator Equipment and Rel</v>
      </c>
      <c r="C4483" s="8" t="str">
        <f>VLOOKUP(L4483,'Supplier IDs'!A:C,3,0)</f>
        <v>Draeger Medical UK Limited</v>
      </c>
      <c r="D4483" s="8" t="str">
        <f t="shared" si="421"/>
        <v>V - Non-Invasive CPAP</v>
      </c>
      <c r="E4483" s="8">
        <f t="shared" ref="E4483:E4546" si="423">N4483</f>
        <v>0</v>
      </c>
      <c r="F4483" s="8">
        <f t="shared" ref="F4483:F4546" si="424">O4483</f>
        <v>31</v>
      </c>
      <c r="G4483" s="8">
        <f t="shared" ref="G4483:G4546" si="425">P4483</f>
        <v>40</v>
      </c>
      <c r="H4483" s="15">
        <f t="shared" ref="H4483:H4546" si="426">Q4483/100</f>
        <v>0.03</v>
      </c>
      <c r="I4483" s="15" t="s">
        <v>372</v>
      </c>
      <c r="J4483" s="10">
        <v>300000105664159</v>
      </c>
      <c r="K4483" s="9" t="s">
        <v>436</v>
      </c>
      <c r="L4483" s="10">
        <v>100000000612403</v>
      </c>
      <c r="M4483" s="9" t="s">
        <v>444</v>
      </c>
      <c r="N4483" s="9"/>
      <c r="O4483" s="9">
        <v>31</v>
      </c>
      <c r="P4483" s="9">
        <v>40</v>
      </c>
      <c r="Q4483" s="9">
        <v>3</v>
      </c>
    </row>
    <row r="4484" spans="1:17" hidden="1" x14ac:dyDescent="0.25">
      <c r="A4484" s="8" t="str">
        <f t="shared" si="422"/>
        <v>Anaesthesia Machines, Ventilator Equipment and RelDraeger Medical UK Limited</v>
      </c>
      <c r="B4484" s="8" t="str">
        <f>VLOOKUP(J4484,'Contract IDs'!A:D,4,0)</f>
        <v>Anaesthesia Machines, Ventilator Equipment and Rel</v>
      </c>
      <c r="C4484" s="8" t="str">
        <f>VLOOKUP(L4484,'Supplier IDs'!A:C,3,0)</f>
        <v>Draeger Medical UK Limited</v>
      </c>
      <c r="D4484" s="8" t="str">
        <f t="shared" si="421"/>
        <v>V - Non-Invasive CPAP</v>
      </c>
      <c r="E4484" s="8">
        <f t="shared" si="423"/>
        <v>0</v>
      </c>
      <c r="F4484" s="8">
        <f t="shared" si="424"/>
        <v>41</v>
      </c>
      <c r="G4484" s="8">
        <f t="shared" si="425"/>
        <v>50</v>
      </c>
      <c r="H4484" s="15">
        <f t="shared" si="426"/>
        <v>0.04</v>
      </c>
      <c r="I4484" s="15" t="s">
        <v>372</v>
      </c>
      <c r="J4484" s="10">
        <v>300000105664159</v>
      </c>
      <c r="K4484" s="9" t="s">
        <v>436</v>
      </c>
      <c r="L4484" s="10">
        <v>100000000612403</v>
      </c>
      <c r="M4484" s="9" t="s">
        <v>444</v>
      </c>
      <c r="N4484" s="9"/>
      <c r="O4484" s="9">
        <v>41</v>
      </c>
      <c r="P4484" s="9">
        <v>50</v>
      </c>
      <c r="Q4484" s="9">
        <v>4</v>
      </c>
    </row>
    <row r="4485" spans="1:17" hidden="1" x14ac:dyDescent="0.25">
      <c r="A4485" s="8" t="str">
        <f t="shared" si="422"/>
        <v>Anaesthesia Machines, Ventilator Equipment and RelDraeger Medical UK Limited</v>
      </c>
      <c r="B4485" s="8" t="str">
        <f>VLOOKUP(J4485,'Contract IDs'!A:D,4,0)</f>
        <v>Anaesthesia Machines, Ventilator Equipment and Rel</v>
      </c>
      <c r="C4485" s="8" t="str">
        <f>VLOOKUP(L4485,'Supplier IDs'!A:C,3,0)</f>
        <v>Draeger Medical UK Limited</v>
      </c>
      <c r="D4485" s="8" t="str">
        <f t="shared" si="421"/>
        <v>V - Non-Invasive CPAP</v>
      </c>
      <c r="E4485" s="8">
        <f t="shared" si="423"/>
        <v>0</v>
      </c>
      <c r="F4485" s="8">
        <f t="shared" si="424"/>
        <v>51</v>
      </c>
      <c r="G4485" s="8">
        <f t="shared" si="425"/>
        <v>1000</v>
      </c>
      <c r="H4485" s="15">
        <f t="shared" si="426"/>
        <v>0.05</v>
      </c>
      <c r="I4485" s="15" t="s">
        <v>372</v>
      </c>
      <c r="J4485" s="10">
        <v>300000105664159</v>
      </c>
      <c r="K4485" s="9" t="s">
        <v>436</v>
      </c>
      <c r="L4485" s="10">
        <v>100000000612403</v>
      </c>
      <c r="M4485" s="9" t="s">
        <v>444</v>
      </c>
      <c r="N4485" s="9"/>
      <c r="O4485" s="9">
        <v>51</v>
      </c>
      <c r="P4485" s="9">
        <v>1000</v>
      </c>
      <c r="Q4485" s="9">
        <v>5</v>
      </c>
    </row>
    <row r="4486" spans="1:17" hidden="1" x14ac:dyDescent="0.25">
      <c r="A4486" s="8" t="str">
        <f t="shared" si="422"/>
        <v>Anaesthesia Machines, Ventilator Equipment and RelDraeger Medical UK Limited</v>
      </c>
      <c r="B4486" s="8" t="str">
        <f>VLOOKUP(J4486,'Contract IDs'!A:D,4,0)</f>
        <v>Anaesthesia Machines, Ventilator Equipment and Rel</v>
      </c>
      <c r="C4486" s="8" t="str">
        <f>VLOOKUP(L4486,'Supplier IDs'!A:C,3,0)</f>
        <v>Draeger Medical UK Limited</v>
      </c>
      <c r="D4486" s="8" t="str">
        <f t="shared" si="421"/>
        <v>V - Portable/Transport</v>
      </c>
      <c r="E4486" s="8">
        <f t="shared" si="423"/>
        <v>0</v>
      </c>
      <c r="F4486" s="8">
        <f t="shared" si="424"/>
        <v>0</v>
      </c>
      <c r="G4486" s="8">
        <f t="shared" si="425"/>
        <v>10</v>
      </c>
      <c r="H4486" s="15">
        <f t="shared" si="426"/>
        <v>0</v>
      </c>
      <c r="I4486" s="15" t="s">
        <v>372</v>
      </c>
      <c r="J4486" s="10">
        <v>300000105664159</v>
      </c>
      <c r="K4486" s="9" t="s">
        <v>436</v>
      </c>
      <c r="L4486" s="10">
        <v>100000000612403</v>
      </c>
      <c r="M4486" s="9" t="s">
        <v>442</v>
      </c>
      <c r="N4486" s="9"/>
      <c r="O4486" s="9">
        <v>0</v>
      </c>
      <c r="P4486" s="9">
        <v>10</v>
      </c>
      <c r="Q4486" s="9">
        <v>0</v>
      </c>
    </row>
    <row r="4487" spans="1:17" hidden="1" x14ac:dyDescent="0.25">
      <c r="A4487" s="8" t="str">
        <f t="shared" si="422"/>
        <v>Anaesthesia Machines, Ventilator Equipment and RelDraeger Medical UK Limited</v>
      </c>
      <c r="B4487" s="8" t="str">
        <f>VLOOKUP(J4487,'Contract IDs'!A:D,4,0)</f>
        <v>Anaesthesia Machines, Ventilator Equipment and Rel</v>
      </c>
      <c r="C4487" s="8" t="str">
        <f>VLOOKUP(L4487,'Supplier IDs'!A:C,3,0)</f>
        <v>Draeger Medical UK Limited</v>
      </c>
      <c r="D4487" s="8" t="str">
        <f t="shared" si="421"/>
        <v>V - Portable/Transport</v>
      </c>
      <c r="E4487" s="8">
        <f t="shared" si="423"/>
        <v>0</v>
      </c>
      <c r="F4487" s="8">
        <f t="shared" si="424"/>
        <v>11</v>
      </c>
      <c r="G4487" s="8">
        <f t="shared" si="425"/>
        <v>20</v>
      </c>
      <c r="H4487" s="15">
        <f t="shared" si="426"/>
        <v>0.01</v>
      </c>
      <c r="I4487" s="15" t="s">
        <v>372</v>
      </c>
      <c r="J4487" s="10">
        <v>300000105664159</v>
      </c>
      <c r="K4487" s="9" t="s">
        <v>436</v>
      </c>
      <c r="L4487" s="10">
        <v>100000000612403</v>
      </c>
      <c r="M4487" s="9" t="s">
        <v>442</v>
      </c>
      <c r="N4487" s="9"/>
      <c r="O4487" s="9">
        <v>11</v>
      </c>
      <c r="P4487" s="9">
        <v>20</v>
      </c>
      <c r="Q4487" s="9">
        <v>1</v>
      </c>
    </row>
    <row r="4488" spans="1:17" hidden="1" x14ac:dyDescent="0.25">
      <c r="A4488" s="8" t="str">
        <f t="shared" si="422"/>
        <v>Anaesthesia Machines, Ventilator Equipment and RelDraeger Medical UK Limited</v>
      </c>
      <c r="B4488" s="8" t="str">
        <f>VLOOKUP(J4488,'Contract IDs'!A:D,4,0)</f>
        <v>Anaesthesia Machines, Ventilator Equipment and Rel</v>
      </c>
      <c r="C4488" s="8" t="str">
        <f>VLOOKUP(L4488,'Supplier IDs'!A:C,3,0)</f>
        <v>Draeger Medical UK Limited</v>
      </c>
      <c r="D4488" s="8" t="str">
        <f t="shared" si="421"/>
        <v>V - Portable/Transport</v>
      </c>
      <c r="E4488" s="8">
        <f t="shared" si="423"/>
        <v>0</v>
      </c>
      <c r="F4488" s="8">
        <f t="shared" si="424"/>
        <v>21</v>
      </c>
      <c r="G4488" s="8">
        <f t="shared" si="425"/>
        <v>30</v>
      </c>
      <c r="H4488" s="15">
        <f t="shared" si="426"/>
        <v>0.02</v>
      </c>
      <c r="I4488" s="15" t="s">
        <v>372</v>
      </c>
      <c r="J4488" s="10">
        <v>300000105664159</v>
      </c>
      <c r="K4488" s="9" t="s">
        <v>436</v>
      </c>
      <c r="L4488" s="10">
        <v>100000000612403</v>
      </c>
      <c r="M4488" s="9" t="s">
        <v>442</v>
      </c>
      <c r="N4488" s="9"/>
      <c r="O4488" s="9">
        <v>21</v>
      </c>
      <c r="P4488" s="9">
        <v>30</v>
      </c>
      <c r="Q4488" s="9">
        <v>2</v>
      </c>
    </row>
    <row r="4489" spans="1:17" hidden="1" x14ac:dyDescent="0.25">
      <c r="A4489" s="8" t="str">
        <f t="shared" si="422"/>
        <v>Anaesthesia Machines, Ventilator Equipment and RelDraeger Medical UK Limited</v>
      </c>
      <c r="B4489" s="8" t="str">
        <f>VLOOKUP(J4489,'Contract IDs'!A:D,4,0)</f>
        <v>Anaesthesia Machines, Ventilator Equipment and Rel</v>
      </c>
      <c r="C4489" s="8" t="str">
        <f>VLOOKUP(L4489,'Supplier IDs'!A:C,3,0)</f>
        <v>Draeger Medical UK Limited</v>
      </c>
      <c r="D4489" s="8" t="str">
        <f t="shared" si="421"/>
        <v>V - Portable/Transport</v>
      </c>
      <c r="E4489" s="8">
        <f t="shared" si="423"/>
        <v>0</v>
      </c>
      <c r="F4489" s="8">
        <f t="shared" si="424"/>
        <v>31</v>
      </c>
      <c r="G4489" s="8">
        <f t="shared" si="425"/>
        <v>40</v>
      </c>
      <c r="H4489" s="15">
        <f t="shared" si="426"/>
        <v>0.03</v>
      </c>
      <c r="I4489" s="15" t="s">
        <v>372</v>
      </c>
      <c r="J4489" s="10">
        <v>300000105664159</v>
      </c>
      <c r="K4489" s="9" t="s">
        <v>436</v>
      </c>
      <c r="L4489" s="10">
        <v>100000000612403</v>
      </c>
      <c r="M4489" s="9" t="s">
        <v>442</v>
      </c>
      <c r="N4489" s="9"/>
      <c r="O4489" s="9">
        <v>31</v>
      </c>
      <c r="P4489" s="9">
        <v>40</v>
      </c>
      <c r="Q4489" s="9">
        <v>3</v>
      </c>
    </row>
    <row r="4490" spans="1:17" hidden="1" x14ac:dyDescent="0.25">
      <c r="A4490" s="8" t="str">
        <f t="shared" si="422"/>
        <v>Anaesthesia Machines, Ventilator Equipment and RelDraeger Medical UK Limited</v>
      </c>
      <c r="B4490" s="8" t="str">
        <f>VLOOKUP(J4490,'Contract IDs'!A:D,4,0)</f>
        <v>Anaesthesia Machines, Ventilator Equipment and Rel</v>
      </c>
      <c r="C4490" s="8" t="str">
        <f>VLOOKUP(L4490,'Supplier IDs'!A:C,3,0)</f>
        <v>Draeger Medical UK Limited</v>
      </c>
      <c r="D4490" s="8" t="str">
        <f t="shared" si="421"/>
        <v>V - Portable/Transport</v>
      </c>
      <c r="E4490" s="8">
        <f t="shared" si="423"/>
        <v>0</v>
      </c>
      <c r="F4490" s="8">
        <f t="shared" si="424"/>
        <v>41</v>
      </c>
      <c r="G4490" s="8">
        <f t="shared" si="425"/>
        <v>50</v>
      </c>
      <c r="H4490" s="15">
        <f t="shared" si="426"/>
        <v>0.04</v>
      </c>
      <c r="I4490" s="15" t="s">
        <v>372</v>
      </c>
      <c r="J4490" s="10">
        <v>300000105664159</v>
      </c>
      <c r="K4490" s="9" t="s">
        <v>436</v>
      </c>
      <c r="L4490" s="10">
        <v>100000000612403</v>
      </c>
      <c r="M4490" s="9" t="s">
        <v>442</v>
      </c>
      <c r="N4490" s="9"/>
      <c r="O4490" s="9">
        <v>41</v>
      </c>
      <c r="P4490" s="9">
        <v>50</v>
      </c>
      <c r="Q4490" s="9">
        <v>4</v>
      </c>
    </row>
    <row r="4491" spans="1:17" hidden="1" x14ac:dyDescent="0.25">
      <c r="A4491" s="8" t="str">
        <f t="shared" si="422"/>
        <v>Anaesthesia Machines, Ventilator Equipment and RelDraeger Medical UK Limited</v>
      </c>
      <c r="B4491" s="8" t="str">
        <f>VLOOKUP(J4491,'Contract IDs'!A:D,4,0)</f>
        <v>Anaesthesia Machines, Ventilator Equipment and Rel</v>
      </c>
      <c r="C4491" s="8" t="str">
        <f>VLOOKUP(L4491,'Supplier IDs'!A:C,3,0)</f>
        <v>Draeger Medical UK Limited</v>
      </c>
      <c r="D4491" s="8" t="str">
        <f t="shared" si="421"/>
        <v>V - Portable/Transport</v>
      </c>
      <c r="E4491" s="8">
        <f t="shared" si="423"/>
        <v>0</v>
      </c>
      <c r="F4491" s="8">
        <f t="shared" si="424"/>
        <v>51</v>
      </c>
      <c r="G4491" s="8">
        <f t="shared" si="425"/>
        <v>1000</v>
      </c>
      <c r="H4491" s="15">
        <f t="shared" si="426"/>
        <v>0.05</v>
      </c>
      <c r="I4491" s="15" t="s">
        <v>372</v>
      </c>
      <c r="J4491" s="10">
        <v>300000105664159</v>
      </c>
      <c r="K4491" s="9" t="s">
        <v>436</v>
      </c>
      <c r="L4491" s="10">
        <v>100000000612403</v>
      </c>
      <c r="M4491" s="9" t="s">
        <v>442</v>
      </c>
      <c r="N4491" s="9"/>
      <c r="O4491" s="9">
        <v>51</v>
      </c>
      <c r="P4491" s="9">
        <v>1000</v>
      </c>
      <c r="Q4491" s="9">
        <v>5</v>
      </c>
    </row>
    <row r="4492" spans="1:17" hidden="1" x14ac:dyDescent="0.25">
      <c r="A4492" s="8" t="str">
        <f t="shared" si="422"/>
        <v>Anaesthesia Machines, Ventilator Equipment and RelDraeger Medical UK Limited</v>
      </c>
      <c r="B4492" s="8" t="str">
        <f>VLOOKUP(J4492,'Contract IDs'!A:D,4,0)</f>
        <v>Anaesthesia Machines, Ventilator Equipment and Rel</v>
      </c>
      <c r="C4492" s="8" t="str">
        <f>VLOOKUP(L4492,'Supplier IDs'!A:C,3,0)</f>
        <v>Draeger Medical UK Limited</v>
      </c>
      <c r="D4492" s="8" t="str">
        <f t="shared" si="421"/>
        <v>V - Pre Hospital</v>
      </c>
      <c r="E4492" s="8">
        <f t="shared" si="423"/>
        <v>0</v>
      </c>
      <c r="F4492" s="8">
        <f t="shared" si="424"/>
        <v>0</v>
      </c>
      <c r="G4492" s="8">
        <f t="shared" si="425"/>
        <v>10</v>
      </c>
      <c r="H4492" s="15">
        <f t="shared" si="426"/>
        <v>0</v>
      </c>
      <c r="I4492" s="15" t="s">
        <v>372</v>
      </c>
      <c r="J4492" s="10">
        <v>300000105664159</v>
      </c>
      <c r="K4492" s="9" t="s">
        <v>436</v>
      </c>
      <c r="L4492" s="10">
        <v>100000000612403</v>
      </c>
      <c r="M4492" s="9" t="s">
        <v>451</v>
      </c>
      <c r="N4492" s="9"/>
      <c r="O4492" s="9">
        <v>0</v>
      </c>
      <c r="P4492" s="9">
        <v>10</v>
      </c>
      <c r="Q4492" s="9">
        <v>0</v>
      </c>
    </row>
    <row r="4493" spans="1:17" hidden="1" x14ac:dyDescent="0.25">
      <c r="A4493" s="8" t="str">
        <f t="shared" si="422"/>
        <v>Anaesthesia Machines, Ventilator Equipment and RelDraeger Medical UK Limited</v>
      </c>
      <c r="B4493" s="8" t="str">
        <f>VLOOKUP(J4493,'Contract IDs'!A:D,4,0)</f>
        <v>Anaesthesia Machines, Ventilator Equipment and Rel</v>
      </c>
      <c r="C4493" s="8" t="str">
        <f>VLOOKUP(L4493,'Supplier IDs'!A:C,3,0)</f>
        <v>Draeger Medical UK Limited</v>
      </c>
      <c r="D4493" s="8" t="str">
        <f t="shared" si="421"/>
        <v>V - Pre Hospital</v>
      </c>
      <c r="E4493" s="8">
        <f t="shared" si="423"/>
        <v>0</v>
      </c>
      <c r="F4493" s="8">
        <f t="shared" si="424"/>
        <v>11</v>
      </c>
      <c r="G4493" s="8">
        <f t="shared" si="425"/>
        <v>20</v>
      </c>
      <c r="H4493" s="15">
        <f t="shared" si="426"/>
        <v>0.01</v>
      </c>
      <c r="I4493" s="15" t="s">
        <v>372</v>
      </c>
      <c r="J4493" s="10">
        <v>300000105664159</v>
      </c>
      <c r="K4493" s="9" t="s">
        <v>436</v>
      </c>
      <c r="L4493" s="10">
        <v>100000000612403</v>
      </c>
      <c r="M4493" s="9" t="s">
        <v>451</v>
      </c>
      <c r="N4493" s="9"/>
      <c r="O4493" s="9">
        <v>11</v>
      </c>
      <c r="P4493" s="9">
        <v>20</v>
      </c>
      <c r="Q4493" s="9">
        <v>1</v>
      </c>
    </row>
    <row r="4494" spans="1:17" hidden="1" x14ac:dyDescent="0.25">
      <c r="A4494" s="8" t="str">
        <f t="shared" si="422"/>
        <v>Anaesthesia Machines, Ventilator Equipment and RelDraeger Medical UK Limited</v>
      </c>
      <c r="B4494" s="8" t="str">
        <f>VLOOKUP(J4494,'Contract IDs'!A:D,4,0)</f>
        <v>Anaesthesia Machines, Ventilator Equipment and Rel</v>
      </c>
      <c r="C4494" s="8" t="str">
        <f>VLOOKUP(L4494,'Supplier IDs'!A:C,3,0)</f>
        <v>Draeger Medical UK Limited</v>
      </c>
      <c r="D4494" s="8" t="str">
        <f t="shared" si="421"/>
        <v>V - Pre Hospital</v>
      </c>
      <c r="E4494" s="8">
        <f t="shared" si="423"/>
        <v>0</v>
      </c>
      <c r="F4494" s="8">
        <f t="shared" si="424"/>
        <v>21</v>
      </c>
      <c r="G4494" s="8">
        <f t="shared" si="425"/>
        <v>30</v>
      </c>
      <c r="H4494" s="15">
        <f t="shared" si="426"/>
        <v>0.02</v>
      </c>
      <c r="I4494" s="15" t="s">
        <v>372</v>
      </c>
      <c r="J4494" s="10">
        <v>300000105664159</v>
      </c>
      <c r="K4494" s="9" t="s">
        <v>436</v>
      </c>
      <c r="L4494" s="10">
        <v>100000000612403</v>
      </c>
      <c r="M4494" s="9" t="s">
        <v>451</v>
      </c>
      <c r="N4494" s="9"/>
      <c r="O4494" s="9">
        <v>21</v>
      </c>
      <c r="P4494" s="9">
        <v>30</v>
      </c>
      <c r="Q4494" s="9">
        <v>2</v>
      </c>
    </row>
    <row r="4495" spans="1:17" hidden="1" x14ac:dyDescent="0.25">
      <c r="A4495" s="8" t="str">
        <f t="shared" si="422"/>
        <v>Anaesthesia Machines, Ventilator Equipment and RelDraeger Medical UK Limited</v>
      </c>
      <c r="B4495" s="8" t="str">
        <f>VLOOKUP(J4495,'Contract IDs'!A:D,4,0)</f>
        <v>Anaesthesia Machines, Ventilator Equipment and Rel</v>
      </c>
      <c r="C4495" s="8" t="str">
        <f>VLOOKUP(L4495,'Supplier IDs'!A:C,3,0)</f>
        <v>Draeger Medical UK Limited</v>
      </c>
      <c r="D4495" s="8" t="str">
        <f t="shared" si="421"/>
        <v>V - Pre Hospital</v>
      </c>
      <c r="E4495" s="8">
        <f t="shared" si="423"/>
        <v>0</v>
      </c>
      <c r="F4495" s="8">
        <f t="shared" si="424"/>
        <v>31</v>
      </c>
      <c r="G4495" s="8">
        <f t="shared" si="425"/>
        <v>40</v>
      </c>
      <c r="H4495" s="15">
        <f t="shared" si="426"/>
        <v>0.03</v>
      </c>
      <c r="I4495" s="15" t="s">
        <v>372</v>
      </c>
      <c r="J4495" s="10">
        <v>300000105664159</v>
      </c>
      <c r="K4495" s="9" t="s">
        <v>436</v>
      </c>
      <c r="L4495" s="10">
        <v>100000000612403</v>
      </c>
      <c r="M4495" s="9" t="s">
        <v>451</v>
      </c>
      <c r="N4495" s="9"/>
      <c r="O4495" s="9">
        <v>31</v>
      </c>
      <c r="P4495" s="9">
        <v>40</v>
      </c>
      <c r="Q4495" s="9">
        <v>3</v>
      </c>
    </row>
    <row r="4496" spans="1:17" hidden="1" x14ac:dyDescent="0.25">
      <c r="A4496" s="8" t="str">
        <f t="shared" si="422"/>
        <v>Anaesthesia Machines, Ventilator Equipment and RelDraeger Medical UK Limited</v>
      </c>
      <c r="B4496" s="8" t="str">
        <f>VLOOKUP(J4496,'Contract IDs'!A:D,4,0)</f>
        <v>Anaesthesia Machines, Ventilator Equipment and Rel</v>
      </c>
      <c r="C4496" s="8" t="str">
        <f>VLOOKUP(L4496,'Supplier IDs'!A:C,3,0)</f>
        <v>Draeger Medical UK Limited</v>
      </c>
      <c r="D4496" s="8" t="str">
        <f t="shared" si="421"/>
        <v>V - Pre Hospital</v>
      </c>
      <c r="E4496" s="8">
        <f t="shared" si="423"/>
        <v>0</v>
      </c>
      <c r="F4496" s="8">
        <f t="shared" si="424"/>
        <v>41</v>
      </c>
      <c r="G4496" s="8">
        <f t="shared" si="425"/>
        <v>50</v>
      </c>
      <c r="H4496" s="15">
        <f t="shared" si="426"/>
        <v>0.04</v>
      </c>
      <c r="I4496" s="15" t="s">
        <v>372</v>
      </c>
      <c r="J4496" s="10">
        <v>300000105664159</v>
      </c>
      <c r="K4496" s="9" t="s">
        <v>436</v>
      </c>
      <c r="L4496" s="10">
        <v>100000000612403</v>
      </c>
      <c r="M4496" s="9" t="s">
        <v>451</v>
      </c>
      <c r="N4496" s="9"/>
      <c r="O4496" s="9">
        <v>41</v>
      </c>
      <c r="P4496" s="9">
        <v>50</v>
      </c>
      <c r="Q4496" s="9">
        <v>4</v>
      </c>
    </row>
    <row r="4497" spans="1:17" hidden="1" x14ac:dyDescent="0.25">
      <c r="A4497" s="8" t="str">
        <f t="shared" si="422"/>
        <v>Anaesthesia Machines, Ventilator Equipment and RelDraeger Medical UK Limited</v>
      </c>
      <c r="B4497" s="8" t="str">
        <f>VLOOKUP(J4497,'Contract IDs'!A:D,4,0)</f>
        <v>Anaesthesia Machines, Ventilator Equipment and Rel</v>
      </c>
      <c r="C4497" s="8" t="str">
        <f>VLOOKUP(L4497,'Supplier IDs'!A:C,3,0)</f>
        <v>Draeger Medical UK Limited</v>
      </c>
      <c r="D4497" s="8" t="str">
        <f t="shared" si="421"/>
        <v>V - Pre Hospital</v>
      </c>
      <c r="E4497" s="8">
        <f t="shared" si="423"/>
        <v>0</v>
      </c>
      <c r="F4497" s="8">
        <f t="shared" si="424"/>
        <v>51</v>
      </c>
      <c r="G4497" s="8">
        <f t="shared" si="425"/>
        <v>1000</v>
      </c>
      <c r="H4497" s="15">
        <f t="shared" si="426"/>
        <v>0.05</v>
      </c>
      <c r="I4497" s="15" t="s">
        <v>372</v>
      </c>
      <c r="J4497" s="10">
        <v>300000105664159</v>
      </c>
      <c r="K4497" s="9" t="s">
        <v>436</v>
      </c>
      <c r="L4497" s="10">
        <v>100000000612403</v>
      </c>
      <c r="M4497" s="9" t="s">
        <v>451</v>
      </c>
      <c r="N4497" s="9"/>
      <c r="O4497" s="9">
        <v>51</v>
      </c>
      <c r="P4497" s="9">
        <v>1000</v>
      </c>
      <c r="Q4497" s="9">
        <v>5</v>
      </c>
    </row>
    <row r="4498" spans="1:17" hidden="1" x14ac:dyDescent="0.25">
      <c r="A4498" s="8" t="str">
        <f t="shared" si="422"/>
        <v>Anaesthesia Machines, Ventilator Equipment and RelGe Medical Systems Limited</v>
      </c>
      <c r="B4498" s="8" t="str">
        <f>VLOOKUP(J4498,'Contract IDs'!A:D,4,0)</f>
        <v>Anaesthesia Machines, Ventilator Equipment and Rel</v>
      </c>
      <c r="C4498" s="8" t="str">
        <f>VLOOKUP(L4498,'Supplier IDs'!A:C,3,0)</f>
        <v>Ge Medical Systems Limited</v>
      </c>
      <c r="D4498" s="8" t="str">
        <f t="shared" si="421"/>
        <v>A - High Acuity + Vent</v>
      </c>
      <c r="E4498" s="8">
        <f t="shared" si="423"/>
        <v>0</v>
      </c>
      <c r="F4498" s="8">
        <f t="shared" si="424"/>
        <v>0</v>
      </c>
      <c r="G4498" s="8">
        <f t="shared" si="425"/>
        <v>1</v>
      </c>
      <c r="H4498" s="15">
        <f t="shared" si="426"/>
        <v>0</v>
      </c>
      <c r="I4498" s="15" t="s">
        <v>372</v>
      </c>
      <c r="J4498" s="10">
        <v>300000105664159</v>
      </c>
      <c r="K4498" s="9" t="s">
        <v>436</v>
      </c>
      <c r="L4498" s="10">
        <v>100000000611079</v>
      </c>
      <c r="M4498" s="9" t="s">
        <v>440</v>
      </c>
      <c r="N4498" s="9"/>
      <c r="O4498" s="9">
        <v>0</v>
      </c>
      <c r="P4498" s="9">
        <v>1</v>
      </c>
      <c r="Q4498" s="9">
        <v>0</v>
      </c>
    </row>
    <row r="4499" spans="1:17" hidden="1" x14ac:dyDescent="0.25">
      <c r="A4499" s="8" t="str">
        <f t="shared" si="422"/>
        <v>Anaesthesia Machines, Ventilator Equipment and RelGe Medical Systems Limited</v>
      </c>
      <c r="B4499" s="8" t="str">
        <f>VLOOKUP(J4499,'Contract IDs'!A:D,4,0)</f>
        <v>Anaesthesia Machines, Ventilator Equipment and Rel</v>
      </c>
      <c r="C4499" s="8" t="str">
        <f>VLOOKUP(L4499,'Supplier IDs'!A:C,3,0)</f>
        <v>Ge Medical Systems Limited</v>
      </c>
      <c r="D4499" s="8" t="str">
        <f t="shared" si="421"/>
        <v>A - High Acuity + Vent</v>
      </c>
      <c r="E4499" s="8">
        <f t="shared" si="423"/>
        <v>0</v>
      </c>
      <c r="F4499" s="8">
        <f t="shared" si="424"/>
        <v>2</v>
      </c>
      <c r="G4499" s="8">
        <f t="shared" si="425"/>
        <v>10</v>
      </c>
      <c r="H4499" s="15">
        <f t="shared" si="426"/>
        <v>0.05</v>
      </c>
      <c r="I4499" s="15" t="s">
        <v>372</v>
      </c>
      <c r="J4499" s="10">
        <v>300000105664159</v>
      </c>
      <c r="K4499" s="9" t="s">
        <v>436</v>
      </c>
      <c r="L4499" s="10">
        <v>100000000611079</v>
      </c>
      <c r="M4499" s="9" t="s">
        <v>440</v>
      </c>
      <c r="N4499" s="9"/>
      <c r="O4499" s="9">
        <v>2</v>
      </c>
      <c r="P4499" s="9">
        <v>10</v>
      </c>
      <c r="Q4499" s="9">
        <v>5</v>
      </c>
    </row>
    <row r="4500" spans="1:17" hidden="1" x14ac:dyDescent="0.25">
      <c r="A4500" s="8" t="str">
        <f t="shared" si="422"/>
        <v>Anaesthesia Machines, Ventilator Equipment and RelGe Medical Systems Limited</v>
      </c>
      <c r="B4500" s="8" t="str">
        <f>VLOOKUP(J4500,'Contract IDs'!A:D,4,0)</f>
        <v>Anaesthesia Machines, Ventilator Equipment and Rel</v>
      </c>
      <c r="C4500" s="8" t="str">
        <f>VLOOKUP(L4500,'Supplier IDs'!A:C,3,0)</f>
        <v>Ge Medical Systems Limited</v>
      </c>
      <c r="D4500" s="8" t="str">
        <f t="shared" si="421"/>
        <v>A - High Acuity + Vent</v>
      </c>
      <c r="E4500" s="8">
        <f t="shared" si="423"/>
        <v>0</v>
      </c>
      <c r="F4500" s="8">
        <f t="shared" si="424"/>
        <v>11</v>
      </c>
      <c r="G4500" s="8">
        <f t="shared" si="425"/>
        <v>40</v>
      </c>
      <c r="H4500" s="15">
        <f t="shared" si="426"/>
        <v>0.08</v>
      </c>
      <c r="I4500" s="15" t="s">
        <v>372</v>
      </c>
      <c r="J4500" s="10">
        <v>300000105664159</v>
      </c>
      <c r="K4500" s="9" t="s">
        <v>436</v>
      </c>
      <c r="L4500" s="10">
        <v>100000000611079</v>
      </c>
      <c r="M4500" s="9" t="s">
        <v>440</v>
      </c>
      <c r="N4500" s="9"/>
      <c r="O4500" s="9">
        <v>11</v>
      </c>
      <c r="P4500" s="9">
        <v>40</v>
      </c>
      <c r="Q4500" s="9">
        <v>8</v>
      </c>
    </row>
    <row r="4501" spans="1:17" hidden="1" x14ac:dyDescent="0.25">
      <c r="A4501" s="8" t="str">
        <f t="shared" si="422"/>
        <v>Anaesthesia Machines, Ventilator Equipment and RelGe Medical Systems Limited</v>
      </c>
      <c r="B4501" s="8" t="str">
        <f>VLOOKUP(J4501,'Contract IDs'!A:D,4,0)</f>
        <v>Anaesthesia Machines, Ventilator Equipment and Rel</v>
      </c>
      <c r="C4501" s="8" t="str">
        <f>VLOOKUP(L4501,'Supplier IDs'!A:C,3,0)</f>
        <v>Ge Medical Systems Limited</v>
      </c>
      <c r="D4501" s="8" t="str">
        <f t="shared" si="421"/>
        <v>A - High Acuity + Vent</v>
      </c>
      <c r="E4501" s="8">
        <f t="shared" si="423"/>
        <v>0</v>
      </c>
      <c r="F4501" s="8">
        <f t="shared" si="424"/>
        <v>41</v>
      </c>
      <c r="G4501" s="8">
        <f t="shared" si="425"/>
        <v>1000</v>
      </c>
      <c r="H4501" s="15">
        <f t="shared" si="426"/>
        <v>0.1</v>
      </c>
      <c r="I4501" s="15" t="s">
        <v>372</v>
      </c>
      <c r="J4501" s="10">
        <v>300000105664159</v>
      </c>
      <c r="K4501" s="9" t="s">
        <v>436</v>
      </c>
      <c r="L4501" s="10">
        <v>100000000611079</v>
      </c>
      <c r="M4501" s="9" t="s">
        <v>440</v>
      </c>
      <c r="N4501" s="9"/>
      <c r="O4501" s="9">
        <v>41</v>
      </c>
      <c r="P4501" s="9">
        <v>1000</v>
      </c>
      <c r="Q4501" s="9">
        <v>10</v>
      </c>
    </row>
    <row r="4502" spans="1:17" hidden="1" x14ac:dyDescent="0.25">
      <c r="A4502" s="8" t="str">
        <f t="shared" si="422"/>
        <v>Anaesthesia Machines, Ventilator Equipment and RelGe Medical Systems Limited</v>
      </c>
      <c r="B4502" s="8" t="str">
        <f>VLOOKUP(J4502,'Contract IDs'!A:D,4,0)</f>
        <v>Anaesthesia Machines, Ventilator Equipment and Rel</v>
      </c>
      <c r="C4502" s="8" t="str">
        <f>VLOOKUP(L4502,'Supplier IDs'!A:C,3,0)</f>
        <v>Ge Medical Systems Limited</v>
      </c>
      <c r="D4502" s="8" t="str">
        <f t="shared" si="421"/>
        <v>V - Intensive Care Neo</v>
      </c>
      <c r="E4502" s="8">
        <f t="shared" si="423"/>
        <v>0</v>
      </c>
      <c r="F4502" s="8">
        <f t="shared" si="424"/>
        <v>0</v>
      </c>
      <c r="G4502" s="8">
        <f t="shared" si="425"/>
        <v>5</v>
      </c>
      <c r="H4502" s="15">
        <f t="shared" si="426"/>
        <v>0</v>
      </c>
      <c r="I4502" s="15" t="s">
        <v>372</v>
      </c>
      <c r="J4502" s="10">
        <v>300000105664159</v>
      </c>
      <c r="K4502" s="9" t="s">
        <v>436</v>
      </c>
      <c r="L4502" s="10">
        <v>100000000611079</v>
      </c>
      <c r="M4502" s="9" t="s">
        <v>443</v>
      </c>
      <c r="N4502" s="9"/>
      <c r="O4502" s="9">
        <v>0</v>
      </c>
      <c r="P4502" s="9">
        <v>5</v>
      </c>
      <c r="Q4502" s="9">
        <v>0</v>
      </c>
    </row>
    <row r="4503" spans="1:17" hidden="1" x14ac:dyDescent="0.25">
      <c r="A4503" s="8" t="str">
        <f t="shared" si="422"/>
        <v>Anaesthesia Machines, Ventilator Equipment and RelGe Medical Systems Limited</v>
      </c>
      <c r="B4503" s="8" t="str">
        <f>VLOOKUP(J4503,'Contract IDs'!A:D,4,0)</f>
        <v>Anaesthesia Machines, Ventilator Equipment and Rel</v>
      </c>
      <c r="C4503" s="8" t="str">
        <f>VLOOKUP(L4503,'Supplier IDs'!A:C,3,0)</f>
        <v>Ge Medical Systems Limited</v>
      </c>
      <c r="D4503" s="8" t="str">
        <f t="shared" si="421"/>
        <v>V - Intensive Care Neo</v>
      </c>
      <c r="E4503" s="8">
        <f t="shared" si="423"/>
        <v>0</v>
      </c>
      <c r="F4503" s="8">
        <f t="shared" si="424"/>
        <v>6</v>
      </c>
      <c r="G4503" s="8">
        <f t="shared" si="425"/>
        <v>30</v>
      </c>
      <c r="H4503" s="15">
        <f t="shared" si="426"/>
        <v>0.03</v>
      </c>
      <c r="I4503" s="15" t="s">
        <v>372</v>
      </c>
      <c r="J4503" s="10">
        <v>300000105664159</v>
      </c>
      <c r="K4503" s="9" t="s">
        <v>436</v>
      </c>
      <c r="L4503" s="10">
        <v>100000000611079</v>
      </c>
      <c r="M4503" s="9" t="s">
        <v>443</v>
      </c>
      <c r="N4503" s="9"/>
      <c r="O4503" s="9">
        <v>6</v>
      </c>
      <c r="P4503" s="9">
        <v>30</v>
      </c>
      <c r="Q4503" s="9">
        <v>3</v>
      </c>
    </row>
    <row r="4504" spans="1:17" hidden="1" x14ac:dyDescent="0.25">
      <c r="A4504" s="8" t="str">
        <f t="shared" si="422"/>
        <v>Anaesthesia Machines, Ventilator Equipment and RelGe Medical Systems Limited</v>
      </c>
      <c r="B4504" s="8" t="str">
        <f>VLOOKUP(J4504,'Contract IDs'!A:D,4,0)</f>
        <v>Anaesthesia Machines, Ventilator Equipment and Rel</v>
      </c>
      <c r="C4504" s="8" t="str">
        <f>VLOOKUP(L4504,'Supplier IDs'!A:C,3,0)</f>
        <v>Ge Medical Systems Limited</v>
      </c>
      <c r="D4504" s="8" t="str">
        <f t="shared" si="421"/>
        <v>V - Intensive Care Neo</v>
      </c>
      <c r="E4504" s="8">
        <f t="shared" si="423"/>
        <v>0</v>
      </c>
      <c r="F4504" s="8">
        <f t="shared" si="424"/>
        <v>31</v>
      </c>
      <c r="G4504" s="8">
        <f t="shared" si="425"/>
        <v>1000</v>
      </c>
      <c r="H4504" s="15">
        <f t="shared" si="426"/>
        <v>0.05</v>
      </c>
      <c r="I4504" s="15" t="s">
        <v>372</v>
      </c>
      <c r="J4504" s="10">
        <v>300000105664159</v>
      </c>
      <c r="K4504" s="9" t="s">
        <v>436</v>
      </c>
      <c r="L4504" s="10">
        <v>100000000611079</v>
      </c>
      <c r="M4504" s="9" t="s">
        <v>443</v>
      </c>
      <c r="N4504" s="9"/>
      <c r="O4504" s="9">
        <v>31</v>
      </c>
      <c r="P4504" s="9">
        <v>1000</v>
      </c>
      <c r="Q4504" s="9">
        <v>5</v>
      </c>
    </row>
    <row r="4505" spans="1:17" hidden="1" x14ac:dyDescent="0.25">
      <c r="A4505" s="8" t="str">
        <f t="shared" si="422"/>
        <v>Anaesthesia Machines, Ventilator Equipment and RelGe Medical Systems Limited</v>
      </c>
      <c r="B4505" s="8" t="str">
        <f>VLOOKUP(J4505,'Contract IDs'!A:D,4,0)</f>
        <v>Anaesthesia Machines, Ventilator Equipment and Rel</v>
      </c>
      <c r="C4505" s="8" t="str">
        <f>VLOOKUP(L4505,'Supplier IDs'!A:C,3,0)</f>
        <v>Ge Medical Systems Limited</v>
      </c>
      <c r="D4505" s="8" t="str">
        <f t="shared" si="421"/>
        <v>V - Intensive Care</v>
      </c>
      <c r="E4505" s="8">
        <f t="shared" si="423"/>
        <v>0</v>
      </c>
      <c r="F4505" s="8">
        <f t="shared" si="424"/>
        <v>0</v>
      </c>
      <c r="G4505" s="8">
        <f t="shared" si="425"/>
        <v>5</v>
      </c>
      <c r="H4505" s="15">
        <f t="shared" si="426"/>
        <v>0</v>
      </c>
      <c r="I4505" s="15" t="s">
        <v>372</v>
      </c>
      <c r="J4505" s="10">
        <v>300000105664159</v>
      </c>
      <c r="K4505" s="9" t="s">
        <v>436</v>
      </c>
      <c r="L4505" s="10">
        <v>100000000611079</v>
      </c>
      <c r="M4505" s="9" t="s">
        <v>441</v>
      </c>
      <c r="N4505" s="9"/>
      <c r="O4505" s="9">
        <v>0</v>
      </c>
      <c r="P4505" s="9">
        <v>5</v>
      </c>
      <c r="Q4505" s="9">
        <v>0</v>
      </c>
    </row>
    <row r="4506" spans="1:17" hidden="1" x14ac:dyDescent="0.25">
      <c r="A4506" s="8" t="str">
        <f t="shared" si="422"/>
        <v>Anaesthesia Machines, Ventilator Equipment and RelGe Medical Systems Limited</v>
      </c>
      <c r="B4506" s="8" t="str">
        <f>VLOOKUP(J4506,'Contract IDs'!A:D,4,0)</f>
        <v>Anaesthesia Machines, Ventilator Equipment and Rel</v>
      </c>
      <c r="C4506" s="8" t="str">
        <f>VLOOKUP(L4506,'Supplier IDs'!A:C,3,0)</f>
        <v>Ge Medical Systems Limited</v>
      </c>
      <c r="D4506" s="8" t="str">
        <f t="shared" si="421"/>
        <v>V - Intensive Care</v>
      </c>
      <c r="E4506" s="8">
        <f t="shared" si="423"/>
        <v>0</v>
      </c>
      <c r="F4506" s="8">
        <f t="shared" si="424"/>
        <v>6</v>
      </c>
      <c r="G4506" s="8">
        <f t="shared" si="425"/>
        <v>30</v>
      </c>
      <c r="H4506" s="15">
        <f t="shared" si="426"/>
        <v>0.03</v>
      </c>
      <c r="I4506" s="15" t="s">
        <v>372</v>
      </c>
      <c r="J4506" s="10">
        <v>300000105664159</v>
      </c>
      <c r="K4506" s="9" t="s">
        <v>436</v>
      </c>
      <c r="L4506" s="10">
        <v>100000000611079</v>
      </c>
      <c r="M4506" s="9" t="s">
        <v>441</v>
      </c>
      <c r="N4506" s="9"/>
      <c r="O4506" s="9">
        <v>6</v>
      </c>
      <c r="P4506" s="9">
        <v>30</v>
      </c>
      <c r="Q4506" s="9">
        <v>3</v>
      </c>
    </row>
    <row r="4507" spans="1:17" hidden="1" x14ac:dyDescent="0.25">
      <c r="A4507" s="8" t="str">
        <f t="shared" si="422"/>
        <v>Anaesthesia Machines, Ventilator Equipment and RelGe Medical Systems Limited</v>
      </c>
      <c r="B4507" s="8" t="str">
        <f>VLOOKUP(J4507,'Contract IDs'!A:D,4,0)</f>
        <v>Anaesthesia Machines, Ventilator Equipment and Rel</v>
      </c>
      <c r="C4507" s="8" t="str">
        <f>VLOOKUP(L4507,'Supplier IDs'!A:C,3,0)</f>
        <v>Ge Medical Systems Limited</v>
      </c>
      <c r="D4507" s="8" t="str">
        <f t="shared" si="421"/>
        <v>V - Intensive Care</v>
      </c>
      <c r="E4507" s="8">
        <f t="shared" si="423"/>
        <v>0</v>
      </c>
      <c r="F4507" s="8">
        <f t="shared" si="424"/>
        <v>31</v>
      </c>
      <c r="G4507" s="8">
        <f t="shared" si="425"/>
        <v>1000</v>
      </c>
      <c r="H4507" s="15">
        <f t="shared" si="426"/>
        <v>0.05</v>
      </c>
      <c r="I4507" s="15" t="s">
        <v>372</v>
      </c>
      <c r="J4507" s="10">
        <v>300000105664159</v>
      </c>
      <c r="K4507" s="9" t="s">
        <v>436</v>
      </c>
      <c r="L4507" s="10">
        <v>100000000611079</v>
      </c>
      <c r="M4507" s="9" t="s">
        <v>441</v>
      </c>
      <c r="N4507" s="9"/>
      <c r="O4507" s="9">
        <v>31</v>
      </c>
      <c r="P4507" s="9">
        <v>1000</v>
      </c>
      <c r="Q4507" s="9">
        <v>5</v>
      </c>
    </row>
    <row r="4508" spans="1:17" hidden="1" x14ac:dyDescent="0.25">
      <c r="A4508" s="8" t="str">
        <f t="shared" si="422"/>
        <v>Anaesthesia Machines, Ventilator Equipment and RelGe Medical Systems Limited</v>
      </c>
      <c r="B4508" s="8" t="str">
        <f>VLOOKUP(J4508,'Contract IDs'!A:D,4,0)</f>
        <v>Anaesthesia Machines, Ventilator Equipment and Rel</v>
      </c>
      <c r="C4508" s="8" t="str">
        <f>VLOOKUP(L4508,'Supplier IDs'!A:C,3,0)</f>
        <v>Ge Medical Systems Limited</v>
      </c>
      <c r="D4508" s="8" t="str">
        <f t="shared" si="421"/>
        <v>A - Low Acuity + Vent</v>
      </c>
      <c r="E4508" s="8">
        <f t="shared" si="423"/>
        <v>0</v>
      </c>
      <c r="F4508" s="8">
        <f t="shared" si="424"/>
        <v>0</v>
      </c>
      <c r="G4508" s="8">
        <f t="shared" si="425"/>
        <v>1</v>
      </c>
      <c r="H4508" s="15">
        <f t="shared" si="426"/>
        <v>0</v>
      </c>
      <c r="I4508" s="15" t="s">
        <v>372</v>
      </c>
      <c r="J4508" s="10">
        <v>300000105664159</v>
      </c>
      <c r="K4508" s="9" t="s">
        <v>436</v>
      </c>
      <c r="L4508" s="10">
        <v>100000000611079</v>
      </c>
      <c r="M4508" s="9" t="s">
        <v>437</v>
      </c>
      <c r="N4508" s="9"/>
      <c r="O4508" s="9">
        <v>0</v>
      </c>
      <c r="P4508" s="9">
        <v>1</v>
      </c>
      <c r="Q4508" s="9">
        <v>0</v>
      </c>
    </row>
    <row r="4509" spans="1:17" hidden="1" x14ac:dyDescent="0.25">
      <c r="A4509" s="8" t="str">
        <f t="shared" si="422"/>
        <v>Anaesthesia Machines, Ventilator Equipment and RelGe Medical Systems Limited</v>
      </c>
      <c r="B4509" s="8" t="str">
        <f>VLOOKUP(J4509,'Contract IDs'!A:D,4,0)</f>
        <v>Anaesthesia Machines, Ventilator Equipment and Rel</v>
      </c>
      <c r="C4509" s="8" t="str">
        <f>VLOOKUP(L4509,'Supplier IDs'!A:C,3,0)</f>
        <v>Ge Medical Systems Limited</v>
      </c>
      <c r="D4509" s="8" t="str">
        <f t="shared" si="421"/>
        <v>A - Low Acuity + Vent</v>
      </c>
      <c r="E4509" s="8">
        <f t="shared" si="423"/>
        <v>0</v>
      </c>
      <c r="F4509" s="8">
        <f t="shared" si="424"/>
        <v>2</v>
      </c>
      <c r="G4509" s="8">
        <f t="shared" si="425"/>
        <v>5</v>
      </c>
      <c r="H4509" s="15">
        <f t="shared" si="426"/>
        <v>0.03</v>
      </c>
      <c r="I4509" s="15" t="s">
        <v>372</v>
      </c>
      <c r="J4509" s="10">
        <v>300000105664159</v>
      </c>
      <c r="K4509" s="9" t="s">
        <v>436</v>
      </c>
      <c r="L4509" s="10">
        <v>100000000611079</v>
      </c>
      <c r="M4509" s="9" t="s">
        <v>437</v>
      </c>
      <c r="N4509" s="9"/>
      <c r="O4509" s="9">
        <v>2</v>
      </c>
      <c r="P4509" s="9">
        <v>5</v>
      </c>
      <c r="Q4509" s="9">
        <v>3</v>
      </c>
    </row>
    <row r="4510" spans="1:17" hidden="1" x14ac:dyDescent="0.25">
      <c r="A4510" s="8" t="str">
        <f t="shared" si="422"/>
        <v>Anaesthesia Machines, Ventilator Equipment and RelGe Medical Systems Limited</v>
      </c>
      <c r="B4510" s="8" t="str">
        <f>VLOOKUP(J4510,'Contract IDs'!A:D,4,0)</f>
        <v>Anaesthesia Machines, Ventilator Equipment and Rel</v>
      </c>
      <c r="C4510" s="8" t="str">
        <f>VLOOKUP(L4510,'Supplier IDs'!A:C,3,0)</f>
        <v>Ge Medical Systems Limited</v>
      </c>
      <c r="D4510" s="8" t="str">
        <f t="shared" si="421"/>
        <v>A - Low Acuity + Vent</v>
      </c>
      <c r="E4510" s="8">
        <f t="shared" si="423"/>
        <v>0</v>
      </c>
      <c r="F4510" s="8">
        <f t="shared" si="424"/>
        <v>6</v>
      </c>
      <c r="G4510" s="8">
        <f t="shared" si="425"/>
        <v>20</v>
      </c>
      <c r="H4510" s="15">
        <f t="shared" si="426"/>
        <v>0.05</v>
      </c>
      <c r="I4510" s="15" t="s">
        <v>372</v>
      </c>
      <c r="J4510" s="10">
        <v>300000105664159</v>
      </c>
      <c r="K4510" s="9" t="s">
        <v>436</v>
      </c>
      <c r="L4510" s="10">
        <v>100000000611079</v>
      </c>
      <c r="M4510" s="9" t="s">
        <v>437</v>
      </c>
      <c r="N4510" s="9"/>
      <c r="O4510" s="9">
        <v>6</v>
      </c>
      <c r="P4510" s="9">
        <v>20</v>
      </c>
      <c r="Q4510" s="9">
        <v>5</v>
      </c>
    </row>
    <row r="4511" spans="1:17" hidden="1" x14ac:dyDescent="0.25">
      <c r="A4511" s="8" t="str">
        <f t="shared" si="422"/>
        <v>Anaesthesia Machines, Ventilator Equipment and RelGe Medical Systems Limited</v>
      </c>
      <c r="B4511" s="8" t="str">
        <f>VLOOKUP(J4511,'Contract IDs'!A:D,4,0)</f>
        <v>Anaesthesia Machines, Ventilator Equipment and Rel</v>
      </c>
      <c r="C4511" s="8" t="str">
        <f>VLOOKUP(L4511,'Supplier IDs'!A:C,3,0)</f>
        <v>Ge Medical Systems Limited</v>
      </c>
      <c r="D4511" s="8" t="str">
        <f t="shared" si="421"/>
        <v>A - Low Acuity + Vent</v>
      </c>
      <c r="E4511" s="8">
        <f t="shared" si="423"/>
        <v>0</v>
      </c>
      <c r="F4511" s="8">
        <f t="shared" si="424"/>
        <v>21</v>
      </c>
      <c r="G4511" s="8">
        <f t="shared" si="425"/>
        <v>1000</v>
      </c>
      <c r="H4511" s="15">
        <f t="shared" si="426"/>
        <v>7.0000000000000007E-2</v>
      </c>
      <c r="I4511" s="15" t="s">
        <v>372</v>
      </c>
      <c r="J4511" s="10">
        <v>300000105664159</v>
      </c>
      <c r="K4511" s="9" t="s">
        <v>436</v>
      </c>
      <c r="L4511" s="10">
        <v>100000000611079</v>
      </c>
      <c r="M4511" s="9" t="s">
        <v>437</v>
      </c>
      <c r="N4511" s="9"/>
      <c r="O4511" s="9">
        <v>21</v>
      </c>
      <c r="P4511" s="9">
        <v>1000</v>
      </c>
      <c r="Q4511" s="9">
        <v>7</v>
      </c>
    </row>
    <row r="4512" spans="1:17" hidden="1" x14ac:dyDescent="0.25">
      <c r="A4512" s="8" t="str">
        <f t="shared" si="422"/>
        <v>Anaesthesia Machines, Ventilator Equipment and RelGe Medical Systems Limited</v>
      </c>
      <c r="B4512" s="8" t="str">
        <f>VLOOKUP(J4512,'Contract IDs'!A:D,4,0)</f>
        <v>Anaesthesia Machines, Ventilator Equipment and Rel</v>
      </c>
      <c r="C4512" s="8" t="str">
        <f>VLOOKUP(L4512,'Supplier IDs'!A:C,3,0)</f>
        <v>Ge Medical Systems Limited</v>
      </c>
      <c r="D4512" s="8" t="str">
        <f t="shared" si="421"/>
        <v>A - Mid Acuity Conv + Vent</v>
      </c>
      <c r="E4512" s="8">
        <f t="shared" si="423"/>
        <v>0</v>
      </c>
      <c r="F4512" s="8">
        <f t="shared" si="424"/>
        <v>0</v>
      </c>
      <c r="G4512" s="8">
        <f t="shared" si="425"/>
        <v>3</v>
      </c>
      <c r="H4512" s="15">
        <f t="shared" si="426"/>
        <v>0</v>
      </c>
      <c r="I4512" s="15" t="s">
        <v>372</v>
      </c>
      <c r="J4512" s="10">
        <v>300000105664159</v>
      </c>
      <c r="K4512" s="9" t="s">
        <v>436</v>
      </c>
      <c r="L4512" s="10">
        <v>100000000611079</v>
      </c>
      <c r="M4512" s="9" t="s">
        <v>438</v>
      </c>
      <c r="N4512" s="9"/>
      <c r="O4512" s="9">
        <v>0</v>
      </c>
      <c r="P4512" s="9">
        <v>3</v>
      </c>
      <c r="Q4512" s="9">
        <v>0</v>
      </c>
    </row>
    <row r="4513" spans="1:17" hidden="1" x14ac:dyDescent="0.25">
      <c r="A4513" s="8" t="str">
        <f t="shared" si="422"/>
        <v>Anaesthesia Machines, Ventilator Equipment and RelGe Medical Systems Limited</v>
      </c>
      <c r="B4513" s="8" t="str">
        <f>VLOOKUP(J4513,'Contract IDs'!A:D,4,0)</f>
        <v>Anaesthesia Machines, Ventilator Equipment and Rel</v>
      </c>
      <c r="C4513" s="8" t="str">
        <f>VLOOKUP(L4513,'Supplier IDs'!A:C,3,0)</f>
        <v>Ge Medical Systems Limited</v>
      </c>
      <c r="D4513" s="8" t="str">
        <f t="shared" si="421"/>
        <v>A - Mid Acuity Conv + Vent</v>
      </c>
      <c r="E4513" s="8">
        <f t="shared" si="423"/>
        <v>0</v>
      </c>
      <c r="F4513" s="8">
        <f t="shared" si="424"/>
        <v>4</v>
      </c>
      <c r="G4513" s="8">
        <f t="shared" si="425"/>
        <v>10</v>
      </c>
      <c r="H4513" s="15">
        <f t="shared" si="426"/>
        <v>0.03</v>
      </c>
      <c r="I4513" s="15" t="s">
        <v>372</v>
      </c>
      <c r="J4513" s="10">
        <v>300000105664159</v>
      </c>
      <c r="K4513" s="9" t="s">
        <v>436</v>
      </c>
      <c r="L4513" s="10">
        <v>100000000611079</v>
      </c>
      <c r="M4513" s="9" t="s">
        <v>438</v>
      </c>
      <c r="N4513" s="9"/>
      <c r="O4513" s="9">
        <v>4</v>
      </c>
      <c r="P4513" s="9">
        <v>10</v>
      </c>
      <c r="Q4513" s="9">
        <v>3</v>
      </c>
    </row>
    <row r="4514" spans="1:17" hidden="1" x14ac:dyDescent="0.25">
      <c r="A4514" s="8" t="str">
        <f t="shared" si="422"/>
        <v>Anaesthesia Machines, Ventilator Equipment and RelGe Medical Systems Limited</v>
      </c>
      <c r="B4514" s="8" t="str">
        <f>VLOOKUP(J4514,'Contract IDs'!A:D,4,0)</f>
        <v>Anaesthesia Machines, Ventilator Equipment and Rel</v>
      </c>
      <c r="C4514" s="8" t="str">
        <f>VLOOKUP(L4514,'Supplier IDs'!A:C,3,0)</f>
        <v>Ge Medical Systems Limited</v>
      </c>
      <c r="D4514" s="8" t="str">
        <f t="shared" si="421"/>
        <v>A - Mid Acuity Conv + Vent</v>
      </c>
      <c r="E4514" s="8">
        <f t="shared" si="423"/>
        <v>0</v>
      </c>
      <c r="F4514" s="8">
        <f t="shared" si="424"/>
        <v>11</v>
      </c>
      <c r="G4514" s="8">
        <f t="shared" si="425"/>
        <v>30</v>
      </c>
      <c r="H4514" s="15">
        <f t="shared" si="426"/>
        <v>0.05</v>
      </c>
      <c r="I4514" s="15" t="s">
        <v>372</v>
      </c>
      <c r="J4514" s="10">
        <v>300000105664159</v>
      </c>
      <c r="K4514" s="9" t="s">
        <v>436</v>
      </c>
      <c r="L4514" s="10">
        <v>100000000611079</v>
      </c>
      <c r="M4514" s="9" t="s">
        <v>438</v>
      </c>
      <c r="N4514" s="9"/>
      <c r="O4514" s="9">
        <v>11</v>
      </c>
      <c r="P4514" s="9">
        <v>30</v>
      </c>
      <c r="Q4514" s="9">
        <v>5</v>
      </c>
    </row>
    <row r="4515" spans="1:17" hidden="1" x14ac:dyDescent="0.25">
      <c r="A4515" s="8" t="str">
        <f t="shared" si="422"/>
        <v>Anaesthesia Machines, Ventilator Equipment and RelGe Medical Systems Limited</v>
      </c>
      <c r="B4515" s="8" t="str">
        <f>VLOOKUP(J4515,'Contract IDs'!A:D,4,0)</f>
        <v>Anaesthesia Machines, Ventilator Equipment and Rel</v>
      </c>
      <c r="C4515" s="8" t="str">
        <f>VLOOKUP(L4515,'Supplier IDs'!A:C,3,0)</f>
        <v>Ge Medical Systems Limited</v>
      </c>
      <c r="D4515" s="8" t="str">
        <f t="shared" si="421"/>
        <v>A - Mid Acuity Conv + Vent</v>
      </c>
      <c r="E4515" s="8">
        <f t="shared" si="423"/>
        <v>0</v>
      </c>
      <c r="F4515" s="8">
        <f t="shared" si="424"/>
        <v>31</v>
      </c>
      <c r="G4515" s="8">
        <f t="shared" si="425"/>
        <v>40</v>
      </c>
      <c r="H4515" s="15">
        <f t="shared" si="426"/>
        <v>7.0000000000000007E-2</v>
      </c>
      <c r="I4515" s="15" t="s">
        <v>372</v>
      </c>
      <c r="J4515" s="10">
        <v>300000105664159</v>
      </c>
      <c r="K4515" s="9" t="s">
        <v>436</v>
      </c>
      <c r="L4515" s="10">
        <v>100000000611079</v>
      </c>
      <c r="M4515" s="9" t="s">
        <v>438</v>
      </c>
      <c r="N4515" s="9"/>
      <c r="O4515" s="9">
        <v>31</v>
      </c>
      <c r="P4515" s="9">
        <v>40</v>
      </c>
      <c r="Q4515" s="9">
        <v>7</v>
      </c>
    </row>
    <row r="4516" spans="1:17" hidden="1" x14ac:dyDescent="0.25">
      <c r="A4516" s="8" t="str">
        <f t="shared" si="422"/>
        <v>Anaesthesia Machines, Ventilator Equipment and RelGe Medical Systems Limited</v>
      </c>
      <c r="B4516" s="8" t="str">
        <f>VLOOKUP(J4516,'Contract IDs'!A:D,4,0)</f>
        <v>Anaesthesia Machines, Ventilator Equipment and Rel</v>
      </c>
      <c r="C4516" s="8" t="str">
        <f>VLOOKUP(L4516,'Supplier IDs'!A:C,3,0)</f>
        <v>Ge Medical Systems Limited</v>
      </c>
      <c r="D4516" s="8" t="str">
        <f t="shared" si="421"/>
        <v>A - Mid Acuity Conv + Vent</v>
      </c>
      <c r="E4516" s="8">
        <f t="shared" si="423"/>
        <v>0</v>
      </c>
      <c r="F4516" s="8">
        <f t="shared" si="424"/>
        <v>41</v>
      </c>
      <c r="G4516" s="8">
        <f t="shared" si="425"/>
        <v>1000</v>
      </c>
      <c r="H4516" s="15">
        <f t="shared" si="426"/>
        <v>0.1</v>
      </c>
      <c r="I4516" s="15" t="s">
        <v>372</v>
      </c>
      <c r="J4516" s="10">
        <v>300000105664159</v>
      </c>
      <c r="K4516" s="9" t="s">
        <v>436</v>
      </c>
      <c r="L4516" s="10">
        <v>100000000611079</v>
      </c>
      <c r="M4516" s="9" t="s">
        <v>438</v>
      </c>
      <c r="N4516" s="9"/>
      <c r="O4516" s="9">
        <v>41</v>
      </c>
      <c r="P4516" s="9">
        <v>1000</v>
      </c>
      <c r="Q4516" s="9">
        <v>10</v>
      </c>
    </row>
    <row r="4517" spans="1:17" hidden="1" x14ac:dyDescent="0.25">
      <c r="A4517" s="8" t="str">
        <f t="shared" si="422"/>
        <v>Anaesthesia Machines, Ventilator Equipment and RelGe Medical Systems Limited</v>
      </c>
      <c r="B4517" s="8" t="str">
        <f>VLOOKUP(J4517,'Contract IDs'!A:D,4,0)</f>
        <v>Anaesthesia Machines, Ventilator Equipment and Rel</v>
      </c>
      <c r="C4517" s="8" t="str">
        <f>VLOOKUP(L4517,'Supplier IDs'!A:C,3,0)</f>
        <v>Ge Medical Systems Limited</v>
      </c>
      <c r="D4517" s="8" t="str">
        <f t="shared" si="421"/>
        <v>A - Mid Acuity Elec + Vent</v>
      </c>
      <c r="E4517" s="8">
        <f t="shared" si="423"/>
        <v>0</v>
      </c>
      <c r="F4517" s="8">
        <f t="shared" si="424"/>
        <v>0</v>
      </c>
      <c r="G4517" s="8">
        <f t="shared" si="425"/>
        <v>3</v>
      </c>
      <c r="H4517" s="15">
        <f t="shared" si="426"/>
        <v>0</v>
      </c>
      <c r="I4517" s="15" t="s">
        <v>372</v>
      </c>
      <c r="J4517" s="10">
        <v>300000105664159</v>
      </c>
      <c r="K4517" s="9" t="s">
        <v>436</v>
      </c>
      <c r="L4517" s="10">
        <v>100000000611079</v>
      </c>
      <c r="M4517" s="9" t="s">
        <v>439</v>
      </c>
      <c r="N4517" s="9"/>
      <c r="O4517" s="9">
        <v>0</v>
      </c>
      <c r="P4517" s="9">
        <v>3</v>
      </c>
      <c r="Q4517" s="9">
        <v>0</v>
      </c>
    </row>
    <row r="4518" spans="1:17" hidden="1" x14ac:dyDescent="0.25">
      <c r="A4518" s="8" t="str">
        <f t="shared" si="422"/>
        <v>Anaesthesia Machines, Ventilator Equipment and RelGe Medical Systems Limited</v>
      </c>
      <c r="B4518" s="8" t="str">
        <f>VLOOKUP(J4518,'Contract IDs'!A:D,4,0)</f>
        <v>Anaesthesia Machines, Ventilator Equipment and Rel</v>
      </c>
      <c r="C4518" s="8" t="str">
        <f>VLOOKUP(L4518,'Supplier IDs'!A:C,3,0)</f>
        <v>Ge Medical Systems Limited</v>
      </c>
      <c r="D4518" s="8" t="str">
        <f t="shared" si="421"/>
        <v>A - Mid Acuity Elec + Vent</v>
      </c>
      <c r="E4518" s="8">
        <f t="shared" si="423"/>
        <v>0</v>
      </c>
      <c r="F4518" s="8">
        <f t="shared" si="424"/>
        <v>4</v>
      </c>
      <c r="G4518" s="8">
        <f t="shared" si="425"/>
        <v>10</v>
      </c>
      <c r="H4518" s="15">
        <f t="shared" si="426"/>
        <v>0.03</v>
      </c>
      <c r="I4518" s="15" t="s">
        <v>372</v>
      </c>
      <c r="J4518" s="10">
        <v>300000105664159</v>
      </c>
      <c r="K4518" s="9" t="s">
        <v>436</v>
      </c>
      <c r="L4518" s="10">
        <v>100000000611079</v>
      </c>
      <c r="M4518" s="9" t="s">
        <v>439</v>
      </c>
      <c r="N4518" s="9"/>
      <c r="O4518" s="9">
        <v>4</v>
      </c>
      <c r="P4518" s="9">
        <v>10</v>
      </c>
      <c r="Q4518" s="9">
        <v>3</v>
      </c>
    </row>
    <row r="4519" spans="1:17" hidden="1" x14ac:dyDescent="0.25">
      <c r="A4519" s="8" t="str">
        <f t="shared" si="422"/>
        <v>Anaesthesia Machines, Ventilator Equipment and RelGe Medical Systems Limited</v>
      </c>
      <c r="B4519" s="8" t="str">
        <f>VLOOKUP(J4519,'Contract IDs'!A:D,4,0)</f>
        <v>Anaesthesia Machines, Ventilator Equipment and Rel</v>
      </c>
      <c r="C4519" s="8" t="str">
        <f>VLOOKUP(L4519,'Supplier IDs'!A:C,3,0)</f>
        <v>Ge Medical Systems Limited</v>
      </c>
      <c r="D4519" s="8" t="str">
        <f t="shared" si="421"/>
        <v>A - Mid Acuity Elec + Vent</v>
      </c>
      <c r="E4519" s="8">
        <f t="shared" si="423"/>
        <v>0</v>
      </c>
      <c r="F4519" s="8">
        <f t="shared" si="424"/>
        <v>11</v>
      </c>
      <c r="G4519" s="8">
        <f t="shared" si="425"/>
        <v>30</v>
      </c>
      <c r="H4519" s="15">
        <f t="shared" si="426"/>
        <v>0.05</v>
      </c>
      <c r="I4519" s="15" t="s">
        <v>372</v>
      </c>
      <c r="J4519" s="10">
        <v>300000105664159</v>
      </c>
      <c r="K4519" s="9" t="s">
        <v>436</v>
      </c>
      <c r="L4519" s="10">
        <v>100000000611079</v>
      </c>
      <c r="M4519" s="9" t="s">
        <v>439</v>
      </c>
      <c r="N4519" s="9"/>
      <c r="O4519" s="9">
        <v>11</v>
      </c>
      <c r="P4519" s="9">
        <v>30</v>
      </c>
      <c r="Q4519" s="9">
        <v>5</v>
      </c>
    </row>
    <row r="4520" spans="1:17" hidden="1" x14ac:dyDescent="0.25">
      <c r="A4520" s="8" t="str">
        <f t="shared" si="422"/>
        <v>Anaesthesia Machines, Ventilator Equipment and RelGe Medical Systems Limited</v>
      </c>
      <c r="B4520" s="8" t="str">
        <f>VLOOKUP(J4520,'Contract IDs'!A:D,4,0)</f>
        <v>Anaesthesia Machines, Ventilator Equipment and Rel</v>
      </c>
      <c r="C4520" s="8" t="str">
        <f>VLOOKUP(L4520,'Supplier IDs'!A:C,3,0)</f>
        <v>Ge Medical Systems Limited</v>
      </c>
      <c r="D4520" s="8" t="str">
        <f t="shared" si="421"/>
        <v>A - Mid Acuity Elec + Vent</v>
      </c>
      <c r="E4520" s="8">
        <f t="shared" si="423"/>
        <v>0</v>
      </c>
      <c r="F4520" s="8">
        <f t="shared" si="424"/>
        <v>31</v>
      </c>
      <c r="G4520" s="8">
        <f t="shared" si="425"/>
        <v>40</v>
      </c>
      <c r="H4520" s="15">
        <f t="shared" si="426"/>
        <v>7.0000000000000007E-2</v>
      </c>
      <c r="I4520" s="15" t="s">
        <v>372</v>
      </c>
      <c r="J4520" s="10">
        <v>300000105664159</v>
      </c>
      <c r="K4520" s="9" t="s">
        <v>436</v>
      </c>
      <c r="L4520" s="10">
        <v>100000000611079</v>
      </c>
      <c r="M4520" s="9" t="s">
        <v>439</v>
      </c>
      <c r="N4520" s="9"/>
      <c r="O4520" s="9">
        <v>31</v>
      </c>
      <c r="P4520" s="9">
        <v>40</v>
      </c>
      <c r="Q4520" s="9">
        <v>7</v>
      </c>
    </row>
    <row r="4521" spans="1:17" hidden="1" x14ac:dyDescent="0.25">
      <c r="A4521" s="8" t="str">
        <f t="shared" si="422"/>
        <v>Anaesthesia Machines, Ventilator Equipment and RelGe Medical Systems Limited</v>
      </c>
      <c r="B4521" s="8" t="str">
        <f>VLOOKUP(J4521,'Contract IDs'!A:D,4,0)</f>
        <v>Anaesthesia Machines, Ventilator Equipment and Rel</v>
      </c>
      <c r="C4521" s="8" t="str">
        <f>VLOOKUP(L4521,'Supplier IDs'!A:C,3,0)</f>
        <v>Ge Medical Systems Limited</v>
      </c>
      <c r="D4521" s="8" t="str">
        <f t="shared" si="421"/>
        <v>A - Mid Acuity Elec + Vent</v>
      </c>
      <c r="E4521" s="8">
        <f t="shared" si="423"/>
        <v>0</v>
      </c>
      <c r="F4521" s="8">
        <f t="shared" si="424"/>
        <v>41</v>
      </c>
      <c r="G4521" s="8">
        <f t="shared" si="425"/>
        <v>1000</v>
      </c>
      <c r="H4521" s="15">
        <f t="shared" si="426"/>
        <v>0.1</v>
      </c>
      <c r="I4521" s="15" t="s">
        <v>372</v>
      </c>
      <c r="J4521" s="10">
        <v>300000105664159</v>
      </c>
      <c r="K4521" s="9" t="s">
        <v>436</v>
      </c>
      <c r="L4521" s="10">
        <v>100000000611079</v>
      </c>
      <c r="M4521" s="9" t="s">
        <v>439</v>
      </c>
      <c r="N4521" s="9"/>
      <c r="O4521" s="9">
        <v>41</v>
      </c>
      <c r="P4521" s="9">
        <v>1000</v>
      </c>
      <c r="Q4521" s="9">
        <v>10</v>
      </c>
    </row>
    <row r="4522" spans="1:17" hidden="1" x14ac:dyDescent="0.25">
      <c r="A4522" s="8" t="str">
        <f t="shared" si="422"/>
        <v>Anaesthesia Machines, Ventilator Equipment and RelGetinge Limited</v>
      </c>
      <c r="B4522" s="8" t="str">
        <f>VLOOKUP(J4522,'Contract IDs'!A:D,4,0)</f>
        <v>Anaesthesia Machines, Ventilator Equipment and Rel</v>
      </c>
      <c r="C4522" s="8" t="str">
        <f>VLOOKUP(L4522,'Supplier IDs'!A:C,3,0)</f>
        <v>Getinge Limited</v>
      </c>
      <c r="D4522" s="8" t="str">
        <f t="shared" si="421"/>
        <v>V - Intensive Care Neo</v>
      </c>
      <c r="E4522" s="8">
        <f t="shared" si="423"/>
        <v>0</v>
      </c>
      <c r="F4522" s="8">
        <f t="shared" si="424"/>
        <v>41</v>
      </c>
      <c r="G4522" s="8">
        <f t="shared" si="425"/>
        <v>1000</v>
      </c>
      <c r="H4522" s="15">
        <f t="shared" si="426"/>
        <v>0.15</v>
      </c>
      <c r="I4522" s="15" t="s">
        <v>372</v>
      </c>
      <c r="J4522" s="10">
        <v>300000105664159</v>
      </c>
      <c r="K4522" s="9" t="s">
        <v>436</v>
      </c>
      <c r="L4522" s="10">
        <v>100000000612198</v>
      </c>
      <c r="M4522" s="9" t="s">
        <v>443</v>
      </c>
      <c r="N4522" s="9"/>
      <c r="O4522" s="9">
        <v>41</v>
      </c>
      <c r="P4522" s="9">
        <v>1000</v>
      </c>
      <c r="Q4522" s="9">
        <v>15</v>
      </c>
    </row>
    <row r="4523" spans="1:17" hidden="1" x14ac:dyDescent="0.25">
      <c r="A4523" s="8" t="str">
        <f t="shared" si="422"/>
        <v>Anaesthesia Machines, Ventilator Equipment and RelGetinge Limited</v>
      </c>
      <c r="B4523" s="8" t="str">
        <f>VLOOKUP(J4523,'Contract IDs'!A:D,4,0)</f>
        <v>Anaesthesia Machines, Ventilator Equipment and Rel</v>
      </c>
      <c r="C4523" s="8" t="str">
        <f>VLOOKUP(L4523,'Supplier IDs'!A:C,3,0)</f>
        <v>Getinge Limited</v>
      </c>
      <c r="D4523" s="8" t="str">
        <f t="shared" si="421"/>
        <v>V - Intensive Care</v>
      </c>
      <c r="E4523" s="8">
        <f t="shared" si="423"/>
        <v>0</v>
      </c>
      <c r="F4523" s="8">
        <f t="shared" si="424"/>
        <v>0</v>
      </c>
      <c r="G4523" s="8">
        <f t="shared" si="425"/>
        <v>1</v>
      </c>
      <c r="H4523" s="15">
        <f t="shared" si="426"/>
        <v>0</v>
      </c>
      <c r="I4523" s="15" t="s">
        <v>372</v>
      </c>
      <c r="J4523" s="10">
        <v>300000105664159</v>
      </c>
      <c r="K4523" s="9" t="s">
        <v>436</v>
      </c>
      <c r="L4523" s="10">
        <v>100000000612198</v>
      </c>
      <c r="M4523" s="9" t="s">
        <v>441</v>
      </c>
      <c r="N4523" s="9"/>
      <c r="O4523" s="9">
        <v>0</v>
      </c>
      <c r="P4523" s="9">
        <v>1</v>
      </c>
      <c r="Q4523" s="9">
        <v>0</v>
      </c>
    </row>
    <row r="4524" spans="1:17" hidden="1" x14ac:dyDescent="0.25">
      <c r="A4524" s="8" t="str">
        <f t="shared" si="422"/>
        <v>Anaesthesia Machines, Ventilator Equipment and RelGetinge Limited</v>
      </c>
      <c r="B4524" s="8" t="str">
        <f>VLOOKUP(J4524,'Contract IDs'!A:D,4,0)</f>
        <v>Anaesthesia Machines, Ventilator Equipment and Rel</v>
      </c>
      <c r="C4524" s="8" t="str">
        <f>VLOOKUP(L4524,'Supplier IDs'!A:C,3,0)</f>
        <v>Getinge Limited</v>
      </c>
      <c r="D4524" s="8" t="str">
        <f t="shared" si="421"/>
        <v>V - Intensive Care</v>
      </c>
      <c r="E4524" s="8">
        <f t="shared" si="423"/>
        <v>0</v>
      </c>
      <c r="F4524" s="8">
        <f t="shared" si="424"/>
        <v>2</v>
      </c>
      <c r="G4524" s="8">
        <f t="shared" si="425"/>
        <v>4</v>
      </c>
      <c r="H4524" s="15">
        <f t="shared" si="426"/>
        <v>0.02</v>
      </c>
      <c r="I4524" s="15" t="s">
        <v>372</v>
      </c>
      <c r="J4524" s="10">
        <v>300000105664159</v>
      </c>
      <c r="K4524" s="9" t="s">
        <v>436</v>
      </c>
      <c r="L4524" s="10">
        <v>100000000612198</v>
      </c>
      <c r="M4524" s="9" t="s">
        <v>441</v>
      </c>
      <c r="N4524" s="9"/>
      <c r="O4524" s="9">
        <v>2</v>
      </c>
      <c r="P4524" s="9">
        <v>4</v>
      </c>
      <c r="Q4524" s="9">
        <v>2</v>
      </c>
    </row>
    <row r="4525" spans="1:17" hidden="1" x14ac:dyDescent="0.25">
      <c r="A4525" s="8" t="str">
        <f t="shared" si="422"/>
        <v>Anaesthesia Machines, Ventilator Equipment and RelGetinge Limited</v>
      </c>
      <c r="B4525" s="8" t="str">
        <f>VLOOKUP(J4525,'Contract IDs'!A:D,4,0)</f>
        <v>Anaesthesia Machines, Ventilator Equipment and Rel</v>
      </c>
      <c r="C4525" s="8" t="str">
        <f>VLOOKUP(L4525,'Supplier IDs'!A:C,3,0)</f>
        <v>Getinge Limited</v>
      </c>
      <c r="D4525" s="8" t="str">
        <f t="shared" si="421"/>
        <v>V - Intensive Care</v>
      </c>
      <c r="E4525" s="8">
        <f t="shared" si="423"/>
        <v>0</v>
      </c>
      <c r="F4525" s="8">
        <f t="shared" si="424"/>
        <v>5</v>
      </c>
      <c r="G4525" s="8">
        <f t="shared" si="425"/>
        <v>5</v>
      </c>
      <c r="H4525" s="15">
        <f t="shared" si="426"/>
        <v>0.05</v>
      </c>
      <c r="I4525" s="15" t="s">
        <v>372</v>
      </c>
      <c r="J4525" s="10">
        <v>300000105664159</v>
      </c>
      <c r="K4525" s="9" t="s">
        <v>436</v>
      </c>
      <c r="L4525" s="10">
        <v>100000000612198</v>
      </c>
      <c r="M4525" s="9" t="s">
        <v>441</v>
      </c>
      <c r="N4525" s="9"/>
      <c r="O4525" s="9">
        <v>5</v>
      </c>
      <c r="P4525" s="9">
        <v>5</v>
      </c>
      <c r="Q4525" s="9">
        <v>5</v>
      </c>
    </row>
    <row r="4526" spans="1:17" hidden="1" x14ac:dyDescent="0.25">
      <c r="A4526" s="8" t="str">
        <f t="shared" si="422"/>
        <v>Anaesthesia Machines, Ventilator Equipment and RelGetinge Limited</v>
      </c>
      <c r="B4526" s="8" t="str">
        <f>VLOOKUP(J4526,'Contract IDs'!A:D,4,0)</f>
        <v>Anaesthesia Machines, Ventilator Equipment and Rel</v>
      </c>
      <c r="C4526" s="8" t="str">
        <f>VLOOKUP(L4526,'Supplier IDs'!A:C,3,0)</f>
        <v>Getinge Limited</v>
      </c>
      <c r="D4526" s="8" t="str">
        <f t="shared" si="421"/>
        <v>V - Intensive Care</v>
      </c>
      <c r="E4526" s="8">
        <f t="shared" si="423"/>
        <v>0</v>
      </c>
      <c r="F4526" s="8">
        <f t="shared" si="424"/>
        <v>11</v>
      </c>
      <c r="G4526" s="8">
        <f t="shared" si="425"/>
        <v>40</v>
      </c>
      <c r="H4526" s="15">
        <f t="shared" si="426"/>
        <v>0.1</v>
      </c>
      <c r="I4526" s="15" t="s">
        <v>372</v>
      </c>
      <c r="J4526" s="10">
        <v>300000105664159</v>
      </c>
      <c r="K4526" s="9" t="s">
        <v>436</v>
      </c>
      <c r="L4526" s="10">
        <v>100000000612198</v>
      </c>
      <c r="M4526" s="9" t="s">
        <v>441</v>
      </c>
      <c r="N4526" s="9"/>
      <c r="O4526" s="9">
        <v>11</v>
      </c>
      <c r="P4526" s="9">
        <v>40</v>
      </c>
      <c r="Q4526" s="9">
        <v>10</v>
      </c>
    </row>
    <row r="4527" spans="1:17" hidden="1" x14ac:dyDescent="0.25">
      <c r="A4527" s="8" t="str">
        <f t="shared" si="422"/>
        <v>Anaesthesia Machines, Ventilator Equipment and RelGetinge Limited</v>
      </c>
      <c r="B4527" s="8" t="str">
        <f>VLOOKUP(J4527,'Contract IDs'!A:D,4,0)</f>
        <v>Anaesthesia Machines, Ventilator Equipment and Rel</v>
      </c>
      <c r="C4527" s="8" t="str">
        <f>VLOOKUP(L4527,'Supplier IDs'!A:C,3,0)</f>
        <v>Getinge Limited</v>
      </c>
      <c r="D4527" s="8" t="str">
        <f t="shared" si="421"/>
        <v>A - Low Acuity + Vent</v>
      </c>
      <c r="E4527" s="8">
        <f t="shared" si="423"/>
        <v>0</v>
      </c>
      <c r="F4527" s="8">
        <f t="shared" si="424"/>
        <v>0</v>
      </c>
      <c r="G4527" s="8">
        <f t="shared" si="425"/>
        <v>1</v>
      </c>
      <c r="H4527" s="15">
        <f t="shared" si="426"/>
        <v>0</v>
      </c>
      <c r="I4527" s="15" t="s">
        <v>372</v>
      </c>
      <c r="J4527" s="10">
        <v>300000105664159</v>
      </c>
      <c r="K4527" s="9" t="s">
        <v>436</v>
      </c>
      <c r="L4527" s="10">
        <v>100000000612198</v>
      </c>
      <c r="M4527" s="9" t="s">
        <v>437</v>
      </c>
      <c r="N4527" s="9"/>
      <c r="O4527" s="9">
        <v>0</v>
      </c>
      <c r="P4527" s="9">
        <v>1</v>
      </c>
      <c r="Q4527" s="9">
        <v>0</v>
      </c>
    </row>
    <row r="4528" spans="1:17" hidden="1" x14ac:dyDescent="0.25">
      <c r="A4528" s="8" t="str">
        <f t="shared" si="422"/>
        <v>Anaesthesia Machines, Ventilator Equipment and RelGetinge Limited</v>
      </c>
      <c r="B4528" s="8" t="str">
        <f>VLOOKUP(J4528,'Contract IDs'!A:D,4,0)</f>
        <v>Anaesthesia Machines, Ventilator Equipment and Rel</v>
      </c>
      <c r="C4528" s="8" t="str">
        <f>VLOOKUP(L4528,'Supplier IDs'!A:C,3,0)</f>
        <v>Getinge Limited</v>
      </c>
      <c r="D4528" s="8" t="str">
        <f t="shared" si="421"/>
        <v>A - Low Acuity + Vent</v>
      </c>
      <c r="E4528" s="8">
        <f t="shared" si="423"/>
        <v>0</v>
      </c>
      <c r="F4528" s="8">
        <f t="shared" si="424"/>
        <v>2</v>
      </c>
      <c r="G4528" s="8">
        <f t="shared" si="425"/>
        <v>5</v>
      </c>
      <c r="H4528" s="15">
        <f t="shared" si="426"/>
        <v>0.02</v>
      </c>
      <c r="I4528" s="15" t="s">
        <v>372</v>
      </c>
      <c r="J4528" s="10">
        <v>300000105664159</v>
      </c>
      <c r="K4528" s="9" t="s">
        <v>436</v>
      </c>
      <c r="L4528" s="10">
        <v>100000000612198</v>
      </c>
      <c r="M4528" s="9" t="s">
        <v>437</v>
      </c>
      <c r="N4528" s="9"/>
      <c r="O4528" s="9">
        <v>2</v>
      </c>
      <c r="P4528" s="9">
        <v>5</v>
      </c>
      <c r="Q4528" s="9">
        <v>2</v>
      </c>
    </row>
    <row r="4529" spans="1:17" hidden="1" x14ac:dyDescent="0.25">
      <c r="A4529" s="8" t="str">
        <f t="shared" si="422"/>
        <v>Anaesthesia Machines, Ventilator Equipment and RelGetinge Limited</v>
      </c>
      <c r="B4529" s="8" t="str">
        <f>VLOOKUP(J4529,'Contract IDs'!A:D,4,0)</f>
        <v>Anaesthesia Machines, Ventilator Equipment and Rel</v>
      </c>
      <c r="C4529" s="8" t="str">
        <f>VLOOKUP(L4529,'Supplier IDs'!A:C,3,0)</f>
        <v>Getinge Limited</v>
      </c>
      <c r="D4529" s="8" t="str">
        <f t="shared" si="421"/>
        <v>A - Low Acuity + Vent</v>
      </c>
      <c r="E4529" s="8">
        <f t="shared" si="423"/>
        <v>0</v>
      </c>
      <c r="F4529" s="8">
        <f t="shared" si="424"/>
        <v>6</v>
      </c>
      <c r="G4529" s="8">
        <f t="shared" si="425"/>
        <v>10</v>
      </c>
      <c r="H4529" s="15">
        <f t="shared" si="426"/>
        <v>0.04</v>
      </c>
      <c r="I4529" s="15" t="s">
        <v>372</v>
      </c>
      <c r="J4529" s="10">
        <v>300000105664159</v>
      </c>
      <c r="K4529" s="9" t="s">
        <v>436</v>
      </c>
      <c r="L4529" s="10">
        <v>100000000612198</v>
      </c>
      <c r="M4529" s="9" t="s">
        <v>437</v>
      </c>
      <c r="N4529" s="9"/>
      <c r="O4529" s="9">
        <v>6</v>
      </c>
      <c r="P4529" s="9">
        <v>10</v>
      </c>
      <c r="Q4529" s="9">
        <v>4</v>
      </c>
    </row>
    <row r="4530" spans="1:17" hidden="1" x14ac:dyDescent="0.25">
      <c r="A4530" s="8" t="str">
        <f t="shared" si="422"/>
        <v>Anaesthesia Machines, Ventilator Equipment and RelGetinge Limited</v>
      </c>
      <c r="B4530" s="8" t="str">
        <f>VLOOKUP(J4530,'Contract IDs'!A:D,4,0)</f>
        <v>Anaesthesia Machines, Ventilator Equipment and Rel</v>
      </c>
      <c r="C4530" s="8" t="str">
        <f>VLOOKUP(L4530,'Supplier IDs'!A:C,3,0)</f>
        <v>Getinge Limited</v>
      </c>
      <c r="D4530" s="8" t="str">
        <f t="shared" si="421"/>
        <v>A - Low Acuity + Vent</v>
      </c>
      <c r="E4530" s="8">
        <f t="shared" si="423"/>
        <v>0</v>
      </c>
      <c r="F4530" s="8">
        <f t="shared" si="424"/>
        <v>11</v>
      </c>
      <c r="G4530" s="8">
        <f t="shared" si="425"/>
        <v>20</v>
      </c>
      <c r="H4530" s="15">
        <f t="shared" si="426"/>
        <v>0.06</v>
      </c>
      <c r="I4530" s="15" t="s">
        <v>372</v>
      </c>
      <c r="J4530" s="10">
        <v>300000105664159</v>
      </c>
      <c r="K4530" s="9" t="s">
        <v>436</v>
      </c>
      <c r="L4530" s="10">
        <v>100000000612198</v>
      </c>
      <c r="M4530" s="9" t="s">
        <v>437</v>
      </c>
      <c r="N4530" s="9"/>
      <c r="O4530" s="9">
        <v>11</v>
      </c>
      <c r="P4530" s="9">
        <v>20</v>
      </c>
      <c r="Q4530" s="9">
        <v>6</v>
      </c>
    </row>
    <row r="4531" spans="1:17" hidden="1" x14ac:dyDescent="0.25">
      <c r="A4531" s="8" t="str">
        <f t="shared" si="422"/>
        <v>Anaesthesia Machines, Ventilator Equipment and RelGetinge Limited</v>
      </c>
      <c r="B4531" s="8" t="str">
        <f>VLOOKUP(J4531,'Contract IDs'!A:D,4,0)</f>
        <v>Anaesthesia Machines, Ventilator Equipment and Rel</v>
      </c>
      <c r="C4531" s="8" t="str">
        <f>VLOOKUP(L4531,'Supplier IDs'!A:C,3,0)</f>
        <v>Getinge Limited</v>
      </c>
      <c r="D4531" s="8" t="str">
        <f t="shared" si="421"/>
        <v>A - Low Acuity + Vent</v>
      </c>
      <c r="E4531" s="8">
        <f t="shared" si="423"/>
        <v>0</v>
      </c>
      <c r="F4531" s="8">
        <f t="shared" si="424"/>
        <v>21</v>
      </c>
      <c r="G4531" s="8">
        <f t="shared" si="425"/>
        <v>30</v>
      </c>
      <c r="H4531" s="15">
        <f t="shared" si="426"/>
        <v>0.08</v>
      </c>
      <c r="I4531" s="15" t="s">
        <v>372</v>
      </c>
      <c r="J4531" s="10">
        <v>300000105664159</v>
      </c>
      <c r="K4531" s="9" t="s">
        <v>436</v>
      </c>
      <c r="L4531" s="10">
        <v>100000000612198</v>
      </c>
      <c r="M4531" s="9" t="s">
        <v>437</v>
      </c>
      <c r="N4531" s="9"/>
      <c r="O4531" s="9">
        <v>21</v>
      </c>
      <c r="P4531" s="9">
        <v>30</v>
      </c>
      <c r="Q4531" s="9">
        <v>8</v>
      </c>
    </row>
    <row r="4532" spans="1:17" hidden="1" x14ac:dyDescent="0.25">
      <c r="A4532" s="8" t="str">
        <f t="shared" si="422"/>
        <v>Anaesthesia Machines, Ventilator Equipment and RelGetinge Limited</v>
      </c>
      <c r="B4532" s="8" t="str">
        <f>VLOOKUP(J4532,'Contract IDs'!A:D,4,0)</f>
        <v>Anaesthesia Machines, Ventilator Equipment and Rel</v>
      </c>
      <c r="C4532" s="8" t="str">
        <f>VLOOKUP(L4532,'Supplier IDs'!A:C,3,0)</f>
        <v>Getinge Limited</v>
      </c>
      <c r="D4532" s="8" t="str">
        <f t="shared" si="421"/>
        <v>A - Low Acuity + Vent</v>
      </c>
      <c r="E4532" s="8">
        <f t="shared" si="423"/>
        <v>0</v>
      </c>
      <c r="F4532" s="8">
        <f t="shared" si="424"/>
        <v>31</v>
      </c>
      <c r="G4532" s="8">
        <f t="shared" si="425"/>
        <v>40</v>
      </c>
      <c r="H4532" s="15">
        <f t="shared" si="426"/>
        <v>0.1</v>
      </c>
      <c r="I4532" s="15" t="s">
        <v>372</v>
      </c>
      <c r="J4532" s="10">
        <v>300000105664159</v>
      </c>
      <c r="K4532" s="9" t="s">
        <v>436</v>
      </c>
      <c r="L4532" s="10">
        <v>100000000612198</v>
      </c>
      <c r="M4532" s="9" t="s">
        <v>437</v>
      </c>
      <c r="N4532" s="9"/>
      <c r="O4532" s="9">
        <v>31</v>
      </c>
      <c r="P4532" s="9">
        <v>40</v>
      </c>
      <c r="Q4532" s="9">
        <v>10</v>
      </c>
    </row>
    <row r="4533" spans="1:17" hidden="1" x14ac:dyDescent="0.25">
      <c r="A4533" s="8" t="str">
        <f t="shared" si="422"/>
        <v>Anaesthesia Machines, Ventilator Equipment and RelGetinge Limited</v>
      </c>
      <c r="B4533" s="8" t="str">
        <f>VLOOKUP(J4533,'Contract IDs'!A:D,4,0)</f>
        <v>Anaesthesia Machines, Ventilator Equipment and Rel</v>
      </c>
      <c r="C4533" s="8" t="str">
        <f>VLOOKUP(L4533,'Supplier IDs'!A:C,3,0)</f>
        <v>Getinge Limited</v>
      </c>
      <c r="D4533" s="8" t="str">
        <f t="shared" si="421"/>
        <v>A - Low Acuity + Vent</v>
      </c>
      <c r="E4533" s="8">
        <f t="shared" si="423"/>
        <v>0</v>
      </c>
      <c r="F4533" s="8">
        <f t="shared" si="424"/>
        <v>41</v>
      </c>
      <c r="G4533" s="8">
        <f t="shared" si="425"/>
        <v>50</v>
      </c>
      <c r="H4533" s="15">
        <f t="shared" si="426"/>
        <v>0.12</v>
      </c>
      <c r="I4533" s="15" t="s">
        <v>372</v>
      </c>
      <c r="J4533" s="10">
        <v>300000105664159</v>
      </c>
      <c r="K4533" s="9" t="s">
        <v>436</v>
      </c>
      <c r="L4533" s="10">
        <v>100000000612198</v>
      </c>
      <c r="M4533" s="9" t="s">
        <v>437</v>
      </c>
      <c r="N4533" s="9"/>
      <c r="O4533" s="9">
        <v>41</v>
      </c>
      <c r="P4533" s="9">
        <v>50</v>
      </c>
      <c r="Q4533" s="9">
        <v>12</v>
      </c>
    </row>
    <row r="4534" spans="1:17" hidden="1" x14ac:dyDescent="0.25">
      <c r="A4534" s="8" t="str">
        <f t="shared" si="422"/>
        <v>Anaesthesia Machines, Ventilator Equipment and RelGetinge Limited</v>
      </c>
      <c r="B4534" s="8" t="str">
        <f>VLOOKUP(J4534,'Contract IDs'!A:D,4,0)</f>
        <v>Anaesthesia Machines, Ventilator Equipment and Rel</v>
      </c>
      <c r="C4534" s="8" t="str">
        <f>VLOOKUP(L4534,'Supplier IDs'!A:C,3,0)</f>
        <v>Getinge Limited</v>
      </c>
      <c r="D4534" s="8" t="str">
        <f t="shared" si="421"/>
        <v>A - Low Acuity + Vent</v>
      </c>
      <c r="E4534" s="8">
        <f t="shared" si="423"/>
        <v>0</v>
      </c>
      <c r="F4534" s="8">
        <f t="shared" si="424"/>
        <v>51</v>
      </c>
      <c r="G4534" s="8">
        <f t="shared" si="425"/>
        <v>1000</v>
      </c>
      <c r="H4534" s="15">
        <f t="shared" si="426"/>
        <v>0.15</v>
      </c>
      <c r="I4534" s="15" t="s">
        <v>372</v>
      </c>
      <c r="J4534" s="10">
        <v>300000105664159</v>
      </c>
      <c r="K4534" s="9" t="s">
        <v>436</v>
      </c>
      <c r="L4534" s="10">
        <v>100000000612198</v>
      </c>
      <c r="M4534" s="9" t="s">
        <v>437</v>
      </c>
      <c r="N4534" s="9"/>
      <c r="O4534" s="9">
        <v>51</v>
      </c>
      <c r="P4534" s="9">
        <v>1000</v>
      </c>
      <c r="Q4534" s="9">
        <v>15</v>
      </c>
    </row>
    <row r="4535" spans="1:17" hidden="1" x14ac:dyDescent="0.25">
      <c r="A4535" s="8" t="str">
        <f t="shared" si="422"/>
        <v>Anaesthesia Machines, Ventilator Equipment and RelGetinge Limited</v>
      </c>
      <c r="B4535" s="8" t="str">
        <f>VLOOKUP(J4535,'Contract IDs'!A:D,4,0)</f>
        <v>Anaesthesia Machines, Ventilator Equipment and Rel</v>
      </c>
      <c r="C4535" s="8" t="str">
        <f>VLOOKUP(L4535,'Supplier IDs'!A:C,3,0)</f>
        <v>Getinge Limited</v>
      </c>
      <c r="D4535" s="8" t="str">
        <f t="shared" si="421"/>
        <v>A - Mid Acuity Conv + Vent</v>
      </c>
      <c r="E4535" s="8">
        <f t="shared" si="423"/>
        <v>0</v>
      </c>
      <c r="F4535" s="8">
        <f t="shared" si="424"/>
        <v>0</v>
      </c>
      <c r="G4535" s="8">
        <f t="shared" si="425"/>
        <v>1</v>
      </c>
      <c r="H4535" s="15">
        <f t="shared" si="426"/>
        <v>0</v>
      </c>
      <c r="I4535" s="15" t="s">
        <v>372</v>
      </c>
      <c r="J4535" s="10">
        <v>300000105664159</v>
      </c>
      <c r="K4535" s="9" t="s">
        <v>436</v>
      </c>
      <c r="L4535" s="10">
        <v>100000000612198</v>
      </c>
      <c r="M4535" s="9" t="s">
        <v>438</v>
      </c>
      <c r="N4535" s="9"/>
      <c r="O4535" s="9">
        <v>0</v>
      </c>
      <c r="P4535" s="9">
        <v>1</v>
      </c>
      <c r="Q4535" s="9">
        <v>0</v>
      </c>
    </row>
    <row r="4536" spans="1:17" hidden="1" x14ac:dyDescent="0.25">
      <c r="A4536" s="8" t="str">
        <f t="shared" si="422"/>
        <v>Anaesthesia Machines, Ventilator Equipment and RelGetinge Limited</v>
      </c>
      <c r="B4536" s="8" t="str">
        <f>VLOOKUP(J4536,'Contract IDs'!A:D,4,0)</f>
        <v>Anaesthesia Machines, Ventilator Equipment and Rel</v>
      </c>
      <c r="C4536" s="8" t="str">
        <f>VLOOKUP(L4536,'Supplier IDs'!A:C,3,0)</f>
        <v>Getinge Limited</v>
      </c>
      <c r="D4536" s="8" t="str">
        <f t="shared" si="421"/>
        <v>A - Mid Acuity Conv + Vent</v>
      </c>
      <c r="E4536" s="8">
        <f t="shared" si="423"/>
        <v>0</v>
      </c>
      <c r="F4536" s="8">
        <f t="shared" si="424"/>
        <v>2</v>
      </c>
      <c r="G4536" s="8">
        <f t="shared" si="425"/>
        <v>5</v>
      </c>
      <c r="H4536" s="15">
        <f t="shared" si="426"/>
        <v>0.02</v>
      </c>
      <c r="I4536" s="15" t="s">
        <v>372</v>
      </c>
      <c r="J4536" s="10">
        <v>300000105664159</v>
      </c>
      <c r="K4536" s="9" t="s">
        <v>436</v>
      </c>
      <c r="L4536" s="10">
        <v>100000000612198</v>
      </c>
      <c r="M4536" s="9" t="s">
        <v>438</v>
      </c>
      <c r="N4536" s="9"/>
      <c r="O4536" s="9">
        <v>2</v>
      </c>
      <c r="P4536" s="9">
        <v>5</v>
      </c>
      <c r="Q4536" s="9">
        <v>2</v>
      </c>
    </row>
    <row r="4537" spans="1:17" hidden="1" x14ac:dyDescent="0.25">
      <c r="A4537" s="8" t="str">
        <f t="shared" si="422"/>
        <v>Anaesthesia Machines, Ventilator Equipment and RelGetinge Limited</v>
      </c>
      <c r="B4537" s="8" t="str">
        <f>VLOOKUP(J4537,'Contract IDs'!A:D,4,0)</f>
        <v>Anaesthesia Machines, Ventilator Equipment and Rel</v>
      </c>
      <c r="C4537" s="8" t="str">
        <f>VLOOKUP(L4537,'Supplier IDs'!A:C,3,0)</f>
        <v>Getinge Limited</v>
      </c>
      <c r="D4537" s="8" t="str">
        <f t="shared" si="421"/>
        <v>A - Mid Acuity Conv + Vent</v>
      </c>
      <c r="E4537" s="8">
        <f t="shared" si="423"/>
        <v>0</v>
      </c>
      <c r="F4537" s="8">
        <f t="shared" si="424"/>
        <v>6</v>
      </c>
      <c r="G4537" s="8">
        <f t="shared" si="425"/>
        <v>10</v>
      </c>
      <c r="H4537" s="15">
        <f t="shared" si="426"/>
        <v>0.04</v>
      </c>
      <c r="I4537" s="15" t="s">
        <v>372</v>
      </c>
      <c r="J4537" s="10">
        <v>300000105664159</v>
      </c>
      <c r="K4537" s="9" t="s">
        <v>436</v>
      </c>
      <c r="L4537" s="10">
        <v>100000000612198</v>
      </c>
      <c r="M4537" s="9" t="s">
        <v>438</v>
      </c>
      <c r="N4537" s="9"/>
      <c r="O4537" s="9">
        <v>6</v>
      </c>
      <c r="P4537" s="9">
        <v>10</v>
      </c>
      <c r="Q4537" s="9">
        <v>4</v>
      </c>
    </row>
    <row r="4538" spans="1:17" hidden="1" x14ac:dyDescent="0.25">
      <c r="A4538" s="8" t="str">
        <f t="shared" si="422"/>
        <v>Anaesthesia Machines, Ventilator Equipment and RelGetinge Limited</v>
      </c>
      <c r="B4538" s="8" t="str">
        <f>VLOOKUP(J4538,'Contract IDs'!A:D,4,0)</f>
        <v>Anaesthesia Machines, Ventilator Equipment and Rel</v>
      </c>
      <c r="C4538" s="8" t="str">
        <f>VLOOKUP(L4538,'Supplier IDs'!A:C,3,0)</f>
        <v>Getinge Limited</v>
      </c>
      <c r="D4538" s="8" t="str">
        <f t="shared" si="421"/>
        <v>A - Mid Acuity Conv + Vent</v>
      </c>
      <c r="E4538" s="8">
        <f t="shared" si="423"/>
        <v>0</v>
      </c>
      <c r="F4538" s="8">
        <f t="shared" si="424"/>
        <v>11</v>
      </c>
      <c r="G4538" s="8">
        <f t="shared" si="425"/>
        <v>20</v>
      </c>
      <c r="H4538" s="15">
        <f t="shared" si="426"/>
        <v>0.06</v>
      </c>
      <c r="I4538" s="15" t="s">
        <v>372</v>
      </c>
      <c r="J4538" s="10">
        <v>300000105664159</v>
      </c>
      <c r="K4538" s="9" t="s">
        <v>436</v>
      </c>
      <c r="L4538" s="10">
        <v>100000000612198</v>
      </c>
      <c r="M4538" s="9" t="s">
        <v>438</v>
      </c>
      <c r="N4538" s="9"/>
      <c r="O4538" s="9">
        <v>11</v>
      </c>
      <c r="P4538" s="9">
        <v>20</v>
      </c>
      <c r="Q4538" s="9">
        <v>6</v>
      </c>
    </row>
    <row r="4539" spans="1:17" hidden="1" x14ac:dyDescent="0.25">
      <c r="A4539" s="8" t="str">
        <f t="shared" si="422"/>
        <v>Anaesthesia Machines, Ventilator Equipment and RelGetinge Limited</v>
      </c>
      <c r="B4539" s="8" t="str">
        <f>VLOOKUP(J4539,'Contract IDs'!A:D,4,0)</f>
        <v>Anaesthesia Machines, Ventilator Equipment and Rel</v>
      </c>
      <c r="C4539" s="8" t="str">
        <f>VLOOKUP(L4539,'Supplier IDs'!A:C,3,0)</f>
        <v>Getinge Limited</v>
      </c>
      <c r="D4539" s="8" t="str">
        <f t="shared" si="421"/>
        <v>A - Mid Acuity Conv + Vent</v>
      </c>
      <c r="E4539" s="8">
        <f t="shared" si="423"/>
        <v>0</v>
      </c>
      <c r="F4539" s="8">
        <f t="shared" si="424"/>
        <v>21</v>
      </c>
      <c r="G4539" s="8">
        <f t="shared" si="425"/>
        <v>30</v>
      </c>
      <c r="H4539" s="15">
        <f t="shared" si="426"/>
        <v>0.08</v>
      </c>
      <c r="I4539" s="15" t="s">
        <v>372</v>
      </c>
      <c r="J4539" s="10">
        <v>300000105664159</v>
      </c>
      <c r="K4539" s="9" t="s">
        <v>436</v>
      </c>
      <c r="L4539" s="10">
        <v>100000000612198</v>
      </c>
      <c r="M4539" s="9" t="s">
        <v>438</v>
      </c>
      <c r="N4539" s="9"/>
      <c r="O4539" s="9">
        <v>21</v>
      </c>
      <c r="P4539" s="9">
        <v>30</v>
      </c>
      <c r="Q4539" s="9">
        <v>8</v>
      </c>
    </row>
    <row r="4540" spans="1:17" hidden="1" x14ac:dyDescent="0.25">
      <c r="A4540" s="8" t="str">
        <f t="shared" si="422"/>
        <v>Anaesthesia Machines, Ventilator Equipment and RelGetinge Limited</v>
      </c>
      <c r="B4540" s="8" t="str">
        <f>VLOOKUP(J4540,'Contract IDs'!A:D,4,0)</f>
        <v>Anaesthesia Machines, Ventilator Equipment and Rel</v>
      </c>
      <c r="C4540" s="8" t="str">
        <f>VLOOKUP(L4540,'Supplier IDs'!A:C,3,0)</f>
        <v>Getinge Limited</v>
      </c>
      <c r="D4540" s="8" t="str">
        <f t="shared" si="421"/>
        <v>A - Mid Acuity Conv + Vent</v>
      </c>
      <c r="E4540" s="8">
        <f t="shared" si="423"/>
        <v>0</v>
      </c>
      <c r="F4540" s="8">
        <f t="shared" si="424"/>
        <v>31</v>
      </c>
      <c r="G4540" s="8">
        <f t="shared" si="425"/>
        <v>40</v>
      </c>
      <c r="H4540" s="15">
        <f t="shared" si="426"/>
        <v>0.1</v>
      </c>
      <c r="I4540" s="15" t="s">
        <v>372</v>
      </c>
      <c r="J4540" s="10">
        <v>300000105664159</v>
      </c>
      <c r="K4540" s="9" t="s">
        <v>436</v>
      </c>
      <c r="L4540" s="10">
        <v>100000000612198</v>
      </c>
      <c r="M4540" s="9" t="s">
        <v>438</v>
      </c>
      <c r="N4540" s="9"/>
      <c r="O4540" s="9">
        <v>31</v>
      </c>
      <c r="P4540" s="9">
        <v>40</v>
      </c>
      <c r="Q4540" s="9">
        <v>10</v>
      </c>
    </row>
    <row r="4541" spans="1:17" hidden="1" x14ac:dyDescent="0.25">
      <c r="A4541" s="8" t="str">
        <f t="shared" si="422"/>
        <v>Anaesthesia Machines, Ventilator Equipment and RelGetinge Limited</v>
      </c>
      <c r="B4541" s="8" t="str">
        <f>VLOOKUP(J4541,'Contract IDs'!A:D,4,0)</f>
        <v>Anaesthesia Machines, Ventilator Equipment and Rel</v>
      </c>
      <c r="C4541" s="8" t="str">
        <f>VLOOKUP(L4541,'Supplier IDs'!A:C,3,0)</f>
        <v>Getinge Limited</v>
      </c>
      <c r="D4541" s="8" t="str">
        <f t="shared" si="421"/>
        <v>A - Mid Acuity Conv + Vent</v>
      </c>
      <c r="E4541" s="8">
        <f t="shared" si="423"/>
        <v>0</v>
      </c>
      <c r="F4541" s="8">
        <f t="shared" si="424"/>
        <v>41</v>
      </c>
      <c r="G4541" s="8">
        <f t="shared" si="425"/>
        <v>50</v>
      </c>
      <c r="H4541" s="15">
        <f t="shared" si="426"/>
        <v>0.12</v>
      </c>
      <c r="I4541" s="15" t="s">
        <v>372</v>
      </c>
      <c r="J4541" s="10">
        <v>300000105664159</v>
      </c>
      <c r="K4541" s="9" t="s">
        <v>436</v>
      </c>
      <c r="L4541" s="10">
        <v>100000000612198</v>
      </c>
      <c r="M4541" s="9" t="s">
        <v>438</v>
      </c>
      <c r="N4541" s="9"/>
      <c r="O4541" s="9">
        <v>41</v>
      </c>
      <c r="P4541" s="9">
        <v>50</v>
      </c>
      <c r="Q4541" s="9">
        <v>12</v>
      </c>
    </row>
    <row r="4542" spans="1:17" hidden="1" x14ac:dyDescent="0.25">
      <c r="A4542" s="8" t="str">
        <f t="shared" si="422"/>
        <v>Anaesthesia Machines, Ventilator Equipment and RelGetinge Limited</v>
      </c>
      <c r="B4542" s="8" t="str">
        <f>VLOOKUP(J4542,'Contract IDs'!A:D,4,0)</f>
        <v>Anaesthesia Machines, Ventilator Equipment and Rel</v>
      </c>
      <c r="C4542" s="8" t="str">
        <f>VLOOKUP(L4542,'Supplier IDs'!A:C,3,0)</f>
        <v>Getinge Limited</v>
      </c>
      <c r="D4542" s="8" t="str">
        <f t="shared" si="421"/>
        <v>A - Mid Acuity Conv + Vent</v>
      </c>
      <c r="E4542" s="8">
        <f t="shared" si="423"/>
        <v>0</v>
      </c>
      <c r="F4542" s="8">
        <f t="shared" si="424"/>
        <v>51</v>
      </c>
      <c r="G4542" s="8">
        <f t="shared" si="425"/>
        <v>1000</v>
      </c>
      <c r="H4542" s="15">
        <f t="shared" si="426"/>
        <v>0.15</v>
      </c>
      <c r="I4542" s="15" t="s">
        <v>372</v>
      </c>
      <c r="J4542" s="10">
        <v>300000105664159</v>
      </c>
      <c r="K4542" s="9" t="s">
        <v>436</v>
      </c>
      <c r="L4542" s="10">
        <v>100000000612198</v>
      </c>
      <c r="M4542" s="9" t="s">
        <v>438</v>
      </c>
      <c r="N4542" s="9"/>
      <c r="O4542" s="9">
        <v>51</v>
      </c>
      <c r="P4542" s="9">
        <v>1000</v>
      </c>
      <c r="Q4542" s="9">
        <v>15</v>
      </c>
    </row>
    <row r="4543" spans="1:17" hidden="1" x14ac:dyDescent="0.25">
      <c r="A4543" s="8" t="str">
        <f t="shared" si="422"/>
        <v>Anaesthesia Machines, Ventilator Equipment and RelGetinge Limited</v>
      </c>
      <c r="B4543" s="8" t="str">
        <f>VLOOKUP(J4543,'Contract IDs'!A:D,4,0)</f>
        <v>Anaesthesia Machines, Ventilator Equipment and Rel</v>
      </c>
      <c r="C4543" s="8" t="str">
        <f>VLOOKUP(L4543,'Supplier IDs'!A:C,3,0)</f>
        <v>Getinge Limited</v>
      </c>
      <c r="D4543" s="8" t="str">
        <f t="shared" si="421"/>
        <v>A - Mid Acuity Elec + Vent</v>
      </c>
      <c r="E4543" s="8">
        <f t="shared" si="423"/>
        <v>0</v>
      </c>
      <c r="F4543" s="8">
        <f t="shared" si="424"/>
        <v>0</v>
      </c>
      <c r="G4543" s="8">
        <f t="shared" si="425"/>
        <v>1</v>
      </c>
      <c r="H4543" s="15">
        <f t="shared" si="426"/>
        <v>0</v>
      </c>
      <c r="I4543" s="15" t="s">
        <v>372</v>
      </c>
      <c r="J4543" s="10">
        <v>300000105664159</v>
      </c>
      <c r="K4543" s="9" t="s">
        <v>436</v>
      </c>
      <c r="L4543" s="10">
        <v>100000000612198</v>
      </c>
      <c r="M4543" s="9" t="s">
        <v>439</v>
      </c>
      <c r="N4543" s="9"/>
      <c r="O4543" s="9">
        <v>0</v>
      </c>
      <c r="P4543" s="9">
        <v>1</v>
      </c>
      <c r="Q4543" s="9">
        <v>0</v>
      </c>
    </row>
    <row r="4544" spans="1:17" hidden="1" x14ac:dyDescent="0.25">
      <c r="A4544" s="8" t="str">
        <f t="shared" si="422"/>
        <v>Anaesthesia Machines, Ventilator Equipment and RelGetinge Limited</v>
      </c>
      <c r="B4544" s="8" t="str">
        <f>VLOOKUP(J4544,'Contract IDs'!A:D,4,0)</f>
        <v>Anaesthesia Machines, Ventilator Equipment and Rel</v>
      </c>
      <c r="C4544" s="8" t="str">
        <f>VLOOKUP(L4544,'Supplier IDs'!A:C,3,0)</f>
        <v>Getinge Limited</v>
      </c>
      <c r="D4544" s="8" t="str">
        <f t="shared" si="421"/>
        <v>A - Mid Acuity Elec + Vent</v>
      </c>
      <c r="E4544" s="8">
        <f t="shared" si="423"/>
        <v>0</v>
      </c>
      <c r="F4544" s="8">
        <f t="shared" si="424"/>
        <v>2</v>
      </c>
      <c r="G4544" s="8">
        <f t="shared" si="425"/>
        <v>5</v>
      </c>
      <c r="H4544" s="15">
        <f t="shared" si="426"/>
        <v>0.02</v>
      </c>
      <c r="I4544" s="15" t="s">
        <v>372</v>
      </c>
      <c r="J4544" s="10">
        <v>300000105664159</v>
      </c>
      <c r="K4544" s="9" t="s">
        <v>436</v>
      </c>
      <c r="L4544" s="10">
        <v>100000000612198</v>
      </c>
      <c r="M4544" s="9" t="s">
        <v>439</v>
      </c>
      <c r="N4544" s="9"/>
      <c r="O4544" s="9">
        <v>2</v>
      </c>
      <c r="P4544" s="9">
        <v>5</v>
      </c>
      <c r="Q4544" s="9">
        <v>2</v>
      </c>
    </row>
    <row r="4545" spans="1:17" hidden="1" x14ac:dyDescent="0.25">
      <c r="A4545" s="8" t="str">
        <f t="shared" si="422"/>
        <v>Anaesthesia Machines, Ventilator Equipment and RelGetinge Limited</v>
      </c>
      <c r="B4545" s="8" t="str">
        <f>VLOOKUP(J4545,'Contract IDs'!A:D,4,0)</f>
        <v>Anaesthesia Machines, Ventilator Equipment and Rel</v>
      </c>
      <c r="C4545" s="8" t="str">
        <f>VLOOKUP(L4545,'Supplier IDs'!A:C,3,0)</f>
        <v>Getinge Limited</v>
      </c>
      <c r="D4545" s="8" t="str">
        <f t="shared" si="421"/>
        <v>A - Mid Acuity Elec + Vent</v>
      </c>
      <c r="E4545" s="8">
        <f t="shared" si="423"/>
        <v>0</v>
      </c>
      <c r="F4545" s="8">
        <f t="shared" si="424"/>
        <v>6</v>
      </c>
      <c r="G4545" s="8">
        <f t="shared" si="425"/>
        <v>10</v>
      </c>
      <c r="H4545" s="15">
        <f t="shared" si="426"/>
        <v>0.04</v>
      </c>
      <c r="I4545" s="15" t="s">
        <v>372</v>
      </c>
      <c r="J4545" s="10">
        <v>300000105664159</v>
      </c>
      <c r="K4545" s="9" t="s">
        <v>436</v>
      </c>
      <c r="L4545" s="10">
        <v>100000000612198</v>
      </c>
      <c r="M4545" s="9" t="s">
        <v>439</v>
      </c>
      <c r="N4545" s="9"/>
      <c r="O4545" s="9">
        <v>6</v>
      </c>
      <c r="P4545" s="9">
        <v>10</v>
      </c>
      <c r="Q4545" s="9">
        <v>4</v>
      </c>
    </row>
    <row r="4546" spans="1:17" hidden="1" x14ac:dyDescent="0.25">
      <c r="A4546" s="8" t="str">
        <f t="shared" si="422"/>
        <v>Anaesthesia Machines, Ventilator Equipment and RelGetinge Limited</v>
      </c>
      <c r="B4546" s="8" t="str">
        <f>VLOOKUP(J4546,'Contract IDs'!A:D,4,0)</f>
        <v>Anaesthesia Machines, Ventilator Equipment and Rel</v>
      </c>
      <c r="C4546" s="8" t="str">
        <f>VLOOKUP(L4546,'Supplier IDs'!A:C,3,0)</f>
        <v>Getinge Limited</v>
      </c>
      <c r="D4546" s="8" t="str">
        <f t="shared" ref="D4546:D4609" si="427">IF(M4546="","No Sub Cat",M4546)</f>
        <v>A - Mid Acuity Elec + Vent</v>
      </c>
      <c r="E4546" s="8">
        <f t="shared" si="423"/>
        <v>0</v>
      </c>
      <c r="F4546" s="8">
        <f t="shared" si="424"/>
        <v>11</v>
      </c>
      <c r="G4546" s="8">
        <f t="shared" si="425"/>
        <v>20</v>
      </c>
      <c r="H4546" s="15">
        <f t="shared" si="426"/>
        <v>0.06</v>
      </c>
      <c r="I4546" s="15" t="s">
        <v>372</v>
      </c>
      <c r="J4546" s="10">
        <v>300000105664159</v>
      </c>
      <c r="K4546" s="9" t="s">
        <v>436</v>
      </c>
      <c r="L4546" s="10">
        <v>100000000612198</v>
      </c>
      <c r="M4546" s="9" t="s">
        <v>439</v>
      </c>
      <c r="N4546" s="9"/>
      <c r="O4546" s="9">
        <v>11</v>
      </c>
      <c r="P4546" s="9">
        <v>20</v>
      </c>
      <c r="Q4546" s="9">
        <v>6</v>
      </c>
    </row>
    <row r="4547" spans="1:17" hidden="1" x14ac:dyDescent="0.25">
      <c r="A4547" s="8" t="str">
        <f t="shared" ref="A4547:A4610" si="428">B4547&amp;C4547</f>
        <v>Anaesthesia Machines, Ventilator Equipment and RelGetinge Limited</v>
      </c>
      <c r="B4547" s="8" t="str">
        <f>VLOOKUP(J4547,'Contract IDs'!A:D,4,0)</f>
        <v>Anaesthesia Machines, Ventilator Equipment and Rel</v>
      </c>
      <c r="C4547" s="8" t="str">
        <f>VLOOKUP(L4547,'Supplier IDs'!A:C,3,0)</f>
        <v>Getinge Limited</v>
      </c>
      <c r="D4547" s="8" t="str">
        <f t="shared" si="427"/>
        <v>A - Mid Acuity Elec + Vent</v>
      </c>
      <c r="E4547" s="8">
        <f t="shared" ref="E4547:E4610" si="429">N4547</f>
        <v>0</v>
      </c>
      <c r="F4547" s="8">
        <f t="shared" ref="F4547:F4610" si="430">O4547</f>
        <v>21</v>
      </c>
      <c r="G4547" s="8">
        <f t="shared" ref="G4547:G4610" si="431">P4547</f>
        <v>30</v>
      </c>
      <c r="H4547" s="15">
        <f t="shared" ref="H4547:H4610" si="432">Q4547/100</f>
        <v>0.08</v>
      </c>
      <c r="I4547" s="15" t="s">
        <v>372</v>
      </c>
      <c r="J4547" s="10">
        <v>300000105664159</v>
      </c>
      <c r="K4547" s="9" t="s">
        <v>436</v>
      </c>
      <c r="L4547" s="10">
        <v>100000000612198</v>
      </c>
      <c r="M4547" s="9" t="s">
        <v>439</v>
      </c>
      <c r="N4547" s="9"/>
      <c r="O4547" s="9">
        <v>21</v>
      </c>
      <c r="P4547" s="9">
        <v>30</v>
      </c>
      <c r="Q4547" s="9">
        <v>8</v>
      </c>
    </row>
    <row r="4548" spans="1:17" hidden="1" x14ac:dyDescent="0.25">
      <c r="A4548" s="8" t="str">
        <f t="shared" si="428"/>
        <v>Anaesthesia Machines, Ventilator Equipment and RelGetinge Limited</v>
      </c>
      <c r="B4548" s="8" t="str">
        <f>VLOOKUP(J4548,'Contract IDs'!A:D,4,0)</f>
        <v>Anaesthesia Machines, Ventilator Equipment and Rel</v>
      </c>
      <c r="C4548" s="8" t="str">
        <f>VLOOKUP(L4548,'Supplier IDs'!A:C,3,0)</f>
        <v>Getinge Limited</v>
      </c>
      <c r="D4548" s="8" t="str">
        <f t="shared" si="427"/>
        <v>A - Mid Acuity Elec + Vent</v>
      </c>
      <c r="E4548" s="8">
        <f t="shared" si="429"/>
        <v>0</v>
      </c>
      <c r="F4548" s="8">
        <f t="shared" si="430"/>
        <v>31</v>
      </c>
      <c r="G4548" s="8">
        <f t="shared" si="431"/>
        <v>40</v>
      </c>
      <c r="H4548" s="15">
        <f t="shared" si="432"/>
        <v>0.1</v>
      </c>
      <c r="I4548" s="15" t="s">
        <v>372</v>
      </c>
      <c r="J4548" s="10">
        <v>300000105664159</v>
      </c>
      <c r="K4548" s="9" t="s">
        <v>436</v>
      </c>
      <c r="L4548" s="10">
        <v>100000000612198</v>
      </c>
      <c r="M4548" s="9" t="s">
        <v>439</v>
      </c>
      <c r="N4548" s="9"/>
      <c r="O4548" s="9">
        <v>31</v>
      </c>
      <c r="P4548" s="9">
        <v>40</v>
      </c>
      <c r="Q4548" s="9">
        <v>10</v>
      </c>
    </row>
    <row r="4549" spans="1:17" hidden="1" x14ac:dyDescent="0.25">
      <c r="A4549" s="8" t="str">
        <f t="shared" si="428"/>
        <v>Anaesthesia Machines, Ventilator Equipment and RelGetinge Limited</v>
      </c>
      <c r="B4549" s="8" t="str">
        <f>VLOOKUP(J4549,'Contract IDs'!A:D,4,0)</f>
        <v>Anaesthesia Machines, Ventilator Equipment and Rel</v>
      </c>
      <c r="C4549" s="8" t="str">
        <f>VLOOKUP(L4549,'Supplier IDs'!A:C,3,0)</f>
        <v>Getinge Limited</v>
      </c>
      <c r="D4549" s="8" t="str">
        <f t="shared" si="427"/>
        <v>A - Mid Acuity Elec + Vent</v>
      </c>
      <c r="E4549" s="8">
        <f t="shared" si="429"/>
        <v>0</v>
      </c>
      <c r="F4549" s="8">
        <f t="shared" si="430"/>
        <v>41</v>
      </c>
      <c r="G4549" s="8">
        <f t="shared" si="431"/>
        <v>50</v>
      </c>
      <c r="H4549" s="15">
        <f t="shared" si="432"/>
        <v>0.12</v>
      </c>
      <c r="I4549" s="15" t="s">
        <v>372</v>
      </c>
      <c r="J4549" s="10">
        <v>300000105664159</v>
      </c>
      <c r="K4549" s="9" t="s">
        <v>436</v>
      </c>
      <c r="L4549" s="10">
        <v>100000000612198</v>
      </c>
      <c r="M4549" s="9" t="s">
        <v>439</v>
      </c>
      <c r="N4549" s="9"/>
      <c r="O4549" s="9">
        <v>41</v>
      </c>
      <c r="P4549" s="9">
        <v>50</v>
      </c>
      <c r="Q4549" s="9">
        <v>12</v>
      </c>
    </row>
    <row r="4550" spans="1:17" hidden="1" x14ac:dyDescent="0.25">
      <c r="A4550" s="8" t="str">
        <f t="shared" si="428"/>
        <v>Anaesthesia Machines, Ventilator Equipment and RelGetinge Limited</v>
      </c>
      <c r="B4550" s="8" t="str">
        <f>VLOOKUP(J4550,'Contract IDs'!A:D,4,0)</f>
        <v>Anaesthesia Machines, Ventilator Equipment and Rel</v>
      </c>
      <c r="C4550" s="8" t="str">
        <f>VLOOKUP(L4550,'Supplier IDs'!A:C,3,0)</f>
        <v>Getinge Limited</v>
      </c>
      <c r="D4550" s="8" t="str">
        <f t="shared" si="427"/>
        <v>A - Mid Acuity Elec + Vent</v>
      </c>
      <c r="E4550" s="8">
        <f t="shared" si="429"/>
        <v>0</v>
      </c>
      <c r="F4550" s="8">
        <f t="shared" si="430"/>
        <v>51</v>
      </c>
      <c r="G4550" s="8">
        <f t="shared" si="431"/>
        <v>1000</v>
      </c>
      <c r="H4550" s="15">
        <f t="shared" si="432"/>
        <v>0.15</v>
      </c>
      <c r="I4550" s="15" t="s">
        <v>372</v>
      </c>
      <c r="J4550" s="10">
        <v>300000105664159</v>
      </c>
      <c r="K4550" s="9" t="s">
        <v>436</v>
      </c>
      <c r="L4550" s="10">
        <v>100000000612198</v>
      </c>
      <c r="M4550" s="9" t="s">
        <v>439</v>
      </c>
      <c r="N4550" s="9"/>
      <c r="O4550" s="9">
        <v>51</v>
      </c>
      <c r="P4550" s="9">
        <v>1000</v>
      </c>
      <c r="Q4550" s="9">
        <v>15</v>
      </c>
    </row>
    <row r="4551" spans="1:17" hidden="1" x14ac:dyDescent="0.25">
      <c r="A4551" s="8" t="str">
        <f t="shared" si="428"/>
        <v>Anaesthesia Machines, Ventilator Equipment and RelGetinge Limited</v>
      </c>
      <c r="B4551" s="8" t="str">
        <f>VLOOKUP(J4551,'Contract IDs'!A:D,4,0)</f>
        <v>Anaesthesia Machines, Ventilator Equipment and Rel</v>
      </c>
      <c r="C4551" s="8" t="str">
        <f>VLOOKUP(L4551,'Supplier IDs'!A:C,3,0)</f>
        <v>Getinge Limited</v>
      </c>
      <c r="D4551" s="8" t="str">
        <f t="shared" si="427"/>
        <v>A - High Acuity + Vent</v>
      </c>
      <c r="E4551" s="8">
        <f t="shared" si="429"/>
        <v>0</v>
      </c>
      <c r="F4551" s="8">
        <f t="shared" si="430"/>
        <v>0</v>
      </c>
      <c r="G4551" s="8">
        <f t="shared" si="431"/>
        <v>1</v>
      </c>
      <c r="H4551" s="15">
        <f t="shared" si="432"/>
        <v>0</v>
      </c>
      <c r="I4551" s="15" t="s">
        <v>372</v>
      </c>
      <c r="J4551" s="10">
        <v>300000105664159</v>
      </c>
      <c r="K4551" s="9" t="s">
        <v>436</v>
      </c>
      <c r="L4551" s="10">
        <v>100000000612198</v>
      </c>
      <c r="M4551" s="9" t="s">
        <v>440</v>
      </c>
      <c r="N4551" s="9"/>
      <c r="O4551" s="9">
        <v>0</v>
      </c>
      <c r="P4551" s="9">
        <v>1</v>
      </c>
      <c r="Q4551" s="9">
        <v>0</v>
      </c>
    </row>
    <row r="4552" spans="1:17" hidden="1" x14ac:dyDescent="0.25">
      <c r="A4552" s="8" t="str">
        <f t="shared" si="428"/>
        <v>Anaesthesia Machines, Ventilator Equipment and RelGetinge Limited</v>
      </c>
      <c r="B4552" s="8" t="str">
        <f>VLOOKUP(J4552,'Contract IDs'!A:D,4,0)</f>
        <v>Anaesthesia Machines, Ventilator Equipment and Rel</v>
      </c>
      <c r="C4552" s="8" t="str">
        <f>VLOOKUP(L4552,'Supplier IDs'!A:C,3,0)</f>
        <v>Getinge Limited</v>
      </c>
      <c r="D4552" s="8" t="str">
        <f t="shared" si="427"/>
        <v>A - High Acuity + Vent</v>
      </c>
      <c r="E4552" s="8">
        <f t="shared" si="429"/>
        <v>0</v>
      </c>
      <c r="F4552" s="8">
        <f t="shared" si="430"/>
        <v>2</v>
      </c>
      <c r="G4552" s="8">
        <f t="shared" si="431"/>
        <v>5</v>
      </c>
      <c r="H4552" s="15">
        <f t="shared" si="432"/>
        <v>0.02</v>
      </c>
      <c r="I4552" s="15" t="s">
        <v>372</v>
      </c>
      <c r="J4552" s="10">
        <v>300000105664159</v>
      </c>
      <c r="K4552" s="9" t="s">
        <v>436</v>
      </c>
      <c r="L4552" s="10">
        <v>100000000612198</v>
      </c>
      <c r="M4552" s="9" t="s">
        <v>440</v>
      </c>
      <c r="N4552" s="9"/>
      <c r="O4552" s="9">
        <v>2</v>
      </c>
      <c r="P4552" s="9">
        <v>5</v>
      </c>
      <c r="Q4552" s="9">
        <v>2</v>
      </c>
    </row>
    <row r="4553" spans="1:17" hidden="1" x14ac:dyDescent="0.25">
      <c r="A4553" s="8" t="str">
        <f t="shared" si="428"/>
        <v>Anaesthesia Machines, Ventilator Equipment and RelGetinge Limited</v>
      </c>
      <c r="B4553" s="8" t="str">
        <f>VLOOKUP(J4553,'Contract IDs'!A:D,4,0)</f>
        <v>Anaesthesia Machines, Ventilator Equipment and Rel</v>
      </c>
      <c r="C4553" s="8" t="str">
        <f>VLOOKUP(L4553,'Supplier IDs'!A:C,3,0)</f>
        <v>Getinge Limited</v>
      </c>
      <c r="D4553" s="8" t="str">
        <f t="shared" si="427"/>
        <v>A - High Acuity + Vent</v>
      </c>
      <c r="E4553" s="8">
        <f t="shared" si="429"/>
        <v>0</v>
      </c>
      <c r="F4553" s="8">
        <f t="shared" si="430"/>
        <v>6</v>
      </c>
      <c r="G4553" s="8">
        <f t="shared" si="431"/>
        <v>10</v>
      </c>
      <c r="H4553" s="15">
        <f t="shared" si="432"/>
        <v>0.04</v>
      </c>
      <c r="I4553" s="15" t="s">
        <v>372</v>
      </c>
      <c r="J4553" s="10">
        <v>300000105664159</v>
      </c>
      <c r="K4553" s="9" t="s">
        <v>436</v>
      </c>
      <c r="L4553" s="10">
        <v>100000000612198</v>
      </c>
      <c r="M4553" s="9" t="s">
        <v>440</v>
      </c>
      <c r="N4553" s="9"/>
      <c r="O4553" s="9">
        <v>6</v>
      </c>
      <c r="P4553" s="9">
        <v>10</v>
      </c>
      <c r="Q4553" s="9">
        <v>4</v>
      </c>
    </row>
    <row r="4554" spans="1:17" hidden="1" x14ac:dyDescent="0.25">
      <c r="A4554" s="8" t="str">
        <f t="shared" si="428"/>
        <v>Anaesthesia Machines, Ventilator Equipment and RelGetinge Limited</v>
      </c>
      <c r="B4554" s="8" t="str">
        <f>VLOOKUP(J4554,'Contract IDs'!A:D,4,0)</f>
        <v>Anaesthesia Machines, Ventilator Equipment and Rel</v>
      </c>
      <c r="C4554" s="8" t="str">
        <f>VLOOKUP(L4554,'Supplier IDs'!A:C,3,0)</f>
        <v>Getinge Limited</v>
      </c>
      <c r="D4554" s="8" t="str">
        <f t="shared" si="427"/>
        <v>A - High Acuity + Vent</v>
      </c>
      <c r="E4554" s="8">
        <f t="shared" si="429"/>
        <v>0</v>
      </c>
      <c r="F4554" s="8">
        <f t="shared" si="430"/>
        <v>11</v>
      </c>
      <c r="G4554" s="8">
        <f t="shared" si="431"/>
        <v>20</v>
      </c>
      <c r="H4554" s="15">
        <f t="shared" si="432"/>
        <v>0.06</v>
      </c>
      <c r="I4554" s="15" t="s">
        <v>372</v>
      </c>
      <c r="J4554" s="10">
        <v>300000105664159</v>
      </c>
      <c r="K4554" s="9" t="s">
        <v>436</v>
      </c>
      <c r="L4554" s="10">
        <v>100000000612198</v>
      </c>
      <c r="M4554" s="9" t="s">
        <v>440</v>
      </c>
      <c r="N4554" s="9"/>
      <c r="O4554" s="9">
        <v>11</v>
      </c>
      <c r="P4554" s="9">
        <v>20</v>
      </c>
      <c r="Q4554" s="9">
        <v>6</v>
      </c>
    </row>
    <row r="4555" spans="1:17" hidden="1" x14ac:dyDescent="0.25">
      <c r="A4555" s="8" t="str">
        <f t="shared" si="428"/>
        <v>Anaesthesia Machines, Ventilator Equipment and RelGetinge Limited</v>
      </c>
      <c r="B4555" s="8" t="str">
        <f>VLOOKUP(J4555,'Contract IDs'!A:D,4,0)</f>
        <v>Anaesthesia Machines, Ventilator Equipment and Rel</v>
      </c>
      <c r="C4555" s="8" t="str">
        <f>VLOOKUP(L4555,'Supplier IDs'!A:C,3,0)</f>
        <v>Getinge Limited</v>
      </c>
      <c r="D4555" s="8" t="str">
        <f t="shared" si="427"/>
        <v>A - High Acuity + Vent</v>
      </c>
      <c r="E4555" s="8">
        <f t="shared" si="429"/>
        <v>0</v>
      </c>
      <c r="F4555" s="8">
        <f t="shared" si="430"/>
        <v>21</v>
      </c>
      <c r="G4555" s="8">
        <f t="shared" si="431"/>
        <v>30</v>
      </c>
      <c r="H4555" s="15">
        <f t="shared" si="432"/>
        <v>0.08</v>
      </c>
      <c r="I4555" s="15" t="s">
        <v>372</v>
      </c>
      <c r="J4555" s="10">
        <v>300000105664159</v>
      </c>
      <c r="K4555" s="9" t="s">
        <v>436</v>
      </c>
      <c r="L4555" s="10">
        <v>100000000612198</v>
      </c>
      <c r="M4555" s="9" t="s">
        <v>440</v>
      </c>
      <c r="N4555" s="9"/>
      <c r="O4555" s="9">
        <v>21</v>
      </c>
      <c r="P4555" s="9">
        <v>30</v>
      </c>
      <c r="Q4555" s="9">
        <v>8</v>
      </c>
    </row>
    <row r="4556" spans="1:17" hidden="1" x14ac:dyDescent="0.25">
      <c r="A4556" s="8" t="str">
        <f t="shared" si="428"/>
        <v>Anaesthesia Machines, Ventilator Equipment and RelGetinge Limited</v>
      </c>
      <c r="B4556" s="8" t="str">
        <f>VLOOKUP(J4556,'Contract IDs'!A:D,4,0)</f>
        <v>Anaesthesia Machines, Ventilator Equipment and Rel</v>
      </c>
      <c r="C4556" s="8" t="str">
        <f>VLOOKUP(L4556,'Supplier IDs'!A:C,3,0)</f>
        <v>Getinge Limited</v>
      </c>
      <c r="D4556" s="8" t="str">
        <f t="shared" si="427"/>
        <v>A - High Acuity + Vent</v>
      </c>
      <c r="E4556" s="8">
        <f t="shared" si="429"/>
        <v>0</v>
      </c>
      <c r="F4556" s="8">
        <f t="shared" si="430"/>
        <v>31</v>
      </c>
      <c r="G4556" s="8">
        <f t="shared" si="431"/>
        <v>40</v>
      </c>
      <c r="H4556" s="15">
        <f t="shared" si="432"/>
        <v>0.1</v>
      </c>
      <c r="I4556" s="15" t="s">
        <v>372</v>
      </c>
      <c r="J4556" s="10">
        <v>300000105664159</v>
      </c>
      <c r="K4556" s="9" t="s">
        <v>436</v>
      </c>
      <c r="L4556" s="10">
        <v>100000000612198</v>
      </c>
      <c r="M4556" s="9" t="s">
        <v>440</v>
      </c>
      <c r="N4556" s="9"/>
      <c r="O4556" s="9">
        <v>31</v>
      </c>
      <c r="P4556" s="9">
        <v>40</v>
      </c>
      <c r="Q4556" s="9">
        <v>10</v>
      </c>
    </row>
    <row r="4557" spans="1:17" hidden="1" x14ac:dyDescent="0.25">
      <c r="A4557" s="8" t="str">
        <f t="shared" si="428"/>
        <v>Anaesthesia Machines, Ventilator Equipment and RelGetinge Limited</v>
      </c>
      <c r="B4557" s="8" t="str">
        <f>VLOOKUP(J4557,'Contract IDs'!A:D,4,0)</f>
        <v>Anaesthesia Machines, Ventilator Equipment and Rel</v>
      </c>
      <c r="C4557" s="8" t="str">
        <f>VLOOKUP(L4557,'Supplier IDs'!A:C,3,0)</f>
        <v>Getinge Limited</v>
      </c>
      <c r="D4557" s="8" t="str">
        <f t="shared" si="427"/>
        <v>A - High Acuity + Vent</v>
      </c>
      <c r="E4557" s="8">
        <f t="shared" si="429"/>
        <v>0</v>
      </c>
      <c r="F4557" s="8">
        <f t="shared" si="430"/>
        <v>41</v>
      </c>
      <c r="G4557" s="8">
        <f t="shared" si="431"/>
        <v>50</v>
      </c>
      <c r="H4557" s="15">
        <f t="shared" si="432"/>
        <v>0.12</v>
      </c>
      <c r="I4557" s="15" t="s">
        <v>372</v>
      </c>
      <c r="J4557" s="10">
        <v>300000105664159</v>
      </c>
      <c r="K4557" s="9" t="s">
        <v>436</v>
      </c>
      <c r="L4557" s="10">
        <v>100000000612198</v>
      </c>
      <c r="M4557" s="9" t="s">
        <v>440</v>
      </c>
      <c r="N4557" s="9"/>
      <c r="O4557" s="9">
        <v>41</v>
      </c>
      <c r="P4557" s="9">
        <v>50</v>
      </c>
      <c r="Q4557" s="9">
        <v>12</v>
      </c>
    </row>
    <row r="4558" spans="1:17" hidden="1" x14ac:dyDescent="0.25">
      <c r="A4558" s="8" t="str">
        <f t="shared" si="428"/>
        <v>Anaesthesia Machines, Ventilator Equipment and RelGetinge Limited</v>
      </c>
      <c r="B4558" s="8" t="str">
        <f>VLOOKUP(J4558,'Contract IDs'!A:D,4,0)</f>
        <v>Anaesthesia Machines, Ventilator Equipment and Rel</v>
      </c>
      <c r="C4558" s="8" t="str">
        <f>VLOOKUP(L4558,'Supplier IDs'!A:C,3,0)</f>
        <v>Getinge Limited</v>
      </c>
      <c r="D4558" s="8" t="str">
        <f t="shared" si="427"/>
        <v>A - High Acuity + Vent</v>
      </c>
      <c r="E4558" s="8">
        <f t="shared" si="429"/>
        <v>0</v>
      </c>
      <c r="F4558" s="8">
        <f t="shared" si="430"/>
        <v>51</v>
      </c>
      <c r="G4558" s="8">
        <f t="shared" si="431"/>
        <v>1000</v>
      </c>
      <c r="H4558" s="15">
        <f t="shared" si="432"/>
        <v>0.15</v>
      </c>
      <c r="I4558" s="15" t="s">
        <v>372</v>
      </c>
      <c r="J4558" s="10">
        <v>300000105664159</v>
      </c>
      <c r="K4558" s="9" t="s">
        <v>436</v>
      </c>
      <c r="L4558" s="10">
        <v>100000000612198</v>
      </c>
      <c r="M4558" s="9" t="s">
        <v>440</v>
      </c>
      <c r="N4558" s="9"/>
      <c r="O4558" s="9">
        <v>51</v>
      </c>
      <c r="P4558" s="9">
        <v>1000</v>
      </c>
      <c r="Q4558" s="9">
        <v>15</v>
      </c>
    </row>
    <row r="4559" spans="1:17" hidden="1" x14ac:dyDescent="0.25">
      <c r="A4559" s="8" t="str">
        <f t="shared" si="428"/>
        <v>Anaesthesia Machines, Ventilator Equipment and RelGetinge Limited</v>
      </c>
      <c r="B4559" s="8" t="str">
        <f>VLOOKUP(J4559,'Contract IDs'!A:D,4,0)</f>
        <v>Anaesthesia Machines, Ventilator Equipment and Rel</v>
      </c>
      <c r="C4559" s="8" t="str">
        <f>VLOOKUP(L4559,'Supplier IDs'!A:C,3,0)</f>
        <v>Getinge Limited</v>
      </c>
      <c r="D4559" s="8" t="str">
        <f t="shared" si="427"/>
        <v>V - Intensive Care</v>
      </c>
      <c r="E4559" s="8">
        <f t="shared" si="429"/>
        <v>0</v>
      </c>
      <c r="F4559" s="8">
        <f t="shared" si="430"/>
        <v>0</v>
      </c>
      <c r="G4559" s="8">
        <f t="shared" si="431"/>
        <v>5</v>
      </c>
      <c r="H4559" s="15">
        <f t="shared" si="432"/>
        <v>0</v>
      </c>
      <c r="I4559" s="15" t="s">
        <v>372</v>
      </c>
      <c r="J4559" s="10">
        <v>300000105664159</v>
      </c>
      <c r="K4559" s="9" t="s">
        <v>436</v>
      </c>
      <c r="L4559" s="10">
        <v>100000000612198</v>
      </c>
      <c r="M4559" s="9" t="s">
        <v>441</v>
      </c>
      <c r="N4559" s="9"/>
      <c r="O4559" s="9">
        <v>0</v>
      </c>
      <c r="P4559" s="9">
        <v>5</v>
      </c>
      <c r="Q4559" s="9">
        <v>0</v>
      </c>
    </row>
    <row r="4560" spans="1:17" hidden="1" x14ac:dyDescent="0.25">
      <c r="A4560" s="8" t="str">
        <f t="shared" si="428"/>
        <v>Anaesthesia Machines, Ventilator Equipment and RelGetinge Limited</v>
      </c>
      <c r="B4560" s="8" t="str">
        <f>VLOOKUP(J4560,'Contract IDs'!A:D,4,0)</f>
        <v>Anaesthesia Machines, Ventilator Equipment and Rel</v>
      </c>
      <c r="C4560" s="8" t="str">
        <f>VLOOKUP(L4560,'Supplier IDs'!A:C,3,0)</f>
        <v>Getinge Limited</v>
      </c>
      <c r="D4560" s="8" t="str">
        <f t="shared" si="427"/>
        <v>V - Intensive Care</v>
      </c>
      <c r="E4560" s="8">
        <f t="shared" si="429"/>
        <v>0</v>
      </c>
      <c r="F4560" s="8">
        <f t="shared" si="430"/>
        <v>6</v>
      </c>
      <c r="G4560" s="8">
        <f t="shared" si="431"/>
        <v>10</v>
      </c>
      <c r="H4560" s="15">
        <f t="shared" si="432"/>
        <v>0.05</v>
      </c>
      <c r="I4560" s="15" t="s">
        <v>372</v>
      </c>
      <c r="J4560" s="10">
        <v>300000105664159</v>
      </c>
      <c r="K4560" s="9" t="s">
        <v>436</v>
      </c>
      <c r="L4560" s="10">
        <v>100000000612198</v>
      </c>
      <c r="M4560" s="9" t="s">
        <v>441</v>
      </c>
      <c r="N4560" s="9"/>
      <c r="O4560" s="9">
        <v>6</v>
      </c>
      <c r="P4560" s="9">
        <v>10</v>
      </c>
      <c r="Q4560" s="9">
        <v>5</v>
      </c>
    </row>
    <row r="4561" spans="1:17" hidden="1" x14ac:dyDescent="0.25">
      <c r="A4561" s="8" t="str">
        <f t="shared" si="428"/>
        <v>Anaesthesia Machines, Ventilator Equipment and RelGetinge Limited</v>
      </c>
      <c r="B4561" s="8" t="str">
        <f>VLOOKUP(J4561,'Contract IDs'!A:D,4,0)</f>
        <v>Anaesthesia Machines, Ventilator Equipment and Rel</v>
      </c>
      <c r="C4561" s="8" t="str">
        <f>VLOOKUP(L4561,'Supplier IDs'!A:C,3,0)</f>
        <v>Getinge Limited</v>
      </c>
      <c r="D4561" s="8" t="str">
        <f t="shared" si="427"/>
        <v>V - Intensive Care</v>
      </c>
      <c r="E4561" s="8">
        <f t="shared" si="429"/>
        <v>0</v>
      </c>
      <c r="F4561" s="8">
        <f t="shared" si="430"/>
        <v>11</v>
      </c>
      <c r="G4561" s="8">
        <f t="shared" si="431"/>
        <v>20</v>
      </c>
      <c r="H4561" s="15">
        <f t="shared" si="432"/>
        <v>7.0000000000000007E-2</v>
      </c>
      <c r="I4561" s="15" t="s">
        <v>372</v>
      </c>
      <c r="J4561" s="10">
        <v>300000105664159</v>
      </c>
      <c r="K4561" s="9" t="s">
        <v>436</v>
      </c>
      <c r="L4561" s="10">
        <v>100000000612198</v>
      </c>
      <c r="M4561" s="9" t="s">
        <v>441</v>
      </c>
      <c r="N4561" s="9"/>
      <c r="O4561" s="9">
        <v>11</v>
      </c>
      <c r="P4561" s="9">
        <v>20</v>
      </c>
      <c r="Q4561" s="9">
        <v>7</v>
      </c>
    </row>
    <row r="4562" spans="1:17" hidden="1" x14ac:dyDescent="0.25">
      <c r="A4562" s="8" t="str">
        <f t="shared" si="428"/>
        <v>Anaesthesia Machines, Ventilator Equipment and RelGetinge Limited</v>
      </c>
      <c r="B4562" s="8" t="str">
        <f>VLOOKUP(J4562,'Contract IDs'!A:D,4,0)</f>
        <v>Anaesthesia Machines, Ventilator Equipment and Rel</v>
      </c>
      <c r="C4562" s="8" t="str">
        <f>VLOOKUP(L4562,'Supplier IDs'!A:C,3,0)</f>
        <v>Getinge Limited</v>
      </c>
      <c r="D4562" s="8" t="str">
        <f t="shared" si="427"/>
        <v>V - Intensive Care</v>
      </c>
      <c r="E4562" s="8">
        <f t="shared" si="429"/>
        <v>0</v>
      </c>
      <c r="F4562" s="8">
        <f t="shared" si="430"/>
        <v>21</v>
      </c>
      <c r="G4562" s="8">
        <f t="shared" si="431"/>
        <v>40</v>
      </c>
      <c r="H4562" s="15">
        <f t="shared" si="432"/>
        <v>0.1</v>
      </c>
      <c r="I4562" s="15" t="s">
        <v>372</v>
      </c>
      <c r="J4562" s="10">
        <v>300000105664159</v>
      </c>
      <c r="K4562" s="9" t="s">
        <v>436</v>
      </c>
      <c r="L4562" s="10">
        <v>100000000612198</v>
      </c>
      <c r="M4562" s="9" t="s">
        <v>441</v>
      </c>
      <c r="N4562" s="9"/>
      <c r="O4562" s="9">
        <v>21</v>
      </c>
      <c r="P4562" s="9">
        <v>40</v>
      </c>
      <c r="Q4562" s="9">
        <v>10</v>
      </c>
    </row>
    <row r="4563" spans="1:17" hidden="1" x14ac:dyDescent="0.25">
      <c r="A4563" s="8" t="str">
        <f t="shared" si="428"/>
        <v>Anaesthesia Machines, Ventilator Equipment and RelGetinge Limited</v>
      </c>
      <c r="B4563" s="8" t="str">
        <f>VLOOKUP(J4563,'Contract IDs'!A:D,4,0)</f>
        <v>Anaesthesia Machines, Ventilator Equipment and Rel</v>
      </c>
      <c r="C4563" s="8" t="str">
        <f>VLOOKUP(L4563,'Supplier IDs'!A:C,3,0)</f>
        <v>Getinge Limited</v>
      </c>
      <c r="D4563" s="8" t="str">
        <f t="shared" si="427"/>
        <v>V - Intensive Care</v>
      </c>
      <c r="E4563" s="8">
        <f t="shared" si="429"/>
        <v>0</v>
      </c>
      <c r="F4563" s="8">
        <f t="shared" si="430"/>
        <v>41</v>
      </c>
      <c r="G4563" s="8">
        <f t="shared" si="431"/>
        <v>50</v>
      </c>
      <c r="H4563" s="15">
        <f t="shared" si="432"/>
        <v>0.15</v>
      </c>
      <c r="I4563" s="15" t="s">
        <v>372</v>
      </c>
      <c r="J4563" s="10">
        <v>300000105664159</v>
      </c>
      <c r="K4563" s="9" t="s">
        <v>436</v>
      </c>
      <c r="L4563" s="10">
        <v>100000000612198</v>
      </c>
      <c r="M4563" s="9" t="s">
        <v>441</v>
      </c>
      <c r="N4563" s="9"/>
      <c r="O4563" s="9">
        <v>41</v>
      </c>
      <c r="P4563" s="9">
        <v>50</v>
      </c>
      <c r="Q4563" s="9">
        <v>15</v>
      </c>
    </row>
    <row r="4564" spans="1:17" hidden="1" x14ac:dyDescent="0.25">
      <c r="A4564" s="8" t="str">
        <f t="shared" si="428"/>
        <v>Anaesthesia Machines, Ventilator Equipment and RelGetinge Limited</v>
      </c>
      <c r="B4564" s="8" t="str">
        <f>VLOOKUP(J4564,'Contract IDs'!A:D,4,0)</f>
        <v>Anaesthesia Machines, Ventilator Equipment and Rel</v>
      </c>
      <c r="C4564" s="8" t="str">
        <f>VLOOKUP(L4564,'Supplier IDs'!A:C,3,0)</f>
        <v>Getinge Limited</v>
      </c>
      <c r="D4564" s="8" t="str">
        <f t="shared" si="427"/>
        <v>V - Intensive Care</v>
      </c>
      <c r="E4564" s="8">
        <f t="shared" si="429"/>
        <v>0</v>
      </c>
      <c r="F4564" s="8">
        <f t="shared" si="430"/>
        <v>51</v>
      </c>
      <c r="G4564" s="8">
        <f t="shared" si="431"/>
        <v>1000</v>
      </c>
      <c r="H4564" s="15">
        <f t="shared" si="432"/>
        <v>0.2</v>
      </c>
      <c r="I4564" s="15" t="s">
        <v>372</v>
      </c>
      <c r="J4564" s="10">
        <v>300000105664159</v>
      </c>
      <c r="K4564" s="9" t="s">
        <v>436</v>
      </c>
      <c r="L4564" s="10">
        <v>100000000612198</v>
      </c>
      <c r="M4564" s="9" t="s">
        <v>441</v>
      </c>
      <c r="N4564" s="9"/>
      <c r="O4564" s="9">
        <v>51</v>
      </c>
      <c r="P4564" s="9">
        <v>1000</v>
      </c>
      <c r="Q4564" s="9">
        <v>20</v>
      </c>
    </row>
    <row r="4565" spans="1:17" hidden="1" x14ac:dyDescent="0.25">
      <c r="A4565" s="8" t="str">
        <f t="shared" si="428"/>
        <v>Anaesthesia Machines, Ventilator Equipment and RelGetinge Limited</v>
      </c>
      <c r="B4565" s="8" t="str">
        <f>VLOOKUP(J4565,'Contract IDs'!A:D,4,0)</f>
        <v>Anaesthesia Machines, Ventilator Equipment and Rel</v>
      </c>
      <c r="C4565" s="8" t="str">
        <f>VLOOKUP(L4565,'Supplier IDs'!A:C,3,0)</f>
        <v>Getinge Limited</v>
      </c>
      <c r="D4565" s="8" t="str">
        <f t="shared" si="427"/>
        <v>V - Intensive Care Neo</v>
      </c>
      <c r="E4565" s="8">
        <f t="shared" si="429"/>
        <v>0</v>
      </c>
      <c r="F4565" s="8">
        <f t="shared" si="430"/>
        <v>0</v>
      </c>
      <c r="G4565" s="8">
        <f t="shared" si="431"/>
        <v>1</v>
      </c>
      <c r="H4565" s="15">
        <f t="shared" si="432"/>
        <v>0</v>
      </c>
      <c r="I4565" s="15" t="s">
        <v>372</v>
      </c>
      <c r="J4565" s="10">
        <v>300000105664159</v>
      </c>
      <c r="K4565" s="9" t="s">
        <v>436</v>
      </c>
      <c r="L4565" s="10">
        <v>100000000612198</v>
      </c>
      <c r="M4565" s="9" t="s">
        <v>443</v>
      </c>
      <c r="N4565" s="9"/>
      <c r="O4565" s="9">
        <v>0</v>
      </c>
      <c r="P4565" s="9">
        <v>1</v>
      </c>
      <c r="Q4565" s="9">
        <v>0</v>
      </c>
    </row>
    <row r="4566" spans="1:17" hidden="1" x14ac:dyDescent="0.25">
      <c r="A4566" s="8" t="str">
        <f t="shared" si="428"/>
        <v>Anaesthesia Machines, Ventilator Equipment and RelGetinge Limited</v>
      </c>
      <c r="B4566" s="8" t="str">
        <f>VLOOKUP(J4566,'Contract IDs'!A:D,4,0)</f>
        <v>Anaesthesia Machines, Ventilator Equipment and Rel</v>
      </c>
      <c r="C4566" s="8" t="str">
        <f>VLOOKUP(L4566,'Supplier IDs'!A:C,3,0)</f>
        <v>Getinge Limited</v>
      </c>
      <c r="D4566" s="8" t="str">
        <f t="shared" si="427"/>
        <v>V - Intensive Care Neo</v>
      </c>
      <c r="E4566" s="8">
        <f t="shared" si="429"/>
        <v>0</v>
      </c>
      <c r="F4566" s="8">
        <f t="shared" si="430"/>
        <v>2</v>
      </c>
      <c r="G4566" s="8">
        <f t="shared" si="431"/>
        <v>5</v>
      </c>
      <c r="H4566" s="15">
        <f t="shared" si="432"/>
        <v>0.02</v>
      </c>
      <c r="I4566" s="15" t="s">
        <v>372</v>
      </c>
      <c r="J4566" s="10">
        <v>300000105664159</v>
      </c>
      <c r="K4566" s="9" t="s">
        <v>436</v>
      </c>
      <c r="L4566" s="10">
        <v>100000000612198</v>
      </c>
      <c r="M4566" s="9" t="s">
        <v>443</v>
      </c>
      <c r="N4566" s="9"/>
      <c r="O4566" s="9">
        <v>2</v>
      </c>
      <c r="P4566" s="9">
        <v>5</v>
      </c>
      <c r="Q4566" s="9">
        <v>2</v>
      </c>
    </row>
    <row r="4567" spans="1:17" hidden="1" x14ac:dyDescent="0.25">
      <c r="A4567" s="8" t="str">
        <f t="shared" si="428"/>
        <v>Anaesthesia Machines, Ventilator Equipment and RelGetinge Limited</v>
      </c>
      <c r="B4567" s="8" t="str">
        <f>VLOOKUP(J4567,'Contract IDs'!A:D,4,0)</f>
        <v>Anaesthesia Machines, Ventilator Equipment and Rel</v>
      </c>
      <c r="C4567" s="8" t="str">
        <f>VLOOKUP(L4567,'Supplier IDs'!A:C,3,0)</f>
        <v>Getinge Limited</v>
      </c>
      <c r="D4567" s="8" t="str">
        <f t="shared" si="427"/>
        <v>V - Intensive Care Neo</v>
      </c>
      <c r="E4567" s="8">
        <f t="shared" si="429"/>
        <v>0</v>
      </c>
      <c r="F4567" s="8">
        <f t="shared" si="430"/>
        <v>6</v>
      </c>
      <c r="G4567" s="8">
        <f t="shared" si="431"/>
        <v>10</v>
      </c>
      <c r="H4567" s="15">
        <f t="shared" si="432"/>
        <v>0.05</v>
      </c>
      <c r="I4567" s="15" t="s">
        <v>372</v>
      </c>
      <c r="J4567" s="10">
        <v>300000105664159</v>
      </c>
      <c r="K4567" s="9" t="s">
        <v>436</v>
      </c>
      <c r="L4567" s="10">
        <v>100000000612198</v>
      </c>
      <c r="M4567" s="9" t="s">
        <v>443</v>
      </c>
      <c r="N4567" s="9"/>
      <c r="O4567" s="9">
        <v>6</v>
      </c>
      <c r="P4567" s="9">
        <v>10</v>
      </c>
      <c r="Q4567" s="9">
        <v>5</v>
      </c>
    </row>
    <row r="4568" spans="1:17" hidden="1" x14ac:dyDescent="0.25">
      <c r="A4568" s="8" t="str">
        <f t="shared" si="428"/>
        <v>Anaesthesia Machines, Ventilator Equipment and RelGetinge Limited</v>
      </c>
      <c r="B4568" s="8" t="str">
        <f>VLOOKUP(J4568,'Contract IDs'!A:D,4,0)</f>
        <v>Anaesthesia Machines, Ventilator Equipment and Rel</v>
      </c>
      <c r="C4568" s="8" t="str">
        <f>VLOOKUP(L4568,'Supplier IDs'!A:C,3,0)</f>
        <v>Getinge Limited</v>
      </c>
      <c r="D4568" s="8" t="str">
        <f t="shared" si="427"/>
        <v>V - Intensive Care Neo</v>
      </c>
      <c r="E4568" s="8">
        <f t="shared" si="429"/>
        <v>0</v>
      </c>
      <c r="F4568" s="8">
        <f t="shared" si="430"/>
        <v>11</v>
      </c>
      <c r="G4568" s="8">
        <f t="shared" si="431"/>
        <v>20</v>
      </c>
      <c r="H4568" s="15">
        <f t="shared" si="432"/>
        <v>7.0000000000000007E-2</v>
      </c>
      <c r="I4568" s="15" t="s">
        <v>372</v>
      </c>
      <c r="J4568" s="10">
        <v>300000105664159</v>
      </c>
      <c r="K4568" s="9" t="s">
        <v>436</v>
      </c>
      <c r="L4568" s="10">
        <v>100000000612198</v>
      </c>
      <c r="M4568" s="9" t="s">
        <v>443</v>
      </c>
      <c r="N4568" s="9"/>
      <c r="O4568" s="9">
        <v>11</v>
      </c>
      <c r="P4568" s="9">
        <v>20</v>
      </c>
      <c r="Q4568" s="9">
        <v>7</v>
      </c>
    </row>
    <row r="4569" spans="1:17" hidden="1" x14ac:dyDescent="0.25">
      <c r="A4569" s="8" t="str">
        <f t="shared" si="428"/>
        <v>Anaesthesia Machines, Ventilator Equipment and RelGetinge Limited</v>
      </c>
      <c r="B4569" s="8" t="str">
        <f>VLOOKUP(J4569,'Contract IDs'!A:D,4,0)</f>
        <v>Anaesthesia Machines, Ventilator Equipment and Rel</v>
      </c>
      <c r="C4569" s="8" t="str">
        <f>VLOOKUP(L4569,'Supplier IDs'!A:C,3,0)</f>
        <v>Getinge Limited</v>
      </c>
      <c r="D4569" s="8" t="str">
        <f t="shared" si="427"/>
        <v>V - Intensive Care Neo</v>
      </c>
      <c r="E4569" s="8">
        <f t="shared" si="429"/>
        <v>0</v>
      </c>
      <c r="F4569" s="8">
        <f t="shared" si="430"/>
        <v>21</v>
      </c>
      <c r="G4569" s="8">
        <f t="shared" si="431"/>
        <v>40</v>
      </c>
      <c r="H4569" s="15">
        <f t="shared" si="432"/>
        <v>0.1</v>
      </c>
      <c r="I4569" s="15" t="s">
        <v>372</v>
      </c>
      <c r="J4569" s="10">
        <v>300000105664159</v>
      </c>
      <c r="K4569" s="9" t="s">
        <v>436</v>
      </c>
      <c r="L4569" s="10">
        <v>100000000612198</v>
      </c>
      <c r="M4569" s="9" t="s">
        <v>443</v>
      </c>
      <c r="N4569" s="9"/>
      <c r="O4569" s="9">
        <v>21</v>
      </c>
      <c r="P4569" s="9">
        <v>40</v>
      </c>
      <c r="Q4569" s="9">
        <v>10</v>
      </c>
    </row>
    <row r="4570" spans="1:17" hidden="1" x14ac:dyDescent="0.25">
      <c r="A4570" s="8" t="str">
        <f t="shared" si="428"/>
        <v>Anaesthesia Machines, Ventilator Equipment and RelGetinge Limited</v>
      </c>
      <c r="B4570" s="8" t="str">
        <f>VLOOKUP(J4570,'Contract IDs'!A:D,4,0)</f>
        <v>Anaesthesia Machines, Ventilator Equipment and Rel</v>
      </c>
      <c r="C4570" s="8" t="str">
        <f>VLOOKUP(L4570,'Supplier IDs'!A:C,3,0)</f>
        <v>Getinge Limited</v>
      </c>
      <c r="D4570" s="8" t="str">
        <f t="shared" si="427"/>
        <v>V - Intensive Care Neo</v>
      </c>
      <c r="E4570" s="8">
        <f t="shared" si="429"/>
        <v>0</v>
      </c>
      <c r="F4570" s="8">
        <f t="shared" si="430"/>
        <v>41</v>
      </c>
      <c r="G4570" s="8">
        <f t="shared" si="431"/>
        <v>50</v>
      </c>
      <c r="H4570" s="15">
        <f t="shared" si="432"/>
        <v>0.15</v>
      </c>
      <c r="I4570" s="15" t="s">
        <v>372</v>
      </c>
      <c r="J4570" s="10">
        <v>300000105664159</v>
      </c>
      <c r="K4570" s="9" t="s">
        <v>436</v>
      </c>
      <c r="L4570" s="10">
        <v>100000000612198</v>
      </c>
      <c r="M4570" s="9" t="s">
        <v>443</v>
      </c>
      <c r="N4570" s="9"/>
      <c r="O4570" s="9">
        <v>41</v>
      </c>
      <c r="P4570" s="9">
        <v>50</v>
      </c>
      <c r="Q4570" s="9">
        <v>15</v>
      </c>
    </row>
    <row r="4571" spans="1:17" hidden="1" x14ac:dyDescent="0.25">
      <c r="A4571" s="8" t="str">
        <f t="shared" si="428"/>
        <v>Anaesthesia Machines, Ventilator Equipment and RelGetinge Limited</v>
      </c>
      <c r="B4571" s="8" t="str">
        <f>VLOOKUP(J4571,'Contract IDs'!A:D,4,0)</f>
        <v>Anaesthesia Machines, Ventilator Equipment and Rel</v>
      </c>
      <c r="C4571" s="8" t="str">
        <f>VLOOKUP(L4571,'Supplier IDs'!A:C,3,0)</f>
        <v>Getinge Limited</v>
      </c>
      <c r="D4571" s="8" t="str">
        <f t="shared" si="427"/>
        <v>V - Intensive Care Neo</v>
      </c>
      <c r="E4571" s="8">
        <f t="shared" si="429"/>
        <v>0</v>
      </c>
      <c r="F4571" s="8">
        <f t="shared" si="430"/>
        <v>51</v>
      </c>
      <c r="G4571" s="8">
        <f t="shared" si="431"/>
        <v>1000</v>
      </c>
      <c r="H4571" s="15">
        <f t="shared" si="432"/>
        <v>0.2</v>
      </c>
      <c r="I4571" s="15" t="s">
        <v>372</v>
      </c>
      <c r="J4571" s="10">
        <v>300000105664159</v>
      </c>
      <c r="K4571" s="9" t="s">
        <v>436</v>
      </c>
      <c r="L4571" s="10">
        <v>100000000612198</v>
      </c>
      <c r="M4571" s="9" t="s">
        <v>443</v>
      </c>
      <c r="N4571" s="9"/>
      <c r="O4571" s="9">
        <v>51</v>
      </c>
      <c r="P4571" s="9">
        <v>1000</v>
      </c>
      <c r="Q4571" s="9">
        <v>20</v>
      </c>
    </row>
    <row r="4572" spans="1:17" hidden="1" x14ac:dyDescent="0.25">
      <c r="A4572" s="8" t="str">
        <f t="shared" si="428"/>
        <v>Anaesthesia Machines, Ventilator Equipment and RelGetinge Limited</v>
      </c>
      <c r="B4572" s="8" t="str">
        <f>VLOOKUP(J4572,'Contract IDs'!A:D,4,0)</f>
        <v>Anaesthesia Machines, Ventilator Equipment and Rel</v>
      </c>
      <c r="C4572" s="8" t="str">
        <f>VLOOKUP(L4572,'Supplier IDs'!A:C,3,0)</f>
        <v>Getinge Limited</v>
      </c>
      <c r="D4572" s="8" t="str">
        <f t="shared" si="427"/>
        <v>V - Portable/Transport</v>
      </c>
      <c r="E4572" s="8">
        <f t="shared" si="429"/>
        <v>0</v>
      </c>
      <c r="F4572" s="8">
        <f t="shared" si="430"/>
        <v>0</v>
      </c>
      <c r="G4572" s="8">
        <f t="shared" si="431"/>
        <v>1</v>
      </c>
      <c r="H4572" s="15">
        <f t="shared" si="432"/>
        <v>0</v>
      </c>
      <c r="I4572" s="15" t="s">
        <v>372</v>
      </c>
      <c r="J4572" s="10">
        <v>300000105664159</v>
      </c>
      <c r="K4572" s="9" t="s">
        <v>436</v>
      </c>
      <c r="L4572" s="10">
        <v>100000000612198</v>
      </c>
      <c r="M4572" s="9" t="s">
        <v>442</v>
      </c>
      <c r="N4572" s="9"/>
      <c r="O4572" s="9">
        <v>0</v>
      </c>
      <c r="P4572" s="9">
        <v>1</v>
      </c>
      <c r="Q4572" s="9">
        <v>0</v>
      </c>
    </row>
    <row r="4573" spans="1:17" hidden="1" x14ac:dyDescent="0.25">
      <c r="A4573" s="8" t="str">
        <f t="shared" si="428"/>
        <v>Anaesthesia Machines, Ventilator Equipment and RelGetinge Limited</v>
      </c>
      <c r="B4573" s="8" t="str">
        <f>VLOOKUP(J4573,'Contract IDs'!A:D,4,0)</f>
        <v>Anaesthesia Machines, Ventilator Equipment and Rel</v>
      </c>
      <c r="C4573" s="8" t="str">
        <f>VLOOKUP(L4573,'Supplier IDs'!A:C,3,0)</f>
        <v>Getinge Limited</v>
      </c>
      <c r="D4573" s="8" t="str">
        <f t="shared" si="427"/>
        <v>V - Portable/Transport</v>
      </c>
      <c r="E4573" s="8">
        <f t="shared" si="429"/>
        <v>0</v>
      </c>
      <c r="F4573" s="8">
        <f t="shared" si="430"/>
        <v>2</v>
      </c>
      <c r="G4573" s="8">
        <f t="shared" si="431"/>
        <v>5</v>
      </c>
      <c r="H4573" s="15">
        <f t="shared" si="432"/>
        <v>0.02</v>
      </c>
      <c r="I4573" s="15" t="s">
        <v>372</v>
      </c>
      <c r="J4573" s="10">
        <v>300000105664159</v>
      </c>
      <c r="K4573" s="9" t="s">
        <v>436</v>
      </c>
      <c r="L4573" s="10">
        <v>100000000612198</v>
      </c>
      <c r="M4573" s="9" t="s">
        <v>442</v>
      </c>
      <c r="N4573" s="9"/>
      <c r="O4573" s="9">
        <v>2</v>
      </c>
      <c r="P4573" s="9">
        <v>5</v>
      </c>
      <c r="Q4573" s="9">
        <v>2</v>
      </c>
    </row>
    <row r="4574" spans="1:17" hidden="1" x14ac:dyDescent="0.25">
      <c r="A4574" s="8" t="str">
        <f t="shared" si="428"/>
        <v>Anaesthesia Machines, Ventilator Equipment and RelGetinge Limited</v>
      </c>
      <c r="B4574" s="8" t="str">
        <f>VLOOKUP(J4574,'Contract IDs'!A:D,4,0)</f>
        <v>Anaesthesia Machines, Ventilator Equipment and Rel</v>
      </c>
      <c r="C4574" s="8" t="str">
        <f>VLOOKUP(L4574,'Supplier IDs'!A:C,3,0)</f>
        <v>Getinge Limited</v>
      </c>
      <c r="D4574" s="8" t="str">
        <f t="shared" si="427"/>
        <v>V - Portable/Transport</v>
      </c>
      <c r="E4574" s="8">
        <f t="shared" si="429"/>
        <v>0</v>
      </c>
      <c r="F4574" s="8">
        <f t="shared" si="430"/>
        <v>6</v>
      </c>
      <c r="G4574" s="8">
        <f t="shared" si="431"/>
        <v>10</v>
      </c>
      <c r="H4574" s="15">
        <f t="shared" si="432"/>
        <v>0.05</v>
      </c>
      <c r="I4574" s="15" t="s">
        <v>372</v>
      </c>
      <c r="J4574" s="10">
        <v>300000105664159</v>
      </c>
      <c r="K4574" s="9" t="s">
        <v>436</v>
      </c>
      <c r="L4574" s="10">
        <v>100000000612198</v>
      </c>
      <c r="M4574" s="9" t="s">
        <v>442</v>
      </c>
      <c r="N4574" s="9"/>
      <c r="O4574" s="9">
        <v>6</v>
      </c>
      <c r="P4574" s="9">
        <v>10</v>
      </c>
      <c r="Q4574" s="9">
        <v>5</v>
      </c>
    </row>
    <row r="4575" spans="1:17" hidden="1" x14ac:dyDescent="0.25">
      <c r="A4575" s="8" t="str">
        <f t="shared" si="428"/>
        <v>Anaesthesia Machines, Ventilator Equipment and RelGetinge Limited</v>
      </c>
      <c r="B4575" s="8" t="str">
        <f>VLOOKUP(J4575,'Contract IDs'!A:D,4,0)</f>
        <v>Anaesthesia Machines, Ventilator Equipment and Rel</v>
      </c>
      <c r="C4575" s="8" t="str">
        <f>VLOOKUP(L4575,'Supplier IDs'!A:C,3,0)</f>
        <v>Getinge Limited</v>
      </c>
      <c r="D4575" s="8" t="str">
        <f t="shared" si="427"/>
        <v>V - Portable/Transport</v>
      </c>
      <c r="E4575" s="8">
        <f t="shared" si="429"/>
        <v>0</v>
      </c>
      <c r="F4575" s="8">
        <f t="shared" si="430"/>
        <v>11</v>
      </c>
      <c r="G4575" s="8">
        <f t="shared" si="431"/>
        <v>20</v>
      </c>
      <c r="H4575" s="15">
        <f t="shared" si="432"/>
        <v>7.0000000000000007E-2</v>
      </c>
      <c r="I4575" s="15" t="s">
        <v>372</v>
      </c>
      <c r="J4575" s="10">
        <v>300000105664159</v>
      </c>
      <c r="K4575" s="9" t="s">
        <v>436</v>
      </c>
      <c r="L4575" s="10">
        <v>100000000612198</v>
      </c>
      <c r="M4575" s="9" t="s">
        <v>442</v>
      </c>
      <c r="N4575" s="9"/>
      <c r="O4575" s="9">
        <v>11</v>
      </c>
      <c r="P4575" s="9">
        <v>20</v>
      </c>
      <c r="Q4575" s="9">
        <v>7</v>
      </c>
    </row>
    <row r="4576" spans="1:17" hidden="1" x14ac:dyDescent="0.25">
      <c r="A4576" s="8" t="str">
        <f t="shared" si="428"/>
        <v>Anaesthesia Machines, Ventilator Equipment and RelGetinge Limited</v>
      </c>
      <c r="B4576" s="8" t="str">
        <f>VLOOKUP(J4576,'Contract IDs'!A:D,4,0)</f>
        <v>Anaesthesia Machines, Ventilator Equipment and Rel</v>
      </c>
      <c r="C4576" s="8" t="str">
        <f>VLOOKUP(L4576,'Supplier IDs'!A:C,3,0)</f>
        <v>Getinge Limited</v>
      </c>
      <c r="D4576" s="8" t="str">
        <f t="shared" si="427"/>
        <v>V - Portable/Transport</v>
      </c>
      <c r="E4576" s="8">
        <f t="shared" si="429"/>
        <v>0</v>
      </c>
      <c r="F4576" s="8">
        <f t="shared" si="430"/>
        <v>21</v>
      </c>
      <c r="G4576" s="8">
        <f t="shared" si="431"/>
        <v>40</v>
      </c>
      <c r="H4576" s="15">
        <f t="shared" si="432"/>
        <v>0.1</v>
      </c>
      <c r="I4576" s="15" t="s">
        <v>372</v>
      </c>
      <c r="J4576" s="10">
        <v>300000105664159</v>
      </c>
      <c r="K4576" s="9" t="s">
        <v>436</v>
      </c>
      <c r="L4576" s="10">
        <v>100000000612198</v>
      </c>
      <c r="M4576" s="9" t="s">
        <v>442</v>
      </c>
      <c r="N4576" s="9"/>
      <c r="O4576" s="9">
        <v>21</v>
      </c>
      <c r="P4576" s="9">
        <v>40</v>
      </c>
      <c r="Q4576" s="9">
        <v>10</v>
      </c>
    </row>
    <row r="4577" spans="1:17" hidden="1" x14ac:dyDescent="0.25">
      <c r="A4577" s="8" t="str">
        <f t="shared" si="428"/>
        <v>Anaesthesia Machines, Ventilator Equipment and RelGetinge Limited</v>
      </c>
      <c r="B4577" s="8" t="str">
        <f>VLOOKUP(J4577,'Contract IDs'!A:D,4,0)</f>
        <v>Anaesthesia Machines, Ventilator Equipment and Rel</v>
      </c>
      <c r="C4577" s="8" t="str">
        <f>VLOOKUP(L4577,'Supplier IDs'!A:C,3,0)</f>
        <v>Getinge Limited</v>
      </c>
      <c r="D4577" s="8" t="str">
        <f t="shared" si="427"/>
        <v>V - Portable/Transport</v>
      </c>
      <c r="E4577" s="8">
        <f t="shared" si="429"/>
        <v>0</v>
      </c>
      <c r="F4577" s="8">
        <f t="shared" si="430"/>
        <v>41</v>
      </c>
      <c r="G4577" s="8">
        <f t="shared" si="431"/>
        <v>50</v>
      </c>
      <c r="H4577" s="15">
        <f t="shared" si="432"/>
        <v>0.15</v>
      </c>
      <c r="I4577" s="15" t="s">
        <v>372</v>
      </c>
      <c r="J4577" s="10">
        <v>300000105664159</v>
      </c>
      <c r="K4577" s="9" t="s">
        <v>436</v>
      </c>
      <c r="L4577" s="10">
        <v>100000000612198</v>
      </c>
      <c r="M4577" s="9" t="s">
        <v>442</v>
      </c>
      <c r="N4577" s="9"/>
      <c r="O4577" s="9">
        <v>41</v>
      </c>
      <c r="P4577" s="9">
        <v>50</v>
      </c>
      <c r="Q4577" s="9">
        <v>15</v>
      </c>
    </row>
    <row r="4578" spans="1:17" hidden="1" x14ac:dyDescent="0.25">
      <c r="A4578" s="8" t="str">
        <f t="shared" si="428"/>
        <v>Anaesthesia Machines, Ventilator Equipment and RelGetinge Limited</v>
      </c>
      <c r="B4578" s="8" t="str">
        <f>VLOOKUP(J4578,'Contract IDs'!A:D,4,0)</f>
        <v>Anaesthesia Machines, Ventilator Equipment and Rel</v>
      </c>
      <c r="C4578" s="8" t="str">
        <f>VLOOKUP(L4578,'Supplier IDs'!A:C,3,0)</f>
        <v>Getinge Limited</v>
      </c>
      <c r="D4578" s="8" t="str">
        <f t="shared" si="427"/>
        <v>V - Portable/Transport</v>
      </c>
      <c r="E4578" s="8">
        <f t="shared" si="429"/>
        <v>0</v>
      </c>
      <c r="F4578" s="8">
        <f t="shared" si="430"/>
        <v>51</v>
      </c>
      <c r="G4578" s="8">
        <f t="shared" si="431"/>
        <v>1000</v>
      </c>
      <c r="H4578" s="15">
        <f t="shared" si="432"/>
        <v>0.2</v>
      </c>
      <c r="I4578" s="15" t="s">
        <v>372</v>
      </c>
      <c r="J4578" s="10">
        <v>300000105664159</v>
      </c>
      <c r="K4578" s="9" t="s">
        <v>436</v>
      </c>
      <c r="L4578" s="10">
        <v>100000000612198</v>
      </c>
      <c r="M4578" s="9" t="s">
        <v>442</v>
      </c>
      <c r="N4578" s="9"/>
      <c r="O4578" s="9">
        <v>51</v>
      </c>
      <c r="P4578" s="9">
        <v>1000</v>
      </c>
      <c r="Q4578" s="9">
        <v>20</v>
      </c>
    </row>
    <row r="4579" spans="1:17" hidden="1" x14ac:dyDescent="0.25">
      <c r="A4579" s="8" t="str">
        <f t="shared" si="428"/>
        <v>Anaesthesia Machines, Ventilator Equipment and RelGetinge Limited</v>
      </c>
      <c r="B4579" s="8" t="str">
        <f>VLOOKUP(J4579,'Contract IDs'!A:D,4,0)</f>
        <v>Anaesthesia Machines, Ventilator Equipment and Rel</v>
      </c>
      <c r="C4579" s="8" t="str">
        <f>VLOOKUP(L4579,'Supplier IDs'!A:C,3,0)</f>
        <v>Getinge Limited</v>
      </c>
      <c r="D4579" s="8" t="str">
        <f t="shared" si="427"/>
        <v>V - Pre Hospital</v>
      </c>
      <c r="E4579" s="8">
        <f t="shared" si="429"/>
        <v>0</v>
      </c>
      <c r="F4579" s="8">
        <f t="shared" si="430"/>
        <v>0</v>
      </c>
      <c r="G4579" s="8">
        <f t="shared" si="431"/>
        <v>1</v>
      </c>
      <c r="H4579" s="15">
        <f t="shared" si="432"/>
        <v>0</v>
      </c>
      <c r="I4579" s="15" t="s">
        <v>372</v>
      </c>
      <c r="J4579" s="10">
        <v>300000105664159</v>
      </c>
      <c r="K4579" s="9" t="s">
        <v>436</v>
      </c>
      <c r="L4579" s="10">
        <v>100000000612198</v>
      </c>
      <c r="M4579" s="9" t="s">
        <v>451</v>
      </c>
      <c r="N4579" s="9"/>
      <c r="O4579" s="9">
        <v>0</v>
      </c>
      <c r="P4579" s="9">
        <v>1</v>
      </c>
      <c r="Q4579" s="9">
        <v>0</v>
      </c>
    </row>
    <row r="4580" spans="1:17" hidden="1" x14ac:dyDescent="0.25">
      <c r="A4580" s="8" t="str">
        <f t="shared" si="428"/>
        <v>Anaesthesia Machines, Ventilator Equipment and RelGetinge Limited</v>
      </c>
      <c r="B4580" s="8" t="str">
        <f>VLOOKUP(J4580,'Contract IDs'!A:D,4,0)</f>
        <v>Anaesthesia Machines, Ventilator Equipment and Rel</v>
      </c>
      <c r="C4580" s="8" t="str">
        <f>VLOOKUP(L4580,'Supplier IDs'!A:C,3,0)</f>
        <v>Getinge Limited</v>
      </c>
      <c r="D4580" s="8" t="str">
        <f t="shared" si="427"/>
        <v>V - Pre Hospital</v>
      </c>
      <c r="E4580" s="8">
        <f t="shared" si="429"/>
        <v>0</v>
      </c>
      <c r="F4580" s="8">
        <f t="shared" si="430"/>
        <v>2</v>
      </c>
      <c r="G4580" s="8">
        <f t="shared" si="431"/>
        <v>5</v>
      </c>
      <c r="H4580" s="15">
        <f t="shared" si="432"/>
        <v>0.02</v>
      </c>
      <c r="I4580" s="15" t="s">
        <v>372</v>
      </c>
      <c r="J4580" s="10">
        <v>300000105664159</v>
      </c>
      <c r="K4580" s="9" t="s">
        <v>436</v>
      </c>
      <c r="L4580" s="10">
        <v>100000000612198</v>
      </c>
      <c r="M4580" s="9" t="s">
        <v>451</v>
      </c>
      <c r="N4580" s="9"/>
      <c r="O4580" s="9">
        <v>2</v>
      </c>
      <c r="P4580" s="9">
        <v>5</v>
      </c>
      <c r="Q4580" s="9">
        <v>2</v>
      </c>
    </row>
    <row r="4581" spans="1:17" hidden="1" x14ac:dyDescent="0.25">
      <c r="A4581" s="8" t="str">
        <f t="shared" si="428"/>
        <v>Anaesthesia Machines, Ventilator Equipment and RelGetinge Limited</v>
      </c>
      <c r="B4581" s="8" t="str">
        <f>VLOOKUP(J4581,'Contract IDs'!A:D,4,0)</f>
        <v>Anaesthesia Machines, Ventilator Equipment and Rel</v>
      </c>
      <c r="C4581" s="8" t="str">
        <f>VLOOKUP(L4581,'Supplier IDs'!A:C,3,0)</f>
        <v>Getinge Limited</v>
      </c>
      <c r="D4581" s="8" t="str">
        <f t="shared" si="427"/>
        <v>V - Pre Hospital</v>
      </c>
      <c r="E4581" s="8">
        <f t="shared" si="429"/>
        <v>0</v>
      </c>
      <c r="F4581" s="8">
        <f t="shared" si="430"/>
        <v>6</v>
      </c>
      <c r="G4581" s="8">
        <f t="shared" si="431"/>
        <v>10</v>
      </c>
      <c r="H4581" s="15">
        <f t="shared" si="432"/>
        <v>0.05</v>
      </c>
      <c r="I4581" s="15" t="s">
        <v>372</v>
      </c>
      <c r="J4581" s="10">
        <v>300000105664159</v>
      </c>
      <c r="K4581" s="9" t="s">
        <v>436</v>
      </c>
      <c r="L4581" s="10">
        <v>100000000612198</v>
      </c>
      <c r="M4581" s="9" t="s">
        <v>451</v>
      </c>
      <c r="N4581" s="9"/>
      <c r="O4581" s="9">
        <v>6</v>
      </c>
      <c r="P4581" s="9">
        <v>10</v>
      </c>
      <c r="Q4581" s="9">
        <v>5</v>
      </c>
    </row>
    <row r="4582" spans="1:17" hidden="1" x14ac:dyDescent="0.25">
      <c r="A4582" s="8" t="str">
        <f t="shared" si="428"/>
        <v>Anaesthesia Machines, Ventilator Equipment and RelGetinge Limited</v>
      </c>
      <c r="B4582" s="8" t="str">
        <f>VLOOKUP(J4582,'Contract IDs'!A:D,4,0)</f>
        <v>Anaesthesia Machines, Ventilator Equipment and Rel</v>
      </c>
      <c r="C4582" s="8" t="str">
        <f>VLOOKUP(L4582,'Supplier IDs'!A:C,3,0)</f>
        <v>Getinge Limited</v>
      </c>
      <c r="D4582" s="8" t="str">
        <f t="shared" si="427"/>
        <v>V - Pre Hospital</v>
      </c>
      <c r="E4582" s="8">
        <f t="shared" si="429"/>
        <v>0</v>
      </c>
      <c r="F4582" s="8">
        <f t="shared" si="430"/>
        <v>11</v>
      </c>
      <c r="G4582" s="8">
        <f t="shared" si="431"/>
        <v>20</v>
      </c>
      <c r="H4582" s="15">
        <f t="shared" si="432"/>
        <v>7.0000000000000007E-2</v>
      </c>
      <c r="I4582" s="15" t="s">
        <v>372</v>
      </c>
      <c r="J4582" s="10">
        <v>300000105664159</v>
      </c>
      <c r="K4582" s="9" t="s">
        <v>436</v>
      </c>
      <c r="L4582" s="10">
        <v>100000000612198</v>
      </c>
      <c r="M4582" s="9" t="s">
        <v>451</v>
      </c>
      <c r="N4582" s="9"/>
      <c r="O4582" s="9">
        <v>11</v>
      </c>
      <c r="P4582" s="9">
        <v>20</v>
      </c>
      <c r="Q4582" s="9">
        <v>7</v>
      </c>
    </row>
    <row r="4583" spans="1:17" hidden="1" x14ac:dyDescent="0.25">
      <c r="A4583" s="8" t="str">
        <f t="shared" si="428"/>
        <v>Anaesthesia Machines, Ventilator Equipment and RelGetinge Limited</v>
      </c>
      <c r="B4583" s="8" t="str">
        <f>VLOOKUP(J4583,'Contract IDs'!A:D,4,0)</f>
        <v>Anaesthesia Machines, Ventilator Equipment and Rel</v>
      </c>
      <c r="C4583" s="8" t="str">
        <f>VLOOKUP(L4583,'Supplier IDs'!A:C,3,0)</f>
        <v>Getinge Limited</v>
      </c>
      <c r="D4583" s="8" t="str">
        <f t="shared" si="427"/>
        <v>V - Pre Hospital</v>
      </c>
      <c r="E4583" s="8">
        <f t="shared" si="429"/>
        <v>0</v>
      </c>
      <c r="F4583" s="8">
        <f t="shared" si="430"/>
        <v>21</v>
      </c>
      <c r="G4583" s="8">
        <f t="shared" si="431"/>
        <v>40</v>
      </c>
      <c r="H4583" s="15">
        <f t="shared" si="432"/>
        <v>0.1</v>
      </c>
      <c r="I4583" s="15" t="s">
        <v>372</v>
      </c>
      <c r="J4583" s="10">
        <v>300000105664159</v>
      </c>
      <c r="K4583" s="9" t="s">
        <v>436</v>
      </c>
      <c r="L4583" s="10">
        <v>100000000612198</v>
      </c>
      <c r="M4583" s="9" t="s">
        <v>451</v>
      </c>
      <c r="N4583" s="9"/>
      <c r="O4583" s="9">
        <v>21</v>
      </c>
      <c r="P4583" s="9">
        <v>40</v>
      </c>
      <c r="Q4583" s="9">
        <v>10</v>
      </c>
    </row>
    <row r="4584" spans="1:17" hidden="1" x14ac:dyDescent="0.25">
      <c r="A4584" s="8" t="str">
        <f t="shared" si="428"/>
        <v>Anaesthesia Machines, Ventilator Equipment and RelGetinge Limited</v>
      </c>
      <c r="B4584" s="8" t="str">
        <f>VLOOKUP(J4584,'Contract IDs'!A:D,4,0)</f>
        <v>Anaesthesia Machines, Ventilator Equipment and Rel</v>
      </c>
      <c r="C4584" s="8" t="str">
        <f>VLOOKUP(L4584,'Supplier IDs'!A:C,3,0)</f>
        <v>Getinge Limited</v>
      </c>
      <c r="D4584" s="8" t="str">
        <f t="shared" si="427"/>
        <v>V - Pre Hospital</v>
      </c>
      <c r="E4584" s="8">
        <f t="shared" si="429"/>
        <v>0</v>
      </c>
      <c r="F4584" s="8">
        <f t="shared" si="430"/>
        <v>41</v>
      </c>
      <c r="G4584" s="8">
        <f t="shared" si="431"/>
        <v>50</v>
      </c>
      <c r="H4584" s="15">
        <f t="shared" si="432"/>
        <v>0.15</v>
      </c>
      <c r="I4584" s="15" t="s">
        <v>372</v>
      </c>
      <c r="J4584" s="10">
        <v>300000105664159</v>
      </c>
      <c r="K4584" s="9" t="s">
        <v>436</v>
      </c>
      <c r="L4584" s="10">
        <v>100000000612198</v>
      </c>
      <c r="M4584" s="9" t="s">
        <v>451</v>
      </c>
      <c r="N4584" s="9"/>
      <c r="O4584" s="9">
        <v>41</v>
      </c>
      <c r="P4584" s="9">
        <v>50</v>
      </c>
      <c r="Q4584" s="9">
        <v>15</v>
      </c>
    </row>
    <row r="4585" spans="1:17" hidden="1" x14ac:dyDescent="0.25">
      <c r="A4585" s="8" t="str">
        <f t="shared" si="428"/>
        <v>Anaesthesia Machines, Ventilator Equipment and RelGetinge Limited</v>
      </c>
      <c r="B4585" s="8" t="str">
        <f>VLOOKUP(J4585,'Contract IDs'!A:D,4,0)</f>
        <v>Anaesthesia Machines, Ventilator Equipment and Rel</v>
      </c>
      <c r="C4585" s="8" t="str">
        <f>VLOOKUP(L4585,'Supplier IDs'!A:C,3,0)</f>
        <v>Getinge Limited</v>
      </c>
      <c r="D4585" s="8" t="str">
        <f t="shared" si="427"/>
        <v>V - Pre Hospital</v>
      </c>
      <c r="E4585" s="8">
        <f t="shared" si="429"/>
        <v>0</v>
      </c>
      <c r="F4585" s="8">
        <f t="shared" si="430"/>
        <v>51</v>
      </c>
      <c r="G4585" s="8">
        <f t="shared" si="431"/>
        <v>1000</v>
      </c>
      <c r="H4585" s="15">
        <f t="shared" si="432"/>
        <v>0.2</v>
      </c>
      <c r="I4585" s="15" t="s">
        <v>372</v>
      </c>
      <c r="J4585" s="10">
        <v>300000105664159</v>
      </c>
      <c r="K4585" s="9" t="s">
        <v>436</v>
      </c>
      <c r="L4585" s="10">
        <v>100000000612198</v>
      </c>
      <c r="M4585" s="9" t="s">
        <v>451</v>
      </c>
      <c r="N4585" s="9"/>
      <c r="O4585" s="9">
        <v>51</v>
      </c>
      <c r="P4585" s="9">
        <v>1000</v>
      </c>
      <c r="Q4585" s="9">
        <v>20</v>
      </c>
    </row>
    <row r="4586" spans="1:17" hidden="1" x14ac:dyDescent="0.25">
      <c r="A4586" s="8" t="str">
        <f t="shared" si="428"/>
        <v>Anaesthesia Machines, Ventilator Equipment and RelHamilton Medical UK Ltd</v>
      </c>
      <c r="B4586" s="8" t="str">
        <f>VLOOKUP(J4586,'Contract IDs'!A:D,4,0)</f>
        <v>Anaesthesia Machines, Ventilator Equipment and Rel</v>
      </c>
      <c r="C4586" s="8" t="str">
        <f>VLOOKUP(L4586,'Supplier IDs'!A:C,3,0)</f>
        <v>Hamilton Medical UK Ltd</v>
      </c>
      <c r="D4586" s="8" t="str">
        <f t="shared" si="427"/>
        <v>V - Intensive Care</v>
      </c>
      <c r="E4586" s="8">
        <f t="shared" si="429"/>
        <v>0</v>
      </c>
      <c r="F4586" s="8">
        <f t="shared" si="430"/>
        <v>0</v>
      </c>
      <c r="G4586" s="8">
        <f t="shared" si="431"/>
        <v>10</v>
      </c>
      <c r="H4586" s="15">
        <f t="shared" si="432"/>
        <v>0</v>
      </c>
      <c r="I4586" s="15" t="s">
        <v>372</v>
      </c>
      <c r="J4586" s="10">
        <v>300000105664159</v>
      </c>
      <c r="K4586" s="9" t="s">
        <v>436</v>
      </c>
      <c r="L4586" s="10">
        <v>100000000613325</v>
      </c>
      <c r="M4586" s="9" t="s">
        <v>441</v>
      </c>
      <c r="N4586" s="9"/>
      <c r="O4586" s="9">
        <v>0</v>
      </c>
      <c r="P4586" s="9">
        <v>10</v>
      </c>
      <c r="Q4586" s="9">
        <v>0</v>
      </c>
    </row>
    <row r="4587" spans="1:17" hidden="1" x14ac:dyDescent="0.25">
      <c r="A4587" s="8" t="str">
        <f t="shared" si="428"/>
        <v>Anaesthesia Machines, Ventilator Equipment and RelHamilton Medical UK Ltd</v>
      </c>
      <c r="B4587" s="8" t="str">
        <f>VLOOKUP(J4587,'Contract IDs'!A:D,4,0)</f>
        <v>Anaesthesia Machines, Ventilator Equipment and Rel</v>
      </c>
      <c r="C4587" s="8" t="str">
        <f>VLOOKUP(L4587,'Supplier IDs'!A:C,3,0)</f>
        <v>Hamilton Medical UK Ltd</v>
      </c>
      <c r="D4587" s="8" t="str">
        <f t="shared" si="427"/>
        <v>V - Intensive Care</v>
      </c>
      <c r="E4587" s="8">
        <f t="shared" si="429"/>
        <v>0</v>
      </c>
      <c r="F4587" s="8">
        <f t="shared" si="430"/>
        <v>11</v>
      </c>
      <c r="G4587" s="8">
        <f t="shared" si="431"/>
        <v>20</v>
      </c>
      <c r="H4587" s="15">
        <f t="shared" si="432"/>
        <v>0.01</v>
      </c>
      <c r="I4587" s="15" t="s">
        <v>372</v>
      </c>
      <c r="J4587" s="10">
        <v>300000105664159</v>
      </c>
      <c r="K4587" s="9" t="s">
        <v>436</v>
      </c>
      <c r="L4587" s="10">
        <v>100000000613325</v>
      </c>
      <c r="M4587" s="9" t="s">
        <v>441</v>
      </c>
      <c r="N4587" s="9"/>
      <c r="O4587" s="9">
        <v>11</v>
      </c>
      <c r="P4587" s="9">
        <v>20</v>
      </c>
      <c r="Q4587" s="9">
        <v>1</v>
      </c>
    </row>
    <row r="4588" spans="1:17" hidden="1" x14ac:dyDescent="0.25">
      <c r="A4588" s="8" t="str">
        <f t="shared" si="428"/>
        <v>Anaesthesia Machines, Ventilator Equipment and RelHamilton Medical UK Ltd</v>
      </c>
      <c r="B4588" s="8" t="str">
        <f>VLOOKUP(J4588,'Contract IDs'!A:D,4,0)</f>
        <v>Anaesthesia Machines, Ventilator Equipment and Rel</v>
      </c>
      <c r="C4588" s="8" t="str">
        <f>VLOOKUP(L4588,'Supplier IDs'!A:C,3,0)</f>
        <v>Hamilton Medical UK Ltd</v>
      </c>
      <c r="D4588" s="8" t="str">
        <f t="shared" si="427"/>
        <v>V - Intensive Care</v>
      </c>
      <c r="E4588" s="8">
        <f t="shared" si="429"/>
        <v>0</v>
      </c>
      <c r="F4588" s="8">
        <f t="shared" si="430"/>
        <v>21</v>
      </c>
      <c r="G4588" s="8">
        <f t="shared" si="431"/>
        <v>30</v>
      </c>
      <c r="H4588" s="15">
        <f t="shared" si="432"/>
        <v>0.02</v>
      </c>
      <c r="I4588" s="15" t="s">
        <v>372</v>
      </c>
      <c r="J4588" s="10">
        <v>300000105664159</v>
      </c>
      <c r="K4588" s="9" t="s">
        <v>436</v>
      </c>
      <c r="L4588" s="10">
        <v>100000000613325</v>
      </c>
      <c r="M4588" s="9" t="s">
        <v>441</v>
      </c>
      <c r="N4588" s="9"/>
      <c r="O4588" s="9">
        <v>21</v>
      </c>
      <c r="P4588" s="9">
        <v>30</v>
      </c>
      <c r="Q4588" s="9">
        <v>2</v>
      </c>
    </row>
    <row r="4589" spans="1:17" hidden="1" x14ac:dyDescent="0.25">
      <c r="A4589" s="8" t="str">
        <f t="shared" si="428"/>
        <v>Anaesthesia Machines, Ventilator Equipment and RelHamilton Medical UK Ltd</v>
      </c>
      <c r="B4589" s="8" t="str">
        <f>VLOOKUP(J4589,'Contract IDs'!A:D,4,0)</f>
        <v>Anaesthesia Machines, Ventilator Equipment and Rel</v>
      </c>
      <c r="C4589" s="8" t="str">
        <f>VLOOKUP(L4589,'Supplier IDs'!A:C,3,0)</f>
        <v>Hamilton Medical UK Ltd</v>
      </c>
      <c r="D4589" s="8" t="str">
        <f t="shared" si="427"/>
        <v>V - Intensive Care</v>
      </c>
      <c r="E4589" s="8">
        <f t="shared" si="429"/>
        <v>0</v>
      </c>
      <c r="F4589" s="8">
        <f t="shared" si="430"/>
        <v>31</v>
      </c>
      <c r="G4589" s="8">
        <f t="shared" si="431"/>
        <v>40</v>
      </c>
      <c r="H4589" s="15">
        <f t="shared" si="432"/>
        <v>0.03</v>
      </c>
      <c r="I4589" s="15" t="s">
        <v>372</v>
      </c>
      <c r="J4589" s="10">
        <v>300000105664159</v>
      </c>
      <c r="K4589" s="9" t="s">
        <v>436</v>
      </c>
      <c r="L4589" s="10">
        <v>100000000613325</v>
      </c>
      <c r="M4589" s="9" t="s">
        <v>441</v>
      </c>
      <c r="N4589" s="9"/>
      <c r="O4589" s="9">
        <v>31</v>
      </c>
      <c r="P4589" s="9">
        <v>40</v>
      </c>
      <c r="Q4589" s="9">
        <v>3</v>
      </c>
    </row>
    <row r="4590" spans="1:17" hidden="1" x14ac:dyDescent="0.25">
      <c r="A4590" s="8" t="str">
        <f t="shared" si="428"/>
        <v>Anaesthesia Machines, Ventilator Equipment and RelHamilton Medical UK Ltd</v>
      </c>
      <c r="B4590" s="8" t="str">
        <f>VLOOKUP(J4590,'Contract IDs'!A:D,4,0)</f>
        <v>Anaesthesia Machines, Ventilator Equipment and Rel</v>
      </c>
      <c r="C4590" s="8" t="str">
        <f>VLOOKUP(L4590,'Supplier IDs'!A:C,3,0)</f>
        <v>Hamilton Medical UK Ltd</v>
      </c>
      <c r="D4590" s="8" t="str">
        <f t="shared" si="427"/>
        <v>V - Intensive Care</v>
      </c>
      <c r="E4590" s="8">
        <f t="shared" si="429"/>
        <v>0</v>
      </c>
      <c r="F4590" s="8">
        <f t="shared" si="430"/>
        <v>41</v>
      </c>
      <c r="G4590" s="8">
        <f t="shared" si="431"/>
        <v>50</v>
      </c>
      <c r="H4590" s="15">
        <f t="shared" si="432"/>
        <v>0.04</v>
      </c>
      <c r="I4590" s="15" t="s">
        <v>372</v>
      </c>
      <c r="J4590" s="10">
        <v>300000105664159</v>
      </c>
      <c r="K4590" s="9" t="s">
        <v>436</v>
      </c>
      <c r="L4590" s="10">
        <v>100000000613325</v>
      </c>
      <c r="M4590" s="9" t="s">
        <v>441</v>
      </c>
      <c r="N4590" s="9"/>
      <c r="O4590" s="9">
        <v>41</v>
      </c>
      <c r="P4590" s="9">
        <v>50</v>
      </c>
      <c r="Q4590" s="9">
        <v>4</v>
      </c>
    </row>
    <row r="4591" spans="1:17" hidden="1" x14ac:dyDescent="0.25">
      <c r="A4591" s="8" t="str">
        <f t="shared" si="428"/>
        <v>Anaesthesia Machines, Ventilator Equipment and RelHamilton Medical UK Ltd</v>
      </c>
      <c r="B4591" s="8" t="str">
        <f>VLOOKUP(J4591,'Contract IDs'!A:D,4,0)</f>
        <v>Anaesthesia Machines, Ventilator Equipment and Rel</v>
      </c>
      <c r="C4591" s="8" t="str">
        <f>VLOOKUP(L4591,'Supplier IDs'!A:C,3,0)</f>
        <v>Hamilton Medical UK Ltd</v>
      </c>
      <c r="D4591" s="8" t="str">
        <f t="shared" si="427"/>
        <v>V - Intensive Care</v>
      </c>
      <c r="E4591" s="8">
        <f t="shared" si="429"/>
        <v>0</v>
      </c>
      <c r="F4591" s="8">
        <f t="shared" si="430"/>
        <v>51</v>
      </c>
      <c r="G4591" s="8">
        <f t="shared" si="431"/>
        <v>1000</v>
      </c>
      <c r="H4591" s="15">
        <f t="shared" si="432"/>
        <v>0.05</v>
      </c>
      <c r="I4591" s="15" t="s">
        <v>372</v>
      </c>
      <c r="J4591" s="10">
        <v>300000105664159</v>
      </c>
      <c r="K4591" s="9" t="s">
        <v>436</v>
      </c>
      <c r="L4591" s="10">
        <v>100000000613325</v>
      </c>
      <c r="M4591" s="9" t="s">
        <v>441</v>
      </c>
      <c r="N4591" s="9"/>
      <c r="O4591" s="9">
        <v>51</v>
      </c>
      <c r="P4591" s="9">
        <v>1000</v>
      </c>
      <c r="Q4591" s="9">
        <v>5</v>
      </c>
    </row>
    <row r="4592" spans="1:17" hidden="1" x14ac:dyDescent="0.25">
      <c r="A4592" s="8" t="str">
        <f t="shared" si="428"/>
        <v>Anaesthesia Machines, Ventilator Equipment and RelHamilton Medical UK Ltd</v>
      </c>
      <c r="B4592" s="8" t="str">
        <f>VLOOKUP(J4592,'Contract IDs'!A:D,4,0)</f>
        <v>Anaesthesia Machines, Ventilator Equipment and Rel</v>
      </c>
      <c r="C4592" s="8" t="str">
        <f>VLOOKUP(L4592,'Supplier IDs'!A:C,3,0)</f>
        <v>Hamilton Medical UK Ltd</v>
      </c>
      <c r="D4592" s="8" t="str">
        <f t="shared" si="427"/>
        <v>V - Intensive Care Neo</v>
      </c>
      <c r="E4592" s="8">
        <f t="shared" si="429"/>
        <v>0</v>
      </c>
      <c r="F4592" s="8">
        <f t="shared" si="430"/>
        <v>0</v>
      </c>
      <c r="G4592" s="8">
        <f t="shared" si="431"/>
        <v>10</v>
      </c>
      <c r="H4592" s="15">
        <f t="shared" si="432"/>
        <v>0</v>
      </c>
      <c r="I4592" s="15" t="s">
        <v>372</v>
      </c>
      <c r="J4592" s="10">
        <v>300000105664159</v>
      </c>
      <c r="K4592" s="9" t="s">
        <v>436</v>
      </c>
      <c r="L4592" s="10">
        <v>100000000613325</v>
      </c>
      <c r="M4592" s="9" t="s">
        <v>443</v>
      </c>
      <c r="N4592" s="9"/>
      <c r="O4592" s="9">
        <v>0</v>
      </c>
      <c r="P4592" s="9">
        <v>10</v>
      </c>
      <c r="Q4592" s="9">
        <v>0</v>
      </c>
    </row>
    <row r="4593" spans="1:17" hidden="1" x14ac:dyDescent="0.25">
      <c r="A4593" s="8" t="str">
        <f t="shared" si="428"/>
        <v>Anaesthesia Machines, Ventilator Equipment and RelHamilton Medical UK Ltd</v>
      </c>
      <c r="B4593" s="8" t="str">
        <f>VLOOKUP(J4593,'Contract IDs'!A:D,4,0)</f>
        <v>Anaesthesia Machines, Ventilator Equipment and Rel</v>
      </c>
      <c r="C4593" s="8" t="str">
        <f>VLOOKUP(L4593,'Supplier IDs'!A:C,3,0)</f>
        <v>Hamilton Medical UK Ltd</v>
      </c>
      <c r="D4593" s="8" t="str">
        <f t="shared" si="427"/>
        <v>V - Intensive Care Neo</v>
      </c>
      <c r="E4593" s="8">
        <f t="shared" si="429"/>
        <v>0</v>
      </c>
      <c r="F4593" s="8">
        <f t="shared" si="430"/>
        <v>11</v>
      </c>
      <c r="G4593" s="8">
        <f t="shared" si="431"/>
        <v>20</v>
      </c>
      <c r="H4593" s="15">
        <f t="shared" si="432"/>
        <v>0.01</v>
      </c>
      <c r="I4593" s="15" t="s">
        <v>372</v>
      </c>
      <c r="J4593" s="10">
        <v>300000105664159</v>
      </c>
      <c r="K4593" s="9" t="s">
        <v>436</v>
      </c>
      <c r="L4593" s="10">
        <v>100000000613325</v>
      </c>
      <c r="M4593" s="9" t="s">
        <v>443</v>
      </c>
      <c r="N4593" s="9"/>
      <c r="O4593" s="9">
        <v>11</v>
      </c>
      <c r="P4593" s="9">
        <v>20</v>
      </c>
      <c r="Q4593" s="9">
        <v>1</v>
      </c>
    </row>
    <row r="4594" spans="1:17" hidden="1" x14ac:dyDescent="0.25">
      <c r="A4594" s="8" t="str">
        <f t="shared" si="428"/>
        <v>Anaesthesia Machines, Ventilator Equipment and RelHamilton Medical UK Ltd</v>
      </c>
      <c r="B4594" s="8" t="str">
        <f>VLOOKUP(J4594,'Contract IDs'!A:D,4,0)</f>
        <v>Anaesthesia Machines, Ventilator Equipment and Rel</v>
      </c>
      <c r="C4594" s="8" t="str">
        <f>VLOOKUP(L4594,'Supplier IDs'!A:C,3,0)</f>
        <v>Hamilton Medical UK Ltd</v>
      </c>
      <c r="D4594" s="8" t="str">
        <f t="shared" si="427"/>
        <v>V - Intensive Care Neo</v>
      </c>
      <c r="E4594" s="8">
        <f t="shared" si="429"/>
        <v>0</v>
      </c>
      <c r="F4594" s="8">
        <f t="shared" si="430"/>
        <v>21</v>
      </c>
      <c r="G4594" s="8">
        <f t="shared" si="431"/>
        <v>30</v>
      </c>
      <c r="H4594" s="15">
        <f t="shared" si="432"/>
        <v>0.02</v>
      </c>
      <c r="I4594" s="15" t="s">
        <v>372</v>
      </c>
      <c r="J4594" s="10">
        <v>300000105664159</v>
      </c>
      <c r="K4594" s="9" t="s">
        <v>436</v>
      </c>
      <c r="L4594" s="10">
        <v>100000000613325</v>
      </c>
      <c r="M4594" s="9" t="s">
        <v>443</v>
      </c>
      <c r="N4594" s="9"/>
      <c r="O4594" s="9">
        <v>21</v>
      </c>
      <c r="P4594" s="9">
        <v>30</v>
      </c>
      <c r="Q4594" s="9">
        <v>2</v>
      </c>
    </row>
    <row r="4595" spans="1:17" hidden="1" x14ac:dyDescent="0.25">
      <c r="A4595" s="8" t="str">
        <f t="shared" si="428"/>
        <v>Anaesthesia Machines, Ventilator Equipment and RelHamilton Medical UK Ltd</v>
      </c>
      <c r="B4595" s="8" t="str">
        <f>VLOOKUP(J4595,'Contract IDs'!A:D,4,0)</f>
        <v>Anaesthesia Machines, Ventilator Equipment and Rel</v>
      </c>
      <c r="C4595" s="8" t="str">
        <f>VLOOKUP(L4595,'Supplier IDs'!A:C,3,0)</f>
        <v>Hamilton Medical UK Ltd</v>
      </c>
      <c r="D4595" s="8" t="str">
        <f t="shared" si="427"/>
        <v>V - Intensive Care Neo</v>
      </c>
      <c r="E4595" s="8">
        <f t="shared" si="429"/>
        <v>0</v>
      </c>
      <c r="F4595" s="8">
        <f t="shared" si="430"/>
        <v>31</v>
      </c>
      <c r="G4595" s="8">
        <f t="shared" si="431"/>
        <v>40</v>
      </c>
      <c r="H4595" s="15">
        <f t="shared" si="432"/>
        <v>0.03</v>
      </c>
      <c r="I4595" s="15" t="s">
        <v>372</v>
      </c>
      <c r="J4595" s="10">
        <v>300000105664159</v>
      </c>
      <c r="K4595" s="9" t="s">
        <v>436</v>
      </c>
      <c r="L4595" s="10">
        <v>100000000613325</v>
      </c>
      <c r="M4595" s="9" t="s">
        <v>443</v>
      </c>
      <c r="N4595" s="9"/>
      <c r="O4595" s="9">
        <v>31</v>
      </c>
      <c r="P4595" s="9">
        <v>40</v>
      </c>
      <c r="Q4595" s="9">
        <v>3</v>
      </c>
    </row>
    <row r="4596" spans="1:17" hidden="1" x14ac:dyDescent="0.25">
      <c r="A4596" s="8" t="str">
        <f t="shared" si="428"/>
        <v>Anaesthesia Machines, Ventilator Equipment and RelHamilton Medical UK Ltd</v>
      </c>
      <c r="B4596" s="8" t="str">
        <f>VLOOKUP(J4596,'Contract IDs'!A:D,4,0)</f>
        <v>Anaesthesia Machines, Ventilator Equipment and Rel</v>
      </c>
      <c r="C4596" s="8" t="str">
        <f>VLOOKUP(L4596,'Supplier IDs'!A:C,3,0)</f>
        <v>Hamilton Medical UK Ltd</v>
      </c>
      <c r="D4596" s="8" t="str">
        <f t="shared" si="427"/>
        <v>V - Intensive Care Neo</v>
      </c>
      <c r="E4596" s="8">
        <f t="shared" si="429"/>
        <v>0</v>
      </c>
      <c r="F4596" s="8">
        <f t="shared" si="430"/>
        <v>41</v>
      </c>
      <c r="G4596" s="8">
        <f t="shared" si="431"/>
        <v>50</v>
      </c>
      <c r="H4596" s="15">
        <f t="shared" si="432"/>
        <v>0.04</v>
      </c>
      <c r="I4596" s="15" t="s">
        <v>372</v>
      </c>
      <c r="J4596" s="10">
        <v>300000105664159</v>
      </c>
      <c r="K4596" s="9" t="s">
        <v>436</v>
      </c>
      <c r="L4596" s="10">
        <v>100000000613325</v>
      </c>
      <c r="M4596" s="9" t="s">
        <v>443</v>
      </c>
      <c r="N4596" s="9"/>
      <c r="O4596" s="9">
        <v>41</v>
      </c>
      <c r="P4596" s="9">
        <v>50</v>
      </c>
      <c r="Q4596" s="9">
        <v>4</v>
      </c>
    </row>
    <row r="4597" spans="1:17" hidden="1" x14ac:dyDescent="0.25">
      <c r="A4597" s="8" t="str">
        <f t="shared" si="428"/>
        <v>Anaesthesia Machines, Ventilator Equipment and RelHamilton Medical UK Ltd</v>
      </c>
      <c r="B4597" s="8" t="str">
        <f>VLOOKUP(J4597,'Contract IDs'!A:D,4,0)</f>
        <v>Anaesthesia Machines, Ventilator Equipment and Rel</v>
      </c>
      <c r="C4597" s="8" t="str">
        <f>VLOOKUP(L4597,'Supplier IDs'!A:C,3,0)</f>
        <v>Hamilton Medical UK Ltd</v>
      </c>
      <c r="D4597" s="8" t="str">
        <f t="shared" si="427"/>
        <v>V - Intensive Care Neo</v>
      </c>
      <c r="E4597" s="8">
        <f t="shared" si="429"/>
        <v>0</v>
      </c>
      <c r="F4597" s="8">
        <f t="shared" si="430"/>
        <v>51</v>
      </c>
      <c r="G4597" s="8">
        <f t="shared" si="431"/>
        <v>1000</v>
      </c>
      <c r="H4597" s="15">
        <f t="shared" si="432"/>
        <v>0.05</v>
      </c>
      <c r="I4597" s="15" t="s">
        <v>372</v>
      </c>
      <c r="J4597" s="10">
        <v>300000105664159</v>
      </c>
      <c r="K4597" s="9" t="s">
        <v>436</v>
      </c>
      <c r="L4597" s="10">
        <v>100000000613325</v>
      </c>
      <c r="M4597" s="9" t="s">
        <v>443</v>
      </c>
      <c r="N4597" s="9"/>
      <c r="O4597" s="9">
        <v>51</v>
      </c>
      <c r="P4597" s="9">
        <v>1000</v>
      </c>
      <c r="Q4597" s="9">
        <v>5</v>
      </c>
    </row>
    <row r="4598" spans="1:17" hidden="1" x14ac:dyDescent="0.25">
      <c r="A4598" s="8" t="str">
        <f t="shared" si="428"/>
        <v>Anaesthesia Machines, Ventilator Equipment and RelHamilton Medical UK Ltd</v>
      </c>
      <c r="B4598" s="8" t="str">
        <f>VLOOKUP(J4598,'Contract IDs'!A:D,4,0)</f>
        <v>Anaesthesia Machines, Ventilator Equipment and Rel</v>
      </c>
      <c r="C4598" s="8" t="str">
        <f>VLOOKUP(L4598,'Supplier IDs'!A:C,3,0)</f>
        <v>Hamilton Medical UK Ltd</v>
      </c>
      <c r="D4598" s="8" t="str">
        <f t="shared" si="427"/>
        <v>V - Non-Invasive CPAP</v>
      </c>
      <c r="E4598" s="8">
        <f t="shared" si="429"/>
        <v>0</v>
      </c>
      <c r="F4598" s="8">
        <f t="shared" si="430"/>
        <v>0</v>
      </c>
      <c r="G4598" s="8">
        <f t="shared" si="431"/>
        <v>10</v>
      </c>
      <c r="H4598" s="15">
        <f t="shared" si="432"/>
        <v>0</v>
      </c>
      <c r="I4598" s="15" t="s">
        <v>372</v>
      </c>
      <c r="J4598" s="10">
        <v>300000105664159</v>
      </c>
      <c r="K4598" s="9" t="s">
        <v>436</v>
      </c>
      <c r="L4598" s="10">
        <v>100000000613325</v>
      </c>
      <c r="M4598" s="9" t="s">
        <v>444</v>
      </c>
      <c r="N4598" s="9"/>
      <c r="O4598" s="9">
        <v>0</v>
      </c>
      <c r="P4598" s="9">
        <v>10</v>
      </c>
      <c r="Q4598" s="9">
        <v>0</v>
      </c>
    </row>
    <row r="4599" spans="1:17" hidden="1" x14ac:dyDescent="0.25">
      <c r="A4599" s="8" t="str">
        <f t="shared" si="428"/>
        <v>Anaesthesia Machines, Ventilator Equipment and RelHamilton Medical UK Ltd</v>
      </c>
      <c r="B4599" s="8" t="str">
        <f>VLOOKUP(J4599,'Contract IDs'!A:D,4,0)</f>
        <v>Anaesthesia Machines, Ventilator Equipment and Rel</v>
      </c>
      <c r="C4599" s="8" t="str">
        <f>VLOOKUP(L4599,'Supplier IDs'!A:C,3,0)</f>
        <v>Hamilton Medical UK Ltd</v>
      </c>
      <c r="D4599" s="8" t="str">
        <f t="shared" si="427"/>
        <v>V - Non-Invasive CPAP</v>
      </c>
      <c r="E4599" s="8">
        <f t="shared" si="429"/>
        <v>0</v>
      </c>
      <c r="F4599" s="8">
        <f t="shared" si="430"/>
        <v>11</v>
      </c>
      <c r="G4599" s="8">
        <f t="shared" si="431"/>
        <v>20</v>
      </c>
      <c r="H4599" s="15">
        <f t="shared" si="432"/>
        <v>0.01</v>
      </c>
      <c r="I4599" s="15" t="s">
        <v>372</v>
      </c>
      <c r="J4599" s="10">
        <v>300000105664159</v>
      </c>
      <c r="K4599" s="9" t="s">
        <v>436</v>
      </c>
      <c r="L4599" s="10">
        <v>100000000613325</v>
      </c>
      <c r="M4599" s="9" t="s">
        <v>444</v>
      </c>
      <c r="N4599" s="9"/>
      <c r="O4599" s="9">
        <v>11</v>
      </c>
      <c r="P4599" s="9">
        <v>20</v>
      </c>
      <c r="Q4599" s="9">
        <v>1</v>
      </c>
    </row>
    <row r="4600" spans="1:17" hidden="1" x14ac:dyDescent="0.25">
      <c r="A4600" s="8" t="str">
        <f t="shared" si="428"/>
        <v>Anaesthesia Machines, Ventilator Equipment and RelHamilton Medical UK Ltd</v>
      </c>
      <c r="B4600" s="8" t="str">
        <f>VLOOKUP(J4600,'Contract IDs'!A:D,4,0)</f>
        <v>Anaesthesia Machines, Ventilator Equipment and Rel</v>
      </c>
      <c r="C4600" s="8" t="str">
        <f>VLOOKUP(L4600,'Supplier IDs'!A:C,3,0)</f>
        <v>Hamilton Medical UK Ltd</v>
      </c>
      <c r="D4600" s="8" t="str">
        <f t="shared" si="427"/>
        <v>V - Non-Invasive CPAP</v>
      </c>
      <c r="E4600" s="8">
        <f t="shared" si="429"/>
        <v>0</v>
      </c>
      <c r="F4600" s="8">
        <f t="shared" si="430"/>
        <v>21</v>
      </c>
      <c r="G4600" s="8">
        <f t="shared" si="431"/>
        <v>30</v>
      </c>
      <c r="H4600" s="15">
        <f t="shared" si="432"/>
        <v>0.02</v>
      </c>
      <c r="I4600" s="15" t="s">
        <v>372</v>
      </c>
      <c r="J4600" s="10">
        <v>300000105664159</v>
      </c>
      <c r="K4600" s="9" t="s">
        <v>436</v>
      </c>
      <c r="L4600" s="10">
        <v>100000000613325</v>
      </c>
      <c r="M4600" s="9" t="s">
        <v>444</v>
      </c>
      <c r="N4600" s="9"/>
      <c r="O4600" s="9">
        <v>21</v>
      </c>
      <c r="P4600" s="9">
        <v>30</v>
      </c>
      <c r="Q4600" s="9">
        <v>2</v>
      </c>
    </row>
    <row r="4601" spans="1:17" hidden="1" x14ac:dyDescent="0.25">
      <c r="A4601" s="8" t="str">
        <f t="shared" si="428"/>
        <v>Anaesthesia Machines, Ventilator Equipment and RelHamilton Medical UK Ltd</v>
      </c>
      <c r="B4601" s="8" t="str">
        <f>VLOOKUP(J4601,'Contract IDs'!A:D,4,0)</f>
        <v>Anaesthesia Machines, Ventilator Equipment and Rel</v>
      </c>
      <c r="C4601" s="8" t="str">
        <f>VLOOKUP(L4601,'Supplier IDs'!A:C,3,0)</f>
        <v>Hamilton Medical UK Ltd</v>
      </c>
      <c r="D4601" s="8" t="str">
        <f t="shared" si="427"/>
        <v>V - Non-Invasive CPAP</v>
      </c>
      <c r="E4601" s="8">
        <f t="shared" si="429"/>
        <v>0</v>
      </c>
      <c r="F4601" s="8">
        <f t="shared" si="430"/>
        <v>31</v>
      </c>
      <c r="G4601" s="8">
        <f t="shared" si="431"/>
        <v>40</v>
      </c>
      <c r="H4601" s="15">
        <f t="shared" si="432"/>
        <v>0.03</v>
      </c>
      <c r="I4601" s="15" t="s">
        <v>372</v>
      </c>
      <c r="J4601" s="10">
        <v>300000105664159</v>
      </c>
      <c r="K4601" s="9" t="s">
        <v>436</v>
      </c>
      <c r="L4601" s="10">
        <v>100000000613325</v>
      </c>
      <c r="M4601" s="9" t="s">
        <v>444</v>
      </c>
      <c r="N4601" s="9"/>
      <c r="O4601" s="9">
        <v>31</v>
      </c>
      <c r="P4601" s="9">
        <v>40</v>
      </c>
      <c r="Q4601" s="9">
        <v>3</v>
      </c>
    </row>
    <row r="4602" spans="1:17" hidden="1" x14ac:dyDescent="0.25">
      <c r="A4602" s="8" t="str">
        <f t="shared" si="428"/>
        <v>Anaesthesia Machines, Ventilator Equipment and RelHamilton Medical UK Ltd</v>
      </c>
      <c r="B4602" s="8" t="str">
        <f>VLOOKUP(J4602,'Contract IDs'!A:D,4,0)</f>
        <v>Anaesthesia Machines, Ventilator Equipment and Rel</v>
      </c>
      <c r="C4602" s="8" t="str">
        <f>VLOOKUP(L4602,'Supplier IDs'!A:C,3,0)</f>
        <v>Hamilton Medical UK Ltd</v>
      </c>
      <c r="D4602" s="8" t="str">
        <f t="shared" si="427"/>
        <v>V - Non-Invasive CPAP</v>
      </c>
      <c r="E4602" s="8">
        <f t="shared" si="429"/>
        <v>0</v>
      </c>
      <c r="F4602" s="8">
        <f t="shared" si="430"/>
        <v>41</v>
      </c>
      <c r="G4602" s="8">
        <f t="shared" si="431"/>
        <v>50</v>
      </c>
      <c r="H4602" s="15">
        <f t="shared" si="432"/>
        <v>0.04</v>
      </c>
      <c r="I4602" s="15" t="s">
        <v>372</v>
      </c>
      <c r="J4602" s="10">
        <v>300000105664159</v>
      </c>
      <c r="K4602" s="9" t="s">
        <v>436</v>
      </c>
      <c r="L4602" s="10">
        <v>100000000613325</v>
      </c>
      <c r="M4602" s="9" t="s">
        <v>444</v>
      </c>
      <c r="N4602" s="9"/>
      <c r="O4602" s="9">
        <v>41</v>
      </c>
      <c r="P4602" s="9">
        <v>50</v>
      </c>
      <c r="Q4602" s="9">
        <v>4</v>
      </c>
    </row>
    <row r="4603" spans="1:17" hidden="1" x14ac:dyDescent="0.25">
      <c r="A4603" s="8" t="str">
        <f t="shared" si="428"/>
        <v>Anaesthesia Machines, Ventilator Equipment and RelHamilton Medical UK Ltd</v>
      </c>
      <c r="B4603" s="8" t="str">
        <f>VLOOKUP(J4603,'Contract IDs'!A:D,4,0)</f>
        <v>Anaesthesia Machines, Ventilator Equipment and Rel</v>
      </c>
      <c r="C4603" s="8" t="str">
        <f>VLOOKUP(L4603,'Supplier IDs'!A:C,3,0)</f>
        <v>Hamilton Medical UK Ltd</v>
      </c>
      <c r="D4603" s="8" t="str">
        <f t="shared" si="427"/>
        <v>V - Non-Invasive CPAP</v>
      </c>
      <c r="E4603" s="8">
        <f t="shared" si="429"/>
        <v>0</v>
      </c>
      <c r="F4603" s="8">
        <f t="shared" si="430"/>
        <v>51</v>
      </c>
      <c r="G4603" s="8">
        <f t="shared" si="431"/>
        <v>1000</v>
      </c>
      <c r="H4603" s="15">
        <f t="shared" si="432"/>
        <v>0.05</v>
      </c>
      <c r="I4603" s="15" t="s">
        <v>372</v>
      </c>
      <c r="J4603" s="10">
        <v>300000105664159</v>
      </c>
      <c r="K4603" s="9" t="s">
        <v>436</v>
      </c>
      <c r="L4603" s="10">
        <v>100000000613325</v>
      </c>
      <c r="M4603" s="9" t="s">
        <v>444</v>
      </c>
      <c r="N4603" s="9"/>
      <c r="O4603" s="9">
        <v>51</v>
      </c>
      <c r="P4603" s="9">
        <v>1000</v>
      </c>
      <c r="Q4603" s="9">
        <v>5</v>
      </c>
    </row>
    <row r="4604" spans="1:17" hidden="1" x14ac:dyDescent="0.25">
      <c r="A4604" s="8" t="str">
        <f t="shared" si="428"/>
        <v>Anaesthesia Machines, Ventilator Equipment and RelHamilton Medical UK Ltd</v>
      </c>
      <c r="B4604" s="8" t="str">
        <f>VLOOKUP(J4604,'Contract IDs'!A:D,4,0)</f>
        <v>Anaesthesia Machines, Ventilator Equipment and Rel</v>
      </c>
      <c r="C4604" s="8" t="str">
        <f>VLOOKUP(L4604,'Supplier IDs'!A:C,3,0)</f>
        <v>Hamilton Medical UK Ltd</v>
      </c>
      <c r="D4604" s="8" t="str">
        <f t="shared" si="427"/>
        <v>V - Portable/Transport</v>
      </c>
      <c r="E4604" s="8">
        <f t="shared" si="429"/>
        <v>0</v>
      </c>
      <c r="F4604" s="8">
        <f t="shared" si="430"/>
        <v>0</v>
      </c>
      <c r="G4604" s="8">
        <f t="shared" si="431"/>
        <v>10</v>
      </c>
      <c r="H4604" s="15">
        <f t="shared" si="432"/>
        <v>0</v>
      </c>
      <c r="I4604" s="15" t="s">
        <v>372</v>
      </c>
      <c r="J4604" s="10">
        <v>300000105664159</v>
      </c>
      <c r="K4604" s="9" t="s">
        <v>436</v>
      </c>
      <c r="L4604" s="10">
        <v>100000000613325</v>
      </c>
      <c r="M4604" s="9" t="s">
        <v>442</v>
      </c>
      <c r="N4604" s="9"/>
      <c r="O4604" s="9">
        <v>0</v>
      </c>
      <c r="P4604" s="9">
        <v>10</v>
      </c>
      <c r="Q4604" s="9">
        <v>0</v>
      </c>
    </row>
    <row r="4605" spans="1:17" hidden="1" x14ac:dyDescent="0.25">
      <c r="A4605" s="8" t="str">
        <f t="shared" si="428"/>
        <v>Anaesthesia Machines, Ventilator Equipment and RelHamilton Medical UK Ltd</v>
      </c>
      <c r="B4605" s="8" t="str">
        <f>VLOOKUP(J4605,'Contract IDs'!A:D,4,0)</f>
        <v>Anaesthesia Machines, Ventilator Equipment and Rel</v>
      </c>
      <c r="C4605" s="8" t="str">
        <f>VLOOKUP(L4605,'Supplier IDs'!A:C,3,0)</f>
        <v>Hamilton Medical UK Ltd</v>
      </c>
      <c r="D4605" s="8" t="str">
        <f t="shared" si="427"/>
        <v>V - Portable/Transport</v>
      </c>
      <c r="E4605" s="8">
        <f t="shared" si="429"/>
        <v>0</v>
      </c>
      <c r="F4605" s="8">
        <f t="shared" si="430"/>
        <v>11</v>
      </c>
      <c r="G4605" s="8">
        <f t="shared" si="431"/>
        <v>20</v>
      </c>
      <c r="H4605" s="15">
        <f t="shared" si="432"/>
        <v>0.01</v>
      </c>
      <c r="I4605" s="15" t="s">
        <v>372</v>
      </c>
      <c r="J4605" s="10">
        <v>300000105664159</v>
      </c>
      <c r="K4605" s="9" t="s">
        <v>436</v>
      </c>
      <c r="L4605" s="10">
        <v>100000000613325</v>
      </c>
      <c r="M4605" s="9" t="s">
        <v>442</v>
      </c>
      <c r="N4605" s="9"/>
      <c r="O4605" s="9">
        <v>11</v>
      </c>
      <c r="P4605" s="9">
        <v>20</v>
      </c>
      <c r="Q4605" s="9">
        <v>1</v>
      </c>
    </row>
    <row r="4606" spans="1:17" hidden="1" x14ac:dyDescent="0.25">
      <c r="A4606" s="8" t="str">
        <f t="shared" si="428"/>
        <v>Anaesthesia Machines, Ventilator Equipment and RelHamilton Medical UK Ltd</v>
      </c>
      <c r="B4606" s="8" t="str">
        <f>VLOOKUP(J4606,'Contract IDs'!A:D,4,0)</f>
        <v>Anaesthesia Machines, Ventilator Equipment and Rel</v>
      </c>
      <c r="C4606" s="8" t="str">
        <f>VLOOKUP(L4606,'Supplier IDs'!A:C,3,0)</f>
        <v>Hamilton Medical UK Ltd</v>
      </c>
      <c r="D4606" s="8" t="str">
        <f t="shared" si="427"/>
        <v>V - Portable/Transport</v>
      </c>
      <c r="E4606" s="8">
        <f t="shared" si="429"/>
        <v>0</v>
      </c>
      <c r="F4606" s="8">
        <f t="shared" si="430"/>
        <v>21</v>
      </c>
      <c r="G4606" s="8">
        <f t="shared" si="431"/>
        <v>30</v>
      </c>
      <c r="H4606" s="15">
        <f t="shared" si="432"/>
        <v>0.02</v>
      </c>
      <c r="I4606" s="15" t="s">
        <v>372</v>
      </c>
      <c r="J4606" s="10">
        <v>300000105664159</v>
      </c>
      <c r="K4606" s="9" t="s">
        <v>436</v>
      </c>
      <c r="L4606" s="10">
        <v>100000000613325</v>
      </c>
      <c r="M4606" s="9" t="s">
        <v>442</v>
      </c>
      <c r="N4606" s="9"/>
      <c r="O4606" s="9">
        <v>21</v>
      </c>
      <c r="P4606" s="9">
        <v>30</v>
      </c>
      <c r="Q4606" s="9">
        <v>2</v>
      </c>
    </row>
    <row r="4607" spans="1:17" hidden="1" x14ac:dyDescent="0.25">
      <c r="A4607" s="8" t="str">
        <f t="shared" si="428"/>
        <v>Anaesthesia Machines, Ventilator Equipment and RelHamilton Medical UK Ltd</v>
      </c>
      <c r="B4607" s="8" t="str">
        <f>VLOOKUP(J4607,'Contract IDs'!A:D,4,0)</f>
        <v>Anaesthesia Machines, Ventilator Equipment and Rel</v>
      </c>
      <c r="C4607" s="8" t="str">
        <f>VLOOKUP(L4607,'Supplier IDs'!A:C,3,0)</f>
        <v>Hamilton Medical UK Ltd</v>
      </c>
      <c r="D4607" s="8" t="str">
        <f t="shared" si="427"/>
        <v>V - Portable/Transport</v>
      </c>
      <c r="E4607" s="8">
        <f t="shared" si="429"/>
        <v>0</v>
      </c>
      <c r="F4607" s="8">
        <f t="shared" si="430"/>
        <v>31</v>
      </c>
      <c r="G4607" s="8">
        <f t="shared" si="431"/>
        <v>40</v>
      </c>
      <c r="H4607" s="15">
        <f t="shared" si="432"/>
        <v>0.03</v>
      </c>
      <c r="I4607" s="15" t="s">
        <v>372</v>
      </c>
      <c r="J4607" s="10">
        <v>300000105664159</v>
      </c>
      <c r="K4607" s="9" t="s">
        <v>436</v>
      </c>
      <c r="L4607" s="10">
        <v>100000000613325</v>
      </c>
      <c r="M4607" s="9" t="s">
        <v>442</v>
      </c>
      <c r="N4607" s="9"/>
      <c r="O4607" s="9">
        <v>31</v>
      </c>
      <c r="P4607" s="9">
        <v>40</v>
      </c>
      <c r="Q4607" s="9">
        <v>3</v>
      </c>
    </row>
    <row r="4608" spans="1:17" hidden="1" x14ac:dyDescent="0.25">
      <c r="A4608" s="8" t="str">
        <f t="shared" si="428"/>
        <v>Anaesthesia Machines, Ventilator Equipment and RelHamilton Medical UK Ltd</v>
      </c>
      <c r="B4608" s="8" t="str">
        <f>VLOOKUP(J4608,'Contract IDs'!A:D,4,0)</f>
        <v>Anaesthesia Machines, Ventilator Equipment and Rel</v>
      </c>
      <c r="C4608" s="8" t="str">
        <f>VLOOKUP(L4608,'Supplier IDs'!A:C,3,0)</f>
        <v>Hamilton Medical UK Ltd</v>
      </c>
      <c r="D4608" s="8" t="str">
        <f t="shared" si="427"/>
        <v>V - Portable/Transport</v>
      </c>
      <c r="E4608" s="8">
        <f t="shared" si="429"/>
        <v>0</v>
      </c>
      <c r="F4608" s="8">
        <f t="shared" si="430"/>
        <v>41</v>
      </c>
      <c r="G4608" s="8">
        <f t="shared" si="431"/>
        <v>50</v>
      </c>
      <c r="H4608" s="15">
        <f t="shared" si="432"/>
        <v>0.04</v>
      </c>
      <c r="I4608" s="15" t="s">
        <v>372</v>
      </c>
      <c r="J4608" s="10">
        <v>300000105664159</v>
      </c>
      <c r="K4608" s="9" t="s">
        <v>436</v>
      </c>
      <c r="L4608" s="10">
        <v>100000000613325</v>
      </c>
      <c r="M4608" s="9" t="s">
        <v>442</v>
      </c>
      <c r="N4608" s="9"/>
      <c r="O4608" s="9">
        <v>41</v>
      </c>
      <c r="P4608" s="9">
        <v>50</v>
      </c>
      <c r="Q4608" s="9">
        <v>4</v>
      </c>
    </row>
    <row r="4609" spans="1:17" hidden="1" x14ac:dyDescent="0.25">
      <c r="A4609" s="8" t="str">
        <f t="shared" si="428"/>
        <v>Anaesthesia Machines, Ventilator Equipment and RelHamilton Medical UK Ltd</v>
      </c>
      <c r="B4609" s="8" t="str">
        <f>VLOOKUP(J4609,'Contract IDs'!A:D,4,0)</f>
        <v>Anaesthesia Machines, Ventilator Equipment and Rel</v>
      </c>
      <c r="C4609" s="8" t="str">
        <f>VLOOKUP(L4609,'Supplier IDs'!A:C,3,0)</f>
        <v>Hamilton Medical UK Ltd</v>
      </c>
      <c r="D4609" s="8" t="str">
        <f t="shared" si="427"/>
        <v>V - Portable/Transport</v>
      </c>
      <c r="E4609" s="8">
        <f t="shared" si="429"/>
        <v>0</v>
      </c>
      <c r="F4609" s="8">
        <f t="shared" si="430"/>
        <v>51</v>
      </c>
      <c r="G4609" s="8">
        <f t="shared" si="431"/>
        <v>1000</v>
      </c>
      <c r="H4609" s="15">
        <f t="shared" si="432"/>
        <v>0.05</v>
      </c>
      <c r="I4609" s="15" t="s">
        <v>372</v>
      </c>
      <c r="J4609" s="10">
        <v>300000105664159</v>
      </c>
      <c r="K4609" s="9" t="s">
        <v>436</v>
      </c>
      <c r="L4609" s="10">
        <v>100000000613325</v>
      </c>
      <c r="M4609" s="9" t="s">
        <v>442</v>
      </c>
      <c r="N4609" s="9"/>
      <c r="O4609" s="9">
        <v>51</v>
      </c>
      <c r="P4609" s="9">
        <v>1000</v>
      </c>
      <c r="Q4609" s="9">
        <v>5</v>
      </c>
    </row>
    <row r="4610" spans="1:17" hidden="1" x14ac:dyDescent="0.25">
      <c r="A4610" s="8" t="str">
        <f t="shared" si="428"/>
        <v>Anaesthesia Machines, Ventilator Equipment and RelHamilton Medical UK Ltd</v>
      </c>
      <c r="B4610" s="8" t="str">
        <f>VLOOKUP(J4610,'Contract IDs'!A:D,4,0)</f>
        <v>Anaesthesia Machines, Ventilator Equipment and Rel</v>
      </c>
      <c r="C4610" s="8" t="str">
        <f>VLOOKUP(L4610,'Supplier IDs'!A:C,3,0)</f>
        <v>Hamilton Medical UK Ltd</v>
      </c>
      <c r="D4610" s="8" t="str">
        <f t="shared" ref="D4610:D4673" si="433">IF(M4610="","No Sub Cat",M4610)</f>
        <v>V - Pre Hospital</v>
      </c>
      <c r="E4610" s="8">
        <f t="shared" si="429"/>
        <v>0</v>
      </c>
      <c r="F4610" s="8">
        <f t="shared" si="430"/>
        <v>0</v>
      </c>
      <c r="G4610" s="8">
        <f t="shared" si="431"/>
        <v>10</v>
      </c>
      <c r="H4610" s="15">
        <f t="shared" si="432"/>
        <v>0</v>
      </c>
      <c r="I4610" s="15" t="s">
        <v>372</v>
      </c>
      <c r="J4610" s="10">
        <v>300000105664159</v>
      </c>
      <c r="K4610" s="9" t="s">
        <v>436</v>
      </c>
      <c r="L4610" s="10">
        <v>100000000613325</v>
      </c>
      <c r="M4610" s="9" t="s">
        <v>451</v>
      </c>
      <c r="N4610" s="9"/>
      <c r="O4610" s="9">
        <v>0</v>
      </c>
      <c r="P4610" s="9">
        <v>10</v>
      </c>
      <c r="Q4610" s="9">
        <v>0</v>
      </c>
    </row>
    <row r="4611" spans="1:17" hidden="1" x14ac:dyDescent="0.25">
      <c r="A4611" s="8" t="str">
        <f t="shared" ref="A4611:A4674" si="434">B4611&amp;C4611</f>
        <v>Anaesthesia Machines, Ventilator Equipment and RelHamilton Medical UK Ltd</v>
      </c>
      <c r="B4611" s="8" t="str">
        <f>VLOOKUP(J4611,'Contract IDs'!A:D,4,0)</f>
        <v>Anaesthesia Machines, Ventilator Equipment and Rel</v>
      </c>
      <c r="C4611" s="8" t="str">
        <f>VLOOKUP(L4611,'Supplier IDs'!A:C,3,0)</f>
        <v>Hamilton Medical UK Ltd</v>
      </c>
      <c r="D4611" s="8" t="str">
        <f t="shared" si="433"/>
        <v>V - Pre Hospital</v>
      </c>
      <c r="E4611" s="8">
        <f t="shared" ref="E4611:E4674" si="435">N4611</f>
        <v>0</v>
      </c>
      <c r="F4611" s="8">
        <f t="shared" ref="F4611:F4674" si="436">O4611</f>
        <v>11</v>
      </c>
      <c r="G4611" s="8">
        <f t="shared" ref="G4611:G4674" si="437">P4611</f>
        <v>20</v>
      </c>
      <c r="H4611" s="15">
        <f t="shared" ref="H4611:H4674" si="438">Q4611/100</f>
        <v>0.01</v>
      </c>
      <c r="I4611" s="15" t="s">
        <v>372</v>
      </c>
      <c r="J4611" s="10">
        <v>300000105664159</v>
      </c>
      <c r="K4611" s="9" t="s">
        <v>436</v>
      </c>
      <c r="L4611" s="10">
        <v>100000000613325</v>
      </c>
      <c r="M4611" s="9" t="s">
        <v>451</v>
      </c>
      <c r="N4611" s="9"/>
      <c r="O4611" s="9">
        <v>11</v>
      </c>
      <c r="P4611" s="9">
        <v>20</v>
      </c>
      <c r="Q4611" s="9">
        <v>1</v>
      </c>
    </row>
    <row r="4612" spans="1:17" hidden="1" x14ac:dyDescent="0.25">
      <c r="A4612" s="8" t="str">
        <f t="shared" si="434"/>
        <v>Anaesthesia Machines, Ventilator Equipment and RelHamilton Medical UK Ltd</v>
      </c>
      <c r="B4612" s="8" t="str">
        <f>VLOOKUP(J4612,'Contract IDs'!A:D,4,0)</f>
        <v>Anaesthesia Machines, Ventilator Equipment and Rel</v>
      </c>
      <c r="C4612" s="8" t="str">
        <f>VLOOKUP(L4612,'Supplier IDs'!A:C,3,0)</f>
        <v>Hamilton Medical UK Ltd</v>
      </c>
      <c r="D4612" s="8" t="str">
        <f t="shared" si="433"/>
        <v>V - Pre Hospital</v>
      </c>
      <c r="E4612" s="8">
        <f t="shared" si="435"/>
        <v>0</v>
      </c>
      <c r="F4612" s="8">
        <f t="shared" si="436"/>
        <v>21</v>
      </c>
      <c r="G4612" s="8">
        <f t="shared" si="437"/>
        <v>30</v>
      </c>
      <c r="H4612" s="15">
        <f t="shared" si="438"/>
        <v>0.02</v>
      </c>
      <c r="I4612" s="15" t="s">
        <v>372</v>
      </c>
      <c r="J4612" s="10">
        <v>300000105664159</v>
      </c>
      <c r="K4612" s="9" t="s">
        <v>436</v>
      </c>
      <c r="L4612" s="10">
        <v>100000000613325</v>
      </c>
      <c r="M4612" s="9" t="s">
        <v>451</v>
      </c>
      <c r="N4612" s="9"/>
      <c r="O4612" s="9">
        <v>21</v>
      </c>
      <c r="P4612" s="9">
        <v>30</v>
      </c>
      <c r="Q4612" s="9">
        <v>2</v>
      </c>
    </row>
    <row r="4613" spans="1:17" hidden="1" x14ac:dyDescent="0.25">
      <c r="A4613" s="8" t="str">
        <f t="shared" si="434"/>
        <v>Anaesthesia Machines, Ventilator Equipment and RelHamilton Medical UK Ltd</v>
      </c>
      <c r="B4613" s="8" t="str">
        <f>VLOOKUP(J4613,'Contract IDs'!A:D,4,0)</f>
        <v>Anaesthesia Machines, Ventilator Equipment and Rel</v>
      </c>
      <c r="C4613" s="8" t="str">
        <f>VLOOKUP(L4613,'Supplier IDs'!A:C,3,0)</f>
        <v>Hamilton Medical UK Ltd</v>
      </c>
      <c r="D4613" s="8" t="str">
        <f t="shared" si="433"/>
        <v>V - Pre Hospital</v>
      </c>
      <c r="E4613" s="8">
        <f t="shared" si="435"/>
        <v>0</v>
      </c>
      <c r="F4613" s="8">
        <f t="shared" si="436"/>
        <v>31</v>
      </c>
      <c r="G4613" s="8">
        <f t="shared" si="437"/>
        <v>40</v>
      </c>
      <c r="H4613" s="15">
        <f t="shared" si="438"/>
        <v>0.03</v>
      </c>
      <c r="I4613" s="15" t="s">
        <v>372</v>
      </c>
      <c r="J4613" s="10">
        <v>300000105664159</v>
      </c>
      <c r="K4613" s="9" t="s">
        <v>436</v>
      </c>
      <c r="L4613" s="10">
        <v>100000000613325</v>
      </c>
      <c r="M4613" s="9" t="s">
        <v>451</v>
      </c>
      <c r="N4613" s="9"/>
      <c r="O4613" s="9">
        <v>31</v>
      </c>
      <c r="P4613" s="9">
        <v>40</v>
      </c>
      <c r="Q4613" s="9">
        <v>3</v>
      </c>
    </row>
    <row r="4614" spans="1:17" hidden="1" x14ac:dyDescent="0.25">
      <c r="A4614" s="8" t="str">
        <f t="shared" si="434"/>
        <v>Anaesthesia Machines, Ventilator Equipment and RelHamilton Medical UK Ltd</v>
      </c>
      <c r="B4614" s="8" t="str">
        <f>VLOOKUP(J4614,'Contract IDs'!A:D,4,0)</f>
        <v>Anaesthesia Machines, Ventilator Equipment and Rel</v>
      </c>
      <c r="C4614" s="8" t="str">
        <f>VLOOKUP(L4614,'Supplier IDs'!A:C,3,0)</f>
        <v>Hamilton Medical UK Ltd</v>
      </c>
      <c r="D4614" s="8" t="str">
        <f t="shared" si="433"/>
        <v>V - Pre Hospital</v>
      </c>
      <c r="E4614" s="8">
        <f t="shared" si="435"/>
        <v>0</v>
      </c>
      <c r="F4614" s="8">
        <f t="shared" si="436"/>
        <v>41</v>
      </c>
      <c r="G4614" s="8">
        <f t="shared" si="437"/>
        <v>50</v>
      </c>
      <c r="H4614" s="15">
        <f t="shared" si="438"/>
        <v>0.04</v>
      </c>
      <c r="I4614" s="15" t="s">
        <v>372</v>
      </c>
      <c r="J4614" s="10">
        <v>300000105664159</v>
      </c>
      <c r="K4614" s="9" t="s">
        <v>436</v>
      </c>
      <c r="L4614" s="10">
        <v>100000000613325</v>
      </c>
      <c r="M4614" s="9" t="s">
        <v>451</v>
      </c>
      <c r="N4614" s="9"/>
      <c r="O4614" s="9">
        <v>41</v>
      </c>
      <c r="P4614" s="9">
        <v>50</v>
      </c>
      <c r="Q4614" s="9">
        <v>4</v>
      </c>
    </row>
    <row r="4615" spans="1:17" hidden="1" x14ac:dyDescent="0.25">
      <c r="A4615" s="8" t="str">
        <f t="shared" si="434"/>
        <v>Anaesthesia Machines, Ventilator Equipment and RelHamilton Medical UK Ltd</v>
      </c>
      <c r="B4615" s="8" t="str">
        <f>VLOOKUP(J4615,'Contract IDs'!A:D,4,0)</f>
        <v>Anaesthesia Machines, Ventilator Equipment and Rel</v>
      </c>
      <c r="C4615" s="8" t="str">
        <f>VLOOKUP(L4615,'Supplier IDs'!A:C,3,0)</f>
        <v>Hamilton Medical UK Ltd</v>
      </c>
      <c r="D4615" s="8" t="str">
        <f t="shared" si="433"/>
        <v>V - Pre Hospital</v>
      </c>
      <c r="E4615" s="8">
        <f t="shared" si="435"/>
        <v>0</v>
      </c>
      <c r="F4615" s="8">
        <f t="shared" si="436"/>
        <v>51</v>
      </c>
      <c r="G4615" s="8">
        <f t="shared" si="437"/>
        <v>1000</v>
      </c>
      <c r="H4615" s="15">
        <f t="shared" si="438"/>
        <v>0.05</v>
      </c>
      <c r="I4615" s="15" t="s">
        <v>372</v>
      </c>
      <c r="J4615" s="10">
        <v>300000105664159</v>
      </c>
      <c r="K4615" s="9" t="s">
        <v>436</v>
      </c>
      <c r="L4615" s="10">
        <v>100000000613325</v>
      </c>
      <c r="M4615" s="9" t="s">
        <v>451</v>
      </c>
      <c r="N4615" s="9"/>
      <c r="O4615" s="9">
        <v>51</v>
      </c>
      <c r="P4615" s="9">
        <v>1000</v>
      </c>
      <c r="Q4615" s="9">
        <v>5</v>
      </c>
    </row>
    <row r="4616" spans="1:17" hidden="1" x14ac:dyDescent="0.25">
      <c r="A4616" s="8" t="str">
        <f t="shared" si="434"/>
        <v>Anaesthesia Machines, Ventilator Equipment and RelInspiration Healthcare Limited</v>
      </c>
      <c r="B4616" s="8" t="str">
        <f>VLOOKUP(J4616,'Contract IDs'!A:D,4,0)</f>
        <v>Anaesthesia Machines, Ventilator Equipment and Rel</v>
      </c>
      <c r="C4616" s="8" t="str">
        <f>VLOOKUP(L4616,'Supplier IDs'!A:C,3,0)</f>
        <v>Inspiration Healthcare Limited</v>
      </c>
      <c r="D4616" s="8" t="str">
        <f t="shared" si="433"/>
        <v>V - Portable/Transport</v>
      </c>
      <c r="E4616" s="8">
        <f t="shared" si="435"/>
        <v>0</v>
      </c>
      <c r="F4616" s="8">
        <f t="shared" si="436"/>
        <v>0</v>
      </c>
      <c r="G4616" s="8">
        <f t="shared" si="437"/>
        <v>10</v>
      </c>
      <c r="H4616" s="15">
        <f t="shared" si="438"/>
        <v>0</v>
      </c>
      <c r="I4616" s="15" t="s">
        <v>372</v>
      </c>
      <c r="J4616" s="10">
        <v>300000105664159</v>
      </c>
      <c r="K4616" s="9" t="s">
        <v>436</v>
      </c>
      <c r="L4616" s="10">
        <v>100000000612230</v>
      </c>
      <c r="M4616" s="9" t="s">
        <v>442</v>
      </c>
      <c r="N4616" s="9"/>
      <c r="O4616" s="9">
        <v>0</v>
      </c>
      <c r="P4616" s="9">
        <v>10</v>
      </c>
      <c r="Q4616" s="9">
        <v>0</v>
      </c>
    </row>
    <row r="4617" spans="1:17" hidden="1" x14ac:dyDescent="0.25">
      <c r="A4617" s="8" t="str">
        <f t="shared" si="434"/>
        <v>Anaesthesia Machines, Ventilator Equipment and RelInspiration Healthcare Limited</v>
      </c>
      <c r="B4617" s="8" t="str">
        <f>VLOOKUP(J4617,'Contract IDs'!A:D,4,0)</f>
        <v>Anaesthesia Machines, Ventilator Equipment and Rel</v>
      </c>
      <c r="C4617" s="8" t="str">
        <f>VLOOKUP(L4617,'Supplier IDs'!A:C,3,0)</f>
        <v>Inspiration Healthcare Limited</v>
      </c>
      <c r="D4617" s="8" t="str">
        <f t="shared" si="433"/>
        <v>V - Portable/Transport</v>
      </c>
      <c r="E4617" s="8">
        <f t="shared" si="435"/>
        <v>0</v>
      </c>
      <c r="F4617" s="8">
        <f t="shared" si="436"/>
        <v>11</v>
      </c>
      <c r="G4617" s="8">
        <f t="shared" si="437"/>
        <v>20</v>
      </c>
      <c r="H4617" s="15">
        <f t="shared" si="438"/>
        <v>0.02</v>
      </c>
      <c r="I4617" s="15" t="s">
        <v>372</v>
      </c>
      <c r="J4617" s="10">
        <v>300000105664159</v>
      </c>
      <c r="K4617" s="9" t="s">
        <v>436</v>
      </c>
      <c r="L4617" s="10">
        <v>100000000612230</v>
      </c>
      <c r="M4617" s="9" t="s">
        <v>442</v>
      </c>
      <c r="N4617" s="9"/>
      <c r="O4617" s="9">
        <v>11</v>
      </c>
      <c r="P4617" s="9">
        <v>20</v>
      </c>
      <c r="Q4617" s="9">
        <v>2</v>
      </c>
    </row>
    <row r="4618" spans="1:17" hidden="1" x14ac:dyDescent="0.25">
      <c r="A4618" s="8" t="str">
        <f t="shared" si="434"/>
        <v>Anaesthesia Machines, Ventilator Equipment and RelInspiration Healthcare Limited</v>
      </c>
      <c r="B4618" s="8" t="str">
        <f>VLOOKUP(J4618,'Contract IDs'!A:D,4,0)</f>
        <v>Anaesthesia Machines, Ventilator Equipment and Rel</v>
      </c>
      <c r="C4618" s="8" t="str">
        <f>VLOOKUP(L4618,'Supplier IDs'!A:C,3,0)</f>
        <v>Inspiration Healthcare Limited</v>
      </c>
      <c r="D4618" s="8" t="str">
        <f t="shared" si="433"/>
        <v>V - Portable/Transport</v>
      </c>
      <c r="E4618" s="8">
        <f t="shared" si="435"/>
        <v>0</v>
      </c>
      <c r="F4618" s="8">
        <f t="shared" si="436"/>
        <v>21</v>
      </c>
      <c r="G4618" s="8">
        <f t="shared" si="437"/>
        <v>40</v>
      </c>
      <c r="H4618" s="15">
        <f t="shared" si="438"/>
        <v>0.05</v>
      </c>
      <c r="I4618" s="15" t="s">
        <v>372</v>
      </c>
      <c r="J4618" s="10">
        <v>300000105664159</v>
      </c>
      <c r="K4618" s="9" t="s">
        <v>436</v>
      </c>
      <c r="L4618" s="10">
        <v>100000000612230</v>
      </c>
      <c r="M4618" s="9" t="s">
        <v>442</v>
      </c>
      <c r="N4618" s="9"/>
      <c r="O4618" s="9">
        <v>21</v>
      </c>
      <c r="P4618" s="9">
        <v>40</v>
      </c>
      <c r="Q4618" s="9">
        <v>5</v>
      </c>
    </row>
    <row r="4619" spans="1:17" hidden="1" x14ac:dyDescent="0.25">
      <c r="A4619" s="8" t="str">
        <f t="shared" si="434"/>
        <v>Anaesthesia Machines, Ventilator Equipment and RelInspiration Healthcare Limited</v>
      </c>
      <c r="B4619" s="8" t="str">
        <f>VLOOKUP(J4619,'Contract IDs'!A:D,4,0)</f>
        <v>Anaesthesia Machines, Ventilator Equipment and Rel</v>
      </c>
      <c r="C4619" s="8" t="str">
        <f>VLOOKUP(L4619,'Supplier IDs'!A:C,3,0)</f>
        <v>Inspiration Healthcare Limited</v>
      </c>
      <c r="D4619" s="8" t="str">
        <f t="shared" si="433"/>
        <v>V - Portable/Transport</v>
      </c>
      <c r="E4619" s="8">
        <f t="shared" si="435"/>
        <v>0</v>
      </c>
      <c r="F4619" s="8">
        <f t="shared" si="436"/>
        <v>41</v>
      </c>
      <c r="G4619" s="8">
        <f t="shared" si="437"/>
        <v>1000</v>
      </c>
      <c r="H4619" s="15">
        <f t="shared" si="438"/>
        <v>0.1</v>
      </c>
      <c r="I4619" s="15" t="s">
        <v>372</v>
      </c>
      <c r="J4619" s="10">
        <v>300000105664159</v>
      </c>
      <c r="K4619" s="9" t="s">
        <v>436</v>
      </c>
      <c r="L4619" s="10">
        <v>100000000612230</v>
      </c>
      <c r="M4619" s="9" t="s">
        <v>442</v>
      </c>
      <c r="N4619" s="9"/>
      <c r="O4619" s="9">
        <v>41</v>
      </c>
      <c r="P4619" s="9">
        <v>1000</v>
      </c>
      <c r="Q4619" s="9">
        <v>10</v>
      </c>
    </row>
    <row r="4620" spans="1:17" hidden="1" x14ac:dyDescent="0.25">
      <c r="A4620" s="8" t="str">
        <f t="shared" si="434"/>
        <v>Anaesthesia Machines, Ventilator Equipment and RelLoewenstein Medical UK Ltd</v>
      </c>
      <c r="B4620" s="8" t="str">
        <f>VLOOKUP(J4620,'Contract IDs'!A:D,4,0)</f>
        <v>Anaesthesia Machines, Ventilator Equipment and Rel</v>
      </c>
      <c r="C4620" s="8" t="str">
        <f>VLOOKUP(L4620,'Supplier IDs'!A:C,3,0)</f>
        <v>Loewenstein Medical UK Ltd</v>
      </c>
      <c r="D4620" s="8" t="str">
        <f t="shared" si="433"/>
        <v>A - High Acuity + Vent</v>
      </c>
      <c r="E4620" s="8">
        <f t="shared" si="435"/>
        <v>0</v>
      </c>
      <c r="F4620" s="8">
        <f t="shared" si="436"/>
        <v>0</v>
      </c>
      <c r="G4620" s="8">
        <f t="shared" si="437"/>
        <v>1</v>
      </c>
      <c r="H4620" s="15">
        <f t="shared" si="438"/>
        <v>0</v>
      </c>
      <c r="I4620" s="15" t="s">
        <v>372</v>
      </c>
      <c r="J4620" s="10">
        <v>300000105664159</v>
      </c>
      <c r="K4620" s="9" t="s">
        <v>436</v>
      </c>
      <c r="L4620" s="10">
        <v>100000000613421</v>
      </c>
      <c r="M4620" s="9" t="s">
        <v>440</v>
      </c>
      <c r="N4620" s="9"/>
      <c r="O4620" s="9">
        <v>0</v>
      </c>
      <c r="P4620" s="9">
        <v>1</v>
      </c>
      <c r="Q4620" s="9">
        <v>0</v>
      </c>
    </row>
    <row r="4621" spans="1:17" hidden="1" x14ac:dyDescent="0.25">
      <c r="A4621" s="8" t="str">
        <f t="shared" si="434"/>
        <v>Anaesthesia Machines, Ventilator Equipment and RelLoewenstein Medical UK Ltd</v>
      </c>
      <c r="B4621" s="8" t="str">
        <f>VLOOKUP(J4621,'Contract IDs'!A:D,4,0)</f>
        <v>Anaesthesia Machines, Ventilator Equipment and Rel</v>
      </c>
      <c r="C4621" s="8" t="str">
        <f>VLOOKUP(L4621,'Supplier IDs'!A:C,3,0)</f>
        <v>Loewenstein Medical UK Ltd</v>
      </c>
      <c r="D4621" s="8" t="str">
        <f t="shared" si="433"/>
        <v>A - High Acuity + Vent</v>
      </c>
      <c r="E4621" s="8">
        <f t="shared" si="435"/>
        <v>0</v>
      </c>
      <c r="F4621" s="8">
        <f t="shared" si="436"/>
        <v>2</v>
      </c>
      <c r="G4621" s="8">
        <f t="shared" si="437"/>
        <v>20</v>
      </c>
      <c r="H4621" s="15">
        <f t="shared" si="438"/>
        <v>0.04</v>
      </c>
      <c r="I4621" s="15" t="s">
        <v>372</v>
      </c>
      <c r="J4621" s="10">
        <v>300000105664159</v>
      </c>
      <c r="K4621" s="9" t="s">
        <v>436</v>
      </c>
      <c r="L4621" s="10">
        <v>100000000613421</v>
      </c>
      <c r="M4621" s="9" t="s">
        <v>440</v>
      </c>
      <c r="N4621" s="9"/>
      <c r="O4621" s="9">
        <v>2</v>
      </c>
      <c r="P4621" s="9">
        <v>20</v>
      </c>
      <c r="Q4621" s="9">
        <v>4</v>
      </c>
    </row>
    <row r="4622" spans="1:17" hidden="1" x14ac:dyDescent="0.25">
      <c r="A4622" s="8" t="str">
        <f t="shared" si="434"/>
        <v>Anaesthesia Machines, Ventilator Equipment and RelLoewenstein Medical UK Ltd</v>
      </c>
      <c r="B4622" s="8" t="str">
        <f>VLOOKUP(J4622,'Contract IDs'!A:D,4,0)</f>
        <v>Anaesthesia Machines, Ventilator Equipment and Rel</v>
      </c>
      <c r="C4622" s="8" t="str">
        <f>VLOOKUP(L4622,'Supplier IDs'!A:C,3,0)</f>
        <v>Loewenstein Medical UK Ltd</v>
      </c>
      <c r="D4622" s="8" t="str">
        <f t="shared" si="433"/>
        <v>A - High Acuity + Vent</v>
      </c>
      <c r="E4622" s="8">
        <f t="shared" si="435"/>
        <v>0</v>
      </c>
      <c r="F4622" s="8">
        <f t="shared" si="436"/>
        <v>21</v>
      </c>
      <c r="G4622" s="8">
        <f t="shared" si="437"/>
        <v>30</v>
      </c>
      <c r="H4622" s="15">
        <f t="shared" si="438"/>
        <v>0.05</v>
      </c>
      <c r="I4622" s="15" t="s">
        <v>372</v>
      </c>
      <c r="J4622" s="10">
        <v>300000105664159</v>
      </c>
      <c r="K4622" s="9" t="s">
        <v>436</v>
      </c>
      <c r="L4622" s="10">
        <v>100000000613421</v>
      </c>
      <c r="M4622" s="9" t="s">
        <v>440</v>
      </c>
      <c r="N4622" s="9"/>
      <c r="O4622" s="9">
        <v>21</v>
      </c>
      <c r="P4622" s="9">
        <v>30</v>
      </c>
      <c r="Q4622" s="9">
        <v>5</v>
      </c>
    </row>
    <row r="4623" spans="1:17" hidden="1" x14ac:dyDescent="0.25">
      <c r="A4623" s="8" t="str">
        <f t="shared" si="434"/>
        <v>Anaesthesia Machines, Ventilator Equipment and RelLoewenstein Medical UK Ltd</v>
      </c>
      <c r="B4623" s="8" t="str">
        <f>VLOOKUP(J4623,'Contract IDs'!A:D,4,0)</f>
        <v>Anaesthesia Machines, Ventilator Equipment and Rel</v>
      </c>
      <c r="C4623" s="8" t="str">
        <f>VLOOKUP(L4623,'Supplier IDs'!A:C,3,0)</f>
        <v>Loewenstein Medical UK Ltd</v>
      </c>
      <c r="D4623" s="8" t="str">
        <f t="shared" si="433"/>
        <v>A - High Acuity + Vent</v>
      </c>
      <c r="E4623" s="8">
        <f t="shared" si="435"/>
        <v>0</v>
      </c>
      <c r="F4623" s="8">
        <f t="shared" si="436"/>
        <v>31</v>
      </c>
      <c r="G4623" s="8">
        <f t="shared" si="437"/>
        <v>40</v>
      </c>
      <c r="H4623" s="15">
        <f t="shared" si="438"/>
        <v>0.06</v>
      </c>
      <c r="I4623" s="15" t="s">
        <v>372</v>
      </c>
      <c r="J4623" s="10">
        <v>300000105664159</v>
      </c>
      <c r="K4623" s="9" t="s">
        <v>436</v>
      </c>
      <c r="L4623" s="10">
        <v>100000000613421</v>
      </c>
      <c r="M4623" s="9" t="s">
        <v>440</v>
      </c>
      <c r="N4623" s="9"/>
      <c r="O4623" s="9">
        <v>31</v>
      </c>
      <c r="P4623" s="9">
        <v>40</v>
      </c>
      <c r="Q4623" s="9">
        <v>6</v>
      </c>
    </row>
    <row r="4624" spans="1:17" hidden="1" x14ac:dyDescent="0.25">
      <c r="A4624" s="8" t="str">
        <f t="shared" si="434"/>
        <v>Anaesthesia Machines, Ventilator Equipment and RelLoewenstein Medical UK Ltd</v>
      </c>
      <c r="B4624" s="8" t="str">
        <f>VLOOKUP(J4624,'Contract IDs'!A:D,4,0)</f>
        <v>Anaesthesia Machines, Ventilator Equipment and Rel</v>
      </c>
      <c r="C4624" s="8" t="str">
        <f>VLOOKUP(L4624,'Supplier IDs'!A:C,3,0)</f>
        <v>Loewenstein Medical UK Ltd</v>
      </c>
      <c r="D4624" s="8" t="str">
        <f t="shared" si="433"/>
        <v>A - High Acuity + Vent</v>
      </c>
      <c r="E4624" s="8">
        <f t="shared" si="435"/>
        <v>0</v>
      </c>
      <c r="F4624" s="8">
        <f t="shared" si="436"/>
        <v>41</v>
      </c>
      <c r="G4624" s="8">
        <f t="shared" si="437"/>
        <v>50</v>
      </c>
      <c r="H4624" s="15">
        <f t="shared" si="438"/>
        <v>7.0000000000000007E-2</v>
      </c>
      <c r="I4624" s="15" t="s">
        <v>372</v>
      </c>
      <c r="J4624" s="10">
        <v>300000105664159</v>
      </c>
      <c r="K4624" s="9" t="s">
        <v>436</v>
      </c>
      <c r="L4624" s="10">
        <v>100000000613421</v>
      </c>
      <c r="M4624" s="9" t="s">
        <v>440</v>
      </c>
      <c r="N4624" s="9"/>
      <c r="O4624" s="9">
        <v>41</v>
      </c>
      <c r="P4624" s="9">
        <v>50</v>
      </c>
      <c r="Q4624" s="9">
        <v>7</v>
      </c>
    </row>
    <row r="4625" spans="1:17" hidden="1" x14ac:dyDescent="0.25">
      <c r="A4625" s="8" t="str">
        <f t="shared" si="434"/>
        <v>Anaesthesia Machines, Ventilator Equipment and RelLoewenstein Medical UK Ltd</v>
      </c>
      <c r="B4625" s="8" t="str">
        <f>VLOOKUP(J4625,'Contract IDs'!A:D,4,0)</f>
        <v>Anaesthesia Machines, Ventilator Equipment and Rel</v>
      </c>
      <c r="C4625" s="8" t="str">
        <f>VLOOKUP(L4625,'Supplier IDs'!A:C,3,0)</f>
        <v>Loewenstein Medical UK Ltd</v>
      </c>
      <c r="D4625" s="8" t="str">
        <f t="shared" si="433"/>
        <v>A - High Acuity + Vent</v>
      </c>
      <c r="E4625" s="8">
        <f t="shared" si="435"/>
        <v>0</v>
      </c>
      <c r="F4625" s="8">
        <f t="shared" si="436"/>
        <v>51</v>
      </c>
      <c r="G4625" s="8">
        <f t="shared" si="437"/>
        <v>1000</v>
      </c>
      <c r="H4625" s="15">
        <f t="shared" si="438"/>
        <v>0.08</v>
      </c>
      <c r="I4625" s="15" t="s">
        <v>372</v>
      </c>
      <c r="J4625" s="10">
        <v>300000105664159</v>
      </c>
      <c r="K4625" s="9" t="s">
        <v>436</v>
      </c>
      <c r="L4625" s="10">
        <v>100000000613421</v>
      </c>
      <c r="M4625" s="9" t="s">
        <v>440</v>
      </c>
      <c r="N4625" s="9"/>
      <c r="O4625" s="9">
        <v>51</v>
      </c>
      <c r="P4625" s="9">
        <v>1000</v>
      </c>
      <c r="Q4625" s="9">
        <v>8</v>
      </c>
    </row>
    <row r="4626" spans="1:17" hidden="1" x14ac:dyDescent="0.25">
      <c r="A4626" s="8" t="str">
        <f t="shared" si="434"/>
        <v>Anaesthesia Machines, Ventilator Equipment and RelLoewenstein Medical UK Ltd</v>
      </c>
      <c r="B4626" s="8" t="str">
        <f>VLOOKUP(J4626,'Contract IDs'!A:D,4,0)</f>
        <v>Anaesthesia Machines, Ventilator Equipment and Rel</v>
      </c>
      <c r="C4626" s="8" t="str">
        <f>VLOOKUP(L4626,'Supplier IDs'!A:C,3,0)</f>
        <v>Loewenstein Medical UK Ltd</v>
      </c>
      <c r="D4626" s="8" t="str">
        <f t="shared" si="433"/>
        <v>V - Intensive Care Neo</v>
      </c>
      <c r="E4626" s="8">
        <f t="shared" si="435"/>
        <v>0</v>
      </c>
      <c r="F4626" s="8">
        <f t="shared" si="436"/>
        <v>0</v>
      </c>
      <c r="G4626" s="8">
        <f t="shared" si="437"/>
        <v>1</v>
      </c>
      <c r="H4626" s="15">
        <f t="shared" si="438"/>
        <v>0</v>
      </c>
      <c r="I4626" s="15" t="s">
        <v>372</v>
      </c>
      <c r="J4626" s="10">
        <v>300000105664159</v>
      </c>
      <c r="K4626" s="9" t="s">
        <v>436</v>
      </c>
      <c r="L4626" s="10">
        <v>100000000613421</v>
      </c>
      <c r="M4626" s="9" t="s">
        <v>443</v>
      </c>
      <c r="N4626" s="9"/>
      <c r="O4626" s="9">
        <v>0</v>
      </c>
      <c r="P4626" s="9">
        <v>1</v>
      </c>
      <c r="Q4626" s="9">
        <v>0</v>
      </c>
    </row>
    <row r="4627" spans="1:17" hidden="1" x14ac:dyDescent="0.25">
      <c r="A4627" s="8" t="str">
        <f t="shared" si="434"/>
        <v>Anaesthesia Machines, Ventilator Equipment and RelLoewenstein Medical UK Ltd</v>
      </c>
      <c r="B4627" s="8" t="str">
        <f>VLOOKUP(J4627,'Contract IDs'!A:D,4,0)</f>
        <v>Anaesthesia Machines, Ventilator Equipment and Rel</v>
      </c>
      <c r="C4627" s="8" t="str">
        <f>VLOOKUP(L4627,'Supplier IDs'!A:C,3,0)</f>
        <v>Loewenstein Medical UK Ltd</v>
      </c>
      <c r="D4627" s="8" t="str">
        <f t="shared" si="433"/>
        <v>V - Intensive Care Neo</v>
      </c>
      <c r="E4627" s="8">
        <f t="shared" si="435"/>
        <v>0</v>
      </c>
      <c r="F4627" s="8">
        <f t="shared" si="436"/>
        <v>2</v>
      </c>
      <c r="G4627" s="8">
        <f t="shared" si="437"/>
        <v>20</v>
      </c>
      <c r="H4627" s="15">
        <f t="shared" si="438"/>
        <v>0.04</v>
      </c>
      <c r="I4627" s="15" t="s">
        <v>372</v>
      </c>
      <c r="J4627" s="10">
        <v>300000105664159</v>
      </c>
      <c r="K4627" s="9" t="s">
        <v>436</v>
      </c>
      <c r="L4627" s="10">
        <v>100000000613421</v>
      </c>
      <c r="M4627" s="9" t="s">
        <v>443</v>
      </c>
      <c r="N4627" s="9"/>
      <c r="O4627" s="9">
        <v>2</v>
      </c>
      <c r="P4627" s="9">
        <v>20</v>
      </c>
      <c r="Q4627" s="9">
        <v>4</v>
      </c>
    </row>
    <row r="4628" spans="1:17" hidden="1" x14ac:dyDescent="0.25">
      <c r="A4628" s="8" t="str">
        <f t="shared" si="434"/>
        <v>Anaesthesia Machines, Ventilator Equipment and RelLoewenstein Medical UK Ltd</v>
      </c>
      <c r="B4628" s="8" t="str">
        <f>VLOOKUP(J4628,'Contract IDs'!A:D,4,0)</f>
        <v>Anaesthesia Machines, Ventilator Equipment and Rel</v>
      </c>
      <c r="C4628" s="8" t="str">
        <f>VLOOKUP(L4628,'Supplier IDs'!A:C,3,0)</f>
        <v>Loewenstein Medical UK Ltd</v>
      </c>
      <c r="D4628" s="8" t="str">
        <f t="shared" si="433"/>
        <v>V - Intensive Care Neo</v>
      </c>
      <c r="E4628" s="8">
        <f t="shared" si="435"/>
        <v>0</v>
      </c>
      <c r="F4628" s="8">
        <f t="shared" si="436"/>
        <v>21</v>
      </c>
      <c r="G4628" s="8">
        <f t="shared" si="437"/>
        <v>30</v>
      </c>
      <c r="H4628" s="15">
        <f t="shared" si="438"/>
        <v>0.05</v>
      </c>
      <c r="I4628" s="15" t="s">
        <v>372</v>
      </c>
      <c r="J4628" s="10">
        <v>300000105664159</v>
      </c>
      <c r="K4628" s="9" t="s">
        <v>436</v>
      </c>
      <c r="L4628" s="10">
        <v>100000000613421</v>
      </c>
      <c r="M4628" s="9" t="s">
        <v>443</v>
      </c>
      <c r="N4628" s="9"/>
      <c r="O4628" s="9">
        <v>21</v>
      </c>
      <c r="P4628" s="9">
        <v>30</v>
      </c>
      <c r="Q4628" s="9">
        <v>5</v>
      </c>
    </row>
    <row r="4629" spans="1:17" hidden="1" x14ac:dyDescent="0.25">
      <c r="A4629" s="8" t="str">
        <f t="shared" si="434"/>
        <v>Anaesthesia Machines, Ventilator Equipment and RelLoewenstein Medical UK Ltd</v>
      </c>
      <c r="B4629" s="8" t="str">
        <f>VLOOKUP(J4629,'Contract IDs'!A:D,4,0)</f>
        <v>Anaesthesia Machines, Ventilator Equipment and Rel</v>
      </c>
      <c r="C4629" s="8" t="str">
        <f>VLOOKUP(L4629,'Supplier IDs'!A:C,3,0)</f>
        <v>Loewenstein Medical UK Ltd</v>
      </c>
      <c r="D4629" s="8" t="str">
        <f t="shared" si="433"/>
        <v>V - Intensive Care Neo</v>
      </c>
      <c r="E4629" s="8">
        <f t="shared" si="435"/>
        <v>0</v>
      </c>
      <c r="F4629" s="8">
        <f t="shared" si="436"/>
        <v>31</v>
      </c>
      <c r="G4629" s="8">
        <f t="shared" si="437"/>
        <v>40</v>
      </c>
      <c r="H4629" s="15">
        <f t="shared" si="438"/>
        <v>0.06</v>
      </c>
      <c r="I4629" s="15" t="s">
        <v>372</v>
      </c>
      <c r="J4629" s="10">
        <v>300000105664159</v>
      </c>
      <c r="K4629" s="9" t="s">
        <v>436</v>
      </c>
      <c r="L4629" s="10">
        <v>100000000613421</v>
      </c>
      <c r="M4629" s="9" t="s">
        <v>443</v>
      </c>
      <c r="N4629" s="9"/>
      <c r="O4629" s="9">
        <v>31</v>
      </c>
      <c r="P4629" s="9">
        <v>40</v>
      </c>
      <c r="Q4629" s="9">
        <v>6</v>
      </c>
    </row>
    <row r="4630" spans="1:17" hidden="1" x14ac:dyDescent="0.25">
      <c r="A4630" s="8" t="str">
        <f t="shared" si="434"/>
        <v>Anaesthesia Machines, Ventilator Equipment and RelLoewenstein Medical UK Ltd</v>
      </c>
      <c r="B4630" s="8" t="str">
        <f>VLOOKUP(J4630,'Contract IDs'!A:D,4,0)</f>
        <v>Anaesthesia Machines, Ventilator Equipment and Rel</v>
      </c>
      <c r="C4630" s="8" t="str">
        <f>VLOOKUP(L4630,'Supplier IDs'!A:C,3,0)</f>
        <v>Loewenstein Medical UK Ltd</v>
      </c>
      <c r="D4630" s="8" t="str">
        <f t="shared" si="433"/>
        <v>V - Intensive Care Neo</v>
      </c>
      <c r="E4630" s="8">
        <f t="shared" si="435"/>
        <v>0</v>
      </c>
      <c r="F4630" s="8">
        <f t="shared" si="436"/>
        <v>41</v>
      </c>
      <c r="G4630" s="8">
        <f t="shared" si="437"/>
        <v>50</v>
      </c>
      <c r="H4630" s="15">
        <f t="shared" si="438"/>
        <v>7.0000000000000007E-2</v>
      </c>
      <c r="I4630" s="15" t="s">
        <v>372</v>
      </c>
      <c r="J4630" s="10">
        <v>300000105664159</v>
      </c>
      <c r="K4630" s="9" t="s">
        <v>436</v>
      </c>
      <c r="L4630" s="10">
        <v>100000000613421</v>
      </c>
      <c r="M4630" s="9" t="s">
        <v>443</v>
      </c>
      <c r="N4630" s="9"/>
      <c r="O4630" s="9">
        <v>41</v>
      </c>
      <c r="P4630" s="9">
        <v>50</v>
      </c>
      <c r="Q4630" s="9">
        <v>7</v>
      </c>
    </row>
    <row r="4631" spans="1:17" hidden="1" x14ac:dyDescent="0.25">
      <c r="A4631" s="8" t="str">
        <f t="shared" si="434"/>
        <v>Anaesthesia Machines, Ventilator Equipment and RelLoewenstein Medical UK Ltd</v>
      </c>
      <c r="B4631" s="8" t="str">
        <f>VLOOKUP(J4631,'Contract IDs'!A:D,4,0)</f>
        <v>Anaesthesia Machines, Ventilator Equipment and Rel</v>
      </c>
      <c r="C4631" s="8" t="str">
        <f>VLOOKUP(L4631,'Supplier IDs'!A:C,3,0)</f>
        <v>Loewenstein Medical UK Ltd</v>
      </c>
      <c r="D4631" s="8" t="str">
        <f t="shared" si="433"/>
        <v>V - Intensive Care Neo</v>
      </c>
      <c r="E4631" s="8">
        <f t="shared" si="435"/>
        <v>0</v>
      </c>
      <c r="F4631" s="8">
        <f t="shared" si="436"/>
        <v>51</v>
      </c>
      <c r="G4631" s="8">
        <f t="shared" si="437"/>
        <v>1000</v>
      </c>
      <c r="H4631" s="15">
        <f t="shared" si="438"/>
        <v>0.08</v>
      </c>
      <c r="I4631" s="15" t="s">
        <v>372</v>
      </c>
      <c r="J4631" s="10">
        <v>300000105664159</v>
      </c>
      <c r="K4631" s="9" t="s">
        <v>436</v>
      </c>
      <c r="L4631" s="10">
        <v>100000000613421</v>
      </c>
      <c r="M4631" s="9" t="s">
        <v>443</v>
      </c>
      <c r="N4631" s="9"/>
      <c r="O4631" s="9">
        <v>51</v>
      </c>
      <c r="P4631" s="9">
        <v>1000</v>
      </c>
      <c r="Q4631" s="9">
        <v>8</v>
      </c>
    </row>
    <row r="4632" spans="1:17" hidden="1" x14ac:dyDescent="0.25">
      <c r="A4632" s="8" t="str">
        <f t="shared" si="434"/>
        <v>Anaesthesia Machines, Ventilator Equipment and RelLoewenstein Medical UK Ltd</v>
      </c>
      <c r="B4632" s="8" t="str">
        <f>VLOOKUP(J4632,'Contract IDs'!A:D,4,0)</f>
        <v>Anaesthesia Machines, Ventilator Equipment and Rel</v>
      </c>
      <c r="C4632" s="8" t="str">
        <f>VLOOKUP(L4632,'Supplier IDs'!A:C,3,0)</f>
        <v>Loewenstein Medical UK Ltd</v>
      </c>
      <c r="D4632" s="8" t="str">
        <f t="shared" si="433"/>
        <v>V - Intensive Care</v>
      </c>
      <c r="E4632" s="8">
        <f t="shared" si="435"/>
        <v>0</v>
      </c>
      <c r="F4632" s="8">
        <f t="shared" si="436"/>
        <v>0</v>
      </c>
      <c r="G4632" s="8">
        <f t="shared" si="437"/>
        <v>1</v>
      </c>
      <c r="H4632" s="15">
        <f t="shared" si="438"/>
        <v>0</v>
      </c>
      <c r="I4632" s="15" t="s">
        <v>372</v>
      </c>
      <c r="J4632" s="10">
        <v>300000105664159</v>
      </c>
      <c r="K4632" s="9" t="s">
        <v>436</v>
      </c>
      <c r="L4632" s="10">
        <v>100000000613421</v>
      </c>
      <c r="M4632" s="9" t="s">
        <v>441</v>
      </c>
      <c r="N4632" s="9"/>
      <c r="O4632" s="9">
        <v>0</v>
      </c>
      <c r="P4632" s="9">
        <v>1</v>
      </c>
      <c r="Q4632" s="9">
        <v>0</v>
      </c>
    </row>
    <row r="4633" spans="1:17" hidden="1" x14ac:dyDescent="0.25">
      <c r="A4633" s="8" t="str">
        <f t="shared" si="434"/>
        <v>Anaesthesia Machines, Ventilator Equipment and RelLoewenstein Medical UK Ltd</v>
      </c>
      <c r="B4633" s="8" t="str">
        <f>VLOOKUP(J4633,'Contract IDs'!A:D,4,0)</f>
        <v>Anaesthesia Machines, Ventilator Equipment and Rel</v>
      </c>
      <c r="C4633" s="8" t="str">
        <f>VLOOKUP(L4633,'Supplier IDs'!A:C,3,0)</f>
        <v>Loewenstein Medical UK Ltd</v>
      </c>
      <c r="D4633" s="8" t="str">
        <f t="shared" si="433"/>
        <v>V - Intensive Care</v>
      </c>
      <c r="E4633" s="8">
        <f t="shared" si="435"/>
        <v>0</v>
      </c>
      <c r="F4633" s="8">
        <f t="shared" si="436"/>
        <v>2</v>
      </c>
      <c r="G4633" s="8">
        <f t="shared" si="437"/>
        <v>20</v>
      </c>
      <c r="H4633" s="15">
        <f t="shared" si="438"/>
        <v>0.04</v>
      </c>
      <c r="I4633" s="15" t="s">
        <v>372</v>
      </c>
      <c r="J4633" s="10">
        <v>300000105664159</v>
      </c>
      <c r="K4633" s="9" t="s">
        <v>436</v>
      </c>
      <c r="L4633" s="10">
        <v>100000000613421</v>
      </c>
      <c r="M4633" s="9" t="s">
        <v>441</v>
      </c>
      <c r="N4633" s="9"/>
      <c r="O4633" s="9">
        <v>2</v>
      </c>
      <c r="P4633" s="9">
        <v>20</v>
      </c>
      <c r="Q4633" s="9">
        <v>4</v>
      </c>
    </row>
    <row r="4634" spans="1:17" hidden="1" x14ac:dyDescent="0.25">
      <c r="A4634" s="8" t="str">
        <f t="shared" si="434"/>
        <v>Anaesthesia Machines, Ventilator Equipment and RelLoewenstein Medical UK Ltd</v>
      </c>
      <c r="B4634" s="8" t="str">
        <f>VLOOKUP(J4634,'Contract IDs'!A:D,4,0)</f>
        <v>Anaesthesia Machines, Ventilator Equipment and Rel</v>
      </c>
      <c r="C4634" s="8" t="str">
        <f>VLOOKUP(L4634,'Supplier IDs'!A:C,3,0)</f>
        <v>Loewenstein Medical UK Ltd</v>
      </c>
      <c r="D4634" s="8" t="str">
        <f t="shared" si="433"/>
        <v>V - Intensive Care</v>
      </c>
      <c r="E4634" s="8">
        <f t="shared" si="435"/>
        <v>0</v>
      </c>
      <c r="F4634" s="8">
        <f t="shared" si="436"/>
        <v>21</v>
      </c>
      <c r="G4634" s="8">
        <f t="shared" si="437"/>
        <v>30</v>
      </c>
      <c r="H4634" s="15">
        <f t="shared" si="438"/>
        <v>0.05</v>
      </c>
      <c r="I4634" s="15" t="s">
        <v>372</v>
      </c>
      <c r="J4634" s="10">
        <v>300000105664159</v>
      </c>
      <c r="K4634" s="9" t="s">
        <v>436</v>
      </c>
      <c r="L4634" s="10">
        <v>100000000613421</v>
      </c>
      <c r="M4634" s="9" t="s">
        <v>441</v>
      </c>
      <c r="N4634" s="9"/>
      <c r="O4634" s="9">
        <v>21</v>
      </c>
      <c r="P4634" s="9">
        <v>30</v>
      </c>
      <c r="Q4634" s="9">
        <v>5</v>
      </c>
    </row>
    <row r="4635" spans="1:17" hidden="1" x14ac:dyDescent="0.25">
      <c r="A4635" s="8" t="str">
        <f t="shared" si="434"/>
        <v>Anaesthesia Machines, Ventilator Equipment and RelLoewenstein Medical UK Ltd</v>
      </c>
      <c r="B4635" s="8" t="str">
        <f>VLOOKUP(J4635,'Contract IDs'!A:D,4,0)</f>
        <v>Anaesthesia Machines, Ventilator Equipment and Rel</v>
      </c>
      <c r="C4635" s="8" t="str">
        <f>VLOOKUP(L4635,'Supplier IDs'!A:C,3,0)</f>
        <v>Loewenstein Medical UK Ltd</v>
      </c>
      <c r="D4635" s="8" t="str">
        <f t="shared" si="433"/>
        <v>V - Intensive Care</v>
      </c>
      <c r="E4635" s="8">
        <f t="shared" si="435"/>
        <v>0</v>
      </c>
      <c r="F4635" s="8">
        <f t="shared" si="436"/>
        <v>31</v>
      </c>
      <c r="G4635" s="8">
        <f t="shared" si="437"/>
        <v>40</v>
      </c>
      <c r="H4635" s="15">
        <f t="shared" si="438"/>
        <v>0.06</v>
      </c>
      <c r="I4635" s="15" t="s">
        <v>372</v>
      </c>
      <c r="J4635" s="10">
        <v>300000105664159</v>
      </c>
      <c r="K4635" s="9" t="s">
        <v>436</v>
      </c>
      <c r="L4635" s="10">
        <v>100000000613421</v>
      </c>
      <c r="M4635" s="9" t="s">
        <v>441</v>
      </c>
      <c r="N4635" s="9"/>
      <c r="O4635" s="9">
        <v>31</v>
      </c>
      <c r="P4635" s="9">
        <v>40</v>
      </c>
      <c r="Q4635" s="9">
        <v>6</v>
      </c>
    </row>
    <row r="4636" spans="1:17" hidden="1" x14ac:dyDescent="0.25">
      <c r="A4636" s="8" t="str">
        <f t="shared" si="434"/>
        <v>Anaesthesia Machines, Ventilator Equipment and RelLoewenstein Medical UK Ltd</v>
      </c>
      <c r="B4636" s="8" t="str">
        <f>VLOOKUP(J4636,'Contract IDs'!A:D,4,0)</f>
        <v>Anaesthesia Machines, Ventilator Equipment and Rel</v>
      </c>
      <c r="C4636" s="8" t="str">
        <f>VLOOKUP(L4636,'Supplier IDs'!A:C,3,0)</f>
        <v>Loewenstein Medical UK Ltd</v>
      </c>
      <c r="D4636" s="8" t="str">
        <f t="shared" si="433"/>
        <v>V - Intensive Care</v>
      </c>
      <c r="E4636" s="8">
        <f t="shared" si="435"/>
        <v>0</v>
      </c>
      <c r="F4636" s="8">
        <f t="shared" si="436"/>
        <v>41</v>
      </c>
      <c r="G4636" s="8">
        <f t="shared" si="437"/>
        <v>50</v>
      </c>
      <c r="H4636" s="15">
        <f t="shared" si="438"/>
        <v>7.0000000000000007E-2</v>
      </c>
      <c r="I4636" s="15" t="s">
        <v>372</v>
      </c>
      <c r="J4636" s="10">
        <v>300000105664159</v>
      </c>
      <c r="K4636" s="9" t="s">
        <v>436</v>
      </c>
      <c r="L4636" s="10">
        <v>100000000613421</v>
      </c>
      <c r="M4636" s="9" t="s">
        <v>441</v>
      </c>
      <c r="N4636" s="9"/>
      <c r="O4636" s="9">
        <v>41</v>
      </c>
      <c r="P4636" s="9">
        <v>50</v>
      </c>
      <c r="Q4636" s="9">
        <v>7</v>
      </c>
    </row>
    <row r="4637" spans="1:17" hidden="1" x14ac:dyDescent="0.25">
      <c r="A4637" s="8" t="str">
        <f t="shared" si="434"/>
        <v>Anaesthesia Machines, Ventilator Equipment and RelLoewenstein Medical UK Ltd</v>
      </c>
      <c r="B4637" s="8" t="str">
        <f>VLOOKUP(J4637,'Contract IDs'!A:D,4,0)</f>
        <v>Anaesthesia Machines, Ventilator Equipment and Rel</v>
      </c>
      <c r="C4637" s="8" t="str">
        <f>VLOOKUP(L4637,'Supplier IDs'!A:C,3,0)</f>
        <v>Loewenstein Medical UK Ltd</v>
      </c>
      <c r="D4637" s="8" t="str">
        <f t="shared" si="433"/>
        <v>V - Intensive Care</v>
      </c>
      <c r="E4637" s="8">
        <f t="shared" si="435"/>
        <v>0</v>
      </c>
      <c r="F4637" s="8">
        <f t="shared" si="436"/>
        <v>51</v>
      </c>
      <c r="G4637" s="8">
        <f t="shared" si="437"/>
        <v>1000</v>
      </c>
      <c r="H4637" s="15">
        <f t="shared" si="438"/>
        <v>0.08</v>
      </c>
      <c r="I4637" s="15" t="s">
        <v>372</v>
      </c>
      <c r="J4637" s="10">
        <v>300000105664159</v>
      </c>
      <c r="K4637" s="9" t="s">
        <v>436</v>
      </c>
      <c r="L4637" s="10">
        <v>100000000613421</v>
      </c>
      <c r="M4637" s="9" t="s">
        <v>441</v>
      </c>
      <c r="N4637" s="9"/>
      <c r="O4637" s="9">
        <v>51</v>
      </c>
      <c r="P4637" s="9">
        <v>1000</v>
      </c>
      <c r="Q4637" s="9">
        <v>8</v>
      </c>
    </row>
    <row r="4638" spans="1:17" hidden="1" x14ac:dyDescent="0.25">
      <c r="A4638" s="8" t="str">
        <f t="shared" si="434"/>
        <v>Anaesthesia Machines, Ventilator Equipment and RelLoewenstein Medical UK Ltd</v>
      </c>
      <c r="B4638" s="8" t="str">
        <f>VLOOKUP(J4638,'Contract IDs'!A:D,4,0)</f>
        <v>Anaesthesia Machines, Ventilator Equipment and Rel</v>
      </c>
      <c r="C4638" s="8" t="str">
        <f>VLOOKUP(L4638,'Supplier IDs'!A:C,3,0)</f>
        <v>Loewenstein Medical UK Ltd</v>
      </c>
      <c r="D4638" s="8" t="str">
        <f t="shared" si="433"/>
        <v>A - Low Acuity + Vent</v>
      </c>
      <c r="E4638" s="8">
        <f t="shared" si="435"/>
        <v>0</v>
      </c>
      <c r="F4638" s="8">
        <f t="shared" si="436"/>
        <v>0</v>
      </c>
      <c r="G4638" s="8">
        <f t="shared" si="437"/>
        <v>1</v>
      </c>
      <c r="H4638" s="15">
        <f t="shared" si="438"/>
        <v>0</v>
      </c>
      <c r="I4638" s="15" t="s">
        <v>372</v>
      </c>
      <c r="J4638" s="10">
        <v>300000105664159</v>
      </c>
      <c r="K4638" s="9" t="s">
        <v>436</v>
      </c>
      <c r="L4638" s="10">
        <v>100000000613421</v>
      </c>
      <c r="M4638" s="9" t="s">
        <v>437</v>
      </c>
      <c r="N4638" s="9"/>
      <c r="O4638" s="9">
        <v>0</v>
      </c>
      <c r="P4638" s="9">
        <v>1</v>
      </c>
      <c r="Q4638" s="9">
        <v>0</v>
      </c>
    </row>
    <row r="4639" spans="1:17" hidden="1" x14ac:dyDescent="0.25">
      <c r="A4639" s="8" t="str">
        <f t="shared" si="434"/>
        <v>Anaesthesia Machines, Ventilator Equipment and RelLoewenstein Medical UK Ltd</v>
      </c>
      <c r="B4639" s="8" t="str">
        <f>VLOOKUP(J4639,'Contract IDs'!A:D,4,0)</f>
        <v>Anaesthesia Machines, Ventilator Equipment and Rel</v>
      </c>
      <c r="C4639" s="8" t="str">
        <f>VLOOKUP(L4639,'Supplier IDs'!A:C,3,0)</f>
        <v>Loewenstein Medical UK Ltd</v>
      </c>
      <c r="D4639" s="8" t="str">
        <f t="shared" si="433"/>
        <v>A - Low Acuity + Vent</v>
      </c>
      <c r="E4639" s="8">
        <f t="shared" si="435"/>
        <v>0</v>
      </c>
      <c r="F4639" s="8">
        <f t="shared" si="436"/>
        <v>2</v>
      </c>
      <c r="G4639" s="8">
        <f t="shared" si="437"/>
        <v>20</v>
      </c>
      <c r="H4639" s="15">
        <f t="shared" si="438"/>
        <v>0.04</v>
      </c>
      <c r="I4639" s="15" t="s">
        <v>372</v>
      </c>
      <c r="J4639" s="10">
        <v>300000105664159</v>
      </c>
      <c r="K4639" s="9" t="s">
        <v>436</v>
      </c>
      <c r="L4639" s="10">
        <v>100000000613421</v>
      </c>
      <c r="M4639" s="9" t="s">
        <v>437</v>
      </c>
      <c r="N4639" s="9"/>
      <c r="O4639" s="9">
        <v>2</v>
      </c>
      <c r="P4639" s="9">
        <v>20</v>
      </c>
      <c r="Q4639" s="9">
        <v>4</v>
      </c>
    </row>
    <row r="4640" spans="1:17" hidden="1" x14ac:dyDescent="0.25">
      <c r="A4640" s="8" t="str">
        <f t="shared" si="434"/>
        <v>Anaesthesia Machines, Ventilator Equipment and RelLoewenstein Medical UK Ltd</v>
      </c>
      <c r="B4640" s="8" t="str">
        <f>VLOOKUP(J4640,'Contract IDs'!A:D,4,0)</f>
        <v>Anaesthesia Machines, Ventilator Equipment and Rel</v>
      </c>
      <c r="C4640" s="8" t="str">
        <f>VLOOKUP(L4640,'Supplier IDs'!A:C,3,0)</f>
        <v>Loewenstein Medical UK Ltd</v>
      </c>
      <c r="D4640" s="8" t="str">
        <f t="shared" si="433"/>
        <v>A - Low Acuity + Vent</v>
      </c>
      <c r="E4640" s="8">
        <f t="shared" si="435"/>
        <v>0</v>
      </c>
      <c r="F4640" s="8">
        <f t="shared" si="436"/>
        <v>21</v>
      </c>
      <c r="G4640" s="8">
        <f t="shared" si="437"/>
        <v>30</v>
      </c>
      <c r="H4640" s="15">
        <f t="shared" si="438"/>
        <v>0.05</v>
      </c>
      <c r="I4640" s="15" t="s">
        <v>372</v>
      </c>
      <c r="J4640" s="10">
        <v>300000105664159</v>
      </c>
      <c r="K4640" s="9" t="s">
        <v>436</v>
      </c>
      <c r="L4640" s="10">
        <v>100000000613421</v>
      </c>
      <c r="M4640" s="9" t="s">
        <v>437</v>
      </c>
      <c r="N4640" s="9"/>
      <c r="O4640" s="9">
        <v>21</v>
      </c>
      <c r="P4640" s="9">
        <v>30</v>
      </c>
      <c r="Q4640" s="9">
        <v>5</v>
      </c>
    </row>
    <row r="4641" spans="1:17" hidden="1" x14ac:dyDescent="0.25">
      <c r="A4641" s="8" t="str">
        <f t="shared" si="434"/>
        <v>Anaesthesia Machines, Ventilator Equipment and RelLoewenstein Medical UK Ltd</v>
      </c>
      <c r="B4641" s="8" t="str">
        <f>VLOOKUP(J4641,'Contract IDs'!A:D,4,0)</f>
        <v>Anaesthesia Machines, Ventilator Equipment and Rel</v>
      </c>
      <c r="C4641" s="8" t="str">
        <f>VLOOKUP(L4641,'Supplier IDs'!A:C,3,0)</f>
        <v>Loewenstein Medical UK Ltd</v>
      </c>
      <c r="D4641" s="8" t="str">
        <f t="shared" si="433"/>
        <v>A - Low Acuity + Vent</v>
      </c>
      <c r="E4641" s="8">
        <f t="shared" si="435"/>
        <v>0</v>
      </c>
      <c r="F4641" s="8">
        <f t="shared" si="436"/>
        <v>31</v>
      </c>
      <c r="G4641" s="8">
        <f t="shared" si="437"/>
        <v>40</v>
      </c>
      <c r="H4641" s="15">
        <f t="shared" si="438"/>
        <v>0.06</v>
      </c>
      <c r="I4641" s="15" t="s">
        <v>372</v>
      </c>
      <c r="J4641" s="10">
        <v>300000105664159</v>
      </c>
      <c r="K4641" s="9" t="s">
        <v>436</v>
      </c>
      <c r="L4641" s="10">
        <v>100000000613421</v>
      </c>
      <c r="M4641" s="9" t="s">
        <v>437</v>
      </c>
      <c r="N4641" s="9"/>
      <c r="O4641" s="9">
        <v>31</v>
      </c>
      <c r="P4641" s="9">
        <v>40</v>
      </c>
      <c r="Q4641" s="9">
        <v>6</v>
      </c>
    </row>
    <row r="4642" spans="1:17" hidden="1" x14ac:dyDescent="0.25">
      <c r="A4642" s="8" t="str">
        <f t="shared" si="434"/>
        <v>Anaesthesia Machines, Ventilator Equipment and RelLoewenstein Medical UK Ltd</v>
      </c>
      <c r="B4642" s="8" t="str">
        <f>VLOOKUP(J4642,'Contract IDs'!A:D,4,0)</f>
        <v>Anaesthesia Machines, Ventilator Equipment and Rel</v>
      </c>
      <c r="C4642" s="8" t="str">
        <f>VLOOKUP(L4642,'Supplier IDs'!A:C,3,0)</f>
        <v>Loewenstein Medical UK Ltd</v>
      </c>
      <c r="D4642" s="8" t="str">
        <f t="shared" si="433"/>
        <v>A - Low Acuity + Vent</v>
      </c>
      <c r="E4642" s="8">
        <f t="shared" si="435"/>
        <v>0</v>
      </c>
      <c r="F4642" s="8">
        <f t="shared" si="436"/>
        <v>41</v>
      </c>
      <c r="G4642" s="8">
        <f t="shared" si="437"/>
        <v>50</v>
      </c>
      <c r="H4642" s="15">
        <f t="shared" si="438"/>
        <v>7.0000000000000007E-2</v>
      </c>
      <c r="I4642" s="15" t="s">
        <v>372</v>
      </c>
      <c r="J4642" s="10">
        <v>300000105664159</v>
      </c>
      <c r="K4642" s="9" t="s">
        <v>436</v>
      </c>
      <c r="L4642" s="10">
        <v>100000000613421</v>
      </c>
      <c r="M4642" s="9" t="s">
        <v>437</v>
      </c>
      <c r="N4642" s="9"/>
      <c r="O4642" s="9">
        <v>41</v>
      </c>
      <c r="P4642" s="9">
        <v>50</v>
      </c>
      <c r="Q4642" s="9">
        <v>7</v>
      </c>
    </row>
    <row r="4643" spans="1:17" hidden="1" x14ac:dyDescent="0.25">
      <c r="A4643" s="8" t="str">
        <f t="shared" si="434"/>
        <v>Anaesthesia Machines, Ventilator Equipment and RelLoewenstein Medical UK Ltd</v>
      </c>
      <c r="B4643" s="8" t="str">
        <f>VLOOKUP(J4643,'Contract IDs'!A:D,4,0)</f>
        <v>Anaesthesia Machines, Ventilator Equipment and Rel</v>
      </c>
      <c r="C4643" s="8" t="str">
        <f>VLOOKUP(L4643,'Supplier IDs'!A:C,3,0)</f>
        <v>Loewenstein Medical UK Ltd</v>
      </c>
      <c r="D4643" s="8" t="str">
        <f t="shared" si="433"/>
        <v>A - Low Acuity + Vent</v>
      </c>
      <c r="E4643" s="8">
        <f t="shared" si="435"/>
        <v>0</v>
      </c>
      <c r="F4643" s="8">
        <f t="shared" si="436"/>
        <v>51</v>
      </c>
      <c r="G4643" s="8">
        <f t="shared" si="437"/>
        <v>1000</v>
      </c>
      <c r="H4643" s="15">
        <f t="shared" si="438"/>
        <v>0.08</v>
      </c>
      <c r="I4643" s="15" t="s">
        <v>372</v>
      </c>
      <c r="J4643" s="10">
        <v>300000105664159</v>
      </c>
      <c r="K4643" s="9" t="s">
        <v>436</v>
      </c>
      <c r="L4643" s="10">
        <v>100000000613421</v>
      </c>
      <c r="M4643" s="9" t="s">
        <v>437</v>
      </c>
      <c r="N4643" s="9"/>
      <c r="O4643" s="9">
        <v>51</v>
      </c>
      <c r="P4643" s="9">
        <v>1000</v>
      </c>
      <c r="Q4643" s="9">
        <v>8</v>
      </c>
    </row>
    <row r="4644" spans="1:17" hidden="1" x14ac:dyDescent="0.25">
      <c r="A4644" s="8" t="str">
        <f t="shared" si="434"/>
        <v>Anaesthesia Machines, Ventilator Equipment and RelLoewenstein Medical UK Ltd</v>
      </c>
      <c r="B4644" s="8" t="str">
        <f>VLOOKUP(J4644,'Contract IDs'!A:D,4,0)</f>
        <v>Anaesthesia Machines, Ventilator Equipment and Rel</v>
      </c>
      <c r="C4644" s="8" t="str">
        <f>VLOOKUP(L4644,'Supplier IDs'!A:C,3,0)</f>
        <v>Loewenstein Medical UK Ltd</v>
      </c>
      <c r="D4644" s="8" t="str">
        <f t="shared" si="433"/>
        <v>A - Low Acuity - Vent</v>
      </c>
      <c r="E4644" s="8">
        <f t="shared" si="435"/>
        <v>0</v>
      </c>
      <c r="F4644" s="8">
        <f t="shared" si="436"/>
        <v>0</v>
      </c>
      <c r="G4644" s="8">
        <f t="shared" si="437"/>
        <v>1</v>
      </c>
      <c r="H4644" s="15">
        <f t="shared" si="438"/>
        <v>0</v>
      </c>
      <c r="I4644" s="15" t="s">
        <v>372</v>
      </c>
      <c r="J4644" s="10">
        <v>300000105664159</v>
      </c>
      <c r="K4644" s="9" t="s">
        <v>436</v>
      </c>
      <c r="L4644" s="10">
        <v>100000000613421</v>
      </c>
      <c r="M4644" s="9" t="s">
        <v>445</v>
      </c>
      <c r="N4644" s="9"/>
      <c r="O4644" s="9">
        <v>0</v>
      </c>
      <c r="P4644" s="9">
        <v>1</v>
      </c>
      <c r="Q4644" s="9">
        <v>0</v>
      </c>
    </row>
    <row r="4645" spans="1:17" hidden="1" x14ac:dyDescent="0.25">
      <c r="A4645" s="8" t="str">
        <f t="shared" si="434"/>
        <v>Anaesthesia Machines, Ventilator Equipment and RelLoewenstein Medical UK Ltd</v>
      </c>
      <c r="B4645" s="8" t="str">
        <f>VLOOKUP(J4645,'Contract IDs'!A:D,4,0)</f>
        <v>Anaesthesia Machines, Ventilator Equipment and Rel</v>
      </c>
      <c r="C4645" s="8" t="str">
        <f>VLOOKUP(L4645,'Supplier IDs'!A:C,3,0)</f>
        <v>Loewenstein Medical UK Ltd</v>
      </c>
      <c r="D4645" s="8" t="str">
        <f t="shared" si="433"/>
        <v>A - Low Acuity - Vent</v>
      </c>
      <c r="E4645" s="8">
        <f t="shared" si="435"/>
        <v>0</v>
      </c>
      <c r="F4645" s="8">
        <f t="shared" si="436"/>
        <v>2</v>
      </c>
      <c r="G4645" s="8">
        <f t="shared" si="437"/>
        <v>20</v>
      </c>
      <c r="H4645" s="15">
        <f t="shared" si="438"/>
        <v>0.04</v>
      </c>
      <c r="I4645" s="15" t="s">
        <v>372</v>
      </c>
      <c r="J4645" s="10">
        <v>300000105664159</v>
      </c>
      <c r="K4645" s="9" t="s">
        <v>436</v>
      </c>
      <c r="L4645" s="10">
        <v>100000000613421</v>
      </c>
      <c r="M4645" s="9" t="s">
        <v>445</v>
      </c>
      <c r="N4645" s="9"/>
      <c r="O4645" s="9">
        <v>2</v>
      </c>
      <c r="P4645" s="9">
        <v>20</v>
      </c>
      <c r="Q4645" s="9">
        <v>4</v>
      </c>
    </row>
    <row r="4646" spans="1:17" hidden="1" x14ac:dyDescent="0.25">
      <c r="A4646" s="8" t="str">
        <f t="shared" si="434"/>
        <v>Anaesthesia Machines, Ventilator Equipment and RelLoewenstein Medical UK Ltd</v>
      </c>
      <c r="B4646" s="8" t="str">
        <f>VLOOKUP(J4646,'Contract IDs'!A:D,4,0)</f>
        <v>Anaesthesia Machines, Ventilator Equipment and Rel</v>
      </c>
      <c r="C4646" s="8" t="str">
        <f>VLOOKUP(L4646,'Supplier IDs'!A:C,3,0)</f>
        <v>Loewenstein Medical UK Ltd</v>
      </c>
      <c r="D4646" s="8" t="str">
        <f t="shared" si="433"/>
        <v>A - Low Acuity - Vent</v>
      </c>
      <c r="E4646" s="8">
        <f t="shared" si="435"/>
        <v>0</v>
      </c>
      <c r="F4646" s="8">
        <f t="shared" si="436"/>
        <v>21</v>
      </c>
      <c r="G4646" s="8">
        <f t="shared" si="437"/>
        <v>30</v>
      </c>
      <c r="H4646" s="15">
        <f t="shared" si="438"/>
        <v>0.05</v>
      </c>
      <c r="I4646" s="15" t="s">
        <v>372</v>
      </c>
      <c r="J4646" s="10">
        <v>300000105664159</v>
      </c>
      <c r="K4646" s="9" t="s">
        <v>436</v>
      </c>
      <c r="L4646" s="10">
        <v>100000000613421</v>
      </c>
      <c r="M4646" s="9" t="s">
        <v>445</v>
      </c>
      <c r="N4646" s="9"/>
      <c r="O4646" s="9">
        <v>21</v>
      </c>
      <c r="P4646" s="9">
        <v>30</v>
      </c>
      <c r="Q4646" s="9">
        <v>5</v>
      </c>
    </row>
    <row r="4647" spans="1:17" hidden="1" x14ac:dyDescent="0.25">
      <c r="A4647" s="8" t="str">
        <f t="shared" si="434"/>
        <v>Anaesthesia Machines, Ventilator Equipment and RelLoewenstein Medical UK Ltd</v>
      </c>
      <c r="B4647" s="8" t="str">
        <f>VLOOKUP(J4647,'Contract IDs'!A:D,4,0)</f>
        <v>Anaesthesia Machines, Ventilator Equipment and Rel</v>
      </c>
      <c r="C4647" s="8" t="str">
        <f>VLOOKUP(L4647,'Supplier IDs'!A:C,3,0)</f>
        <v>Loewenstein Medical UK Ltd</v>
      </c>
      <c r="D4647" s="8" t="str">
        <f t="shared" si="433"/>
        <v>A - Low Acuity - Vent</v>
      </c>
      <c r="E4647" s="8">
        <f t="shared" si="435"/>
        <v>0</v>
      </c>
      <c r="F4647" s="8">
        <f t="shared" si="436"/>
        <v>31</v>
      </c>
      <c r="G4647" s="8">
        <f t="shared" si="437"/>
        <v>40</v>
      </c>
      <c r="H4647" s="15">
        <f t="shared" si="438"/>
        <v>0.06</v>
      </c>
      <c r="I4647" s="15" t="s">
        <v>372</v>
      </c>
      <c r="J4647" s="10">
        <v>300000105664159</v>
      </c>
      <c r="K4647" s="9" t="s">
        <v>436</v>
      </c>
      <c r="L4647" s="10">
        <v>100000000613421</v>
      </c>
      <c r="M4647" s="9" t="s">
        <v>445</v>
      </c>
      <c r="N4647" s="9"/>
      <c r="O4647" s="9">
        <v>31</v>
      </c>
      <c r="P4647" s="9">
        <v>40</v>
      </c>
      <c r="Q4647" s="9">
        <v>6</v>
      </c>
    </row>
    <row r="4648" spans="1:17" hidden="1" x14ac:dyDescent="0.25">
      <c r="A4648" s="8" t="str">
        <f t="shared" si="434"/>
        <v>Anaesthesia Machines, Ventilator Equipment and RelLoewenstein Medical UK Ltd</v>
      </c>
      <c r="B4648" s="8" t="str">
        <f>VLOOKUP(J4648,'Contract IDs'!A:D,4,0)</f>
        <v>Anaesthesia Machines, Ventilator Equipment and Rel</v>
      </c>
      <c r="C4648" s="8" t="str">
        <f>VLOOKUP(L4648,'Supplier IDs'!A:C,3,0)</f>
        <v>Loewenstein Medical UK Ltd</v>
      </c>
      <c r="D4648" s="8" t="str">
        <f t="shared" si="433"/>
        <v>A - Low Acuity - Vent</v>
      </c>
      <c r="E4648" s="8">
        <f t="shared" si="435"/>
        <v>0</v>
      </c>
      <c r="F4648" s="8">
        <f t="shared" si="436"/>
        <v>41</v>
      </c>
      <c r="G4648" s="8">
        <f t="shared" si="437"/>
        <v>50</v>
      </c>
      <c r="H4648" s="15">
        <f t="shared" si="438"/>
        <v>7.0000000000000007E-2</v>
      </c>
      <c r="I4648" s="15" t="s">
        <v>372</v>
      </c>
      <c r="J4648" s="10">
        <v>300000105664159</v>
      </c>
      <c r="K4648" s="9" t="s">
        <v>436</v>
      </c>
      <c r="L4648" s="10">
        <v>100000000613421</v>
      </c>
      <c r="M4648" s="9" t="s">
        <v>445</v>
      </c>
      <c r="N4648" s="9"/>
      <c r="O4648" s="9">
        <v>41</v>
      </c>
      <c r="P4648" s="9">
        <v>50</v>
      </c>
      <c r="Q4648" s="9">
        <v>7</v>
      </c>
    </row>
    <row r="4649" spans="1:17" hidden="1" x14ac:dyDescent="0.25">
      <c r="A4649" s="8" t="str">
        <f t="shared" si="434"/>
        <v>Anaesthesia Machines, Ventilator Equipment and RelLoewenstein Medical UK Ltd</v>
      </c>
      <c r="B4649" s="8" t="str">
        <f>VLOOKUP(J4649,'Contract IDs'!A:D,4,0)</f>
        <v>Anaesthesia Machines, Ventilator Equipment and Rel</v>
      </c>
      <c r="C4649" s="8" t="str">
        <f>VLOOKUP(L4649,'Supplier IDs'!A:C,3,0)</f>
        <v>Loewenstein Medical UK Ltd</v>
      </c>
      <c r="D4649" s="8" t="str">
        <f t="shared" si="433"/>
        <v>A - Low Acuity - Vent</v>
      </c>
      <c r="E4649" s="8">
        <f t="shared" si="435"/>
        <v>0</v>
      </c>
      <c r="F4649" s="8">
        <f t="shared" si="436"/>
        <v>51</v>
      </c>
      <c r="G4649" s="8">
        <f t="shared" si="437"/>
        <v>1000</v>
      </c>
      <c r="H4649" s="15">
        <f t="shared" si="438"/>
        <v>0.08</v>
      </c>
      <c r="I4649" s="15" t="s">
        <v>372</v>
      </c>
      <c r="J4649" s="10">
        <v>300000105664159</v>
      </c>
      <c r="K4649" s="9" t="s">
        <v>436</v>
      </c>
      <c r="L4649" s="10">
        <v>100000000613421</v>
      </c>
      <c r="M4649" s="9" t="s">
        <v>445</v>
      </c>
      <c r="N4649" s="9"/>
      <c r="O4649" s="9">
        <v>51</v>
      </c>
      <c r="P4649" s="9">
        <v>1000</v>
      </c>
      <c r="Q4649" s="9">
        <v>8</v>
      </c>
    </row>
    <row r="4650" spans="1:17" hidden="1" x14ac:dyDescent="0.25">
      <c r="A4650" s="8" t="str">
        <f t="shared" si="434"/>
        <v>Anaesthesia Machines, Ventilator Equipment and RelLoewenstein Medical UK Ltd</v>
      </c>
      <c r="B4650" s="8" t="str">
        <f>VLOOKUP(J4650,'Contract IDs'!A:D,4,0)</f>
        <v>Anaesthesia Machines, Ventilator Equipment and Rel</v>
      </c>
      <c r="C4650" s="8" t="str">
        <f>VLOOKUP(L4650,'Supplier IDs'!A:C,3,0)</f>
        <v>Loewenstein Medical UK Ltd</v>
      </c>
      <c r="D4650" s="8" t="str">
        <f t="shared" si="433"/>
        <v>A - Mid Acuity Conv + Vent</v>
      </c>
      <c r="E4650" s="8">
        <f t="shared" si="435"/>
        <v>0</v>
      </c>
      <c r="F4650" s="8">
        <f t="shared" si="436"/>
        <v>0</v>
      </c>
      <c r="G4650" s="8">
        <f t="shared" si="437"/>
        <v>1</v>
      </c>
      <c r="H4650" s="15">
        <f t="shared" si="438"/>
        <v>0</v>
      </c>
      <c r="I4650" s="15" t="s">
        <v>372</v>
      </c>
      <c r="J4650" s="10">
        <v>300000105664159</v>
      </c>
      <c r="K4650" s="9" t="s">
        <v>436</v>
      </c>
      <c r="L4650" s="10">
        <v>100000000613421</v>
      </c>
      <c r="M4650" s="9" t="s">
        <v>438</v>
      </c>
      <c r="N4650" s="9"/>
      <c r="O4650" s="9">
        <v>0</v>
      </c>
      <c r="P4650" s="9">
        <v>1</v>
      </c>
      <c r="Q4650" s="9">
        <v>0</v>
      </c>
    </row>
    <row r="4651" spans="1:17" hidden="1" x14ac:dyDescent="0.25">
      <c r="A4651" s="8" t="str">
        <f t="shared" si="434"/>
        <v>Anaesthesia Machines, Ventilator Equipment and RelLoewenstein Medical UK Ltd</v>
      </c>
      <c r="B4651" s="8" t="str">
        <f>VLOOKUP(J4651,'Contract IDs'!A:D,4,0)</f>
        <v>Anaesthesia Machines, Ventilator Equipment and Rel</v>
      </c>
      <c r="C4651" s="8" t="str">
        <f>VLOOKUP(L4651,'Supplier IDs'!A:C,3,0)</f>
        <v>Loewenstein Medical UK Ltd</v>
      </c>
      <c r="D4651" s="8" t="str">
        <f t="shared" si="433"/>
        <v>A - Mid Acuity Conv + Vent</v>
      </c>
      <c r="E4651" s="8">
        <f t="shared" si="435"/>
        <v>0</v>
      </c>
      <c r="F4651" s="8">
        <f t="shared" si="436"/>
        <v>2</v>
      </c>
      <c r="G4651" s="8">
        <f t="shared" si="437"/>
        <v>20</v>
      </c>
      <c r="H4651" s="15">
        <f t="shared" si="438"/>
        <v>0.04</v>
      </c>
      <c r="I4651" s="15" t="s">
        <v>372</v>
      </c>
      <c r="J4651" s="10">
        <v>300000105664159</v>
      </c>
      <c r="K4651" s="9" t="s">
        <v>436</v>
      </c>
      <c r="L4651" s="10">
        <v>100000000613421</v>
      </c>
      <c r="M4651" s="9" t="s">
        <v>438</v>
      </c>
      <c r="N4651" s="9"/>
      <c r="O4651" s="9">
        <v>2</v>
      </c>
      <c r="P4651" s="9">
        <v>20</v>
      </c>
      <c r="Q4651" s="9">
        <v>4</v>
      </c>
    </row>
    <row r="4652" spans="1:17" hidden="1" x14ac:dyDescent="0.25">
      <c r="A4652" s="8" t="str">
        <f t="shared" si="434"/>
        <v>Anaesthesia Machines, Ventilator Equipment and RelLoewenstein Medical UK Ltd</v>
      </c>
      <c r="B4652" s="8" t="str">
        <f>VLOOKUP(J4652,'Contract IDs'!A:D,4,0)</f>
        <v>Anaesthesia Machines, Ventilator Equipment and Rel</v>
      </c>
      <c r="C4652" s="8" t="str">
        <f>VLOOKUP(L4652,'Supplier IDs'!A:C,3,0)</f>
        <v>Loewenstein Medical UK Ltd</v>
      </c>
      <c r="D4652" s="8" t="str">
        <f t="shared" si="433"/>
        <v>A - Mid Acuity Conv + Vent</v>
      </c>
      <c r="E4652" s="8">
        <f t="shared" si="435"/>
        <v>0</v>
      </c>
      <c r="F4652" s="8">
        <f t="shared" si="436"/>
        <v>21</v>
      </c>
      <c r="G4652" s="8">
        <f t="shared" si="437"/>
        <v>30</v>
      </c>
      <c r="H4652" s="15">
        <f t="shared" si="438"/>
        <v>0.05</v>
      </c>
      <c r="I4652" s="15" t="s">
        <v>372</v>
      </c>
      <c r="J4652" s="10">
        <v>300000105664159</v>
      </c>
      <c r="K4652" s="9" t="s">
        <v>436</v>
      </c>
      <c r="L4652" s="10">
        <v>100000000613421</v>
      </c>
      <c r="M4652" s="9" t="s">
        <v>438</v>
      </c>
      <c r="N4652" s="9"/>
      <c r="O4652" s="9">
        <v>21</v>
      </c>
      <c r="P4652" s="9">
        <v>30</v>
      </c>
      <c r="Q4652" s="9">
        <v>5</v>
      </c>
    </row>
    <row r="4653" spans="1:17" hidden="1" x14ac:dyDescent="0.25">
      <c r="A4653" s="8" t="str">
        <f t="shared" si="434"/>
        <v>Anaesthesia Machines, Ventilator Equipment and RelLoewenstein Medical UK Ltd</v>
      </c>
      <c r="B4653" s="8" t="str">
        <f>VLOOKUP(J4653,'Contract IDs'!A:D,4,0)</f>
        <v>Anaesthesia Machines, Ventilator Equipment and Rel</v>
      </c>
      <c r="C4653" s="8" t="str">
        <f>VLOOKUP(L4653,'Supplier IDs'!A:C,3,0)</f>
        <v>Loewenstein Medical UK Ltd</v>
      </c>
      <c r="D4653" s="8" t="str">
        <f t="shared" si="433"/>
        <v>A - Mid Acuity Conv + Vent</v>
      </c>
      <c r="E4653" s="8">
        <f t="shared" si="435"/>
        <v>0</v>
      </c>
      <c r="F4653" s="8">
        <f t="shared" si="436"/>
        <v>31</v>
      </c>
      <c r="G4653" s="8">
        <f t="shared" si="437"/>
        <v>40</v>
      </c>
      <c r="H4653" s="15">
        <f t="shared" si="438"/>
        <v>0.06</v>
      </c>
      <c r="I4653" s="15" t="s">
        <v>372</v>
      </c>
      <c r="J4653" s="10">
        <v>300000105664159</v>
      </c>
      <c r="K4653" s="9" t="s">
        <v>436</v>
      </c>
      <c r="L4653" s="10">
        <v>100000000613421</v>
      </c>
      <c r="M4653" s="9" t="s">
        <v>438</v>
      </c>
      <c r="N4653" s="9"/>
      <c r="O4653" s="9">
        <v>31</v>
      </c>
      <c r="P4653" s="9">
        <v>40</v>
      </c>
      <c r="Q4653" s="9">
        <v>6</v>
      </c>
    </row>
    <row r="4654" spans="1:17" hidden="1" x14ac:dyDescent="0.25">
      <c r="A4654" s="8" t="str">
        <f t="shared" si="434"/>
        <v>Anaesthesia Machines, Ventilator Equipment and RelLoewenstein Medical UK Ltd</v>
      </c>
      <c r="B4654" s="8" t="str">
        <f>VLOOKUP(J4654,'Contract IDs'!A:D,4,0)</f>
        <v>Anaesthesia Machines, Ventilator Equipment and Rel</v>
      </c>
      <c r="C4654" s="8" t="str">
        <f>VLOOKUP(L4654,'Supplier IDs'!A:C,3,0)</f>
        <v>Loewenstein Medical UK Ltd</v>
      </c>
      <c r="D4654" s="8" t="str">
        <f t="shared" si="433"/>
        <v>A - Mid Acuity Conv + Vent</v>
      </c>
      <c r="E4654" s="8">
        <f t="shared" si="435"/>
        <v>0</v>
      </c>
      <c r="F4654" s="8">
        <f t="shared" si="436"/>
        <v>41</v>
      </c>
      <c r="G4654" s="8">
        <f t="shared" si="437"/>
        <v>50</v>
      </c>
      <c r="H4654" s="15">
        <f t="shared" si="438"/>
        <v>7.0000000000000007E-2</v>
      </c>
      <c r="I4654" s="15" t="s">
        <v>372</v>
      </c>
      <c r="J4654" s="10">
        <v>300000105664159</v>
      </c>
      <c r="K4654" s="9" t="s">
        <v>436</v>
      </c>
      <c r="L4654" s="10">
        <v>100000000613421</v>
      </c>
      <c r="M4654" s="9" t="s">
        <v>438</v>
      </c>
      <c r="N4654" s="9"/>
      <c r="O4654" s="9">
        <v>41</v>
      </c>
      <c r="P4654" s="9">
        <v>50</v>
      </c>
      <c r="Q4654" s="9">
        <v>7</v>
      </c>
    </row>
    <row r="4655" spans="1:17" hidden="1" x14ac:dyDescent="0.25">
      <c r="A4655" s="8" t="str">
        <f t="shared" si="434"/>
        <v>Anaesthesia Machines, Ventilator Equipment and RelLoewenstein Medical UK Ltd</v>
      </c>
      <c r="B4655" s="8" t="str">
        <f>VLOOKUP(J4655,'Contract IDs'!A:D,4,0)</f>
        <v>Anaesthesia Machines, Ventilator Equipment and Rel</v>
      </c>
      <c r="C4655" s="8" t="str">
        <f>VLOOKUP(L4655,'Supplier IDs'!A:C,3,0)</f>
        <v>Loewenstein Medical UK Ltd</v>
      </c>
      <c r="D4655" s="8" t="str">
        <f t="shared" si="433"/>
        <v>A - Mid Acuity Conv + Vent</v>
      </c>
      <c r="E4655" s="8">
        <f t="shared" si="435"/>
        <v>0</v>
      </c>
      <c r="F4655" s="8">
        <f t="shared" si="436"/>
        <v>51</v>
      </c>
      <c r="G4655" s="8">
        <f t="shared" si="437"/>
        <v>1000</v>
      </c>
      <c r="H4655" s="15">
        <f t="shared" si="438"/>
        <v>0.08</v>
      </c>
      <c r="I4655" s="15" t="s">
        <v>372</v>
      </c>
      <c r="J4655" s="10">
        <v>300000105664159</v>
      </c>
      <c r="K4655" s="9" t="s">
        <v>436</v>
      </c>
      <c r="L4655" s="10">
        <v>100000000613421</v>
      </c>
      <c r="M4655" s="9" t="s">
        <v>438</v>
      </c>
      <c r="N4655" s="9"/>
      <c r="O4655" s="9">
        <v>51</v>
      </c>
      <c r="P4655" s="9">
        <v>1000</v>
      </c>
      <c r="Q4655" s="9">
        <v>8</v>
      </c>
    </row>
    <row r="4656" spans="1:17" hidden="1" x14ac:dyDescent="0.25">
      <c r="A4656" s="8" t="str">
        <f t="shared" si="434"/>
        <v>Anaesthesia Machines, Ventilator Equipment and RelLoewenstein Medical UK Ltd</v>
      </c>
      <c r="B4656" s="8" t="str">
        <f>VLOOKUP(J4656,'Contract IDs'!A:D,4,0)</f>
        <v>Anaesthesia Machines, Ventilator Equipment and Rel</v>
      </c>
      <c r="C4656" s="8" t="str">
        <f>VLOOKUP(L4656,'Supplier IDs'!A:C,3,0)</f>
        <v>Loewenstein Medical UK Ltd</v>
      </c>
      <c r="D4656" s="8" t="str">
        <f t="shared" si="433"/>
        <v>A - Mid Acuity Elec + Vent</v>
      </c>
      <c r="E4656" s="8">
        <f t="shared" si="435"/>
        <v>0</v>
      </c>
      <c r="F4656" s="8">
        <f t="shared" si="436"/>
        <v>0</v>
      </c>
      <c r="G4656" s="8">
        <f t="shared" si="437"/>
        <v>1</v>
      </c>
      <c r="H4656" s="15">
        <f t="shared" si="438"/>
        <v>0</v>
      </c>
      <c r="I4656" s="15" t="s">
        <v>372</v>
      </c>
      <c r="J4656" s="10">
        <v>300000105664159</v>
      </c>
      <c r="K4656" s="9" t="s">
        <v>436</v>
      </c>
      <c r="L4656" s="10">
        <v>100000000613421</v>
      </c>
      <c r="M4656" s="9" t="s">
        <v>439</v>
      </c>
      <c r="N4656" s="9"/>
      <c r="O4656" s="9">
        <v>0</v>
      </c>
      <c r="P4656" s="9">
        <v>1</v>
      </c>
      <c r="Q4656" s="9">
        <v>0</v>
      </c>
    </row>
    <row r="4657" spans="1:17" hidden="1" x14ac:dyDescent="0.25">
      <c r="A4657" s="8" t="str">
        <f t="shared" si="434"/>
        <v>Anaesthesia Machines, Ventilator Equipment and RelLoewenstein Medical UK Ltd</v>
      </c>
      <c r="B4657" s="8" t="str">
        <f>VLOOKUP(J4657,'Contract IDs'!A:D,4,0)</f>
        <v>Anaesthesia Machines, Ventilator Equipment and Rel</v>
      </c>
      <c r="C4657" s="8" t="str">
        <f>VLOOKUP(L4657,'Supplier IDs'!A:C,3,0)</f>
        <v>Loewenstein Medical UK Ltd</v>
      </c>
      <c r="D4657" s="8" t="str">
        <f t="shared" si="433"/>
        <v>A - Mid Acuity Elec + Vent</v>
      </c>
      <c r="E4657" s="8">
        <f t="shared" si="435"/>
        <v>0</v>
      </c>
      <c r="F4657" s="8">
        <f t="shared" si="436"/>
        <v>2</v>
      </c>
      <c r="G4657" s="8">
        <f t="shared" si="437"/>
        <v>20</v>
      </c>
      <c r="H4657" s="15">
        <f t="shared" si="438"/>
        <v>0.04</v>
      </c>
      <c r="I4657" s="15" t="s">
        <v>372</v>
      </c>
      <c r="J4657" s="10">
        <v>300000105664159</v>
      </c>
      <c r="K4657" s="9" t="s">
        <v>436</v>
      </c>
      <c r="L4657" s="10">
        <v>100000000613421</v>
      </c>
      <c r="M4657" s="9" t="s">
        <v>439</v>
      </c>
      <c r="N4657" s="9"/>
      <c r="O4657" s="9">
        <v>2</v>
      </c>
      <c r="P4657" s="9">
        <v>20</v>
      </c>
      <c r="Q4657" s="9">
        <v>4</v>
      </c>
    </row>
    <row r="4658" spans="1:17" hidden="1" x14ac:dyDescent="0.25">
      <c r="A4658" s="8" t="str">
        <f t="shared" si="434"/>
        <v>Anaesthesia Machines, Ventilator Equipment and RelLoewenstein Medical UK Ltd</v>
      </c>
      <c r="B4658" s="8" t="str">
        <f>VLOOKUP(J4658,'Contract IDs'!A:D,4,0)</f>
        <v>Anaesthesia Machines, Ventilator Equipment and Rel</v>
      </c>
      <c r="C4658" s="8" t="str">
        <f>VLOOKUP(L4658,'Supplier IDs'!A:C,3,0)</f>
        <v>Loewenstein Medical UK Ltd</v>
      </c>
      <c r="D4658" s="8" t="str">
        <f t="shared" si="433"/>
        <v>A - Mid Acuity Elec + Vent</v>
      </c>
      <c r="E4658" s="8">
        <f t="shared" si="435"/>
        <v>0</v>
      </c>
      <c r="F4658" s="8">
        <f t="shared" si="436"/>
        <v>21</v>
      </c>
      <c r="G4658" s="8">
        <f t="shared" si="437"/>
        <v>30</v>
      </c>
      <c r="H4658" s="15">
        <f t="shared" si="438"/>
        <v>0.05</v>
      </c>
      <c r="I4658" s="15" t="s">
        <v>372</v>
      </c>
      <c r="J4658" s="10">
        <v>300000105664159</v>
      </c>
      <c r="K4658" s="9" t="s">
        <v>436</v>
      </c>
      <c r="L4658" s="10">
        <v>100000000613421</v>
      </c>
      <c r="M4658" s="9" t="s">
        <v>439</v>
      </c>
      <c r="N4658" s="9"/>
      <c r="O4658" s="9">
        <v>21</v>
      </c>
      <c r="P4658" s="9">
        <v>30</v>
      </c>
      <c r="Q4658" s="9">
        <v>5</v>
      </c>
    </row>
    <row r="4659" spans="1:17" hidden="1" x14ac:dyDescent="0.25">
      <c r="A4659" s="8" t="str">
        <f t="shared" si="434"/>
        <v>Anaesthesia Machines, Ventilator Equipment and RelLoewenstein Medical UK Ltd</v>
      </c>
      <c r="B4659" s="8" t="str">
        <f>VLOOKUP(J4659,'Contract IDs'!A:D,4,0)</f>
        <v>Anaesthesia Machines, Ventilator Equipment and Rel</v>
      </c>
      <c r="C4659" s="8" t="str">
        <f>VLOOKUP(L4659,'Supplier IDs'!A:C,3,0)</f>
        <v>Loewenstein Medical UK Ltd</v>
      </c>
      <c r="D4659" s="8" t="str">
        <f t="shared" si="433"/>
        <v>A - Mid Acuity Elec + Vent</v>
      </c>
      <c r="E4659" s="8">
        <f t="shared" si="435"/>
        <v>0</v>
      </c>
      <c r="F4659" s="8">
        <f t="shared" si="436"/>
        <v>31</v>
      </c>
      <c r="G4659" s="8">
        <f t="shared" si="437"/>
        <v>40</v>
      </c>
      <c r="H4659" s="15">
        <f t="shared" si="438"/>
        <v>0.06</v>
      </c>
      <c r="I4659" s="15" t="s">
        <v>372</v>
      </c>
      <c r="J4659" s="10">
        <v>300000105664159</v>
      </c>
      <c r="K4659" s="9" t="s">
        <v>436</v>
      </c>
      <c r="L4659" s="10">
        <v>100000000613421</v>
      </c>
      <c r="M4659" s="9" t="s">
        <v>439</v>
      </c>
      <c r="N4659" s="9"/>
      <c r="O4659" s="9">
        <v>31</v>
      </c>
      <c r="P4659" s="9">
        <v>40</v>
      </c>
      <c r="Q4659" s="9">
        <v>6</v>
      </c>
    </row>
    <row r="4660" spans="1:17" hidden="1" x14ac:dyDescent="0.25">
      <c r="A4660" s="8" t="str">
        <f t="shared" si="434"/>
        <v>Anaesthesia Machines, Ventilator Equipment and RelLoewenstein Medical UK Ltd</v>
      </c>
      <c r="B4660" s="8" t="str">
        <f>VLOOKUP(J4660,'Contract IDs'!A:D,4,0)</f>
        <v>Anaesthesia Machines, Ventilator Equipment and Rel</v>
      </c>
      <c r="C4660" s="8" t="str">
        <f>VLOOKUP(L4660,'Supplier IDs'!A:C,3,0)</f>
        <v>Loewenstein Medical UK Ltd</v>
      </c>
      <c r="D4660" s="8" t="str">
        <f t="shared" si="433"/>
        <v>A - Mid Acuity Elec + Vent</v>
      </c>
      <c r="E4660" s="8">
        <f t="shared" si="435"/>
        <v>0</v>
      </c>
      <c r="F4660" s="8">
        <f t="shared" si="436"/>
        <v>41</v>
      </c>
      <c r="G4660" s="8">
        <f t="shared" si="437"/>
        <v>50</v>
      </c>
      <c r="H4660" s="15">
        <f t="shared" si="438"/>
        <v>7.0000000000000007E-2</v>
      </c>
      <c r="I4660" s="15" t="s">
        <v>372</v>
      </c>
      <c r="J4660" s="10">
        <v>300000105664159</v>
      </c>
      <c r="K4660" s="9" t="s">
        <v>436</v>
      </c>
      <c r="L4660" s="10">
        <v>100000000613421</v>
      </c>
      <c r="M4660" s="9" t="s">
        <v>439</v>
      </c>
      <c r="N4660" s="9"/>
      <c r="O4660" s="9">
        <v>41</v>
      </c>
      <c r="P4660" s="9">
        <v>50</v>
      </c>
      <c r="Q4660" s="9">
        <v>7</v>
      </c>
    </row>
    <row r="4661" spans="1:17" hidden="1" x14ac:dyDescent="0.25">
      <c r="A4661" s="8" t="str">
        <f t="shared" si="434"/>
        <v>Anaesthesia Machines, Ventilator Equipment and RelLoewenstein Medical UK Ltd</v>
      </c>
      <c r="B4661" s="8" t="str">
        <f>VLOOKUP(J4661,'Contract IDs'!A:D,4,0)</f>
        <v>Anaesthesia Machines, Ventilator Equipment and Rel</v>
      </c>
      <c r="C4661" s="8" t="str">
        <f>VLOOKUP(L4661,'Supplier IDs'!A:C,3,0)</f>
        <v>Loewenstein Medical UK Ltd</v>
      </c>
      <c r="D4661" s="8" t="str">
        <f t="shared" si="433"/>
        <v>A - Mid Acuity Elec + Vent</v>
      </c>
      <c r="E4661" s="8">
        <f t="shared" si="435"/>
        <v>0</v>
      </c>
      <c r="F4661" s="8">
        <f t="shared" si="436"/>
        <v>51</v>
      </c>
      <c r="G4661" s="8">
        <f t="shared" si="437"/>
        <v>1000</v>
      </c>
      <c r="H4661" s="15">
        <f t="shared" si="438"/>
        <v>0.08</v>
      </c>
      <c r="I4661" s="15" t="s">
        <v>372</v>
      </c>
      <c r="J4661" s="10">
        <v>300000105664159</v>
      </c>
      <c r="K4661" s="9" t="s">
        <v>436</v>
      </c>
      <c r="L4661" s="10">
        <v>100000000613421</v>
      </c>
      <c r="M4661" s="9" t="s">
        <v>439</v>
      </c>
      <c r="N4661" s="9"/>
      <c r="O4661" s="9">
        <v>51</v>
      </c>
      <c r="P4661" s="9">
        <v>1000</v>
      </c>
      <c r="Q4661" s="9">
        <v>8</v>
      </c>
    </row>
    <row r="4662" spans="1:17" hidden="1" x14ac:dyDescent="0.25">
      <c r="A4662" s="8" t="str">
        <f t="shared" si="434"/>
        <v>Anaesthesia Machines, Ventilator Equipment and RelLoewenstein Medical UK Ltd</v>
      </c>
      <c r="B4662" s="8" t="str">
        <f>VLOOKUP(J4662,'Contract IDs'!A:D,4,0)</f>
        <v>Anaesthesia Machines, Ventilator Equipment and Rel</v>
      </c>
      <c r="C4662" s="8" t="str">
        <f>VLOOKUP(L4662,'Supplier IDs'!A:C,3,0)</f>
        <v>Loewenstein Medical UK Ltd</v>
      </c>
      <c r="D4662" s="8" t="str">
        <f t="shared" si="433"/>
        <v>A - MRI + Vent</v>
      </c>
      <c r="E4662" s="8">
        <f t="shared" si="435"/>
        <v>0</v>
      </c>
      <c r="F4662" s="8">
        <f t="shared" si="436"/>
        <v>0</v>
      </c>
      <c r="G4662" s="8">
        <f t="shared" si="437"/>
        <v>1</v>
      </c>
      <c r="H4662" s="15">
        <f t="shared" si="438"/>
        <v>0</v>
      </c>
      <c r="I4662" s="15" t="s">
        <v>372</v>
      </c>
      <c r="J4662" s="10">
        <v>300000105664159</v>
      </c>
      <c r="K4662" s="9" t="s">
        <v>436</v>
      </c>
      <c r="L4662" s="10">
        <v>100000000613421</v>
      </c>
      <c r="M4662" s="9" t="s">
        <v>466</v>
      </c>
      <c r="N4662" s="9"/>
      <c r="O4662" s="9">
        <v>0</v>
      </c>
      <c r="P4662" s="9">
        <v>1</v>
      </c>
      <c r="Q4662" s="9">
        <v>0</v>
      </c>
    </row>
    <row r="4663" spans="1:17" hidden="1" x14ac:dyDescent="0.25">
      <c r="A4663" s="8" t="str">
        <f t="shared" si="434"/>
        <v>Anaesthesia Machines, Ventilator Equipment and RelLoewenstein Medical UK Ltd</v>
      </c>
      <c r="B4663" s="8" t="str">
        <f>VLOOKUP(J4663,'Contract IDs'!A:D,4,0)</f>
        <v>Anaesthesia Machines, Ventilator Equipment and Rel</v>
      </c>
      <c r="C4663" s="8" t="str">
        <f>VLOOKUP(L4663,'Supplier IDs'!A:C,3,0)</f>
        <v>Loewenstein Medical UK Ltd</v>
      </c>
      <c r="D4663" s="8" t="str">
        <f t="shared" si="433"/>
        <v>A - MRI + Vent</v>
      </c>
      <c r="E4663" s="8">
        <f t="shared" si="435"/>
        <v>0</v>
      </c>
      <c r="F4663" s="8">
        <f t="shared" si="436"/>
        <v>2</v>
      </c>
      <c r="G4663" s="8">
        <f t="shared" si="437"/>
        <v>20</v>
      </c>
      <c r="H4663" s="15">
        <f t="shared" si="438"/>
        <v>0.04</v>
      </c>
      <c r="I4663" s="15" t="s">
        <v>372</v>
      </c>
      <c r="J4663" s="10">
        <v>300000105664159</v>
      </c>
      <c r="K4663" s="9" t="s">
        <v>436</v>
      </c>
      <c r="L4663" s="10">
        <v>100000000613421</v>
      </c>
      <c r="M4663" s="9" t="s">
        <v>466</v>
      </c>
      <c r="N4663" s="9"/>
      <c r="O4663" s="9">
        <v>2</v>
      </c>
      <c r="P4663" s="9">
        <v>20</v>
      </c>
      <c r="Q4663" s="9">
        <v>4</v>
      </c>
    </row>
    <row r="4664" spans="1:17" hidden="1" x14ac:dyDescent="0.25">
      <c r="A4664" s="8" t="str">
        <f t="shared" si="434"/>
        <v>Anaesthesia Machines, Ventilator Equipment and RelLoewenstein Medical UK Ltd</v>
      </c>
      <c r="B4664" s="8" t="str">
        <f>VLOOKUP(J4664,'Contract IDs'!A:D,4,0)</f>
        <v>Anaesthesia Machines, Ventilator Equipment and Rel</v>
      </c>
      <c r="C4664" s="8" t="str">
        <f>VLOOKUP(L4664,'Supplier IDs'!A:C,3,0)</f>
        <v>Loewenstein Medical UK Ltd</v>
      </c>
      <c r="D4664" s="8" t="str">
        <f t="shared" si="433"/>
        <v>A - MRI + Vent</v>
      </c>
      <c r="E4664" s="8">
        <f t="shared" si="435"/>
        <v>0</v>
      </c>
      <c r="F4664" s="8">
        <f t="shared" si="436"/>
        <v>21</v>
      </c>
      <c r="G4664" s="8">
        <f t="shared" si="437"/>
        <v>30</v>
      </c>
      <c r="H4664" s="15">
        <f t="shared" si="438"/>
        <v>0.05</v>
      </c>
      <c r="I4664" s="15" t="s">
        <v>372</v>
      </c>
      <c r="J4664" s="10">
        <v>300000105664159</v>
      </c>
      <c r="K4664" s="9" t="s">
        <v>436</v>
      </c>
      <c r="L4664" s="10">
        <v>100000000613421</v>
      </c>
      <c r="M4664" s="9" t="s">
        <v>466</v>
      </c>
      <c r="N4664" s="9"/>
      <c r="O4664" s="9">
        <v>21</v>
      </c>
      <c r="P4664" s="9">
        <v>30</v>
      </c>
      <c r="Q4664" s="9">
        <v>5</v>
      </c>
    </row>
    <row r="4665" spans="1:17" hidden="1" x14ac:dyDescent="0.25">
      <c r="A4665" s="8" t="str">
        <f t="shared" si="434"/>
        <v>Anaesthesia Machines, Ventilator Equipment and RelLoewenstein Medical UK Ltd</v>
      </c>
      <c r="B4665" s="8" t="str">
        <f>VLOOKUP(J4665,'Contract IDs'!A:D,4,0)</f>
        <v>Anaesthesia Machines, Ventilator Equipment and Rel</v>
      </c>
      <c r="C4665" s="8" t="str">
        <f>VLOOKUP(L4665,'Supplier IDs'!A:C,3,0)</f>
        <v>Loewenstein Medical UK Ltd</v>
      </c>
      <c r="D4665" s="8" t="str">
        <f t="shared" si="433"/>
        <v>A - MRI + Vent</v>
      </c>
      <c r="E4665" s="8">
        <f t="shared" si="435"/>
        <v>0</v>
      </c>
      <c r="F4665" s="8">
        <f t="shared" si="436"/>
        <v>31</v>
      </c>
      <c r="G4665" s="8">
        <f t="shared" si="437"/>
        <v>40</v>
      </c>
      <c r="H4665" s="15">
        <f t="shared" si="438"/>
        <v>0.06</v>
      </c>
      <c r="I4665" s="15" t="s">
        <v>372</v>
      </c>
      <c r="J4665" s="10">
        <v>300000105664159</v>
      </c>
      <c r="K4665" s="9" t="s">
        <v>436</v>
      </c>
      <c r="L4665" s="10">
        <v>100000000613421</v>
      </c>
      <c r="M4665" s="9" t="s">
        <v>466</v>
      </c>
      <c r="N4665" s="9"/>
      <c r="O4665" s="9">
        <v>31</v>
      </c>
      <c r="P4665" s="9">
        <v>40</v>
      </c>
      <c r="Q4665" s="9">
        <v>6</v>
      </c>
    </row>
    <row r="4666" spans="1:17" hidden="1" x14ac:dyDescent="0.25">
      <c r="A4666" s="8" t="str">
        <f t="shared" si="434"/>
        <v>Anaesthesia Machines, Ventilator Equipment and RelLoewenstein Medical UK Ltd</v>
      </c>
      <c r="B4666" s="8" t="str">
        <f>VLOOKUP(J4666,'Contract IDs'!A:D,4,0)</f>
        <v>Anaesthesia Machines, Ventilator Equipment and Rel</v>
      </c>
      <c r="C4666" s="8" t="str">
        <f>VLOOKUP(L4666,'Supplier IDs'!A:C,3,0)</f>
        <v>Loewenstein Medical UK Ltd</v>
      </c>
      <c r="D4666" s="8" t="str">
        <f t="shared" si="433"/>
        <v>A - MRI + Vent</v>
      </c>
      <c r="E4666" s="8">
        <f t="shared" si="435"/>
        <v>0</v>
      </c>
      <c r="F4666" s="8">
        <f t="shared" si="436"/>
        <v>41</v>
      </c>
      <c r="G4666" s="8">
        <f t="shared" si="437"/>
        <v>50</v>
      </c>
      <c r="H4666" s="15">
        <f t="shared" si="438"/>
        <v>7.0000000000000007E-2</v>
      </c>
      <c r="I4666" s="15" t="s">
        <v>372</v>
      </c>
      <c r="J4666" s="10">
        <v>300000105664159</v>
      </c>
      <c r="K4666" s="9" t="s">
        <v>436</v>
      </c>
      <c r="L4666" s="10">
        <v>100000000613421</v>
      </c>
      <c r="M4666" s="9" t="s">
        <v>466</v>
      </c>
      <c r="N4666" s="9"/>
      <c r="O4666" s="9">
        <v>41</v>
      </c>
      <c r="P4666" s="9">
        <v>50</v>
      </c>
      <c r="Q4666" s="9">
        <v>7</v>
      </c>
    </row>
    <row r="4667" spans="1:17" hidden="1" x14ac:dyDescent="0.25">
      <c r="A4667" s="8" t="str">
        <f t="shared" si="434"/>
        <v>Anaesthesia Machines, Ventilator Equipment and RelLoewenstein Medical UK Ltd</v>
      </c>
      <c r="B4667" s="8" t="str">
        <f>VLOOKUP(J4667,'Contract IDs'!A:D,4,0)</f>
        <v>Anaesthesia Machines, Ventilator Equipment and Rel</v>
      </c>
      <c r="C4667" s="8" t="str">
        <f>VLOOKUP(L4667,'Supplier IDs'!A:C,3,0)</f>
        <v>Loewenstein Medical UK Ltd</v>
      </c>
      <c r="D4667" s="8" t="str">
        <f t="shared" si="433"/>
        <v>A - MRI + Vent</v>
      </c>
      <c r="E4667" s="8">
        <f t="shared" si="435"/>
        <v>0</v>
      </c>
      <c r="F4667" s="8">
        <f t="shared" si="436"/>
        <v>51</v>
      </c>
      <c r="G4667" s="8">
        <f t="shared" si="437"/>
        <v>1000</v>
      </c>
      <c r="H4667" s="15">
        <f t="shared" si="438"/>
        <v>0.08</v>
      </c>
      <c r="I4667" s="15" t="s">
        <v>372</v>
      </c>
      <c r="J4667" s="10">
        <v>300000105664159</v>
      </c>
      <c r="K4667" s="9" t="s">
        <v>436</v>
      </c>
      <c r="L4667" s="10">
        <v>100000000613421</v>
      </c>
      <c r="M4667" s="9" t="s">
        <v>466</v>
      </c>
      <c r="N4667" s="9"/>
      <c r="O4667" s="9">
        <v>51</v>
      </c>
      <c r="P4667" s="9">
        <v>1000</v>
      </c>
      <c r="Q4667" s="9">
        <v>8</v>
      </c>
    </row>
    <row r="4668" spans="1:17" hidden="1" x14ac:dyDescent="0.25">
      <c r="A4668" s="8" t="str">
        <f t="shared" si="434"/>
        <v>Anaesthesia Machines, Ventilator Equipment and RelLoewenstein Medical UK Ltd</v>
      </c>
      <c r="B4668" s="8" t="str">
        <f>VLOOKUP(J4668,'Contract IDs'!A:D,4,0)</f>
        <v>Anaesthesia Machines, Ventilator Equipment and Rel</v>
      </c>
      <c r="C4668" s="8" t="str">
        <f>VLOOKUP(L4668,'Supplier IDs'!A:C,3,0)</f>
        <v>Loewenstein Medical UK Ltd</v>
      </c>
      <c r="D4668" s="8" t="str">
        <f t="shared" si="433"/>
        <v>V - Non-Invasive CPAP</v>
      </c>
      <c r="E4668" s="8">
        <f t="shared" si="435"/>
        <v>0</v>
      </c>
      <c r="F4668" s="8">
        <f t="shared" si="436"/>
        <v>0</v>
      </c>
      <c r="G4668" s="8">
        <f t="shared" si="437"/>
        <v>1</v>
      </c>
      <c r="H4668" s="15">
        <f t="shared" si="438"/>
        <v>0</v>
      </c>
      <c r="I4668" s="15" t="s">
        <v>372</v>
      </c>
      <c r="J4668" s="10">
        <v>300000105664159</v>
      </c>
      <c r="K4668" s="9" t="s">
        <v>436</v>
      </c>
      <c r="L4668" s="10">
        <v>100000000613421</v>
      </c>
      <c r="M4668" s="9" t="s">
        <v>444</v>
      </c>
      <c r="N4668" s="9"/>
      <c r="O4668" s="9">
        <v>0</v>
      </c>
      <c r="P4668" s="9">
        <v>1</v>
      </c>
      <c r="Q4668" s="9">
        <v>0</v>
      </c>
    </row>
    <row r="4669" spans="1:17" hidden="1" x14ac:dyDescent="0.25">
      <c r="A4669" s="8" t="str">
        <f t="shared" si="434"/>
        <v>Anaesthesia Machines, Ventilator Equipment and RelLoewenstein Medical UK Ltd</v>
      </c>
      <c r="B4669" s="8" t="str">
        <f>VLOOKUP(J4669,'Contract IDs'!A:D,4,0)</f>
        <v>Anaesthesia Machines, Ventilator Equipment and Rel</v>
      </c>
      <c r="C4669" s="8" t="str">
        <f>VLOOKUP(L4669,'Supplier IDs'!A:C,3,0)</f>
        <v>Loewenstein Medical UK Ltd</v>
      </c>
      <c r="D4669" s="8" t="str">
        <f t="shared" si="433"/>
        <v>V - Non-Invasive CPAP</v>
      </c>
      <c r="E4669" s="8">
        <f t="shared" si="435"/>
        <v>0</v>
      </c>
      <c r="F4669" s="8">
        <f t="shared" si="436"/>
        <v>2</v>
      </c>
      <c r="G4669" s="8">
        <f t="shared" si="437"/>
        <v>20</v>
      </c>
      <c r="H4669" s="15">
        <f t="shared" si="438"/>
        <v>0.04</v>
      </c>
      <c r="I4669" s="15" t="s">
        <v>372</v>
      </c>
      <c r="J4669" s="10">
        <v>300000105664159</v>
      </c>
      <c r="K4669" s="9" t="s">
        <v>436</v>
      </c>
      <c r="L4669" s="10">
        <v>100000000613421</v>
      </c>
      <c r="M4669" s="9" t="s">
        <v>444</v>
      </c>
      <c r="N4669" s="9"/>
      <c r="O4669" s="9">
        <v>2</v>
      </c>
      <c r="P4669" s="9">
        <v>20</v>
      </c>
      <c r="Q4669" s="9">
        <v>4</v>
      </c>
    </row>
    <row r="4670" spans="1:17" hidden="1" x14ac:dyDescent="0.25">
      <c r="A4670" s="8" t="str">
        <f t="shared" si="434"/>
        <v>Anaesthesia Machines, Ventilator Equipment and RelLoewenstein Medical UK Ltd</v>
      </c>
      <c r="B4670" s="8" t="str">
        <f>VLOOKUP(J4670,'Contract IDs'!A:D,4,0)</f>
        <v>Anaesthesia Machines, Ventilator Equipment and Rel</v>
      </c>
      <c r="C4670" s="8" t="str">
        <f>VLOOKUP(L4670,'Supplier IDs'!A:C,3,0)</f>
        <v>Loewenstein Medical UK Ltd</v>
      </c>
      <c r="D4670" s="8" t="str">
        <f t="shared" si="433"/>
        <v>V - Non-Invasive CPAP</v>
      </c>
      <c r="E4670" s="8">
        <f t="shared" si="435"/>
        <v>0</v>
      </c>
      <c r="F4670" s="8">
        <f t="shared" si="436"/>
        <v>21</v>
      </c>
      <c r="G4670" s="8">
        <f t="shared" si="437"/>
        <v>30</v>
      </c>
      <c r="H4670" s="15">
        <f t="shared" si="438"/>
        <v>0.05</v>
      </c>
      <c r="I4670" s="15" t="s">
        <v>372</v>
      </c>
      <c r="J4670" s="10">
        <v>300000105664159</v>
      </c>
      <c r="K4670" s="9" t="s">
        <v>436</v>
      </c>
      <c r="L4670" s="10">
        <v>100000000613421</v>
      </c>
      <c r="M4670" s="9" t="s">
        <v>444</v>
      </c>
      <c r="N4670" s="9"/>
      <c r="O4670" s="9">
        <v>21</v>
      </c>
      <c r="P4670" s="9">
        <v>30</v>
      </c>
      <c r="Q4670" s="9">
        <v>5</v>
      </c>
    </row>
    <row r="4671" spans="1:17" hidden="1" x14ac:dyDescent="0.25">
      <c r="A4671" s="8" t="str">
        <f t="shared" si="434"/>
        <v>Anaesthesia Machines, Ventilator Equipment and RelLoewenstein Medical UK Ltd</v>
      </c>
      <c r="B4671" s="8" t="str">
        <f>VLOOKUP(J4671,'Contract IDs'!A:D,4,0)</f>
        <v>Anaesthesia Machines, Ventilator Equipment and Rel</v>
      </c>
      <c r="C4671" s="8" t="str">
        <f>VLOOKUP(L4671,'Supplier IDs'!A:C,3,0)</f>
        <v>Loewenstein Medical UK Ltd</v>
      </c>
      <c r="D4671" s="8" t="str">
        <f t="shared" si="433"/>
        <v>V - Non-Invasive CPAP</v>
      </c>
      <c r="E4671" s="8">
        <f t="shared" si="435"/>
        <v>0</v>
      </c>
      <c r="F4671" s="8">
        <f t="shared" si="436"/>
        <v>31</v>
      </c>
      <c r="G4671" s="8">
        <f t="shared" si="437"/>
        <v>40</v>
      </c>
      <c r="H4671" s="15">
        <f t="shared" si="438"/>
        <v>0.06</v>
      </c>
      <c r="I4671" s="15" t="s">
        <v>372</v>
      </c>
      <c r="J4671" s="10">
        <v>300000105664159</v>
      </c>
      <c r="K4671" s="9" t="s">
        <v>436</v>
      </c>
      <c r="L4671" s="10">
        <v>100000000613421</v>
      </c>
      <c r="M4671" s="9" t="s">
        <v>444</v>
      </c>
      <c r="N4671" s="9"/>
      <c r="O4671" s="9">
        <v>31</v>
      </c>
      <c r="P4671" s="9">
        <v>40</v>
      </c>
      <c r="Q4671" s="9">
        <v>6</v>
      </c>
    </row>
    <row r="4672" spans="1:17" hidden="1" x14ac:dyDescent="0.25">
      <c r="A4672" s="8" t="str">
        <f t="shared" si="434"/>
        <v>Anaesthesia Machines, Ventilator Equipment and RelLoewenstein Medical UK Ltd</v>
      </c>
      <c r="B4672" s="8" t="str">
        <f>VLOOKUP(J4672,'Contract IDs'!A:D,4,0)</f>
        <v>Anaesthesia Machines, Ventilator Equipment and Rel</v>
      </c>
      <c r="C4672" s="8" t="str">
        <f>VLOOKUP(L4672,'Supplier IDs'!A:C,3,0)</f>
        <v>Loewenstein Medical UK Ltd</v>
      </c>
      <c r="D4672" s="8" t="str">
        <f t="shared" si="433"/>
        <v>V - Non-Invasive CPAP</v>
      </c>
      <c r="E4672" s="8">
        <f t="shared" si="435"/>
        <v>0</v>
      </c>
      <c r="F4672" s="8">
        <f t="shared" si="436"/>
        <v>41</v>
      </c>
      <c r="G4672" s="8">
        <f t="shared" si="437"/>
        <v>50</v>
      </c>
      <c r="H4672" s="15">
        <f t="shared" si="438"/>
        <v>7.0000000000000007E-2</v>
      </c>
      <c r="I4672" s="15" t="s">
        <v>372</v>
      </c>
      <c r="J4672" s="10">
        <v>300000105664159</v>
      </c>
      <c r="K4672" s="9" t="s">
        <v>436</v>
      </c>
      <c r="L4672" s="10">
        <v>100000000613421</v>
      </c>
      <c r="M4672" s="9" t="s">
        <v>444</v>
      </c>
      <c r="N4672" s="9"/>
      <c r="O4672" s="9">
        <v>41</v>
      </c>
      <c r="P4672" s="9">
        <v>50</v>
      </c>
      <c r="Q4672" s="9">
        <v>7</v>
      </c>
    </row>
    <row r="4673" spans="1:17" hidden="1" x14ac:dyDescent="0.25">
      <c r="A4673" s="8" t="str">
        <f t="shared" si="434"/>
        <v>Anaesthesia Machines, Ventilator Equipment and RelLoewenstein Medical UK Ltd</v>
      </c>
      <c r="B4673" s="8" t="str">
        <f>VLOOKUP(J4673,'Contract IDs'!A:D,4,0)</f>
        <v>Anaesthesia Machines, Ventilator Equipment and Rel</v>
      </c>
      <c r="C4673" s="8" t="str">
        <f>VLOOKUP(L4673,'Supplier IDs'!A:C,3,0)</f>
        <v>Loewenstein Medical UK Ltd</v>
      </c>
      <c r="D4673" s="8" t="str">
        <f t="shared" si="433"/>
        <v>V - Non-Invasive CPAP</v>
      </c>
      <c r="E4673" s="8">
        <f t="shared" si="435"/>
        <v>0</v>
      </c>
      <c r="F4673" s="8">
        <f t="shared" si="436"/>
        <v>51</v>
      </c>
      <c r="G4673" s="8">
        <f t="shared" si="437"/>
        <v>1000</v>
      </c>
      <c r="H4673" s="15">
        <f t="shared" si="438"/>
        <v>0.08</v>
      </c>
      <c r="I4673" s="15" t="s">
        <v>372</v>
      </c>
      <c r="J4673" s="10">
        <v>300000105664159</v>
      </c>
      <c r="K4673" s="9" t="s">
        <v>436</v>
      </c>
      <c r="L4673" s="10">
        <v>100000000613421</v>
      </c>
      <c r="M4673" s="9" t="s">
        <v>444</v>
      </c>
      <c r="N4673" s="9"/>
      <c r="O4673" s="9">
        <v>51</v>
      </c>
      <c r="P4673" s="9">
        <v>1000</v>
      </c>
      <c r="Q4673" s="9">
        <v>8</v>
      </c>
    </row>
    <row r="4674" spans="1:17" hidden="1" x14ac:dyDescent="0.25">
      <c r="A4674" s="8" t="str">
        <f t="shared" si="434"/>
        <v>Anaesthesia Machines, Ventilator Equipment and RelLoewenstein Medical UK Ltd</v>
      </c>
      <c r="B4674" s="8" t="str">
        <f>VLOOKUP(J4674,'Contract IDs'!A:D,4,0)</f>
        <v>Anaesthesia Machines, Ventilator Equipment and Rel</v>
      </c>
      <c r="C4674" s="8" t="str">
        <f>VLOOKUP(L4674,'Supplier IDs'!A:C,3,0)</f>
        <v>Loewenstein Medical UK Ltd</v>
      </c>
      <c r="D4674" s="8" t="str">
        <f t="shared" ref="D4674:D4737" si="439">IF(M4674="","No Sub Cat",M4674)</f>
        <v>V - Portable/Transport</v>
      </c>
      <c r="E4674" s="8">
        <f t="shared" si="435"/>
        <v>0</v>
      </c>
      <c r="F4674" s="8">
        <f t="shared" si="436"/>
        <v>0</v>
      </c>
      <c r="G4674" s="8">
        <f t="shared" si="437"/>
        <v>1</v>
      </c>
      <c r="H4674" s="15">
        <f t="shared" si="438"/>
        <v>0</v>
      </c>
      <c r="I4674" s="15" t="s">
        <v>372</v>
      </c>
      <c r="J4674" s="10">
        <v>300000105664159</v>
      </c>
      <c r="K4674" s="9" t="s">
        <v>436</v>
      </c>
      <c r="L4674" s="10">
        <v>100000000613421</v>
      </c>
      <c r="M4674" s="9" t="s">
        <v>442</v>
      </c>
      <c r="N4674" s="9"/>
      <c r="O4674" s="9">
        <v>0</v>
      </c>
      <c r="P4674" s="9">
        <v>1</v>
      </c>
      <c r="Q4674" s="9">
        <v>0</v>
      </c>
    </row>
    <row r="4675" spans="1:17" hidden="1" x14ac:dyDescent="0.25">
      <c r="A4675" s="8" t="str">
        <f t="shared" ref="A4675:A4738" si="440">B4675&amp;C4675</f>
        <v>Anaesthesia Machines, Ventilator Equipment and RelLoewenstein Medical UK Ltd</v>
      </c>
      <c r="B4675" s="8" t="str">
        <f>VLOOKUP(J4675,'Contract IDs'!A:D,4,0)</f>
        <v>Anaesthesia Machines, Ventilator Equipment and Rel</v>
      </c>
      <c r="C4675" s="8" t="str">
        <f>VLOOKUP(L4675,'Supplier IDs'!A:C,3,0)</f>
        <v>Loewenstein Medical UK Ltd</v>
      </c>
      <c r="D4675" s="8" t="str">
        <f t="shared" si="439"/>
        <v>V - Portable/Transport</v>
      </c>
      <c r="E4675" s="8">
        <f t="shared" ref="E4675:E4738" si="441">N4675</f>
        <v>0</v>
      </c>
      <c r="F4675" s="8">
        <f t="shared" ref="F4675:F4738" si="442">O4675</f>
        <v>2</v>
      </c>
      <c r="G4675" s="8">
        <f t="shared" ref="G4675:G4738" si="443">P4675</f>
        <v>20</v>
      </c>
      <c r="H4675" s="15">
        <f t="shared" ref="H4675:H4738" si="444">Q4675/100</f>
        <v>0.04</v>
      </c>
      <c r="I4675" s="15" t="s">
        <v>372</v>
      </c>
      <c r="J4675" s="10">
        <v>300000105664159</v>
      </c>
      <c r="K4675" s="9" t="s">
        <v>436</v>
      </c>
      <c r="L4675" s="10">
        <v>100000000613421</v>
      </c>
      <c r="M4675" s="9" t="s">
        <v>442</v>
      </c>
      <c r="N4675" s="9"/>
      <c r="O4675" s="9">
        <v>2</v>
      </c>
      <c r="P4675" s="9">
        <v>20</v>
      </c>
      <c r="Q4675" s="9">
        <v>4</v>
      </c>
    </row>
    <row r="4676" spans="1:17" hidden="1" x14ac:dyDescent="0.25">
      <c r="A4676" s="8" t="str">
        <f t="shared" si="440"/>
        <v>Anaesthesia Machines, Ventilator Equipment and RelLoewenstein Medical UK Ltd</v>
      </c>
      <c r="B4676" s="8" t="str">
        <f>VLOOKUP(J4676,'Contract IDs'!A:D,4,0)</f>
        <v>Anaesthesia Machines, Ventilator Equipment and Rel</v>
      </c>
      <c r="C4676" s="8" t="str">
        <f>VLOOKUP(L4676,'Supplier IDs'!A:C,3,0)</f>
        <v>Loewenstein Medical UK Ltd</v>
      </c>
      <c r="D4676" s="8" t="str">
        <f t="shared" si="439"/>
        <v>V - Portable/Transport</v>
      </c>
      <c r="E4676" s="8">
        <f t="shared" si="441"/>
        <v>0</v>
      </c>
      <c r="F4676" s="8">
        <f t="shared" si="442"/>
        <v>21</v>
      </c>
      <c r="G4676" s="8">
        <f t="shared" si="443"/>
        <v>30</v>
      </c>
      <c r="H4676" s="15">
        <f t="shared" si="444"/>
        <v>0.05</v>
      </c>
      <c r="I4676" s="15" t="s">
        <v>372</v>
      </c>
      <c r="J4676" s="10">
        <v>300000105664159</v>
      </c>
      <c r="K4676" s="9" t="s">
        <v>436</v>
      </c>
      <c r="L4676" s="10">
        <v>100000000613421</v>
      </c>
      <c r="M4676" s="9" t="s">
        <v>442</v>
      </c>
      <c r="N4676" s="9"/>
      <c r="O4676" s="9">
        <v>21</v>
      </c>
      <c r="P4676" s="9">
        <v>30</v>
      </c>
      <c r="Q4676" s="9">
        <v>5</v>
      </c>
    </row>
    <row r="4677" spans="1:17" hidden="1" x14ac:dyDescent="0.25">
      <c r="A4677" s="8" t="str">
        <f t="shared" si="440"/>
        <v>Anaesthesia Machines, Ventilator Equipment and RelLoewenstein Medical UK Ltd</v>
      </c>
      <c r="B4677" s="8" t="str">
        <f>VLOOKUP(J4677,'Contract IDs'!A:D,4,0)</f>
        <v>Anaesthesia Machines, Ventilator Equipment and Rel</v>
      </c>
      <c r="C4677" s="8" t="str">
        <f>VLOOKUP(L4677,'Supplier IDs'!A:C,3,0)</f>
        <v>Loewenstein Medical UK Ltd</v>
      </c>
      <c r="D4677" s="8" t="str">
        <f t="shared" si="439"/>
        <v>V - Portable/Transport</v>
      </c>
      <c r="E4677" s="8">
        <f t="shared" si="441"/>
        <v>0</v>
      </c>
      <c r="F4677" s="8">
        <f t="shared" si="442"/>
        <v>31</v>
      </c>
      <c r="G4677" s="8">
        <f t="shared" si="443"/>
        <v>40</v>
      </c>
      <c r="H4677" s="15">
        <f t="shared" si="444"/>
        <v>0.06</v>
      </c>
      <c r="I4677" s="15" t="s">
        <v>372</v>
      </c>
      <c r="J4677" s="10">
        <v>300000105664159</v>
      </c>
      <c r="K4677" s="9" t="s">
        <v>436</v>
      </c>
      <c r="L4677" s="10">
        <v>100000000613421</v>
      </c>
      <c r="M4677" s="9" t="s">
        <v>442</v>
      </c>
      <c r="N4677" s="9"/>
      <c r="O4677" s="9">
        <v>31</v>
      </c>
      <c r="P4677" s="9">
        <v>40</v>
      </c>
      <c r="Q4677" s="9">
        <v>6</v>
      </c>
    </row>
    <row r="4678" spans="1:17" hidden="1" x14ac:dyDescent="0.25">
      <c r="A4678" s="8" t="str">
        <f t="shared" si="440"/>
        <v>Anaesthesia Machines, Ventilator Equipment and RelLoewenstein Medical UK Ltd</v>
      </c>
      <c r="B4678" s="8" t="str">
        <f>VLOOKUP(J4678,'Contract IDs'!A:D,4,0)</f>
        <v>Anaesthesia Machines, Ventilator Equipment and Rel</v>
      </c>
      <c r="C4678" s="8" t="str">
        <f>VLOOKUP(L4678,'Supplier IDs'!A:C,3,0)</f>
        <v>Loewenstein Medical UK Ltd</v>
      </c>
      <c r="D4678" s="8" t="str">
        <f t="shared" si="439"/>
        <v>V - Portable/Transport</v>
      </c>
      <c r="E4678" s="8">
        <f t="shared" si="441"/>
        <v>0</v>
      </c>
      <c r="F4678" s="8">
        <f t="shared" si="442"/>
        <v>41</v>
      </c>
      <c r="G4678" s="8">
        <f t="shared" si="443"/>
        <v>50</v>
      </c>
      <c r="H4678" s="15">
        <f t="shared" si="444"/>
        <v>7.0000000000000007E-2</v>
      </c>
      <c r="I4678" s="15" t="s">
        <v>372</v>
      </c>
      <c r="J4678" s="10">
        <v>300000105664159</v>
      </c>
      <c r="K4678" s="9" t="s">
        <v>436</v>
      </c>
      <c r="L4678" s="10">
        <v>100000000613421</v>
      </c>
      <c r="M4678" s="9" t="s">
        <v>442</v>
      </c>
      <c r="N4678" s="9"/>
      <c r="O4678" s="9">
        <v>41</v>
      </c>
      <c r="P4678" s="9">
        <v>50</v>
      </c>
      <c r="Q4678" s="9">
        <v>7</v>
      </c>
    </row>
    <row r="4679" spans="1:17" hidden="1" x14ac:dyDescent="0.25">
      <c r="A4679" s="8" t="str">
        <f t="shared" si="440"/>
        <v>Anaesthesia Machines, Ventilator Equipment and RelLoewenstein Medical UK Ltd</v>
      </c>
      <c r="B4679" s="8" t="str">
        <f>VLOOKUP(J4679,'Contract IDs'!A:D,4,0)</f>
        <v>Anaesthesia Machines, Ventilator Equipment and Rel</v>
      </c>
      <c r="C4679" s="8" t="str">
        <f>VLOOKUP(L4679,'Supplier IDs'!A:C,3,0)</f>
        <v>Loewenstein Medical UK Ltd</v>
      </c>
      <c r="D4679" s="8" t="str">
        <f t="shared" si="439"/>
        <v>V - Portable/Transport</v>
      </c>
      <c r="E4679" s="8">
        <f t="shared" si="441"/>
        <v>0</v>
      </c>
      <c r="F4679" s="8">
        <f t="shared" si="442"/>
        <v>51</v>
      </c>
      <c r="G4679" s="8">
        <f t="shared" si="443"/>
        <v>1000</v>
      </c>
      <c r="H4679" s="15">
        <f t="shared" si="444"/>
        <v>0.08</v>
      </c>
      <c r="I4679" s="15" t="s">
        <v>372</v>
      </c>
      <c r="J4679" s="10">
        <v>300000105664159</v>
      </c>
      <c r="K4679" s="9" t="s">
        <v>436</v>
      </c>
      <c r="L4679" s="10">
        <v>100000000613421</v>
      </c>
      <c r="M4679" s="9" t="s">
        <v>442</v>
      </c>
      <c r="N4679" s="9"/>
      <c r="O4679" s="9">
        <v>51</v>
      </c>
      <c r="P4679" s="9">
        <v>1000</v>
      </c>
      <c r="Q4679" s="9">
        <v>8</v>
      </c>
    </row>
    <row r="4680" spans="1:17" hidden="1" x14ac:dyDescent="0.25">
      <c r="A4680" s="8" t="str">
        <f t="shared" si="440"/>
        <v>Anaesthesia Machines, Ventilator Equipment and RelLoewenstein Medical UK Ltd</v>
      </c>
      <c r="B4680" s="8" t="str">
        <f>VLOOKUP(J4680,'Contract IDs'!A:D,4,0)</f>
        <v>Anaesthesia Machines, Ventilator Equipment and Rel</v>
      </c>
      <c r="C4680" s="8" t="str">
        <f>VLOOKUP(L4680,'Supplier IDs'!A:C,3,0)</f>
        <v>Loewenstein Medical UK Ltd</v>
      </c>
      <c r="D4680" s="8" t="str">
        <f t="shared" si="439"/>
        <v>V - Pre Hospital</v>
      </c>
      <c r="E4680" s="8">
        <f t="shared" si="441"/>
        <v>0</v>
      </c>
      <c r="F4680" s="8">
        <f t="shared" si="442"/>
        <v>0</v>
      </c>
      <c r="G4680" s="8">
        <f t="shared" si="443"/>
        <v>1</v>
      </c>
      <c r="H4680" s="15">
        <f t="shared" si="444"/>
        <v>0</v>
      </c>
      <c r="I4680" s="15" t="s">
        <v>372</v>
      </c>
      <c r="J4680" s="10">
        <v>300000105664159</v>
      </c>
      <c r="K4680" s="9" t="s">
        <v>436</v>
      </c>
      <c r="L4680" s="10">
        <v>100000000613421</v>
      </c>
      <c r="M4680" s="9" t="s">
        <v>451</v>
      </c>
      <c r="N4680" s="9"/>
      <c r="O4680" s="9">
        <v>0</v>
      </c>
      <c r="P4680" s="9">
        <v>1</v>
      </c>
      <c r="Q4680" s="9">
        <v>0</v>
      </c>
    </row>
    <row r="4681" spans="1:17" hidden="1" x14ac:dyDescent="0.25">
      <c r="A4681" s="8" t="str">
        <f t="shared" si="440"/>
        <v>Anaesthesia Machines, Ventilator Equipment and RelLoewenstein Medical UK Ltd</v>
      </c>
      <c r="B4681" s="8" t="str">
        <f>VLOOKUP(J4681,'Contract IDs'!A:D,4,0)</f>
        <v>Anaesthesia Machines, Ventilator Equipment and Rel</v>
      </c>
      <c r="C4681" s="8" t="str">
        <f>VLOOKUP(L4681,'Supplier IDs'!A:C,3,0)</f>
        <v>Loewenstein Medical UK Ltd</v>
      </c>
      <c r="D4681" s="8" t="str">
        <f t="shared" si="439"/>
        <v>V - Pre Hospital</v>
      </c>
      <c r="E4681" s="8">
        <f t="shared" si="441"/>
        <v>0</v>
      </c>
      <c r="F4681" s="8">
        <f t="shared" si="442"/>
        <v>2</v>
      </c>
      <c r="G4681" s="8">
        <f t="shared" si="443"/>
        <v>20</v>
      </c>
      <c r="H4681" s="15">
        <f t="shared" si="444"/>
        <v>0.04</v>
      </c>
      <c r="I4681" s="15" t="s">
        <v>372</v>
      </c>
      <c r="J4681" s="10">
        <v>300000105664159</v>
      </c>
      <c r="K4681" s="9" t="s">
        <v>436</v>
      </c>
      <c r="L4681" s="10">
        <v>100000000613421</v>
      </c>
      <c r="M4681" s="9" t="s">
        <v>451</v>
      </c>
      <c r="N4681" s="9"/>
      <c r="O4681" s="9">
        <v>2</v>
      </c>
      <c r="P4681" s="9">
        <v>20</v>
      </c>
      <c r="Q4681" s="9">
        <v>4</v>
      </c>
    </row>
    <row r="4682" spans="1:17" hidden="1" x14ac:dyDescent="0.25">
      <c r="A4682" s="8" t="str">
        <f t="shared" si="440"/>
        <v>Anaesthesia Machines, Ventilator Equipment and RelLoewenstein Medical UK Ltd</v>
      </c>
      <c r="B4682" s="8" t="str">
        <f>VLOOKUP(J4682,'Contract IDs'!A:D,4,0)</f>
        <v>Anaesthesia Machines, Ventilator Equipment and Rel</v>
      </c>
      <c r="C4682" s="8" t="str">
        <f>VLOOKUP(L4682,'Supplier IDs'!A:C,3,0)</f>
        <v>Loewenstein Medical UK Ltd</v>
      </c>
      <c r="D4682" s="8" t="str">
        <f t="shared" si="439"/>
        <v>V - Pre Hospital</v>
      </c>
      <c r="E4682" s="8">
        <f t="shared" si="441"/>
        <v>0</v>
      </c>
      <c r="F4682" s="8">
        <f t="shared" si="442"/>
        <v>21</v>
      </c>
      <c r="G4682" s="8">
        <f t="shared" si="443"/>
        <v>30</v>
      </c>
      <c r="H4682" s="15">
        <f t="shared" si="444"/>
        <v>0.05</v>
      </c>
      <c r="I4682" s="15" t="s">
        <v>372</v>
      </c>
      <c r="J4682" s="10">
        <v>300000105664159</v>
      </c>
      <c r="K4682" s="9" t="s">
        <v>436</v>
      </c>
      <c r="L4682" s="10">
        <v>100000000613421</v>
      </c>
      <c r="M4682" s="9" t="s">
        <v>451</v>
      </c>
      <c r="N4682" s="9"/>
      <c r="O4682" s="9">
        <v>21</v>
      </c>
      <c r="P4682" s="9">
        <v>30</v>
      </c>
      <c r="Q4682" s="9">
        <v>5</v>
      </c>
    </row>
    <row r="4683" spans="1:17" hidden="1" x14ac:dyDescent="0.25">
      <c r="A4683" s="8" t="str">
        <f t="shared" si="440"/>
        <v>Anaesthesia Machines, Ventilator Equipment and RelLoewenstein Medical UK Ltd</v>
      </c>
      <c r="B4683" s="8" t="str">
        <f>VLOOKUP(J4683,'Contract IDs'!A:D,4,0)</f>
        <v>Anaesthesia Machines, Ventilator Equipment and Rel</v>
      </c>
      <c r="C4683" s="8" t="str">
        <f>VLOOKUP(L4683,'Supplier IDs'!A:C,3,0)</f>
        <v>Loewenstein Medical UK Ltd</v>
      </c>
      <c r="D4683" s="8" t="str">
        <f t="shared" si="439"/>
        <v>V - Pre Hospital</v>
      </c>
      <c r="E4683" s="8">
        <f t="shared" si="441"/>
        <v>0</v>
      </c>
      <c r="F4683" s="8">
        <f t="shared" si="442"/>
        <v>31</v>
      </c>
      <c r="G4683" s="8">
        <f t="shared" si="443"/>
        <v>40</v>
      </c>
      <c r="H4683" s="15">
        <f t="shared" si="444"/>
        <v>0.06</v>
      </c>
      <c r="I4683" s="15" t="s">
        <v>372</v>
      </c>
      <c r="J4683" s="10">
        <v>300000105664159</v>
      </c>
      <c r="K4683" s="9" t="s">
        <v>436</v>
      </c>
      <c r="L4683" s="10">
        <v>100000000613421</v>
      </c>
      <c r="M4683" s="9" t="s">
        <v>451</v>
      </c>
      <c r="N4683" s="9"/>
      <c r="O4683" s="9">
        <v>31</v>
      </c>
      <c r="P4683" s="9">
        <v>40</v>
      </c>
      <c r="Q4683" s="9">
        <v>6</v>
      </c>
    </row>
    <row r="4684" spans="1:17" hidden="1" x14ac:dyDescent="0.25">
      <c r="A4684" s="8" t="str">
        <f t="shared" si="440"/>
        <v>Anaesthesia Machines, Ventilator Equipment and RelLoewenstein Medical UK Ltd</v>
      </c>
      <c r="B4684" s="8" t="str">
        <f>VLOOKUP(J4684,'Contract IDs'!A:D,4,0)</f>
        <v>Anaesthesia Machines, Ventilator Equipment and Rel</v>
      </c>
      <c r="C4684" s="8" t="str">
        <f>VLOOKUP(L4684,'Supplier IDs'!A:C,3,0)</f>
        <v>Loewenstein Medical UK Ltd</v>
      </c>
      <c r="D4684" s="8" t="str">
        <f t="shared" si="439"/>
        <v>V - Pre Hospital</v>
      </c>
      <c r="E4684" s="8">
        <f t="shared" si="441"/>
        <v>0</v>
      </c>
      <c r="F4684" s="8">
        <f t="shared" si="442"/>
        <v>41</v>
      </c>
      <c r="G4684" s="8">
        <f t="shared" si="443"/>
        <v>50</v>
      </c>
      <c r="H4684" s="15">
        <f t="shared" si="444"/>
        <v>7.0000000000000007E-2</v>
      </c>
      <c r="I4684" s="15" t="s">
        <v>372</v>
      </c>
      <c r="J4684" s="10">
        <v>300000105664159</v>
      </c>
      <c r="K4684" s="9" t="s">
        <v>436</v>
      </c>
      <c r="L4684" s="10">
        <v>100000000613421</v>
      </c>
      <c r="M4684" s="9" t="s">
        <v>451</v>
      </c>
      <c r="N4684" s="9"/>
      <c r="O4684" s="9">
        <v>41</v>
      </c>
      <c r="P4684" s="9">
        <v>50</v>
      </c>
      <c r="Q4684" s="9">
        <v>7</v>
      </c>
    </row>
    <row r="4685" spans="1:17" hidden="1" x14ac:dyDescent="0.25">
      <c r="A4685" s="8" t="str">
        <f t="shared" si="440"/>
        <v>Anaesthesia Machines, Ventilator Equipment and RelLoewenstein Medical UK Ltd</v>
      </c>
      <c r="B4685" s="8" t="str">
        <f>VLOOKUP(J4685,'Contract IDs'!A:D,4,0)</f>
        <v>Anaesthesia Machines, Ventilator Equipment and Rel</v>
      </c>
      <c r="C4685" s="8" t="str">
        <f>VLOOKUP(L4685,'Supplier IDs'!A:C,3,0)</f>
        <v>Loewenstein Medical UK Ltd</v>
      </c>
      <c r="D4685" s="8" t="str">
        <f t="shared" si="439"/>
        <v>V - Pre Hospital</v>
      </c>
      <c r="E4685" s="8">
        <f t="shared" si="441"/>
        <v>0</v>
      </c>
      <c r="F4685" s="8">
        <f t="shared" si="442"/>
        <v>51</v>
      </c>
      <c r="G4685" s="8">
        <f t="shared" si="443"/>
        <v>1000</v>
      </c>
      <c r="H4685" s="15">
        <f t="shared" si="444"/>
        <v>0.08</v>
      </c>
      <c r="I4685" s="15" t="s">
        <v>372</v>
      </c>
      <c r="J4685" s="10">
        <v>300000105664159</v>
      </c>
      <c r="K4685" s="9" t="s">
        <v>436</v>
      </c>
      <c r="L4685" s="10">
        <v>100000000613421</v>
      </c>
      <c r="M4685" s="9" t="s">
        <v>451</v>
      </c>
      <c r="N4685" s="9"/>
      <c r="O4685" s="9">
        <v>51</v>
      </c>
      <c r="P4685" s="9">
        <v>1000</v>
      </c>
      <c r="Q4685" s="9">
        <v>8</v>
      </c>
    </row>
    <row r="4686" spans="1:17" hidden="1" x14ac:dyDescent="0.25">
      <c r="A4686" s="8" t="str">
        <f t="shared" si="440"/>
        <v>Anaesthesia Machines, Ventilator Equipment and RelMedacx Limited</v>
      </c>
      <c r="B4686" s="8" t="str">
        <f>VLOOKUP(J4686,'Contract IDs'!A:D,4,0)</f>
        <v>Anaesthesia Machines, Ventilator Equipment and Rel</v>
      </c>
      <c r="C4686" s="8" t="str">
        <f>VLOOKUP(L4686,'Supplier IDs'!A:C,3,0)</f>
        <v>Medacx Limited</v>
      </c>
      <c r="D4686" s="8" t="str">
        <f t="shared" si="439"/>
        <v>V - Intensive Care Neo</v>
      </c>
      <c r="E4686" s="8">
        <f t="shared" si="441"/>
        <v>0</v>
      </c>
      <c r="F4686" s="8">
        <f t="shared" si="442"/>
        <v>0</v>
      </c>
      <c r="G4686" s="8">
        <f t="shared" si="443"/>
        <v>1</v>
      </c>
      <c r="H4686" s="15">
        <f t="shared" si="444"/>
        <v>0</v>
      </c>
      <c r="I4686" s="15" t="s">
        <v>372</v>
      </c>
      <c r="J4686" s="10">
        <v>300000105664159</v>
      </c>
      <c r="K4686" s="9" t="s">
        <v>436</v>
      </c>
      <c r="L4686" s="10">
        <v>100000000611437</v>
      </c>
      <c r="M4686" s="9" t="s">
        <v>443</v>
      </c>
      <c r="N4686" s="9"/>
      <c r="O4686" s="9">
        <v>0</v>
      </c>
      <c r="P4686" s="9">
        <v>1</v>
      </c>
      <c r="Q4686" s="9">
        <v>0</v>
      </c>
    </row>
    <row r="4687" spans="1:17" hidden="1" x14ac:dyDescent="0.25">
      <c r="A4687" s="8" t="str">
        <f t="shared" si="440"/>
        <v>Anaesthesia Machines, Ventilator Equipment and RelMedacx Limited</v>
      </c>
      <c r="B4687" s="8" t="str">
        <f>VLOOKUP(J4687,'Contract IDs'!A:D,4,0)</f>
        <v>Anaesthesia Machines, Ventilator Equipment and Rel</v>
      </c>
      <c r="C4687" s="8" t="str">
        <f>VLOOKUP(L4687,'Supplier IDs'!A:C,3,0)</f>
        <v>Medacx Limited</v>
      </c>
      <c r="D4687" s="8" t="str">
        <f t="shared" si="439"/>
        <v>V - Intensive Care Neo</v>
      </c>
      <c r="E4687" s="8">
        <f t="shared" si="441"/>
        <v>0</v>
      </c>
      <c r="F4687" s="8">
        <f t="shared" si="442"/>
        <v>2</v>
      </c>
      <c r="G4687" s="8">
        <f t="shared" si="443"/>
        <v>5</v>
      </c>
      <c r="H4687" s="15">
        <f t="shared" si="444"/>
        <v>0.03</v>
      </c>
      <c r="I4687" s="15" t="s">
        <v>372</v>
      </c>
      <c r="J4687" s="10">
        <v>300000105664159</v>
      </c>
      <c r="K4687" s="9" t="s">
        <v>436</v>
      </c>
      <c r="L4687" s="10">
        <v>100000000611437</v>
      </c>
      <c r="M4687" s="9" t="s">
        <v>443</v>
      </c>
      <c r="N4687" s="9"/>
      <c r="O4687" s="9">
        <v>2</v>
      </c>
      <c r="P4687" s="9">
        <v>5</v>
      </c>
      <c r="Q4687" s="9">
        <v>3</v>
      </c>
    </row>
    <row r="4688" spans="1:17" hidden="1" x14ac:dyDescent="0.25">
      <c r="A4688" s="8" t="str">
        <f t="shared" si="440"/>
        <v>Anaesthesia Machines, Ventilator Equipment and RelMedacx Limited</v>
      </c>
      <c r="B4688" s="8" t="str">
        <f>VLOOKUP(J4688,'Contract IDs'!A:D,4,0)</f>
        <v>Anaesthesia Machines, Ventilator Equipment and Rel</v>
      </c>
      <c r="C4688" s="8" t="str">
        <f>VLOOKUP(L4688,'Supplier IDs'!A:C,3,0)</f>
        <v>Medacx Limited</v>
      </c>
      <c r="D4688" s="8" t="str">
        <f t="shared" si="439"/>
        <v>V - Intensive Care Neo</v>
      </c>
      <c r="E4688" s="8">
        <f t="shared" si="441"/>
        <v>0</v>
      </c>
      <c r="F4688" s="8">
        <f t="shared" si="442"/>
        <v>6</v>
      </c>
      <c r="G4688" s="8">
        <f t="shared" si="443"/>
        <v>50</v>
      </c>
      <c r="H4688" s="15">
        <f t="shared" si="444"/>
        <v>0.04</v>
      </c>
      <c r="I4688" s="15" t="s">
        <v>372</v>
      </c>
      <c r="J4688" s="10">
        <v>300000105664159</v>
      </c>
      <c r="K4688" s="9" t="s">
        <v>436</v>
      </c>
      <c r="L4688" s="10">
        <v>100000000611437</v>
      </c>
      <c r="M4688" s="9" t="s">
        <v>443</v>
      </c>
      <c r="N4688" s="9"/>
      <c r="O4688" s="9">
        <v>6</v>
      </c>
      <c r="P4688" s="9">
        <v>50</v>
      </c>
      <c r="Q4688" s="9">
        <v>4</v>
      </c>
    </row>
    <row r="4689" spans="1:17" hidden="1" x14ac:dyDescent="0.25">
      <c r="A4689" s="8" t="str">
        <f t="shared" si="440"/>
        <v>Anaesthesia Machines, Ventilator Equipment and RelMedacx Limited</v>
      </c>
      <c r="B4689" s="8" t="str">
        <f>VLOOKUP(J4689,'Contract IDs'!A:D,4,0)</f>
        <v>Anaesthesia Machines, Ventilator Equipment and Rel</v>
      </c>
      <c r="C4689" s="8" t="str">
        <f>VLOOKUP(L4689,'Supplier IDs'!A:C,3,0)</f>
        <v>Medacx Limited</v>
      </c>
      <c r="D4689" s="8" t="str">
        <f t="shared" si="439"/>
        <v>V - Intensive Care Neo</v>
      </c>
      <c r="E4689" s="8">
        <f t="shared" si="441"/>
        <v>0</v>
      </c>
      <c r="F4689" s="8">
        <f t="shared" si="442"/>
        <v>51</v>
      </c>
      <c r="G4689" s="8">
        <f t="shared" si="443"/>
        <v>1000</v>
      </c>
      <c r="H4689" s="15">
        <f t="shared" si="444"/>
        <v>0.05</v>
      </c>
      <c r="I4689" s="15" t="s">
        <v>372</v>
      </c>
      <c r="J4689" s="10">
        <v>300000105664159</v>
      </c>
      <c r="K4689" s="9" t="s">
        <v>436</v>
      </c>
      <c r="L4689" s="10">
        <v>100000000611437</v>
      </c>
      <c r="M4689" s="9" t="s">
        <v>443</v>
      </c>
      <c r="N4689" s="9"/>
      <c r="O4689" s="9">
        <v>51</v>
      </c>
      <c r="P4689" s="9">
        <v>1000</v>
      </c>
      <c r="Q4689" s="9">
        <v>5</v>
      </c>
    </row>
    <row r="4690" spans="1:17" hidden="1" x14ac:dyDescent="0.25">
      <c r="A4690" s="8" t="str">
        <f t="shared" si="440"/>
        <v>Anaesthesia Machines, Ventilator Equipment and RelMedacx Limited</v>
      </c>
      <c r="B4690" s="8" t="str">
        <f>VLOOKUP(J4690,'Contract IDs'!A:D,4,0)</f>
        <v>Anaesthesia Machines, Ventilator Equipment and Rel</v>
      </c>
      <c r="C4690" s="8" t="str">
        <f>VLOOKUP(L4690,'Supplier IDs'!A:C,3,0)</f>
        <v>Medacx Limited</v>
      </c>
      <c r="D4690" s="8" t="str">
        <f t="shared" si="439"/>
        <v>V - Intensive Care</v>
      </c>
      <c r="E4690" s="8">
        <f t="shared" si="441"/>
        <v>0</v>
      </c>
      <c r="F4690" s="8">
        <f t="shared" si="442"/>
        <v>0</v>
      </c>
      <c r="G4690" s="8">
        <f t="shared" si="443"/>
        <v>1</v>
      </c>
      <c r="H4690" s="15">
        <f t="shared" si="444"/>
        <v>0</v>
      </c>
      <c r="I4690" s="15" t="s">
        <v>372</v>
      </c>
      <c r="J4690" s="10">
        <v>300000105664159</v>
      </c>
      <c r="K4690" s="9" t="s">
        <v>436</v>
      </c>
      <c r="L4690" s="10">
        <v>100000000611437</v>
      </c>
      <c r="M4690" s="9" t="s">
        <v>441</v>
      </c>
      <c r="N4690" s="9"/>
      <c r="O4690" s="9">
        <v>0</v>
      </c>
      <c r="P4690" s="9">
        <v>1</v>
      </c>
      <c r="Q4690" s="9">
        <v>0</v>
      </c>
    </row>
    <row r="4691" spans="1:17" hidden="1" x14ac:dyDescent="0.25">
      <c r="A4691" s="8" t="str">
        <f t="shared" si="440"/>
        <v>Anaesthesia Machines, Ventilator Equipment and RelMedacx Limited</v>
      </c>
      <c r="B4691" s="8" t="str">
        <f>VLOOKUP(J4691,'Contract IDs'!A:D,4,0)</f>
        <v>Anaesthesia Machines, Ventilator Equipment and Rel</v>
      </c>
      <c r="C4691" s="8" t="str">
        <f>VLOOKUP(L4691,'Supplier IDs'!A:C,3,0)</f>
        <v>Medacx Limited</v>
      </c>
      <c r="D4691" s="8" t="str">
        <f t="shared" si="439"/>
        <v>V - Intensive Care</v>
      </c>
      <c r="E4691" s="8">
        <f t="shared" si="441"/>
        <v>0</v>
      </c>
      <c r="F4691" s="8">
        <f t="shared" si="442"/>
        <v>2</v>
      </c>
      <c r="G4691" s="8">
        <f t="shared" si="443"/>
        <v>5</v>
      </c>
      <c r="H4691" s="15">
        <f t="shared" si="444"/>
        <v>0.03</v>
      </c>
      <c r="I4691" s="15" t="s">
        <v>372</v>
      </c>
      <c r="J4691" s="10">
        <v>300000105664159</v>
      </c>
      <c r="K4691" s="9" t="s">
        <v>436</v>
      </c>
      <c r="L4691" s="10">
        <v>100000000611437</v>
      </c>
      <c r="M4691" s="9" t="s">
        <v>441</v>
      </c>
      <c r="N4691" s="9"/>
      <c r="O4691" s="9">
        <v>2</v>
      </c>
      <c r="P4691" s="9">
        <v>5</v>
      </c>
      <c r="Q4691" s="9">
        <v>3</v>
      </c>
    </row>
    <row r="4692" spans="1:17" hidden="1" x14ac:dyDescent="0.25">
      <c r="A4692" s="8" t="str">
        <f t="shared" si="440"/>
        <v>Anaesthesia Machines, Ventilator Equipment and RelMedacx Limited</v>
      </c>
      <c r="B4692" s="8" t="str">
        <f>VLOOKUP(J4692,'Contract IDs'!A:D,4,0)</f>
        <v>Anaesthesia Machines, Ventilator Equipment and Rel</v>
      </c>
      <c r="C4692" s="8" t="str">
        <f>VLOOKUP(L4692,'Supplier IDs'!A:C,3,0)</f>
        <v>Medacx Limited</v>
      </c>
      <c r="D4692" s="8" t="str">
        <f t="shared" si="439"/>
        <v>V - Intensive Care</v>
      </c>
      <c r="E4692" s="8">
        <f t="shared" si="441"/>
        <v>0</v>
      </c>
      <c r="F4692" s="8">
        <f t="shared" si="442"/>
        <v>6</v>
      </c>
      <c r="G4692" s="8">
        <f t="shared" si="443"/>
        <v>50</v>
      </c>
      <c r="H4692" s="15">
        <f t="shared" si="444"/>
        <v>0.04</v>
      </c>
      <c r="I4692" s="15" t="s">
        <v>372</v>
      </c>
      <c r="J4692" s="10">
        <v>300000105664159</v>
      </c>
      <c r="K4692" s="9" t="s">
        <v>436</v>
      </c>
      <c r="L4692" s="10">
        <v>100000000611437</v>
      </c>
      <c r="M4692" s="9" t="s">
        <v>441</v>
      </c>
      <c r="N4692" s="9"/>
      <c r="O4692" s="9">
        <v>6</v>
      </c>
      <c r="P4692" s="9">
        <v>50</v>
      </c>
      <c r="Q4692" s="9">
        <v>4</v>
      </c>
    </row>
    <row r="4693" spans="1:17" hidden="1" x14ac:dyDescent="0.25">
      <c r="A4693" s="8" t="str">
        <f t="shared" si="440"/>
        <v>Anaesthesia Machines, Ventilator Equipment and RelMedacx Limited</v>
      </c>
      <c r="B4693" s="8" t="str">
        <f>VLOOKUP(J4693,'Contract IDs'!A:D,4,0)</f>
        <v>Anaesthesia Machines, Ventilator Equipment and Rel</v>
      </c>
      <c r="C4693" s="8" t="str">
        <f>VLOOKUP(L4693,'Supplier IDs'!A:C,3,0)</f>
        <v>Medacx Limited</v>
      </c>
      <c r="D4693" s="8" t="str">
        <f t="shared" si="439"/>
        <v>V - Intensive Care</v>
      </c>
      <c r="E4693" s="8">
        <f t="shared" si="441"/>
        <v>0</v>
      </c>
      <c r="F4693" s="8">
        <f t="shared" si="442"/>
        <v>51</v>
      </c>
      <c r="G4693" s="8">
        <f t="shared" si="443"/>
        <v>1000</v>
      </c>
      <c r="H4693" s="15">
        <f t="shared" si="444"/>
        <v>0.05</v>
      </c>
      <c r="I4693" s="15" t="s">
        <v>372</v>
      </c>
      <c r="J4693" s="10">
        <v>300000105664159</v>
      </c>
      <c r="K4693" s="9" t="s">
        <v>436</v>
      </c>
      <c r="L4693" s="10">
        <v>100000000611437</v>
      </c>
      <c r="M4693" s="9" t="s">
        <v>441</v>
      </c>
      <c r="N4693" s="9"/>
      <c r="O4693" s="9">
        <v>51</v>
      </c>
      <c r="P4693" s="9">
        <v>1000</v>
      </c>
      <c r="Q4693" s="9">
        <v>5</v>
      </c>
    </row>
    <row r="4694" spans="1:17" hidden="1" x14ac:dyDescent="0.25">
      <c r="A4694" s="8" t="str">
        <f t="shared" si="440"/>
        <v>Anaesthesia Machines, Ventilator Equipment and RelMedacx Limited</v>
      </c>
      <c r="B4694" s="8" t="str">
        <f>VLOOKUP(J4694,'Contract IDs'!A:D,4,0)</f>
        <v>Anaesthesia Machines, Ventilator Equipment and Rel</v>
      </c>
      <c r="C4694" s="8" t="str">
        <f>VLOOKUP(L4694,'Supplier IDs'!A:C,3,0)</f>
        <v>Medacx Limited</v>
      </c>
      <c r="D4694" s="8" t="str">
        <f t="shared" si="439"/>
        <v>V - Non-Invasive CPAP</v>
      </c>
      <c r="E4694" s="8">
        <f t="shared" si="441"/>
        <v>0</v>
      </c>
      <c r="F4694" s="8">
        <f t="shared" si="442"/>
        <v>0</v>
      </c>
      <c r="G4694" s="8">
        <f t="shared" si="443"/>
        <v>1</v>
      </c>
      <c r="H4694" s="15">
        <f t="shared" si="444"/>
        <v>0</v>
      </c>
      <c r="I4694" s="15" t="s">
        <v>372</v>
      </c>
      <c r="J4694" s="10">
        <v>300000105664159</v>
      </c>
      <c r="K4694" s="9" t="s">
        <v>436</v>
      </c>
      <c r="L4694" s="10">
        <v>100000000611437</v>
      </c>
      <c r="M4694" s="9" t="s">
        <v>444</v>
      </c>
      <c r="N4694" s="9"/>
      <c r="O4694" s="9">
        <v>0</v>
      </c>
      <c r="P4694" s="9">
        <v>1</v>
      </c>
      <c r="Q4694" s="9">
        <v>0</v>
      </c>
    </row>
    <row r="4695" spans="1:17" hidden="1" x14ac:dyDescent="0.25">
      <c r="A4695" s="8" t="str">
        <f t="shared" si="440"/>
        <v>Anaesthesia Machines, Ventilator Equipment and RelMedacx Limited</v>
      </c>
      <c r="B4695" s="8" t="str">
        <f>VLOOKUP(J4695,'Contract IDs'!A:D,4,0)</f>
        <v>Anaesthesia Machines, Ventilator Equipment and Rel</v>
      </c>
      <c r="C4695" s="8" t="str">
        <f>VLOOKUP(L4695,'Supplier IDs'!A:C,3,0)</f>
        <v>Medacx Limited</v>
      </c>
      <c r="D4695" s="8" t="str">
        <f t="shared" si="439"/>
        <v>V - Non-Invasive CPAP</v>
      </c>
      <c r="E4695" s="8">
        <f t="shared" si="441"/>
        <v>0</v>
      </c>
      <c r="F4695" s="8">
        <f t="shared" si="442"/>
        <v>2</v>
      </c>
      <c r="G4695" s="8">
        <f t="shared" si="443"/>
        <v>5</v>
      </c>
      <c r="H4695" s="15">
        <f t="shared" si="444"/>
        <v>0.03</v>
      </c>
      <c r="I4695" s="15" t="s">
        <v>372</v>
      </c>
      <c r="J4695" s="10">
        <v>300000105664159</v>
      </c>
      <c r="K4695" s="9" t="s">
        <v>436</v>
      </c>
      <c r="L4695" s="10">
        <v>100000000611437</v>
      </c>
      <c r="M4695" s="9" t="s">
        <v>444</v>
      </c>
      <c r="N4695" s="9"/>
      <c r="O4695" s="9">
        <v>2</v>
      </c>
      <c r="P4695" s="9">
        <v>5</v>
      </c>
      <c r="Q4695" s="9">
        <v>3</v>
      </c>
    </row>
    <row r="4696" spans="1:17" hidden="1" x14ac:dyDescent="0.25">
      <c r="A4696" s="8" t="str">
        <f t="shared" si="440"/>
        <v>Anaesthesia Machines, Ventilator Equipment and RelMedacx Limited</v>
      </c>
      <c r="B4696" s="8" t="str">
        <f>VLOOKUP(J4696,'Contract IDs'!A:D,4,0)</f>
        <v>Anaesthesia Machines, Ventilator Equipment and Rel</v>
      </c>
      <c r="C4696" s="8" t="str">
        <f>VLOOKUP(L4696,'Supplier IDs'!A:C,3,0)</f>
        <v>Medacx Limited</v>
      </c>
      <c r="D4696" s="8" t="str">
        <f t="shared" si="439"/>
        <v>V - Non-Invasive CPAP</v>
      </c>
      <c r="E4696" s="8">
        <f t="shared" si="441"/>
        <v>0</v>
      </c>
      <c r="F4696" s="8">
        <f t="shared" si="442"/>
        <v>6</v>
      </c>
      <c r="G4696" s="8">
        <f t="shared" si="443"/>
        <v>50</v>
      </c>
      <c r="H4696" s="15">
        <f t="shared" si="444"/>
        <v>0.04</v>
      </c>
      <c r="I4696" s="15" t="s">
        <v>372</v>
      </c>
      <c r="J4696" s="10">
        <v>300000105664159</v>
      </c>
      <c r="K4696" s="9" t="s">
        <v>436</v>
      </c>
      <c r="L4696" s="10">
        <v>100000000611437</v>
      </c>
      <c r="M4696" s="9" t="s">
        <v>444</v>
      </c>
      <c r="N4696" s="9"/>
      <c r="O4696" s="9">
        <v>6</v>
      </c>
      <c r="P4696" s="9">
        <v>50</v>
      </c>
      <c r="Q4696" s="9">
        <v>4</v>
      </c>
    </row>
    <row r="4697" spans="1:17" hidden="1" x14ac:dyDescent="0.25">
      <c r="A4697" s="8" t="str">
        <f t="shared" si="440"/>
        <v>Anaesthesia Machines, Ventilator Equipment and RelMedacx Limited</v>
      </c>
      <c r="B4697" s="8" t="str">
        <f>VLOOKUP(J4697,'Contract IDs'!A:D,4,0)</f>
        <v>Anaesthesia Machines, Ventilator Equipment and Rel</v>
      </c>
      <c r="C4697" s="8" t="str">
        <f>VLOOKUP(L4697,'Supplier IDs'!A:C,3,0)</f>
        <v>Medacx Limited</v>
      </c>
      <c r="D4697" s="8" t="str">
        <f t="shared" si="439"/>
        <v>V - Non-Invasive CPAP</v>
      </c>
      <c r="E4697" s="8">
        <f t="shared" si="441"/>
        <v>0</v>
      </c>
      <c r="F4697" s="8">
        <f t="shared" si="442"/>
        <v>51</v>
      </c>
      <c r="G4697" s="8">
        <f t="shared" si="443"/>
        <v>1000</v>
      </c>
      <c r="H4697" s="15">
        <f t="shared" si="444"/>
        <v>0.05</v>
      </c>
      <c r="I4697" s="15" t="s">
        <v>372</v>
      </c>
      <c r="J4697" s="10">
        <v>300000105664159</v>
      </c>
      <c r="K4697" s="9" t="s">
        <v>436</v>
      </c>
      <c r="L4697" s="10">
        <v>100000000611437</v>
      </c>
      <c r="M4697" s="9" t="s">
        <v>444</v>
      </c>
      <c r="N4697" s="9"/>
      <c r="O4697" s="9">
        <v>51</v>
      </c>
      <c r="P4697" s="9">
        <v>1000</v>
      </c>
      <c r="Q4697" s="9">
        <v>5</v>
      </c>
    </row>
    <row r="4698" spans="1:17" hidden="1" x14ac:dyDescent="0.25">
      <c r="A4698" s="8" t="str">
        <f t="shared" si="440"/>
        <v>Anaesthesia Machines, Ventilator Equipment and RelMedacx Limited</v>
      </c>
      <c r="B4698" s="8" t="str">
        <f>VLOOKUP(J4698,'Contract IDs'!A:D,4,0)</f>
        <v>Anaesthesia Machines, Ventilator Equipment and Rel</v>
      </c>
      <c r="C4698" s="8" t="str">
        <f>VLOOKUP(L4698,'Supplier IDs'!A:C,3,0)</f>
        <v>Medacx Limited</v>
      </c>
      <c r="D4698" s="8" t="str">
        <f t="shared" si="439"/>
        <v>V - Portable/Transport</v>
      </c>
      <c r="E4698" s="8">
        <f t="shared" si="441"/>
        <v>0</v>
      </c>
      <c r="F4698" s="8">
        <f t="shared" si="442"/>
        <v>0</v>
      </c>
      <c r="G4698" s="8">
        <f t="shared" si="443"/>
        <v>1</v>
      </c>
      <c r="H4698" s="15">
        <f t="shared" si="444"/>
        <v>0</v>
      </c>
      <c r="I4698" s="15" t="s">
        <v>372</v>
      </c>
      <c r="J4698" s="10">
        <v>300000105664159</v>
      </c>
      <c r="K4698" s="9" t="s">
        <v>436</v>
      </c>
      <c r="L4698" s="10">
        <v>100000000611437</v>
      </c>
      <c r="M4698" s="9" t="s">
        <v>442</v>
      </c>
      <c r="N4698" s="9"/>
      <c r="O4698" s="9">
        <v>0</v>
      </c>
      <c r="P4698" s="9">
        <v>1</v>
      </c>
      <c r="Q4698" s="9">
        <v>0</v>
      </c>
    </row>
    <row r="4699" spans="1:17" hidden="1" x14ac:dyDescent="0.25">
      <c r="A4699" s="8" t="str">
        <f t="shared" si="440"/>
        <v>Anaesthesia Machines, Ventilator Equipment and RelMedacx Limited</v>
      </c>
      <c r="B4699" s="8" t="str">
        <f>VLOOKUP(J4699,'Contract IDs'!A:D,4,0)</f>
        <v>Anaesthesia Machines, Ventilator Equipment and Rel</v>
      </c>
      <c r="C4699" s="8" t="str">
        <f>VLOOKUP(L4699,'Supplier IDs'!A:C,3,0)</f>
        <v>Medacx Limited</v>
      </c>
      <c r="D4699" s="8" t="str">
        <f t="shared" si="439"/>
        <v>V - Portable/Transport</v>
      </c>
      <c r="E4699" s="8">
        <f t="shared" si="441"/>
        <v>0</v>
      </c>
      <c r="F4699" s="8">
        <f t="shared" si="442"/>
        <v>2</v>
      </c>
      <c r="G4699" s="8">
        <f t="shared" si="443"/>
        <v>5</v>
      </c>
      <c r="H4699" s="15">
        <f t="shared" si="444"/>
        <v>0.03</v>
      </c>
      <c r="I4699" s="15" t="s">
        <v>372</v>
      </c>
      <c r="J4699" s="10">
        <v>300000105664159</v>
      </c>
      <c r="K4699" s="9" t="s">
        <v>436</v>
      </c>
      <c r="L4699" s="10">
        <v>100000000611437</v>
      </c>
      <c r="M4699" s="9" t="s">
        <v>442</v>
      </c>
      <c r="N4699" s="9"/>
      <c r="O4699" s="9">
        <v>2</v>
      </c>
      <c r="P4699" s="9">
        <v>5</v>
      </c>
      <c r="Q4699" s="9">
        <v>3</v>
      </c>
    </row>
    <row r="4700" spans="1:17" hidden="1" x14ac:dyDescent="0.25">
      <c r="A4700" s="8" t="str">
        <f t="shared" si="440"/>
        <v>Anaesthesia Machines, Ventilator Equipment and RelMedacx Limited</v>
      </c>
      <c r="B4700" s="8" t="str">
        <f>VLOOKUP(J4700,'Contract IDs'!A:D,4,0)</f>
        <v>Anaesthesia Machines, Ventilator Equipment and Rel</v>
      </c>
      <c r="C4700" s="8" t="str">
        <f>VLOOKUP(L4700,'Supplier IDs'!A:C,3,0)</f>
        <v>Medacx Limited</v>
      </c>
      <c r="D4700" s="8" t="str">
        <f t="shared" si="439"/>
        <v>V - Portable/Transport</v>
      </c>
      <c r="E4700" s="8">
        <f t="shared" si="441"/>
        <v>0</v>
      </c>
      <c r="F4700" s="8">
        <f t="shared" si="442"/>
        <v>6</v>
      </c>
      <c r="G4700" s="8">
        <f t="shared" si="443"/>
        <v>50</v>
      </c>
      <c r="H4700" s="15">
        <f t="shared" si="444"/>
        <v>0.04</v>
      </c>
      <c r="I4700" s="15" t="s">
        <v>372</v>
      </c>
      <c r="J4700" s="10">
        <v>300000105664159</v>
      </c>
      <c r="K4700" s="9" t="s">
        <v>436</v>
      </c>
      <c r="L4700" s="10">
        <v>100000000611437</v>
      </c>
      <c r="M4700" s="9" t="s">
        <v>442</v>
      </c>
      <c r="N4700" s="9"/>
      <c r="O4700" s="9">
        <v>6</v>
      </c>
      <c r="P4700" s="9">
        <v>50</v>
      </c>
      <c r="Q4700" s="9">
        <v>4</v>
      </c>
    </row>
    <row r="4701" spans="1:17" hidden="1" x14ac:dyDescent="0.25">
      <c r="A4701" s="8" t="str">
        <f t="shared" si="440"/>
        <v>Anaesthesia Machines, Ventilator Equipment and RelMedacx Limited</v>
      </c>
      <c r="B4701" s="8" t="str">
        <f>VLOOKUP(J4701,'Contract IDs'!A:D,4,0)</f>
        <v>Anaesthesia Machines, Ventilator Equipment and Rel</v>
      </c>
      <c r="C4701" s="8" t="str">
        <f>VLOOKUP(L4701,'Supplier IDs'!A:C,3,0)</f>
        <v>Medacx Limited</v>
      </c>
      <c r="D4701" s="8" t="str">
        <f t="shared" si="439"/>
        <v>V - Portable/Transport</v>
      </c>
      <c r="E4701" s="8">
        <f t="shared" si="441"/>
        <v>0</v>
      </c>
      <c r="F4701" s="8">
        <f t="shared" si="442"/>
        <v>51</v>
      </c>
      <c r="G4701" s="8">
        <f t="shared" si="443"/>
        <v>1000</v>
      </c>
      <c r="H4701" s="15">
        <f t="shared" si="444"/>
        <v>0.05</v>
      </c>
      <c r="I4701" s="15" t="s">
        <v>372</v>
      </c>
      <c r="J4701" s="10">
        <v>300000105664159</v>
      </c>
      <c r="K4701" s="9" t="s">
        <v>436</v>
      </c>
      <c r="L4701" s="10">
        <v>100000000611437</v>
      </c>
      <c r="M4701" s="9" t="s">
        <v>442</v>
      </c>
      <c r="N4701" s="9"/>
      <c r="O4701" s="9">
        <v>51</v>
      </c>
      <c r="P4701" s="9">
        <v>1000</v>
      </c>
      <c r="Q4701" s="9">
        <v>5</v>
      </c>
    </row>
    <row r="4702" spans="1:17" hidden="1" x14ac:dyDescent="0.25">
      <c r="A4702" s="8" t="str">
        <f t="shared" si="440"/>
        <v>Anaesthesia Machines, Ventilator Equipment and RelMedacx Limited</v>
      </c>
      <c r="B4702" s="8" t="str">
        <f>VLOOKUP(J4702,'Contract IDs'!A:D,4,0)</f>
        <v>Anaesthesia Machines, Ventilator Equipment and Rel</v>
      </c>
      <c r="C4702" s="8" t="str">
        <f>VLOOKUP(L4702,'Supplier IDs'!A:C,3,0)</f>
        <v>Medacx Limited</v>
      </c>
      <c r="D4702" s="8" t="str">
        <f t="shared" si="439"/>
        <v>V - Pre Hospital</v>
      </c>
      <c r="E4702" s="8">
        <f t="shared" si="441"/>
        <v>0</v>
      </c>
      <c r="F4702" s="8">
        <f t="shared" si="442"/>
        <v>0</v>
      </c>
      <c r="G4702" s="8">
        <f t="shared" si="443"/>
        <v>1</v>
      </c>
      <c r="H4702" s="15">
        <f t="shared" si="444"/>
        <v>0</v>
      </c>
      <c r="I4702" s="15" t="s">
        <v>372</v>
      </c>
      <c r="J4702" s="10">
        <v>300000105664159</v>
      </c>
      <c r="K4702" s="9" t="s">
        <v>436</v>
      </c>
      <c r="L4702" s="10">
        <v>100000000611437</v>
      </c>
      <c r="M4702" s="9" t="s">
        <v>451</v>
      </c>
      <c r="N4702" s="9"/>
      <c r="O4702" s="9">
        <v>0</v>
      </c>
      <c r="P4702" s="9">
        <v>1</v>
      </c>
      <c r="Q4702" s="9">
        <v>0</v>
      </c>
    </row>
    <row r="4703" spans="1:17" hidden="1" x14ac:dyDescent="0.25">
      <c r="A4703" s="8" t="str">
        <f t="shared" si="440"/>
        <v>Anaesthesia Machines, Ventilator Equipment and RelMedacx Limited</v>
      </c>
      <c r="B4703" s="8" t="str">
        <f>VLOOKUP(J4703,'Contract IDs'!A:D,4,0)</f>
        <v>Anaesthesia Machines, Ventilator Equipment and Rel</v>
      </c>
      <c r="C4703" s="8" t="str">
        <f>VLOOKUP(L4703,'Supplier IDs'!A:C,3,0)</f>
        <v>Medacx Limited</v>
      </c>
      <c r="D4703" s="8" t="str">
        <f t="shared" si="439"/>
        <v>V - Pre Hospital</v>
      </c>
      <c r="E4703" s="8">
        <f t="shared" si="441"/>
        <v>0</v>
      </c>
      <c r="F4703" s="8">
        <f t="shared" si="442"/>
        <v>2</v>
      </c>
      <c r="G4703" s="8">
        <f t="shared" si="443"/>
        <v>5</v>
      </c>
      <c r="H4703" s="15">
        <f t="shared" si="444"/>
        <v>0.03</v>
      </c>
      <c r="I4703" s="15" t="s">
        <v>372</v>
      </c>
      <c r="J4703" s="10">
        <v>300000105664159</v>
      </c>
      <c r="K4703" s="9" t="s">
        <v>436</v>
      </c>
      <c r="L4703" s="10">
        <v>100000000611437</v>
      </c>
      <c r="M4703" s="9" t="s">
        <v>451</v>
      </c>
      <c r="N4703" s="9"/>
      <c r="O4703" s="9">
        <v>2</v>
      </c>
      <c r="P4703" s="9">
        <v>5</v>
      </c>
      <c r="Q4703" s="9">
        <v>3</v>
      </c>
    </row>
    <row r="4704" spans="1:17" hidden="1" x14ac:dyDescent="0.25">
      <c r="A4704" s="8" t="str">
        <f t="shared" si="440"/>
        <v>Anaesthesia Machines, Ventilator Equipment and RelMedacx Limited</v>
      </c>
      <c r="B4704" s="8" t="str">
        <f>VLOOKUP(J4704,'Contract IDs'!A:D,4,0)</f>
        <v>Anaesthesia Machines, Ventilator Equipment and Rel</v>
      </c>
      <c r="C4704" s="8" t="str">
        <f>VLOOKUP(L4704,'Supplier IDs'!A:C,3,0)</f>
        <v>Medacx Limited</v>
      </c>
      <c r="D4704" s="8" t="str">
        <f t="shared" si="439"/>
        <v>V - Pre Hospital</v>
      </c>
      <c r="E4704" s="8">
        <f t="shared" si="441"/>
        <v>0</v>
      </c>
      <c r="F4704" s="8">
        <f t="shared" si="442"/>
        <v>6</v>
      </c>
      <c r="G4704" s="8">
        <f t="shared" si="443"/>
        <v>50</v>
      </c>
      <c r="H4704" s="15">
        <f t="shared" si="444"/>
        <v>0.04</v>
      </c>
      <c r="I4704" s="15" t="s">
        <v>372</v>
      </c>
      <c r="J4704" s="10">
        <v>300000105664159</v>
      </c>
      <c r="K4704" s="9" t="s">
        <v>436</v>
      </c>
      <c r="L4704" s="10">
        <v>100000000611437</v>
      </c>
      <c r="M4704" s="9" t="s">
        <v>451</v>
      </c>
      <c r="N4704" s="9"/>
      <c r="O4704" s="9">
        <v>6</v>
      </c>
      <c r="P4704" s="9">
        <v>50</v>
      </c>
      <c r="Q4704" s="9">
        <v>4</v>
      </c>
    </row>
    <row r="4705" spans="1:17" hidden="1" x14ac:dyDescent="0.25">
      <c r="A4705" s="8" t="str">
        <f t="shared" si="440"/>
        <v>Anaesthesia Machines, Ventilator Equipment and RelMedacx Limited</v>
      </c>
      <c r="B4705" s="8" t="str">
        <f>VLOOKUP(J4705,'Contract IDs'!A:D,4,0)</f>
        <v>Anaesthesia Machines, Ventilator Equipment and Rel</v>
      </c>
      <c r="C4705" s="8" t="str">
        <f>VLOOKUP(L4705,'Supplier IDs'!A:C,3,0)</f>
        <v>Medacx Limited</v>
      </c>
      <c r="D4705" s="8" t="str">
        <f t="shared" si="439"/>
        <v>V - Pre Hospital</v>
      </c>
      <c r="E4705" s="8">
        <f t="shared" si="441"/>
        <v>0</v>
      </c>
      <c r="F4705" s="8">
        <f t="shared" si="442"/>
        <v>51</v>
      </c>
      <c r="G4705" s="8">
        <f t="shared" si="443"/>
        <v>1000</v>
      </c>
      <c r="H4705" s="15">
        <f t="shared" si="444"/>
        <v>0.05</v>
      </c>
      <c r="I4705" s="15" t="s">
        <v>372</v>
      </c>
      <c r="J4705" s="10">
        <v>300000105664159</v>
      </c>
      <c r="K4705" s="9" t="s">
        <v>436</v>
      </c>
      <c r="L4705" s="10">
        <v>100000000611437</v>
      </c>
      <c r="M4705" s="9" t="s">
        <v>451</v>
      </c>
      <c r="N4705" s="9"/>
      <c r="O4705" s="9">
        <v>51</v>
      </c>
      <c r="P4705" s="9">
        <v>1000</v>
      </c>
      <c r="Q4705" s="9">
        <v>5</v>
      </c>
    </row>
    <row r="4706" spans="1:17" hidden="1" x14ac:dyDescent="0.25">
      <c r="A4706" s="8" t="str">
        <f t="shared" si="440"/>
        <v>Anaesthesia Machines, Ventilator Equipment and RelMindray (UK) Limited</v>
      </c>
      <c r="B4706" s="8" t="str">
        <f>VLOOKUP(J4706,'Contract IDs'!A:D,4,0)</f>
        <v>Anaesthesia Machines, Ventilator Equipment and Rel</v>
      </c>
      <c r="C4706" s="8" t="str">
        <f>VLOOKUP(L4706,'Supplier IDs'!A:C,3,0)</f>
        <v>Mindray (UK) Limited</v>
      </c>
      <c r="D4706" s="8" t="str">
        <f t="shared" si="439"/>
        <v>A - High Acuity + Vent</v>
      </c>
      <c r="E4706" s="8">
        <f t="shared" si="441"/>
        <v>0</v>
      </c>
      <c r="F4706" s="8">
        <f t="shared" si="442"/>
        <v>0</v>
      </c>
      <c r="G4706" s="8">
        <f t="shared" si="443"/>
        <v>1</v>
      </c>
      <c r="H4706" s="15">
        <f t="shared" si="444"/>
        <v>0</v>
      </c>
      <c r="I4706" s="15" t="s">
        <v>372</v>
      </c>
      <c r="J4706" s="10">
        <v>300000105664159</v>
      </c>
      <c r="K4706" s="9" t="s">
        <v>436</v>
      </c>
      <c r="L4706" s="10">
        <v>100000000612004</v>
      </c>
      <c r="M4706" s="9" t="s">
        <v>440</v>
      </c>
      <c r="N4706" s="9"/>
      <c r="O4706" s="9">
        <v>0</v>
      </c>
      <c r="P4706" s="9">
        <v>1</v>
      </c>
      <c r="Q4706" s="9">
        <v>0</v>
      </c>
    </row>
    <row r="4707" spans="1:17" hidden="1" x14ac:dyDescent="0.25">
      <c r="A4707" s="8" t="str">
        <f t="shared" si="440"/>
        <v>Anaesthesia Machines, Ventilator Equipment and RelMindray (UK) Limited</v>
      </c>
      <c r="B4707" s="8" t="str">
        <f>VLOOKUP(J4707,'Contract IDs'!A:D,4,0)</f>
        <v>Anaesthesia Machines, Ventilator Equipment and Rel</v>
      </c>
      <c r="C4707" s="8" t="str">
        <f>VLOOKUP(L4707,'Supplier IDs'!A:C,3,0)</f>
        <v>Mindray (UK) Limited</v>
      </c>
      <c r="D4707" s="8" t="str">
        <f t="shared" si="439"/>
        <v>A - High Acuity + Vent</v>
      </c>
      <c r="E4707" s="8">
        <f t="shared" si="441"/>
        <v>0</v>
      </c>
      <c r="F4707" s="8">
        <f t="shared" si="442"/>
        <v>2</v>
      </c>
      <c r="G4707" s="8">
        <f t="shared" si="443"/>
        <v>3</v>
      </c>
      <c r="H4707" s="15">
        <f t="shared" si="444"/>
        <v>0.05</v>
      </c>
      <c r="I4707" s="15" t="s">
        <v>372</v>
      </c>
      <c r="J4707" s="10">
        <v>300000105664159</v>
      </c>
      <c r="K4707" s="9" t="s">
        <v>436</v>
      </c>
      <c r="L4707" s="10">
        <v>100000000612004</v>
      </c>
      <c r="M4707" s="9" t="s">
        <v>440</v>
      </c>
      <c r="N4707" s="9"/>
      <c r="O4707" s="9">
        <v>2</v>
      </c>
      <c r="P4707" s="9">
        <v>3</v>
      </c>
      <c r="Q4707" s="9">
        <v>5</v>
      </c>
    </row>
    <row r="4708" spans="1:17" hidden="1" x14ac:dyDescent="0.25">
      <c r="A4708" s="8" t="str">
        <f t="shared" si="440"/>
        <v>Anaesthesia Machines, Ventilator Equipment and RelMindray (UK) Limited</v>
      </c>
      <c r="B4708" s="8" t="str">
        <f>VLOOKUP(J4708,'Contract IDs'!A:D,4,0)</f>
        <v>Anaesthesia Machines, Ventilator Equipment and Rel</v>
      </c>
      <c r="C4708" s="8" t="str">
        <f>VLOOKUP(L4708,'Supplier IDs'!A:C,3,0)</f>
        <v>Mindray (UK) Limited</v>
      </c>
      <c r="D4708" s="8" t="str">
        <f t="shared" si="439"/>
        <v>A - High Acuity + Vent</v>
      </c>
      <c r="E4708" s="8">
        <f t="shared" si="441"/>
        <v>0</v>
      </c>
      <c r="F4708" s="8">
        <f t="shared" si="442"/>
        <v>4</v>
      </c>
      <c r="G4708" s="8">
        <f t="shared" si="443"/>
        <v>5</v>
      </c>
      <c r="H4708" s="15">
        <f t="shared" si="444"/>
        <v>0.1</v>
      </c>
      <c r="I4708" s="15" t="s">
        <v>372</v>
      </c>
      <c r="J4708" s="10">
        <v>300000105664159</v>
      </c>
      <c r="K4708" s="9" t="s">
        <v>436</v>
      </c>
      <c r="L4708" s="10">
        <v>100000000612004</v>
      </c>
      <c r="M4708" s="9" t="s">
        <v>440</v>
      </c>
      <c r="N4708" s="9"/>
      <c r="O4708" s="9">
        <v>4</v>
      </c>
      <c r="P4708" s="9">
        <v>5</v>
      </c>
      <c r="Q4708" s="9">
        <v>10</v>
      </c>
    </row>
    <row r="4709" spans="1:17" hidden="1" x14ac:dyDescent="0.25">
      <c r="A4709" s="8" t="str">
        <f t="shared" si="440"/>
        <v>Anaesthesia Machines, Ventilator Equipment and RelMindray (UK) Limited</v>
      </c>
      <c r="B4709" s="8" t="str">
        <f>VLOOKUP(J4709,'Contract IDs'!A:D,4,0)</f>
        <v>Anaesthesia Machines, Ventilator Equipment and Rel</v>
      </c>
      <c r="C4709" s="8" t="str">
        <f>VLOOKUP(L4709,'Supplier IDs'!A:C,3,0)</f>
        <v>Mindray (UK) Limited</v>
      </c>
      <c r="D4709" s="8" t="str">
        <f t="shared" si="439"/>
        <v>A - High Acuity + Vent</v>
      </c>
      <c r="E4709" s="8">
        <f t="shared" si="441"/>
        <v>0</v>
      </c>
      <c r="F4709" s="8">
        <f t="shared" si="442"/>
        <v>6</v>
      </c>
      <c r="G4709" s="8">
        <f t="shared" si="443"/>
        <v>20</v>
      </c>
      <c r="H4709" s="15">
        <f t="shared" si="444"/>
        <v>0.15</v>
      </c>
      <c r="I4709" s="15" t="s">
        <v>372</v>
      </c>
      <c r="J4709" s="10">
        <v>300000105664159</v>
      </c>
      <c r="K4709" s="9" t="s">
        <v>436</v>
      </c>
      <c r="L4709" s="10">
        <v>100000000612004</v>
      </c>
      <c r="M4709" s="9" t="s">
        <v>440</v>
      </c>
      <c r="N4709" s="9"/>
      <c r="O4709" s="9">
        <v>6</v>
      </c>
      <c r="P4709" s="9">
        <v>20</v>
      </c>
      <c r="Q4709" s="9">
        <v>15</v>
      </c>
    </row>
    <row r="4710" spans="1:17" hidden="1" x14ac:dyDescent="0.25">
      <c r="A4710" s="8" t="str">
        <f t="shared" si="440"/>
        <v>Anaesthesia Machines, Ventilator Equipment and RelMindray (UK) Limited</v>
      </c>
      <c r="B4710" s="8" t="str">
        <f>VLOOKUP(J4710,'Contract IDs'!A:D,4,0)</f>
        <v>Anaesthesia Machines, Ventilator Equipment and Rel</v>
      </c>
      <c r="C4710" s="8" t="str">
        <f>VLOOKUP(L4710,'Supplier IDs'!A:C,3,0)</f>
        <v>Mindray (UK) Limited</v>
      </c>
      <c r="D4710" s="8" t="str">
        <f t="shared" si="439"/>
        <v>A - High Acuity + Vent</v>
      </c>
      <c r="E4710" s="8">
        <f t="shared" si="441"/>
        <v>0</v>
      </c>
      <c r="F4710" s="8">
        <f t="shared" si="442"/>
        <v>21</v>
      </c>
      <c r="G4710" s="8">
        <f t="shared" si="443"/>
        <v>50</v>
      </c>
      <c r="H4710" s="15">
        <f t="shared" si="444"/>
        <v>0.23</v>
      </c>
      <c r="I4710" s="15" t="s">
        <v>372</v>
      </c>
      <c r="J4710" s="10">
        <v>300000105664159</v>
      </c>
      <c r="K4710" s="9" t="s">
        <v>436</v>
      </c>
      <c r="L4710" s="10">
        <v>100000000612004</v>
      </c>
      <c r="M4710" s="9" t="s">
        <v>440</v>
      </c>
      <c r="N4710" s="9"/>
      <c r="O4710" s="9">
        <v>21</v>
      </c>
      <c r="P4710" s="9">
        <v>50</v>
      </c>
      <c r="Q4710" s="9">
        <v>23</v>
      </c>
    </row>
    <row r="4711" spans="1:17" hidden="1" x14ac:dyDescent="0.25">
      <c r="A4711" s="8" t="str">
        <f t="shared" si="440"/>
        <v>Anaesthesia Machines, Ventilator Equipment and RelMindray (UK) Limited</v>
      </c>
      <c r="B4711" s="8" t="str">
        <f>VLOOKUP(J4711,'Contract IDs'!A:D,4,0)</f>
        <v>Anaesthesia Machines, Ventilator Equipment and Rel</v>
      </c>
      <c r="C4711" s="8" t="str">
        <f>VLOOKUP(L4711,'Supplier IDs'!A:C,3,0)</f>
        <v>Mindray (UK) Limited</v>
      </c>
      <c r="D4711" s="8" t="str">
        <f t="shared" si="439"/>
        <v>A - High Acuity + Vent</v>
      </c>
      <c r="E4711" s="8">
        <f t="shared" si="441"/>
        <v>0</v>
      </c>
      <c r="F4711" s="8">
        <f t="shared" si="442"/>
        <v>51</v>
      </c>
      <c r="G4711" s="8">
        <f t="shared" si="443"/>
        <v>1000</v>
      </c>
      <c r="H4711" s="15">
        <f t="shared" si="444"/>
        <v>0.3</v>
      </c>
      <c r="I4711" s="15" t="s">
        <v>372</v>
      </c>
      <c r="J4711" s="10">
        <v>300000105664159</v>
      </c>
      <c r="K4711" s="9" t="s">
        <v>436</v>
      </c>
      <c r="L4711" s="10">
        <v>100000000612004</v>
      </c>
      <c r="M4711" s="9" t="s">
        <v>440</v>
      </c>
      <c r="N4711" s="9"/>
      <c r="O4711" s="9">
        <v>51</v>
      </c>
      <c r="P4711" s="9">
        <v>1000</v>
      </c>
      <c r="Q4711" s="9">
        <v>30</v>
      </c>
    </row>
    <row r="4712" spans="1:17" hidden="1" x14ac:dyDescent="0.25">
      <c r="A4712" s="8" t="str">
        <f t="shared" si="440"/>
        <v>Anaesthesia Machines, Ventilator Equipment and RelMindray (UK) Limited</v>
      </c>
      <c r="B4712" s="8" t="str">
        <f>VLOOKUP(J4712,'Contract IDs'!A:D,4,0)</f>
        <v>Anaesthesia Machines, Ventilator Equipment and Rel</v>
      </c>
      <c r="C4712" s="8" t="str">
        <f>VLOOKUP(L4712,'Supplier IDs'!A:C,3,0)</f>
        <v>Mindray (UK) Limited</v>
      </c>
      <c r="D4712" s="8" t="str">
        <f t="shared" si="439"/>
        <v>A - Low Acuity + Vent</v>
      </c>
      <c r="E4712" s="8">
        <f t="shared" si="441"/>
        <v>0</v>
      </c>
      <c r="F4712" s="8">
        <f t="shared" si="442"/>
        <v>0</v>
      </c>
      <c r="G4712" s="8">
        <f t="shared" si="443"/>
        <v>1</v>
      </c>
      <c r="H4712" s="15">
        <f t="shared" si="444"/>
        <v>0</v>
      </c>
      <c r="I4712" s="15" t="s">
        <v>372</v>
      </c>
      <c r="J4712" s="10">
        <v>300000105664159</v>
      </c>
      <c r="K4712" s="9" t="s">
        <v>436</v>
      </c>
      <c r="L4712" s="10">
        <v>100000000612004</v>
      </c>
      <c r="M4712" s="9" t="s">
        <v>437</v>
      </c>
      <c r="N4712" s="9"/>
      <c r="O4712" s="9">
        <v>0</v>
      </c>
      <c r="P4712" s="9">
        <v>1</v>
      </c>
      <c r="Q4712" s="9">
        <v>0</v>
      </c>
    </row>
    <row r="4713" spans="1:17" hidden="1" x14ac:dyDescent="0.25">
      <c r="A4713" s="8" t="str">
        <f t="shared" si="440"/>
        <v>Anaesthesia Machines, Ventilator Equipment and RelMindray (UK) Limited</v>
      </c>
      <c r="B4713" s="8" t="str">
        <f>VLOOKUP(J4713,'Contract IDs'!A:D,4,0)</f>
        <v>Anaesthesia Machines, Ventilator Equipment and Rel</v>
      </c>
      <c r="C4713" s="8" t="str">
        <f>VLOOKUP(L4713,'Supplier IDs'!A:C,3,0)</f>
        <v>Mindray (UK) Limited</v>
      </c>
      <c r="D4713" s="8" t="str">
        <f t="shared" si="439"/>
        <v>A - Low Acuity + Vent</v>
      </c>
      <c r="E4713" s="8">
        <f t="shared" si="441"/>
        <v>0</v>
      </c>
      <c r="F4713" s="8">
        <f t="shared" si="442"/>
        <v>2</v>
      </c>
      <c r="G4713" s="8">
        <f t="shared" si="443"/>
        <v>4</v>
      </c>
      <c r="H4713" s="15">
        <f t="shared" si="444"/>
        <v>0.05</v>
      </c>
      <c r="I4713" s="15" t="s">
        <v>372</v>
      </c>
      <c r="J4713" s="10">
        <v>300000105664159</v>
      </c>
      <c r="K4713" s="9" t="s">
        <v>436</v>
      </c>
      <c r="L4713" s="10">
        <v>100000000612004</v>
      </c>
      <c r="M4713" s="9" t="s">
        <v>437</v>
      </c>
      <c r="N4713" s="9"/>
      <c r="O4713" s="9">
        <v>2</v>
      </c>
      <c r="P4713" s="9">
        <v>4</v>
      </c>
      <c r="Q4713" s="9">
        <v>5</v>
      </c>
    </row>
    <row r="4714" spans="1:17" hidden="1" x14ac:dyDescent="0.25">
      <c r="A4714" s="8" t="str">
        <f t="shared" si="440"/>
        <v>Anaesthesia Machines, Ventilator Equipment and RelMindray (UK) Limited</v>
      </c>
      <c r="B4714" s="8" t="str">
        <f>VLOOKUP(J4714,'Contract IDs'!A:D,4,0)</f>
        <v>Anaesthesia Machines, Ventilator Equipment and Rel</v>
      </c>
      <c r="C4714" s="8" t="str">
        <f>VLOOKUP(L4714,'Supplier IDs'!A:C,3,0)</f>
        <v>Mindray (UK) Limited</v>
      </c>
      <c r="D4714" s="8" t="str">
        <f t="shared" si="439"/>
        <v>A - Low Acuity + Vent</v>
      </c>
      <c r="E4714" s="8">
        <f t="shared" si="441"/>
        <v>0</v>
      </c>
      <c r="F4714" s="8">
        <f t="shared" si="442"/>
        <v>5</v>
      </c>
      <c r="G4714" s="8">
        <f t="shared" si="443"/>
        <v>10</v>
      </c>
      <c r="H4714" s="15">
        <f t="shared" si="444"/>
        <v>0.1</v>
      </c>
      <c r="I4714" s="15" t="s">
        <v>372</v>
      </c>
      <c r="J4714" s="10">
        <v>300000105664159</v>
      </c>
      <c r="K4714" s="9" t="s">
        <v>436</v>
      </c>
      <c r="L4714" s="10">
        <v>100000000612004</v>
      </c>
      <c r="M4714" s="9" t="s">
        <v>437</v>
      </c>
      <c r="N4714" s="9"/>
      <c r="O4714" s="9">
        <v>5</v>
      </c>
      <c r="P4714" s="9">
        <v>10</v>
      </c>
      <c r="Q4714" s="9">
        <v>10</v>
      </c>
    </row>
    <row r="4715" spans="1:17" hidden="1" x14ac:dyDescent="0.25">
      <c r="A4715" s="8" t="str">
        <f t="shared" si="440"/>
        <v>Anaesthesia Machines, Ventilator Equipment and RelMindray (UK) Limited</v>
      </c>
      <c r="B4715" s="8" t="str">
        <f>VLOOKUP(J4715,'Contract IDs'!A:D,4,0)</f>
        <v>Anaesthesia Machines, Ventilator Equipment and Rel</v>
      </c>
      <c r="C4715" s="8" t="str">
        <f>VLOOKUP(L4715,'Supplier IDs'!A:C,3,0)</f>
        <v>Mindray (UK) Limited</v>
      </c>
      <c r="D4715" s="8" t="str">
        <f t="shared" si="439"/>
        <v>A - Low Acuity + Vent</v>
      </c>
      <c r="E4715" s="8">
        <f t="shared" si="441"/>
        <v>0</v>
      </c>
      <c r="F4715" s="8">
        <f t="shared" si="442"/>
        <v>11</v>
      </c>
      <c r="G4715" s="8">
        <f t="shared" si="443"/>
        <v>30</v>
      </c>
      <c r="H4715" s="15">
        <f t="shared" si="444"/>
        <v>0.15</v>
      </c>
      <c r="I4715" s="15" t="s">
        <v>372</v>
      </c>
      <c r="J4715" s="10">
        <v>300000105664159</v>
      </c>
      <c r="K4715" s="9" t="s">
        <v>436</v>
      </c>
      <c r="L4715" s="10">
        <v>100000000612004</v>
      </c>
      <c r="M4715" s="9" t="s">
        <v>437</v>
      </c>
      <c r="N4715" s="9"/>
      <c r="O4715" s="9">
        <v>11</v>
      </c>
      <c r="P4715" s="9">
        <v>30</v>
      </c>
      <c r="Q4715" s="9">
        <v>15</v>
      </c>
    </row>
    <row r="4716" spans="1:17" hidden="1" x14ac:dyDescent="0.25">
      <c r="A4716" s="8" t="str">
        <f t="shared" si="440"/>
        <v>Anaesthesia Machines, Ventilator Equipment and RelMindray (UK) Limited</v>
      </c>
      <c r="B4716" s="8" t="str">
        <f>VLOOKUP(J4716,'Contract IDs'!A:D,4,0)</f>
        <v>Anaesthesia Machines, Ventilator Equipment and Rel</v>
      </c>
      <c r="C4716" s="8" t="str">
        <f>VLOOKUP(L4716,'Supplier IDs'!A:C,3,0)</f>
        <v>Mindray (UK) Limited</v>
      </c>
      <c r="D4716" s="8" t="str">
        <f t="shared" si="439"/>
        <v>A - Low Acuity + Vent</v>
      </c>
      <c r="E4716" s="8">
        <f t="shared" si="441"/>
        <v>0</v>
      </c>
      <c r="F4716" s="8">
        <f t="shared" si="442"/>
        <v>31</v>
      </c>
      <c r="G4716" s="8">
        <f t="shared" si="443"/>
        <v>50</v>
      </c>
      <c r="H4716" s="15">
        <f t="shared" si="444"/>
        <v>0.23</v>
      </c>
      <c r="I4716" s="15" t="s">
        <v>372</v>
      </c>
      <c r="J4716" s="10">
        <v>300000105664159</v>
      </c>
      <c r="K4716" s="9" t="s">
        <v>436</v>
      </c>
      <c r="L4716" s="10">
        <v>100000000612004</v>
      </c>
      <c r="M4716" s="9" t="s">
        <v>437</v>
      </c>
      <c r="N4716" s="9"/>
      <c r="O4716" s="9">
        <v>31</v>
      </c>
      <c r="P4716" s="9">
        <v>50</v>
      </c>
      <c r="Q4716" s="9">
        <v>23</v>
      </c>
    </row>
    <row r="4717" spans="1:17" hidden="1" x14ac:dyDescent="0.25">
      <c r="A4717" s="8" t="str">
        <f t="shared" si="440"/>
        <v>Anaesthesia Machines, Ventilator Equipment and RelMindray (UK) Limited</v>
      </c>
      <c r="B4717" s="8" t="str">
        <f>VLOOKUP(J4717,'Contract IDs'!A:D,4,0)</f>
        <v>Anaesthesia Machines, Ventilator Equipment and Rel</v>
      </c>
      <c r="C4717" s="8" t="str">
        <f>VLOOKUP(L4717,'Supplier IDs'!A:C,3,0)</f>
        <v>Mindray (UK) Limited</v>
      </c>
      <c r="D4717" s="8" t="str">
        <f t="shared" si="439"/>
        <v>A - Low Acuity + Vent</v>
      </c>
      <c r="E4717" s="8">
        <f t="shared" si="441"/>
        <v>0</v>
      </c>
      <c r="F4717" s="8">
        <f t="shared" si="442"/>
        <v>51</v>
      </c>
      <c r="G4717" s="8">
        <f t="shared" si="443"/>
        <v>1000</v>
      </c>
      <c r="H4717" s="15">
        <f t="shared" si="444"/>
        <v>0.3</v>
      </c>
      <c r="I4717" s="15" t="s">
        <v>372</v>
      </c>
      <c r="J4717" s="10">
        <v>300000105664159</v>
      </c>
      <c r="K4717" s="9" t="s">
        <v>436</v>
      </c>
      <c r="L4717" s="10">
        <v>100000000612004</v>
      </c>
      <c r="M4717" s="9" t="s">
        <v>437</v>
      </c>
      <c r="N4717" s="9"/>
      <c r="O4717" s="9">
        <v>51</v>
      </c>
      <c r="P4717" s="9">
        <v>1000</v>
      </c>
      <c r="Q4717" s="9">
        <v>30</v>
      </c>
    </row>
    <row r="4718" spans="1:17" hidden="1" x14ac:dyDescent="0.25">
      <c r="A4718" s="8" t="str">
        <f t="shared" si="440"/>
        <v>Anaesthesia Machines, Ventilator Equipment and RelMindray (UK) Limited</v>
      </c>
      <c r="B4718" s="8" t="str">
        <f>VLOOKUP(J4718,'Contract IDs'!A:D,4,0)</f>
        <v>Anaesthesia Machines, Ventilator Equipment and Rel</v>
      </c>
      <c r="C4718" s="8" t="str">
        <f>VLOOKUP(L4718,'Supplier IDs'!A:C,3,0)</f>
        <v>Mindray (UK) Limited</v>
      </c>
      <c r="D4718" s="8" t="str">
        <f t="shared" si="439"/>
        <v>A - Mid Acuity Conv + Vent</v>
      </c>
      <c r="E4718" s="8">
        <f t="shared" si="441"/>
        <v>0</v>
      </c>
      <c r="F4718" s="8">
        <f t="shared" si="442"/>
        <v>0</v>
      </c>
      <c r="G4718" s="8">
        <f t="shared" si="443"/>
        <v>1</v>
      </c>
      <c r="H4718" s="15">
        <f t="shared" si="444"/>
        <v>0</v>
      </c>
      <c r="I4718" s="15" t="s">
        <v>372</v>
      </c>
      <c r="J4718" s="10">
        <v>300000105664159</v>
      </c>
      <c r="K4718" s="9" t="s">
        <v>436</v>
      </c>
      <c r="L4718" s="10">
        <v>100000000612004</v>
      </c>
      <c r="M4718" s="9" t="s">
        <v>438</v>
      </c>
      <c r="N4718" s="9"/>
      <c r="O4718" s="9">
        <v>0</v>
      </c>
      <c r="P4718" s="9">
        <v>1</v>
      </c>
      <c r="Q4718" s="9">
        <v>0</v>
      </c>
    </row>
    <row r="4719" spans="1:17" hidden="1" x14ac:dyDescent="0.25">
      <c r="A4719" s="8" t="str">
        <f t="shared" si="440"/>
        <v>Anaesthesia Machines, Ventilator Equipment and RelMindray (UK) Limited</v>
      </c>
      <c r="B4719" s="8" t="str">
        <f>VLOOKUP(J4719,'Contract IDs'!A:D,4,0)</f>
        <v>Anaesthesia Machines, Ventilator Equipment and Rel</v>
      </c>
      <c r="C4719" s="8" t="str">
        <f>VLOOKUP(L4719,'Supplier IDs'!A:C,3,0)</f>
        <v>Mindray (UK) Limited</v>
      </c>
      <c r="D4719" s="8" t="str">
        <f t="shared" si="439"/>
        <v>A - Mid Acuity Conv + Vent</v>
      </c>
      <c r="E4719" s="8">
        <f t="shared" si="441"/>
        <v>0</v>
      </c>
      <c r="F4719" s="8">
        <f t="shared" si="442"/>
        <v>2</v>
      </c>
      <c r="G4719" s="8">
        <f t="shared" si="443"/>
        <v>3</v>
      </c>
      <c r="H4719" s="15">
        <f t="shared" si="444"/>
        <v>0.05</v>
      </c>
      <c r="I4719" s="15" t="s">
        <v>372</v>
      </c>
      <c r="J4719" s="10">
        <v>300000105664159</v>
      </c>
      <c r="K4719" s="9" t="s">
        <v>436</v>
      </c>
      <c r="L4719" s="10">
        <v>100000000612004</v>
      </c>
      <c r="M4719" s="9" t="s">
        <v>438</v>
      </c>
      <c r="N4719" s="9"/>
      <c r="O4719" s="9">
        <v>2</v>
      </c>
      <c r="P4719" s="9">
        <v>3</v>
      </c>
      <c r="Q4719" s="9">
        <v>5</v>
      </c>
    </row>
    <row r="4720" spans="1:17" hidden="1" x14ac:dyDescent="0.25">
      <c r="A4720" s="8" t="str">
        <f t="shared" si="440"/>
        <v>Anaesthesia Machines, Ventilator Equipment and RelMindray (UK) Limited</v>
      </c>
      <c r="B4720" s="8" t="str">
        <f>VLOOKUP(J4720,'Contract IDs'!A:D,4,0)</f>
        <v>Anaesthesia Machines, Ventilator Equipment and Rel</v>
      </c>
      <c r="C4720" s="8" t="str">
        <f>VLOOKUP(L4720,'Supplier IDs'!A:C,3,0)</f>
        <v>Mindray (UK) Limited</v>
      </c>
      <c r="D4720" s="8" t="str">
        <f t="shared" si="439"/>
        <v>A - Mid Acuity Conv + Vent</v>
      </c>
      <c r="E4720" s="8">
        <f t="shared" si="441"/>
        <v>0</v>
      </c>
      <c r="F4720" s="8">
        <f t="shared" si="442"/>
        <v>4</v>
      </c>
      <c r="G4720" s="8">
        <f t="shared" si="443"/>
        <v>4</v>
      </c>
      <c r="H4720" s="15">
        <f t="shared" si="444"/>
        <v>0.05</v>
      </c>
      <c r="I4720" s="15" t="s">
        <v>372</v>
      </c>
      <c r="J4720" s="10">
        <v>300000105664159</v>
      </c>
      <c r="K4720" s="9" t="s">
        <v>436</v>
      </c>
      <c r="L4720" s="10">
        <v>100000000612004</v>
      </c>
      <c r="M4720" s="9" t="s">
        <v>438</v>
      </c>
      <c r="N4720" s="9"/>
      <c r="O4720" s="9">
        <v>4</v>
      </c>
      <c r="P4720" s="9">
        <v>4</v>
      </c>
      <c r="Q4720" s="9">
        <v>5</v>
      </c>
    </row>
    <row r="4721" spans="1:17" hidden="1" x14ac:dyDescent="0.25">
      <c r="A4721" s="8" t="str">
        <f t="shared" si="440"/>
        <v>Anaesthesia Machines, Ventilator Equipment and RelMindray (UK) Limited</v>
      </c>
      <c r="B4721" s="8" t="str">
        <f>VLOOKUP(J4721,'Contract IDs'!A:D,4,0)</f>
        <v>Anaesthesia Machines, Ventilator Equipment and Rel</v>
      </c>
      <c r="C4721" s="8" t="str">
        <f>VLOOKUP(L4721,'Supplier IDs'!A:C,3,0)</f>
        <v>Mindray (UK) Limited</v>
      </c>
      <c r="D4721" s="8" t="str">
        <f t="shared" si="439"/>
        <v>A - Mid Acuity Conv + Vent</v>
      </c>
      <c r="E4721" s="8">
        <f t="shared" si="441"/>
        <v>0</v>
      </c>
      <c r="F4721" s="8">
        <f t="shared" si="442"/>
        <v>5</v>
      </c>
      <c r="G4721" s="8">
        <f t="shared" si="443"/>
        <v>10</v>
      </c>
      <c r="H4721" s="15">
        <f t="shared" si="444"/>
        <v>0.1</v>
      </c>
      <c r="I4721" s="15" t="s">
        <v>372</v>
      </c>
      <c r="J4721" s="10">
        <v>300000105664159</v>
      </c>
      <c r="K4721" s="9" t="s">
        <v>436</v>
      </c>
      <c r="L4721" s="10">
        <v>100000000612004</v>
      </c>
      <c r="M4721" s="9" t="s">
        <v>438</v>
      </c>
      <c r="N4721" s="9"/>
      <c r="O4721" s="9">
        <v>5</v>
      </c>
      <c r="P4721" s="9">
        <v>10</v>
      </c>
      <c r="Q4721" s="9">
        <v>10</v>
      </c>
    </row>
    <row r="4722" spans="1:17" hidden="1" x14ac:dyDescent="0.25">
      <c r="A4722" s="8" t="str">
        <f t="shared" si="440"/>
        <v>Anaesthesia Machines, Ventilator Equipment and RelMindray (UK) Limited</v>
      </c>
      <c r="B4722" s="8" t="str">
        <f>VLOOKUP(J4722,'Contract IDs'!A:D,4,0)</f>
        <v>Anaesthesia Machines, Ventilator Equipment and Rel</v>
      </c>
      <c r="C4722" s="8" t="str">
        <f>VLOOKUP(L4722,'Supplier IDs'!A:C,3,0)</f>
        <v>Mindray (UK) Limited</v>
      </c>
      <c r="D4722" s="8" t="str">
        <f t="shared" si="439"/>
        <v>A - Mid Acuity Conv + Vent</v>
      </c>
      <c r="E4722" s="8">
        <f t="shared" si="441"/>
        <v>0</v>
      </c>
      <c r="F4722" s="8">
        <f t="shared" si="442"/>
        <v>11</v>
      </c>
      <c r="G4722" s="8">
        <f t="shared" si="443"/>
        <v>30</v>
      </c>
      <c r="H4722" s="15">
        <f t="shared" si="444"/>
        <v>0.15</v>
      </c>
      <c r="I4722" s="15" t="s">
        <v>372</v>
      </c>
      <c r="J4722" s="10">
        <v>300000105664159</v>
      </c>
      <c r="K4722" s="9" t="s">
        <v>436</v>
      </c>
      <c r="L4722" s="10">
        <v>100000000612004</v>
      </c>
      <c r="M4722" s="9" t="s">
        <v>438</v>
      </c>
      <c r="N4722" s="9"/>
      <c r="O4722" s="9">
        <v>11</v>
      </c>
      <c r="P4722" s="9">
        <v>30</v>
      </c>
      <c r="Q4722" s="9">
        <v>15</v>
      </c>
    </row>
    <row r="4723" spans="1:17" hidden="1" x14ac:dyDescent="0.25">
      <c r="A4723" s="8" t="str">
        <f t="shared" si="440"/>
        <v>Anaesthesia Machines, Ventilator Equipment and RelMindray (UK) Limited</v>
      </c>
      <c r="B4723" s="8" t="str">
        <f>VLOOKUP(J4723,'Contract IDs'!A:D,4,0)</f>
        <v>Anaesthesia Machines, Ventilator Equipment and Rel</v>
      </c>
      <c r="C4723" s="8" t="str">
        <f>VLOOKUP(L4723,'Supplier IDs'!A:C,3,0)</f>
        <v>Mindray (UK) Limited</v>
      </c>
      <c r="D4723" s="8" t="str">
        <f t="shared" si="439"/>
        <v>A - Mid Acuity Conv + Vent</v>
      </c>
      <c r="E4723" s="8">
        <f t="shared" si="441"/>
        <v>0</v>
      </c>
      <c r="F4723" s="8">
        <f t="shared" si="442"/>
        <v>31</v>
      </c>
      <c r="G4723" s="8">
        <f t="shared" si="443"/>
        <v>50</v>
      </c>
      <c r="H4723" s="15">
        <f t="shared" si="444"/>
        <v>0.23</v>
      </c>
      <c r="I4723" s="15" t="s">
        <v>372</v>
      </c>
      <c r="J4723" s="10">
        <v>300000105664159</v>
      </c>
      <c r="K4723" s="9" t="s">
        <v>436</v>
      </c>
      <c r="L4723" s="10">
        <v>100000000612004</v>
      </c>
      <c r="M4723" s="9" t="s">
        <v>438</v>
      </c>
      <c r="N4723" s="9"/>
      <c r="O4723" s="9">
        <v>31</v>
      </c>
      <c r="P4723" s="9">
        <v>50</v>
      </c>
      <c r="Q4723" s="9">
        <v>23</v>
      </c>
    </row>
    <row r="4724" spans="1:17" hidden="1" x14ac:dyDescent="0.25">
      <c r="A4724" s="8" t="str">
        <f t="shared" si="440"/>
        <v>Anaesthesia Machines, Ventilator Equipment and RelMindray (UK) Limited</v>
      </c>
      <c r="B4724" s="8" t="str">
        <f>VLOOKUP(J4724,'Contract IDs'!A:D,4,0)</f>
        <v>Anaesthesia Machines, Ventilator Equipment and Rel</v>
      </c>
      <c r="C4724" s="8" t="str">
        <f>VLOOKUP(L4724,'Supplier IDs'!A:C,3,0)</f>
        <v>Mindray (UK) Limited</v>
      </c>
      <c r="D4724" s="8" t="str">
        <f t="shared" si="439"/>
        <v>A - Mid Acuity Conv + Vent</v>
      </c>
      <c r="E4724" s="8">
        <f t="shared" si="441"/>
        <v>0</v>
      </c>
      <c r="F4724" s="8">
        <f t="shared" si="442"/>
        <v>51</v>
      </c>
      <c r="G4724" s="8">
        <f t="shared" si="443"/>
        <v>1000</v>
      </c>
      <c r="H4724" s="15">
        <f t="shared" si="444"/>
        <v>0.3</v>
      </c>
      <c r="I4724" s="15" t="s">
        <v>372</v>
      </c>
      <c r="J4724" s="10">
        <v>300000105664159</v>
      </c>
      <c r="K4724" s="9" t="s">
        <v>436</v>
      </c>
      <c r="L4724" s="10">
        <v>100000000612004</v>
      </c>
      <c r="M4724" s="9" t="s">
        <v>438</v>
      </c>
      <c r="N4724" s="9"/>
      <c r="O4724" s="9">
        <v>51</v>
      </c>
      <c r="P4724" s="9">
        <v>1000</v>
      </c>
      <c r="Q4724" s="9">
        <v>30</v>
      </c>
    </row>
    <row r="4725" spans="1:17" hidden="1" x14ac:dyDescent="0.25">
      <c r="A4725" s="8" t="str">
        <f t="shared" si="440"/>
        <v>Anaesthesia Machines, Ventilator Equipment and RelMindray (UK) Limited</v>
      </c>
      <c r="B4725" s="8" t="str">
        <f>VLOOKUP(J4725,'Contract IDs'!A:D,4,0)</f>
        <v>Anaesthesia Machines, Ventilator Equipment and Rel</v>
      </c>
      <c r="C4725" s="8" t="str">
        <f>VLOOKUP(L4725,'Supplier IDs'!A:C,3,0)</f>
        <v>Mindray (UK) Limited</v>
      </c>
      <c r="D4725" s="8" t="str">
        <f t="shared" si="439"/>
        <v>A - Mid Acuity Elec + Vent</v>
      </c>
      <c r="E4725" s="8">
        <f t="shared" si="441"/>
        <v>0</v>
      </c>
      <c r="F4725" s="8">
        <f t="shared" si="442"/>
        <v>0</v>
      </c>
      <c r="G4725" s="8">
        <f t="shared" si="443"/>
        <v>1</v>
      </c>
      <c r="H4725" s="15">
        <f t="shared" si="444"/>
        <v>0</v>
      </c>
      <c r="I4725" s="15" t="s">
        <v>372</v>
      </c>
      <c r="J4725" s="10">
        <v>300000105664159</v>
      </c>
      <c r="K4725" s="9" t="s">
        <v>436</v>
      </c>
      <c r="L4725" s="10">
        <v>100000000612004</v>
      </c>
      <c r="M4725" s="9" t="s">
        <v>439</v>
      </c>
      <c r="N4725" s="9"/>
      <c r="O4725" s="9">
        <v>0</v>
      </c>
      <c r="P4725" s="9">
        <v>1</v>
      </c>
      <c r="Q4725" s="9">
        <v>0</v>
      </c>
    </row>
    <row r="4726" spans="1:17" hidden="1" x14ac:dyDescent="0.25">
      <c r="A4726" s="8" t="str">
        <f t="shared" si="440"/>
        <v>Anaesthesia Machines, Ventilator Equipment and RelMindray (UK) Limited</v>
      </c>
      <c r="B4726" s="8" t="str">
        <f>VLOOKUP(J4726,'Contract IDs'!A:D,4,0)</f>
        <v>Anaesthesia Machines, Ventilator Equipment and Rel</v>
      </c>
      <c r="C4726" s="8" t="str">
        <f>VLOOKUP(L4726,'Supplier IDs'!A:C,3,0)</f>
        <v>Mindray (UK) Limited</v>
      </c>
      <c r="D4726" s="8" t="str">
        <f t="shared" si="439"/>
        <v>A - Mid Acuity Elec + Vent</v>
      </c>
      <c r="E4726" s="8">
        <f t="shared" si="441"/>
        <v>0</v>
      </c>
      <c r="F4726" s="8">
        <f t="shared" si="442"/>
        <v>2</v>
      </c>
      <c r="G4726" s="8">
        <f t="shared" si="443"/>
        <v>4</v>
      </c>
      <c r="H4726" s="15">
        <f t="shared" si="444"/>
        <v>0.05</v>
      </c>
      <c r="I4726" s="15" t="s">
        <v>372</v>
      </c>
      <c r="J4726" s="10">
        <v>300000105664159</v>
      </c>
      <c r="K4726" s="9" t="s">
        <v>436</v>
      </c>
      <c r="L4726" s="10">
        <v>100000000612004</v>
      </c>
      <c r="M4726" s="9" t="s">
        <v>439</v>
      </c>
      <c r="N4726" s="9"/>
      <c r="O4726" s="9">
        <v>2</v>
      </c>
      <c r="P4726" s="9">
        <v>4</v>
      </c>
      <c r="Q4726" s="9">
        <v>5</v>
      </c>
    </row>
    <row r="4727" spans="1:17" hidden="1" x14ac:dyDescent="0.25">
      <c r="A4727" s="8" t="str">
        <f t="shared" si="440"/>
        <v>Anaesthesia Machines, Ventilator Equipment and RelMindray (UK) Limited</v>
      </c>
      <c r="B4727" s="8" t="str">
        <f>VLOOKUP(J4727,'Contract IDs'!A:D,4,0)</f>
        <v>Anaesthesia Machines, Ventilator Equipment and Rel</v>
      </c>
      <c r="C4727" s="8" t="str">
        <f>VLOOKUP(L4727,'Supplier IDs'!A:C,3,0)</f>
        <v>Mindray (UK) Limited</v>
      </c>
      <c r="D4727" s="8" t="str">
        <f t="shared" si="439"/>
        <v>A - Mid Acuity Elec + Vent</v>
      </c>
      <c r="E4727" s="8">
        <f t="shared" si="441"/>
        <v>0</v>
      </c>
      <c r="F4727" s="8">
        <f t="shared" si="442"/>
        <v>5</v>
      </c>
      <c r="G4727" s="8">
        <f t="shared" si="443"/>
        <v>10</v>
      </c>
      <c r="H4727" s="15">
        <f t="shared" si="444"/>
        <v>0.1</v>
      </c>
      <c r="I4727" s="15" t="s">
        <v>372</v>
      </c>
      <c r="J4727" s="10">
        <v>300000105664159</v>
      </c>
      <c r="K4727" s="9" t="s">
        <v>436</v>
      </c>
      <c r="L4727" s="10">
        <v>100000000612004</v>
      </c>
      <c r="M4727" s="9" t="s">
        <v>439</v>
      </c>
      <c r="N4727" s="9"/>
      <c r="O4727" s="9">
        <v>5</v>
      </c>
      <c r="P4727" s="9">
        <v>10</v>
      </c>
      <c r="Q4727" s="9">
        <v>10</v>
      </c>
    </row>
    <row r="4728" spans="1:17" hidden="1" x14ac:dyDescent="0.25">
      <c r="A4728" s="8" t="str">
        <f t="shared" si="440"/>
        <v>Anaesthesia Machines, Ventilator Equipment and RelMindray (UK) Limited</v>
      </c>
      <c r="B4728" s="8" t="str">
        <f>VLOOKUP(J4728,'Contract IDs'!A:D,4,0)</f>
        <v>Anaesthesia Machines, Ventilator Equipment and Rel</v>
      </c>
      <c r="C4728" s="8" t="str">
        <f>VLOOKUP(L4728,'Supplier IDs'!A:C,3,0)</f>
        <v>Mindray (UK) Limited</v>
      </c>
      <c r="D4728" s="8" t="str">
        <f t="shared" si="439"/>
        <v>A - Mid Acuity Elec + Vent</v>
      </c>
      <c r="E4728" s="8">
        <f t="shared" si="441"/>
        <v>0</v>
      </c>
      <c r="F4728" s="8">
        <f t="shared" si="442"/>
        <v>11</v>
      </c>
      <c r="G4728" s="8">
        <f t="shared" si="443"/>
        <v>20</v>
      </c>
      <c r="H4728" s="15">
        <f t="shared" si="444"/>
        <v>0.15</v>
      </c>
      <c r="I4728" s="15" t="s">
        <v>372</v>
      </c>
      <c r="J4728" s="10">
        <v>300000105664159</v>
      </c>
      <c r="K4728" s="9" t="s">
        <v>436</v>
      </c>
      <c r="L4728" s="10">
        <v>100000000612004</v>
      </c>
      <c r="M4728" s="9" t="s">
        <v>439</v>
      </c>
      <c r="N4728" s="9"/>
      <c r="O4728" s="9">
        <v>11</v>
      </c>
      <c r="P4728" s="9">
        <v>20</v>
      </c>
      <c r="Q4728" s="9">
        <v>15</v>
      </c>
    </row>
    <row r="4729" spans="1:17" hidden="1" x14ac:dyDescent="0.25">
      <c r="A4729" s="8" t="str">
        <f t="shared" si="440"/>
        <v>Anaesthesia Machines, Ventilator Equipment and RelMindray (UK) Limited</v>
      </c>
      <c r="B4729" s="8" t="str">
        <f>VLOOKUP(J4729,'Contract IDs'!A:D,4,0)</f>
        <v>Anaesthesia Machines, Ventilator Equipment and Rel</v>
      </c>
      <c r="C4729" s="8" t="str">
        <f>VLOOKUP(L4729,'Supplier IDs'!A:C,3,0)</f>
        <v>Mindray (UK) Limited</v>
      </c>
      <c r="D4729" s="8" t="str">
        <f t="shared" si="439"/>
        <v>A - Mid Acuity Elec + Vent</v>
      </c>
      <c r="E4729" s="8">
        <f t="shared" si="441"/>
        <v>0</v>
      </c>
      <c r="F4729" s="8">
        <f t="shared" si="442"/>
        <v>21</v>
      </c>
      <c r="G4729" s="8">
        <f t="shared" si="443"/>
        <v>30</v>
      </c>
      <c r="H4729" s="15">
        <f t="shared" si="444"/>
        <v>0.15</v>
      </c>
      <c r="I4729" s="15" t="s">
        <v>372</v>
      </c>
      <c r="J4729" s="10">
        <v>300000105664159</v>
      </c>
      <c r="K4729" s="9" t="s">
        <v>436</v>
      </c>
      <c r="L4729" s="10">
        <v>100000000612004</v>
      </c>
      <c r="M4729" s="9" t="s">
        <v>439</v>
      </c>
      <c r="N4729" s="9"/>
      <c r="O4729" s="9">
        <v>21</v>
      </c>
      <c r="P4729" s="9">
        <v>30</v>
      </c>
      <c r="Q4729" s="9">
        <v>15</v>
      </c>
    </row>
    <row r="4730" spans="1:17" hidden="1" x14ac:dyDescent="0.25">
      <c r="A4730" s="8" t="str">
        <f t="shared" si="440"/>
        <v>Anaesthesia Machines, Ventilator Equipment and RelMindray (UK) Limited</v>
      </c>
      <c r="B4730" s="8" t="str">
        <f>VLOOKUP(J4730,'Contract IDs'!A:D,4,0)</f>
        <v>Anaesthesia Machines, Ventilator Equipment and Rel</v>
      </c>
      <c r="C4730" s="8" t="str">
        <f>VLOOKUP(L4730,'Supplier IDs'!A:C,3,0)</f>
        <v>Mindray (UK) Limited</v>
      </c>
      <c r="D4730" s="8" t="str">
        <f t="shared" si="439"/>
        <v>A - Mid Acuity Elec + Vent</v>
      </c>
      <c r="E4730" s="8">
        <f t="shared" si="441"/>
        <v>0</v>
      </c>
      <c r="F4730" s="8">
        <f t="shared" si="442"/>
        <v>41</v>
      </c>
      <c r="G4730" s="8">
        <f t="shared" si="443"/>
        <v>50</v>
      </c>
      <c r="H4730" s="15">
        <f t="shared" si="444"/>
        <v>0.23</v>
      </c>
      <c r="I4730" s="15" t="s">
        <v>372</v>
      </c>
      <c r="J4730" s="10">
        <v>300000105664159</v>
      </c>
      <c r="K4730" s="9" t="s">
        <v>436</v>
      </c>
      <c r="L4730" s="10">
        <v>100000000612004</v>
      </c>
      <c r="M4730" s="9" t="s">
        <v>439</v>
      </c>
      <c r="N4730" s="9"/>
      <c r="O4730" s="9">
        <v>41</v>
      </c>
      <c r="P4730" s="9">
        <v>50</v>
      </c>
      <c r="Q4730" s="9">
        <v>23</v>
      </c>
    </row>
    <row r="4731" spans="1:17" hidden="1" x14ac:dyDescent="0.25">
      <c r="A4731" s="8" t="str">
        <f t="shared" si="440"/>
        <v>Anaesthesia Machines, Ventilator Equipment and RelMindray (UK) Limited</v>
      </c>
      <c r="B4731" s="8" t="str">
        <f>VLOOKUP(J4731,'Contract IDs'!A:D,4,0)</f>
        <v>Anaesthesia Machines, Ventilator Equipment and Rel</v>
      </c>
      <c r="C4731" s="8" t="str">
        <f>VLOOKUP(L4731,'Supplier IDs'!A:C,3,0)</f>
        <v>Mindray (UK) Limited</v>
      </c>
      <c r="D4731" s="8" t="str">
        <f t="shared" si="439"/>
        <v>A - Mid Acuity Elec + Vent</v>
      </c>
      <c r="E4731" s="8">
        <f t="shared" si="441"/>
        <v>0</v>
      </c>
      <c r="F4731" s="8">
        <f t="shared" si="442"/>
        <v>51</v>
      </c>
      <c r="G4731" s="8">
        <f t="shared" si="443"/>
        <v>1000</v>
      </c>
      <c r="H4731" s="15">
        <f t="shared" si="444"/>
        <v>0.3</v>
      </c>
      <c r="I4731" s="15" t="s">
        <v>372</v>
      </c>
      <c r="J4731" s="10">
        <v>300000105664159</v>
      </c>
      <c r="K4731" s="9" t="s">
        <v>436</v>
      </c>
      <c r="L4731" s="10">
        <v>100000000612004</v>
      </c>
      <c r="M4731" s="9" t="s">
        <v>439</v>
      </c>
      <c r="N4731" s="9"/>
      <c r="O4731" s="9">
        <v>51</v>
      </c>
      <c r="P4731" s="9">
        <v>1000</v>
      </c>
      <c r="Q4731" s="9">
        <v>30</v>
      </c>
    </row>
    <row r="4732" spans="1:17" hidden="1" x14ac:dyDescent="0.25">
      <c r="A4732" s="8" t="str">
        <f t="shared" si="440"/>
        <v>Anaesthesia Machines, Ventilator Equipment and RelMindray (UK) Limited</v>
      </c>
      <c r="B4732" s="8" t="str">
        <f>VLOOKUP(J4732,'Contract IDs'!A:D,4,0)</f>
        <v>Anaesthesia Machines, Ventilator Equipment and Rel</v>
      </c>
      <c r="C4732" s="8" t="str">
        <f>VLOOKUP(L4732,'Supplier IDs'!A:C,3,0)</f>
        <v>Mindray (UK) Limited</v>
      </c>
      <c r="D4732" s="8" t="str">
        <f t="shared" si="439"/>
        <v>V - Intensive Care</v>
      </c>
      <c r="E4732" s="8">
        <f t="shared" si="441"/>
        <v>0</v>
      </c>
      <c r="F4732" s="8">
        <f t="shared" si="442"/>
        <v>0</v>
      </c>
      <c r="G4732" s="8">
        <f t="shared" si="443"/>
        <v>1</v>
      </c>
      <c r="H4732" s="15">
        <f t="shared" si="444"/>
        <v>0</v>
      </c>
      <c r="I4732" s="15" t="s">
        <v>372</v>
      </c>
      <c r="J4732" s="10">
        <v>300000105664159</v>
      </c>
      <c r="K4732" s="9" t="s">
        <v>436</v>
      </c>
      <c r="L4732" s="10">
        <v>100000000612004</v>
      </c>
      <c r="M4732" s="9" t="s">
        <v>441</v>
      </c>
      <c r="N4732" s="9"/>
      <c r="O4732" s="9">
        <v>0</v>
      </c>
      <c r="P4732" s="9">
        <v>1</v>
      </c>
      <c r="Q4732" s="9">
        <v>0</v>
      </c>
    </row>
    <row r="4733" spans="1:17" hidden="1" x14ac:dyDescent="0.25">
      <c r="A4733" s="8" t="str">
        <f t="shared" si="440"/>
        <v>Anaesthesia Machines, Ventilator Equipment and RelMindray (UK) Limited</v>
      </c>
      <c r="B4733" s="8" t="str">
        <f>VLOOKUP(J4733,'Contract IDs'!A:D,4,0)</f>
        <v>Anaesthesia Machines, Ventilator Equipment and Rel</v>
      </c>
      <c r="C4733" s="8" t="str">
        <f>VLOOKUP(L4733,'Supplier IDs'!A:C,3,0)</f>
        <v>Mindray (UK) Limited</v>
      </c>
      <c r="D4733" s="8" t="str">
        <f t="shared" si="439"/>
        <v>V - Intensive Care</v>
      </c>
      <c r="E4733" s="8">
        <f t="shared" si="441"/>
        <v>0</v>
      </c>
      <c r="F4733" s="8">
        <f t="shared" si="442"/>
        <v>2</v>
      </c>
      <c r="G4733" s="8">
        <f t="shared" si="443"/>
        <v>5</v>
      </c>
      <c r="H4733" s="15">
        <f t="shared" si="444"/>
        <v>7.4999999999999997E-2</v>
      </c>
      <c r="I4733" s="15" t="s">
        <v>372</v>
      </c>
      <c r="J4733" s="10">
        <v>300000105664159</v>
      </c>
      <c r="K4733" s="9" t="s">
        <v>436</v>
      </c>
      <c r="L4733" s="10">
        <v>100000000612004</v>
      </c>
      <c r="M4733" s="9" t="s">
        <v>441</v>
      </c>
      <c r="N4733" s="9"/>
      <c r="O4733" s="9">
        <v>2</v>
      </c>
      <c r="P4733" s="9">
        <v>5</v>
      </c>
      <c r="Q4733" s="9">
        <v>7.5</v>
      </c>
    </row>
    <row r="4734" spans="1:17" hidden="1" x14ac:dyDescent="0.25">
      <c r="A4734" s="8" t="str">
        <f t="shared" si="440"/>
        <v>Anaesthesia Machines, Ventilator Equipment and RelMindray (UK) Limited</v>
      </c>
      <c r="B4734" s="8" t="str">
        <f>VLOOKUP(J4734,'Contract IDs'!A:D,4,0)</f>
        <v>Anaesthesia Machines, Ventilator Equipment and Rel</v>
      </c>
      <c r="C4734" s="8" t="str">
        <f>VLOOKUP(L4734,'Supplier IDs'!A:C,3,0)</f>
        <v>Mindray (UK) Limited</v>
      </c>
      <c r="D4734" s="8" t="str">
        <f t="shared" si="439"/>
        <v>V - Intensive Care</v>
      </c>
      <c r="E4734" s="8">
        <f t="shared" si="441"/>
        <v>0</v>
      </c>
      <c r="F4734" s="8">
        <f t="shared" si="442"/>
        <v>6</v>
      </c>
      <c r="G4734" s="8">
        <f t="shared" si="443"/>
        <v>1000</v>
      </c>
      <c r="H4734" s="15">
        <f t="shared" si="444"/>
        <v>0.15</v>
      </c>
      <c r="I4734" s="15" t="s">
        <v>372</v>
      </c>
      <c r="J4734" s="10">
        <v>300000105664159</v>
      </c>
      <c r="K4734" s="9" t="s">
        <v>436</v>
      </c>
      <c r="L4734" s="10">
        <v>100000000612004</v>
      </c>
      <c r="M4734" s="9" t="s">
        <v>441</v>
      </c>
      <c r="N4734" s="9"/>
      <c r="O4734" s="9">
        <v>6</v>
      </c>
      <c r="P4734" s="9">
        <v>1000</v>
      </c>
      <c r="Q4734" s="9">
        <v>15</v>
      </c>
    </row>
    <row r="4735" spans="1:17" hidden="1" x14ac:dyDescent="0.25">
      <c r="A4735" s="8" t="str">
        <f t="shared" si="440"/>
        <v>Anaesthesia Machines, Ventilator Equipment and RelMindray (UK) Limited</v>
      </c>
      <c r="B4735" s="8" t="str">
        <f>VLOOKUP(J4735,'Contract IDs'!A:D,4,0)</f>
        <v>Anaesthesia Machines, Ventilator Equipment and Rel</v>
      </c>
      <c r="C4735" s="8" t="str">
        <f>VLOOKUP(L4735,'Supplier IDs'!A:C,3,0)</f>
        <v>Mindray (UK) Limited</v>
      </c>
      <c r="D4735" s="8" t="str">
        <f t="shared" si="439"/>
        <v>V - Intensive Care Neo</v>
      </c>
      <c r="E4735" s="8">
        <f t="shared" si="441"/>
        <v>0</v>
      </c>
      <c r="F4735" s="8">
        <f t="shared" si="442"/>
        <v>0</v>
      </c>
      <c r="G4735" s="8">
        <f t="shared" si="443"/>
        <v>1</v>
      </c>
      <c r="H4735" s="15">
        <f t="shared" si="444"/>
        <v>0</v>
      </c>
      <c r="I4735" s="15" t="s">
        <v>372</v>
      </c>
      <c r="J4735" s="10">
        <v>300000105664159</v>
      </c>
      <c r="K4735" s="9" t="s">
        <v>436</v>
      </c>
      <c r="L4735" s="10">
        <v>100000000612004</v>
      </c>
      <c r="M4735" s="9" t="s">
        <v>443</v>
      </c>
      <c r="N4735" s="9"/>
      <c r="O4735" s="9">
        <v>0</v>
      </c>
      <c r="P4735" s="9">
        <v>1</v>
      </c>
      <c r="Q4735" s="9">
        <v>0</v>
      </c>
    </row>
    <row r="4736" spans="1:17" hidden="1" x14ac:dyDescent="0.25">
      <c r="A4736" s="8" t="str">
        <f t="shared" si="440"/>
        <v>Anaesthesia Machines, Ventilator Equipment and RelMindray (UK) Limited</v>
      </c>
      <c r="B4736" s="8" t="str">
        <f>VLOOKUP(J4736,'Contract IDs'!A:D,4,0)</f>
        <v>Anaesthesia Machines, Ventilator Equipment and Rel</v>
      </c>
      <c r="C4736" s="8" t="str">
        <f>VLOOKUP(L4736,'Supplier IDs'!A:C,3,0)</f>
        <v>Mindray (UK) Limited</v>
      </c>
      <c r="D4736" s="8" t="str">
        <f t="shared" si="439"/>
        <v>V - Intensive Care Neo</v>
      </c>
      <c r="E4736" s="8">
        <f t="shared" si="441"/>
        <v>0</v>
      </c>
      <c r="F4736" s="8">
        <f t="shared" si="442"/>
        <v>2</v>
      </c>
      <c r="G4736" s="8">
        <f t="shared" si="443"/>
        <v>5</v>
      </c>
      <c r="H4736" s="15">
        <f t="shared" si="444"/>
        <v>7.4999999999999997E-2</v>
      </c>
      <c r="I4736" s="15" t="s">
        <v>372</v>
      </c>
      <c r="J4736" s="10">
        <v>300000105664159</v>
      </c>
      <c r="K4736" s="9" t="s">
        <v>436</v>
      </c>
      <c r="L4736" s="10">
        <v>100000000612004</v>
      </c>
      <c r="M4736" s="9" t="s">
        <v>443</v>
      </c>
      <c r="N4736" s="9"/>
      <c r="O4736" s="9">
        <v>2</v>
      </c>
      <c r="P4736" s="9">
        <v>5</v>
      </c>
      <c r="Q4736" s="9">
        <v>7.5</v>
      </c>
    </row>
    <row r="4737" spans="1:17" hidden="1" x14ac:dyDescent="0.25">
      <c r="A4737" s="8" t="str">
        <f t="shared" si="440"/>
        <v>Anaesthesia Machines, Ventilator Equipment and RelMindray (UK) Limited</v>
      </c>
      <c r="B4737" s="8" t="str">
        <f>VLOOKUP(J4737,'Contract IDs'!A:D,4,0)</f>
        <v>Anaesthesia Machines, Ventilator Equipment and Rel</v>
      </c>
      <c r="C4737" s="8" t="str">
        <f>VLOOKUP(L4737,'Supplier IDs'!A:C,3,0)</f>
        <v>Mindray (UK) Limited</v>
      </c>
      <c r="D4737" s="8" t="str">
        <f t="shared" si="439"/>
        <v>V - Intensive Care Neo</v>
      </c>
      <c r="E4737" s="8">
        <f t="shared" si="441"/>
        <v>0</v>
      </c>
      <c r="F4737" s="8">
        <f t="shared" si="442"/>
        <v>6</v>
      </c>
      <c r="G4737" s="8">
        <f t="shared" si="443"/>
        <v>1000</v>
      </c>
      <c r="H4737" s="15">
        <f t="shared" si="444"/>
        <v>0.15</v>
      </c>
      <c r="I4737" s="15" t="s">
        <v>372</v>
      </c>
      <c r="J4737" s="10">
        <v>300000105664159</v>
      </c>
      <c r="K4737" s="9" t="s">
        <v>436</v>
      </c>
      <c r="L4737" s="10">
        <v>100000000612004</v>
      </c>
      <c r="M4737" s="9" t="s">
        <v>443</v>
      </c>
      <c r="N4737" s="9"/>
      <c r="O4737" s="9">
        <v>6</v>
      </c>
      <c r="P4737" s="9">
        <v>1000</v>
      </c>
      <c r="Q4737" s="9">
        <v>15</v>
      </c>
    </row>
    <row r="4738" spans="1:17" hidden="1" x14ac:dyDescent="0.25">
      <c r="A4738" s="8" t="str">
        <f t="shared" si="440"/>
        <v>Anaesthesia Machines, Ventilator Equipment and RelMindray (UK) Limited</v>
      </c>
      <c r="B4738" s="8" t="str">
        <f>VLOOKUP(J4738,'Contract IDs'!A:D,4,0)</f>
        <v>Anaesthesia Machines, Ventilator Equipment and Rel</v>
      </c>
      <c r="C4738" s="8" t="str">
        <f>VLOOKUP(L4738,'Supplier IDs'!A:C,3,0)</f>
        <v>Mindray (UK) Limited</v>
      </c>
      <c r="D4738" s="8" t="str">
        <f t="shared" ref="D4738:D4801" si="445">IF(M4738="","No Sub Cat",M4738)</f>
        <v>V - Non-Invasive CPAP</v>
      </c>
      <c r="E4738" s="8">
        <f t="shared" si="441"/>
        <v>0</v>
      </c>
      <c r="F4738" s="8">
        <f t="shared" si="442"/>
        <v>0</v>
      </c>
      <c r="G4738" s="8">
        <f t="shared" si="443"/>
        <v>2</v>
      </c>
      <c r="H4738" s="15">
        <f t="shared" si="444"/>
        <v>0</v>
      </c>
      <c r="I4738" s="15" t="s">
        <v>372</v>
      </c>
      <c r="J4738" s="10">
        <v>300000105664159</v>
      </c>
      <c r="K4738" s="9" t="s">
        <v>436</v>
      </c>
      <c r="L4738" s="10">
        <v>100000000612004</v>
      </c>
      <c r="M4738" s="9" t="s">
        <v>444</v>
      </c>
      <c r="N4738" s="9"/>
      <c r="O4738" s="9">
        <v>0</v>
      </c>
      <c r="P4738" s="9">
        <v>2</v>
      </c>
      <c r="Q4738" s="9">
        <v>0</v>
      </c>
    </row>
    <row r="4739" spans="1:17" hidden="1" x14ac:dyDescent="0.25">
      <c r="A4739" s="8" t="str">
        <f t="shared" ref="A4739:A4802" si="446">B4739&amp;C4739</f>
        <v>Anaesthesia Machines, Ventilator Equipment and RelMindray (UK) Limited</v>
      </c>
      <c r="B4739" s="8" t="str">
        <f>VLOOKUP(J4739,'Contract IDs'!A:D,4,0)</f>
        <v>Anaesthesia Machines, Ventilator Equipment and Rel</v>
      </c>
      <c r="C4739" s="8" t="str">
        <f>VLOOKUP(L4739,'Supplier IDs'!A:C,3,0)</f>
        <v>Mindray (UK) Limited</v>
      </c>
      <c r="D4739" s="8" t="str">
        <f t="shared" si="445"/>
        <v>V - Non-Invasive CPAP</v>
      </c>
      <c r="E4739" s="8">
        <f t="shared" ref="E4739:E4802" si="447">N4739</f>
        <v>0</v>
      </c>
      <c r="F4739" s="8">
        <f t="shared" ref="F4739:F4802" si="448">O4739</f>
        <v>2</v>
      </c>
      <c r="G4739" s="8">
        <f t="shared" ref="G4739:G4802" si="449">P4739</f>
        <v>5</v>
      </c>
      <c r="H4739" s="15">
        <f t="shared" ref="H4739:H4802" si="450">Q4739/100</f>
        <v>0.05</v>
      </c>
      <c r="I4739" s="15" t="s">
        <v>372</v>
      </c>
      <c r="J4739" s="10">
        <v>300000105664159</v>
      </c>
      <c r="K4739" s="9" t="s">
        <v>436</v>
      </c>
      <c r="L4739" s="10">
        <v>100000000612004</v>
      </c>
      <c r="M4739" s="9" t="s">
        <v>444</v>
      </c>
      <c r="N4739" s="9"/>
      <c r="O4739" s="9">
        <v>2</v>
      </c>
      <c r="P4739" s="9">
        <v>5</v>
      </c>
      <c r="Q4739" s="9">
        <v>5</v>
      </c>
    </row>
    <row r="4740" spans="1:17" hidden="1" x14ac:dyDescent="0.25">
      <c r="A4740" s="8" t="str">
        <f t="shared" si="446"/>
        <v>Anaesthesia Machines, Ventilator Equipment and RelMindray (UK) Limited</v>
      </c>
      <c r="B4740" s="8" t="str">
        <f>VLOOKUP(J4740,'Contract IDs'!A:D,4,0)</f>
        <v>Anaesthesia Machines, Ventilator Equipment and Rel</v>
      </c>
      <c r="C4740" s="8" t="str">
        <f>VLOOKUP(L4740,'Supplier IDs'!A:C,3,0)</f>
        <v>Mindray (UK) Limited</v>
      </c>
      <c r="D4740" s="8" t="str">
        <f t="shared" si="445"/>
        <v>V - Non-Invasive CPAP</v>
      </c>
      <c r="E4740" s="8">
        <f t="shared" si="447"/>
        <v>0</v>
      </c>
      <c r="F4740" s="8">
        <f t="shared" si="448"/>
        <v>6</v>
      </c>
      <c r="G4740" s="8">
        <f t="shared" si="449"/>
        <v>50</v>
      </c>
      <c r="H4740" s="15">
        <f t="shared" si="450"/>
        <v>0.12</v>
      </c>
      <c r="I4740" s="15" t="s">
        <v>372</v>
      </c>
      <c r="J4740" s="10">
        <v>300000105664159</v>
      </c>
      <c r="K4740" s="9" t="s">
        <v>436</v>
      </c>
      <c r="L4740" s="10">
        <v>100000000612004</v>
      </c>
      <c r="M4740" s="9" t="s">
        <v>444</v>
      </c>
      <c r="N4740" s="9"/>
      <c r="O4740" s="9">
        <v>6</v>
      </c>
      <c r="P4740" s="9">
        <v>50</v>
      </c>
      <c r="Q4740" s="9">
        <v>12</v>
      </c>
    </row>
    <row r="4741" spans="1:17" hidden="1" x14ac:dyDescent="0.25">
      <c r="A4741" s="8" t="str">
        <f t="shared" si="446"/>
        <v>Anaesthesia Machines, Ventilator Equipment and RelNihon Kohden Uk Limited</v>
      </c>
      <c r="B4741" s="8" t="str">
        <f>VLOOKUP(J4741,'Contract IDs'!A:D,4,0)</f>
        <v>Anaesthesia Machines, Ventilator Equipment and Rel</v>
      </c>
      <c r="C4741" s="8" t="str">
        <f>VLOOKUP(L4741,'Supplier IDs'!A:C,3,0)</f>
        <v>Nihon Kohden Uk Limited</v>
      </c>
      <c r="D4741" s="8" t="str">
        <f t="shared" si="445"/>
        <v>V - Intensive Care</v>
      </c>
      <c r="E4741" s="8">
        <f t="shared" si="447"/>
        <v>0</v>
      </c>
      <c r="F4741" s="8">
        <f t="shared" si="448"/>
        <v>0</v>
      </c>
      <c r="G4741" s="8">
        <f t="shared" si="449"/>
        <v>10</v>
      </c>
      <c r="H4741" s="15">
        <f t="shared" si="450"/>
        <v>0</v>
      </c>
      <c r="I4741" s="15" t="s">
        <v>372</v>
      </c>
      <c r="J4741" s="10">
        <v>300000105664159</v>
      </c>
      <c r="K4741" s="9" t="s">
        <v>436</v>
      </c>
      <c r="L4741" s="10">
        <v>100000000613328</v>
      </c>
      <c r="M4741" s="9" t="s">
        <v>441</v>
      </c>
      <c r="N4741" s="9"/>
      <c r="O4741" s="9">
        <v>0</v>
      </c>
      <c r="P4741" s="9">
        <v>10</v>
      </c>
      <c r="Q4741" s="9">
        <v>0</v>
      </c>
    </row>
    <row r="4742" spans="1:17" hidden="1" x14ac:dyDescent="0.25">
      <c r="A4742" s="8" t="str">
        <f t="shared" si="446"/>
        <v>Anaesthesia Machines, Ventilator Equipment and RelNihon Kohden Uk Limited</v>
      </c>
      <c r="B4742" s="8" t="str">
        <f>VLOOKUP(J4742,'Contract IDs'!A:D,4,0)</f>
        <v>Anaesthesia Machines, Ventilator Equipment and Rel</v>
      </c>
      <c r="C4742" s="8" t="str">
        <f>VLOOKUP(L4742,'Supplier IDs'!A:C,3,0)</f>
        <v>Nihon Kohden Uk Limited</v>
      </c>
      <c r="D4742" s="8" t="str">
        <f t="shared" si="445"/>
        <v>V - Intensive Care</v>
      </c>
      <c r="E4742" s="8">
        <f t="shared" si="447"/>
        <v>0</v>
      </c>
      <c r="F4742" s="8">
        <f t="shared" si="448"/>
        <v>11</v>
      </c>
      <c r="G4742" s="8">
        <f t="shared" si="449"/>
        <v>20</v>
      </c>
      <c r="H4742" s="15">
        <f t="shared" si="450"/>
        <v>7.4999999999999997E-2</v>
      </c>
      <c r="I4742" s="15" t="s">
        <v>372</v>
      </c>
      <c r="J4742" s="10">
        <v>300000105664159</v>
      </c>
      <c r="K4742" s="9" t="s">
        <v>436</v>
      </c>
      <c r="L4742" s="10">
        <v>100000000613328</v>
      </c>
      <c r="M4742" s="9" t="s">
        <v>441</v>
      </c>
      <c r="N4742" s="9"/>
      <c r="O4742" s="9">
        <v>11</v>
      </c>
      <c r="P4742" s="9">
        <v>20</v>
      </c>
      <c r="Q4742" s="9">
        <v>7.5</v>
      </c>
    </row>
    <row r="4743" spans="1:17" hidden="1" x14ac:dyDescent="0.25">
      <c r="A4743" s="8" t="str">
        <f t="shared" si="446"/>
        <v>Anaesthesia Machines, Ventilator Equipment and RelNihon Kohden Uk Limited</v>
      </c>
      <c r="B4743" s="8" t="str">
        <f>VLOOKUP(J4743,'Contract IDs'!A:D,4,0)</f>
        <v>Anaesthesia Machines, Ventilator Equipment and Rel</v>
      </c>
      <c r="C4743" s="8" t="str">
        <f>VLOOKUP(L4743,'Supplier IDs'!A:C,3,0)</f>
        <v>Nihon Kohden Uk Limited</v>
      </c>
      <c r="D4743" s="8" t="str">
        <f t="shared" si="445"/>
        <v>V - Intensive Care</v>
      </c>
      <c r="E4743" s="8">
        <f t="shared" si="447"/>
        <v>0</v>
      </c>
      <c r="F4743" s="8">
        <f t="shared" si="448"/>
        <v>21</v>
      </c>
      <c r="G4743" s="8">
        <f t="shared" si="449"/>
        <v>30</v>
      </c>
      <c r="H4743" s="15">
        <f t="shared" si="450"/>
        <v>0.1</v>
      </c>
      <c r="I4743" s="15" t="s">
        <v>372</v>
      </c>
      <c r="J4743" s="10">
        <v>300000105664159</v>
      </c>
      <c r="K4743" s="9" t="s">
        <v>436</v>
      </c>
      <c r="L4743" s="10">
        <v>100000000613328</v>
      </c>
      <c r="M4743" s="9" t="s">
        <v>441</v>
      </c>
      <c r="N4743" s="9"/>
      <c r="O4743" s="9">
        <v>21</v>
      </c>
      <c r="P4743" s="9">
        <v>30</v>
      </c>
      <c r="Q4743" s="9">
        <v>10</v>
      </c>
    </row>
    <row r="4744" spans="1:17" hidden="1" x14ac:dyDescent="0.25">
      <c r="A4744" s="8" t="str">
        <f t="shared" si="446"/>
        <v>Anaesthesia Machines, Ventilator Equipment and RelNihon Kohden Uk Limited</v>
      </c>
      <c r="B4744" s="8" t="str">
        <f>VLOOKUP(J4744,'Contract IDs'!A:D,4,0)</f>
        <v>Anaesthesia Machines, Ventilator Equipment and Rel</v>
      </c>
      <c r="C4744" s="8" t="str">
        <f>VLOOKUP(L4744,'Supplier IDs'!A:C,3,0)</f>
        <v>Nihon Kohden Uk Limited</v>
      </c>
      <c r="D4744" s="8" t="str">
        <f t="shared" si="445"/>
        <v>V - Intensive Care</v>
      </c>
      <c r="E4744" s="8">
        <f t="shared" si="447"/>
        <v>0</v>
      </c>
      <c r="F4744" s="8">
        <f t="shared" si="448"/>
        <v>31</v>
      </c>
      <c r="G4744" s="8">
        <f t="shared" si="449"/>
        <v>50</v>
      </c>
      <c r="H4744" s="15">
        <f t="shared" si="450"/>
        <v>0.125</v>
      </c>
      <c r="I4744" s="15" t="s">
        <v>372</v>
      </c>
      <c r="J4744" s="10">
        <v>300000105664159</v>
      </c>
      <c r="K4744" s="9" t="s">
        <v>436</v>
      </c>
      <c r="L4744" s="10">
        <v>100000000613328</v>
      </c>
      <c r="M4744" s="9" t="s">
        <v>441</v>
      </c>
      <c r="N4744" s="9"/>
      <c r="O4744" s="9">
        <v>31</v>
      </c>
      <c r="P4744" s="9">
        <v>50</v>
      </c>
      <c r="Q4744" s="9">
        <v>12.5</v>
      </c>
    </row>
    <row r="4745" spans="1:17" hidden="1" x14ac:dyDescent="0.25">
      <c r="A4745" s="8" t="str">
        <f t="shared" si="446"/>
        <v>Anaesthesia Machines, Ventilator Equipment and RelNihon Kohden Uk Limited</v>
      </c>
      <c r="B4745" s="8" t="str">
        <f>VLOOKUP(J4745,'Contract IDs'!A:D,4,0)</f>
        <v>Anaesthesia Machines, Ventilator Equipment and Rel</v>
      </c>
      <c r="C4745" s="8" t="str">
        <f>VLOOKUP(L4745,'Supplier IDs'!A:C,3,0)</f>
        <v>Nihon Kohden Uk Limited</v>
      </c>
      <c r="D4745" s="8" t="str">
        <f t="shared" si="445"/>
        <v>V - Intensive Care</v>
      </c>
      <c r="E4745" s="8">
        <f t="shared" si="447"/>
        <v>0</v>
      </c>
      <c r="F4745" s="8">
        <f t="shared" si="448"/>
        <v>51</v>
      </c>
      <c r="G4745" s="8">
        <f t="shared" si="449"/>
        <v>1000</v>
      </c>
      <c r="H4745" s="15">
        <f t="shared" si="450"/>
        <v>0.15</v>
      </c>
      <c r="I4745" s="15" t="s">
        <v>372</v>
      </c>
      <c r="J4745" s="10">
        <v>300000105664159</v>
      </c>
      <c r="K4745" s="9" t="s">
        <v>436</v>
      </c>
      <c r="L4745" s="10">
        <v>100000000613328</v>
      </c>
      <c r="M4745" s="9" t="s">
        <v>441</v>
      </c>
      <c r="N4745" s="9"/>
      <c r="O4745" s="9">
        <v>51</v>
      </c>
      <c r="P4745" s="9">
        <v>1000</v>
      </c>
      <c r="Q4745" s="9">
        <v>15</v>
      </c>
    </row>
    <row r="4746" spans="1:17" hidden="1" x14ac:dyDescent="0.25">
      <c r="A4746" s="8" t="str">
        <f t="shared" si="446"/>
        <v>Anaesthesia Machines, Ventilator Equipment and RelNihon Kohden Uk Limited</v>
      </c>
      <c r="B4746" s="8" t="str">
        <f>VLOOKUP(J4746,'Contract IDs'!A:D,4,0)</f>
        <v>Anaesthesia Machines, Ventilator Equipment and Rel</v>
      </c>
      <c r="C4746" s="8" t="str">
        <f>VLOOKUP(L4746,'Supplier IDs'!A:C,3,0)</f>
        <v>Nihon Kohden Uk Limited</v>
      </c>
      <c r="D4746" s="8" t="str">
        <f t="shared" si="445"/>
        <v>V - Intensive Care Neo</v>
      </c>
      <c r="E4746" s="8">
        <f t="shared" si="447"/>
        <v>0</v>
      </c>
      <c r="F4746" s="8">
        <f t="shared" si="448"/>
        <v>0</v>
      </c>
      <c r="G4746" s="8">
        <f t="shared" si="449"/>
        <v>10</v>
      </c>
      <c r="H4746" s="15">
        <f t="shared" si="450"/>
        <v>0</v>
      </c>
      <c r="I4746" s="15" t="s">
        <v>372</v>
      </c>
      <c r="J4746" s="10">
        <v>300000105664159</v>
      </c>
      <c r="K4746" s="9" t="s">
        <v>436</v>
      </c>
      <c r="L4746" s="10">
        <v>100000000613328</v>
      </c>
      <c r="M4746" s="9" t="s">
        <v>443</v>
      </c>
      <c r="N4746" s="9"/>
      <c r="O4746" s="9">
        <v>0</v>
      </c>
      <c r="P4746" s="9">
        <v>10</v>
      </c>
      <c r="Q4746" s="9">
        <v>0</v>
      </c>
    </row>
    <row r="4747" spans="1:17" hidden="1" x14ac:dyDescent="0.25">
      <c r="A4747" s="8" t="str">
        <f t="shared" si="446"/>
        <v>Anaesthesia Machines, Ventilator Equipment and RelNihon Kohden Uk Limited</v>
      </c>
      <c r="B4747" s="8" t="str">
        <f>VLOOKUP(J4747,'Contract IDs'!A:D,4,0)</f>
        <v>Anaesthesia Machines, Ventilator Equipment and Rel</v>
      </c>
      <c r="C4747" s="8" t="str">
        <f>VLOOKUP(L4747,'Supplier IDs'!A:C,3,0)</f>
        <v>Nihon Kohden Uk Limited</v>
      </c>
      <c r="D4747" s="8" t="str">
        <f t="shared" si="445"/>
        <v>V - Intensive Care Neo</v>
      </c>
      <c r="E4747" s="8">
        <f t="shared" si="447"/>
        <v>0</v>
      </c>
      <c r="F4747" s="8">
        <f t="shared" si="448"/>
        <v>11</v>
      </c>
      <c r="G4747" s="8">
        <f t="shared" si="449"/>
        <v>20</v>
      </c>
      <c r="H4747" s="15">
        <f t="shared" si="450"/>
        <v>7.4999999999999997E-2</v>
      </c>
      <c r="I4747" s="15" t="s">
        <v>372</v>
      </c>
      <c r="J4747" s="10">
        <v>300000105664159</v>
      </c>
      <c r="K4747" s="9" t="s">
        <v>436</v>
      </c>
      <c r="L4747" s="10">
        <v>100000000613328</v>
      </c>
      <c r="M4747" s="9" t="s">
        <v>443</v>
      </c>
      <c r="N4747" s="9"/>
      <c r="O4747" s="9">
        <v>11</v>
      </c>
      <c r="P4747" s="9">
        <v>20</v>
      </c>
      <c r="Q4747" s="9">
        <v>7.5</v>
      </c>
    </row>
    <row r="4748" spans="1:17" hidden="1" x14ac:dyDescent="0.25">
      <c r="A4748" s="8" t="str">
        <f t="shared" si="446"/>
        <v>Anaesthesia Machines, Ventilator Equipment and RelNihon Kohden Uk Limited</v>
      </c>
      <c r="B4748" s="8" t="str">
        <f>VLOOKUP(J4748,'Contract IDs'!A:D,4,0)</f>
        <v>Anaesthesia Machines, Ventilator Equipment and Rel</v>
      </c>
      <c r="C4748" s="8" t="str">
        <f>VLOOKUP(L4748,'Supplier IDs'!A:C,3,0)</f>
        <v>Nihon Kohden Uk Limited</v>
      </c>
      <c r="D4748" s="8" t="str">
        <f t="shared" si="445"/>
        <v>V - Intensive Care Neo</v>
      </c>
      <c r="E4748" s="8">
        <f t="shared" si="447"/>
        <v>0</v>
      </c>
      <c r="F4748" s="8">
        <f t="shared" si="448"/>
        <v>21</v>
      </c>
      <c r="G4748" s="8">
        <f t="shared" si="449"/>
        <v>30</v>
      </c>
      <c r="H4748" s="15">
        <f t="shared" si="450"/>
        <v>0.1</v>
      </c>
      <c r="I4748" s="15" t="s">
        <v>372</v>
      </c>
      <c r="J4748" s="10">
        <v>300000105664159</v>
      </c>
      <c r="K4748" s="9" t="s">
        <v>436</v>
      </c>
      <c r="L4748" s="10">
        <v>100000000613328</v>
      </c>
      <c r="M4748" s="9" t="s">
        <v>443</v>
      </c>
      <c r="N4748" s="9"/>
      <c r="O4748" s="9">
        <v>21</v>
      </c>
      <c r="P4748" s="9">
        <v>30</v>
      </c>
      <c r="Q4748" s="9">
        <v>10</v>
      </c>
    </row>
    <row r="4749" spans="1:17" hidden="1" x14ac:dyDescent="0.25">
      <c r="A4749" s="8" t="str">
        <f t="shared" si="446"/>
        <v>Anaesthesia Machines, Ventilator Equipment and RelNihon Kohden Uk Limited</v>
      </c>
      <c r="B4749" s="8" t="str">
        <f>VLOOKUP(J4749,'Contract IDs'!A:D,4,0)</f>
        <v>Anaesthesia Machines, Ventilator Equipment and Rel</v>
      </c>
      <c r="C4749" s="8" t="str">
        <f>VLOOKUP(L4749,'Supplier IDs'!A:C,3,0)</f>
        <v>Nihon Kohden Uk Limited</v>
      </c>
      <c r="D4749" s="8" t="str">
        <f t="shared" si="445"/>
        <v>V - Intensive Care Neo</v>
      </c>
      <c r="E4749" s="8">
        <f t="shared" si="447"/>
        <v>0</v>
      </c>
      <c r="F4749" s="8">
        <f t="shared" si="448"/>
        <v>31</v>
      </c>
      <c r="G4749" s="8">
        <f t="shared" si="449"/>
        <v>50</v>
      </c>
      <c r="H4749" s="15">
        <f t="shared" si="450"/>
        <v>0.125</v>
      </c>
      <c r="I4749" s="15" t="s">
        <v>372</v>
      </c>
      <c r="J4749" s="10">
        <v>300000105664159</v>
      </c>
      <c r="K4749" s="9" t="s">
        <v>436</v>
      </c>
      <c r="L4749" s="10">
        <v>100000000613328</v>
      </c>
      <c r="M4749" s="9" t="s">
        <v>443</v>
      </c>
      <c r="N4749" s="9"/>
      <c r="O4749" s="9">
        <v>31</v>
      </c>
      <c r="P4749" s="9">
        <v>50</v>
      </c>
      <c r="Q4749" s="9">
        <v>12.5</v>
      </c>
    </row>
    <row r="4750" spans="1:17" hidden="1" x14ac:dyDescent="0.25">
      <c r="A4750" s="8" t="str">
        <f t="shared" si="446"/>
        <v>Anaesthesia Machines, Ventilator Equipment and RelNihon Kohden Uk Limited</v>
      </c>
      <c r="B4750" s="8" t="str">
        <f>VLOOKUP(J4750,'Contract IDs'!A:D,4,0)</f>
        <v>Anaesthesia Machines, Ventilator Equipment and Rel</v>
      </c>
      <c r="C4750" s="8" t="str">
        <f>VLOOKUP(L4750,'Supplier IDs'!A:C,3,0)</f>
        <v>Nihon Kohden Uk Limited</v>
      </c>
      <c r="D4750" s="8" t="str">
        <f t="shared" si="445"/>
        <v>V - Intensive Care Neo</v>
      </c>
      <c r="E4750" s="8">
        <f t="shared" si="447"/>
        <v>0</v>
      </c>
      <c r="F4750" s="8">
        <f t="shared" si="448"/>
        <v>51</v>
      </c>
      <c r="G4750" s="8">
        <f t="shared" si="449"/>
        <v>1000</v>
      </c>
      <c r="H4750" s="15">
        <f t="shared" si="450"/>
        <v>0.15</v>
      </c>
      <c r="I4750" s="15" t="s">
        <v>372</v>
      </c>
      <c r="J4750" s="10">
        <v>300000105664159</v>
      </c>
      <c r="K4750" s="9" t="s">
        <v>436</v>
      </c>
      <c r="L4750" s="10">
        <v>100000000613328</v>
      </c>
      <c r="M4750" s="9" t="s">
        <v>443</v>
      </c>
      <c r="N4750" s="9"/>
      <c r="O4750" s="9">
        <v>51</v>
      </c>
      <c r="P4750" s="9">
        <v>1000</v>
      </c>
      <c r="Q4750" s="9">
        <v>15</v>
      </c>
    </row>
    <row r="4751" spans="1:17" hidden="1" x14ac:dyDescent="0.25">
      <c r="A4751" s="8" t="str">
        <f t="shared" si="446"/>
        <v>Anaesthesia Machines, Ventilator Equipment and RelNihon Kohden Uk Limited</v>
      </c>
      <c r="B4751" s="8" t="str">
        <f>VLOOKUP(J4751,'Contract IDs'!A:D,4,0)</f>
        <v>Anaesthesia Machines, Ventilator Equipment and Rel</v>
      </c>
      <c r="C4751" s="8" t="str">
        <f>VLOOKUP(L4751,'Supplier IDs'!A:C,3,0)</f>
        <v>Nihon Kohden Uk Limited</v>
      </c>
      <c r="D4751" s="8" t="str">
        <f t="shared" si="445"/>
        <v>V - Non-Invasive CPAP</v>
      </c>
      <c r="E4751" s="8">
        <f t="shared" si="447"/>
        <v>0</v>
      </c>
      <c r="F4751" s="8">
        <f t="shared" si="448"/>
        <v>0</v>
      </c>
      <c r="G4751" s="8">
        <f t="shared" si="449"/>
        <v>10</v>
      </c>
      <c r="H4751" s="15">
        <f t="shared" si="450"/>
        <v>0</v>
      </c>
      <c r="I4751" s="15" t="s">
        <v>372</v>
      </c>
      <c r="J4751" s="10">
        <v>300000105664159</v>
      </c>
      <c r="K4751" s="9" t="s">
        <v>436</v>
      </c>
      <c r="L4751" s="10">
        <v>100000000613328</v>
      </c>
      <c r="M4751" s="9" t="s">
        <v>444</v>
      </c>
      <c r="N4751" s="9"/>
      <c r="O4751" s="9">
        <v>0</v>
      </c>
      <c r="P4751" s="9">
        <v>10</v>
      </c>
      <c r="Q4751" s="9">
        <v>0</v>
      </c>
    </row>
    <row r="4752" spans="1:17" hidden="1" x14ac:dyDescent="0.25">
      <c r="A4752" s="8" t="str">
        <f t="shared" si="446"/>
        <v>Anaesthesia Machines, Ventilator Equipment and RelNihon Kohden Uk Limited</v>
      </c>
      <c r="B4752" s="8" t="str">
        <f>VLOOKUP(J4752,'Contract IDs'!A:D,4,0)</f>
        <v>Anaesthesia Machines, Ventilator Equipment and Rel</v>
      </c>
      <c r="C4752" s="8" t="str">
        <f>VLOOKUP(L4752,'Supplier IDs'!A:C,3,0)</f>
        <v>Nihon Kohden Uk Limited</v>
      </c>
      <c r="D4752" s="8" t="str">
        <f t="shared" si="445"/>
        <v>V - Non-Invasive CPAP</v>
      </c>
      <c r="E4752" s="8">
        <f t="shared" si="447"/>
        <v>0</v>
      </c>
      <c r="F4752" s="8">
        <f t="shared" si="448"/>
        <v>11</v>
      </c>
      <c r="G4752" s="8">
        <f t="shared" si="449"/>
        <v>20</v>
      </c>
      <c r="H4752" s="15">
        <f t="shared" si="450"/>
        <v>7.4999999999999997E-2</v>
      </c>
      <c r="I4752" s="15" t="s">
        <v>372</v>
      </c>
      <c r="J4752" s="10">
        <v>300000105664159</v>
      </c>
      <c r="K4752" s="9" t="s">
        <v>436</v>
      </c>
      <c r="L4752" s="10">
        <v>100000000613328</v>
      </c>
      <c r="M4752" s="9" t="s">
        <v>444</v>
      </c>
      <c r="N4752" s="9"/>
      <c r="O4752" s="9">
        <v>11</v>
      </c>
      <c r="P4752" s="9">
        <v>20</v>
      </c>
      <c r="Q4752" s="9">
        <v>7.5</v>
      </c>
    </row>
    <row r="4753" spans="1:17" hidden="1" x14ac:dyDescent="0.25">
      <c r="A4753" s="8" t="str">
        <f t="shared" si="446"/>
        <v>Anaesthesia Machines, Ventilator Equipment and RelNihon Kohden Uk Limited</v>
      </c>
      <c r="B4753" s="8" t="str">
        <f>VLOOKUP(J4753,'Contract IDs'!A:D,4,0)</f>
        <v>Anaesthesia Machines, Ventilator Equipment and Rel</v>
      </c>
      <c r="C4753" s="8" t="str">
        <f>VLOOKUP(L4753,'Supplier IDs'!A:C,3,0)</f>
        <v>Nihon Kohden Uk Limited</v>
      </c>
      <c r="D4753" s="8" t="str">
        <f t="shared" si="445"/>
        <v>V - Non-Invasive CPAP</v>
      </c>
      <c r="E4753" s="8">
        <f t="shared" si="447"/>
        <v>0</v>
      </c>
      <c r="F4753" s="8">
        <f t="shared" si="448"/>
        <v>21</v>
      </c>
      <c r="G4753" s="8">
        <f t="shared" si="449"/>
        <v>40</v>
      </c>
      <c r="H4753" s="15">
        <f t="shared" si="450"/>
        <v>0.1</v>
      </c>
      <c r="I4753" s="15" t="s">
        <v>372</v>
      </c>
      <c r="J4753" s="10">
        <v>300000105664159</v>
      </c>
      <c r="K4753" s="9" t="s">
        <v>436</v>
      </c>
      <c r="L4753" s="10">
        <v>100000000613328</v>
      </c>
      <c r="M4753" s="9" t="s">
        <v>444</v>
      </c>
      <c r="N4753" s="9"/>
      <c r="O4753" s="9">
        <v>21</v>
      </c>
      <c r="P4753" s="9">
        <v>40</v>
      </c>
      <c r="Q4753" s="9">
        <v>10</v>
      </c>
    </row>
    <row r="4754" spans="1:17" hidden="1" x14ac:dyDescent="0.25">
      <c r="A4754" s="8" t="str">
        <f t="shared" si="446"/>
        <v>Anaesthesia Machines, Ventilator Equipment and RelNihon Kohden Uk Limited</v>
      </c>
      <c r="B4754" s="8" t="str">
        <f>VLOOKUP(J4754,'Contract IDs'!A:D,4,0)</f>
        <v>Anaesthesia Machines, Ventilator Equipment and Rel</v>
      </c>
      <c r="C4754" s="8" t="str">
        <f>VLOOKUP(L4754,'Supplier IDs'!A:C,3,0)</f>
        <v>Nihon Kohden Uk Limited</v>
      </c>
      <c r="D4754" s="8" t="str">
        <f t="shared" si="445"/>
        <v>V - Non-Invasive CPAP</v>
      </c>
      <c r="E4754" s="8">
        <f t="shared" si="447"/>
        <v>0</v>
      </c>
      <c r="F4754" s="8">
        <f t="shared" si="448"/>
        <v>41</v>
      </c>
      <c r="G4754" s="8">
        <f t="shared" si="449"/>
        <v>1000</v>
      </c>
      <c r="H4754" s="15">
        <f t="shared" si="450"/>
        <v>0.125</v>
      </c>
      <c r="I4754" s="15" t="s">
        <v>372</v>
      </c>
      <c r="J4754" s="10">
        <v>300000105664159</v>
      </c>
      <c r="K4754" s="9" t="s">
        <v>436</v>
      </c>
      <c r="L4754" s="10">
        <v>100000000613328</v>
      </c>
      <c r="M4754" s="9" t="s">
        <v>444</v>
      </c>
      <c r="N4754" s="9"/>
      <c r="O4754" s="9">
        <v>41</v>
      </c>
      <c r="P4754" s="9">
        <v>1000</v>
      </c>
      <c r="Q4754" s="9">
        <v>12.5</v>
      </c>
    </row>
    <row r="4755" spans="1:17" hidden="1" x14ac:dyDescent="0.25">
      <c r="A4755" s="8" t="str">
        <f t="shared" si="446"/>
        <v>Anaesthesia Machines, Ventilator Equipment and RelOrtus Technology Limited</v>
      </c>
      <c r="B4755" s="8" t="str">
        <f>VLOOKUP(J4755,'Contract IDs'!A:D,4,0)</f>
        <v>Anaesthesia Machines, Ventilator Equipment and Rel</v>
      </c>
      <c r="C4755" s="8" t="str">
        <f>VLOOKUP(L4755,'Supplier IDs'!A:C,3,0)</f>
        <v>Ortus Technology Limited</v>
      </c>
      <c r="D4755" s="8" t="str">
        <f t="shared" si="445"/>
        <v>V - Intensive Care Neo</v>
      </c>
      <c r="E4755" s="8">
        <f t="shared" si="447"/>
        <v>0</v>
      </c>
      <c r="F4755" s="8">
        <f t="shared" si="448"/>
        <v>0</v>
      </c>
      <c r="G4755" s="8">
        <f t="shared" si="449"/>
        <v>30</v>
      </c>
      <c r="H4755" s="15">
        <f t="shared" si="450"/>
        <v>0</v>
      </c>
      <c r="I4755" s="15" t="s">
        <v>372</v>
      </c>
      <c r="J4755" s="10">
        <v>300000105664159</v>
      </c>
      <c r="K4755" s="9" t="s">
        <v>436</v>
      </c>
      <c r="L4755" s="10">
        <v>100000000613438</v>
      </c>
      <c r="M4755" s="9" t="s">
        <v>443</v>
      </c>
      <c r="N4755" s="9"/>
      <c r="O4755" s="9">
        <v>0</v>
      </c>
      <c r="P4755" s="9">
        <v>30</v>
      </c>
      <c r="Q4755" s="9">
        <v>0</v>
      </c>
    </row>
    <row r="4756" spans="1:17" hidden="1" x14ac:dyDescent="0.25">
      <c r="A4756" s="8" t="str">
        <f t="shared" si="446"/>
        <v>Anaesthesia Machines, Ventilator Equipment and RelOrtus Technology Limited</v>
      </c>
      <c r="B4756" s="8" t="str">
        <f>VLOOKUP(J4756,'Contract IDs'!A:D,4,0)</f>
        <v>Anaesthesia Machines, Ventilator Equipment and Rel</v>
      </c>
      <c r="C4756" s="8" t="str">
        <f>VLOOKUP(L4756,'Supplier IDs'!A:C,3,0)</f>
        <v>Ortus Technology Limited</v>
      </c>
      <c r="D4756" s="8" t="str">
        <f t="shared" si="445"/>
        <v>V - Intensive Care Neo</v>
      </c>
      <c r="E4756" s="8">
        <f t="shared" si="447"/>
        <v>0</v>
      </c>
      <c r="F4756" s="8">
        <f t="shared" si="448"/>
        <v>31</v>
      </c>
      <c r="G4756" s="8">
        <f t="shared" si="449"/>
        <v>40</v>
      </c>
      <c r="H4756" s="15">
        <f t="shared" si="450"/>
        <v>0.02</v>
      </c>
      <c r="I4756" s="15" t="s">
        <v>372</v>
      </c>
      <c r="J4756" s="10">
        <v>300000105664159</v>
      </c>
      <c r="K4756" s="9" t="s">
        <v>436</v>
      </c>
      <c r="L4756" s="10">
        <v>100000000613438</v>
      </c>
      <c r="M4756" s="9" t="s">
        <v>443</v>
      </c>
      <c r="N4756" s="9"/>
      <c r="O4756" s="9">
        <v>31</v>
      </c>
      <c r="P4756" s="9">
        <v>40</v>
      </c>
      <c r="Q4756" s="9">
        <v>2</v>
      </c>
    </row>
    <row r="4757" spans="1:17" hidden="1" x14ac:dyDescent="0.25">
      <c r="A4757" s="8" t="str">
        <f t="shared" si="446"/>
        <v>Anaesthesia Machines, Ventilator Equipment and RelOrtus Technology Limited</v>
      </c>
      <c r="B4757" s="8" t="str">
        <f>VLOOKUP(J4757,'Contract IDs'!A:D,4,0)</f>
        <v>Anaesthesia Machines, Ventilator Equipment and Rel</v>
      </c>
      <c r="C4757" s="8" t="str">
        <f>VLOOKUP(L4757,'Supplier IDs'!A:C,3,0)</f>
        <v>Ortus Technology Limited</v>
      </c>
      <c r="D4757" s="8" t="str">
        <f t="shared" si="445"/>
        <v>V - Intensive Care Neo</v>
      </c>
      <c r="E4757" s="8">
        <f t="shared" si="447"/>
        <v>0</v>
      </c>
      <c r="F4757" s="8">
        <f t="shared" si="448"/>
        <v>41</v>
      </c>
      <c r="G4757" s="8">
        <f t="shared" si="449"/>
        <v>50</v>
      </c>
      <c r="H4757" s="15">
        <f t="shared" si="450"/>
        <v>0.03</v>
      </c>
      <c r="I4757" s="15" t="s">
        <v>372</v>
      </c>
      <c r="J4757" s="10">
        <v>300000105664159</v>
      </c>
      <c r="K4757" s="9" t="s">
        <v>436</v>
      </c>
      <c r="L4757" s="10">
        <v>100000000613438</v>
      </c>
      <c r="M4757" s="9" t="s">
        <v>443</v>
      </c>
      <c r="N4757" s="9"/>
      <c r="O4757" s="9">
        <v>41</v>
      </c>
      <c r="P4757" s="9">
        <v>50</v>
      </c>
      <c r="Q4757" s="9">
        <v>3</v>
      </c>
    </row>
    <row r="4758" spans="1:17" hidden="1" x14ac:dyDescent="0.25">
      <c r="A4758" s="8" t="str">
        <f t="shared" si="446"/>
        <v>Anaesthesia Machines, Ventilator Equipment and RelOrtus Technology Limited</v>
      </c>
      <c r="B4758" s="8" t="str">
        <f>VLOOKUP(J4758,'Contract IDs'!A:D,4,0)</f>
        <v>Anaesthesia Machines, Ventilator Equipment and Rel</v>
      </c>
      <c r="C4758" s="8" t="str">
        <f>VLOOKUP(L4758,'Supplier IDs'!A:C,3,0)</f>
        <v>Ortus Technology Limited</v>
      </c>
      <c r="D4758" s="8" t="str">
        <f t="shared" si="445"/>
        <v>V - Intensive Care Neo</v>
      </c>
      <c r="E4758" s="8">
        <f t="shared" si="447"/>
        <v>0</v>
      </c>
      <c r="F4758" s="8">
        <f t="shared" si="448"/>
        <v>51</v>
      </c>
      <c r="G4758" s="8">
        <f t="shared" si="449"/>
        <v>1000</v>
      </c>
      <c r="H4758" s="15">
        <f t="shared" si="450"/>
        <v>0.05</v>
      </c>
      <c r="I4758" s="15" t="s">
        <v>372</v>
      </c>
      <c r="J4758" s="10">
        <v>300000105664159</v>
      </c>
      <c r="K4758" s="9" t="s">
        <v>436</v>
      </c>
      <c r="L4758" s="10">
        <v>100000000613438</v>
      </c>
      <c r="M4758" s="9" t="s">
        <v>443</v>
      </c>
      <c r="N4758" s="9"/>
      <c r="O4758" s="9">
        <v>51</v>
      </c>
      <c r="P4758" s="9">
        <v>1000</v>
      </c>
      <c r="Q4758" s="9">
        <v>5</v>
      </c>
    </row>
    <row r="4759" spans="1:17" hidden="1" x14ac:dyDescent="0.25">
      <c r="A4759" s="8" t="str">
        <f t="shared" si="446"/>
        <v>Anaesthesia Machines, Ventilator Equipment and RelOrtus Technology Limited</v>
      </c>
      <c r="B4759" s="8" t="str">
        <f>VLOOKUP(J4759,'Contract IDs'!A:D,4,0)</f>
        <v>Anaesthesia Machines, Ventilator Equipment and Rel</v>
      </c>
      <c r="C4759" s="8" t="str">
        <f>VLOOKUP(L4759,'Supplier IDs'!A:C,3,0)</f>
        <v>Ortus Technology Limited</v>
      </c>
      <c r="D4759" s="8" t="str">
        <f t="shared" si="445"/>
        <v>V - Intensive Care</v>
      </c>
      <c r="E4759" s="8">
        <f t="shared" si="447"/>
        <v>0</v>
      </c>
      <c r="F4759" s="8">
        <f t="shared" si="448"/>
        <v>0</v>
      </c>
      <c r="G4759" s="8">
        <f t="shared" si="449"/>
        <v>30</v>
      </c>
      <c r="H4759" s="15">
        <f t="shared" si="450"/>
        <v>0</v>
      </c>
      <c r="I4759" s="15" t="s">
        <v>372</v>
      </c>
      <c r="J4759" s="10">
        <v>300000105664159</v>
      </c>
      <c r="K4759" s="9" t="s">
        <v>436</v>
      </c>
      <c r="L4759" s="10">
        <v>100000000613438</v>
      </c>
      <c r="M4759" s="9" t="s">
        <v>441</v>
      </c>
      <c r="N4759" s="9"/>
      <c r="O4759" s="9">
        <v>0</v>
      </c>
      <c r="P4759" s="9">
        <v>30</v>
      </c>
      <c r="Q4759" s="9">
        <v>0</v>
      </c>
    </row>
    <row r="4760" spans="1:17" hidden="1" x14ac:dyDescent="0.25">
      <c r="A4760" s="8" t="str">
        <f t="shared" si="446"/>
        <v>Anaesthesia Machines, Ventilator Equipment and RelOrtus Technology Limited</v>
      </c>
      <c r="B4760" s="8" t="str">
        <f>VLOOKUP(J4760,'Contract IDs'!A:D,4,0)</f>
        <v>Anaesthesia Machines, Ventilator Equipment and Rel</v>
      </c>
      <c r="C4760" s="8" t="str">
        <f>VLOOKUP(L4760,'Supplier IDs'!A:C,3,0)</f>
        <v>Ortus Technology Limited</v>
      </c>
      <c r="D4760" s="8" t="str">
        <f t="shared" si="445"/>
        <v>V - Intensive Care</v>
      </c>
      <c r="E4760" s="8">
        <f t="shared" si="447"/>
        <v>0</v>
      </c>
      <c r="F4760" s="8">
        <f t="shared" si="448"/>
        <v>31</v>
      </c>
      <c r="G4760" s="8">
        <f t="shared" si="449"/>
        <v>40</v>
      </c>
      <c r="H4760" s="15">
        <f t="shared" si="450"/>
        <v>0.02</v>
      </c>
      <c r="I4760" s="15" t="s">
        <v>372</v>
      </c>
      <c r="J4760" s="10">
        <v>300000105664159</v>
      </c>
      <c r="K4760" s="9" t="s">
        <v>436</v>
      </c>
      <c r="L4760" s="10">
        <v>100000000613438</v>
      </c>
      <c r="M4760" s="9" t="s">
        <v>441</v>
      </c>
      <c r="N4760" s="9"/>
      <c r="O4760" s="9">
        <v>31</v>
      </c>
      <c r="P4760" s="9">
        <v>40</v>
      </c>
      <c r="Q4760" s="9">
        <v>2</v>
      </c>
    </row>
    <row r="4761" spans="1:17" hidden="1" x14ac:dyDescent="0.25">
      <c r="A4761" s="8" t="str">
        <f t="shared" si="446"/>
        <v>Anaesthesia Machines, Ventilator Equipment and RelOrtus Technology Limited</v>
      </c>
      <c r="B4761" s="8" t="str">
        <f>VLOOKUP(J4761,'Contract IDs'!A:D,4,0)</f>
        <v>Anaesthesia Machines, Ventilator Equipment and Rel</v>
      </c>
      <c r="C4761" s="8" t="str">
        <f>VLOOKUP(L4761,'Supplier IDs'!A:C,3,0)</f>
        <v>Ortus Technology Limited</v>
      </c>
      <c r="D4761" s="8" t="str">
        <f t="shared" si="445"/>
        <v>V - Intensive Care</v>
      </c>
      <c r="E4761" s="8">
        <f t="shared" si="447"/>
        <v>0</v>
      </c>
      <c r="F4761" s="8">
        <f t="shared" si="448"/>
        <v>41</v>
      </c>
      <c r="G4761" s="8">
        <f t="shared" si="449"/>
        <v>50</v>
      </c>
      <c r="H4761" s="15">
        <f t="shared" si="450"/>
        <v>0.03</v>
      </c>
      <c r="I4761" s="15" t="s">
        <v>372</v>
      </c>
      <c r="J4761" s="10">
        <v>300000105664159</v>
      </c>
      <c r="K4761" s="9" t="s">
        <v>436</v>
      </c>
      <c r="L4761" s="10">
        <v>100000000613438</v>
      </c>
      <c r="M4761" s="9" t="s">
        <v>441</v>
      </c>
      <c r="N4761" s="9"/>
      <c r="O4761" s="9">
        <v>41</v>
      </c>
      <c r="P4761" s="9">
        <v>50</v>
      </c>
      <c r="Q4761" s="9">
        <v>3</v>
      </c>
    </row>
    <row r="4762" spans="1:17" hidden="1" x14ac:dyDescent="0.25">
      <c r="A4762" s="8" t="str">
        <f t="shared" si="446"/>
        <v>Anaesthesia Machines, Ventilator Equipment and RelOrtus Technology Limited</v>
      </c>
      <c r="B4762" s="8" t="str">
        <f>VLOOKUP(J4762,'Contract IDs'!A:D,4,0)</f>
        <v>Anaesthesia Machines, Ventilator Equipment and Rel</v>
      </c>
      <c r="C4762" s="8" t="str">
        <f>VLOOKUP(L4762,'Supplier IDs'!A:C,3,0)</f>
        <v>Ortus Technology Limited</v>
      </c>
      <c r="D4762" s="8" t="str">
        <f t="shared" si="445"/>
        <v>V - Intensive Care</v>
      </c>
      <c r="E4762" s="8">
        <f t="shared" si="447"/>
        <v>0</v>
      </c>
      <c r="F4762" s="8">
        <f t="shared" si="448"/>
        <v>51</v>
      </c>
      <c r="G4762" s="8">
        <f t="shared" si="449"/>
        <v>1000</v>
      </c>
      <c r="H4762" s="15">
        <f t="shared" si="450"/>
        <v>0.05</v>
      </c>
      <c r="I4762" s="15" t="s">
        <v>372</v>
      </c>
      <c r="J4762" s="10">
        <v>300000105664159</v>
      </c>
      <c r="K4762" s="9" t="s">
        <v>436</v>
      </c>
      <c r="L4762" s="10">
        <v>100000000613438</v>
      </c>
      <c r="M4762" s="9" t="s">
        <v>441</v>
      </c>
      <c r="N4762" s="9"/>
      <c r="O4762" s="9">
        <v>51</v>
      </c>
      <c r="P4762" s="9">
        <v>1000</v>
      </c>
      <c r="Q4762" s="9">
        <v>5</v>
      </c>
    </row>
    <row r="4763" spans="1:17" hidden="1" x14ac:dyDescent="0.25">
      <c r="A4763" s="8" t="str">
        <f t="shared" si="446"/>
        <v>Anaesthesia Machines, Ventilator Equipment and RelOrtus Technology Limited</v>
      </c>
      <c r="B4763" s="8" t="str">
        <f>VLOOKUP(J4763,'Contract IDs'!A:D,4,0)</f>
        <v>Anaesthesia Machines, Ventilator Equipment and Rel</v>
      </c>
      <c r="C4763" s="8" t="str">
        <f>VLOOKUP(L4763,'Supplier IDs'!A:C,3,0)</f>
        <v>Ortus Technology Limited</v>
      </c>
      <c r="D4763" s="8" t="str">
        <f t="shared" si="445"/>
        <v>V - JET Vent</v>
      </c>
      <c r="E4763" s="8">
        <f t="shared" si="447"/>
        <v>0</v>
      </c>
      <c r="F4763" s="8">
        <f t="shared" si="448"/>
        <v>0</v>
      </c>
      <c r="G4763" s="8">
        <f t="shared" si="449"/>
        <v>30</v>
      </c>
      <c r="H4763" s="15">
        <f t="shared" si="450"/>
        <v>0</v>
      </c>
      <c r="I4763" s="15" t="s">
        <v>372</v>
      </c>
      <c r="J4763" s="10">
        <v>300000105664159</v>
      </c>
      <c r="K4763" s="9" t="s">
        <v>436</v>
      </c>
      <c r="L4763" s="10">
        <v>100000000613438</v>
      </c>
      <c r="M4763" s="9" t="s">
        <v>465</v>
      </c>
      <c r="N4763" s="9"/>
      <c r="O4763" s="9">
        <v>0</v>
      </c>
      <c r="P4763" s="9">
        <v>30</v>
      </c>
      <c r="Q4763" s="9">
        <v>0</v>
      </c>
    </row>
    <row r="4764" spans="1:17" hidden="1" x14ac:dyDescent="0.25">
      <c r="A4764" s="8" t="str">
        <f t="shared" si="446"/>
        <v>Anaesthesia Machines, Ventilator Equipment and RelOrtus Technology Limited</v>
      </c>
      <c r="B4764" s="8" t="str">
        <f>VLOOKUP(J4764,'Contract IDs'!A:D,4,0)</f>
        <v>Anaesthesia Machines, Ventilator Equipment and Rel</v>
      </c>
      <c r="C4764" s="8" t="str">
        <f>VLOOKUP(L4764,'Supplier IDs'!A:C,3,0)</f>
        <v>Ortus Technology Limited</v>
      </c>
      <c r="D4764" s="8" t="str">
        <f t="shared" si="445"/>
        <v>V - JET Vent</v>
      </c>
      <c r="E4764" s="8">
        <f t="shared" si="447"/>
        <v>0</v>
      </c>
      <c r="F4764" s="8">
        <f t="shared" si="448"/>
        <v>31</v>
      </c>
      <c r="G4764" s="8">
        <f t="shared" si="449"/>
        <v>40</v>
      </c>
      <c r="H4764" s="15">
        <f t="shared" si="450"/>
        <v>0.02</v>
      </c>
      <c r="I4764" s="15" t="s">
        <v>372</v>
      </c>
      <c r="J4764" s="10">
        <v>300000105664159</v>
      </c>
      <c r="K4764" s="9" t="s">
        <v>436</v>
      </c>
      <c r="L4764" s="10">
        <v>100000000613438</v>
      </c>
      <c r="M4764" s="9" t="s">
        <v>465</v>
      </c>
      <c r="N4764" s="9"/>
      <c r="O4764" s="9">
        <v>31</v>
      </c>
      <c r="P4764" s="9">
        <v>40</v>
      </c>
      <c r="Q4764" s="9">
        <v>2</v>
      </c>
    </row>
    <row r="4765" spans="1:17" hidden="1" x14ac:dyDescent="0.25">
      <c r="A4765" s="8" t="str">
        <f t="shared" si="446"/>
        <v>Anaesthesia Machines, Ventilator Equipment and RelOrtus Technology Limited</v>
      </c>
      <c r="B4765" s="8" t="str">
        <f>VLOOKUP(J4765,'Contract IDs'!A:D,4,0)</f>
        <v>Anaesthesia Machines, Ventilator Equipment and Rel</v>
      </c>
      <c r="C4765" s="8" t="str">
        <f>VLOOKUP(L4765,'Supplier IDs'!A:C,3,0)</f>
        <v>Ortus Technology Limited</v>
      </c>
      <c r="D4765" s="8" t="str">
        <f t="shared" si="445"/>
        <v>V - JET Vent</v>
      </c>
      <c r="E4765" s="8">
        <f t="shared" si="447"/>
        <v>0</v>
      </c>
      <c r="F4765" s="8">
        <f t="shared" si="448"/>
        <v>41</v>
      </c>
      <c r="G4765" s="8">
        <f t="shared" si="449"/>
        <v>50</v>
      </c>
      <c r="H4765" s="15">
        <f t="shared" si="450"/>
        <v>0.03</v>
      </c>
      <c r="I4765" s="15" t="s">
        <v>372</v>
      </c>
      <c r="J4765" s="10">
        <v>300000105664159</v>
      </c>
      <c r="K4765" s="9" t="s">
        <v>436</v>
      </c>
      <c r="L4765" s="10">
        <v>100000000613438</v>
      </c>
      <c r="M4765" s="9" t="s">
        <v>465</v>
      </c>
      <c r="N4765" s="9"/>
      <c r="O4765" s="9">
        <v>41</v>
      </c>
      <c r="P4765" s="9">
        <v>50</v>
      </c>
      <c r="Q4765" s="9">
        <v>3</v>
      </c>
    </row>
    <row r="4766" spans="1:17" hidden="1" x14ac:dyDescent="0.25">
      <c r="A4766" s="8" t="str">
        <f t="shared" si="446"/>
        <v>Anaesthesia Machines, Ventilator Equipment and RelOrtus Technology Limited</v>
      </c>
      <c r="B4766" s="8" t="str">
        <f>VLOOKUP(J4766,'Contract IDs'!A:D,4,0)</f>
        <v>Anaesthesia Machines, Ventilator Equipment and Rel</v>
      </c>
      <c r="C4766" s="8" t="str">
        <f>VLOOKUP(L4766,'Supplier IDs'!A:C,3,0)</f>
        <v>Ortus Technology Limited</v>
      </c>
      <c r="D4766" s="8" t="str">
        <f t="shared" si="445"/>
        <v>V - JET Vent</v>
      </c>
      <c r="E4766" s="8">
        <f t="shared" si="447"/>
        <v>0</v>
      </c>
      <c r="F4766" s="8">
        <f t="shared" si="448"/>
        <v>51</v>
      </c>
      <c r="G4766" s="8">
        <f t="shared" si="449"/>
        <v>1000</v>
      </c>
      <c r="H4766" s="15">
        <f t="shared" si="450"/>
        <v>0.05</v>
      </c>
      <c r="I4766" s="15" t="s">
        <v>372</v>
      </c>
      <c r="J4766" s="10">
        <v>300000105664159</v>
      </c>
      <c r="K4766" s="9" t="s">
        <v>436</v>
      </c>
      <c r="L4766" s="10">
        <v>100000000613438</v>
      </c>
      <c r="M4766" s="9" t="s">
        <v>465</v>
      </c>
      <c r="N4766" s="9"/>
      <c r="O4766" s="9">
        <v>51</v>
      </c>
      <c r="P4766" s="9">
        <v>1000</v>
      </c>
      <c r="Q4766" s="9">
        <v>5</v>
      </c>
    </row>
    <row r="4767" spans="1:17" hidden="1" x14ac:dyDescent="0.25">
      <c r="A4767" s="8" t="str">
        <f t="shared" si="446"/>
        <v>Anaesthesia Machines, Ventilator Equipment and RelOrtus Technology Limited</v>
      </c>
      <c r="B4767" s="8" t="str">
        <f>VLOOKUP(J4767,'Contract IDs'!A:D,4,0)</f>
        <v>Anaesthesia Machines, Ventilator Equipment and Rel</v>
      </c>
      <c r="C4767" s="8" t="str">
        <f>VLOOKUP(L4767,'Supplier IDs'!A:C,3,0)</f>
        <v>Ortus Technology Limited</v>
      </c>
      <c r="D4767" s="8" t="str">
        <f t="shared" si="445"/>
        <v>V - Non-Invasive CPAP</v>
      </c>
      <c r="E4767" s="8">
        <f t="shared" si="447"/>
        <v>0</v>
      </c>
      <c r="F4767" s="8">
        <f t="shared" si="448"/>
        <v>0</v>
      </c>
      <c r="G4767" s="8">
        <f t="shared" si="449"/>
        <v>30</v>
      </c>
      <c r="H4767" s="15">
        <f t="shared" si="450"/>
        <v>0</v>
      </c>
      <c r="I4767" s="15" t="s">
        <v>372</v>
      </c>
      <c r="J4767" s="10">
        <v>300000105664159</v>
      </c>
      <c r="K4767" s="9" t="s">
        <v>436</v>
      </c>
      <c r="L4767" s="10">
        <v>100000000613438</v>
      </c>
      <c r="M4767" s="9" t="s">
        <v>444</v>
      </c>
      <c r="N4767" s="9"/>
      <c r="O4767" s="9">
        <v>0</v>
      </c>
      <c r="P4767" s="9">
        <v>30</v>
      </c>
      <c r="Q4767" s="9">
        <v>0</v>
      </c>
    </row>
    <row r="4768" spans="1:17" hidden="1" x14ac:dyDescent="0.25">
      <c r="A4768" s="8" t="str">
        <f t="shared" si="446"/>
        <v>Anaesthesia Machines, Ventilator Equipment and RelOrtus Technology Limited</v>
      </c>
      <c r="B4768" s="8" t="str">
        <f>VLOOKUP(J4768,'Contract IDs'!A:D,4,0)</f>
        <v>Anaesthesia Machines, Ventilator Equipment and Rel</v>
      </c>
      <c r="C4768" s="8" t="str">
        <f>VLOOKUP(L4768,'Supplier IDs'!A:C,3,0)</f>
        <v>Ortus Technology Limited</v>
      </c>
      <c r="D4768" s="8" t="str">
        <f t="shared" si="445"/>
        <v>V - Non-Invasive CPAP</v>
      </c>
      <c r="E4768" s="8">
        <f t="shared" si="447"/>
        <v>0</v>
      </c>
      <c r="F4768" s="8">
        <f t="shared" si="448"/>
        <v>31</v>
      </c>
      <c r="G4768" s="8">
        <f t="shared" si="449"/>
        <v>40</v>
      </c>
      <c r="H4768" s="15">
        <f t="shared" si="450"/>
        <v>0.02</v>
      </c>
      <c r="I4768" s="15" t="s">
        <v>372</v>
      </c>
      <c r="J4768" s="10">
        <v>300000105664159</v>
      </c>
      <c r="K4768" s="9" t="s">
        <v>436</v>
      </c>
      <c r="L4768" s="10">
        <v>100000000613438</v>
      </c>
      <c r="M4768" s="9" t="s">
        <v>444</v>
      </c>
      <c r="N4768" s="9"/>
      <c r="O4768" s="9">
        <v>31</v>
      </c>
      <c r="P4768" s="9">
        <v>40</v>
      </c>
      <c r="Q4768" s="9">
        <v>2</v>
      </c>
    </row>
    <row r="4769" spans="1:17" hidden="1" x14ac:dyDescent="0.25">
      <c r="A4769" s="8" t="str">
        <f t="shared" si="446"/>
        <v>Anaesthesia Machines, Ventilator Equipment and RelOrtus Technology Limited</v>
      </c>
      <c r="B4769" s="8" t="str">
        <f>VLOOKUP(J4769,'Contract IDs'!A:D,4,0)</f>
        <v>Anaesthesia Machines, Ventilator Equipment and Rel</v>
      </c>
      <c r="C4769" s="8" t="str">
        <f>VLOOKUP(L4769,'Supplier IDs'!A:C,3,0)</f>
        <v>Ortus Technology Limited</v>
      </c>
      <c r="D4769" s="8" t="str">
        <f t="shared" si="445"/>
        <v>V - Non-Invasive CPAP</v>
      </c>
      <c r="E4769" s="8">
        <f t="shared" si="447"/>
        <v>0</v>
      </c>
      <c r="F4769" s="8">
        <f t="shared" si="448"/>
        <v>41</v>
      </c>
      <c r="G4769" s="8">
        <f t="shared" si="449"/>
        <v>50</v>
      </c>
      <c r="H4769" s="15">
        <f t="shared" si="450"/>
        <v>0.03</v>
      </c>
      <c r="I4769" s="15" t="s">
        <v>372</v>
      </c>
      <c r="J4769" s="10">
        <v>300000105664159</v>
      </c>
      <c r="K4769" s="9" t="s">
        <v>436</v>
      </c>
      <c r="L4769" s="10">
        <v>100000000613438</v>
      </c>
      <c r="M4769" s="9" t="s">
        <v>444</v>
      </c>
      <c r="N4769" s="9"/>
      <c r="O4769" s="9">
        <v>41</v>
      </c>
      <c r="P4769" s="9">
        <v>50</v>
      </c>
      <c r="Q4769" s="9">
        <v>3</v>
      </c>
    </row>
    <row r="4770" spans="1:17" hidden="1" x14ac:dyDescent="0.25">
      <c r="A4770" s="8" t="str">
        <f t="shared" si="446"/>
        <v>Anaesthesia Machines, Ventilator Equipment and RelOrtus Technology Limited</v>
      </c>
      <c r="B4770" s="8" t="str">
        <f>VLOOKUP(J4770,'Contract IDs'!A:D,4,0)</f>
        <v>Anaesthesia Machines, Ventilator Equipment and Rel</v>
      </c>
      <c r="C4770" s="8" t="str">
        <f>VLOOKUP(L4770,'Supplier IDs'!A:C,3,0)</f>
        <v>Ortus Technology Limited</v>
      </c>
      <c r="D4770" s="8" t="str">
        <f t="shared" si="445"/>
        <v>V - Non-Invasive CPAP</v>
      </c>
      <c r="E4770" s="8">
        <f t="shared" si="447"/>
        <v>0</v>
      </c>
      <c r="F4770" s="8">
        <f t="shared" si="448"/>
        <v>51</v>
      </c>
      <c r="G4770" s="8">
        <f t="shared" si="449"/>
        <v>1000</v>
      </c>
      <c r="H4770" s="15">
        <f t="shared" si="450"/>
        <v>0.05</v>
      </c>
      <c r="I4770" s="15" t="s">
        <v>372</v>
      </c>
      <c r="J4770" s="10">
        <v>300000105664159</v>
      </c>
      <c r="K4770" s="9" t="s">
        <v>436</v>
      </c>
      <c r="L4770" s="10">
        <v>100000000613438</v>
      </c>
      <c r="M4770" s="9" t="s">
        <v>444</v>
      </c>
      <c r="N4770" s="9"/>
      <c r="O4770" s="9">
        <v>51</v>
      </c>
      <c r="P4770" s="9">
        <v>1000</v>
      </c>
      <c r="Q4770" s="9">
        <v>5</v>
      </c>
    </row>
    <row r="4771" spans="1:17" hidden="1" x14ac:dyDescent="0.25">
      <c r="A4771" s="8" t="str">
        <f t="shared" si="446"/>
        <v>Anaesthesia Machines, Ventilator Equipment and RelOrtus Technology Limited</v>
      </c>
      <c r="B4771" s="8" t="str">
        <f>VLOOKUP(J4771,'Contract IDs'!A:D,4,0)</f>
        <v>Anaesthesia Machines, Ventilator Equipment and Rel</v>
      </c>
      <c r="C4771" s="8" t="str">
        <f>VLOOKUP(L4771,'Supplier IDs'!A:C,3,0)</f>
        <v>Ortus Technology Limited</v>
      </c>
      <c r="D4771" s="8" t="str">
        <f t="shared" si="445"/>
        <v>V - Portable/Transport</v>
      </c>
      <c r="E4771" s="8">
        <f t="shared" si="447"/>
        <v>0</v>
      </c>
      <c r="F4771" s="8">
        <f t="shared" si="448"/>
        <v>0</v>
      </c>
      <c r="G4771" s="8">
        <f t="shared" si="449"/>
        <v>30</v>
      </c>
      <c r="H4771" s="15">
        <f t="shared" si="450"/>
        <v>0</v>
      </c>
      <c r="I4771" s="15" t="s">
        <v>372</v>
      </c>
      <c r="J4771" s="10">
        <v>300000105664159</v>
      </c>
      <c r="K4771" s="9" t="s">
        <v>436</v>
      </c>
      <c r="L4771" s="10">
        <v>100000000613438</v>
      </c>
      <c r="M4771" s="9" t="s">
        <v>442</v>
      </c>
      <c r="N4771" s="9"/>
      <c r="O4771" s="9">
        <v>0</v>
      </c>
      <c r="P4771" s="9">
        <v>30</v>
      </c>
      <c r="Q4771" s="9">
        <v>0</v>
      </c>
    </row>
    <row r="4772" spans="1:17" hidden="1" x14ac:dyDescent="0.25">
      <c r="A4772" s="8" t="str">
        <f t="shared" si="446"/>
        <v>Anaesthesia Machines, Ventilator Equipment and RelOrtus Technology Limited</v>
      </c>
      <c r="B4772" s="8" t="str">
        <f>VLOOKUP(J4772,'Contract IDs'!A:D,4,0)</f>
        <v>Anaesthesia Machines, Ventilator Equipment and Rel</v>
      </c>
      <c r="C4772" s="8" t="str">
        <f>VLOOKUP(L4772,'Supplier IDs'!A:C,3,0)</f>
        <v>Ortus Technology Limited</v>
      </c>
      <c r="D4772" s="8" t="str">
        <f t="shared" si="445"/>
        <v>V - Portable/Transport</v>
      </c>
      <c r="E4772" s="8">
        <f t="shared" si="447"/>
        <v>0</v>
      </c>
      <c r="F4772" s="8">
        <f t="shared" si="448"/>
        <v>31</v>
      </c>
      <c r="G4772" s="8">
        <f t="shared" si="449"/>
        <v>40</v>
      </c>
      <c r="H4772" s="15">
        <f t="shared" si="450"/>
        <v>0.02</v>
      </c>
      <c r="I4772" s="15" t="s">
        <v>372</v>
      </c>
      <c r="J4772" s="10">
        <v>300000105664159</v>
      </c>
      <c r="K4772" s="9" t="s">
        <v>436</v>
      </c>
      <c r="L4772" s="10">
        <v>100000000613438</v>
      </c>
      <c r="M4772" s="9" t="s">
        <v>442</v>
      </c>
      <c r="N4772" s="9"/>
      <c r="O4772" s="9">
        <v>31</v>
      </c>
      <c r="P4772" s="9">
        <v>40</v>
      </c>
      <c r="Q4772" s="9">
        <v>2</v>
      </c>
    </row>
    <row r="4773" spans="1:17" hidden="1" x14ac:dyDescent="0.25">
      <c r="A4773" s="8" t="str">
        <f t="shared" si="446"/>
        <v>Anaesthesia Machines, Ventilator Equipment and RelOrtus Technology Limited</v>
      </c>
      <c r="B4773" s="8" t="str">
        <f>VLOOKUP(J4773,'Contract IDs'!A:D,4,0)</f>
        <v>Anaesthesia Machines, Ventilator Equipment and Rel</v>
      </c>
      <c r="C4773" s="8" t="str">
        <f>VLOOKUP(L4773,'Supplier IDs'!A:C,3,0)</f>
        <v>Ortus Technology Limited</v>
      </c>
      <c r="D4773" s="8" t="str">
        <f t="shared" si="445"/>
        <v>V - Portable/Transport</v>
      </c>
      <c r="E4773" s="8">
        <f t="shared" si="447"/>
        <v>0</v>
      </c>
      <c r="F4773" s="8">
        <f t="shared" si="448"/>
        <v>41</v>
      </c>
      <c r="G4773" s="8">
        <f t="shared" si="449"/>
        <v>50</v>
      </c>
      <c r="H4773" s="15">
        <f t="shared" si="450"/>
        <v>0.03</v>
      </c>
      <c r="I4773" s="15" t="s">
        <v>372</v>
      </c>
      <c r="J4773" s="10">
        <v>300000105664159</v>
      </c>
      <c r="K4773" s="9" t="s">
        <v>436</v>
      </c>
      <c r="L4773" s="10">
        <v>100000000613438</v>
      </c>
      <c r="M4773" s="9" t="s">
        <v>442</v>
      </c>
      <c r="N4773" s="9"/>
      <c r="O4773" s="9">
        <v>41</v>
      </c>
      <c r="P4773" s="9">
        <v>50</v>
      </c>
      <c r="Q4773" s="9">
        <v>3</v>
      </c>
    </row>
    <row r="4774" spans="1:17" hidden="1" x14ac:dyDescent="0.25">
      <c r="A4774" s="8" t="str">
        <f t="shared" si="446"/>
        <v>Anaesthesia Machines, Ventilator Equipment and RelOrtus Technology Limited</v>
      </c>
      <c r="B4774" s="8" t="str">
        <f>VLOOKUP(J4774,'Contract IDs'!A:D,4,0)</f>
        <v>Anaesthesia Machines, Ventilator Equipment and Rel</v>
      </c>
      <c r="C4774" s="8" t="str">
        <f>VLOOKUP(L4774,'Supplier IDs'!A:C,3,0)</f>
        <v>Ortus Technology Limited</v>
      </c>
      <c r="D4774" s="8" t="str">
        <f t="shared" si="445"/>
        <v>V - Portable/Transport</v>
      </c>
      <c r="E4774" s="8">
        <f t="shared" si="447"/>
        <v>0</v>
      </c>
      <c r="F4774" s="8">
        <f t="shared" si="448"/>
        <v>51</v>
      </c>
      <c r="G4774" s="8">
        <f t="shared" si="449"/>
        <v>1000</v>
      </c>
      <c r="H4774" s="15">
        <f t="shared" si="450"/>
        <v>0.05</v>
      </c>
      <c r="I4774" s="15" t="s">
        <v>372</v>
      </c>
      <c r="J4774" s="10">
        <v>300000105664159</v>
      </c>
      <c r="K4774" s="9" t="s">
        <v>436</v>
      </c>
      <c r="L4774" s="10">
        <v>100000000613438</v>
      </c>
      <c r="M4774" s="9" t="s">
        <v>442</v>
      </c>
      <c r="N4774" s="9"/>
      <c r="O4774" s="9">
        <v>51</v>
      </c>
      <c r="P4774" s="9">
        <v>1000</v>
      </c>
      <c r="Q4774" s="9">
        <v>5</v>
      </c>
    </row>
    <row r="4775" spans="1:17" hidden="1" x14ac:dyDescent="0.25">
      <c r="A4775" s="8" t="str">
        <f t="shared" si="446"/>
        <v>Anaesthesia Machines, Ventilator Equipment and RelOrtus Technology Limited</v>
      </c>
      <c r="B4775" s="8" t="str">
        <f>VLOOKUP(J4775,'Contract IDs'!A:D,4,0)</f>
        <v>Anaesthesia Machines, Ventilator Equipment and Rel</v>
      </c>
      <c r="C4775" s="8" t="str">
        <f>VLOOKUP(L4775,'Supplier IDs'!A:C,3,0)</f>
        <v>Ortus Technology Limited</v>
      </c>
      <c r="D4775" s="8" t="str">
        <f t="shared" si="445"/>
        <v>V - Pre Hospital</v>
      </c>
      <c r="E4775" s="8">
        <f t="shared" si="447"/>
        <v>0</v>
      </c>
      <c r="F4775" s="8">
        <f t="shared" si="448"/>
        <v>0</v>
      </c>
      <c r="G4775" s="8">
        <f t="shared" si="449"/>
        <v>30</v>
      </c>
      <c r="H4775" s="15">
        <f t="shared" si="450"/>
        <v>0</v>
      </c>
      <c r="I4775" s="15" t="s">
        <v>372</v>
      </c>
      <c r="J4775" s="10">
        <v>300000105664159</v>
      </c>
      <c r="K4775" s="9" t="s">
        <v>436</v>
      </c>
      <c r="L4775" s="10">
        <v>100000000613438</v>
      </c>
      <c r="M4775" s="9" t="s">
        <v>451</v>
      </c>
      <c r="N4775" s="9"/>
      <c r="O4775" s="9">
        <v>0</v>
      </c>
      <c r="P4775" s="9">
        <v>30</v>
      </c>
      <c r="Q4775" s="9">
        <v>0</v>
      </c>
    </row>
    <row r="4776" spans="1:17" hidden="1" x14ac:dyDescent="0.25">
      <c r="A4776" s="8" t="str">
        <f t="shared" si="446"/>
        <v>Anaesthesia Machines, Ventilator Equipment and RelOrtus Technology Limited</v>
      </c>
      <c r="B4776" s="8" t="str">
        <f>VLOOKUP(J4776,'Contract IDs'!A:D,4,0)</f>
        <v>Anaesthesia Machines, Ventilator Equipment and Rel</v>
      </c>
      <c r="C4776" s="8" t="str">
        <f>VLOOKUP(L4776,'Supplier IDs'!A:C,3,0)</f>
        <v>Ortus Technology Limited</v>
      </c>
      <c r="D4776" s="8" t="str">
        <f t="shared" si="445"/>
        <v>V - Pre Hospital</v>
      </c>
      <c r="E4776" s="8">
        <f t="shared" si="447"/>
        <v>0</v>
      </c>
      <c r="F4776" s="8">
        <f t="shared" si="448"/>
        <v>31</v>
      </c>
      <c r="G4776" s="8">
        <f t="shared" si="449"/>
        <v>40</v>
      </c>
      <c r="H4776" s="15">
        <f t="shared" si="450"/>
        <v>0.02</v>
      </c>
      <c r="I4776" s="15" t="s">
        <v>372</v>
      </c>
      <c r="J4776" s="10">
        <v>300000105664159</v>
      </c>
      <c r="K4776" s="9" t="s">
        <v>436</v>
      </c>
      <c r="L4776" s="10">
        <v>100000000613438</v>
      </c>
      <c r="M4776" s="9" t="s">
        <v>451</v>
      </c>
      <c r="N4776" s="9"/>
      <c r="O4776" s="9">
        <v>31</v>
      </c>
      <c r="P4776" s="9">
        <v>40</v>
      </c>
      <c r="Q4776" s="9">
        <v>2</v>
      </c>
    </row>
    <row r="4777" spans="1:17" hidden="1" x14ac:dyDescent="0.25">
      <c r="A4777" s="8" t="str">
        <f t="shared" si="446"/>
        <v>Anaesthesia Machines, Ventilator Equipment and RelOrtus Technology Limited</v>
      </c>
      <c r="B4777" s="8" t="str">
        <f>VLOOKUP(J4777,'Contract IDs'!A:D,4,0)</f>
        <v>Anaesthesia Machines, Ventilator Equipment and Rel</v>
      </c>
      <c r="C4777" s="8" t="str">
        <f>VLOOKUP(L4777,'Supplier IDs'!A:C,3,0)</f>
        <v>Ortus Technology Limited</v>
      </c>
      <c r="D4777" s="8" t="str">
        <f t="shared" si="445"/>
        <v>V - Pre Hospital</v>
      </c>
      <c r="E4777" s="8">
        <f t="shared" si="447"/>
        <v>0</v>
      </c>
      <c r="F4777" s="8">
        <f t="shared" si="448"/>
        <v>41</v>
      </c>
      <c r="G4777" s="8">
        <f t="shared" si="449"/>
        <v>50</v>
      </c>
      <c r="H4777" s="15">
        <f t="shared" si="450"/>
        <v>0.03</v>
      </c>
      <c r="I4777" s="15" t="s">
        <v>372</v>
      </c>
      <c r="J4777" s="10">
        <v>300000105664159</v>
      </c>
      <c r="K4777" s="9" t="s">
        <v>436</v>
      </c>
      <c r="L4777" s="10">
        <v>100000000613438</v>
      </c>
      <c r="M4777" s="9" t="s">
        <v>451</v>
      </c>
      <c r="N4777" s="9"/>
      <c r="O4777" s="9">
        <v>41</v>
      </c>
      <c r="P4777" s="9">
        <v>50</v>
      </c>
      <c r="Q4777" s="9">
        <v>3</v>
      </c>
    </row>
    <row r="4778" spans="1:17" hidden="1" x14ac:dyDescent="0.25">
      <c r="A4778" s="8" t="str">
        <f t="shared" si="446"/>
        <v>Anaesthesia Machines, Ventilator Equipment and RelOrtus Technology Limited</v>
      </c>
      <c r="B4778" s="8" t="str">
        <f>VLOOKUP(J4778,'Contract IDs'!A:D,4,0)</f>
        <v>Anaesthesia Machines, Ventilator Equipment and Rel</v>
      </c>
      <c r="C4778" s="8" t="str">
        <f>VLOOKUP(L4778,'Supplier IDs'!A:C,3,0)</f>
        <v>Ortus Technology Limited</v>
      </c>
      <c r="D4778" s="8" t="str">
        <f t="shared" si="445"/>
        <v>V - Pre Hospital</v>
      </c>
      <c r="E4778" s="8">
        <f t="shared" si="447"/>
        <v>0</v>
      </c>
      <c r="F4778" s="8">
        <f t="shared" si="448"/>
        <v>51</v>
      </c>
      <c r="G4778" s="8">
        <f t="shared" si="449"/>
        <v>1000</v>
      </c>
      <c r="H4778" s="15">
        <f t="shared" si="450"/>
        <v>0.05</v>
      </c>
      <c r="I4778" s="15" t="s">
        <v>372</v>
      </c>
      <c r="J4778" s="10">
        <v>300000105664159</v>
      </c>
      <c r="K4778" s="9" t="s">
        <v>436</v>
      </c>
      <c r="L4778" s="10">
        <v>100000000613438</v>
      </c>
      <c r="M4778" s="9" t="s">
        <v>451</v>
      </c>
      <c r="N4778" s="9"/>
      <c r="O4778" s="9">
        <v>51</v>
      </c>
      <c r="P4778" s="9">
        <v>1000</v>
      </c>
      <c r="Q4778" s="9">
        <v>5</v>
      </c>
    </row>
    <row r="4779" spans="1:17" hidden="1" x14ac:dyDescent="0.25">
      <c r="A4779" s="8" t="str">
        <f t="shared" si="446"/>
        <v>Anaesthesia Machines, Ventilator Equipment and RelVyaire Medical Products Limited</v>
      </c>
      <c r="B4779" s="8" t="str">
        <f>VLOOKUP(J4779,'Contract IDs'!A:D,4,0)</f>
        <v>Anaesthesia Machines, Ventilator Equipment and Rel</v>
      </c>
      <c r="C4779" s="8" t="str">
        <f>VLOOKUP(L4779,'Supplier IDs'!A:C,3,0)</f>
        <v>Vyaire Medical Products Limited</v>
      </c>
      <c r="D4779" s="8" t="str">
        <f t="shared" si="445"/>
        <v>V - Intensive Care Neo</v>
      </c>
      <c r="E4779" s="8">
        <f t="shared" si="447"/>
        <v>0</v>
      </c>
      <c r="F4779" s="8">
        <f t="shared" si="448"/>
        <v>0</v>
      </c>
      <c r="G4779" s="8">
        <f t="shared" si="449"/>
        <v>2</v>
      </c>
      <c r="H4779" s="15">
        <f t="shared" si="450"/>
        <v>0</v>
      </c>
      <c r="I4779" s="15" t="s">
        <v>372</v>
      </c>
      <c r="J4779" s="10">
        <v>300000105664159</v>
      </c>
      <c r="K4779" s="9" t="s">
        <v>436</v>
      </c>
      <c r="L4779" s="10">
        <v>100000000611631</v>
      </c>
      <c r="M4779" s="9" t="s">
        <v>443</v>
      </c>
      <c r="N4779" s="9"/>
      <c r="O4779" s="9">
        <v>0</v>
      </c>
      <c r="P4779" s="9">
        <v>2</v>
      </c>
      <c r="Q4779" s="9">
        <v>0</v>
      </c>
    </row>
    <row r="4780" spans="1:17" hidden="1" x14ac:dyDescent="0.25">
      <c r="A4780" s="8" t="str">
        <f t="shared" si="446"/>
        <v>Anaesthesia Machines, Ventilator Equipment and RelVyaire Medical Products Limited</v>
      </c>
      <c r="B4780" s="8" t="str">
        <f>VLOOKUP(J4780,'Contract IDs'!A:D,4,0)</f>
        <v>Anaesthesia Machines, Ventilator Equipment and Rel</v>
      </c>
      <c r="C4780" s="8" t="str">
        <f>VLOOKUP(L4780,'Supplier IDs'!A:C,3,0)</f>
        <v>Vyaire Medical Products Limited</v>
      </c>
      <c r="D4780" s="8" t="str">
        <f t="shared" si="445"/>
        <v>V - Intensive Care Neo</v>
      </c>
      <c r="E4780" s="8">
        <f t="shared" si="447"/>
        <v>0</v>
      </c>
      <c r="F4780" s="8">
        <f t="shared" si="448"/>
        <v>3</v>
      </c>
      <c r="G4780" s="8">
        <f t="shared" si="449"/>
        <v>3</v>
      </c>
      <c r="H4780" s="15">
        <f t="shared" si="450"/>
        <v>0.02</v>
      </c>
      <c r="I4780" s="15" t="s">
        <v>372</v>
      </c>
      <c r="J4780" s="10">
        <v>300000105664159</v>
      </c>
      <c r="K4780" s="9" t="s">
        <v>436</v>
      </c>
      <c r="L4780" s="10">
        <v>100000000611631</v>
      </c>
      <c r="M4780" s="9" t="s">
        <v>443</v>
      </c>
      <c r="N4780" s="9"/>
      <c r="O4780" s="9">
        <v>3</v>
      </c>
      <c r="P4780" s="9">
        <v>3</v>
      </c>
      <c r="Q4780" s="9">
        <v>2</v>
      </c>
    </row>
    <row r="4781" spans="1:17" hidden="1" x14ac:dyDescent="0.25">
      <c r="A4781" s="8" t="str">
        <f t="shared" si="446"/>
        <v>Anaesthesia Machines, Ventilator Equipment and RelVyaire Medical Products Limited</v>
      </c>
      <c r="B4781" s="8" t="str">
        <f>VLOOKUP(J4781,'Contract IDs'!A:D,4,0)</f>
        <v>Anaesthesia Machines, Ventilator Equipment and Rel</v>
      </c>
      <c r="C4781" s="8" t="str">
        <f>VLOOKUP(L4781,'Supplier IDs'!A:C,3,0)</f>
        <v>Vyaire Medical Products Limited</v>
      </c>
      <c r="D4781" s="8" t="str">
        <f t="shared" si="445"/>
        <v>V - Intensive Care Neo</v>
      </c>
      <c r="E4781" s="8">
        <f t="shared" si="447"/>
        <v>0</v>
      </c>
      <c r="F4781" s="8">
        <f t="shared" si="448"/>
        <v>4</v>
      </c>
      <c r="G4781" s="8">
        <f t="shared" si="449"/>
        <v>4</v>
      </c>
      <c r="H4781" s="15">
        <f t="shared" si="450"/>
        <v>2.5000000000000001E-2</v>
      </c>
      <c r="I4781" s="15" t="s">
        <v>372</v>
      </c>
      <c r="J4781" s="10">
        <v>300000105664159</v>
      </c>
      <c r="K4781" s="9" t="s">
        <v>436</v>
      </c>
      <c r="L4781" s="10">
        <v>100000000611631</v>
      </c>
      <c r="M4781" s="9" t="s">
        <v>443</v>
      </c>
      <c r="N4781" s="9"/>
      <c r="O4781" s="9">
        <v>4</v>
      </c>
      <c r="P4781" s="9">
        <v>4</v>
      </c>
      <c r="Q4781" s="9">
        <v>2.5</v>
      </c>
    </row>
    <row r="4782" spans="1:17" hidden="1" x14ac:dyDescent="0.25">
      <c r="A4782" s="8" t="str">
        <f t="shared" si="446"/>
        <v>Anaesthesia Machines, Ventilator Equipment and RelVyaire Medical Products Limited</v>
      </c>
      <c r="B4782" s="8" t="str">
        <f>VLOOKUP(J4782,'Contract IDs'!A:D,4,0)</f>
        <v>Anaesthesia Machines, Ventilator Equipment and Rel</v>
      </c>
      <c r="C4782" s="8" t="str">
        <f>VLOOKUP(L4782,'Supplier IDs'!A:C,3,0)</f>
        <v>Vyaire Medical Products Limited</v>
      </c>
      <c r="D4782" s="8" t="str">
        <f t="shared" si="445"/>
        <v>V - Intensive Care Neo</v>
      </c>
      <c r="E4782" s="8">
        <f t="shared" si="447"/>
        <v>0</v>
      </c>
      <c r="F4782" s="8">
        <f t="shared" si="448"/>
        <v>5</v>
      </c>
      <c r="G4782" s="8">
        <f t="shared" si="449"/>
        <v>5</v>
      </c>
      <c r="H4782" s="15">
        <f t="shared" si="450"/>
        <v>0.03</v>
      </c>
      <c r="I4782" s="15" t="s">
        <v>372</v>
      </c>
      <c r="J4782" s="10">
        <v>300000105664159</v>
      </c>
      <c r="K4782" s="9" t="s">
        <v>436</v>
      </c>
      <c r="L4782" s="10">
        <v>100000000611631</v>
      </c>
      <c r="M4782" s="9" t="s">
        <v>443</v>
      </c>
      <c r="N4782" s="9"/>
      <c r="O4782" s="9">
        <v>5</v>
      </c>
      <c r="P4782" s="9">
        <v>5</v>
      </c>
      <c r="Q4782" s="9">
        <v>3</v>
      </c>
    </row>
    <row r="4783" spans="1:17" hidden="1" x14ac:dyDescent="0.25">
      <c r="A4783" s="8" t="str">
        <f t="shared" si="446"/>
        <v>Anaesthesia Machines, Ventilator Equipment and RelVyaire Medical Products Limited</v>
      </c>
      <c r="B4783" s="8" t="str">
        <f>VLOOKUP(J4783,'Contract IDs'!A:D,4,0)</f>
        <v>Anaesthesia Machines, Ventilator Equipment and Rel</v>
      </c>
      <c r="C4783" s="8" t="str">
        <f>VLOOKUP(L4783,'Supplier IDs'!A:C,3,0)</f>
        <v>Vyaire Medical Products Limited</v>
      </c>
      <c r="D4783" s="8" t="str">
        <f t="shared" si="445"/>
        <v>V - Intensive Care Neo</v>
      </c>
      <c r="E4783" s="8">
        <f t="shared" si="447"/>
        <v>0</v>
      </c>
      <c r="F4783" s="8">
        <f t="shared" si="448"/>
        <v>6</v>
      </c>
      <c r="G4783" s="8">
        <f t="shared" si="449"/>
        <v>10</v>
      </c>
      <c r="H4783" s="15">
        <f t="shared" si="450"/>
        <v>0.05</v>
      </c>
      <c r="I4783" s="15" t="s">
        <v>372</v>
      </c>
      <c r="J4783" s="10">
        <v>300000105664159</v>
      </c>
      <c r="K4783" s="9" t="s">
        <v>436</v>
      </c>
      <c r="L4783" s="10">
        <v>100000000611631</v>
      </c>
      <c r="M4783" s="9" t="s">
        <v>443</v>
      </c>
      <c r="N4783" s="9"/>
      <c r="O4783" s="9">
        <v>6</v>
      </c>
      <c r="P4783" s="9">
        <v>10</v>
      </c>
      <c r="Q4783" s="9">
        <v>5</v>
      </c>
    </row>
    <row r="4784" spans="1:17" hidden="1" x14ac:dyDescent="0.25">
      <c r="A4784" s="8" t="str">
        <f t="shared" si="446"/>
        <v>Anaesthesia Machines, Ventilator Equipment and RelVyaire Medical Products Limited</v>
      </c>
      <c r="B4784" s="8" t="str">
        <f>VLOOKUP(J4784,'Contract IDs'!A:D,4,0)</f>
        <v>Anaesthesia Machines, Ventilator Equipment and Rel</v>
      </c>
      <c r="C4784" s="8" t="str">
        <f>VLOOKUP(L4784,'Supplier IDs'!A:C,3,0)</f>
        <v>Vyaire Medical Products Limited</v>
      </c>
      <c r="D4784" s="8" t="str">
        <f t="shared" si="445"/>
        <v>V - Intensive Care Neo</v>
      </c>
      <c r="E4784" s="8">
        <f t="shared" si="447"/>
        <v>0</v>
      </c>
      <c r="F4784" s="8">
        <f t="shared" si="448"/>
        <v>11</v>
      </c>
      <c r="G4784" s="8">
        <f t="shared" si="449"/>
        <v>20</v>
      </c>
      <c r="H4784" s="15">
        <f t="shared" si="450"/>
        <v>0.08</v>
      </c>
      <c r="I4784" s="15" t="s">
        <v>372</v>
      </c>
      <c r="J4784" s="10">
        <v>300000105664159</v>
      </c>
      <c r="K4784" s="9" t="s">
        <v>436</v>
      </c>
      <c r="L4784" s="10">
        <v>100000000611631</v>
      </c>
      <c r="M4784" s="9" t="s">
        <v>443</v>
      </c>
      <c r="N4784" s="9"/>
      <c r="O4784" s="9">
        <v>11</v>
      </c>
      <c r="P4784" s="9">
        <v>20</v>
      </c>
      <c r="Q4784" s="9">
        <v>8</v>
      </c>
    </row>
    <row r="4785" spans="1:17" hidden="1" x14ac:dyDescent="0.25">
      <c r="A4785" s="8" t="str">
        <f t="shared" si="446"/>
        <v>Anaesthesia Machines, Ventilator Equipment and RelVyaire Medical Products Limited</v>
      </c>
      <c r="B4785" s="8" t="str">
        <f>VLOOKUP(J4785,'Contract IDs'!A:D,4,0)</f>
        <v>Anaesthesia Machines, Ventilator Equipment and Rel</v>
      </c>
      <c r="C4785" s="8" t="str">
        <f>VLOOKUP(L4785,'Supplier IDs'!A:C,3,0)</f>
        <v>Vyaire Medical Products Limited</v>
      </c>
      <c r="D4785" s="8" t="str">
        <f t="shared" si="445"/>
        <v>V - Intensive Care Neo</v>
      </c>
      <c r="E4785" s="8">
        <f t="shared" si="447"/>
        <v>0</v>
      </c>
      <c r="F4785" s="8">
        <f t="shared" si="448"/>
        <v>21</v>
      </c>
      <c r="G4785" s="8">
        <f t="shared" si="449"/>
        <v>1000</v>
      </c>
      <c r="H4785" s="15">
        <f t="shared" si="450"/>
        <v>0.1</v>
      </c>
      <c r="I4785" s="15" t="s">
        <v>372</v>
      </c>
      <c r="J4785" s="10">
        <v>300000105664159</v>
      </c>
      <c r="K4785" s="9" t="s">
        <v>436</v>
      </c>
      <c r="L4785" s="10">
        <v>100000000611631</v>
      </c>
      <c r="M4785" s="9" t="s">
        <v>443</v>
      </c>
      <c r="N4785" s="9"/>
      <c r="O4785" s="9">
        <v>21</v>
      </c>
      <c r="P4785" s="9">
        <v>1000</v>
      </c>
      <c r="Q4785" s="9">
        <v>10</v>
      </c>
    </row>
    <row r="4786" spans="1:17" hidden="1" x14ac:dyDescent="0.25">
      <c r="A4786" s="8" t="str">
        <f t="shared" si="446"/>
        <v>Anaesthesia Machines, Ventilator Equipment and RelVyaire Medical Products Limited</v>
      </c>
      <c r="B4786" s="8" t="str">
        <f>VLOOKUP(J4786,'Contract IDs'!A:D,4,0)</f>
        <v>Anaesthesia Machines, Ventilator Equipment and Rel</v>
      </c>
      <c r="C4786" s="8" t="str">
        <f>VLOOKUP(L4786,'Supplier IDs'!A:C,3,0)</f>
        <v>Vyaire Medical Products Limited</v>
      </c>
      <c r="D4786" s="8" t="str">
        <f t="shared" si="445"/>
        <v>V - Intensive Care</v>
      </c>
      <c r="E4786" s="8">
        <f t="shared" si="447"/>
        <v>0</v>
      </c>
      <c r="F4786" s="8">
        <f t="shared" si="448"/>
        <v>0</v>
      </c>
      <c r="G4786" s="8">
        <f t="shared" si="449"/>
        <v>2</v>
      </c>
      <c r="H4786" s="15">
        <f t="shared" si="450"/>
        <v>0</v>
      </c>
      <c r="I4786" s="15" t="s">
        <v>372</v>
      </c>
      <c r="J4786" s="10">
        <v>300000105664159</v>
      </c>
      <c r="K4786" s="9" t="s">
        <v>436</v>
      </c>
      <c r="L4786" s="10">
        <v>100000000611631</v>
      </c>
      <c r="M4786" s="9" t="s">
        <v>441</v>
      </c>
      <c r="N4786" s="9"/>
      <c r="O4786" s="9">
        <v>0</v>
      </c>
      <c r="P4786" s="9">
        <v>2</v>
      </c>
      <c r="Q4786" s="9">
        <v>0</v>
      </c>
    </row>
    <row r="4787" spans="1:17" hidden="1" x14ac:dyDescent="0.25">
      <c r="A4787" s="8" t="str">
        <f t="shared" si="446"/>
        <v>Anaesthesia Machines, Ventilator Equipment and RelVyaire Medical Products Limited</v>
      </c>
      <c r="B4787" s="8" t="str">
        <f>VLOOKUP(J4787,'Contract IDs'!A:D,4,0)</f>
        <v>Anaesthesia Machines, Ventilator Equipment and Rel</v>
      </c>
      <c r="C4787" s="8" t="str">
        <f>VLOOKUP(L4787,'Supplier IDs'!A:C,3,0)</f>
        <v>Vyaire Medical Products Limited</v>
      </c>
      <c r="D4787" s="8" t="str">
        <f t="shared" si="445"/>
        <v>V - Intensive Care</v>
      </c>
      <c r="E4787" s="8">
        <f t="shared" si="447"/>
        <v>0</v>
      </c>
      <c r="F4787" s="8">
        <f t="shared" si="448"/>
        <v>3</v>
      </c>
      <c r="G4787" s="8">
        <f t="shared" si="449"/>
        <v>3</v>
      </c>
      <c r="H4787" s="15">
        <f t="shared" si="450"/>
        <v>0.02</v>
      </c>
      <c r="I4787" s="15" t="s">
        <v>372</v>
      </c>
      <c r="J4787" s="10">
        <v>300000105664159</v>
      </c>
      <c r="K4787" s="9" t="s">
        <v>436</v>
      </c>
      <c r="L4787" s="10">
        <v>100000000611631</v>
      </c>
      <c r="M4787" s="9" t="s">
        <v>441</v>
      </c>
      <c r="N4787" s="9"/>
      <c r="O4787" s="9">
        <v>3</v>
      </c>
      <c r="P4787" s="9">
        <v>3</v>
      </c>
      <c r="Q4787" s="9">
        <v>2</v>
      </c>
    </row>
    <row r="4788" spans="1:17" hidden="1" x14ac:dyDescent="0.25">
      <c r="A4788" s="8" t="str">
        <f t="shared" si="446"/>
        <v>Anaesthesia Machines, Ventilator Equipment and RelVyaire Medical Products Limited</v>
      </c>
      <c r="B4788" s="8" t="str">
        <f>VLOOKUP(J4788,'Contract IDs'!A:D,4,0)</f>
        <v>Anaesthesia Machines, Ventilator Equipment and Rel</v>
      </c>
      <c r="C4788" s="8" t="str">
        <f>VLOOKUP(L4788,'Supplier IDs'!A:C,3,0)</f>
        <v>Vyaire Medical Products Limited</v>
      </c>
      <c r="D4788" s="8" t="str">
        <f t="shared" si="445"/>
        <v>V - Intensive Care</v>
      </c>
      <c r="E4788" s="8">
        <f t="shared" si="447"/>
        <v>0</v>
      </c>
      <c r="F4788" s="8">
        <f t="shared" si="448"/>
        <v>4</v>
      </c>
      <c r="G4788" s="8">
        <f t="shared" si="449"/>
        <v>4</v>
      </c>
      <c r="H4788" s="15">
        <f t="shared" si="450"/>
        <v>2.5000000000000001E-2</v>
      </c>
      <c r="I4788" s="15" t="s">
        <v>372</v>
      </c>
      <c r="J4788" s="10">
        <v>300000105664159</v>
      </c>
      <c r="K4788" s="9" t="s">
        <v>436</v>
      </c>
      <c r="L4788" s="10">
        <v>100000000611631</v>
      </c>
      <c r="M4788" s="9" t="s">
        <v>441</v>
      </c>
      <c r="N4788" s="9"/>
      <c r="O4788" s="9">
        <v>4</v>
      </c>
      <c r="P4788" s="9">
        <v>4</v>
      </c>
      <c r="Q4788" s="9">
        <v>2.5</v>
      </c>
    </row>
    <row r="4789" spans="1:17" hidden="1" x14ac:dyDescent="0.25">
      <c r="A4789" s="8" t="str">
        <f t="shared" si="446"/>
        <v>Anaesthesia Machines, Ventilator Equipment and RelVyaire Medical Products Limited</v>
      </c>
      <c r="B4789" s="8" t="str">
        <f>VLOOKUP(J4789,'Contract IDs'!A:D,4,0)</f>
        <v>Anaesthesia Machines, Ventilator Equipment and Rel</v>
      </c>
      <c r="C4789" s="8" t="str">
        <f>VLOOKUP(L4789,'Supplier IDs'!A:C,3,0)</f>
        <v>Vyaire Medical Products Limited</v>
      </c>
      <c r="D4789" s="8" t="str">
        <f t="shared" si="445"/>
        <v>V - Intensive Care</v>
      </c>
      <c r="E4789" s="8">
        <f t="shared" si="447"/>
        <v>0</v>
      </c>
      <c r="F4789" s="8">
        <f t="shared" si="448"/>
        <v>5</v>
      </c>
      <c r="G4789" s="8">
        <f t="shared" si="449"/>
        <v>5</v>
      </c>
      <c r="H4789" s="15">
        <f t="shared" si="450"/>
        <v>0.03</v>
      </c>
      <c r="I4789" s="15" t="s">
        <v>372</v>
      </c>
      <c r="J4789" s="10">
        <v>300000105664159</v>
      </c>
      <c r="K4789" s="9" t="s">
        <v>436</v>
      </c>
      <c r="L4789" s="10">
        <v>100000000611631</v>
      </c>
      <c r="M4789" s="9" t="s">
        <v>441</v>
      </c>
      <c r="N4789" s="9"/>
      <c r="O4789" s="9">
        <v>5</v>
      </c>
      <c r="P4789" s="9">
        <v>5</v>
      </c>
      <c r="Q4789" s="9">
        <v>3</v>
      </c>
    </row>
    <row r="4790" spans="1:17" hidden="1" x14ac:dyDescent="0.25">
      <c r="A4790" s="8" t="str">
        <f t="shared" si="446"/>
        <v>Anaesthesia Machines, Ventilator Equipment and RelVyaire Medical Products Limited</v>
      </c>
      <c r="B4790" s="8" t="str">
        <f>VLOOKUP(J4790,'Contract IDs'!A:D,4,0)</f>
        <v>Anaesthesia Machines, Ventilator Equipment and Rel</v>
      </c>
      <c r="C4790" s="8" t="str">
        <f>VLOOKUP(L4790,'Supplier IDs'!A:C,3,0)</f>
        <v>Vyaire Medical Products Limited</v>
      </c>
      <c r="D4790" s="8" t="str">
        <f t="shared" si="445"/>
        <v>V - Intensive Care</v>
      </c>
      <c r="E4790" s="8">
        <f t="shared" si="447"/>
        <v>0</v>
      </c>
      <c r="F4790" s="8">
        <f t="shared" si="448"/>
        <v>6</v>
      </c>
      <c r="G4790" s="8">
        <f t="shared" si="449"/>
        <v>10</v>
      </c>
      <c r="H4790" s="15">
        <f t="shared" si="450"/>
        <v>0.05</v>
      </c>
      <c r="I4790" s="15" t="s">
        <v>372</v>
      </c>
      <c r="J4790" s="10">
        <v>300000105664159</v>
      </c>
      <c r="K4790" s="9" t="s">
        <v>436</v>
      </c>
      <c r="L4790" s="10">
        <v>100000000611631</v>
      </c>
      <c r="M4790" s="9" t="s">
        <v>441</v>
      </c>
      <c r="N4790" s="9"/>
      <c r="O4790" s="9">
        <v>6</v>
      </c>
      <c r="P4790" s="9">
        <v>10</v>
      </c>
      <c r="Q4790" s="9">
        <v>5</v>
      </c>
    </row>
    <row r="4791" spans="1:17" hidden="1" x14ac:dyDescent="0.25">
      <c r="A4791" s="8" t="str">
        <f t="shared" si="446"/>
        <v>Anaesthesia Machines, Ventilator Equipment and RelVyaire Medical Products Limited</v>
      </c>
      <c r="B4791" s="8" t="str">
        <f>VLOOKUP(J4791,'Contract IDs'!A:D,4,0)</f>
        <v>Anaesthesia Machines, Ventilator Equipment and Rel</v>
      </c>
      <c r="C4791" s="8" t="str">
        <f>VLOOKUP(L4791,'Supplier IDs'!A:C,3,0)</f>
        <v>Vyaire Medical Products Limited</v>
      </c>
      <c r="D4791" s="8" t="str">
        <f t="shared" si="445"/>
        <v>V - Intensive Care</v>
      </c>
      <c r="E4791" s="8">
        <f t="shared" si="447"/>
        <v>0</v>
      </c>
      <c r="F4791" s="8">
        <f t="shared" si="448"/>
        <v>11</v>
      </c>
      <c r="G4791" s="8">
        <f t="shared" si="449"/>
        <v>20</v>
      </c>
      <c r="H4791" s="15">
        <f t="shared" si="450"/>
        <v>0.08</v>
      </c>
      <c r="I4791" s="15" t="s">
        <v>372</v>
      </c>
      <c r="J4791" s="10">
        <v>300000105664159</v>
      </c>
      <c r="K4791" s="9" t="s">
        <v>436</v>
      </c>
      <c r="L4791" s="10">
        <v>100000000611631</v>
      </c>
      <c r="M4791" s="9" t="s">
        <v>441</v>
      </c>
      <c r="N4791" s="9"/>
      <c r="O4791" s="9">
        <v>11</v>
      </c>
      <c r="P4791" s="9">
        <v>20</v>
      </c>
      <c r="Q4791" s="9">
        <v>8</v>
      </c>
    </row>
    <row r="4792" spans="1:17" hidden="1" x14ac:dyDescent="0.25">
      <c r="A4792" s="8" t="str">
        <f t="shared" si="446"/>
        <v>Anaesthesia Machines, Ventilator Equipment and RelVyaire Medical Products Limited</v>
      </c>
      <c r="B4792" s="8" t="str">
        <f>VLOOKUP(J4792,'Contract IDs'!A:D,4,0)</f>
        <v>Anaesthesia Machines, Ventilator Equipment and Rel</v>
      </c>
      <c r="C4792" s="8" t="str">
        <f>VLOOKUP(L4792,'Supplier IDs'!A:C,3,0)</f>
        <v>Vyaire Medical Products Limited</v>
      </c>
      <c r="D4792" s="8" t="str">
        <f t="shared" si="445"/>
        <v>V - Intensive Care</v>
      </c>
      <c r="E4792" s="8">
        <f t="shared" si="447"/>
        <v>0</v>
      </c>
      <c r="F4792" s="8">
        <f t="shared" si="448"/>
        <v>21</v>
      </c>
      <c r="G4792" s="8">
        <f t="shared" si="449"/>
        <v>1000</v>
      </c>
      <c r="H4792" s="15">
        <f t="shared" si="450"/>
        <v>0.1</v>
      </c>
      <c r="I4792" s="15" t="s">
        <v>372</v>
      </c>
      <c r="J4792" s="10">
        <v>300000105664159</v>
      </c>
      <c r="K4792" s="9" t="s">
        <v>436</v>
      </c>
      <c r="L4792" s="10">
        <v>100000000611631</v>
      </c>
      <c r="M4792" s="9" t="s">
        <v>441</v>
      </c>
      <c r="N4792" s="9"/>
      <c r="O4792" s="9">
        <v>21</v>
      </c>
      <c r="P4792" s="9">
        <v>1000</v>
      </c>
      <c r="Q4792" s="9">
        <v>10</v>
      </c>
    </row>
    <row r="4793" spans="1:17" hidden="1" x14ac:dyDescent="0.25">
      <c r="A4793" s="8" t="str">
        <f t="shared" si="446"/>
        <v>Anaesthesia Machines, Ventilator Equipment and RelVyaire Medical Products Limited</v>
      </c>
      <c r="B4793" s="8" t="str">
        <f>VLOOKUP(J4793,'Contract IDs'!A:D,4,0)</f>
        <v>Anaesthesia Machines, Ventilator Equipment and Rel</v>
      </c>
      <c r="C4793" s="8" t="str">
        <f>VLOOKUP(L4793,'Supplier IDs'!A:C,3,0)</f>
        <v>Vyaire Medical Products Limited</v>
      </c>
      <c r="D4793" s="8" t="str">
        <f t="shared" si="445"/>
        <v>V - Non-Invasive CPAP</v>
      </c>
      <c r="E4793" s="8">
        <f t="shared" si="447"/>
        <v>0</v>
      </c>
      <c r="F4793" s="8">
        <f t="shared" si="448"/>
        <v>0</v>
      </c>
      <c r="G4793" s="8">
        <f t="shared" si="449"/>
        <v>2</v>
      </c>
      <c r="H4793" s="15">
        <f t="shared" si="450"/>
        <v>0</v>
      </c>
      <c r="I4793" s="15" t="s">
        <v>372</v>
      </c>
      <c r="J4793" s="10">
        <v>300000105664159</v>
      </c>
      <c r="K4793" s="9" t="s">
        <v>436</v>
      </c>
      <c r="L4793" s="10">
        <v>100000000611631</v>
      </c>
      <c r="M4793" s="9" t="s">
        <v>444</v>
      </c>
      <c r="N4793" s="9"/>
      <c r="O4793" s="9">
        <v>0</v>
      </c>
      <c r="P4793" s="9">
        <v>2</v>
      </c>
      <c r="Q4793" s="9">
        <v>0</v>
      </c>
    </row>
    <row r="4794" spans="1:17" hidden="1" x14ac:dyDescent="0.25">
      <c r="A4794" s="8" t="str">
        <f t="shared" si="446"/>
        <v>Anaesthesia Machines, Ventilator Equipment and RelVyaire Medical Products Limited</v>
      </c>
      <c r="B4794" s="8" t="str">
        <f>VLOOKUP(J4794,'Contract IDs'!A:D,4,0)</f>
        <v>Anaesthesia Machines, Ventilator Equipment and Rel</v>
      </c>
      <c r="C4794" s="8" t="str">
        <f>VLOOKUP(L4794,'Supplier IDs'!A:C,3,0)</f>
        <v>Vyaire Medical Products Limited</v>
      </c>
      <c r="D4794" s="8" t="str">
        <f t="shared" si="445"/>
        <v>V - Non-Invasive CPAP</v>
      </c>
      <c r="E4794" s="8">
        <f t="shared" si="447"/>
        <v>0</v>
      </c>
      <c r="F4794" s="8">
        <f t="shared" si="448"/>
        <v>3</v>
      </c>
      <c r="G4794" s="8">
        <f t="shared" si="449"/>
        <v>3</v>
      </c>
      <c r="H4794" s="15">
        <f t="shared" si="450"/>
        <v>0.02</v>
      </c>
      <c r="I4794" s="15" t="s">
        <v>372</v>
      </c>
      <c r="J4794" s="10">
        <v>300000105664159</v>
      </c>
      <c r="K4794" s="9" t="s">
        <v>436</v>
      </c>
      <c r="L4794" s="10">
        <v>100000000611631</v>
      </c>
      <c r="M4794" s="9" t="s">
        <v>444</v>
      </c>
      <c r="N4794" s="9"/>
      <c r="O4794" s="9">
        <v>3</v>
      </c>
      <c r="P4794" s="9">
        <v>3</v>
      </c>
      <c r="Q4794" s="9">
        <v>2</v>
      </c>
    </row>
    <row r="4795" spans="1:17" hidden="1" x14ac:dyDescent="0.25">
      <c r="A4795" s="8" t="str">
        <f t="shared" si="446"/>
        <v>Anaesthesia Machines, Ventilator Equipment and RelVyaire Medical Products Limited</v>
      </c>
      <c r="B4795" s="8" t="str">
        <f>VLOOKUP(J4795,'Contract IDs'!A:D,4,0)</f>
        <v>Anaesthesia Machines, Ventilator Equipment and Rel</v>
      </c>
      <c r="C4795" s="8" t="str">
        <f>VLOOKUP(L4795,'Supplier IDs'!A:C,3,0)</f>
        <v>Vyaire Medical Products Limited</v>
      </c>
      <c r="D4795" s="8" t="str">
        <f t="shared" si="445"/>
        <v>V - Non-Invasive CPAP</v>
      </c>
      <c r="E4795" s="8">
        <f t="shared" si="447"/>
        <v>0</v>
      </c>
      <c r="F4795" s="8">
        <f t="shared" si="448"/>
        <v>4</v>
      </c>
      <c r="G4795" s="8">
        <f t="shared" si="449"/>
        <v>4</v>
      </c>
      <c r="H4795" s="15">
        <f t="shared" si="450"/>
        <v>2.5000000000000001E-2</v>
      </c>
      <c r="I4795" s="15" t="s">
        <v>372</v>
      </c>
      <c r="J4795" s="10">
        <v>300000105664159</v>
      </c>
      <c r="K4795" s="9" t="s">
        <v>436</v>
      </c>
      <c r="L4795" s="10">
        <v>100000000611631</v>
      </c>
      <c r="M4795" s="9" t="s">
        <v>444</v>
      </c>
      <c r="N4795" s="9"/>
      <c r="O4795" s="9">
        <v>4</v>
      </c>
      <c r="P4795" s="9">
        <v>4</v>
      </c>
      <c r="Q4795" s="9">
        <v>2.5</v>
      </c>
    </row>
    <row r="4796" spans="1:17" hidden="1" x14ac:dyDescent="0.25">
      <c r="A4796" s="8" t="str">
        <f t="shared" si="446"/>
        <v>Anaesthesia Machines, Ventilator Equipment and RelVyaire Medical Products Limited</v>
      </c>
      <c r="B4796" s="8" t="str">
        <f>VLOOKUP(J4796,'Contract IDs'!A:D,4,0)</f>
        <v>Anaesthesia Machines, Ventilator Equipment and Rel</v>
      </c>
      <c r="C4796" s="8" t="str">
        <f>VLOOKUP(L4796,'Supplier IDs'!A:C,3,0)</f>
        <v>Vyaire Medical Products Limited</v>
      </c>
      <c r="D4796" s="8" t="str">
        <f t="shared" si="445"/>
        <v>V - Non-Invasive CPAP</v>
      </c>
      <c r="E4796" s="8">
        <f t="shared" si="447"/>
        <v>0</v>
      </c>
      <c r="F4796" s="8">
        <f t="shared" si="448"/>
        <v>5</v>
      </c>
      <c r="G4796" s="8">
        <f t="shared" si="449"/>
        <v>5</v>
      </c>
      <c r="H4796" s="15">
        <f t="shared" si="450"/>
        <v>0.03</v>
      </c>
      <c r="I4796" s="15" t="s">
        <v>372</v>
      </c>
      <c r="J4796" s="10">
        <v>300000105664159</v>
      </c>
      <c r="K4796" s="9" t="s">
        <v>436</v>
      </c>
      <c r="L4796" s="10">
        <v>100000000611631</v>
      </c>
      <c r="M4796" s="9" t="s">
        <v>444</v>
      </c>
      <c r="N4796" s="9"/>
      <c r="O4796" s="9">
        <v>5</v>
      </c>
      <c r="P4796" s="9">
        <v>5</v>
      </c>
      <c r="Q4796" s="9">
        <v>3</v>
      </c>
    </row>
    <row r="4797" spans="1:17" hidden="1" x14ac:dyDescent="0.25">
      <c r="A4797" s="8" t="str">
        <f t="shared" si="446"/>
        <v>Anaesthesia Machines, Ventilator Equipment and RelVyaire Medical Products Limited</v>
      </c>
      <c r="B4797" s="8" t="str">
        <f>VLOOKUP(J4797,'Contract IDs'!A:D,4,0)</f>
        <v>Anaesthesia Machines, Ventilator Equipment and Rel</v>
      </c>
      <c r="C4797" s="8" t="str">
        <f>VLOOKUP(L4797,'Supplier IDs'!A:C,3,0)</f>
        <v>Vyaire Medical Products Limited</v>
      </c>
      <c r="D4797" s="8" t="str">
        <f t="shared" si="445"/>
        <v>V - Non-Invasive CPAP</v>
      </c>
      <c r="E4797" s="8">
        <f t="shared" si="447"/>
        <v>0</v>
      </c>
      <c r="F4797" s="8">
        <f t="shared" si="448"/>
        <v>6</v>
      </c>
      <c r="G4797" s="8">
        <f t="shared" si="449"/>
        <v>10</v>
      </c>
      <c r="H4797" s="15">
        <f t="shared" si="450"/>
        <v>0.05</v>
      </c>
      <c r="I4797" s="15" t="s">
        <v>372</v>
      </c>
      <c r="J4797" s="10">
        <v>300000105664159</v>
      </c>
      <c r="K4797" s="9" t="s">
        <v>436</v>
      </c>
      <c r="L4797" s="10">
        <v>100000000611631</v>
      </c>
      <c r="M4797" s="9" t="s">
        <v>444</v>
      </c>
      <c r="N4797" s="9"/>
      <c r="O4797" s="9">
        <v>6</v>
      </c>
      <c r="P4797" s="9">
        <v>10</v>
      </c>
      <c r="Q4797" s="9">
        <v>5</v>
      </c>
    </row>
    <row r="4798" spans="1:17" hidden="1" x14ac:dyDescent="0.25">
      <c r="A4798" s="8" t="str">
        <f t="shared" si="446"/>
        <v>Anaesthesia Machines, Ventilator Equipment and RelVyaire Medical Products Limited</v>
      </c>
      <c r="B4798" s="8" t="str">
        <f>VLOOKUP(J4798,'Contract IDs'!A:D,4,0)</f>
        <v>Anaesthesia Machines, Ventilator Equipment and Rel</v>
      </c>
      <c r="C4798" s="8" t="str">
        <f>VLOOKUP(L4798,'Supplier IDs'!A:C,3,0)</f>
        <v>Vyaire Medical Products Limited</v>
      </c>
      <c r="D4798" s="8" t="str">
        <f t="shared" si="445"/>
        <v>V - Non-Invasive CPAP</v>
      </c>
      <c r="E4798" s="8">
        <f t="shared" si="447"/>
        <v>0</v>
      </c>
      <c r="F4798" s="8">
        <f t="shared" si="448"/>
        <v>11</v>
      </c>
      <c r="G4798" s="8">
        <f t="shared" si="449"/>
        <v>20</v>
      </c>
      <c r="H4798" s="15">
        <f t="shared" si="450"/>
        <v>0.08</v>
      </c>
      <c r="I4798" s="15" t="s">
        <v>372</v>
      </c>
      <c r="J4798" s="10">
        <v>300000105664159</v>
      </c>
      <c r="K4798" s="9" t="s">
        <v>436</v>
      </c>
      <c r="L4798" s="10">
        <v>100000000611631</v>
      </c>
      <c r="M4798" s="9" t="s">
        <v>444</v>
      </c>
      <c r="N4798" s="9"/>
      <c r="O4798" s="9">
        <v>11</v>
      </c>
      <c r="P4798" s="9">
        <v>20</v>
      </c>
      <c r="Q4798" s="9">
        <v>8</v>
      </c>
    </row>
    <row r="4799" spans="1:17" hidden="1" x14ac:dyDescent="0.25">
      <c r="A4799" s="8" t="str">
        <f t="shared" si="446"/>
        <v>Anaesthesia Machines, Ventilator Equipment and RelVyaire Medical Products Limited</v>
      </c>
      <c r="B4799" s="8" t="str">
        <f>VLOOKUP(J4799,'Contract IDs'!A:D,4,0)</f>
        <v>Anaesthesia Machines, Ventilator Equipment and Rel</v>
      </c>
      <c r="C4799" s="8" t="str">
        <f>VLOOKUP(L4799,'Supplier IDs'!A:C,3,0)</f>
        <v>Vyaire Medical Products Limited</v>
      </c>
      <c r="D4799" s="8" t="str">
        <f t="shared" si="445"/>
        <v>V - Non-Invasive CPAP</v>
      </c>
      <c r="E4799" s="8">
        <f t="shared" si="447"/>
        <v>0</v>
      </c>
      <c r="F4799" s="8">
        <f t="shared" si="448"/>
        <v>21</v>
      </c>
      <c r="G4799" s="8">
        <f t="shared" si="449"/>
        <v>1000</v>
      </c>
      <c r="H4799" s="15">
        <f t="shared" si="450"/>
        <v>0.1</v>
      </c>
      <c r="I4799" s="15" t="s">
        <v>372</v>
      </c>
      <c r="J4799" s="10">
        <v>300000105664159</v>
      </c>
      <c r="K4799" s="9" t="s">
        <v>436</v>
      </c>
      <c r="L4799" s="10">
        <v>100000000611631</v>
      </c>
      <c r="M4799" s="9" t="s">
        <v>444</v>
      </c>
      <c r="N4799" s="9"/>
      <c r="O4799" s="9">
        <v>21</v>
      </c>
      <c r="P4799" s="9">
        <v>1000</v>
      </c>
      <c r="Q4799" s="9">
        <v>10</v>
      </c>
    </row>
    <row r="4800" spans="1:17" hidden="1" x14ac:dyDescent="0.25">
      <c r="A4800" s="8" t="str">
        <f t="shared" si="446"/>
        <v>Anaesthesia Machines, Ventilator Equipment and RelSafeguard Medical Technologies Limited</v>
      </c>
      <c r="B4800" s="8" t="str">
        <f>VLOOKUP(J4800,'Contract IDs'!A:D,4,0)</f>
        <v>Anaesthesia Machines, Ventilator Equipment and Rel</v>
      </c>
      <c r="C4800" s="8" t="str">
        <f>VLOOKUP(L4800,'Supplier IDs'!A:C,3,0)</f>
        <v>Safeguard Medical Technologies Limited</v>
      </c>
      <c r="D4800" s="8" t="str">
        <f t="shared" si="445"/>
        <v>V - Portable/Transport</v>
      </c>
      <c r="E4800" s="8">
        <f t="shared" si="447"/>
        <v>0</v>
      </c>
      <c r="F4800" s="8">
        <f t="shared" si="448"/>
        <v>0</v>
      </c>
      <c r="G4800" s="8">
        <f t="shared" si="449"/>
        <v>10</v>
      </c>
      <c r="H4800" s="15">
        <f t="shared" si="450"/>
        <v>0</v>
      </c>
      <c r="I4800" s="15" t="s">
        <v>372</v>
      </c>
      <c r="J4800" s="10">
        <v>300000105664159</v>
      </c>
      <c r="K4800" s="9" t="s">
        <v>436</v>
      </c>
      <c r="L4800" s="10">
        <v>300000078647801</v>
      </c>
      <c r="M4800" s="9" t="s">
        <v>442</v>
      </c>
      <c r="N4800" s="9"/>
      <c r="O4800" s="9">
        <v>0</v>
      </c>
      <c r="P4800" s="9">
        <v>10</v>
      </c>
      <c r="Q4800" s="9">
        <v>0</v>
      </c>
    </row>
    <row r="4801" spans="1:17" hidden="1" x14ac:dyDescent="0.25">
      <c r="A4801" s="8" t="str">
        <f t="shared" si="446"/>
        <v>Anaesthesia Machines, Ventilator Equipment and RelSafeguard Medical Technologies Limited</v>
      </c>
      <c r="B4801" s="8" t="str">
        <f>VLOOKUP(J4801,'Contract IDs'!A:D,4,0)</f>
        <v>Anaesthesia Machines, Ventilator Equipment and Rel</v>
      </c>
      <c r="C4801" s="8" t="str">
        <f>VLOOKUP(L4801,'Supplier IDs'!A:C,3,0)</f>
        <v>Safeguard Medical Technologies Limited</v>
      </c>
      <c r="D4801" s="8" t="str">
        <f t="shared" si="445"/>
        <v>V - Portable/Transport</v>
      </c>
      <c r="E4801" s="8">
        <f t="shared" si="447"/>
        <v>0</v>
      </c>
      <c r="F4801" s="8">
        <f t="shared" si="448"/>
        <v>11</v>
      </c>
      <c r="G4801" s="8">
        <f t="shared" si="449"/>
        <v>40</v>
      </c>
      <c r="H4801" s="15">
        <f t="shared" si="450"/>
        <v>0.03</v>
      </c>
      <c r="I4801" s="15" t="s">
        <v>372</v>
      </c>
      <c r="J4801" s="10">
        <v>300000105664159</v>
      </c>
      <c r="K4801" s="9" t="s">
        <v>436</v>
      </c>
      <c r="L4801" s="10">
        <v>300000078647801</v>
      </c>
      <c r="M4801" s="9" t="s">
        <v>442</v>
      </c>
      <c r="N4801" s="9"/>
      <c r="O4801" s="9">
        <v>11</v>
      </c>
      <c r="P4801" s="9">
        <v>40</v>
      </c>
      <c r="Q4801" s="9">
        <v>3</v>
      </c>
    </row>
    <row r="4802" spans="1:17" hidden="1" x14ac:dyDescent="0.25">
      <c r="A4802" s="8" t="str">
        <f t="shared" si="446"/>
        <v>Anaesthesia Machines, Ventilator Equipment and RelSafeguard Medical Technologies Limited</v>
      </c>
      <c r="B4802" s="8" t="str">
        <f>VLOOKUP(J4802,'Contract IDs'!A:D,4,0)</f>
        <v>Anaesthesia Machines, Ventilator Equipment and Rel</v>
      </c>
      <c r="C4802" s="8" t="str">
        <f>VLOOKUP(L4802,'Supplier IDs'!A:C,3,0)</f>
        <v>Safeguard Medical Technologies Limited</v>
      </c>
      <c r="D4802" s="8" t="str">
        <f t="shared" ref="D4802:D4865" si="451">IF(M4802="","No Sub Cat",M4802)</f>
        <v>V - Portable/Transport</v>
      </c>
      <c r="E4802" s="8">
        <f t="shared" si="447"/>
        <v>0</v>
      </c>
      <c r="F4802" s="8">
        <f t="shared" si="448"/>
        <v>41</v>
      </c>
      <c r="G4802" s="8">
        <f t="shared" si="449"/>
        <v>50</v>
      </c>
      <c r="H4802" s="15">
        <f t="shared" si="450"/>
        <v>0.05</v>
      </c>
      <c r="I4802" s="15" t="s">
        <v>372</v>
      </c>
      <c r="J4802" s="10">
        <v>300000105664159</v>
      </c>
      <c r="K4802" s="9" t="s">
        <v>436</v>
      </c>
      <c r="L4802" s="10">
        <v>300000078647801</v>
      </c>
      <c r="M4802" s="9" t="s">
        <v>442</v>
      </c>
      <c r="N4802" s="9"/>
      <c r="O4802" s="9">
        <v>41</v>
      </c>
      <c r="P4802" s="9">
        <v>50</v>
      </c>
      <c r="Q4802" s="9">
        <v>5</v>
      </c>
    </row>
    <row r="4803" spans="1:17" hidden="1" x14ac:dyDescent="0.25">
      <c r="A4803" s="8" t="str">
        <f t="shared" ref="A4803:A4866" si="452">B4803&amp;C4803</f>
        <v>Anaesthesia Machines, Ventilator Equipment and RelSafeguard Medical Technologies Limited</v>
      </c>
      <c r="B4803" s="8" t="str">
        <f>VLOOKUP(J4803,'Contract IDs'!A:D,4,0)</f>
        <v>Anaesthesia Machines, Ventilator Equipment and Rel</v>
      </c>
      <c r="C4803" s="8" t="str">
        <f>VLOOKUP(L4803,'Supplier IDs'!A:C,3,0)</f>
        <v>Safeguard Medical Technologies Limited</v>
      </c>
      <c r="D4803" s="8" t="str">
        <f t="shared" si="451"/>
        <v>V - Portable/Transport</v>
      </c>
      <c r="E4803" s="8">
        <f t="shared" ref="E4803:E4866" si="453">N4803</f>
        <v>0</v>
      </c>
      <c r="F4803" s="8">
        <f t="shared" ref="F4803:F4866" si="454">O4803</f>
        <v>51</v>
      </c>
      <c r="G4803" s="8">
        <f t="shared" ref="G4803:G4866" si="455">P4803</f>
        <v>1000</v>
      </c>
      <c r="H4803" s="15">
        <f t="shared" ref="H4803:H4866" si="456">Q4803/100</f>
        <v>7.0000000000000007E-2</v>
      </c>
      <c r="I4803" s="15" t="s">
        <v>372</v>
      </c>
      <c r="J4803" s="10">
        <v>300000105664159</v>
      </c>
      <c r="K4803" s="9" t="s">
        <v>436</v>
      </c>
      <c r="L4803" s="10">
        <v>300000078647801</v>
      </c>
      <c r="M4803" s="9" t="s">
        <v>442</v>
      </c>
      <c r="N4803" s="9"/>
      <c r="O4803" s="9">
        <v>51</v>
      </c>
      <c r="P4803" s="9">
        <v>1000</v>
      </c>
      <c r="Q4803" s="9">
        <v>7</v>
      </c>
    </row>
    <row r="4804" spans="1:17" hidden="1" x14ac:dyDescent="0.25">
      <c r="A4804" s="8" t="str">
        <f t="shared" si="452"/>
        <v>Anaesthesia Machines, Ventilator Equipment and RelSafeguard Medical Technologies Limited</v>
      </c>
      <c r="B4804" s="8" t="str">
        <f>VLOOKUP(J4804,'Contract IDs'!A:D,4,0)</f>
        <v>Anaesthesia Machines, Ventilator Equipment and Rel</v>
      </c>
      <c r="C4804" s="8" t="str">
        <f>VLOOKUP(L4804,'Supplier IDs'!A:C,3,0)</f>
        <v>Safeguard Medical Technologies Limited</v>
      </c>
      <c r="D4804" s="8" t="str">
        <f t="shared" si="451"/>
        <v>V - Pre Hospital</v>
      </c>
      <c r="E4804" s="8">
        <f t="shared" si="453"/>
        <v>0</v>
      </c>
      <c r="F4804" s="8">
        <f t="shared" si="454"/>
        <v>0</v>
      </c>
      <c r="G4804" s="8">
        <f t="shared" si="455"/>
        <v>10</v>
      </c>
      <c r="H4804" s="15">
        <f t="shared" si="456"/>
        <v>0</v>
      </c>
      <c r="I4804" s="15" t="s">
        <v>372</v>
      </c>
      <c r="J4804" s="10">
        <v>300000105664159</v>
      </c>
      <c r="K4804" s="9" t="s">
        <v>436</v>
      </c>
      <c r="L4804" s="10">
        <v>300000078647801</v>
      </c>
      <c r="M4804" s="9" t="s">
        <v>451</v>
      </c>
      <c r="N4804" s="9"/>
      <c r="O4804" s="9">
        <v>0</v>
      </c>
      <c r="P4804" s="9">
        <v>10</v>
      </c>
      <c r="Q4804" s="9">
        <v>0</v>
      </c>
    </row>
    <row r="4805" spans="1:17" hidden="1" x14ac:dyDescent="0.25">
      <c r="A4805" s="8" t="str">
        <f t="shared" si="452"/>
        <v>Anaesthesia Machines, Ventilator Equipment and RelSafeguard Medical Technologies Limited</v>
      </c>
      <c r="B4805" s="8" t="str">
        <f>VLOOKUP(J4805,'Contract IDs'!A:D,4,0)</f>
        <v>Anaesthesia Machines, Ventilator Equipment and Rel</v>
      </c>
      <c r="C4805" s="8" t="str">
        <f>VLOOKUP(L4805,'Supplier IDs'!A:C,3,0)</f>
        <v>Safeguard Medical Technologies Limited</v>
      </c>
      <c r="D4805" s="8" t="str">
        <f t="shared" si="451"/>
        <v>V - Pre Hospital</v>
      </c>
      <c r="E4805" s="8">
        <f t="shared" si="453"/>
        <v>0</v>
      </c>
      <c r="F4805" s="8">
        <f t="shared" si="454"/>
        <v>11</v>
      </c>
      <c r="G4805" s="8">
        <f t="shared" si="455"/>
        <v>40</v>
      </c>
      <c r="H4805" s="15">
        <f t="shared" si="456"/>
        <v>0.03</v>
      </c>
      <c r="I4805" s="15" t="s">
        <v>372</v>
      </c>
      <c r="J4805" s="10">
        <v>300000105664159</v>
      </c>
      <c r="K4805" s="9" t="s">
        <v>436</v>
      </c>
      <c r="L4805" s="10">
        <v>300000078647801</v>
      </c>
      <c r="M4805" s="9" t="s">
        <v>451</v>
      </c>
      <c r="N4805" s="9"/>
      <c r="O4805" s="9">
        <v>11</v>
      </c>
      <c r="P4805" s="9">
        <v>40</v>
      </c>
      <c r="Q4805" s="9">
        <v>3</v>
      </c>
    </row>
    <row r="4806" spans="1:17" hidden="1" x14ac:dyDescent="0.25">
      <c r="A4806" s="8" t="str">
        <f t="shared" si="452"/>
        <v>Anaesthesia Machines, Ventilator Equipment and RelSafeguard Medical Technologies Limited</v>
      </c>
      <c r="B4806" s="8" t="str">
        <f>VLOOKUP(J4806,'Contract IDs'!A:D,4,0)</f>
        <v>Anaesthesia Machines, Ventilator Equipment and Rel</v>
      </c>
      <c r="C4806" s="8" t="str">
        <f>VLOOKUP(L4806,'Supplier IDs'!A:C,3,0)</f>
        <v>Safeguard Medical Technologies Limited</v>
      </c>
      <c r="D4806" s="8" t="str">
        <f t="shared" si="451"/>
        <v>V - Pre Hospital</v>
      </c>
      <c r="E4806" s="8">
        <f t="shared" si="453"/>
        <v>0</v>
      </c>
      <c r="F4806" s="8">
        <f t="shared" si="454"/>
        <v>41</v>
      </c>
      <c r="G4806" s="8">
        <f t="shared" si="455"/>
        <v>50</v>
      </c>
      <c r="H4806" s="15">
        <f t="shared" si="456"/>
        <v>0.05</v>
      </c>
      <c r="I4806" s="15" t="s">
        <v>372</v>
      </c>
      <c r="J4806" s="10">
        <v>300000105664159</v>
      </c>
      <c r="K4806" s="9" t="s">
        <v>436</v>
      </c>
      <c r="L4806" s="10">
        <v>300000078647801</v>
      </c>
      <c r="M4806" s="9" t="s">
        <v>451</v>
      </c>
      <c r="N4806" s="9"/>
      <c r="O4806" s="9">
        <v>41</v>
      </c>
      <c r="P4806" s="9">
        <v>50</v>
      </c>
      <c r="Q4806" s="9">
        <v>5</v>
      </c>
    </row>
    <row r="4807" spans="1:17" hidden="1" x14ac:dyDescent="0.25">
      <c r="A4807" s="8" t="str">
        <f t="shared" si="452"/>
        <v>Anaesthesia Machines, Ventilator Equipment and RelSafeguard Medical Technologies Limited</v>
      </c>
      <c r="B4807" s="8" t="str">
        <f>VLOOKUP(J4807,'Contract IDs'!A:D,4,0)</f>
        <v>Anaesthesia Machines, Ventilator Equipment and Rel</v>
      </c>
      <c r="C4807" s="8" t="str">
        <f>VLOOKUP(L4807,'Supplier IDs'!A:C,3,0)</f>
        <v>Safeguard Medical Technologies Limited</v>
      </c>
      <c r="D4807" s="8" t="str">
        <f t="shared" si="451"/>
        <v>V - Pre Hospital</v>
      </c>
      <c r="E4807" s="8">
        <f t="shared" si="453"/>
        <v>0</v>
      </c>
      <c r="F4807" s="8">
        <f t="shared" si="454"/>
        <v>51</v>
      </c>
      <c r="G4807" s="8">
        <f t="shared" si="455"/>
        <v>1000</v>
      </c>
      <c r="H4807" s="15">
        <f t="shared" si="456"/>
        <v>7.0000000000000007E-2</v>
      </c>
      <c r="I4807" s="15" t="s">
        <v>372</v>
      </c>
      <c r="J4807" s="10">
        <v>300000105664159</v>
      </c>
      <c r="K4807" s="9" t="s">
        <v>436</v>
      </c>
      <c r="L4807" s="10">
        <v>300000078647801</v>
      </c>
      <c r="M4807" s="9" t="s">
        <v>451</v>
      </c>
      <c r="N4807" s="9"/>
      <c r="O4807" s="9">
        <v>51</v>
      </c>
      <c r="P4807" s="9">
        <v>1000</v>
      </c>
      <c r="Q4807" s="9">
        <v>7</v>
      </c>
    </row>
    <row r="4808" spans="1:17" hidden="1" x14ac:dyDescent="0.25">
      <c r="A4808" s="8" t="str">
        <f t="shared" si="452"/>
        <v>Anaesthesia Machines, Ventilator Equipment and RelSafeguard Medical Technologies Limited</v>
      </c>
      <c r="B4808" s="8" t="str">
        <f>VLOOKUP(J4808,'Contract IDs'!A:D,4,0)</f>
        <v>Anaesthesia Machines, Ventilator Equipment and Rel</v>
      </c>
      <c r="C4808" s="8" t="str">
        <f>VLOOKUP(L4808,'Supplier IDs'!A:C,3,0)</f>
        <v>Safeguard Medical Technologies Limited</v>
      </c>
      <c r="D4808" s="8" t="str">
        <f t="shared" si="451"/>
        <v>V - Non-Invasive CPAP</v>
      </c>
      <c r="E4808" s="8">
        <f t="shared" si="453"/>
        <v>0</v>
      </c>
      <c r="F4808" s="8">
        <f t="shared" si="454"/>
        <v>0</v>
      </c>
      <c r="G4808" s="8">
        <f t="shared" si="455"/>
        <v>10</v>
      </c>
      <c r="H4808" s="15">
        <f t="shared" si="456"/>
        <v>0</v>
      </c>
      <c r="I4808" s="15" t="s">
        <v>372</v>
      </c>
      <c r="J4808" s="10">
        <v>300000105664159</v>
      </c>
      <c r="K4808" s="9" t="s">
        <v>436</v>
      </c>
      <c r="L4808" s="10">
        <v>300000078647801</v>
      </c>
      <c r="M4808" s="9" t="s">
        <v>444</v>
      </c>
      <c r="N4808" s="9"/>
      <c r="O4808" s="9">
        <v>0</v>
      </c>
      <c r="P4808" s="9">
        <v>10</v>
      </c>
      <c r="Q4808" s="9">
        <v>0</v>
      </c>
    </row>
    <row r="4809" spans="1:17" hidden="1" x14ac:dyDescent="0.25">
      <c r="A4809" s="8" t="str">
        <f t="shared" si="452"/>
        <v>Anaesthesia Machines, Ventilator Equipment and RelSafeguard Medical Technologies Limited</v>
      </c>
      <c r="B4809" s="8" t="str">
        <f>VLOOKUP(J4809,'Contract IDs'!A:D,4,0)</f>
        <v>Anaesthesia Machines, Ventilator Equipment and Rel</v>
      </c>
      <c r="C4809" s="8" t="str">
        <f>VLOOKUP(L4809,'Supplier IDs'!A:C,3,0)</f>
        <v>Safeguard Medical Technologies Limited</v>
      </c>
      <c r="D4809" s="8" t="str">
        <f t="shared" si="451"/>
        <v>V - Non-Invasive CPAP</v>
      </c>
      <c r="E4809" s="8">
        <f t="shared" si="453"/>
        <v>0</v>
      </c>
      <c r="F4809" s="8">
        <f t="shared" si="454"/>
        <v>11</v>
      </c>
      <c r="G4809" s="8">
        <f t="shared" si="455"/>
        <v>40</v>
      </c>
      <c r="H4809" s="15">
        <f t="shared" si="456"/>
        <v>0.03</v>
      </c>
      <c r="I4809" s="15" t="s">
        <v>372</v>
      </c>
      <c r="J4809" s="10">
        <v>300000105664159</v>
      </c>
      <c r="K4809" s="9" t="s">
        <v>436</v>
      </c>
      <c r="L4809" s="10">
        <v>300000078647801</v>
      </c>
      <c r="M4809" s="9" t="s">
        <v>444</v>
      </c>
      <c r="N4809" s="9"/>
      <c r="O4809" s="9">
        <v>11</v>
      </c>
      <c r="P4809" s="9">
        <v>40</v>
      </c>
      <c r="Q4809" s="9">
        <v>3</v>
      </c>
    </row>
    <row r="4810" spans="1:17" hidden="1" x14ac:dyDescent="0.25">
      <c r="A4810" s="8" t="str">
        <f t="shared" si="452"/>
        <v>Anaesthesia Machines, Ventilator Equipment and RelSafeguard Medical Technologies Limited</v>
      </c>
      <c r="B4810" s="8" t="str">
        <f>VLOOKUP(J4810,'Contract IDs'!A:D,4,0)</f>
        <v>Anaesthesia Machines, Ventilator Equipment and Rel</v>
      </c>
      <c r="C4810" s="8" t="str">
        <f>VLOOKUP(L4810,'Supplier IDs'!A:C,3,0)</f>
        <v>Safeguard Medical Technologies Limited</v>
      </c>
      <c r="D4810" s="8" t="str">
        <f t="shared" si="451"/>
        <v>V - Non-Invasive CPAP</v>
      </c>
      <c r="E4810" s="8">
        <f t="shared" si="453"/>
        <v>0</v>
      </c>
      <c r="F4810" s="8">
        <f t="shared" si="454"/>
        <v>41</v>
      </c>
      <c r="G4810" s="8">
        <f t="shared" si="455"/>
        <v>50</v>
      </c>
      <c r="H4810" s="15">
        <f t="shared" si="456"/>
        <v>0.05</v>
      </c>
      <c r="I4810" s="15" t="s">
        <v>372</v>
      </c>
      <c r="J4810" s="10">
        <v>300000105664159</v>
      </c>
      <c r="K4810" s="9" t="s">
        <v>436</v>
      </c>
      <c r="L4810" s="10">
        <v>300000078647801</v>
      </c>
      <c r="M4810" s="9" t="s">
        <v>444</v>
      </c>
      <c r="N4810" s="9"/>
      <c r="O4810" s="9">
        <v>41</v>
      </c>
      <c r="P4810" s="9">
        <v>50</v>
      </c>
      <c r="Q4810" s="9">
        <v>5</v>
      </c>
    </row>
    <row r="4811" spans="1:17" hidden="1" x14ac:dyDescent="0.25">
      <c r="A4811" s="8" t="str">
        <f t="shared" si="452"/>
        <v>Anaesthesia Machines, Ventilator Equipment and RelSafeguard Medical Technologies Limited</v>
      </c>
      <c r="B4811" s="8" t="str">
        <f>VLOOKUP(J4811,'Contract IDs'!A:D,4,0)</f>
        <v>Anaesthesia Machines, Ventilator Equipment and Rel</v>
      </c>
      <c r="C4811" s="8" t="str">
        <f>VLOOKUP(L4811,'Supplier IDs'!A:C,3,0)</f>
        <v>Safeguard Medical Technologies Limited</v>
      </c>
      <c r="D4811" s="8" t="str">
        <f t="shared" si="451"/>
        <v>V - Non-Invasive CPAP</v>
      </c>
      <c r="E4811" s="8">
        <f t="shared" si="453"/>
        <v>0</v>
      </c>
      <c r="F4811" s="8">
        <f t="shared" si="454"/>
        <v>51</v>
      </c>
      <c r="G4811" s="8">
        <f t="shared" si="455"/>
        <v>1000</v>
      </c>
      <c r="H4811" s="15">
        <f t="shared" si="456"/>
        <v>7.0000000000000007E-2</v>
      </c>
      <c r="I4811" s="15" t="s">
        <v>372</v>
      </c>
      <c r="J4811" s="10">
        <v>300000105664159</v>
      </c>
      <c r="K4811" s="9" t="s">
        <v>436</v>
      </c>
      <c r="L4811" s="10">
        <v>300000078647801</v>
      </c>
      <c r="M4811" s="9" t="s">
        <v>444</v>
      </c>
      <c r="N4811" s="9"/>
      <c r="O4811" s="9">
        <v>51</v>
      </c>
      <c r="P4811" s="9">
        <v>1000</v>
      </c>
      <c r="Q4811" s="9">
        <v>7</v>
      </c>
    </row>
    <row r="4812" spans="1:17" hidden="1" x14ac:dyDescent="0.25">
      <c r="A4812" s="8" t="str">
        <f t="shared" si="452"/>
        <v>Anaesthesia Machines, Ventilator Equipment and RelS.L.E. Limited</v>
      </c>
      <c r="B4812" s="8" t="str">
        <f>VLOOKUP(J4812,'Contract IDs'!A:D,4,0)</f>
        <v>Anaesthesia Machines, Ventilator Equipment and Rel</v>
      </c>
      <c r="C4812" s="8" t="str">
        <f>VLOOKUP(L4812,'Supplier IDs'!A:C,3,0)</f>
        <v>S.L.E. Limited</v>
      </c>
      <c r="D4812" s="8" t="str">
        <f t="shared" si="451"/>
        <v>V - Intensive Care Neo</v>
      </c>
      <c r="E4812" s="8">
        <f t="shared" si="453"/>
        <v>0</v>
      </c>
      <c r="F4812" s="8">
        <f t="shared" si="454"/>
        <v>0</v>
      </c>
      <c r="G4812" s="8">
        <f t="shared" si="455"/>
        <v>10</v>
      </c>
      <c r="H4812" s="15">
        <f t="shared" si="456"/>
        <v>0</v>
      </c>
      <c r="I4812" s="15" t="s">
        <v>372</v>
      </c>
      <c r="J4812" s="10">
        <v>300000105664159</v>
      </c>
      <c r="K4812" s="9" t="s">
        <v>436</v>
      </c>
      <c r="L4812" s="10">
        <v>100000000613237</v>
      </c>
      <c r="M4812" s="9" t="s">
        <v>443</v>
      </c>
      <c r="N4812" s="9"/>
      <c r="O4812" s="9">
        <v>0</v>
      </c>
      <c r="P4812" s="9">
        <v>10</v>
      </c>
      <c r="Q4812" s="9">
        <v>0</v>
      </c>
    </row>
    <row r="4813" spans="1:17" hidden="1" x14ac:dyDescent="0.25">
      <c r="A4813" s="8" t="str">
        <f t="shared" si="452"/>
        <v>Anaesthesia Machines, Ventilator Equipment and RelS.L.E. Limited</v>
      </c>
      <c r="B4813" s="8" t="str">
        <f>VLOOKUP(J4813,'Contract IDs'!A:D,4,0)</f>
        <v>Anaesthesia Machines, Ventilator Equipment and Rel</v>
      </c>
      <c r="C4813" s="8" t="str">
        <f>VLOOKUP(L4813,'Supplier IDs'!A:C,3,0)</f>
        <v>S.L.E. Limited</v>
      </c>
      <c r="D4813" s="8" t="str">
        <f t="shared" si="451"/>
        <v>V - Intensive Care Neo</v>
      </c>
      <c r="E4813" s="8">
        <f t="shared" si="453"/>
        <v>0</v>
      </c>
      <c r="F4813" s="8">
        <f t="shared" si="454"/>
        <v>11</v>
      </c>
      <c r="G4813" s="8">
        <f t="shared" si="455"/>
        <v>40</v>
      </c>
      <c r="H4813" s="15">
        <f t="shared" si="456"/>
        <v>0.03</v>
      </c>
      <c r="I4813" s="15" t="s">
        <v>372</v>
      </c>
      <c r="J4813" s="10">
        <v>300000105664159</v>
      </c>
      <c r="K4813" s="9" t="s">
        <v>436</v>
      </c>
      <c r="L4813" s="10">
        <v>100000000613237</v>
      </c>
      <c r="M4813" s="9" t="s">
        <v>443</v>
      </c>
      <c r="N4813" s="9"/>
      <c r="O4813" s="9">
        <v>11</v>
      </c>
      <c r="P4813" s="9">
        <v>40</v>
      </c>
      <c r="Q4813" s="9">
        <v>3</v>
      </c>
    </row>
    <row r="4814" spans="1:17" hidden="1" x14ac:dyDescent="0.25">
      <c r="A4814" s="8" t="str">
        <f t="shared" si="452"/>
        <v>Anaesthesia Machines, Ventilator Equipment and RelS.L.E. Limited</v>
      </c>
      <c r="B4814" s="8" t="str">
        <f>VLOOKUP(J4814,'Contract IDs'!A:D,4,0)</f>
        <v>Anaesthesia Machines, Ventilator Equipment and Rel</v>
      </c>
      <c r="C4814" s="8" t="str">
        <f>VLOOKUP(L4814,'Supplier IDs'!A:C,3,0)</f>
        <v>S.L.E. Limited</v>
      </c>
      <c r="D4814" s="8" t="str">
        <f t="shared" si="451"/>
        <v>V - Intensive Care Neo</v>
      </c>
      <c r="E4814" s="8">
        <f t="shared" si="453"/>
        <v>0</v>
      </c>
      <c r="F4814" s="8">
        <f t="shared" si="454"/>
        <v>41</v>
      </c>
      <c r="G4814" s="8">
        <f t="shared" si="455"/>
        <v>50</v>
      </c>
      <c r="H4814" s="15">
        <f t="shared" si="456"/>
        <v>0.05</v>
      </c>
      <c r="I4814" s="15" t="s">
        <v>372</v>
      </c>
      <c r="J4814" s="10">
        <v>300000105664159</v>
      </c>
      <c r="K4814" s="9" t="s">
        <v>436</v>
      </c>
      <c r="L4814" s="10">
        <v>100000000613237</v>
      </c>
      <c r="M4814" s="9" t="s">
        <v>443</v>
      </c>
      <c r="N4814" s="9"/>
      <c r="O4814" s="9">
        <v>41</v>
      </c>
      <c r="P4814" s="9">
        <v>50</v>
      </c>
      <c r="Q4814" s="9">
        <v>5</v>
      </c>
    </row>
    <row r="4815" spans="1:17" hidden="1" x14ac:dyDescent="0.25">
      <c r="A4815" s="8" t="str">
        <f t="shared" si="452"/>
        <v>Anaesthesia Machines, Ventilator Equipment and RelS.L.E. Limited</v>
      </c>
      <c r="B4815" s="8" t="str">
        <f>VLOOKUP(J4815,'Contract IDs'!A:D,4,0)</f>
        <v>Anaesthesia Machines, Ventilator Equipment and Rel</v>
      </c>
      <c r="C4815" s="8" t="str">
        <f>VLOOKUP(L4815,'Supplier IDs'!A:C,3,0)</f>
        <v>S.L.E. Limited</v>
      </c>
      <c r="D4815" s="8" t="str">
        <f t="shared" si="451"/>
        <v>V - Intensive Care Neo</v>
      </c>
      <c r="E4815" s="8">
        <f t="shared" si="453"/>
        <v>0</v>
      </c>
      <c r="F4815" s="8">
        <f t="shared" si="454"/>
        <v>51</v>
      </c>
      <c r="G4815" s="8">
        <f t="shared" si="455"/>
        <v>1000</v>
      </c>
      <c r="H4815" s="15">
        <f t="shared" si="456"/>
        <v>7.0000000000000007E-2</v>
      </c>
      <c r="I4815" s="15" t="s">
        <v>372</v>
      </c>
      <c r="J4815" s="10">
        <v>300000105664159</v>
      </c>
      <c r="K4815" s="9" t="s">
        <v>436</v>
      </c>
      <c r="L4815" s="10">
        <v>100000000613237</v>
      </c>
      <c r="M4815" s="9" t="s">
        <v>443</v>
      </c>
      <c r="N4815" s="9"/>
      <c r="O4815" s="9">
        <v>51</v>
      </c>
      <c r="P4815" s="9">
        <v>1000</v>
      </c>
      <c r="Q4815" s="9">
        <v>7</v>
      </c>
    </row>
    <row r="4816" spans="1:17" hidden="1" x14ac:dyDescent="0.25">
      <c r="A4816" s="8" t="str">
        <f t="shared" si="452"/>
        <v>Anaesthesia Machines, Ventilator Equipment and RelPhilips Electronics UK Limited</v>
      </c>
      <c r="B4816" s="8" t="str">
        <f>VLOOKUP(J4816,'Contract IDs'!A:D,4,0)</f>
        <v>Anaesthesia Machines, Ventilator Equipment and Rel</v>
      </c>
      <c r="C4816" s="8" t="str">
        <f>VLOOKUP(L4816,'Supplier IDs'!A:C,3,0)</f>
        <v>Philips Electronics UK Limited</v>
      </c>
      <c r="D4816" s="8" t="str">
        <f t="shared" si="451"/>
        <v>V - Non-Invasive CPAP</v>
      </c>
      <c r="E4816" s="8">
        <f t="shared" si="453"/>
        <v>0</v>
      </c>
      <c r="F4816" s="8">
        <f t="shared" si="454"/>
        <v>0</v>
      </c>
      <c r="G4816" s="8">
        <f t="shared" si="455"/>
        <v>1</v>
      </c>
      <c r="H4816" s="15">
        <f t="shared" si="456"/>
        <v>0</v>
      </c>
      <c r="I4816" s="15" t="s">
        <v>372</v>
      </c>
      <c r="J4816" s="10">
        <v>300000105664159</v>
      </c>
      <c r="K4816" s="9" t="s">
        <v>436</v>
      </c>
      <c r="L4816" s="10">
        <v>100000000614645</v>
      </c>
      <c r="M4816" s="9" t="s">
        <v>444</v>
      </c>
      <c r="N4816" s="9"/>
      <c r="O4816" s="9">
        <v>0</v>
      </c>
      <c r="P4816" s="9">
        <v>1</v>
      </c>
      <c r="Q4816" s="9">
        <v>0</v>
      </c>
    </row>
    <row r="4817" spans="1:17" hidden="1" x14ac:dyDescent="0.25">
      <c r="A4817" s="8" t="str">
        <f t="shared" si="452"/>
        <v>Anaesthesia Machines, Ventilator Equipment and RelPhilips Electronics UK Limited</v>
      </c>
      <c r="B4817" s="8" t="str">
        <f>VLOOKUP(J4817,'Contract IDs'!A:D,4,0)</f>
        <v>Anaesthesia Machines, Ventilator Equipment and Rel</v>
      </c>
      <c r="C4817" s="8" t="str">
        <f>VLOOKUP(L4817,'Supplier IDs'!A:C,3,0)</f>
        <v>Philips Electronics UK Limited</v>
      </c>
      <c r="D4817" s="8" t="str">
        <f t="shared" si="451"/>
        <v>V - Non-Invasive CPAP</v>
      </c>
      <c r="E4817" s="8">
        <f t="shared" si="453"/>
        <v>0</v>
      </c>
      <c r="F4817" s="8">
        <f t="shared" si="454"/>
        <v>2</v>
      </c>
      <c r="G4817" s="8">
        <f t="shared" si="455"/>
        <v>3</v>
      </c>
      <c r="H4817" s="15">
        <f t="shared" si="456"/>
        <v>0.05</v>
      </c>
      <c r="I4817" s="15" t="s">
        <v>372</v>
      </c>
      <c r="J4817" s="10">
        <v>300000105664159</v>
      </c>
      <c r="K4817" s="9" t="s">
        <v>436</v>
      </c>
      <c r="L4817" s="10">
        <v>100000000614645</v>
      </c>
      <c r="M4817" s="9" t="s">
        <v>444</v>
      </c>
      <c r="N4817" s="9"/>
      <c r="O4817" s="9">
        <v>2</v>
      </c>
      <c r="P4817" s="9">
        <v>3</v>
      </c>
      <c r="Q4817" s="9">
        <v>5</v>
      </c>
    </row>
    <row r="4818" spans="1:17" hidden="1" x14ac:dyDescent="0.25">
      <c r="A4818" s="8" t="str">
        <f t="shared" si="452"/>
        <v>Anaesthesia Machines, Ventilator Equipment and RelPhilips Electronics UK Limited</v>
      </c>
      <c r="B4818" s="8" t="str">
        <f>VLOOKUP(J4818,'Contract IDs'!A:D,4,0)</f>
        <v>Anaesthesia Machines, Ventilator Equipment and Rel</v>
      </c>
      <c r="C4818" s="8" t="str">
        <f>VLOOKUP(L4818,'Supplier IDs'!A:C,3,0)</f>
        <v>Philips Electronics UK Limited</v>
      </c>
      <c r="D4818" s="8" t="str">
        <f t="shared" si="451"/>
        <v>V - Non-Invasive CPAP</v>
      </c>
      <c r="E4818" s="8">
        <f t="shared" si="453"/>
        <v>0</v>
      </c>
      <c r="F4818" s="8">
        <f t="shared" si="454"/>
        <v>4</v>
      </c>
      <c r="G4818" s="8">
        <f t="shared" si="455"/>
        <v>5</v>
      </c>
      <c r="H4818" s="15">
        <f t="shared" si="456"/>
        <v>0.1</v>
      </c>
      <c r="I4818" s="15" t="s">
        <v>372</v>
      </c>
      <c r="J4818" s="10">
        <v>300000105664159</v>
      </c>
      <c r="K4818" s="9" t="s">
        <v>436</v>
      </c>
      <c r="L4818" s="10">
        <v>100000000614645</v>
      </c>
      <c r="M4818" s="9" t="s">
        <v>444</v>
      </c>
      <c r="N4818" s="9"/>
      <c r="O4818" s="9">
        <v>4</v>
      </c>
      <c r="P4818" s="9">
        <v>5</v>
      </c>
      <c r="Q4818" s="9">
        <v>10</v>
      </c>
    </row>
    <row r="4819" spans="1:17" hidden="1" x14ac:dyDescent="0.25">
      <c r="A4819" s="8" t="str">
        <f t="shared" si="452"/>
        <v>Anaesthesia Machines, Ventilator Equipment and RelPhilips Electronics UK Limited</v>
      </c>
      <c r="B4819" s="8" t="str">
        <f>VLOOKUP(J4819,'Contract IDs'!A:D,4,0)</f>
        <v>Anaesthesia Machines, Ventilator Equipment and Rel</v>
      </c>
      <c r="C4819" s="8" t="str">
        <f>VLOOKUP(L4819,'Supplier IDs'!A:C,3,0)</f>
        <v>Philips Electronics UK Limited</v>
      </c>
      <c r="D4819" s="8" t="str">
        <f t="shared" si="451"/>
        <v>V - Non-Invasive CPAP</v>
      </c>
      <c r="E4819" s="8">
        <f t="shared" si="453"/>
        <v>0</v>
      </c>
      <c r="F4819" s="8">
        <f t="shared" si="454"/>
        <v>6</v>
      </c>
      <c r="G4819" s="8">
        <f t="shared" si="455"/>
        <v>10</v>
      </c>
      <c r="H4819" s="15">
        <f t="shared" si="456"/>
        <v>0.15</v>
      </c>
      <c r="I4819" s="15" t="s">
        <v>372</v>
      </c>
      <c r="J4819" s="10">
        <v>300000105664159</v>
      </c>
      <c r="K4819" s="9" t="s">
        <v>436</v>
      </c>
      <c r="L4819" s="10">
        <v>100000000614645</v>
      </c>
      <c r="M4819" s="9" t="s">
        <v>444</v>
      </c>
      <c r="N4819" s="9"/>
      <c r="O4819" s="9">
        <v>6</v>
      </c>
      <c r="P4819" s="9">
        <v>10</v>
      </c>
      <c r="Q4819" s="9">
        <v>15</v>
      </c>
    </row>
    <row r="4820" spans="1:17" hidden="1" x14ac:dyDescent="0.25">
      <c r="A4820" s="8" t="str">
        <f t="shared" si="452"/>
        <v>Anaesthesia Machines, Ventilator Equipment and RelPhilips Electronics UK Limited</v>
      </c>
      <c r="B4820" s="8" t="str">
        <f>VLOOKUP(J4820,'Contract IDs'!A:D,4,0)</f>
        <v>Anaesthesia Machines, Ventilator Equipment and Rel</v>
      </c>
      <c r="C4820" s="8" t="str">
        <f>VLOOKUP(L4820,'Supplier IDs'!A:C,3,0)</f>
        <v>Philips Electronics UK Limited</v>
      </c>
      <c r="D4820" s="8" t="str">
        <f t="shared" si="451"/>
        <v>V - Non-Invasive CPAP</v>
      </c>
      <c r="E4820" s="8">
        <f t="shared" si="453"/>
        <v>0</v>
      </c>
      <c r="F4820" s="8">
        <f t="shared" si="454"/>
        <v>11</v>
      </c>
      <c r="G4820" s="8">
        <f t="shared" si="455"/>
        <v>20</v>
      </c>
      <c r="H4820" s="15">
        <f t="shared" si="456"/>
        <v>0.19</v>
      </c>
      <c r="I4820" s="15" t="s">
        <v>372</v>
      </c>
      <c r="J4820" s="10">
        <v>300000105664159</v>
      </c>
      <c r="K4820" s="9" t="s">
        <v>436</v>
      </c>
      <c r="L4820" s="10">
        <v>100000000614645</v>
      </c>
      <c r="M4820" s="9" t="s">
        <v>444</v>
      </c>
      <c r="N4820" s="9"/>
      <c r="O4820" s="9">
        <v>11</v>
      </c>
      <c r="P4820" s="9">
        <v>20</v>
      </c>
      <c r="Q4820" s="9">
        <v>19</v>
      </c>
    </row>
    <row r="4821" spans="1:17" hidden="1" x14ac:dyDescent="0.25">
      <c r="A4821" s="8" t="str">
        <f t="shared" si="452"/>
        <v>Anaesthesia Machines, Ventilator Equipment and RelPhilips Electronics UK Limited</v>
      </c>
      <c r="B4821" s="8" t="str">
        <f>VLOOKUP(J4821,'Contract IDs'!A:D,4,0)</f>
        <v>Anaesthesia Machines, Ventilator Equipment and Rel</v>
      </c>
      <c r="C4821" s="8" t="str">
        <f>VLOOKUP(L4821,'Supplier IDs'!A:C,3,0)</f>
        <v>Philips Electronics UK Limited</v>
      </c>
      <c r="D4821" s="8" t="str">
        <f t="shared" si="451"/>
        <v>V - Non-Invasive CPAP</v>
      </c>
      <c r="E4821" s="8">
        <f t="shared" si="453"/>
        <v>0</v>
      </c>
      <c r="F4821" s="8">
        <f t="shared" si="454"/>
        <v>21</v>
      </c>
      <c r="G4821" s="8">
        <f t="shared" si="455"/>
        <v>1000</v>
      </c>
      <c r="H4821" s="15">
        <f t="shared" si="456"/>
        <v>0.2</v>
      </c>
      <c r="I4821" s="15" t="s">
        <v>372</v>
      </c>
      <c r="J4821" s="10">
        <v>300000105664159</v>
      </c>
      <c r="K4821" s="9" t="s">
        <v>436</v>
      </c>
      <c r="L4821" s="10">
        <v>100000000614645</v>
      </c>
      <c r="M4821" s="9" t="s">
        <v>444</v>
      </c>
      <c r="N4821" s="9"/>
      <c r="O4821" s="9">
        <v>21</v>
      </c>
      <c r="P4821" s="9">
        <v>1000</v>
      </c>
      <c r="Q4821" s="9">
        <v>20</v>
      </c>
    </row>
    <row r="4822" spans="1:17" hidden="1" x14ac:dyDescent="0.25">
      <c r="A4822" s="8" t="str">
        <f t="shared" si="452"/>
        <v>Anaesthesia Machines, Ventilator Equipment and RelZoll Medical UK Limited</v>
      </c>
      <c r="B4822" s="8" t="str">
        <f>VLOOKUP(J4822,'Contract IDs'!A:D,4,0)</f>
        <v>Anaesthesia Machines, Ventilator Equipment and Rel</v>
      </c>
      <c r="C4822" s="8" t="str">
        <f>VLOOKUP(L4822,'Supplier IDs'!A:C,3,0)</f>
        <v>Zoll Medical UK Limited</v>
      </c>
      <c r="D4822" s="8" t="str">
        <f t="shared" si="451"/>
        <v>V - Non-Invasive CPAP</v>
      </c>
      <c r="E4822" s="8">
        <f t="shared" si="453"/>
        <v>0</v>
      </c>
      <c r="F4822" s="8">
        <f t="shared" si="454"/>
        <v>0</v>
      </c>
      <c r="G4822" s="8">
        <f t="shared" si="455"/>
        <v>10</v>
      </c>
      <c r="H4822" s="15">
        <f t="shared" si="456"/>
        <v>0</v>
      </c>
      <c r="I4822" s="15" t="s">
        <v>372</v>
      </c>
      <c r="J4822" s="10">
        <v>300000105664159</v>
      </c>
      <c r="K4822" s="9" t="s">
        <v>436</v>
      </c>
      <c r="L4822" s="10">
        <v>100000000612172</v>
      </c>
      <c r="M4822" s="9" t="s">
        <v>444</v>
      </c>
      <c r="N4822" s="9"/>
      <c r="O4822" s="9">
        <v>0</v>
      </c>
      <c r="P4822" s="9">
        <v>10</v>
      </c>
      <c r="Q4822" s="9">
        <v>0</v>
      </c>
    </row>
    <row r="4823" spans="1:17" hidden="1" x14ac:dyDescent="0.25">
      <c r="A4823" s="8" t="str">
        <f t="shared" si="452"/>
        <v>Anaesthesia Machines, Ventilator Equipment and RelZoll Medical UK Limited</v>
      </c>
      <c r="B4823" s="8" t="str">
        <f>VLOOKUP(J4823,'Contract IDs'!A:D,4,0)</f>
        <v>Anaesthesia Machines, Ventilator Equipment and Rel</v>
      </c>
      <c r="C4823" s="8" t="str">
        <f>VLOOKUP(L4823,'Supplier IDs'!A:C,3,0)</f>
        <v>Zoll Medical UK Limited</v>
      </c>
      <c r="D4823" s="8" t="str">
        <f t="shared" si="451"/>
        <v>V - Non-Invasive CPAP</v>
      </c>
      <c r="E4823" s="8">
        <f t="shared" si="453"/>
        <v>0</v>
      </c>
      <c r="F4823" s="8">
        <f t="shared" si="454"/>
        <v>11</v>
      </c>
      <c r="G4823" s="8">
        <f t="shared" si="455"/>
        <v>20</v>
      </c>
      <c r="H4823" s="15">
        <f t="shared" si="456"/>
        <v>0.1</v>
      </c>
      <c r="I4823" s="15" t="s">
        <v>372</v>
      </c>
      <c r="J4823" s="10">
        <v>300000105664159</v>
      </c>
      <c r="K4823" s="9" t="s">
        <v>436</v>
      </c>
      <c r="L4823" s="10">
        <v>100000000612172</v>
      </c>
      <c r="M4823" s="9" t="s">
        <v>444</v>
      </c>
      <c r="N4823" s="9"/>
      <c r="O4823" s="9">
        <v>11</v>
      </c>
      <c r="P4823" s="9">
        <v>20</v>
      </c>
      <c r="Q4823" s="9">
        <v>10</v>
      </c>
    </row>
    <row r="4824" spans="1:17" hidden="1" x14ac:dyDescent="0.25">
      <c r="A4824" s="8" t="str">
        <f t="shared" si="452"/>
        <v>Anaesthesia Machines, Ventilator Equipment and RelZoll Medical UK Limited</v>
      </c>
      <c r="B4824" s="8" t="str">
        <f>VLOOKUP(J4824,'Contract IDs'!A:D,4,0)</f>
        <v>Anaesthesia Machines, Ventilator Equipment and Rel</v>
      </c>
      <c r="C4824" s="8" t="str">
        <f>VLOOKUP(L4824,'Supplier IDs'!A:C,3,0)</f>
        <v>Zoll Medical UK Limited</v>
      </c>
      <c r="D4824" s="8" t="str">
        <f t="shared" si="451"/>
        <v>V - Non-Invasive CPAP</v>
      </c>
      <c r="E4824" s="8">
        <f t="shared" si="453"/>
        <v>0</v>
      </c>
      <c r="F4824" s="8">
        <f t="shared" si="454"/>
        <v>21</v>
      </c>
      <c r="G4824" s="8">
        <f t="shared" si="455"/>
        <v>30</v>
      </c>
      <c r="H4824" s="15">
        <f t="shared" si="456"/>
        <v>0.11</v>
      </c>
      <c r="I4824" s="15" t="s">
        <v>372</v>
      </c>
      <c r="J4824" s="10">
        <v>300000105664159</v>
      </c>
      <c r="K4824" s="9" t="s">
        <v>436</v>
      </c>
      <c r="L4824" s="10">
        <v>100000000612172</v>
      </c>
      <c r="M4824" s="9" t="s">
        <v>444</v>
      </c>
      <c r="N4824" s="9"/>
      <c r="O4824" s="9">
        <v>21</v>
      </c>
      <c r="P4824" s="9">
        <v>30</v>
      </c>
      <c r="Q4824" s="9">
        <v>11</v>
      </c>
    </row>
    <row r="4825" spans="1:17" hidden="1" x14ac:dyDescent="0.25">
      <c r="A4825" s="8" t="str">
        <f t="shared" si="452"/>
        <v>Anaesthesia Machines, Ventilator Equipment and RelZoll Medical UK Limited</v>
      </c>
      <c r="B4825" s="8" t="str">
        <f>VLOOKUP(J4825,'Contract IDs'!A:D,4,0)</f>
        <v>Anaesthesia Machines, Ventilator Equipment and Rel</v>
      </c>
      <c r="C4825" s="8" t="str">
        <f>VLOOKUP(L4825,'Supplier IDs'!A:C,3,0)</f>
        <v>Zoll Medical UK Limited</v>
      </c>
      <c r="D4825" s="8" t="str">
        <f t="shared" si="451"/>
        <v>V - Non-Invasive CPAP</v>
      </c>
      <c r="E4825" s="8">
        <f t="shared" si="453"/>
        <v>0</v>
      </c>
      <c r="F4825" s="8">
        <f t="shared" si="454"/>
        <v>31</v>
      </c>
      <c r="G4825" s="8">
        <f t="shared" si="455"/>
        <v>40</v>
      </c>
      <c r="H4825" s="15">
        <f t="shared" si="456"/>
        <v>0.12</v>
      </c>
      <c r="I4825" s="15" t="s">
        <v>372</v>
      </c>
      <c r="J4825" s="10">
        <v>300000105664159</v>
      </c>
      <c r="K4825" s="9" t="s">
        <v>436</v>
      </c>
      <c r="L4825" s="10">
        <v>100000000612172</v>
      </c>
      <c r="M4825" s="9" t="s">
        <v>444</v>
      </c>
      <c r="N4825" s="9"/>
      <c r="O4825" s="9">
        <v>31</v>
      </c>
      <c r="P4825" s="9">
        <v>40</v>
      </c>
      <c r="Q4825" s="9">
        <v>12</v>
      </c>
    </row>
    <row r="4826" spans="1:17" hidden="1" x14ac:dyDescent="0.25">
      <c r="A4826" s="8" t="str">
        <f t="shared" si="452"/>
        <v>Anaesthesia Machines, Ventilator Equipment and RelZoll Medical UK Limited</v>
      </c>
      <c r="B4826" s="8" t="str">
        <f>VLOOKUP(J4826,'Contract IDs'!A:D,4,0)</f>
        <v>Anaesthesia Machines, Ventilator Equipment and Rel</v>
      </c>
      <c r="C4826" s="8" t="str">
        <f>VLOOKUP(L4826,'Supplier IDs'!A:C,3,0)</f>
        <v>Zoll Medical UK Limited</v>
      </c>
      <c r="D4826" s="8" t="str">
        <f t="shared" si="451"/>
        <v>V - Non-Invasive CPAP</v>
      </c>
      <c r="E4826" s="8">
        <f t="shared" si="453"/>
        <v>0</v>
      </c>
      <c r="F4826" s="8">
        <f t="shared" si="454"/>
        <v>41</v>
      </c>
      <c r="G4826" s="8">
        <f t="shared" si="455"/>
        <v>50</v>
      </c>
      <c r="H4826" s="15">
        <f t="shared" si="456"/>
        <v>0.13</v>
      </c>
      <c r="I4826" s="15" t="s">
        <v>372</v>
      </c>
      <c r="J4826" s="10">
        <v>300000105664159</v>
      </c>
      <c r="K4826" s="9" t="s">
        <v>436</v>
      </c>
      <c r="L4826" s="10">
        <v>100000000612172</v>
      </c>
      <c r="M4826" s="9" t="s">
        <v>444</v>
      </c>
      <c r="N4826" s="9"/>
      <c r="O4826" s="9">
        <v>41</v>
      </c>
      <c r="P4826" s="9">
        <v>50</v>
      </c>
      <c r="Q4826" s="9">
        <v>13</v>
      </c>
    </row>
    <row r="4827" spans="1:17" hidden="1" x14ac:dyDescent="0.25">
      <c r="A4827" s="8" t="str">
        <f t="shared" si="452"/>
        <v>Anaesthesia Machines, Ventilator Equipment and RelZoll Medical UK Limited</v>
      </c>
      <c r="B4827" s="8" t="str">
        <f>VLOOKUP(J4827,'Contract IDs'!A:D,4,0)</f>
        <v>Anaesthesia Machines, Ventilator Equipment and Rel</v>
      </c>
      <c r="C4827" s="8" t="str">
        <f>VLOOKUP(L4827,'Supplier IDs'!A:C,3,0)</f>
        <v>Zoll Medical UK Limited</v>
      </c>
      <c r="D4827" s="8" t="str">
        <f t="shared" si="451"/>
        <v>V - Non-Invasive CPAP</v>
      </c>
      <c r="E4827" s="8">
        <f t="shared" si="453"/>
        <v>0</v>
      </c>
      <c r="F4827" s="8">
        <f t="shared" si="454"/>
        <v>51</v>
      </c>
      <c r="G4827" s="8">
        <f t="shared" si="455"/>
        <v>1000</v>
      </c>
      <c r="H4827" s="15">
        <f t="shared" si="456"/>
        <v>0.14000000000000001</v>
      </c>
      <c r="I4827" s="15" t="s">
        <v>372</v>
      </c>
      <c r="J4827" s="10">
        <v>300000105664159</v>
      </c>
      <c r="K4827" s="9" t="s">
        <v>436</v>
      </c>
      <c r="L4827" s="10">
        <v>100000000612172</v>
      </c>
      <c r="M4827" s="9" t="s">
        <v>444</v>
      </c>
      <c r="N4827" s="9"/>
      <c r="O4827" s="9">
        <v>51</v>
      </c>
      <c r="P4827" s="9">
        <v>1000</v>
      </c>
      <c r="Q4827" s="9">
        <v>14</v>
      </c>
    </row>
    <row r="4828" spans="1:17" hidden="1" x14ac:dyDescent="0.25">
      <c r="A4828" s="8" t="str">
        <f t="shared" si="452"/>
        <v>Anaesthesia Machines, Ventilator Equipment and RelZoll Medical UK Limited</v>
      </c>
      <c r="B4828" s="8" t="str">
        <f>VLOOKUP(J4828,'Contract IDs'!A:D,4,0)</f>
        <v>Anaesthesia Machines, Ventilator Equipment and Rel</v>
      </c>
      <c r="C4828" s="8" t="str">
        <f>VLOOKUP(L4828,'Supplier IDs'!A:C,3,0)</f>
        <v>Zoll Medical UK Limited</v>
      </c>
      <c r="D4828" s="8" t="str">
        <f t="shared" si="451"/>
        <v>V - Portable/Transport</v>
      </c>
      <c r="E4828" s="8">
        <f t="shared" si="453"/>
        <v>0</v>
      </c>
      <c r="F4828" s="8">
        <f t="shared" si="454"/>
        <v>0</v>
      </c>
      <c r="G4828" s="8">
        <f t="shared" si="455"/>
        <v>10</v>
      </c>
      <c r="H4828" s="15">
        <f t="shared" si="456"/>
        <v>0</v>
      </c>
      <c r="I4828" s="15" t="s">
        <v>372</v>
      </c>
      <c r="J4828" s="10">
        <v>300000105664159</v>
      </c>
      <c r="K4828" s="9" t="s">
        <v>436</v>
      </c>
      <c r="L4828" s="10">
        <v>100000000612172</v>
      </c>
      <c r="M4828" s="9" t="s">
        <v>442</v>
      </c>
      <c r="N4828" s="9"/>
      <c r="O4828" s="9">
        <v>0</v>
      </c>
      <c r="P4828" s="9">
        <v>10</v>
      </c>
      <c r="Q4828" s="9">
        <v>0</v>
      </c>
    </row>
    <row r="4829" spans="1:17" hidden="1" x14ac:dyDescent="0.25">
      <c r="A4829" s="8" t="str">
        <f t="shared" si="452"/>
        <v>Anaesthesia Machines, Ventilator Equipment and RelZoll Medical UK Limited</v>
      </c>
      <c r="B4829" s="8" t="str">
        <f>VLOOKUP(J4829,'Contract IDs'!A:D,4,0)</f>
        <v>Anaesthesia Machines, Ventilator Equipment and Rel</v>
      </c>
      <c r="C4829" s="8" t="str">
        <f>VLOOKUP(L4829,'Supplier IDs'!A:C,3,0)</f>
        <v>Zoll Medical UK Limited</v>
      </c>
      <c r="D4829" s="8" t="str">
        <f t="shared" si="451"/>
        <v>V - Portable/Transport</v>
      </c>
      <c r="E4829" s="8">
        <f t="shared" si="453"/>
        <v>0</v>
      </c>
      <c r="F4829" s="8">
        <f t="shared" si="454"/>
        <v>11</v>
      </c>
      <c r="G4829" s="8">
        <f t="shared" si="455"/>
        <v>20</v>
      </c>
      <c r="H4829" s="15">
        <f t="shared" si="456"/>
        <v>0.1</v>
      </c>
      <c r="I4829" s="15" t="s">
        <v>372</v>
      </c>
      <c r="J4829" s="10">
        <v>300000105664159</v>
      </c>
      <c r="K4829" s="9" t="s">
        <v>436</v>
      </c>
      <c r="L4829" s="10">
        <v>100000000612172</v>
      </c>
      <c r="M4829" s="9" t="s">
        <v>442</v>
      </c>
      <c r="N4829" s="9"/>
      <c r="O4829" s="9">
        <v>11</v>
      </c>
      <c r="P4829" s="9">
        <v>20</v>
      </c>
      <c r="Q4829" s="9">
        <v>10</v>
      </c>
    </row>
    <row r="4830" spans="1:17" hidden="1" x14ac:dyDescent="0.25">
      <c r="A4830" s="8" t="str">
        <f t="shared" si="452"/>
        <v>Anaesthesia Machines, Ventilator Equipment and RelZoll Medical UK Limited</v>
      </c>
      <c r="B4830" s="8" t="str">
        <f>VLOOKUP(J4830,'Contract IDs'!A:D,4,0)</f>
        <v>Anaesthesia Machines, Ventilator Equipment and Rel</v>
      </c>
      <c r="C4830" s="8" t="str">
        <f>VLOOKUP(L4830,'Supplier IDs'!A:C,3,0)</f>
        <v>Zoll Medical UK Limited</v>
      </c>
      <c r="D4830" s="8" t="str">
        <f t="shared" si="451"/>
        <v>V - Portable/Transport</v>
      </c>
      <c r="E4830" s="8">
        <f t="shared" si="453"/>
        <v>0</v>
      </c>
      <c r="F4830" s="8">
        <f t="shared" si="454"/>
        <v>21</v>
      </c>
      <c r="G4830" s="8">
        <f t="shared" si="455"/>
        <v>30</v>
      </c>
      <c r="H4830" s="15">
        <f t="shared" si="456"/>
        <v>0.11</v>
      </c>
      <c r="I4830" s="15" t="s">
        <v>372</v>
      </c>
      <c r="J4830" s="10">
        <v>300000105664159</v>
      </c>
      <c r="K4830" s="9" t="s">
        <v>436</v>
      </c>
      <c r="L4830" s="10">
        <v>100000000612172</v>
      </c>
      <c r="M4830" s="9" t="s">
        <v>442</v>
      </c>
      <c r="N4830" s="9"/>
      <c r="O4830" s="9">
        <v>21</v>
      </c>
      <c r="P4830" s="9">
        <v>30</v>
      </c>
      <c r="Q4830" s="9">
        <v>11</v>
      </c>
    </row>
    <row r="4831" spans="1:17" hidden="1" x14ac:dyDescent="0.25">
      <c r="A4831" s="8" t="str">
        <f t="shared" si="452"/>
        <v>Anaesthesia Machines, Ventilator Equipment and RelZoll Medical UK Limited</v>
      </c>
      <c r="B4831" s="8" t="str">
        <f>VLOOKUP(J4831,'Contract IDs'!A:D,4,0)</f>
        <v>Anaesthesia Machines, Ventilator Equipment and Rel</v>
      </c>
      <c r="C4831" s="8" t="str">
        <f>VLOOKUP(L4831,'Supplier IDs'!A:C,3,0)</f>
        <v>Zoll Medical UK Limited</v>
      </c>
      <c r="D4831" s="8" t="str">
        <f t="shared" si="451"/>
        <v>V - Portable/Transport</v>
      </c>
      <c r="E4831" s="8">
        <f t="shared" si="453"/>
        <v>0</v>
      </c>
      <c r="F4831" s="8">
        <f t="shared" si="454"/>
        <v>31</v>
      </c>
      <c r="G4831" s="8">
        <f t="shared" si="455"/>
        <v>40</v>
      </c>
      <c r="H4831" s="15">
        <f t="shared" si="456"/>
        <v>0.12</v>
      </c>
      <c r="I4831" s="15" t="s">
        <v>372</v>
      </c>
      <c r="J4831" s="10">
        <v>300000105664159</v>
      </c>
      <c r="K4831" s="9" t="s">
        <v>436</v>
      </c>
      <c r="L4831" s="10">
        <v>100000000612172</v>
      </c>
      <c r="M4831" s="9" t="s">
        <v>442</v>
      </c>
      <c r="N4831" s="9"/>
      <c r="O4831" s="9">
        <v>31</v>
      </c>
      <c r="P4831" s="9">
        <v>40</v>
      </c>
      <c r="Q4831" s="9">
        <v>12</v>
      </c>
    </row>
    <row r="4832" spans="1:17" hidden="1" x14ac:dyDescent="0.25">
      <c r="A4832" s="8" t="str">
        <f t="shared" si="452"/>
        <v>Anaesthesia Machines, Ventilator Equipment and RelZoll Medical UK Limited</v>
      </c>
      <c r="B4832" s="8" t="str">
        <f>VLOOKUP(J4832,'Contract IDs'!A:D,4,0)</f>
        <v>Anaesthesia Machines, Ventilator Equipment and Rel</v>
      </c>
      <c r="C4832" s="8" t="str">
        <f>VLOOKUP(L4832,'Supplier IDs'!A:C,3,0)</f>
        <v>Zoll Medical UK Limited</v>
      </c>
      <c r="D4832" s="8" t="str">
        <f t="shared" si="451"/>
        <v>V - Portable/Transport</v>
      </c>
      <c r="E4832" s="8">
        <f t="shared" si="453"/>
        <v>0</v>
      </c>
      <c r="F4832" s="8">
        <f t="shared" si="454"/>
        <v>41</v>
      </c>
      <c r="G4832" s="8">
        <f t="shared" si="455"/>
        <v>50</v>
      </c>
      <c r="H4832" s="15">
        <f t="shared" si="456"/>
        <v>0.13</v>
      </c>
      <c r="I4832" s="15" t="s">
        <v>372</v>
      </c>
      <c r="J4832" s="10">
        <v>300000105664159</v>
      </c>
      <c r="K4832" s="9" t="s">
        <v>436</v>
      </c>
      <c r="L4832" s="10">
        <v>100000000612172</v>
      </c>
      <c r="M4832" s="9" t="s">
        <v>442</v>
      </c>
      <c r="N4832" s="9"/>
      <c r="O4832" s="9">
        <v>41</v>
      </c>
      <c r="P4832" s="9">
        <v>50</v>
      </c>
      <c r="Q4832" s="9">
        <v>13</v>
      </c>
    </row>
    <row r="4833" spans="1:17" hidden="1" x14ac:dyDescent="0.25">
      <c r="A4833" s="8" t="str">
        <f t="shared" si="452"/>
        <v>Anaesthesia Machines, Ventilator Equipment and RelZoll Medical UK Limited</v>
      </c>
      <c r="B4833" s="8" t="str">
        <f>VLOOKUP(J4833,'Contract IDs'!A:D,4,0)</f>
        <v>Anaesthesia Machines, Ventilator Equipment and Rel</v>
      </c>
      <c r="C4833" s="8" t="str">
        <f>VLOOKUP(L4833,'Supplier IDs'!A:C,3,0)</f>
        <v>Zoll Medical UK Limited</v>
      </c>
      <c r="D4833" s="8" t="str">
        <f t="shared" si="451"/>
        <v>V - Portable/Transport</v>
      </c>
      <c r="E4833" s="8">
        <f t="shared" si="453"/>
        <v>0</v>
      </c>
      <c r="F4833" s="8">
        <f t="shared" si="454"/>
        <v>51</v>
      </c>
      <c r="G4833" s="8">
        <f t="shared" si="455"/>
        <v>1000</v>
      </c>
      <c r="H4833" s="15">
        <f t="shared" si="456"/>
        <v>0.14000000000000001</v>
      </c>
      <c r="I4833" s="15" t="s">
        <v>372</v>
      </c>
      <c r="J4833" s="10">
        <v>300000105664159</v>
      </c>
      <c r="K4833" s="9" t="s">
        <v>436</v>
      </c>
      <c r="L4833" s="10">
        <v>100000000612172</v>
      </c>
      <c r="M4833" s="9" t="s">
        <v>442</v>
      </c>
      <c r="N4833" s="9"/>
      <c r="O4833" s="9">
        <v>51</v>
      </c>
      <c r="P4833" s="9">
        <v>1000</v>
      </c>
      <c r="Q4833" s="9">
        <v>14</v>
      </c>
    </row>
    <row r="4834" spans="1:17" hidden="1" x14ac:dyDescent="0.25">
      <c r="A4834" s="8" t="str">
        <f t="shared" si="452"/>
        <v>Anaesthesia Machines, Ventilator Equipment and RelZoll Medical UK Limited</v>
      </c>
      <c r="B4834" s="8" t="str">
        <f>VLOOKUP(J4834,'Contract IDs'!A:D,4,0)</f>
        <v>Anaesthesia Machines, Ventilator Equipment and Rel</v>
      </c>
      <c r="C4834" s="8" t="str">
        <f>VLOOKUP(L4834,'Supplier IDs'!A:C,3,0)</f>
        <v>Zoll Medical UK Limited</v>
      </c>
      <c r="D4834" s="8" t="str">
        <f t="shared" si="451"/>
        <v>V - Pre Hospital</v>
      </c>
      <c r="E4834" s="8">
        <f t="shared" si="453"/>
        <v>0</v>
      </c>
      <c r="F4834" s="8">
        <f t="shared" si="454"/>
        <v>0</v>
      </c>
      <c r="G4834" s="8">
        <f t="shared" si="455"/>
        <v>10</v>
      </c>
      <c r="H4834" s="15">
        <f t="shared" si="456"/>
        <v>0</v>
      </c>
      <c r="I4834" s="15" t="s">
        <v>372</v>
      </c>
      <c r="J4834" s="10">
        <v>300000105664159</v>
      </c>
      <c r="K4834" s="9" t="s">
        <v>436</v>
      </c>
      <c r="L4834" s="10">
        <v>100000000612172</v>
      </c>
      <c r="M4834" s="9" t="s">
        <v>451</v>
      </c>
      <c r="N4834" s="9"/>
      <c r="O4834" s="9">
        <v>0</v>
      </c>
      <c r="P4834" s="9">
        <v>10</v>
      </c>
      <c r="Q4834" s="9">
        <v>0</v>
      </c>
    </row>
    <row r="4835" spans="1:17" hidden="1" x14ac:dyDescent="0.25">
      <c r="A4835" s="8" t="str">
        <f t="shared" si="452"/>
        <v>Anaesthesia Machines, Ventilator Equipment and RelZoll Medical UK Limited</v>
      </c>
      <c r="B4835" s="8" t="str">
        <f>VLOOKUP(J4835,'Contract IDs'!A:D,4,0)</f>
        <v>Anaesthesia Machines, Ventilator Equipment and Rel</v>
      </c>
      <c r="C4835" s="8" t="str">
        <f>VLOOKUP(L4835,'Supplier IDs'!A:C,3,0)</f>
        <v>Zoll Medical UK Limited</v>
      </c>
      <c r="D4835" s="8" t="str">
        <f t="shared" si="451"/>
        <v>V - Pre Hospital</v>
      </c>
      <c r="E4835" s="8">
        <f t="shared" si="453"/>
        <v>0</v>
      </c>
      <c r="F4835" s="8">
        <f t="shared" si="454"/>
        <v>11</v>
      </c>
      <c r="G4835" s="8">
        <f t="shared" si="455"/>
        <v>20</v>
      </c>
      <c r="H4835" s="15">
        <f t="shared" si="456"/>
        <v>0.1</v>
      </c>
      <c r="I4835" s="15" t="s">
        <v>372</v>
      </c>
      <c r="J4835" s="10">
        <v>300000105664159</v>
      </c>
      <c r="K4835" s="9" t="s">
        <v>436</v>
      </c>
      <c r="L4835" s="10">
        <v>100000000612172</v>
      </c>
      <c r="M4835" s="9" t="s">
        <v>451</v>
      </c>
      <c r="N4835" s="9"/>
      <c r="O4835" s="9">
        <v>11</v>
      </c>
      <c r="P4835" s="9">
        <v>20</v>
      </c>
      <c r="Q4835" s="9">
        <v>10</v>
      </c>
    </row>
    <row r="4836" spans="1:17" hidden="1" x14ac:dyDescent="0.25">
      <c r="A4836" s="8" t="str">
        <f t="shared" si="452"/>
        <v>Anaesthesia Machines, Ventilator Equipment and RelZoll Medical UK Limited</v>
      </c>
      <c r="B4836" s="8" t="str">
        <f>VLOOKUP(J4836,'Contract IDs'!A:D,4,0)</f>
        <v>Anaesthesia Machines, Ventilator Equipment and Rel</v>
      </c>
      <c r="C4836" s="8" t="str">
        <f>VLOOKUP(L4836,'Supplier IDs'!A:C,3,0)</f>
        <v>Zoll Medical UK Limited</v>
      </c>
      <c r="D4836" s="8" t="str">
        <f t="shared" si="451"/>
        <v>V - Pre Hospital</v>
      </c>
      <c r="E4836" s="8">
        <f t="shared" si="453"/>
        <v>0</v>
      </c>
      <c r="F4836" s="8">
        <f t="shared" si="454"/>
        <v>21</v>
      </c>
      <c r="G4836" s="8">
        <f t="shared" si="455"/>
        <v>30</v>
      </c>
      <c r="H4836" s="15">
        <f t="shared" si="456"/>
        <v>0.11</v>
      </c>
      <c r="I4836" s="15" t="s">
        <v>372</v>
      </c>
      <c r="J4836" s="10">
        <v>300000105664159</v>
      </c>
      <c r="K4836" s="9" t="s">
        <v>436</v>
      </c>
      <c r="L4836" s="10">
        <v>100000000612172</v>
      </c>
      <c r="M4836" s="9" t="s">
        <v>451</v>
      </c>
      <c r="N4836" s="9"/>
      <c r="O4836" s="9">
        <v>21</v>
      </c>
      <c r="P4836" s="9">
        <v>30</v>
      </c>
      <c r="Q4836" s="9">
        <v>11</v>
      </c>
    </row>
    <row r="4837" spans="1:17" hidden="1" x14ac:dyDescent="0.25">
      <c r="A4837" s="8" t="str">
        <f t="shared" si="452"/>
        <v>Anaesthesia Machines, Ventilator Equipment and RelZoll Medical UK Limited</v>
      </c>
      <c r="B4837" s="8" t="str">
        <f>VLOOKUP(J4837,'Contract IDs'!A:D,4,0)</f>
        <v>Anaesthesia Machines, Ventilator Equipment and Rel</v>
      </c>
      <c r="C4837" s="8" t="str">
        <f>VLOOKUP(L4837,'Supplier IDs'!A:C,3,0)</f>
        <v>Zoll Medical UK Limited</v>
      </c>
      <c r="D4837" s="8" t="str">
        <f t="shared" si="451"/>
        <v>V - Pre Hospital</v>
      </c>
      <c r="E4837" s="8">
        <f t="shared" si="453"/>
        <v>0</v>
      </c>
      <c r="F4837" s="8">
        <f t="shared" si="454"/>
        <v>31</v>
      </c>
      <c r="G4837" s="8">
        <f t="shared" si="455"/>
        <v>40</v>
      </c>
      <c r="H4837" s="15">
        <f t="shared" si="456"/>
        <v>0.12</v>
      </c>
      <c r="I4837" s="15" t="s">
        <v>372</v>
      </c>
      <c r="J4837" s="10">
        <v>300000105664159</v>
      </c>
      <c r="K4837" s="9" t="s">
        <v>436</v>
      </c>
      <c r="L4837" s="10">
        <v>100000000612172</v>
      </c>
      <c r="M4837" s="9" t="s">
        <v>451</v>
      </c>
      <c r="N4837" s="9"/>
      <c r="O4837" s="9">
        <v>31</v>
      </c>
      <c r="P4837" s="9">
        <v>40</v>
      </c>
      <c r="Q4837" s="9">
        <v>12</v>
      </c>
    </row>
    <row r="4838" spans="1:17" hidden="1" x14ac:dyDescent="0.25">
      <c r="A4838" s="8" t="str">
        <f t="shared" si="452"/>
        <v>Anaesthesia Machines, Ventilator Equipment and RelZoll Medical UK Limited</v>
      </c>
      <c r="B4838" s="8" t="str">
        <f>VLOOKUP(J4838,'Contract IDs'!A:D,4,0)</f>
        <v>Anaesthesia Machines, Ventilator Equipment and Rel</v>
      </c>
      <c r="C4838" s="8" t="str">
        <f>VLOOKUP(L4838,'Supplier IDs'!A:C,3,0)</f>
        <v>Zoll Medical UK Limited</v>
      </c>
      <c r="D4838" s="8" t="str">
        <f t="shared" si="451"/>
        <v>V - Pre Hospital</v>
      </c>
      <c r="E4838" s="8">
        <f t="shared" si="453"/>
        <v>0</v>
      </c>
      <c r="F4838" s="8">
        <f t="shared" si="454"/>
        <v>41</v>
      </c>
      <c r="G4838" s="8">
        <f t="shared" si="455"/>
        <v>50</v>
      </c>
      <c r="H4838" s="15">
        <f t="shared" si="456"/>
        <v>0.13</v>
      </c>
      <c r="I4838" s="15" t="s">
        <v>372</v>
      </c>
      <c r="J4838" s="10">
        <v>300000105664159</v>
      </c>
      <c r="K4838" s="9" t="s">
        <v>436</v>
      </c>
      <c r="L4838" s="10">
        <v>100000000612172</v>
      </c>
      <c r="M4838" s="9" t="s">
        <v>451</v>
      </c>
      <c r="N4838" s="9"/>
      <c r="O4838" s="9">
        <v>41</v>
      </c>
      <c r="P4838" s="9">
        <v>50</v>
      </c>
      <c r="Q4838" s="9">
        <v>13</v>
      </c>
    </row>
    <row r="4839" spans="1:17" hidden="1" x14ac:dyDescent="0.25">
      <c r="A4839" s="8" t="str">
        <f t="shared" si="452"/>
        <v>Anaesthesia Machines, Ventilator Equipment and RelZoll Medical UK Limited</v>
      </c>
      <c r="B4839" s="8" t="str">
        <f>VLOOKUP(J4839,'Contract IDs'!A:D,4,0)</f>
        <v>Anaesthesia Machines, Ventilator Equipment and Rel</v>
      </c>
      <c r="C4839" s="8" t="str">
        <f>VLOOKUP(L4839,'Supplier IDs'!A:C,3,0)</f>
        <v>Zoll Medical UK Limited</v>
      </c>
      <c r="D4839" s="8" t="str">
        <f t="shared" si="451"/>
        <v>V - Pre Hospital</v>
      </c>
      <c r="E4839" s="8">
        <f t="shared" si="453"/>
        <v>0</v>
      </c>
      <c r="F4839" s="8">
        <f t="shared" si="454"/>
        <v>51</v>
      </c>
      <c r="G4839" s="8">
        <f t="shared" si="455"/>
        <v>1000</v>
      </c>
      <c r="H4839" s="15">
        <f t="shared" si="456"/>
        <v>0.14000000000000001</v>
      </c>
      <c r="I4839" s="15" t="s">
        <v>372</v>
      </c>
      <c r="J4839" s="10">
        <v>300000105664159</v>
      </c>
      <c r="K4839" s="9" t="s">
        <v>436</v>
      </c>
      <c r="L4839" s="10">
        <v>100000000612172</v>
      </c>
      <c r="M4839" s="9" t="s">
        <v>451</v>
      </c>
      <c r="N4839" s="9"/>
      <c r="O4839" s="9">
        <v>51</v>
      </c>
      <c r="P4839" s="9">
        <v>1000</v>
      </c>
      <c r="Q4839" s="9">
        <v>14</v>
      </c>
    </row>
    <row r="4840" spans="1:17" hidden="1" x14ac:dyDescent="0.25">
      <c r="A4840" s="8" t="str">
        <f t="shared" si="452"/>
        <v>Anaesthesia Machines, Ventilator Equipment and RelPenlon Limited</v>
      </c>
      <c r="B4840" s="8" t="str">
        <f>VLOOKUP(J4840,'Contract IDs'!A:D,4,0)</f>
        <v>Anaesthesia Machines, Ventilator Equipment and Rel</v>
      </c>
      <c r="C4840" s="8" t="str">
        <f>VLOOKUP(L4840,'Supplier IDs'!A:C,3,0)</f>
        <v>Penlon Limited</v>
      </c>
      <c r="D4840" s="8" t="str">
        <f t="shared" si="451"/>
        <v>A - Low Acuity - Vent</v>
      </c>
      <c r="E4840" s="8">
        <f t="shared" si="453"/>
        <v>0</v>
      </c>
      <c r="F4840" s="8">
        <f t="shared" si="454"/>
        <v>0</v>
      </c>
      <c r="G4840" s="8">
        <f t="shared" si="455"/>
        <v>4</v>
      </c>
      <c r="H4840" s="15">
        <f t="shared" si="456"/>
        <v>0</v>
      </c>
      <c r="I4840" s="15" t="s">
        <v>372</v>
      </c>
      <c r="J4840" s="10">
        <v>300000105664159</v>
      </c>
      <c r="K4840" s="9" t="s">
        <v>436</v>
      </c>
      <c r="L4840" s="10">
        <v>100000000612747</v>
      </c>
      <c r="M4840" s="9" t="s">
        <v>445</v>
      </c>
      <c r="N4840" s="9"/>
      <c r="O4840" s="9">
        <v>0</v>
      </c>
      <c r="P4840" s="9">
        <v>4</v>
      </c>
      <c r="Q4840" s="9">
        <v>0</v>
      </c>
    </row>
    <row r="4841" spans="1:17" hidden="1" x14ac:dyDescent="0.25">
      <c r="A4841" s="8" t="str">
        <f t="shared" si="452"/>
        <v>Anaesthesia Machines, Ventilator Equipment and RelPenlon Limited</v>
      </c>
      <c r="B4841" s="8" t="str">
        <f>VLOOKUP(J4841,'Contract IDs'!A:D,4,0)</f>
        <v>Anaesthesia Machines, Ventilator Equipment and Rel</v>
      </c>
      <c r="C4841" s="8" t="str">
        <f>VLOOKUP(L4841,'Supplier IDs'!A:C,3,0)</f>
        <v>Penlon Limited</v>
      </c>
      <c r="D4841" s="8" t="str">
        <f t="shared" si="451"/>
        <v>A - Low Acuity - Vent</v>
      </c>
      <c r="E4841" s="8">
        <f t="shared" si="453"/>
        <v>0</v>
      </c>
      <c r="F4841" s="8">
        <f t="shared" si="454"/>
        <v>5</v>
      </c>
      <c r="G4841" s="8">
        <f t="shared" si="455"/>
        <v>5</v>
      </c>
      <c r="H4841" s="15">
        <f t="shared" si="456"/>
        <v>0.05</v>
      </c>
      <c r="I4841" s="15" t="s">
        <v>372</v>
      </c>
      <c r="J4841" s="10">
        <v>300000105664159</v>
      </c>
      <c r="K4841" s="9" t="s">
        <v>436</v>
      </c>
      <c r="L4841" s="10">
        <v>100000000612747</v>
      </c>
      <c r="M4841" s="9" t="s">
        <v>445</v>
      </c>
      <c r="N4841" s="9"/>
      <c r="O4841" s="9">
        <v>5</v>
      </c>
      <c r="P4841" s="9">
        <v>5</v>
      </c>
      <c r="Q4841" s="9">
        <v>5</v>
      </c>
    </row>
    <row r="4842" spans="1:17" hidden="1" x14ac:dyDescent="0.25">
      <c r="A4842" s="8" t="str">
        <f t="shared" si="452"/>
        <v>Anaesthesia Machines, Ventilator Equipment and RelPenlon Limited</v>
      </c>
      <c r="B4842" s="8" t="str">
        <f>VLOOKUP(J4842,'Contract IDs'!A:D,4,0)</f>
        <v>Anaesthesia Machines, Ventilator Equipment and Rel</v>
      </c>
      <c r="C4842" s="8" t="str">
        <f>VLOOKUP(L4842,'Supplier IDs'!A:C,3,0)</f>
        <v>Penlon Limited</v>
      </c>
      <c r="D4842" s="8" t="str">
        <f t="shared" si="451"/>
        <v>A - Low Acuity - Vent</v>
      </c>
      <c r="E4842" s="8">
        <f t="shared" si="453"/>
        <v>0</v>
      </c>
      <c r="F4842" s="8">
        <f t="shared" si="454"/>
        <v>6</v>
      </c>
      <c r="G4842" s="8">
        <f t="shared" si="455"/>
        <v>10</v>
      </c>
      <c r="H4842" s="15">
        <f t="shared" si="456"/>
        <v>7.0000000000000007E-2</v>
      </c>
      <c r="I4842" s="15" t="s">
        <v>372</v>
      </c>
      <c r="J4842" s="10">
        <v>300000105664159</v>
      </c>
      <c r="K4842" s="9" t="s">
        <v>436</v>
      </c>
      <c r="L4842" s="10">
        <v>100000000612747</v>
      </c>
      <c r="M4842" s="9" t="s">
        <v>445</v>
      </c>
      <c r="N4842" s="9"/>
      <c r="O4842" s="9">
        <v>6</v>
      </c>
      <c r="P4842" s="9">
        <v>10</v>
      </c>
      <c r="Q4842" s="9">
        <v>7</v>
      </c>
    </row>
    <row r="4843" spans="1:17" hidden="1" x14ac:dyDescent="0.25">
      <c r="A4843" s="8" t="str">
        <f t="shared" si="452"/>
        <v>Anaesthesia Machines, Ventilator Equipment and RelPenlon Limited</v>
      </c>
      <c r="B4843" s="8" t="str">
        <f>VLOOKUP(J4843,'Contract IDs'!A:D,4,0)</f>
        <v>Anaesthesia Machines, Ventilator Equipment and Rel</v>
      </c>
      <c r="C4843" s="8" t="str">
        <f>VLOOKUP(L4843,'Supplier IDs'!A:C,3,0)</f>
        <v>Penlon Limited</v>
      </c>
      <c r="D4843" s="8" t="str">
        <f t="shared" si="451"/>
        <v>A - Low Acuity - Vent</v>
      </c>
      <c r="E4843" s="8">
        <f t="shared" si="453"/>
        <v>0</v>
      </c>
      <c r="F4843" s="8">
        <f t="shared" si="454"/>
        <v>11</v>
      </c>
      <c r="G4843" s="8">
        <f t="shared" si="455"/>
        <v>20</v>
      </c>
      <c r="H4843" s="15">
        <f t="shared" si="456"/>
        <v>0.08</v>
      </c>
      <c r="I4843" s="15" t="s">
        <v>372</v>
      </c>
      <c r="J4843" s="10">
        <v>300000105664159</v>
      </c>
      <c r="K4843" s="9" t="s">
        <v>436</v>
      </c>
      <c r="L4843" s="10">
        <v>100000000612747</v>
      </c>
      <c r="M4843" s="9" t="s">
        <v>445</v>
      </c>
      <c r="N4843" s="9"/>
      <c r="O4843" s="9">
        <v>11</v>
      </c>
      <c r="P4843" s="9">
        <v>20</v>
      </c>
      <c r="Q4843" s="9">
        <v>8</v>
      </c>
    </row>
    <row r="4844" spans="1:17" hidden="1" x14ac:dyDescent="0.25">
      <c r="A4844" s="8" t="str">
        <f t="shared" si="452"/>
        <v>Anaesthesia Machines, Ventilator Equipment and RelPenlon Limited</v>
      </c>
      <c r="B4844" s="8" t="str">
        <f>VLOOKUP(J4844,'Contract IDs'!A:D,4,0)</f>
        <v>Anaesthesia Machines, Ventilator Equipment and Rel</v>
      </c>
      <c r="C4844" s="8" t="str">
        <f>VLOOKUP(L4844,'Supplier IDs'!A:C,3,0)</f>
        <v>Penlon Limited</v>
      </c>
      <c r="D4844" s="8" t="str">
        <f t="shared" si="451"/>
        <v>A - Low Acuity - Vent</v>
      </c>
      <c r="E4844" s="8">
        <f t="shared" si="453"/>
        <v>0</v>
      </c>
      <c r="F4844" s="8">
        <f t="shared" si="454"/>
        <v>21</v>
      </c>
      <c r="G4844" s="8">
        <f t="shared" si="455"/>
        <v>30</v>
      </c>
      <c r="H4844" s="15">
        <f t="shared" si="456"/>
        <v>0.09</v>
      </c>
      <c r="I4844" s="15" t="s">
        <v>372</v>
      </c>
      <c r="J4844" s="10">
        <v>300000105664159</v>
      </c>
      <c r="K4844" s="9" t="s">
        <v>436</v>
      </c>
      <c r="L4844" s="10">
        <v>100000000612747</v>
      </c>
      <c r="M4844" s="9" t="s">
        <v>445</v>
      </c>
      <c r="N4844" s="9"/>
      <c r="O4844" s="9">
        <v>21</v>
      </c>
      <c r="P4844" s="9">
        <v>30</v>
      </c>
      <c r="Q4844" s="9">
        <v>9</v>
      </c>
    </row>
    <row r="4845" spans="1:17" hidden="1" x14ac:dyDescent="0.25">
      <c r="A4845" s="8" t="str">
        <f t="shared" si="452"/>
        <v>Anaesthesia Machines, Ventilator Equipment and RelPenlon Limited</v>
      </c>
      <c r="B4845" s="8" t="str">
        <f>VLOOKUP(J4845,'Contract IDs'!A:D,4,0)</f>
        <v>Anaesthesia Machines, Ventilator Equipment and Rel</v>
      </c>
      <c r="C4845" s="8" t="str">
        <f>VLOOKUP(L4845,'Supplier IDs'!A:C,3,0)</f>
        <v>Penlon Limited</v>
      </c>
      <c r="D4845" s="8" t="str">
        <f t="shared" si="451"/>
        <v>A - Low Acuity - Vent</v>
      </c>
      <c r="E4845" s="8">
        <f t="shared" si="453"/>
        <v>0</v>
      </c>
      <c r="F4845" s="8">
        <f t="shared" si="454"/>
        <v>31</v>
      </c>
      <c r="G4845" s="8">
        <f t="shared" si="455"/>
        <v>40</v>
      </c>
      <c r="H4845" s="15">
        <f t="shared" si="456"/>
        <v>0.1</v>
      </c>
      <c r="I4845" s="15" t="s">
        <v>372</v>
      </c>
      <c r="J4845" s="10">
        <v>300000105664159</v>
      </c>
      <c r="K4845" s="9" t="s">
        <v>436</v>
      </c>
      <c r="L4845" s="10">
        <v>100000000612747</v>
      </c>
      <c r="M4845" s="9" t="s">
        <v>445</v>
      </c>
      <c r="N4845" s="9"/>
      <c r="O4845" s="9">
        <v>31</v>
      </c>
      <c r="P4845" s="9">
        <v>40</v>
      </c>
      <c r="Q4845" s="9">
        <v>10</v>
      </c>
    </row>
    <row r="4846" spans="1:17" hidden="1" x14ac:dyDescent="0.25">
      <c r="A4846" s="8" t="str">
        <f t="shared" si="452"/>
        <v>Anaesthesia Machines, Ventilator Equipment and RelPenlon Limited</v>
      </c>
      <c r="B4846" s="8" t="str">
        <f>VLOOKUP(J4846,'Contract IDs'!A:D,4,0)</f>
        <v>Anaesthesia Machines, Ventilator Equipment and Rel</v>
      </c>
      <c r="C4846" s="8" t="str">
        <f>VLOOKUP(L4846,'Supplier IDs'!A:C,3,0)</f>
        <v>Penlon Limited</v>
      </c>
      <c r="D4846" s="8" t="str">
        <f t="shared" si="451"/>
        <v>A - Low Acuity - Vent</v>
      </c>
      <c r="E4846" s="8">
        <f t="shared" si="453"/>
        <v>0</v>
      </c>
      <c r="F4846" s="8">
        <f t="shared" si="454"/>
        <v>41</v>
      </c>
      <c r="G4846" s="8">
        <f t="shared" si="455"/>
        <v>50</v>
      </c>
      <c r="H4846" s="15">
        <f t="shared" si="456"/>
        <v>0.11</v>
      </c>
      <c r="I4846" s="15" t="s">
        <v>372</v>
      </c>
      <c r="J4846" s="10">
        <v>300000105664159</v>
      </c>
      <c r="K4846" s="9" t="s">
        <v>436</v>
      </c>
      <c r="L4846" s="10">
        <v>100000000612747</v>
      </c>
      <c r="M4846" s="9" t="s">
        <v>445</v>
      </c>
      <c r="N4846" s="9"/>
      <c r="O4846" s="9">
        <v>41</v>
      </c>
      <c r="P4846" s="9">
        <v>50</v>
      </c>
      <c r="Q4846" s="9">
        <v>11</v>
      </c>
    </row>
    <row r="4847" spans="1:17" hidden="1" x14ac:dyDescent="0.25">
      <c r="A4847" s="8" t="str">
        <f t="shared" si="452"/>
        <v>Anaesthesia Machines, Ventilator Equipment and RelPenlon Limited</v>
      </c>
      <c r="B4847" s="8" t="str">
        <f>VLOOKUP(J4847,'Contract IDs'!A:D,4,0)</f>
        <v>Anaesthesia Machines, Ventilator Equipment and Rel</v>
      </c>
      <c r="C4847" s="8" t="str">
        <f>VLOOKUP(L4847,'Supplier IDs'!A:C,3,0)</f>
        <v>Penlon Limited</v>
      </c>
      <c r="D4847" s="8" t="str">
        <f t="shared" si="451"/>
        <v>A - Low Acuity - Vent</v>
      </c>
      <c r="E4847" s="8">
        <f t="shared" si="453"/>
        <v>0</v>
      </c>
      <c r="F4847" s="8">
        <f t="shared" si="454"/>
        <v>51</v>
      </c>
      <c r="G4847" s="8">
        <f t="shared" si="455"/>
        <v>1000</v>
      </c>
      <c r="H4847" s="15">
        <f t="shared" si="456"/>
        <v>0.12</v>
      </c>
      <c r="I4847" s="15" t="s">
        <v>372</v>
      </c>
      <c r="J4847" s="10">
        <v>300000105664159</v>
      </c>
      <c r="K4847" s="9" t="s">
        <v>436</v>
      </c>
      <c r="L4847" s="10">
        <v>100000000612747</v>
      </c>
      <c r="M4847" s="9" t="s">
        <v>445</v>
      </c>
      <c r="N4847" s="9"/>
      <c r="O4847" s="9">
        <v>51</v>
      </c>
      <c r="P4847" s="9">
        <v>1000</v>
      </c>
      <c r="Q4847" s="9">
        <v>12</v>
      </c>
    </row>
    <row r="4848" spans="1:17" hidden="1" x14ac:dyDescent="0.25">
      <c r="A4848" s="8" t="str">
        <f t="shared" si="452"/>
        <v>Anaesthesia Machines, Ventilator Equipment and RelPenlon Limited</v>
      </c>
      <c r="B4848" s="8" t="str">
        <f>VLOOKUP(J4848,'Contract IDs'!A:D,4,0)</f>
        <v>Anaesthesia Machines, Ventilator Equipment and Rel</v>
      </c>
      <c r="C4848" s="8" t="str">
        <f>VLOOKUP(L4848,'Supplier IDs'!A:C,3,0)</f>
        <v>Penlon Limited</v>
      </c>
      <c r="D4848" s="8" t="str">
        <f t="shared" si="451"/>
        <v>A - Low Acuity + Vent</v>
      </c>
      <c r="E4848" s="8">
        <f t="shared" si="453"/>
        <v>0</v>
      </c>
      <c r="F4848" s="8">
        <f t="shared" si="454"/>
        <v>0</v>
      </c>
      <c r="G4848" s="8">
        <f t="shared" si="455"/>
        <v>4</v>
      </c>
      <c r="H4848" s="15">
        <f t="shared" si="456"/>
        <v>0</v>
      </c>
      <c r="I4848" s="15" t="s">
        <v>372</v>
      </c>
      <c r="J4848" s="10">
        <v>300000105664159</v>
      </c>
      <c r="K4848" s="9" t="s">
        <v>436</v>
      </c>
      <c r="L4848" s="10">
        <v>100000000612747</v>
      </c>
      <c r="M4848" s="9" t="s">
        <v>437</v>
      </c>
      <c r="N4848" s="9"/>
      <c r="O4848" s="9">
        <v>0</v>
      </c>
      <c r="P4848" s="9">
        <v>4</v>
      </c>
      <c r="Q4848" s="9">
        <v>0</v>
      </c>
    </row>
    <row r="4849" spans="1:17" hidden="1" x14ac:dyDescent="0.25">
      <c r="A4849" s="8" t="str">
        <f t="shared" si="452"/>
        <v>Anaesthesia Machines, Ventilator Equipment and RelPenlon Limited</v>
      </c>
      <c r="B4849" s="8" t="str">
        <f>VLOOKUP(J4849,'Contract IDs'!A:D,4,0)</f>
        <v>Anaesthesia Machines, Ventilator Equipment and Rel</v>
      </c>
      <c r="C4849" s="8" t="str">
        <f>VLOOKUP(L4849,'Supplier IDs'!A:C,3,0)</f>
        <v>Penlon Limited</v>
      </c>
      <c r="D4849" s="8" t="str">
        <f t="shared" si="451"/>
        <v>A - Low Acuity + Vent</v>
      </c>
      <c r="E4849" s="8">
        <f t="shared" si="453"/>
        <v>0</v>
      </c>
      <c r="F4849" s="8">
        <f t="shared" si="454"/>
        <v>5</v>
      </c>
      <c r="G4849" s="8">
        <f t="shared" si="455"/>
        <v>5</v>
      </c>
      <c r="H4849" s="15">
        <f t="shared" si="456"/>
        <v>0.15</v>
      </c>
      <c r="I4849" s="15" t="s">
        <v>372</v>
      </c>
      <c r="J4849" s="10">
        <v>300000105664159</v>
      </c>
      <c r="K4849" s="9" t="s">
        <v>436</v>
      </c>
      <c r="L4849" s="10">
        <v>100000000612747</v>
      </c>
      <c r="M4849" s="9" t="s">
        <v>437</v>
      </c>
      <c r="N4849" s="9"/>
      <c r="O4849" s="9">
        <v>5</v>
      </c>
      <c r="P4849" s="9">
        <v>5</v>
      </c>
      <c r="Q4849" s="9">
        <v>15</v>
      </c>
    </row>
    <row r="4850" spans="1:17" hidden="1" x14ac:dyDescent="0.25">
      <c r="A4850" s="8" t="str">
        <f t="shared" si="452"/>
        <v>Anaesthesia Machines, Ventilator Equipment and RelPenlon Limited</v>
      </c>
      <c r="B4850" s="8" t="str">
        <f>VLOOKUP(J4850,'Contract IDs'!A:D,4,0)</f>
        <v>Anaesthesia Machines, Ventilator Equipment and Rel</v>
      </c>
      <c r="C4850" s="8" t="str">
        <f>VLOOKUP(L4850,'Supplier IDs'!A:C,3,0)</f>
        <v>Penlon Limited</v>
      </c>
      <c r="D4850" s="8" t="str">
        <f t="shared" si="451"/>
        <v>A - Low Acuity + Vent</v>
      </c>
      <c r="E4850" s="8">
        <f t="shared" si="453"/>
        <v>0</v>
      </c>
      <c r="F4850" s="8">
        <f t="shared" si="454"/>
        <v>6</v>
      </c>
      <c r="G4850" s="8">
        <f t="shared" si="455"/>
        <v>10</v>
      </c>
      <c r="H4850" s="15">
        <f t="shared" si="456"/>
        <v>0.2</v>
      </c>
      <c r="I4850" s="15" t="s">
        <v>372</v>
      </c>
      <c r="J4850" s="10">
        <v>300000105664159</v>
      </c>
      <c r="K4850" s="9" t="s">
        <v>436</v>
      </c>
      <c r="L4850" s="10">
        <v>100000000612747</v>
      </c>
      <c r="M4850" s="9" t="s">
        <v>437</v>
      </c>
      <c r="N4850" s="9"/>
      <c r="O4850" s="9">
        <v>6</v>
      </c>
      <c r="P4850" s="9">
        <v>10</v>
      </c>
      <c r="Q4850" s="9">
        <v>20</v>
      </c>
    </row>
    <row r="4851" spans="1:17" hidden="1" x14ac:dyDescent="0.25">
      <c r="A4851" s="8" t="str">
        <f t="shared" si="452"/>
        <v>Anaesthesia Machines, Ventilator Equipment and RelPenlon Limited</v>
      </c>
      <c r="B4851" s="8" t="str">
        <f>VLOOKUP(J4851,'Contract IDs'!A:D,4,0)</f>
        <v>Anaesthesia Machines, Ventilator Equipment and Rel</v>
      </c>
      <c r="C4851" s="8" t="str">
        <f>VLOOKUP(L4851,'Supplier IDs'!A:C,3,0)</f>
        <v>Penlon Limited</v>
      </c>
      <c r="D4851" s="8" t="str">
        <f t="shared" si="451"/>
        <v>A - Low Acuity + Vent</v>
      </c>
      <c r="E4851" s="8">
        <f t="shared" si="453"/>
        <v>0</v>
      </c>
      <c r="F4851" s="8">
        <f t="shared" si="454"/>
        <v>11</v>
      </c>
      <c r="G4851" s="8">
        <f t="shared" si="455"/>
        <v>20</v>
      </c>
      <c r="H4851" s="15">
        <f t="shared" si="456"/>
        <v>0.25</v>
      </c>
      <c r="I4851" s="15" t="s">
        <v>372</v>
      </c>
      <c r="J4851" s="10">
        <v>300000105664159</v>
      </c>
      <c r="K4851" s="9" t="s">
        <v>436</v>
      </c>
      <c r="L4851" s="10">
        <v>100000000612747</v>
      </c>
      <c r="M4851" s="9" t="s">
        <v>437</v>
      </c>
      <c r="N4851" s="9"/>
      <c r="O4851" s="9">
        <v>11</v>
      </c>
      <c r="P4851" s="9">
        <v>20</v>
      </c>
      <c r="Q4851" s="9">
        <v>25</v>
      </c>
    </row>
    <row r="4852" spans="1:17" hidden="1" x14ac:dyDescent="0.25">
      <c r="A4852" s="8" t="str">
        <f t="shared" si="452"/>
        <v>Anaesthesia Machines, Ventilator Equipment and RelPenlon Limited</v>
      </c>
      <c r="B4852" s="8" t="str">
        <f>VLOOKUP(J4852,'Contract IDs'!A:D,4,0)</f>
        <v>Anaesthesia Machines, Ventilator Equipment and Rel</v>
      </c>
      <c r="C4852" s="8" t="str">
        <f>VLOOKUP(L4852,'Supplier IDs'!A:C,3,0)</f>
        <v>Penlon Limited</v>
      </c>
      <c r="D4852" s="8" t="str">
        <f t="shared" si="451"/>
        <v>A - Low Acuity + Vent</v>
      </c>
      <c r="E4852" s="8">
        <f t="shared" si="453"/>
        <v>0</v>
      </c>
      <c r="F4852" s="8">
        <f t="shared" si="454"/>
        <v>21</v>
      </c>
      <c r="G4852" s="8">
        <f t="shared" si="455"/>
        <v>30</v>
      </c>
      <c r="H4852" s="15">
        <f t="shared" si="456"/>
        <v>0.26</v>
      </c>
      <c r="I4852" s="15" t="s">
        <v>372</v>
      </c>
      <c r="J4852" s="10">
        <v>300000105664159</v>
      </c>
      <c r="K4852" s="9" t="s">
        <v>436</v>
      </c>
      <c r="L4852" s="10">
        <v>100000000612747</v>
      </c>
      <c r="M4852" s="9" t="s">
        <v>437</v>
      </c>
      <c r="N4852" s="9"/>
      <c r="O4852" s="9">
        <v>21</v>
      </c>
      <c r="P4852" s="9">
        <v>30</v>
      </c>
      <c r="Q4852" s="9">
        <v>26</v>
      </c>
    </row>
    <row r="4853" spans="1:17" hidden="1" x14ac:dyDescent="0.25">
      <c r="A4853" s="8" t="str">
        <f t="shared" si="452"/>
        <v>Anaesthesia Machines, Ventilator Equipment and RelPenlon Limited</v>
      </c>
      <c r="B4853" s="8" t="str">
        <f>VLOOKUP(J4853,'Contract IDs'!A:D,4,0)</f>
        <v>Anaesthesia Machines, Ventilator Equipment and Rel</v>
      </c>
      <c r="C4853" s="8" t="str">
        <f>VLOOKUP(L4853,'Supplier IDs'!A:C,3,0)</f>
        <v>Penlon Limited</v>
      </c>
      <c r="D4853" s="8" t="str">
        <f t="shared" si="451"/>
        <v>A - Low Acuity + Vent</v>
      </c>
      <c r="E4853" s="8">
        <f t="shared" si="453"/>
        <v>0</v>
      </c>
      <c r="F4853" s="8">
        <f t="shared" si="454"/>
        <v>31</v>
      </c>
      <c r="G4853" s="8">
        <f t="shared" si="455"/>
        <v>40</v>
      </c>
      <c r="H4853" s="15">
        <f t="shared" si="456"/>
        <v>0.27</v>
      </c>
      <c r="I4853" s="15" t="s">
        <v>372</v>
      </c>
      <c r="J4853" s="10">
        <v>300000105664159</v>
      </c>
      <c r="K4853" s="9" t="s">
        <v>436</v>
      </c>
      <c r="L4853" s="10">
        <v>100000000612747</v>
      </c>
      <c r="M4853" s="9" t="s">
        <v>437</v>
      </c>
      <c r="N4853" s="9"/>
      <c r="O4853" s="9">
        <v>31</v>
      </c>
      <c r="P4853" s="9">
        <v>40</v>
      </c>
      <c r="Q4853" s="9">
        <v>27</v>
      </c>
    </row>
    <row r="4854" spans="1:17" hidden="1" x14ac:dyDescent="0.25">
      <c r="A4854" s="8" t="str">
        <f t="shared" si="452"/>
        <v>Anaesthesia Machines, Ventilator Equipment and RelPenlon Limited</v>
      </c>
      <c r="B4854" s="8" t="str">
        <f>VLOOKUP(J4854,'Contract IDs'!A:D,4,0)</f>
        <v>Anaesthesia Machines, Ventilator Equipment and Rel</v>
      </c>
      <c r="C4854" s="8" t="str">
        <f>VLOOKUP(L4854,'Supplier IDs'!A:C,3,0)</f>
        <v>Penlon Limited</v>
      </c>
      <c r="D4854" s="8" t="str">
        <f t="shared" si="451"/>
        <v>A - Low Acuity + Vent</v>
      </c>
      <c r="E4854" s="8">
        <f t="shared" si="453"/>
        <v>0</v>
      </c>
      <c r="F4854" s="8">
        <f t="shared" si="454"/>
        <v>41</v>
      </c>
      <c r="G4854" s="8">
        <f t="shared" si="455"/>
        <v>50</v>
      </c>
      <c r="H4854" s="15">
        <f t="shared" si="456"/>
        <v>0.28000000000000003</v>
      </c>
      <c r="I4854" s="15" t="s">
        <v>372</v>
      </c>
      <c r="J4854" s="10">
        <v>300000105664159</v>
      </c>
      <c r="K4854" s="9" t="s">
        <v>436</v>
      </c>
      <c r="L4854" s="10">
        <v>100000000612747</v>
      </c>
      <c r="M4854" s="9" t="s">
        <v>437</v>
      </c>
      <c r="N4854" s="9"/>
      <c r="O4854" s="9">
        <v>41</v>
      </c>
      <c r="P4854" s="9">
        <v>50</v>
      </c>
      <c r="Q4854" s="9">
        <v>28</v>
      </c>
    </row>
    <row r="4855" spans="1:17" hidden="1" x14ac:dyDescent="0.25">
      <c r="A4855" s="8" t="str">
        <f t="shared" si="452"/>
        <v>Anaesthesia Machines, Ventilator Equipment and RelPenlon Limited</v>
      </c>
      <c r="B4855" s="8" t="str">
        <f>VLOOKUP(J4855,'Contract IDs'!A:D,4,0)</f>
        <v>Anaesthesia Machines, Ventilator Equipment and Rel</v>
      </c>
      <c r="C4855" s="8" t="str">
        <f>VLOOKUP(L4855,'Supplier IDs'!A:C,3,0)</f>
        <v>Penlon Limited</v>
      </c>
      <c r="D4855" s="8" t="str">
        <f t="shared" si="451"/>
        <v>A - Low Acuity + Vent</v>
      </c>
      <c r="E4855" s="8">
        <f t="shared" si="453"/>
        <v>0</v>
      </c>
      <c r="F4855" s="8">
        <f t="shared" si="454"/>
        <v>51</v>
      </c>
      <c r="G4855" s="8">
        <f t="shared" si="455"/>
        <v>1000</v>
      </c>
      <c r="H4855" s="15">
        <f t="shared" si="456"/>
        <v>0.28999999999999998</v>
      </c>
      <c r="I4855" s="15" t="s">
        <v>372</v>
      </c>
      <c r="J4855" s="10">
        <v>300000105664159</v>
      </c>
      <c r="K4855" s="9" t="s">
        <v>436</v>
      </c>
      <c r="L4855" s="10">
        <v>100000000612747</v>
      </c>
      <c r="M4855" s="9" t="s">
        <v>437</v>
      </c>
      <c r="N4855" s="9"/>
      <c r="O4855" s="9">
        <v>51</v>
      </c>
      <c r="P4855" s="9">
        <v>1000</v>
      </c>
      <c r="Q4855" s="9">
        <v>29</v>
      </c>
    </row>
    <row r="4856" spans="1:17" hidden="1" x14ac:dyDescent="0.25">
      <c r="A4856" s="8" t="str">
        <f t="shared" si="452"/>
        <v>Anaesthesia Machines, Ventilator Equipment and RelPenlon Limited</v>
      </c>
      <c r="B4856" s="8" t="str">
        <f>VLOOKUP(J4856,'Contract IDs'!A:D,4,0)</f>
        <v>Anaesthesia Machines, Ventilator Equipment and Rel</v>
      </c>
      <c r="C4856" s="8" t="str">
        <f>VLOOKUP(L4856,'Supplier IDs'!A:C,3,0)</f>
        <v>Penlon Limited</v>
      </c>
      <c r="D4856" s="8" t="str">
        <f t="shared" si="451"/>
        <v>A - Mid Acuity Elec + Vent</v>
      </c>
      <c r="E4856" s="8">
        <f t="shared" si="453"/>
        <v>0</v>
      </c>
      <c r="F4856" s="8">
        <f t="shared" si="454"/>
        <v>0</v>
      </c>
      <c r="G4856" s="8">
        <f t="shared" si="455"/>
        <v>4</v>
      </c>
      <c r="H4856" s="15">
        <f t="shared" si="456"/>
        <v>0</v>
      </c>
      <c r="I4856" s="15" t="s">
        <v>372</v>
      </c>
      <c r="J4856" s="10">
        <v>300000105664159</v>
      </c>
      <c r="K4856" s="9" t="s">
        <v>436</v>
      </c>
      <c r="L4856" s="10">
        <v>100000000612747</v>
      </c>
      <c r="M4856" s="9" t="s">
        <v>439</v>
      </c>
      <c r="N4856" s="9"/>
      <c r="O4856" s="9">
        <v>0</v>
      </c>
      <c r="P4856" s="9">
        <v>4</v>
      </c>
      <c r="Q4856" s="9">
        <v>0</v>
      </c>
    </row>
    <row r="4857" spans="1:17" hidden="1" x14ac:dyDescent="0.25">
      <c r="A4857" s="8" t="str">
        <f t="shared" si="452"/>
        <v>Anaesthesia Machines, Ventilator Equipment and RelPenlon Limited</v>
      </c>
      <c r="B4857" s="8" t="str">
        <f>VLOOKUP(J4857,'Contract IDs'!A:D,4,0)</f>
        <v>Anaesthesia Machines, Ventilator Equipment and Rel</v>
      </c>
      <c r="C4857" s="8" t="str">
        <f>VLOOKUP(L4857,'Supplier IDs'!A:C,3,0)</f>
        <v>Penlon Limited</v>
      </c>
      <c r="D4857" s="8" t="str">
        <f t="shared" si="451"/>
        <v>A - Mid Acuity Elec + Vent</v>
      </c>
      <c r="E4857" s="8">
        <f t="shared" si="453"/>
        <v>0</v>
      </c>
      <c r="F4857" s="8">
        <f t="shared" si="454"/>
        <v>5</v>
      </c>
      <c r="G4857" s="8">
        <f t="shared" si="455"/>
        <v>5</v>
      </c>
      <c r="H4857" s="15">
        <f t="shared" si="456"/>
        <v>0.15</v>
      </c>
      <c r="I4857" s="15" t="s">
        <v>372</v>
      </c>
      <c r="J4857" s="10">
        <v>300000105664159</v>
      </c>
      <c r="K4857" s="9" t="s">
        <v>436</v>
      </c>
      <c r="L4857" s="10">
        <v>100000000612747</v>
      </c>
      <c r="M4857" s="9" t="s">
        <v>439</v>
      </c>
      <c r="N4857" s="9"/>
      <c r="O4857" s="9">
        <v>5</v>
      </c>
      <c r="P4857" s="9">
        <v>5</v>
      </c>
      <c r="Q4857" s="9">
        <v>15</v>
      </c>
    </row>
    <row r="4858" spans="1:17" hidden="1" x14ac:dyDescent="0.25">
      <c r="A4858" s="8" t="str">
        <f t="shared" si="452"/>
        <v>Anaesthesia Machines, Ventilator Equipment and RelPenlon Limited</v>
      </c>
      <c r="B4858" s="8" t="str">
        <f>VLOOKUP(J4858,'Contract IDs'!A:D,4,0)</f>
        <v>Anaesthesia Machines, Ventilator Equipment and Rel</v>
      </c>
      <c r="C4858" s="8" t="str">
        <f>VLOOKUP(L4858,'Supplier IDs'!A:C,3,0)</f>
        <v>Penlon Limited</v>
      </c>
      <c r="D4858" s="8" t="str">
        <f t="shared" si="451"/>
        <v>A - Mid Acuity Elec + Vent</v>
      </c>
      <c r="E4858" s="8">
        <f t="shared" si="453"/>
        <v>0</v>
      </c>
      <c r="F4858" s="8">
        <f t="shared" si="454"/>
        <v>6</v>
      </c>
      <c r="G4858" s="8">
        <f t="shared" si="455"/>
        <v>10</v>
      </c>
      <c r="H4858" s="15">
        <f t="shared" si="456"/>
        <v>0.2</v>
      </c>
      <c r="I4858" s="15" t="s">
        <v>372</v>
      </c>
      <c r="J4858" s="10">
        <v>300000105664159</v>
      </c>
      <c r="K4858" s="9" t="s">
        <v>436</v>
      </c>
      <c r="L4858" s="10">
        <v>100000000612747</v>
      </c>
      <c r="M4858" s="9" t="s">
        <v>439</v>
      </c>
      <c r="N4858" s="9"/>
      <c r="O4858" s="9">
        <v>6</v>
      </c>
      <c r="P4858" s="9">
        <v>10</v>
      </c>
      <c r="Q4858" s="9">
        <v>20</v>
      </c>
    </row>
    <row r="4859" spans="1:17" hidden="1" x14ac:dyDescent="0.25">
      <c r="A4859" s="8" t="str">
        <f t="shared" si="452"/>
        <v>Anaesthesia Machines, Ventilator Equipment and RelPenlon Limited</v>
      </c>
      <c r="B4859" s="8" t="str">
        <f>VLOOKUP(J4859,'Contract IDs'!A:D,4,0)</f>
        <v>Anaesthesia Machines, Ventilator Equipment and Rel</v>
      </c>
      <c r="C4859" s="8" t="str">
        <f>VLOOKUP(L4859,'Supplier IDs'!A:C,3,0)</f>
        <v>Penlon Limited</v>
      </c>
      <c r="D4859" s="8" t="str">
        <f t="shared" si="451"/>
        <v>A - Mid Acuity Elec + Vent</v>
      </c>
      <c r="E4859" s="8">
        <f t="shared" si="453"/>
        <v>0</v>
      </c>
      <c r="F4859" s="8">
        <f t="shared" si="454"/>
        <v>11</v>
      </c>
      <c r="G4859" s="8">
        <f t="shared" si="455"/>
        <v>20</v>
      </c>
      <c r="H4859" s="15">
        <f t="shared" si="456"/>
        <v>0.25</v>
      </c>
      <c r="I4859" s="15" t="s">
        <v>372</v>
      </c>
      <c r="J4859" s="10">
        <v>300000105664159</v>
      </c>
      <c r="K4859" s="9" t="s">
        <v>436</v>
      </c>
      <c r="L4859" s="10">
        <v>100000000612747</v>
      </c>
      <c r="M4859" s="9" t="s">
        <v>439</v>
      </c>
      <c r="N4859" s="9"/>
      <c r="O4859" s="9">
        <v>11</v>
      </c>
      <c r="P4859" s="9">
        <v>20</v>
      </c>
      <c r="Q4859" s="9">
        <v>25</v>
      </c>
    </row>
    <row r="4860" spans="1:17" hidden="1" x14ac:dyDescent="0.25">
      <c r="A4860" s="8" t="str">
        <f t="shared" si="452"/>
        <v>Anaesthesia Machines, Ventilator Equipment and RelPenlon Limited</v>
      </c>
      <c r="B4860" s="8" t="str">
        <f>VLOOKUP(J4860,'Contract IDs'!A:D,4,0)</f>
        <v>Anaesthesia Machines, Ventilator Equipment and Rel</v>
      </c>
      <c r="C4860" s="8" t="str">
        <f>VLOOKUP(L4860,'Supplier IDs'!A:C,3,0)</f>
        <v>Penlon Limited</v>
      </c>
      <c r="D4860" s="8" t="str">
        <f t="shared" si="451"/>
        <v>A - Mid Acuity Elec + Vent</v>
      </c>
      <c r="E4860" s="8">
        <f t="shared" si="453"/>
        <v>0</v>
      </c>
      <c r="F4860" s="8">
        <f t="shared" si="454"/>
        <v>21</v>
      </c>
      <c r="G4860" s="8">
        <f t="shared" si="455"/>
        <v>30</v>
      </c>
      <c r="H4860" s="15">
        <f t="shared" si="456"/>
        <v>0.26</v>
      </c>
      <c r="I4860" s="15" t="s">
        <v>372</v>
      </c>
      <c r="J4860" s="10">
        <v>300000105664159</v>
      </c>
      <c r="K4860" s="9" t="s">
        <v>436</v>
      </c>
      <c r="L4860" s="10">
        <v>100000000612747</v>
      </c>
      <c r="M4860" s="9" t="s">
        <v>439</v>
      </c>
      <c r="N4860" s="9"/>
      <c r="O4860" s="9">
        <v>21</v>
      </c>
      <c r="P4860" s="9">
        <v>30</v>
      </c>
      <c r="Q4860" s="9">
        <v>26</v>
      </c>
    </row>
    <row r="4861" spans="1:17" hidden="1" x14ac:dyDescent="0.25">
      <c r="A4861" s="8" t="str">
        <f t="shared" si="452"/>
        <v>Anaesthesia Machines, Ventilator Equipment and RelPenlon Limited</v>
      </c>
      <c r="B4861" s="8" t="str">
        <f>VLOOKUP(J4861,'Contract IDs'!A:D,4,0)</f>
        <v>Anaesthesia Machines, Ventilator Equipment and Rel</v>
      </c>
      <c r="C4861" s="8" t="str">
        <f>VLOOKUP(L4861,'Supplier IDs'!A:C,3,0)</f>
        <v>Penlon Limited</v>
      </c>
      <c r="D4861" s="8" t="str">
        <f t="shared" si="451"/>
        <v>A - Mid Acuity Elec + Vent</v>
      </c>
      <c r="E4861" s="8">
        <f t="shared" si="453"/>
        <v>0</v>
      </c>
      <c r="F4861" s="8">
        <f t="shared" si="454"/>
        <v>31</v>
      </c>
      <c r="G4861" s="8">
        <f t="shared" si="455"/>
        <v>40</v>
      </c>
      <c r="H4861" s="15">
        <f t="shared" si="456"/>
        <v>0.27</v>
      </c>
      <c r="I4861" s="15" t="s">
        <v>372</v>
      </c>
      <c r="J4861" s="10">
        <v>300000105664159</v>
      </c>
      <c r="K4861" s="9" t="s">
        <v>436</v>
      </c>
      <c r="L4861" s="10">
        <v>100000000612747</v>
      </c>
      <c r="M4861" s="9" t="s">
        <v>439</v>
      </c>
      <c r="N4861" s="9"/>
      <c r="O4861" s="9">
        <v>31</v>
      </c>
      <c r="P4861" s="9">
        <v>40</v>
      </c>
      <c r="Q4861" s="9">
        <v>27</v>
      </c>
    </row>
    <row r="4862" spans="1:17" hidden="1" x14ac:dyDescent="0.25">
      <c r="A4862" s="8" t="str">
        <f t="shared" si="452"/>
        <v>Anaesthesia Machines, Ventilator Equipment and RelPenlon Limited</v>
      </c>
      <c r="B4862" s="8" t="str">
        <f>VLOOKUP(J4862,'Contract IDs'!A:D,4,0)</f>
        <v>Anaesthesia Machines, Ventilator Equipment and Rel</v>
      </c>
      <c r="C4862" s="8" t="str">
        <f>VLOOKUP(L4862,'Supplier IDs'!A:C,3,0)</f>
        <v>Penlon Limited</v>
      </c>
      <c r="D4862" s="8" t="str">
        <f t="shared" si="451"/>
        <v>A - Mid Acuity Elec + Vent</v>
      </c>
      <c r="E4862" s="8">
        <f t="shared" si="453"/>
        <v>0</v>
      </c>
      <c r="F4862" s="8">
        <f t="shared" si="454"/>
        <v>41</v>
      </c>
      <c r="G4862" s="8">
        <f t="shared" si="455"/>
        <v>50</v>
      </c>
      <c r="H4862" s="15">
        <f t="shared" si="456"/>
        <v>0.28000000000000003</v>
      </c>
      <c r="I4862" s="15" t="s">
        <v>372</v>
      </c>
      <c r="J4862" s="10">
        <v>300000105664159</v>
      </c>
      <c r="K4862" s="9" t="s">
        <v>436</v>
      </c>
      <c r="L4862" s="10">
        <v>100000000612747</v>
      </c>
      <c r="M4862" s="9" t="s">
        <v>439</v>
      </c>
      <c r="N4862" s="9"/>
      <c r="O4862" s="9">
        <v>41</v>
      </c>
      <c r="P4862" s="9">
        <v>50</v>
      </c>
      <c r="Q4862" s="9">
        <v>28</v>
      </c>
    </row>
    <row r="4863" spans="1:17" hidden="1" x14ac:dyDescent="0.25">
      <c r="A4863" s="8" t="str">
        <f t="shared" si="452"/>
        <v>Anaesthesia Machines, Ventilator Equipment and RelPenlon Limited</v>
      </c>
      <c r="B4863" s="8" t="str">
        <f>VLOOKUP(J4863,'Contract IDs'!A:D,4,0)</f>
        <v>Anaesthesia Machines, Ventilator Equipment and Rel</v>
      </c>
      <c r="C4863" s="8" t="str">
        <f>VLOOKUP(L4863,'Supplier IDs'!A:C,3,0)</f>
        <v>Penlon Limited</v>
      </c>
      <c r="D4863" s="8" t="str">
        <f t="shared" si="451"/>
        <v>A - Mid Acuity Elec + Vent</v>
      </c>
      <c r="E4863" s="8">
        <f t="shared" si="453"/>
        <v>0</v>
      </c>
      <c r="F4863" s="8">
        <f t="shared" si="454"/>
        <v>51</v>
      </c>
      <c r="G4863" s="8">
        <f t="shared" si="455"/>
        <v>1000</v>
      </c>
      <c r="H4863" s="15">
        <f t="shared" si="456"/>
        <v>0.28999999999999998</v>
      </c>
      <c r="I4863" s="15" t="s">
        <v>372</v>
      </c>
      <c r="J4863" s="10">
        <v>300000105664159</v>
      </c>
      <c r="K4863" s="9" t="s">
        <v>436</v>
      </c>
      <c r="L4863" s="10">
        <v>100000000612747</v>
      </c>
      <c r="M4863" s="9" t="s">
        <v>439</v>
      </c>
      <c r="N4863" s="9"/>
      <c r="O4863" s="9">
        <v>51</v>
      </c>
      <c r="P4863" s="9">
        <v>1000</v>
      </c>
      <c r="Q4863" s="9">
        <v>29</v>
      </c>
    </row>
    <row r="4864" spans="1:17" hidden="1" x14ac:dyDescent="0.25">
      <c r="A4864" s="8" t="str">
        <f t="shared" si="452"/>
        <v>Anaesthesia Machines, Ventilator Equipment and RelPenlon Limited</v>
      </c>
      <c r="B4864" s="8" t="str">
        <f>VLOOKUP(J4864,'Contract IDs'!A:D,4,0)</f>
        <v>Anaesthesia Machines, Ventilator Equipment and Rel</v>
      </c>
      <c r="C4864" s="8" t="str">
        <f>VLOOKUP(L4864,'Supplier IDs'!A:C,3,0)</f>
        <v>Penlon Limited</v>
      </c>
      <c r="D4864" s="8" t="str">
        <f t="shared" si="451"/>
        <v>A - Mid Acuity Conv + Vent</v>
      </c>
      <c r="E4864" s="8">
        <f t="shared" si="453"/>
        <v>0</v>
      </c>
      <c r="F4864" s="8">
        <f t="shared" si="454"/>
        <v>0</v>
      </c>
      <c r="G4864" s="8">
        <f t="shared" si="455"/>
        <v>4</v>
      </c>
      <c r="H4864" s="15">
        <f t="shared" si="456"/>
        <v>0</v>
      </c>
      <c r="I4864" s="15" t="s">
        <v>372</v>
      </c>
      <c r="J4864" s="10">
        <v>300000105664159</v>
      </c>
      <c r="K4864" s="9" t="s">
        <v>436</v>
      </c>
      <c r="L4864" s="10">
        <v>100000000612747</v>
      </c>
      <c r="M4864" s="9" t="s">
        <v>438</v>
      </c>
      <c r="N4864" s="9"/>
      <c r="O4864" s="9">
        <v>0</v>
      </c>
      <c r="P4864" s="9">
        <v>4</v>
      </c>
      <c r="Q4864" s="9">
        <v>0</v>
      </c>
    </row>
    <row r="4865" spans="1:17" hidden="1" x14ac:dyDescent="0.25">
      <c r="A4865" s="8" t="str">
        <f t="shared" si="452"/>
        <v>Anaesthesia Machines, Ventilator Equipment and RelPenlon Limited</v>
      </c>
      <c r="B4865" s="8" t="str">
        <f>VLOOKUP(J4865,'Contract IDs'!A:D,4,0)</f>
        <v>Anaesthesia Machines, Ventilator Equipment and Rel</v>
      </c>
      <c r="C4865" s="8" t="str">
        <f>VLOOKUP(L4865,'Supplier IDs'!A:C,3,0)</f>
        <v>Penlon Limited</v>
      </c>
      <c r="D4865" s="8" t="str">
        <f t="shared" si="451"/>
        <v>A - Mid Acuity Conv + Vent</v>
      </c>
      <c r="E4865" s="8">
        <f t="shared" si="453"/>
        <v>0</v>
      </c>
      <c r="F4865" s="8">
        <f t="shared" si="454"/>
        <v>5</v>
      </c>
      <c r="G4865" s="8">
        <f t="shared" si="455"/>
        <v>5</v>
      </c>
      <c r="H4865" s="15">
        <f t="shared" si="456"/>
        <v>0.05</v>
      </c>
      <c r="I4865" s="15" t="s">
        <v>372</v>
      </c>
      <c r="J4865" s="10">
        <v>300000105664159</v>
      </c>
      <c r="K4865" s="9" t="s">
        <v>436</v>
      </c>
      <c r="L4865" s="10">
        <v>100000000612747</v>
      </c>
      <c r="M4865" s="9" t="s">
        <v>438</v>
      </c>
      <c r="N4865" s="9"/>
      <c r="O4865" s="9">
        <v>5</v>
      </c>
      <c r="P4865" s="9">
        <v>5</v>
      </c>
      <c r="Q4865" s="9">
        <v>5</v>
      </c>
    </row>
    <row r="4866" spans="1:17" hidden="1" x14ac:dyDescent="0.25">
      <c r="A4866" s="8" t="str">
        <f t="shared" si="452"/>
        <v>Anaesthesia Machines, Ventilator Equipment and RelPenlon Limited</v>
      </c>
      <c r="B4866" s="8" t="str">
        <f>VLOOKUP(J4866,'Contract IDs'!A:D,4,0)</f>
        <v>Anaesthesia Machines, Ventilator Equipment and Rel</v>
      </c>
      <c r="C4866" s="8" t="str">
        <f>VLOOKUP(L4866,'Supplier IDs'!A:C,3,0)</f>
        <v>Penlon Limited</v>
      </c>
      <c r="D4866" s="8" t="str">
        <f t="shared" ref="D4866:D4929" si="457">IF(M4866="","No Sub Cat",M4866)</f>
        <v>A - Mid Acuity Conv + Vent</v>
      </c>
      <c r="E4866" s="8">
        <f t="shared" si="453"/>
        <v>0</v>
      </c>
      <c r="F4866" s="8">
        <f t="shared" si="454"/>
        <v>6</v>
      </c>
      <c r="G4866" s="8">
        <f t="shared" si="455"/>
        <v>10</v>
      </c>
      <c r="H4866" s="15">
        <f t="shared" si="456"/>
        <v>0.1</v>
      </c>
      <c r="I4866" s="15" t="s">
        <v>372</v>
      </c>
      <c r="J4866" s="10">
        <v>300000105664159</v>
      </c>
      <c r="K4866" s="9" t="s">
        <v>436</v>
      </c>
      <c r="L4866" s="10">
        <v>100000000612747</v>
      </c>
      <c r="M4866" s="9" t="s">
        <v>438</v>
      </c>
      <c r="N4866" s="9"/>
      <c r="O4866" s="9">
        <v>6</v>
      </c>
      <c r="P4866" s="9">
        <v>10</v>
      </c>
      <c r="Q4866" s="9">
        <v>10</v>
      </c>
    </row>
    <row r="4867" spans="1:17" hidden="1" x14ac:dyDescent="0.25">
      <c r="A4867" s="8" t="str">
        <f t="shared" ref="A4867:A4930" si="458">B4867&amp;C4867</f>
        <v>Anaesthesia Machines, Ventilator Equipment and RelPenlon Limited</v>
      </c>
      <c r="B4867" s="8" t="str">
        <f>VLOOKUP(J4867,'Contract IDs'!A:D,4,0)</f>
        <v>Anaesthesia Machines, Ventilator Equipment and Rel</v>
      </c>
      <c r="C4867" s="8" t="str">
        <f>VLOOKUP(L4867,'Supplier IDs'!A:C,3,0)</f>
        <v>Penlon Limited</v>
      </c>
      <c r="D4867" s="8" t="str">
        <f t="shared" si="457"/>
        <v>A - Mid Acuity Conv + Vent</v>
      </c>
      <c r="E4867" s="8">
        <f t="shared" ref="E4867:E4930" si="459">N4867</f>
        <v>0</v>
      </c>
      <c r="F4867" s="8">
        <f t="shared" ref="F4867:F4930" si="460">O4867</f>
        <v>11</v>
      </c>
      <c r="G4867" s="8">
        <f t="shared" ref="G4867:G4930" si="461">P4867</f>
        <v>20</v>
      </c>
      <c r="H4867" s="15">
        <f t="shared" ref="H4867:H4930" si="462">Q4867/100</f>
        <v>0.11</v>
      </c>
      <c r="I4867" s="15" t="s">
        <v>372</v>
      </c>
      <c r="J4867" s="10">
        <v>300000105664159</v>
      </c>
      <c r="K4867" s="9" t="s">
        <v>436</v>
      </c>
      <c r="L4867" s="10">
        <v>100000000612747</v>
      </c>
      <c r="M4867" s="9" t="s">
        <v>438</v>
      </c>
      <c r="N4867" s="9"/>
      <c r="O4867" s="9">
        <v>11</v>
      </c>
      <c r="P4867" s="9">
        <v>20</v>
      </c>
      <c r="Q4867" s="9">
        <v>11</v>
      </c>
    </row>
    <row r="4868" spans="1:17" hidden="1" x14ac:dyDescent="0.25">
      <c r="A4868" s="8" t="str">
        <f t="shared" si="458"/>
        <v>Anaesthesia Machines, Ventilator Equipment and RelPenlon Limited</v>
      </c>
      <c r="B4868" s="8" t="str">
        <f>VLOOKUP(J4868,'Contract IDs'!A:D,4,0)</f>
        <v>Anaesthesia Machines, Ventilator Equipment and Rel</v>
      </c>
      <c r="C4868" s="8" t="str">
        <f>VLOOKUP(L4868,'Supplier IDs'!A:C,3,0)</f>
        <v>Penlon Limited</v>
      </c>
      <c r="D4868" s="8" t="str">
        <f t="shared" si="457"/>
        <v>A - Mid Acuity Conv + Vent</v>
      </c>
      <c r="E4868" s="8">
        <f t="shared" si="459"/>
        <v>0</v>
      </c>
      <c r="F4868" s="8">
        <f t="shared" si="460"/>
        <v>21</v>
      </c>
      <c r="G4868" s="8">
        <f t="shared" si="461"/>
        <v>30</v>
      </c>
      <c r="H4868" s="15">
        <f t="shared" si="462"/>
        <v>0.12</v>
      </c>
      <c r="I4868" s="15" t="s">
        <v>372</v>
      </c>
      <c r="J4868" s="10">
        <v>300000105664159</v>
      </c>
      <c r="K4868" s="9" t="s">
        <v>436</v>
      </c>
      <c r="L4868" s="10">
        <v>100000000612747</v>
      </c>
      <c r="M4868" s="9" t="s">
        <v>438</v>
      </c>
      <c r="N4868" s="9"/>
      <c r="O4868" s="9">
        <v>21</v>
      </c>
      <c r="P4868" s="9">
        <v>30</v>
      </c>
      <c r="Q4868" s="9">
        <v>12</v>
      </c>
    </row>
    <row r="4869" spans="1:17" hidden="1" x14ac:dyDescent="0.25">
      <c r="A4869" s="8" t="str">
        <f t="shared" si="458"/>
        <v>Anaesthesia Machines, Ventilator Equipment and RelPenlon Limited</v>
      </c>
      <c r="B4869" s="8" t="str">
        <f>VLOOKUP(J4869,'Contract IDs'!A:D,4,0)</f>
        <v>Anaesthesia Machines, Ventilator Equipment and Rel</v>
      </c>
      <c r="C4869" s="8" t="str">
        <f>VLOOKUP(L4869,'Supplier IDs'!A:C,3,0)</f>
        <v>Penlon Limited</v>
      </c>
      <c r="D4869" s="8" t="str">
        <f t="shared" si="457"/>
        <v>A - Mid Acuity Conv + Vent</v>
      </c>
      <c r="E4869" s="8">
        <f t="shared" si="459"/>
        <v>0</v>
      </c>
      <c r="F4869" s="8">
        <f t="shared" si="460"/>
        <v>31</v>
      </c>
      <c r="G4869" s="8">
        <f t="shared" si="461"/>
        <v>40</v>
      </c>
      <c r="H4869" s="15">
        <f t="shared" si="462"/>
        <v>0.13</v>
      </c>
      <c r="I4869" s="15" t="s">
        <v>372</v>
      </c>
      <c r="J4869" s="10">
        <v>300000105664159</v>
      </c>
      <c r="K4869" s="9" t="s">
        <v>436</v>
      </c>
      <c r="L4869" s="10">
        <v>100000000612747</v>
      </c>
      <c r="M4869" s="9" t="s">
        <v>438</v>
      </c>
      <c r="N4869" s="9"/>
      <c r="O4869" s="9">
        <v>31</v>
      </c>
      <c r="P4869" s="9">
        <v>40</v>
      </c>
      <c r="Q4869" s="9">
        <v>13</v>
      </c>
    </row>
    <row r="4870" spans="1:17" hidden="1" x14ac:dyDescent="0.25">
      <c r="A4870" s="8" t="str">
        <f t="shared" si="458"/>
        <v>Anaesthesia Machines, Ventilator Equipment and RelPenlon Limited</v>
      </c>
      <c r="B4870" s="8" t="str">
        <f>VLOOKUP(J4870,'Contract IDs'!A:D,4,0)</f>
        <v>Anaesthesia Machines, Ventilator Equipment and Rel</v>
      </c>
      <c r="C4870" s="8" t="str">
        <f>VLOOKUP(L4870,'Supplier IDs'!A:C,3,0)</f>
        <v>Penlon Limited</v>
      </c>
      <c r="D4870" s="8" t="str">
        <f t="shared" si="457"/>
        <v>A - Mid Acuity Conv + Vent</v>
      </c>
      <c r="E4870" s="8">
        <f t="shared" si="459"/>
        <v>0</v>
      </c>
      <c r="F4870" s="8">
        <f t="shared" si="460"/>
        <v>41</v>
      </c>
      <c r="G4870" s="8">
        <f t="shared" si="461"/>
        <v>50</v>
      </c>
      <c r="H4870" s="15">
        <f t="shared" si="462"/>
        <v>0.14000000000000001</v>
      </c>
      <c r="I4870" s="15" t="s">
        <v>372</v>
      </c>
      <c r="J4870" s="10">
        <v>300000105664159</v>
      </c>
      <c r="K4870" s="9" t="s">
        <v>436</v>
      </c>
      <c r="L4870" s="10">
        <v>100000000612747</v>
      </c>
      <c r="M4870" s="9" t="s">
        <v>438</v>
      </c>
      <c r="N4870" s="9"/>
      <c r="O4870" s="9">
        <v>41</v>
      </c>
      <c r="P4870" s="9">
        <v>50</v>
      </c>
      <c r="Q4870" s="9">
        <v>14</v>
      </c>
    </row>
    <row r="4871" spans="1:17" hidden="1" x14ac:dyDescent="0.25">
      <c r="A4871" s="8" t="str">
        <f t="shared" si="458"/>
        <v>Anaesthesia Machines, Ventilator Equipment and RelPenlon Limited</v>
      </c>
      <c r="B4871" s="8" t="str">
        <f>VLOOKUP(J4871,'Contract IDs'!A:D,4,0)</f>
        <v>Anaesthesia Machines, Ventilator Equipment and Rel</v>
      </c>
      <c r="C4871" s="8" t="str">
        <f>VLOOKUP(L4871,'Supplier IDs'!A:C,3,0)</f>
        <v>Penlon Limited</v>
      </c>
      <c r="D4871" s="8" t="str">
        <f t="shared" si="457"/>
        <v>A - Mid Acuity Conv + Vent</v>
      </c>
      <c r="E4871" s="8">
        <f t="shared" si="459"/>
        <v>0</v>
      </c>
      <c r="F4871" s="8">
        <f t="shared" si="460"/>
        <v>51</v>
      </c>
      <c r="G4871" s="8">
        <f t="shared" si="461"/>
        <v>1000</v>
      </c>
      <c r="H4871" s="15">
        <f t="shared" si="462"/>
        <v>0.15</v>
      </c>
      <c r="I4871" s="15" t="s">
        <v>372</v>
      </c>
      <c r="J4871" s="10">
        <v>300000105664159</v>
      </c>
      <c r="K4871" s="9" t="s">
        <v>436</v>
      </c>
      <c r="L4871" s="10">
        <v>100000000612747</v>
      </c>
      <c r="M4871" s="9" t="s">
        <v>438</v>
      </c>
      <c r="N4871" s="9"/>
      <c r="O4871" s="9">
        <v>51</v>
      </c>
      <c r="P4871" s="9">
        <v>1000</v>
      </c>
      <c r="Q4871" s="9">
        <v>15</v>
      </c>
    </row>
    <row r="4872" spans="1:17" hidden="1" x14ac:dyDescent="0.25">
      <c r="A4872" s="8" t="str">
        <f t="shared" si="458"/>
        <v>Anaesthesia Machines, Ventilator Equipment and RelPenlon Limited</v>
      </c>
      <c r="B4872" s="8" t="str">
        <f>VLOOKUP(J4872,'Contract IDs'!A:D,4,0)</f>
        <v>Anaesthesia Machines, Ventilator Equipment and Rel</v>
      </c>
      <c r="C4872" s="8" t="str">
        <f>VLOOKUP(L4872,'Supplier IDs'!A:C,3,0)</f>
        <v>Penlon Limited</v>
      </c>
      <c r="D4872" s="8" t="str">
        <f t="shared" si="457"/>
        <v>A - MRI + Vent</v>
      </c>
      <c r="E4872" s="8">
        <f t="shared" si="459"/>
        <v>0</v>
      </c>
      <c r="F4872" s="8">
        <f t="shared" si="460"/>
        <v>0</v>
      </c>
      <c r="G4872" s="8">
        <f t="shared" si="461"/>
        <v>1</v>
      </c>
      <c r="H4872" s="15">
        <f t="shared" si="462"/>
        <v>0</v>
      </c>
      <c r="I4872" s="15" t="s">
        <v>372</v>
      </c>
      <c r="J4872" s="10">
        <v>300000105664159</v>
      </c>
      <c r="K4872" s="9" t="s">
        <v>436</v>
      </c>
      <c r="L4872" s="10">
        <v>100000000612747</v>
      </c>
      <c r="M4872" s="9" t="s">
        <v>466</v>
      </c>
      <c r="N4872" s="9"/>
      <c r="O4872" s="9">
        <v>0</v>
      </c>
      <c r="P4872" s="9">
        <v>1</v>
      </c>
      <c r="Q4872" s="9">
        <v>0</v>
      </c>
    </row>
    <row r="4873" spans="1:17" hidden="1" x14ac:dyDescent="0.25">
      <c r="A4873" s="8" t="str">
        <f t="shared" si="458"/>
        <v>Anaesthesia Machines, Ventilator Equipment and RelPenlon Limited</v>
      </c>
      <c r="B4873" s="8" t="str">
        <f>VLOOKUP(J4873,'Contract IDs'!A:D,4,0)</f>
        <v>Anaesthesia Machines, Ventilator Equipment and Rel</v>
      </c>
      <c r="C4873" s="8" t="str">
        <f>VLOOKUP(L4873,'Supplier IDs'!A:C,3,0)</f>
        <v>Penlon Limited</v>
      </c>
      <c r="D4873" s="8" t="str">
        <f t="shared" si="457"/>
        <v>A - MRI + Vent</v>
      </c>
      <c r="E4873" s="8">
        <f t="shared" si="459"/>
        <v>0</v>
      </c>
      <c r="F4873" s="8">
        <f t="shared" si="460"/>
        <v>2</v>
      </c>
      <c r="G4873" s="8">
        <f t="shared" si="461"/>
        <v>4</v>
      </c>
      <c r="H4873" s="15">
        <f t="shared" si="462"/>
        <v>0.05</v>
      </c>
      <c r="I4873" s="15" t="s">
        <v>372</v>
      </c>
      <c r="J4873" s="10">
        <v>300000105664159</v>
      </c>
      <c r="K4873" s="9" t="s">
        <v>436</v>
      </c>
      <c r="L4873" s="10">
        <v>100000000612747</v>
      </c>
      <c r="M4873" s="9" t="s">
        <v>466</v>
      </c>
      <c r="N4873" s="9"/>
      <c r="O4873" s="9">
        <v>2</v>
      </c>
      <c r="P4873" s="9">
        <v>4</v>
      </c>
      <c r="Q4873" s="9">
        <v>5</v>
      </c>
    </row>
    <row r="4874" spans="1:17" hidden="1" x14ac:dyDescent="0.25">
      <c r="A4874" s="8" t="str">
        <f t="shared" si="458"/>
        <v>Anaesthesia Machines, Ventilator Equipment and RelPenlon Limited</v>
      </c>
      <c r="B4874" s="8" t="str">
        <f>VLOOKUP(J4874,'Contract IDs'!A:D,4,0)</f>
        <v>Anaesthesia Machines, Ventilator Equipment and Rel</v>
      </c>
      <c r="C4874" s="8" t="str">
        <f>VLOOKUP(L4874,'Supplier IDs'!A:C,3,0)</f>
        <v>Penlon Limited</v>
      </c>
      <c r="D4874" s="8" t="str">
        <f t="shared" si="457"/>
        <v>A - MRI + Vent</v>
      </c>
      <c r="E4874" s="8">
        <f t="shared" si="459"/>
        <v>0</v>
      </c>
      <c r="F4874" s="8">
        <f t="shared" si="460"/>
        <v>5</v>
      </c>
      <c r="G4874" s="8">
        <f t="shared" si="461"/>
        <v>5</v>
      </c>
      <c r="H4874" s="15">
        <f t="shared" si="462"/>
        <v>0.06</v>
      </c>
      <c r="I4874" s="15" t="s">
        <v>372</v>
      </c>
      <c r="J4874" s="10">
        <v>300000105664159</v>
      </c>
      <c r="K4874" s="9" t="s">
        <v>436</v>
      </c>
      <c r="L4874" s="10">
        <v>100000000612747</v>
      </c>
      <c r="M4874" s="9" t="s">
        <v>466</v>
      </c>
      <c r="N4874" s="9"/>
      <c r="O4874" s="9">
        <v>5</v>
      </c>
      <c r="P4874" s="9">
        <v>5</v>
      </c>
      <c r="Q4874" s="9">
        <v>6</v>
      </c>
    </row>
    <row r="4875" spans="1:17" hidden="1" x14ac:dyDescent="0.25">
      <c r="A4875" s="8" t="str">
        <f t="shared" si="458"/>
        <v>Anaesthesia Machines, Ventilator Equipment and RelPenlon Limited</v>
      </c>
      <c r="B4875" s="8" t="str">
        <f>VLOOKUP(J4875,'Contract IDs'!A:D,4,0)</f>
        <v>Anaesthesia Machines, Ventilator Equipment and Rel</v>
      </c>
      <c r="C4875" s="8" t="str">
        <f>VLOOKUP(L4875,'Supplier IDs'!A:C,3,0)</f>
        <v>Penlon Limited</v>
      </c>
      <c r="D4875" s="8" t="str">
        <f t="shared" si="457"/>
        <v>A - MRI + Vent</v>
      </c>
      <c r="E4875" s="8">
        <f t="shared" si="459"/>
        <v>0</v>
      </c>
      <c r="F4875" s="8">
        <f t="shared" si="460"/>
        <v>6</v>
      </c>
      <c r="G4875" s="8">
        <f t="shared" si="461"/>
        <v>1000</v>
      </c>
      <c r="H4875" s="15">
        <f t="shared" si="462"/>
        <v>7.0000000000000007E-2</v>
      </c>
      <c r="I4875" s="15" t="s">
        <v>372</v>
      </c>
      <c r="J4875" s="10">
        <v>300000105664159</v>
      </c>
      <c r="K4875" s="9" t="s">
        <v>436</v>
      </c>
      <c r="L4875" s="10">
        <v>100000000612747</v>
      </c>
      <c r="M4875" s="9" t="s">
        <v>466</v>
      </c>
      <c r="N4875" s="9"/>
      <c r="O4875" s="9">
        <v>6</v>
      </c>
      <c r="P4875" s="9">
        <v>1000</v>
      </c>
      <c r="Q4875" s="9">
        <v>7</v>
      </c>
    </row>
    <row r="4876" spans="1:17" hidden="1" x14ac:dyDescent="0.25">
      <c r="A4876" s="8" t="str">
        <f t="shared" si="458"/>
        <v>Lithotripsy 2022Hospital Services Limited</v>
      </c>
      <c r="B4876" s="8" t="str">
        <f>VLOOKUP(J4876,'Contract IDs'!A:D,4,0)</f>
        <v>Lithotripsy 2022</v>
      </c>
      <c r="C4876" s="8" t="str">
        <f>VLOOKUP(L4876,'Supplier IDs'!A:C,3,0)</f>
        <v>Hospital Services Limited</v>
      </c>
      <c r="D4876" s="8" t="str">
        <f t="shared" si="457"/>
        <v>No Sub Cat</v>
      </c>
      <c r="E4876" s="8">
        <f t="shared" si="459"/>
        <v>0</v>
      </c>
      <c r="F4876" s="8">
        <f t="shared" si="460"/>
        <v>0</v>
      </c>
      <c r="G4876" s="8">
        <f t="shared" si="461"/>
        <v>1</v>
      </c>
      <c r="H4876" s="15">
        <f t="shared" si="462"/>
        <v>0</v>
      </c>
      <c r="I4876" s="15" t="s">
        <v>372</v>
      </c>
      <c r="J4876" s="10">
        <v>300000111307485</v>
      </c>
      <c r="K4876" s="9" t="s">
        <v>380</v>
      </c>
      <c r="L4876" s="10">
        <v>100000000613412</v>
      </c>
      <c r="M4876" s="9"/>
      <c r="N4876" s="9"/>
      <c r="O4876" s="9">
        <v>0</v>
      </c>
      <c r="P4876" s="9">
        <v>1</v>
      </c>
      <c r="Q4876" s="9">
        <v>0</v>
      </c>
    </row>
    <row r="4877" spans="1:17" hidden="1" x14ac:dyDescent="0.25">
      <c r="A4877" s="8" t="str">
        <f t="shared" si="458"/>
        <v>Lithotripsy 2022Hospital Services Limited</v>
      </c>
      <c r="B4877" s="8" t="str">
        <f>VLOOKUP(J4877,'Contract IDs'!A:D,4,0)</f>
        <v>Lithotripsy 2022</v>
      </c>
      <c r="C4877" s="8" t="str">
        <f>VLOOKUP(L4877,'Supplier IDs'!A:C,3,0)</f>
        <v>Hospital Services Limited</v>
      </c>
      <c r="D4877" s="8" t="str">
        <f t="shared" si="457"/>
        <v>No Sub Cat</v>
      </c>
      <c r="E4877" s="8">
        <f t="shared" si="459"/>
        <v>0</v>
      </c>
      <c r="F4877" s="8">
        <f t="shared" si="460"/>
        <v>2</v>
      </c>
      <c r="G4877" s="8">
        <f t="shared" si="461"/>
        <v>2</v>
      </c>
      <c r="H4877" s="15">
        <f t="shared" si="462"/>
        <v>0.01</v>
      </c>
      <c r="I4877" s="15" t="s">
        <v>372</v>
      </c>
      <c r="J4877" s="10">
        <v>300000111307485</v>
      </c>
      <c r="K4877" s="9" t="s">
        <v>380</v>
      </c>
      <c r="L4877" s="10">
        <v>100000000613412</v>
      </c>
      <c r="M4877" s="9"/>
      <c r="N4877" s="9"/>
      <c r="O4877" s="9">
        <v>2</v>
      </c>
      <c r="P4877" s="9">
        <v>2</v>
      </c>
      <c r="Q4877" s="9">
        <v>1</v>
      </c>
    </row>
    <row r="4878" spans="1:17" hidden="1" x14ac:dyDescent="0.25">
      <c r="A4878" s="8" t="str">
        <f t="shared" si="458"/>
        <v>Lithotripsy 2022Hospital Services Limited</v>
      </c>
      <c r="B4878" s="8" t="str">
        <f>VLOOKUP(J4878,'Contract IDs'!A:D,4,0)</f>
        <v>Lithotripsy 2022</v>
      </c>
      <c r="C4878" s="8" t="str">
        <f>VLOOKUP(L4878,'Supplier IDs'!A:C,3,0)</f>
        <v>Hospital Services Limited</v>
      </c>
      <c r="D4878" s="8" t="str">
        <f t="shared" si="457"/>
        <v>No Sub Cat</v>
      </c>
      <c r="E4878" s="8">
        <f t="shared" si="459"/>
        <v>0</v>
      </c>
      <c r="F4878" s="8">
        <f t="shared" si="460"/>
        <v>3</v>
      </c>
      <c r="G4878" s="8">
        <f t="shared" si="461"/>
        <v>3</v>
      </c>
      <c r="H4878" s="15">
        <f t="shared" si="462"/>
        <v>0.02</v>
      </c>
      <c r="I4878" s="15" t="s">
        <v>372</v>
      </c>
      <c r="J4878" s="10">
        <v>300000111307485</v>
      </c>
      <c r="K4878" s="9" t="s">
        <v>380</v>
      </c>
      <c r="L4878" s="10">
        <v>100000000613412</v>
      </c>
      <c r="M4878" s="9"/>
      <c r="N4878" s="9"/>
      <c r="O4878" s="9">
        <v>3</v>
      </c>
      <c r="P4878" s="9">
        <v>3</v>
      </c>
      <c r="Q4878" s="9">
        <v>2</v>
      </c>
    </row>
    <row r="4879" spans="1:17" hidden="1" x14ac:dyDescent="0.25">
      <c r="A4879" s="8" t="str">
        <f t="shared" si="458"/>
        <v>Lithotripsy 2022Hospital Services Limited</v>
      </c>
      <c r="B4879" s="8" t="str">
        <f>VLOOKUP(J4879,'Contract IDs'!A:D,4,0)</f>
        <v>Lithotripsy 2022</v>
      </c>
      <c r="C4879" s="8" t="str">
        <f>VLOOKUP(L4879,'Supplier IDs'!A:C,3,0)</f>
        <v>Hospital Services Limited</v>
      </c>
      <c r="D4879" s="8" t="str">
        <f t="shared" si="457"/>
        <v>No Sub Cat</v>
      </c>
      <c r="E4879" s="8">
        <f t="shared" si="459"/>
        <v>0</v>
      </c>
      <c r="F4879" s="8">
        <f t="shared" si="460"/>
        <v>4</v>
      </c>
      <c r="G4879" s="8">
        <f t="shared" si="461"/>
        <v>4</v>
      </c>
      <c r="H4879" s="15">
        <f t="shared" si="462"/>
        <v>0.03</v>
      </c>
      <c r="I4879" s="15" t="s">
        <v>372</v>
      </c>
      <c r="J4879" s="10">
        <v>300000111307485</v>
      </c>
      <c r="K4879" s="9" t="s">
        <v>380</v>
      </c>
      <c r="L4879" s="10">
        <v>100000000613412</v>
      </c>
      <c r="M4879" s="9"/>
      <c r="N4879" s="9"/>
      <c r="O4879" s="9">
        <v>4</v>
      </c>
      <c r="P4879" s="9">
        <v>4</v>
      </c>
      <c r="Q4879" s="9">
        <v>3</v>
      </c>
    </row>
    <row r="4880" spans="1:17" hidden="1" x14ac:dyDescent="0.25">
      <c r="A4880" s="8" t="str">
        <f t="shared" si="458"/>
        <v>Lithotripsy 2022Hospital Services Limited</v>
      </c>
      <c r="B4880" s="8" t="str">
        <f>VLOOKUP(J4880,'Contract IDs'!A:D,4,0)</f>
        <v>Lithotripsy 2022</v>
      </c>
      <c r="C4880" s="8" t="str">
        <f>VLOOKUP(L4880,'Supplier IDs'!A:C,3,0)</f>
        <v>Hospital Services Limited</v>
      </c>
      <c r="D4880" s="8" t="str">
        <f t="shared" si="457"/>
        <v>No Sub Cat</v>
      </c>
      <c r="E4880" s="8">
        <f t="shared" si="459"/>
        <v>0</v>
      </c>
      <c r="F4880" s="8">
        <f t="shared" si="460"/>
        <v>5</v>
      </c>
      <c r="G4880" s="8">
        <f t="shared" si="461"/>
        <v>5</v>
      </c>
      <c r="H4880" s="15">
        <f t="shared" si="462"/>
        <v>0.04</v>
      </c>
      <c r="I4880" s="15" t="s">
        <v>372</v>
      </c>
      <c r="J4880" s="10">
        <v>300000111307485</v>
      </c>
      <c r="K4880" s="9" t="s">
        <v>380</v>
      </c>
      <c r="L4880" s="10">
        <v>100000000613412</v>
      </c>
      <c r="M4880" s="9"/>
      <c r="N4880" s="9"/>
      <c r="O4880" s="9">
        <v>5</v>
      </c>
      <c r="P4880" s="9">
        <v>5</v>
      </c>
      <c r="Q4880" s="9">
        <v>4</v>
      </c>
    </row>
    <row r="4881" spans="1:17" hidden="1" x14ac:dyDescent="0.25">
      <c r="A4881" s="8" t="str">
        <f t="shared" si="458"/>
        <v>Lithotripsy 2022Hospital Services Limited</v>
      </c>
      <c r="B4881" s="8" t="str">
        <f>VLOOKUP(J4881,'Contract IDs'!A:D,4,0)</f>
        <v>Lithotripsy 2022</v>
      </c>
      <c r="C4881" s="8" t="str">
        <f>VLOOKUP(L4881,'Supplier IDs'!A:C,3,0)</f>
        <v>Hospital Services Limited</v>
      </c>
      <c r="D4881" s="8" t="str">
        <f t="shared" si="457"/>
        <v>No Sub Cat</v>
      </c>
      <c r="E4881" s="8">
        <f t="shared" si="459"/>
        <v>0</v>
      </c>
      <c r="F4881" s="8">
        <f t="shared" si="460"/>
        <v>6</v>
      </c>
      <c r="G4881" s="8">
        <f t="shared" si="461"/>
        <v>100</v>
      </c>
      <c r="H4881" s="15">
        <f t="shared" si="462"/>
        <v>0.05</v>
      </c>
      <c r="I4881" s="15" t="s">
        <v>372</v>
      </c>
      <c r="J4881" s="10">
        <v>300000111307485</v>
      </c>
      <c r="K4881" s="9" t="s">
        <v>380</v>
      </c>
      <c r="L4881" s="10">
        <v>100000000613412</v>
      </c>
      <c r="M4881" s="9"/>
      <c r="N4881" s="9"/>
      <c r="O4881" s="9">
        <v>6</v>
      </c>
      <c r="P4881" s="9">
        <v>100</v>
      </c>
      <c r="Q4881" s="9">
        <v>5</v>
      </c>
    </row>
    <row r="4882" spans="1:17" hidden="1" x14ac:dyDescent="0.25">
      <c r="A4882" s="8" t="str">
        <f t="shared" si="458"/>
        <v>Lithotripsy 2022Richard Wolf UK Limited</v>
      </c>
      <c r="B4882" s="8" t="str">
        <f>VLOOKUP(J4882,'Contract IDs'!A:D,4,0)</f>
        <v>Lithotripsy 2022</v>
      </c>
      <c r="C4882" s="8" t="str">
        <f>VLOOKUP(L4882,'Supplier IDs'!A:C,3,0)</f>
        <v>Richard Wolf UK Limited</v>
      </c>
      <c r="D4882" s="8" t="str">
        <f t="shared" si="457"/>
        <v>No Sub Cat</v>
      </c>
      <c r="E4882" s="8">
        <f t="shared" si="459"/>
        <v>0</v>
      </c>
      <c r="F4882" s="8">
        <f t="shared" si="460"/>
        <v>0</v>
      </c>
      <c r="G4882" s="8">
        <f t="shared" si="461"/>
        <v>1</v>
      </c>
      <c r="H4882" s="15">
        <f t="shared" si="462"/>
        <v>0</v>
      </c>
      <c r="I4882" s="15" t="s">
        <v>372</v>
      </c>
      <c r="J4882" s="10">
        <v>300000111307485</v>
      </c>
      <c r="K4882" s="9" t="s">
        <v>380</v>
      </c>
      <c r="L4882" s="10">
        <v>100000000612693</v>
      </c>
      <c r="M4882" s="9"/>
      <c r="N4882" s="9"/>
      <c r="O4882" s="9">
        <v>0</v>
      </c>
      <c r="P4882" s="9">
        <v>1</v>
      </c>
      <c r="Q4882" s="9">
        <v>0</v>
      </c>
    </row>
    <row r="4883" spans="1:17" hidden="1" x14ac:dyDescent="0.25">
      <c r="A4883" s="8" t="str">
        <f t="shared" si="458"/>
        <v>Lithotripsy 2022Richard Wolf UK Limited</v>
      </c>
      <c r="B4883" s="8" t="str">
        <f>VLOOKUP(J4883,'Contract IDs'!A:D,4,0)</f>
        <v>Lithotripsy 2022</v>
      </c>
      <c r="C4883" s="8" t="str">
        <f>VLOOKUP(L4883,'Supplier IDs'!A:C,3,0)</f>
        <v>Richard Wolf UK Limited</v>
      </c>
      <c r="D4883" s="8" t="str">
        <f t="shared" si="457"/>
        <v>No Sub Cat</v>
      </c>
      <c r="E4883" s="8">
        <f t="shared" si="459"/>
        <v>0</v>
      </c>
      <c r="F4883" s="8">
        <f t="shared" si="460"/>
        <v>2</v>
      </c>
      <c r="G4883" s="8">
        <f t="shared" si="461"/>
        <v>2</v>
      </c>
      <c r="H4883" s="15">
        <f t="shared" si="462"/>
        <v>0.06</v>
      </c>
      <c r="I4883" s="15" t="s">
        <v>372</v>
      </c>
      <c r="J4883" s="10">
        <v>300000111307485</v>
      </c>
      <c r="K4883" s="9" t="s">
        <v>380</v>
      </c>
      <c r="L4883" s="10">
        <v>100000000612693</v>
      </c>
      <c r="M4883" s="9"/>
      <c r="N4883" s="9"/>
      <c r="O4883" s="9">
        <v>2</v>
      </c>
      <c r="P4883" s="9">
        <v>2</v>
      </c>
      <c r="Q4883" s="9">
        <v>6</v>
      </c>
    </row>
    <row r="4884" spans="1:17" hidden="1" x14ac:dyDescent="0.25">
      <c r="A4884" s="8" t="str">
        <f t="shared" si="458"/>
        <v>Lithotripsy 2022Richard Wolf UK Limited</v>
      </c>
      <c r="B4884" s="8" t="str">
        <f>VLOOKUP(J4884,'Contract IDs'!A:D,4,0)</f>
        <v>Lithotripsy 2022</v>
      </c>
      <c r="C4884" s="8" t="str">
        <f>VLOOKUP(L4884,'Supplier IDs'!A:C,3,0)</f>
        <v>Richard Wolf UK Limited</v>
      </c>
      <c r="D4884" s="8" t="str">
        <f t="shared" si="457"/>
        <v>No Sub Cat</v>
      </c>
      <c r="E4884" s="8">
        <f t="shared" si="459"/>
        <v>0</v>
      </c>
      <c r="F4884" s="8">
        <f t="shared" si="460"/>
        <v>3</v>
      </c>
      <c r="G4884" s="8">
        <f t="shared" si="461"/>
        <v>3</v>
      </c>
      <c r="H4884" s="15">
        <f t="shared" si="462"/>
        <v>7.0000000000000007E-2</v>
      </c>
      <c r="I4884" s="15" t="s">
        <v>372</v>
      </c>
      <c r="J4884" s="10">
        <v>300000111307485</v>
      </c>
      <c r="K4884" s="9" t="s">
        <v>380</v>
      </c>
      <c r="L4884" s="10">
        <v>100000000612693</v>
      </c>
      <c r="M4884" s="9"/>
      <c r="N4884" s="9"/>
      <c r="O4884" s="9">
        <v>3</v>
      </c>
      <c r="P4884" s="9">
        <v>3</v>
      </c>
      <c r="Q4884" s="9">
        <v>7</v>
      </c>
    </row>
    <row r="4885" spans="1:17" hidden="1" x14ac:dyDescent="0.25">
      <c r="A4885" s="8" t="str">
        <f t="shared" si="458"/>
        <v>Lithotripsy 2022Richard Wolf UK Limited</v>
      </c>
      <c r="B4885" s="8" t="str">
        <f>VLOOKUP(J4885,'Contract IDs'!A:D,4,0)</f>
        <v>Lithotripsy 2022</v>
      </c>
      <c r="C4885" s="8" t="str">
        <f>VLOOKUP(L4885,'Supplier IDs'!A:C,3,0)</f>
        <v>Richard Wolf UK Limited</v>
      </c>
      <c r="D4885" s="8" t="str">
        <f t="shared" si="457"/>
        <v>No Sub Cat</v>
      </c>
      <c r="E4885" s="8">
        <f t="shared" si="459"/>
        <v>0</v>
      </c>
      <c r="F4885" s="8">
        <f t="shared" si="460"/>
        <v>4</v>
      </c>
      <c r="G4885" s="8">
        <f t="shared" si="461"/>
        <v>4</v>
      </c>
      <c r="H4885" s="15">
        <f t="shared" si="462"/>
        <v>0.08</v>
      </c>
      <c r="I4885" s="15" t="s">
        <v>372</v>
      </c>
      <c r="J4885" s="10">
        <v>300000111307485</v>
      </c>
      <c r="K4885" s="9" t="s">
        <v>380</v>
      </c>
      <c r="L4885" s="10">
        <v>100000000612693</v>
      </c>
      <c r="M4885" s="9"/>
      <c r="N4885" s="9"/>
      <c r="O4885" s="9">
        <v>4</v>
      </c>
      <c r="P4885" s="9">
        <v>4</v>
      </c>
      <c r="Q4885" s="9">
        <v>8</v>
      </c>
    </row>
    <row r="4886" spans="1:17" hidden="1" x14ac:dyDescent="0.25">
      <c r="A4886" s="8" t="str">
        <f t="shared" si="458"/>
        <v>Lithotripsy 2022Richard Wolf UK Limited</v>
      </c>
      <c r="B4886" s="8" t="str">
        <f>VLOOKUP(J4886,'Contract IDs'!A:D,4,0)</f>
        <v>Lithotripsy 2022</v>
      </c>
      <c r="C4886" s="8" t="str">
        <f>VLOOKUP(L4886,'Supplier IDs'!A:C,3,0)</f>
        <v>Richard Wolf UK Limited</v>
      </c>
      <c r="D4886" s="8" t="str">
        <f t="shared" si="457"/>
        <v>No Sub Cat</v>
      </c>
      <c r="E4886" s="8">
        <f t="shared" si="459"/>
        <v>0</v>
      </c>
      <c r="F4886" s="8">
        <f t="shared" si="460"/>
        <v>5</v>
      </c>
      <c r="G4886" s="8">
        <f t="shared" si="461"/>
        <v>5</v>
      </c>
      <c r="H4886" s="15">
        <f t="shared" si="462"/>
        <v>0.09</v>
      </c>
      <c r="I4886" s="15" t="s">
        <v>372</v>
      </c>
      <c r="J4886" s="10">
        <v>300000111307485</v>
      </c>
      <c r="K4886" s="9" t="s">
        <v>380</v>
      </c>
      <c r="L4886" s="10">
        <v>100000000612693</v>
      </c>
      <c r="M4886" s="9"/>
      <c r="N4886" s="9"/>
      <c r="O4886" s="9">
        <v>5</v>
      </c>
      <c r="P4886" s="9">
        <v>5</v>
      </c>
      <c r="Q4886" s="9">
        <v>9</v>
      </c>
    </row>
    <row r="4887" spans="1:17" hidden="1" x14ac:dyDescent="0.25">
      <c r="A4887" s="8" t="str">
        <f t="shared" si="458"/>
        <v>Lithotripsy 2022Richard Wolf UK Limited</v>
      </c>
      <c r="B4887" s="8" t="str">
        <f>VLOOKUP(J4887,'Contract IDs'!A:D,4,0)</f>
        <v>Lithotripsy 2022</v>
      </c>
      <c r="C4887" s="8" t="str">
        <f>VLOOKUP(L4887,'Supplier IDs'!A:C,3,0)</f>
        <v>Richard Wolf UK Limited</v>
      </c>
      <c r="D4887" s="8" t="str">
        <f t="shared" si="457"/>
        <v>No Sub Cat</v>
      </c>
      <c r="E4887" s="8">
        <f t="shared" si="459"/>
        <v>0</v>
      </c>
      <c r="F4887" s="8">
        <f t="shared" si="460"/>
        <v>6</v>
      </c>
      <c r="G4887" s="8">
        <f t="shared" si="461"/>
        <v>100</v>
      </c>
      <c r="H4887" s="15">
        <f t="shared" si="462"/>
        <v>0.1</v>
      </c>
      <c r="I4887" s="15" t="s">
        <v>372</v>
      </c>
      <c r="J4887" s="10">
        <v>300000111307485</v>
      </c>
      <c r="K4887" s="9" t="s">
        <v>380</v>
      </c>
      <c r="L4887" s="10">
        <v>100000000612693</v>
      </c>
      <c r="M4887" s="9"/>
      <c r="N4887" s="9"/>
      <c r="O4887" s="9">
        <v>6</v>
      </c>
      <c r="P4887" s="9">
        <v>100</v>
      </c>
      <c r="Q4887" s="9">
        <v>10</v>
      </c>
    </row>
    <row r="4888" spans="1:17" hidden="1" x14ac:dyDescent="0.25">
      <c r="A4888" s="8" t="str">
        <f t="shared" si="458"/>
        <v>Lithotripsy 2022Storz Medical (Uk) Limited</v>
      </c>
      <c r="B4888" s="8" t="str">
        <f>VLOOKUP(J4888,'Contract IDs'!A:D,4,0)</f>
        <v>Lithotripsy 2022</v>
      </c>
      <c r="C4888" s="8" t="str">
        <f>VLOOKUP(L4888,'Supplier IDs'!A:C,3,0)</f>
        <v>Storz Medical (Uk) Limited</v>
      </c>
      <c r="D4888" s="8" t="str">
        <f t="shared" si="457"/>
        <v>No Sub Cat</v>
      </c>
      <c r="E4888" s="8">
        <f t="shared" si="459"/>
        <v>0</v>
      </c>
      <c r="F4888" s="8">
        <f t="shared" si="460"/>
        <v>0</v>
      </c>
      <c r="G4888" s="8">
        <f t="shared" si="461"/>
        <v>1</v>
      </c>
      <c r="H4888" s="15">
        <f t="shared" si="462"/>
        <v>0</v>
      </c>
      <c r="I4888" s="15" t="s">
        <v>372</v>
      </c>
      <c r="J4888" s="10">
        <v>300000111307485</v>
      </c>
      <c r="K4888" s="9" t="s">
        <v>380</v>
      </c>
      <c r="L4888" s="10">
        <v>100000000613302</v>
      </c>
      <c r="M4888" s="9"/>
      <c r="N4888" s="9"/>
      <c r="O4888" s="9">
        <v>0</v>
      </c>
      <c r="P4888" s="9">
        <v>1</v>
      </c>
      <c r="Q4888" s="9">
        <v>0</v>
      </c>
    </row>
    <row r="4889" spans="1:17" hidden="1" x14ac:dyDescent="0.25">
      <c r="A4889" s="8" t="str">
        <f t="shared" si="458"/>
        <v>Lithotripsy 2022Storz Medical (Uk) Limited</v>
      </c>
      <c r="B4889" s="8" t="str">
        <f>VLOOKUP(J4889,'Contract IDs'!A:D,4,0)</f>
        <v>Lithotripsy 2022</v>
      </c>
      <c r="C4889" s="8" t="str">
        <f>VLOOKUP(L4889,'Supplier IDs'!A:C,3,0)</f>
        <v>Storz Medical (Uk) Limited</v>
      </c>
      <c r="D4889" s="8" t="str">
        <f t="shared" si="457"/>
        <v>No Sub Cat</v>
      </c>
      <c r="E4889" s="8">
        <f t="shared" si="459"/>
        <v>0</v>
      </c>
      <c r="F4889" s="8">
        <f t="shared" si="460"/>
        <v>2</v>
      </c>
      <c r="G4889" s="8">
        <f t="shared" si="461"/>
        <v>2</v>
      </c>
      <c r="H4889" s="15">
        <f t="shared" si="462"/>
        <v>0.01</v>
      </c>
      <c r="I4889" s="15" t="s">
        <v>372</v>
      </c>
      <c r="J4889" s="10">
        <v>300000111307485</v>
      </c>
      <c r="K4889" s="9" t="s">
        <v>380</v>
      </c>
      <c r="L4889" s="10">
        <v>100000000613302</v>
      </c>
      <c r="M4889" s="9"/>
      <c r="N4889" s="9"/>
      <c r="O4889" s="9">
        <v>2</v>
      </c>
      <c r="P4889" s="9">
        <v>2</v>
      </c>
      <c r="Q4889" s="9">
        <v>1</v>
      </c>
    </row>
    <row r="4890" spans="1:17" hidden="1" x14ac:dyDescent="0.25">
      <c r="A4890" s="8" t="str">
        <f t="shared" si="458"/>
        <v>Lithotripsy 2022Storz Medical (Uk) Limited</v>
      </c>
      <c r="B4890" s="8" t="str">
        <f>VLOOKUP(J4890,'Contract IDs'!A:D,4,0)</f>
        <v>Lithotripsy 2022</v>
      </c>
      <c r="C4890" s="8" t="str">
        <f>VLOOKUP(L4890,'Supplier IDs'!A:C,3,0)</f>
        <v>Storz Medical (Uk) Limited</v>
      </c>
      <c r="D4890" s="8" t="str">
        <f t="shared" si="457"/>
        <v>No Sub Cat</v>
      </c>
      <c r="E4890" s="8">
        <f t="shared" si="459"/>
        <v>0</v>
      </c>
      <c r="F4890" s="8">
        <f t="shared" si="460"/>
        <v>3</v>
      </c>
      <c r="G4890" s="8">
        <f t="shared" si="461"/>
        <v>3</v>
      </c>
      <c r="H4890" s="15">
        <f t="shared" si="462"/>
        <v>0.02</v>
      </c>
      <c r="I4890" s="15" t="s">
        <v>372</v>
      </c>
      <c r="J4890" s="10">
        <v>300000111307485</v>
      </c>
      <c r="K4890" s="9" t="s">
        <v>380</v>
      </c>
      <c r="L4890" s="10">
        <v>100000000613302</v>
      </c>
      <c r="M4890" s="9"/>
      <c r="N4890" s="9"/>
      <c r="O4890" s="9">
        <v>3</v>
      </c>
      <c r="P4890" s="9">
        <v>3</v>
      </c>
      <c r="Q4890" s="9">
        <v>2</v>
      </c>
    </row>
    <row r="4891" spans="1:17" hidden="1" x14ac:dyDescent="0.25">
      <c r="A4891" s="8" t="str">
        <f t="shared" si="458"/>
        <v>Lithotripsy 2022Storz Medical (Uk) Limited</v>
      </c>
      <c r="B4891" s="8" t="str">
        <f>VLOOKUP(J4891,'Contract IDs'!A:D,4,0)</f>
        <v>Lithotripsy 2022</v>
      </c>
      <c r="C4891" s="8" t="str">
        <f>VLOOKUP(L4891,'Supplier IDs'!A:C,3,0)</f>
        <v>Storz Medical (Uk) Limited</v>
      </c>
      <c r="D4891" s="8" t="str">
        <f t="shared" si="457"/>
        <v>No Sub Cat</v>
      </c>
      <c r="E4891" s="8">
        <f t="shared" si="459"/>
        <v>0</v>
      </c>
      <c r="F4891" s="8">
        <f t="shared" si="460"/>
        <v>4</v>
      </c>
      <c r="G4891" s="8">
        <f t="shared" si="461"/>
        <v>4</v>
      </c>
      <c r="H4891" s="15">
        <f t="shared" si="462"/>
        <v>0.03</v>
      </c>
      <c r="I4891" s="15" t="s">
        <v>372</v>
      </c>
      <c r="J4891" s="10">
        <v>300000111307485</v>
      </c>
      <c r="K4891" s="9" t="s">
        <v>380</v>
      </c>
      <c r="L4891" s="10">
        <v>100000000613302</v>
      </c>
      <c r="M4891" s="9"/>
      <c r="N4891" s="9"/>
      <c r="O4891" s="9">
        <v>4</v>
      </c>
      <c r="P4891" s="9">
        <v>4</v>
      </c>
      <c r="Q4891" s="9">
        <v>3</v>
      </c>
    </row>
    <row r="4892" spans="1:17" hidden="1" x14ac:dyDescent="0.25">
      <c r="A4892" s="8" t="str">
        <f t="shared" si="458"/>
        <v>Lithotripsy 2022Storz Medical (Uk) Limited</v>
      </c>
      <c r="B4892" s="8" t="str">
        <f>VLOOKUP(J4892,'Contract IDs'!A:D,4,0)</f>
        <v>Lithotripsy 2022</v>
      </c>
      <c r="C4892" s="8" t="str">
        <f>VLOOKUP(L4892,'Supplier IDs'!A:C,3,0)</f>
        <v>Storz Medical (Uk) Limited</v>
      </c>
      <c r="D4892" s="8" t="str">
        <f t="shared" si="457"/>
        <v>No Sub Cat</v>
      </c>
      <c r="E4892" s="8">
        <f t="shared" si="459"/>
        <v>0</v>
      </c>
      <c r="F4892" s="8">
        <f t="shared" si="460"/>
        <v>5</v>
      </c>
      <c r="G4892" s="8">
        <f t="shared" si="461"/>
        <v>5</v>
      </c>
      <c r="H4892" s="15">
        <f t="shared" si="462"/>
        <v>0.04</v>
      </c>
      <c r="I4892" s="15" t="s">
        <v>372</v>
      </c>
      <c r="J4892" s="10">
        <v>300000111307485</v>
      </c>
      <c r="K4892" s="9" t="s">
        <v>380</v>
      </c>
      <c r="L4892" s="10">
        <v>100000000613302</v>
      </c>
      <c r="M4892" s="9"/>
      <c r="N4892" s="9"/>
      <c r="O4892" s="9">
        <v>5</v>
      </c>
      <c r="P4892" s="9">
        <v>5</v>
      </c>
      <c r="Q4892" s="9">
        <v>4</v>
      </c>
    </row>
    <row r="4893" spans="1:17" hidden="1" x14ac:dyDescent="0.25">
      <c r="A4893" s="8" t="str">
        <f t="shared" si="458"/>
        <v>Lithotripsy 2022Storz Medical (Uk) Limited</v>
      </c>
      <c r="B4893" s="8" t="str">
        <f>VLOOKUP(J4893,'Contract IDs'!A:D,4,0)</f>
        <v>Lithotripsy 2022</v>
      </c>
      <c r="C4893" s="8" t="str">
        <f>VLOOKUP(L4893,'Supplier IDs'!A:C,3,0)</f>
        <v>Storz Medical (Uk) Limited</v>
      </c>
      <c r="D4893" s="8" t="str">
        <f t="shared" si="457"/>
        <v>No Sub Cat</v>
      </c>
      <c r="E4893" s="8">
        <f t="shared" si="459"/>
        <v>0</v>
      </c>
      <c r="F4893" s="8">
        <f t="shared" si="460"/>
        <v>6</v>
      </c>
      <c r="G4893" s="8">
        <f t="shared" si="461"/>
        <v>6</v>
      </c>
      <c r="H4893" s="15">
        <f t="shared" si="462"/>
        <v>0.05</v>
      </c>
      <c r="I4893" s="15" t="s">
        <v>372</v>
      </c>
      <c r="J4893" s="10">
        <v>300000111307485</v>
      </c>
      <c r="K4893" s="9" t="s">
        <v>380</v>
      </c>
      <c r="L4893" s="10">
        <v>100000000613302</v>
      </c>
      <c r="M4893" s="9"/>
      <c r="N4893" s="9"/>
      <c r="O4893" s="9">
        <v>6</v>
      </c>
      <c r="P4893" s="9">
        <v>6</v>
      </c>
      <c r="Q4893" s="9">
        <v>5</v>
      </c>
    </row>
    <row r="4894" spans="1:17" hidden="1" x14ac:dyDescent="0.25">
      <c r="A4894" s="8" t="str">
        <f t="shared" si="458"/>
        <v>Lithotripsy 2022Storz Medical (Uk) Limited</v>
      </c>
      <c r="B4894" s="8" t="str">
        <f>VLOOKUP(J4894,'Contract IDs'!A:D,4,0)</f>
        <v>Lithotripsy 2022</v>
      </c>
      <c r="C4894" s="8" t="str">
        <f>VLOOKUP(L4894,'Supplier IDs'!A:C,3,0)</f>
        <v>Storz Medical (Uk) Limited</v>
      </c>
      <c r="D4894" s="8" t="str">
        <f t="shared" si="457"/>
        <v>No Sub Cat</v>
      </c>
      <c r="E4894" s="8">
        <f t="shared" si="459"/>
        <v>0</v>
      </c>
      <c r="F4894" s="8">
        <f t="shared" si="460"/>
        <v>7</v>
      </c>
      <c r="G4894" s="8">
        <f t="shared" si="461"/>
        <v>7</v>
      </c>
      <c r="H4894" s="15">
        <f t="shared" si="462"/>
        <v>0.06</v>
      </c>
      <c r="I4894" s="15" t="s">
        <v>372</v>
      </c>
      <c r="J4894" s="10">
        <v>300000111307485</v>
      </c>
      <c r="K4894" s="9" t="s">
        <v>380</v>
      </c>
      <c r="L4894" s="10">
        <v>100000000613302</v>
      </c>
      <c r="M4894" s="9"/>
      <c r="N4894" s="9"/>
      <c r="O4894" s="9">
        <v>7</v>
      </c>
      <c r="P4894" s="9">
        <v>7</v>
      </c>
      <c r="Q4894" s="9">
        <v>6</v>
      </c>
    </row>
    <row r="4895" spans="1:17" hidden="1" x14ac:dyDescent="0.25">
      <c r="A4895" s="8" t="str">
        <f t="shared" si="458"/>
        <v>Lithotripsy 2022Storz Medical (Uk) Limited</v>
      </c>
      <c r="B4895" s="8" t="str">
        <f>VLOOKUP(J4895,'Contract IDs'!A:D,4,0)</f>
        <v>Lithotripsy 2022</v>
      </c>
      <c r="C4895" s="8" t="str">
        <f>VLOOKUP(L4895,'Supplier IDs'!A:C,3,0)</f>
        <v>Storz Medical (Uk) Limited</v>
      </c>
      <c r="D4895" s="8" t="str">
        <f t="shared" si="457"/>
        <v>No Sub Cat</v>
      </c>
      <c r="E4895" s="8">
        <f t="shared" si="459"/>
        <v>0</v>
      </c>
      <c r="F4895" s="8">
        <f t="shared" si="460"/>
        <v>8</v>
      </c>
      <c r="G4895" s="8">
        <f t="shared" si="461"/>
        <v>8</v>
      </c>
      <c r="H4895" s="15">
        <f t="shared" si="462"/>
        <v>7.0000000000000007E-2</v>
      </c>
      <c r="I4895" s="15" t="s">
        <v>372</v>
      </c>
      <c r="J4895" s="10">
        <v>300000111307485</v>
      </c>
      <c r="K4895" s="9" t="s">
        <v>380</v>
      </c>
      <c r="L4895" s="10">
        <v>100000000613302</v>
      </c>
      <c r="M4895" s="9"/>
      <c r="N4895" s="9"/>
      <c r="O4895" s="9">
        <v>8</v>
      </c>
      <c r="P4895" s="9">
        <v>8</v>
      </c>
      <c r="Q4895" s="9">
        <v>7</v>
      </c>
    </row>
    <row r="4896" spans="1:17" hidden="1" x14ac:dyDescent="0.25">
      <c r="A4896" s="8" t="str">
        <f t="shared" si="458"/>
        <v>Lithotripsy 2022Storz Medical (Uk) Limited</v>
      </c>
      <c r="B4896" s="8" t="str">
        <f>VLOOKUP(J4896,'Contract IDs'!A:D,4,0)</f>
        <v>Lithotripsy 2022</v>
      </c>
      <c r="C4896" s="8" t="str">
        <f>VLOOKUP(L4896,'Supplier IDs'!A:C,3,0)</f>
        <v>Storz Medical (Uk) Limited</v>
      </c>
      <c r="D4896" s="8" t="str">
        <f t="shared" si="457"/>
        <v>No Sub Cat</v>
      </c>
      <c r="E4896" s="8">
        <f t="shared" si="459"/>
        <v>0</v>
      </c>
      <c r="F4896" s="8">
        <f t="shared" si="460"/>
        <v>9</v>
      </c>
      <c r="G4896" s="8">
        <f t="shared" si="461"/>
        <v>9</v>
      </c>
      <c r="H4896" s="15">
        <f t="shared" si="462"/>
        <v>0.08</v>
      </c>
      <c r="I4896" s="15" t="s">
        <v>372</v>
      </c>
      <c r="J4896" s="10">
        <v>300000111307485</v>
      </c>
      <c r="K4896" s="9" t="s">
        <v>380</v>
      </c>
      <c r="L4896" s="10">
        <v>100000000613302</v>
      </c>
      <c r="M4896" s="9"/>
      <c r="N4896" s="9"/>
      <c r="O4896" s="9">
        <v>9</v>
      </c>
      <c r="P4896" s="9">
        <v>9</v>
      </c>
      <c r="Q4896" s="9">
        <v>8</v>
      </c>
    </row>
    <row r="4897" spans="1:17" hidden="1" x14ac:dyDescent="0.25">
      <c r="A4897" s="8" t="str">
        <f t="shared" si="458"/>
        <v>Lithotripsy 2022Storz Medical (Uk) Limited</v>
      </c>
      <c r="B4897" s="8" t="str">
        <f>VLOOKUP(J4897,'Contract IDs'!A:D,4,0)</f>
        <v>Lithotripsy 2022</v>
      </c>
      <c r="C4897" s="8" t="str">
        <f>VLOOKUP(L4897,'Supplier IDs'!A:C,3,0)</f>
        <v>Storz Medical (Uk) Limited</v>
      </c>
      <c r="D4897" s="8" t="str">
        <f t="shared" si="457"/>
        <v>No Sub Cat</v>
      </c>
      <c r="E4897" s="8">
        <f t="shared" si="459"/>
        <v>0</v>
      </c>
      <c r="F4897" s="8">
        <f t="shared" si="460"/>
        <v>10</v>
      </c>
      <c r="G4897" s="8">
        <f t="shared" si="461"/>
        <v>100</v>
      </c>
      <c r="H4897" s="15">
        <f t="shared" si="462"/>
        <v>0.09</v>
      </c>
      <c r="I4897" s="15" t="s">
        <v>372</v>
      </c>
      <c r="J4897" s="10">
        <v>300000111307485</v>
      </c>
      <c r="K4897" s="9" t="s">
        <v>380</v>
      </c>
      <c r="L4897" s="10">
        <v>100000000613302</v>
      </c>
      <c r="M4897" s="9"/>
      <c r="N4897" s="9"/>
      <c r="O4897" s="9">
        <v>10</v>
      </c>
      <c r="P4897" s="9">
        <v>100</v>
      </c>
      <c r="Q4897" s="9">
        <v>9</v>
      </c>
    </row>
    <row r="4898" spans="1:17" hidden="1" x14ac:dyDescent="0.25">
      <c r="A4898" s="8" t="str">
        <f t="shared" si="458"/>
        <v>Ultrasound 2022BioSpectrum Limited</v>
      </c>
      <c r="B4898" s="8" t="str">
        <f>VLOOKUP(J4898,'Contract IDs'!A:D,4,0)</f>
        <v>Ultrasound 2022</v>
      </c>
      <c r="C4898" s="8" t="str">
        <f>VLOOKUP(L4898,'Supplier IDs'!A:C,3,0)</f>
        <v>BioSpectrum Limited</v>
      </c>
      <c r="D4898" s="8" t="str">
        <f t="shared" si="457"/>
        <v>No Sub Cat</v>
      </c>
      <c r="E4898" s="8">
        <f t="shared" si="459"/>
        <v>0</v>
      </c>
      <c r="F4898" s="8">
        <f t="shared" si="460"/>
        <v>4</v>
      </c>
      <c r="G4898" s="8">
        <f t="shared" si="461"/>
        <v>4</v>
      </c>
      <c r="H4898" s="15">
        <f t="shared" si="462"/>
        <v>0.02</v>
      </c>
      <c r="I4898" s="15" t="s">
        <v>372</v>
      </c>
      <c r="J4898" s="10">
        <v>300000110660244</v>
      </c>
      <c r="K4898" s="9" t="s">
        <v>401</v>
      </c>
      <c r="L4898" s="10">
        <v>300000035508368</v>
      </c>
      <c r="M4898" s="9"/>
      <c r="N4898" s="9"/>
      <c r="O4898" s="9">
        <v>4</v>
      </c>
      <c r="P4898" s="9">
        <v>4</v>
      </c>
      <c r="Q4898" s="9">
        <v>2</v>
      </c>
    </row>
    <row r="4899" spans="1:17" hidden="1" x14ac:dyDescent="0.25">
      <c r="A4899" s="8" t="str">
        <f t="shared" si="458"/>
        <v>Ultrasound 2022BioSpectrum Limited</v>
      </c>
      <c r="B4899" s="8" t="str">
        <f>VLOOKUP(J4899,'Contract IDs'!A:D,4,0)</f>
        <v>Ultrasound 2022</v>
      </c>
      <c r="C4899" s="8" t="str">
        <f>VLOOKUP(L4899,'Supplier IDs'!A:C,3,0)</f>
        <v>BioSpectrum Limited</v>
      </c>
      <c r="D4899" s="8" t="str">
        <f t="shared" si="457"/>
        <v>No Sub Cat</v>
      </c>
      <c r="E4899" s="8">
        <f t="shared" si="459"/>
        <v>0</v>
      </c>
      <c r="F4899" s="8">
        <f t="shared" si="460"/>
        <v>5</v>
      </c>
      <c r="G4899" s="8">
        <f t="shared" si="461"/>
        <v>5</v>
      </c>
      <c r="H4899" s="15">
        <f t="shared" si="462"/>
        <v>2.5000000000000001E-2</v>
      </c>
      <c r="I4899" s="15" t="s">
        <v>372</v>
      </c>
      <c r="J4899" s="10">
        <v>300000110660244</v>
      </c>
      <c r="K4899" s="9" t="s">
        <v>401</v>
      </c>
      <c r="L4899" s="10">
        <v>300000035508368</v>
      </c>
      <c r="M4899" s="9"/>
      <c r="N4899" s="9"/>
      <c r="O4899" s="9">
        <v>5</v>
      </c>
      <c r="P4899" s="9">
        <v>5</v>
      </c>
      <c r="Q4899" s="9">
        <v>2.5</v>
      </c>
    </row>
    <row r="4900" spans="1:17" hidden="1" x14ac:dyDescent="0.25">
      <c r="A4900" s="8" t="str">
        <f t="shared" si="458"/>
        <v>Ultrasound 2022BioSpectrum Limited</v>
      </c>
      <c r="B4900" s="8" t="str">
        <f>VLOOKUP(J4900,'Contract IDs'!A:D,4,0)</f>
        <v>Ultrasound 2022</v>
      </c>
      <c r="C4900" s="8" t="str">
        <f>VLOOKUP(L4900,'Supplier IDs'!A:C,3,0)</f>
        <v>BioSpectrum Limited</v>
      </c>
      <c r="D4900" s="8" t="str">
        <f t="shared" si="457"/>
        <v>No Sub Cat</v>
      </c>
      <c r="E4900" s="8">
        <f t="shared" si="459"/>
        <v>0</v>
      </c>
      <c r="F4900" s="8">
        <f t="shared" si="460"/>
        <v>6</v>
      </c>
      <c r="G4900" s="8">
        <f t="shared" si="461"/>
        <v>6</v>
      </c>
      <c r="H4900" s="15">
        <f t="shared" si="462"/>
        <v>2.5000000000000001E-2</v>
      </c>
      <c r="I4900" s="15" t="s">
        <v>372</v>
      </c>
      <c r="J4900" s="10">
        <v>300000110660244</v>
      </c>
      <c r="K4900" s="9" t="s">
        <v>401</v>
      </c>
      <c r="L4900" s="10">
        <v>300000035508368</v>
      </c>
      <c r="M4900" s="9"/>
      <c r="N4900" s="9"/>
      <c r="O4900" s="9">
        <v>6</v>
      </c>
      <c r="P4900" s="9">
        <v>6</v>
      </c>
      <c r="Q4900" s="9">
        <v>2.5</v>
      </c>
    </row>
    <row r="4901" spans="1:17" hidden="1" x14ac:dyDescent="0.25">
      <c r="A4901" s="8" t="str">
        <f t="shared" si="458"/>
        <v>Ultrasound 2022BioSpectrum Limited</v>
      </c>
      <c r="B4901" s="8" t="str">
        <f>VLOOKUP(J4901,'Contract IDs'!A:D,4,0)</f>
        <v>Ultrasound 2022</v>
      </c>
      <c r="C4901" s="8" t="str">
        <f>VLOOKUP(L4901,'Supplier IDs'!A:C,3,0)</f>
        <v>BioSpectrum Limited</v>
      </c>
      <c r="D4901" s="8" t="str">
        <f t="shared" si="457"/>
        <v>No Sub Cat</v>
      </c>
      <c r="E4901" s="8">
        <f t="shared" si="459"/>
        <v>0</v>
      </c>
      <c r="F4901" s="8">
        <f t="shared" si="460"/>
        <v>7</v>
      </c>
      <c r="G4901" s="8">
        <f t="shared" si="461"/>
        <v>10</v>
      </c>
      <c r="H4901" s="15">
        <f t="shared" si="462"/>
        <v>2.5000000000000001E-2</v>
      </c>
      <c r="I4901" s="15" t="s">
        <v>372</v>
      </c>
      <c r="J4901" s="10">
        <v>300000110660244</v>
      </c>
      <c r="K4901" s="9" t="s">
        <v>401</v>
      </c>
      <c r="L4901" s="10">
        <v>300000035508368</v>
      </c>
      <c r="M4901" s="9"/>
      <c r="N4901" s="9"/>
      <c r="O4901" s="9">
        <v>7</v>
      </c>
      <c r="P4901" s="9">
        <v>10</v>
      </c>
      <c r="Q4901" s="9">
        <v>2.5</v>
      </c>
    </row>
    <row r="4902" spans="1:17" hidden="1" x14ac:dyDescent="0.25">
      <c r="A4902" s="8" t="str">
        <f t="shared" si="458"/>
        <v>Ultrasound 2022Butterfly Network Limited</v>
      </c>
      <c r="B4902" s="8" t="str">
        <f>VLOOKUP(J4902,'Contract IDs'!A:D,4,0)</f>
        <v>Ultrasound 2022</v>
      </c>
      <c r="C4902" s="8" t="str">
        <f>VLOOKUP(L4902,'Supplier IDs'!A:C,3,0)</f>
        <v>Butterfly Network Limited</v>
      </c>
      <c r="D4902" s="8" t="str">
        <f t="shared" si="457"/>
        <v>No Sub Cat</v>
      </c>
      <c r="E4902" s="8">
        <f t="shared" si="459"/>
        <v>0</v>
      </c>
      <c r="F4902" s="8">
        <f t="shared" si="460"/>
        <v>0</v>
      </c>
      <c r="G4902" s="8">
        <f t="shared" si="461"/>
        <v>100</v>
      </c>
      <c r="H4902" s="15">
        <f t="shared" si="462"/>
        <v>0</v>
      </c>
      <c r="I4902" s="15" t="s">
        <v>372</v>
      </c>
      <c r="J4902" s="10">
        <v>300000110660244</v>
      </c>
      <c r="K4902" s="9" t="s">
        <v>401</v>
      </c>
      <c r="L4902" s="10">
        <v>300000097777518</v>
      </c>
      <c r="M4902" s="9"/>
      <c r="N4902" s="9"/>
      <c r="O4902" s="9">
        <v>0</v>
      </c>
      <c r="P4902" s="9">
        <v>100</v>
      </c>
      <c r="Q4902" s="9">
        <v>0</v>
      </c>
    </row>
    <row r="4903" spans="1:17" hidden="1" x14ac:dyDescent="0.25">
      <c r="A4903" s="8" t="str">
        <f t="shared" si="458"/>
        <v>Ultrasound 2022Canon Medical Systems Limited</v>
      </c>
      <c r="B4903" s="8" t="str">
        <f>VLOOKUP(J4903,'Contract IDs'!A:D,4,0)</f>
        <v>Ultrasound 2022</v>
      </c>
      <c r="C4903" s="8" t="str">
        <f>VLOOKUP(L4903,'Supplier IDs'!A:C,3,0)</f>
        <v>Canon Medical Systems Limited</v>
      </c>
      <c r="D4903" s="8" t="str">
        <f t="shared" si="457"/>
        <v>No Sub Cat</v>
      </c>
      <c r="E4903" s="8">
        <f t="shared" si="459"/>
        <v>0</v>
      </c>
      <c r="F4903" s="8">
        <f t="shared" si="460"/>
        <v>2</v>
      </c>
      <c r="G4903" s="8">
        <f t="shared" si="461"/>
        <v>2</v>
      </c>
      <c r="H4903" s="15">
        <f t="shared" si="462"/>
        <v>0.04</v>
      </c>
      <c r="I4903" s="15" t="s">
        <v>372</v>
      </c>
      <c r="J4903" s="10">
        <v>300000110660244</v>
      </c>
      <c r="K4903" s="9" t="s">
        <v>401</v>
      </c>
      <c r="L4903" s="10">
        <v>100000000612580</v>
      </c>
      <c r="M4903" s="9"/>
      <c r="N4903" s="9"/>
      <c r="O4903" s="9">
        <v>2</v>
      </c>
      <c r="P4903" s="9">
        <v>2</v>
      </c>
      <c r="Q4903" s="9">
        <v>4</v>
      </c>
    </row>
    <row r="4904" spans="1:17" hidden="1" x14ac:dyDescent="0.25">
      <c r="A4904" s="8" t="str">
        <f t="shared" si="458"/>
        <v>Ultrasound 2022Canon Medical Systems Limited</v>
      </c>
      <c r="B4904" s="8" t="str">
        <f>VLOOKUP(J4904,'Contract IDs'!A:D,4,0)</f>
        <v>Ultrasound 2022</v>
      </c>
      <c r="C4904" s="8" t="str">
        <f>VLOOKUP(L4904,'Supplier IDs'!A:C,3,0)</f>
        <v>Canon Medical Systems Limited</v>
      </c>
      <c r="D4904" s="8" t="str">
        <f t="shared" si="457"/>
        <v>No Sub Cat</v>
      </c>
      <c r="E4904" s="8">
        <f t="shared" si="459"/>
        <v>0</v>
      </c>
      <c r="F4904" s="8">
        <f t="shared" si="460"/>
        <v>3</v>
      </c>
      <c r="G4904" s="8">
        <f t="shared" si="461"/>
        <v>3</v>
      </c>
      <c r="H4904" s="15">
        <f t="shared" si="462"/>
        <v>0.08</v>
      </c>
      <c r="I4904" s="15" t="s">
        <v>372</v>
      </c>
      <c r="J4904" s="10">
        <v>300000110660244</v>
      </c>
      <c r="K4904" s="9" t="s">
        <v>401</v>
      </c>
      <c r="L4904" s="10">
        <v>100000000612580</v>
      </c>
      <c r="M4904" s="9"/>
      <c r="N4904" s="9"/>
      <c r="O4904" s="9">
        <v>3</v>
      </c>
      <c r="P4904" s="9">
        <v>3</v>
      </c>
      <c r="Q4904" s="9">
        <v>8</v>
      </c>
    </row>
    <row r="4905" spans="1:17" hidden="1" x14ac:dyDescent="0.25">
      <c r="A4905" s="8" t="str">
        <f t="shared" si="458"/>
        <v>Ultrasound 2022Canon Medical Systems Limited</v>
      </c>
      <c r="B4905" s="8" t="str">
        <f>VLOOKUP(J4905,'Contract IDs'!A:D,4,0)</f>
        <v>Ultrasound 2022</v>
      </c>
      <c r="C4905" s="8" t="str">
        <f>VLOOKUP(L4905,'Supplier IDs'!A:C,3,0)</f>
        <v>Canon Medical Systems Limited</v>
      </c>
      <c r="D4905" s="8" t="str">
        <f t="shared" si="457"/>
        <v>No Sub Cat</v>
      </c>
      <c r="E4905" s="8">
        <f t="shared" si="459"/>
        <v>0</v>
      </c>
      <c r="F4905" s="8">
        <f t="shared" si="460"/>
        <v>4</v>
      </c>
      <c r="G4905" s="8">
        <f t="shared" si="461"/>
        <v>4</v>
      </c>
      <c r="H4905" s="15">
        <f t="shared" si="462"/>
        <v>0.09</v>
      </c>
      <c r="I4905" s="15" t="s">
        <v>372</v>
      </c>
      <c r="J4905" s="10">
        <v>300000110660244</v>
      </c>
      <c r="K4905" s="9" t="s">
        <v>401</v>
      </c>
      <c r="L4905" s="10">
        <v>100000000612580</v>
      </c>
      <c r="M4905" s="9"/>
      <c r="N4905" s="9"/>
      <c r="O4905" s="9">
        <v>4</v>
      </c>
      <c r="P4905" s="9">
        <v>4</v>
      </c>
      <c r="Q4905" s="9">
        <v>9</v>
      </c>
    </row>
    <row r="4906" spans="1:17" hidden="1" x14ac:dyDescent="0.25">
      <c r="A4906" s="8" t="str">
        <f t="shared" si="458"/>
        <v>Ultrasound 2022Canon Medical Systems Limited</v>
      </c>
      <c r="B4906" s="8" t="str">
        <f>VLOOKUP(J4906,'Contract IDs'!A:D,4,0)</f>
        <v>Ultrasound 2022</v>
      </c>
      <c r="C4906" s="8" t="str">
        <f>VLOOKUP(L4906,'Supplier IDs'!A:C,3,0)</f>
        <v>Canon Medical Systems Limited</v>
      </c>
      <c r="D4906" s="8" t="str">
        <f t="shared" si="457"/>
        <v>No Sub Cat</v>
      </c>
      <c r="E4906" s="8">
        <f t="shared" si="459"/>
        <v>0</v>
      </c>
      <c r="F4906" s="8">
        <f t="shared" si="460"/>
        <v>5</v>
      </c>
      <c r="G4906" s="8">
        <f t="shared" si="461"/>
        <v>5</v>
      </c>
      <c r="H4906" s="15">
        <f t="shared" si="462"/>
        <v>0.1</v>
      </c>
      <c r="I4906" s="15" t="s">
        <v>372</v>
      </c>
      <c r="J4906" s="10">
        <v>300000110660244</v>
      </c>
      <c r="K4906" s="9" t="s">
        <v>401</v>
      </c>
      <c r="L4906" s="10">
        <v>100000000612580</v>
      </c>
      <c r="M4906" s="9"/>
      <c r="N4906" s="9"/>
      <c r="O4906" s="9">
        <v>5</v>
      </c>
      <c r="P4906" s="9">
        <v>5</v>
      </c>
      <c r="Q4906" s="9">
        <v>10</v>
      </c>
    </row>
    <row r="4907" spans="1:17" hidden="1" x14ac:dyDescent="0.25">
      <c r="A4907" s="8" t="str">
        <f t="shared" si="458"/>
        <v>Ultrasound 2022Canon Medical Systems Limited</v>
      </c>
      <c r="B4907" s="8" t="str">
        <f>VLOOKUP(J4907,'Contract IDs'!A:D,4,0)</f>
        <v>Ultrasound 2022</v>
      </c>
      <c r="C4907" s="8" t="str">
        <f>VLOOKUP(L4907,'Supplier IDs'!A:C,3,0)</f>
        <v>Canon Medical Systems Limited</v>
      </c>
      <c r="D4907" s="8" t="str">
        <f t="shared" si="457"/>
        <v>No Sub Cat</v>
      </c>
      <c r="E4907" s="8">
        <f t="shared" si="459"/>
        <v>0</v>
      </c>
      <c r="F4907" s="8">
        <f t="shared" si="460"/>
        <v>6</v>
      </c>
      <c r="G4907" s="8">
        <f t="shared" si="461"/>
        <v>6</v>
      </c>
      <c r="H4907" s="15">
        <f t="shared" si="462"/>
        <v>0.10199999999999999</v>
      </c>
      <c r="I4907" s="15" t="s">
        <v>372</v>
      </c>
      <c r="J4907" s="10">
        <v>300000110660244</v>
      </c>
      <c r="K4907" s="9" t="s">
        <v>401</v>
      </c>
      <c r="L4907" s="10">
        <v>100000000612580</v>
      </c>
      <c r="M4907" s="9"/>
      <c r="N4907" s="9"/>
      <c r="O4907" s="9">
        <v>6</v>
      </c>
      <c r="P4907" s="9">
        <v>6</v>
      </c>
      <c r="Q4907" s="9">
        <v>10.199999999999999</v>
      </c>
    </row>
    <row r="4908" spans="1:17" hidden="1" x14ac:dyDescent="0.25">
      <c r="A4908" s="8" t="str">
        <f t="shared" si="458"/>
        <v>Ultrasound 2022Canon Medical Systems Limited</v>
      </c>
      <c r="B4908" s="8" t="str">
        <f>VLOOKUP(J4908,'Contract IDs'!A:D,4,0)</f>
        <v>Ultrasound 2022</v>
      </c>
      <c r="C4908" s="8" t="str">
        <f>VLOOKUP(L4908,'Supplier IDs'!A:C,3,0)</f>
        <v>Canon Medical Systems Limited</v>
      </c>
      <c r="D4908" s="8" t="str">
        <f t="shared" si="457"/>
        <v>No Sub Cat</v>
      </c>
      <c r="E4908" s="8">
        <f t="shared" si="459"/>
        <v>0</v>
      </c>
      <c r="F4908" s="8">
        <f t="shared" si="460"/>
        <v>7</v>
      </c>
      <c r="G4908" s="8">
        <f t="shared" si="461"/>
        <v>7</v>
      </c>
      <c r="H4908" s="15">
        <f t="shared" si="462"/>
        <v>0.10400000000000001</v>
      </c>
      <c r="I4908" s="15" t="s">
        <v>372</v>
      </c>
      <c r="J4908" s="10">
        <v>300000110660244</v>
      </c>
      <c r="K4908" s="9" t="s">
        <v>401</v>
      </c>
      <c r="L4908" s="10">
        <v>100000000612580</v>
      </c>
      <c r="M4908" s="9"/>
      <c r="N4908" s="9"/>
      <c r="O4908" s="9">
        <v>7</v>
      </c>
      <c r="P4908" s="9">
        <v>7</v>
      </c>
      <c r="Q4908" s="9">
        <v>10.4</v>
      </c>
    </row>
    <row r="4909" spans="1:17" hidden="1" x14ac:dyDescent="0.25">
      <c r="A4909" s="8" t="str">
        <f t="shared" si="458"/>
        <v>Ultrasound 2022Canon Medical Systems Limited</v>
      </c>
      <c r="B4909" s="8" t="str">
        <f>VLOOKUP(J4909,'Contract IDs'!A:D,4,0)</f>
        <v>Ultrasound 2022</v>
      </c>
      <c r="C4909" s="8" t="str">
        <f>VLOOKUP(L4909,'Supplier IDs'!A:C,3,0)</f>
        <v>Canon Medical Systems Limited</v>
      </c>
      <c r="D4909" s="8" t="str">
        <f t="shared" si="457"/>
        <v>No Sub Cat</v>
      </c>
      <c r="E4909" s="8">
        <f t="shared" si="459"/>
        <v>0</v>
      </c>
      <c r="F4909" s="8">
        <f t="shared" si="460"/>
        <v>8</v>
      </c>
      <c r="G4909" s="8">
        <f t="shared" si="461"/>
        <v>8</v>
      </c>
      <c r="H4909" s="15">
        <f t="shared" si="462"/>
        <v>0.106</v>
      </c>
      <c r="I4909" s="15" t="s">
        <v>372</v>
      </c>
      <c r="J4909" s="10">
        <v>300000110660244</v>
      </c>
      <c r="K4909" s="9" t="s">
        <v>401</v>
      </c>
      <c r="L4909" s="10">
        <v>100000000612580</v>
      </c>
      <c r="M4909" s="9"/>
      <c r="N4909" s="9"/>
      <c r="O4909" s="9">
        <v>8</v>
      </c>
      <c r="P4909" s="9">
        <v>8</v>
      </c>
      <c r="Q4909" s="9">
        <v>10.6</v>
      </c>
    </row>
    <row r="4910" spans="1:17" hidden="1" x14ac:dyDescent="0.25">
      <c r="A4910" s="8" t="str">
        <f t="shared" si="458"/>
        <v>Ultrasound 2022Canon Medical Systems Limited</v>
      </c>
      <c r="B4910" s="8" t="str">
        <f>VLOOKUP(J4910,'Contract IDs'!A:D,4,0)</f>
        <v>Ultrasound 2022</v>
      </c>
      <c r="C4910" s="8" t="str">
        <f>VLOOKUP(L4910,'Supplier IDs'!A:C,3,0)</f>
        <v>Canon Medical Systems Limited</v>
      </c>
      <c r="D4910" s="8" t="str">
        <f t="shared" si="457"/>
        <v>No Sub Cat</v>
      </c>
      <c r="E4910" s="8">
        <f t="shared" si="459"/>
        <v>0</v>
      </c>
      <c r="F4910" s="8">
        <f t="shared" si="460"/>
        <v>9</v>
      </c>
      <c r="G4910" s="8">
        <f t="shared" si="461"/>
        <v>9</v>
      </c>
      <c r="H4910" s="15">
        <f t="shared" si="462"/>
        <v>0.10800000000000001</v>
      </c>
      <c r="I4910" s="15" t="s">
        <v>372</v>
      </c>
      <c r="J4910" s="10">
        <v>300000110660244</v>
      </c>
      <c r="K4910" s="9" t="s">
        <v>401</v>
      </c>
      <c r="L4910" s="10">
        <v>100000000612580</v>
      </c>
      <c r="M4910" s="9"/>
      <c r="N4910" s="9"/>
      <c r="O4910" s="9">
        <v>9</v>
      </c>
      <c r="P4910" s="9">
        <v>9</v>
      </c>
      <c r="Q4910" s="9">
        <v>10.8</v>
      </c>
    </row>
    <row r="4911" spans="1:17" hidden="1" x14ac:dyDescent="0.25">
      <c r="A4911" s="8" t="str">
        <f t="shared" si="458"/>
        <v>Ultrasound 2022Canon Medical Systems Limited</v>
      </c>
      <c r="B4911" s="8" t="str">
        <f>VLOOKUP(J4911,'Contract IDs'!A:D,4,0)</f>
        <v>Ultrasound 2022</v>
      </c>
      <c r="C4911" s="8" t="str">
        <f>VLOOKUP(L4911,'Supplier IDs'!A:C,3,0)</f>
        <v>Canon Medical Systems Limited</v>
      </c>
      <c r="D4911" s="8" t="str">
        <f t="shared" si="457"/>
        <v>No Sub Cat</v>
      </c>
      <c r="E4911" s="8">
        <f t="shared" si="459"/>
        <v>0</v>
      </c>
      <c r="F4911" s="8">
        <f t="shared" si="460"/>
        <v>10</v>
      </c>
      <c r="G4911" s="8">
        <f t="shared" si="461"/>
        <v>100</v>
      </c>
      <c r="H4911" s="15">
        <f t="shared" si="462"/>
        <v>0.11</v>
      </c>
      <c r="I4911" s="15" t="s">
        <v>372</v>
      </c>
      <c r="J4911" s="10">
        <v>300000110660244</v>
      </c>
      <c r="K4911" s="9" t="s">
        <v>401</v>
      </c>
      <c r="L4911" s="10">
        <v>100000000612580</v>
      </c>
      <c r="M4911" s="9"/>
      <c r="N4911" s="9"/>
      <c r="O4911" s="9">
        <v>10</v>
      </c>
      <c r="P4911" s="9">
        <v>100</v>
      </c>
      <c r="Q4911" s="9">
        <v>11</v>
      </c>
    </row>
    <row r="4912" spans="1:17" hidden="1" x14ac:dyDescent="0.25">
      <c r="A4912" s="8" t="str">
        <f t="shared" si="458"/>
        <v>Ultrasound 2022Cardiac Services Limited</v>
      </c>
      <c r="B4912" s="8" t="str">
        <f>VLOOKUP(J4912,'Contract IDs'!A:D,4,0)</f>
        <v>Ultrasound 2022</v>
      </c>
      <c r="C4912" s="8" t="str">
        <f>VLOOKUP(L4912,'Supplier IDs'!A:C,3,0)</f>
        <v>Cardiac Services Limited</v>
      </c>
      <c r="D4912" s="8" t="str">
        <f t="shared" si="457"/>
        <v>No Sub Cat</v>
      </c>
      <c r="E4912" s="8">
        <f t="shared" si="459"/>
        <v>0</v>
      </c>
      <c r="F4912" s="8">
        <f t="shared" si="460"/>
        <v>3</v>
      </c>
      <c r="G4912" s="8">
        <f t="shared" si="461"/>
        <v>7</v>
      </c>
      <c r="H4912" s="15">
        <f t="shared" si="462"/>
        <v>0.01</v>
      </c>
      <c r="I4912" s="15" t="s">
        <v>372</v>
      </c>
      <c r="J4912" s="10">
        <v>300000110660244</v>
      </c>
      <c r="K4912" s="9" t="s">
        <v>401</v>
      </c>
      <c r="L4912" s="10">
        <v>100000000611072</v>
      </c>
      <c r="M4912" s="9"/>
      <c r="N4912" s="9"/>
      <c r="O4912" s="9">
        <v>3</v>
      </c>
      <c r="P4912" s="9">
        <v>7</v>
      </c>
      <c r="Q4912" s="9">
        <v>1</v>
      </c>
    </row>
    <row r="4913" spans="1:17" hidden="1" x14ac:dyDescent="0.25">
      <c r="A4913" s="8" t="str">
        <f t="shared" si="458"/>
        <v>Ultrasound 2022Cardiac Services Limited</v>
      </c>
      <c r="B4913" s="8" t="str">
        <f>VLOOKUP(J4913,'Contract IDs'!A:D,4,0)</f>
        <v>Ultrasound 2022</v>
      </c>
      <c r="C4913" s="8" t="str">
        <f>VLOOKUP(L4913,'Supplier IDs'!A:C,3,0)</f>
        <v>Cardiac Services Limited</v>
      </c>
      <c r="D4913" s="8" t="str">
        <f t="shared" si="457"/>
        <v>No Sub Cat</v>
      </c>
      <c r="E4913" s="8">
        <f t="shared" si="459"/>
        <v>0</v>
      </c>
      <c r="F4913" s="8">
        <f t="shared" si="460"/>
        <v>8</v>
      </c>
      <c r="G4913" s="8">
        <f t="shared" si="461"/>
        <v>100</v>
      </c>
      <c r="H4913" s="15">
        <f t="shared" si="462"/>
        <v>0.02</v>
      </c>
      <c r="I4913" s="15" t="s">
        <v>372</v>
      </c>
      <c r="J4913" s="10">
        <v>300000110660244</v>
      </c>
      <c r="K4913" s="9" t="s">
        <v>401</v>
      </c>
      <c r="L4913" s="10">
        <v>100000000611072</v>
      </c>
      <c r="M4913" s="9"/>
      <c r="N4913" s="9"/>
      <c r="O4913" s="9">
        <v>8</v>
      </c>
      <c r="P4913" s="9">
        <v>100</v>
      </c>
      <c r="Q4913" s="9">
        <v>2</v>
      </c>
    </row>
    <row r="4914" spans="1:17" hidden="1" x14ac:dyDescent="0.25">
      <c r="A4914" s="8" t="str">
        <f t="shared" si="458"/>
        <v>Ultrasound 2022Celtic SMR Limited</v>
      </c>
      <c r="B4914" s="8" t="str">
        <f>VLOOKUP(J4914,'Contract IDs'!A:D,4,0)</f>
        <v>Ultrasound 2022</v>
      </c>
      <c r="C4914" s="8" t="str">
        <f>VLOOKUP(L4914,'Supplier IDs'!A:C,3,0)</f>
        <v>Celtic SMR Limited</v>
      </c>
      <c r="D4914" s="8" t="str">
        <f t="shared" si="457"/>
        <v>No Sub Cat</v>
      </c>
      <c r="E4914" s="8">
        <f t="shared" si="459"/>
        <v>0</v>
      </c>
      <c r="F4914" s="8">
        <f t="shared" si="460"/>
        <v>2</v>
      </c>
      <c r="G4914" s="8">
        <f t="shared" si="461"/>
        <v>2</v>
      </c>
      <c r="H4914" s="15">
        <f t="shared" si="462"/>
        <v>0.02</v>
      </c>
      <c r="I4914" s="15" t="s">
        <v>372</v>
      </c>
      <c r="J4914" s="10">
        <v>300000110660244</v>
      </c>
      <c r="K4914" s="9" t="s">
        <v>401</v>
      </c>
      <c r="L4914" s="10">
        <v>300000097777533</v>
      </c>
      <c r="M4914" s="9"/>
      <c r="N4914" s="9"/>
      <c r="O4914" s="9">
        <v>2</v>
      </c>
      <c r="P4914" s="9">
        <v>2</v>
      </c>
      <c r="Q4914" s="9">
        <v>2</v>
      </c>
    </row>
    <row r="4915" spans="1:17" hidden="1" x14ac:dyDescent="0.25">
      <c r="A4915" s="8" t="str">
        <f t="shared" si="458"/>
        <v>Ultrasound 2022Celtic SMR Limited</v>
      </c>
      <c r="B4915" s="8" t="str">
        <f>VLOOKUP(J4915,'Contract IDs'!A:D,4,0)</f>
        <v>Ultrasound 2022</v>
      </c>
      <c r="C4915" s="8" t="str">
        <f>VLOOKUP(L4915,'Supplier IDs'!A:C,3,0)</f>
        <v>Celtic SMR Limited</v>
      </c>
      <c r="D4915" s="8" t="str">
        <f t="shared" si="457"/>
        <v>No Sub Cat</v>
      </c>
      <c r="E4915" s="8">
        <f t="shared" si="459"/>
        <v>0</v>
      </c>
      <c r="F4915" s="8">
        <f t="shared" si="460"/>
        <v>3</v>
      </c>
      <c r="G4915" s="8">
        <f t="shared" si="461"/>
        <v>3</v>
      </c>
      <c r="H4915" s="15">
        <f t="shared" si="462"/>
        <v>0.03</v>
      </c>
      <c r="I4915" s="15" t="s">
        <v>372</v>
      </c>
      <c r="J4915" s="10">
        <v>300000110660244</v>
      </c>
      <c r="K4915" s="9" t="s">
        <v>401</v>
      </c>
      <c r="L4915" s="10">
        <v>300000097777533</v>
      </c>
      <c r="M4915" s="9"/>
      <c r="N4915" s="9"/>
      <c r="O4915" s="9">
        <v>3</v>
      </c>
      <c r="P4915" s="9">
        <v>3</v>
      </c>
      <c r="Q4915" s="9">
        <v>3</v>
      </c>
    </row>
    <row r="4916" spans="1:17" hidden="1" x14ac:dyDescent="0.25">
      <c r="A4916" s="8" t="str">
        <f t="shared" si="458"/>
        <v>Ultrasound 2022Celtic SMR Limited</v>
      </c>
      <c r="B4916" s="8" t="str">
        <f>VLOOKUP(J4916,'Contract IDs'!A:D,4,0)</f>
        <v>Ultrasound 2022</v>
      </c>
      <c r="C4916" s="8" t="str">
        <f>VLOOKUP(L4916,'Supplier IDs'!A:C,3,0)</f>
        <v>Celtic SMR Limited</v>
      </c>
      <c r="D4916" s="8" t="str">
        <f t="shared" si="457"/>
        <v>No Sub Cat</v>
      </c>
      <c r="E4916" s="8">
        <f t="shared" si="459"/>
        <v>0</v>
      </c>
      <c r="F4916" s="8">
        <f t="shared" si="460"/>
        <v>4</v>
      </c>
      <c r="G4916" s="8">
        <f t="shared" si="461"/>
        <v>4</v>
      </c>
      <c r="H4916" s="15">
        <f t="shared" si="462"/>
        <v>0.04</v>
      </c>
      <c r="I4916" s="15" t="s">
        <v>372</v>
      </c>
      <c r="J4916" s="10">
        <v>300000110660244</v>
      </c>
      <c r="K4916" s="9" t="s">
        <v>401</v>
      </c>
      <c r="L4916" s="10">
        <v>300000097777533</v>
      </c>
      <c r="M4916" s="9"/>
      <c r="N4916" s="9"/>
      <c r="O4916" s="9">
        <v>4</v>
      </c>
      <c r="P4916" s="9">
        <v>4</v>
      </c>
      <c r="Q4916" s="9">
        <v>4</v>
      </c>
    </row>
    <row r="4917" spans="1:17" hidden="1" x14ac:dyDescent="0.25">
      <c r="A4917" s="8" t="str">
        <f t="shared" si="458"/>
        <v>Ultrasound 2022Celtic SMR Limited</v>
      </c>
      <c r="B4917" s="8" t="str">
        <f>VLOOKUP(J4917,'Contract IDs'!A:D,4,0)</f>
        <v>Ultrasound 2022</v>
      </c>
      <c r="C4917" s="8" t="str">
        <f>VLOOKUP(L4917,'Supplier IDs'!A:C,3,0)</f>
        <v>Celtic SMR Limited</v>
      </c>
      <c r="D4917" s="8" t="str">
        <f t="shared" si="457"/>
        <v>No Sub Cat</v>
      </c>
      <c r="E4917" s="8">
        <f t="shared" si="459"/>
        <v>0</v>
      </c>
      <c r="F4917" s="8">
        <f t="shared" si="460"/>
        <v>5</v>
      </c>
      <c r="G4917" s="8">
        <f t="shared" si="461"/>
        <v>5</v>
      </c>
      <c r="H4917" s="15">
        <f t="shared" si="462"/>
        <v>0.05</v>
      </c>
      <c r="I4917" s="15" t="s">
        <v>372</v>
      </c>
      <c r="J4917" s="10">
        <v>300000110660244</v>
      </c>
      <c r="K4917" s="9" t="s">
        <v>401</v>
      </c>
      <c r="L4917" s="10">
        <v>300000097777533</v>
      </c>
      <c r="M4917" s="9"/>
      <c r="N4917" s="9"/>
      <c r="O4917" s="9">
        <v>5</v>
      </c>
      <c r="P4917" s="9">
        <v>5</v>
      </c>
      <c r="Q4917" s="9">
        <v>5</v>
      </c>
    </row>
    <row r="4918" spans="1:17" hidden="1" x14ac:dyDescent="0.25">
      <c r="A4918" s="8" t="str">
        <f t="shared" si="458"/>
        <v>Ultrasound 2022Celtic SMR Limited</v>
      </c>
      <c r="B4918" s="8" t="str">
        <f>VLOOKUP(J4918,'Contract IDs'!A:D,4,0)</f>
        <v>Ultrasound 2022</v>
      </c>
      <c r="C4918" s="8" t="str">
        <f>VLOOKUP(L4918,'Supplier IDs'!A:C,3,0)</f>
        <v>Celtic SMR Limited</v>
      </c>
      <c r="D4918" s="8" t="str">
        <f t="shared" si="457"/>
        <v>No Sub Cat</v>
      </c>
      <c r="E4918" s="8">
        <f t="shared" si="459"/>
        <v>0</v>
      </c>
      <c r="F4918" s="8">
        <f t="shared" si="460"/>
        <v>6</v>
      </c>
      <c r="G4918" s="8">
        <f t="shared" si="461"/>
        <v>6</v>
      </c>
      <c r="H4918" s="15">
        <f t="shared" si="462"/>
        <v>0.06</v>
      </c>
      <c r="I4918" s="15" t="s">
        <v>372</v>
      </c>
      <c r="J4918" s="10">
        <v>300000110660244</v>
      </c>
      <c r="K4918" s="9" t="s">
        <v>401</v>
      </c>
      <c r="L4918" s="10">
        <v>300000097777533</v>
      </c>
      <c r="M4918" s="9"/>
      <c r="N4918" s="9"/>
      <c r="O4918" s="9">
        <v>6</v>
      </c>
      <c r="P4918" s="9">
        <v>6</v>
      </c>
      <c r="Q4918" s="9">
        <v>6</v>
      </c>
    </row>
    <row r="4919" spans="1:17" hidden="1" x14ac:dyDescent="0.25">
      <c r="A4919" s="8" t="str">
        <f t="shared" si="458"/>
        <v>Ultrasound 2022Celtic SMR Limited</v>
      </c>
      <c r="B4919" s="8" t="str">
        <f>VLOOKUP(J4919,'Contract IDs'!A:D,4,0)</f>
        <v>Ultrasound 2022</v>
      </c>
      <c r="C4919" s="8" t="str">
        <f>VLOOKUP(L4919,'Supplier IDs'!A:C,3,0)</f>
        <v>Celtic SMR Limited</v>
      </c>
      <c r="D4919" s="8" t="str">
        <f t="shared" si="457"/>
        <v>No Sub Cat</v>
      </c>
      <c r="E4919" s="8">
        <f t="shared" si="459"/>
        <v>0</v>
      </c>
      <c r="F4919" s="8">
        <f t="shared" si="460"/>
        <v>7</v>
      </c>
      <c r="G4919" s="8">
        <f t="shared" si="461"/>
        <v>7</v>
      </c>
      <c r="H4919" s="15">
        <f t="shared" si="462"/>
        <v>7.0000000000000007E-2</v>
      </c>
      <c r="I4919" s="15" t="s">
        <v>372</v>
      </c>
      <c r="J4919" s="10">
        <v>300000110660244</v>
      </c>
      <c r="K4919" s="9" t="s">
        <v>401</v>
      </c>
      <c r="L4919" s="10">
        <v>300000097777533</v>
      </c>
      <c r="M4919" s="9"/>
      <c r="N4919" s="9"/>
      <c r="O4919" s="9">
        <v>7</v>
      </c>
      <c r="P4919" s="9">
        <v>7</v>
      </c>
      <c r="Q4919" s="9">
        <v>7</v>
      </c>
    </row>
    <row r="4920" spans="1:17" hidden="1" x14ac:dyDescent="0.25">
      <c r="A4920" s="8" t="str">
        <f t="shared" si="458"/>
        <v>Ultrasound 2022Celtic SMR Limited</v>
      </c>
      <c r="B4920" s="8" t="str">
        <f>VLOOKUP(J4920,'Contract IDs'!A:D,4,0)</f>
        <v>Ultrasound 2022</v>
      </c>
      <c r="C4920" s="8" t="str">
        <f>VLOOKUP(L4920,'Supplier IDs'!A:C,3,0)</f>
        <v>Celtic SMR Limited</v>
      </c>
      <c r="D4920" s="8" t="str">
        <f t="shared" si="457"/>
        <v>No Sub Cat</v>
      </c>
      <c r="E4920" s="8">
        <f t="shared" si="459"/>
        <v>0</v>
      </c>
      <c r="F4920" s="8">
        <f t="shared" si="460"/>
        <v>8</v>
      </c>
      <c r="G4920" s="8">
        <f t="shared" si="461"/>
        <v>8</v>
      </c>
      <c r="H4920" s="15">
        <f t="shared" si="462"/>
        <v>0.08</v>
      </c>
      <c r="I4920" s="15" t="s">
        <v>372</v>
      </c>
      <c r="J4920" s="10">
        <v>300000110660244</v>
      </c>
      <c r="K4920" s="9" t="s">
        <v>401</v>
      </c>
      <c r="L4920" s="10">
        <v>300000097777533</v>
      </c>
      <c r="M4920" s="9"/>
      <c r="N4920" s="9"/>
      <c r="O4920" s="9">
        <v>8</v>
      </c>
      <c r="P4920" s="9">
        <v>8</v>
      </c>
      <c r="Q4920" s="9">
        <v>8</v>
      </c>
    </row>
    <row r="4921" spans="1:17" hidden="1" x14ac:dyDescent="0.25">
      <c r="A4921" s="8" t="str">
        <f t="shared" si="458"/>
        <v>Ultrasound 2022Celtic SMR Limited</v>
      </c>
      <c r="B4921" s="8" t="str">
        <f>VLOOKUP(J4921,'Contract IDs'!A:D,4,0)</f>
        <v>Ultrasound 2022</v>
      </c>
      <c r="C4921" s="8" t="str">
        <f>VLOOKUP(L4921,'Supplier IDs'!A:C,3,0)</f>
        <v>Celtic SMR Limited</v>
      </c>
      <c r="D4921" s="8" t="str">
        <f t="shared" si="457"/>
        <v>No Sub Cat</v>
      </c>
      <c r="E4921" s="8">
        <f t="shared" si="459"/>
        <v>0</v>
      </c>
      <c r="F4921" s="8">
        <f t="shared" si="460"/>
        <v>9</v>
      </c>
      <c r="G4921" s="8">
        <f t="shared" si="461"/>
        <v>9</v>
      </c>
      <c r="H4921" s="15">
        <f t="shared" si="462"/>
        <v>0.09</v>
      </c>
      <c r="I4921" s="15" t="s">
        <v>372</v>
      </c>
      <c r="J4921" s="10">
        <v>300000110660244</v>
      </c>
      <c r="K4921" s="9" t="s">
        <v>401</v>
      </c>
      <c r="L4921" s="10">
        <v>300000097777533</v>
      </c>
      <c r="M4921" s="9"/>
      <c r="N4921" s="9"/>
      <c r="O4921" s="9">
        <v>9</v>
      </c>
      <c r="P4921" s="9">
        <v>9</v>
      </c>
      <c r="Q4921" s="9">
        <v>9</v>
      </c>
    </row>
    <row r="4922" spans="1:17" hidden="1" x14ac:dyDescent="0.25">
      <c r="A4922" s="8" t="str">
        <f t="shared" si="458"/>
        <v>Ultrasound 2022Celtic SMR Limited</v>
      </c>
      <c r="B4922" s="8" t="str">
        <f>VLOOKUP(J4922,'Contract IDs'!A:D,4,0)</f>
        <v>Ultrasound 2022</v>
      </c>
      <c r="C4922" s="8" t="str">
        <f>VLOOKUP(L4922,'Supplier IDs'!A:C,3,0)</f>
        <v>Celtic SMR Limited</v>
      </c>
      <c r="D4922" s="8" t="str">
        <f t="shared" si="457"/>
        <v>No Sub Cat</v>
      </c>
      <c r="E4922" s="8">
        <f t="shared" si="459"/>
        <v>0</v>
      </c>
      <c r="F4922" s="8">
        <f t="shared" si="460"/>
        <v>10</v>
      </c>
      <c r="G4922" s="8">
        <f t="shared" si="461"/>
        <v>100</v>
      </c>
      <c r="H4922" s="15">
        <f t="shared" si="462"/>
        <v>0.1</v>
      </c>
      <c r="I4922" s="15" t="s">
        <v>372</v>
      </c>
      <c r="J4922" s="10">
        <v>300000110660244</v>
      </c>
      <c r="K4922" s="9" t="s">
        <v>401</v>
      </c>
      <c r="L4922" s="10">
        <v>300000097777533</v>
      </c>
      <c r="M4922" s="9"/>
      <c r="N4922" s="9"/>
      <c r="O4922" s="9">
        <v>10</v>
      </c>
      <c r="P4922" s="9">
        <v>100</v>
      </c>
      <c r="Q4922" s="9">
        <v>10</v>
      </c>
    </row>
    <row r="4923" spans="1:17" hidden="1" x14ac:dyDescent="0.25">
      <c r="A4923" s="8" t="str">
        <f t="shared" si="458"/>
        <v>Ultrasound 2022Esaote UK</v>
      </c>
      <c r="B4923" s="8" t="str">
        <f>VLOOKUP(J4923,'Contract IDs'!A:D,4,0)</f>
        <v>Ultrasound 2022</v>
      </c>
      <c r="C4923" s="8" t="str">
        <f>VLOOKUP(L4923,'Supplier IDs'!A:C,3,0)</f>
        <v>Esaote UK</v>
      </c>
      <c r="D4923" s="8" t="str">
        <f t="shared" si="457"/>
        <v>No Sub Cat</v>
      </c>
      <c r="E4923" s="8">
        <f t="shared" si="459"/>
        <v>0</v>
      </c>
      <c r="F4923" s="8">
        <f t="shared" si="460"/>
        <v>2</v>
      </c>
      <c r="G4923" s="8">
        <f t="shared" si="461"/>
        <v>2</v>
      </c>
      <c r="H4923" s="15">
        <f t="shared" si="462"/>
        <v>1.4999999999999999E-2</v>
      </c>
      <c r="I4923" s="15" t="s">
        <v>372</v>
      </c>
      <c r="J4923" s="10">
        <v>300000110660244</v>
      </c>
      <c r="K4923" s="9" t="s">
        <v>401</v>
      </c>
      <c r="L4923" s="10">
        <v>100000000611157</v>
      </c>
      <c r="M4923" s="9"/>
      <c r="N4923" s="9"/>
      <c r="O4923" s="9">
        <v>2</v>
      </c>
      <c r="P4923" s="9">
        <v>2</v>
      </c>
      <c r="Q4923" s="9">
        <v>1.5</v>
      </c>
    </row>
    <row r="4924" spans="1:17" hidden="1" x14ac:dyDescent="0.25">
      <c r="A4924" s="8" t="str">
        <f t="shared" si="458"/>
        <v>Ultrasound 2022Esaote UK</v>
      </c>
      <c r="B4924" s="8" t="str">
        <f>VLOOKUP(J4924,'Contract IDs'!A:D,4,0)</f>
        <v>Ultrasound 2022</v>
      </c>
      <c r="C4924" s="8" t="str">
        <f>VLOOKUP(L4924,'Supplier IDs'!A:C,3,0)</f>
        <v>Esaote UK</v>
      </c>
      <c r="D4924" s="8" t="str">
        <f t="shared" si="457"/>
        <v>No Sub Cat</v>
      </c>
      <c r="E4924" s="8">
        <f t="shared" si="459"/>
        <v>0</v>
      </c>
      <c r="F4924" s="8">
        <f t="shared" si="460"/>
        <v>3</v>
      </c>
      <c r="G4924" s="8">
        <f t="shared" si="461"/>
        <v>3</v>
      </c>
      <c r="H4924" s="15">
        <f t="shared" si="462"/>
        <v>0.02</v>
      </c>
      <c r="I4924" s="15" t="s">
        <v>372</v>
      </c>
      <c r="J4924" s="10">
        <v>300000110660244</v>
      </c>
      <c r="K4924" s="9" t="s">
        <v>401</v>
      </c>
      <c r="L4924" s="10">
        <v>100000000611157</v>
      </c>
      <c r="M4924" s="9"/>
      <c r="N4924" s="9"/>
      <c r="O4924" s="9">
        <v>3</v>
      </c>
      <c r="P4924" s="9">
        <v>3</v>
      </c>
      <c r="Q4924" s="9">
        <v>2</v>
      </c>
    </row>
    <row r="4925" spans="1:17" hidden="1" x14ac:dyDescent="0.25">
      <c r="A4925" s="8" t="str">
        <f t="shared" si="458"/>
        <v>Ultrasound 2022Esaote UK</v>
      </c>
      <c r="B4925" s="8" t="str">
        <f>VLOOKUP(J4925,'Contract IDs'!A:D,4,0)</f>
        <v>Ultrasound 2022</v>
      </c>
      <c r="C4925" s="8" t="str">
        <f>VLOOKUP(L4925,'Supplier IDs'!A:C,3,0)</f>
        <v>Esaote UK</v>
      </c>
      <c r="D4925" s="8" t="str">
        <f t="shared" si="457"/>
        <v>No Sub Cat</v>
      </c>
      <c r="E4925" s="8">
        <f t="shared" si="459"/>
        <v>0</v>
      </c>
      <c r="F4925" s="8">
        <f t="shared" si="460"/>
        <v>4</v>
      </c>
      <c r="G4925" s="8">
        <f t="shared" si="461"/>
        <v>4</v>
      </c>
      <c r="H4925" s="15">
        <f t="shared" si="462"/>
        <v>2.5000000000000001E-2</v>
      </c>
      <c r="I4925" s="15" t="s">
        <v>372</v>
      </c>
      <c r="J4925" s="10">
        <v>300000110660244</v>
      </c>
      <c r="K4925" s="9" t="s">
        <v>401</v>
      </c>
      <c r="L4925" s="10">
        <v>100000000611157</v>
      </c>
      <c r="M4925" s="9"/>
      <c r="N4925" s="9"/>
      <c r="O4925" s="9">
        <v>4</v>
      </c>
      <c r="P4925" s="9">
        <v>4</v>
      </c>
      <c r="Q4925" s="9">
        <v>2.5</v>
      </c>
    </row>
    <row r="4926" spans="1:17" hidden="1" x14ac:dyDescent="0.25">
      <c r="A4926" s="8" t="str">
        <f t="shared" si="458"/>
        <v>Ultrasound 2022Esaote UK</v>
      </c>
      <c r="B4926" s="8" t="str">
        <f>VLOOKUP(J4926,'Contract IDs'!A:D,4,0)</f>
        <v>Ultrasound 2022</v>
      </c>
      <c r="C4926" s="8" t="str">
        <f>VLOOKUP(L4926,'Supplier IDs'!A:C,3,0)</f>
        <v>Esaote UK</v>
      </c>
      <c r="D4926" s="8" t="str">
        <f t="shared" si="457"/>
        <v>No Sub Cat</v>
      </c>
      <c r="E4926" s="8">
        <f t="shared" si="459"/>
        <v>0</v>
      </c>
      <c r="F4926" s="8">
        <f t="shared" si="460"/>
        <v>5</v>
      </c>
      <c r="G4926" s="8">
        <f t="shared" si="461"/>
        <v>5</v>
      </c>
      <c r="H4926" s="15">
        <f t="shared" si="462"/>
        <v>0.03</v>
      </c>
      <c r="I4926" s="15" t="s">
        <v>372</v>
      </c>
      <c r="J4926" s="10">
        <v>300000110660244</v>
      </c>
      <c r="K4926" s="9" t="s">
        <v>401</v>
      </c>
      <c r="L4926" s="10">
        <v>100000000611157</v>
      </c>
      <c r="M4926" s="9"/>
      <c r="N4926" s="9"/>
      <c r="O4926" s="9">
        <v>5</v>
      </c>
      <c r="P4926" s="9">
        <v>5</v>
      </c>
      <c r="Q4926" s="9">
        <v>3</v>
      </c>
    </row>
    <row r="4927" spans="1:17" hidden="1" x14ac:dyDescent="0.25">
      <c r="A4927" s="8" t="str">
        <f t="shared" si="458"/>
        <v>Ultrasound 2022Esaote UK</v>
      </c>
      <c r="B4927" s="8" t="str">
        <f>VLOOKUP(J4927,'Contract IDs'!A:D,4,0)</f>
        <v>Ultrasound 2022</v>
      </c>
      <c r="C4927" s="8" t="str">
        <f>VLOOKUP(L4927,'Supplier IDs'!A:C,3,0)</f>
        <v>Esaote UK</v>
      </c>
      <c r="D4927" s="8" t="str">
        <f t="shared" si="457"/>
        <v>No Sub Cat</v>
      </c>
      <c r="E4927" s="8">
        <f t="shared" si="459"/>
        <v>0</v>
      </c>
      <c r="F4927" s="8">
        <f t="shared" si="460"/>
        <v>6</v>
      </c>
      <c r="G4927" s="8">
        <f t="shared" si="461"/>
        <v>6</v>
      </c>
      <c r="H4927" s="15">
        <f t="shared" si="462"/>
        <v>3.5000000000000003E-2</v>
      </c>
      <c r="I4927" s="15" t="s">
        <v>372</v>
      </c>
      <c r="J4927" s="10">
        <v>300000110660244</v>
      </c>
      <c r="K4927" s="9" t="s">
        <v>401</v>
      </c>
      <c r="L4927" s="10">
        <v>100000000611157</v>
      </c>
      <c r="M4927" s="9"/>
      <c r="N4927" s="9"/>
      <c r="O4927" s="9">
        <v>6</v>
      </c>
      <c r="P4927" s="9">
        <v>6</v>
      </c>
      <c r="Q4927" s="9">
        <v>3.5</v>
      </c>
    </row>
    <row r="4928" spans="1:17" hidden="1" x14ac:dyDescent="0.25">
      <c r="A4928" s="8" t="str">
        <f t="shared" si="458"/>
        <v>Ultrasound 2022Esaote UK</v>
      </c>
      <c r="B4928" s="8" t="str">
        <f>VLOOKUP(J4928,'Contract IDs'!A:D,4,0)</f>
        <v>Ultrasound 2022</v>
      </c>
      <c r="C4928" s="8" t="str">
        <f>VLOOKUP(L4928,'Supplier IDs'!A:C,3,0)</f>
        <v>Esaote UK</v>
      </c>
      <c r="D4928" s="8" t="str">
        <f t="shared" si="457"/>
        <v>No Sub Cat</v>
      </c>
      <c r="E4928" s="8">
        <f t="shared" si="459"/>
        <v>0</v>
      </c>
      <c r="F4928" s="8">
        <f t="shared" si="460"/>
        <v>7</v>
      </c>
      <c r="G4928" s="8">
        <f t="shared" si="461"/>
        <v>7</v>
      </c>
      <c r="H4928" s="15">
        <f t="shared" si="462"/>
        <v>0.04</v>
      </c>
      <c r="I4928" s="15" t="s">
        <v>372</v>
      </c>
      <c r="J4928" s="10">
        <v>300000110660244</v>
      </c>
      <c r="K4928" s="9" t="s">
        <v>401</v>
      </c>
      <c r="L4928" s="10">
        <v>100000000611157</v>
      </c>
      <c r="M4928" s="9"/>
      <c r="N4928" s="9"/>
      <c r="O4928" s="9">
        <v>7</v>
      </c>
      <c r="P4928" s="9">
        <v>7</v>
      </c>
      <c r="Q4928" s="9">
        <v>4</v>
      </c>
    </row>
    <row r="4929" spans="1:17" hidden="1" x14ac:dyDescent="0.25">
      <c r="A4929" s="8" t="str">
        <f t="shared" si="458"/>
        <v>Ultrasound 2022Esaote UK</v>
      </c>
      <c r="B4929" s="8" t="str">
        <f>VLOOKUP(J4929,'Contract IDs'!A:D,4,0)</f>
        <v>Ultrasound 2022</v>
      </c>
      <c r="C4929" s="8" t="str">
        <f>VLOOKUP(L4929,'Supplier IDs'!A:C,3,0)</f>
        <v>Esaote UK</v>
      </c>
      <c r="D4929" s="8" t="str">
        <f t="shared" si="457"/>
        <v>No Sub Cat</v>
      </c>
      <c r="E4929" s="8">
        <f t="shared" si="459"/>
        <v>0</v>
      </c>
      <c r="F4929" s="8">
        <f t="shared" si="460"/>
        <v>8</v>
      </c>
      <c r="G4929" s="8">
        <f t="shared" si="461"/>
        <v>8</v>
      </c>
      <c r="H4929" s="15">
        <f t="shared" si="462"/>
        <v>4.4999999999999998E-2</v>
      </c>
      <c r="I4929" s="15" t="s">
        <v>372</v>
      </c>
      <c r="J4929" s="10">
        <v>300000110660244</v>
      </c>
      <c r="K4929" s="9" t="s">
        <v>401</v>
      </c>
      <c r="L4929" s="10">
        <v>100000000611157</v>
      </c>
      <c r="M4929" s="9"/>
      <c r="N4929" s="9"/>
      <c r="O4929" s="9">
        <v>8</v>
      </c>
      <c r="P4929" s="9">
        <v>8</v>
      </c>
      <c r="Q4929" s="9">
        <v>4.5</v>
      </c>
    </row>
    <row r="4930" spans="1:17" hidden="1" x14ac:dyDescent="0.25">
      <c r="A4930" s="8" t="str">
        <f t="shared" si="458"/>
        <v>Ultrasound 2022Esaote UK</v>
      </c>
      <c r="B4930" s="8" t="str">
        <f>VLOOKUP(J4930,'Contract IDs'!A:D,4,0)</f>
        <v>Ultrasound 2022</v>
      </c>
      <c r="C4930" s="8" t="str">
        <f>VLOOKUP(L4930,'Supplier IDs'!A:C,3,0)</f>
        <v>Esaote UK</v>
      </c>
      <c r="D4930" s="8" t="str">
        <f t="shared" ref="D4930:D4993" si="463">IF(M4930="","No Sub Cat",M4930)</f>
        <v>No Sub Cat</v>
      </c>
      <c r="E4930" s="8">
        <f t="shared" si="459"/>
        <v>0</v>
      </c>
      <c r="F4930" s="8">
        <f t="shared" si="460"/>
        <v>9</v>
      </c>
      <c r="G4930" s="8">
        <f t="shared" si="461"/>
        <v>9</v>
      </c>
      <c r="H4930" s="15">
        <f t="shared" si="462"/>
        <v>0.05</v>
      </c>
      <c r="I4930" s="15" t="s">
        <v>372</v>
      </c>
      <c r="J4930" s="10">
        <v>300000110660244</v>
      </c>
      <c r="K4930" s="9" t="s">
        <v>401</v>
      </c>
      <c r="L4930" s="10">
        <v>100000000611157</v>
      </c>
      <c r="M4930" s="9"/>
      <c r="N4930" s="9"/>
      <c r="O4930" s="9">
        <v>9</v>
      </c>
      <c r="P4930" s="9">
        <v>9</v>
      </c>
      <c r="Q4930" s="9">
        <v>5</v>
      </c>
    </row>
    <row r="4931" spans="1:17" hidden="1" x14ac:dyDescent="0.25">
      <c r="A4931" s="8" t="str">
        <f t="shared" ref="A4931:A4994" si="464">B4931&amp;C4931</f>
        <v>Ultrasound 2022Esaote UK</v>
      </c>
      <c r="B4931" s="8" t="str">
        <f>VLOOKUP(J4931,'Contract IDs'!A:D,4,0)</f>
        <v>Ultrasound 2022</v>
      </c>
      <c r="C4931" s="8" t="str">
        <f>VLOOKUP(L4931,'Supplier IDs'!A:C,3,0)</f>
        <v>Esaote UK</v>
      </c>
      <c r="D4931" s="8" t="str">
        <f t="shared" si="463"/>
        <v>No Sub Cat</v>
      </c>
      <c r="E4931" s="8">
        <f t="shared" ref="E4931:E4994" si="465">N4931</f>
        <v>0</v>
      </c>
      <c r="F4931" s="8">
        <f t="shared" ref="F4931:F4994" si="466">O4931</f>
        <v>10</v>
      </c>
      <c r="G4931" s="8">
        <f t="shared" ref="G4931:G4994" si="467">P4931</f>
        <v>100</v>
      </c>
      <c r="H4931" s="15">
        <f t="shared" ref="H4931:H4994" si="468">Q4931/100</f>
        <v>0.06</v>
      </c>
      <c r="I4931" s="15" t="s">
        <v>372</v>
      </c>
      <c r="J4931" s="10">
        <v>300000110660244</v>
      </c>
      <c r="K4931" s="9" t="s">
        <v>401</v>
      </c>
      <c r="L4931" s="10">
        <v>100000000611157</v>
      </c>
      <c r="M4931" s="9"/>
      <c r="N4931" s="9"/>
      <c r="O4931" s="9">
        <v>10</v>
      </c>
      <c r="P4931" s="9">
        <v>100</v>
      </c>
      <c r="Q4931" s="9">
        <v>6</v>
      </c>
    </row>
    <row r="4932" spans="1:17" hidden="1" x14ac:dyDescent="0.25">
      <c r="A4932" s="8" t="str">
        <f t="shared" si="464"/>
        <v>Ultrasound 2022Fujifilm Healthcare UK Limited</v>
      </c>
      <c r="B4932" s="8" t="str">
        <f>VLOOKUP(J4932,'Contract IDs'!A:D,4,0)</f>
        <v>Ultrasound 2022</v>
      </c>
      <c r="C4932" s="8" t="str">
        <f>VLOOKUP(L4932,'Supplier IDs'!A:C,3,0)</f>
        <v>Fujifilm Healthcare UK Limited</v>
      </c>
      <c r="D4932" s="8" t="str">
        <f t="shared" si="463"/>
        <v>No Sub Cat</v>
      </c>
      <c r="E4932" s="8">
        <f t="shared" si="465"/>
        <v>0</v>
      </c>
      <c r="F4932" s="8">
        <f t="shared" si="466"/>
        <v>2</v>
      </c>
      <c r="G4932" s="8">
        <f t="shared" si="467"/>
        <v>2</v>
      </c>
      <c r="H4932" s="15">
        <f t="shared" si="468"/>
        <v>1.4999999999999999E-2</v>
      </c>
      <c r="I4932" s="15" t="s">
        <v>372</v>
      </c>
      <c r="J4932" s="10">
        <v>300000110660244</v>
      </c>
      <c r="K4932" s="9" t="s">
        <v>401</v>
      </c>
      <c r="L4932" s="10">
        <v>100000000613266</v>
      </c>
      <c r="M4932" s="9"/>
      <c r="N4932" s="9"/>
      <c r="O4932" s="9">
        <v>2</v>
      </c>
      <c r="P4932" s="9">
        <v>2</v>
      </c>
      <c r="Q4932" s="9">
        <v>1.5</v>
      </c>
    </row>
    <row r="4933" spans="1:17" hidden="1" x14ac:dyDescent="0.25">
      <c r="A4933" s="8" t="str">
        <f t="shared" si="464"/>
        <v>Ultrasound 2022Fujifilm Healthcare UK Limited</v>
      </c>
      <c r="B4933" s="8" t="str">
        <f>VLOOKUP(J4933,'Contract IDs'!A:D,4,0)</f>
        <v>Ultrasound 2022</v>
      </c>
      <c r="C4933" s="8" t="str">
        <f>VLOOKUP(L4933,'Supplier IDs'!A:C,3,0)</f>
        <v>Fujifilm Healthcare UK Limited</v>
      </c>
      <c r="D4933" s="8" t="str">
        <f t="shared" si="463"/>
        <v>No Sub Cat</v>
      </c>
      <c r="E4933" s="8">
        <f t="shared" si="465"/>
        <v>0</v>
      </c>
      <c r="F4933" s="8">
        <f t="shared" si="466"/>
        <v>3</v>
      </c>
      <c r="G4933" s="8">
        <f t="shared" si="467"/>
        <v>2</v>
      </c>
      <c r="H4933" s="15">
        <f t="shared" si="468"/>
        <v>0.02</v>
      </c>
      <c r="I4933" s="15" t="s">
        <v>372</v>
      </c>
      <c r="J4933" s="10">
        <v>300000110660244</v>
      </c>
      <c r="K4933" s="9" t="s">
        <v>401</v>
      </c>
      <c r="L4933" s="10">
        <v>100000000613266</v>
      </c>
      <c r="M4933" s="9"/>
      <c r="N4933" s="9"/>
      <c r="O4933" s="9">
        <v>3</v>
      </c>
      <c r="P4933" s="9">
        <v>2</v>
      </c>
      <c r="Q4933" s="9">
        <v>2</v>
      </c>
    </row>
    <row r="4934" spans="1:17" hidden="1" x14ac:dyDescent="0.25">
      <c r="A4934" s="8" t="str">
        <f t="shared" si="464"/>
        <v>Ultrasound 2022Fujifilm Healthcare UK Limited</v>
      </c>
      <c r="B4934" s="8" t="str">
        <f>VLOOKUP(J4934,'Contract IDs'!A:D,4,0)</f>
        <v>Ultrasound 2022</v>
      </c>
      <c r="C4934" s="8" t="str">
        <f>VLOOKUP(L4934,'Supplier IDs'!A:C,3,0)</f>
        <v>Fujifilm Healthcare UK Limited</v>
      </c>
      <c r="D4934" s="8" t="str">
        <f t="shared" si="463"/>
        <v>No Sub Cat</v>
      </c>
      <c r="E4934" s="8">
        <f t="shared" si="465"/>
        <v>0</v>
      </c>
      <c r="F4934" s="8">
        <f t="shared" si="466"/>
        <v>4</v>
      </c>
      <c r="G4934" s="8">
        <f t="shared" si="467"/>
        <v>4</v>
      </c>
      <c r="H4934" s="15">
        <f t="shared" si="468"/>
        <v>2.5000000000000001E-2</v>
      </c>
      <c r="I4934" s="15" t="s">
        <v>372</v>
      </c>
      <c r="J4934" s="10">
        <v>300000110660244</v>
      </c>
      <c r="K4934" s="9" t="s">
        <v>401</v>
      </c>
      <c r="L4934" s="10">
        <v>100000000613266</v>
      </c>
      <c r="M4934" s="9"/>
      <c r="N4934" s="9"/>
      <c r="O4934" s="9">
        <v>4</v>
      </c>
      <c r="P4934" s="9">
        <v>4</v>
      </c>
      <c r="Q4934" s="9">
        <v>2.5</v>
      </c>
    </row>
    <row r="4935" spans="1:17" hidden="1" x14ac:dyDescent="0.25">
      <c r="A4935" s="8" t="str">
        <f t="shared" si="464"/>
        <v>Ultrasound 2022Fujifilm Healthcare UK Limited</v>
      </c>
      <c r="B4935" s="8" t="str">
        <f>VLOOKUP(J4935,'Contract IDs'!A:D,4,0)</f>
        <v>Ultrasound 2022</v>
      </c>
      <c r="C4935" s="8" t="str">
        <f>VLOOKUP(L4935,'Supplier IDs'!A:C,3,0)</f>
        <v>Fujifilm Healthcare UK Limited</v>
      </c>
      <c r="D4935" s="8" t="str">
        <f t="shared" si="463"/>
        <v>No Sub Cat</v>
      </c>
      <c r="E4935" s="8">
        <f t="shared" si="465"/>
        <v>0</v>
      </c>
      <c r="F4935" s="8">
        <f t="shared" si="466"/>
        <v>5</v>
      </c>
      <c r="G4935" s="8">
        <f t="shared" si="467"/>
        <v>5</v>
      </c>
      <c r="H4935" s="15">
        <f t="shared" si="468"/>
        <v>0.03</v>
      </c>
      <c r="I4935" s="15" t="s">
        <v>372</v>
      </c>
      <c r="J4935" s="10">
        <v>300000110660244</v>
      </c>
      <c r="K4935" s="9" t="s">
        <v>401</v>
      </c>
      <c r="L4935" s="10">
        <v>100000000613266</v>
      </c>
      <c r="M4935" s="9"/>
      <c r="N4935" s="9"/>
      <c r="O4935" s="9">
        <v>5</v>
      </c>
      <c r="P4935" s="9">
        <v>5</v>
      </c>
      <c r="Q4935" s="9">
        <v>3</v>
      </c>
    </row>
    <row r="4936" spans="1:17" hidden="1" x14ac:dyDescent="0.25">
      <c r="A4936" s="8" t="str">
        <f t="shared" si="464"/>
        <v>Ultrasound 2022Fujifilm Healthcare UK Limited</v>
      </c>
      <c r="B4936" s="8" t="str">
        <f>VLOOKUP(J4936,'Contract IDs'!A:D,4,0)</f>
        <v>Ultrasound 2022</v>
      </c>
      <c r="C4936" s="8" t="str">
        <f>VLOOKUP(L4936,'Supplier IDs'!A:C,3,0)</f>
        <v>Fujifilm Healthcare UK Limited</v>
      </c>
      <c r="D4936" s="8" t="str">
        <f t="shared" si="463"/>
        <v>No Sub Cat</v>
      </c>
      <c r="E4936" s="8">
        <f t="shared" si="465"/>
        <v>0</v>
      </c>
      <c r="F4936" s="8">
        <f t="shared" si="466"/>
        <v>6</v>
      </c>
      <c r="G4936" s="8">
        <f t="shared" si="467"/>
        <v>6</v>
      </c>
      <c r="H4936" s="15">
        <f t="shared" si="468"/>
        <v>0.05</v>
      </c>
      <c r="I4936" s="15" t="s">
        <v>372</v>
      </c>
      <c r="J4936" s="10">
        <v>300000110660244</v>
      </c>
      <c r="K4936" s="9" t="s">
        <v>401</v>
      </c>
      <c r="L4936" s="10">
        <v>100000000613266</v>
      </c>
      <c r="M4936" s="9"/>
      <c r="N4936" s="9"/>
      <c r="O4936" s="9">
        <v>6</v>
      </c>
      <c r="P4936" s="9">
        <v>6</v>
      </c>
      <c r="Q4936" s="9">
        <v>5</v>
      </c>
    </row>
    <row r="4937" spans="1:17" hidden="1" x14ac:dyDescent="0.25">
      <c r="A4937" s="8" t="str">
        <f t="shared" si="464"/>
        <v>Ultrasound 2022Fujifilm Healthcare UK Limited</v>
      </c>
      <c r="B4937" s="8" t="str">
        <f>VLOOKUP(J4937,'Contract IDs'!A:D,4,0)</f>
        <v>Ultrasound 2022</v>
      </c>
      <c r="C4937" s="8" t="str">
        <f>VLOOKUP(L4937,'Supplier IDs'!A:C,3,0)</f>
        <v>Fujifilm Healthcare UK Limited</v>
      </c>
      <c r="D4937" s="8" t="str">
        <f t="shared" si="463"/>
        <v>No Sub Cat</v>
      </c>
      <c r="E4937" s="8">
        <f t="shared" si="465"/>
        <v>0</v>
      </c>
      <c r="F4937" s="8">
        <f t="shared" si="466"/>
        <v>7</v>
      </c>
      <c r="G4937" s="8">
        <f t="shared" si="467"/>
        <v>7</v>
      </c>
      <c r="H4937" s="15">
        <f t="shared" si="468"/>
        <v>0.08</v>
      </c>
      <c r="I4937" s="15" t="s">
        <v>372</v>
      </c>
      <c r="J4937" s="10">
        <v>300000110660244</v>
      </c>
      <c r="K4937" s="9" t="s">
        <v>401</v>
      </c>
      <c r="L4937" s="10">
        <v>100000000613266</v>
      </c>
      <c r="M4937" s="9"/>
      <c r="N4937" s="9"/>
      <c r="O4937" s="9">
        <v>7</v>
      </c>
      <c r="P4937" s="9">
        <v>7</v>
      </c>
      <c r="Q4937" s="9">
        <v>8</v>
      </c>
    </row>
    <row r="4938" spans="1:17" hidden="1" x14ac:dyDescent="0.25">
      <c r="A4938" s="8" t="str">
        <f t="shared" si="464"/>
        <v>Ultrasound 2022Fujifilm Healthcare UK Limited</v>
      </c>
      <c r="B4938" s="8" t="str">
        <f>VLOOKUP(J4938,'Contract IDs'!A:D,4,0)</f>
        <v>Ultrasound 2022</v>
      </c>
      <c r="C4938" s="8" t="str">
        <f>VLOOKUP(L4938,'Supplier IDs'!A:C,3,0)</f>
        <v>Fujifilm Healthcare UK Limited</v>
      </c>
      <c r="D4938" s="8" t="str">
        <f t="shared" si="463"/>
        <v>No Sub Cat</v>
      </c>
      <c r="E4938" s="8">
        <f t="shared" si="465"/>
        <v>0</v>
      </c>
      <c r="F4938" s="8">
        <f t="shared" si="466"/>
        <v>8</v>
      </c>
      <c r="G4938" s="8">
        <f t="shared" si="467"/>
        <v>100</v>
      </c>
      <c r="H4938" s="15">
        <f t="shared" si="468"/>
        <v>0.1</v>
      </c>
      <c r="I4938" s="15" t="s">
        <v>372</v>
      </c>
      <c r="J4938" s="10">
        <v>300000110660244</v>
      </c>
      <c r="K4938" s="9" t="s">
        <v>401</v>
      </c>
      <c r="L4938" s="10">
        <v>100000000613266</v>
      </c>
      <c r="M4938" s="9"/>
      <c r="N4938" s="9"/>
      <c r="O4938" s="9">
        <v>8</v>
      </c>
      <c r="P4938" s="9">
        <v>100</v>
      </c>
      <c r="Q4938" s="9">
        <v>10</v>
      </c>
    </row>
    <row r="4939" spans="1:17" hidden="1" x14ac:dyDescent="0.25">
      <c r="A4939" s="8" t="str">
        <f t="shared" si="464"/>
        <v>Ultrasound 2022Fujifilm Healthcare UK Limited</v>
      </c>
      <c r="B4939" s="8" t="str">
        <f>VLOOKUP(J4939,'Contract IDs'!A:D,4,0)</f>
        <v>Ultrasound 2022</v>
      </c>
      <c r="C4939" s="8" t="str">
        <f>VLOOKUP(L4939,'Supplier IDs'!A:C,3,0)</f>
        <v>Fujifilm Healthcare UK Limited</v>
      </c>
      <c r="D4939" s="8" t="str">
        <f t="shared" si="463"/>
        <v>No Sub Cat</v>
      </c>
      <c r="E4939" s="8">
        <f t="shared" si="465"/>
        <v>0</v>
      </c>
      <c r="F4939" s="8">
        <f t="shared" si="466"/>
        <v>2</v>
      </c>
      <c r="G4939" s="8">
        <f t="shared" si="467"/>
        <v>4</v>
      </c>
      <c r="H4939" s="15">
        <f t="shared" si="468"/>
        <v>0.02</v>
      </c>
      <c r="I4939" s="15" t="s">
        <v>372</v>
      </c>
      <c r="J4939" s="10">
        <v>300000110660244</v>
      </c>
      <c r="K4939" s="9" t="s">
        <v>401</v>
      </c>
      <c r="L4939" s="10">
        <v>100000000613266</v>
      </c>
      <c r="M4939" s="9"/>
      <c r="N4939" s="9"/>
      <c r="O4939" s="9">
        <v>2</v>
      </c>
      <c r="P4939" s="9">
        <v>4</v>
      </c>
      <c r="Q4939" s="9">
        <v>2</v>
      </c>
    </row>
    <row r="4940" spans="1:17" hidden="1" x14ac:dyDescent="0.25">
      <c r="A4940" s="8" t="str">
        <f t="shared" si="464"/>
        <v>Ultrasound 2022Fujifilm Healthcare UK Limited</v>
      </c>
      <c r="B4940" s="8" t="str">
        <f>VLOOKUP(J4940,'Contract IDs'!A:D,4,0)</f>
        <v>Ultrasound 2022</v>
      </c>
      <c r="C4940" s="8" t="str">
        <f>VLOOKUP(L4940,'Supplier IDs'!A:C,3,0)</f>
        <v>Fujifilm Healthcare UK Limited</v>
      </c>
      <c r="D4940" s="8" t="str">
        <f t="shared" si="463"/>
        <v>No Sub Cat</v>
      </c>
      <c r="E4940" s="8">
        <f t="shared" si="465"/>
        <v>0</v>
      </c>
      <c r="F4940" s="8">
        <f t="shared" si="466"/>
        <v>5</v>
      </c>
      <c r="G4940" s="8">
        <f t="shared" si="467"/>
        <v>6</v>
      </c>
      <c r="H4940" s="15">
        <f t="shared" si="468"/>
        <v>0.03</v>
      </c>
      <c r="I4940" s="15" t="s">
        <v>372</v>
      </c>
      <c r="J4940" s="10">
        <v>300000110660244</v>
      </c>
      <c r="K4940" s="9" t="s">
        <v>401</v>
      </c>
      <c r="L4940" s="10">
        <v>100000000613266</v>
      </c>
      <c r="M4940" s="9"/>
      <c r="N4940" s="9"/>
      <c r="O4940" s="9">
        <v>5</v>
      </c>
      <c r="P4940" s="9">
        <v>6</v>
      </c>
      <c r="Q4940" s="9">
        <v>3</v>
      </c>
    </row>
    <row r="4941" spans="1:17" hidden="1" x14ac:dyDescent="0.25">
      <c r="A4941" s="8" t="str">
        <f t="shared" si="464"/>
        <v>Ultrasound 2022Fujifilm Healthcare UK Limited</v>
      </c>
      <c r="B4941" s="8" t="str">
        <f>VLOOKUP(J4941,'Contract IDs'!A:D,4,0)</f>
        <v>Ultrasound 2022</v>
      </c>
      <c r="C4941" s="8" t="str">
        <f>VLOOKUP(L4941,'Supplier IDs'!A:C,3,0)</f>
        <v>Fujifilm Healthcare UK Limited</v>
      </c>
      <c r="D4941" s="8" t="str">
        <f t="shared" si="463"/>
        <v>No Sub Cat</v>
      </c>
      <c r="E4941" s="8">
        <f t="shared" si="465"/>
        <v>0</v>
      </c>
      <c r="F4941" s="8">
        <f t="shared" si="466"/>
        <v>7</v>
      </c>
      <c r="G4941" s="8">
        <f t="shared" si="467"/>
        <v>100</v>
      </c>
      <c r="H4941" s="15">
        <f t="shared" si="468"/>
        <v>0.05</v>
      </c>
      <c r="I4941" s="15" t="s">
        <v>372</v>
      </c>
      <c r="J4941" s="10">
        <v>300000110660244</v>
      </c>
      <c r="K4941" s="9" t="s">
        <v>401</v>
      </c>
      <c r="L4941" s="10">
        <v>100000000613266</v>
      </c>
      <c r="M4941" s="9"/>
      <c r="N4941" s="9"/>
      <c r="O4941" s="9">
        <v>7</v>
      </c>
      <c r="P4941" s="9">
        <v>100</v>
      </c>
      <c r="Q4941" s="9">
        <v>5</v>
      </c>
    </row>
    <row r="4942" spans="1:17" x14ac:dyDescent="0.25">
      <c r="A4942" s="8" t="str">
        <f t="shared" si="464"/>
        <v>Ultrasound 2022Fujifilm Sonosite Ltd</v>
      </c>
      <c r="B4942" s="8" t="str">
        <f>VLOOKUP(J4942,'Contract IDs'!A:D,4,0)</f>
        <v>Ultrasound 2022</v>
      </c>
      <c r="C4942" s="8" t="str">
        <f>VLOOKUP(L4942,'Supplier IDs'!A:C,3,0)</f>
        <v>Fujifilm Sonosite Ltd</v>
      </c>
      <c r="D4942" s="8" t="str">
        <f t="shared" si="463"/>
        <v>No Sub Cat</v>
      </c>
      <c r="E4942" s="8">
        <f t="shared" si="465"/>
        <v>0</v>
      </c>
      <c r="F4942" s="8">
        <f t="shared" si="466"/>
        <v>3</v>
      </c>
      <c r="G4942" s="8">
        <f t="shared" si="467"/>
        <v>5</v>
      </c>
      <c r="H4942" s="15">
        <f t="shared" si="468"/>
        <v>2.5000000000000001E-2</v>
      </c>
      <c r="I4942" s="15" t="s">
        <v>372</v>
      </c>
      <c r="J4942" s="10">
        <v>300000110660244</v>
      </c>
      <c r="K4942" s="9" t="s">
        <v>401</v>
      </c>
      <c r="L4942" s="10">
        <v>100000000613255</v>
      </c>
      <c r="M4942" s="9"/>
      <c r="N4942" s="9"/>
      <c r="O4942" s="9">
        <v>3</v>
      </c>
      <c r="P4942" s="9">
        <v>5</v>
      </c>
      <c r="Q4942" s="9">
        <v>2.5</v>
      </c>
    </row>
    <row r="4943" spans="1:17" x14ac:dyDescent="0.25">
      <c r="A4943" s="8" t="str">
        <f t="shared" si="464"/>
        <v>Ultrasound 2022Fujifilm Sonosite Ltd</v>
      </c>
      <c r="B4943" s="8" t="str">
        <f>VLOOKUP(J4943,'Contract IDs'!A:D,4,0)</f>
        <v>Ultrasound 2022</v>
      </c>
      <c r="C4943" s="8" t="str">
        <f>VLOOKUP(L4943,'Supplier IDs'!A:C,3,0)</f>
        <v>Fujifilm Sonosite Ltd</v>
      </c>
      <c r="D4943" s="8" t="str">
        <f t="shared" si="463"/>
        <v>No Sub Cat</v>
      </c>
      <c r="E4943" s="8">
        <f t="shared" si="465"/>
        <v>0</v>
      </c>
      <c r="F4943" s="8">
        <f t="shared" si="466"/>
        <v>6</v>
      </c>
      <c r="G4943" s="8">
        <f t="shared" si="467"/>
        <v>9</v>
      </c>
      <c r="H4943" s="15">
        <f t="shared" si="468"/>
        <v>3.5000000000000003E-2</v>
      </c>
      <c r="I4943" s="15" t="s">
        <v>372</v>
      </c>
      <c r="J4943" s="10">
        <v>300000110660244</v>
      </c>
      <c r="K4943" s="9" t="s">
        <v>401</v>
      </c>
      <c r="L4943" s="10">
        <v>100000000613255</v>
      </c>
      <c r="M4943" s="9"/>
      <c r="N4943" s="9"/>
      <c r="O4943" s="9">
        <v>6</v>
      </c>
      <c r="P4943" s="9">
        <v>9</v>
      </c>
      <c r="Q4943" s="9">
        <v>3.5</v>
      </c>
    </row>
    <row r="4944" spans="1:17" x14ac:dyDescent="0.25">
      <c r="A4944" s="8" t="str">
        <f t="shared" si="464"/>
        <v>Ultrasound 2022Fujifilm Sonosite Ltd</v>
      </c>
      <c r="B4944" s="8" t="str">
        <f>VLOOKUP(J4944,'Contract IDs'!A:D,4,0)</f>
        <v>Ultrasound 2022</v>
      </c>
      <c r="C4944" s="8" t="str">
        <f>VLOOKUP(L4944,'Supplier IDs'!A:C,3,0)</f>
        <v>Fujifilm Sonosite Ltd</v>
      </c>
      <c r="D4944" s="8" t="str">
        <f t="shared" si="463"/>
        <v>No Sub Cat</v>
      </c>
      <c r="E4944" s="8">
        <f t="shared" si="465"/>
        <v>0</v>
      </c>
      <c r="F4944" s="8">
        <f t="shared" si="466"/>
        <v>10</v>
      </c>
      <c r="G4944" s="8">
        <f t="shared" si="467"/>
        <v>100</v>
      </c>
      <c r="H4944" s="15">
        <f t="shared" si="468"/>
        <v>0.05</v>
      </c>
      <c r="I4944" s="15" t="s">
        <v>372</v>
      </c>
      <c r="J4944" s="10">
        <v>300000110660244</v>
      </c>
      <c r="K4944" s="9" t="s">
        <v>401</v>
      </c>
      <c r="L4944" s="10">
        <v>100000000613255</v>
      </c>
      <c r="M4944" s="9"/>
      <c r="N4944" s="9"/>
      <c r="O4944" s="9">
        <v>10</v>
      </c>
      <c r="P4944" s="9">
        <v>100</v>
      </c>
      <c r="Q4944" s="9">
        <v>5</v>
      </c>
    </row>
    <row r="4945" spans="1:17" hidden="1" x14ac:dyDescent="0.25">
      <c r="A4945" s="8" t="str">
        <f t="shared" si="464"/>
        <v>Ultrasound 2022Ge Medical Systems Limited</v>
      </c>
      <c r="B4945" s="8" t="str">
        <f>VLOOKUP(J4945,'Contract IDs'!A:D,4,0)</f>
        <v>Ultrasound 2022</v>
      </c>
      <c r="C4945" s="8" t="str">
        <f>VLOOKUP(L4945,'Supplier IDs'!A:C,3,0)</f>
        <v>Ge Medical Systems Limited</v>
      </c>
      <c r="D4945" s="8" t="str">
        <f t="shared" si="463"/>
        <v>No Sub Cat</v>
      </c>
      <c r="E4945" s="8">
        <f t="shared" si="465"/>
        <v>0</v>
      </c>
      <c r="F4945" s="8">
        <f t="shared" si="466"/>
        <v>2</v>
      </c>
      <c r="G4945" s="8">
        <f t="shared" si="467"/>
        <v>5</v>
      </c>
      <c r="H4945" s="15">
        <f t="shared" si="468"/>
        <v>5.0000000000000001E-3</v>
      </c>
      <c r="I4945" s="15" t="s">
        <v>372</v>
      </c>
      <c r="J4945" s="10">
        <v>300000110660244</v>
      </c>
      <c r="K4945" s="9" t="s">
        <v>401</v>
      </c>
      <c r="L4945" s="10">
        <v>100000000611079</v>
      </c>
      <c r="M4945" s="9"/>
      <c r="N4945" s="9"/>
      <c r="O4945" s="9">
        <v>2</v>
      </c>
      <c r="P4945" s="9">
        <v>5</v>
      </c>
      <c r="Q4945" s="9">
        <v>0.5</v>
      </c>
    </row>
    <row r="4946" spans="1:17" hidden="1" x14ac:dyDescent="0.25">
      <c r="A4946" s="8" t="str">
        <f t="shared" si="464"/>
        <v>Ultrasound 2022Ge Medical Systems Limited</v>
      </c>
      <c r="B4946" s="8" t="str">
        <f>VLOOKUP(J4946,'Contract IDs'!A:D,4,0)</f>
        <v>Ultrasound 2022</v>
      </c>
      <c r="C4946" s="8" t="str">
        <f>VLOOKUP(L4946,'Supplier IDs'!A:C,3,0)</f>
        <v>Ge Medical Systems Limited</v>
      </c>
      <c r="D4946" s="8" t="str">
        <f t="shared" si="463"/>
        <v>No Sub Cat</v>
      </c>
      <c r="E4946" s="8">
        <f t="shared" si="465"/>
        <v>0</v>
      </c>
      <c r="F4946" s="8">
        <f t="shared" si="466"/>
        <v>6</v>
      </c>
      <c r="G4946" s="8">
        <f t="shared" si="467"/>
        <v>100</v>
      </c>
      <c r="H4946" s="15">
        <f t="shared" si="468"/>
        <v>0.01</v>
      </c>
      <c r="I4946" s="15" t="s">
        <v>372</v>
      </c>
      <c r="J4946" s="10">
        <v>300000110660244</v>
      </c>
      <c r="K4946" s="9" t="s">
        <v>401</v>
      </c>
      <c r="L4946" s="10">
        <v>100000000611079</v>
      </c>
      <c r="M4946" s="9"/>
      <c r="N4946" s="9"/>
      <c r="O4946" s="9">
        <v>6</v>
      </c>
      <c r="P4946" s="9">
        <v>100</v>
      </c>
      <c r="Q4946" s="9">
        <v>1</v>
      </c>
    </row>
    <row r="4947" spans="1:17" hidden="1" x14ac:dyDescent="0.25">
      <c r="A4947" s="8" t="str">
        <f t="shared" si="464"/>
        <v>Ultrasound 2022Hologic Ltd.</v>
      </c>
      <c r="B4947" s="8" t="str">
        <f>VLOOKUP(J4947,'Contract IDs'!A:D,4,0)</f>
        <v>Ultrasound 2022</v>
      </c>
      <c r="C4947" s="8" t="str">
        <f>VLOOKUP(L4947,'Supplier IDs'!A:C,3,0)</f>
        <v>Hologic Ltd.</v>
      </c>
      <c r="D4947" s="8" t="str">
        <f t="shared" si="463"/>
        <v>No Sub Cat</v>
      </c>
      <c r="E4947" s="8">
        <f t="shared" si="465"/>
        <v>0</v>
      </c>
      <c r="F4947" s="8">
        <f t="shared" si="466"/>
        <v>2</v>
      </c>
      <c r="G4947" s="8">
        <f t="shared" si="467"/>
        <v>2</v>
      </c>
      <c r="H4947" s="15">
        <f t="shared" si="468"/>
        <v>0.02</v>
      </c>
      <c r="I4947" s="15" t="s">
        <v>372</v>
      </c>
      <c r="J4947" s="10">
        <v>300000110660244</v>
      </c>
      <c r="K4947" s="9" t="s">
        <v>401</v>
      </c>
      <c r="L4947" s="10">
        <v>100000000612287</v>
      </c>
      <c r="M4947" s="9"/>
      <c r="N4947" s="9"/>
      <c r="O4947" s="9">
        <v>2</v>
      </c>
      <c r="P4947" s="9">
        <v>2</v>
      </c>
      <c r="Q4947" s="9">
        <v>2</v>
      </c>
    </row>
    <row r="4948" spans="1:17" hidden="1" x14ac:dyDescent="0.25">
      <c r="A4948" s="8" t="str">
        <f t="shared" si="464"/>
        <v>Ultrasound 2022Hologic Ltd.</v>
      </c>
      <c r="B4948" s="8" t="str">
        <f>VLOOKUP(J4948,'Contract IDs'!A:D,4,0)</f>
        <v>Ultrasound 2022</v>
      </c>
      <c r="C4948" s="8" t="str">
        <f>VLOOKUP(L4948,'Supplier IDs'!A:C,3,0)</f>
        <v>Hologic Ltd.</v>
      </c>
      <c r="D4948" s="8" t="str">
        <f t="shared" si="463"/>
        <v>No Sub Cat</v>
      </c>
      <c r="E4948" s="8">
        <f t="shared" si="465"/>
        <v>0</v>
      </c>
      <c r="F4948" s="8">
        <f t="shared" si="466"/>
        <v>3</v>
      </c>
      <c r="G4948" s="8">
        <f t="shared" si="467"/>
        <v>3</v>
      </c>
      <c r="H4948" s="15">
        <f t="shared" si="468"/>
        <v>2.5000000000000001E-2</v>
      </c>
      <c r="I4948" s="15" t="s">
        <v>372</v>
      </c>
      <c r="J4948" s="10">
        <v>300000110660244</v>
      </c>
      <c r="K4948" s="9" t="s">
        <v>401</v>
      </c>
      <c r="L4948" s="10">
        <v>100000000612287</v>
      </c>
      <c r="M4948" s="9"/>
      <c r="N4948" s="9"/>
      <c r="O4948" s="9">
        <v>3</v>
      </c>
      <c r="P4948" s="9">
        <v>3</v>
      </c>
      <c r="Q4948" s="9">
        <v>2.5</v>
      </c>
    </row>
    <row r="4949" spans="1:17" hidden="1" x14ac:dyDescent="0.25">
      <c r="A4949" s="8" t="str">
        <f t="shared" si="464"/>
        <v>Ultrasound 2022Hologic Ltd.</v>
      </c>
      <c r="B4949" s="8" t="str">
        <f>VLOOKUP(J4949,'Contract IDs'!A:D,4,0)</f>
        <v>Ultrasound 2022</v>
      </c>
      <c r="C4949" s="8" t="str">
        <f>VLOOKUP(L4949,'Supplier IDs'!A:C,3,0)</f>
        <v>Hologic Ltd.</v>
      </c>
      <c r="D4949" s="8" t="str">
        <f t="shared" si="463"/>
        <v>No Sub Cat</v>
      </c>
      <c r="E4949" s="8">
        <f t="shared" si="465"/>
        <v>0</v>
      </c>
      <c r="F4949" s="8">
        <f t="shared" si="466"/>
        <v>4</v>
      </c>
      <c r="G4949" s="8">
        <f t="shared" si="467"/>
        <v>4</v>
      </c>
      <c r="H4949" s="15">
        <f t="shared" si="468"/>
        <v>0.03</v>
      </c>
      <c r="I4949" s="15" t="s">
        <v>372</v>
      </c>
      <c r="J4949" s="10">
        <v>300000110660244</v>
      </c>
      <c r="K4949" s="9" t="s">
        <v>401</v>
      </c>
      <c r="L4949" s="10">
        <v>100000000612287</v>
      </c>
      <c r="M4949" s="9"/>
      <c r="N4949" s="9"/>
      <c r="O4949" s="9">
        <v>4</v>
      </c>
      <c r="P4949" s="9">
        <v>4</v>
      </c>
      <c r="Q4949" s="9">
        <v>3</v>
      </c>
    </row>
    <row r="4950" spans="1:17" hidden="1" x14ac:dyDescent="0.25">
      <c r="A4950" s="8" t="str">
        <f t="shared" si="464"/>
        <v>Ultrasound 2022Hologic Ltd.</v>
      </c>
      <c r="B4950" s="8" t="str">
        <f>VLOOKUP(J4950,'Contract IDs'!A:D,4,0)</f>
        <v>Ultrasound 2022</v>
      </c>
      <c r="C4950" s="8" t="str">
        <f>VLOOKUP(L4950,'Supplier IDs'!A:C,3,0)</f>
        <v>Hologic Ltd.</v>
      </c>
      <c r="D4950" s="8" t="str">
        <f t="shared" si="463"/>
        <v>No Sub Cat</v>
      </c>
      <c r="E4950" s="8">
        <f t="shared" si="465"/>
        <v>0</v>
      </c>
      <c r="F4950" s="8">
        <f t="shared" si="466"/>
        <v>5</v>
      </c>
      <c r="G4950" s="8">
        <f t="shared" si="467"/>
        <v>5</v>
      </c>
      <c r="H4950" s="15">
        <f t="shared" si="468"/>
        <v>0.04</v>
      </c>
      <c r="I4950" s="15" t="s">
        <v>372</v>
      </c>
      <c r="J4950" s="10">
        <v>300000110660244</v>
      </c>
      <c r="K4950" s="9" t="s">
        <v>401</v>
      </c>
      <c r="L4950" s="10">
        <v>100000000612287</v>
      </c>
      <c r="M4950" s="9"/>
      <c r="N4950" s="9"/>
      <c r="O4950" s="9">
        <v>5</v>
      </c>
      <c r="P4950" s="9">
        <v>5</v>
      </c>
      <c r="Q4950" s="9">
        <v>4</v>
      </c>
    </row>
    <row r="4951" spans="1:17" hidden="1" x14ac:dyDescent="0.25">
      <c r="A4951" s="8" t="str">
        <f t="shared" si="464"/>
        <v>Ultrasound 2022Hologic Ltd.</v>
      </c>
      <c r="B4951" s="8" t="str">
        <f>VLOOKUP(J4951,'Contract IDs'!A:D,4,0)</f>
        <v>Ultrasound 2022</v>
      </c>
      <c r="C4951" s="8" t="str">
        <f>VLOOKUP(L4951,'Supplier IDs'!A:C,3,0)</f>
        <v>Hologic Ltd.</v>
      </c>
      <c r="D4951" s="8" t="str">
        <f t="shared" si="463"/>
        <v>No Sub Cat</v>
      </c>
      <c r="E4951" s="8">
        <f t="shared" si="465"/>
        <v>0</v>
      </c>
      <c r="F4951" s="8">
        <f t="shared" si="466"/>
        <v>6</v>
      </c>
      <c r="G4951" s="8">
        <f t="shared" si="467"/>
        <v>6</v>
      </c>
      <c r="H4951" s="15">
        <f t="shared" si="468"/>
        <v>5.5E-2</v>
      </c>
      <c r="I4951" s="15" t="s">
        <v>372</v>
      </c>
      <c r="J4951" s="10">
        <v>300000110660244</v>
      </c>
      <c r="K4951" s="9" t="s">
        <v>401</v>
      </c>
      <c r="L4951" s="10">
        <v>100000000612287</v>
      </c>
      <c r="M4951" s="9"/>
      <c r="N4951" s="9"/>
      <c r="O4951" s="9">
        <v>6</v>
      </c>
      <c r="P4951" s="9">
        <v>6</v>
      </c>
      <c r="Q4951" s="9">
        <v>5.5</v>
      </c>
    </row>
    <row r="4952" spans="1:17" hidden="1" x14ac:dyDescent="0.25">
      <c r="A4952" s="8" t="str">
        <f t="shared" si="464"/>
        <v>Ultrasound 2022Hologic Ltd.</v>
      </c>
      <c r="B4952" s="8" t="str">
        <f>VLOOKUP(J4952,'Contract IDs'!A:D,4,0)</f>
        <v>Ultrasound 2022</v>
      </c>
      <c r="C4952" s="8" t="str">
        <f>VLOOKUP(L4952,'Supplier IDs'!A:C,3,0)</f>
        <v>Hologic Ltd.</v>
      </c>
      <c r="D4952" s="8" t="str">
        <f t="shared" si="463"/>
        <v>No Sub Cat</v>
      </c>
      <c r="E4952" s="8">
        <f t="shared" si="465"/>
        <v>0</v>
      </c>
      <c r="F4952" s="8">
        <f t="shared" si="466"/>
        <v>7</v>
      </c>
      <c r="G4952" s="8">
        <f t="shared" si="467"/>
        <v>7</v>
      </c>
      <c r="H4952" s="15">
        <f t="shared" si="468"/>
        <v>7.0000000000000007E-2</v>
      </c>
      <c r="I4952" s="15" t="s">
        <v>372</v>
      </c>
      <c r="J4952" s="10">
        <v>300000110660244</v>
      </c>
      <c r="K4952" s="9" t="s">
        <v>401</v>
      </c>
      <c r="L4952" s="10">
        <v>100000000612287</v>
      </c>
      <c r="M4952" s="9"/>
      <c r="N4952" s="9"/>
      <c r="O4952" s="9">
        <v>7</v>
      </c>
      <c r="P4952" s="9">
        <v>7</v>
      </c>
      <c r="Q4952" s="9">
        <v>7</v>
      </c>
    </row>
    <row r="4953" spans="1:17" hidden="1" x14ac:dyDescent="0.25">
      <c r="A4953" s="8" t="str">
        <f t="shared" si="464"/>
        <v>Ultrasound 2022Hologic Ltd.</v>
      </c>
      <c r="B4953" s="8" t="str">
        <f>VLOOKUP(J4953,'Contract IDs'!A:D,4,0)</f>
        <v>Ultrasound 2022</v>
      </c>
      <c r="C4953" s="8" t="str">
        <f>VLOOKUP(L4953,'Supplier IDs'!A:C,3,0)</f>
        <v>Hologic Ltd.</v>
      </c>
      <c r="D4953" s="8" t="str">
        <f t="shared" si="463"/>
        <v>No Sub Cat</v>
      </c>
      <c r="E4953" s="8">
        <f t="shared" si="465"/>
        <v>0</v>
      </c>
      <c r="F4953" s="8">
        <f t="shared" si="466"/>
        <v>8</v>
      </c>
      <c r="G4953" s="8">
        <f t="shared" si="467"/>
        <v>8</v>
      </c>
      <c r="H4953" s="15">
        <f t="shared" si="468"/>
        <v>8.5000000000000006E-2</v>
      </c>
      <c r="I4953" s="15" t="s">
        <v>372</v>
      </c>
      <c r="J4953" s="10">
        <v>300000110660244</v>
      </c>
      <c r="K4953" s="9" t="s">
        <v>401</v>
      </c>
      <c r="L4953" s="10">
        <v>100000000612287</v>
      </c>
      <c r="M4953" s="9"/>
      <c r="N4953" s="9"/>
      <c r="O4953" s="9">
        <v>8</v>
      </c>
      <c r="P4953" s="9">
        <v>8</v>
      </c>
      <c r="Q4953" s="9">
        <v>8.5</v>
      </c>
    </row>
    <row r="4954" spans="1:17" hidden="1" x14ac:dyDescent="0.25">
      <c r="A4954" s="8" t="str">
        <f t="shared" si="464"/>
        <v>Ultrasound 2022Hologic Ltd.</v>
      </c>
      <c r="B4954" s="8" t="str">
        <f>VLOOKUP(J4954,'Contract IDs'!A:D,4,0)</f>
        <v>Ultrasound 2022</v>
      </c>
      <c r="C4954" s="8" t="str">
        <f>VLOOKUP(L4954,'Supplier IDs'!A:C,3,0)</f>
        <v>Hologic Ltd.</v>
      </c>
      <c r="D4954" s="8" t="str">
        <f t="shared" si="463"/>
        <v>No Sub Cat</v>
      </c>
      <c r="E4954" s="8">
        <f t="shared" si="465"/>
        <v>0</v>
      </c>
      <c r="F4954" s="8">
        <f t="shared" si="466"/>
        <v>9</v>
      </c>
      <c r="G4954" s="8">
        <f t="shared" si="467"/>
        <v>9</v>
      </c>
      <c r="H4954" s="15">
        <f t="shared" si="468"/>
        <v>0.1</v>
      </c>
      <c r="I4954" s="15" t="s">
        <v>372</v>
      </c>
      <c r="J4954" s="10">
        <v>300000110660244</v>
      </c>
      <c r="K4954" s="9" t="s">
        <v>401</v>
      </c>
      <c r="L4954" s="10">
        <v>100000000612287</v>
      </c>
      <c r="M4954" s="9"/>
      <c r="N4954" s="9"/>
      <c r="O4954" s="9">
        <v>9</v>
      </c>
      <c r="P4954" s="9">
        <v>9</v>
      </c>
      <c r="Q4954" s="9">
        <v>10</v>
      </c>
    </row>
    <row r="4955" spans="1:17" hidden="1" x14ac:dyDescent="0.25">
      <c r="A4955" s="8" t="str">
        <f t="shared" si="464"/>
        <v>Ultrasound 2022Hologic Ltd.</v>
      </c>
      <c r="B4955" s="8" t="str">
        <f>VLOOKUP(J4955,'Contract IDs'!A:D,4,0)</f>
        <v>Ultrasound 2022</v>
      </c>
      <c r="C4955" s="8" t="str">
        <f>VLOOKUP(L4955,'Supplier IDs'!A:C,3,0)</f>
        <v>Hologic Ltd.</v>
      </c>
      <c r="D4955" s="8" t="str">
        <f t="shared" si="463"/>
        <v>No Sub Cat</v>
      </c>
      <c r="E4955" s="8">
        <f t="shared" si="465"/>
        <v>0</v>
      </c>
      <c r="F4955" s="8">
        <f t="shared" si="466"/>
        <v>10</v>
      </c>
      <c r="G4955" s="8">
        <f t="shared" si="467"/>
        <v>100</v>
      </c>
      <c r="H4955" s="15">
        <f t="shared" si="468"/>
        <v>0.12</v>
      </c>
      <c r="I4955" s="15" t="s">
        <v>372</v>
      </c>
      <c r="J4955" s="10">
        <v>300000110660244</v>
      </c>
      <c r="K4955" s="9" t="s">
        <v>401</v>
      </c>
      <c r="L4955" s="10">
        <v>100000000612287</v>
      </c>
      <c r="M4955" s="9"/>
      <c r="N4955" s="9"/>
      <c r="O4955" s="9">
        <v>10</v>
      </c>
      <c r="P4955" s="9">
        <v>100</v>
      </c>
      <c r="Q4955" s="9">
        <v>12</v>
      </c>
    </row>
    <row r="4956" spans="1:17" hidden="1" x14ac:dyDescent="0.25">
      <c r="A4956" s="8" t="str">
        <f t="shared" si="464"/>
        <v>Ultrasound 2022Imaging First Limited</v>
      </c>
      <c r="B4956" s="8" t="str">
        <f>VLOOKUP(J4956,'Contract IDs'!A:D,4,0)</f>
        <v>Ultrasound 2022</v>
      </c>
      <c r="C4956" s="8" t="str">
        <f>VLOOKUP(L4956,'Supplier IDs'!A:C,3,0)</f>
        <v>Imaging First Limited</v>
      </c>
      <c r="D4956" s="8" t="str">
        <f t="shared" si="463"/>
        <v>No Sub Cat</v>
      </c>
      <c r="E4956" s="8">
        <f t="shared" si="465"/>
        <v>0</v>
      </c>
      <c r="F4956" s="8">
        <f t="shared" si="466"/>
        <v>2</v>
      </c>
      <c r="G4956" s="8">
        <f t="shared" si="467"/>
        <v>2</v>
      </c>
      <c r="H4956" s="15">
        <f t="shared" si="468"/>
        <v>0.02</v>
      </c>
      <c r="I4956" s="15" t="s">
        <v>372</v>
      </c>
      <c r="J4956" s="10">
        <v>300000110660244</v>
      </c>
      <c r="K4956" s="9" t="s">
        <v>401</v>
      </c>
      <c r="L4956" s="10">
        <v>100000000613393</v>
      </c>
      <c r="M4956" s="9"/>
      <c r="N4956" s="9"/>
      <c r="O4956" s="9">
        <v>2</v>
      </c>
      <c r="P4956" s="9">
        <v>2</v>
      </c>
      <c r="Q4956" s="9">
        <v>2</v>
      </c>
    </row>
    <row r="4957" spans="1:17" hidden="1" x14ac:dyDescent="0.25">
      <c r="A4957" s="8" t="str">
        <f t="shared" si="464"/>
        <v>Ultrasound 2022Imaging First Limited</v>
      </c>
      <c r="B4957" s="8" t="str">
        <f>VLOOKUP(J4957,'Contract IDs'!A:D,4,0)</f>
        <v>Ultrasound 2022</v>
      </c>
      <c r="C4957" s="8" t="str">
        <f>VLOOKUP(L4957,'Supplier IDs'!A:C,3,0)</f>
        <v>Imaging First Limited</v>
      </c>
      <c r="D4957" s="8" t="str">
        <f t="shared" si="463"/>
        <v>No Sub Cat</v>
      </c>
      <c r="E4957" s="8">
        <f t="shared" si="465"/>
        <v>0</v>
      </c>
      <c r="F4957" s="8">
        <f t="shared" si="466"/>
        <v>3</v>
      </c>
      <c r="G4957" s="8">
        <f t="shared" si="467"/>
        <v>3</v>
      </c>
      <c r="H4957" s="15">
        <f t="shared" si="468"/>
        <v>2.5000000000000001E-2</v>
      </c>
      <c r="I4957" s="15" t="s">
        <v>372</v>
      </c>
      <c r="J4957" s="10">
        <v>300000110660244</v>
      </c>
      <c r="K4957" s="9" t="s">
        <v>401</v>
      </c>
      <c r="L4957" s="10">
        <v>100000000613393</v>
      </c>
      <c r="M4957" s="9"/>
      <c r="N4957" s="9"/>
      <c r="O4957" s="9">
        <v>3</v>
      </c>
      <c r="P4957" s="9">
        <v>3</v>
      </c>
      <c r="Q4957" s="9">
        <v>2.5</v>
      </c>
    </row>
    <row r="4958" spans="1:17" hidden="1" x14ac:dyDescent="0.25">
      <c r="A4958" s="8" t="str">
        <f t="shared" si="464"/>
        <v>Ultrasound 2022Imaging First Limited</v>
      </c>
      <c r="B4958" s="8" t="str">
        <f>VLOOKUP(J4958,'Contract IDs'!A:D,4,0)</f>
        <v>Ultrasound 2022</v>
      </c>
      <c r="C4958" s="8" t="str">
        <f>VLOOKUP(L4958,'Supplier IDs'!A:C,3,0)</f>
        <v>Imaging First Limited</v>
      </c>
      <c r="D4958" s="8" t="str">
        <f t="shared" si="463"/>
        <v>No Sub Cat</v>
      </c>
      <c r="E4958" s="8">
        <f t="shared" si="465"/>
        <v>0</v>
      </c>
      <c r="F4958" s="8">
        <f t="shared" si="466"/>
        <v>4</v>
      </c>
      <c r="G4958" s="8">
        <f t="shared" si="467"/>
        <v>4</v>
      </c>
      <c r="H4958" s="15">
        <f t="shared" si="468"/>
        <v>0.03</v>
      </c>
      <c r="I4958" s="15" t="s">
        <v>372</v>
      </c>
      <c r="J4958" s="10">
        <v>300000110660244</v>
      </c>
      <c r="K4958" s="9" t="s">
        <v>401</v>
      </c>
      <c r="L4958" s="10">
        <v>100000000613393</v>
      </c>
      <c r="M4958" s="9"/>
      <c r="N4958" s="9"/>
      <c r="O4958" s="9">
        <v>4</v>
      </c>
      <c r="P4958" s="9">
        <v>4</v>
      </c>
      <c r="Q4958" s="9">
        <v>3</v>
      </c>
    </row>
    <row r="4959" spans="1:17" hidden="1" x14ac:dyDescent="0.25">
      <c r="A4959" s="8" t="str">
        <f t="shared" si="464"/>
        <v>Ultrasound 2022Imaging First Limited</v>
      </c>
      <c r="B4959" s="8" t="str">
        <f>VLOOKUP(J4959,'Contract IDs'!A:D,4,0)</f>
        <v>Ultrasound 2022</v>
      </c>
      <c r="C4959" s="8" t="str">
        <f>VLOOKUP(L4959,'Supplier IDs'!A:C,3,0)</f>
        <v>Imaging First Limited</v>
      </c>
      <c r="D4959" s="8" t="str">
        <f t="shared" si="463"/>
        <v>No Sub Cat</v>
      </c>
      <c r="E4959" s="8">
        <f t="shared" si="465"/>
        <v>0</v>
      </c>
      <c r="F4959" s="8">
        <f t="shared" si="466"/>
        <v>5</v>
      </c>
      <c r="G4959" s="8">
        <f t="shared" si="467"/>
        <v>5</v>
      </c>
      <c r="H4959" s="15">
        <f t="shared" si="468"/>
        <v>3.5000000000000003E-2</v>
      </c>
      <c r="I4959" s="15" t="s">
        <v>372</v>
      </c>
      <c r="J4959" s="10">
        <v>300000110660244</v>
      </c>
      <c r="K4959" s="9" t="s">
        <v>401</v>
      </c>
      <c r="L4959" s="10">
        <v>100000000613393</v>
      </c>
      <c r="M4959" s="9"/>
      <c r="N4959" s="9"/>
      <c r="O4959" s="9">
        <v>5</v>
      </c>
      <c r="P4959" s="9">
        <v>5</v>
      </c>
      <c r="Q4959" s="9">
        <v>3.5</v>
      </c>
    </row>
    <row r="4960" spans="1:17" hidden="1" x14ac:dyDescent="0.25">
      <c r="A4960" s="8" t="str">
        <f t="shared" si="464"/>
        <v>Ultrasound 2022Imaging First Limited</v>
      </c>
      <c r="B4960" s="8" t="str">
        <f>VLOOKUP(J4960,'Contract IDs'!A:D,4,0)</f>
        <v>Ultrasound 2022</v>
      </c>
      <c r="C4960" s="8" t="str">
        <f>VLOOKUP(L4960,'Supplier IDs'!A:C,3,0)</f>
        <v>Imaging First Limited</v>
      </c>
      <c r="D4960" s="8" t="str">
        <f t="shared" si="463"/>
        <v>No Sub Cat</v>
      </c>
      <c r="E4960" s="8">
        <f t="shared" si="465"/>
        <v>0</v>
      </c>
      <c r="F4960" s="8">
        <f t="shared" si="466"/>
        <v>6</v>
      </c>
      <c r="G4960" s="8">
        <f t="shared" si="467"/>
        <v>6</v>
      </c>
      <c r="H4960" s="15">
        <f t="shared" si="468"/>
        <v>0.04</v>
      </c>
      <c r="I4960" s="15" t="s">
        <v>372</v>
      </c>
      <c r="J4960" s="10">
        <v>300000110660244</v>
      </c>
      <c r="K4960" s="9" t="s">
        <v>401</v>
      </c>
      <c r="L4960" s="10">
        <v>100000000613393</v>
      </c>
      <c r="M4960" s="9"/>
      <c r="N4960" s="9"/>
      <c r="O4960" s="9">
        <v>6</v>
      </c>
      <c r="P4960" s="9">
        <v>6</v>
      </c>
      <c r="Q4960" s="9">
        <v>4</v>
      </c>
    </row>
    <row r="4961" spans="1:17" hidden="1" x14ac:dyDescent="0.25">
      <c r="A4961" s="8" t="str">
        <f t="shared" si="464"/>
        <v>Ultrasound 2022Imaging First Limited</v>
      </c>
      <c r="B4961" s="8" t="str">
        <f>VLOOKUP(J4961,'Contract IDs'!A:D,4,0)</f>
        <v>Ultrasound 2022</v>
      </c>
      <c r="C4961" s="8" t="str">
        <f>VLOOKUP(L4961,'Supplier IDs'!A:C,3,0)</f>
        <v>Imaging First Limited</v>
      </c>
      <c r="D4961" s="8" t="str">
        <f t="shared" si="463"/>
        <v>No Sub Cat</v>
      </c>
      <c r="E4961" s="8">
        <f t="shared" si="465"/>
        <v>0</v>
      </c>
      <c r="F4961" s="8">
        <f t="shared" si="466"/>
        <v>7</v>
      </c>
      <c r="G4961" s="8">
        <f t="shared" si="467"/>
        <v>7</v>
      </c>
      <c r="H4961" s="15">
        <f t="shared" si="468"/>
        <v>4.4999999999999998E-2</v>
      </c>
      <c r="I4961" s="15" t="s">
        <v>372</v>
      </c>
      <c r="J4961" s="10">
        <v>300000110660244</v>
      </c>
      <c r="K4961" s="9" t="s">
        <v>401</v>
      </c>
      <c r="L4961" s="10">
        <v>100000000613393</v>
      </c>
      <c r="M4961" s="9"/>
      <c r="N4961" s="9"/>
      <c r="O4961" s="9">
        <v>7</v>
      </c>
      <c r="P4961" s="9">
        <v>7</v>
      </c>
      <c r="Q4961" s="9">
        <v>4.5</v>
      </c>
    </row>
    <row r="4962" spans="1:17" hidden="1" x14ac:dyDescent="0.25">
      <c r="A4962" s="8" t="str">
        <f t="shared" si="464"/>
        <v>Ultrasound 2022Imaging First Limited</v>
      </c>
      <c r="B4962" s="8" t="str">
        <f>VLOOKUP(J4962,'Contract IDs'!A:D,4,0)</f>
        <v>Ultrasound 2022</v>
      </c>
      <c r="C4962" s="8" t="str">
        <f>VLOOKUP(L4962,'Supplier IDs'!A:C,3,0)</f>
        <v>Imaging First Limited</v>
      </c>
      <c r="D4962" s="8" t="str">
        <f t="shared" si="463"/>
        <v>No Sub Cat</v>
      </c>
      <c r="E4962" s="8">
        <f t="shared" si="465"/>
        <v>0</v>
      </c>
      <c r="F4962" s="8">
        <f t="shared" si="466"/>
        <v>8</v>
      </c>
      <c r="G4962" s="8">
        <f t="shared" si="467"/>
        <v>8</v>
      </c>
      <c r="H4962" s="15">
        <f t="shared" si="468"/>
        <v>0.05</v>
      </c>
      <c r="I4962" s="15" t="s">
        <v>372</v>
      </c>
      <c r="J4962" s="10">
        <v>300000110660244</v>
      </c>
      <c r="K4962" s="9" t="s">
        <v>401</v>
      </c>
      <c r="L4962" s="10">
        <v>100000000613393</v>
      </c>
      <c r="M4962" s="9"/>
      <c r="N4962" s="9"/>
      <c r="O4962" s="9">
        <v>8</v>
      </c>
      <c r="P4962" s="9">
        <v>8</v>
      </c>
      <c r="Q4962" s="9">
        <v>5</v>
      </c>
    </row>
    <row r="4963" spans="1:17" hidden="1" x14ac:dyDescent="0.25">
      <c r="A4963" s="8" t="str">
        <f t="shared" si="464"/>
        <v>Ultrasound 2022Imaging First Limited</v>
      </c>
      <c r="B4963" s="8" t="str">
        <f>VLOOKUP(J4963,'Contract IDs'!A:D,4,0)</f>
        <v>Ultrasound 2022</v>
      </c>
      <c r="C4963" s="8" t="str">
        <f>VLOOKUP(L4963,'Supplier IDs'!A:C,3,0)</f>
        <v>Imaging First Limited</v>
      </c>
      <c r="D4963" s="8" t="str">
        <f t="shared" si="463"/>
        <v>No Sub Cat</v>
      </c>
      <c r="E4963" s="8">
        <f t="shared" si="465"/>
        <v>0</v>
      </c>
      <c r="F4963" s="8">
        <f t="shared" si="466"/>
        <v>9</v>
      </c>
      <c r="G4963" s="8">
        <f t="shared" si="467"/>
        <v>9</v>
      </c>
      <c r="H4963" s="15">
        <f t="shared" si="468"/>
        <v>0.06</v>
      </c>
      <c r="I4963" s="15" t="s">
        <v>372</v>
      </c>
      <c r="J4963" s="10">
        <v>300000110660244</v>
      </c>
      <c r="K4963" s="9" t="s">
        <v>401</v>
      </c>
      <c r="L4963" s="10">
        <v>100000000613393</v>
      </c>
      <c r="M4963" s="9"/>
      <c r="N4963" s="9"/>
      <c r="O4963" s="9">
        <v>9</v>
      </c>
      <c r="P4963" s="9">
        <v>9</v>
      </c>
      <c r="Q4963" s="9">
        <v>6</v>
      </c>
    </row>
    <row r="4964" spans="1:17" hidden="1" x14ac:dyDescent="0.25">
      <c r="A4964" s="8" t="str">
        <f t="shared" si="464"/>
        <v>Ultrasound 2022Imaging First Limited</v>
      </c>
      <c r="B4964" s="8" t="str">
        <f>VLOOKUP(J4964,'Contract IDs'!A:D,4,0)</f>
        <v>Ultrasound 2022</v>
      </c>
      <c r="C4964" s="8" t="str">
        <f>VLOOKUP(L4964,'Supplier IDs'!A:C,3,0)</f>
        <v>Imaging First Limited</v>
      </c>
      <c r="D4964" s="8" t="str">
        <f t="shared" si="463"/>
        <v>No Sub Cat</v>
      </c>
      <c r="E4964" s="8">
        <f t="shared" si="465"/>
        <v>0</v>
      </c>
      <c r="F4964" s="8">
        <f t="shared" si="466"/>
        <v>10</v>
      </c>
      <c r="G4964" s="8">
        <f t="shared" si="467"/>
        <v>100</v>
      </c>
      <c r="H4964" s="15">
        <f t="shared" si="468"/>
        <v>0.1</v>
      </c>
      <c r="I4964" s="15" t="s">
        <v>372</v>
      </c>
      <c r="J4964" s="10">
        <v>300000110660244</v>
      </c>
      <c r="K4964" s="9" t="s">
        <v>401</v>
      </c>
      <c r="L4964" s="10">
        <v>100000000613393</v>
      </c>
      <c r="M4964" s="9"/>
      <c r="N4964" s="9"/>
      <c r="O4964" s="9">
        <v>10</v>
      </c>
      <c r="P4964" s="9">
        <v>100</v>
      </c>
      <c r="Q4964" s="9">
        <v>10</v>
      </c>
    </row>
    <row r="4965" spans="1:17" x14ac:dyDescent="0.25">
      <c r="A4965" s="8" t="str">
        <f t="shared" si="464"/>
        <v>Ultrasound 2022Medical Imaging Systems Limited</v>
      </c>
      <c r="B4965" s="8" t="str">
        <f>VLOOKUP(J4965,'Contract IDs'!A:D,4,0)</f>
        <v>Ultrasound 2022</v>
      </c>
      <c r="C4965" s="8" t="str">
        <f>VLOOKUP(L4965,'Supplier IDs'!A:C,3,0)</f>
        <v>Medical Imaging Systems Limited</v>
      </c>
      <c r="D4965" s="8" t="str">
        <f t="shared" si="463"/>
        <v>No Sub Cat</v>
      </c>
      <c r="E4965" s="8">
        <f t="shared" si="465"/>
        <v>0</v>
      </c>
      <c r="F4965" s="8">
        <f t="shared" si="466"/>
        <v>2</v>
      </c>
      <c r="G4965" s="8">
        <f t="shared" si="467"/>
        <v>2</v>
      </c>
      <c r="H4965" s="15">
        <f t="shared" si="468"/>
        <v>0.01</v>
      </c>
      <c r="I4965" s="15" t="s">
        <v>372</v>
      </c>
      <c r="J4965" s="10">
        <v>300000110660244</v>
      </c>
      <c r="K4965" s="9" t="s">
        <v>401</v>
      </c>
      <c r="L4965" s="10">
        <v>100000000612466</v>
      </c>
      <c r="M4965" s="9"/>
      <c r="N4965" s="9"/>
      <c r="O4965" s="9">
        <v>2</v>
      </c>
      <c r="P4965" s="9">
        <v>2</v>
      </c>
      <c r="Q4965" s="9">
        <v>1</v>
      </c>
    </row>
    <row r="4966" spans="1:17" x14ac:dyDescent="0.25">
      <c r="A4966" s="8" t="str">
        <f t="shared" si="464"/>
        <v>Ultrasound 2022Medical Imaging Systems Limited</v>
      </c>
      <c r="B4966" s="8" t="str">
        <f>VLOOKUP(J4966,'Contract IDs'!A:D,4,0)</f>
        <v>Ultrasound 2022</v>
      </c>
      <c r="C4966" s="8" t="str">
        <f>VLOOKUP(L4966,'Supplier IDs'!A:C,3,0)</f>
        <v>Medical Imaging Systems Limited</v>
      </c>
      <c r="D4966" s="8" t="str">
        <f t="shared" si="463"/>
        <v>No Sub Cat</v>
      </c>
      <c r="E4966" s="8">
        <f t="shared" si="465"/>
        <v>0</v>
      </c>
      <c r="F4966" s="8">
        <f t="shared" si="466"/>
        <v>3</v>
      </c>
      <c r="G4966" s="8">
        <f t="shared" si="467"/>
        <v>3</v>
      </c>
      <c r="H4966" s="15">
        <f t="shared" si="468"/>
        <v>1.2E-2</v>
      </c>
      <c r="I4966" s="15" t="s">
        <v>372</v>
      </c>
      <c r="J4966" s="10">
        <v>300000110660244</v>
      </c>
      <c r="K4966" s="9" t="s">
        <v>401</v>
      </c>
      <c r="L4966" s="10">
        <v>100000000612466</v>
      </c>
      <c r="M4966" s="9"/>
      <c r="N4966" s="9"/>
      <c r="O4966" s="9">
        <v>3</v>
      </c>
      <c r="P4966" s="9">
        <v>3</v>
      </c>
      <c r="Q4966" s="9">
        <v>1.2</v>
      </c>
    </row>
    <row r="4967" spans="1:17" x14ac:dyDescent="0.25">
      <c r="A4967" s="8" t="str">
        <f t="shared" si="464"/>
        <v>Ultrasound 2022Medical Imaging Systems Limited</v>
      </c>
      <c r="B4967" s="8" t="str">
        <f>VLOOKUP(J4967,'Contract IDs'!A:D,4,0)</f>
        <v>Ultrasound 2022</v>
      </c>
      <c r="C4967" s="8" t="str">
        <f>VLOOKUP(L4967,'Supplier IDs'!A:C,3,0)</f>
        <v>Medical Imaging Systems Limited</v>
      </c>
      <c r="D4967" s="8" t="str">
        <f t="shared" si="463"/>
        <v>No Sub Cat</v>
      </c>
      <c r="E4967" s="8">
        <f t="shared" si="465"/>
        <v>0</v>
      </c>
      <c r="F4967" s="8">
        <f t="shared" si="466"/>
        <v>4</v>
      </c>
      <c r="G4967" s="8">
        <f t="shared" si="467"/>
        <v>4</v>
      </c>
      <c r="H4967" s="15">
        <f t="shared" si="468"/>
        <v>1.4999999999999999E-2</v>
      </c>
      <c r="I4967" s="15" t="s">
        <v>372</v>
      </c>
      <c r="J4967" s="10">
        <v>300000110660244</v>
      </c>
      <c r="K4967" s="9" t="s">
        <v>401</v>
      </c>
      <c r="L4967" s="10">
        <v>100000000612466</v>
      </c>
      <c r="M4967" s="9"/>
      <c r="N4967" s="9"/>
      <c r="O4967" s="9">
        <v>4</v>
      </c>
      <c r="P4967" s="9">
        <v>4</v>
      </c>
      <c r="Q4967" s="9">
        <v>1.5</v>
      </c>
    </row>
    <row r="4968" spans="1:17" x14ac:dyDescent="0.25">
      <c r="A4968" s="8" t="str">
        <f t="shared" si="464"/>
        <v>Ultrasound 2022Medical Imaging Systems Limited</v>
      </c>
      <c r="B4968" s="8" t="str">
        <f>VLOOKUP(J4968,'Contract IDs'!A:D,4,0)</f>
        <v>Ultrasound 2022</v>
      </c>
      <c r="C4968" s="8" t="str">
        <f>VLOOKUP(L4968,'Supplier IDs'!A:C,3,0)</f>
        <v>Medical Imaging Systems Limited</v>
      </c>
      <c r="D4968" s="8" t="str">
        <f t="shared" si="463"/>
        <v>No Sub Cat</v>
      </c>
      <c r="E4968" s="8">
        <f t="shared" si="465"/>
        <v>0</v>
      </c>
      <c r="F4968" s="8">
        <f t="shared" si="466"/>
        <v>5</v>
      </c>
      <c r="G4968" s="8">
        <f t="shared" si="467"/>
        <v>5</v>
      </c>
      <c r="H4968" s="15">
        <f t="shared" si="468"/>
        <v>0.02</v>
      </c>
      <c r="I4968" s="15" t="s">
        <v>372</v>
      </c>
      <c r="J4968" s="10">
        <v>300000110660244</v>
      </c>
      <c r="K4968" s="9" t="s">
        <v>401</v>
      </c>
      <c r="L4968" s="10">
        <v>100000000612466</v>
      </c>
      <c r="M4968" s="9"/>
      <c r="N4968" s="9"/>
      <c r="O4968" s="9">
        <v>5</v>
      </c>
      <c r="P4968" s="9">
        <v>5</v>
      </c>
      <c r="Q4968" s="9">
        <v>2</v>
      </c>
    </row>
    <row r="4969" spans="1:17" x14ac:dyDescent="0.25">
      <c r="A4969" s="8" t="str">
        <f t="shared" si="464"/>
        <v>Ultrasound 2022Medical Imaging Systems Limited</v>
      </c>
      <c r="B4969" s="8" t="str">
        <f>VLOOKUP(J4969,'Contract IDs'!A:D,4,0)</f>
        <v>Ultrasound 2022</v>
      </c>
      <c r="C4969" s="8" t="str">
        <f>VLOOKUP(L4969,'Supplier IDs'!A:C,3,0)</f>
        <v>Medical Imaging Systems Limited</v>
      </c>
      <c r="D4969" s="8" t="str">
        <f t="shared" si="463"/>
        <v>No Sub Cat</v>
      </c>
      <c r="E4969" s="8">
        <f t="shared" si="465"/>
        <v>0</v>
      </c>
      <c r="F4969" s="8">
        <f t="shared" si="466"/>
        <v>6</v>
      </c>
      <c r="G4969" s="8">
        <f t="shared" si="467"/>
        <v>6</v>
      </c>
      <c r="H4969" s="15">
        <f t="shared" si="468"/>
        <v>2.5000000000000001E-2</v>
      </c>
      <c r="I4969" s="15" t="s">
        <v>372</v>
      </c>
      <c r="J4969" s="10">
        <v>300000110660244</v>
      </c>
      <c r="K4969" s="9" t="s">
        <v>401</v>
      </c>
      <c r="L4969" s="10">
        <v>100000000612466</v>
      </c>
      <c r="M4969" s="9"/>
      <c r="N4969" s="9"/>
      <c r="O4969" s="9">
        <v>6</v>
      </c>
      <c r="P4969" s="9">
        <v>6</v>
      </c>
      <c r="Q4969" s="9">
        <v>2.5</v>
      </c>
    </row>
    <row r="4970" spans="1:17" x14ac:dyDescent="0.25">
      <c r="A4970" s="8" t="str">
        <f t="shared" si="464"/>
        <v>Ultrasound 2022Medical Imaging Systems Limited</v>
      </c>
      <c r="B4970" s="8" t="str">
        <f>VLOOKUP(J4970,'Contract IDs'!A:D,4,0)</f>
        <v>Ultrasound 2022</v>
      </c>
      <c r="C4970" s="8" t="str">
        <f>VLOOKUP(L4970,'Supplier IDs'!A:C,3,0)</f>
        <v>Medical Imaging Systems Limited</v>
      </c>
      <c r="D4970" s="8" t="str">
        <f t="shared" si="463"/>
        <v>No Sub Cat</v>
      </c>
      <c r="E4970" s="8">
        <f t="shared" si="465"/>
        <v>0</v>
      </c>
      <c r="F4970" s="8">
        <f t="shared" si="466"/>
        <v>7</v>
      </c>
      <c r="G4970" s="8">
        <f t="shared" si="467"/>
        <v>7</v>
      </c>
      <c r="H4970" s="15">
        <f t="shared" si="468"/>
        <v>2.7999999999999997E-2</v>
      </c>
      <c r="I4970" s="15" t="s">
        <v>372</v>
      </c>
      <c r="J4970" s="10">
        <v>300000110660244</v>
      </c>
      <c r="K4970" s="9" t="s">
        <v>401</v>
      </c>
      <c r="L4970" s="10">
        <v>100000000612466</v>
      </c>
      <c r="M4970" s="9"/>
      <c r="N4970" s="9"/>
      <c r="O4970" s="9">
        <v>7</v>
      </c>
      <c r="P4970" s="9">
        <v>7</v>
      </c>
      <c r="Q4970" s="9">
        <v>2.8</v>
      </c>
    </row>
    <row r="4971" spans="1:17" x14ac:dyDescent="0.25">
      <c r="A4971" s="8" t="str">
        <f t="shared" si="464"/>
        <v>Ultrasound 2022Medical Imaging Systems Limited</v>
      </c>
      <c r="B4971" s="8" t="str">
        <f>VLOOKUP(J4971,'Contract IDs'!A:D,4,0)</f>
        <v>Ultrasound 2022</v>
      </c>
      <c r="C4971" s="8" t="str">
        <f>VLOOKUP(L4971,'Supplier IDs'!A:C,3,0)</f>
        <v>Medical Imaging Systems Limited</v>
      </c>
      <c r="D4971" s="8" t="str">
        <f t="shared" si="463"/>
        <v>No Sub Cat</v>
      </c>
      <c r="E4971" s="8">
        <f t="shared" si="465"/>
        <v>0</v>
      </c>
      <c r="F4971" s="8">
        <f t="shared" si="466"/>
        <v>8</v>
      </c>
      <c r="G4971" s="8">
        <f t="shared" si="467"/>
        <v>8</v>
      </c>
      <c r="H4971" s="15">
        <f t="shared" si="468"/>
        <v>0.03</v>
      </c>
      <c r="I4971" s="15" t="s">
        <v>372</v>
      </c>
      <c r="J4971" s="10">
        <v>300000110660244</v>
      </c>
      <c r="K4971" s="9" t="s">
        <v>401</v>
      </c>
      <c r="L4971" s="10">
        <v>100000000612466</v>
      </c>
      <c r="M4971" s="9"/>
      <c r="N4971" s="9"/>
      <c r="O4971" s="9">
        <v>8</v>
      </c>
      <c r="P4971" s="9">
        <v>8</v>
      </c>
      <c r="Q4971" s="9">
        <v>3</v>
      </c>
    </row>
    <row r="4972" spans="1:17" x14ac:dyDescent="0.25">
      <c r="A4972" s="8" t="str">
        <f t="shared" si="464"/>
        <v>Ultrasound 2022Medical Imaging Systems Limited</v>
      </c>
      <c r="B4972" s="8" t="str">
        <f>VLOOKUP(J4972,'Contract IDs'!A:D,4,0)</f>
        <v>Ultrasound 2022</v>
      </c>
      <c r="C4972" s="8" t="str">
        <f>VLOOKUP(L4972,'Supplier IDs'!A:C,3,0)</f>
        <v>Medical Imaging Systems Limited</v>
      </c>
      <c r="D4972" s="8" t="str">
        <f t="shared" si="463"/>
        <v>No Sub Cat</v>
      </c>
      <c r="E4972" s="8">
        <f t="shared" si="465"/>
        <v>0</v>
      </c>
      <c r="F4972" s="8">
        <f t="shared" si="466"/>
        <v>9</v>
      </c>
      <c r="G4972" s="8">
        <f t="shared" si="467"/>
        <v>9</v>
      </c>
      <c r="H4972" s="15">
        <f t="shared" si="468"/>
        <v>0.05</v>
      </c>
      <c r="I4972" s="15" t="s">
        <v>372</v>
      </c>
      <c r="J4972" s="10">
        <v>300000110660244</v>
      </c>
      <c r="K4972" s="9" t="s">
        <v>401</v>
      </c>
      <c r="L4972" s="10">
        <v>100000000612466</v>
      </c>
      <c r="M4972" s="9"/>
      <c r="N4972" s="9"/>
      <c r="O4972" s="9">
        <v>9</v>
      </c>
      <c r="P4972" s="9">
        <v>9</v>
      </c>
      <c r="Q4972" s="9">
        <v>5</v>
      </c>
    </row>
    <row r="4973" spans="1:17" x14ac:dyDescent="0.25">
      <c r="A4973" s="8" t="str">
        <f t="shared" si="464"/>
        <v>Ultrasound 2022Medical Imaging Systems Limited</v>
      </c>
      <c r="B4973" s="8" t="str">
        <f>VLOOKUP(J4973,'Contract IDs'!A:D,4,0)</f>
        <v>Ultrasound 2022</v>
      </c>
      <c r="C4973" s="8" t="str">
        <f>VLOOKUP(L4973,'Supplier IDs'!A:C,3,0)</f>
        <v>Medical Imaging Systems Limited</v>
      </c>
      <c r="D4973" s="8" t="str">
        <f t="shared" si="463"/>
        <v>No Sub Cat</v>
      </c>
      <c r="E4973" s="8">
        <f t="shared" si="465"/>
        <v>0</v>
      </c>
      <c r="F4973" s="8">
        <f t="shared" si="466"/>
        <v>10</v>
      </c>
      <c r="G4973" s="8">
        <f t="shared" si="467"/>
        <v>100</v>
      </c>
      <c r="H4973" s="15">
        <f t="shared" si="468"/>
        <v>0.06</v>
      </c>
      <c r="I4973" s="15" t="s">
        <v>372</v>
      </c>
      <c r="J4973" s="10">
        <v>300000110660244</v>
      </c>
      <c r="K4973" s="9" t="s">
        <v>401</v>
      </c>
      <c r="L4973" s="10">
        <v>100000000612466</v>
      </c>
      <c r="M4973" s="9"/>
      <c r="N4973" s="9"/>
      <c r="O4973" s="9">
        <v>10</v>
      </c>
      <c r="P4973" s="9">
        <v>100</v>
      </c>
      <c r="Q4973" s="9">
        <v>6</v>
      </c>
    </row>
    <row r="4974" spans="1:17" hidden="1" x14ac:dyDescent="0.25">
      <c r="A4974" s="8" t="str">
        <f t="shared" si="464"/>
        <v>Ultrasound 2022Mindray (UK) Limited</v>
      </c>
      <c r="B4974" s="8" t="str">
        <f>VLOOKUP(J4974,'Contract IDs'!A:D,4,0)</f>
        <v>Ultrasound 2022</v>
      </c>
      <c r="C4974" s="8" t="str">
        <f>VLOOKUP(L4974,'Supplier IDs'!A:C,3,0)</f>
        <v>Mindray (UK) Limited</v>
      </c>
      <c r="D4974" s="8" t="str">
        <f t="shared" si="463"/>
        <v>No Sub Cat</v>
      </c>
      <c r="E4974" s="8">
        <f t="shared" si="465"/>
        <v>0</v>
      </c>
      <c r="F4974" s="8">
        <f t="shared" si="466"/>
        <v>7</v>
      </c>
      <c r="G4974" s="8">
        <f t="shared" si="467"/>
        <v>7</v>
      </c>
      <c r="H4974" s="15">
        <f t="shared" si="468"/>
        <v>0.08</v>
      </c>
      <c r="I4974" s="15" t="s">
        <v>372</v>
      </c>
      <c r="J4974" s="10">
        <v>300000110660244</v>
      </c>
      <c r="K4974" s="9" t="s">
        <v>401</v>
      </c>
      <c r="L4974" s="10">
        <v>100000000612004</v>
      </c>
      <c r="M4974" s="9"/>
      <c r="N4974" s="9"/>
      <c r="O4974" s="9">
        <v>7</v>
      </c>
      <c r="P4974" s="9">
        <v>7</v>
      </c>
      <c r="Q4974" s="9">
        <v>8</v>
      </c>
    </row>
    <row r="4975" spans="1:17" hidden="1" x14ac:dyDescent="0.25">
      <c r="A4975" s="8" t="str">
        <f t="shared" si="464"/>
        <v>Ultrasound 2022Mindray (UK) Limited</v>
      </c>
      <c r="B4975" s="8" t="str">
        <f>VLOOKUP(J4975,'Contract IDs'!A:D,4,0)</f>
        <v>Ultrasound 2022</v>
      </c>
      <c r="C4975" s="8" t="str">
        <f>VLOOKUP(L4975,'Supplier IDs'!A:C,3,0)</f>
        <v>Mindray (UK) Limited</v>
      </c>
      <c r="D4975" s="8" t="str">
        <f t="shared" si="463"/>
        <v>No Sub Cat</v>
      </c>
      <c r="E4975" s="8">
        <f t="shared" si="465"/>
        <v>0</v>
      </c>
      <c r="F4975" s="8">
        <f t="shared" si="466"/>
        <v>8</v>
      </c>
      <c r="G4975" s="8">
        <f t="shared" si="467"/>
        <v>8</v>
      </c>
      <c r="H4975" s="15">
        <f t="shared" si="468"/>
        <v>0.1</v>
      </c>
      <c r="I4975" s="15" t="s">
        <v>372</v>
      </c>
      <c r="J4975" s="10">
        <v>300000110660244</v>
      </c>
      <c r="K4975" s="9" t="s">
        <v>401</v>
      </c>
      <c r="L4975" s="10">
        <v>100000000612004</v>
      </c>
      <c r="M4975" s="9"/>
      <c r="N4975" s="9"/>
      <c r="O4975" s="9">
        <v>8</v>
      </c>
      <c r="P4975" s="9">
        <v>8</v>
      </c>
      <c r="Q4975" s="9">
        <v>10</v>
      </c>
    </row>
    <row r="4976" spans="1:17" hidden="1" x14ac:dyDescent="0.25">
      <c r="A4976" s="8" t="str">
        <f t="shared" si="464"/>
        <v>Ultrasound 2022Mindray (UK) Limited</v>
      </c>
      <c r="B4976" s="8" t="str">
        <f>VLOOKUP(J4976,'Contract IDs'!A:D,4,0)</f>
        <v>Ultrasound 2022</v>
      </c>
      <c r="C4976" s="8" t="str">
        <f>VLOOKUP(L4976,'Supplier IDs'!A:C,3,0)</f>
        <v>Mindray (UK) Limited</v>
      </c>
      <c r="D4976" s="8" t="str">
        <f t="shared" si="463"/>
        <v>No Sub Cat</v>
      </c>
      <c r="E4976" s="8">
        <f t="shared" si="465"/>
        <v>0</v>
      </c>
      <c r="F4976" s="8">
        <f t="shared" si="466"/>
        <v>9</v>
      </c>
      <c r="G4976" s="8">
        <f t="shared" si="467"/>
        <v>9</v>
      </c>
      <c r="H4976" s="15">
        <f t="shared" si="468"/>
        <v>0.12</v>
      </c>
      <c r="I4976" s="15" t="s">
        <v>372</v>
      </c>
      <c r="J4976" s="10">
        <v>300000110660244</v>
      </c>
      <c r="K4976" s="9" t="s">
        <v>401</v>
      </c>
      <c r="L4976" s="10">
        <v>100000000612004</v>
      </c>
      <c r="M4976" s="9"/>
      <c r="N4976" s="9"/>
      <c r="O4976" s="9">
        <v>9</v>
      </c>
      <c r="P4976" s="9">
        <v>9</v>
      </c>
      <c r="Q4976" s="9">
        <v>12</v>
      </c>
    </row>
    <row r="4977" spans="1:17" hidden="1" x14ac:dyDescent="0.25">
      <c r="A4977" s="8" t="str">
        <f t="shared" si="464"/>
        <v>Ultrasound 2022Mindray (UK) Limited</v>
      </c>
      <c r="B4977" s="8" t="str">
        <f>VLOOKUP(J4977,'Contract IDs'!A:D,4,0)</f>
        <v>Ultrasound 2022</v>
      </c>
      <c r="C4977" s="8" t="str">
        <f>VLOOKUP(L4977,'Supplier IDs'!A:C,3,0)</f>
        <v>Mindray (UK) Limited</v>
      </c>
      <c r="D4977" s="8" t="str">
        <f t="shared" si="463"/>
        <v>No Sub Cat</v>
      </c>
      <c r="E4977" s="8">
        <f t="shared" si="465"/>
        <v>0</v>
      </c>
      <c r="F4977" s="8">
        <f t="shared" si="466"/>
        <v>10</v>
      </c>
      <c r="G4977" s="8">
        <f t="shared" si="467"/>
        <v>100</v>
      </c>
      <c r="H4977" s="15">
        <f t="shared" si="468"/>
        <v>0.15</v>
      </c>
      <c r="I4977" s="15" t="s">
        <v>372</v>
      </c>
      <c r="J4977" s="10">
        <v>300000110660244</v>
      </c>
      <c r="K4977" s="9" t="s">
        <v>401</v>
      </c>
      <c r="L4977" s="10">
        <v>100000000612004</v>
      </c>
      <c r="M4977" s="9"/>
      <c r="N4977" s="9"/>
      <c r="O4977" s="9">
        <v>10</v>
      </c>
      <c r="P4977" s="9">
        <v>100</v>
      </c>
      <c r="Q4977" s="9">
        <v>15</v>
      </c>
    </row>
    <row r="4978" spans="1:17" hidden="1" x14ac:dyDescent="0.25">
      <c r="A4978" s="8" t="str">
        <f t="shared" si="464"/>
        <v>Ultrasound 2022Probo Medical Ltd</v>
      </c>
      <c r="B4978" s="8" t="str">
        <f>VLOOKUP(J4978,'Contract IDs'!A:D,4,0)</f>
        <v>Ultrasound 2022</v>
      </c>
      <c r="C4978" s="8" t="str">
        <f>VLOOKUP(L4978,'Supplier IDs'!A:C,3,0)</f>
        <v>Probo Medical Ltd</v>
      </c>
      <c r="D4978" s="8" t="str">
        <f t="shared" si="463"/>
        <v>No Sub Cat</v>
      </c>
      <c r="E4978" s="8">
        <f t="shared" si="465"/>
        <v>0</v>
      </c>
      <c r="F4978" s="8">
        <f t="shared" si="466"/>
        <v>0</v>
      </c>
      <c r="G4978" s="8">
        <f t="shared" si="467"/>
        <v>100</v>
      </c>
      <c r="H4978" s="15">
        <f t="shared" si="468"/>
        <v>0</v>
      </c>
      <c r="I4978" s="15" t="s">
        <v>372</v>
      </c>
      <c r="J4978" s="10">
        <v>300000110660244</v>
      </c>
      <c r="K4978" s="9" t="s">
        <v>401</v>
      </c>
      <c r="L4978" s="10">
        <v>100000000612893</v>
      </c>
      <c r="M4978" s="9"/>
      <c r="N4978" s="9"/>
      <c r="O4978" s="9">
        <v>0</v>
      </c>
      <c r="P4978" s="9">
        <v>100</v>
      </c>
      <c r="Q4978" s="9">
        <v>0</v>
      </c>
    </row>
    <row r="4979" spans="1:17" hidden="1" x14ac:dyDescent="0.25">
      <c r="A4979" s="8" t="str">
        <f t="shared" si="464"/>
        <v>Ultrasound 2022Prosys International Limited</v>
      </c>
      <c r="B4979" s="8" t="str">
        <f>VLOOKUP(J4979,'Contract IDs'!A:D,4,0)</f>
        <v>Ultrasound 2022</v>
      </c>
      <c r="C4979" s="8" t="str">
        <f>VLOOKUP(L4979,'Supplier IDs'!A:C,3,0)</f>
        <v>Prosys International Limited</v>
      </c>
      <c r="D4979" s="8" t="str">
        <f t="shared" si="463"/>
        <v>No Sub Cat</v>
      </c>
      <c r="E4979" s="8">
        <f t="shared" si="465"/>
        <v>0</v>
      </c>
      <c r="F4979" s="8">
        <f t="shared" si="466"/>
        <v>2</v>
      </c>
      <c r="G4979" s="8">
        <f t="shared" si="467"/>
        <v>2</v>
      </c>
      <c r="H4979" s="15">
        <f t="shared" si="468"/>
        <v>2.5000000000000001E-2</v>
      </c>
      <c r="I4979" s="15" t="s">
        <v>372</v>
      </c>
      <c r="J4979" s="10">
        <v>300000110660244</v>
      </c>
      <c r="K4979" s="9" t="s">
        <v>401</v>
      </c>
      <c r="L4979" s="10">
        <v>100000000612672</v>
      </c>
      <c r="M4979" s="9"/>
      <c r="N4979" s="9"/>
      <c r="O4979" s="9">
        <v>2</v>
      </c>
      <c r="P4979" s="9">
        <v>2</v>
      </c>
      <c r="Q4979" s="9">
        <v>2.5</v>
      </c>
    </row>
    <row r="4980" spans="1:17" hidden="1" x14ac:dyDescent="0.25">
      <c r="A4980" s="8" t="str">
        <f t="shared" si="464"/>
        <v>Ultrasound 2022Prosys International Limited</v>
      </c>
      <c r="B4980" s="8" t="str">
        <f>VLOOKUP(J4980,'Contract IDs'!A:D,4,0)</f>
        <v>Ultrasound 2022</v>
      </c>
      <c r="C4980" s="8" t="str">
        <f>VLOOKUP(L4980,'Supplier IDs'!A:C,3,0)</f>
        <v>Prosys International Limited</v>
      </c>
      <c r="D4980" s="8" t="str">
        <f t="shared" si="463"/>
        <v>No Sub Cat</v>
      </c>
      <c r="E4980" s="8">
        <f t="shared" si="465"/>
        <v>0</v>
      </c>
      <c r="F4980" s="8">
        <f t="shared" si="466"/>
        <v>3</v>
      </c>
      <c r="G4980" s="8">
        <f t="shared" si="467"/>
        <v>3</v>
      </c>
      <c r="H4980" s="15">
        <f t="shared" si="468"/>
        <v>0.05</v>
      </c>
      <c r="I4980" s="15" t="s">
        <v>372</v>
      </c>
      <c r="J4980" s="10">
        <v>300000110660244</v>
      </c>
      <c r="K4980" s="9" t="s">
        <v>401</v>
      </c>
      <c r="L4980" s="10">
        <v>100000000612672</v>
      </c>
      <c r="M4980" s="9"/>
      <c r="N4980" s="9"/>
      <c r="O4980" s="9">
        <v>3</v>
      </c>
      <c r="P4980" s="9">
        <v>3</v>
      </c>
      <c r="Q4980" s="9">
        <v>5</v>
      </c>
    </row>
    <row r="4981" spans="1:17" hidden="1" x14ac:dyDescent="0.25">
      <c r="A4981" s="8" t="str">
        <f t="shared" si="464"/>
        <v>Ultrasound 2022Prosys International Limited</v>
      </c>
      <c r="B4981" s="8" t="str">
        <f>VLOOKUP(J4981,'Contract IDs'!A:D,4,0)</f>
        <v>Ultrasound 2022</v>
      </c>
      <c r="C4981" s="8" t="str">
        <f>VLOOKUP(L4981,'Supplier IDs'!A:C,3,0)</f>
        <v>Prosys International Limited</v>
      </c>
      <c r="D4981" s="8" t="str">
        <f t="shared" si="463"/>
        <v>No Sub Cat</v>
      </c>
      <c r="E4981" s="8">
        <f t="shared" si="465"/>
        <v>0</v>
      </c>
      <c r="F4981" s="8">
        <f t="shared" si="466"/>
        <v>4</v>
      </c>
      <c r="G4981" s="8">
        <f t="shared" si="467"/>
        <v>4</v>
      </c>
      <c r="H4981" s="15">
        <f t="shared" si="468"/>
        <v>0.1</v>
      </c>
      <c r="I4981" s="15" t="s">
        <v>372</v>
      </c>
      <c r="J4981" s="10">
        <v>300000110660244</v>
      </c>
      <c r="K4981" s="9" t="s">
        <v>401</v>
      </c>
      <c r="L4981" s="10">
        <v>100000000612672</v>
      </c>
      <c r="M4981" s="9"/>
      <c r="N4981" s="9"/>
      <c r="O4981" s="9">
        <v>4</v>
      </c>
      <c r="P4981" s="9">
        <v>4</v>
      </c>
      <c r="Q4981" s="9">
        <v>10</v>
      </c>
    </row>
    <row r="4982" spans="1:17" hidden="1" x14ac:dyDescent="0.25">
      <c r="A4982" s="8" t="str">
        <f t="shared" si="464"/>
        <v>Ultrasound 2022Prosys International Limited</v>
      </c>
      <c r="B4982" s="8" t="str">
        <f>VLOOKUP(J4982,'Contract IDs'!A:D,4,0)</f>
        <v>Ultrasound 2022</v>
      </c>
      <c r="C4982" s="8" t="str">
        <f>VLOOKUP(L4982,'Supplier IDs'!A:C,3,0)</f>
        <v>Prosys International Limited</v>
      </c>
      <c r="D4982" s="8" t="str">
        <f t="shared" si="463"/>
        <v>No Sub Cat</v>
      </c>
      <c r="E4982" s="8">
        <f t="shared" si="465"/>
        <v>0</v>
      </c>
      <c r="F4982" s="8">
        <f t="shared" si="466"/>
        <v>5</v>
      </c>
      <c r="G4982" s="8">
        <f t="shared" si="467"/>
        <v>6</v>
      </c>
      <c r="H4982" s="15">
        <f t="shared" si="468"/>
        <v>0.15</v>
      </c>
      <c r="I4982" s="15" t="s">
        <v>372</v>
      </c>
      <c r="J4982" s="10">
        <v>300000110660244</v>
      </c>
      <c r="K4982" s="9" t="s">
        <v>401</v>
      </c>
      <c r="L4982" s="10">
        <v>100000000612672</v>
      </c>
      <c r="M4982" s="9"/>
      <c r="N4982" s="9"/>
      <c r="O4982" s="9">
        <v>5</v>
      </c>
      <c r="P4982" s="9">
        <v>6</v>
      </c>
      <c r="Q4982" s="9">
        <v>15</v>
      </c>
    </row>
    <row r="4983" spans="1:17" hidden="1" x14ac:dyDescent="0.25">
      <c r="A4983" s="8" t="str">
        <f t="shared" si="464"/>
        <v>Ultrasound 2022Prosys International Limited</v>
      </c>
      <c r="B4983" s="8" t="str">
        <f>VLOOKUP(J4983,'Contract IDs'!A:D,4,0)</f>
        <v>Ultrasound 2022</v>
      </c>
      <c r="C4983" s="8" t="str">
        <f>VLOOKUP(L4983,'Supplier IDs'!A:C,3,0)</f>
        <v>Prosys International Limited</v>
      </c>
      <c r="D4983" s="8" t="str">
        <f t="shared" si="463"/>
        <v>No Sub Cat</v>
      </c>
      <c r="E4983" s="8">
        <f t="shared" si="465"/>
        <v>0</v>
      </c>
      <c r="F4983" s="8">
        <f t="shared" si="466"/>
        <v>7</v>
      </c>
      <c r="G4983" s="8">
        <f t="shared" si="467"/>
        <v>7</v>
      </c>
      <c r="H4983" s="15">
        <f t="shared" si="468"/>
        <v>0.2</v>
      </c>
      <c r="I4983" s="15" t="s">
        <v>372</v>
      </c>
      <c r="J4983" s="10">
        <v>300000110660244</v>
      </c>
      <c r="K4983" s="9" t="s">
        <v>401</v>
      </c>
      <c r="L4983" s="10">
        <v>100000000612672</v>
      </c>
      <c r="M4983" s="9"/>
      <c r="N4983" s="9"/>
      <c r="O4983" s="9">
        <v>7</v>
      </c>
      <c r="P4983" s="9">
        <v>7</v>
      </c>
      <c r="Q4983" s="9">
        <v>20</v>
      </c>
    </row>
    <row r="4984" spans="1:17" hidden="1" x14ac:dyDescent="0.25">
      <c r="A4984" s="8" t="str">
        <f t="shared" si="464"/>
        <v>Ultrasound 2022Prosys International Limited</v>
      </c>
      <c r="B4984" s="8" t="str">
        <f>VLOOKUP(J4984,'Contract IDs'!A:D,4,0)</f>
        <v>Ultrasound 2022</v>
      </c>
      <c r="C4984" s="8" t="str">
        <f>VLOOKUP(L4984,'Supplier IDs'!A:C,3,0)</f>
        <v>Prosys International Limited</v>
      </c>
      <c r="D4984" s="8" t="str">
        <f t="shared" si="463"/>
        <v>No Sub Cat</v>
      </c>
      <c r="E4984" s="8">
        <f t="shared" si="465"/>
        <v>0</v>
      </c>
      <c r="F4984" s="8">
        <f t="shared" si="466"/>
        <v>8</v>
      </c>
      <c r="G4984" s="8">
        <f t="shared" si="467"/>
        <v>8</v>
      </c>
      <c r="H4984" s="15">
        <f t="shared" si="468"/>
        <v>0.25</v>
      </c>
      <c r="I4984" s="15" t="s">
        <v>372</v>
      </c>
      <c r="J4984" s="10">
        <v>300000110660244</v>
      </c>
      <c r="K4984" s="9" t="s">
        <v>401</v>
      </c>
      <c r="L4984" s="10">
        <v>100000000612672</v>
      </c>
      <c r="M4984" s="9"/>
      <c r="N4984" s="9"/>
      <c r="O4984" s="9">
        <v>8</v>
      </c>
      <c r="P4984" s="9">
        <v>8</v>
      </c>
      <c r="Q4984" s="9">
        <v>25</v>
      </c>
    </row>
    <row r="4985" spans="1:17" hidden="1" x14ac:dyDescent="0.25">
      <c r="A4985" s="8" t="str">
        <f t="shared" si="464"/>
        <v>Ultrasound 2022Prosys International Limited</v>
      </c>
      <c r="B4985" s="8" t="str">
        <f>VLOOKUP(J4985,'Contract IDs'!A:D,4,0)</f>
        <v>Ultrasound 2022</v>
      </c>
      <c r="C4985" s="8" t="str">
        <f>VLOOKUP(L4985,'Supplier IDs'!A:C,3,0)</f>
        <v>Prosys International Limited</v>
      </c>
      <c r="D4985" s="8" t="str">
        <f t="shared" si="463"/>
        <v>No Sub Cat</v>
      </c>
      <c r="E4985" s="8">
        <f t="shared" si="465"/>
        <v>0</v>
      </c>
      <c r="F4985" s="8">
        <f t="shared" si="466"/>
        <v>9</v>
      </c>
      <c r="G4985" s="8">
        <f t="shared" si="467"/>
        <v>9</v>
      </c>
      <c r="H4985" s="15">
        <f t="shared" si="468"/>
        <v>0.3</v>
      </c>
      <c r="I4985" s="15" t="s">
        <v>372</v>
      </c>
      <c r="J4985" s="10">
        <v>300000110660244</v>
      </c>
      <c r="K4985" s="9" t="s">
        <v>401</v>
      </c>
      <c r="L4985" s="10">
        <v>100000000612672</v>
      </c>
      <c r="M4985" s="9"/>
      <c r="N4985" s="9"/>
      <c r="O4985" s="9">
        <v>9</v>
      </c>
      <c r="P4985" s="9">
        <v>9</v>
      </c>
      <c r="Q4985" s="9">
        <v>30</v>
      </c>
    </row>
    <row r="4986" spans="1:17" hidden="1" x14ac:dyDescent="0.25">
      <c r="A4986" s="8" t="str">
        <f t="shared" si="464"/>
        <v>Ultrasound 2022Prosys International Limited</v>
      </c>
      <c r="B4986" s="8" t="str">
        <f>VLOOKUP(J4986,'Contract IDs'!A:D,4,0)</f>
        <v>Ultrasound 2022</v>
      </c>
      <c r="C4986" s="8" t="str">
        <f>VLOOKUP(L4986,'Supplier IDs'!A:C,3,0)</f>
        <v>Prosys International Limited</v>
      </c>
      <c r="D4986" s="8" t="str">
        <f t="shared" si="463"/>
        <v>No Sub Cat</v>
      </c>
      <c r="E4986" s="8">
        <f t="shared" si="465"/>
        <v>0</v>
      </c>
      <c r="F4986" s="8">
        <f t="shared" si="466"/>
        <v>10</v>
      </c>
      <c r="G4986" s="8">
        <f t="shared" si="467"/>
        <v>100</v>
      </c>
      <c r="H4986" s="15">
        <f t="shared" si="468"/>
        <v>0.32500000000000001</v>
      </c>
      <c r="I4986" s="15" t="s">
        <v>372</v>
      </c>
      <c r="J4986" s="10">
        <v>300000110660244</v>
      </c>
      <c r="K4986" s="9" t="s">
        <v>401</v>
      </c>
      <c r="L4986" s="10">
        <v>100000000612672</v>
      </c>
      <c r="M4986" s="9"/>
      <c r="N4986" s="9"/>
      <c r="O4986" s="9">
        <v>10</v>
      </c>
      <c r="P4986" s="9">
        <v>100</v>
      </c>
      <c r="Q4986" s="9">
        <v>32.5</v>
      </c>
    </row>
    <row r="4987" spans="1:17" hidden="1" x14ac:dyDescent="0.25">
      <c r="A4987" s="8" t="str">
        <f t="shared" si="464"/>
        <v>Ultrasound 2022Vertec Scientific Limited</v>
      </c>
      <c r="B4987" s="8" t="str">
        <f>VLOOKUP(J4987,'Contract IDs'!A:D,4,0)</f>
        <v>Ultrasound 2022</v>
      </c>
      <c r="C4987" s="8" t="str">
        <f>VLOOKUP(L4987,'Supplier IDs'!A:C,3,0)</f>
        <v>Vertec Scientific Limited</v>
      </c>
      <c r="D4987" s="8" t="str">
        <f t="shared" si="463"/>
        <v>No Sub Cat</v>
      </c>
      <c r="E4987" s="8">
        <f t="shared" si="465"/>
        <v>0</v>
      </c>
      <c r="F4987" s="8">
        <f t="shared" si="466"/>
        <v>5</v>
      </c>
      <c r="G4987" s="8">
        <f t="shared" si="467"/>
        <v>9</v>
      </c>
      <c r="H4987" s="15">
        <f t="shared" si="468"/>
        <v>0.04</v>
      </c>
      <c r="I4987" s="15" t="s">
        <v>372</v>
      </c>
      <c r="J4987" s="10">
        <v>300000110660244</v>
      </c>
      <c r="K4987" s="9" t="s">
        <v>401</v>
      </c>
      <c r="L4987" s="10">
        <v>100000000613644</v>
      </c>
      <c r="M4987" s="9"/>
      <c r="N4987" s="9"/>
      <c r="O4987" s="9">
        <v>5</v>
      </c>
      <c r="P4987" s="9">
        <v>9</v>
      </c>
      <c r="Q4987" s="9">
        <v>4</v>
      </c>
    </row>
    <row r="4988" spans="1:17" hidden="1" x14ac:dyDescent="0.25">
      <c r="A4988" s="8" t="str">
        <f t="shared" si="464"/>
        <v>Ultrasound 2022Vertec Scientific Limited</v>
      </c>
      <c r="B4988" s="8" t="str">
        <f>VLOOKUP(J4988,'Contract IDs'!A:D,4,0)</f>
        <v>Ultrasound 2022</v>
      </c>
      <c r="C4988" s="8" t="str">
        <f>VLOOKUP(L4988,'Supplier IDs'!A:C,3,0)</f>
        <v>Vertec Scientific Limited</v>
      </c>
      <c r="D4988" s="8" t="str">
        <f t="shared" si="463"/>
        <v>No Sub Cat</v>
      </c>
      <c r="E4988" s="8">
        <f t="shared" si="465"/>
        <v>0</v>
      </c>
      <c r="F4988" s="8">
        <f t="shared" si="466"/>
        <v>10</v>
      </c>
      <c r="G4988" s="8">
        <f t="shared" si="467"/>
        <v>100</v>
      </c>
      <c r="H4988" s="15">
        <f t="shared" si="468"/>
        <v>0.05</v>
      </c>
      <c r="I4988" s="15" t="s">
        <v>372</v>
      </c>
      <c r="J4988" s="10">
        <v>300000110660244</v>
      </c>
      <c r="K4988" s="9" t="s">
        <v>401</v>
      </c>
      <c r="L4988" s="10">
        <v>100000000613644</v>
      </c>
      <c r="M4988" s="9"/>
      <c r="N4988" s="9"/>
      <c r="O4988" s="9">
        <v>10</v>
      </c>
      <c r="P4988" s="9">
        <v>100</v>
      </c>
      <c r="Q4988" s="9">
        <v>5</v>
      </c>
    </row>
    <row r="4989" spans="1:17" hidden="1" x14ac:dyDescent="0.25">
      <c r="A4989" s="8" t="str">
        <f t="shared" si="464"/>
        <v>Bone Densitometers 2022Fujifilm UK Limited</v>
      </c>
      <c r="B4989" s="8" t="str">
        <f>VLOOKUP(J4989,'Contract IDs'!A:D,4,0)</f>
        <v>Bone Densitometers 2022</v>
      </c>
      <c r="C4989" s="8" t="str">
        <f>VLOOKUP(L4989,'Supplier IDs'!A:C,3,0)</f>
        <v>Fujifilm UK Limited</v>
      </c>
      <c r="D4989" s="8" t="str">
        <f t="shared" si="463"/>
        <v>Bone Densitometer</v>
      </c>
      <c r="E4989" s="8">
        <f t="shared" si="465"/>
        <v>0</v>
      </c>
      <c r="F4989" s="8">
        <f t="shared" si="466"/>
        <v>2</v>
      </c>
      <c r="G4989" s="8">
        <f t="shared" si="467"/>
        <v>4</v>
      </c>
      <c r="H4989" s="15">
        <f t="shared" si="468"/>
        <v>0.05</v>
      </c>
      <c r="I4989" s="15" t="s">
        <v>372</v>
      </c>
      <c r="J4989" s="10">
        <v>300000111439222</v>
      </c>
      <c r="K4989" s="9" t="s">
        <v>374</v>
      </c>
      <c r="L4989" s="10">
        <v>100000000613274</v>
      </c>
      <c r="M4989" s="9" t="s">
        <v>467</v>
      </c>
      <c r="N4989" s="9"/>
      <c r="O4989" s="9">
        <v>2</v>
      </c>
      <c r="P4989" s="9">
        <v>4</v>
      </c>
      <c r="Q4989" s="9">
        <v>5</v>
      </c>
    </row>
    <row r="4990" spans="1:17" hidden="1" x14ac:dyDescent="0.25">
      <c r="A4990" s="8" t="str">
        <f t="shared" si="464"/>
        <v>Bone Densitometers 2022Fujifilm UK Limited</v>
      </c>
      <c r="B4990" s="8" t="str">
        <f>VLOOKUP(J4990,'Contract IDs'!A:D,4,0)</f>
        <v>Bone Densitometers 2022</v>
      </c>
      <c r="C4990" s="8" t="str">
        <f>VLOOKUP(L4990,'Supplier IDs'!A:C,3,0)</f>
        <v>Fujifilm UK Limited</v>
      </c>
      <c r="D4990" s="8" t="str">
        <f t="shared" si="463"/>
        <v>Bone Densitometer</v>
      </c>
      <c r="E4990" s="8">
        <f t="shared" si="465"/>
        <v>0</v>
      </c>
      <c r="F4990" s="8">
        <f t="shared" si="466"/>
        <v>5</v>
      </c>
      <c r="G4990" s="8">
        <f t="shared" si="467"/>
        <v>1000</v>
      </c>
      <c r="H4990" s="15">
        <f t="shared" si="468"/>
        <v>0.1</v>
      </c>
      <c r="I4990" s="15" t="s">
        <v>372</v>
      </c>
      <c r="J4990" s="10">
        <v>300000111439222</v>
      </c>
      <c r="K4990" s="9" t="s">
        <v>374</v>
      </c>
      <c r="L4990" s="10">
        <v>100000000613274</v>
      </c>
      <c r="M4990" s="9" t="s">
        <v>467</v>
      </c>
      <c r="N4990" s="9"/>
      <c r="O4990" s="9">
        <v>5</v>
      </c>
      <c r="P4990" s="9">
        <v>1000</v>
      </c>
      <c r="Q4990" s="9">
        <v>10</v>
      </c>
    </row>
    <row r="4991" spans="1:17" hidden="1" x14ac:dyDescent="0.25">
      <c r="A4991" s="8" t="str">
        <f t="shared" si="464"/>
        <v>Bone Densitometers 2022Ge Medical Systems Limited</v>
      </c>
      <c r="B4991" s="8" t="str">
        <f>VLOOKUP(J4991,'Contract IDs'!A:D,4,0)</f>
        <v>Bone Densitometers 2022</v>
      </c>
      <c r="C4991" s="8" t="str">
        <f>VLOOKUP(L4991,'Supplier IDs'!A:C,3,0)</f>
        <v>Ge Medical Systems Limited</v>
      </c>
      <c r="D4991" s="8" t="str">
        <f t="shared" si="463"/>
        <v>Bone Densitometer</v>
      </c>
      <c r="E4991" s="8">
        <f t="shared" si="465"/>
        <v>0</v>
      </c>
      <c r="F4991" s="8">
        <f t="shared" si="466"/>
        <v>2</v>
      </c>
      <c r="G4991" s="8">
        <f t="shared" si="467"/>
        <v>5</v>
      </c>
      <c r="H4991" s="15">
        <f t="shared" si="468"/>
        <v>5.0000000000000001E-3</v>
      </c>
      <c r="I4991" s="15" t="s">
        <v>372</v>
      </c>
      <c r="J4991" s="10">
        <v>300000111439222</v>
      </c>
      <c r="K4991" s="9" t="s">
        <v>374</v>
      </c>
      <c r="L4991" s="10">
        <v>100000000611079</v>
      </c>
      <c r="M4991" s="9" t="s">
        <v>467</v>
      </c>
      <c r="N4991" s="9"/>
      <c r="O4991" s="9">
        <v>2</v>
      </c>
      <c r="P4991" s="9">
        <v>5</v>
      </c>
      <c r="Q4991" s="9">
        <v>0.5</v>
      </c>
    </row>
    <row r="4992" spans="1:17" hidden="1" x14ac:dyDescent="0.25">
      <c r="A4992" s="8" t="str">
        <f t="shared" si="464"/>
        <v>Bone Densitometers 2022Ge Medical Systems Limited</v>
      </c>
      <c r="B4992" s="8" t="str">
        <f>VLOOKUP(J4992,'Contract IDs'!A:D,4,0)</f>
        <v>Bone Densitometers 2022</v>
      </c>
      <c r="C4992" s="8" t="str">
        <f>VLOOKUP(L4992,'Supplier IDs'!A:C,3,0)</f>
        <v>Ge Medical Systems Limited</v>
      </c>
      <c r="D4992" s="8" t="str">
        <f t="shared" si="463"/>
        <v>Bone Densitometer</v>
      </c>
      <c r="E4992" s="8">
        <f t="shared" si="465"/>
        <v>0</v>
      </c>
      <c r="F4992" s="8">
        <f t="shared" si="466"/>
        <v>6</v>
      </c>
      <c r="G4992" s="8">
        <f t="shared" si="467"/>
        <v>1000</v>
      </c>
      <c r="H4992" s="15">
        <f t="shared" si="468"/>
        <v>0.01</v>
      </c>
      <c r="I4992" s="15" t="s">
        <v>372</v>
      </c>
      <c r="J4992" s="10">
        <v>300000111439222</v>
      </c>
      <c r="K4992" s="9" t="s">
        <v>374</v>
      </c>
      <c r="L4992" s="10">
        <v>100000000611079</v>
      </c>
      <c r="M4992" s="9" t="s">
        <v>467</v>
      </c>
      <c r="N4992" s="9"/>
      <c r="O4992" s="9">
        <v>6</v>
      </c>
      <c r="P4992" s="9">
        <v>1000</v>
      </c>
      <c r="Q4992" s="9">
        <v>1</v>
      </c>
    </row>
    <row r="4993" spans="1:17" hidden="1" x14ac:dyDescent="0.25">
      <c r="A4993" s="8" t="str">
        <f t="shared" si="464"/>
        <v>Bone Densitometers 2022Med Imaging Healthcare Limited</v>
      </c>
      <c r="B4993" s="8" t="str">
        <f>VLOOKUP(J4993,'Contract IDs'!A:D,4,0)</f>
        <v>Bone Densitometers 2022</v>
      </c>
      <c r="C4993" s="8" t="str">
        <f>VLOOKUP(L4993,'Supplier IDs'!A:C,3,0)</f>
        <v>Med Imaging Healthcare Limited</v>
      </c>
      <c r="D4993" s="8" t="str">
        <f t="shared" si="463"/>
        <v>Bone Densitometer</v>
      </c>
      <c r="E4993" s="8">
        <f t="shared" si="465"/>
        <v>0</v>
      </c>
      <c r="F4993" s="8">
        <f t="shared" si="466"/>
        <v>2</v>
      </c>
      <c r="G4993" s="8">
        <f t="shared" si="467"/>
        <v>2</v>
      </c>
      <c r="H4993" s="15">
        <f t="shared" si="468"/>
        <v>0.02</v>
      </c>
      <c r="I4993" s="15" t="s">
        <v>372</v>
      </c>
      <c r="J4993" s="10">
        <v>300000111439222</v>
      </c>
      <c r="K4993" s="9" t="s">
        <v>374</v>
      </c>
      <c r="L4993" s="10">
        <v>100000000611471</v>
      </c>
      <c r="M4993" s="9" t="s">
        <v>467</v>
      </c>
      <c r="N4993" s="9"/>
      <c r="O4993" s="9">
        <v>2</v>
      </c>
      <c r="P4993" s="9">
        <v>2</v>
      </c>
      <c r="Q4993" s="9">
        <v>2</v>
      </c>
    </row>
    <row r="4994" spans="1:17" hidden="1" x14ac:dyDescent="0.25">
      <c r="A4994" s="8" t="str">
        <f t="shared" si="464"/>
        <v>Bone Densitometers 2022Med Imaging Healthcare Limited</v>
      </c>
      <c r="B4994" s="8" t="str">
        <f>VLOOKUP(J4994,'Contract IDs'!A:D,4,0)</f>
        <v>Bone Densitometers 2022</v>
      </c>
      <c r="C4994" s="8" t="str">
        <f>VLOOKUP(L4994,'Supplier IDs'!A:C,3,0)</f>
        <v>Med Imaging Healthcare Limited</v>
      </c>
      <c r="D4994" s="8" t="str">
        <f t="shared" ref="D4994:D5057" si="469">IF(M4994="","No Sub Cat",M4994)</f>
        <v>Bone Densitometer</v>
      </c>
      <c r="E4994" s="8">
        <f t="shared" si="465"/>
        <v>0</v>
      </c>
      <c r="F4994" s="8">
        <f t="shared" si="466"/>
        <v>3</v>
      </c>
      <c r="G4994" s="8">
        <f t="shared" si="467"/>
        <v>3</v>
      </c>
      <c r="H4994" s="15">
        <f t="shared" si="468"/>
        <v>2.5000000000000001E-2</v>
      </c>
      <c r="I4994" s="15" t="s">
        <v>372</v>
      </c>
      <c r="J4994" s="10">
        <v>300000111439222</v>
      </c>
      <c r="K4994" s="9" t="s">
        <v>374</v>
      </c>
      <c r="L4994" s="10">
        <v>100000000611471</v>
      </c>
      <c r="M4994" s="9" t="s">
        <v>467</v>
      </c>
      <c r="N4994" s="9"/>
      <c r="O4994" s="9">
        <v>3</v>
      </c>
      <c r="P4994" s="9">
        <v>3</v>
      </c>
      <c r="Q4994" s="9">
        <v>2.5</v>
      </c>
    </row>
    <row r="4995" spans="1:17" hidden="1" x14ac:dyDescent="0.25">
      <c r="A4995" s="8" t="str">
        <f t="shared" ref="A4995:A5058" si="470">B4995&amp;C4995</f>
        <v>Bone Densitometers 2022Med Imaging Healthcare Limited</v>
      </c>
      <c r="B4995" s="8" t="str">
        <f>VLOOKUP(J4995,'Contract IDs'!A:D,4,0)</f>
        <v>Bone Densitometers 2022</v>
      </c>
      <c r="C4995" s="8" t="str">
        <f>VLOOKUP(L4995,'Supplier IDs'!A:C,3,0)</f>
        <v>Med Imaging Healthcare Limited</v>
      </c>
      <c r="D4995" s="8" t="str">
        <f t="shared" si="469"/>
        <v>Bone Densitometer</v>
      </c>
      <c r="E4995" s="8">
        <f t="shared" ref="E4995:E5058" si="471">N4995</f>
        <v>0</v>
      </c>
      <c r="F4995" s="8">
        <f t="shared" ref="F4995:F5058" si="472">O4995</f>
        <v>4</v>
      </c>
      <c r="G4995" s="8">
        <f t="shared" ref="G4995:G5058" si="473">P4995</f>
        <v>4</v>
      </c>
      <c r="H4995" s="15">
        <f t="shared" ref="H4995:H5058" si="474">Q4995/100</f>
        <v>0.03</v>
      </c>
      <c r="I4995" s="15" t="s">
        <v>372</v>
      </c>
      <c r="J4995" s="10">
        <v>300000111439222</v>
      </c>
      <c r="K4995" s="9" t="s">
        <v>374</v>
      </c>
      <c r="L4995" s="10">
        <v>100000000611471</v>
      </c>
      <c r="M4995" s="9" t="s">
        <v>467</v>
      </c>
      <c r="N4995" s="9"/>
      <c r="O4995" s="9">
        <v>4</v>
      </c>
      <c r="P4995" s="9">
        <v>4</v>
      </c>
      <c r="Q4995" s="9">
        <v>3</v>
      </c>
    </row>
    <row r="4996" spans="1:17" hidden="1" x14ac:dyDescent="0.25">
      <c r="A4996" s="8" t="str">
        <f t="shared" si="470"/>
        <v>Bone Densitometers 2022Med Imaging Healthcare Limited</v>
      </c>
      <c r="B4996" s="8" t="str">
        <f>VLOOKUP(J4996,'Contract IDs'!A:D,4,0)</f>
        <v>Bone Densitometers 2022</v>
      </c>
      <c r="C4996" s="8" t="str">
        <f>VLOOKUP(L4996,'Supplier IDs'!A:C,3,0)</f>
        <v>Med Imaging Healthcare Limited</v>
      </c>
      <c r="D4996" s="8" t="str">
        <f t="shared" si="469"/>
        <v>Bone Densitometer</v>
      </c>
      <c r="E4996" s="8">
        <f t="shared" si="471"/>
        <v>0</v>
      </c>
      <c r="F4996" s="8">
        <f t="shared" si="472"/>
        <v>5</v>
      </c>
      <c r="G4996" s="8">
        <f t="shared" si="473"/>
        <v>5</v>
      </c>
      <c r="H4996" s="15">
        <f t="shared" si="474"/>
        <v>3.5000000000000003E-2</v>
      </c>
      <c r="I4996" s="15" t="s">
        <v>372</v>
      </c>
      <c r="J4996" s="10">
        <v>300000111439222</v>
      </c>
      <c r="K4996" s="9" t="s">
        <v>374</v>
      </c>
      <c r="L4996" s="10">
        <v>100000000611471</v>
      </c>
      <c r="M4996" s="9" t="s">
        <v>467</v>
      </c>
      <c r="N4996" s="9"/>
      <c r="O4996" s="9">
        <v>5</v>
      </c>
      <c r="P4996" s="9">
        <v>5</v>
      </c>
      <c r="Q4996" s="9">
        <v>3.5</v>
      </c>
    </row>
    <row r="4997" spans="1:17" hidden="1" x14ac:dyDescent="0.25">
      <c r="A4997" s="8" t="str">
        <f t="shared" si="470"/>
        <v>Bone Densitometers 2022Med Imaging Healthcare Limited</v>
      </c>
      <c r="B4997" s="8" t="str">
        <f>VLOOKUP(J4997,'Contract IDs'!A:D,4,0)</f>
        <v>Bone Densitometers 2022</v>
      </c>
      <c r="C4997" s="8" t="str">
        <f>VLOOKUP(L4997,'Supplier IDs'!A:C,3,0)</f>
        <v>Med Imaging Healthcare Limited</v>
      </c>
      <c r="D4997" s="8" t="str">
        <f t="shared" si="469"/>
        <v>Bone Densitometer</v>
      </c>
      <c r="E4997" s="8">
        <f t="shared" si="471"/>
        <v>0</v>
      </c>
      <c r="F4997" s="8">
        <f t="shared" si="472"/>
        <v>6</v>
      </c>
      <c r="G4997" s="8">
        <f t="shared" si="473"/>
        <v>6</v>
      </c>
      <c r="H4997" s="15">
        <f t="shared" si="474"/>
        <v>0.04</v>
      </c>
      <c r="I4997" s="15" t="s">
        <v>372</v>
      </c>
      <c r="J4997" s="10">
        <v>300000111439222</v>
      </c>
      <c r="K4997" s="9" t="s">
        <v>374</v>
      </c>
      <c r="L4997" s="10">
        <v>100000000611471</v>
      </c>
      <c r="M4997" s="9" t="s">
        <v>467</v>
      </c>
      <c r="N4997" s="9"/>
      <c r="O4997" s="9">
        <v>6</v>
      </c>
      <c r="P4997" s="9">
        <v>6</v>
      </c>
      <c r="Q4997" s="9">
        <v>4</v>
      </c>
    </row>
    <row r="4998" spans="1:17" hidden="1" x14ac:dyDescent="0.25">
      <c r="A4998" s="8" t="str">
        <f t="shared" si="470"/>
        <v>Bone Densitometers 2022Med Imaging Healthcare Limited</v>
      </c>
      <c r="B4998" s="8" t="str">
        <f>VLOOKUP(J4998,'Contract IDs'!A:D,4,0)</f>
        <v>Bone Densitometers 2022</v>
      </c>
      <c r="C4998" s="8" t="str">
        <f>VLOOKUP(L4998,'Supplier IDs'!A:C,3,0)</f>
        <v>Med Imaging Healthcare Limited</v>
      </c>
      <c r="D4998" s="8" t="str">
        <f t="shared" si="469"/>
        <v>Bone Densitometer</v>
      </c>
      <c r="E4998" s="8">
        <f t="shared" si="471"/>
        <v>0</v>
      </c>
      <c r="F4998" s="8">
        <f t="shared" si="472"/>
        <v>7</v>
      </c>
      <c r="G4998" s="8">
        <f t="shared" si="473"/>
        <v>7</v>
      </c>
      <c r="H4998" s="15">
        <f t="shared" si="474"/>
        <v>4.2999999999999997E-2</v>
      </c>
      <c r="I4998" s="15" t="s">
        <v>372</v>
      </c>
      <c r="J4998" s="10">
        <v>300000111439222</v>
      </c>
      <c r="K4998" s="9" t="s">
        <v>374</v>
      </c>
      <c r="L4998" s="10">
        <v>100000000611471</v>
      </c>
      <c r="M4998" s="9" t="s">
        <v>467</v>
      </c>
      <c r="N4998" s="9"/>
      <c r="O4998" s="9">
        <v>7</v>
      </c>
      <c r="P4998" s="9">
        <v>7</v>
      </c>
      <c r="Q4998" s="9">
        <v>4.3</v>
      </c>
    </row>
    <row r="4999" spans="1:17" hidden="1" x14ac:dyDescent="0.25">
      <c r="A4999" s="8" t="str">
        <f t="shared" si="470"/>
        <v>Bone Densitometers 2022Med Imaging Healthcare Limited</v>
      </c>
      <c r="B4999" s="8" t="str">
        <f>VLOOKUP(J4999,'Contract IDs'!A:D,4,0)</f>
        <v>Bone Densitometers 2022</v>
      </c>
      <c r="C4999" s="8" t="str">
        <f>VLOOKUP(L4999,'Supplier IDs'!A:C,3,0)</f>
        <v>Med Imaging Healthcare Limited</v>
      </c>
      <c r="D4999" s="8" t="str">
        <f t="shared" si="469"/>
        <v>Bone Densitometer</v>
      </c>
      <c r="E4999" s="8">
        <f t="shared" si="471"/>
        <v>0</v>
      </c>
      <c r="F4999" s="8">
        <f t="shared" si="472"/>
        <v>8</v>
      </c>
      <c r="G4999" s="8">
        <f t="shared" si="473"/>
        <v>8</v>
      </c>
      <c r="H4999" s="15">
        <f t="shared" si="474"/>
        <v>4.4999999999999998E-2</v>
      </c>
      <c r="I4999" s="15" t="s">
        <v>372</v>
      </c>
      <c r="J4999" s="10">
        <v>300000111439222</v>
      </c>
      <c r="K4999" s="9" t="s">
        <v>374</v>
      </c>
      <c r="L4999" s="10">
        <v>100000000611471</v>
      </c>
      <c r="M4999" s="9" t="s">
        <v>467</v>
      </c>
      <c r="N4999" s="9"/>
      <c r="O4999" s="9">
        <v>8</v>
      </c>
      <c r="P4999" s="9">
        <v>8</v>
      </c>
      <c r="Q4999" s="9">
        <v>4.5</v>
      </c>
    </row>
    <row r="5000" spans="1:17" hidden="1" x14ac:dyDescent="0.25">
      <c r="A5000" s="8" t="str">
        <f t="shared" si="470"/>
        <v>Bone Densitometers 2022Med Imaging Healthcare Limited</v>
      </c>
      <c r="B5000" s="8" t="str">
        <f>VLOOKUP(J5000,'Contract IDs'!A:D,4,0)</f>
        <v>Bone Densitometers 2022</v>
      </c>
      <c r="C5000" s="8" t="str">
        <f>VLOOKUP(L5000,'Supplier IDs'!A:C,3,0)</f>
        <v>Med Imaging Healthcare Limited</v>
      </c>
      <c r="D5000" s="8" t="str">
        <f t="shared" si="469"/>
        <v>Bone Densitometer</v>
      </c>
      <c r="E5000" s="8">
        <f t="shared" si="471"/>
        <v>0</v>
      </c>
      <c r="F5000" s="8">
        <f t="shared" si="472"/>
        <v>9</v>
      </c>
      <c r="G5000" s="8">
        <f t="shared" si="473"/>
        <v>9</v>
      </c>
      <c r="H5000" s="15">
        <f t="shared" si="474"/>
        <v>4.8000000000000001E-2</v>
      </c>
      <c r="I5000" s="15" t="s">
        <v>372</v>
      </c>
      <c r="J5000" s="10">
        <v>300000111439222</v>
      </c>
      <c r="K5000" s="9" t="s">
        <v>374</v>
      </c>
      <c r="L5000" s="10">
        <v>100000000611471</v>
      </c>
      <c r="M5000" s="9" t="s">
        <v>467</v>
      </c>
      <c r="N5000" s="9"/>
      <c r="O5000" s="9">
        <v>9</v>
      </c>
      <c r="P5000" s="9">
        <v>9</v>
      </c>
      <c r="Q5000" s="9">
        <v>4.8</v>
      </c>
    </row>
    <row r="5001" spans="1:17" hidden="1" x14ac:dyDescent="0.25">
      <c r="A5001" s="8" t="str">
        <f t="shared" si="470"/>
        <v>Bone Densitometers 2022Med Imaging Healthcare Limited</v>
      </c>
      <c r="B5001" s="8" t="str">
        <f>VLOOKUP(J5001,'Contract IDs'!A:D,4,0)</f>
        <v>Bone Densitometers 2022</v>
      </c>
      <c r="C5001" s="8" t="str">
        <f>VLOOKUP(L5001,'Supplier IDs'!A:C,3,0)</f>
        <v>Med Imaging Healthcare Limited</v>
      </c>
      <c r="D5001" s="8" t="str">
        <f t="shared" si="469"/>
        <v>Bone Densitometer</v>
      </c>
      <c r="E5001" s="8">
        <f t="shared" si="471"/>
        <v>0</v>
      </c>
      <c r="F5001" s="8">
        <f t="shared" si="472"/>
        <v>10</v>
      </c>
      <c r="G5001" s="8">
        <f t="shared" si="473"/>
        <v>1000</v>
      </c>
      <c r="H5001" s="15">
        <f t="shared" si="474"/>
        <v>0.05</v>
      </c>
      <c r="I5001" s="15" t="s">
        <v>372</v>
      </c>
      <c r="J5001" s="10">
        <v>300000111439222</v>
      </c>
      <c r="K5001" s="9" t="s">
        <v>374</v>
      </c>
      <c r="L5001" s="10">
        <v>100000000611471</v>
      </c>
      <c r="M5001" s="9" t="s">
        <v>467</v>
      </c>
      <c r="N5001" s="9"/>
      <c r="O5001" s="9">
        <v>10</v>
      </c>
      <c r="P5001" s="9">
        <v>1000</v>
      </c>
      <c r="Q5001" s="9">
        <v>5</v>
      </c>
    </row>
    <row r="5002" spans="1:17" hidden="1" x14ac:dyDescent="0.25">
      <c r="A5002" s="8" t="str">
        <f t="shared" si="470"/>
        <v>Bone Densitometers 2022Medray (UK) Limited</v>
      </c>
      <c r="B5002" s="8" t="str">
        <f>VLOOKUP(J5002,'Contract IDs'!A:D,4,0)</f>
        <v>Bone Densitometers 2022</v>
      </c>
      <c r="C5002" s="8" t="str">
        <f>VLOOKUP(L5002,'Supplier IDs'!A:C,3,0)</f>
        <v>Medray (UK) Limited</v>
      </c>
      <c r="D5002" s="8" t="str">
        <f t="shared" si="469"/>
        <v>Bone Densitometer</v>
      </c>
      <c r="E5002" s="8">
        <f t="shared" si="471"/>
        <v>0</v>
      </c>
      <c r="F5002" s="8">
        <f t="shared" si="472"/>
        <v>3</v>
      </c>
      <c r="G5002" s="8">
        <f t="shared" si="473"/>
        <v>4</v>
      </c>
      <c r="H5002" s="15">
        <f t="shared" si="474"/>
        <v>0.01</v>
      </c>
      <c r="I5002" s="15" t="s">
        <v>372</v>
      </c>
      <c r="J5002" s="10">
        <v>300000111439222</v>
      </c>
      <c r="K5002" s="9" t="s">
        <v>374</v>
      </c>
      <c r="L5002" s="10">
        <v>300000085456710</v>
      </c>
      <c r="M5002" s="9" t="s">
        <v>467</v>
      </c>
      <c r="N5002" s="9"/>
      <c r="O5002" s="9">
        <v>3</v>
      </c>
      <c r="P5002" s="9">
        <v>4</v>
      </c>
      <c r="Q5002" s="9">
        <v>1</v>
      </c>
    </row>
    <row r="5003" spans="1:17" hidden="1" x14ac:dyDescent="0.25">
      <c r="A5003" s="8" t="str">
        <f t="shared" si="470"/>
        <v>Bone Densitometers 2022Medray (UK) Limited</v>
      </c>
      <c r="B5003" s="8" t="str">
        <f>VLOOKUP(J5003,'Contract IDs'!A:D,4,0)</f>
        <v>Bone Densitometers 2022</v>
      </c>
      <c r="C5003" s="8" t="str">
        <f>VLOOKUP(L5003,'Supplier IDs'!A:C,3,0)</f>
        <v>Medray (UK) Limited</v>
      </c>
      <c r="D5003" s="8" t="str">
        <f t="shared" si="469"/>
        <v>Bone Densitometer</v>
      </c>
      <c r="E5003" s="8">
        <f t="shared" si="471"/>
        <v>0</v>
      </c>
      <c r="F5003" s="8">
        <f t="shared" si="472"/>
        <v>5</v>
      </c>
      <c r="G5003" s="8">
        <f t="shared" si="473"/>
        <v>7</v>
      </c>
      <c r="H5003" s="15">
        <f t="shared" si="474"/>
        <v>0.02</v>
      </c>
      <c r="I5003" s="15" t="s">
        <v>372</v>
      </c>
      <c r="J5003" s="10">
        <v>300000111439222</v>
      </c>
      <c r="K5003" s="9" t="s">
        <v>374</v>
      </c>
      <c r="L5003" s="10">
        <v>300000085456710</v>
      </c>
      <c r="M5003" s="9" t="s">
        <v>467</v>
      </c>
      <c r="N5003" s="9"/>
      <c r="O5003" s="9">
        <v>5</v>
      </c>
      <c r="P5003" s="9">
        <v>7</v>
      </c>
      <c r="Q5003" s="9">
        <v>2</v>
      </c>
    </row>
    <row r="5004" spans="1:17" hidden="1" x14ac:dyDescent="0.25">
      <c r="A5004" s="8" t="str">
        <f t="shared" si="470"/>
        <v>Bone Densitometers 2022Medray (UK) Limited</v>
      </c>
      <c r="B5004" s="8" t="str">
        <f>VLOOKUP(J5004,'Contract IDs'!A:D,4,0)</f>
        <v>Bone Densitometers 2022</v>
      </c>
      <c r="C5004" s="8" t="str">
        <f>VLOOKUP(L5004,'Supplier IDs'!A:C,3,0)</f>
        <v>Medray (UK) Limited</v>
      </c>
      <c r="D5004" s="8" t="str">
        <f t="shared" si="469"/>
        <v>Bone Densitometer</v>
      </c>
      <c r="E5004" s="8">
        <f t="shared" si="471"/>
        <v>0</v>
      </c>
      <c r="F5004" s="8">
        <f t="shared" si="472"/>
        <v>8</v>
      </c>
      <c r="G5004" s="8">
        <f t="shared" si="473"/>
        <v>9</v>
      </c>
      <c r="H5004" s="15">
        <f t="shared" si="474"/>
        <v>0.03</v>
      </c>
      <c r="I5004" s="15" t="s">
        <v>372</v>
      </c>
      <c r="J5004" s="10">
        <v>300000111439222</v>
      </c>
      <c r="K5004" s="9" t="s">
        <v>374</v>
      </c>
      <c r="L5004" s="10">
        <v>300000085456710</v>
      </c>
      <c r="M5004" s="9" t="s">
        <v>467</v>
      </c>
      <c r="N5004" s="9"/>
      <c r="O5004" s="9">
        <v>8</v>
      </c>
      <c r="P5004" s="9">
        <v>9</v>
      </c>
      <c r="Q5004" s="9">
        <v>3</v>
      </c>
    </row>
    <row r="5005" spans="1:17" hidden="1" x14ac:dyDescent="0.25">
      <c r="A5005" s="8" t="str">
        <f t="shared" si="470"/>
        <v>Bone Densitometers 2022Medray (UK) Limited</v>
      </c>
      <c r="B5005" s="8" t="str">
        <f>VLOOKUP(J5005,'Contract IDs'!A:D,4,0)</f>
        <v>Bone Densitometers 2022</v>
      </c>
      <c r="C5005" s="8" t="str">
        <f>VLOOKUP(L5005,'Supplier IDs'!A:C,3,0)</f>
        <v>Medray (UK) Limited</v>
      </c>
      <c r="D5005" s="8" t="str">
        <f t="shared" si="469"/>
        <v>Bone Densitometer</v>
      </c>
      <c r="E5005" s="8">
        <f t="shared" si="471"/>
        <v>0</v>
      </c>
      <c r="F5005" s="8">
        <f t="shared" si="472"/>
        <v>10</v>
      </c>
      <c r="G5005" s="8">
        <f t="shared" si="473"/>
        <v>1000</v>
      </c>
      <c r="H5005" s="15">
        <f t="shared" si="474"/>
        <v>0.04</v>
      </c>
      <c r="I5005" s="15" t="s">
        <v>372</v>
      </c>
      <c r="J5005" s="10">
        <v>300000111439222</v>
      </c>
      <c r="K5005" s="9" t="s">
        <v>374</v>
      </c>
      <c r="L5005" s="10">
        <v>300000085456710</v>
      </c>
      <c r="M5005" s="9" t="s">
        <v>467</v>
      </c>
      <c r="N5005" s="9"/>
      <c r="O5005" s="9">
        <v>10</v>
      </c>
      <c r="P5005" s="9">
        <v>1000</v>
      </c>
      <c r="Q5005" s="9">
        <v>4</v>
      </c>
    </row>
    <row r="5006" spans="1:17" x14ac:dyDescent="0.25">
      <c r="A5006" s="8" t="str">
        <f t="shared" si="470"/>
        <v>Bone Densitometers 2022Medical Imaging Systems Limited</v>
      </c>
      <c r="B5006" s="8" t="str">
        <f>VLOOKUP(J5006,'Contract IDs'!A:D,4,0)</f>
        <v>Bone Densitometers 2022</v>
      </c>
      <c r="C5006" s="8" t="str">
        <f>VLOOKUP(L5006,'Supplier IDs'!A:C,3,0)</f>
        <v>Medical Imaging Systems Limited</v>
      </c>
      <c r="D5006" s="8" t="str">
        <f t="shared" si="469"/>
        <v>Bone Densitometer</v>
      </c>
      <c r="E5006" s="8">
        <f t="shared" si="471"/>
        <v>0</v>
      </c>
      <c r="F5006" s="8">
        <f t="shared" si="472"/>
        <v>2</v>
      </c>
      <c r="G5006" s="8">
        <f t="shared" si="473"/>
        <v>2</v>
      </c>
      <c r="H5006" s="15">
        <f t="shared" si="474"/>
        <v>0.01</v>
      </c>
      <c r="I5006" s="15" t="s">
        <v>372</v>
      </c>
      <c r="J5006" s="10">
        <v>300000111439222</v>
      </c>
      <c r="K5006" s="9" t="s">
        <v>374</v>
      </c>
      <c r="L5006" s="10">
        <v>100000000612466</v>
      </c>
      <c r="M5006" s="9" t="s">
        <v>467</v>
      </c>
      <c r="N5006" s="9"/>
      <c r="O5006" s="9">
        <v>2</v>
      </c>
      <c r="P5006" s="9">
        <v>2</v>
      </c>
      <c r="Q5006" s="9">
        <v>1</v>
      </c>
    </row>
    <row r="5007" spans="1:17" x14ac:dyDescent="0.25">
      <c r="A5007" s="8" t="str">
        <f t="shared" si="470"/>
        <v>Bone Densitometers 2022Medical Imaging Systems Limited</v>
      </c>
      <c r="B5007" s="8" t="str">
        <f>VLOOKUP(J5007,'Contract IDs'!A:D,4,0)</f>
        <v>Bone Densitometers 2022</v>
      </c>
      <c r="C5007" s="8" t="str">
        <f>VLOOKUP(L5007,'Supplier IDs'!A:C,3,0)</f>
        <v>Medical Imaging Systems Limited</v>
      </c>
      <c r="D5007" s="8" t="str">
        <f t="shared" si="469"/>
        <v>Bone Densitometer</v>
      </c>
      <c r="E5007" s="8">
        <f t="shared" si="471"/>
        <v>0</v>
      </c>
      <c r="F5007" s="8">
        <f t="shared" si="472"/>
        <v>3</v>
      </c>
      <c r="G5007" s="8">
        <f t="shared" si="473"/>
        <v>3</v>
      </c>
      <c r="H5007" s="15">
        <f t="shared" si="474"/>
        <v>1.2E-2</v>
      </c>
      <c r="I5007" s="15" t="s">
        <v>372</v>
      </c>
      <c r="J5007" s="10">
        <v>300000111439222</v>
      </c>
      <c r="K5007" s="9" t="s">
        <v>374</v>
      </c>
      <c r="L5007" s="10">
        <v>100000000612466</v>
      </c>
      <c r="M5007" s="9" t="s">
        <v>467</v>
      </c>
      <c r="N5007" s="9"/>
      <c r="O5007" s="9">
        <v>3</v>
      </c>
      <c r="P5007" s="9">
        <v>3</v>
      </c>
      <c r="Q5007" s="9">
        <v>1.2</v>
      </c>
    </row>
    <row r="5008" spans="1:17" x14ac:dyDescent="0.25">
      <c r="A5008" s="8" t="str">
        <f t="shared" si="470"/>
        <v>Bone Densitometers 2022Medical Imaging Systems Limited</v>
      </c>
      <c r="B5008" s="8" t="str">
        <f>VLOOKUP(J5008,'Contract IDs'!A:D,4,0)</f>
        <v>Bone Densitometers 2022</v>
      </c>
      <c r="C5008" s="8" t="str">
        <f>VLOOKUP(L5008,'Supplier IDs'!A:C,3,0)</f>
        <v>Medical Imaging Systems Limited</v>
      </c>
      <c r="D5008" s="8" t="str">
        <f t="shared" si="469"/>
        <v>Bone Densitometer</v>
      </c>
      <c r="E5008" s="8">
        <f t="shared" si="471"/>
        <v>0</v>
      </c>
      <c r="F5008" s="8">
        <f t="shared" si="472"/>
        <v>4</v>
      </c>
      <c r="G5008" s="8">
        <f t="shared" si="473"/>
        <v>4</v>
      </c>
      <c r="H5008" s="15">
        <f t="shared" si="474"/>
        <v>1.4999999999999999E-2</v>
      </c>
      <c r="I5008" s="15" t="s">
        <v>372</v>
      </c>
      <c r="J5008" s="10">
        <v>300000111439222</v>
      </c>
      <c r="K5008" s="9" t="s">
        <v>374</v>
      </c>
      <c r="L5008" s="10">
        <v>100000000612466</v>
      </c>
      <c r="M5008" s="9" t="s">
        <v>467</v>
      </c>
      <c r="N5008" s="9"/>
      <c r="O5008" s="9">
        <v>4</v>
      </c>
      <c r="P5008" s="9">
        <v>4</v>
      </c>
      <c r="Q5008" s="9">
        <v>1.5</v>
      </c>
    </row>
    <row r="5009" spans="1:17" x14ac:dyDescent="0.25">
      <c r="A5009" s="8" t="str">
        <f t="shared" si="470"/>
        <v>Bone Densitometers 2022Medical Imaging Systems Limited</v>
      </c>
      <c r="B5009" s="8" t="str">
        <f>VLOOKUP(J5009,'Contract IDs'!A:D,4,0)</f>
        <v>Bone Densitometers 2022</v>
      </c>
      <c r="C5009" s="8" t="str">
        <f>VLOOKUP(L5009,'Supplier IDs'!A:C,3,0)</f>
        <v>Medical Imaging Systems Limited</v>
      </c>
      <c r="D5009" s="8" t="str">
        <f t="shared" si="469"/>
        <v>Bone Densitometer</v>
      </c>
      <c r="E5009" s="8">
        <f t="shared" si="471"/>
        <v>0</v>
      </c>
      <c r="F5009" s="8">
        <f t="shared" si="472"/>
        <v>5</v>
      </c>
      <c r="G5009" s="8">
        <f t="shared" si="473"/>
        <v>5</v>
      </c>
      <c r="H5009" s="15">
        <f t="shared" si="474"/>
        <v>0.02</v>
      </c>
      <c r="I5009" s="15" t="s">
        <v>372</v>
      </c>
      <c r="J5009" s="10">
        <v>300000111439222</v>
      </c>
      <c r="K5009" s="9" t="s">
        <v>374</v>
      </c>
      <c r="L5009" s="10">
        <v>100000000612466</v>
      </c>
      <c r="M5009" s="9" t="s">
        <v>467</v>
      </c>
      <c r="N5009" s="9"/>
      <c r="O5009" s="9">
        <v>5</v>
      </c>
      <c r="P5009" s="9">
        <v>5</v>
      </c>
      <c r="Q5009" s="9">
        <v>2</v>
      </c>
    </row>
    <row r="5010" spans="1:17" x14ac:dyDescent="0.25">
      <c r="A5010" s="8" t="str">
        <f t="shared" si="470"/>
        <v>Bone Densitometers 2022Medical Imaging Systems Limited</v>
      </c>
      <c r="B5010" s="8" t="str">
        <f>VLOOKUP(J5010,'Contract IDs'!A:D,4,0)</f>
        <v>Bone Densitometers 2022</v>
      </c>
      <c r="C5010" s="8" t="str">
        <f>VLOOKUP(L5010,'Supplier IDs'!A:C,3,0)</f>
        <v>Medical Imaging Systems Limited</v>
      </c>
      <c r="D5010" s="8" t="str">
        <f t="shared" si="469"/>
        <v>Bone Densitometer</v>
      </c>
      <c r="E5010" s="8">
        <f t="shared" si="471"/>
        <v>0</v>
      </c>
      <c r="F5010" s="8">
        <f t="shared" si="472"/>
        <v>6</v>
      </c>
      <c r="G5010" s="8">
        <f t="shared" si="473"/>
        <v>6</v>
      </c>
      <c r="H5010" s="15">
        <f t="shared" si="474"/>
        <v>2.5000000000000001E-2</v>
      </c>
      <c r="I5010" s="15" t="s">
        <v>372</v>
      </c>
      <c r="J5010" s="10">
        <v>300000111439222</v>
      </c>
      <c r="K5010" s="9" t="s">
        <v>374</v>
      </c>
      <c r="L5010" s="10">
        <v>100000000612466</v>
      </c>
      <c r="M5010" s="9" t="s">
        <v>467</v>
      </c>
      <c r="N5010" s="9"/>
      <c r="O5010" s="9">
        <v>6</v>
      </c>
      <c r="P5010" s="9">
        <v>6</v>
      </c>
      <c r="Q5010" s="9">
        <v>2.5</v>
      </c>
    </row>
    <row r="5011" spans="1:17" x14ac:dyDescent="0.25">
      <c r="A5011" s="8" t="str">
        <f t="shared" si="470"/>
        <v>Bone Densitometers 2022Medical Imaging Systems Limited</v>
      </c>
      <c r="B5011" s="8" t="str">
        <f>VLOOKUP(J5011,'Contract IDs'!A:D,4,0)</f>
        <v>Bone Densitometers 2022</v>
      </c>
      <c r="C5011" s="8" t="str">
        <f>VLOOKUP(L5011,'Supplier IDs'!A:C,3,0)</f>
        <v>Medical Imaging Systems Limited</v>
      </c>
      <c r="D5011" s="8" t="str">
        <f t="shared" si="469"/>
        <v>Bone Densitometer</v>
      </c>
      <c r="E5011" s="8">
        <f t="shared" si="471"/>
        <v>0</v>
      </c>
      <c r="F5011" s="8">
        <f t="shared" si="472"/>
        <v>7</v>
      </c>
      <c r="G5011" s="8">
        <f t="shared" si="473"/>
        <v>7</v>
      </c>
      <c r="H5011" s="15">
        <f t="shared" si="474"/>
        <v>2.7999999999999997E-2</v>
      </c>
      <c r="I5011" s="15" t="s">
        <v>372</v>
      </c>
      <c r="J5011" s="10">
        <v>300000111439222</v>
      </c>
      <c r="K5011" s="9" t="s">
        <v>374</v>
      </c>
      <c r="L5011" s="10">
        <v>100000000612466</v>
      </c>
      <c r="M5011" s="9" t="s">
        <v>467</v>
      </c>
      <c r="N5011" s="9"/>
      <c r="O5011" s="9">
        <v>7</v>
      </c>
      <c r="P5011" s="9">
        <v>7</v>
      </c>
      <c r="Q5011" s="9">
        <v>2.8</v>
      </c>
    </row>
    <row r="5012" spans="1:17" x14ac:dyDescent="0.25">
      <c r="A5012" s="8" t="str">
        <f t="shared" si="470"/>
        <v>Bone Densitometers 2022Medical Imaging Systems Limited</v>
      </c>
      <c r="B5012" s="8" t="str">
        <f>VLOOKUP(J5012,'Contract IDs'!A:D,4,0)</f>
        <v>Bone Densitometers 2022</v>
      </c>
      <c r="C5012" s="8" t="str">
        <f>VLOOKUP(L5012,'Supplier IDs'!A:C,3,0)</f>
        <v>Medical Imaging Systems Limited</v>
      </c>
      <c r="D5012" s="8" t="str">
        <f t="shared" si="469"/>
        <v>Bone Densitometer</v>
      </c>
      <c r="E5012" s="8">
        <f t="shared" si="471"/>
        <v>0</v>
      </c>
      <c r="F5012" s="8">
        <f t="shared" si="472"/>
        <v>8</v>
      </c>
      <c r="G5012" s="8">
        <f t="shared" si="473"/>
        <v>8</v>
      </c>
      <c r="H5012" s="15">
        <f t="shared" si="474"/>
        <v>0.03</v>
      </c>
      <c r="I5012" s="15" t="s">
        <v>372</v>
      </c>
      <c r="J5012" s="10">
        <v>300000111439222</v>
      </c>
      <c r="K5012" s="9" t="s">
        <v>374</v>
      </c>
      <c r="L5012" s="10">
        <v>100000000612466</v>
      </c>
      <c r="M5012" s="9" t="s">
        <v>467</v>
      </c>
      <c r="N5012" s="9"/>
      <c r="O5012" s="9">
        <v>8</v>
      </c>
      <c r="P5012" s="9">
        <v>8</v>
      </c>
      <c r="Q5012" s="9">
        <v>3</v>
      </c>
    </row>
    <row r="5013" spans="1:17" x14ac:dyDescent="0.25">
      <c r="A5013" s="8" t="str">
        <f t="shared" si="470"/>
        <v>Bone Densitometers 2022Medical Imaging Systems Limited</v>
      </c>
      <c r="B5013" s="8" t="str">
        <f>VLOOKUP(J5013,'Contract IDs'!A:D,4,0)</f>
        <v>Bone Densitometers 2022</v>
      </c>
      <c r="C5013" s="8" t="str">
        <f>VLOOKUP(L5013,'Supplier IDs'!A:C,3,0)</f>
        <v>Medical Imaging Systems Limited</v>
      </c>
      <c r="D5013" s="8" t="str">
        <f t="shared" si="469"/>
        <v>Bone Densitometer</v>
      </c>
      <c r="E5013" s="8">
        <f t="shared" si="471"/>
        <v>0</v>
      </c>
      <c r="F5013" s="8">
        <f t="shared" si="472"/>
        <v>9</v>
      </c>
      <c r="G5013" s="8">
        <f t="shared" si="473"/>
        <v>9</v>
      </c>
      <c r="H5013" s="15">
        <f t="shared" si="474"/>
        <v>0.05</v>
      </c>
      <c r="I5013" s="15" t="s">
        <v>372</v>
      </c>
      <c r="J5013" s="10">
        <v>300000111439222</v>
      </c>
      <c r="K5013" s="9" t="s">
        <v>374</v>
      </c>
      <c r="L5013" s="10">
        <v>100000000612466</v>
      </c>
      <c r="M5013" s="9" t="s">
        <v>467</v>
      </c>
      <c r="N5013" s="9"/>
      <c r="O5013" s="9">
        <v>9</v>
      </c>
      <c r="P5013" s="9">
        <v>9</v>
      </c>
      <c r="Q5013" s="9">
        <v>5</v>
      </c>
    </row>
    <row r="5014" spans="1:17" x14ac:dyDescent="0.25">
      <c r="A5014" s="8" t="str">
        <f t="shared" si="470"/>
        <v>Bone Densitometers 2022Medical Imaging Systems Limited</v>
      </c>
      <c r="B5014" s="8" t="str">
        <f>VLOOKUP(J5014,'Contract IDs'!A:D,4,0)</f>
        <v>Bone Densitometers 2022</v>
      </c>
      <c r="C5014" s="8" t="str">
        <f>VLOOKUP(L5014,'Supplier IDs'!A:C,3,0)</f>
        <v>Medical Imaging Systems Limited</v>
      </c>
      <c r="D5014" s="8" t="str">
        <f t="shared" si="469"/>
        <v>Bone Densitometer</v>
      </c>
      <c r="E5014" s="8">
        <f t="shared" si="471"/>
        <v>0</v>
      </c>
      <c r="F5014" s="8">
        <f t="shared" si="472"/>
        <v>10</v>
      </c>
      <c r="G5014" s="8">
        <f t="shared" si="473"/>
        <v>1000</v>
      </c>
      <c r="H5014" s="15">
        <f t="shared" si="474"/>
        <v>0.06</v>
      </c>
      <c r="I5014" s="15" t="s">
        <v>372</v>
      </c>
      <c r="J5014" s="10">
        <v>300000111439222</v>
      </c>
      <c r="K5014" s="9" t="s">
        <v>374</v>
      </c>
      <c r="L5014" s="10">
        <v>100000000612466</v>
      </c>
      <c r="M5014" s="9" t="s">
        <v>467</v>
      </c>
      <c r="N5014" s="9"/>
      <c r="O5014" s="9">
        <v>10</v>
      </c>
      <c r="P5014" s="9">
        <v>1000</v>
      </c>
      <c r="Q5014" s="9">
        <v>6</v>
      </c>
    </row>
    <row r="5015" spans="1:17" hidden="1" x14ac:dyDescent="0.25">
      <c r="A5015" s="8" t="str">
        <f t="shared" si="470"/>
        <v>Bladder Scanners 2022Source Medical Limited</v>
      </c>
      <c r="B5015" s="8" t="str">
        <f>VLOOKUP(J5015,'Contract IDs'!A:D,4,0)</f>
        <v>Bladder Scanners 2022</v>
      </c>
      <c r="C5015" s="8" t="str">
        <f>VLOOKUP(L5015,'Supplier IDs'!A:C,3,0)</f>
        <v>Source Medical Limited</v>
      </c>
      <c r="D5015" s="8" t="str">
        <f t="shared" si="469"/>
        <v>No Sub Cat</v>
      </c>
      <c r="E5015" s="8">
        <f t="shared" si="471"/>
        <v>0</v>
      </c>
      <c r="F5015" s="8">
        <f t="shared" si="472"/>
        <v>2</v>
      </c>
      <c r="G5015" s="8">
        <f t="shared" si="473"/>
        <v>2</v>
      </c>
      <c r="H5015" s="15">
        <f t="shared" si="474"/>
        <v>0.01</v>
      </c>
      <c r="I5015" s="15" t="s">
        <v>372</v>
      </c>
      <c r="J5015" s="10">
        <v>300000111559430</v>
      </c>
      <c r="K5015" s="9" t="s">
        <v>373</v>
      </c>
      <c r="L5015" s="10">
        <v>100000000611555</v>
      </c>
      <c r="M5015" s="9"/>
      <c r="N5015" s="9"/>
      <c r="O5015" s="9">
        <v>2</v>
      </c>
      <c r="P5015" s="9">
        <v>2</v>
      </c>
      <c r="Q5015" s="9">
        <v>1</v>
      </c>
    </row>
    <row r="5016" spans="1:17" hidden="1" x14ac:dyDescent="0.25">
      <c r="A5016" s="8" t="str">
        <f t="shared" si="470"/>
        <v>Bladder Scanners 2022Source Medical Limited</v>
      </c>
      <c r="B5016" s="8" t="str">
        <f>VLOOKUP(J5016,'Contract IDs'!A:D,4,0)</f>
        <v>Bladder Scanners 2022</v>
      </c>
      <c r="C5016" s="8" t="str">
        <f>VLOOKUP(L5016,'Supplier IDs'!A:C,3,0)</f>
        <v>Source Medical Limited</v>
      </c>
      <c r="D5016" s="8" t="str">
        <f t="shared" si="469"/>
        <v>No Sub Cat</v>
      </c>
      <c r="E5016" s="8">
        <f t="shared" si="471"/>
        <v>0</v>
      </c>
      <c r="F5016" s="8">
        <f t="shared" si="472"/>
        <v>3</v>
      </c>
      <c r="G5016" s="8">
        <f t="shared" si="473"/>
        <v>3</v>
      </c>
      <c r="H5016" s="15">
        <f t="shared" si="474"/>
        <v>1.4999999999999999E-2</v>
      </c>
      <c r="I5016" s="15" t="s">
        <v>372</v>
      </c>
      <c r="J5016" s="10">
        <v>300000111559430</v>
      </c>
      <c r="K5016" s="9" t="s">
        <v>373</v>
      </c>
      <c r="L5016" s="10">
        <v>100000000611555</v>
      </c>
      <c r="M5016" s="9"/>
      <c r="N5016" s="9"/>
      <c r="O5016" s="9">
        <v>3</v>
      </c>
      <c r="P5016" s="9">
        <v>3</v>
      </c>
      <c r="Q5016" s="9">
        <v>1.5</v>
      </c>
    </row>
    <row r="5017" spans="1:17" hidden="1" x14ac:dyDescent="0.25">
      <c r="A5017" s="8" t="str">
        <f t="shared" si="470"/>
        <v>Bladder Scanners 2022Source Medical Limited</v>
      </c>
      <c r="B5017" s="8" t="str">
        <f>VLOOKUP(J5017,'Contract IDs'!A:D,4,0)</f>
        <v>Bladder Scanners 2022</v>
      </c>
      <c r="C5017" s="8" t="str">
        <f>VLOOKUP(L5017,'Supplier IDs'!A:C,3,0)</f>
        <v>Source Medical Limited</v>
      </c>
      <c r="D5017" s="8" t="str">
        <f t="shared" si="469"/>
        <v>No Sub Cat</v>
      </c>
      <c r="E5017" s="8">
        <f t="shared" si="471"/>
        <v>0</v>
      </c>
      <c r="F5017" s="8">
        <f t="shared" si="472"/>
        <v>4</v>
      </c>
      <c r="G5017" s="8">
        <f t="shared" si="473"/>
        <v>4</v>
      </c>
      <c r="H5017" s="15">
        <f t="shared" si="474"/>
        <v>0.02</v>
      </c>
      <c r="I5017" s="15" t="s">
        <v>372</v>
      </c>
      <c r="J5017" s="10">
        <v>300000111559430</v>
      </c>
      <c r="K5017" s="9" t="s">
        <v>373</v>
      </c>
      <c r="L5017" s="10">
        <v>100000000611555</v>
      </c>
      <c r="M5017" s="9"/>
      <c r="N5017" s="9"/>
      <c r="O5017" s="9">
        <v>4</v>
      </c>
      <c r="P5017" s="9">
        <v>4</v>
      </c>
      <c r="Q5017" s="9">
        <v>2</v>
      </c>
    </row>
    <row r="5018" spans="1:17" hidden="1" x14ac:dyDescent="0.25">
      <c r="A5018" s="8" t="str">
        <f t="shared" si="470"/>
        <v>Bladder Scanners 2022Source Medical Limited</v>
      </c>
      <c r="B5018" s="8" t="str">
        <f>VLOOKUP(J5018,'Contract IDs'!A:D,4,0)</f>
        <v>Bladder Scanners 2022</v>
      </c>
      <c r="C5018" s="8" t="str">
        <f>VLOOKUP(L5018,'Supplier IDs'!A:C,3,0)</f>
        <v>Source Medical Limited</v>
      </c>
      <c r="D5018" s="8" t="str">
        <f t="shared" si="469"/>
        <v>No Sub Cat</v>
      </c>
      <c r="E5018" s="8">
        <f t="shared" si="471"/>
        <v>0</v>
      </c>
      <c r="F5018" s="8">
        <f t="shared" si="472"/>
        <v>5</v>
      </c>
      <c r="G5018" s="8">
        <f t="shared" si="473"/>
        <v>6</v>
      </c>
      <c r="H5018" s="15">
        <f t="shared" si="474"/>
        <v>0.05</v>
      </c>
      <c r="I5018" s="15" t="s">
        <v>372</v>
      </c>
      <c r="J5018" s="10">
        <v>300000111559430</v>
      </c>
      <c r="K5018" s="9" t="s">
        <v>373</v>
      </c>
      <c r="L5018" s="10">
        <v>100000000611555</v>
      </c>
      <c r="M5018" s="9"/>
      <c r="N5018" s="9"/>
      <c r="O5018" s="9">
        <v>5</v>
      </c>
      <c r="P5018" s="9">
        <v>6</v>
      </c>
      <c r="Q5018" s="9">
        <v>5</v>
      </c>
    </row>
    <row r="5019" spans="1:17" hidden="1" x14ac:dyDescent="0.25">
      <c r="A5019" s="8" t="str">
        <f t="shared" si="470"/>
        <v>Bladder Scanners 2022Source Medical Limited</v>
      </c>
      <c r="B5019" s="8" t="str">
        <f>VLOOKUP(J5019,'Contract IDs'!A:D,4,0)</f>
        <v>Bladder Scanners 2022</v>
      </c>
      <c r="C5019" s="8" t="str">
        <f>VLOOKUP(L5019,'Supplier IDs'!A:C,3,0)</f>
        <v>Source Medical Limited</v>
      </c>
      <c r="D5019" s="8" t="str">
        <f t="shared" si="469"/>
        <v>No Sub Cat</v>
      </c>
      <c r="E5019" s="8">
        <f t="shared" si="471"/>
        <v>0</v>
      </c>
      <c r="F5019" s="8">
        <f t="shared" si="472"/>
        <v>6</v>
      </c>
      <c r="G5019" s="8">
        <f t="shared" si="473"/>
        <v>9</v>
      </c>
      <c r="H5019" s="15">
        <f t="shared" si="474"/>
        <v>0.06</v>
      </c>
      <c r="I5019" s="15" t="s">
        <v>372</v>
      </c>
      <c r="J5019" s="10">
        <v>300000111559430</v>
      </c>
      <c r="K5019" s="9" t="s">
        <v>373</v>
      </c>
      <c r="L5019" s="10">
        <v>100000000611555</v>
      </c>
      <c r="M5019" s="9"/>
      <c r="N5019" s="9"/>
      <c r="O5019" s="9">
        <v>6</v>
      </c>
      <c r="P5019" s="9">
        <v>9</v>
      </c>
      <c r="Q5019" s="9">
        <v>6</v>
      </c>
    </row>
    <row r="5020" spans="1:17" hidden="1" x14ac:dyDescent="0.25">
      <c r="A5020" s="8" t="str">
        <f t="shared" si="470"/>
        <v>Bladder Scanners 2022Source Medical Limited</v>
      </c>
      <c r="B5020" s="8" t="str">
        <f>VLOOKUP(J5020,'Contract IDs'!A:D,4,0)</f>
        <v>Bladder Scanners 2022</v>
      </c>
      <c r="C5020" s="8" t="str">
        <f>VLOOKUP(L5020,'Supplier IDs'!A:C,3,0)</f>
        <v>Source Medical Limited</v>
      </c>
      <c r="D5020" s="8" t="str">
        <f t="shared" si="469"/>
        <v>No Sub Cat</v>
      </c>
      <c r="E5020" s="8">
        <f t="shared" si="471"/>
        <v>0</v>
      </c>
      <c r="F5020" s="8">
        <f t="shared" si="472"/>
        <v>10</v>
      </c>
      <c r="G5020" s="8">
        <f t="shared" si="473"/>
        <v>1000</v>
      </c>
      <c r="H5020" s="15">
        <f t="shared" si="474"/>
        <v>7.4999999999999997E-2</v>
      </c>
      <c r="I5020" s="15" t="s">
        <v>372</v>
      </c>
      <c r="J5020" s="10">
        <v>300000111559430</v>
      </c>
      <c r="K5020" s="9" t="s">
        <v>373</v>
      </c>
      <c r="L5020" s="10">
        <v>100000000611555</v>
      </c>
      <c r="M5020" s="9"/>
      <c r="N5020" s="9"/>
      <c r="O5020" s="9">
        <v>10</v>
      </c>
      <c r="P5020" s="9">
        <v>1000</v>
      </c>
      <c r="Q5020" s="9">
        <v>7.5</v>
      </c>
    </row>
    <row r="5021" spans="1:17" hidden="1" x14ac:dyDescent="0.25">
      <c r="A5021" s="8" t="str">
        <f t="shared" si="470"/>
        <v>Bladder Scanners 2022De Smit Medical Systems Limited</v>
      </c>
      <c r="B5021" s="8" t="str">
        <f>VLOOKUP(J5021,'Contract IDs'!A:D,4,0)</f>
        <v>Bladder Scanners 2022</v>
      </c>
      <c r="C5021" s="8" t="str">
        <f>VLOOKUP(L5021,'Supplier IDs'!A:C,3,0)</f>
        <v>De Smit Medical Systems Limited</v>
      </c>
      <c r="D5021" s="8" t="str">
        <f t="shared" si="469"/>
        <v>No Sub Cat</v>
      </c>
      <c r="E5021" s="8">
        <f t="shared" si="471"/>
        <v>0</v>
      </c>
      <c r="F5021" s="8">
        <f t="shared" si="472"/>
        <v>6</v>
      </c>
      <c r="G5021" s="8">
        <f t="shared" si="473"/>
        <v>10</v>
      </c>
      <c r="H5021" s="15">
        <f t="shared" si="474"/>
        <v>2.5000000000000001E-2</v>
      </c>
      <c r="I5021" s="15" t="s">
        <v>372</v>
      </c>
      <c r="J5021" s="10">
        <v>300000111559430</v>
      </c>
      <c r="K5021" s="9" t="s">
        <v>373</v>
      </c>
      <c r="L5021" s="10">
        <v>100000000664350</v>
      </c>
      <c r="M5021" s="9"/>
      <c r="N5021" s="9"/>
      <c r="O5021" s="9">
        <v>6</v>
      </c>
      <c r="P5021" s="9">
        <v>10</v>
      </c>
      <c r="Q5021" s="9">
        <v>2.5</v>
      </c>
    </row>
    <row r="5022" spans="1:17" hidden="1" x14ac:dyDescent="0.25">
      <c r="A5022" s="8" t="str">
        <f t="shared" si="470"/>
        <v>Bladder Scanners 2022De Smit Medical Systems Limited</v>
      </c>
      <c r="B5022" s="8" t="str">
        <f>VLOOKUP(J5022,'Contract IDs'!A:D,4,0)</f>
        <v>Bladder Scanners 2022</v>
      </c>
      <c r="C5022" s="8" t="str">
        <f>VLOOKUP(L5022,'Supplier IDs'!A:C,3,0)</f>
        <v>De Smit Medical Systems Limited</v>
      </c>
      <c r="D5022" s="8" t="str">
        <f t="shared" si="469"/>
        <v>No Sub Cat</v>
      </c>
      <c r="E5022" s="8">
        <f t="shared" si="471"/>
        <v>0</v>
      </c>
      <c r="F5022" s="8">
        <f t="shared" si="472"/>
        <v>11</v>
      </c>
      <c r="G5022" s="8">
        <f t="shared" si="473"/>
        <v>15</v>
      </c>
      <c r="H5022" s="15">
        <f t="shared" si="474"/>
        <v>0.04</v>
      </c>
      <c r="I5022" s="15" t="s">
        <v>372</v>
      </c>
      <c r="J5022" s="10">
        <v>300000111559430</v>
      </c>
      <c r="K5022" s="9" t="s">
        <v>373</v>
      </c>
      <c r="L5022" s="10">
        <v>100000000664350</v>
      </c>
      <c r="M5022" s="9"/>
      <c r="N5022" s="9"/>
      <c r="O5022" s="9">
        <v>11</v>
      </c>
      <c r="P5022" s="9">
        <v>15</v>
      </c>
      <c r="Q5022" s="9">
        <v>4</v>
      </c>
    </row>
    <row r="5023" spans="1:17" hidden="1" x14ac:dyDescent="0.25">
      <c r="A5023" s="8" t="str">
        <f t="shared" si="470"/>
        <v>Bladder Scanners 2022De Smit Medical Systems Limited</v>
      </c>
      <c r="B5023" s="8" t="str">
        <f>VLOOKUP(J5023,'Contract IDs'!A:D,4,0)</f>
        <v>Bladder Scanners 2022</v>
      </c>
      <c r="C5023" s="8" t="str">
        <f>VLOOKUP(L5023,'Supplier IDs'!A:C,3,0)</f>
        <v>De Smit Medical Systems Limited</v>
      </c>
      <c r="D5023" s="8" t="str">
        <f t="shared" si="469"/>
        <v>No Sub Cat</v>
      </c>
      <c r="E5023" s="8">
        <f t="shared" si="471"/>
        <v>0</v>
      </c>
      <c r="F5023" s="8">
        <f t="shared" si="472"/>
        <v>16</v>
      </c>
      <c r="G5023" s="8">
        <f t="shared" si="473"/>
        <v>20</v>
      </c>
      <c r="H5023" s="15">
        <f t="shared" si="474"/>
        <v>0.05</v>
      </c>
      <c r="I5023" s="15" t="s">
        <v>372</v>
      </c>
      <c r="J5023" s="10">
        <v>300000111559430</v>
      </c>
      <c r="K5023" s="9" t="s">
        <v>373</v>
      </c>
      <c r="L5023" s="10">
        <v>100000000664350</v>
      </c>
      <c r="M5023" s="9"/>
      <c r="N5023" s="9"/>
      <c r="O5023" s="9">
        <v>16</v>
      </c>
      <c r="P5023" s="9">
        <v>20</v>
      </c>
      <c r="Q5023" s="9">
        <v>5</v>
      </c>
    </row>
    <row r="5024" spans="1:17" hidden="1" x14ac:dyDescent="0.25">
      <c r="A5024" s="8" t="str">
        <f t="shared" si="470"/>
        <v>Bladder Scanners 2022De Smit Medical Systems Limited</v>
      </c>
      <c r="B5024" s="8" t="str">
        <f>VLOOKUP(J5024,'Contract IDs'!A:D,4,0)</f>
        <v>Bladder Scanners 2022</v>
      </c>
      <c r="C5024" s="8" t="str">
        <f>VLOOKUP(L5024,'Supplier IDs'!A:C,3,0)</f>
        <v>De Smit Medical Systems Limited</v>
      </c>
      <c r="D5024" s="8" t="str">
        <f t="shared" si="469"/>
        <v>No Sub Cat</v>
      </c>
      <c r="E5024" s="8">
        <f t="shared" si="471"/>
        <v>0</v>
      </c>
      <c r="F5024" s="8">
        <f t="shared" si="472"/>
        <v>21</v>
      </c>
      <c r="G5024" s="8">
        <f t="shared" si="473"/>
        <v>25</v>
      </c>
      <c r="H5024" s="15">
        <f t="shared" si="474"/>
        <v>0.06</v>
      </c>
      <c r="I5024" s="15" t="s">
        <v>372</v>
      </c>
      <c r="J5024" s="10">
        <v>300000111559430</v>
      </c>
      <c r="K5024" s="9" t="s">
        <v>373</v>
      </c>
      <c r="L5024" s="10">
        <v>100000000664350</v>
      </c>
      <c r="M5024" s="9"/>
      <c r="N5024" s="9"/>
      <c r="O5024" s="9">
        <v>21</v>
      </c>
      <c r="P5024" s="9">
        <v>25</v>
      </c>
      <c r="Q5024" s="9">
        <v>6</v>
      </c>
    </row>
    <row r="5025" spans="1:17" hidden="1" x14ac:dyDescent="0.25">
      <c r="A5025" s="8" t="str">
        <f t="shared" si="470"/>
        <v>Bladder Scanners 2022De Smit Medical Systems Limited</v>
      </c>
      <c r="B5025" s="8" t="str">
        <f>VLOOKUP(J5025,'Contract IDs'!A:D,4,0)</f>
        <v>Bladder Scanners 2022</v>
      </c>
      <c r="C5025" s="8" t="str">
        <f>VLOOKUP(L5025,'Supplier IDs'!A:C,3,0)</f>
        <v>De Smit Medical Systems Limited</v>
      </c>
      <c r="D5025" s="8" t="str">
        <f t="shared" si="469"/>
        <v>No Sub Cat</v>
      </c>
      <c r="E5025" s="8">
        <f t="shared" si="471"/>
        <v>0</v>
      </c>
      <c r="F5025" s="8">
        <f t="shared" si="472"/>
        <v>26</v>
      </c>
      <c r="G5025" s="8">
        <f t="shared" si="473"/>
        <v>1000</v>
      </c>
      <c r="H5025" s="15">
        <f t="shared" si="474"/>
        <v>7.0000000000000007E-2</v>
      </c>
      <c r="I5025" s="15" t="s">
        <v>372</v>
      </c>
      <c r="J5025" s="10">
        <v>300000111559430</v>
      </c>
      <c r="K5025" s="9" t="s">
        <v>373</v>
      </c>
      <c r="L5025" s="10">
        <v>100000000664350</v>
      </c>
      <c r="M5025" s="9"/>
      <c r="N5025" s="9"/>
      <c r="O5025" s="9">
        <v>26</v>
      </c>
      <c r="P5025" s="9">
        <v>1000</v>
      </c>
      <c r="Q5025" s="9">
        <v>7</v>
      </c>
    </row>
    <row r="5026" spans="1:17" hidden="1" x14ac:dyDescent="0.25">
      <c r="A5026" s="8" t="str">
        <f t="shared" si="470"/>
        <v>Bladder Scanners 2022Ge Medical Systems Limited</v>
      </c>
      <c r="B5026" s="8" t="str">
        <f>VLOOKUP(J5026,'Contract IDs'!A:D,4,0)</f>
        <v>Bladder Scanners 2022</v>
      </c>
      <c r="C5026" s="8" t="str">
        <f>VLOOKUP(L5026,'Supplier IDs'!A:C,3,0)</f>
        <v>Ge Medical Systems Limited</v>
      </c>
      <c r="D5026" s="8" t="str">
        <f t="shared" si="469"/>
        <v>No Sub Cat</v>
      </c>
      <c r="E5026" s="8">
        <f t="shared" si="471"/>
        <v>0</v>
      </c>
      <c r="F5026" s="8">
        <f t="shared" si="472"/>
        <v>2</v>
      </c>
      <c r="G5026" s="8">
        <f t="shared" si="473"/>
        <v>5</v>
      </c>
      <c r="H5026" s="15">
        <f t="shared" si="474"/>
        <v>5.0000000000000001E-3</v>
      </c>
      <c r="I5026" s="15" t="s">
        <v>372</v>
      </c>
      <c r="J5026" s="10">
        <v>300000111559430</v>
      </c>
      <c r="K5026" s="9" t="s">
        <v>373</v>
      </c>
      <c r="L5026" s="10">
        <v>100000000611079</v>
      </c>
      <c r="M5026" s="9"/>
      <c r="N5026" s="9"/>
      <c r="O5026" s="9">
        <v>2</v>
      </c>
      <c r="P5026" s="9">
        <v>5</v>
      </c>
      <c r="Q5026" s="9">
        <v>0.5</v>
      </c>
    </row>
    <row r="5027" spans="1:17" hidden="1" x14ac:dyDescent="0.25">
      <c r="A5027" s="8" t="str">
        <f t="shared" si="470"/>
        <v>Bladder Scanners 2022Ge Medical Systems Limited</v>
      </c>
      <c r="B5027" s="8" t="str">
        <f>VLOOKUP(J5027,'Contract IDs'!A:D,4,0)</f>
        <v>Bladder Scanners 2022</v>
      </c>
      <c r="C5027" s="8" t="str">
        <f>VLOOKUP(L5027,'Supplier IDs'!A:C,3,0)</f>
        <v>Ge Medical Systems Limited</v>
      </c>
      <c r="D5027" s="8" t="str">
        <f t="shared" si="469"/>
        <v>No Sub Cat</v>
      </c>
      <c r="E5027" s="8">
        <f t="shared" si="471"/>
        <v>0</v>
      </c>
      <c r="F5027" s="8">
        <f t="shared" si="472"/>
        <v>6</v>
      </c>
      <c r="G5027" s="8">
        <f t="shared" si="473"/>
        <v>1000</v>
      </c>
      <c r="H5027" s="15">
        <f t="shared" si="474"/>
        <v>0.01</v>
      </c>
      <c r="I5027" s="15" t="s">
        <v>372</v>
      </c>
      <c r="J5027" s="10">
        <v>300000111559430</v>
      </c>
      <c r="K5027" s="9" t="s">
        <v>373</v>
      </c>
      <c r="L5027" s="10">
        <v>100000000611079</v>
      </c>
      <c r="M5027" s="9"/>
      <c r="N5027" s="9"/>
      <c r="O5027" s="9">
        <v>6</v>
      </c>
      <c r="P5027" s="9">
        <v>1000</v>
      </c>
      <c r="Q5027" s="9">
        <v>1</v>
      </c>
    </row>
    <row r="5028" spans="1:17" hidden="1" x14ac:dyDescent="0.25">
      <c r="A5028" s="8" t="str">
        <f t="shared" si="470"/>
        <v>Bladder Scanners 2022Creo Medical UK Limited</v>
      </c>
      <c r="B5028" s="8" t="str">
        <f>VLOOKUP(J5028,'Contract IDs'!A:D,4,0)</f>
        <v>Bladder Scanners 2022</v>
      </c>
      <c r="C5028" s="8" t="str">
        <f>VLOOKUP(L5028,'Supplier IDs'!A:C,3,0)</f>
        <v>Creo Medical UK Limited</v>
      </c>
      <c r="D5028" s="8" t="str">
        <f t="shared" si="469"/>
        <v>No Sub Cat</v>
      </c>
      <c r="E5028" s="8">
        <f t="shared" si="471"/>
        <v>0</v>
      </c>
      <c r="F5028" s="8">
        <f t="shared" si="472"/>
        <v>2</v>
      </c>
      <c r="G5028" s="8">
        <f t="shared" si="473"/>
        <v>2</v>
      </c>
      <c r="H5028" s="15">
        <f t="shared" si="474"/>
        <v>0.03</v>
      </c>
      <c r="I5028" s="15" t="s">
        <v>372</v>
      </c>
      <c r="J5028" s="10">
        <v>300000111559430</v>
      </c>
      <c r="K5028" s="9" t="s">
        <v>373</v>
      </c>
      <c r="L5028" s="10">
        <v>100000000612076</v>
      </c>
      <c r="M5028" s="9"/>
      <c r="N5028" s="9"/>
      <c r="O5028" s="9">
        <v>2</v>
      </c>
      <c r="P5028" s="9">
        <v>2</v>
      </c>
      <c r="Q5028" s="9">
        <v>3</v>
      </c>
    </row>
    <row r="5029" spans="1:17" hidden="1" x14ac:dyDescent="0.25">
      <c r="A5029" s="8" t="str">
        <f t="shared" si="470"/>
        <v>Bladder Scanners 2022Creo Medical UK Limited</v>
      </c>
      <c r="B5029" s="8" t="str">
        <f>VLOOKUP(J5029,'Contract IDs'!A:D,4,0)</f>
        <v>Bladder Scanners 2022</v>
      </c>
      <c r="C5029" s="8" t="str">
        <f>VLOOKUP(L5029,'Supplier IDs'!A:C,3,0)</f>
        <v>Creo Medical UK Limited</v>
      </c>
      <c r="D5029" s="8" t="str">
        <f t="shared" si="469"/>
        <v>No Sub Cat</v>
      </c>
      <c r="E5029" s="8">
        <f t="shared" si="471"/>
        <v>0</v>
      </c>
      <c r="F5029" s="8">
        <f t="shared" si="472"/>
        <v>3</v>
      </c>
      <c r="G5029" s="8">
        <f t="shared" si="473"/>
        <v>3</v>
      </c>
      <c r="H5029" s="15">
        <f t="shared" si="474"/>
        <v>0.04</v>
      </c>
      <c r="I5029" s="15" t="s">
        <v>372</v>
      </c>
      <c r="J5029" s="10">
        <v>300000111559430</v>
      </c>
      <c r="K5029" s="9" t="s">
        <v>373</v>
      </c>
      <c r="L5029" s="10">
        <v>100000000612076</v>
      </c>
      <c r="M5029" s="9"/>
      <c r="N5029" s="9"/>
      <c r="O5029" s="9">
        <v>3</v>
      </c>
      <c r="P5029" s="9">
        <v>3</v>
      </c>
      <c r="Q5029" s="9">
        <v>4</v>
      </c>
    </row>
    <row r="5030" spans="1:17" hidden="1" x14ac:dyDescent="0.25">
      <c r="A5030" s="8" t="str">
        <f t="shared" si="470"/>
        <v>Bladder Scanners 2022Creo Medical UK Limited</v>
      </c>
      <c r="B5030" s="8" t="str">
        <f>VLOOKUP(J5030,'Contract IDs'!A:D,4,0)</f>
        <v>Bladder Scanners 2022</v>
      </c>
      <c r="C5030" s="8" t="str">
        <f>VLOOKUP(L5030,'Supplier IDs'!A:C,3,0)</f>
        <v>Creo Medical UK Limited</v>
      </c>
      <c r="D5030" s="8" t="str">
        <f t="shared" si="469"/>
        <v>No Sub Cat</v>
      </c>
      <c r="E5030" s="8">
        <f t="shared" si="471"/>
        <v>0</v>
      </c>
      <c r="F5030" s="8">
        <f t="shared" si="472"/>
        <v>4</v>
      </c>
      <c r="G5030" s="8">
        <f t="shared" si="473"/>
        <v>4</v>
      </c>
      <c r="H5030" s="15">
        <f t="shared" si="474"/>
        <v>0.05</v>
      </c>
      <c r="I5030" s="15" t="s">
        <v>372</v>
      </c>
      <c r="J5030" s="10">
        <v>300000111559430</v>
      </c>
      <c r="K5030" s="9" t="s">
        <v>373</v>
      </c>
      <c r="L5030" s="10">
        <v>100000000612076</v>
      </c>
      <c r="M5030" s="9"/>
      <c r="N5030" s="9"/>
      <c r="O5030" s="9">
        <v>4</v>
      </c>
      <c r="P5030" s="9">
        <v>4</v>
      </c>
      <c r="Q5030" s="9">
        <v>5</v>
      </c>
    </row>
    <row r="5031" spans="1:17" hidden="1" x14ac:dyDescent="0.25">
      <c r="A5031" s="8" t="str">
        <f t="shared" si="470"/>
        <v>Bladder Scanners 2022Creo Medical UK Limited</v>
      </c>
      <c r="B5031" s="8" t="str">
        <f>VLOOKUP(J5031,'Contract IDs'!A:D,4,0)</f>
        <v>Bladder Scanners 2022</v>
      </c>
      <c r="C5031" s="8" t="str">
        <f>VLOOKUP(L5031,'Supplier IDs'!A:C,3,0)</f>
        <v>Creo Medical UK Limited</v>
      </c>
      <c r="D5031" s="8" t="str">
        <f t="shared" si="469"/>
        <v>No Sub Cat</v>
      </c>
      <c r="E5031" s="8">
        <f t="shared" si="471"/>
        <v>0</v>
      </c>
      <c r="F5031" s="8">
        <f t="shared" si="472"/>
        <v>5</v>
      </c>
      <c r="G5031" s="8">
        <f t="shared" si="473"/>
        <v>5</v>
      </c>
      <c r="H5031" s="15">
        <f t="shared" si="474"/>
        <v>0.06</v>
      </c>
      <c r="I5031" s="15" t="s">
        <v>372</v>
      </c>
      <c r="J5031" s="10">
        <v>300000111559430</v>
      </c>
      <c r="K5031" s="9" t="s">
        <v>373</v>
      </c>
      <c r="L5031" s="10">
        <v>100000000612076</v>
      </c>
      <c r="M5031" s="9"/>
      <c r="N5031" s="9"/>
      <c r="O5031" s="9">
        <v>5</v>
      </c>
      <c r="P5031" s="9">
        <v>5</v>
      </c>
      <c r="Q5031" s="9">
        <v>6</v>
      </c>
    </row>
    <row r="5032" spans="1:17" hidden="1" x14ac:dyDescent="0.25">
      <c r="A5032" s="8" t="str">
        <f t="shared" si="470"/>
        <v>Bladder Scanners 2022Creo Medical UK Limited</v>
      </c>
      <c r="B5032" s="8" t="str">
        <f>VLOOKUP(J5032,'Contract IDs'!A:D,4,0)</f>
        <v>Bladder Scanners 2022</v>
      </c>
      <c r="C5032" s="8" t="str">
        <f>VLOOKUP(L5032,'Supplier IDs'!A:C,3,0)</f>
        <v>Creo Medical UK Limited</v>
      </c>
      <c r="D5032" s="8" t="str">
        <f t="shared" si="469"/>
        <v>No Sub Cat</v>
      </c>
      <c r="E5032" s="8">
        <f t="shared" si="471"/>
        <v>0</v>
      </c>
      <c r="F5032" s="8">
        <f t="shared" si="472"/>
        <v>6</v>
      </c>
      <c r="G5032" s="8">
        <f t="shared" si="473"/>
        <v>6</v>
      </c>
      <c r="H5032" s="15">
        <f t="shared" si="474"/>
        <v>7.0000000000000007E-2</v>
      </c>
      <c r="I5032" s="15" t="s">
        <v>372</v>
      </c>
      <c r="J5032" s="10">
        <v>300000111559430</v>
      </c>
      <c r="K5032" s="9" t="s">
        <v>373</v>
      </c>
      <c r="L5032" s="10">
        <v>100000000612076</v>
      </c>
      <c r="M5032" s="9"/>
      <c r="N5032" s="9"/>
      <c r="O5032" s="9">
        <v>6</v>
      </c>
      <c r="P5032" s="9">
        <v>6</v>
      </c>
      <c r="Q5032" s="9">
        <v>7</v>
      </c>
    </row>
    <row r="5033" spans="1:17" hidden="1" x14ac:dyDescent="0.25">
      <c r="A5033" s="8" t="str">
        <f t="shared" si="470"/>
        <v>Bladder Scanners 2022Creo Medical UK Limited</v>
      </c>
      <c r="B5033" s="8" t="str">
        <f>VLOOKUP(J5033,'Contract IDs'!A:D,4,0)</f>
        <v>Bladder Scanners 2022</v>
      </c>
      <c r="C5033" s="8" t="str">
        <f>VLOOKUP(L5033,'Supplier IDs'!A:C,3,0)</f>
        <v>Creo Medical UK Limited</v>
      </c>
      <c r="D5033" s="8" t="str">
        <f t="shared" si="469"/>
        <v>No Sub Cat</v>
      </c>
      <c r="E5033" s="8">
        <f t="shared" si="471"/>
        <v>0</v>
      </c>
      <c r="F5033" s="8">
        <f t="shared" si="472"/>
        <v>7</v>
      </c>
      <c r="G5033" s="8">
        <f t="shared" si="473"/>
        <v>7</v>
      </c>
      <c r="H5033" s="15">
        <f t="shared" si="474"/>
        <v>0.08</v>
      </c>
      <c r="I5033" s="15" t="s">
        <v>372</v>
      </c>
      <c r="J5033" s="10">
        <v>300000111559430</v>
      </c>
      <c r="K5033" s="9" t="s">
        <v>373</v>
      </c>
      <c r="L5033" s="10">
        <v>100000000612076</v>
      </c>
      <c r="M5033" s="9"/>
      <c r="N5033" s="9"/>
      <c r="O5033" s="9">
        <v>7</v>
      </c>
      <c r="P5033" s="9">
        <v>7</v>
      </c>
      <c r="Q5033" s="9">
        <v>8</v>
      </c>
    </row>
    <row r="5034" spans="1:17" hidden="1" x14ac:dyDescent="0.25">
      <c r="A5034" s="8" t="str">
        <f t="shared" si="470"/>
        <v>Bladder Scanners 2022Creo Medical UK Limited</v>
      </c>
      <c r="B5034" s="8" t="str">
        <f>VLOOKUP(J5034,'Contract IDs'!A:D,4,0)</f>
        <v>Bladder Scanners 2022</v>
      </c>
      <c r="C5034" s="8" t="str">
        <f>VLOOKUP(L5034,'Supplier IDs'!A:C,3,0)</f>
        <v>Creo Medical UK Limited</v>
      </c>
      <c r="D5034" s="8" t="str">
        <f t="shared" si="469"/>
        <v>No Sub Cat</v>
      </c>
      <c r="E5034" s="8">
        <f t="shared" si="471"/>
        <v>0</v>
      </c>
      <c r="F5034" s="8">
        <f t="shared" si="472"/>
        <v>8</v>
      </c>
      <c r="G5034" s="8">
        <f t="shared" si="473"/>
        <v>8</v>
      </c>
      <c r="H5034" s="15">
        <f t="shared" si="474"/>
        <v>0.09</v>
      </c>
      <c r="I5034" s="15" t="s">
        <v>372</v>
      </c>
      <c r="J5034" s="10">
        <v>300000111559430</v>
      </c>
      <c r="K5034" s="9" t="s">
        <v>373</v>
      </c>
      <c r="L5034" s="10">
        <v>100000000612076</v>
      </c>
      <c r="M5034" s="9"/>
      <c r="N5034" s="9"/>
      <c r="O5034" s="9">
        <v>8</v>
      </c>
      <c r="P5034" s="9">
        <v>8</v>
      </c>
      <c r="Q5034" s="9">
        <v>9</v>
      </c>
    </row>
    <row r="5035" spans="1:17" hidden="1" x14ac:dyDescent="0.25">
      <c r="A5035" s="8" t="str">
        <f t="shared" si="470"/>
        <v>Bladder Scanners 2022Creo Medical UK Limited</v>
      </c>
      <c r="B5035" s="8" t="str">
        <f>VLOOKUP(J5035,'Contract IDs'!A:D,4,0)</f>
        <v>Bladder Scanners 2022</v>
      </c>
      <c r="C5035" s="8" t="str">
        <f>VLOOKUP(L5035,'Supplier IDs'!A:C,3,0)</f>
        <v>Creo Medical UK Limited</v>
      </c>
      <c r="D5035" s="8" t="str">
        <f t="shared" si="469"/>
        <v>No Sub Cat</v>
      </c>
      <c r="E5035" s="8">
        <f t="shared" si="471"/>
        <v>0</v>
      </c>
      <c r="F5035" s="8">
        <f t="shared" si="472"/>
        <v>9</v>
      </c>
      <c r="G5035" s="8">
        <f t="shared" si="473"/>
        <v>1000</v>
      </c>
      <c r="H5035" s="15">
        <f t="shared" si="474"/>
        <v>0.1</v>
      </c>
      <c r="I5035" s="15" t="s">
        <v>372</v>
      </c>
      <c r="J5035" s="10">
        <v>300000111559430</v>
      </c>
      <c r="K5035" s="9" t="s">
        <v>373</v>
      </c>
      <c r="L5035" s="10">
        <v>100000000612076</v>
      </c>
      <c r="M5035" s="9"/>
      <c r="N5035" s="9"/>
      <c r="O5035" s="9">
        <v>9</v>
      </c>
      <c r="P5035" s="9">
        <v>1000</v>
      </c>
      <c r="Q5035" s="9">
        <v>10</v>
      </c>
    </row>
    <row r="5036" spans="1:17" hidden="1" x14ac:dyDescent="0.25">
      <c r="A5036" s="8" t="str">
        <f t="shared" si="470"/>
        <v>Bladder Scanners 2022BioSpectrum Limited</v>
      </c>
      <c r="B5036" s="8" t="str">
        <f>VLOOKUP(J5036,'Contract IDs'!A:D,4,0)</f>
        <v>Bladder Scanners 2022</v>
      </c>
      <c r="C5036" s="8" t="str">
        <f>VLOOKUP(L5036,'Supplier IDs'!A:C,3,0)</f>
        <v>BioSpectrum Limited</v>
      </c>
      <c r="D5036" s="8" t="str">
        <f t="shared" si="469"/>
        <v>No Sub Cat</v>
      </c>
      <c r="E5036" s="8">
        <f t="shared" si="471"/>
        <v>0</v>
      </c>
      <c r="F5036" s="8">
        <f t="shared" si="472"/>
        <v>2</v>
      </c>
      <c r="G5036" s="8">
        <f t="shared" si="473"/>
        <v>2</v>
      </c>
      <c r="H5036" s="15">
        <f t="shared" si="474"/>
        <v>1.4999999999999999E-2</v>
      </c>
      <c r="I5036" s="15" t="s">
        <v>372</v>
      </c>
      <c r="J5036" s="10">
        <v>300000111559430</v>
      </c>
      <c r="K5036" s="9" t="s">
        <v>373</v>
      </c>
      <c r="L5036" s="10">
        <v>300000035508368</v>
      </c>
      <c r="M5036" s="9"/>
      <c r="N5036" s="9"/>
      <c r="O5036" s="9">
        <v>2</v>
      </c>
      <c r="P5036" s="9">
        <v>2</v>
      </c>
      <c r="Q5036" s="9">
        <v>1.5</v>
      </c>
    </row>
    <row r="5037" spans="1:17" hidden="1" x14ac:dyDescent="0.25">
      <c r="A5037" s="8" t="str">
        <f t="shared" si="470"/>
        <v>Bladder Scanners 2022BioSpectrum Limited</v>
      </c>
      <c r="B5037" s="8" t="str">
        <f>VLOOKUP(J5037,'Contract IDs'!A:D,4,0)</f>
        <v>Bladder Scanners 2022</v>
      </c>
      <c r="C5037" s="8" t="str">
        <f>VLOOKUP(L5037,'Supplier IDs'!A:C,3,0)</f>
        <v>BioSpectrum Limited</v>
      </c>
      <c r="D5037" s="8" t="str">
        <f t="shared" si="469"/>
        <v>No Sub Cat</v>
      </c>
      <c r="E5037" s="8">
        <f t="shared" si="471"/>
        <v>0</v>
      </c>
      <c r="F5037" s="8">
        <f t="shared" si="472"/>
        <v>3</v>
      </c>
      <c r="G5037" s="8">
        <f t="shared" si="473"/>
        <v>5</v>
      </c>
      <c r="H5037" s="15">
        <f t="shared" si="474"/>
        <v>2.5000000000000001E-2</v>
      </c>
      <c r="I5037" s="15" t="s">
        <v>372</v>
      </c>
      <c r="J5037" s="10">
        <v>300000111559430</v>
      </c>
      <c r="K5037" s="9" t="s">
        <v>373</v>
      </c>
      <c r="L5037" s="10">
        <v>300000035508368</v>
      </c>
      <c r="M5037" s="9"/>
      <c r="N5037" s="9"/>
      <c r="O5037" s="9">
        <v>3</v>
      </c>
      <c r="P5037" s="9">
        <v>5</v>
      </c>
      <c r="Q5037" s="9">
        <v>2.5</v>
      </c>
    </row>
    <row r="5038" spans="1:17" hidden="1" x14ac:dyDescent="0.25">
      <c r="A5038" s="8" t="str">
        <f t="shared" si="470"/>
        <v>Bladder Scanners 2022BioSpectrum Limited</v>
      </c>
      <c r="B5038" s="8" t="str">
        <f>VLOOKUP(J5038,'Contract IDs'!A:D,4,0)</f>
        <v>Bladder Scanners 2022</v>
      </c>
      <c r="C5038" s="8" t="str">
        <f>VLOOKUP(L5038,'Supplier IDs'!A:C,3,0)</f>
        <v>BioSpectrum Limited</v>
      </c>
      <c r="D5038" s="8" t="str">
        <f t="shared" si="469"/>
        <v>No Sub Cat</v>
      </c>
      <c r="E5038" s="8">
        <f t="shared" si="471"/>
        <v>0</v>
      </c>
      <c r="F5038" s="8">
        <f t="shared" si="472"/>
        <v>6</v>
      </c>
      <c r="G5038" s="8">
        <f t="shared" si="473"/>
        <v>1000</v>
      </c>
      <c r="H5038" s="15">
        <f t="shared" si="474"/>
        <v>0.05</v>
      </c>
      <c r="I5038" s="15" t="s">
        <v>372</v>
      </c>
      <c r="J5038" s="10">
        <v>300000111559430</v>
      </c>
      <c r="K5038" s="9" t="s">
        <v>373</v>
      </c>
      <c r="L5038" s="10">
        <v>300000035508368</v>
      </c>
      <c r="M5038" s="9"/>
      <c r="N5038" s="9"/>
      <c r="O5038" s="9">
        <v>6</v>
      </c>
      <c r="P5038" s="9">
        <v>1000</v>
      </c>
      <c r="Q5038" s="9">
        <v>5</v>
      </c>
    </row>
    <row r="5039" spans="1:17" hidden="1" x14ac:dyDescent="0.25">
      <c r="A5039" s="8" t="str">
        <f t="shared" si="470"/>
        <v>Bladder Scanners 2022Laborie Medical Technologies UK</v>
      </c>
      <c r="B5039" s="8" t="str">
        <f>VLOOKUP(J5039,'Contract IDs'!A:D,4,0)</f>
        <v>Bladder Scanners 2022</v>
      </c>
      <c r="C5039" s="8" t="str">
        <f>VLOOKUP(L5039,'Supplier IDs'!A:C,3,0)</f>
        <v>Laborie Medical Technologies UK</v>
      </c>
      <c r="D5039" s="8" t="str">
        <f t="shared" si="469"/>
        <v>No Sub Cat</v>
      </c>
      <c r="E5039" s="8">
        <f t="shared" si="471"/>
        <v>0</v>
      </c>
      <c r="F5039" s="8">
        <f t="shared" si="472"/>
        <v>5</v>
      </c>
      <c r="G5039" s="8">
        <f t="shared" si="473"/>
        <v>1000</v>
      </c>
      <c r="H5039" s="15">
        <f t="shared" si="474"/>
        <v>0.1</v>
      </c>
      <c r="I5039" s="15" t="s">
        <v>372</v>
      </c>
      <c r="J5039" s="10">
        <v>300000111559430</v>
      </c>
      <c r="K5039" s="9" t="s">
        <v>373</v>
      </c>
      <c r="L5039" s="10">
        <v>300000161437284</v>
      </c>
      <c r="M5039" s="9"/>
      <c r="N5039" s="9"/>
      <c r="O5039" s="9">
        <v>5</v>
      </c>
      <c r="P5039" s="9">
        <v>1000</v>
      </c>
      <c r="Q5039" s="9">
        <v>10</v>
      </c>
    </row>
    <row r="5040" spans="1:17" hidden="1" x14ac:dyDescent="0.25">
      <c r="A5040" s="8" t="str">
        <f t="shared" si="470"/>
        <v>Bladder Scanners 2022Win Health Medical Ltd</v>
      </c>
      <c r="B5040" s="8" t="str">
        <f>VLOOKUP(J5040,'Contract IDs'!A:D,4,0)</f>
        <v>Bladder Scanners 2022</v>
      </c>
      <c r="C5040" s="8" t="str">
        <f>VLOOKUP(L5040,'Supplier IDs'!A:C,3,0)</f>
        <v>Win Health Medical Ltd</v>
      </c>
      <c r="D5040" s="8" t="str">
        <f t="shared" si="469"/>
        <v>No Sub Cat</v>
      </c>
      <c r="E5040" s="8">
        <f t="shared" si="471"/>
        <v>0</v>
      </c>
      <c r="F5040" s="8">
        <f t="shared" si="472"/>
        <v>2</v>
      </c>
      <c r="G5040" s="8">
        <f t="shared" si="473"/>
        <v>4</v>
      </c>
      <c r="H5040" s="15">
        <f t="shared" si="474"/>
        <v>0.01</v>
      </c>
      <c r="I5040" s="15" t="s">
        <v>372</v>
      </c>
      <c r="J5040" s="10">
        <v>300000111559430</v>
      </c>
      <c r="K5040" s="9" t="s">
        <v>373</v>
      </c>
      <c r="L5040" s="10">
        <v>100000000611968</v>
      </c>
      <c r="M5040" s="9"/>
      <c r="N5040" s="9"/>
      <c r="O5040" s="9">
        <v>2</v>
      </c>
      <c r="P5040" s="9">
        <v>4</v>
      </c>
      <c r="Q5040" s="9">
        <v>1</v>
      </c>
    </row>
    <row r="5041" spans="1:17" hidden="1" x14ac:dyDescent="0.25">
      <c r="A5041" s="8" t="str">
        <f t="shared" si="470"/>
        <v>Bladder Scanners 2022Win Health Medical Ltd</v>
      </c>
      <c r="B5041" s="8" t="str">
        <f>VLOOKUP(J5041,'Contract IDs'!A:D,4,0)</f>
        <v>Bladder Scanners 2022</v>
      </c>
      <c r="C5041" s="8" t="str">
        <f>VLOOKUP(L5041,'Supplier IDs'!A:C,3,0)</f>
        <v>Win Health Medical Ltd</v>
      </c>
      <c r="D5041" s="8" t="str">
        <f t="shared" si="469"/>
        <v>No Sub Cat</v>
      </c>
      <c r="E5041" s="8">
        <f t="shared" si="471"/>
        <v>0</v>
      </c>
      <c r="F5041" s="8">
        <f t="shared" si="472"/>
        <v>5</v>
      </c>
      <c r="G5041" s="8">
        <f t="shared" si="473"/>
        <v>1000</v>
      </c>
      <c r="H5041" s="15">
        <f t="shared" si="474"/>
        <v>0.02</v>
      </c>
      <c r="I5041" s="15" t="s">
        <v>372</v>
      </c>
      <c r="J5041" s="10">
        <v>300000111559430</v>
      </c>
      <c r="K5041" s="9" t="s">
        <v>373</v>
      </c>
      <c r="L5041" s="10">
        <v>100000000611968</v>
      </c>
      <c r="M5041" s="9"/>
      <c r="N5041" s="9"/>
      <c r="O5041" s="9">
        <v>5</v>
      </c>
      <c r="P5041" s="9">
        <v>1000</v>
      </c>
      <c r="Q5041" s="9">
        <v>2</v>
      </c>
    </row>
    <row r="5042" spans="1:17" hidden="1" x14ac:dyDescent="0.25">
      <c r="A5042" s="8" t="str">
        <f t="shared" si="470"/>
        <v>Bladder Scanners 2022Cardiac Services Limited</v>
      </c>
      <c r="B5042" s="8" t="str">
        <f>VLOOKUP(J5042,'Contract IDs'!A:D,4,0)</f>
        <v>Bladder Scanners 2022</v>
      </c>
      <c r="C5042" s="8" t="str">
        <f>VLOOKUP(L5042,'Supplier IDs'!A:C,3,0)</f>
        <v>Cardiac Services Limited</v>
      </c>
      <c r="D5042" s="8" t="str">
        <f t="shared" si="469"/>
        <v>No Sub Cat</v>
      </c>
      <c r="E5042" s="8">
        <f t="shared" si="471"/>
        <v>0</v>
      </c>
      <c r="F5042" s="8">
        <f t="shared" si="472"/>
        <v>4</v>
      </c>
      <c r="G5042" s="8">
        <f t="shared" si="473"/>
        <v>7</v>
      </c>
      <c r="H5042" s="15">
        <f t="shared" si="474"/>
        <v>0.01</v>
      </c>
      <c r="I5042" s="15" t="s">
        <v>372</v>
      </c>
      <c r="J5042" s="10">
        <v>300000111559430</v>
      </c>
      <c r="K5042" s="9" t="s">
        <v>373</v>
      </c>
      <c r="L5042" s="10">
        <v>100000000611072</v>
      </c>
      <c r="M5042" s="9"/>
      <c r="N5042" s="9"/>
      <c r="O5042" s="9">
        <v>4</v>
      </c>
      <c r="P5042" s="9">
        <v>7</v>
      </c>
      <c r="Q5042" s="9">
        <v>1</v>
      </c>
    </row>
    <row r="5043" spans="1:17" hidden="1" x14ac:dyDescent="0.25">
      <c r="A5043" s="8" t="str">
        <f t="shared" si="470"/>
        <v>Bladder Scanners 2022Cardiac Services Limited</v>
      </c>
      <c r="B5043" s="8" t="str">
        <f>VLOOKUP(J5043,'Contract IDs'!A:D,4,0)</f>
        <v>Bladder Scanners 2022</v>
      </c>
      <c r="C5043" s="8" t="str">
        <f>VLOOKUP(L5043,'Supplier IDs'!A:C,3,0)</f>
        <v>Cardiac Services Limited</v>
      </c>
      <c r="D5043" s="8" t="str">
        <f t="shared" si="469"/>
        <v>No Sub Cat</v>
      </c>
      <c r="E5043" s="8">
        <f t="shared" si="471"/>
        <v>0</v>
      </c>
      <c r="F5043" s="8">
        <f t="shared" si="472"/>
        <v>8</v>
      </c>
      <c r="G5043" s="8">
        <f t="shared" si="473"/>
        <v>1000</v>
      </c>
      <c r="H5043" s="15">
        <f t="shared" si="474"/>
        <v>0.02</v>
      </c>
      <c r="I5043" s="15" t="s">
        <v>372</v>
      </c>
      <c r="J5043" s="10">
        <v>300000111559430</v>
      </c>
      <c r="K5043" s="9" t="s">
        <v>373</v>
      </c>
      <c r="L5043" s="10">
        <v>100000000611072</v>
      </c>
      <c r="M5043" s="9"/>
      <c r="N5043" s="9"/>
      <c r="O5043" s="9">
        <v>8</v>
      </c>
      <c r="P5043" s="9">
        <v>1000</v>
      </c>
      <c r="Q5043" s="9">
        <v>2</v>
      </c>
    </row>
    <row r="5044" spans="1:17" hidden="1" x14ac:dyDescent="0.25">
      <c r="A5044" s="8" t="str">
        <f t="shared" si="470"/>
        <v>Bladder Scanners 2022Verathon Medical (UK) Ltd</v>
      </c>
      <c r="B5044" s="8" t="str">
        <f>VLOOKUP(J5044,'Contract IDs'!A:D,4,0)</f>
        <v>Bladder Scanners 2022</v>
      </c>
      <c r="C5044" s="8" t="str">
        <f>VLOOKUP(L5044,'Supplier IDs'!A:C,3,0)</f>
        <v>Verathon Medical (UK) Ltd</v>
      </c>
      <c r="D5044" s="8" t="str">
        <f t="shared" si="469"/>
        <v>No Sub Cat</v>
      </c>
      <c r="E5044" s="8">
        <f t="shared" si="471"/>
        <v>0</v>
      </c>
      <c r="F5044" s="8">
        <f t="shared" si="472"/>
        <v>4</v>
      </c>
      <c r="G5044" s="8">
        <f t="shared" si="473"/>
        <v>5</v>
      </c>
      <c r="H5044" s="15">
        <f t="shared" si="474"/>
        <v>2.5000000000000001E-2</v>
      </c>
      <c r="I5044" s="15" t="s">
        <v>372</v>
      </c>
      <c r="J5044" s="10">
        <v>300000111559430</v>
      </c>
      <c r="K5044" s="9" t="s">
        <v>373</v>
      </c>
      <c r="L5044" s="10">
        <v>100000000611104</v>
      </c>
      <c r="M5044" s="9"/>
      <c r="N5044" s="9"/>
      <c r="O5044" s="9">
        <v>4</v>
      </c>
      <c r="P5044" s="9">
        <v>5</v>
      </c>
      <c r="Q5044" s="9">
        <v>2.5</v>
      </c>
    </row>
    <row r="5045" spans="1:17" hidden="1" x14ac:dyDescent="0.25">
      <c r="A5045" s="8" t="str">
        <f t="shared" si="470"/>
        <v>Bladder Scanners 2022Verathon Medical (UK) Ltd</v>
      </c>
      <c r="B5045" s="8" t="str">
        <f>VLOOKUP(J5045,'Contract IDs'!A:D,4,0)</f>
        <v>Bladder Scanners 2022</v>
      </c>
      <c r="C5045" s="8" t="str">
        <f>VLOOKUP(L5045,'Supplier IDs'!A:C,3,0)</f>
        <v>Verathon Medical (UK) Ltd</v>
      </c>
      <c r="D5045" s="8" t="str">
        <f t="shared" si="469"/>
        <v>No Sub Cat</v>
      </c>
      <c r="E5045" s="8">
        <f t="shared" si="471"/>
        <v>0</v>
      </c>
      <c r="F5045" s="8">
        <f t="shared" si="472"/>
        <v>6</v>
      </c>
      <c r="G5045" s="8">
        <f t="shared" si="473"/>
        <v>10</v>
      </c>
      <c r="H5045" s="15">
        <f t="shared" si="474"/>
        <v>0.05</v>
      </c>
      <c r="I5045" s="15" t="s">
        <v>372</v>
      </c>
      <c r="J5045" s="10">
        <v>300000111559430</v>
      </c>
      <c r="K5045" s="9" t="s">
        <v>373</v>
      </c>
      <c r="L5045" s="10">
        <v>100000000611104</v>
      </c>
      <c r="M5045" s="9"/>
      <c r="N5045" s="9"/>
      <c r="O5045" s="9">
        <v>6</v>
      </c>
      <c r="P5045" s="9">
        <v>10</v>
      </c>
      <c r="Q5045" s="9">
        <v>5</v>
      </c>
    </row>
    <row r="5046" spans="1:17" hidden="1" x14ac:dyDescent="0.25">
      <c r="A5046" s="8" t="str">
        <f t="shared" si="470"/>
        <v>Bladder Scanners 2022Verathon Medical (UK) Ltd</v>
      </c>
      <c r="B5046" s="8" t="str">
        <f>VLOOKUP(J5046,'Contract IDs'!A:D,4,0)</f>
        <v>Bladder Scanners 2022</v>
      </c>
      <c r="C5046" s="8" t="str">
        <f>VLOOKUP(L5046,'Supplier IDs'!A:C,3,0)</f>
        <v>Verathon Medical (UK) Ltd</v>
      </c>
      <c r="D5046" s="8" t="str">
        <f t="shared" si="469"/>
        <v>No Sub Cat</v>
      </c>
      <c r="E5046" s="8">
        <f t="shared" si="471"/>
        <v>0</v>
      </c>
      <c r="F5046" s="8">
        <f t="shared" si="472"/>
        <v>11</v>
      </c>
      <c r="G5046" s="8">
        <f t="shared" si="473"/>
        <v>15</v>
      </c>
      <c r="H5046" s="15">
        <f t="shared" si="474"/>
        <v>7.4999999999999997E-2</v>
      </c>
      <c r="I5046" s="15" t="s">
        <v>372</v>
      </c>
      <c r="J5046" s="10">
        <v>300000111559430</v>
      </c>
      <c r="K5046" s="9" t="s">
        <v>373</v>
      </c>
      <c r="L5046" s="10">
        <v>100000000611104</v>
      </c>
      <c r="M5046" s="9"/>
      <c r="N5046" s="9"/>
      <c r="O5046" s="9">
        <v>11</v>
      </c>
      <c r="P5046" s="9">
        <v>15</v>
      </c>
      <c r="Q5046" s="9">
        <v>7.5</v>
      </c>
    </row>
    <row r="5047" spans="1:17" hidden="1" x14ac:dyDescent="0.25">
      <c r="A5047" s="8" t="str">
        <f t="shared" si="470"/>
        <v>Bladder Scanners 2022Verathon Medical (UK) Ltd</v>
      </c>
      <c r="B5047" s="8" t="str">
        <f>VLOOKUP(J5047,'Contract IDs'!A:D,4,0)</f>
        <v>Bladder Scanners 2022</v>
      </c>
      <c r="C5047" s="8" t="str">
        <f>VLOOKUP(L5047,'Supplier IDs'!A:C,3,0)</f>
        <v>Verathon Medical (UK) Ltd</v>
      </c>
      <c r="D5047" s="8" t="str">
        <f t="shared" si="469"/>
        <v>No Sub Cat</v>
      </c>
      <c r="E5047" s="8">
        <f t="shared" si="471"/>
        <v>0</v>
      </c>
      <c r="F5047" s="8">
        <f t="shared" si="472"/>
        <v>16</v>
      </c>
      <c r="G5047" s="8">
        <f t="shared" si="473"/>
        <v>20</v>
      </c>
      <c r="H5047" s="15">
        <f t="shared" si="474"/>
        <v>0.1</v>
      </c>
      <c r="I5047" s="15" t="s">
        <v>372</v>
      </c>
      <c r="J5047" s="10">
        <v>300000111559430</v>
      </c>
      <c r="K5047" s="9" t="s">
        <v>373</v>
      </c>
      <c r="L5047" s="10">
        <v>100000000611104</v>
      </c>
      <c r="M5047" s="9"/>
      <c r="N5047" s="9"/>
      <c r="O5047" s="9">
        <v>16</v>
      </c>
      <c r="P5047" s="9">
        <v>20</v>
      </c>
      <c r="Q5047" s="9">
        <v>10</v>
      </c>
    </row>
    <row r="5048" spans="1:17" hidden="1" x14ac:dyDescent="0.25">
      <c r="A5048" s="8" t="str">
        <f t="shared" si="470"/>
        <v>Bladder Scanners 2022Verathon Medical (UK) Ltd</v>
      </c>
      <c r="B5048" s="8" t="str">
        <f>VLOOKUP(J5048,'Contract IDs'!A:D,4,0)</f>
        <v>Bladder Scanners 2022</v>
      </c>
      <c r="C5048" s="8" t="str">
        <f>VLOOKUP(L5048,'Supplier IDs'!A:C,3,0)</f>
        <v>Verathon Medical (UK) Ltd</v>
      </c>
      <c r="D5048" s="8" t="str">
        <f t="shared" si="469"/>
        <v>No Sub Cat</v>
      </c>
      <c r="E5048" s="8">
        <f t="shared" si="471"/>
        <v>0</v>
      </c>
      <c r="F5048" s="8">
        <f t="shared" si="472"/>
        <v>21</v>
      </c>
      <c r="G5048" s="8">
        <f t="shared" si="473"/>
        <v>1000</v>
      </c>
      <c r="H5048" s="15">
        <f t="shared" si="474"/>
        <v>0.15</v>
      </c>
      <c r="I5048" s="15" t="s">
        <v>372</v>
      </c>
      <c r="J5048" s="10">
        <v>300000111559430</v>
      </c>
      <c r="K5048" s="9" t="s">
        <v>373</v>
      </c>
      <c r="L5048" s="10">
        <v>100000000611104</v>
      </c>
      <c r="M5048" s="9"/>
      <c r="N5048" s="9"/>
      <c r="O5048" s="9">
        <v>21</v>
      </c>
      <c r="P5048" s="9">
        <v>1000</v>
      </c>
      <c r="Q5048" s="9">
        <v>15</v>
      </c>
    </row>
    <row r="5049" spans="1:17" hidden="1" x14ac:dyDescent="0.25">
      <c r="A5049" s="8" t="str">
        <f t="shared" si="470"/>
        <v>Contrast Injectors &amp; Consumables 2022Bayer Public Limited Company</v>
      </c>
      <c r="B5049" s="8" t="str">
        <f>VLOOKUP(J5049,'Contract IDs'!A:D,4,0)</f>
        <v>Contrast Injectors &amp; Consumables 2022</v>
      </c>
      <c r="C5049" s="8" t="str">
        <f>VLOOKUP(L5049,'Supplier IDs'!A:C,3,0)</f>
        <v>Bayer Public Limited Company</v>
      </c>
      <c r="D5049" s="8" t="str">
        <f t="shared" si="469"/>
        <v>No Sub Cat</v>
      </c>
      <c r="E5049" s="8">
        <f t="shared" si="471"/>
        <v>0</v>
      </c>
      <c r="F5049" s="8">
        <f t="shared" si="472"/>
        <v>2</v>
      </c>
      <c r="G5049" s="8">
        <f t="shared" si="473"/>
        <v>2</v>
      </c>
      <c r="H5049" s="15">
        <f t="shared" si="474"/>
        <v>0.02</v>
      </c>
      <c r="I5049" s="15" t="s">
        <v>372</v>
      </c>
      <c r="J5049" s="10">
        <v>300000111560211</v>
      </c>
      <c r="K5049" s="9" t="s">
        <v>166</v>
      </c>
      <c r="L5049" s="10">
        <v>100000000611922</v>
      </c>
      <c r="M5049" s="9"/>
      <c r="N5049" s="9"/>
      <c r="O5049" s="9">
        <v>2</v>
      </c>
      <c r="P5049" s="9">
        <v>2</v>
      </c>
      <c r="Q5049" s="9">
        <v>2</v>
      </c>
    </row>
    <row r="5050" spans="1:17" hidden="1" x14ac:dyDescent="0.25">
      <c r="A5050" s="8" t="str">
        <f t="shared" si="470"/>
        <v>Contrast Injectors &amp; Consumables 2022Bayer Public Limited Company</v>
      </c>
      <c r="B5050" s="8" t="str">
        <f>VLOOKUP(J5050,'Contract IDs'!A:D,4,0)</f>
        <v>Contrast Injectors &amp; Consumables 2022</v>
      </c>
      <c r="C5050" s="8" t="str">
        <f>VLOOKUP(L5050,'Supplier IDs'!A:C,3,0)</f>
        <v>Bayer Public Limited Company</v>
      </c>
      <c r="D5050" s="8" t="str">
        <f t="shared" si="469"/>
        <v>No Sub Cat</v>
      </c>
      <c r="E5050" s="8">
        <f t="shared" si="471"/>
        <v>0</v>
      </c>
      <c r="F5050" s="8">
        <f t="shared" si="472"/>
        <v>3</v>
      </c>
      <c r="G5050" s="8">
        <f t="shared" si="473"/>
        <v>5</v>
      </c>
      <c r="H5050" s="15">
        <f t="shared" si="474"/>
        <v>0.05</v>
      </c>
      <c r="I5050" s="15" t="s">
        <v>372</v>
      </c>
      <c r="J5050" s="10">
        <v>300000111560211</v>
      </c>
      <c r="K5050" s="9" t="s">
        <v>166</v>
      </c>
      <c r="L5050" s="10">
        <v>100000000611922</v>
      </c>
      <c r="M5050" s="9"/>
      <c r="N5050" s="9"/>
      <c r="O5050" s="9">
        <v>3</v>
      </c>
      <c r="P5050" s="9">
        <v>5</v>
      </c>
      <c r="Q5050" s="9">
        <v>5</v>
      </c>
    </row>
    <row r="5051" spans="1:17" hidden="1" x14ac:dyDescent="0.25">
      <c r="A5051" s="8" t="str">
        <f t="shared" si="470"/>
        <v>Contrast Injectors &amp; Consumables 2022Bayer Public Limited Company</v>
      </c>
      <c r="B5051" s="8" t="str">
        <f>VLOOKUP(J5051,'Contract IDs'!A:D,4,0)</f>
        <v>Contrast Injectors &amp; Consumables 2022</v>
      </c>
      <c r="C5051" s="8" t="str">
        <f>VLOOKUP(L5051,'Supplier IDs'!A:C,3,0)</f>
        <v>Bayer Public Limited Company</v>
      </c>
      <c r="D5051" s="8" t="str">
        <f t="shared" si="469"/>
        <v>No Sub Cat</v>
      </c>
      <c r="E5051" s="8">
        <f t="shared" si="471"/>
        <v>0</v>
      </c>
      <c r="F5051" s="8">
        <f t="shared" si="472"/>
        <v>6</v>
      </c>
      <c r="G5051" s="8">
        <f t="shared" si="473"/>
        <v>8</v>
      </c>
      <c r="H5051" s="15">
        <f t="shared" si="474"/>
        <v>7.0000000000000007E-2</v>
      </c>
      <c r="I5051" s="15" t="s">
        <v>372</v>
      </c>
      <c r="J5051" s="10">
        <v>300000111560211</v>
      </c>
      <c r="K5051" s="9" t="s">
        <v>166</v>
      </c>
      <c r="L5051" s="10">
        <v>100000000611922</v>
      </c>
      <c r="M5051" s="9"/>
      <c r="N5051" s="9"/>
      <c r="O5051" s="9">
        <v>6</v>
      </c>
      <c r="P5051" s="9">
        <v>8</v>
      </c>
      <c r="Q5051" s="9">
        <v>7</v>
      </c>
    </row>
    <row r="5052" spans="1:17" hidden="1" x14ac:dyDescent="0.25">
      <c r="A5052" s="8" t="str">
        <f t="shared" si="470"/>
        <v>Contrast Injectors &amp; Consumables 2022Bayer Public Limited Company</v>
      </c>
      <c r="B5052" s="8" t="str">
        <f>VLOOKUP(J5052,'Contract IDs'!A:D,4,0)</f>
        <v>Contrast Injectors &amp; Consumables 2022</v>
      </c>
      <c r="C5052" s="8" t="str">
        <f>VLOOKUP(L5052,'Supplier IDs'!A:C,3,0)</f>
        <v>Bayer Public Limited Company</v>
      </c>
      <c r="D5052" s="8" t="str">
        <f t="shared" si="469"/>
        <v>No Sub Cat</v>
      </c>
      <c r="E5052" s="8">
        <f t="shared" si="471"/>
        <v>0</v>
      </c>
      <c r="F5052" s="8">
        <f t="shared" si="472"/>
        <v>9</v>
      </c>
      <c r="G5052" s="8">
        <f t="shared" si="473"/>
        <v>1000</v>
      </c>
      <c r="H5052" s="15">
        <f t="shared" si="474"/>
        <v>0.08</v>
      </c>
      <c r="I5052" s="15" t="s">
        <v>372</v>
      </c>
      <c r="J5052" s="10">
        <v>300000111560211</v>
      </c>
      <c r="K5052" s="9" t="s">
        <v>166</v>
      </c>
      <c r="L5052" s="10">
        <v>100000000611922</v>
      </c>
      <c r="M5052" s="9"/>
      <c r="N5052" s="9"/>
      <c r="O5052" s="9">
        <v>9</v>
      </c>
      <c r="P5052" s="9">
        <v>1000</v>
      </c>
      <c r="Q5052" s="9">
        <v>8</v>
      </c>
    </row>
    <row r="5053" spans="1:17" hidden="1" x14ac:dyDescent="0.25">
      <c r="A5053" s="8" t="str">
        <f t="shared" si="470"/>
        <v>Contrast Injectors &amp; Consumables 2022Bracco UK Limited</v>
      </c>
      <c r="B5053" s="8" t="str">
        <f>VLOOKUP(J5053,'Contract IDs'!A:D,4,0)</f>
        <v>Contrast Injectors &amp; Consumables 2022</v>
      </c>
      <c r="C5053" s="8" t="str">
        <f>VLOOKUP(L5053,'Supplier IDs'!A:C,3,0)</f>
        <v>Bracco UK Limited</v>
      </c>
      <c r="D5053" s="8" t="str">
        <f t="shared" si="469"/>
        <v>Angio</v>
      </c>
      <c r="E5053" s="8">
        <f t="shared" si="471"/>
        <v>0</v>
      </c>
      <c r="F5053" s="8">
        <f t="shared" si="472"/>
        <v>2</v>
      </c>
      <c r="G5053" s="8">
        <f t="shared" si="473"/>
        <v>3</v>
      </c>
      <c r="H5053" s="15">
        <f t="shared" si="474"/>
        <v>0.01</v>
      </c>
      <c r="I5053" s="15" t="s">
        <v>372</v>
      </c>
      <c r="J5053" s="10">
        <v>300000111560211</v>
      </c>
      <c r="K5053" s="9" t="s">
        <v>166</v>
      </c>
      <c r="L5053" s="10">
        <v>100000000612155</v>
      </c>
      <c r="M5053" s="9" t="s">
        <v>468</v>
      </c>
      <c r="N5053" s="9"/>
      <c r="O5053" s="9">
        <v>2</v>
      </c>
      <c r="P5053" s="9">
        <v>3</v>
      </c>
      <c r="Q5053" s="9">
        <v>1</v>
      </c>
    </row>
    <row r="5054" spans="1:17" hidden="1" x14ac:dyDescent="0.25">
      <c r="A5054" s="8" t="str">
        <f t="shared" si="470"/>
        <v>Contrast Injectors &amp; Consumables 2022Bracco UK Limited</v>
      </c>
      <c r="B5054" s="8" t="str">
        <f>VLOOKUP(J5054,'Contract IDs'!A:D,4,0)</f>
        <v>Contrast Injectors &amp; Consumables 2022</v>
      </c>
      <c r="C5054" s="8" t="str">
        <f>VLOOKUP(L5054,'Supplier IDs'!A:C,3,0)</f>
        <v>Bracco UK Limited</v>
      </c>
      <c r="D5054" s="8" t="str">
        <f t="shared" si="469"/>
        <v>Angio</v>
      </c>
      <c r="E5054" s="8">
        <f t="shared" si="471"/>
        <v>0</v>
      </c>
      <c r="F5054" s="8">
        <f t="shared" si="472"/>
        <v>4</v>
      </c>
      <c r="G5054" s="8">
        <f t="shared" si="473"/>
        <v>5</v>
      </c>
      <c r="H5054" s="15">
        <f t="shared" si="474"/>
        <v>1.4999999999999999E-2</v>
      </c>
      <c r="I5054" s="15" t="s">
        <v>372</v>
      </c>
      <c r="J5054" s="10">
        <v>300000111560211</v>
      </c>
      <c r="K5054" s="9" t="s">
        <v>166</v>
      </c>
      <c r="L5054" s="10">
        <v>100000000612155</v>
      </c>
      <c r="M5054" s="9" t="s">
        <v>468</v>
      </c>
      <c r="N5054" s="9"/>
      <c r="O5054" s="9">
        <v>4</v>
      </c>
      <c r="P5054" s="9">
        <v>5</v>
      </c>
      <c r="Q5054" s="9">
        <v>1.5</v>
      </c>
    </row>
    <row r="5055" spans="1:17" hidden="1" x14ac:dyDescent="0.25">
      <c r="A5055" s="8" t="str">
        <f t="shared" si="470"/>
        <v>Contrast Injectors &amp; Consumables 2022Bracco UK Limited</v>
      </c>
      <c r="B5055" s="8" t="str">
        <f>VLOOKUP(J5055,'Contract IDs'!A:D,4,0)</f>
        <v>Contrast Injectors &amp; Consumables 2022</v>
      </c>
      <c r="C5055" s="8" t="str">
        <f>VLOOKUP(L5055,'Supplier IDs'!A:C,3,0)</f>
        <v>Bracco UK Limited</v>
      </c>
      <c r="D5055" s="8" t="str">
        <f t="shared" si="469"/>
        <v>Angio</v>
      </c>
      <c r="E5055" s="8">
        <f t="shared" si="471"/>
        <v>0</v>
      </c>
      <c r="F5055" s="8">
        <f t="shared" si="472"/>
        <v>6</v>
      </c>
      <c r="G5055" s="8">
        <f t="shared" si="473"/>
        <v>8</v>
      </c>
      <c r="H5055" s="15">
        <f t="shared" si="474"/>
        <v>0.02</v>
      </c>
      <c r="I5055" s="15" t="s">
        <v>372</v>
      </c>
      <c r="J5055" s="10">
        <v>300000111560211</v>
      </c>
      <c r="K5055" s="9" t="s">
        <v>166</v>
      </c>
      <c r="L5055" s="10">
        <v>100000000612155</v>
      </c>
      <c r="M5055" s="9" t="s">
        <v>468</v>
      </c>
      <c r="N5055" s="9"/>
      <c r="O5055" s="9">
        <v>6</v>
      </c>
      <c r="P5055" s="9">
        <v>8</v>
      </c>
      <c r="Q5055" s="9">
        <v>2</v>
      </c>
    </row>
    <row r="5056" spans="1:17" hidden="1" x14ac:dyDescent="0.25">
      <c r="A5056" s="8" t="str">
        <f t="shared" si="470"/>
        <v>Contrast Injectors &amp; Consumables 2022Bracco UK Limited</v>
      </c>
      <c r="B5056" s="8" t="str">
        <f>VLOOKUP(J5056,'Contract IDs'!A:D,4,0)</f>
        <v>Contrast Injectors &amp; Consumables 2022</v>
      </c>
      <c r="C5056" s="8" t="str">
        <f>VLOOKUP(L5056,'Supplier IDs'!A:C,3,0)</f>
        <v>Bracco UK Limited</v>
      </c>
      <c r="D5056" s="8" t="str">
        <f t="shared" si="469"/>
        <v>Angio</v>
      </c>
      <c r="E5056" s="8">
        <f t="shared" si="471"/>
        <v>0</v>
      </c>
      <c r="F5056" s="8">
        <f t="shared" si="472"/>
        <v>9</v>
      </c>
      <c r="G5056" s="8">
        <f t="shared" si="473"/>
        <v>1000</v>
      </c>
      <c r="H5056" s="15">
        <f t="shared" si="474"/>
        <v>2.5000000000000001E-2</v>
      </c>
      <c r="I5056" s="15" t="s">
        <v>372</v>
      </c>
      <c r="J5056" s="10">
        <v>300000111560211</v>
      </c>
      <c r="K5056" s="9" t="s">
        <v>166</v>
      </c>
      <c r="L5056" s="10">
        <v>100000000612155</v>
      </c>
      <c r="M5056" s="9" t="s">
        <v>468</v>
      </c>
      <c r="N5056" s="9"/>
      <c r="O5056" s="9">
        <v>9</v>
      </c>
      <c r="P5056" s="9">
        <v>1000</v>
      </c>
      <c r="Q5056" s="9">
        <v>2.5</v>
      </c>
    </row>
    <row r="5057" spans="1:17" hidden="1" x14ac:dyDescent="0.25">
      <c r="A5057" s="8" t="str">
        <f t="shared" si="470"/>
        <v>Contrast Injectors &amp; Consumables 2022Bracco UK Limited</v>
      </c>
      <c r="B5057" s="8" t="str">
        <f>VLOOKUP(J5057,'Contract IDs'!A:D,4,0)</f>
        <v>Contrast Injectors &amp; Consumables 2022</v>
      </c>
      <c r="C5057" s="8" t="str">
        <f>VLOOKUP(L5057,'Supplier IDs'!A:C,3,0)</f>
        <v>Bracco UK Limited</v>
      </c>
      <c r="D5057" s="8" t="str">
        <f t="shared" si="469"/>
        <v>CT Dual Head</v>
      </c>
      <c r="E5057" s="8">
        <f t="shared" si="471"/>
        <v>0</v>
      </c>
      <c r="F5057" s="8">
        <f t="shared" si="472"/>
        <v>2</v>
      </c>
      <c r="G5057" s="8">
        <f t="shared" si="473"/>
        <v>3</v>
      </c>
      <c r="H5057" s="15">
        <f t="shared" si="474"/>
        <v>0.01</v>
      </c>
      <c r="I5057" s="15" t="s">
        <v>372</v>
      </c>
      <c r="J5057" s="10">
        <v>300000111560211</v>
      </c>
      <c r="K5057" s="9" t="s">
        <v>166</v>
      </c>
      <c r="L5057" s="10">
        <v>100000000612155</v>
      </c>
      <c r="M5057" s="9" t="s">
        <v>469</v>
      </c>
      <c r="N5057" s="9"/>
      <c r="O5057" s="9">
        <v>2</v>
      </c>
      <c r="P5057" s="9">
        <v>3</v>
      </c>
      <c r="Q5057" s="9">
        <v>1</v>
      </c>
    </row>
    <row r="5058" spans="1:17" hidden="1" x14ac:dyDescent="0.25">
      <c r="A5058" s="8" t="str">
        <f t="shared" si="470"/>
        <v>Contrast Injectors &amp; Consumables 2022Bracco UK Limited</v>
      </c>
      <c r="B5058" s="8" t="str">
        <f>VLOOKUP(J5058,'Contract IDs'!A:D,4,0)</f>
        <v>Contrast Injectors &amp; Consumables 2022</v>
      </c>
      <c r="C5058" s="8" t="str">
        <f>VLOOKUP(L5058,'Supplier IDs'!A:C,3,0)</f>
        <v>Bracco UK Limited</v>
      </c>
      <c r="D5058" s="8" t="str">
        <f t="shared" ref="D5058:D5121" si="475">IF(M5058="","No Sub Cat",M5058)</f>
        <v>CT Dual Head</v>
      </c>
      <c r="E5058" s="8">
        <f t="shared" si="471"/>
        <v>0</v>
      </c>
      <c r="F5058" s="8">
        <f t="shared" si="472"/>
        <v>4</v>
      </c>
      <c r="G5058" s="8">
        <f t="shared" si="473"/>
        <v>4</v>
      </c>
      <c r="H5058" s="15">
        <f t="shared" si="474"/>
        <v>1.4999999999999999E-2</v>
      </c>
      <c r="I5058" s="15" t="s">
        <v>372</v>
      </c>
      <c r="J5058" s="10">
        <v>300000111560211</v>
      </c>
      <c r="K5058" s="9" t="s">
        <v>166</v>
      </c>
      <c r="L5058" s="10">
        <v>100000000612155</v>
      </c>
      <c r="M5058" s="9" t="s">
        <v>469</v>
      </c>
      <c r="N5058" s="9"/>
      <c r="O5058" s="9">
        <v>4</v>
      </c>
      <c r="P5058" s="9">
        <v>4</v>
      </c>
      <c r="Q5058" s="9">
        <v>1.5</v>
      </c>
    </row>
    <row r="5059" spans="1:17" hidden="1" x14ac:dyDescent="0.25">
      <c r="A5059" s="8" t="str">
        <f t="shared" ref="A5059:A5122" si="476">B5059&amp;C5059</f>
        <v>Contrast Injectors &amp; Consumables 2022Bracco UK Limited</v>
      </c>
      <c r="B5059" s="8" t="str">
        <f>VLOOKUP(J5059,'Contract IDs'!A:D,4,0)</f>
        <v>Contrast Injectors &amp; Consumables 2022</v>
      </c>
      <c r="C5059" s="8" t="str">
        <f>VLOOKUP(L5059,'Supplier IDs'!A:C,3,0)</f>
        <v>Bracco UK Limited</v>
      </c>
      <c r="D5059" s="8" t="str">
        <f t="shared" si="475"/>
        <v>CT Dual Head</v>
      </c>
      <c r="E5059" s="8">
        <f t="shared" ref="E5059:E5122" si="477">N5059</f>
        <v>0</v>
      </c>
      <c r="F5059" s="8">
        <f t="shared" ref="F5059:F5122" si="478">O5059</f>
        <v>5</v>
      </c>
      <c r="G5059" s="8">
        <f t="shared" ref="G5059:G5122" si="479">P5059</f>
        <v>5</v>
      </c>
      <c r="H5059" s="15">
        <f t="shared" ref="H5059:H5122" si="480">Q5059/100</f>
        <v>0.02</v>
      </c>
      <c r="I5059" s="15" t="s">
        <v>372</v>
      </c>
      <c r="J5059" s="10">
        <v>300000111560211</v>
      </c>
      <c r="K5059" s="9" t="s">
        <v>166</v>
      </c>
      <c r="L5059" s="10">
        <v>100000000612155</v>
      </c>
      <c r="M5059" s="9" t="s">
        <v>469</v>
      </c>
      <c r="N5059" s="9"/>
      <c r="O5059" s="9">
        <v>5</v>
      </c>
      <c r="P5059" s="9">
        <v>5</v>
      </c>
      <c r="Q5059" s="9">
        <v>2</v>
      </c>
    </row>
    <row r="5060" spans="1:17" hidden="1" x14ac:dyDescent="0.25">
      <c r="A5060" s="8" t="str">
        <f t="shared" si="476"/>
        <v>Contrast Injectors &amp; Consumables 2022Bracco UK Limited</v>
      </c>
      <c r="B5060" s="8" t="str">
        <f>VLOOKUP(J5060,'Contract IDs'!A:D,4,0)</f>
        <v>Contrast Injectors &amp; Consumables 2022</v>
      </c>
      <c r="C5060" s="8" t="str">
        <f>VLOOKUP(L5060,'Supplier IDs'!A:C,3,0)</f>
        <v>Bracco UK Limited</v>
      </c>
      <c r="D5060" s="8" t="str">
        <f t="shared" si="475"/>
        <v>CT Dual Head</v>
      </c>
      <c r="E5060" s="8">
        <f t="shared" si="477"/>
        <v>0</v>
      </c>
      <c r="F5060" s="8">
        <f t="shared" si="478"/>
        <v>6</v>
      </c>
      <c r="G5060" s="8">
        <f t="shared" si="479"/>
        <v>6</v>
      </c>
      <c r="H5060" s="15">
        <f t="shared" si="480"/>
        <v>2.5000000000000001E-2</v>
      </c>
      <c r="I5060" s="15" t="s">
        <v>372</v>
      </c>
      <c r="J5060" s="10">
        <v>300000111560211</v>
      </c>
      <c r="K5060" s="9" t="s">
        <v>166</v>
      </c>
      <c r="L5060" s="10">
        <v>100000000612155</v>
      </c>
      <c r="M5060" s="9" t="s">
        <v>469</v>
      </c>
      <c r="N5060" s="9"/>
      <c r="O5060" s="9">
        <v>6</v>
      </c>
      <c r="P5060" s="9">
        <v>6</v>
      </c>
      <c r="Q5060" s="9">
        <v>2.5</v>
      </c>
    </row>
    <row r="5061" spans="1:17" hidden="1" x14ac:dyDescent="0.25">
      <c r="A5061" s="8" t="str">
        <f t="shared" si="476"/>
        <v>Contrast Injectors &amp; Consumables 2022Bracco UK Limited</v>
      </c>
      <c r="B5061" s="8" t="str">
        <f>VLOOKUP(J5061,'Contract IDs'!A:D,4,0)</f>
        <v>Contrast Injectors &amp; Consumables 2022</v>
      </c>
      <c r="C5061" s="8" t="str">
        <f>VLOOKUP(L5061,'Supplier IDs'!A:C,3,0)</f>
        <v>Bracco UK Limited</v>
      </c>
      <c r="D5061" s="8" t="str">
        <f t="shared" si="475"/>
        <v>CT Dual Head</v>
      </c>
      <c r="E5061" s="8">
        <f t="shared" si="477"/>
        <v>0</v>
      </c>
      <c r="F5061" s="8">
        <f t="shared" si="478"/>
        <v>7</v>
      </c>
      <c r="G5061" s="8">
        <f t="shared" si="479"/>
        <v>7</v>
      </c>
      <c r="H5061" s="15">
        <f t="shared" si="480"/>
        <v>0.03</v>
      </c>
      <c r="I5061" s="15" t="s">
        <v>372</v>
      </c>
      <c r="J5061" s="10">
        <v>300000111560211</v>
      </c>
      <c r="K5061" s="9" t="s">
        <v>166</v>
      </c>
      <c r="L5061" s="10">
        <v>100000000612155</v>
      </c>
      <c r="M5061" s="9" t="s">
        <v>469</v>
      </c>
      <c r="N5061" s="9"/>
      <c r="O5061" s="9">
        <v>7</v>
      </c>
      <c r="P5061" s="9">
        <v>7</v>
      </c>
      <c r="Q5061" s="9">
        <v>3</v>
      </c>
    </row>
    <row r="5062" spans="1:17" hidden="1" x14ac:dyDescent="0.25">
      <c r="A5062" s="8" t="str">
        <f t="shared" si="476"/>
        <v>Contrast Injectors &amp; Consumables 2022Bracco UK Limited</v>
      </c>
      <c r="B5062" s="8" t="str">
        <f>VLOOKUP(J5062,'Contract IDs'!A:D,4,0)</f>
        <v>Contrast Injectors &amp; Consumables 2022</v>
      </c>
      <c r="C5062" s="8" t="str">
        <f>VLOOKUP(L5062,'Supplier IDs'!A:C,3,0)</f>
        <v>Bracco UK Limited</v>
      </c>
      <c r="D5062" s="8" t="str">
        <f t="shared" si="475"/>
        <v>CT Dual Head</v>
      </c>
      <c r="E5062" s="8">
        <f t="shared" si="477"/>
        <v>0</v>
      </c>
      <c r="F5062" s="8">
        <f t="shared" si="478"/>
        <v>8</v>
      </c>
      <c r="G5062" s="8">
        <f t="shared" si="479"/>
        <v>8</v>
      </c>
      <c r="H5062" s="15">
        <f t="shared" si="480"/>
        <v>0.05</v>
      </c>
      <c r="I5062" s="15" t="s">
        <v>372</v>
      </c>
      <c r="J5062" s="10">
        <v>300000111560211</v>
      </c>
      <c r="K5062" s="9" t="s">
        <v>166</v>
      </c>
      <c r="L5062" s="10">
        <v>100000000612155</v>
      </c>
      <c r="M5062" s="9" t="s">
        <v>469</v>
      </c>
      <c r="N5062" s="9"/>
      <c r="O5062" s="9">
        <v>8</v>
      </c>
      <c r="P5062" s="9">
        <v>8</v>
      </c>
      <c r="Q5062" s="9">
        <v>5</v>
      </c>
    </row>
    <row r="5063" spans="1:17" hidden="1" x14ac:dyDescent="0.25">
      <c r="A5063" s="8" t="str">
        <f t="shared" si="476"/>
        <v>Contrast Injectors &amp; Consumables 2022Bracco UK Limited</v>
      </c>
      <c r="B5063" s="8" t="str">
        <f>VLOOKUP(J5063,'Contract IDs'!A:D,4,0)</f>
        <v>Contrast Injectors &amp; Consumables 2022</v>
      </c>
      <c r="C5063" s="8" t="str">
        <f>VLOOKUP(L5063,'Supplier IDs'!A:C,3,0)</f>
        <v>Bracco UK Limited</v>
      </c>
      <c r="D5063" s="8" t="str">
        <f t="shared" si="475"/>
        <v>CT Dual Head</v>
      </c>
      <c r="E5063" s="8">
        <f t="shared" si="477"/>
        <v>0</v>
      </c>
      <c r="F5063" s="8">
        <f t="shared" si="478"/>
        <v>9</v>
      </c>
      <c r="G5063" s="8">
        <f t="shared" si="479"/>
        <v>9</v>
      </c>
      <c r="H5063" s="15">
        <f t="shared" si="480"/>
        <v>0.1</v>
      </c>
      <c r="I5063" s="15" t="s">
        <v>372</v>
      </c>
      <c r="J5063" s="10">
        <v>300000111560211</v>
      </c>
      <c r="K5063" s="9" t="s">
        <v>166</v>
      </c>
      <c r="L5063" s="10">
        <v>100000000612155</v>
      </c>
      <c r="M5063" s="9" t="s">
        <v>469</v>
      </c>
      <c r="N5063" s="9"/>
      <c r="O5063" s="9">
        <v>9</v>
      </c>
      <c r="P5063" s="9">
        <v>9</v>
      </c>
      <c r="Q5063" s="9">
        <v>10</v>
      </c>
    </row>
    <row r="5064" spans="1:17" hidden="1" x14ac:dyDescent="0.25">
      <c r="A5064" s="8" t="str">
        <f t="shared" si="476"/>
        <v>Contrast Injectors &amp; Consumables 2022Bracco UK Limited</v>
      </c>
      <c r="B5064" s="8" t="str">
        <f>VLOOKUP(J5064,'Contract IDs'!A:D,4,0)</f>
        <v>Contrast Injectors &amp; Consumables 2022</v>
      </c>
      <c r="C5064" s="8" t="str">
        <f>VLOOKUP(L5064,'Supplier IDs'!A:C,3,0)</f>
        <v>Bracco UK Limited</v>
      </c>
      <c r="D5064" s="8" t="str">
        <f t="shared" si="475"/>
        <v>CT Dual Head</v>
      </c>
      <c r="E5064" s="8">
        <f t="shared" si="477"/>
        <v>0</v>
      </c>
      <c r="F5064" s="8">
        <f t="shared" si="478"/>
        <v>10</v>
      </c>
      <c r="G5064" s="8">
        <f t="shared" si="479"/>
        <v>1000</v>
      </c>
      <c r="H5064" s="15">
        <f t="shared" si="480"/>
        <v>0.15</v>
      </c>
      <c r="I5064" s="15" t="s">
        <v>372</v>
      </c>
      <c r="J5064" s="10">
        <v>300000111560211</v>
      </c>
      <c r="K5064" s="9" t="s">
        <v>166</v>
      </c>
      <c r="L5064" s="10">
        <v>100000000612155</v>
      </c>
      <c r="M5064" s="9" t="s">
        <v>469</v>
      </c>
      <c r="N5064" s="9"/>
      <c r="O5064" s="9">
        <v>10</v>
      </c>
      <c r="P5064" s="9">
        <v>1000</v>
      </c>
      <c r="Q5064" s="9">
        <v>15</v>
      </c>
    </row>
    <row r="5065" spans="1:17" hidden="1" x14ac:dyDescent="0.25">
      <c r="A5065" s="8" t="str">
        <f t="shared" si="476"/>
        <v>Contrast Injectors &amp; Consumables 2022Bracco UK Limited</v>
      </c>
      <c r="B5065" s="8" t="str">
        <f>VLOOKUP(J5065,'Contract IDs'!A:D,4,0)</f>
        <v>Contrast Injectors &amp; Consumables 2022</v>
      </c>
      <c r="C5065" s="8" t="str">
        <f>VLOOKUP(L5065,'Supplier IDs'!A:C,3,0)</f>
        <v>Bracco UK Limited</v>
      </c>
      <c r="D5065" s="8" t="str">
        <f t="shared" si="475"/>
        <v>MRI</v>
      </c>
      <c r="E5065" s="8">
        <f t="shared" si="477"/>
        <v>0</v>
      </c>
      <c r="F5065" s="8">
        <f t="shared" si="478"/>
        <v>2</v>
      </c>
      <c r="G5065" s="8">
        <f t="shared" si="479"/>
        <v>9</v>
      </c>
      <c r="H5065" s="15">
        <f t="shared" si="480"/>
        <v>0.01</v>
      </c>
      <c r="I5065" s="15" t="s">
        <v>372</v>
      </c>
      <c r="J5065" s="10">
        <v>300000111560211</v>
      </c>
      <c r="K5065" s="9" t="s">
        <v>166</v>
      </c>
      <c r="L5065" s="10">
        <v>100000000612155</v>
      </c>
      <c r="M5065" s="9" t="s">
        <v>388</v>
      </c>
      <c r="N5065" s="9"/>
      <c r="O5065" s="9">
        <v>2</v>
      </c>
      <c r="P5065" s="9">
        <v>9</v>
      </c>
      <c r="Q5065" s="9">
        <v>1</v>
      </c>
    </row>
    <row r="5066" spans="1:17" hidden="1" x14ac:dyDescent="0.25">
      <c r="A5066" s="8" t="str">
        <f t="shared" si="476"/>
        <v>Contrast Injectors &amp; Consumables 2022Bracco UK Limited</v>
      </c>
      <c r="B5066" s="8" t="str">
        <f>VLOOKUP(J5066,'Contract IDs'!A:D,4,0)</f>
        <v>Contrast Injectors &amp; Consumables 2022</v>
      </c>
      <c r="C5066" s="8" t="str">
        <f>VLOOKUP(L5066,'Supplier IDs'!A:C,3,0)</f>
        <v>Bracco UK Limited</v>
      </c>
      <c r="D5066" s="8" t="str">
        <f t="shared" si="475"/>
        <v>MRI</v>
      </c>
      <c r="E5066" s="8">
        <f t="shared" si="477"/>
        <v>0</v>
      </c>
      <c r="F5066" s="8">
        <f t="shared" si="478"/>
        <v>10</v>
      </c>
      <c r="G5066" s="8">
        <f t="shared" si="479"/>
        <v>1000</v>
      </c>
      <c r="H5066" s="15">
        <f t="shared" si="480"/>
        <v>2.5000000000000001E-2</v>
      </c>
      <c r="I5066" s="15" t="s">
        <v>372</v>
      </c>
      <c r="J5066" s="10">
        <v>300000111560211</v>
      </c>
      <c r="K5066" s="9" t="s">
        <v>166</v>
      </c>
      <c r="L5066" s="10">
        <v>100000000612155</v>
      </c>
      <c r="M5066" s="9" t="s">
        <v>388</v>
      </c>
      <c r="N5066" s="9"/>
      <c r="O5066" s="9">
        <v>10</v>
      </c>
      <c r="P5066" s="9">
        <v>1000</v>
      </c>
      <c r="Q5066" s="9">
        <v>2.5</v>
      </c>
    </row>
    <row r="5067" spans="1:17" x14ac:dyDescent="0.25">
      <c r="A5067" s="8" t="str">
        <f t="shared" si="476"/>
        <v>Contrast Injectors &amp; Consumables 2022Medical Imaging Systems Limited</v>
      </c>
      <c r="B5067" s="8" t="str">
        <f>VLOOKUP(J5067,'Contract IDs'!A:D,4,0)</f>
        <v>Contrast Injectors &amp; Consumables 2022</v>
      </c>
      <c r="C5067" s="8" t="str">
        <f>VLOOKUP(L5067,'Supplier IDs'!A:C,3,0)</f>
        <v>Medical Imaging Systems Limited</v>
      </c>
      <c r="D5067" s="8" t="str">
        <f t="shared" si="475"/>
        <v>No Sub Cat</v>
      </c>
      <c r="E5067" s="8">
        <f t="shared" si="477"/>
        <v>0</v>
      </c>
      <c r="F5067" s="8">
        <f t="shared" si="478"/>
        <v>2</v>
      </c>
      <c r="G5067" s="8">
        <f t="shared" si="479"/>
        <v>2</v>
      </c>
      <c r="H5067" s="15">
        <f t="shared" si="480"/>
        <v>0.01</v>
      </c>
      <c r="I5067" s="15" t="s">
        <v>372</v>
      </c>
      <c r="J5067" s="10">
        <v>300000111560211</v>
      </c>
      <c r="K5067" s="9" t="s">
        <v>166</v>
      </c>
      <c r="L5067" s="10">
        <v>100000000612466</v>
      </c>
      <c r="M5067" s="9"/>
      <c r="N5067" s="9"/>
      <c r="O5067" s="9">
        <v>2</v>
      </c>
      <c r="P5067" s="9">
        <v>2</v>
      </c>
      <c r="Q5067" s="9">
        <v>1</v>
      </c>
    </row>
    <row r="5068" spans="1:17" x14ac:dyDescent="0.25">
      <c r="A5068" s="8" t="str">
        <f t="shared" si="476"/>
        <v>Contrast Injectors &amp; Consumables 2022Medical Imaging Systems Limited</v>
      </c>
      <c r="B5068" s="8" t="str">
        <f>VLOOKUP(J5068,'Contract IDs'!A:D,4,0)</f>
        <v>Contrast Injectors &amp; Consumables 2022</v>
      </c>
      <c r="C5068" s="8" t="str">
        <f>VLOOKUP(L5068,'Supplier IDs'!A:C,3,0)</f>
        <v>Medical Imaging Systems Limited</v>
      </c>
      <c r="D5068" s="8" t="str">
        <f t="shared" si="475"/>
        <v>No Sub Cat</v>
      </c>
      <c r="E5068" s="8">
        <f t="shared" si="477"/>
        <v>0</v>
      </c>
      <c r="F5068" s="8">
        <f t="shared" si="478"/>
        <v>3</v>
      </c>
      <c r="G5068" s="8">
        <f t="shared" si="479"/>
        <v>3</v>
      </c>
      <c r="H5068" s="15">
        <f t="shared" si="480"/>
        <v>1.2E-2</v>
      </c>
      <c r="I5068" s="15" t="s">
        <v>372</v>
      </c>
      <c r="J5068" s="10">
        <v>300000111560211</v>
      </c>
      <c r="K5068" s="9" t="s">
        <v>166</v>
      </c>
      <c r="L5068" s="10">
        <v>100000000612466</v>
      </c>
      <c r="M5068" s="9"/>
      <c r="N5068" s="9"/>
      <c r="O5068" s="9">
        <v>3</v>
      </c>
      <c r="P5068" s="9">
        <v>3</v>
      </c>
      <c r="Q5068" s="9">
        <v>1.2</v>
      </c>
    </row>
    <row r="5069" spans="1:17" x14ac:dyDescent="0.25">
      <c r="A5069" s="8" t="str">
        <f t="shared" si="476"/>
        <v>Contrast Injectors &amp; Consumables 2022Medical Imaging Systems Limited</v>
      </c>
      <c r="B5069" s="8" t="str">
        <f>VLOOKUP(J5069,'Contract IDs'!A:D,4,0)</f>
        <v>Contrast Injectors &amp; Consumables 2022</v>
      </c>
      <c r="C5069" s="8" t="str">
        <f>VLOOKUP(L5069,'Supplier IDs'!A:C,3,0)</f>
        <v>Medical Imaging Systems Limited</v>
      </c>
      <c r="D5069" s="8" t="str">
        <f t="shared" si="475"/>
        <v>No Sub Cat</v>
      </c>
      <c r="E5069" s="8">
        <f t="shared" si="477"/>
        <v>0</v>
      </c>
      <c r="F5069" s="8">
        <f t="shared" si="478"/>
        <v>4</v>
      </c>
      <c r="G5069" s="8">
        <f t="shared" si="479"/>
        <v>4</v>
      </c>
      <c r="H5069" s="15">
        <f t="shared" si="480"/>
        <v>1.4999999999999999E-2</v>
      </c>
      <c r="I5069" s="15" t="s">
        <v>372</v>
      </c>
      <c r="J5069" s="10">
        <v>300000111560211</v>
      </c>
      <c r="K5069" s="9" t="s">
        <v>166</v>
      </c>
      <c r="L5069" s="10">
        <v>100000000612466</v>
      </c>
      <c r="M5069" s="9"/>
      <c r="N5069" s="9"/>
      <c r="O5069" s="9">
        <v>4</v>
      </c>
      <c r="P5069" s="9">
        <v>4</v>
      </c>
      <c r="Q5069" s="9">
        <v>1.5</v>
      </c>
    </row>
    <row r="5070" spans="1:17" x14ac:dyDescent="0.25">
      <c r="A5070" s="8" t="str">
        <f t="shared" si="476"/>
        <v>Contrast Injectors &amp; Consumables 2022Medical Imaging Systems Limited</v>
      </c>
      <c r="B5070" s="8" t="str">
        <f>VLOOKUP(J5070,'Contract IDs'!A:D,4,0)</f>
        <v>Contrast Injectors &amp; Consumables 2022</v>
      </c>
      <c r="C5070" s="8" t="str">
        <f>VLOOKUP(L5070,'Supplier IDs'!A:C,3,0)</f>
        <v>Medical Imaging Systems Limited</v>
      </c>
      <c r="D5070" s="8" t="str">
        <f t="shared" si="475"/>
        <v>No Sub Cat</v>
      </c>
      <c r="E5070" s="8">
        <f t="shared" si="477"/>
        <v>0</v>
      </c>
      <c r="F5070" s="8">
        <f t="shared" si="478"/>
        <v>5</v>
      </c>
      <c r="G5070" s="8">
        <f t="shared" si="479"/>
        <v>5</v>
      </c>
      <c r="H5070" s="15">
        <f t="shared" si="480"/>
        <v>0.02</v>
      </c>
      <c r="I5070" s="15" t="s">
        <v>372</v>
      </c>
      <c r="J5070" s="10">
        <v>300000111560211</v>
      </c>
      <c r="K5070" s="9" t="s">
        <v>166</v>
      </c>
      <c r="L5070" s="10">
        <v>100000000612466</v>
      </c>
      <c r="M5070" s="9"/>
      <c r="N5070" s="9"/>
      <c r="O5070" s="9">
        <v>5</v>
      </c>
      <c r="P5070" s="9">
        <v>5</v>
      </c>
      <c r="Q5070" s="9">
        <v>2</v>
      </c>
    </row>
    <row r="5071" spans="1:17" x14ac:dyDescent="0.25">
      <c r="A5071" s="8" t="str">
        <f t="shared" si="476"/>
        <v>Contrast Injectors &amp; Consumables 2022Medical Imaging Systems Limited</v>
      </c>
      <c r="B5071" s="8" t="str">
        <f>VLOOKUP(J5071,'Contract IDs'!A:D,4,0)</f>
        <v>Contrast Injectors &amp; Consumables 2022</v>
      </c>
      <c r="C5071" s="8" t="str">
        <f>VLOOKUP(L5071,'Supplier IDs'!A:C,3,0)</f>
        <v>Medical Imaging Systems Limited</v>
      </c>
      <c r="D5071" s="8" t="str">
        <f t="shared" si="475"/>
        <v>No Sub Cat</v>
      </c>
      <c r="E5071" s="8">
        <f t="shared" si="477"/>
        <v>0</v>
      </c>
      <c r="F5071" s="8">
        <f t="shared" si="478"/>
        <v>6</v>
      </c>
      <c r="G5071" s="8">
        <f t="shared" si="479"/>
        <v>6</v>
      </c>
      <c r="H5071" s="15">
        <f t="shared" si="480"/>
        <v>2.5000000000000001E-2</v>
      </c>
      <c r="I5071" s="15" t="s">
        <v>372</v>
      </c>
      <c r="J5071" s="10">
        <v>300000111560211</v>
      </c>
      <c r="K5071" s="9" t="s">
        <v>166</v>
      </c>
      <c r="L5071" s="10">
        <v>100000000612466</v>
      </c>
      <c r="M5071" s="9"/>
      <c r="N5071" s="9"/>
      <c r="O5071" s="9">
        <v>6</v>
      </c>
      <c r="P5071" s="9">
        <v>6</v>
      </c>
      <c r="Q5071" s="9">
        <v>2.5</v>
      </c>
    </row>
    <row r="5072" spans="1:17" x14ac:dyDescent="0.25">
      <c r="A5072" s="8" t="str">
        <f t="shared" si="476"/>
        <v>Contrast Injectors &amp; Consumables 2022Medical Imaging Systems Limited</v>
      </c>
      <c r="B5072" s="8" t="str">
        <f>VLOOKUP(J5072,'Contract IDs'!A:D,4,0)</f>
        <v>Contrast Injectors &amp; Consumables 2022</v>
      </c>
      <c r="C5072" s="8" t="str">
        <f>VLOOKUP(L5072,'Supplier IDs'!A:C,3,0)</f>
        <v>Medical Imaging Systems Limited</v>
      </c>
      <c r="D5072" s="8" t="str">
        <f t="shared" si="475"/>
        <v>No Sub Cat</v>
      </c>
      <c r="E5072" s="8">
        <f t="shared" si="477"/>
        <v>0</v>
      </c>
      <c r="F5072" s="8">
        <f t="shared" si="478"/>
        <v>7</v>
      </c>
      <c r="G5072" s="8">
        <f t="shared" si="479"/>
        <v>7</v>
      </c>
      <c r="H5072" s="15">
        <f t="shared" si="480"/>
        <v>2.7999999999999997E-2</v>
      </c>
      <c r="I5072" s="15" t="s">
        <v>372</v>
      </c>
      <c r="J5072" s="10">
        <v>300000111560211</v>
      </c>
      <c r="K5072" s="9" t="s">
        <v>166</v>
      </c>
      <c r="L5072" s="10">
        <v>100000000612466</v>
      </c>
      <c r="M5072" s="9"/>
      <c r="N5072" s="9"/>
      <c r="O5072" s="9">
        <v>7</v>
      </c>
      <c r="P5072" s="9">
        <v>7</v>
      </c>
      <c r="Q5072" s="9">
        <v>2.8</v>
      </c>
    </row>
    <row r="5073" spans="1:17" x14ac:dyDescent="0.25">
      <c r="A5073" s="8" t="str">
        <f t="shared" si="476"/>
        <v>Contrast Injectors &amp; Consumables 2022Medical Imaging Systems Limited</v>
      </c>
      <c r="B5073" s="8" t="str">
        <f>VLOOKUP(J5073,'Contract IDs'!A:D,4,0)</f>
        <v>Contrast Injectors &amp; Consumables 2022</v>
      </c>
      <c r="C5073" s="8" t="str">
        <f>VLOOKUP(L5073,'Supplier IDs'!A:C,3,0)</f>
        <v>Medical Imaging Systems Limited</v>
      </c>
      <c r="D5073" s="8" t="str">
        <f t="shared" si="475"/>
        <v>No Sub Cat</v>
      </c>
      <c r="E5073" s="8">
        <f t="shared" si="477"/>
        <v>0</v>
      </c>
      <c r="F5073" s="8">
        <f t="shared" si="478"/>
        <v>8</v>
      </c>
      <c r="G5073" s="8">
        <f t="shared" si="479"/>
        <v>8</v>
      </c>
      <c r="H5073" s="15">
        <f t="shared" si="480"/>
        <v>0.03</v>
      </c>
      <c r="I5073" s="15" t="s">
        <v>372</v>
      </c>
      <c r="J5073" s="10">
        <v>300000111560211</v>
      </c>
      <c r="K5073" s="9" t="s">
        <v>166</v>
      </c>
      <c r="L5073" s="10">
        <v>100000000612466</v>
      </c>
      <c r="M5073" s="9"/>
      <c r="N5073" s="9"/>
      <c r="O5073" s="9">
        <v>8</v>
      </c>
      <c r="P5073" s="9">
        <v>8</v>
      </c>
      <c r="Q5073" s="9">
        <v>3</v>
      </c>
    </row>
    <row r="5074" spans="1:17" x14ac:dyDescent="0.25">
      <c r="A5074" s="8" t="str">
        <f t="shared" si="476"/>
        <v>Contrast Injectors &amp; Consumables 2022Medical Imaging Systems Limited</v>
      </c>
      <c r="B5074" s="8" t="str">
        <f>VLOOKUP(J5074,'Contract IDs'!A:D,4,0)</f>
        <v>Contrast Injectors &amp; Consumables 2022</v>
      </c>
      <c r="C5074" s="8" t="str">
        <f>VLOOKUP(L5074,'Supplier IDs'!A:C,3,0)</f>
        <v>Medical Imaging Systems Limited</v>
      </c>
      <c r="D5074" s="8" t="str">
        <f t="shared" si="475"/>
        <v>No Sub Cat</v>
      </c>
      <c r="E5074" s="8">
        <f t="shared" si="477"/>
        <v>0</v>
      </c>
      <c r="F5074" s="8">
        <f t="shared" si="478"/>
        <v>9</v>
      </c>
      <c r="G5074" s="8">
        <f t="shared" si="479"/>
        <v>9</v>
      </c>
      <c r="H5074" s="15">
        <f t="shared" si="480"/>
        <v>0.05</v>
      </c>
      <c r="I5074" s="15" t="s">
        <v>372</v>
      </c>
      <c r="J5074" s="10">
        <v>300000111560211</v>
      </c>
      <c r="K5074" s="9" t="s">
        <v>166</v>
      </c>
      <c r="L5074" s="10">
        <v>100000000612466</v>
      </c>
      <c r="M5074" s="9"/>
      <c r="N5074" s="9"/>
      <c r="O5074" s="9">
        <v>9</v>
      </c>
      <c r="P5074" s="9">
        <v>9</v>
      </c>
      <c r="Q5074" s="9">
        <v>5</v>
      </c>
    </row>
    <row r="5075" spans="1:17" x14ac:dyDescent="0.25">
      <c r="A5075" s="8" t="str">
        <f t="shared" si="476"/>
        <v>Contrast Injectors &amp; Consumables 2022Medical Imaging Systems Limited</v>
      </c>
      <c r="B5075" s="8" t="str">
        <f>VLOOKUP(J5075,'Contract IDs'!A:D,4,0)</f>
        <v>Contrast Injectors &amp; Consumables 2022</v>
      </c>
      <c r="C5075" s="8" t="str">
        <f>VLOOKUP(L5075,'Supplier IDs'!A:C,3,0)</f>
        <v>Medical Imaging Systems Limited</v>
      </c>
      <c r="D5075" s="8" t="str">
        <f t="shared" si="475"/>
        <v>No Sub Cat</v>
      </c>
      <c r="E5075" s="8">
        <f t="shared" si="477"/>
        <v>0</v>
      </c>
      <c r="F5075" s="8">
        <f t="shared" si="478"/>
        <v>10</v>
      </c>
      <c r="G5075" s="8">
        <f t="shared" si="479"/>
        <v>1000</v>
      </c>
      <c r="H5075" s="15">
        <f t="shared" si="480"/>
        <v>0.06</v>
      </c>
      <c r="I5075" s="15" t="s">
        <v>372</v>
      </c>
      <c r="J5075" s="10">
        <v>300000111560211</v>
      </c>
      <c r="K5075" s="9" t="s">
        <v>166</v>
      </c>
      <c r="L5075" s="10">
        <v>100000000612466</v>
      </c>
      <c r="M5075" s="9"/>
      <c r="N5075" s="9"/>
      <c r="O5075" s="9">
        <v>10</v>
      </c>
      <c r="P5075" s="9">
        <v>1000</v>
      </c>
      <c r="Q5075" s="9">
        <v>6</v>
      </c>
    </row>
    <row r="5076" spans="1:17" hidden="1" x14ac:dyDescent="0.25">
      <c r="A5076" s="8" t="str">
        <f t="shared" si="476"/>
        <v>Contrast Injectors &amp; Consumables 2022Synapse Medical</v>
      </c>
      <c r="B5076" s="8" t="str">
        <f>VLOOKUP(J5076,'Contract IDs'!A:D,4,0)</f>
        <v>Contrast Injectors &amp; Consumables 2022</v>
      </c>
      <c r="C5076" s="8" t="str">
        <f>VLOOKUP(L5076,'Supplier IDs'!A:C,3,0)</f>
        <v>Synapse Medical</v>
      </c>
      <c r="D5076" s="8" t="str">
        <f t="shared" si="475"/>
        <v>No Sub Cat</v>
      </c>
      <c r="E5076" s="8">
        <f t="shared" si="477"/>
        <v>0</v>
      </c>
      <c r="F5076" s="8">
        <f t="shared" si="478"/>
        <v>2</v>
      </c>
      <c r="G5076" s="8">
        <f t="shared" si="479"/>
        <v>2</v>
      </c>
      <c r="H5076" s="15">
        <f t="shared" si="480"/>
        <v>0.02</v>
      </c>
      <c r="I5076" s="15" t="s">
        <v>372</v>
      </c>
      <c r="J5076" s="10">
        <v>300000111560211</v>
      </c>
      <c r="K5076" s="9" t="s">
        <v>166</v>
      </c>
      <c r="L5076" s="10">
        <v>300000134721523</v>
      </c>
      <c r="M5076" s="9"/>
      <c r="N5076" s="9"/>
      <c r="O5076" s="9">
        <v>2</v>
      </c>
      <c r="P5076" s="9">
        <v>2</v>
      </c>
      <c r="Q5076" s="9">
        <v>2</v>
      </c>
    </row>
    <row r="5077" spans="1:17" hidden="1" x14ac:dyDescent="0.25">
      <c r="A5077" s="8" t="str">
        <f t="shared" si="476"/>
        <v>Contrast Injectors &amp; Consumables 2022Synapse Medical</v>
      </c>
      <c r="B5077" s="8" t="str">
        <f>VLOOKUP(J5077,'Contract IDs'!A:D,4,0)</f>
        <v>Contrast Injectors &amp; Consumables 2022</v>
      </c>
      <c r="C5077" s="8" t="str">
        <f>VLOOKUP(L5077,'Supplier IDs'!A:C,3,0)</f>
        <v>Synapse Medical</v>
      </c>
      <c r="D5077" s="8" t="str">
        <f t="shared" si="475"/>
        <v>No Sub Cat</v>
      </c>
      <c r="E5077" s="8">
        <f t="shared" si="477"/>
        <v>0</v>
      </c>
      <c r="F5077" s="8">
        <f t="shared" si="478"/>
        <v>3</v>
      </c>
      <c r="G5077" s="8">
        <f t="shared" si="479"/>
        <v>3</v>
      </c>
      <c r="H5077" s="15">
        <f t="shared" si="480"/>
        <v>0.03</v>
      </c>
      <c r="I5077" s="15" t="s">
        <v>372</v>
      </c>
      <c r="J5077" s="10">
        <v>300000111560211</v>
      </c>
      <c r="K5077" s="9" t="s">
        <v>166</v>
      </c>
      <c r="L5077" s="10">
        <v>300000134721523</v>
      </c>
      <c r="M5077" s="9"/>
      <c r="N5077" s="9"/>
      <c r="O5077" s="9">
        <v>3</v>
      </c>
      <c r="P5077" s="9">
        <v>3</v>
      </c>
      <c r="Q5077" s="9">
        <v>3</v>
      </c>
    </row>
    <row r="5078" spans="1:17" hidden="1" x14ac:dyDescent="0.25">
      <c r="A5078" s="8" t="str">
        <f t="shared" si="476"/>
        <v>Contrast Injectors &amp; Consumables 2022Synapse Medical</v>
      </c>
      <c r="B5078" s="8" t="str">
        <f>VLOOKUP(J5078,'Contract IDs'!A:D,4,0)</f>
        <v>Contrast Injectors &amp; Consumables 2022</v>
      </c>
      <c r="C5078" s="8" t="str">
        <f>VLOOKUP(L5078,'Supplier IDs'!A:C,3,0)</f>
        <v>Synapse Medical</v>
      </c>
      <c r="D5078" s="8" t="str">
        <f t="shared" si="475"/>
        <v>No Sub Cat</v>
      </c>
      <c r="E5078" s="8">
        <f t="shared" si="477"/>
        <v>0</v>
      </c>
      <c r="F5078" s="8">
        <f t="shared" si="478"/>
        <v>4</v>
      </c>
      <c r="G5078" s="8">
        <f t="shared" si="479"/>
        <v>4</v>
      </c>
      <c r="H5078" s="15">
        <f t="shared" si="480"/>
        <v>0.04</v>
      </c>
      <c r="I5078" s="15" t="s">
        <v>372</v>
      </c>
      <c r="J5078" s="10">
        <v>300000111560211</v>
      </c>
      <c r="K5078" s="9" t="s">
        <v>166</v>
      </c>
      <c r="L5078" s="10">
        <v>300000134721523</v>
      </c>
      <c r="M5078" s="9"/>
      <c r="N5078" s="9"/>
      <c r="O5078" s="9">
        <v>4</v>
      </c>
      <c r="P5078" s="9">
        <v>4</v>
      </c>
      <c r="Q5078" s="9">
        <v>4</v>
      </c>
    </row>
    <row r="5079" spans="1:17" hidden="1" x14ac:dyDescent="0.25">
      <c r="A5079" s="8" t="str">
        <f t="shared" si="476"/>
        <v>Contrast Injectors &amp; Consumables 2022Synapse Medical</v>
      </c>
      <c r="B5079" s="8" t="str">
        <f>VLOOKUP(J5079,'Contract IDs'!A:D,4,0)</f>
        <v>Contrast Injectors &amp; Consumables 2022</v>
      </c>
      <c r="C5079" s="8" t="str">
        <f>VLOOKUP(L5079,'Supplier IDs'!A:C,3,0)</f>
        <v>Synapse Medical</v>
      </c>
      <c r="D5079" s="8" t="str">
        <f t="shared" si="475"/>
        <v>No Sub Cat</v>
      </c>
      <c r="E5079" s="8">
        <f t="shared" si="477"/>
        <v>0</v>
      </c>
      <c r="F5079" s="8">
        <f t="shared" si="478"/>
        <v>5</v>
      </c>
      <c r="G5079" s="8">
        <f t="shared" si="479"/>
        <v>7</v>
      </c>
      <c r="H5079" s="15">
        <f t="shared" si="480"/>
        <v>0.05</v>
      </c>
      <c r="I5079" s="15" t="s">
        <v>372</v>
      </c>
      <c r="J5079" s="10">
        <v>300000111560211</v>
      </c>
      <c r="K5079" s="9" t="s">
        <v>166</v>
      </c>
      <c r="L5079" s="10">
        <v>300000134721523</v>
      </c>
      <c r="M5079" s="9"/>
      <c r="N5079" s="9"/>
      <c r="O5079" s="9">
        <v>5</v>
      </c>
      <c r="P5079" s="9">
        <v>7</v>
      </c>
      <c r="Q5079" s="9">
        <v>5</v>
      </c>
    </row>
    <row r="5080" spans="1:17" hidden="1" x14ac:dyDescent="0.25">
      <c r="A5080" s="8" t="str">
        <f t="shared" si="476"/>
        <v>Contrast Injectors &amp; Consumables 2022Synapse Medical</v>
      </c>
      <c r="B5080" s="8" t="str">
        <f>VLOOKUP(J5080,'Contract IDs'!A:D,4,0)</f>
        <v>Contrast Injectors &amp; Consumables 2022</v>
      </c>
      <c r="C5080" s="8" t="str">
        <f>VLOOKUP(L5080,'Supplier IDs'!A:C,3,0)</f>
        <v>Synapse Medical</v>
      </c>
      <c r="D5080" s="8" t="str">
        <f t="shared" si="475"/>
        <v>No Sub Cat</v>
      </c>
      <c r="E5080" s="8">
        <f t="shared" si="477"/>
        <v>0</v>
      </c>
      <c r="F5080" s="8">
        <f t="shared" si="478"/>
        <v>8</v>
      </c>
      <c r="G5080" s="8">
        <f t="shared" si="479"/>
        <v>1000</v>
      </c>
      <c r="H5080" s="15">
        <f t="shared" si="480"/>
        <v>5.5E-2</v>
      </c>
      <c r="I5080" s="15" t="s">
        <v>372</v>
      </c>
      <c r="J5080" s="10">
        <v>300000111560211</v>
      </c>
      <c r="K5080" s="9" t="s">
        <v>166</v>
      </c>
      <c r="L5080" s="10">
        <v>300000134721523</v>
      </c>
      <c r="M5080" s="9"/>
      <c r="N5080" s="9"/>
      <c r="O5080" s="9">
        <v>8</v>
      </c>
      <c r="P5080" s="9">
        <v>1000</v>
      </c>
      <c r="Q5080" s="9">
        <v>5.5</v>
      </c>
    </row>
    <row r="5081" spans="1:17" hidden="1" x14ac:dyDescent="0.25">
      <c r="A5081" s="8" t="str">
        <f t="shared" si="476"/>
        <v>Digital Mammography 2022Fujifilm UK Limited</v>
      </c>
      <c r="B5081" s="8" t="str">
        <f>VLOOKUP(J5081,'Contract IDs'!A:D,4,0)</f>
        <v>Digital Mammography 2022</v>
      </c>
      <c r="C5081" s="8" t="str">
        <f>VLOOKUP(L5081,'Supplier IDs'!A:C,3,0)</f>
        <v>Fujifilm UK Limited</v>
      </c>
      <c r="D5081" s="8" t="str">
        <f t="shared" si="475"/>
        <v>No Sub Cat</v>
      </c>
      <c r="E5081" s="8">
        <f t="shared" si="477"/>
        <v>0</v>
      </c>
      <c r="F5081" s="8">
        <f t="shared" si="478"/>
        <v>2</v>
      </c>
      <c r="G5081" s="8">
        <f t="shared" si="479"/>
        <v>4</v>
      </c>
      <c r="H5081" s="15">
        <f t="shared" si="480"/>
        <v>0.05</v>
      </c>
      <c r="I5081" s="15" t="s">
        <v>372</v>
      </c>
      <c r="J5081" s="10">
        <v>300000111438908</v>
      </c>
      <c r="K5081" s="9" t="s">
        <v>376</v>
      </c>
      <c r="L5081" s="10">
        <v>100000000613274</v>
      </c>
      <c r="M5081" s="9"/>
      <c r="N5081" s="9"/>
      <c r="O5081" s="9">
        <v>2</v>
      </c>
      <c r="P5081" s="9">
        <v>4</v>
      </c>
      <c r="Q5081" s="9">
        <v>5</v>
      </c>
    </row>
    <row r="5082" spans="1:17" hidden="1" x14ac:dyDescent="0.25">
      <c r="A5082" s="8" t="str">
        <f t="shared" si="476"/>
        <v>Digital Mammography 2022Fujifilm UK Limited</v>
      </c>
      <c r="B5082" s="8" t="str">
        <f>VLOOKUP(J5082,'Contract IDs'!A:D,4,0)</f>
        <v>Digital Mammography 2022</v>
      </c>
      <c r="C5082" s="8" t="str">
        <f>VLOOKUP(L5082,'Supplier IDs'!A:C,3,0)</f>
        <v>Fujifilm UK Limited</v>
      </c>
      <c r="D5082" s="8" t="str">
        <f t="shared" si="475"/>
        <v>No Sub Cat</v>
      </c>
      <c r="E5082" s="8">
        <f t="shared" si="477"/>
        <v>0</v>
      </c>
      <c r="F5082" s="8">
        <f t="shared" si="478"/>
        <v>5</v>
      </c>
      <c r="G5082" s="8">
        <f t="shared" si="479"/>
        <v>1000</v>
      </c>
      <c r="H5082" s="15">
        <f t="shared" si="480"/>
        <v>0.1</v>
      </c>
      <c r="I5082" s="15" t="s">
        <v>372</v>
      </c>
      <c r="J5082" s="10">
        <v>300000111438908</v>
      </c>
      <c r="K5082" s="9" t="s">
        <v>376</v>
      </c>
      <c r="L5082" s="10">
        <v>100000000613274</v>
      </c>
      <c r="M5082" s="9"/>
      <c r="N5082" s="9"/>
      <c r="O5082" s="9">
        <v>5</v>
      </c>
      <c r="P5082" s="9">
        <v>1000</v>
      </c>
      <c r="Q5082" s="9">
        <v>10</v>
      </c>
    </row>
    <row r="5083" spans="1:17" hidden="1" x14ac:dyDescent="0.25">
      <c r="A5083" s="8" t="str">
        <f t="shared" si="476"/>
        <v>Digital Mammography 2022Hologic Ltd.</v>
      </c>
      <c r="B5083" s="8" t="str">
        <f>VLOOKUP(J5083,'Contract IDs'!A:D,4,0)</f>
        <v>Digital Mammography 2022</v>
      </c>
      <c r="C5083" s="8" t="str">
        <f>VLOOKUP(L5083,'Supplier IDs'!A:C,3,0)</f>
        <v>Hologic Ltd.</v>
      </c>
      <c r="D5083" s="8" t="str">
        <f t="shared" si="475"/>
        <v>No Sub Cat</v>
      </c>
      <c r="E5083" s="8">
        <f t="shared" si="477"/>
        <v>0</v>
      </c>
      <c r="F5083" s="8">
        <f t="shared" si="478"/>
        <v>2</v>
      </c>
      <c r="G5083" s="8">
        <f t="shared" si="479"/>
        <v>2</v>
      </c>
      <c r="H5083" s="15">
        <f t="shared" si="480"/>
        <v>0.02</v>
      </c>
      <c r="I5083" s="15" t="s">
        <v>372</v>
      </c>
      <c r="J5083" s="10">
        <v>300000111438908</v>
      </c>
      <c r="K5083" s="9" t="s">
        <v>376</v>
      </c>
      <c r="L5083" s="10">
        <v>100000000612287</v>
      </c>
      <c r="M5083" s="9"/>
      <c r="N5083" s="9"/>
      <c r="O5083" s="9">
        <v>2</v>
      </c>
      <c r="P5083" s="9">
        <v>2</v>
      </c>
      <c r="Q5083" s="9">
        <v>2</v>
      </c>
    </row>
    <row r="5084" spans="1:17" hidden="1" x14ac:dyDescent="0.25">
      <c r="A5084" s="8" t="str">
        <f t="shared" si="476"/>
        <v>Digital Mammography 2022Hologic Ltd.</v>
      </c>
      <c r="B5084" s="8" t="str">
        <f>VLOOKUP(J5084,'Contract IDs'!A:D,4,0)</f>
        <v>Digital Mammography 2022</v>
      </c>
      <c r="C5084" s="8" t="str">
        <f>VLOOKUP(L5084,'Supplier IDs'!A:C,3,0)</f>
        <v>Hologic Ltd.</v>
      </c>
      <c r="D5084" s="8" t="str">
        <f t="shared" si="475"/>
        <v>No Sub Cat</v>
      </c>
      <c r="E5084" s="8">
        <f t="shared" si="477"/>
        <v>0</v>
      </c>
      <c r="F5084" s="8">
        <f t="shared" si="478"/>
        <v>3</v>
      </c>
      <c r="G5084" s="8">
        <f t="shared" si="479"/>
        <v>3</v>
      </c>
      <c r="H5084" s="15">
        <f t="shared" si="480"/>
        <v>0.03</v>
      </c>
      <c r="I5084" s="15" t="s">
        <v>372</v>
      </c>
      <c r="J5084" s="10">
        <v>300000111438908</v>
      </c>
      <c r="K5084" s="9" t="s">
        <v>376</v>
      </c>
      <c r="L5084" s="10">
        <v>100000000612287</v>
      </c>
      <c r="M5084" s="9"/>
      <c r="N5084" s="9"/>
      <c r="O5084" s="9">
        <v>3</v>
      </c>
      <c r="P5084" s="9">
        <v>3</v>
      </c>
      <c r="Q5084" s="9">
        <v>3</v>
      </c>
    </row>
    <row r="5085" spans="1:17" hidden="1" x14ac:dyDescent="0.25">
      <c r="A5085" s="8" t="str">
        <f t="shared" si="476"/>
        <v>Digital Mammography 2022Hologic Ltd.</v>
      </c>
      <c r="B5085" s="8" t="str">
        <f>VLOOKUP(J5085,'Contract IDs'!A:D,4,0)</f>
        <v>Digital Mammography 2022</v>
      </c>
      <c r="C5085" s="8" t="str">
        <f>VLOOKUP(L5085,'Supplier IDs'!A:C,3,0)</f>
        <v>Hologic Ltd.</v>
      </c>
      <c r="D5085" s="8" t="str">
        <f t="shared" si="475"/>
        <v>No Sub Cat</v>
      </c>
      <c r="E5085" s="8">
        <f t="shared" si="477"/>
        <v>0</v>
      </c>
      <c r="F5085" s="8">
        <f t="shared" si="478"/>
        <v>4</v>
      </c>
      <c r="G5085" s="8">
        <f t="shared" si="479"/>
        <v>4</v>
      </c>
      <c r="H5085" s="15">
        <f t="shared" si="480"/>
        <v>0.04</v>
      </c>
      <c r="I5085" s="15" t="s">
        <v>372</v>
      </c>
      <c r="J5085" s="10">
        <v>300000111438908</v>
      </c>
      <c r="K5085" s="9" t="s">
        <v>376</v>
      </c>
      <c r="L5085" s="10">
        <v>100000000612287</v>
      </c>
      <c r="M5085" s="9"/>
      <c r="N5085" s="9"/>
      <c r="O5085" s="9">
        <v>4</v>
      </c>
      <c r="P5085" s="9">
        <v>4</v>
      </c>
      <c r="Q5085" s="9">
        <v>4</v>
      </c>
    </row>
    <row r="5086" spans="1:17" hidden="1" x14ac:dyDescent="0.25">
      <c r="A5086" s="8" t="str">
        <f t="shared" si="476"/>
        <v>Digital Mammography 2022Hologic Ltd.</v>
      </c>
      <c r="B5086" s="8" t="str">
        <f>VLOOKUP(J5086,'Contract IDs'!A:D,4,0)</f>
        <v>Digital Mammography 2022</v>
      </c>
      <c r="C5086" s="8" t="str">
        <f>VLOOKUP(L5086,'Supplier IDs'!A:C,3,0)</f>
        <v>Hologic Ltd.</v>
      </c>
      <c r="D5086" s="8" t="str">
        <f t="shared" si="475"/>
        <v>No Sub Cat</v>
      </c>
      <c r="E5086" s="8">
        <f t="shared" si="477"/>
        <v>0</v>
      </c>
      <c r="F5086" s="8">
        <f t="shared" si="478"/>
        <v>5</v>
      </c>
      <c r="G5086" s="8">
        <f t="shared" si="479"/>
        <v>5</v>
      </c>
      <c r="H5086" s="15">
        <f t="shared" si="480"/>
        <v>0.05</v>
      </c>
      <c r="I5086" s="15" t="s">
        <v>372</v>
      </c>
      <c r="J5086" s="10">
        <v>300000111438908</v>
      </c>
      <c r="K5086" s="9" t="s">
        <v>376</v>
      </c>
      <c r="L5086" s="10">
        <v>100000000612287</v>
      </c>
      <c r="M5086" s="9"/>
      <c r="N5086" s="9"/>
      <c r="O5086" s="9">
        <v>5</v>
      </c>
      <c r="P5086" s="9">
        <v>5</v>
      </c>
      <c r="Q5086" s="9">
        <v>5</v>
      </c>
    </row>
    <row r="5087" spans="1:17" hidden="1" x14ac:dyDescent="0.25">
      <c r="A5087" s="8" t="str">
        <f t="shared" si="476"/>
        <v>Digital Mammography 2022Hologic Ltd.</v>
      </c>
      <c r="B5087" s="8" t="str">
        <f>VLOOKUP(J5087,'Contract IDs'!A:D,4,0)</f>
        <v>Digital Mammography 2022</v>
      </c>
      <c r="C5087" s="8" t="str">
        <f>VLOOKUP(L5087,'Supplier IDs'!A:C,3,0)</f>
        <v>Hologic Ltd.</v>
      </c>
      <c r="D5087" s="8" t="str">
        <f t="shared" si="475"/>
        <v>No Sub Cat</v>
      </c>
      <c r="E5087" s="8">
        <f t="shared" si="477"/>
        <v>0</v>
      </c>
      <c r="F5087" s="8">
        <f t="shared" si="478"/>
        <v>6</v>
      </c>
      <c r="G5087" s="8">
        <f t="shared" si="479"/>
        <v>6</v>
      </c>
      <c r="H5087" s="15">
        <f t="shared" si="480"/>
        <v>0.06</v>
      </c>
      <c r="I5087" s="15" t="s">
        <v>372</v>
      </c>
      <c r="J5087" s="10">
        <v>300000111438908</v>
      </c>
      <c r="K5087" s="9" t="s">
        <v>376</v>
      </c>
      <c r="L5087" s="10">
        <v>100000000612287</v>
      </c>
      <c r="M5087" s="9"/>
      <c r="N5087" s="9"/>
      <c r="O5087" s="9">
        <v>6</v>
      </c>
      <c r="P5087" s="9">
        <v>6</v>
      </c>
      <c r="Q5087" s="9">
        <v>6</v>
      </c>
    </row>
    <row r="5088" spans="1:17" hidden="1" x14ac:dyDescent="0.25">
      <c r="A5088" s="8" t="str">
        <f t="shared" si="476"/>
        <v>Digital Mammography 2022Hologic Ltd.</v>
      </c>
      <c r="B5088" s="8" t="str">
        <f>VLOOKUP(J5088,'Contract IDs'!A:D,4,0)</f>
        <v>Digital Mammography 2022</v>
      </c>
      <c r="C5088" s="8" t="str">
        <f>VLOOKUP(L5088,'Supplier IDs'!A:C,3,0)</f>
        <v>Hologic Ltd.</v>
      </c>
      <c r="D5088" s="8" t="str">
        <f t="shared" si="475"/>
        <v>No Sub Cat</v>
      </c>
      <c r="E5088" s="8">
        <f t="shared" si="477"/>
        <v>0</v>
      </c>
      <c r="F5088" s="8">
        <f t="shared" si="478"/>
        <v>7</v>
      </c>
      <c r="G5088" s="8">
        <f t="shared" si="479"/>
        <v>7</v>
      </c>
      <c r="H5088" s="15">
        <f t="shared" si="480"/>
        <v>7.0000000000000007E-2</v>
      </c>
      <c r="I5088" s="15" t="s">
        <v>372</v>
      </c>
      <c r="J5088" s="10">
        <v>300000111438908</v>
      </c>
      <c r="K5088" s="9" t="s">
        <v>376</v>
      </c>
      <c r="L5088" s="10">
        <v>100000000612287</v>
      </c>
      <c r="M5088" s="9"/>
      <c r="N5088" s="9"/>
      <c r="O5088" s="9">
        <v>7</v>
      </c>
      <c r="P5088" s="9">
        <v>7</v>
      </c>
      <c r="Q5088" s="9">
        <v>7</v>
      </c>
    </row>
    <row r="5089" spans="1:17" hidden="1" x14ac:dyDescent="0.25">
      <c r="A5089" s="8" t="str">
        <f t="shared" si="476"/>
        <v>Digital Mammography 2022Hologic Ltd.</v>
      </c>
      <c r="B5089" s="8" t="str">
        <f>VLOOKUP(J5089,'Contract IDs'!A:D,4,0)</f>
        <v>Digital Mammography 2022</v>
      </c>
      <c r="C5089" s="8" t="str">
        <f>VLOOKUP(L5089,'Supplier IDs'!A:C,3,0)</f>
        <v>Hologic Ltd.</v>
      </c>
      <c r="D5089" s="8" t="str">
        <f t="shared" si="475"/>
        <v>No Sub Cat</v>
      </c>
      <c r="E5089" s="8">
        <f t="shared" si="477"/>
        <v>0</v>
      </c>
      <c r="F5089" s="8">
        <f t="shared" si="478"/>
        <v>8</v>
      </c>
      <c r="G5089" s="8">
        <f t="shared" si="479"/>
        <v>8</v>
      </c>
      <c r="H5089" s="15">
        <f t="shared" si="480"/>
        <v>0.08</v>
      </c>
      <c r="I5089" s="15" t="s">
        <v>372</v>
      </c>
      <c r="J5089" s="10">
        <v>300000111438908</v>
      </c>
      <c r="K5089" s="9" t="s">
        <v>376</v>
      </c>
      <c r="L5089" s="10">
        <v>100000000612287</v>
      </c>
      <c r="M5089" s="9"/>
      <c r="N5089" s="9"/>
      <c r="O5089" s="9">
        <v>8</v>
      </c>
      <c r="P5089" s="9">
        <v>8</v>
      </c>
      <c r="Q5089" s="9">
        <v>8</v>
      </c>
    </row>
    <row r="5090" spans="1:17" hidden="1" x14ac:dyDescent="0.25">
      <c r="A5090" s="8" t="str">
        <f t="shared" si="476"/>
        <v>Digital Mammography 2022Hologic Ltd.</v>
      </c>
      <c r="B5090" s="8" t="str">
        <f>VLOOKUP(J5090,'Contract IDs'!A:D,4,0)</f>
        <v>Digital Mammography 2022</v>
      </c>
      <c r="C5090" s="8" t="str">
        <f>VLOOKUP(L5090,'Supplier IDs'!A:C,3,0)</f>
        <v>Hologic Ltd.</v>
      </c>
      <c r="D5090" s="8" t="str">
        <f t="shared" si="475"/>
        <v>No Sub Cat</v>
      </c>
      <c r="E5090" s="8">
        <f t="shared" si="477"/>
        <v>0</v>
      </c>
      <c r="F5090" s="8">
        <f t="shared" si="478"/>
        <v>9</v>
      </c>
      <c r="G5090" s="8">
        <f t="shared" si="479"/>
        <v>9</v>
      </c>
      <c r="H5090" s="15">
        <f t="shared" si="480"/>
        <v>0.09</v>
      </c>
      <c r="I5090" s="15" t="s">
        <v>372</v>
      </c>
      <c r="J5090" s="10">
        <v>300000111438908</v>
      </c>
      <c r="K5090" s="9" t="s">
        <v>376</v>
      </c>
      <c r="L5090" s="10">
        <v>100000000612287</v>
      </c>
      <c r="M5090" s="9"/>
      <c r="N5090" s="9"/>
      <c r="O5090" s="9">
        <v>9</v>
      </c>
      <c r="P5090" s="9">
        <v>9</v>
      </c>
      <c r="Q5090" s="9">
        <v>9</v>
      </c>
    </row>
    <row r="5091" spans="1:17" hidden="1" x14ac:dyDescent="0.25">
      <c r="A5091" s="8" t="str">
        <f t="shared" si="476"/>
        <v>Digital Mammography 2022Hologic Ltd.</v>
      </c>
      <c r="B5091" s="8" t="str">
        <f>VLOOKUP(J5091,'Contract IDs'!A:D,4,0)</f>
        <v>Digital Mammography 2022</v>
      </c>
      <c r="C5091" s="8" t="str">
        <f>VLOOKUP(L5091,'Supplier IDs'!A:C,3,0)</f>
        <v>Hologic Ltd.</v>
      </c>
      <c r="D5091" s="8" t="str">
        <f t="shared" si="475"/>
        <v>No Sub Cat</v>
      </c>
      <c r="E5091" s="8">
        <f t="shared" si="477"/>
        <v>0</v>
      </c>
      <c r="F5091" s="8">
        <f t="shared" si="478"/>
        <v>10</v>
      </c>
      <c r="G5091" s="8">
        <f t="shared" si="479"/>
        <v>1000</v>
      </c>
      <c r="H5091" s="15">
        <f t="shared" si="480"/>
        <v>0</v>
      </c>
      <c r="I5091" s="15" t="s">
        <v>372</v>
      </c>
      <c r="J5091" s="10">
        <v>300000111438908</v>
      </c>
      <c r="K5091" s="9" t="s">
        <v>376</v>
      </c>
      <c r="L5091" s="10">
        <v>100000000612287</v>
      </c>
      <c r="M5091" s="9"/>
      <c r="N5091" s="9"/>
      <c r="O5091" s="9">
        <v>10</v>
      </c>
      <c r="P5091" s="9">
        <v>1000</v>
      </c>
      <c r="Q5091" s="9">
        <v>0</v>
      </c>
    </row>
    <row r="5092" spans="1:17" hidden="1" x14ac:dyDescent="0.25">
      <c r="A5092" s="8" t="str">
        <f t="shared" si="476"/>
        <v>Digital Mammography 2022Ge Medical Systems Limited</v>
      </c>
      <c r="B5092" s="8" t="str">
        <f>VLOOKUP(J5092,'Contract IDs'!A:D,4,0)</f>
        <v>Digital Mammography 2022</v>
      </c>
      <c r="C5092" s="8" t="str">
        <f>VLOOKUP(L5092,'Supplier IDs'!A:C,3,0)</f>
        <v>Ge Medical Systems Limited</v>
      </c>
      <c r="D5092" s="8" t="str">
        <f t="shared" si="475"/>
        <v>No Sub Cat</v>
      </c>
      <c r="E5092" s="8">
        <f t="shared" si="477"/>
        <v>0</v>
      </c>
      <c r="F5092" s="8">
        <f t="shared" si="478"/>
        <v>2</v>
      </c>
      <c r="G5092" s="8">
        <f t="shared" si="479"/>
        <v>5</v>
      </c>
      <c r="H5092" s="15">
        <f t="shared" si="480"/>
        <v>3.0000000000000001E-3</v>
      </c>
      <c r="I5092" s="15" t="s">
        <v>372</v>
      </c>
      <c r="J5092" s="10">
        <v>300000111438908</v>
      </c>
      <c r="K5092" s="9" t="s">
        <v>376</v>
      </c>
      <c r="L5092" s="10">
        <v>100000000611079</v>
      </c>
      <c r="M5092" s="9"/>
      <c r="N5092" s="9"/>
      <c r="O5092" s="9">
        <v>2</v>
      </c>
      <c r="P5092" s="9">
        <v>5</v>
      </c>
      <c r="Q5092" s="9">
        <v>0.3</v>
      </c>
    </row>
    <row r="5093" spans="1:17" hidden="1" x14ac:dyDescent="0.25">
      <c r="A5093" s="8" t="str">
        <f t="shared" si="476"/>
        <v>Digital Mammography 2022Ge Medical Systems Limited</v>
      </c>
      <c r="B5093" s="8" t="str">
        <f>VLOOKUP(J5093,'Contract IDs'!A:D,4,0)</f>
        <v>Digital Mammography 2022</v>
      </c>
      <c r="C5093" s="8" t="str">
        <f>VLOOKUP(L5093,'Supplier IDs'!A:C,3,0)</f>
        <v>Ge Medical Systems Limited</v>
      </c>
      <c r="D5093" s="8" t="str">
        <f t="shared" si="475"/>
        <v>No Sub Cat</v>
      </c>
      <c r="E5093" s="8">
        <f t="shared" si="477"/>
        <v>0</v>
      </c>
      <c r="F5093" s="8">
        <f t="shared" si="478"/>
        <v>6</v>
      </c>
      <c r="G5093" s="8">
        <f t="shared" si="479"/>
        <v>1000</v>
      </c>
      <c r="H5093" s="15">
        <f t="shared" si="480"/>
        <v>5.0000000000000001E-3</v>
      </c>
      <c r="I5093" s="15" t="s">
        <v>372</v>
      </c>
      <c r="J5093" s="10">
        <v>300000111438908</v>
      </c>
      <c r="K5093" s="9" t="s">
        <v>376</v>
      </c>
      <c r="L5093" s="10">
        <v>100000000611079</v>
      </c>
      <c r="M5093" s="9"/>
      <c r="N5093" s="9"/>
      <c r="O5093" s="9">
        <v>6</v>
      </c>
      <c r="P5093" s="9">
        <v>1000</v>
      </c>
      <c r="Q5093" s="9">
        <v>0.5</v>
      </c>
    </row>
    <row r="5094" spans="1:17" x14ac:dyDescent="0.25">
      <c r="A5094" s="8" t="str">
        <f t="shared" si="476"/>
        <v>Digital Mammography 2022Medical Imaging Systems Limited</v>
      </c>
      <c r="B5094" s="8" t="str">
        <f>VLOOKUP(J5094,'Contract IDs'!A:D,4,0)</f>
        <v>Digital Mammography 2022</v>
      </c>
      <c r="C5094" s="8" t="str">
        <f>VLOOKUP(L5094,'Supplier IDs'!A:C,3,0)</f>
        <v>Medical Imaging Systems Limited</v>
      </c>
      <c r="D5094" s="8" t="str">
        <f t="shared" si="475"/>
        <v>No Sub Cat</v>
      </c>
      <c r="E5094" s="8">
        <f t="shared" si="477"/>
        <v>0</v>
      </c>
      <c r="F5094" s="8">
        <f t="shared" si="478"/>
        <v>2</v>
      </c>
      <c r="G5094" s="8">
        <f t="shared" si="479"/>
        <v>2</v>
      </c>
      <c r="H5094" s="15">
        <f t="shared" si="480"/>
        <v>0.01</v>
      </c>
      <c r="I5094" s="15" t="s">
        <v>372</v>
      </c>
      <c r="J5094" s="10">
        <v>300000111438908</v>
      </c>
      <c r="K5094" s="9" t="s">
        <v>376</v>
      </c>
      <c r="L5094" s="10">
        <v>100000000612466</v>
      </c>
      <c r="M5094" s="9"/>
      <c r="N5094" s="9"/>
      <c r="O5094" s="9">
        <v>2</v>
      </c>
      <c r="P5094" s="9">
        <v>2</v>
      </c>
      <c r="Q5094" s="9">
        <v>1</v>
      </c>
    </row>
    <row r="5095" spans="1:17" x14ac:dyDescent="0.25">
      <c r="A5095" s="8" t="str">
        <f t="shared" si="476"/>
        <v>Digital Mammography 2022Medical Imaging Systems Limited</v>
      </c>
      <c r="B5095" s="8" t="str">
        <f>VLOOKUP(J5095,'Contract IDs'!A:D,4,0)</f>
        <v>Digital Mammography 2022</v>
      </c>
      <c r="C5095" s="8" t="str">
        <f>VLOOKUP(L5095,'Supplier IDs'!A:C,3,0)</f>
        <v>Medical Imaging Systems Limited</v>
      </c>
      <c r="D5095" s="8" t="str">
        <f t="shared" si="475"/>
        <v>No Sub Cat</v>
      </c>
      <c r="E5095" s="8">
        <f t="shared" si="477"/>
        <v>0</v>
      </c>
      <c r="F5095" s="8">
        <f t="shared" si="478"/>
        <v>3</v>
      </c>
      <c r="G5095" s="8">
        <f t="shared" si="479"/>
        <v>3</v>
      </c>
      <c r="H5095" s="15">
        <f t="shared" si="480"/>
        <v>1.2E-2</v>
      </c>
      <c r="I5095" s="15" t="s">
        <v>372</v>
      </c>
      <c r="J5095" s="10">
        <v>300000111438908</v>
      </c>
      <c r="K5095" s="9" t="s">
        <v>376</v>
      </c>
      <c r="L5095" s="10">
        <v>100000000612466</v>
      </c>
      <c r="M5095" s="9"/>
      <c r="N5095" s="9"/>
      <c r="O5095" s="9">
        <v>3</v>
      </c>
      <c r="P5095" s="9">
        <v>3</v>
      </c>
      <c r="Q5095" s="9">
        <v>1.2</v>
      </c>
    </row>
    <row r="5096" spans="1:17" x14ac:dyDescent="0.25">
      <c r="A5096" s="8" t="str">
        <f t="shared" si="476"/>
        <v>Digital Mammography 2022Medical Imaging Systems Limited</v>
      </c>
      <c r="B5096" s="8" t="str">
        <f>VLOOKUP(J5096,'Contract IDs'!A:D,4,0)</f>
        <v>Digital Mammography 2022</v>
      </c>
      <c r="C5096" s="8" t="str">
        <f>VLOOKUP(L5096,'Supplier IDs'!A:C,3,0)</f>
        <v>Medical Imaging Systems Limited</v>
      </c>
      <c r="D5096" s="8" t="str">
        <f t="shared" si="475"/>
        <v>No Sub Cat</v>
      </c>
      <c r="E5096" s="8">
        <f t="shared" si="477"/>
        <v>0</v>
      </c>
      <c r="F5096" s="8">
        <f t="shared" si="478"/>
        <v>4</v>
      </c>
      <c r="G5096" s="8">
        <f t="shared" si="479"/>
        <v>4</v>
      </c>
      <c r="H5096" s="15">
        <f t="shared" si="480"/>
        <v>1.4999999999999999E-2</v>
      </c>
      <c r="I5096" s="15" t="s">
        <v>372</v>
      </c>
      <c r="J5096" s="10">
        <v>300000111438908</v>
      </c>
      <c r="K5096" s="9" t="s">
        <v>376</v>
      </c>
      <c r="L5096" s="10">
        <v>100000000612466</v>
      </c>
      <c r="M5096" s="9"/>
      <c r="N5096" s="9"/>
      <c r="O5096" s="9">
        <v>4</v>
      </c>
      <c r="P5096" s="9">
        <v>4</v>
      </c>
      <c r="Q5096" s="9">
        <v>1.5</v>
      </c>
    </row>
    <row r="5097" spans="1:17" x14ac:dyDescent="0.25">
      <c r="A5097" s="8" t="str">
        <f t="shared" si="476"/>
        <v>Digital Mammography 2022Medical Imaging Systems Limited</v>
      </c>
      <c r="B5097" s="8" t="str">
        <f>VLOOKUP(J5097,'Contract IDs'!A:D,4,0)</f>
        <v>Digital Mammography 2022</v>
      </c>
      <c r="C5097" s="8" t="str">
        <f>VLOOKUP(L5097,'Supplier IDs'!A:C,3,0)</f>
        <v>Medical Imaging Systems Limited</v>
      </c>
      <c r="D5097" s="8" t="str">
        <f t="shared" si="475"/>
        <v>No Sub Cat</v>
      </c>
      <c r="E5097" s="8">
        <f t="shared" si="477"/>
        <v>0</v>
      </c>
      <c r="F5097" s="8">
        <f t="shared" si="478"/>
        <v>5</v>
      </c>
      <c r="G5097" s="8">
        <f t="shared" si="479"/>
        <v>5</v>
      </c>
      <c r="H5097" s="15">
        <f t="shared" si="480"/>
        <v>0.02</v>
      </c>
      <c r="I5097" s="15" t="s">
        <v>372</v>
      </c>
      <c r="J5097" s="10">
        <v>300000111438908</v>
      </c>
      <c r="K5097" s="9" t="s">
        <v>376</v>
      </c>
      <c r="L5097" s="10">
        <v>100000000612466</v>
      </c>
      <c r="M5097" s="9"/>
      <c r="N5097" s="9"/>
      <c r="O5097" s="9">
        <v>5</v>
      </c>
      <c r="P5097" s="9">
        <v>5</v>
      </c>
      <c r="Q5097" s="9">
        <v>2</v>
      </c>
    </row>
    <row r="5098" spans="1:17" x14ac:dyDescent="0.25">
      <c r="A5098" s="8" t="str">
        <f t="shared" si="476"/>
        <v>Digital Mammography 2022Medical Imaging Systems Limited</v>
      </c>
      <c r="B5098" s="8" t="str">
        <f>VLOOKUP(J5098,'Contract IDs'!A:D,4,0)</f>
        <v>Digital Mammography 2022</v>
      </c>
      <c r="C5098" s="8" t="str">
        <f>VLOOKUP(L5098,'Supplier IDs'!A:C,3,0)</f>
        <v>Medical Imaging Systems Limited</v>
      </c>
      <c r="D5098" s="8" t="str">
        <f t="shared" si="475"/>
        <v>No Sub Cat</v>
      </c>
      <c r="E5098" s="8">
        <f t="shared" si="477"/>
        <v>0</v>
      </c>
      <c r="F5098" s="8">
        <f t="shared" si="478"/>
        <v>6</v>
      </c>
      <c r="G5098" s="8">
        <f t="shared" si="479"/>
        <v>6</v>
      </c>
      <c r="H5098" s="15">
        <f t="shared" si="480"/>
        <v>2.5000000000000001E-2</v>
      </c>
      <c r="I5098" s="15" t="s">
        <v>372</v>
      </c>
      <c r="J5098" s="10">
        <v>300000111438908</v>
      </c>
      <c r="K5098" s="9" t="s">
        <v>376</v>
      </c>
      <c r="L5098" s="10">
        <v>100000000612466</v>
      </c>
      <c r="M5098" s="9"/>
      <c r="N5098" s="9"/>
      <c r="O5098" s="9">
        <v>6</v>
      </c>
      <c r="P5098" s="9">
        <v>6</v>
      </c>
      <c r="Q5098" s="9">
        <v>2.5</v>
      </c>
    </row>
    <row r="5099" spans="1:17" x14ac:dyDescent="0.25">
      <c r="A5099" s="8" t="str">
        <f t="shared" si="476"/>
        <v>Digital Mammography 2022Medical Imaging Systems Limited</v>
      </c>
      <c r="B5099" s="8" t="str">
        <f>VLOOKUP(J5099,'Contract IDs'!A:D,4,0)</f>
        <v>Digital Mammography 2022</v>
      </c>
      <c r="C5099" s="8" t="str">
        <f>VLOOKUP(L5099,'Supplier IDs'!A:C,3,0)</f>
        <v>Medical Imaging Systems Limited</v>
      </c>
      <c r="D5099" s="8" t="str">
        <f t="shared" si="475"/>
        <v>No Sub Cat</v>
      </c>
      <c r="E5099" s="8">
        <f t="shared" si="477"/>
        <v>0</v>
      </c>
      <c r="F5099" s="8">
        <f t="shared" si="478"/>
        <v>7</v>
      </c>
      <c r="G5099" s="8">
        <f t="shared" si="479"/>
        <v>7</v>
      </c>
      <c r="H5099" s="15">
        <f t="shared" si="480"/>
        <v>2.7999999999999997E-2</v>
      </c>
      <c r="I5099" s="15" t="s">
        <v>372</v>
      </c>
      <c r="J5099" s="10">
        <v>300000111438908</v>
      </c>
      <c r="K5099" s="9" t="s">
        <v>376</v>
      </c>
      <c r="L5099" s="10">
        <v>100000000612466</v>
      </c>
      <c r="M5099" s="9"/>
      <c r="N5099" s="9"/>
      <c r="O5099" s="9">
        <v>7</v>
      </c>
      <c r="P5099" s="9">
        <v>7</v>
      </c>
      <c r="Q5099" s="9">
        <v>2.8</v>
      </c>
    </row>
    <row r="5100" spans="1:17" x14ac:dyDescent="0.25">
      <c r="A5100" s="8" t="str">
        <f t="shared" si="476"/>
        <v>Digital Mammography 2022Medical Imaging Systems Limited</v>
      </c>
      <c r="B5100" s="8" t="str">
        <f>VLOOKUP(J5100,'Contract IDs'!A:D,4,0)</f>
        <v>Digital Mammography 2022</v>
      </c>
      <c r="C5100" s="8" t="str">
        <f>VLOOKUP(L5100,'Supplier IDs'!A:C,3,0)</f>
        <v>Medical Imaging Systems Limited</v>
      </c>
      <c r="D5100" s="8" t="str">
        <f t="shared" si="475"/>
        <v>No Sub Cat</v>
      </c>
      <c r="E5100" s="8">
        <f t="shared" si="477"/>
        <v>0</v>
      </c>
      <c r="F5100" s="8">
        <f t="shared" si="478"/>
        <v>8</v>
      </c>
      <c r="G5100" s="8">
        <f t="shared" si="479"/>
        <v>8</v>
      </c>
      <c r="H5100" s="15">
        <f t="shared" si="480"/>
        <v>0.03</v>
      </c>
      <c r="I5100" s="15" t="s">
        <v>372</v>
      </c>
      <c r="J5100" s="10">
        <v>300000111438908</v>
      </c>
      <c r="K5100" s="9" t="s">
        <v>376</v>
      </c>
      <c r="L5100" s="10">
        <v>100000000612466</v>
      </c>
      <c r="M5100" s="9"/>
      <c r="N5100" s="9"/>
      <c r="O5100" s="9">
        <v>8</v>
      </c>
      <c r="P5100" s="9">
        <v>8</v>
      </c>
      <c r="Q5100" s="9">
        <v>3</v>
      </c>
    </row>
    <row r="5101" spans="1:17" x14ac:dyDescent="0.25">
      <c r="A5101" s="8" t="str">
        <f t="shared" si="476"/>
        <v>Digital Mammography 2022Medical Imaging Systems Limited</v>
      </c>
      <c r="B5101" s="8" t="str">
        <f>VLOOKUP(J5101,'Contract IDs'!A:D,4,0)</f>
        <v>Digital Mammography 2022</v>
      </c>
      <c r="C5101" s="8" t="str">
        <f>VLOOKUP(L5101,'Supplier IDs'!A:C,3,0)</f>
        <v>Medical Imaging Systems Limited</v>
      </c>
      <c r="D5101" s="8" t="str">
        <f t="shared" si="475"/>
        <v>No Sub Cat</v>
      </c>
      <c r="E5101" s="8">
        <f t="shared" si="477"/>
        <v>0</v>
      </c>
      <c r="F5101" s="8">
        <f t="shared" si="478"/>
        <v>9</v>
      </c>
      <c r="G5101" s="8">
        <f t="shared" si="479"/>
        <v>9</v>
      </c>
      <c r="H5101" s="15">
        <f t="shared" si="480"/>
        <v>0.05</v>
      </c>
      <c r="I5101" s="15" t="s">
        <v>372</v>
      </c>
      <c r="J5101" s="10">
        <v>300000111438908</v>
      </c>
      <c r="K5101" s="9" t="s">
        <v>376</v>
      </c>
      <c r="L5101" s="10">
        <v>100000000612466</v>
      </c>
      <c r="M5101" s="9"/>
      <c r="N5101" s="9"/>
      <c r="O5101" s="9">
        <v>9</v>
      </c>
      <c r="P5101" s="9">
        <v>9</v>
      </c>
      <c r="Q5101" s="9">
        <v>5</v>
      </c>
    </row>
    <row r="5102" spans="1:17" x14ac:dyDescent="0.25">
      <c r="A5102" s="8" t="str">
        <f t="shared" si="476"/>
        <v>Digital Mammography 2022Medical Imaging Systems Limited</v>
      </c>
      <c r="B5102" s="8" t="str">
        <f>VLOOKUP(J5102,'Contract IDs'!A:D,4,0)</f>
        <v>Digital Mammography 2022</v>
      </c>
      <c r="C5102" s="8" t="str">
        <f>VLOOKUP(L5102,'Supplier IDs'!A:C,3,0)</f>
        <v>Medical Imaging Systems Limited</v>
      </c>
      <c r="D5102" s="8" t="str">
        <f t="shared" si="475"/>
        <v>No Sub Cat</v>
      </c>
      <c r="E5102" s="8">
        <f t="shared" si="477"/>
        <v>0</v>
      </c>
      <c r="F5102" s="8">
        <f t="shared" si="478"/>
        <v>10</v>
      </c>
      <c r="G5102" s="8">
        <f t="shared" si="479"/>
        <v>1000</v>
      </c>
      <c r="H5102" s="15">
        <f t="shared" si="480"/>
        <v>0.06</v>
      </c>
      <c r="I5102" s="15" t="s">
        <v>372</v>
      </c>
      <c r="J5102" s="10">
        <v>300000111438908</v>
      </c>
      <c r="K5102" s="9" t="s">
        <v>376</v>
      </c>
      <c r="L5102" s="10">
        <v>100000000612466</v>
      </c>
      <c r="M5102" s="9"/>
      <c r="N5102" s="9"/>
      <c r="O5102" s="9">
        <v>10</v>
      </c>
      <c r="P5102" s="9">
        <v>1000</v>
      </c>
      <c r="Q5102" s="9">
        <v>6</v>
      </c>
    </row>
    <row r="5103" spans="1:17" hidden="1" x14ac:dyDescent="0.25">
      <c r="A5103" s="8" t="str">
        <f t="shared" si="476"/>
        <v>Digital Mammography 2022Medray (UK) Limited</v>
      </c>
      <c r="B5103" s="8" t="str">
        <f>VLOOKUP(J5103,'Contract IDs'!A:D,4,0)</f>
        <v>Digital Mammography 2022</v>
      </c>
      <c r="C5103" s="8" t="str">
        <f>VLOOKUP(L5103,'Supplier IDs'!A:C,3,0)</f>
        <v>Medray (UK) Limited</v>
      </c>
      <c r="D5103" s="8" t="str">
        <f t="shared" si="475"/>
        <v>No Sub Cat</v>
      </c>
      <c r="E5103" s="8">
        <f t="shared" si="477"/>
        <v>0</v>
      </c>
      <c r="F5103" s="8">
        <f t="shared" si="478"/>
        <v>2</v>
      </c>
      <c r="G5103" s="8">
        <f t="shared" si="479"/>
        <v>2</v>
      </c>
      <c r="H5103" s="15">
        <f t="shared" si="480"/>
        <v>0.01</v>
      </c>
      <c r="I5103" s="15" t="s">
        <v>372</v>
      </c>
      <c r="J5103" s="10">
        <v>300000111438908</v>
      </c>
      <c r="K5103" s="9" t="s">
        <v>376</v>
      </c>
      <c r="L5103" s="10">
        <v>300000085456710</v>
      </c>
      <c r="M5103" s="9"/>
      <c r="N5103" s="9"/>
      <c r="O5103" s="9">
        <v>2</v>
      </c>
      <c r="P5103" s="9">
        <v>2</v>
      </c>
      <c r="Q5103" s="9">
        <v>1</v>
      </c>
    </row>
    <row r="5104" spans="1:17" hidden="1" x14ac:dyDescent="0.25">
      <c r="A5104" s="8" t="str">
        <f t="shared" si="476"/>
        <v>Digital Mammography 2022Medray (UK) Limited</v>
      </c>
      <c r="B5104" s="8" t="str">
        <f>VLOOKUP(J5104,'Contract IDs'!A:D,4,0)</f>
        <v>Digital Mammography 2022</v>
      </c>
      <c r="C5104" s="8" t="str">
        <f>VLOOKUP(L5104,'Supplier IDs'!A:C,3,0)</f>
        <v>Medray (UK) Limited</v>
      </c>
      <c r="D5104" s="8" t="str">
        <f t="shared" si="475"/>
        <v>No Sub Cat</v>
      </c>
      <c r="E5104" s="8">
        <f t="shared" si="477"/>
        <v>0</v>
      </c>
      <c r="F5104" s="8">
        <f t="shared" si="478"/>
        <v>3</v>
      </c>
      <c r="G5104" s="8">
        <f t="shared" si="479"/>
        <v>3</v>
      </c>
      <c r="H5104" s="15">
        <f t="shared" si="480"/>
        <v>0.02</v>
      </c>
      <c r="I5104" s="15" t="s">
        <v>372</v>
      </c>
      <c r="J5104" s="10">
        <v>300000111438908</v>
      </c>
      <c r="K5104" s="9" t="s">
        <v>376</v>
      </c>
      <c r="L5104" s="10">
        <v>300000085456710</v>
      </c>
      <c r="M5104" s="9"/>
      <c r="N5104" s="9"/>
      <c r="O5104" s="9">
        <v>3</v>
      </c>
      <c r="P5104" s="9">
        <v>3</v>
      </c>
      <c r="Q5104" s="9">
        <v>2</v>
      </c>
    </row>
    <row r="5105" spans="1:17" hidden="1" x14ac:dyDescent="0.25">
      <c r="A5105" s="8" t="str">
        <f t="shared" si="476"/>
        <v>Digital Mammography 2022Medray (UK) Limited</v>
      </c>
      <c r="B5105" s="8" t="str">
        <f>VLOOKUP(J5105,'Contract IDs'!A:D,4,0)</f>
        <v>Digital Mammography 2022</v>
      </c>
      <c r="C5105" s="8" t="str">
        <f>VLOOKUP(L5105,'Supplier IDs'!A:C,3,0)</f>
        <v>Medray (UK) Limited</v>
      </c>
      <c r="D5105" s="8" t="str">
        <f t="shared" si="475"/>
        <v>No Sub Cat</v>
      </c>
      <c r="E5105" s="8">
        <f t="shared" si="477"/>
        <v>0</v>
      </c>
      <c r="F5105" s="8">
        <f t="shared" si="478"/>
        <v>4</v>
      </c>
      <c r="G5105" s="8">
        <f t="shared" si="479"/>
        <v>5</v>
      </c>
      <c r="H5105" s="15">
        <f t="shared" si="480"/>
        <v>0.04</v>
      </c>
      <c r="I5105" s="15" t="s">
        <v>372</v>
      </c>
      <c r="J5105" s="10">
        <v>300000111438908</v>
      </c>
      <c r="K5105" s="9" t="s">
        <v>376</v>
      </c>
      <c r="L5105" s="10">
        <v>300000085456710</v>
      </c>
      <c r="M5105" s="9"/>
      <c r="N5105" s="9"/>
      <c r="O5105" s="9">
        <v>4</v>
      </c>
      <c r="P5105" s="9">
        <v>5</v>
      </c>
      <c r="Q5105" s="9">
        <v>4</v>
      </c>
    </row>
    <row r="5106" spans="1:17" hidden="1" x14ac:dyDescent="0.25">
      <c r="A5106" s="8" t="str">
        <f t="shared" si="476"/>
        <v>Digital Mammography 2022Medray (UK) Limited</v>
      </c>
      <c r="B5106" s="8" t="str">
        <f>VLOOKUP(J5106,'Contract IDs'!A:D,4,0)</f>
        <v>Digital Mammography 2022</v>
      </c>
      <c r="C5106" s="8" t="str">
        <f>VLOOKUP(L5106,'Supplier IDs'!A:C,3,0)</f>
        <v>Medray (UK) Limited</v>
      </c>
      <c r="D5106" s="8" t="str">
        <f t="shared" si="475"/>
        <v>No Sub Cat</v>
      </c>
      <c r="E5106" s="8">
        <f t="shared" si="477"/>
        <v>0</v>
      </c>
      <c r="F5106" s="8">
        <f t="shared" si="478"/>
        <v>6</v>
      </c>
      <c r="G5106" s="8">
        <f t="shared" si="479"/>
        <v>9</v>
      </c>
      <c r="H5106" s="15">
        <f t="shared" si="480"/>
        <v>0.05</v>
      </c>
      <c r="I5106" s="15" t="s">
        <v>372</v>
      </c>
      <c r="J5106" s="10">
        <v>300000111438908</v>
      </c>
      <c r="K5106" s="9" t="s">
        <v>376</v>
      </c>
      <c r="L5106" s="10">
        <v>300000085456710</v>
      </c>
      <c r="M5106" s="9"/>
      <c r="N5106" s="9"/>
      <c r="O5106" s="9">
        <v>6</v>
      </c>
      <c r="P5106" s="9">
        <v>9</v>
      </c>
      <c r="Q5106" s="9">
        <v>5</v>
      </c>
    </row>
    <row r="5107" spans="1:17" hidden="1" x14ac:dyDescent="0.25">
      <c r="A5107" s="8" t="str">
        <f t="shared" si="476"/>
        <v>Digital Mammography 2022Medray (UK) Limited</v>
      </c>
      <c r="B5107" s="8" t="str">
        <f>VLOOKUP(J5107,'Contract IDs'!A:D,4,0)</f>
        <v>Digital Mammography 2022</v>
      </c>
      <c r="C5107" s="8" t="str">
        <f>VLOOKUP(L5107,'Supplier IDs'!A:C,3,0)</f>
        <v>Medray (UK) Limited</v>
      </c>
      <c r="D5107" s="8" t="str">
        <f t="shared" si="475"/>
        <v>No Sub Cat</v>
      </c>
      <c r="E5107" s="8">
        <f t="shared" si="477"/>
        <v>0</v>
      </c>
      <c r="F5107" s="8">
        <f t="shared" si="478"/>
        <v>10</v>
      </c>
      <c r="G5107" s="8">
        <f t="shared" si="479"/>
        <v>1000</v>
      </c>
      <c r="H5107" s="15">
        <f t="shared" si="480"/>
        <v>0.06</v>
      </c>
      <c r="I5107" s="15" t="s">
        <v>372</v>
      </c>
      <c r="J5107" s="10">
        <v>300000111438908</v>
      </c>
      <c r="K5107" s="9" t="s">
        <v>376</v>
      </c>
      <c r="L5107" s="10">
        <v>300000085456710</v>
      </c>
      <c r="M5107" s="9"/>
      <c r="N5107" s="9"/>
      <c r="O5107" s="9">
        <v>10</v>
      </c>
      <c r="P5107" s="9">
        <v>1000</v>
      </c>
      <c r="Q5107" s="9">
        <v>6</v>
      </c>
    </row>
    <row r="5108" spans="1:17" hidden="1" x14ac:dyDescent="0.25">
      <c r="A5108" s="8" t="str">
        <f t="shared" si="476"/>
        <v>Digital Mammography 2022Daax Limited</v>
      </c>
      <c r="B5108" s="8" t="str">
        <f>VLOOKUP(J5108,'Contract IDs'!A:D,4,0)</f>
        <v>Digital Mammography 2022</v>
      </c>
      <c r="C5108" s="8" t="str">
        <f>VLOOKUP(L5108,'Supplier IDs'!A:C,3,0)</f>
        <v>Daax Limited</v>
      </c>
      <c r="D5108" s="8" t="str">
        <f t="shared" si="475"/>
        <v>No Sub Cat</v>
      </c>
      <c r="E5108" s="8">
        <f t="shared" si="477"/>
        <v>0</v>
      </c>
      <c r="F5108" s="8">
        <f t="shared" si="478"/>
        <v>2</v>
      </c>
      <c r="G5108" s="8">
        <f t="shared" si="479"/>
        <v>2</v>
      </c>
      <c r="H5108" s="15">
        <f t="shared" si="480"/>
        <v>0.28000000000000003</v>
      </c>
      <c r="I5108" s="15" t="s">
        <v>372</v>
      </c>
      <c r="J5108" s="10">
        <v>300000111438908</v>
      </c>
      <c r="K5108" s="9" t="s">
        <v>376</v>
      </c>
      <c r="L5108" s="10">
        <v>100000000613592</v>
      </c>
      <c r="M5108" s="9"/>
      <c r="N5108" s="9"/>
      <c r="O5108" s="9">
        <v>2</v>
      </c>
      <c r="P5108" s="9">
        <v>2</v>
      </c>
      <c r="Q5108" s="9">
        <v>28</v>
      </c>
    </row>
    <row r="5109" spans="1:17" hidden="1" x14ac:dyDescent="0.25">
      <c r="A5109" s="8" t="str">
        <f t="shared" si="476"/>
        <v>Digital Mammography 2022Daax Limited</v>
      </c>
      <c r="B5109" s="8" t="str">
        <f>VLOOKUP(J5109,'Contract IDs'!A:D,4,0)</f>
        <v>Digital Mammography 2022</v>
      </c>
      <c r="C5109" s="8" t="str">
        <f>VLOOKUP(L5109,'Supplier IDs'!A:C,3,0)</f>
        <v>Daax Limited</v>
      </c>
      <c r="D5109" s="8" t="str">
        <f t="shared" si="475"/>
        <v>No Sub Cat</v>
      </c>
      <c r="E5109" s="8">
        <f t="shared" si="477"/>
        <v>0</v>
      </c>
      <c r="F5109" s="8">
        <f t="shared" si="478"/>
        <v>3</v>
      </c>
      <c r="G5109" s="8">
        <f t="shared" si="479"/>
        <v>1000</v>
      </c>
      <c r="H5109" s="15">
        <f t="shared" si="480"/>
        <v>0.37</v>
      </c>
      <c r="I5109" s="15" t="s">
        <v>372</v>
      </c>
      <c r="J5109" s="10">
        <v>300000111438908</v>
      </c>
      <c r="K5109" s="9" t="s">
        <v>376</v>
      </c>
      <c r="L5109" s="10">
        <v>100000000613592</v>
      </c>
      <c r="M5109" s="9"/>
      <c r="N5109" s="9"/>
      <c r="O5109" s="9">
        <v>3</v>
      </c>
      <c r="P5109" s="9">
        <v>1000</v>
      </c>
      <c r="Q5109" s="9">
        <v>37</v>
      </c>
    </row>
    <row r="5110" spans="1:17" hidden="1" x14ac:dyDescent="0.25">
      <c r="A5110" s="8" t="str">
        <f t="shared" si="476"/>
        <v>Specimen Cabinets 2022Becton, Dickinson U.K. Limited</v>
      </c>
      <c r="B5110" s="8" t="str">
        <f>VLOOKUP(J5110,'Contract IDs'!A:D,4,0)</f>
        <v>Specimen Cabinets 2022</v>
      </c>
      <c r="C5110" s="8" t="str">
        <f>VLOOKUP(L5110,'Supplier IDs'!A:C,3,0)</f>
        <v>Becton, Dickinson U.K. Limited</v>
      </c>
      <c r="D5110" s="8" t="str">
        <f t="shared" si="475"/>
        <v>No Sub Cat</v>
      </c>
      <c r="E5110" s="8">
        <f t="shared" si="477"/>
        <v>0</v>
      </c>
      <c r="F5110" s="8">
        <f t="shared" si="478"/>
        <v>2</v>
      </c>
      <c r="G5110" s="8">
        <f t="shared" si="479"/>
        <v>1000</v>
      </c>
      <c r="H5110" s="15">
        <f t="shared" si="480"/>
        <v>0.02</v>
      </c>
      <c r="I5110" s="15" t="s">
        <v>372</v>
      </c>
      <c r="J5110" s="10">
        <v>300000111385136</v>
      </c>
      <c r="K5110" s="9" t="s">
        <v>399</v>
      </c>
      <c r="L5110" s="10">
        <v>100000000611858</v>
      </c>
      <c r="M5110" s="9"/>
      <c r="N5110" s="9"/>
      <c r="O5110" s="9">
        <v>2</v>
      </c>
      <c r="P5110" s="9">
        <v>1000</v>
      </c>
      <c r="Q5110" s="9">
        <v>2</v>
      </c>
    </row>
    <row r="5111" spans="1:17" hidden="1" x14ac:dyDescent="0.25">
      <c r="A5111" s="8" t="str">
        <f t="shared" si="476"/>
        <v>Specimen Cabinets 2022Cirdan Imaging Limited</v>
      </c>
      <c r="B5111" s="8" t="str">
        <f>VLOOKUP(J5111,'Contract IDs'!A:D,4,0)</f>
        <v>Specimen Cabinets 2022</v>
      </c>
      <c r="C5111" s="8" t="str">
        <f>VLOOKUP(L5111,'Supplier IDs'!A:C,3,0)</f>
        <v>Cirdan Imaging Limited</v>
      </c>
      <c r="D5111" s="8" t="str">
        <f t="shared" si="475"/>
        <v>No Sub Cat</v>
      </c>
      <c r="E5111" s="8">
        <f t="shared" si="477"/>
        <v>0</v>
      </c>
      <c r="F5111" s="8">
        <f t="shared" si="478"/>
        <v>2</v>
      </c>
      <c r="G5111" s="8">
        <f t="shared" si="479"/>
        <v>5</v>
      </c>
      <c r="H5111" s="15">
        <f t="shared" si="480"/>
        <v>0.01</v>
      </c>
      <c r="I5111" s="15" t="s">
        <v>372</v>
      </c>
      <c r="J5111" s="10">
        <v>300000111385136</v>
      </c>
      <c r="K5111" s="9" t="s">
        <v>399</v>
      </c>
      <c r="L5111" s="10">
        <v>100000000613212</v>
      </c>
      <c r="M5111" s="9"/>
      <c r="N5111" s="9"/>
      <c r="O5111" s="9">
        <v>2</v>
      </c>
      <c r="P5111" s="9">
        <v>5</v>
      </c>
      <c r="Q5111" s="9">
        <v>1</v>
      </c>
    </row>
    <row r="5112" spans="1:17" hidden="1" x14ac:dyDescent="0.25">
      <c r="A5112" s="8" t="str">
        <f t="shared" si="476"/>
        <v>Specimen Cabinets 2022Cirdan Imaging Limited</v>
      </c>
      <c r="B5112" s="8" t="str">
        <f>VLOOKUP(J5112,'Contract IDs'!A:D,4,0)</f>
        <v>Specimen Cabinets 2022</v>
      </c>
      <c r="C5112" s="8" t="str">
        <f>VLOOKUP(L5112,'Supplier IDs'!A:C,3,0)</f>
        <v>Cirdan Imaging Limited</v>
      </c>
      <c r="D5112" s="8" t="str">
        <f t="shared" si="475"/>
        <v>No Sub Cat</v>
      </c>
      <c r="E5112" s="8">
        <f t="shared" si="477"/>
        <v>0</v>
      </c>
      <c r="F5112" s="8">
        <f t="shared" si="478"/>
        <v>6</v>
      </c>
      <c r="G5112" s="8">
        <f t="shared" si="479"/>
        <v>1000</v>
      </c>
      <c r="H5112" s="15">
        <f t="shared" si="480"/>
        <v>1.4999999999999999E-2</v>
      </c>
      <c r="I5112" s="15" t="s">
        <v>372</v>
      </c>
      <c r="J5112" s="10">
        <v>300000111385136</v>
      </c>
      <c r="K5112" s="9" t="s">
        <v>399</v>
      </c>
      <c r="L5112" s="10">
        <v>100000000613212</v>
      </c>
      <c r="M5112" s="9"/>
      <c r="N5112" s="9"/>
      <c r="O5112" s="9">
        <v>6</v>
      </c>
      <c r="P5112" s="9">
        <v>1000</v>
      </c>
      <c r="Q5112" s="9">
        <v>1.5</v>
      </c>
    </row>
    <row r="5113" spans="1:17" x14ac:dyDescent="0.25">
      <c r="A5113" s="8" t="str">
        <f t="shared" si="476"/>
        <v>Specimen Cabinets 2022Medical Imaging Systems Limited</v>
      </c>
      <c r="B5113" s="8" t="str">
        <f>VLOOKUP(J5113,'Contract IDs'!A:D,4,0)</f>
        <v>Specimen Cabinets 2022</v>
      </c>
      <c r="C5113" s="8" t="str">
        <f>VLOOKUP(L5113,'Supplier IDs'!A:C,3,0)</f>
        <v>Medical Imaging Systems Limited</v>
      </c>
      <c r="D5113" s="8" t="str">
        <f t="shared" si="475"/>
        <v>No Sub Cat</v>
      </c>
      <c r="E5113" s="8">
        <f t="shared" si="477"/>
        <v>0</v>
      </c>
      <c r="F5113" s="8">
        <f t="shared" si="478"/>
        <v>2</v>
      </c>
      <c r="G5113" s="8">
        <f t="shared" si="479"/>
        <v>2</v>
      </c>
      <c r="H5113" s="15">
        <f t="shared" si="480"/>
        <v>0.01</v>
      </c>
      <c r="I5113" s="15" t="s">
        <v>372</v>
      </c>
      <c r="J5113" s="10">
        <v>300000111385136</v>
      </c>
      <c r="K5113" s="9" t="s">
        <v>399</v>
      </c>
      <c r="L5113" s="10">
        <v>100000000612466</v>
      </c>
      <c r="M5113" s="9"/>
      <c r="N5113" s="9"/>
      <c r="O5113" s="9">
        <v>2</v>
      </c>
      <c r="P5113" s="9">
        <v>2</v>
      </c>
      <c r="Q5113" s="9">
        <v>1</v>
      </c>
    </row>
    <row r="5114" spans="1:17" x14ac:dyDescent="0.25">
      <c r="A5114" s="8" t="str">
        <f t="shared" si="476"/>
        <v>Specimen Cabinets 2022Medical Imaging Systems Limited</v>
      </c>
      <c r="B5114" s="8" t="str">
        <f>VLOOKUP(J5114,'Contract IDs'!A:D,4,0)</f>
        <v>Specimen Cabinets 2022</v>
      </c>
      <c r="C5114" s="8" t="str">
        <f>VLOOKUP(L5114,'Supplier IDs'!A:C,3,0)</f>
        <v>Medical Imaging Systems Limited</v>
      </c>
      <c r="D5114" s="8" t="str">
        <f t="shared" si="475"/>
        <v>No Sub Cat</v>
      </c>
      <c r="E5114" s="8">
        <f t="shared" si="477"/>
        <v>0</v>
      </c>
      <c r="F5114" s="8">
        <f t="shared" si="478"/>
        <v>3</v>
      </c>
      <c r="G5114" s="8">
        <f t="shared" si="479"/>
        <v>3</v>
      </c>
      <c r="H5114" s="15">
        <f t="shared" si="480"/>
        <v>1.2E-2</v>
      </c>
      <c r="I5114" s="15" t="s">
        <v>372</v>
      </c>
      <c r="J5114" s="10">
        <v>300000111385136</v>
      </c>
      <c r="K5114" s="9" t="s">
        <v>399</v>
      </c>
      <c r="L5114" s="10">
        <v>100000000612466</v>
      </c>
      <c r="M5114" s="9"/>
      <c r="N5114" s="9"/>
      <c r="O5114" s="9">
        <v>3</v>
      </c>
      <c r="P5114" s="9">
        <v>3</v>
      </c>
      <c r="Q5114" s="9">
        <v>1.2</v>
      </c>
    </row>
    <row r="5115" spans="1:17" x14ac:dyDescent="0.25">
      <c r="A5115" s="8" t="str">
        <f t="shared" si="476"/>
        <v>Specimen Cabinets 2022Medical Imaging Systems Limited</v>
      </c>
      <c r="B5115" s="8" t="str">
        <f>VLOOKUP(J5115,'Contract IDs'!A:D,4,0)</f>
        <v>Specimen Cabinets 2022</v>
      </c>
      <c r="C5115" s="8" t="str">
        <f>VLOOKUP(L5115,'Supplier IDs'!A:C,3,0)</f>
        <v>Medical Imaging Systems Limited</v>
      </c>
      <c r="D5115" s="8" t="str">
        <f t="shared" si="475"/>
        <v>No Sub Cat</v>
      </c>
      <c r="E5115" s="8">
        <f t="shared" si="477"/>
        <v>0</v>
      </c>
      <c r="F5115" s="8">
        <f t="shared" si="478"/>
        <v>4</v>
      </c>
      <c r="G5115" s="8">
        <f t="shared" si="479"/>
        <v>4</v>
      </c>
      <c r="H5115" s="15">
        <f t="shared" si="480"/>
        <v>1.4999999999999999E-2</v>
      </c>
      <c r="I5115" s="15" t="s">
        <v>372</v>
      </c>
      <c r="J5115" s="10">
        <v>300000111385136</v>
      </c>
      <c r="K5115" s="9" t="s">
        <v>399</v>
      </c>
      <c r="L5115" s="10">
        <v>100000000612466</v>
      </c>
      <c r="M5115" s="9"/>
      <c r="N5115" s="9"/>
      <c r="O5115" s="9">
        <v>4</v>
      </c>
      <c r="P5115" s="9">
        <v>4</v>
      </c>
      <c r="Q5115" s="9">
        <v>1.5</v>
      </c>
    </row>
    <row r="5116" spans="1:17" x14ac:dyDescent="0.25">
      <c r="A5116" s="8" t="str">
        <f t="shared" si="476"/>
        <v>Specimen Cabinets 2022Medical Imaging Systems Limited</v>
      </c>
      <c r="B5116" s="8" t="str">
        <f>VLOOKUP(J5116,'Contract IDs'!A:D,4,0)</f>
        <v>Specimen Cabinets 2022</v>
      </c>
      <c r="C5116" s="8" t="str">
        <f>VLOOKUP(L5116,'Supplier IDs'!A:C,3,0)</f>
        <v>Medical Imaging Systems Limited</v>
      </c>
      <c r="D5116" s="8" t="str">
        <f t="shared" si="475"/>
        <v>No Sub Cat</v>
      </c>
      <c r="E5116" s="8">
        <f t="shared" si="477"/>
        <v>0</v>
      </c>
      <c r="F5116" s="8">
        <f t="shared" si="478"/>
        <v>5</v>
      </c>
      <c r="G5116" s="8">
        <f t="shared" si="479"/>
        <v>5</v>
      </c>
      <c r="H5116" s="15">
        <f t="shared" si="480"/>
        <v>0.02</v>
      </c>
      <c r="I5116" s="15" t="s">
        <v>372</v>
      </c>
      <c r="J5116" s="10">
        <v>300000111385136</v>
      </c>
      <c r="K5116" s="9" t="s">
        <v>399</v>
      </c>
      <c r="L5116" s="10">
        <v>100000000612466</v>
      </c>
      <c r="M5116" s="9"/>
      <c r="N5116" s="9"/>
      <c r="O5116" s="9">
        <v>5</v>
      </c>
      <c r="P5116" s="9">
        <v>5</v>
      </c>
      <c r="Q5116" s="9">
        <v>2</v>
      </c>
    </row>
    <row r="5117" spans="1:17" x14ac:dyDescent="0.25">
      <c r="A5117" s="8" t="str">
        <f t="shared" si="476"/>
        <v>Specimen Cabinets 2022Medical Imaging Systems Limited</v>
      </c>
      <c r="B5117" s="8" t="str">
        <f>VLOOKUP(J5117,'Contract IDs'!A:D,4,0)</f>
        <v>Specimen Cabinets 2022</v>
      </c>
      <c r="C5117" s="8" t="str">
        <f>VLOOKUP(L5117,'Supplier IDs'!A:C,3,0)</f>
        <v>Medical Imaging Systems Limited</v>
      </c>
      <c r="D5117" s="8" t="str">
        <f t="shared" si="475"/>
        <v>No Sub Cat</v>
      </c>
      <c r="E5117" s="8">
        <f t="shared" si="477"/>
        <v>0</v>
      </c>
      <c r="F5117" s="8">
        <f t="shared" si="478"/>
        <v>6</v>
      </c>
      <c r="G5117" s="8">
        <f t="shared" si="479"/>
        <v>6</v>
      </c>
      <c r="H5117" s="15">
        <f t="shared" si="480"/>
        <v>2.5000000000000001E-2</v>
      </c>
      <c r="I5117" s="15" t="s">
        <v>372</v>
      </c>
      <c r="J5117" s="10">
        <v>300000111385136</v>
      </c>
      <c r="K5117" s="9" t="s">
        <v>399</v>
      </c>
      <c r="L5117" s="10">
        <v>100000000612466</v>
      </c>
      <c r="M5117" s="9"/>
      <c r="N5117" s="9"/>
      <c r="O5117" s="9">
        <v>6</v>
      </c>
      <c r="P5117" s="9">
        <v>6</v>
      </c>
      <c r="Q5117" s="9">
        <v>2.5</v>
      </c>
    </row>
    <row r="5118" spans="1:17" x14ac:dyDescent="0.25">
      <c r="A5118" s="8" t="str">
        <f t="shared" si="476"/>
        <v>Specimen Cabinets 2022Medical Imaging Systems Limited</v>
      </c>
      <c r="B5118" s="8" t="str">
        <f>VLOOKUP(J5118,'Contract IDs'!A:D,4,0)</f>
        <v>Specimen Cabinets 2022</v>
      </c>
      <c r="C5118" s="8" t="str">
        <f>VLOOKUP(L5118,'Supplier IDs'!A:C,3,0)</f>
        <v>Medical Imaging Systems Limited</v>
      </c>
      <c r="D5118" s="8" t="str">
        <f t="shared" si="475"/>
        <v>No Sub Cat</v>
      </c>
      <c r="E5118" s="8">
        <f t="shared" si="477"/>
        <v>0</v>
      </c>
      <c r="F5118" s="8">
        <f t="shared" si="478"/>
        <v>7</v>
      </c>
      <c r="G5118" s="8">
        <f t="shared" si="479"/>
        <v>7</v>
      </c>
      <c r="H5118" s="15">
        <f t="shared" si="480"/>
        <v>2.7999999999999997E-2</v>
      </c>
      <c r="I5118" s="15" t="s">
        <v>372</v>
      </c>
      <c r="J5118" s="10">
        <v>300000111385136</v>
      </c>
      <c r="K5118" s="9" t="s">
        <v>399</v>
      </c>
      <c r="L5118" s="10">
        <v>100000000612466</v>
      </c>
      <c r="M5118" s="9"/>
      <c r="N5118" s="9"/>
      <c r="O5118" s="9">
        <v>7</v>
      </c>
      <c r="P5118" s="9">
        <v>7</v>
      </c>
      <c r="Q5118" s="9">
        <v>2.8</v>
      </c>
    </row>
    <row r="5119" spans="1:17" x14ac:dyDescent="0.25">
      <c r="A5119" s="8" t="str">
        <f t="shared" si="476"/>
        <v>Specimen Cabinets 2022Medical Imaging Systems Limited</v>
      </c>
      <c r="B5119" s="8" t="str">
        <f>VLOOKUP(J5119,'Contract IDs'!A:D,4,0)</f>
        <v>Specimen Cabinets 2022</v>
      </c>
      <c r="C5119" s="8" t="str">
        <f>VLOOKUP(L5119,'Supplier IDs'!A:C,3,0)</f>
        <v>Medical Imaging Systems Limited</v>
      </c>
      <c r="D5119" s="8" t="str">
        <f t="shared" si="475"/>
        <v>No Sub Cat</v>
      </c>
      <c r="E5119" s="8">
        <f t="shared" si="477"/>
        <v>0</v>
      </c>
      <c r="F5119" s="8">
        <f t="shared" si="478"/>
        <v>8</v>
      </c>
      <c r="G5119" s="8">
        <f t="shared" si="479"/>
        <v>8</v>
      </c>
      <c r="H5119" s="15">
        <f t="shared" si="480"/>
        <v>0.03</v>
      </c>
      <c r="I5119" s="15" t="s">
        <v>372</v>
      </c>
      <c r="J5119" s="10">
        <v>300000111385136</v>
      </c>
      <c r="K5119" s="9" t="s">
        <v>399</v>
      </c>
      <c r="L5119" s="10">
        <v>100000000612466</v>
      </c>
      <c r="M5119" s="9"/>
      <c r="N5119" s="9"/>
      <c r="O5119" s="9">
        <v>8</v>
      </c>
      <c r="P5119" s="9">
        <v>8</v>
      </c>
      <c r="Q5119" s="9">
        <v>3</v>
      </c>
    </row>
    <row r="5120" spans="1:17" x14ac:dyDescent="0.25">
      <c r="A5120" s="8" t="str">
        <f t="shared" si="476"/>
        <v>Specimen Cabinets 2022Medical Imaging Systems Limited</v>
      </c>
      <c r="B5120" s="8" t="str">
        <f>VLOOKUP(J5120,'Contract IDs'!A:D,4,0)</f>
        <v>Specimen Cabinets 2022</v>
      </c>
      <c r="C5120" s="8" t="str">
        <f>VLOOKUP(L5120,'Supplier IDs'!A:C,3,0)</f>
        <v>Medical Imaging Systems Limited</v>
      </c>
      <c r="D5120" s="8" t="str">
        <f t="shared" si="475"/>
        <v>No Sub Cat</v>
      </c>
      <c r="E5120" s="8">
        <f t="shared" si="477"/>
        <v>0</v>
      </c>
      <c r="F5120" s="8">
        <f t="shared" si="478"/>
        <v>9</v>
      </c>
      <c r="G5120" s="8">
        <f t="shared" si="479"/>
        <v>9</v>
      </c>
      <c r="H5120" s="15">
        <f t="shared" si="480"/>
        <v>0.05</v>
      </c>
      <c r="I5120" s="15" t="s">
        <v>372</v>
      </c>
      <c r="J5120" s="10">
        <v>300000111385136</v>
      </c>
      <c r="K5120" s="9" t="s">
        <v>399</v>
      </c>
      <c r="L5120" s="10">
        <v>100000000612466</v>
      </c>
      <c r="M5120" s="9"/>
      <c r="N5120" s="9"/>
      <c r="O5120" s="9">
        <v>9</v>
      </c>
      <c r="P5120" s="9">
        <v>9</v>
      </c>
      <c r="Q5120" s="9">
        <v>5</v>
      </c>
    </row>
    <row r="5121" spans="1:17" x14ac:dyDescent="0.25">
      <c r="A5121" s="8" t="str">
        <f t="shared" si="476"/>
        <v>Specimen Cabinets 2022Medical Imaging Systems Limited</v>
      </c>
      <c r="B5121" s="8" t="str">
        <f>VLOOKUP(J5121,'Contract IDs'!A:D,4,0)</f>
        <v>Specimen Cabinets 2022</v>
      </c>
      <c r="C5121" s="8" t="str">
        <f>VLOOKUP(L5121,'Supplier IDs'!A:C,3,0)</f>
        <v>Medical Imaging Systems Limited</v>
      </c>
      <c r="D5121" s="8" t="str">
        <f t="shared" si="475"/>
        <v>No Sub Cat</v>
      </c>
      <c r="E5121" s="8">
        <f t="shared" si="477"/>
        <v>0</v>
      </c>
      <c r="F5121" s="8">
        <f t="shared" si="478"/>
        <v>10</v>
      </c>
      <c r="G5121" s="8">
        <f t="shared" si="479"/>
        <v>1000</v>
      </c>
      <c r="H5121" s="15">
        <f t="shared" si="480"/>
        <v>0.06</v>
      </c>
      <c r="I5121" s="15" t="s">
        <v>372</v>
      </c>
      <c r="J5121" s="10">
        <v>300000111385136</v>
      </c>
      <c r="K5121" s="9" t="s">
        <v>399</v>
      </c>
      <c r="L5121" s="10">
        <v>100000000612466</v>
      </c>
      <c r="M5121" s="9"/>
      <c r="N5121" s="9"/>
      <c r="O5121" s="9">
        <v>10</v>
      </c>
      <c r="P5121" s="9">
        <v>1000</v>
      </c>
      <c r="Q5121" s="9">
        <v>6</v>
      </c>
    </row>
    <row r="5122" spans="1:17" hidden="1" x14ac:dyDescent="0.25">
      <c r="A5122" s="8" t="str">
        <f t="shared" si="476"/>
        <v>Specimen Cabinets 2022Hologic Ltd.</v>
      </c>
      <c r="B5122" s="8" t="str">
        <f>VLOOKUP(J5122,'Contract IDs'!A:D,4,0)</f>
        <v>Specimen Cabinets 2022</v>
      </c>
      <c r="C5122" s="8" t="str">
        <f>VLOOKUP(L5122,'Supplier IDs'!A:C,3,0)</f>
        <v>Hologic Ltd.</v>
      </c>
      <c r="D5122" s="8" t="str">
        <f t="shared" ref="D5122:D5185" si="481">IF(M5122="","No Sub Cat",M5122)</f>
        <v>No Sub Cat</v>
      </c>
      <c r="E5122" s="8">
        <f t="shared" si="477"/>
        <v>0</v>
      </c>
      <c r="F5122" s="8">
        <f t="shared" si="478"/>
        <v>2</v>
      </c>
      <c r="G5122" s="8">
        <f t="shared" si="479"/>
        <v>4</v>
      </c>
      <c r="H5122" s="15">
        <f t="shared" si="480"/>
        <v>0.03</v>
      </c>
      <c r="I5122" s="15" t="s">
        <v>372</v>
      </c>
      <c r="J5122" s="10">
        <v>300000111385136</v>
      </c>
      <c r="K5122" s="9" t="s">
        <v>399</v>
      </c>
      <c r="L5122" s="10">
        <v>100000000612287</v>
      </c>
      <c r="M5122" s="9"/>
      <c r="N5122" s="9"/>
      <c r="O5122" s="9">
        <v>2</v>
      </c>
      <c r="P5122" s="9">
        <v>4</v>
      </c>
      <c r="Q5122" s="9">
        <v>3</v>
      </c>
    </row>
    <row r="5123" spans="1:17" hidden="1" x14ac:dyDescent="0.25">
      <c r="A5123" s="8" t="str">
        <f t="shared" ref="A5123:A5186" si="482">B5123&amp;C5123</f>
        <v>Specimen Cabinets 2022Hologic Ltd.</v>
      </c>
      <c r="B5123" s="8" t="str">
        <f>VLOOKUP(J5123,'Contract IDs'!A:D,4,0)</f>
        <v>Specimen Cabinets 2022</v>
      </c>
      <c r="C5123" s="8" t="str">
        <f>VLOOKUP(L5123,'Supplier IDs'!A:C,3,0)</f>
        <v>Hologic Ltd.</v>
      </c>
      <c r="D5123" s="8" t="str">
        <f t="shared" si="481"/>
        <v>No Sub Cat</v>
      </c>
      <c r="E5123" s="8">
        <f t="shared" ref="E5123:E5186" si="483">N5123</f>
        <v>0</v>
      </c>
      <c r="F5123" s="8">
        <f t="shared" ref="F5123:F5186" si="484">O5123</f>
        <v>5</v>
      </c>
      <c r="G5123" s="8">
        <f t="shared" ref="G5123:G5186" si="485">P5123</f>
        <v>6</v>
      </c>
      <c r="H5123" s="15">
        <f t="shared" ref="H5123:H5186" si="486">Q5123/100</f>
        <v>0.05</v>
      </c>
      <c r="I5123" s="15" t="s">
        <v>372</v>
      </c>
      <c r="J5123" s="10">
        <v>300000111385136</v>
      </c>
      <c r="K5123" s="9" t="s">
        <v>399</v>
      </c>
      <c r="L5123" s="10">
        <v>100000000612287</v>
      </c>
      <c r="M5123" s="9"/>
      <c r="N5123" s="9"/>
      <c r="O5123" s="9">
        <v>5</v>
      </c>
      <c r="P5123" s="9">
        <v>6</v>
      </c>
      <c r="Q5123" s="9">
        <v>5</v>
      </c>
    </row>
    <row r="5124" spans="1:17" hidden="1" x14ac:dyDescent="0.25">
      <c r="A5124" s="8" t="str">
        <f t="shared" si="482"/>
        <v>Specimen Cabinets 2022Hologic Ltd.</v>
      </c>
      <c r="B5124" s="8" t="str">
        <f>VLOOKUP(J5124,'Contract IDs'!A:D,4,0)</f>
        <v>Specimen Cabinets 2022</v>
      </c>
      <c r="C5124" s="8" t="str">
        <f>VLOOKUP(L5124,'Supplier IDs'!A:C,3,0)</f>
        <v>Hologic Ltd.</v>
      </c>
      <c r="D5124" s="8" t="str">
        <f t="shared" si="481"/>
        <v>No Sub Cat</v>
      </c>
      <c r="E5124" s="8">
        <f t="shared" si="483"/>
        <v>0</v>
      </c>
      <c r="F5124" s="8">
        <f t="shared" si="484"/>
        <v>7</v>
      </c>
      <c r="G5124" s="8">
        <f t="shared" si="485"/>
        <v>9</v>
      </c>
      <c r="H5124" s="15">
        <f t="shared" si="486"/>
        <v>7.4999999999999997E-2</v>
      </c>
      <c r="I5124" s="15" t="s">
        <v>372</v>
      </c>
      <c r="J5124" s="10">
        <v>300000111385136</v>
      </c>
      <c r="K5124" s="9" t="s">
        <v>399</v>
      </c>
      <c r="L5124" s="10">
        <v>100000000612287</v>
      </c>
      <c r="M5124" s="9"/>
      <c r="N5124" s="9"/>
      <c r="O5124" s="9">
        <v>7</v>
      </c>
      <c r="P5124" s="9">
        <v>9</v>
      </c>
      <c r="Q5124" s="9">
        <v>7.5</v>
      </c>
    </row>
    <row r="5125" spans="1:17" hidden="1" x14ac:dyDescent="0.25">
      <c r="A5125" s="8" t="str">
        <f t="shared" si="482"/>
        <v>Specimen Cabinets 2022Hologic Ltd.</v>
      </c>
      <c r="B5125" s="8" t="str">
        <f>VLOOKUP(J5125,'Contract IDs'!A:D,4,0)</f>
        <v>Specimen Cabinets 2022</v>
      </c>
      <c r="C5125" s="8" t="str">
        <f>VLOOKUP(L5125,'Supplier IDs'!A:C,3,0)</f>
        <v>Hologic Ltd.</v>
      </c>
      <c r="D5125" s="8" t="str">
        <f t="shared" si="481"/>
        <v>No Sub Cat</v>
      </c>
      <c r="E5125" s="8">
        <f t="shared" si="483"/>
        <v>0</v>
      </c>
      <c r="F5125" s="8">
        <f t="shared" si="484"/>
        <v>10</v>
      </c>
      <c r="G5125" s="8">
        <f t="shared" si="485"/>
        <v>1000</v>
      </c>
      <c r="H5125" s="15">
        <f t="shared" si="486"/>
        <v>0.1</v>
      </c>
      <c r="I5125" s="15" t="s">
        <v>372</v>
      </c>
      <c r="J5125" s="10">
        <v>300000111385136</v>
      </c>
      <c r="K5125" s="9" t="s">
        <v>399</v>
      </c>
      <c r="L5125" s="10">
        <v>100000000612287</v>
      </c>
      <c r="M5125" s="9"/>
      <c r="N5125" s="9"/>
      <c r="O5125" s="9">
        <v>10</v>
      </c>
      <c r="P5125" s="9">
        <v>1000</v>
      </c>
      <c r="Q5125" s="9">
        <v>10</v>
      </c>
    </row>
    <row r="5126" spans="1:17" hidden="1" x14ac:dyDescent="0.25">
      <c r="A5126" s="8" t="str">
        <f t="shared" si="482"/>
        <v>X-Ray StaticXograph Healthcare Limited</v>
      </c>
      <c r="B5126" s="8" t="str">
        <f>VLOOKUP(J5126,'Contract IDs'!A:D,4,0)</f>
        <v>X-Ray Static</v>
      </c>
      <c r="C5126" s="8" t="str">
        <f>VLOOKUP(L5126,'Supplier IDs'!A:C,3,0)</f>
        <v>Xograph Healthcare Limited</v>
      </c>
      <c r="D5126" s="8" t="str">
        <f t="shared" si="481"/>
        <v>DV Radiographic X-Ray System</v>
      </c>
      <c r="E5126" s="8">
        <f t="shared" si="483"/>
        <v>0</v>
      </c>
      <c r="F5126" s="8">
        <f t="shared" si="484"/>
        <v>2</v>
      </c>
      <c r="G5126" s="8">
        <f t="shared" si="485"/>
        <v>2</v>
      </c>
      <c r="H5126" s="15">
        <f t="shared" si="486"/>
        <v>0.02</v>
      </c>
      <c r="I5126" s="15" t="s">
        <v>372</v>
      </c>
      <c r="J5126" s="10">
        <v>100000000733766</v>
      </c>
      <c r="K5126" s="9" t="s">
        <v>421</v>
      </c>
      <c r="L5126" s="10">
        <v>100000000611348</v>
      </c>
      <c r="M5126" s="9" t="s">
        <v>470</v>
      </c>
      <c r="N5126" s="9"/>
      <c r="O5126" s="9">
        <v>2</v>
      </c>
      <c r="P5126" s="9">
        <v>2</v>
      </c>
      <c r="Q5126" s="9">
        <v>2</v>
      </c>
    </row>
    <row r="5127" spans="1:17" hidden="1" x14ac:dyDescent="0.25">
      <c r="A5127" s="8" t="str">
        <f t="shared" si="482"/>
        <v>X-Ray StaticXograph Healthcare Limited</v>
      </c>
      <c r="B5127" s="8" t="str">
        <f>VLOOKUP(J5127,'Contract IDs'!A:D,4,0)</f>
        <v>X-Ray Static</v>
      </c>
      <c r="C5127" s="8" t="str">
        <f>VLOOKUP(L5127,'Supplier IDs'!A:C,3,0)</f>
        <v>Xograph Healthcare Limited</v>
      </c>
      <c r="D5127" s="8" t="str">
        <f t="shared" si="481"/>
        <v>DV Radiographic X-Ray System</v>
      </c>
      <c r="E5127" s="8">
        <f t="shared" si="483"/>
        <v>0</v>
      </c>
      <c r="F5127" s="8">
        <f t="shared" si="484"/>
        <v>3</v>
      </c>
      <c r="G5127" s="8">
        <f t="shared" si="485"/>
        <v>3</v>
      </c>
      <c r="H5127" s="15">
        <f t="shared" si="486"/>
        <v>2.5000000000000001E-2</v>
      </c>
      <c r="I5127" s="15" t="s">
        <v>372</v>
      </c>
      <c r="J5127" s="10">
        <v>100000000733766</v>
      </c>
      <c r="K5127" s="9" t="s">
        <v>421</v>
      </c>
      <c r="L5127" s="10">
        <v>100000000611348</v>
      </c>
      <c r="M5127" s="9" t="s">
        <v>470</v>
      </c>
      <c r="N5127" s="9"/>
      <c r="O5127" s="9">
        <v>3</v>
      </c>
      <c r="P5127" s="9">
        <v>3</v>
      </c>
      <c r="Q5127" s="9">
        <v>2.5</v>
      </c>
    </row>
    <row r="5128" spans="1:17" hidden="1" x14ac:dyDescent="0.25">
      <c r="A5128" s="8" t="str">
        <f t="shared" si="482"/>
        <v>X-Ray StaticXograph Healthcare Limited</v>
      </c>
      <c r="B5128" s="8" t="str">
        <f>VLOOKUP(J5128,'Contract IDs'!A:D,4,0)</f>
        <v>X-Ray Static</v>
      </c>
      <c r="C5128" s="8" t="str">
        <f>VLOOKUP(L5128,'Supplier IDs'!A:C,3,0)</f>
        <v>Xograph Healthcare Limited</v>
      </c>
      <c r="D5128" s="8" t="str">
        <f t="shared" si="481"/>
        <v>DV Radiographic X-Ray System</v>
      </c>
      <c r="E5128" s="8">
        <f t="shared" si="483"/>
        <v>0</v>
      </c>
      <c r="F5128" s="8">
        <f t="shared" si="484"/>
        <v>4</v>
      </c>
      <c r="G5128" s="8">
        <f t="shared" si="485"/>
        <v>5</v>
      </c>
      <c r="H5128" s="15">
        <f t="shared" si="486"/>
        <v>0.03</v>
      </c>
      <c r="I5128" s="15" t="s">
        <v>372</v>
      </c>
      <c r="J5128" s="10">
        <v>100000000733766</v>
      </c>
      <c r="K5128" s="9" t="s">
        <v>421</v>
      </c>
      <c r="L5128" s="10">
        <v>100000000611348</v>
      </c>
      <c r="M5128" s="9" t="s">
        <v>470</v>
      </c>
      <c r="N5128" s="9"/>
      <c r="O5128" s="9">
        <v>4</v>
      </c>
      <c r="P5128" s="9">
        <v>5</v>
      </c>
      <c r="Q5128" s="9">
        <v>3</v>
      </c>
    </row>
    <row r="5129" spans="1:17" hidden="1" x14ac:dyDescent="0.25">
      <c r="A5129" s="8" t="str">
        <f t="shared" si="482"/>
        <v>X-Ray StaticXograph Healthcare Limited</v>
      </c>
      <c r="B5129" s="8" t="str">
        <f>VLOOKUP(J5129,'Contract IDs'!A:D,4,0)</f>
        <v>X-Ray Static</v>
      </c>
      <c r="C5129" s="8" t="str">
        <f>VLOOKUP(L5129,'Supplier IDs'!A:C,3,0)</f>
        <v>Xograph Healthcare Limited</v>
      </c>
      <c r="D5129" s="8" t="str">
        <f t="shared" si="481"/>
        <v>DV Radiographic X-Ray System</v>
      </c>
      <c r="E5129" s="8">
        <f t="shared" si="483"/>
        <v>0</v>
      </c>
      <c r="F5129" s="8">
        <f t="shared" si="484"/>
        <v>6</v>
      </c>
      <c r="G5129" s="8">
        <f t="shared" si="485"/>
        <v>1000</v>
      </c>
      <c r="H5129" s="15">
        <f t="shared" si="486"/>
        <v>0.04</v>
      </c>
      <c r="I5129" s="15" t="s">
        <v>372</v>
      </c>
      <c r="J5129" s="10">
        <v>100000000733766</v>
      </c>
      <c r="K5129" s="9" t="s">
        <v>421</v>
      </c>
      <c r="L5129" s="10">
        <v>100000000611348</v>
      </c>
      <c r="M5129" s="9" t="s">
        <v>470</v>
      </c>
      <c r="N5129" s="9"/>
      <c r="O5129" s="9">
        <v>6</v>
      </c>
      <c r="P5129" s="9">
        <v>1000</v>
      </c>
      <c r="Q5129" s="9">
        <v>4</v>
      </c>
    </row>
    <row r="5130" spans="1:17" hidden="1" x14ac:dyDescent="0.25">
      <c r="A5130" s="8" t="str">
        <f t="shared" si="482"/>
        <v>X-Ray StaticXograph Healthcare Limited</v>
      </c>
      <c r="B5130" s="8" t="str">
        <f>VLOOKUP(J5130,'Contract IDs'!A:D,4,0)</f>
        <v>X-Ray Static</v>
      </c>
      <c r="C5130" s="8" t="str">
        <f>VLOOKUP(L5130,'Supplier IDs'!A:C,3,0)</f>
        <v>Xograph Healthcare Limited</v>
      </c>
      <c r="D5130" s="8" t="str">
        <f t="shared" si="481"/>
        <v>Digital Table X-Ray System</v>
      </c>
      <c r="E5130" s="8">
        <f t="shared" si="483"/>
        <v>0</v>
      </c>
      <c r="F5130" s="8">
        <f t="shared" si="484"/>
        <v>2</v>
      </c>
      <c r="G5130" s="8">
        <f t="shared" si="485"/>
        <v>2</v>
      </c>
      <c r="H5130" s="15">
        <f t="shared" si="486"/>
        <v>0.02</v>
      </c>
      <c r="I5130" s="15" t="s">
        <v>372</v>
      </c>
      <c r="J5130" s="10">
        <v>100000000733766</v>
      </c>
      <c r="K5130" s="9" t="s">
        <v>421</v>
      </c>
      <c r="L5130" s="10">
        <v>100000000611348</v>
      </c>
      <c r="M5130" s="9" t="s">
        <v>471</v>
      </c>
      <c r="N5130" s="9"/>
      <c r="O5130" s="9">
        <v>2</v>
      </c>
      <c r="P5130" s="9">
        <v>2</v>
      </c>
      <c r="Q5130" s="9">
        <v>2</v>
      </c>
    </row>
    <row r="5131" spans="1:17" hidden="1" x14ac:dyDescent="0.25">
      <c r="A5131" s="8" t="str">
        <f t="shared" si="482"/>
        <v>X-Ray StaticXograph Healthcare Limited</v>
      </c>
      <c r="B5131" s="8" t="str">
        <f>VLOOKUP(J5131,'Contract IDs'!A:D,4,0)</f>
        <v>X-Ray Static</v>
      </c>
      <c r="C5131" s="8" t="str">
        <f>VLOOKUP(L5131,'Supplier IDs'!A:C,3,0)</f>
        <v>Xograph Healthcare Limited</v>
      </c>
      <c r="D5131" s="8" t="str">
        <f t="shared" si="481"/>
        <v>Digital Table X-Ray System</v>
      </c>
      <c r="E5131" s="8">
        <f t="shared" si="483"/>
        <v>0</v>
      </c>
      <c r="F5131" s="8">
        <f t="shared" si="484"/>
        <v>3</v>
      </c>
      <c r="G5131" s="8">
        <f t="shared" si="485"/>
        <v>3</v>
      </c>
      <c r="H5131" s="15">
        <f t="shared" si="486"/>
        <v>2.5000000000000001E-2</v>
      </c>
      <c r="I5131" s="15" t="s">
        <v>372</v>
      </c>
      <c r="J5131" s="10">
        <v>100000000733766</v>
      </c>
      <c r="K5131" s="9" t="s">
        <v>421</v>
      </c>
      <c r="L5131" s="10">
        <v>100000000611348</v>
      </c>
      <c r="M5131" s="9" t="s">
        <v>471</v>
      </c>
      <c r="N5131" s="9"/>
      <c r="O5131" s="9">
        <v>3</v>
      </c>
      <c r="P5131" s="9">
        <v>3</v>
      </c>
      <c r="Q5131" s="9">
        <v>2.5</v>
      </c>
    </row>
    <row r="5132" spans="1:17" hidden="1" x14ac:dyDescent="0.25">
      <c r="A5132" s="8" t="str">
        <f t="shared" si="482"/>
        <v>X-Ray StaticXograph Healthcare Limited</v>
      </c>
      <c r="B5132" s="8" t="str">
        <f>VLOOKUP(J5132,'Contract IDs'!A:D,4,0)</f>
        <v>X-Ray Static</v>
      </c>
      <c r="C5132" s="8" t="str">
        <f>VLOOKUP(L5132,'Supplier IDs'!A:C,3,0)</f>
        <v>Xograph Healthcare Limited</v>
      </c>
      <c r="D5132" s="8" t="str">
        <f t="shared" si="481"/>
        <v>Digital Table X-Ray System</v>
      </c>
      <c r="E5132" s="8">
        <f t="shared" si="483"/>
        <v>0</v>
      </c>
      <c r="F5132" s="8">
        <f t="shared" si="484"/>
        <v>4</v>
      </c>
      <c r="G5132" s="8">
        <f t="shared" si="485"/>
        <v>5</v>
      </c>
      <c r="H5132" s="15">
        <f t="shared" si="486"/>
        <v>0.03</v>
      </c>
      <c r="I5132" s="15" t="s">
        <v>372</v>
      </c>
      <c r="J5132" s="10">
        <v>100000000733766</v>
      </c>
      <c r="K5132" s="9" t="s">
        <v>421</v>
      </c>
      <c r="L5132" s="10">
        <v>100000000611348</v>
      </c>
      <c r="M5132" s="9" t="s">
        <v>471</v>
      </c>
      <c r="N5132" s="9"/>
      <c r="O5132" s="9">
        <v>4</v>
      </c>
      <c r="P5132" s="9">
        <v>5</v>
      </c>
      <c r="Q5132" s="9">
        <v>3</v>
      </c>
    </row>
    <row r="5133" spans="1:17" hidden="1" x14ac:dyDescent="0.25">
      <c r="A5133" s="8" t="str">
        <f t="shared" si="482"/>
        <v>X-Ray StaticXograph Healthcare Limited</v>
      </c>
      <c r="B5133" s="8" t="str">
        <f>VLOOKUP(J5133,'Contract IDs'!A:D,4,0)</f>
        <v>X-Ray Static</v>
      </c>
      <c r="C5133" s="8" t="str">
        <f>VLOOKUP(L5133,'Supplier IDs'!A:C,3,0)</f>
        <v>Xograph Healthcare Limited</v>
      </c>
      <c r="D5133" s="8" t="str">
        <f t="shared" si="481"/>
        <v>Digital Table X-Ray System</v>
      </c>
      <c r="E5133" s="8">
        <f t="shared" si="483"/>
        <v>0</v>
      </c>
      <c r="F5133" s="8">
        <f t="shared" si="484"/>
        <v>6</v>
      </c>
      <c r="G5133" s="8">
        <f t="shared" si="485"/>
        <v>1000</v>
      </c>
      <c r="H5133" s="15">
        <f t="shared" si="486"/>
        <v>0.04</v>
      </c>
      <c r="I5133" s="15" t="s">
        <v>372</v>
      </c>
      <c r="J5133" s="10">
        <v>100000000733766</v>
      </c>
      <c r="K5133" s="9" t="s">
        <v>421</v>
      </c>
      <c r="L5133" s="10">
        <v>100000000611348</v>
      </c>
      <c r="M5133" s="9" t="s">
        <v>471</v>
      </c>
      <c r="N5133" s="9"/>
      <c r="O5133" s="9">
        <v>6</v>
      </c>
      <c r="P5133" s="9">
        <v>1000</v>
      </c>
      <c r="Q5133" s="9">
        <v>4</v>
      </c>
    </row>
    <row r="5134" spans="1:17" hidden="1" x14ac:dyDescent="0.25">
      <c r="A5134" s="8" t="str">
        <f t="shared" si="482"/>
        <v>X-Ray StaticXograph Healthcare Limited</v>
      </c>
      <c r="B5134" s="8" t="str">
        <f>VLOOKUP(J5134,'Contract IDs'!A:D,4,0)</f>
        <v>X-Ray Static</v>
      </c>
      <c r="C5134" s="8" t="str">
        <f>VLOOKUP(L5134,'Supplier IDs'!A:C,3,0)</f>
        <v>Xograph Healthcare Limited</v>
      </c>
      <c r="D5134" s="8" t="str">
        <f t="shared" si="481"/>
        <v>UD Rad XRS One Detector</v>
      </c>
      <c r="E5134" s="8">
        <f t="shared" si="483"/>
        <v>0</v>
      </c>
      <c r="F5134" s="8">
        <f t="shared" si="484"/>
        <v>2</v>
      </c>
      <c r="G5134" s="8">
        <f t="shared" si="485"/>
        <v>2</v>
      </c>
      <c r="H5134" s="15">
        <f t="shared" si="486"/>
        <v>0.02</v>
      </c>
      <c r="I5134" s="15" t="s">
        <v>372</v>
      </c>
      <c r="J5134" s="10">
        <v>100000000733766</v>
      </c>
      <c r="K5134" s="9" t="s">
        <v>421</v>
      </c>
      <c r="L5134" s="10">
        <v>100000000611348</v>
      </c>
      <c r="M5134" s="9" t="s">
        <v>472</v>
      </c>
      <c r="N5134" s="9"/>
      <c r="O5134" s="9">
        <v>2</v>
      </c>
      <c r="P5134" s="9">
        <v>2</v>
      </c>
      <c r="Q5134" s="9">
        <v>2</v>
      </c>
    </row>
    <row r="5135" spans="1:17" hidden="1" x14ac:dyDescent="0.25">
      <c r="A5135" s="8" t="str">
        <f t="shared" si="482"/>
        <v>X-Ray StaticXograph Healthcare Limited</v>
      </c>
      <c r="B5135" s="8" t="str">
        <f>VLOOKUP(J5135,'Contract IDs'!A:D,4,0)</f>
        <v>X-Ray Static</v>
      </c>
      <c r="C5135" s="8" t="str">
        <f>VLOOKUP(L5135,'Supplier IDs'!A:C,3,0)</f>
        <v>Xograph Healthcare Limited</v>
      </c>
      <c r="D5135" s="8" t="str">
        <f t="shared" si="481"/>
        <v>UD Rad XRS One Detector</v>
      </c>
      <c r="E5135" s="8">
        <f t="shared" si="483"/>
        <v>0</v>
      </c>
      <c r="F5135" s="8">
        <f t="shared" si="484"/>
        <v>3</v>
      </c>
      <c r="G5135" s="8">
        <f t="shared" si="485"/>
        <v>3</v>
      </c>
      <c r="H5135" s="15">
        <f t="shared" si="486"/>
        <v>2.5000000000000001E-2</v>
      </c>
      <c r="I5135" s="15" t="s">
        <v>372</v>
      </c>
      <c r="J5135" s="10">
        <v>100000000733766</v>
      </c>
      <c r="K5135" s="9" t="s">
        <v>421</v>
      </c>
      <c r="L5135" s="10">
        <v>100000000611348</v>
      </c>
      <c r="M5135" s="9" t="s">
        <v>472</v>
      </c>
      <c r="N5135" s="9"/>
      <c r="O5135" s="9">
        <v>3</v>
      </c>
      <c r="P5135" s="9">
        <v>3</v>
      </c>
      <c r="Q5135" s="9">
        <v>2.5</v>
      </c>
    </row>
    <row r="5136" spans="1:17" hidden="1" x14ac:dyDescent="0.25">
      <c r="A5136" s="8" t="str">
        <f t="shared" si="482"/>
        <v>X-Ray StaticXograph Healthcare Limited</v>
      </c>
      <c r="B5136" s="8" t="str">
        <f>VLOOKUP(J5136,'Contract IDs'!A:D,4,0)</f>
        <v>X-Ray Static</v>
      </c>
      <c r="C5136" s="8" t="str">
        <f>VLOOKUP(L5136,'Supplier IDs'!A:C,3,0)</f>
        <v>Xograph Healthcare Limited</v>
      </c>
      <c r="D5136" s="8" t="str">
        <f t="shared" si="481"/>
        <v>UD Rad XRS One Detector</v>
      </c>
      <c r="E5136" s="8">
        <f t="shared" si="483"/>
        <v>0</v>
      </c>
      <c r="F5136" s="8">
        <f t="shared" si="484"/>
        <v>4</v>
      </c>
      <c r="G5136" s="8">
        <f t="shared" si="485"/>
        <v>4</v>
      </c>
      <c r="H5136" s="15">
        <f t="shared" si="486"/>
        <v>0.03</v>
      </c>
      <c r="I5136" s="15" t="s">
        <v>372</v>
      </c>
      <c r="J5136" s="10">
        <v>100000000733766</v>
      </c>
      <c r="K5136" s="9" t="s">
        <v>421</v>
      </c>
      <c r="L5136" s="10">
        <v>100000000611348</v>
      </c>
      <c r="M5136" s="9" t="s">
        <v>472</v>
      </c>
      <c r="N5136" s="9"/>
      <c r="O5136" s="9">
        <v>4</v>
      </c>
      <c r="P5136" s="9">
        <v>4</v>
      </c>
      <c r="Q5136" s="9">
        <v>3</v>
      </c>
    </row>
    <row r="5137" spans="1:17" hidden="1" x14ac:dyDescent="0.25">
      <c r="A5137" s="8" t="str">
        <f t="shared" si="482"/>
        <v>X-Ray StaticXograph Healthcare Limited</v>
      </c>
      <c r="B5137" s="8" t="str">
        <f>VLOOKUP(J5137,'Contract IDs'!A:D,4,0)</f>
        <v>X-Ray Static</v>
      </c>
      <c r="C5137" s="8" t="str">
        <f>VLOOKUP(L5137,'Supplier IDs'!A:C,3,0)</f>
        <v>Xograph Healthcare Limited</v>
      </c>
      <c r="D5137" s="8" t="str">
        <f t="shared" si="481"/>
        <v>UD Rad XRS One Detector</v>
      </c>
      <c r="E5137" s="8">
        <f t="shared" si="483"/>
        <v>0</v>
      </c>
      <c r="F5137" s="8">
        <f t="shared" si="484"/>
        <v>5</v>
      </c>
      <c r="G5137" s="8">
        <f t="shared" si="485"/>
        <v>5</v>
      </c>
      <c r="H5137" s="15">
        <f t="shared" si="486"/>
        <v>3.5000000000000003E-2</v>
      </c>
      <c r="I5137" s="15" t="s">
        <v>372</v>
      </c>
      <c r="J5137" s="10">
        <v>100000000733766</v>
      </c>
      <c r="K5137" s="9" t="s">
        <v>421</v>
      </c>
      <c r="L5137" s="10">
        <v>100000000611348</v>
      </c>
      <c r="M5137" s="9" t="s">
        <v>472</v>
      </c>
      <c r="N5137" s="9"/>
      <c r="O5137" s="9">
        <v>5</v>
      </c>
      <c r="P5137" s="9">
        <v>5</v>
      </c>
      <c r="Q5137" s="9">
        <v>3.5</v>
      </c>
    </row>
    <row r="5138" spans="1:17" hidden="1" x14ac:dyDescent="0.25">
      <c r="A5138" s="8" t="str">
        <f t="shared" si="482"/>
        <v>X-Ray StaticXograph Healthcare Limited</v>
      </c>
      <c r="B5138" s="8" t="str">
        <f>VLOOKUP(J5138,'Contract IDs'!A:D,4,0)</f>
        <v>X-Ray Static</v>
      </c>
      <c r="C5138" s="8" t="str">
        <f>VLOOKUP(L5138,'Supplier IDs'!A:C,3,0)</f>
        <v>Xograph Healthcare Limited</v>
      </c>
      <c r="D5138" s="8" t="str">
        <f t="shared" si="481"/>
        <v>UD Rad XRS One Detector</v>
      </c>
      <c r="E5138" s="8">
        <f t="shared" si="483"/>
        <v>0</v>
      </c>
      <c r="F5138" s="8">
        <f t="shared" si="484"/>
        <v>6</v>
      </c>
      <c r="G5138" s="8">
        <f t="shared" si="485"/>
        <v>1000</v>
      </c>
      <c r="H5138" s="15">
        <f t="shared" si="486"/>
        <v>0.05</v>
      </c>
      <c r="I5138" s="15" t="s">
        <v>372</v>
      </c>
      <c r="J5138" s="10">
        <v>100000000733766</v>
      </c>
      <c r="K5138" s="9" t="s">
        <v>421</v>
      </c>
      <c r="L5138" s="10">
        <v>100000000611348</v>
      </c>
      <c r="M5138" s="9" t="s">
        <v>472</v>
      </c>
      <c r="N5138" s="9"/>
      <c r="O5138" s="9">
        <v>6</v>
      </c>
      <c r="P5138" s="9">
        <v>1000</v>
      </c>
      <c r="Q5138" s="9">
        <v>5</v>
      </c>
    </row>
    <row r="5139" spans="1:17" hidden="1" x14ac:dyDescent="0.25">
      <c r="A5139" s="8" t="str">
        <f t="shared" si="482"/>
        <v>X-Ray StaticXograph Healthcare Limited</v>
      </c>
      <c r="B5139" s="8" t="str">
        <f>VLOOKUP(J5139,'Contract IDs'!A:D,4,0)</f>
        <v>X-Ray Static</v>
      </c>
      <c r="C5139" s="8" t="str">
        <f>VLOOKUP(L5139,'Supplier IDs'!A:C,3,0)</f>
        <v>Xograph Healthcare Limited</v>
      </c>
      <c r="D5139" s="8" t="str">
        <f t="shared" si="481"/>
        <v>UD Rad XRS Two Detectors</v>
      </c>
      <c r="E5139" s="8">
        <f t="shared" si="483"/>
        <v>0</v>
      </c>
      <c r="F5139" s="8">
        <f t="shared" si="484"/>
        <v>2</v>
      </c>
      <c r="G5139" s="8">
        <f t="shared" si="485"/>
        <v>2</v>
      </c>
      <c r="H5139" s="15">
        <f t="shared" si="486"/>
        <v>0.02</v>
      </c>
      <c r="I5139" s="15" t="s">
        <v>372</v>
      </c>
      <c r="J5139" s="10">
        <v>100000000733766</v>
      </c>
      <c r="K5139" s="9" t="s">
        <v>421</v>
      </c>
      <c r="L5139" s="10">
        <v>100000000611348</v>
      </c>
      <c r="M5139" s="9" t="s">
        <v>473</v>
      </c>
      <c r="N5139" s="9"/>
      <c r="O5139" s="9">
        <v>2</v>
      </c>
      <c r="P5139" s="9">
        <v>2</v>
      </c>
      <c r="Q5139" s="9">
        <v>2</v>
      </c>
    </row>
    <row r="5140" spans="1:17" hidden="1" x14ac:dyDescent="0.25">
      <c r="A5140" s="8" t="str">
        <f t="shared" si="482"/>
        <v>X-Ray StaticXograph Healthcare Limited</v>
      </c>
      <c r="B5140" s="8" t="str">
        <f>VLOOKUP(J5140,'Contract IDs'!A:D,4,0)</f>
        <v>X-Ray Static</v>
      </c>
      <c r="C5140" s="8" t="str">
        <f>VLOOKUP(L5140,'Supplier IDs'!A:C,3,0)</f>
        <v>Xograph Healthcare Limited</v>
      </c>
      <c r="D5140" s="8" t="str">
        <f t="shared" si="481"/>
        <v>UD Rad XRS Two Detectors</v>
      </c>
      <c r="E5140" s="8">
        <f t="shared" si="483"/>
        <v>0</v>
      </c>
      <c r="F5140" s="8">
        <f t="shared" si="484"/>
        <v>3</v>
      </c>
      <c r="G5140" s="8">
        <f t="shared" si="485"/>
        <v>3</v>
      </c>
      <c r="H5140" s="15">
        <f t="shared" si="486"/>
        <v>2.5000000000000001E-2</v>
      </c>
      <c r="I5140" s="15" t="s">
        <v>372</v>
      </c>
      <c r="J5140" s="10">
        <v>100000000733766</v>
      </c>
      <c r="K5140" s="9" t="s">
        <v>421</v>
      </c>
      <c r="L5140" s="10">
        <v>100000000611348</v>
      </c>
      <c r="M5140" s="9" t="s">
        <v>473</v>
      </c>
      <c r="N5140" s="9"/>
      <c r="O5140" s="9">
        <v>3</v>
      </c>
      <c r="P5140" s="9">
        <v>3</v>
      </c>
      <c r="Q5140" s="9">
        <v>2.5</v>
      </c>
    </row>
    <row r="5141" spans="1:17" hidden="1" x14ac:dyDescent="0.25">
      <c r="A5141" s="8" t="str">
        <f t="shared" si="482"/>
        <v>X-Ray StaticXograph Healthcare Limited</v>
      </c>
      <c r="B5141" s="8" t="str">
        <f>VLOOKUP(J5141,'Contract IDs'!A:D,4,0)</f>
        <v>X-Ray Static</v>
      </c>
      <c r="C5141" s="8" t="str">
        <f>VLOOKUP(L5141,'Supplier IDs'!A:C,3,0)</f>
        <v>Xograph Healthcare Limited</v>
      </c>
      <c r="D5141" s="8" t="str">
        <f t="shared" si="481"/>
        <v>UD Rad XRS Two Detectors</v>
      </c>
      <c r="E5141" s="8">
        <f t="shared" si="483"/>
        <v>0</v>
      </c>
      <c r="F5141" s="8">
        <f t="shared" si="484"/>
        <v>4</v>
      </c>
      <c r="G5141" s="8">
        <f t="shared" si="485"/>
        <v>4</v>
      </c>
      <c r="H5141" s="15">
        <f t="shared" si="486"/>
        <v>0.03</v>
      </c>
      <c r="I5141" s="15" t="s">
        <v>372</v>
      </c>
      <c r="J5141" s="10">
        <v>100000000733766</v>
      </c>
      <c r="K5141" s="9" t="s">
        <v>421</v>
      </c>
      <c r="L5141" s="10">
        <v>100000000611348</v>
      </c>
      <c r="M5141" s="9" t="s">
        <v>473</v>
      </c>
      <c r="N5141" s="9"/>
      <c r="O5141" s="9">
        <v>4</v>
      </c>
      <c r="P5141" s="9">
        <v>4</v>
      </c>
      <c r="Q5141" s="9">
        <v>3</v>
      </c>
    </row>
    <row r="5142" spans="1:17" hidden="1" x14ac:dyDescent="0.25">
      <c r="A5142" s="8" t="str">
        <f t="shared" si="482"/>
        <v>X-Ray StaticXograph Healthcare Limited</v>
      </c>
      <c r="B5142" s="8" t="str">
        <f>VLOOKUP(J5142,'Contract IDs'!A:D,4,0)</f>
        <v>X-Ray Static</v>
      </c>
      <c r="C5142" s="8" t="str">
        <f>VLOOKUP(L5142,'Supplier IDs'!A:C,3,0)</f>
        <v>Xograph Healthcare Limited</v>
      </c>
      <c r="D5142" s="8" t="str">
        <f t="shared" si="481"/>
        <v>UD Rad XRS Two Detectors</v>
      </c>
      <c r="E5142" s="8">
        <f t="shared" si="483"/>
        <v>0</v>
      </c>
      <c r="F5142" s="8">
        <f t="shared" si="484"/>
        <v>5</v>
      </c>
      <c r="G5142" s="8">
        <f t="shared" si="485"/>
        <v>5</v>
      </c>
      <c r="H5142" s="15">
        <f t="shared" si="486"/>
        <v>3.5000000000000003E-2</v>
      </c>
      <c r="I5142" s="15" t="s">
        <v>372</v>
      </c>
      <c r="J5142" s="10">
        <v>100000000733766</v>
      </c>
      <c r="K5142" s="9" t="s">
        <v>421</v>
      </c>
      <c r="L5142" s="10">
        <v>100000000611348</v>
      </c>
      <c r="M5142" s="9" t="s">
        <v>473</v>
      </c>
      <c r="N5142" s="9"/>
      <c r="O5142" s="9">
        <v>5</v>
      </c>
      <c r="P5142" s="9">
        <v>5</v>
      </c>
      <c r="Q5142" s="9">
        <v>3.5</v>
      </c>
    </row>
    <row r="5143" spans="1:17" hidden="1" x14ac:dyDescent="0.25">
      <c r="A5143" s="8" t="str">
        <f t="shared" si="482"/>
        <v>X-Ray StaticXograph Healthcare Limited</v>
      </c>
      <c r="B5143" s="8" t="str">
        <f>VLOOKUP(J5143,'Contract IDs'!A:D,4,0)</f>
        <v>X-Ray Static</v>
      </c>
      <c r="C5143" s="8" t="str">
        <f>VLOOKUP(L5143,'Supplier IDs'!A:C,3,0)</f>
        <v>Xograph Healthcare Limited</v>
      </c>
      <c r="D5143" s="8" t="str">
        <f t="shared" si="481"/>
        <v>UD Rad XRS Two Detectors</v>
      </c>
      <c r="E5143" s="8">
        <f t="shared" si="483"/>
        <v>0</v>
      </c>
      <c r="F5143" s="8">
        <f t="shared" si="484"/>
        <v>6</v>
      </c>
      <c r="G5143" s="8">
        <f t="shared" si="485"/>
        <v>1000</v>
      </c>
      <c r="H5143" s="15">
        <f t="shared" si="486"/>
        <v>0.05</v>
      </c>
      <c r="I5143" s="15" t="s">
        <v>372</v>
      </c>
      <c r="J5143" s="10">
        <v>100000000733766</v>
      </c>
      <c r="K5143" s="9" t="s">
        <v>421</v>
      </c>
      <c r="L5143" s="10">
        <v>100000000611348</v>
      </c>
      <c r="M5143" s="9" t="s">
        <v>473</v>
      </c>
      <c r="N5143" s="9"/>
      <c r="O5143" s="9">
        <v>6</v>
      </c>
      <c r="P5143" s="9">
        <v>1000</v>
      </c>
      <c r="Q5143" s="9">
        <v>5</v>
      </c>
    </row>
    <row r="5144" spans="1:17" hidden="1" x14ac:dyDescent="0.25">
      <c r="A5144" s="8" t="str">
        <f t="shared" si="482"/>
        <v>X-Ray StaticXograph Healthcare Limited</v>
      </c>
      <c r="B5144" s="8" t="str">
        <f>VLOOKUP(J5144,'Contract IDs'!A:D,4,0)</f>
        <v>X-Ray Static</v>
      </c>
      <c r="C5144" s="8" t="str">
        <f>VLOOKUP(L5144,'Supplier IDs'!A:C,3,0)</f>
        <v>Xograph Healthcare Limited</v>
      </c>
      <c r="D5144" s="8" t="str">
        <f t="shared" si="481"/>
        <v>GP Analogue Radio X-Ray System</v>
      </c>
      <c r="E5144" s="8">
        <f t="shared" si="483"/>
        <v>0</v>
      </c>
      <c r="F5144" s="8">
        <f t="shared" si="484"/>
        <v>2</v>
      </c>
      <c r="G5144" s="8">
        <f t="shared" si="485"/>
        <v>2</v>
      </c>
      <c r="H5144" s="15">
        <f t="shared" si="486"/>
        <v>2.5000000000000001E-2</v>
      </c>
      <c r="I5144" s="15" t="s">
        <v>372</v>
      </c>
      <c r="J5144" s="10">
        <v>100000000733766</v>
      </c>
      <c r="K5144" s="9" t="s">
        <v>421</v>
      </c>
      <c r="L5144" s="10">
        <v>100000000611348</v>
      </c>
      <c r="M5144" s="9" t="s">
        <v>474</v>
      </c>
      <c r="N5144" s="9"/>
      <c r="O5144" s="9">
        <v>2</v>
      </c>
      <c r="P5144" s="9">
        <v>2</v>
      </c>
      <c r="Q5144" s="9">
        <v>2.5</v>
      </c>
    </row>
    <row r="5145" spans="1:17" hidden="1" x14ac:dyDescent="0.25">
      <c r="A5145" s="8" t="str">
        <f t="shared" si="482"/>
        <v>X-Ray StaticXograph Healthcare Limited</v>
      </c>
      <c r="B5145" s="8" t="str">
        <f>VLOOKUP(J5145,'Contract IDs'!A:D,4,0)</f>
        <v>X-Ray Static</v>
      </c>
      <c r="C5145" s="8" t="str">
        <f>VLOOKUP(L5145,'Supplier IDs'!A:C,3,0)</f>
        <v>Xograph Healthcare Limited</v>
      </c>
      <c r="D5145" s="8" t="str">
        <f t="shared" si="481"/>
        <v>GP Analogue Radio X-Ray System</v>
      </c>
      <c r="E5145" s="8">
        <f t="shared" si="483"/>
        <v>0</v>
      </c>
      <c r="F5145" s="8">
        <f t="shared" si="484"/>
        <v>3</v>
      </c>
      <c r="G5145" s="8">
        <f t="shared" si="485"/>
        <v>3</v>
      </c>
      <c r="H5145" s="15">
        <f t="shared" si="486"/>
        <v>3.5000000000000003E-2</v>
      </c>
      <c r="I5145" s="15" t="s">
        <v>372</v>
      </c>
      <c r="J5145" s="10">
        <v>100000000733766</v>
      </c>
      <c r="K5145" s="9" t="s">
        <v>421</v>
      </c>
      <c r="L5145" s="10">
        <v>100000000611348</v>
      </c>
      <c r="M5145" s="9" t="s">
        <v>474</v>
      </c>
      <c r="N5145" s="9"/>
      <c r="O5145" s="9">
        <v>3</v>
      </c>
      <c r="P5145" s="9">
        <v>3</v>
      </c>
      <c r="Q5145" s="9">
        <v>3.5</v>
      </c>
    </row>
    <row r="5146" spans="1:17" hidden="1" x14ac:dyDescent="0.25">
      <c r="A5146" s="8" t="str">
        <f t="shared" si="482"/>
        <v>X-Ray StaticXograph Healthcare Limited</v>
      </c>
      <c r="B5146" s="8" t="str">
        <f>VLOOKUP(J5146,'Contract IDs'!A:D,4,0)</f>
        <v>X-Ray Static</v>
      </c>
      <c r="C5146" s="8" t="str">
        <f>VLOOKUP(L5146,'Supplier IDs'!A:C,3,0)</f>
        <v>Xograph Healthcare Limited</v>
      </c>
      <c r="D5146" s="8" t="str">
        <f t="shared" si="481"/>
        <v>GP Analogue Radio X-Ray System</v>
      </c>
      <c r="E5146" s="8">
        <f t="shared" si="483"/>
        <v>0</v>
      </c>
      <c r="F5146" s="8">
        <f t="shared" si="484"/>
        <v>4</v>
      </c>
      <c r="G5146" s="8">
        <f t="shared" si="485"/>
        <v>4</v>
      </c>
      <c r="H5146" s="15">
        <f t="shared" si="486"/>
        <v>0.04</v>
      </c>
      <c r="I5146" s="15" t="s">
        <v>372</v>
      </c>
      <c r="J5146" s="10">
        <v>100000000733766</v>
      </c>
      <c r="K5146" s="9" t="s">
        <v>421</v>
      </c>
      <c r="L5146" s="10">
        <v>100000000611348</v>
      </c>
      <c r="M5146" s="9" t="s">
        <v>474</v>
      </c>
      <c r="N5146" s="9"/>
      <c r="O5146" s="9">
        <v>4</v>
      </c>
      <c r="P5146" s="9">
        <v>4</v>
      </c>
      <c r="Q5146" s="9">
        <v>4</v>
      </c>
    </row>
    <row r="5147" spans="1:17" hidden="1" x14ac:dyDescent="0.25">
      <c r="A5147" s="8" t="str">
        <f t="shared" si="482"/>
        <v>X-Ray StaticXograph Healthcare Limited</v>
      </c>
      <c r="B5147" s="8" t="str">
        <f>VLOOKUP(J5147,'Contract IDs'!A:D,4,0)</f>
        <v>X-Ray Static</v>
      </c>
      <c r="C5147" s="8" t="str">
        <f>VLOOKUP(L5147,'Supplier IDs'!A:C,3,0)</f>
        <v>Xograph Healthcare Limited</v>
      </c>
      <c r="D5147" s="8" t="str">
        <f t="shared" si="481"/>
        <v>GP Analogue Radio X-Ray System</v>
      </c>
      <c r="E5147" s="8">
        <f t="shared" si="483"/>
        <v>0</v>
      </c>
      <c r="F5147" s="8">
        <f t="shared" si="484"/>
        <v>5</v>
      </c>
      <c r="G5147" s="8">
        <f t="shared" si="485"/>
        <v>5</v>
      </c>
      <c r="H5147" s="15">
        <f t="shared" si="486"/>
        <v>0.05</v>
      </c>
      <c r="I5147" s="15" t="s">
        <v>372</v>
      </c>
      <c r="J5147" s="10">
        <v>100000000733766</v>
      </c>
      <c r="K5147" s="9" t="s">
        <v>421</v>
      </c>
      <c r="L5147" s="10">
        <v>100000000611348</v>
      </c>
      <c r="M5147" s="9" t="s">
        <v>474</v>
      </c>
      <c r="N5147" s="9"/>
      <c r="O5147" s="9">
        <v>5</v>
      </c>
      <c r="P5147" s="9">
        <v>5</v>
      </c>
      <c r="Q5147" s="9">
        <v>5</v>
      </c>
    </row>
    <row r="5148" spans="1:17" hidden="1" x14ac:dyDescent="0.25">
      <c r="A5148" s="8" t="str">
        <f t="shared" si="482"/>
        <v>X-Ray StaticXograph Healthcare Limited</v>
      </c>
      <c r="B5148" s="8" t="str">
        <f>VLOOKUP(J5148,'Contract IDs'!A:D,4,0)</f>
        <v>X-Ray Static</v>
      </c>
      <c r="C5148" s="8" t="str">
        <f>VLOOKUP(L5148,'Supplier IDs'!A:C,3,0)</f>
        <v>Xograph Healthcare Limited</v>
      </c>
      <c r="D5148" s="8" t="str">
        <f t="shared" si="481"/>
        <v>GP Analogue Radio X-Ray System</v>
      </c>
      <c r="E5148" s="8">
        <f t="shared" si="483"/>
        <v>0</v>
      </c>
      <c r="F5148" s="8">
        <f t="shared" si="484"/>
        <v>6</v>
      </c>
      <c r="G5148" s="8">
        <f t="shared" si="485"/>
        <v>1000</v>
      </c>
      <c r="H5148" s="15">
        <f t="shared" si="486"/>
        <v>7.4999999999999997E-2</v>
      </c>
      <c r="I5148" s="15" t="s">
        <v>372</v>
      </c>
      <c r="J5148" s="10">
        <v>100000000733766</v>
      </c>
      <c r="K5148" s="9" t="s">
        <v>421</v>
      </c>
      <c r="L5148" s="10">
        <v>100000000611348</v>
      </c>
      <c r="M5148" s="9" t="s">
        <v>474</v>
      </c>
      <c r="N5148" s="9"/>
      <c r="O5148" s="9">
        <v>6</v>
      </c>
      <c r="P5148" s="9">
        <v>1000</v>
      </c>
      <c r="Q5148" s="9">
        <v>7.5</v>
      </c>
    </row>
    <row r="5149" spans="1:17" hidden="1" x14ac:dyDescent="0.25">
      <c r="A5149" s="8" t="str">
        <f t="shared" si="482"/>
        <v>CT Scanners 2022Canon Medical Systems Limited</v>
      </c>
      <c r="B5149" s="8" t="str">
        <f>VLOOKUP(J5149,'Contract IDs'!A:D,4,0)</f>
        <v>CT Scanners 2022</v>
      </c>
      <c r="C5149" s="8" t="str">
        <f>VLOOKUP(L5149,'Supplier IDs'!A:C,3,0)</f>
        <v>Canon Medical Systems Limited</v>
      </c>
      <c r="D5149" s="8" t="str">
        <f t="shared" si="481"/>
        <v>No Sub Cat</v>
      </c>
      <c r="E5149" s="8">
        <f t="shared" si="483"/>
        <v>0</v>
      </c>
      <c r="F5149" s="8">
        <f t="shared" si="484"/>
        <v>0</v>
      </c>
      <c r="G5149" s="8">
        <f t="shared" si="485"/>
        <v>1</v>
      </c>
      <c r="H5149" s="15">
        <f t="shared" si="486"/>
        <v>0</v>
      </c>
      <c r="I5149" s="15" t="s">
        <v>372</v>
      </c>
      <c r="J5149" s="10">
        <v>300000111427539</v>
      </c>
      <c r="K5149" s="9" t="s">
        <v>375</v>
      </c>
      <c r="L5149" s="10">
        <v>100000000612580</v>
      </c>
      <c r="M5149" s="9"/>
      <c r="N5149" s="9"/>
      <c r="O5149" s="9">
        <v>0</v>
      </c>
      <c r="P5149" s="9">
        <v>1</v>
      </c>
      <c r="Q5149" s="9">
        <v>0</v>
      </c>
    </row>
    <row r="5150" spans="1:17" hidden="1" x14ac:dyDescent="0.25">
      <c r="A5150" s="8" t="str">
        <f t="shared" si="482"/>
        <v>CT Scanners 2022Canon Medical Systems Limited</v>
      </c>
      <c r="B5150" s="8" t="str">
        <f>VLOOKUP(J5150,'Contract IDs'!A:D,4,0)</f>
        <v>CT Scanners 2022</v>
      </c>
      <c r="C5150" s="8" t="str">
        <f>VLOOKUP(L5150,'Supplier IDs'!A:C,3,0)</f>
        <v>Canon Medical Systems Limited</v>
      </c>
      <c r="D5150" s="8" t="str">
        <f t="shared" si="481"/>
        <v>No Sub Cat</v>
      </c>
      <c r="E5150" s="8">
        <f t="shared" si="483"/>
        <v>0</v>
      </c>
      <c r="F5150" s="8">
        <f t="shared" si="484"/>
        <v>2</v>
      </c>
      <c r="G5150" s="8">
        <f t="shared" si="485"/>
        <v>2</v>
      </c>
      <c r="H5150" s="15">
        <f t="shared" si="486"/>
        <v>0.01</v>
      </c>
      <c r="I5150" s="15" t="s">
        <v>372</v>
      </c>
      <c r="J5150" s="10">
        <v>300000111427539</v>
      </c>
      <c r="K5150" s="9" t="s">
        <v>375</v>
      </c>
      <c r="L5150" s="10">
        <v>100000000612580</v>
      </c>
      <c r="M5150" s="9"/>
      <c r="N5150" s="9"/>
      <c r="O5150" s="9">
        <v>2</v>
      </c>
      <c r="P5150" s="9">
        <v>2</v>
      </c>
      <c r="Q5150" s="9">
        <v>1</v>
      </c>
    </row>
    <row r="5151" spans="1:17" hidden="1" x14ac:dyDescent="0.25">
      <c r="A5151" s="8" t="str">
        <f t="shared" si="482"/>
        <v>CT Scanners 2022Canon Medical Systems Limited</v>
      </c>
      <c r="B5151" s="8" t="str">
        <f>VLOOKUP(J5151,'Contract IDs'!A:D,4,0)</f>
        <v>CT Scanners 2022</v>
      </c>
      <c r="C5151" s="8" t="str">
        <f>VLOOKUP(L5151,'Supplier IDs'!A:C,3,0)</f>
        <v>Canon Medical Systems Limited</v>
      </c>
      <c r="D5151" s="8" t="str">
        <f t="shared" si="481"/>
        <v>No Sub Cat</v>
      </c>
      <c r="E5151" s="8">
        <f t="shared" si="483"/>
        <v>0</v>
      </c>
      <c r="F5151" s="8">
        <f t="shared" si="484"/>
        <v>3</v>
      </c>
      <c r="G5151" s="8">
        <f t="shared" si="485"/>
        <v>3</v>
      </c>
      <c r="H5151" s="15">
        <f t="shared" si="486"/>
        <v>0.02</v>
      </c>
      <c r="I5151" s="15" t="s">
        <v>372</v>
      </c>
      <c r="J5151" s="10">
        <v>300000111427539</v>
      </c>
      <c r="K5151" s="9" t="s">
        <v>375</v>
      </c>
      <c r="L5151" s="10">
        <v>100000000612580</v>
      </c>
      <c r="M5151" s="9"/>
      <c r="N5151" s="9"/>
      <c r="O5151" s="9">
        <v>3</v>
      </c>
      <c r="P5151" s="9">
        <v>3</v>
      </c>
      <c r="Q5151" s="9">
        <v>2</v>
      </c>
    </row>
    <row r="5152" spans="1:17" hidden="1" x14ac:dyDescent="0.25">
      <c r="A5152" s="8" t="str">
        <f t="shared" si="482"/>
        <v>CT Scanners 2022Canon Medical Systems Limited</v>
      </c>
      <c r="B5152" s="8" t="str">
        <f>VLOOKUP(J5152,'Contract IDs'!A:D,4,0)</f>
        <v>CT Scanners 2022</v>
      </c>
      <c r="C5152" s="8" t="str">
        <f>VLOOKUP(L5152,'Supplier IDs'!A:C,3,0)</f>
        <v>Canon Medical Systems Limited</v>
      </c>
      <c r="D5152" s="8" t="str">
        <f t="shared" si="481"/>
        <v>No Sub Cat</v>
      </c>
      <c r="E5152" s="8">
        <f t="shared" si="483"/>
        <v>0</v>
      </c>
      <c r="F5152" s="8">
        <f t="shared" si="484"/>
        <v>4</v>
      </c>
      <c r="G5152" s="8">
        <f t="shared" si="485"/>
        <v>4</v>
      </c>
      <c r="H5152" s="15">
        <f t="shared" si="486"/>
        <v>0.03</v>
      </c>
      <c r="I5152" s="15" t="s">
        <v>372</v>
      </c>
      <c r="J5152" s="10">
        <v>300000111427539</v>
      </c>
      <c r="K5152" s="9" t="s">
        <v>375</v>
      </c>
      <c r="L5152" s="10">
        <v>100000000612580</v>
      </c>
      <c r="M5152" s="9"/>
      <c r="N5152" s="9"/>
      <c r="O5152" s="9">
        <v>4</v>
      </c>
      <c r="P5152" s="9">
        <v>4</v>
      </c>
      <c r="Q5152" s="9">
        <v>3</v>
      </c>
    </row>
    <row r="5153" spans="1:17" hidden="1" x14ac:dyDescent="0.25">
      <c r="A5153" s="8" t="str">
        <f t="shared" si="482"/>
        <v>CT Scanners 2022Canon Medical Systems Limited</v>
      </c>
      <c r="B5153" s="8" t="str">
        <f>VLOOKUP(J5153,'Contract IDs'!A:D,4,0)</f>
        <v>CT Scanners 2022</v>
      </c>
      <c r="C5153" s="8" t="str">
        <f>VLOOKUP(L5153,'Supplier IDs'!A:C,3,0)</f>
        <v>Canon Medical Systems Limited</v>
      </c>
      <c r="D5153" s="8" t="str">
        <f t="shared" si="481"/>
        <v>No Sub Cat</v>
      </c>
      <c r="E5153" s="8">
        <f t="shared" si="483"/>
        <v>0</v>
      </c>
      <c r="F5153" s="8">
        <f t="shared" si="484"/>
        <v>5</v>
      </c>
      <c r="G5153" s="8">
        <f t="shared" si="485"/>
        <v>5</v>
      </c>
      <c r="H5153" s="15">
        <f t="shared" si="486"/>
        <v>0.04</v>
      </c>
      <c r="I5153" s="15" t="s">
        <v>372</v>
      </c>
      <c r="J5153" s="10">
        <v>300000111427539</v>
      </c>
      <c r="K5153" s="9" t="s">
        <v>375</v>
      </c>
      <c r="L5153" s="10">
        <v>100000000612580</v>
      </c>
      <c r="M5153" s="9"/>
      <c r="N5153" s="9"/>
      <c r="O5153" s="9">
        <v>5</v>
      </c>
      <c r="P5153" s="9">
        <v>5</v>
      </c>
      <c r="Q5153" s="9">
        <v>4</v>
      </c>
    </row>
    <row r="5154" spans="1:17" hidden="1" x14ac:dyDescent="0.25">
      <c r="A5154" s="8" t="str">
        <f t="shared" si="482"/>
        <v>CT Scanners 2022Canon Medical Systems Limited</v>
      </c>
      <c r="B5154" s="8" t="str">
        <f>VLOOKUP(J5154,'Contract IDs'!A:D,4,0)</f>
        <v>CT Scanners 2022</v>
      </c>
      <c r="C5154" s="8" t="str">
        <f>VLOOKUP(L5154,'Supplier IDs'!A:C,3,0)</f>
        <v>Canon Medical Systems Limited</v>
      </c>
      <c r="D5154" s="8" t="str">
        <f t="shared" si="481"/>
        <v>No Sub Cat</v>
      </c>
      <c r="E5154" s="8">
        <f t="shared" si="483"/>
        <v>0</v>
      </c>
      <c r="F5154" s="8">
        <f t="shared" si="484"/>
        <v>6</v>
      </c>
      <c r="G5154" s="8">
        <f t="shared" si="485"/>
        <v>999</v>
      </c>
      <c r="H5154" s="15">
        <f t="shared" si="486"/>
        <v>0.05</v>
      </c>
      <c r="I5154" s="15" t="s">
        <v>372</v>
      </c>
      <c r="J5154" s="10">
        <v>300000111427539</v>
      </c>
      <c r="K5154" s="9" t="s">
        <v>375</v>
      </c>
      <c r="L5154" s="10">
        <v>100000000612580</v>
      </c>
      <c r="M5154" s="9"/>
      <c r="N5154" s="9"/>
      <c r="O5154" s="9">
        <v>6</v>
      </c>
      <c r="P5154" s="9">
        <v>999</v>
      </c>
      <c r="Q5154" s="9">
        <v>5</v>
      </c>
    </row>
    <row r="5155" spans="1:17" hidden="1" x14ac:dyDescent="0.25">
      <c r="A5155" s="8" t="str">
        <f t="shared" si="482"/>
        <v>CT Scanners 2022D.P. Medical Systems Limited</v>
      </c>
      <c r="B5155" s="8" t="str">
        <f>VLOOKUP(J5155,'Contract IDs'!A:D,4,0)</f>
        <v>CT Scanners 2022</v>
      </c>
      <c r="C5155" s="8" t="str">
        <f>VLOOKUP(L5155,'Supplier IDs'!A:C,3,0)</f>
        <v>D.P. Medical Systems Limited</v>
      </c>
      <c r="D5155" s="8" t="str">
        <f t="shared" si="481"/>
        <v>No Sub Cat</v>
      </c>
      <c r="E5155" s="8">
        <f t="shared" si="483"/>
        <v>0</v>
      </c>
      <c r="F5155" s="8">
        <f t="shared" si="484"/>
        <v>0</v>
      </c>
      <c r="G5155" s="8">
        <f t="shared" si="485"/>
        <v>1</v>
      </c>
      <c r="H5155" s="15">
        <f t="shared" si="486"/>
        <v>0</v>
      </c>
      <c r="I5155" s="15" t="s">
        <v>372</v>
      </c>
      <c r="J5155" s="10">
        <v>300000111427539</v>
      </c>
      <c r="K5155" s="9" t="s">
        <v>375</v>
      </c>
      <c r="L5155" s="10">
        <v>100000000613591</v>
      </c>
      <c r="M5155" s="9"/>
      <c r="N5155" s="9"/>
      <c r="O5155" s="9">
        <v>0</v>
      </c>
      <c r="P5155" s="9">
        <v>1</v>
      </c>
      <c r="Q5155" s="9">
        <v>0</v>
      </c>
    </row>
    <row r="5156" spans="1:17" hidden="1" x14ac:dyDescent="0.25">
      <c r="A5156" s="8" t="str">
        <f t="shared" si="482"/>
        <v>CT Scanners 2022D.P. Medical Systems Limited</v>
      </c>
      <c r="B5156" s="8" t="str">
        <f>VLOOKUP(J5156,'Contract IDs'!A:D,4,0)</f>
        <v>CT Scanners 2022</v>
      </c>
      <c r="C5156" s="8" t="str">
        <f>VLOOKUP(L5156,'Supplier IDs'!A:C,3,0)</f>
        <v>D.P. Medical Systems Limited</v>
      </c>
      <c r="D5156" s="8" t="str">
        <f t="shared" si="481"/>
        <v>No Sub Cat</v>
      </c>
      <c r="E5156" s="8">
        <f t="shared" si="483"/>
        <v>0</v>
      </c>
      <c r="F5156" s="8">
        <f t="shared" si="484"/>
        <v>2</v>
      </c>
      <c r="G5156" s="8">
        <f t="shared" si="485"/>
        <v>2</v>
      </c>
      <c r="H5156" s="15">
        <f t="shared" si="486"/>
        <v>0.03</v>
      </c>
      <c r="I5156" s="15" t="s">
        <v>372</v>
      </c>
      <c r="J5156" s="10">
        <v>300000111427539</v>
      </c>
      <c r="K5156" s="9" t="s">
        <v>375</v>
      </c>
      <c r="L5156" s="10">
        <v>100000000613591</v>
      </c>
      <c r="M5156" s="9"/>
      <c r="N5156" s="9"/>
      <c r="O5156" s="9">
        <v>2</v>
      </c>
      <c r="P5156" s="9">
        <v>2</v>
      </c>
      <c r="Q5156" s="9">
        <v>3</v>
      </c>
    </row>
    <row r="5157" spans="1:17" hidden="1" x14ac:dyDescent="0.25">
      <c r="A5157" s="8" t="str">
        <f t="shared" si="482"/>
        <v>CT Scanners 2022D.P. Medical Systems Limited</v>
      </c>
      <c r="B5157" s="8" t="str">
        <f>VLOOKUP(J5157,'Contract IDs'!A:D,4,0)</f>
        <v>CT Scanners 2022</v>
      </c>
      <c r="C5157" s="8" t="str">
        <f>VLOOKUP(L5157,'Supplier IDs'!A:C,3,0)</f>
        <v>D.P. Medical Systems Limited</v>
      </c>
      <c r="D5157" s="8" t="str">
        <f t="shared" si="481"/>
        <v>No Sub Cat</v>
      </c>
      <c r="E5157" s="8">
        <f t="shared" si="483"/>
        <v>0</v>
      </c>
      <c r="F5157" s="8">
        <f t="shared" si="484"/>
        <v>3</v>
      </c>
      <c r="G5157" s="8">
        <f t="shared" si="485"/>
        <v>999</v>
      </c>
      <c r="H5157" s="15">
        <f t="shared" si="486"/>
        <v>0.05</v>
      </c>
      <c r="I5157" s="15" t="s">
        <v>372</v>
      </c>
      <c r="J5157" s="10">
        <v>300000111427539</v>
      </c>
      <c r="K5157" s="9" t="s">
        <v>375</v>
      </c>
      <c r="L5157" s="10">
        <v>100000000613591</v>
      </c>
      <c r="M5157" s="9"/>
      <c r="N5157" s="9"/>
      <c r="O5157" s="9">
        <v>3</v>
      </c>
      <c r="P5157" s="9">
        <v>999</v>
      </c>
      <c r="Q5157" s="9">
        <v>5</v>
      </c>
    </row>
    <row r="5158" spans="1:17" hidden="1" x14ac:dyDescent="0.25">
      <c r="A5158" s="8" t="str">
        <f t="shared" si="482"/>
        <v>CT Scanners 2022Fujifilm UK Limited</v>
      </c>
      <c r="B5158" s="8" t="str">
        <f>VLOOKUP(J5158,'Contract IDs'!A:D,4,0)</f>
        <v>CT Scanners 2022</v>
      </c>
      <c r="C5158" s="8" t="str">
        <f>VLOOKUP(L5158,'Supplier IDs'!A:C,3,0)</f>
        <v>Fujifilm UK Limited</v>
      </c>
      <c r="D5158" s="8" t="str">
        <f t="shared" si="481"/>
        <v>No Sub Cat</v>
      </c>
      <c r="E5158" s="8">
        <f t="shared" si="483"/>
        <v>0</v>
      </c>
      <c r="F5158" s="8">
        <f t="shared" si="484"/>
        <v>0</v>
      </c>
      <c r="G5158" s="8">
        <f t="shared" si="485"/>
        <v>1</v>
      </c>
      <c r="H5158" s="15">
        <f t="shared" si="486"/>
        <v>0</v>
      </c>
      <c r="I5158" s="15" t="s">
        <v>372</v>
      </c>
      <c r="J5158" s="10">
        <v>300000111427539</v>
      </c>
      <c r="K5158" s="9" t="s">
        <v>375</v>
      </c>
      <c r="L5158" s="10">
        <v>100000000613274</v>
      </c>
      <c r="M5158" s="9"/>
      <c r="N5158" s="9"/>
      <c r="O5158" s="9">
        <v>0</v>
      </c>
      <c r="P5158" s="9">
        <v>1</v>
      </c>
      <c r="Q5158" s="9">
        <v>0</v>
      </c>
    </row>
    <row r="5159" spans="1:17" hidden="1" x14ac:dyDescent="0.25">
      <c r="A5159" s="8" t="str">
        <f t="shared" si="482"/>
        <v>CT Scanners 2022Fujifilm UK Limited</v>
      </c>
      <c r="B5159" s="8" t="str">
        <f>VLOOKUP(J5159,'Contract IDs'!A:D,4,0)</f>
        <v>CT Scanners 2022</v>
      </c>
      <c r="C5159" s="8" t="str">
        <f>VLOOKUP(L5159,'Supplier IDs'!A:C,3,0)</f>
        <v>Fujifilm UK Limited</v>
      </c>
      <c r="D5159" s="8" t="str">
        <f t="shared" si="481"/>
        <v>No Sub Cat</v>
      </c>
      <c r="E5159" s="8">
        <f t="shared" si="483"/>
        <v>0</v>
      </c>
      <c r="F5159" s="8">
        <f t="shared" si="484"/>
        <v>2</v>
      </c>
      <c r="G5159" s="8">
        <f t="shared" si="485"/>
        <v>2</v>
      </c>
      <c r="H5159" s="15">
        <f t="shared" si="486"/>
        <v>0.01</v>
      </c>
      <c r="I5159" s="15" t="s">
        <v>372</v>
      </c>
      <c r="J5159" s="10">
        <v>300000111427539</v>
      </c>
      <c r="K5159" s="9" t="s">
        <v>375</v>
      </c>
      <c r="L5159" s="10">
        <v>100000000613274</v>
      </c>
      <c r="M5159" s="9"/>
      <c r="N5159" s="9"/>
      <c r="O5159" s="9">
        <v>2</v>
      </c>
      <c r="P5159" s="9">
        <v>2</v>
      </c>
      <c r="Q5159" s="9">
        <v>1</v>
      </c>
    </row>
    <row r="5160" spans="1:17" hidden="1" x14ac:dyDescent="0.25">
      <c r="A5160" s="8" t="str">
        <f t="shared" si="482"/>
        <v>CT Scanners 2022Fujifilm UK Limited</v>
      </c>
      <c r="B5160" s="8" t="str">
        <f>VLOOKUP(J5160,'Contract IDs'!A:D,4,0)</f>
        <v>CT Scanners 2022</v>
      </c>
      <c r="C5160" s="8" t="str">
        <f>VLOOKUP(L5160,'Supplier IDs'!A:C,3,0)</f>
        <v>Fujifilm UK Limited</v>
      </c>
      <c r="D5160" s="8" t="str">
        <f t="shared" si="481"/>
        <v>No Sub Cat</v>
      </c>
      <c r="E5160" s="8">
        <f t="shared" si="483"/>
        <v>0</v>
      </c>
      <c r="F5160" s="8">
        <f t="shared" si="484"/>
        <v>3</v>
      </c>
      <c r="G5160" s="8">
        <f t="shared" si="485"/>
        <v>3</v>
      </c>
      <c r="H5160" s="15">
        <f t="shared" si="486"/>
        <v>0.02</v>
      </c>
      <c r="I5160" s="15" t="s">
        <v>372</v>
      </c>
      <c r="J5160" s="10">
        <v>300000111427539</v>
      </c>
      <c r="K5160" s="9" t="s">
        <v>375</v>
      </c>
      <c r="L5160" s="10">
        <v>100000000613274</v>
      </c>
      <c r="M5160" s="9"/>
      <c r="N5160" s="9"/>
      <c r="O5160" s="9">
        <v>3</v>
      </c>
      <c r="P5160" s="9">
        <v>3</v>
      </c>
      <c r="Q5160" s="9">
        <v>2</v>
      </c>
    </row>
    <row r="5161" spans="1:17" hidden="1" x14ac:dyDescent="0.25">
      <c r="A5161" s="8" t="str">
        <f t="shared" si="482"/>
        <v>CT Scanners 2022Fujifilm UK Limited</v>
      </c>
      <c r="B5161" s="8" t="str">
        <f>VLOOKUP(J5161,'Contract IDs'!A:D,4,0)</f>
        <v>CT Scanners 2022</v>
      </c>
      <c r="C5161" s="8" t="str">
        <f>VLOOKUP(L5161,'Supplier IDs'!A:C,3,0)</f>
        <v>Fujifilm UK Limited</v>
      </c>
      <c r="D5161" s="8" t="str">
        <f t="shared" si="481"/>
        <v>No Sub Cat</v>
      </c>
      <c r="E5161" s="8">
        <f t="shared" si="483"/>
        <v>0</v>
      </c>
      <c r="F5161" s="8">
        <f t="shared" si="484"/>
        <v>4</v>
      </c>
      <c r="G5161" s="8">
        <f t="shared" si="485"/>
        <v>4</v>
      </c>
      <c r="H5161" s="15">
        <f t="shared" si="486"/>
        <v>0.03</v>
      </c>
      <c r="I5161" s="15" t="s">
        <v>372</v>
      </c>
      <c r="J5161" s="10">
        <v>300000111427539</v>
      </c>
      <c r="K5161" s="9" t="s">
        <v>375</v>
      </c>
      <c r="L5161" s="10">
        <v>100000000613274</v>
      </c>
      <c r="M5161" s="9"/>
      <c r="N5161" s="9"/>
      <c r="O5161" s="9">
        <v>4</v>
      </c>
      <c r="P5161" s="9">
        <v>4</v>
      </c>
      <c r="Q5161" s="9">
        <v>3</v>
      </c>
    </row>
    <row r="5162" spans="1:17" hidden="1" x14ac:dyDescent="0.25">
      <c r="A5162" s="8" t="str">
        <f t="shared" si="482"/>
        <v>CT Scanners 2022Fujifilm UK Limited</v>
      </c>
      <c r="B5162" s="8" t="str">
        <f>VLOOKUP(J5162,'Contract IDs'!A:D,4,0)</f>
        <v>CT Scanners 2022</v>
      </c>
      <c r="C5162" s="8" t="str">
        <f>VLOOKUP(L5162,'Supplier IDs'!A:C,3,0)</f>
        <v>Fujifilm UK Limited</v>
      </c>
      <c r="D5162" s="8" t="str">
        <f t="shared" si="481"/>
        <v>No Sub Cat</v>
      </c>
      <c r="E5162" s="8">
        <f t="shared" si="483"/>
        <v>0</v>
      </c>
      <c r="F5162" s="8">
        <f t="shared" si="484"/>
        <v>5</v>
      </c>
      <c r="G5162" s="8">
        <f t="shared" si="485"/>
        <v>5</v>
      </c>
      <c r="H5162" s="15">
        <f t="shared" si="486"/>
        <v>0.03</v>
      </c>
      <c r="I5162" s="15" t="s">
        <v>372</v>
      </c>
      <c r="J5162" s="10">
        <v>300000111427539</v>
      </c>
      <c r="K5162" s="9" t="s">
        <v>375</v>
      </c>
      <c r="L5162" s="10">
        <v>100000000613274</v>
      </c>
      <c r="M5162" s="9"/>
      <c r="N5162" s="9"/>
      <c r="O5162" s="9">
        <v>5</v>
      </c>
      <c r="P5162" s="9">
        <v>5</v>
      </c>
      <c r="Q5162" s="9">
        <v>3</v>
      </c>
    </row>
    <row r="5163" spans="1:17" hidden="1" x14ac:dyDescent="0.25">
      <c r="A5163" s="8" t="str">
        <f t="shared" si="482"/>
        <v>CT Scanners 2022Fujifilm UK Limited</v>
      </c>
      <c r="B5163" s="8" t="str">
        <f>VLOOKUP(J5163,'Contract IDs'!A:D,4,0)</f>
        <v>CT Scanners 2022</v>
      </c>
      <c r="C5163" s="8" t="str">
        <f>VLOOKUP(L5163,'Supplier IDs'!A:C,3,0)</f>
        <v>Fujifilm UK Limited</v>
      </c>
      <c r="D5163" s="8" t="str">
        <f t="shared" si="481"/>
        <v>No Sub Cat</v>
      </c>
      <c r="E5163" s="8">
        <f t="shared" si="483"/>
        <v>0</v>
      </c>
      <c r="F5163" s="8">
        <f t="shared" si="484"/>
        <v>6</v>
      </c>
      <c r="G5163" s="8">
        <f t="shared" si="485"/>
        <v>6</v>
      </c>
      <c r="H5163" s="15">
        <f t="shared" si="486"/>
        <v>0.04</v>
      </c>
      <c r="I5163" s="15" t="s">
        <v>372</v>
      </c>
      <c r="J5163" s="10">
        <v>300000111427539</v>
      </c>
      <c r="K5163" s="9" t="s">
        <v>375</v>
      </c>
      <c r="L5163" s="10">
        <v>100000000613274</v>
      </c>
      <c r="M5163" s="9"/>
      <c r="N5163" s="9"/>
      <c r="O5163" s="9">
        <v>6</v>
      </c>
      <c r="P5163" s="9">
        <v>6</v>
      </c>
      <c r="Q5163" s="9">
        <v>4</v>
      </c>
    </row>
    <row r="5164" spans="1:17" hidden="1" x14ac:dyDescent="0.25">
      <c r="A5164" s="8" t="str">
        <f t="shared" si="482"/>
        <v>CT Scanners 2022Fujifilm UK Limited</v>
      </c>
      <c r="B5164" s="8" t="str">
        <f>VLOOKUP(J5164,'Contract IDs'!A:D,4,0)</f>
        <v>CT Scanners 2022</v>
      </c>
      <c r="C5164" s="8" t="str">
        <f>VLOOKUP(L5164,'Supplier IDs'!A:C,3,0)</f>
        <v>Fujifilm UK Limited</v>
      </c>
      <c r="D5164" s="8" t="str">
        <f t="shared" si="481"/>
        <v>No Sub Cat</v>
      </c>
      <c r="E5164" s="8">
        <f t="shared" si="483"/>
        <v>0</v>
      </c>
      <c r="F5164" s="8">
        <f t="shared" si="484"/>
        <v>7</v>
      </c>
      <c r="G5164" s="8">
        <f t="shared" si="485"/>
        <v>999</v>
      </c>
      <c r="H5164" s="15">
        <f t="shared" si="486"/>
        <v>0.04</v>
      </c>
      <c r="I5164" s="15" t="s">
        <v>372</v>
      </c>
      <c r="J5164" s="10">
        <v>300000111427539</v>
      </c>
      <c r="K5164" s="9" t="s">
        <v>375</v>
      </c>
      <c r="L5164" s="10">
        <v>100000000613274</v>
      </c>
      <c r="M5164" s="9"/>
      <c r="N5164" s="9"/>
      <c r="O5164" s="9">
        <v>7</v>
      </c>
      <c r="P5164" s="9">
        <v>999</v>
      </c>
      <c r="Q5164" s="9">
        <v>4</v>
      </c>
    </row>
    <row r="5165" spans="1:17" hidden="1" x14ac:dyDescent="0.25">
      <c r="A5165" s="8" t="str">
        <f t="shared" si="482"/>
        <v>CT Scanners 2022Ge Medical Systems Limited</v>
      </c>
      <c r="B5165" s="8" t="str">
        <f>VLOOKUP(J5165,'Contract IDs'!A:D,4,0)</f>
        <v>CT Scanners 2022</v>
      </c>
      <c r="C5165" s="8" t="str">
        <f>VLOOKUP(L5165,'Supplier IDs'!A:C,3,0)</f>
        <v>Ge Medical Systems Limited</v>
      </c>
      <c r="D5165" s="8" t="str">
        <f t="shared" si="481"/>
        <v>No Sub Cat</v>
      </c>
      <c r="E5165" s="8">
        <f t="shared" si="483"/>
        <v>0</v>
      </c>
      <c r="F5165" s="8">
        <f t="shared" si="484"/>
        <v>0</v>
      </c>
      <c r="G5165" s="8">
        <f t="shared" si="485"/>
        <v>1</v>
      </c>
      <c r="H5165" s="15">
        <f t="shared" si="486"/>
        <v>0</v>
      </c>
      <c r="I5165" s="15" t="s">
        <v>372</v>
      </c>
      <c r="J5165" s="10">
        <v>300000111427539</v>
      </c>
      <c r="K5165" s="9" t="s">
        <v>375</v>
      </c>
      <c r="L5165" s="10">
        <v>100000000611079</v>
      </c>
      <c r="M5165" s="9"/>
      <c r="N5165" s="9"/>
      <c r="O5165" s="9">
        <v>0</v>
      </c>
      <c r="P5165" s="9">
        <v>1</v>
      </c>
      <c r="Q5165" s="9">
        <v>0</v>
      </c>
    </row>
    <row r="5166" spans="1:17" hidden="1" x14ac:dyDescent="0.25">
      <c r="A5166" s="8" t="str">
        <f t="shared" si="482"/>
        <v>CT Scanners 2022Ge Medical Systems Limited</v>
      </c>
      <c r="B5166" s="8" t="str">
        <f>VLOOKUP(J5166,'Contract IDs'!A:D,4,0)</f>
        <v>CT Scanners 2022</v>
      </c>
      <c r="C5166" s="8" t="str">
        <f>VLOOKUP(L5166,'Supplier IDs'!A:C,3,0)</f>
        <v>Ge Medical Systems Limited</v>
      </c>
      <c r="D5166" s="8" t="str">
        <f t="shared" si="481"/>
        <v>No Sub Cat</v>
      </c>
      <c r="E5166" s="8">
        <f t="shared" si="483"/>
        <v>0</v>
      </c>
      <c r="F5166" s="8">
        <f t="shared" si="484"/>
        <v>2</v>
      </c>
      <c r="G5166" s="8">
        <f t="shared" si="485"/>
        <v>5</v>
      </c>
      <c r="H5166" s="15">
        <f t="shared" si="486"/>
        <v>0</v>
      </c>
      <c r="I5166" s="15" t="s">
        <v>372</v>
      </c>
      <c r="J5166" s="10">
        <v>300000111427539</v>
      </c>
      <c r="K5166" s="9" t="s">
        <v>375</v>
      </c>
      <c r="L5166" s="10">
        <v>100000000611079</v>
      </c>
      <c r="M5166" s="9"/>
      <c r="N5166" s="9"/>
      <c r="O5166" s="9">
        <v>2</v>
      </c>
      <c r="P5166" s="9">
        <v>5</v>
      </c>
      <c r="Q5166" s="9">
        <v>0</v>
      </c>
    </row>
    <row r="5167" spans="1:17" hidden="1" x14ac:dyDescent="0.25">
      <c r="A5167" s="8" t="str">
        <f t="shared" si="482"/>
        <v>CT Scanners 2022Ge Medical Systems Limited</v>
      </c>
      <c r="B5167" s="8" t="str">
        <f>VLOOKUP(J5167,'Contract IDs'!A:D,4,0)</f>
        <v>CT Scanners 2022</v>
      </c>
      <c r="C5167" s="8" t="str">
        <f>VLOOKUP(L5167,'Supplier IDs'!A:C,3,0)</f>
        <v>Ge Medical Systems Limited</v>
      </c>
      <c r="D5167" s="8" t="str">
        <f t="shared" si="481"/>
        <v>No Sub Cat</v>
      </c>
      <c r="E5167" s="8">
        <f t="shared" si="483"/>
        <v>0</v>
      </c>
      <c r="F5167" s="8">
        <f t="shared" si="484"/>
        <v>6</v>
      </c>
      <c r="G5167" s="8">
        <f t="shared" si="485"/>
        <v>999</v>
      </c>
      <c r="H5167" s="15">
        <f t="shared" si="486"/>
        <v>0.01</v>
      </c>
      <c r="I5167" s="15" t="s">
        <v>372</v>
      </c>
      <c r="J5167" s="10">
        <v>300000111427539</v>
      </c>
      <c r="K5167" s="9" t="s">
        <v>375</v>
      </c>
      <c r="L5167" s="10">
        <v>100000000611079</v>
      </c>
      <c r="M5167" s="9"/>
      <c r="N5167" s="9"/>
      <c r="O5167" s="9">
        <v>6</v>
      </c>
      <c r="P5167" s="9">
        <v>999</v>
      </c>
      <c r="Q5167" s="9">
        <v>1</v>
      </c>
    </row>
    <row r="5168" spans="1:17" hidden="1" x14ac:dyDescent="0.25">
      <c r="A5168" s="8" t="str">
        <f t="shared" si="482"/>
        <v>CT Scanners 2022Fujifilm Healthcare UK Limited</v>
      </c>
      <c r="B5168" s="8" t="str">
        <f>VLOOKUP(J5168,'Contract IDs'!A:D,4,0)</f>
        <v>CT Scanners 2022</v>
      </c>
      <c r="C5168" s="8" t="str">
        <f>VLOOKUP(L5168,'Supplier IDs'!A:C,3,0)</f>
        <v>Fujifilm Healthcare UK Limited</v>
      </c>
      <c r="D5168" s="8" t="str">
        <f t="shared" si="481"/>
        <v>No Sub Cat</v>
      </c>
      <c r="E5168" s="8">
        <f t="shared" si="483"/>
        <v>0</v>
      </c>
      <c r="F5168" s="8">
        <f t="shared" si="484"/>
        <v>0</v>
      </c>
      <c r="G5168" s="8">
        <f t="shared" si="485"/>
        <v>1</v>
      </c>
      <c r="H5168" s="15">
        <f t="shared" si="486"/>
        <v>0</v>
      </c>
      <c r="I5168" s="15" t="s">
        <v>372</v>
      </c>
      <c r="J5168" s="10">
        <v>300000111427539</v>
      </c>
      <c r="K5168" s="9" t="s">
        <v>375</v>
      </c>
      <c r="L5168" s="10">
        <v>100000000613266</v>
      </c>
      <c r="M5168" s="9"/>
      <c r="N5168" s="9"/>
      <c r="O5168" s="9">
        <v>0</v>
      </c>
      <c r="P5168" s="9">
        <v>1</v>
      </c>
      <c r="Q5168" s="9">
        <v>0</v>
      </c>
    </row>
    <row r="5169" spans="1:17" hidden="1" x14ac:dyDescent="0.25">
      <c r="A5169" s="8" t="str">
        <f t="shared" si="482"/>
        <v>CT Scanners 2022Fujifilm Healthcare UK Limited</v>
      </c>
      <c r="B5169" s="8" t="str">
        <f>VLOOKUP(J5169,'Contract IDs'!A:D,4,0)</f>
        <v>CT Scanners 2022</v>
      </c>
      <c r="C5169" s="8" t="str">
        <f>VLOOKUP(L5169,'Supplier IDs'!A:C,3,0)</f>
        <v>Fujifilm Healthcare UK Limited</v>
      </c>
      <c r="D5169" s="8" t="str">
        <f t="shared" si="481"/>
        <v>No Sub Cat</v>
      </c>
      <c r="E5169" s="8">
        <f t="shared" si="483"/>
        <v>0</v>
      </c>
      <c r="F5169" s="8">
        <f t="shared" si="484"/>
        <v>2</v>
      </c>
      <c r="G5169" s="8">
        <f t="shared" si="485"/>
        <v>4</v>
      </c>
      <c r="H5169" s="15">
        <f t="shared" si="486"/>
        <v>0.01</v>
      </c>
      <c r="I5169" s="15" t="s">
        <v>372</v>
      </c>
      <c r="J5169" s="10">
        <v>300000111427539</v>
      </c>
      <c r="K5169" s="9" t="s">
        <v>375</v>
      </c>
      <c r="L5169" s="10">
        <v>100000000613266</v>
      </c>
      <c r="M5169" s="9"/>
      <c r="N5169" s="9"/>
      <c r="O5169" s="9">
        <v>2</v>
      </c>
      <c r="P5169" s="9">
        <v>4</v>
      </c>
      <c r="Q5169" s="9">
        <v>1</v>
      </c>
    </row>
    <row r="5170" spans="1:17" hidden="1" x14ac:dyDescent="0.25">
      <c r="A5170" s="8" t="str">
        <f t="shared" si="482"/>
        <v>CT Scanners 2022Fujifilm Healthcare UK Limited</v>
      </c>
      <c r="B5170" s="8" t="str">
        <f>VLOOKUP(J5170,'Contract IDs'!A:D,4,0)</f>
        <v>CT Scanners 2022</v>
      </c>
      <c r="C5170" s="8" t="str">
        <f>VLOOKUP(L5170,'Supplier IDs'!A:C,3,0)</f>
        <v>Fujifilm Healthcare UK Limited</v>
      </c>
      <c r="D5170" s="8" t="str">
        <f t="shared" si="481"/>
        <v>No Sub Cat</v>
      </c>
      <c r="E5170" s="8">
        <f t="shared" si="483"/>
        <v>0</v>
      </c>
      <c r="F5170" s="8">
        <f t="shared" si="484"/>
        <v>5</v>
      </c>
      <c r="G5170" s="8">
        <f t="shared" si="485"/>
        <v>7</v>
      </c>
      <c r="H5170" s="15">
        <f t="shared" si="486"/>
        <v>0.02</v>
      </c>
      <c r="I5170" s="15" t="s">
        <v>372</v>
      </c>
      <c r="J5170" s="10">
        <v>300000111427539</v>
      </c>
      <c r="K5170" s="9" t="s">
        <v>375</v>
      </c>
      <c r="L5170" s="10">
        <v>100000000613266</v>
      </c>
      <c r="M5170" s="9"/>
      <c r="N5170" s="9"/>
      <c r="O5170" s="9">
        <v>5</v>
      </c>
      <c r="P5170" s="9">
        <v>7</v>
      </c>
      <c r="Q5170" s="9">
        <v>2</v>
      </c>
    </row>
    <row r="5171" spans="1:17" hidden="1" x14ac:dyDescent="0.25">
      <c r="A5171" s="8" t="str">
        <f t="shared" si="482"/>
        <v>CT Scanners 2022Fujifilm Healthcare UK Limited</v>
      </c>
      <c r="B5171" s="8" t="str">
        <f>VLOOKUP(J5171,'Contract IDs'!A:D,4,0)</f>
        <v>CT Scanners 2022</v>
      </c>
      <c r="C5171" s="8" t="str">
        <f>VLOOKUP(L5171,'Supplier IDs'!A:C,3,0)</f>
        <v>Fujifilm Healthcare UK Limited</v>
      </c>
      <c r="D5171" s="8" t="str">
        <f t="shared" si="481"/>
        <v>No Sub Cat</v>
      </c>
      <c r="E5171" s="8">
        <f t="shared" si="483"/>
        <v>0</v>
      </c>
      <c r="F5171" s="8">
        <f t="shared" si="484"/>
        <v>8</v>
      </c>
      <c r="G5171" s="8">
        <f t="shared" si="485"/>
        <v>999</v>
      </c>
      <c r="H5171" s="15">
        <f t="shared" si="486"/>
        <v>0.03</v>
      </c>
      <c r="I5171" s="15" t="s">
        <v>372</v>
      </c>
      <c r="J5171" s="10">
        <v>300000111427539</v>
      </c>
      <c r="K5171" s="9" t="s">
        <v>375</v>
      </c>
      <c r="L5171" s="10">
        <v>100000000613266</v>
      </c>
      <c r="M5171" s="9"/>
      <c r="N5171" s="9"/>
      <c r="O5171" s="9">
        <v>8</v>
      </c>
      <c r="P5171" s="9">
        <v>999</v>
      </c>
      <c r="Q5171" s="9">
        <v>3</v>
      </c>
    </row>
    <row r="5172" spans="1:17" x14ac:dyDescent="0.25">
      <c r="A5172" s="8" t="str">
        <f t="shared" si="482"/>
        <v>CT Scanners 2022Medical Imaging Systems Limited</v>
      </c>
      <c r="B5172" s="8" t="str">
        <f>VLOOKUP(J5172,'Contract IDs'!A:D,4,0)</f>
        <v>CT Scanners 2022</v>
      </c>
      <c r="C5172" s="8" t="str">
        <f>VLOOKUP(L5172,'Supplier IDs'!A:C,3,0)</f>
        <v>Medical Imaging Systems Limited</v>
      </c>
      <c r="D5172" s="8" t="str">
        <f t="shared" si="481"/>
        <v>No Sub Cat</v>
      </c>
      <c r="E5172" s="8">
        <f t="shared" si="483"/>
        <v>0</v>
      </c>
      <c r="F5172" s="8">
        <f t="shared" si="484"/>
        <v>0</v>
      </c>
      <c r="G5172" s="8">
        <f t="shared" si="485"/>
        <v>1</v>
      </c>
      <c r="H5172" s="15">
        <f t="shared" si="486"/>
        <v>0</v>
      </c>
      <c r="I5172" s="15" t="s">
        <v>372</v>
      </c>
      <c r="J5172" s="10">
        <v>300000111427539</v>
      </c>
      <c r="K5172" s="9" t="s">
        <v>375</v>
      </c>
      <c r="L5172" s="10">
        <v>100000000612466</v>
      </c>
      <c r="M5172" s="9"/>
      <c r="N5172" s="9"/>
      <c r="O5172" s="9">
        <v>0</v>
      </c>
      <c r="P5172" s="9">
        <v>1</v>
      </c>
      <c r="Q5172" s="9">
        <v>0</v>
      </c>
    </row>
    <row r="5173" spans="1:17" x14ac:dyDescent="0.25">
      <c r="A5173" s="8" t="str">
        <f t="shared" si="482"/>
        <v>CT Scanners 2022Medical Imaging Systems Limited</v>
      </c>
      <c r="B5173" s="8" t="str">
        <f>VLOOKUP(J5173,'Contract IDs'!A:D,4,0)</f>
        <v>CT Scanners 2022</v>
      </c>
      <c r="C5173" s="8" t="str">
        <f>VLOOKUP(L5173,'Supplier IDs'!A:C,3,0)</f>
        <v>Medical Imaging Systems Limited</v>
      </c>
      <c r="D5173" s="8" t="str">
        <f t="shared" si="481"/>
        <v>No Sub Cat</v>
      </c>
      <c r="E5173" s="8">
        <f t="shared" si="483"/>
        <v>0</v>
      </c>
      <c r="F5173" s="8">
        <f t="shared" si="484"/>
        <v>2</v>
      </c>
      <c r="G5173" s="8">
        <f t="shared" si="485"/>
        <v>2</v>
      </c>
      <c r="H5173" s="15">
        <f t="shared" si="486"/>
        <v>0.01</v>
      </c>
      <c r="I5173" s="15" t="s">
        <v>372</v>
      </c>
      <c r="J5173" s="10">
        <v>300000111427539</v>
      </c>
      <c r="K5173" s="9" t="s">
        <v>375</v>
      </c>
      <c r="L5173" s="10">
        <v>100000000612466</v>
      </c>
      <c r="M5173" s="9"/>
      <c r="N5173" s="9"/>
      <c r="O5173" s="9">
        <v>2</v>
      </c>
      <c r="P5173" s="9">
        <v>2</v>
      </c>
      <c r="Q5173" s="9">
        <v>1</v>
      </c>
    </row>
    <row r="5174" spans="1:17" x14ac:dyDescent="0.25">
      <c r="A5174" s="8" t="str">
        <f t="shared" si="482"/>
        <v>CT Scanners 2022Medical Imaging Systems Limited</v>
      </c>
      <c r="B5174" s="8" t="str">
        <f>VLOOKUP(J5174,'Contract IDs'!A:D,4,0)</f>
        <v>CT Scanners 2022</v>
      </c>
      <c r="C5174" s="8" t="str">
        <f>VLOOKUP(L5174,'Supplier IDs'!A:C,3,0)</f>
        <v>Medical Imaging Systems Limited</v>
      </c>
      <c r="D5174" s="8" t="str">
        <f t="shared" si="481"/>
        <v>No Sub Cat</v>
      </c>
      <c r="E5174" s="8">
        <f t="shared" si="483"/>
        <v>0</v>
      </c>
      <c r="F5174" s="8">
        <f t="shared" si="484"/>
        <v>3</v>
      </c>
      <c r="G5174" s="8">
        <f t="shared" si="485"/>
        <v>3</v>
      </c>
      <c r="H5174" s="15">
        <f t="shared" si="486"/>
        <v>0.01</v>
      </c>
      <c r="I5174" s="15" t="s">
        <v>372</v>
      </c>
      <c r="J5174" s="10">
        <v>300000111427539</v>
      </c>
      <c r="K5174" s="9" t="s">
        <v>375</v>
      </c>
      <c r="L5174" s="10">
        <v>100000000612466</v>
      </c>
      <c r="M5174" s="9"/>
      <c r="N5174" s="9"/>
      <c r="O5174" s="9">
        <v>3</v>
      </c>
      <c r="P5174" s="9">
        <v>3</v>
      </c>
      <c r="Q5174" s="9">
        <v>1</v>
      </c>
    </row>
    <row r="5175" spans="1:17" x14ac:dyDescent="0.25">
      <c r="A5175" s="8" t="str">
        <f t="shared" si="482"/>
        <v>CT Scanners 2022Medical Imaging Systems Limited</v>
      </c>
      <c r="B5175" s="8" t="str">
        <f>VLOOKUP(J5175,'Contract IDs'!A:D,4,0)</f>
        <v>CT Scanners 2022</v>
      </c>
      <c r="C5175" s="8" t="str">
        <f>VLOOKUP(L5175,'Supplier IDs'!A:C,3,0)</f>
        <v>Medical Imaging Systems Limited</v>
      </c>
      <c r="D5175" s="8" t="str">
        <f t="shared" si="481"/>
        <v>No Sub Cat</v>
      </c>
      <c r="E5175" s="8">
        <f t="shared" si="483"/>
        <v>0</v>
      </c>
      <c r="F5175" s="8">
        <f t="shared" si="484"/>
        <v>4</v>
      </c>
      <c r="G5175" s="8">
        <f t="shared" si="485"/>
        <v>4</v>
      </c>
      <c r="H5175" s="15">
        <f t="shared" si="486"/>
        <v>0.02</v>
      </c>
      <c r="I5175" s="15" t="s">
        <v>372</v>
      </c>
      <c r="J5175" s="10">
        <v>300000111427539</v>
      </c>
      <c r="K5175" s="9" t="s">
        <v>375</v>
      </c>
      <c r="L5175" s="10">
        <v>100000000612466</v>
      </c>
      <c r="M5175" s="9"/>
      <c r="N5175" s="9"/>
      <c r="O5175" s="9">
        <v>4</v>
      </c>
      <c r="P5175" s="9">
        <v>4</v>
      </c>
      <c r="Q5175" s="9">
        <v>2</v>
      </c>
    </row>
    <row r="5176" spans="1:17" x14ac:dyDescent="0.25">
      <c r="A5176" s="8" t="str">
        <f t="shared" si="482"/>
        <v>CT Scanners 2022Medical Imaging Systems Limited</v>
      </c>
      <c r="B5176" s="8" t="str">
        <f>VLOOKUP(J5176,'Contract IDs'!A:D,4,0)</f>
        <v>CT Scanners 2022</v>
      </c>
      <c r="C5176" s="8" t="str">
        <f>VLOOKUP(L5176,'Supplier IDs'!A:C,3,0)</f>
        <v>Medical Imaging Systems Limited</v>
      </c>
      <c r="D5176" s="8" t="str">
        <f t="shared" si="481"/>
        <v>No Sub Cat</v>
      </c>
      <c r="E5176" s="8">
        <f t="shared" si="483"/>
        <v>0</v>
      </c>
      <c r="F5176" s="8">
        <f t="shared" si="484"/>
        <v>5</v>
      </c>
      <c r="G5176" s="8">
        <f t="shared" si="485"/>
        <v>5</v>
      </c>
      <c r="H5176" s="15">
        <f t="shared" si="486"/>
        <v>0.02</v>
      </c>
      <c r="I5176" s="15" t="s">
        <v>372</v>
      </c>
      <c r="J5176" s="10">
        <v>300000111427539</v>
      </c>
      <c r="K5176" s="9" t="s">
        <v>375</v>
      </c>
      <c r="L5176" s="10">
        <v>100000000612466</v>
      </c>
      <c r="M5176" s="9"/>
      <c r="N5176" s="9"/>
      <c r="O5176" s="9">
        <v>5</v>
      </c>
      <c r="P5176" s="9">
        <v>5</v>
      </c>
      <c r="Q5176" s="9">
        <v>2</v>
      </c>
    </row>
    <row r="5177" spans="1:17" x14ac:dyDescent="0.25">
      <c r="A5177" s="8" t="str">
        <f t="shared" si="482"/>
        <v>CT Scanners 2022Medical Imaging Systems Limited</v>
      </c>
      <c r="B5177" s="8" t="str">
        <f>VLOOKUP(J5177,'Contract IDs'!A:D,4,0)</f>
        <v>CT Scanners 2022</v>
      </c>
      <c r="C5177" s="8" t="str">
        <f>VLOOKUP(L5177,'Supplier IDs'!A:C,3,0)</f>
        <v>Medical Imaging Systems Limited</v>
      </c>
      <c r="D5177" s="8" t="str">
        <f t="shared" si="481"/>
        <v>No Sub Cat</v>
      </c>
      <c r="E5177" s="8">
        <f t="shared" si="483"/>
        <v>0</v>
      </c>
      <c r="F5177" s="8">
        <f t="shared" si="484"/>
        <v>6</v>
      </c>
      <c r="G5177" s="8">
        <f t="shared" si="485"/>
        <v>6</v>
      </c>
      <c r="H5177" s="15">
        <f t="shared" si="486"/>
        <v>0.03</v>
      </c>
      <c r="I5177" s="15" t="s">
        <v>372</v>
      </c>
      <c r="J5177" s="10">
        <v>300000111427539</v>
      </c>
      <c r="K5177" s="9" t="s">
        <v>375</v>
      </c>
      <c r="L5177" s="10">
        <v>100000000612466</v>
      </c>
      <c r="M5177" s="9"/>
      <c r="N5177" s="9"/>
      <c r="O5177" s="9">
        <v>6</v>
      </c>
      <c r="P5177" s="9">
        <v>6</v>
      </c>
      <c r="Q5177" s="9">
        <v>3</v>
      </c>
    </row>
    <row r="5178" spans="1:17" x14ac:dyDescent="0.25">
      <c r="A5178" s="8" t="str">
        <f t="shared" si="482"/>
        <v>CT Scanners 2022Medical Imaging Systems Limited</v>
      </c>
      <c r="B5178" s="8" t="str">
        <f>VLOOKUP(J5178,'Contract IDs'!A:D,4,0)</f>
        <v>CT Scanners 2022</v>
      </c>
      <c r="C5178" s="8" t="str">
        <f>VLOOKUP(L5178,'Supplier IDs'!A:C,3,0)</f>
        <v>Medical Imaging Systems Limited</v>
      </c>
      <c r="D5178" s="8" t="str">
        <f t="shared" si="481"/>
        <v>No Sub Cat</v>
      </c>
      <c r="E5178" s="8">
        <f t="shared" si="483"/>
        <v>0</v>
      </c>
      <c r="F5178" s="8">
        <f t="shared" si="484"/>
        <v>7</v>
      </c>
      <c r="G5178" s="8">
        <f t="shared" si="485"/>
        <v>7</v>
      </c>
      <c r="H5178" s="15">
        <f t="shared" si="486"/>
        <v>0.03</v>
      </c>
      <c r="I5178" s="15" t="s">
        <v>372</v>
      </c>
      <c r="J5178" s="10">
        <v>300000111427539</v>
      </c>
      <c r="K5178" s="9" t="s">
        <v>375</v>
      </c>
      <c r="L5178" s="10">
        <v>100000000612466</v>
      </c>
      <c r="M5178" s="9"/>
      <c r="N5178" s="9"/>
      <c r="O5178" s="9">
        <v>7</v>
      </c>
      <c r="P5178" s="9">
        <v>7</v>
      </c>
      <c r="Q5178" s="9">
        <v>3</v>
      </c>
    </row>
    <row r="5179" spans="1:17" x14ac:dyDescent="0.25">
      <c r="A5179" s="8" t="str">
        <f t="shared" si="482"/>
        <v>CT Scanners 2022Medical Imaging Systems Limited</v>
      </c>
      <c r="B5179" s="8" t="str">
        <f>VLOOKUP(J5179,'Contract IDs'!A:D,4,0)</f>
        <v>CT Scanners 2022</v>
      </c>
      <c r="C5179" s="8" t="str">
        <f>VLOOKUP(L5179,'Supplier IDs'!A:C,3,0)</f>
        <v>Medical Imaging Systems Limited</v>
      </c>
      <c r="D5179" s="8" t="str">
        <f t="shared" si="481"/>
        <v>No Sub Cat</v>
      </c>
      <c r="E5179" s="8">
        <f t="shared" si="483"/>
        <v>0</v>
      </c>
      <c r="F5179" s="8">
        <f t="shared" si="484"/>
        <v>8</v>
      </c>
      <c r="G5179" s="8">
        <f t="shared" si="485"/>
        <v>8</v>
      </c>
      <c r="H5179" s="15">
        <f t="shared" si="486"/>
        <v>0.03</v>
      </c>
      <c r="I5179" s="15" t="s">
        <v>372</v>
      </c>
      <c r="J5179" s="10">
        <v>300000111427539</v>
      </c>
      <c r="K5179" s="9" t="s">
        <v>375</v>
      </c>
      <c r="L5179" s="10">
        <v>100000000612466</v>
      </c>
      <c r="M5179" s="9"/>
      <c r="N5179" s="9"/>
      <c r="O5179" s="9">
        <v>8</v>
      </c>
      <c r="P5179" s="9">
        <v>8</v>
      </c>
      <c r="Q5179" s="9">
        <v>3</v>
      </c>
    </row>
    <row r="5180" spans="1:17" x14ac:dyDescent="0.25">
      <c r="A5180" s="8" t="str">
        <f t="shared" si="482"/>
        <v>CT Scanners 2022Medical Imaging Systems Limited</v>
      </c>
      <c r="B5180" s="8" t="str">
        <f>VLOOKUP(J5180,'Contract IDs'!A:D,4,0)</f>
        <v>CT Scanners 2022</v>
      </c>
      <c r="C5180" s="8" t="str">
        <f>VLOOKUP(L5180,'Supplier IDs'!A:C,3,0)</f>
        <v>Medical Imaging Systems Limited</v>
      </c>
      <c r="D5180" s="8" t="str">
        <f t="shared" si="481"/>
        <v>No Sub Cat</v>
      </c>
      <c r="E5180" s="8">
        <f t="shared" si="483"/>
        <v>0</v>
      </c>
      <c r="F5180" s="8">
        <f t="shared" si="484"/>
        <v>9</v>
      </c>
      <c r="G5180" s="8">
        <f t="shared" si="485"/>
        <v>9</v>
      </c>
      <c r="H5180" s="15">
        <f t="shared" si="486"/>
        <v>0.05</v>
      </c>
      <c r="I5180" s="15" t="s">
        <v>372</v>
      </c>
      <c r="J5180" s="10">
        <v>300000111427539</v>
      </c>
      <c r="K5180" s="9" t="s">
        <v>375</v>
      </c>
      <c r="L5180" s="10">
        <v>100000000612466</v>
      </c>
      <c r="M5180" s="9"/>
      <c r="N5180" s="9"/>
      <c r="O5180" s="9">
        <v>9</v>
      </c>
      <c r="P5180" s="9">
        <v>9</v>
      </c>
      <c r="Q5180" s="9">
        <v>5</v>
      </c>
    </row>
    <row r="5181" spans="1:17" x14ac:dyDescent="0.25">
      <c r="A5181" s="8" t="str">
        <f t="shared" si="482"/>
        <v>CT Scanners 2022Medical Imaging Systems Limited</v>
      </c>
      <c r="B5181" s="8" t="str">
        <f>VLOOKUP(J5181,'Contract IDs'!A:D,4,0)</f>
        <v>CT Scanners 2022</v>
      </c>
      <c r="C5181" s="8" t="str">
        <f>VLOOKUP(L5181,'Supplier IDs'!A:C,3,0)</f>
        <v>Medical Imaging Systems Limited</v>
      </c>
      <c r="D5181" s="8" t="str">
        <f t="shared" si="481"/>
        <v>No Sub Cat</v>
      </c>
      <c r="E5181" s="8">
        <f t="shared" si="483"/>
        <v>0</v>
      </c>
      <c r="F5181" s="8">
        <f t="shared" si="484"/>
        <v>10</v>
      </c>
      <c r="G5181" s="8">
        <f t="shared" si="485"/>
        <v>999</v>
      </c>
      <c r="H5181" s="15">
        <f t="shared" si="486"/>
        <v>0.06</v>
      </c>
      <c r="I5181" s="15" t="s">
        <v>372</v>
      </c>
      <c r="J5181" s="10">
        <v>300000111427539</v>
      </c>
      <c r="K5181" s="9" t="s">
        <v>375</v>
      </c>
      <c r="L5181" s="10">
        <v>100000000612466</v>
      </c>
      <c r="M5181" s="9"/>
      <c r="N5181" s="9"/>
      <c r="O5181" s="9">
        <v>10</v>
      </c>
      <c r="P5181" s="9">
        <v>999</v>
      </c>
      <c r="Q5181" s="9">
        <v>6</v>
      </c>
    </row>
    <row r="5182" spans="1:17" hidden="1" x14ac:dyDescent="0.25">
      <c r="A5182" s="8" t="str">
        <f t="shared" si="482"/>
        <v>CT Scanners 2022Stryker UK Limited</v>
      </c>
      <c r="B5182" s="8" t="str">
        <f>VLOOKUP(J5182,'Contract IDs'!A:D,4,0)</f>
        <v>CT Scanners 2022</v>
      </c>
      <c r="C5182" s="8" t="str">
        <f>VLOOKUP(L5182,'Supplier IDs'!A:C,3,0)</f>
        <v>Stryker UK Limited</v>
      </c>
      <c r="D5182" s="8" t="str">
        <f t="shared" si="481"/>
        <v>No Sub Cat</v>
      </c>
      <c r="E5182" s="8">
        <f t="shared" si="483"/>
        <v>0</v>
      </c>
      <c r="F5182" s="8">
        <f t="shared" si="484"/>
        <v>0</v>
      </c>
      <c r="G5182" s="8">
        <f t="shared" si="485"/>
        <v>1</v>
      </c>
      <c r="H5182" s="15">
        <f t="shared" si="486"/>
        <v>0</v>
      </c>
      <c r="I5182" s="15" t="s">
        <v>372</v>
      </c>
      <c r="J5182" s="10">
        <v>300000111427539</v>
      </c>
      <c r="K5182" s="9" t="s">
        <v>375</v>
      </c>
      <c r="L5182" s="10">
        <v>100000000612457</v>
      </c>
      <c r="M5182" s="9"/>
      <c r="N5182" s="9"/>
      <c r="O5182" s="9">
        <v>0</v>
      </c>
      <c r="P5182" s="9">
        <v>1</v>
      </c>
      <c r="Q5182" s="9">
        <v>0</v>
      </c>
    </row>
    <row r="5183" spans="1:17" hidden="1" x14ac:dyDescent="0.25">
      <c r="A5183" s="8" t="str">
        <f t="shared" si="482"/>
        <v>CT Scanners 2022Stryker UK Limited</v>
      </c>
      <c r="B5183" s="8" t="str">
        <f>VLOOKUP(J5183,'Contract IDs'!A:D,4,0)</f>
        <v>CT Scanners 2022</v>
      </c>
      <c r="C5183" s="8" t="str">
        <f>VLOOKUP(L5183,'Supplier IDs'!A:C,3,0)</f>
        <v>Stryker UK Limited</v>
      </c>
      <c r="D5183" s="8" t="str">
        <f t="shared" si="481"/>
        <v>No Sub Cat</v>
      </c>
      <c r="E5183" s="8">
        <f t="shared" si="483"/>
        <v>0</v>
      </c>
      <c r="F5183" s="8">
        <f t="shared" si="484"/>
        <v>2</v>
      </c>
      <c r="G5183" s="8">
        <f t="shared" si="485"/>
        <v>3</v>
      </c>
      <c r="H5183" s="15">
        <f t="shared" si="486"/>
        <v>0.05</v>
      </c>
      <c r="I5183" s="15" t="s">
        <v>372</v>
      </c>
      <c r="J5183" s="10">
        <v>300000111427539</v>
      </c>
      <c r="K5183" s="9" t="s">
        <v>375</v>
      </c>
      <c r="L5183" s="10">
        <v>100000000612457</v>
      </c>
      <c r="M5183" s="9"/>
      <c r="N5183" s="9"/>
      <c r="O5183" s="9">
        <v>2</v>
      </c>
      <c r="P5183" s="9">
        <v>3</v>
      </c>
      <c r="Q5183" s="9">
        <v>5</v>
      </c>
    </row>
    <row r="5184" spans="1:17" hidden="1" x14ac:dyDescent="0.25">
      <c r="A5184" s="8" t="str">
        <f t="shared" si="482"/>
        <v>CT Scanners 2022Stryker UK Limited</v>
      </c>
      <c r="B5184" s="8" t="str">
        <f>VLOOKUP(J5184,'Contract IDs'!A:D,4,0)</f>
        <v>CT Scanners 2022</v>
      </c>
      <c r="C5184" s="8" t="str">
        <f>VLOOKUP(L5184,'Supplier IDs'!A:C,3,0)</f>
        <v>Stryker UK Limited</v>
      </c>
      <c r="D5184" s="8" t="str">
        <f t="shared" si="481"/>
        <v>No Sub Cat</v>
      </c>
      <c r="E5184" s="8">
        <f t="shared" si="483"/>
        <v>0</v>
      </c>
      <c r="F5184" s="8">
        <f t="shared" si="484"/>
        <v>4</v>
      </c>
      <c r="G5184" s="8">
        <f t="shared" si="485"/>
        <v>5</v>
      </c>
      <c r="H5184" s="15">
        <f t="shared" si="486"/>
        <v>0.06</v>
      </c>
      <c r="I5184" s="15" t="s">
        <v>372</v>
      </c>
      <c r="J5184" s="10">
        <v>300000111427539</v>
      </c>
      <c r="K5184" s="9" t="s">
        <v>375</v>
      </c>
      <c r="L5184" s="10">
        <v>100000000612457</v>
      </c>
      <c r="M5184" s="9"/>
      <c r="N5184" s="9"/>
      <c r="O5184" s="9">
        <v>4</v>
      </c>
      <c r="P5184" s="9">
        <v>5</v>
      </c>
      <c r="Q5184" s="9">
        <v>6</v>
      </c>
    </row>
    <row r="5185" spans="1:17" hidden="1" x14ac:dyDescent="0.25">
      <c r="A5185" s="8" t="str">
        <f t="shared" si="482"/>
        <v>CT Scanners 2022Stryker UK Limited</v>
      </c>
      <c r="B5185" s="8" t="str">
        <f>VLOOKUP(J5185,'Contract IDs'!A:D,4,0)</f>
        <v>CT Scanners 2022</v>
      </c>
      <c r="C5185" s="8" t="str">
        <f>VLOOKUP(L5185,'Supplier IDs'!A:C,3,0)</f>
        <v>Stryker UK Limited</v>
      </c>
      <c r="D5185" s="8" t="str">
        <f t="shared" si="481"/>
        <v>No Sub Cat</v>
      </c>
      <c r="E5185" s="8">
        <f t="shared" si="483"/>
        <v>0</v>
      </c>
      <c r="F5185" s="8">
        <f t="shared" si="484"/>
        <v>6</v>
      </c>
      <c r="G5185" s="8">
        <f t="shared" si="485"/>
        <v>7</v>
      </c>
      <c r="H5185" s="15">
        <f t="shared" si="486"/>
        <v>7.0000000000000007E-2</v>
      </c>
      <c r="I5185" s="15" t="s">
        <v>372</v>
      </c>
      <c r="J5185" s="10">
        <v>300000111427539</v>
      </c>
      <c r="K5185" s="9" t="s">
        <v>375</v>
      </c>
      <c r="L5185" s="10">
        <v>100000000612457</v>
      </c>
      <c r="M5185" s="9"/>
      <c r="N5185" s="9"/>
      <c r="O5185" s="9">
        <v>6</v>
      </c>
      <c r="P5185" s="9">
        <v>7</v>
      </c>
      <c r="Q5185" s="9">
        <v>7</v>
      </c>
    </row>
    <row r="5186" spans="1:17" hidden="1" x14ac:dyDescent="0.25">
      <c r="A5186" s="8" t="str">
        <f t="shared" si="482"/>
        <v>CT Scanners 2022Stryker UK Limited</v>
      </c>
      <c r="B5186" s="8" t="str">
        <f>VLOOKUP(J5186,'Contract IDs'!A:D,4,0)</f>
        <v>CT Scanners 2022</v>
      </c>
      <c r="C5186" s="8" t="str">
        <f>VLOOKUP(L5186,'Supplier IDs'!A:C,3,0)</f>
        <v>Stryker UK Limited</v>
      </c>
      <c r="D5186" s="8" t="str">
        <f t="shared" ref="D5186:D5249" si="487">IF(M5186="","No Sub Cat",M5186)</f>
        <v>No Sub Cat</v>
      </c>
      <c r="E5186" s="8">
        <f t="shared" si="483"/>
        <v>0</v>
      </c>
      <c r="F5186" s="8">
        <f t="shared" si="484"/>
        <v>8</v>
      </c>
      <c r="G5186" s="8">
        <f t="shared" si="485"/>
        <v>9</v>
      </c>
      <c r="H5186" s="15">
        <f t="shared" si="486"/>
        <v>0.08</v>
      </c>
      <c r="I5186" s="15" t="s">
        <v>372</v>
      </c>
      <c r="J5186" s="10">
        <v>300000111427539</v>
      </c>
      <c r="K5186" s="9" t="s">
        <v>375</v>
      </c>
      <c r="L5186" s="10">
        <v>100000000612457</v>
      </c>
      <c r="M5186" s="9"/>
      <c r="N5186" s="9"/>
      <c r="O5186" s="9">
        <v>8</v>
      </c>
      <c r="P5186" s="9">
        <v>9</v>
      </c>
      <c r="Q5186" s="9">
        <v>8</v>
      </c>
    </row>
    <row r="5187" spans="1:17" hidden="1" x14ac:dyDescent="0.25">
      <c r="A5187" s="8" t="str">
        <f t="shared" ref="A5187:A5250" si="488">B5187&amp;C5187</f>
        <v>CT Scanners 2022Stryker UK Limited</v>
      </c>
      <c r="B5187" s="8" t="str">
        <f>VLOOKUP(J5187,'Contract IDs'!A:D,4,0)</f>
        <v>CT Scanners 2022</v>
      </c>
      <c r="C5187" s="8" t="str">
        <f>VLOOKUP(L5187,'Supplier IDs'!A:C,3,0)</f>
        <v>Stryker UK Limited</v>
      </c>
      <c r="D5187" s="8" t="str">
        <f t="shared" si="487"/>
        <v>No Sub Cat</v>
      </c>
      <c r="E5187" s="8">
        <f t="shared" ref="E5187:E5250" si="489">N5187</f>
        <v>0</v>
      </c>
      <c r="F5187" s="8">
        <f t="shared" ref="F5187:F5250" si="490">O5187</f>
        <v>10</v>
      </c>
      <c r="G5187" s="8">
        <f t="shared" ref="G5187:G5250" si="491">P5187</f>
        <v>999</v>
      </c>
      <c r="H5187" s="15">
        <f t="shared" ref="H5187:H5250" si="492">Q5187/100</f>
        <v>0.09</v>
      </c>
      <c r="I5187" s="15" t="s">
        <v>372</v>
      </c>
      <c r="J5187" s="10">
        <v>300000111427539</v>
      </c>
      <c r="K5187" s="9" t="s">
        <v>375</v>
      </c>
      <c r="L5187" s="10">
        <v>100000000612457</v>
      </c>
      <c r="M5187" s="9"/>
      <c r="N5187" s="9"/>
      <c r="O5187" s="9">
        <v>10</v>
      </c>
      <c r="P5187" s="9">
        <v>999</v>
      </c>
      <c r="Q5187" s="9">
        <v>9</v>
      </c>
    </row>
    <row r="5188" spans="1:17" hidden="1" x14ac:dyDescent="0.25">
      <c r="A5188" s="8" t="str">
        <f t="shared" si="488"/>
        <v>Fluoroscopy 2022Agfa Healthcare Uk Limited</v>
      </c>
      <c r="B5188" s="8" t="str">
        <f>VLOOKUP(J5188,'Contract IDs'!A:D,4,0)</f>
        <v>Fluoroscopy 2022</v>
      </c>
      <c r="C5188" s="8" t="str">
        <f>VLOOKUP(L5188,'Supplier IDs'!A:C,3,0)</f>
        <v>Agfa Healthcare Uk Limited</v>
      </c>
      <c r="D5188" s="8" t="str">
        <f t="shared" si="487"/>
        <v>Over Couch Radiographic</v>
      </c>
      <c r="E5188" s="8">
        <f t="shared" si="489"/>
        <v>0</v>
      </c>
      <c r="F5188" s="8">
        <f t="shared" si="490"/>
        <v>2</v>
      </c>
      <c r="G5188" s="8">
        <f t="shared" si="491"/>
        <v>2</v>
      </c>
      <c r="H5188" s="15">
        <f t="shared" si="492"/>
        <v>0.01</v>
      </c>
      <c r="I5188" s="15" t="s">
        <v>372</v>
      </c>
      <c r="J5188" s="10">
        <v>300000111638480</v>
      </c>
      <c r="K5188" s="9" t="s">
        <v>377</v>
      </c>
      <c r="L5188" s="10">
        <v>100000000611298</v>
      </c>
      <c r="M5188" s="9" t="s">
        <v>378</v>
      </c>
      <c r="N5188" s="9"/>
      <c r="O5188" s="9">
        <v>2</v>
      </c>
      <c r="P5188" s="9">
        <v>2</v>
      </c>
      <c r="Q5188" s="9">
        <v>1</v>
      </c>
    </row>
    <row r="5189" spans="1:17" hidden="1" x14ac:dyDescent="0.25">
      <c r="A5189" s="8" t="str">
        <f t="shared" si="488"/>
        <v>Fluoroscopy 2022Agfa Healthcare Uk Limited</v>
      </c>
      <c r="B5189" s="8" t="str">
        <f>VLOOKUP(J5189,'Contract IDs'!A:D,4,0)</f>
        <v>Fluoroscopy 2022</v>
      </c>
      <c r="C5189" s="8" t="str">
        <f>VLOOKUP(L5189,'Supplier IDs'!A:C,3,0)</f>
        <v>Agfa Healthcare Uk Limited</v>
      </c>
      <c r="D5189" s="8" t="str">
        <f t="shared" si="487"/>
        <v>Over Couch Radiographic</v>
      </c>
      <c r="E5189" s="8">
        <f t="shared" si="489"/>
        <v>0</v>
      </c>
      <c r="F5189" s="8">
        <f t="shared" si="490"/>
        <v>3</v>
      </c>
      <c r="G5189" s="8">
        <f t="shared" si="491"/>
        <v>3</v>
      </c>
      <c r="H5189" s="15">
        <f t="shared" si="492"/>
        <v>0.01</v>
      </c>
      <c r="I5189" s="15" t="s">
        <v>372</v>
      </c>
      <c r="J5189" s="10">
        <v>300000111638480</v>
      </c>
      <c r="K5189" s="9" t="s">
        <v>377</v>
      </c>
      <c r="L5189" s="10">
        <v>100000000611298</v>
      </c>
      <c r="M5189" s="9" t="s">
        <v>378</v>
      </c>
      <c r="N5189" s="9"/>
      <c r="O5189" s="9">
        <v>3</v>
      </c>
      <c r="P5189" s="9">
        <v>3</v>
      </c>
      <c r="Q5189" s="9">
        <v>1</v>
      </c>
    </row>
    <row r="5190" spans="1:17" hidden="1" x14ac:dyDescent="0.25">
      <c r="A5190" s="8" t="str">
        <f t="shared" si="488"/>
        <v>Fluoroscopy 2022Agfa Healthcare Uk Limited</v>
      </c>
      <c r="B5190" s="8" t="str">
        <f>VLOOKUP(J5190,'Contract IDs'!A:D,4,0)</f>
        <v>Fluoroscopy 2022</v>
      </c>
      <c r="C5190" s="8" t="str">
        <f>VLOOKUP(L5190,'Supplier IDs'!A:C,3,0)</f>
        <v>Agfa Healthcare Uk Limited</v>
      </c>
      <c r="D5190" s="8" t="str">
        <f t="shared" si="487"/>
        <v>Over Couch Radiographic</v>
      </c>
      <c r="E5190" s="8">
        <f t="shared" si="489"/>
        <v>0</v>
      </c>
      <c r="F5190" s="8">
        <f t="shared" si="490"/>
        <v>4</v>
      </c>
      <c r="G5190" s="8">
        <f t="shared" si="491"/>
        <v>4</v>
      </c>
      <c r="H5190" s="15">
        <f t="shared" si="492"/>
        <v>0.02</v>
      </c>
      <c r="I5190" s="15" t="s">
        <v>372</v>
      </c>
      <c r="J5190" s="10">
        <v>300000111638480</v>
      </c>
      <c r="K5190" s="9" t="s">
        <v>377</v>
      </c>
      <c r="L5190" s="10">
        <v>100000000611298</v>
      </c>
      <c r="M5190" s="9" t="s">
        <v>378</v>
      </c>
      <c r="N5190" s="9"/>
      <c r="O5190" s="9">
        <v>4</v>
      </c>
      <c r="P5190" s="9">
        <v>4</v>
      </c>
      <c r="Q5190" s="9">
        <v>2</v>
      </c>
    </row>
    <row r="5191" spans="1:17" hidden="1" x14ac:dyDescent="0.25">
      <c r="A5191" s="8" t="str">
        <f t="shared" si="488"/>
        <v>Fluoroscopy 2022Agfa Healthcare Uk Limited</v>
      </c>
      <c r="B5191" s="8" t="str">
        <f>VLOOKUP(J5191,'Contract IDs'!A:D,4,0)</f>
        <v>Fluoroscopy 2022</v>
      </c>
      <c r="C5191" s="8" t="str">
        <f>VLOOKUP(L5191,'Supplier IDs'!A:C,3,0)</f>
        <v>Agfa Healthcare Uk Limited</v>
      </c>
      <c r="D5191" s="8" t="str">
        <f t="shared" si="487"/>
        <v>Over Couch Radiographic</v>
      </c>
      <c r="E5191" s="8">
        <f t="shared" si="489"/>
        <v>0</v>
      </c>
      <c r="F5191" s="8">
        <f t="shared" si="490"/>
        <v>5</v>
      </c>
      <c r="G5191" s="8">
        <f t="shared" si="491"/>
        <v>5</v>
      </c>
      <c r="H5191" s="15">
        <f t="shared" si="492"/>
        <v>0.02</v>
      </c>
      <c r="I5191" s="15" t="s">
        <v>372</v>
      </c>
      <c r="J5191" s="10">
        <v>300000111638480</v>
      </c>
      <c r="K5191" s="9" t="s">
        <v>377</v>
      </c>
      <c r="L5191" s="10">
        <v>100000000611298</v>
      </c>
      <c r="M5191" s="9" t="s">
        <v>378</v>
      </c>
      <c r="N5191" s="9"/>
      <c r="O5191" s="9">
        <v>5</v>
      </c>
      <c r="P5191" s="9">
        <v>5</v>
      </c>
      <c r="Q5191" s="9">
        <v>2</v>
      </c>
    </row>
    <row r="5192" spans="1:17" hidden="1" x14ac:dyDescent="0.25">
      <c r="A5192" s="8" t="str">
        <f t="shared" si="488"/>
        <v>Fluoroscopy 2022Agfa Healthcare Uk Limited</v>
      </c>
      <c r="B5192" s="8" t="str">
        <f>VLOOKUP(J5192,'Contract IDs'!A:D,4,0)</f>
        <v>Fluoroscopy 2022</v>
      </c>
      <c r="C5192" s="8" t="str">
        <f>VLOOKUP(L5192,'Supplier IDs'!A:C,3,0)</f>
        <v>Agfa Healthcare Uk Limited</v>
      </c>
      <c r="D5192" s="8" t="str">
        <f t="shared" si="487"/>
        <v>Over Couch Radiographic</v>
      </c>
      <c r="E5192" s="8">
        <f t="shared" si="489"/>
        <v>0</v>
      </c>
      <c r="F5192" s="8">
        <f t="shared" si="490"/>
        <v>6</v>
      </c>
      <c r="G5192" s="8">
        <f t="shared" si="491"/>
        <v>999</v>
      </c>
      <c r="H5192" s="15">
        <f t="shared" si="492"/>
        <v>0.03</v>
      </c>
      <c r="I5192" s="15" t="s">
        <v>372</v>
      </c>
      <c r="J5192" s="10">
        <v>300000111638480</v>
      </c>
      <c r="K5192" s="9" t="s">
        <v>377</v>
      </c>
      <c r="L5192" s="10">
        <v>100000000611298</v>
      </c>
      <c r="M5192" s="9" t="s">
        <v>378</v>
      </c>
      <c r="N5192" s="9"/>
      <c r="O5192" s="9">
        <v>6</v>
      </c>
      <c r="P5192" s="9">
        <v>999</v>
      </c>
      <c r="Q5192" s="9">
        <v>3</v>
      </c>
    </row>
    <row r="5193" spans="1:17" hidden="1" x14ac:dyDescent="0.25">
      <c r="A5193" s="8" t="str">
        <f t="shared" si="488"/>
        <v>Fluoroscopy 2022Agfa Healthcare Uk Limited</v>
      </c>
      <c r="B5193" s="8" t="str">
        <f>VLOOKUP(J5193,'Contract IDs'!A:D,4,0)</f>
        <v>Fluoroscopy 2022</v>
      </c>
      <c r="C5193" s="8" t="str">
        <f>VLOOKUP(L5193,'Supplier IDs'!A:C,3,0)</f>
        <v>Agfa Healthcare Uk Limited</v>
      </c>
      <c r="D5193" s="8" t="str">
        <f t="shared" si="487"/>
        <v>Multipurpose Radiographic</v>
      </c>
      <c r="E5193" s="8">
        <f t="shared" si="489"/>
        <v>0</v>
      </c>
      <c r="F5193" s="8">
        <f t="shared" si="490"/>
        <v>2</v>
      </c>
      <c r="G5193" s="8">
        <f t="shared" si="491"/>
        <v>2</v>
      </c>
      <c r="H5193" s="15">
        <f t="shared" si="492"/>
        <v>0.01</v>
      </c>
      <c r="I5193" s="15" t="s">
        <v>372</v>
      </c>
      <c r="J5193" s="10">
        <v>300000111638480</v>
      </c>
      <c r="K5193" s="9" t="s">
        <v>377</v>
      </c>
      <c r="L5193" s="10">
        <v>100000000611298</v>
      </c>
      <c r="M5193" s="9" t="s">
        <v>379</v>
      </c>
      <c r="N5193" s="9"/>
      <c r="O5193" s="9">
        <v>2</v>
      </c>
      <c r="P5193" s="9">
        <v>2</v>
      </c>
      <c r="Q5193" s="9">
        <v>1</v>
      </c>
    </row>
    <row r="5194" spans="1:17" hidden="1" x14ac:dyDescent="0.25">
      <c r="A5194" s="8" t="str">
        <f t="shared" si="488"/>
        <v>Fluoroscopy 2022Agfa Healthcare Uk Limited</v>
      </c>
      <c r="B5194" s="8" t="str">
        <f>VLOOKUP(J5194,'Contract IDs'!A:D,4,0)</f>
        <v>Fluoroscopy 2022</v>
      </c>
      <c r="C5194" s="8" t="str">
        <f>VLOOKUP(L5194,'Supplier IDs'!A:C,3,0)</f>
        <v>Agfa Healthcare Uk Limited</v>
      </c>
      <c r="D5194" s="8" t="str">
        <f t="shared" si="487"/>
        <v>Multipurpose Radiographic</v>
      </c>
      <c r="E5194" s="8">
        <f t="shared" si="489"/>
        <v>0</v>
      </c>
      <c r="F5194" s="8">
        <f t="shared" si="490"/>
        <v>3</v>
      </c>
      <c r="G5194" s="8">
        <f t="shared" si="491"/>
        <v>3</v>
      </c>
      <c r="H5194" s="15">
        <f t="shared" si="492"/>
        <v>0.01</v>
      </c>
      <c r="I5194" s="15" t="s">
        <v>372</v>
      </c>
      <c r="J5194" s="10">
        <v>300000111638480</v>
      </c>
      <c r="K5194" s="9" t="s">
        <v>377</v>
      </c>
      <c r="L5194" s="10">
        <v>100000000611298</v>
      </c>
      <c r="M5194" s="9" t="s">
        <v>379</v>
      </c>
      <c r="N5194" s="9"/>
      <c r="O5194" s="9">
        <v>3</v>
      </c>
      <c r="P5194" s="9">
        <v>3</v>
      </c>
      <c r="Q5194" s="9">
        <v>1</v>
      </c>
    </row>
    <row r="5195" spans="1:17" hidden="1" x14ac:dyDescent="0.25">
      <c r="A5195" s="8" t="str">
        <f t="shared" si="488"/>
        <v>Fluoroscopy 2022Agfa Healthcare Uk Limited</v>
      </c>
      <c r="B5195" s="8" t="str">
        <f>VLOOKUP(J5195,'Contract IDs'!A:D,4,0)</f>
        <v>Fluoroscopy 2022</v>
      </c>
      <c r="C5195" s="8" t="str">
        <f>VLOOKUP(L5195,'Supplier IDs'!A:C,3,0)</f>
        <v>Agfa Healthcare Uk Limited</v>
      </c>
      <c r="D5195" s="8" t="str">
        <f t="shared" si="487"/>
        <v>Multipurpose Radiographic</v>
      </c>
      <c r="E5195" s="8">
        <f t="shared" si="489"/>
        <v>0</v>
      </c>
      <c r="F5195" s="8">
        <f t="shared" si="490"/>
        <v>4</v>
      </c>
      <c r="G5195" s="8">
        <f t="shared" si="491"/>
        <v>4</v>
      </c>
      <c r="H5195" s="15">
        <f t="shared" si="492"/>
        <v>0.02</v>
      </c>
      <c r="I5195" s="15" t="s">
        <v>372</v>
      </c>
      <c r="J5195" s="10">
        <v>300000111638480</v>
      </c>
      <c r="K5195" s="9" t="s">
        <v>377</v>
      </c>
      <c r="L5195" s="10">
        <v>100000000611298</v>
      </c>
      <c r="M5195" s="9" t="s">
        <v>379</v>
      </c>
      <c r="N5195" s="9"/>
      <c r="O5195" s="9">
        <v>4</v>
      </c>
      <c r="P5195" s="9">
        <v>4</v>
      </c>
      <c r="Q5195" s="9">
        <v>2</v>
      </c>
    </row>
    <row r="5196" spans="1:17" hidden="1" x14ac:dyDescent="0.25">
      <c r="A5196" s="8" t="str">
        <f t="shared" si="488"/>
        <v>Fluoroscopy 2022Agfa Healthcare Uk Limited</v>
      </c>
      <c r="B5196" s="8" t="str">
        <f>VLOOKUP(J5196,'Contract IDs'!A:D,4,0)</f>
        <v>Fluoroscopy 2022</v>
      </c>
      <c r="C5196" s="8" t="str">
        <f>VLOOKUP(L5196,'Supplier IDs'!A:C,3,0)</f>
        <v>Agfa Healthcare Uk Limited</v>
      </c>
      <c r="D5196" s="8" t="str">
        <f t="shared" si="487"/>
        <v>Multipurpose Radiographic</v>
      </c>
      <c r="E5196" s="8">
        <f t="shared" si="489"/>
        <v>0</v>
      </c>
      <c r="F5196" s="8">
        <f t="shared" si="490"/>
        <v>5</v>
      </c>
      <c r="G5196" s="8">
        <f t="shared" si="491"/>
        <v>5</v>
      </c>
      <c r="H5196" s="15">
        <f t="shared" si="492"/>
        <v>0.02</v>
      </c>
      <c r="I5196" s="15" t="s">
        <v>372</v>
      </c>
      <c r="J5196" s="10">
        <v>300000111638480</v>
      </c>
      <c r="K5196" s="9" t="s">
        <v>377</v>
      </c>
      <c r="L5196" s="10">
        <v>100000000611298</v>
      </c>
      <c r="M5196" s="9" t="s">
        <v>379</v>
      </c>
      <c r="N5196" s="9"/>
      <c r="O5196" s="9">
        <v>5</v>
      </c>
      <c r="P5196" s="9">
        <v>5</v>
      </c>
      <c r="Q5196" s="9">
        <v>2</v>
      </c>
    </row>
    <row r="5197" spans="1:17" hidden="1" x14ac:dyDescent="0.25">
      <c r="A5197" s="8" t="str">
        <f t="shared" si="488"/>
        <v>Fluoroscopy 2022Agfa Healthcare Uk Limited</v>
      </c>
      <c r="B5197" s="8" t="str">
        <f>VLOOKUP(J5197,'Contract IDs'!A:D,4,0)</f>
        <v>Fluoroscopy 2022</v>
      </c>
      <c r="C5197" s="8" t="str">
        <f>VLOOKUP(L5197,'Supplier IDs'!A:C,3,0)</f>
        <v>Agfa Healthcare Uk Limited</v>
      </c>
      <c r="D5197" s="8" t="str">
        <f t="shared" si="487"/>
        <v>Multipurpose Radiographic</v>
      </c>
      <c r="E5197" s="8">
        <f t="shared" si="489"/>
        <v>0</v>
      </c>
      <c r="F5197" s="8">
        <f t="shared" si="490"/>
        <v>6</v>
      </c>
      <c r="G5197" s="8">
        <f t="shared" si="491"/>
        <v>999</v>
      </c>
      <c r="H5197" s="15">
        <f t="shared" si="492"/>
        <v>0.03</v>
      </c>
      <c r="I5197" s="15" t="s">
        <v>372</v>
      </c>
      <c r="J5197" s="10">
        <v>300000111638480</v>
      </c>
      <c r="K5197" s="9" t="s">
        <v>377</v>
      </c>
      <c r="L5197" s="10">
        <v>100000000611298</v>
      </c>
      <c r="M5197" s="9" t="s">
        <v>379</v>
      </c>
      <c r="N5197" s="9"/>
      <c r="O5197" s="9">
        <v>6</v>
      </c>
      <c r="P5197" s="9">
        <v>999</v>
      </c>
      <c r="Q5197" s="9">
        <v>3</v>
      </c>
    </row>
    <row r="5198" spans="1:17" hidden="1" x14ac:dyDescent="0.25">
      <c r="A5198" s="8" t="str">
        <f t="shared" si="488"/>
        <v>Fluoroscopy 2022ALXR Limited</v>
      </c>
      <c r="B5198" s="8" t="str">
        <f>VLOOKUP(J5198,'Contract IDs'!A:D,4,0)</f>
        <v>Fluoroscopy 2022</v>
      </c>
      <c r="C5198" s="8" t="str">
        <f>VLOOKUP(L5198,'Supplier IDs'!A:C,3,0)</f>
        <v>ALXR Limited</v>
      </c>
      <c r="D5198" s="8" t="str">
        <f t="shared" si="487"/>
        <v>No Sub Cat</v>
      </c>
      <c r="E5198" s="8">
        <f t="shared" si="489"/>
        <v>0</v>
      </c>
      <c r="F5198" s="8">
        <f t="shared" si="490"/>
        <v>2</v>
      </c>
      <c r="G5198" s="8">
        <f t="shared" si="491"/>
        <v>2</v>
      </c>
      <c r="H5198" s="15">
        <f t="shared" si="492"/>
        <v>0</v>
      </c>
      <c r="I5198" s="15" t="s">
        <v>372</v>
      </c>
      <c r="J5198" s="10">
        <v>300000111638480</v>
      </c>
      <c r="K5198" s="9" t="s">
        <v>377</v>
      </c>
      <c r="L5198" s="10">
        <v>300000080969002</v>
      </c>
      <c r="M5198" s="9"/>
      <c r="N5198" s="9"/>
      <c r="O5198" s="9">
        <v>2</v>
      </c>
      <c r="P5198" s="9">
        <v>2</v>
      </c>
      <c r="Q5198" s="9">
        <v>0</v>
      </c>
    </row>
    <row r="5199" spans="1:17" hidden="1" x14ac:dyDescent="0.25">
      <c r="A5199" s="8" t="str">
        <f t="shared" si="488"/>
        <v>Fluoroscopy 2022ALXR Limited</v>
      </c>
      <c r="B5199" s="8" t="str">
        <f>VLOOKUP(J5199,'Contract IDs'!A:D,4,0)</f>
        <v>Fluoroscopy 2022</v>
      </c>
      <c r="C5199" s="8" t="str">
        <f>VLOOKUP(L5199,'Supplier IDs'!A:C,3,0)</f>
        <v>ALXR Limited</v>
      </c>
      <c r="D5199" s="8" t="str">
        <f t="shared" si="487"/>
        <v>No Sub Cat</v>
      </c>
      <c r="E5199" s="8">
        <f t="shared" si="489"/>
        <v>0</v>
      </c>
      <c r="F5199" s="8">
        <f t="shared" si="490"/>
        <v>3</v>
      </c>
      <c r="G5199" s="8">
        <f t="shared" si="491"/>
        <v>4</v>
      </c>
      <c r="H5199" s="15">
        <f t="shared" si="492"/>
        <v>0.01</v>
      </c>
      <c r="I5199" s="15" t="s">
        <v>372</v>
      </c>
      <c r="J5199" s="10">
        <v>300000111638480</v>
      </c>
      <c r="K5199" s="9" t="s">
        <v>377</v>
      </c>
      <c r="L5199" s="10">
        <v>300000080969002</v>
      </c>
      <c r="M5199" s="9"/>
      <c r="N5199" s="9"/>
      <c r="O5199" s="9">
        <v>3</v>
      </c>
      <c r="P5199" s="9">
        <v>4</v>
      </c>
      <c r="Q5199" s="9">
        <v>1</v>
      </c>
    </row>
    <row r="5200" spans="1:17" hidden="1" x14ac:dyDescent="0.25">
      <c r="A5200" s="8" t="str">
        <f t="shared" si="488"/>
        <v>Fluoroscopy 2022ALXR Limited</v>
      </c>
      <c r="B5200" s="8" t="str">
        <f>VLOOKUP(J5200,'Contract IDs'!A:D,4,0)</f>
        <v>Fluoroscopy 2022</v>
      </c>
      <c r="C5200" s="8" t="str">
        <f>VLOOKUP(L5200,'Supplier IDs'!A:C,3,0)</f>
        <v>ALXR Limited</v>
      </c>
      <c r="D5200" s="8" t="str">
        <f t="shared" si="487"/>
        <v>No Sub Cat</v>
      </c>
      <c r="E5200" s="8">
        <f t="shared" si="489"/>
        <v>0</v>
      </c>
      <c r="F5200" s="8">
        <f t="shared" si="490"/>
        <v>4</v>
      </c>
      <c r="G5200" s="8">
        <f t="shared" si="491"/>
        <v>4</v>
      </c>
      <c r="H5200" s="15">
        <f t="shared" si="492"/>
        <v>0.02</v>
      </c>
      <c r="I5200" s="15" t="s">
        <v>372</v>
      </c>
      <c r="J5200" s="10">
        <v>300000111638480</v>
      </c>
      <c r="K5200" s="9" t="s">
        <v>377</v>
      </c>
      <c r="L5200" s="10">
        <v>300000080969002</v>
      </c>
      <c r="M5200" s="9"/>
      <c r="N5200" s="9"/>
      <c r="O5200" s="9">
        <v>4</v>
      </c>
      <c r="P5200" s="9">
        <v>4</v>
      </c>
      <c r="Q5200" s="9">
        <v>2</v>
      </c>
    </row>
    <row r="5201" spans="1:17" hidden="1" x14ac:dyDescent="0.25">
      <c r="A5201" s="8" t="str">
        <f t="shared" si="488"/>
        <v>Fluoroscopy 2022ALXR Limited</v>
      </c>
      <c r="B5201" s="8" t="str">
        <f>VLOOKUP(J5201,'Contract IDs'!A:D,4,0)</f>
        <v>Fluoroscopy 2022</v>
      </c>
      <c r="C5201" s="8" t="str">
        <f>VLOOKUP(L5201,'Supplier IDs'!A:C,3,0)</f>
        <v>ALXR Limited</v>
      </c>
      <c r="D5201" s="8" t="str">
        <f t="shared" si="487"/>
        <v>No Sub Cat</v>
      </c>
      <c r="E5201" s="8">
        <f t="shared" si="489"/>
        <v>0</v>
      </c>
      <c r="F5201" s="8">
        <f t="shared" si="490"/>
        <v>5</v>
      </c>
      <c r="G5201" s="8">
        <f t="shared" si="491"/>
        <v>5</v>
      </c>
      <c r="H5201" s="15">
        <f t="shared" si="492"/>
        <v>0.02</v>
      </c>
      <c r="I5201" s="15" t="s">
        <v>372</v>
      </c>
      <c r="J5201" s="10">
        <v>300000111638480</v>
      </c>
      <c r="K5201" s="9" t="s">
        <v>377</v>
      </c>
      <c r="L5201" s="10">
        <v>300000080969002</v>
      </c>
      <c r="M5201" s="9"/>
      <c r="N5201" s="9"/>
      <c r="O5201" s="9">
        <v>5</v>
      </c>
      <c r="P5201" s="9">
        <v>5</v>
      </c>
      <c r="Q5201" s="9">
        <v>2</v>
      </c>
    </row>
    <row r="5202" spans="1:17" hidden="1" x14ac:dyDescent="0.25">
      <c r="A5202" s="8" t="str">
        <f t="shared" si="488"/>
        <v>Fluoroscopy 2022ALXR Limited</v>
      </c>
      <c r="B5202" s="8" t="str">
        <f>VLOOKUP(J5202,'Contract IDs'!A:D,4,0)</f>
        <v>Fluoroscopy 2022</v>
      </c>
      <c r="C5202" s="8" t="str">
        <f>VLOOKUP(L5202,'Supplier IDs'!A:C,3,0)</f>
        <v>ALXR Limited</v>
      </c>
      <c r="D5202" s="8" t="str">
        <f t="shared" si="487"/>
        <v>No Sub Cat</v>
      </c>
      <c r="E5202" s="8">
        <f t="shared" si="489"/>
        <v>0</v>
      </c>
      <c r="F5202" s="8">
        <f t="shared" si="490"/>
        <v>6</v>
      </c>
      <c r="G5202" s="8">
        <f t="shared" si="491"/>
        <v>6</v>
      </c>
      <c r="H5202" s="15">
        <f t="shared" si="492"/>
        <v>0.03</v>
      </c>
      <c r="I5202" s="15" t="s">
        <v>372</v>
      </c>
      <c r="J5202" s="10">
        <v>300000111638480</v>
      </c>
      <c r="K5202" s="9" t="s">
        <v>377</v>
      </c>
      <c r="L5202" s="10">
        <v>300000080969002</v>
      </c>
      <c r="M5202" s="9"/>
      <c r="N5202" s="9"/>
      <c r="O5202" s="9">
        <v>6</v>
      </c>
      <c r="P5202" s="9">
        <v>6</v>
      </c>
      <c r="Q5202" s="9">
        <v>3</v>
      </c>
    </row>
    <row r="5203" spans="1:17" hidden="1" x14ac:dyDescent="0.25">
      <c r="A5203" s="8" t="str">
        <f t="shared" si="488"/>
        <v>Fluoroscopy 2022ALXR Limited</v>
      </c>
      <c r="B5203" s="8" t="str">
        <f>VLOOKUP(J5203,'Contract IDs'!A:D,4,0)</f>
        <v>Fluoroscopy 2022</v>
      </c>
      <c r="C5203" s="8" t="str">
        <f>VLOOKUP(L5203,'Supplier IDs'!A:C,3,0)</f>
        <v>ALXR Limited</v>
      </c>
      <c r="D5203" s="8" t="str">
        <f t="shared" si="487"/>
        <v>No Sub Cat</v>
      </c>
      <c r="E5203" s="8">
        <f t="shared" si="489"/>
        <v>0</v>
      </c>
      <c r="F5203" s="8">
        <f t="shared" si="490"/>
        <v>7</v>
      </c>
      <c r="G5203" s="8">
        <f t="shared" si="491"/>
        <v>7</v>
      </c>
      <c r="H5203" s="15">
        <f t="shared" si="492"/>
        <v>0.03</v>
      </c>
      <c r="I5203" s="15" t="s">
        <v>372</v>
      </c>
      <c r="J5203" s="10">
        <v>300000111638480</v>
      </c>
      <c r="K5203" s="9" t="s">
        <v>377</v>
      </c>
      <c r="L5203" s="10">
        <v>300000080969002</v>
      </c>
      <c r="M5203" s="9"/>
      <c r="N5203" s="9"/>
      <c r="O5203" s="9">
        <v>7</v>
      </c>
      <c r="P5203" s="9">
        <v>7</v>
      </c>
      <c r="Q5203" s="9">
        <v>3</v>
      </c>
    </row>
    <row r="5204" spans="1:17" hidden="1" x14ac:dyDescent="0.25">
      <c r="A5204" s="8" t="str">
        <f t="shared" si="488"/>
        <v>Fluoroscopy 2022ALXR Limited</v>
      </c>
      <c r="B5204" s="8" t="str">
        <f>VLOOKUP(J5204,'Contract IDs'!A:D,4,0)</f>
        <v>Fluoroscopy 2022</v>
      </c>
      <c r="C5204" s="8" t="str">
        <f>VLOOKUP(L5204,'Supplier IDs'!A:C,3,0)</f>
        <v>ALXR Limited</v>
      </c>
      <c r="D5204" s="8" t="str">
        <f t="shared" si="487"/>
        <v>No Sub Cat</v>
      </c>
      <c r="E5204" s="8">
        <f t="shared" si="489"/>
        <v>0</v>
      </c>
      <c r="F5204" s="8">
        <f t="shared" si="490"/>
        <v>8</v>
      </c>
      <c r="G5204" s="8">
        <f t="shared" si="491"/>
        <v>8</v>
      </c>
      <c r="H5204" s="15">
        <f t="shared" si="492"/>
        <v>0.04</v>
      </c>
      <c r="I5204" s="15" t="s">
        <v>372</v>
      </c>
      <c r="J5204" s="10">
        <v>300000111638480</v>
      </c>
      <c r="K5204" s="9" t="s">
        <v>377</v>
      </c>
      <c r="L5204" s="10">
        <v>300000080969002</v>
      </c>
      <c r="M5204" s="9"/>
      <c r="N5204" s="9"/>
      <c r="O5204" s="9">
        <v>8</v>
      </c>
      <c r="P5204" s="9">
        <v>8</v>
      </c>
      <c r="Q5204" s="9">
        <v>4</v>
      </c>
    </row>
    <row r="5205" spans="1:17" hidden="1" x14ac:dyDescent="0.25">
      <c r="A5205" s="8" t="str">
        <f t="shared" si="488"/>
        <v>Fluoroscopy 2022ALXR Limited</v>
      </c>
      <c r="B5205" s="8" t="str">
        <f>VLOOKUP(J5205,'Contract IDs'!A:D,4,0)</f>
        <v>Fluoroscopy 2022</v>
      </c>
      <c r="C5205" s="8" t="str">
        <f>VLOOKUP(L5205,'Supplier IDs'!A:C,3,0)</f>
        <v>ALXR Limited</v>
      </c>
      <c r="D5205" s="8" t="str">
        <f t="shared" si="487"/>
        <v>No Sub Cat</v>
      </c>
      <c r="E5205" s="8">
        <f t="shared" si="489"/>
        <v>0</v>
      </c>
      <c r="F5205" s="8">
        <f t="shared" si="490"/>
        <v>9</v>
      </c>
      <c r="G5205" s="8">
        <f t="shared" si="491"/>
        <v>9</v>
      </c>
      <c r="H5205" s="15">
        <f t="shared" si="492"/>
        <v>0.05</v>
      </c>
      <c r="I5205" s="15" t="s">
        <v>372</v>
      </c>
      <c r="J5205" s="10">
        <v>300000111638480</v>
      </c>
      <c r="K5205" s="9" t="s">
        <v>377</v>
      </c>
      <c r="L5205" s="10">
        <v>300000080969002</v>
      </c>
      <c r="M5205" s="9"/>
      <c r="N5205" s="9"/>
      <c r="O5205" s="9">
        <v>9</v>
      </c>
      <c r="P5205" s="9">
        <v>9</v>
      </c>
      <c r="Q5205" s="9">
        <v>5</v>
      </c>
    </row>
    <row r="5206" spans="1:17" hidden="1" x14ac:dyDescent="0.25">
      <c r="A5206" s="8" t="str">
        <f t="shared" si="488"/>
        <v>Fluoroscopy 2022ALXR Limited</v>
      </c>
      <c r="B5206" s="8" t="str">
        <f>VLOOKUP(J5206,'Contract IDs'!A:D,4,0)</f>
        <v>Fluoroscopy 2022</v>
      </c>
      <c r="C5206" s="8" t="str">
        <f>VLOOKUP(L5206,'Supplier IDs'!A:C,3,0)</f>
        <v>ALXR Limited</v>
      </c>
      <c r="D5206" s="8" t="str">
        <f t="shared" si="487"/>
        <v>No Sub Cat</v>
      </c>
      <c r="E5206" s="8">
        <f t="shared" si="489"/>
        <v>0</v>
      </c>
      <c r="F5206" s="8">
        <f t="shared" si="490"/>
        <v>10</v>
      </c>
      <c r="G5206" s="8">
        <f t="shared" si="491"/>
        <v>999</v>
      </c>
      <c r="H5206" s="15">
        <f t="shared" si="492"/>
        <v>0.05</v>
      </c>
      <c r="I5206" s="15" t="s">
        <v>372</v>
      </c>
      <c r="J5206" s="10">
        <v>300000111638480</v>
      </c>
      <c r="K5206" s="9" t="s">
        <v>377</v>
      </c>
      <c r="L5206" s="10">
        <v>300000080969002</v>
      </c>
      <c r="M5206" s="9"/>
      <c r="N5206" s="9"/>
      <c r="O5206" s="9">
        <v>10</v>
      </c>
      <c r="P5206" s="9">
        <v>999</v>
      </c>
      <c r="Q5206" s="9">
        <v>5</v>
      </c>
    </row>
    <row r="5207" spans="1:17" hidden="1" x14ac:dyDescent="0.25">
      <c r="A5207" s="8" t="str">
        <f t="shared" si="488"/>
        <v>Fluoroscopy 2022Canon Medical Systems Limited</v>
      </c>
      <c r="B5207" s="8" t="str">
        <f>VLOOKUP(J5207,'Contract IDs'!A:D,4,0)</f>
        <v>Fluoroscopy 2022</v>
      </c>
      <c r="C5207" s="8" t="str">
        <f>VLOOKUP(L5207,'Supplier IDs'!A:C,3,0)</f>
        <v>Canon Medical Systems Limited</v>
      </c>
      <c r="D5207" s="8" t="str">
        <f t="shared" si="487"/>
        <v>Over Couch Radiographic</v>
      </c>
      <c r="E5207" s="8">
        <f t="shared" si="489"/>
        <v>0</v>
      </c>
      <c r="F5207" s="8">
        <f t="shared" si="490"/>
        <v>2</v>
      </c>
      <c r="G5207" s="8">
        <f t="shared" si="491"/>
        <v>2</v>
      </c>
      <c r="H5207" s="15">
        <f t="shared" si="492"/>
        <v>0.01</v>
      </c>
      <c r="I5207" s="15" t="s">
        <v>372</v>
      </c>
      <c r="J5207" s="10">
        <v>300000111638480</v>
      </c>
      <c r="K5207" s="9" t="s">
        <v>377</v>
      </c>
      <c r="L5207" s="10">
        <v>100000000612580</v>
      </c>
      <c r="M5207" s="9" t="s">
        <v>378</v>
      </c>
      <c r="N5207" s="9"/>
      <c r="O5207" s="9">
        <v>2</v>
      </c>
      <c r="P5207" s="9">
        <v>2</v>
      </c>
      <c r="Q5207" s="9">
        <v>1</v>
      </c>
    </row>
    <row r="5208" spans="1:17" hidden="1" x14ac:dyDescent="0.25">
      <c r="A5208" s="8" t="str">
        <f t="shared" si="488"/>
        <v>Fluoroscopy 2022Canon Medical Systems Limited</v>
      </c>
      <c r="B5208" s="8" t="str">
        <f>VLOOKUP(J5208,'Contract IDs'!A:D,4,0)</f>
        <v>Fluoroscopy 2022</v>
      </c>
      <c r="C5208" s="8" t="str">
        <f>VLOOKUP(L5208,'Supplier IDs'!A:C,3,0)</f>
        <v>Canon Medical Systems Limited</v>
      </c>
      <c r="D5208" s="8" t="str">
        <f t="shared" si="487"/>
        <v>Over Couch Radiographic</v>
      </c>
      <c r="E5208" s="8">
        <f t="shared" si="489"/>
        <v>0</v>
      </c>
      <c r="F5208" s="8">
        <f t="shared" si="490"/>
        <v>3</v>
      </c>
      <c r="G5208" s="8">
        <f t="shared" si="491"/>
        <v>3</v>
      </c>
      <c r="H5208" s="15">
        <f t="shared" si="492"/>
        <v>0.02</v>
      </c>
      <c r="I5208" s="15" t="s">
        <v>372</v>
      </c>
      <c r="J5208" s="10">
        <v>300000111638480</v>
      </c>
      <c r="K5208" s="9" t="s">
        <v>377</v>
      </c>
      <c r="L5208" s="10">
        <v>100000000612580</v>
      </c>
      <c r="M5208" s="9" t="s">
        <v>378</v>
      </c>
      <c r="N5208" s="9"/>
      <c r="O5208" s="9">
        <v>3</v>
      </c>
      <c r="P5208" s="9">
        <v>3</v>
      </c>
      <c r="Q5208" s="9">
        <v>2</v>
      </c>
    </row>
    <row r="5209" spans="1:17" hidden="1" x14ac:dyDescent="0.25">
      <c r="A5209" s="8" t="str">
        <f t="shared" si="488"/>
        <v>Fluoroscopy 2022Canon Medical Systems Limited</v>
      </c>
      <c r="B5209" s="8" t="str">
        <f>VLOOKUP(J5209,'Contract IDs'!A:D,4,0)</f>
        <v>Fluoroscopy 2022</v>
      </c>
      <c r="C5209" s="8" t="str">
        <f>VLOOKUP(L5209,'Supplier IDs'!A:C,3,0)</f>
        <v>Canon Medical Systems Limited</v>
      </c>
      <c r="D5209" s="8" t="str">
        <f t="shared" si="487"/>
        <v>Over Couch Radiographic</v>
      </c>
      <c r="E5209" s="8">
        <f t="shared" si="489"/>
        <v>0</v>
      </c>
      <c r="F5209" s="8">
        <f t="shared" si="490"/>
        <v>4</v>
      </c>
      <c r="G5209" s="8">
        <f t="shared" si="491"/>
        <v>4</v>
      </c>
      <c r="H5209" s="15">
        <f t="shared" si="492"/>
        <v>0.03</v>
      </c>
      <c r="I5209" s="15" t="s">
        <v>372</v>
      </c>
      <c r="J5209" s="10">
        <v>300000111638480</v>
      </c>
      <c r="K5209" s="9" t="s">
        <v>377</v>
      </c>
      <c r="L5209" s="10">
        <v>100000000612580</v>
      </c>
      <c r="M5209" s="9" t="s">
        <v>378</v>
      </c>
      <c r="N5209" s="9"/>
      <c r="O5209" s="9">
        <v>4</v>
      </c>
      <c r="P5209" s="9">
        <v>4</v>
      </c>
      <c r="Q5209" s="9">
        <v>3</v>
      </c>
    </row>
    <row r="5210" spans="1:17" hidden="1" x14ac:dyDescent="0.25">
      <c r="A5210" s="8" t="str">
        <f t="shared" si="488"/>
        <v>Fluoroscopy 2022Canon Medical Systems Limited</v>
      </c>
      <c r="B5210" s="8" t="str">
        <f>VLOOKUP(J5210,'Contract IDs'!A:D,4,0)</f>
        <v>Fluoroscopy 2022</v>
      </c>
      <c r="C5210" s="8" t="str">
        <f>VLOOKUP(L5210,'Supplier IDs'!A:C,3,0)</f>
        <v>Canon Medical Systems Limited</v>
      </c>
      <c r="D5210" s="8" t="str">
        <f t="shared" si="487"/>
        <v>Over Couch Radiographic</v>
      </c>
      <c r="E5210" s="8">
        <f t="shared" si="489"/>
        <v>0</v>
      </c>
      <c r="F5210" s="8">
        <f t="shared" si="490"/>
        <v>5</v>
      </c>
      <c r="G5210" s="8">
        <f t="shared" si="491"/>
        <v>5</v>
      </c>
      <c r="H5210" s="15">
        <f t="shared" si="492"/>
        <v>0.04</v>
      </c>
      <c r="I5210" s="15" t="s">
        <v>372</v>
      </c>
      <c r="J5210" s="10">
        <v>300000111638480</v>
      </c>
      <c r="K5210" s="9" t="s">
        <v>377</v>
      </c>
      <c r="L5210" s="10">
        <v>100000000612580</v>
      </c>
      <c r="M5210" s="9" t="s">
        <v>378</v>
      </c>
      <c r="N5210" s="9"/>
      <c r="O5210" s="9">
        <v>5</v>
      </c>
      <c r="P5210" s="9">
        <v>5</v>
      </c>
      <c r="Q5210" s="9">
        <v>4</v>
      </c>
    </row>
    <row r="5211" spans="1:17" hidden="1" x14ac:dyDescent="0.25">
      <c r="A5211" s="8" t="str">
        <f t="shared" si="488"/>
        <v>Fluoroscopy 2022Canon Medical Systems Limited</v>
      </c>
      <c r="B5211" s="8" t="str">
        <f>VLOOKUP(J5211,'Contract IDs'!A:D,4,0)</f>
        <v>Fluoroscopy 2022</v>
      </c>
      <c r="C5211" s="8" t="str">
        <f>VLOOKUP(L5211,'Supplier IDs'!A:C,3,0)</f>
        <v>Canon Medical Systems Limited</v>
      </c>
      <c r="D5211" s="8" t="str">
        <f t="shared" si="487"/>
        <v>Over Couch Radiographic</v>
      </c>
      <c r="E5211" s="8">
        <f t="shared" si="489"/>
        <v>0</v>
      </c>
      <c r="F5211" s="8">
        <f t="shared" si="490"/>
        <v>6</v>
      </c>
      <c r="G5211" s="8">
        <f t="shared" si="491"/>
        <v>999</v>
      </c>
      <c r="H5211" s="15">
        <f t="shared" si="492"/>
        <v>0.05</v>
      </c>
      <c r="I5211" s="15" t="s">
        <v>372</v>
      </c>
      <c r="J5211" s="10">
        <v>300000111638480</v>
      </c>
      <c r="K5211" s="9" t="s">
        <v>377</v>
      </c>
      <c r="L5211" s="10">
        <v>100000000612580</v>
      </c>
      <c r="M5211" s="9" t="s">
        <v>378</v>
      </c>
      <c r="N5211" s="9"/>
      <c r="O5211" s="9">
        <v>6</v>
      </c>
      <c r="P5211" s="9">
        <v>999</v>
      </c>
      <c r="Q5211" s="9">
        <v>5</v>
      </c>
    </row>
    <row r="5212" spans="1:17" hidden="1" x14ac:dyDescent="0.25">
      <c r="A5212" s="8" t="str">
        <f t="shared" si="488"/>
        <v>Fluoroscopy 2022Canon Medical Systems Limited</v>
      </c>
      <c r="B5212" s="8" t="str">
        <f>VLOOKUP(J5212,'Contract IDs'!A:D,4,0)</f>
        <v>Fluoroscopy 2022</v>
      </c>
      <c r="C5212" s="8" t="str">
        <f>VLOOKUP(L5212,'Supplier IDs'!A:C,3,0)</f>
        <v>Canon Medical Systems Limited</v>
      </c>
      <c r="D5212" s="8" t="str">
        <f t="shared" si="487"/>
        <v>Multipurpose Radiographic</v>
      </c>
      <c r="E5212" s="8">
        <f t="shared" si="489"/>
        <v>0</v>
      </c>
      <c r="F5212" s="8">
        <f t="shared" si="490"/>
        <v>2</v>
      </c>
      <c r="G5212" s="8">
        <f t="shared" si="491"/>
        <v>2</v>
      </c>
      <c r="H5212" s="15">
        <f t="shared" si="492"/>
        <v>0.01</v>
      </c>
      <c r="I5212" s="15" t="s">
        <v>372</v>
      </c>
      <c r="J5212" s="10">
        <v>300000111638480</v>
      </c>
      <c r="K5212" s="9" t="s">
        <v>377</v>
      </c>
      <c r="L5212" s="10">
        <v>100000000612580</v>
      </c>
      <c r="M5212" s="9" t="s">
        <v>379</v>
      </c>
      <c r="N5212" s="9"/>
      <c r="O5212" s="9">
        <v>2</v>
      </c>
      <c r="P5212" s="9">
        <v>2</v>
      </c>
      <c r="Q5212" s="9">
        <v>1</v>
      </c>
    </row>
    <row r="5213" spans="1:17" hidden="1" x14ac:dyDescent="0.25">
      <c r="A5213" s="8" t="str">
        <f t="shared" si="488"/>
        <v>Fluoroscopy 2022Canon Medical Systems Limited</v>
      </c>
      <c r="B5213" s="8" t="str">
        <f>VLOOKUP(J5213,'Contract IDs'!A:D,4,0)</f>
        <v>Fluoroscopy 2022</v>
      </c>
      <c r="C5213" s="8" t="str">
        <f>VLOOKUP(L5213,'Supplier IDs'!A:C,3,0)</f>
        <v>Canon Medical Systems Limited</v>
      </c>
      <c r="D5213" s="8" t="str">
        <f t="shared" si="487"/>
        <v>Multipurpose Radiographic</v>
      </c>
      <c r="E5213" s="8">
        <f t="shared" si="489"/>
        <v>0</v>
      </c>
      <c r="F5213" s="8">
        <f t="shared" si="490"/>
        <v>3</v>
      </c>
      <c r="G5213" s="8">
        <f t="shared" si="491"/>
        <v>3</v>
      </c>
      <c r="H5213" s="15">
        <f t="shared" si="492"/>
        <v>0.02</v>
      </c>
      <c r="I5213" s="15" t="s">
        <v>372</v>
      </c>
      <c r="J5213" s="10">
        <v>300000111638480</v>
      </c>
      <c r="K5213" s="9" t="s">
        <v>377</v>
      </c>
      <c r="L5213" s="10">
        <v>100000000612580</v>
      </c>
      <c r="M5213" s="9" t="s">
        <v>379</v>
      </c>
      <c r="N5213" s="9"/>
      <c r="O5213" s="9">
        <v>3</v>
      </c>
      <c r="P5213" s="9">
        <v>3</v>
      </c>
      <c r="Q5213" s="9">
        <v>2</v>
      </c>
    </row>
    <row r="5214" spans="1:17" hidden="1" x14ac:dyDescent="0.25">
      <c r="A5214" s="8" t="str">
        <f t="shared" si="488"/>
        <v>Fluoroscopy 2022Canon Medical Systems Limited</v>
      </c>
      <c r="B5214" s="8" t="str">
        <f>VLOOKUP(J5214,'Contract IDs'!A:D,4,0)</f>
        <v>Fluoroscopy 2022</v>
      </c>
      <c r="C5214" s="8" t="str">
        <f>VLOOKUP(L5214,'Supplier IDs'!A:C,3,0)</f>
        <v>Canon Medical Systems Limited</v>
      </c>
      <c r="D5214" s="8" t="str">
        <f t="shared" si="487"/>
        <v>Multipurpose Radiographic</v>
      </c>
      <c r="E5214" s="8">
        <f t="shared" si="489"/>
        <v>0</v>
      </c>
      <c r="F5214" s="8">
        <f t="shared" si="490"/>
        <v>4</v>
      </c>
      <c r="G5214" s="8">
        <f t="shared" si="491"/>
        <v>4</v>
      </c>
      <c r="H5214" s="15">
        <f t="shared" si="492"/>
        <v>0.03</v>
      </c>
      <c r="I5214" s="15" t="s">
        <v>372</v>
      </c>
      <c r="J5214" s="10">
        <v>300000111638480</v>
      </c>
      <c r="K5214" s="9" t="s">
        <v>377</v>
      </c>
      <c r="L5214" s="10">
        <v>100000000612580</v>
      </c>
      <c r="M5214" s="9" t="s">
        <v>379</v>
      </c>
      <c r="N5214" s="9"/>
      <c r="O5214" s="9">
        <v>4</v>
      </c>
      <c r="P5214" s="9">
        <v>4</v>
      </c>
      <c r="Q5214" s="9">
        <v>3</v>
      </c>
    </row>
    <row r="5215" spans="1:17" hidden="1" x14ac:dyDescent="0.25">
      <c r="A5215" s="8" t="str">
        <f t="shared" si="488"/>
        <v>Fluoroscopy 2022Canon Medical Systems Limited</v>
      </c>
      <c r="B5215" s="8" t="str">
        <f>VLOOKUP(J5215,'Contract IDs'!A:D,4,0)</f>
        <v>Fluoroscopy 2022</v>
      </c>
      <c r="C5215" s="8" t="str">
        <f>VLOOKUP(L5215,'Supplier IDs'!A:C,3,0)</f>
        <v>Canon Medical Systems Limited</v>
      </c>
      <c r="D5215" s="8" t="str">
        <f t="shared" si="487"/>
        <v>Multipurpose Radiographic</v>
      </c>
      <c r="E5215" s="8">
        <f t="shared" si="489"/>
        <v>0</v>
      </c>
      <c r="F5215" s="8">
        <f t="shared" si="490"/>
        <v>5</v>
      </c>
      <c r="G5215" s="8">
        <f t="shared" si="491"/>
        <v>5</v>
      </c>
      <c r="H5215" s="15">
        <f t="shared" si="492"/>
        <v>0.04</v>
      </c>
      <c r="I5215" s="15" t="s">
        <v>372</v>
      </c>
      <c r="J5215" s="10">
        <v>300000111638480</v>
      </c>
      <c r="K5215" s="9" t="s">
        <v>377</v>
      </c>
      <c r="L5215" s="10">
        <v>100000000612580</v>
      </c>
      <c r="M5215" s="9" t="s">
        <v>379</v>
      </c>
      <c r="N5215" s="9"/>
      <c r="O5215" s="9">
        <v>5</v>
      </c>
      <c r="P5215" s="9">
        <v>5</v>
      </c>
      <c r="Q5215" s="9">
        <v>4</v>
      </c>
    </row>
    <row r="5216" spans="1:17" hidden="1" x14ac:dyDescent="0.25">
      <c r="A5216" s="8" t="str">
        <f t="shared" si="488"/>
        <v>Fluoroscopy 2022Canon Medical Systems Limited</v>
      </c>
      <c r="B5216" s="8" t="str">
        <f>VLOOKUP(J5216,'Contract IDs'!A:D,4,0)</f>
        <v>Fluoroscopy 2022</v>
      </c>
      <c r="C5216" s="8" t="str">
        <f>VLOOKUP(L5216,'Supplier IDs'!A:C,3,0)</f>
        <v>Canon Medical Systems Limited</v>
      </c>
      <c r="D5216" s="8" t="str">
        <f t="shared" si="487"/>
        <v>Multipurpose Radiographic</v>
      </c>
      <c r="E5216" s="8">
        <f t="shared" si="489"/>
        <v>0</v>
      </c>
      <c r="F5216" s="8">
        <f t="shared" si="490"/>
        <v>6</v>
      </c>
      <c r="G5216" s="8">
        <f t="shared" si="491"/>
        <v>999</v>
      </c>
      <c r="H5216" s="15">
        <f t="shared" si="492"/>
        <v>0.05</v>
      </c>
      <c r="I5216" s="15" t="s">
        <v>372</v>
      </c>
      <c r="J5216" s="10">
        <v>300000111638480</v>
      </c>
      <c r="K5216" s="9" t="s">
        <v>377</v>
      </c>
      <c r="L5216" s="10">
        <v>100000000612580</v>
      </c>
      <c r="M5216" s="9" t="s">
        <v>379</v>
      </c>
      <c r="N5216" s="9"/>
      <c r="O5216" s="9">
        <v>6</v>
      </c>
      <c r="P5216" s="9">
        <v>999</v>
      </c>
      <c r="Q5216" s="9">
        <v>5</v>
      </c>
    </row>
    <row r="5217" spans="1:17" hidden="1" x14ac:dyDescent="0.25">
      <c r="A5217" s="8" t="str">
        <f t="shared" si="488"/>
        <v>Fluoroscopy 2022Ge Medical Systems Limited</v>
      </c>
      <c r="B5217" s="8" t="str">
        <f>VLOOKUP(J5217,'Contract IDs'!A:D,4,0)</f>
        <v>Fluoroscopy 2022</v>
      </c>
      <c r="C5217" s="8" t="str">
        <f>VLOOKUP(L5217,'Supplier IDs'!A:C,3,0)</f>
        <v>Ge Medical Systems Limited</v>
      </c>
      <c r="D5217" s="8" t="str">
        <f t="shared" si="487"/>
        <v>No Sub Cat</v>
      </c>
      <c r="E5217" s="8">
        <f t="shared" si="489"/>
        <v>0</v>
      </c>
      <c r="F5217" s="8">
        <f t="shared" si="490"/>
        <v>2</v>
      </c>
      <c r="G5217" s="8">
        <f t="shared" si="491"/>
        <v>5</v>
      </c>
      <c r="H5217" s="15">
        <f t="shared" si="492"/>
        <v>0</v>
      </c>
      <c r="I5217" s="15" t="s">
        <v>372</v>
      </c>
      <c r="J5217" s="10">
        <v>300000111638480</v>
      </c>
      <c r="K5217" s="9" t="s">
        <v>377</v>
      </c>
      <c r="L5217" s="10">
        <v>100000000611079</v>
      </c>
      <c r="M5217" s="9"/>
      <c r="N5217" s="9"/>
      <c r="O5217" s="9">
        <v>2</v>
      </c>
      <c r="P5217" s="9">
        <v>5</v>
      </c>
      <c r="Q5217" s="9">
        <v>0</v>
      </c>
    </row>
    <row r="5218" spans="1:17" hidden="1" x14ac:dyDescent="0.25">
      <c r="A5218" s="8" t="str">
        <f t="shared" si="488"/>
        <v>Fluoroscopy 2022Ge Medical Systems Limited</v>
      </c>
      <c r="B5218" s="8" t="str">
        <f>VLOOKUP(J5218,'Contract IDs'!A:D,4,0)</f>
        <v>Fluoroscopy 2022</v>
      </c>
      <c r="C5218" s="8" t="str">
        <f>VLOOKUP(L5218,'Supplier IDs'!A:C,3,0)</f>
        <v>Ge Medical Systems Limited</v>
      </c>
      <c r="D5218" s="8" t="str">
        <f t="shared" si="487"/>
        <v>No Sub Cat</v>
      </c>
      <c r="E5218" s="8">
        <f t="shared" si="489"/>
        <v>0</v>
      </c>
      <c r="F5218" s="8">
        <f t="shared" si="490"/>
        <v>6</v>
      </c>
      <c r="G5218" s="8">
        <f t="shared" si="491"/>
        <v>999</v>
      </c>
      <c r="H5218" s="15">
        <f t="shared" si="492"/>
        <v>0.01</v>
      </c>
      <c r="I5218" s="15" t="s">
        <v>372</v>
      </c>
      <c r="J5218" s="10">
        <v>300000111638480</v>
      </c>
      <c r="K5218" s="9" t="s">
        <v>377</v>
      </c>
      <c r="L5218" s="10">
        <v>100000000611079</v>
      </c>
      <c r="M5218" s="9"/>
      <c r="N5218" s="9"/>
      <c r="O5218" s="9">
        <v>6</v>
      </c>
      <c r="P5218" s="9">
        <v>999</v>
      </c>
      <c r="Q5218" s="9">
        <v>1</v>
      </c>
    </row>
    <row r="5219" spans="1:17" hidden="1" x14ac:dyDescent="0.25">
      <c r="A5219" s="8" t="str">
        <f t="shared" si="488"/>
        <v>Fluoroscopy 2022Hospital Services Limited</v>
      </c>
      <c r="B5219" s="8" t="str">
        <f>VLOOKUP(J5219,'Contract IDs'!A:D,4,0)</f>
        <v>Fluoroscopy 2022</v>
      </c>
      <c r="C5219" s="8" t="str">
        <f>VLOOKUP(L5219,'Supplier IDs'!A:C,3,0)</f>
        <v>Hospital Services Limited</v>
      </c>
      <c r="D5219" s="8" t="str">
        <f t="shared" si="487"/>
        <v>No Sub Cat</v>
      </c>
      <c r="E5219" s="8">
        <f t="shared" si="489"/>
        <v>0</v>
      </c>
      <c r="F5219" s="8">
        <f t="shared" si="490"/>
        <v>2</v>
      </c>
      <c r="G5219" s="8">
        <f t="shared" si="491"/>
        <v>2</v>
      </c>
      <c r="H5219" s="15">
        <f t="shared" si="492"/>
        <v>0.01</v>
      </c>
      <c r="I5219" s="15" t="s">
        <v>372</v>
      </c>
      <c r="J5219" s="10">
        <v>300000111638480</v>
      </c>
      <c r="K5219" s="9" t="s">
        <v>377</v>
      </c>
      <c r="L5219" s="10">
        <v>100000000613412</v>
      </c>
      <c r="M5219" s="9"/>
      <c r="N5219" s="9"/>
      <c r="O5219" s="9">
        <v>2</v>
      </c>
      <c r="P5219" s="9">
        <v>2</v>
      </c>
      <c r="Q5219" s="9">
        <v>1</v>
      </c>
    </row>
    <row r="5220" spans="1:17" hidden="1" x14ac:dyDescent="0.25">
      <c r="A5220" s="8" t="str">
        <f t="shared" si="488"/>
        <v>Fluoroscopy 2022Hospital Services Limited</v>
      </c>
      <c r="B5220" s="8" t="str">
        <f>VLOOKUP(J5220,'Contract IDs'!A:D,4,0)</f>
        <v>Fluoroscopy 2022</v>
      </c>
      <c r="C5220" s="8" t="str">
        <f>VLOOKUP(L5220,'Supplier IDs'!A:C,3,0)</f>
        <v>Hospital Services Limited</v>
      </c>
      <c r="D5220" s="8" t="str">
        <f t="shared" si="487"/>
        <v>No Sub Cat</v>
      </c>
      <c r="E5220" s="8">
        <f t="shared" si="489"/>
        <v>0</v>
      </c>
      <c r="F5220" s="8">
        <f t="shared" si="490"/>
        <v>3</v>
      </c>
      <c r="G5220" s="8">
        <f t="shared" si="491"/>
        <v>3</v>
      </c>
      <c r="H5220" s="15">
        <f t="shared" si="492"/>
        <v>0.02</v>
      </c>
      <c r="I5220" s="15" t="s">
        <v>372</v>
      </c>
      <c r="J5220" s="10">
        <v>300000111638480</v>
      </c>
      <c r="K5220" s="9" t="s">
        <v>377</v>
      </c>
      <c r="L5220" s="10">
        <v>100000000613412</v>
      </c>
      <c r="M5220" s="9"/>
      <c r="N5220" s="9"/>
      <c r="O5220" s="9">
        <v>3</v>
      </c>
      <c r="P5220" s="9">
        <v>3</v>
      </c>
      <c r="Q5220" s="9">
        <v>2</v>
      </c>
    </row>
    <row r="5221" spans="1:17" hidden="1" x14ac:dyDescent="0.25">
      <c r="A5221" s="8" t="str">
        <f t="shared" si="488"/>
        <v>Fluoroscopy 2022Hospital Services Limited</v>
      </c>
      <c r="B5221" s="8" t="str">
        <f>VLOOKUP(J5221,'Contract IDs'!A:D,4,0)</f>
        <v>Fluoroscopy 2022</v>
      </c>
      <c r="C5221" s="8" t="str">
        <f>VLOOKUP(L5221,'Supplier IDs'!A:C,3,0)</f>
        <v>Hospital Services Limited</v>
      </c>
      <c r="D5221" s="8" t="str">
        <f t="shared" si="487"/>
        <v>No Sub Cat</v>
      </c>
      <c r="E5221" s="8">
        <f t="shared" si="489"/>
        <v>0</v>
      </c>
      <c r="F5221" s="8">
        <f t="shared" si="490"/>
        <v>4</v>
      </c>
      <c r="G5221" s="8">
        <f t="shared" si="491"/>
        <v>4</v>
      </c>
      <c r="H5221" s="15">
        <f t="shared" si="492"/>
        <v>0.03</v>
      </c>
      <c r="I5221" s="15" t="s">
        <v>372</v>
      </c>
      <c r="J5221" s="10">
        <v>300000111638480</v>
      </c>
      <c r="K5221" s="9" t="s">
        <v>377</v>
      </c>
      <c r="L5221" s="10">
        <v>100000000613412</v>
      </c>
      <c r="M5221" s="9"/>
      <c r="N5221" s="9"/>
      <c r="O5221" s="9">
        <v>4</v>
      </c>
      <c r="P5221" s="9">
        <v>4</v>
      </c>
      <c r="Q5221" s="9">
        <v>3</v>
      </c>
    </row>
    <row r="5222" spans="1:17" hidden="1" x14ac:dyDescent="0.25">
      <c r="A5222" s="8" t="str">
        <f t="shared" si="488"/>
        <v>Fluoroscopy 2022Hospital Services Limited</v>
      </c>
      <c r="B5222" s="8" t="str">
        <f>VLOOKUP(J5222,'Contract IDs'!A:D,4,0)</f>
        <v>Fluoroscopy 2022</v>
      </c>
      <c r="C5222" s="8" t="str">
        <f>VLOOKUP(L5222,'Supplier IDs'!A:C,3,0)</f>
        <v>Hospital Services Limited</v>
      </c>
      <c r="D5222" s="8" t="str">
        <f t="shared" si="487"/>
        <v>No Sub Cat</v>
      </c>
      <c r="E5222" s="8">
        <f t="shared" si="489"/>
        <v>0</v>
      </c>
      <c r="F5222" s="8">
        <f t="shared" si="490"/>
        <v>5</v>
      </c>
      <c r="G5222" s="8">
        <f t="shared" si="491"/>
        <v>5</v>
      </c>
      <c r="H5222" s="15">
        <f t="shared" si="492"/>
        <v>0.04</v>
      </c>
      <c r="I5222" s="15" t="s">
        <v>372</v>
      </c>
      <c r="J5222" s="10">
        <v>300000111638480</v>
      </c>
      <c r="K5222" s="9" t="s">
        <v>377</v>
      </c>
      <c r="L5222" s="10">
        <v>100000000613412</v>
      </c>
      <c r="M5222" s="9"/>
      <c r="N5222" s="9"/>
      <c r="O5222" s="9">
        <v>5</v>
      </c>
      <c r="P5222" s="9">
        <v>5</v>
      </c>
      <c r="Q5222" s="9">
        <v>4</v>
      </c>
    </row>
    <row r="5223" spans="1:17" hidden="1" x14ac:dyDescent="0.25">
      <c r="A5223" s="8" t="str">
        <f t="shared" si="488"/>
        <v>Fluoroscopy 2022Hospital Services Limited</v>
      </c>
      <c r="B5223" s="8" t="str">
        <f>VLOOKUP(J5223,'Contract IDs'!A:D,4,0)</f>
        <v>Fluoroscopy 2022</v>
      </c>
      <c r="C5223" s="8" t="str">
        <f>VLOOKUP(L5223,'Supplier IDs'!A:C,3,0)</f>
        <v>Hospital Services Limited</v>
      </c>
      <c r="D5223" s="8" t="str">
        <f t="shared" si="487"/>
        <v>No Sub Cat</v>
      </c>
      <c r="E5223" s="8">
        <f t="shared" si="489"/>
        <v>0</v>
      </c>
      <c r="F5223" s="8">
        <f t="shared" si="490"/>
        <v>6</v>
      </c>
      <c r="G5223" s="8">
        <f t="shared" si="491"/>
        <v>999</v>
      </c>
      <c r="H5223" s="15">
        <f t="shared" si="492"/>
        <v>0.05</v>
      </c>
      <c r="I5223" s="15" t="s">
        <v>372</v>
      </c>
      <c r="J5223" s="10">
        <v>300000111638480</v>
      </c>
      <c r="K5223" s="9" t="s">
        <v>377</v>
      </c>
      <c r="L5223" s="10">
        <v>100000000613412</v>
      </c>
      <c r="M5223" s="9"/>
      <c r="N5223" s="9"/>
      <c r="O5223" s="9">
        <v>6</v>
      </c>
      <c r="P5223" s="9">
        <v>999</v>
      </c>
      <c r="Q5223" s="9">
        <v>5</v>
      </c>
    </row>
    <row r="5224" spans="1:17" hidden="1" x14ac:dyDescent="0.25">
      <c r="A5224" s="8" t="str">
        <f t="shared" si="488"/>
        <v>Fluoroscopy 2022Med Imaging Healthcare Limited</v>
      </c>
      <c r="B5224" s="8" t="str">
        <f>VLOOKUP(J5224,'Contract IDs'!A:D,4,0)</f>
        <v>Fluoroscopy 2022</v>
      </c>
      <c r="C5224" s="8" t="str">
        <f>VLOOKUP(L5224,'Supplier IDs'!A:C,3,0)</f>
        <v>Med Imaging Healthcare Limited</v>
      </c>
      <c r="D5224" s="8" t="str">
        <f t="shared" si="487"/>
        <v>No Sub Cat</v>
      </c>
      <c r="E5224" s="8">
        <f t="shared" si="489"/>
        <v>0</v>
      </c>
      <c r="F5224" s="8">
        <f t="shared" si="490"/>
        <v>2</v>
      </c>
      <c r="G5224" s="8">
        <f t="shared" si="491"/>
        <v>2</v>
      </c>
      <c r="H5224" s="15">
        <f t="shared" si="492"/>
        <v>0.02</v>
      </c>
      <c r="I5224" s="15" t="s">
        <v>372</v>
      </c>
      <c r="J5224" s="10">
        <v>300000111638480</v>
      </c>
      <c r="K5224" s="9" t="s">
        <v>377</v>
      </c>
      <c r="L5224" s="10">
        <v>100000000611471</v>
      </c>
      <c r="M5224" s="9"/>
      <c r="N5224" s="9"/>
      <c r="O5224" s="9">
        <v>2</v>
      </c>
      <c r="P5224" s="9">
        <v>2</v>
      </c>
      <c r="Q5224" s="9">
        <v>2</v>
      </c>
    </row>
    <row r="5225" spans="1:17" hidden="1" x14ac:dyDescent="0.25">
      <c r="A5225" s="8" t="str">
        <f t="shared" si="488"/>
        <v>Fluoroscopy 2022Med Imaging Healthcare Limited</v>
      </c>
      <c r="B5225" s="8" t="str">
        <f>VLOOKUP(J5225,'Contract IDs'!A:D,4,0)</f>
        <v>Fluoroscopy 2022</v>
      </c>
      <c r="C5225" s="8" t="str">
        <f>VLOOKUP(L5225,'Supplier IDs'!A:C,3,0)</f>
        <v>Med Imaging Healthcare Limited</v>
      </c>
      <c r="D5225" s="8" t="str">
        <f t="shared" si="487"/>
        <v>No Sub Cat</v>
      </c>
      <c r="E5225" s="8">
        <f t="shared" si="489"/>
        <v>0</v>
      </c>
      <c r="F5225" s="8">
        <f t="shared" si="490"/>
        <v>3</v>
      </c>
      <c r="G5225" s="8">
        <f t="shared" si="491"/>
        <v>3</v>
      </c>
      <c r="H5225" s="15">
        <f t="shared" si="492"/>
        <v>0.03</v>
      </c>
      <c r="I5225" s="15" t="s">
        <v>372</v>
      </c>
      <c r="J5225" s="10">
        <v>300000111638480</v>
      </c>
      <c r="K5225" s="9" t="s">
        <v>377</v>
      </c>
      <c r="L5225" s="10">
        <v>100000000611471</v>
      </c>
      <c r="M5225" s="9"/>
      <c r="N5225" s="9"/>
      <c r="O5225" s="9">
        <v>3</v>
      </c>
      <c r="P5225" s="9">
        <v>3</v>
      </c>
      <c r="Q5225" s="9">
        <v>3</v>
      </c>
    </row>
    <row r="5226" spans="1:17" hidden="1" x14ac:dyDescent="0.25">
      <c r="A5226" s="8" t="str">
        <f t="shared" si="488"/>
        <v>Fluoroscopy 2022Med Imaging Healthcare Limited</v>
      </c>
      <c r="B5226" s="8" t="str">
        <f>VLOOKUP(J5226,'Contract IDs'!A:D,4,0)</f>
        <v>Fluoroscopy 2022</v>
      </c>
      <c r="C5226" s="8" t="str">
        <f>VLOOKUP(L5226,'Supplier IDs'!A:C,3,0)</f>
        <v>Med Imaging Healthcare Limited</v>
      </c>
      <c r="D5226" s="8" t="str">
        <f t="shared" si="487"/>
        <v>No Sub Cat</v>
      </c>
      <c r="E5226" s="8">
        <f t="shared" si="489"/>
        <v>0</v>
      </c>
      <c r="F5226" s="8">
        <f t="shared" si="490"/>
        <v>4</v>
      </c>
      <c r="G5226" s="8">
        <f t="shared" si="491"/>
        <v>4</v>
      </c>
      <c r="H5226" s="15">
        <f t="shared" si="492"/>
        <v>0.03</v>
      </c>
      <c r="I5226" s="15" t="s">
        <v>372</v>
      </c>
      <c r="J5226" s="10">
        <v>300000111638480</v>
      </c>
      <c r="K5226" s="9" t="s">
        <v>377</v>
      </c>
      <c r="L5226" s="10">
        <v>100000000611471</v>
      </c>
      <c r="M5226" s="9"/>
      <c r="N5226" s="9"/>
      <c r="O5226" s="9">
        <v>4</v>
      </c>
      <c r="P5226" s="9">
        <v>4</v>
      </c>
      <c r="Q5226" s="9">
        <v>3</v>
      </c>
    </row>
    <row r="5227" spans="1:17" hidden="1" x14ac:dyDescent="0.25">
      <c r="A5227" s="8" t="str">
        <f t="shared" si="488"/>
        <v>Fluoroscopy 2022Med Imaging Healthcare Limited</v>
      </c>
      <c r="B5227" s="8" t="str">
        <f>VLOOKUP(J5227,'Contract IDs'!A:D,4,0)</f>
        <v>Fluoroscopy 2022</v>
      </c>
      <c r="C5227" s="8" t="str">
        <f>VLOOKUP(L5227,'Supplier IDs'!A:C,3,0)</f>
        <v>Med Imaging Healthcare Limited</v>
      </c>
      <c r="D5227" s="8" t="str">
        <f t="shared" si="487"/>
        <v>No Sub Cat</v>
      </c>
      <c r="E5227" s="8">
        <f t="shared" si="489"/>
        <v>0</v>
      </c>
      <c r="F5227" s="8">
        <f t="shared" si="490"/>
        <v>5</v>
      </c>
      <c r="G5227" s="8">
        <f t="shared" si="491"/>
        <v>5</v>
      </c>
      <c r="H5227" s="15">
        <f t="shared" si="492"/>
        <v>0.04</v>
      </c>
      <c r="I5227" s="15" t="s">
        <v>372</v>
      </c>
      <c r="J5227" s="10">
        <v>300000111638480</v>
      </c>
      <c r="K5227" s="9" t="s">
        <v>377</v>
      </c>
      <c r="L5227" s="10">
        <v>100000000611471</v>
      </c>
      <c r="M5227" s="9"/>
      <c r="N5227" s="9"/>
      <c r="O5227" s="9">
        <v>5</v>
      </c>
      <c r="P5227" s="9">
        <v>5</v>
      </c>
      <c r="Q5227" s="9">
        <v>4</v>
      </c>
    </row>
    <row r="5228" spans="1:17" hidden="1" x14ac:dyDescent="0.25">
      <c r="A5228" s="8" t="str">
        <f t="shared" si="488"/>
        <v>Fluoroscopy 2022Med Imaging Healthcare Limited</v>
      </c>
      <c r="B5228" s="8" t="str">
        <f>VLOOKUP(J5228,'Contract IDs'!A:D,4,0)</f>
        <v>Fluoroscopy 2022</v>
      </c>
      <c r="C5228" s="8" t="str">
        <f>VLOOKUP(L5228,'Supplier IDs'!A:C,3,0)</f>
        <v>Med Imaging Healthcare Limited</v>
      </c>
      <c r="D5228" s="8" t="str">
        <f t="shared" si="487"/>
        <v>No Sub Cat</v>
      </c>
      <c r="E5228" s="8">
        <f t="shared" si="489"/>
        <v>0</v>
      </c>
      <c r="F5228" s="8">
        <f t="shared" si="490"/>
        <v>6</v>
      </c>
      <c r="G5228" s="8">
        <f t="shared" si="491"/>
        <v>6</v>
      </c>
      <c r="H5228" s="15">
        <f t="shared" si="492"/>
        <v>0.04</v>
      </c>
      <c r="I5228" s="15" t="s">
        <v>372</v>
      </c>
      <c r="J5228" s="10">
        <v>300000111638480</v>
      </c>
      <c r="K5228" s="9" t="s">
        <v>377</v>
      </c>
      <c r="L5228" s="10">
        <v>100000000611471</v>
      </c>
      <c r="M5228" s="9"/>
      <c r="N5228" s="9"/>
      <c r="O5228" s="9">
        <v>6</v>
      </c>
      <c r="P5228" s="9">
        <v>6</v>
      </c>
      <c r="Q5228" s="9">
        <v>4</v>
      </c>
    </row>
    <row r="5229" spans="1:17" hidden="1" x14ac:dyDescent="0.25">
      <c r="A5229" s="8" t="str">
        <f t="shared" si="488"/>
        <v>Fluoroscopy 2022Med Imaging Healthcare Limited</v>
      </c>
      <c r="B5229" s="8" t="str">
        <f>VLOOKUP(J5229,'Contract IDs'!A:D,4,0)</f>
        <v>Fluoroscopy 2022</v>
      </c>
      <c r="C5229" s="8" t="str">
        <f>VLOOKUP(L5229,'Supplier IDs'!A:C,3,0)</f>
        <v>Med Imaging Healthcare Limited</v>
      </c>
      <c r="D5229" s="8" t="str">
        <f t="shared" si="487"/>
        <v>No Sub Cat</v>
      </c>
      <c r="E5229" s="8">
        <f t="shared" si="489"/>
        <v>0</v>
      </c>
      <c r="F5229" s="8">
        <f t="shared" si="490"/>
        <v>7</v>
      </c>
      <c r="G5229" s="8">
        <f t="shared" si="491"/>
        <v>7</v>
      </c>
      <c r="H5229" s="15">
        <f t="shared" si="492"/>
        <v>0.04</v>
      </c>
      <c r="I5229" s="15" t="s">
        <v>372</v>
      </c>
      <c r="J5229" s="10">
        <v>300000111638480</v>
      </c>
      <c r="K5229" s="9" t="s">
        <v>377</v>
      </c>
      <c r="L5229" s="10">
        <v>100000000611471</v>
      </c>
      <c r="M5229" s="9"/>
      <c r="N5229" s="9"/>
      <c r="O5229" s="9">
        <v>7</v>
      </c>
      <c r="P5229" s="9">
        <v>7</v>
      </c>
      <c r="Q5229" s="9">
        <v>4</v>
      </c>
    </row>
    <row r="5230" spans="1:17" hidden="1" x14ac:dyDescent="0.25">
      <c r="A5230" s="8" t="str">
        <f t="shared" si="488"/>
        <v>Fluoroscopy 2022Med Imaging Healthcare Limited</v>
      </c>
      <c r="B5230" s="8" t="str">
        <f>VLOOKUP(J5230,'Contract IDs'!A:D,4,0)</f>
        <v>Fluoroscopy 2022</v>
      </c>
      <c r="C5230" s="8" t="str">
        <f>VLOOKUP(L5230,'Supplier IDs'!A:C,3,0)</f>
        <v>Med Imaging Healthcare Limited</v>
      </c>
      <c r="D5230" s="8" t="str">
        <f t="shared" si="487"/>
        <v>No Sub Cat</v>
      </c>
      <c r="E5230" s="8">
        <f t="shared" si="489"/>
        <v>0</v>
      </c>
      <c r="F5230" s="8">
        <f t="shared" si="490"/>
        <v>8</v>
      </c>
      <c r="G5230" s="8">
        <f t="shared" si="491"/>
        <v>8</v>
      </c>
      <c r="H5230" s="15">
        <f t="shared" si="492"/>
        <v>0.05</v>
      </c>
      <c r="I5230" s="15" t="s">
        <v>372</v>
      </c>
      <c r="J5230" s="10">
        <v>300000111638480</v>
      </c>
      <c r="K5230" s="9" t="s">
        <v>377</v>
      </c>
      <c r="L5230" s="10">
        <v>100000000611471</v>
      </c>
      <c r="M5230" s="9"/>
      <c r="N5230" s="9"/>
      <c r="O5230" s="9">
        <v>8</v>
      </c>
      <c r="P5230" s="9">
        <v>8</v>
      </c>
      <c r="Q5230" s="9">
        <v>5</v>
      </c>
    </row>
    <row r="5231" spans="1:17" hidden="1" x14ac:dyDescent="0.25">
      <c r="A5231" s="8" t="str">
        <f t="shared" si="488"/>
        <v>Fluoroscopy 2022Med Imaging Healthcare Limited</v>
      </c>
      <c r="B5231" s="8" t="str">
        <f>VLOOKUP(J5231,'Contract IDs'!A:D,4,0)</f>
        <v>Fluoroscopy 2022</v>
      </c>
      <c r="C5231" s="8" t="str">
        <f>VLOOKUP(L5231,'Supplier IDs'!A:C,3,0)</f>
        <v>Med Imaging Healthcare Limited</v>
      </c>
      <c r="D5231" s="8" t="str">
        <f t="shared" si="487"/>
        <v>No Sub Cat</v>
      </c>
      <c r="E5231" s="8">
        <f t="shared" si="489"/>
        <v>0</v>
      </c>
      <c r="F5231" s="8">
        <f t="shared" si="490"/>
        <v>9</v>
      </c>
      <c r="G5231" s="8">
        <f t="shared" si="491"/>
        <v>999</v>
      </c>
      <c r="H5231" s="15">
        <f t="shared" si="492"/>
        <v>0.05</v>
      </c>
      <c r="I5231" s="15" t="s">
        <v>372</v>
      </c>
      <c r="J5231" s="10">
        <v>300000111638480</v>
      </c>
      <c r="K5231" s="9" t="s">
        <v>377</v>
      </c>
      <c r="L5231" s="10">
        <v>100000000611471</v>
      </c>
      <c r="M5231" s="9"/>
      <c r="N5231" s="9"/>
      <c r="O5231" s="9">
        <v>9</v>
      </c>
      <c r="P5231" s="9">
        <v>999</v>
      </c>
      <c r="Q5231" s="9">
        <v>5</v>
      </c>
    </row>
    <row r="5232" spans="1:17" x14ac:dyDescent="0.25">
      <c r="A5232" s="8" t="str">
        <f t="shared" si="488"/>
        <v>Fluoroscopy 2022Medical Imaging Systems Limited</v>
      </c>
      <c r="B5232" s="8" t="str">
        <f>VLOOKUP(J5232,'Contract IDs'!A:D,4,0)</f>
        <v>Fluoroscopy 2022</v>
      </c>
      <c r="C5232" s="8" t="str">
        <f>VLOOKUP(L5232,'Supplier IDs'!A:C,3,0)</f>
        <v>Medical Imaging Systems Limited</v>
      </c>
      <c r="D5232" s="8" t="str">
        <f t="shared" si="487"/>
        <v>No Sub Cat</v>
      </c>
      <c r="E5232" s="8">
        <f t="shared" si="489"/>
        <v>0</v>
      </c>
      <c r="F5232" s="8">
        <f t="shared" si="490"/>
        <v>2</v>
      </c>
      <c r="G5232" s="8">
        <f t="shared" si="491"/>
        <v>2</v>
      </c>
      <c r="H5232" s="15">
        <f t="shared" si="492"/>
        <v>0.01</v>
      </c>
      <c r="I5232" s="15" t="s">
        <v>372</v>
      </c>
      <c r="J5232" s="10">
        <v>300000111638480</v>
      </c>
      <c r="K5232" s="9" t="s">
        <v>377</v>
      </c>
      <c r="L5232" s="10">
        <v>100000000612466</v>
      </c>
      <c r="M5232" s="9"/>
      <c r="N5232" s="9"/>
      <c r="O5232" s="9">
        <v>2</v>
      </c>
      <c r="P5232" s="9">
        <v>2</v>
      </c>
      <c r="Q5232" s="9">
        <v>1</v>
      </c>
    </row>
    <row r="5233" spans="1:17" x14ac:dyDescent="0.25">
      <c r="A5233" s="8" t="str">
        <f t="shared" si="488"/>
        <v>Fluoroscopy 2022Medical Imaging Systems Limited</v>
      </c>
      <c r="B5233" s="8" t="str">
        <f>VLOOKUP(J5233,'Contract IDs'!A:D,4,0)</f>
        <v>Fluoroscopy 2022</v>
      </c>
      <c r="C5233" s="8" t="str">
        <f>VLOOKUP(L5233,'Supplier IDs'!A:C,3,0)</f>
        <v>Medical Imaging Systems Limited</v>
      </c>
      <c r="D5233" s="8" t="str">
        <f t="shared" si="487"/>
        <v>No Sub Cat</v>
      </c>
      <c r="E5233" s="8">
        <f t="shared" si="489"/>
        <v>0</v>
      </c>
      <c r="F5233" s="8">
        <f t="shared" si="490"/>
        <v>3</v>
      </c>
      <c r="G5233" s="8">
        <f t="shared" si="491"/>
        <v>3</v>
      </c>
      <c r="H5233" s="15">
        <f t="shared" si="492"/>
        <v>0.01</v>
      </c>
      <c r="I5233" s="15" t="s">
        <v>372</v>
      </c>
      <c r="J5233" s="10">
        <v>300000111638480</v>
      </c>
      <c r="K5233" s="9" t="s">
        <v>377</v>
      </c>
      <c r="L5233" s="10">
        <v>100000000612466</v>
      </c>
      <c r="M5233" s="9"/>
      <c r="N5233" s="9"/>
      <c r="O5233" s="9">
        <v>3</v>
      </c>
      <c r="P5233" s="9">
        <v>3</v>
      </c>
      <c r="Q5233" s="9">
        <v>1</v>
      </c>
    </row>
    <row r="5234" spans="1:17" x14ac:dyDescent="0.25">
      <c r="A5234" s="8" t="str">
        <f t="shared" si="488"/>
        <v>Fluoroscopy 2022Medical Imaging Systems Limited</v>
      </c>
      <c r="B5234" s="8" t="str">
        <f>VLOOKUP(J5234,'Contract IDs'!A:D,4,0)</f>
        <v>Fluoroscopy 2022</v>
      </c>
      <c r="C5234" s="8" t="str">
        <f>VLOOKUP(L5234,'Supplier IDs'!A:C,3,0)</f>
        <v>Medical Imaging Systems Limited</v>
      </c>
      <c r="D5234" s="8" t="str">
        <f t="shared" si="487"/>
        <v>No Sub Cat</v>
      </c>
      <c r="E5234" s="8">
        <f t="shared" si="489"/>
        <v>0</v>
      </c>
      <c r="F5234" s="8">
        <f t="shared" si="490"/>
        <v>4</v>
      </c>
      <c r="G5234" s="8">
        <f t="shared" si="491"/>
        <v>4</v>
      </c>
      <c r="H5234" s="15">
        <f t="shared" si="492"/>
        <v>0.02</v>
      </c>
      <c r="I5234" s="15" t="s">
        <v>372</v>
      </c>
      <c r="J5234" s="10">
        <v>300000111638480</v>
      </c>
      <c r="K5234" s="9" t="s">
        <v>377</v>
      </c>
      <c r="L5234" s="10">
        <v>100000000612466</v>
      </c>
      <c r="M5234" s="9"/>
      <c r="N5234" s="9"/>
      <c r="O5234" s="9">
        <v>4</v>
      </c>
      <c r="P5234" s="9">
        <v>4</v>
      </c>
      <c r="Q5234" s="9">
        <v>2</v>
      </c>
    </row>
    <row r="5235" spans="1:17" x14ac:dyDescent="0.25">
      <c r="A5235" s="8" t="str">
        <f t="shared" si="488"/>
        <v>Fluoroscopy 2022Medical Imaging Systems Limited</v>
      </c>
      <c r="B5235" s="8" t="str">
        <f>VLOOKUP(J5235,'Contract IDs'!A:D,4,0)</f>
        <v>Fluoroscopy 2022</v>
      </c>
      <c r="C5235" s="8" t="str">
        <f>VLOOKUP(L5235,'Supplier IDs'!A:C,3,0)</f>
        <v>Medical Imaging Systems Limited</v>
      </c>
      <c r="D5235" s="8" t="str">
        <f t="shared" si="487"/>
        <v>No Sub Cat</v>
      </c>
      <c r="E5235" s="8">
        <f t="shared" si="489"/>
        <v>0</v>
      </c>
      <c r="F5235" s="8">
        <f t="shared" si="490"/>
        <v>5</v>
      </c>
      <c r="G5235" s="8">
        <f t="shared" si="491"/>
        <v>5</v>
      </c>
      <c r="H5235" s="15">
        <f t="shared" si="492"/>
        <v>0.02</v>
      </c>
      <c r="I5235" s="15" t="s">
        <v>372</v>
      </c>
      <c r="J5235" s="10">
        <v>300000111638480</v>
      </c>
      <c r="K5235" s="9" t="s">
        <v>377</v>
      </c>
      <c r="L5235" s="10">
        <v>100000000612466</v>
      </c>
      <c r="M5235" s="9"/>
      <c r="N5235" s="9"/>
      <c r="O5235" s="9">
        <v>5</v>
      </c>
      <c r="P5235" s="9">
        <v>5</v>
      </c>
      <c r="Q5235" s="9">
        <v>2</v>
      </c>
    </row>
    <row r="5236" spans="1:17" x14ac:dyDescent="0.25">
      <c r="A5236" s="8" t="str">
        <f t="shared" si="488"/>
        <v>Fluoroscopy 2022Medical Imaging Systems Limited</v>
      </c>
      <c r="B5236" s="8" t="str">
        <f>VLOOKUP(J5236,'Contract IDs'!A:D,4,0)</f>
        <v>Fluoroscopy 2022</v>
      </c>
      <c r="C5236" s="8" t="str">
        <f>VLOOKUP(L5236,'Supplier IDs'!A:C,3,0)</f>
        <v>Medical Imaging Systems Limited</v>
      </c>
      <c r="D5236" s="8" t="str">
        <f t="shared" si="487"/>
        <v>No Sub Cat</v>
      </c>
      <c r="E5236" s="8">
        <f t="shared" si="489"/>
        <v>0</v>
      </c>
      <c r="F5236" s="8">
        <f t="shared" si="490"/>
        <v>6</v>
      </c>
      <c r="G5236" s="8">
        <f t="shared" si="491"/>
        <v>6</v>
      </c>
      <c r="H5236" s="15">
        <f t="shared" si="492"/>
        <v>0.03</v>
      </c>
      <c r="I5236" s="15" t="s">
        <v>372</v>
      </c>
      <c r="J5236" s="10">
        <v>300000111638480</v>
      </c>
      <c r="K5236" s="9" t="s">
        <v>377</v>
      </c>
      <c r="L5236" s="10">
        <v>100000000612466</v>
      </c>
      <c r="M5236" s="9"/>
      <c r="N5236" s="9"/>
      <c r="O5236" s="9">
        <v>6</v>
      </c>
      <c r="P5236" s="9">
        <v>6</v>
      </c>
      <c r="Q5236" s="9">
        <v>3</v>
      </c>
    </row>
    <row r="5237" spans="1:17" x14ac:dyDescent="0.25">
      <c r="A5237" s="8" t="str">
        <f t="shared" si="488"/>
        <v>Fluoroscopy 2022Medical Imaging Systems Limited</v>
      </c>
      <c r="B5237" s="8" t="str">
        <f>VLOOKUP(J5237,'Contract IDs'!A:D,4,0)</f>
        <v>Fluoroscopy 2022</v>
      </c>
      <c r="C5237" s="8" t="str">
        <f>VLOOKUP(L5237,'Supplier IDs'!A:C,3,0)</f>
        <v>Medical Imaging Systems Limited</v>
      </c>
      <c r="D5237" s="8" t="str">
        <f t="shared" si="487"/>
        <v>No Sub Cat</v>
      </c>
      <c r="E5237" s="8">
        <f t="shared" si="489"/>
        <v>0</v>
      </c>
      <c r="F5237" s="8">
        <f t="shared" si="490"/>
        <v>7</v>
      </c>
      <c r="G5237" s="8">
        <f t="shared" si="491"/>
        <v>7</v>
      </c>
      <c r="H5237" s="15">
        <f t="shared" si="492"/>
        <v>0.03</v>
      </c>
      <c r="I5237" s="15" t="s">
        <v>372</v>
      </c>
      <c r="J5237" s="10">
        <v>300000111638480</v>
      </c>
      <c r="K5237" s="9" t="s">
        <v>377</v>
      </c>
      <c r="L5237" s="10">
        <v>100000000612466</v>
      </c>
      <c r="M5237" s="9"/>
      <c r="N5237" s="9"/>
      <c r="O5237" s="9">
        <v>7</v>
      </c>
      <c r="P5237" s="9">
        <v>7</v>
      </c>
      <c r="Q5237" s="9">
        <v>3</v>
      </c>
    </row>
    <row r="5238" spans="1:17" x14ac:dyDescent="0.25">
      <c r="A5238" s="8" t="str">
        <f t="shared" si="488"/>
        <v>Fluoroscopy 2022Medical Imaging Systems Limited</v>
      </c>
      <c r="B5238" s="8" t="str">
        <f>VLOOKUP(J5238,'Contract IDs'!A:D,4,0)</f>
        <v>Fluoroscopy 2022</v>
      </c>
      <c r="C5238" s="8" t="str">
        <f>VLOOKUP(L5238,'Supplier IDs'!A:C,3,0)</f>
        <v>Medical Imaging Systems Limited</v>
      </c>
      <c r="D5238" s="8" t="str">
        <f t="shared" si="487"/>
        <v>No Sub Cat</v>
      </c>
      <c r="E5238" s="8">
        <f t="shared" si="489"/>
        <v>0</v>
      </c>
      <c r="F5238" s="8">
        <f t="shared" si="490"/>
        <v>8</v>
      </c>
      <c r="G5238" s="8">
        <f t="shared" si="491"/>
        <v>8</v>
      </c>
      <c r="H5238" s="15">
        <f t="shared" si="492"/>
        <v>0.03</v>
      </c>
      <c r="I5238" s="15" t="s">
        <v>372</v>
      </c>
      <c r="J5238" s="10">
        <v>300000111638480</v>
      </c>
      <c r="K5238" s="9" t="s">
        <v>377</v>
      </c>
      <c r="L5238" s="10">
        <v>100000000612466</v>
      </c>
      <c r="M5238" s="9"/>
      <c r="N5238" s="9"/>
      <c r="O5238" s="9">
        <v>8</v>
      </c>
      <c r="P5238" s="9">
        <v>8</v>
      </c>
      <c r="Q5238" s="9">
        <v>3</v>
      </c>
    </row>
    <row r="5239" spans="1:17" x14ac:dyDescent="0.25">
      <c r="A5239" s="8" t="str">
        <f t="shared" si="488"/>
        <v>Fluoroscopy 2022Medical Imaging Systems Limited</v>
      </c>
      <c r="B5239" s="8" t="str">
        <f>VLOOKUP(J5239,'Contract IDs'!A:D,4,0)</f>
        <v>Fluoroscopy 2022</v>
      </c>
      <c r="C5239" s="8" t="str">
        <f>VLOOKUP(L5239,'Supplier IDs'!A:C,3,0)</f>
        <v>Medical Imaging Systems Limited</v>
      </c>
      <c r="D5239" s="8" t="str">
        <f t="shared" si="487"/>
        <v>No Sub Cat</v>
      </c>
      <c r="E5239" s="8">
        <f t="shared" si="489"/>
        <v>0</v>
      </c>
      <c r="F5239" s="8">
        <f t="shared" si="490"/>
        <v>9</v>
      </c>
      <c r="G5239" s="8">
        <f t="shared" si="491"/>
        <v>9</v>
      </c>
      <c r="H5239" s="15">
        <f t="shared" si="492"/>
        <v>0.05</v>
      </c>
      <c r="I5239" s="15" t="s">
        <v>372</v>
      </c>
      <c r="J5239" s="10">
        <v>300000111638480</v>
      </c>
      <c r="K5239" s="9" t="s">
        <v>377</v>
      </c>
      <c r="L5239" s="10">
        <v>100000000612466</v>
      </c>
      <c r="M5239" s="9"/>
      <c r="N5239" s="9"/>
      <c r="O5239" s="9">
        <v>9</v>
      </c>
      <c r="P5239" s="9">
        <v>9</v>
      </c>
      <c r="Q5239" s="9">
        <v>5</v>
      </c>
    </row>
    <row r="5240" spans="1:17" x14ac:dyDescent="0.25">
      <c r="A5240" s="8" t="str">
        <f t="shared" si="488"/>
        <v>Fluoroscopy 2022Medical Imaging Systems Limited</v>
      </c>
      <c r="B5240" s="8" t="str">
        <f>VLOOKUP(J5240,'Contract IDs'!A:D,4,0)</f>
        <v>Fluoroscopy 2022</v>
      </c>
      <c r="C5240" s="8" t="str">
        <f>VLOOKUP(L5240,'Supplier IDs'!A:C,3,0)</f>
        <v>Medical Imaging Systems Limited</v>
      </c>
      <c r="D5240" s="8" t="str">
        <f t="shared" si="487"/>
        <v>No Sub Cat</v>
      </c>
      <c r="E5240" s="8">
        <f t="shared" si="489"/>
        <v>0</v>
      </c>
      <c r="F5240" s="8">
        <f t="shared" si="490"/>
        <v>10</v>
      </c>
      <c r="G5240" s="8">
        <f t="shared" si="491"/>
        <v>999</v>
      </c>
      <c r="H5240" s="15">
        <f t="shared" si="492"/>
        <v>0.06</v>
      </c>
      <c r="I5240" s="15" t="s">
        <v>372</v>
      </c>
      <c r="J5240" s="10">
        <v>300000111638480</v>
      </c>
      <c r="K5240" s="9" t="s">
        <v>377</v>
      </c>
      <c r="L5240" s="10">
        <v>100000000612466</v>
      </c>
      <c r="M5240" s="9"/>
      <c r="N5240" s="9"/>
      <c r="O5240" s="9">
        <v>10</v>
      </c>
      <c r="P5240" s="9">
        <v>999</v>
      </c>
      <c r="Q5240" s="9">
        <v>6</v>
      </c>
    </row>
    <row r="5241" spans="1:17" hidden="1" x14ac:dyDescent="0.25">
      <c r="A5241" s="8" t="str">
        <f t="shared" si="488"/>
        <v>Fluoroscopy 2022Wolverson X-Ray Limited</v>
      </c>
      <c r="B5241" s="8" t="str">
        <f>VLOOKUP(J5241,'Contract IDs'!A:D,4,0)</f>
        <v>Fluoroscopy 2022</v>
      </c>
      <c r="C5241" s="8" t="str">
        <f>VLOOKUP(L5241,'Supplier IDs'!A:C,3,0)</f>
        <v>Wolverson X-Ray Limited</v>
      </c>
      <c r="D5241" s="8" t="str">
        <f t="shared" si="487"/>
        <v>No Sub Cat</v>
      </c>
      <c r="E5241" s="8">
        <f t="shared" si="489"/>
        <v>0</v>
      </c>
      <c r="F5241" s="8">
        <f t="shared" si="490"/>
        <v>2</v>
      </c>
      <c r="G5241" s="8">
        <f t="shared" si="491"/>
        <v>2</v>
      </c>
      <c r="H5241" s="15">
        <f t="shared" si="492"/>
        <v>0.02</v>
      </c>
      <c r="I5241" s="15" t="s">
        <v>372</v>
      </c>
      <c r="J5241" s="10">
        <v>300000111638480</v>
      </c>
      <c r="K5241" s="9" t="s">
        <v>377</v>
      </c>
      <c r="L5241" s="10">
        <v>100000000611970</v>
      </c>
      <c r="M5241" s="9"/>
      <c r="N5241" s="9"/>
      <c r="O5241" s="9">
        <v>2</v>
      </c>
      <c r="P5241" s="9">
        <v>2</v>
      </c>
      <c r="Q5241" s="9">
        <v>2</v>
      </c>
    </row>
    <row r="5242" spans="1:17" hidden="1" x14ac:dyDescent="0.25">
      <c r="A5242" s="8" t="str">
        <f t="shared" si="488"/>
        <v>Fluoroscopy 2022Wolverson X-Ray Limited</v>
      </c>
      <c r="B5242" s="8" t="str">
        <f>VLOOKUP(J5242,'Contract IDs'!A:D,4,0)</f>
        <v>Fluoroscopy 2022</v>
      </c>
      <c r="C5242" s="8" t="str">
        <f>VLOOKUP(L5242,'Supplier IDs'!A:C,3,0)</f>
        <v>Wolverson X-Ray Limited</v>
      </c>
      <c r="D5242" s="8" t="str">
        <f t="shared" si="487"/>
        <v>No Sub Cat</v>
      </c>
      <c r="E5242" s="8">
        <f t="shared" si="489"/>
        <v>0</v>
      </c>
      <c r="F5242" s="8">
        <f t="shared" si="490"/>
        <v>3</v>
      </c>
      <c r="G5242" s="8">
        <f t="shared" si="491"/>
        <v>3</v>
      </c>
      <c r="H5242" s="15">
        <f t="shared" si="492"/>
        <v>0.03</v>
      </c>
      <c r="I5242" s="15" t="s">
        <v>372</v>
      </c>
      <c r="J5242" s="10">
        <v>300000111638480</v>
      </c>
      <c r="K5242" s="9" t="s">
        <v>377</v>
      </c>
      <c r="L5242" s="10">
        <v>100000000611970</v>
      </c>
      <c r="M5242" s="9"/>
      <c r="N5242" s="9"/>
      <c r="O5242" s="9">
        <v>3</v>
      </c>
      <c r="P5242" s="9">
        <v>3</v>
      </c>
      <c r="Q5242" s="9">
        <v>3</v>
      </c>
    </row>
    <row r="5243" spans="1:17" hidden="1" x14ac:dyDescent="0.25">
      <c r="A5243" s="8" t="str">
        <f t="shared" si="488"/>
        <v>Fluoroscopy 2022Wolverson X-Ray Limited</v>
      </c>
      <c r="B5243" s="8" t="str">
        <f>VLOOKUP(J5243,'Contract IDs'!A:D,4,0)</f>
        <v>Fluoroscopy 2022</v>
      </c>
      <c r="C5243" s="8" t="str">
        <f>VLOOKUP(L5243,'Supplier IDs'!A:C,3,0)</f>
        <v>Wolverson X-Ray Limited</v>
      </c>
      <c r="D5243" s="8" t="str">
        <f t="shared" si="487"/>
        <v>No Sub Cat</v>
      </c>
      <c r="E5243" s="8">
        <f t="shared" si="489"/>
        <v>0</v>
      </c>
      <c r="F5243" s="8">
        <f t="shared" si="490"/>
        <v>4</v>
      </c>
      <c r="G5243" s="8">
        <f t="shared" si="491"/>
        <v>4</v>
      </c>
      <c r="H5243" s="15">
        <f t="shared" si="492"/>
        <v>0.03</v>
      </c>
      <c r="I5243" s="15" t="s">
        <v>372</v>
      </c>
      <c r="J5243" s="10">
        <v>300000111638480</v>
      </c>
      <c r="K5243" s="9" t="s">
        <v>377</v>
      </c>
      <c r="L5243" s="10">
        <v>100000000611970</v>
      </c>
      <c r="M5243" s="9"/>
      <c r="N5243" s="9"/>
      <c r="O5243" s="9">
        <v>4</v>
      </c>
      <c r="P5243" s="9">
        <v>4</v>
      </c>
      <c r="Q5243" s="9">
        <v>3</v>
      </c>
    </row>
    <row r="5244" spans="1:17" hidden="1" x14ac:dyDescent="0.25">
      <c r="A5244" s="8" t="str">
        <f t="shared" si="488"/>
        <v>Fluoroscopy 2022Wolverson X-Ray Limited</v>
      </c>
      <c r="B5244" s="8" t="str">
        <f>VLOOKUP(J5244,'Contract IDs'!A:D,4,0)</f>
        <v>Fluoroscopy 2022</v>
      </c>
      <c r="C5244" s="8" t="str">
        <f>VLOOKUP(L5244,'Supplier IDs'!A:C,3,0)</f>
        <v>Wolverson X-Ray Limited</v>
      </c>
      <c r="D5244" s="8" t="str">
        <f t="shared" si="487"/>
        <v>No Sub Cat</v>
      </c>
      <c r="E5244" s="8">
        <f t="shared" si="489"/>
        <v>0</v>
      </c>
      <c r="F5244" s="8">
        <f t="shared" si="490"/>
        <v>5</v>
      </c>
      <c r="G5244" s="8">
        <f t="shared" si="491"/>
        <v>5</v>
      </c>
      <c r="H5244" s="15">
        <f t="shared" si="492"/>
        <v>0.04</v>
      </c>
      <c r="I5244" s="15" t="s">
        <v>372</v>
      </c>
      <c r="J5244" s="10">
        <v>300000111638480</v>
      </c>
      <c r="K5244" s="9" t="s">
        <v>377</v>
      </c>
      <c r="L5244" s="10">
        <v>100000000611970</v>
      </c>
      <c r="M5244" s="9"/>
      <c r="N5244" s="9"/>
      <c r="O5244" s="9">
        <v>5</v>
      </c>
      <c r="P5244" s="9">
        <v>5</v>
      </c>
      <c r="Q5244" s="9">
        <v>4</v>
      </c>
    </row>
    <row r="5245" spans="1:17" hidden="1" x14ac:dyDescent="0.25">
      <c r="A5245" s="8" t="str">
        <f t="shared" si="488"/>
        <v>Fluoroscopy 2022Wolverson X-Ray Limited</v>
      </c>
      <c r="B5245" s="8" t="str">
        <f>VLOOKUP(J5245,'Contract IDs'!A:D,4,0)</f>
        <v>Fluoroscopy 2022</v>
      </c>
      <c r="C5245" s="8" t="str">
        <f>VLOOKUP(L5245,'Supplier IDs'!A:C,3,0)</f>
        <v>Wolverson X-Ray Limited</v>
      </c>
      <c r="D5245" s="8" t="str">
        <f t="shared" si="487"/>
        <v>No Sub Cat</v>
      </c>
      <c r="E5245" s="8">
        <f t="shared" si="489"/>
        <v>0</v>
      </c>
      <c r="F5245" s="8">
        <f t="shared" si="490"/>
        <v>6</v>
      </c>
      <c r="G5245" s="8">
        <f t="shared" si="491"/>
        <v>6</v>
      </c>
      <c r="H5245" s="15">
        <f t="shared" si="492"/>
        <v>0.04</v>
      </c>
      <c r="I5245" s="15" t="s">
        <v>372</v>
      </c>
      <c r="J5245" s="10">
        <v>300000111638480</v>
      </c>
      <c r="K5245" s="9" t="s">
        <v>377</v>
      </c>
      <c r="L5245" s="10">
        <v>100000000611970</v>
      </c>
      <c r="M5245" s="9"/>
      <c r="N5245" s="9"/>
      <c r="O5245" s="9">
        <v>6</v>
      </c>
      <c r="P5245" s="9">
        <v>6</v>
      </c>
      <c r="Q5245" s="9">
        <v>4</v>
      </c>
    </row>
    <row r="5246" spans="1:17" hidden="1" x14ac:dyDescent="0.25">
      <c r="A5246" s="8" t="str">
        <f t="shared" si="488"/>
        <v>Fluoroscopy 2022Wolverson X-Ray Limited</v>
      </c>
      <c r="B5246" s="8" t="str">
        <f>VLOOKUP(J5246,'Contract IDs'!A:D,4,0)</f>
        <v>Fluoroscopy 2022</v>
      </c>
      <c r="C5246" s="8" t="str">
        <f>VLOOKUP(L5246,'Supplier IDs'!A:C,3,0)</f>
        <v>Wolverson X-Ray Limited</v>
      </c>
      <c r="D5246" s="8" t="str">
        <f t="shared" si="487"/>
        <v>No Sub Cat</v>
      </c>
      <c r="E5246" s="8">
        <f t="shared" si="489"/>
        <v>0</v>
      </c>
      <c r="F5246" s="8">
        <f t="shared" si="490"/>
        <v>7</v>
      </c>
      <c r="G5246" s="8">
        <f t="shared" si="491"/>
        <v>7</v>
      </c>
      <c r="H5246" s="15">
        <f t="shared" si="492"/>
        <v>0.05</v>
      </c>
      <c r="I5246" s="15" t="s">
        <v>372</v>
      </c>
      <c r="J5246" s="10">
        <v>300000111638480</v>
      </c>
      <c r="K5246" s="9" t="s">
        <v>377</v>
      </c>
      <c r="L5246" s="10">
        <v>100000000611970</v>
      </c>
      <c r="M5246" s="9"/>
      <c r="N5246" s="9"/>
      <c r="O5246" s="9">
        <v>7</v>
      </c>
      <c r="P5246" s="9">
        <v>7</v>
      </c>
      <c r="Q5246" s="9">
        <v>5</v>
      </c>
    </row>
    <row r="5247" spans="1:17" hidden="1" x14ac:dyDescent="0.25">
      <c r="A5247" s="8" t="str">
        <f t="shared" si="488"/>
        <v>Fluoroscopy 2022Wolverson X-Ray Limited</v>
      </c>
      <c r="B5247" s="8" t="str">
        <f>VLOOKUP(J5247,'Contract IDs'!A:D,4,0)</f>
        <v>Fluoroscopy 2022</v>
      </c>
      <c r="C5247" s="8" t="str">
        <f>VLOOKUP(L5247,'Supplier IDs'!A:C,3,0)</f>
        <v>Wolverson X-Ray Limited</v>
      </c>
      <c r="D5247" s="8" t="str">
        <f t="shared" si="487"/>
        <v>No Sub Cat</v>
      </c>
      <c r="E5247" s="8">
        <f t="shared" si="489"/>
        <v>0</v>
      </c>
      <c r="F5247" s="8">
        <f t="shared" si="490"/>
        <v>8</v>
      </c>
      <c r="G5247" s="8">
        <f t="shared" si="491"/>
        <v>8</v>
      </c>
      <c r="H5247" s="15">
        <f t="shared" si="492"/>
        <v>0.05</v>
      </c>
      <c r="I5247" s="15" t="s">
        <v>372</v>
      </c>
      <c r="J5247" s="10">
        <v>300000111638480</v>
      </c>
      <c r="K5247" s="9" t="s">
        <v>377</v>
      </c>
      <c r="L5247" s="10">
        <v>100000000611970</v>
      </c>
      <c r="M5247" s="9"/>
      <c r="N5247" s="9"/>
      <c r="O5247" s="9">
        <v>8</v>
      </c>
      <c r="P5247" s="9">
        <v>8</v>
      </c>
      <c r="Q5247" s="9">
        <v>5</v>
      </c>
    </row>
    <row r="5248" spans="1:17" hidden="1" x14ac:dyDescent="0.25">
      <c r="A5248" s="8" t="str">
        <f t="shared" si="488"/>
        <v>Fluoroscopy 2022Wolverson X-Ray Limited</v>
      </c>
      <c r="B5248" s="8" t="str">
        <f>VLOOKUP(J5248,'Contract IDs'!A:D,4,0)</f>
        <v>Fluoroscopy 2022</v>
      </c>
      <c r="C5248" s="8" t="str">
        <f>VLOOKUP(L5248,'Supplier IDs'!A:C,3,0)</f>
        <v>Wolverson X-Ray Limited</v>
      </c>
      <c r="D5248" s="8" t="str">
        <f t="shared" si="487"/>
        <v>No Sub Cat</v>
      </c>
      <c r="E5248" s="8">
        <f t="shared" si="489"/>
        <v>0</v>
      </c>
      <c r="F5248" s="8">
        <f t="shared" si="490"/>
        <v>9</v>
      </c>
      <c r="G5248" s="8">
        <f t="shared" si="491"/>
        <v>9</v>
      </c>
      <c r="H5248" s="15">
        <f t="shared" si="492"/>
        <v>0.06</v>
      </c>
      <c r="I5248" s="15" t="s">
        <v>372</v>
      </c>
      <c r="J5248" s="10">
        <v>300000111638480</v>
      </c>
      <c r="K5248" s="9" t="s">
        <v>377</v>
      </c>
      <c r="L5248" s="10">
        <v>100000000611970</v>
      </c>
      <c r="M5248" s="9"/>
      <c r="N5248" s="9"/>
      <c r="O5248" s="9">
        <v>9</v>
      </c>
      <c r="P5248" s="9">
        <v>9</v>
      </c>
      <c r="Q5248" s="9">
        <v>6</v>
      </c>
    </row>
    <row r="5249" spans="1:17" hidden="1" x14ac:dyDescent="0.25">
      <c r="A5249" s="8" t="str">
        <f t="shared" si="488"/>
        <v>Fluoroscopy 2022Wolverson X-Ray Limited</v>
      </c>
      <c r="B5249" s="8" t="str">
        <f>VLOOKUP(J5249,'Contract IDs'!A:D,4,0)</f>
        <v>Fluoroscopy 2022</v>
      </c>
      <c r="C5249" s="8" t="str">
        <f>VLOOKUP(L5249,'Supplier IDs'!A:C,3,0)</f>
        <v>Wolverson X-Ray Limited</v>
      </c>
      <c r="D5249" s="8" t="str">
        <f t="shared" si="487"/>
        <v>No Sub Cat</v>
      </c>
      <c r="E5249" s="8">
        <f t="shared" si="489"/>
        <v>0</v>
      </c>
      <c r="F5249" s="8">
        <f t="shared" si="490"/>
        <v>10</v>
      </c>
      <c r="G5249" s="8">
        <f t="shared" si="491"/>
        <v>999</v>
      </c>
      <c r="H5249" s="15">
        <f t="shared" si="492"/>
        <v>0.06</v>
      </c>
      <c r="I5249" s="15" t="s">
        <v>372</v>
      </c>
      <c r="J5249" s="10">
        <v>300000111638480</v>
      </c>
      <c r="K5249" s="9" t="s">
        <v>377</v>
      </c>
      <c r="L5249" s="10">
        <v>100000000611970</v>
      </c>
      <c r="M5249" s="9"/>
      <c r="N5249" s="9"/>
      <c r="O5249" s="9">
        <v>10</v>
      </c>
      <c r="P5249" s="9">
        <v>999</v>
      </c>
      <c r="Q5249" s="9">
        <v>6</v>
      </c>
    </row>
    <row r="5250" spans="1:17" hidden="1" x14ac:dyDescent="0.25">
      <c r="A5250" s="8" t="str">
        <f t="shared" si="488"/>
        <v>Fluoroscopy 2022Xograph Healthcare Limited</v>
      </c>
      <c r="B5250" s="8" t="str">
        <f>VLOOKUP(J5250,'Contract IDs'!A:D,4,0)</f>
        <v>Fluoroscopy 2022</v>
      </c>
      <c r="C5250" s="8" t="str">
        <f>VLOOKUP(L5250,'Supplier IDs'!A:C,3,0)</f>
        <v>Xograph Healthcare Limited</v>
      </c>
      <c r="D5250" s="8" t="str">
        <f t="shared" ref="D5250:D5313" si="493">IF(M5250="","No Sub Cat",M5250)</f>
        <v>Multipurpose Radiographic</v>
      </c>
      <c r="E5250" s="8">
        <f t="shared" si="489"/>
        <v>0</v>
      </c>
      <c r="F5250" s="8">
        <f t="shared" si="490"/>
        <v>6</v>
      </c>
      <c r="G5250" s="8">
        <f t="shared" si="491"/>
        <v>6</v>
      </c>
      <c r="H5250" s="15">
        <f t="shared" si="492"/>
        <v>0.01</v>
      </c>
      <c r="I5250" s="15" t="s">
        <v>372</v>
      </c>
      <c r="J5250" s="10">
        <v>300000111638480</v>
      </c>
      <c r="K5250" s="9" t="s">
        <v>377</v>
      </c>
      <c r="L5250" s="10">
        <v>100000000611348</v>
      </c>
      <c r="M5250" s="9" t="s">
        <v>379</v>
      </c>
      <c r="N5250" s="9"/>
      <c r="O5250" s="9">
        <v>6</v>
      </c>
      <c r="P5250" s="9">
        <v>6</v>
      </c>
      <c r="Q5250" s="9">
        <v>1</v>
      </c>
    </row>
    <row r="5251" spans="1:17" hidden="1" x14ac:dyDescent="0.25">
      <c r="A5251" s="8" t="str">
        <f t="shared" ref="A5251:A5314" si="494">B5251&amp;C5251</f>
        <v>Fluoroscopy 2022Xograph Healthcare Limited</v>
      </c>
      <c r="B5251" s="8" t="str">
        <f>VLOOKUP(J5251,'Contract IDs'!A:D,4,0)</f>
        <v>Fluoroscopy 2022</v>
      </c>
      <c r="C5251" s="8" t="str">
        <f>VLOOKUP(L5251,'Supplier IDs'!A:C,3,0)</f>
        <v>Xograph Healthcare Limited</v>
      </c>
      <c r="D5251" s="8" t="str">
        <f t="shared" si="493"/>
        <v>Multipurpose Radiographic</v>
      </c>
      <c r="E5251" s="8">
        <f t="shared" ref="E5251:E5314" si="495">N5251</f>
        <v>0</v>
      </c>
      <c r="F5251" s="8">
        <f t="shared" ref="F5251:F5314" si="496">O5251</f>
        <v>7</v>
      </c>
      <c r="G5251" s="8">
        <f t="shared" ref="G5251:G5314" si="497">P5251</f>
        <v>7</v>
      </c>
      <c r="H5251" s="15">
        <f t="shared" ref="H5251:H5314" si="498">Q5251/100</f>
        <v>0.02</v>
      </c>
      <c r="I5251" s="15" t="s">
        <v>372</v>
      </c>
      <c r="J5251" s="10">
        <v>300000111638480</v>
      </c>
      <c r="K5251" s="9" t="s">
        <v>377</v>
      </c>
      <c r="L5251" s="10">
        <v>100000000611348</v>
      </c>
      <c r="M5251" s="9" t="s">
        <v>379</v>
      </c>
      <c r="N5251" s="9"/>
      <c r="O5251" s="9">
        <v>7</v>
      </c>
      <c r="P5251" s="9">
        <v>7</v>
      </c>
      <c r="Q5251" s="9">
        <v>2</v>
      </c>
    </row>
    <row r="5252" spans="1:17" hidden="1" x14ac:dyDescent="0.25">
      <c r="A5252" s="8" t="str">
        <f t="shared" si="494"/>
        <v>Fluoroscopy 2022Xograph Healthcare Limited</v>
      </c>
      <c r="B5252" s="8" t="str">
        <f>VLOOKUP(J5252,'Contract IDs'!A:D,4,0)</f>
        <v>Fluoroscopy 2022</v>
      </c>
      <c r="C5252" s="8" t="str">
        <f>VLOOKUP(L5252,'Supplier IDs'!A:C,3,0)</f>
        <v>Xograph Healthcare Limited</v>
      </c>
      <c r="D5252" s="8" t="str">
        <f t="shared" si="493"/>
        <v>Multipurpose Radiographic</v>
      </c>
      <c r="E5252" s="8">
        <f t="shared" si="495"/>
        <v>0</v>
      </c>
      <c r="F5252" s="8">
        <f t="shared" si="496"/>
        <v>8</v>
      </c>
      <c r="G5252" s="8">
        <f t="shared" si="497"/>
        <v>999</v>
      </c>
      <c r="H5252" s="15">
        <f t="shared" si="498"/>
        <v>0.02</v>
      </c>
      <c r="I5252" s="15" t="s">
        <v>372</v>
      </c>
      <c r="J5252" s="10">
        <v>300000111638480</v>
      </c>
      <c r="K5252" s="9" t="s">
        <v>377</v>
      </c>
      <c r="L5252" s="10">
        <v>100000000611348</v>
      </c>
      <c r="M5252" s="9" t="s">
        <v>379</v>
      </c>
      <c r="N5252" s="9"/>
      <c r="O5252" s="9">
        <v>8</v>
      </c>
      <c r="P5252" s="9">
        <v>999</v>
      </c>
      <c r="Q5252" s="9">
        <v>2</v>
      </c>
    </row>
    <row r="5253" spans="1:17" hidden="1" x14ac:dyDescent="0.25">
      <c r="A5253" s="8" t="str">
        <f t="shared" si="494"/>
        <v>Mobile Image Intensifiers 2022Brainlab Limited</v>
      </c>
      <c r="B5253" s="8" t="str">
        <f>VLOOKUP(J5253,'Contract IDs'!A:D,4,0)</f>
        <v>Mobile Image Intensifiers 2022</v>
      </c>
      <c r="C5253" s="8" t="str">
        <f>VLOOKUP(L5253,'Supplier IDs'!A:C,3,0)</f>
        <v>Brainlab Limited</v>
      </c>
      <c r="D5253" s="8" t="str">
        <f t="shared" si="493"/>
        <v>No Sub Cat</v>
      </c>
      <c r="E5253" s="8">
        <f t="shared" si="495"/>
        <v>0</v>
      </c>
      <c r="F5253" s="8">
        <f t="shared" si="496"/>
        <v>0</v>
      </c>
      <c r="G5253" s="8">
        <f t="shared" si="497"/>
        <v>1</v>
      </c>
      <c r="H5253" s="15">
        <f t="shared" si="498"/>
        <v>0</v>
      </c>
      <c r="I5253" s="15" t="s">
        <v>372</v>
      </c>
      <c r="J5253" s="10">
        <v>300000111639176</v>
      </c>
      <c r="K5253" s="9" t="s">
        <v>384</v>
      </c>
      <c r="L5253" s="10">
        <v>100000000613531</v>
      </c>
      <c r="M5253" s="9"/>
      <c r="N5253" s="9"/>
      <c r="O5253" s="9">
        <v>0</v>
      </c>
      <c r="P5253" s="9">
        <v>1</v>
      </c>
      <c r="Q5253" s="9">
        <v>0</v>
      </c>
    </row>
    <row r="5254" spans="1:17" hidden="1" x14ac:dyDescent="0.25">
      <c r="A5254" s="8" t="str">
        <f t="shared" si="494"/>
        <v>Mobile Image Intensifiers 2022Brainlab Limited</v>
      </c>
      <c r="B5254" s="8" t="str">
        <f>VLOOKUP(J5254,'Contract IDs'!A:D,4,0)</f>
        <v>Mobile Image Intensifiers 2022</v>
      </c>
      <c r="C5254" s="8" t="str">
        <f>VLOOKUP(L5254,'Supplier IDs'!A:C,3,0)</f>
        <v>Brainlab Limited</v>
      </c>
      <c r="D5254" s="8" t="str">
        <f t="shared" si="493"/>
        <v>No Sub Cat</v>
      </c>
      <c r="E5254" s="8">
        <f t="shared" si="495"/>
        <v>0</v>
      </c>
      <c r="F5254" s="8">
        <f t="shared" si="496"/>
        <v>2</v>
      </c>
      <c r="G5254" s="8">
        <f t="shared" si="497"/>
        <v>2</v>
      </c>
      <c r="H5254" s="15">
        <f t="shared" si="498"/>
        <v>0.01</v>
      </c>
      <c r="I5254" s="15" t="s">
        <v>372</v>
      </c>
      <c r="J5254" s="10">
        <v>300000111639176</v>
      </c>
      <c r="K5254" s="9" t="s">
        <v>384</v>
      </c>
      <c r="L5254" s="10">
        <v>100000000613531</v>
      </c>
      <c r="M5254" s="9"/>
      <c r="N5254" s="9"/>
      <c r="O5254" s="9">
        <v>2</v>
      </c>
      <c r="P5254" s="9">
        <v>2</v>
      </c>
      <c r="Q5254" s="9">
        <v>1</v>
      </c>
    </row>
    <row r="5255" spans="1:17" hidden="1" x14ac:dyDescent="0.25">
      <c r="A5255" s="8" t="str">
        <f t="shared" si="494"/>
        <v>Mobile Image Intensifiers 2022Brainlab Limited</v>
      </c>
      <c r="B5255" s="8" t="str">
        <f>VLOOKUP(J5255,'Contract IDs'!A:D,4,0)</f>
        <v>Mobile Image Intensifiers 2022</v>
      </c>
      <c r="C5255" s="8" t="str">
        <f>VLOOKUP(L5255,'Supplier IDs'!A:C,3,0)</f>
        <v>Brainlab Limited</v>
      </c>
      <c r="D5255" s="8" t="str">
        <f t="shared" si="493"/>
        <v>No Sub Cat</v>
      </c>
      <c r="E5255" s="8">
        <f t="shared" si="495"/>
        <v>0</v>
      </c>
      <c r="F5255" s="8">
        <f t="shared" si="496"/>
        <v>3</v>
      </c>
      <c r="G5255" s="8">
        <f t="shared" si="497"/>
        <v>3</v>
      </c>
      <c r="H5255" s="15">
        <f t="shared" si="498"/>
        <v>0.02</v>
      </c>
      <c r="I5255" s="15" t="s">
        <v>372</v>
      </c>
      <c r="J5255" s="10">
        <v>300000111639176</v>
      </c>
      <c r="K5255" s="9" t="s">
        <v>384</v>
      </c>
      <c r="L5255" s="10">
        <v>100000000613531</v>
      </c>
      <c r="M5255" s="9"/>
      <c r="N5255" s="9"/>
      <c r="O5255" s="9">
        <v>3</v>
      </c>
      <c r="P5255" s="9">
        <v>3</v>
      </c>
      <c r="Q5255" s="9">
        <v>2</v>
      </c>
    </row>
    <row r="5256" spans="1:17" hidden="1" x14ac:dyDescent="0.25">
      <c r="A5256" s="8" t="str">
        <f t="shared" si="494"/>
        <v>Mobile Image Intensifiers 2022Brainlab Limited</v>
      </c>
      <c r="B5256" s="8" t="str">
        <f>VLOOKUP(J5256,'Contract IDs'!A:D,4,0)</f>
        <v>Mobile Image Intensifiers 2022</v>
      </c>
      <c r="C5256" s="8" t="str">
        <f>VLOOKUP(L5256,'Supplier IDs'!A:C,3,0)</f>
        <v>Brainlab Limited</v>
      </c>
      <c r="D5256" s="8" t="str">
        <f t="shared" si="493"/>
        <v>No Sub Cat</v>
      </c>
      <c r="E5256" s="8">
        <f t="shared" si="495"/>
        <v>0</v>
      </c>
      <c r="F5256" s="8">
        <f t="shared" si="496"/>
        <v>4</v>
      </c>
      <c r="G5256" s="8">
        <f t="shared" si="497"/>
        <v>4</v>
      </c>
      <c r="H5256" s="15">
        <f t="shared" si="498"/>
        <v>0.03</v>
      </c>
      <c r="I5256" s="15" t="s">
        <v>372</v>
      </c>
      <c r="J5256" s="10">
        <v>300000111639176</v>
      </c>
      <c r="K5256" s="9" t="s">
        <v>384</v>
      </c>
      <c r="L5256" s="10">
        <v>100000000613531</v>
      </c>
      <c r="M5256" s="9"/>
      <c r="N5256" s="9"/>
      <c r="O5256" s="9">
        <v>4</v>
      </c>
      <c r="P5256" s="9">
        <v>4</v>
      </c>
      <c r="Q5256" s="9">
        <v>3</v>
      </c>
    </row>
    <row r="5257" spans="1:17" hidden="1" x14ac:dyDescent="0.25">
      <c r="A5257" s="8" t="str">
        <f t="shared" si="494"/>
        <v>Mobile Image Intensifiers 2022Brainlab Limited</v>
      </c>
      <c r="B5257" s="8" t="str">
        <f>VLOOKUP(J5257,'Contract IDs'!A:D,4,0)</f>
        <v>Mobile Image Intensifiers 2022</v>
      </c>
      <c r="C5257" s="8" t="str">
        <f>VLOOKUP(L5257,'Supplier IDs'!A:C,3,0)</f>
        <v>Brainlab Limited</v>
      </c>
      <c r="D5257" s="8" t="str">
        <f t="shared" si="493"/>
        <v>No Sub Cat</v>
      </c>
      <c r="E5257" s="8">
        <f t="shared" si="495"/>
        <v>0</v>
      </c>
      <c r="F5257" s="8">
        <f t="shared" si="496"/>
        <v>5</v>
      </c>
      <c r="G5257" s="8">
        <f t="shared" si="497"/>
        <v>5</v>
      </c>
      <c r="H5257" s="15">
        <f t="shared" si="498"/>
        <v>0.04</v>
      </c>
      <c r="I5257" s="15" t="s">
        <v>372</v>
      </c>
      <c r="J5257" s="10">
        <v>300000111639176</v>
      </c>
      <c r="K5257" s="9" t="s">
        <v>384</v>
      </c>
      <c r="L5257" s="10">
        <v>100000000613531</v>
      </c>
      <c r="M5257" s="9"/>
      <c r="N5257" s="9"/>
      <c r="O5257" s="9">
        <v>5</v>
      </c>
      <c r="P5257" s="9">
        <v>5</v>
      </c>
      <c r="Q5257" s="9">
        <v>4</v>
      </c>
    </row>
    <row r="5258" spans="1:17" hidden="1" x14ac:dyDescent="0.25">
      <c r="A5258" s="8" t="str">
        <f t="shared" si="494"/>
        <v>Mobile Image Intensifiers 2022Brainlab Limited</v>
      </c>
      <c r="B5258" s="8" t="str">
        <f>VLOOKUP(J5258,'Contract IDs'!A:D,4,0)</f>
        <v>Mobile Image Intensifiers 2022</v>
      </c>
      <c r="C5258" s="8" t="str">
        <f>VLOOKUP(L5258,'Supplier IDs'!A:C,3,0)</f>
        <v>Brainlab Limited</v>
      </c>
      <c r="D5258" s="8" t="str">
        <f t="shared" si="493"/>
        <v>No Sub Cat</v>
      </c>
      <c r="E5258" s="8">
        <f t="shared" si="495"/>
        <v>0</v>
      </c>
      <c r="F5258" s="8">
        <f t="shared" si="496"/>
        <v>6</v>
      </c>
      <c r="G5258" s="8">
        <f t="shared" si="497"/>
        <v>999</v>
      </c>
      <c r="H5258" s="15">
        <f t="shared" si="498"/>
        <v>0.05</v>
      </c>
      <c r="I5258" s="15" t="s">
        <v>372</v>
      </c>
      <c r="J5258" s="10">
        <v>300000111639176</v>
      </c>
      <c r="K5258" s="9" t="s">
        <v>384</v>
      </c>
      <c r="L5258" s="10">
        <v>100000000613531</v>
      </c>
      <c r="M5258" s="9"/>
      <c r="N5258" s="9"/>
      <c r="O5258" s="9">
        <v>6</v>
      </c>
      <c r="P5258" s="9">
        <v>999</v>
      </c>
      <c r="Q5258" s="9">
        <v>5</v>
      </c>
    </row>
    <row r="5259" spans="1:17" hidden="1" x14ac:dyDescent="0.25">
      <c r="A5259" s="8" t="str">
        <f t="shared" si="494"/>
        <v>Mobile Image Intensifiers 2022Fujifilm UK Limited</v>
      </c>
      <c r="B5259" s="8" t="str">
        <f>VLOOKUP(J5259,'Contract IDs'!A:D,4,0)</f>
        <v>Mobile Image Intensifiers 2022</v>
      </c>
      <c r="C5259" s="8" t="str">
        <f>VLOOKUP(L5259,'Supplier IDs'!A:C,3,0)</f>
        <v>Fujifilm UK Limited</v>
      </c>
      <c r="D5259" s="8" t="str">
        <f t="shared" si="493"/>
        <v>No Sub Cat</v>
      </c>
      <c r="E5259" s="8">
        <f t="shared" si="495"/>
        <v>0</v>
      </c>
      <c r="F5259" s="8">
        <f t="shared" si="496"/>
        <v>0</v>
      </c>
      <c r="G5259" s="8">
        <f t="shared" si="497"/>
        <v>1</v>
      </c>
      <c r="H5259" s="15">
        <f t="shared" si="498"/>
        <v>0</v>
      </c>
      <c r="I5259" s="15" t="s">
        <v>372</v>
      </c>
      <c r="J5259" s="10">
        <v>300000111639176</v>
      </c>
      <c r="K5259" s="9" t="s">
        <v>384</v>
      </c>
      <c r="L5259" s="10">
        <v>100000000613274</v>
      </c>
      <c r="M5259" s="9"/>
      <c r="N5259" s="9"/>
      <c r="O5259" s="9">
        <v>0</v>
      </c>
      <c r="P5259" s="9">
        <v>1</v>
      </c>
      <c r="Q5259" s="9">
        <v>0</v>
      </c>
    </row>
    <row r="5260" spans="1:17" hidden="1" x14ac:dyDescent="0.25">
      <c r="A5260" s="8" t="str">
        <f t="shared" si="494"/>
        <v>Mobile Image Intensifiers 2022Fujifilm UK Limited</v>
      </c>
      <c r="B5260" s="8" t="str">
        <f>VLOOKUP(J5260,'Contract IDs'!A:D,4,0)</f>
        <v>Mobile Image Intensifiers 2022</v>
      </c>
      <c r="C5260" s="8" t="str">
        <f>VLOOKUP(L5260,'Supplier IDs'!A:C,3,0)</f>
        <v>Fujifilm UK Limited</v>
      </c>
      <c r="D5260" s="8" t="str">
        <f t="shared" si="493"/>
        <v>No Sub Cat</v>
      </c>
      <c r="E5260" s="8">
        <f t="shared" si="495"/>
        <v>0</v>
      </c>
      <c r="F5260" s="8">
        <f t="shared" si="496"/>
        <v>2</v>
      </c>
      <c r="G5260" s="8">
        <f t="shared" si="497"/>
        <v>4</v>
      </c>
      <c r="H5260" s="15">
        <f t="shared" si="498"/>
        <v>0.05</v>
      </c>
      <c r="I5260" s="15" t="s">
        <v>372</v>
      </c>
      <c r="J5260" s="10">
        <v>300000111639176</v>
      </c>
      <c r="K5260" s="9" t="s">
        <v>384</v>
      </c>
      <c r="L5260" s="10">
        <v>100000000613274</v>
      </c>
      <c r="M5260" s="9"/>
      <c r="N5260" s="9"/>
      <c r="O5260" s="9">
        <v>2</v>
      </c>
      <c r="P5260" s="9">
        <v>4</v>
      </c>
      <c r="Q5260" s="9">
        <v>5</v>
      </c>
    </row>
    <row r="5261" spans="1:17" hidden="1" x14ac:dyDescent="0.25">
      <c r="A5261" s="8" t="str">
        <f t="shared" si="494"/>
        <v>Mobile Image Intensifiers 2022Fujifilm UK Limited</v>
      </c>
      <c r="B5261" s="8" t="str">
        <f>VLOOKUP(J5261,'Contract IDs'!A:D,4,0)</f>
        <v>Mobile Image Intensifiers 2022</v>
      </c>
      <c r="C5261" s="8" t="str">
        <f>VLOOKUP(L5261,'Supplier IDs'!A:C,3,0)</f>
        <v>Fujifilm UK Limited</v>
      </c>
      <c r="D5261" s="8" t="str">
        <f t="shared" si="493"/>
        <v>No Sub Cat</v>
      </c>
      <c r="E5261" s="8">
        <f t="shared" si="495"/>
        <v>0</v>
      </c>
      <c r="F5261" s="8">
        <f t="shared" si="496"/>
        <v>5</v>
      </c>
      <c r="G5261" s="8">
        <f t="shared" si="497"/>
        <v>999</v>
      </c>
      <c r="H5261" s="15">
        <f t="shared" si="498"/>
        <v>0.1</v>
      </c>
      <c r="I5261" s="15" t="s">
        <v>372</v>
      </c>
      <c r="J5261" s="10">
        <v>300000111639176</v>
      </c>
      <c r="K5261" s="9" t="s">
        <v>384</v>
      </c>
      <c r="L5261" s="10">
        <v>100000000613274</v>
      </c>
      <c r="M5261" s="9"/>
      <c r="N5261" s="9"/>
      <c r="O5261" s="9">
        <v>5</v>
      </c>
      <c r="P5261" s="9">
        <v>999</v>
      </c>
      <c r="Q5261" s="9">
        <v>10</v>
      </c>
    </row>
    <row r="5262" spans="1:17" hidden="1" x14ac:dyDescent="0.25">
      <c r="A5262" s="8" t="str">
        <f t="shared" si="494"/>
        <v>Mobile Image Intensifiers 2022Ge Medical Systems Limited</v>
      </c>
      <c r="B5262" s="8" t="str">
        <f>VLOOKUP(J5262,'Contract IDs'!A:D,4,0)</f>
        <v>Mobile Image Intensifiers 2022</v>
      </c>
      <c r="C5262" s="8" t="str">
        <f>VLOOKUP(L5262,'Supplier IDs'!A:C,3,0)</f>
        <v>Ge Medical Systems Limited</v>
      </c>
      <c r="D5262" s="8" t="str">
        <f t="shared" si="493"/>
        <v>No Sub Cat</v>
      </c>
      <c r="E5262" s="8">
        <f t="shared" si="495"/>
        <v>0</v>
      </c>
      <c r="F5262" s="8">
        <f t="shared" si="496"/>
        <v>0</v>
      </c>
      <c r="G5262" s="8">
        <f t="shared" si="497"/>
        <v>1</v>
      </c>
      <c r="H5262" s="15">
        <f t="shared" si="498"/>
        <v>0</v>
      </c>
      <c r="I5262" s="15" t="s">
        <v>372</v>
      </c>
      <c r="J5262" s="10">
        <v>300000111639176</v>
      </c>
      <c r="K5262" s="9" t="s">
        <v>384</v>
      </c>
      <c r="L5262" s="10">
        <v>100000000611079</v>
      </c>
      <c r="M5262" s="9"/>
      <c r="N5262" s="9"/>
      <c r="O5262" s="9">
        <v>0</v>
      </c>
      <c r="P5262" s="9">
        <v>1</v>
      </c>
      <c r="Q5262" s="9">
        <v>0</v>
      </c>
    </row>
    <row r="5263" spans="1:17" hidden="1" x14ac:dyDescent="0.25">
      <c r="A5263" s="8" t="str">
        <f t="shared" si="494"/>
        <v>Mobile Image Intensifiers 2022Ge Medical Systems Limited</v>
      </c>
      <c r="B5263" s="8" t="str">
        <f>VLOOKUP(J5263,'Contract IDs'!A:D,4,0)</f>
        <v>Mobile Image Intensifiers 2022</v>
      </c>
      <c r="C5263" s="8" t="str">
        <f>VLOOKUP(L5263,'Supplier IDs'!A:C,3,0)</f>
        <v>Ge Medical Systems Limited</v>
      </c>
      <c r="D5263" s="8" t="str">
        <f t="shared" si="493"/>
        <v>No Sub Cat</v>
      </c>
      <c r="E5263" s="8">
        <f t="shared" si="495"/>
        <v>0</v>
      </c>
      <c r="F5263" s="8">
        <f t="shared" si="496"/>
        <v>2</v>
      </c>
      <c r="G5263" s="8">
        <f t="shared" si="497"/>
        <v>5</v>
      </c>
      <c r="H5263" s="15">
        <f t="shared" si="498"/>
        <v>3.0000000000000001E-3</v>
      </c>
      <c r="I5263" s="15" t="s">
        <v>372</v>
      </c>
      <c r="J5263" s="10">
        <v>300000111639176</v>
      </c>
      <c r="K5263" s="9" t="s">
        <v>384</v>
      </c>
      <c r="L5263" s="10">
        <v>100000000611079</v>
      </c>
      <c r="M5263" s="9"/>
      <c r="N5263" s="9"/>
      <c r="O5263" s="9">
        <v>2</v>
      </c>
      <c r="P5263" s="9">
        <v>5</v>
      </c>
      <c r="Q5263" s="9">
        <v>0.3</v>
      </c>
    </row>
    <row r="5264" spans="1:17" hidden="1" x14ac:dyDescent="0.25">
      <c r="A5264" s="8" t="str">
        <f t="shared" si="494"/>
        <v>Mobile Image Intensifiers 2022Ge Medical Systems Limited</v>
      </c>
      <c r="B5264" s="8" t="str">
        <f>VLOOKUP(J5264,'Contract IDs'!A:D,4,0)</f>
        <v>Mobile Image Intensifiers 2022</v>
      </c>
      <c r="C5264" s="8" t="str">
        <f>VLOOKUP(L5264,'Supplier IDs'!A:C,3,0)</f>
        <v>Ge Medical Systems Limited</v>
      </c>
      <c r="D5264" s="8" t="str">
        <f t="shared" si="493"/>
        <v>No Sub Cat</v>
      </c>
      <c r="E5264" s="8">
        <f t="shared" si="495"/>
        <v>0</v>
      </c>
      <c r="F5264" s="8">
        <f t="shared" si="496"/>
        <v>6</v>
      </c>
      <c r="G5264" s="8">
        <f t="shared" si="497"/>
        <v>99</v>
      </c>
      <c r="H5264" s="15">
        <f t="shared" si="498"/>
        <v>5.0000000000000001E-3</v>
      </c>
      <c r="I5264" s="15" t="s">
        <v>372</v>
      </c>
      <c r="J5264" s="10">
        <v>300000111639176</v>
      </c>
      <c r="K5264" s="9" t="s">
        <v>384</v>
      </c>
      <c r="L5264" s="10">
        <v>100000000611079</v>
      </c>
      <c r="M5264" s="9"/>
      <c r="N5264" s="9"/>
      <c r="O5264" s="9">
        <v>6</v>
      </c>
      <c r="P5264" s="9">
        <v>99</v>
      </c>
      <c r="Q5264" s="9">
        <v>0.5</v>
      </c>
    </row>
    <row r="5265" spans="1:17" hidden="1" x14ac:dyDescent="0.25">
      <c r="A5265" s="8" t="str">
        <f t="shared" si="494"/>
        <v>Mobile Image Intensifiers 2022Hospital Services Limited</v>
      </c>
      <c r="B5265" s="8" t="str">
        <f>VLOOKUP(J5265,'Contract IDs'!A:D,4,0)</f>
        <v>Mobile Image Intensifiers 2022</v>
      </c>
      <c r="C5265" s="8" t="str">
        <f>VLOOKUP(L5265,'Supplier IDs'!A:C,3,0)</f>
        <v>Hospital Services Limited</v>
      </c>
      <c r="D5265" s="8" t="str">
        <f t="shared" si="493"/>
        <v>No Sub Cat</v>
      </c>
      <c r="E5265" s="8">
        <f t="shared" si="495"/>
        <v>0</v>
      </c>
      <c r="F5265" s="8">
        <f t="shared" si="496"/>
        <v>0</v>
      </c>
      <c r="G5265" s="8">
        <f t="shared" si="497"/>
        <v>1</v>
      </c>
      <c r="H5265" s="15">
        <f t="shared" si="498"/>
        <v>0</v>
      </c>
      <c r="I5265" s="15" t="s">
        <v>372</v>
      </c>
      <c r="J5265" s="10">
        <v>300000111639176</v>
      </c>
      <c r="K5265" s="9" t="s">
        <v>384</v>
      </c>
      <c r="L5265" s="10">
        <v>100000000613412</v>
      </c>
      <c r="M5265" s="9"/>
      <c r="N5265" s="9"/>
      <c r="O5265" s="9">
        <v>0</v>
      </c>
      <c r="P5265" s="9">
        <v>1</v>
      </c>
      <c r="Q5265" s="9">
        <v>0</v>
      </c>
    </row>
    <row r="5266" spans="1:17" hidden="1" x14ac:dyDescent="0.25">
      <c r="A5266" s="8" t="str">
        <f t="shared" si="494"/>
        <v>Mobile Image Intensifiers 2022Hospital Services Limited</v>
      </c>
      <c r="B5266" s="8" t="str">
        <f>VLOOKUP(J5266,'Contract IDs'!A:D,4,0)</f>
        <v>Mobile Image Intensifiers 2022</v>
      </c>
      <c r="C5266" s="8" t="str">
        <f>VLOOKUP(L5266,'Supplier IDs'!A:C,3,0)</f>
        <v>Hospital Services Limited</v>
      </c>
      <c r="D5266" s="8" t="str">
        <f t="shared" si="493"/>
        <v>No Sub Cat</v>
      </c>
      <c r="E5266" s="8">
        <f t="shared" si="495"/>
        <v>0</v>
      </c>
      <c r="F5266" s="8">
        <f t="shared" si="496"/>
        <v>2</v>
      </c>
      <c r="G5266" s="8">
        <f t="shared" si="497"/>
        <v>2</v>
      </c>
      <c r="H5266" s="15">
        <f t="shared" si="498"/>
        <v>0.01</v>
      </c>
      <c r="I5266" s="15" t="s">
        <v>372</v>
      </c>
      <c r="J5266" s="10">
        <v>300000111639176</v>
      </c>
      <c r="K5266" s="9" t="s">
        <v>384</v>
      </c>
      <c r="L5266" s="10">
        <v>100000000613412</v>
      </c>
      <c r="M5266" s="9"/>
      <c r="N5266" s="9"/>
      <c r="O5266" s="9">
        <v>2</v>
      </c>
      <c r="P5266" s="9">
        <v>2</v>
      </c>
      <c r="Q5266" s="9">
        <v>1</v>
      </c>
    </row>
    <row r="5267" spans="1:17" hidden="1" x14ac:dyDescent="0.25">
      <c r="A5267" s="8" t="str">
        <f t="shared" si="494"/>
        <v>Mobile Image Intensifiers 2022Hospital Services Limited</v>
      </c>
      <c r="B5267" s="8" t="str">
        <f>VLOOKUP(J5267,'Contract IDs'!A:D,4,0)</f>
        <v>Mobile Image Intensifiers 2022</v>
      </c>
      <c r="C5267" s="8" t="str">
        <f>VLOOKUP(L5267,'Supplier IDs'!A:C,3,0)</f>
        <v>Hospital Services Limited</v>
      </c>
      <c r="D5267" s="8" t="str">
        <f t="shared" si="493"/>
        <v>No Sub Cat</v>
      </c>
      <c r="E5267" s="8">
        <f t="shared" si="495"/>
        <v>0</v>
      </c>
      <c r="F5267" s="8">
        <f t="shared" si="496"/>
        <v>3</v>
      </c>
      <c r="G5267" s="8">
        <f t="shared" si="497"/>
        <v>3</v>
      </c>
      <c r="H5267" s="15">
        <f t="shared" si="498"/>
        <v>0.02</v>
      </c>
      <c r="I5267" s="15" t="s">
        <v>372</v>
      </c>
      <c r="J5267" s="10">
        <v>300000111639176</v>
      </c>
      <c r="K5267" s="9" t="s">
        <v>384</v>
      </c>
      <c r="L5267" s="10">
        <v>100000000613412</v>
      </c>
      <c r="M5267" s="9"/>
      <c r="N5267" s="9"/>
      <c r="O5267" s="9">
        <v>3</v>
      </c>
      <c r="P5267" s="9">
        <v>3</v>
      </c>
      <c r="Q5267" s="9">
        <v>2</v>
      </c>
    </row>
    <row r="5268" spans="1:17" hidden="1" x14ac:dyDescent="0.25">
      <c r="A5268" s="8" t="str">
        <f t="shared" si="494"/>
        <v>Mobile Image Intensifiers 2022Hospital Services Limited</v>
      </c>
      <c r="B5268" s="8" t="str">
        <f>VLOOKUP(J5268,'Contract IDs'!A:D,4,0)</f>
        <v>Mobile Image Intensifiers 2022</v>
      </c>
      <c r="C5268" s="8" t="str">
        <f>VLOOKUP(L5268,'Supplier IDs'!A:C,3,0)</f>
        <v>Hospital Services Limited</v>
      </c>
      <c r="D5268" s="8" t="str">
        <f t="shared" si="493"/>
        <v>No Sub Cat</v>
      </c>
      <c r="E5268" s="8">
        <f t="shared" si="495"/>
        <v>0</v>
      </c>
      <c r="F5268" s="8">
        <f t="shared" si="496"/>
        <v>4</v>
      </c>
      <c r="G5268" s="8">
        <f t="shared" si="497"/>
        <v>4</v>
      </c>
      <c r="H5268" s="15">
        <f t="shared" si="498"/>
        <v>0.03</v>
      </c>
      <c r="I5268" s="15" t="s">
        <v>372</v>
      </c>
      <c r="J5268" s="10">
        <v>300000111639176</v>
      </c>
      <c r="K5268" s="9" t="s">
        <v>384</v>
      </c>
      <c r="L5268" s="10">
        <v>100000000613412</v>
      </c>
      <c r="M5268" s="9"/>
      <c r="N5268" s="9"/>
      <c r="O5268" s="9">
        <v>4</v>
      </c>
      <c r="P5268" s="9">
        <v>4</v>
      </c>
      <c r="Q5268" s="9">
        <v>3</v>
      </c>
    </row>
    <row r="5269" spans="1:17" hidden="1" x14ac:dyDescent="0.25">
      <c r="A5269" s="8" t="str">
        <f t="shared" si="494"/>
        <v>Mobile Image Intensifiers 2022Hospital Services Limited</v>
      </c>
      <c r="B5269" s="8" t="str">
        <f>VLOOKUP(J5269,'Contract IDs'!A:D,4,0)</f>
        <v>Mobile Image Intensifiers 2022</v>
      </c>
      <c r="C5269" s="8" t="str">
        <f>VLOOKUP(L5269,'Supplier IDs'!A:C,3,0)</f>
        <v>Hospital Services Limited</v>
      </c>
      <c r="D5269" s="8" t="str">
        <f t="shared" si="493"/>
        <v>No Sub Cat</v>
      </c>
      <c r="E5269" s="8">
        <f t="shared" si="495"/>
        <v>0</v>
      </c>
      <c r="F5269" s="8">
        <f t="shared" si="496"/>
        <v>5</v>
      </c>
      <c r="G5269" s="8">
        <f t="shared" si="497"/>
        <v>5</v>
      </c>
      <c r="H5269" s="15">
        <f t="shared" si="498"/>
        <v>0.04</v>
      </c>
      <c r="I5269" s="15" t="s">
        <v>372</v>
      </c>
      <c r="J5269" s="10">
        <v>300000111639176</v>
      </c>
      <c r="K5269" s="9" t="s">
        <v>384</v>
      </c>
      <c r="L5269" s="10">
        <v>100000000613412</v>
      </c>
      <c r="M5269" s="9"/>
      <c r="N5269" s="9"/>
      <c r="O5269" s="9">
        <v>5</v>
      </c>
      <c r="P5269" s="9">
        <v>5</v>
      </c>
      <c r="Q5269" s="9">
        <v>4</v>
      </c>
    </row>
    <row r="5270" spans="1:17" hidden="1" x14ac:dyDescent="0.25">
      <c r="A5270" s="8" t="str">
        <f t="shared" si="494"/>
        <v>Mobile Image Intensifiers 2022Hospital Services Limited</v>
      </c>
      <c r="B5270" s="8" t="str">
        <f>VLOOKUP(J5270,'Contract IDs'!A:D,4,0)</f>
        <v>Mobile Image Intensifiers 2022</v>
      </c>
      <c r="C5270" s="8" t="str">
        <f>VLOOKUP(L5270,'Supplier IDs'!A:C,3,0)</f>
        <v>Hospital Services Limited</v>
      </c>
      <c r="D5270" s="8" t="str">
        <f t="shared" si="493"/>
        <v>No Sub Cat</v>
      </c>
      <c r="E5270" s="8">
        <f t="shared" si="495"/>
        <v>0</v>
      </c>
      <c r="F5270" s="8">
        <f t="shared" si="496"/>
        <v>6</v>
      </c>
      <c r="G5270" s="8">
        <f t="shared" si="497"/>
        <v>999</v>
      </c>
      <c r="H5270" s="15">
        <f t="shared" si="498"/>
        <v>0.05</v>
      </c>
      <c r="I5270" s="15" t="s">
        <v>372</v>
      </c>
      <c r="J5270" s="10">
        <v>300000111639176</v>
      </c>
      <c r="K5270" s="9" t="s">
        <v>384</v>
      </c>
      <c r="L5270" s="10">
        <v>100000000613412</v>
      </c>
      <c r="M5270" s="9"/>
      <c r="N5270" s="9"/>
      <c r="O5270" s="9">
        <v>6</v>
      </c>
      <c r="P5270" s="9">
        <v>999</v>
      </c>
      <c r="Q5270" s="9">
        <v>5</v>
      </c>
    </row>
    <row r="5271" spans="1:17" hidden="1" x14ac:dyDescent="0.25">
      <c r="A5271" s="8" t="str">
        <f t="shared" si="494"/>
        <v>Mobile Image Intensifiers 2022Med Imaging Healthcare Limited</v>
      </c>
      <c r="B5271" s="8" t="str">
        <f>VLOOKUP(J5271,'Contract IDs'!A:D,4,0)</f>
        <v>Mobile Image Intensifiers 2022</v>
      </c>
      <c r="C5271" s="8" t="str">
        <f>VLOOKUP(L5271,'Supplier IDs'!A:C,3,0)</f>
        <v>Med Imaging Healthcare Limited</v>
      </c>
      <c r="D5271" s="8" t="str">
        <f t="shared" si="493"/>
        <v>No Sub Cat</v>
      </c>
      <c r="E5271" s="8">
        <f t="shared" si="495"/>
        <v>0</v>
      </c>
      <c r="F5271" s="8">
        <f t="shared" si="496"/>
        <v>0</v>
      </c>
      <c r="G5271" s="8">
        <f t="shared" si="497"/>
        <v>1</v>
      </c>
      <c r="H5271" s="15">
        <f t="shared" si="498"/>
        <v>0</v>
      </c>
      <c r="I5271" s="15" t="s">
        <v>372</v>
      </c>
      <c r="J5271" s="10">
        <v>300000111639176</v>
      </c>
      <c r="K5271" s="9" t="s">
        <v>384</v>
      </c>
      <c r="L5271" s="10">
        <v>100000000611471</v>
      </c>
      <c r="M5271" s="9"/>
      <c r="N5271" s="9"/>
      <c r="O5271" s="9">
        <v>0</v>
      </c>
      <c r="P5271" s="9">
        <v>1</v>
      </c>
      <c r="Q5271" s="9">
        <v>0</v>
      </c>
    </row>
    <row r="5272" spans="1:17" hidden="1" x14ac:dyDescent="0.25">
      <c r="A5272" s="8" t="str">
        <f t="shared" si="494"/>
        <v>Mobile Image Intensifiers 2022Med Imaging Healthcare Limited</v>
      </c>
      <c r="B5272" s="8" t="str">
        <f>VLOOKUP(J5272,'Contract IDs'!A:D,4,0)</f>
        <v>Mobile Image Intensifiers 2022</v>
      </c>
      <c r="C5272" s="8" t="str">
        <f>VLOOKUP(L5272,'Supplier IDs'!A:C,3,0)</f>
        <v>Med Imaging Healthcare Limited</v>
      </c>
      <c r="D5272" s="8" t="str">
        <f t="shared" si="493"/>
        <v>No Sub Cat</v>
      </c>
      <c r="E5272" s="8">
        <f t="shared" si="495"/>
        <v>0</v>
      </c>
      <c r="F5272" s="8">
        <f t="shared" si="496"/>
        <v>2</v>
      </c>
      <c r="G5272" s="8">
        <f t="shared" si="497"/>
        <v>2</v>
      </c>
      <c r="H5272" s="15">
        <f t="shared" si="498"/>
        <v>0.02</v>
      </c>
      <c r="I5272" s="15" t="s">
        <v>372</v>
      </c>
      <c r="J5272" s="10">
        <v>300000111639176</v>
      </c>
      <c r="K5272" s="9" t="s">
        <v>384</v>
      </c>
      <c r="L5272" s="10">
        <v>100000000611471</v>
      </c>
      <c r="M5272" s="9"/>
      <c r="N5272" s="9"/>
      <c r="O5272" s="9">
        <v>2</v>
      </c>
      <c r="P5272" s="9">
        <v>2</v>
      </c>
      <c r="Q5272" s="9">
        <v>2</v>
      </c>
    </row>
    <row r="5273" spans="1:17" hidden="1" x14ac:dyDescent="0.25">
      <c r="A5273" s="8" t="str">
        <f t="shared" si="494"/>
        <v>Mobile Image Intensifiers 2022Med Imaging Healthcare Limited</v>
      </c>
      <c r="B5273" s="8" t="str">
        <f>VLOOKUP(J5273,'Contract IDs'!A:D,4,0)</f>
        <v>Mobile Image Intensifiers 2022</v>
      </c>
      <c r="C5273" s="8" t="str">
        <f>VLOOKUP(L5273,'Supplier IDs'!A:C,3,0)</f>
        <v>Med Imaging Healthcare Limited</v>
      </c>
      <c r="D5273" s="8" t="str">
        <f t="shared" si="493"/>
        <v>No Sub Cat</v>
      </c>
      <c r="E5273" s="8">
        <f t="shared" si="495"/>
        <v>0</v>
      </c>
      <c r="F5273" s="8">
        <f t="shared" si="496"/>
        <v>3</v>
      </c>
      <c r="G5273" s="8">
        <f t="shared" si="497"/>
        <v>3</v>
      </c>
      <c r="H5273" s="15">
        <f t="shared" si="498"/>
        <v>0.03</v>
      </c>
      <c r="I5273" s="15" t="s">
        <v>372</v>
      </c>
      <c r="J5273" s="10">
        <v>300000111639176</v>
      </c>
      <c r="K5273" s="9" t="s">
        <v>384</v>
      </c>
      <c r="L5273" s="10">
        <v>100000000611471</v>
      </c>
      <c r="M5273" s="9"/>
      <c r="N5273" s="9"/>
      <c r="O5273" s="9">
        <v>3</v>
      </c>
      <c r="P5273" s="9">
        <v>3</v>
      </c>
      <c r="Q5273" s="9">
        <v>3</v>
      </c>
    </row>
    <row r="5274" spans="1:17" hidden="1" x14ac:dyDescent="0.25">
      <c r="A5274" s="8" t="str">
        <f t="shared" si="494"/>
        <v>Mobile Image Intensifiers 2022Med Imaging Healthcare Limited</v>
      </c>
      <c r="B5274" s="8" t="str">
        <f>VLOOKUP(J5274,'Contract IDs'!A:D,4,0)</f>
        <v>Mobile Image Intensifiers 2022</v>
      </c>
      <c r="C5274" s="8" t="str">
        <f>VLOOKUP(L5274,'Supplier IDs'!A:C,3,0)</f>
        <v>Med Imaging Healthcare Limited</v>
      </c>
      <c r="D5274" s="8" t="str">
        <f t="shared" si="493"/>
        <v>No Sub Cat</v>
      </c>
      <c r="E5274" s="8">
        <f t="shared" si="495"/>
        <v>0</v>
      </c>
      <c r="F5274" s="8">
        <f t="shared" si="496"/>
        <v>4</v>
      </c>
      <c r="G5274" s="8">
        <f t="shared" si="497"/>
        <v>4</v>
      </c>
      <c r="H5274" s="15">
        <f t="shared" si="498"/>
        <v>0.03</v>
      </c>
      <c r="I5274" s="15" t="s">
        <v>372</v>
      </c>
      <c r="J5274" s="10">
        <v>300000111639176</v>
      </c>
      <c r="K5274" s="9" t="s">
        <v>384</v>
      </c>
      <c r="L5274" s="10">
        <v>100000000611471</v>
      </c>
      <c r="M5274" s="9"/>
      <c r="N5274" s="9"/>
      <c r="O5274" s="9">
        <v>4</v>
      </c>
      <c r="P5274" s="9">
        <v>4</v>
      </c>
      <c r="Q5274" s="9">
        <v>3</v>
      </c>
    </row>
    <row r="5275" spans="1:17" hidden="1" x14ac:dyDescent="0.25">
      <c r="A5275" s="8" t="str">
        <f t="shared" si="494"/>
        <v>Mobile Image Intensifiers 2022Med Imaging Healthcare Limited</v>
      </c>
      <c r="B5275" s="8" t="str">
        <f>VLOOKUP(J5275,'Contract IDs'!A:D,4,0)</f>
        <v>Mobile Image Intensifiers 2022</v>
      </c>
      <c r="C5275" s="8" t="str">
        <f>VLOOKUP(L5275,'Supplier IDs'!A:C,3,0)</f>
        <v>Med Imaging Healthcare Limited</v>
      </c>
      <c r="D5275" s="8" t="str">
        <f t="shared" si="493"/>
        <v>No Sub Cat</v>
      </c>
      <c r="E5275" s="8">
        <f t="shared" si="495"/>
        <v>0</v>
      </c>
      <c r="F5275" s="8">
        <f t="shared" si="496"/>
        <v>5</v>
      </c>
      <c r="G5275" s="8">
        <f t="shared" si="497"/>
        <v>5</v>
      </c>
      <c r="H5275" s="15">
        <f t="shared" si="498"/>
        <v>0.04</v>
      </c>
      <c r="I5275" s="15" t="s">
        <v>372</v>
      </c>
      <c r="J5275" s="10">
        <v>300000111639176</v>
      </c>
      <c r="K5275" s="9" t="s">
        <v>384</v>
      </c>
      <c r="L5275" s="10">
        <v>100000000611471</v>
      </c>
      <c r="M5275" s="9"/>
      <c r="N5275" s="9"/>
      <c r="O5275" s="9">
        <v>5</v>
      </c>
      <c r="P5275" s="9">
        <v>5</v>
      </c>
      <c r="Q5275" s="9">
        <v>4</v>
      </c>
    </row>
    <row r="5276" spans="1:17" hidden="1" x14ac:dyDescent="0.25">
      <c r="A5276" s="8" t="str">
        <f t="shared" si="494"/>
        <v>Mobile Image Intensifiers 2022Med Imaging Healthcare Limited</v>
      </c>
      <c r="B5276" s="8" t="str">
        <f>VLOOKUP(J5276,'Contract IDs'!A:D,4,0)</f>
        <v>Mobile Image Intensifiers 2022</v>
      </c>
      <c r="C5276" s="8" t="str">
        <f>VLOOKUP(L5276,'Supplier IDs'!A:C,3,0)</f>
        <v>Med Imaging Healthcare Limited</v>
      </c>
      <c r="D5276" s="8" t="str">
        <f t="shared" si="493"/>
        <v>No Sub Cat</v>
      </c>
      <c r="E5276" s="8">
        <f t="shared" si="495"/>
        <v>0</v>
      </c>
      <c r="F5276" s="8">
        <f t="shared" si="496"/>
        <v>6</v>
      </c>
      <c r="G5276" s="8">
        <f t="shared" si="497"/>
        <v>6</v>
      </c>
      <c r="H5276" s="15">
        <f t="shared" si="498"/>
        <v>0.04</v>
      </c>
      <c r="I5276" s="15" t="s">
        <v>372</v>
      </c>
      <c r="J5276" s="10">
        <v>300000111639176</v>
      </c>
      <c r="K5276" s="9" t="s">
        <v>384</v>
      </c>
      <c r="L5276" s="10">
        <v>100000000611471</v>
      </c>
      <c r="M5276" s="9"/>
      <c r="N5276" s="9"/>
      <c r="O5276" s="9">
        <v>6</v>
      </c>
      <c r="P5276" s="9">
        <v>6</v>
      </c>
      <c r="Q5276" s="9">
        <v>4</v>
      </c>
    </row>
    <row r="5277" spans="1:17" hidden="1" x14ac:dyDescent="0.25">
      <c r="A5277" s="8" t="str">
        <f t="shared" si="494"/>
        <v>Mobile Image Intensifiers 2022Med Imaging Healthcare Limited</v>
      </c>
      <c r="B5277" s="8" t="str">
        <f>VLOOKUP(J5277,'Contract IDs'!A:D,4,0)</f>
        <v>Mobile Image Intensifiers 2022</v>
      </c>
      <c r="C5277" s="8" t="str">
        <f>VLOOKUP(L5277,'Supplier IDs'!A:C,3,0)</f>
        <v>Med Imaging Healthcare Limited</v>
      </c>
      <c r="D5277" s="8" t="str">
        <f t="shared" si="493"/>
        <v>No Sub Cat</v>
      </c>
      <c r="E5277" s="8">
        <f t="shared" si="495"/>
        <v>0</v>
      </c>
      <c r="F5277" s="8">
        <f t="shared" si="496"/>
        <v>7</v>
      </c>
      <c r="G5277" s="8">
        <f t="shared" si="497"/>
        <v>7</v>
      </c>
      <c r="H5277" s="15">
        <f t="shared" si="498"/>
        <v>0.04</v>
      </c>
      <c r="I5277" s="15" t="s">
        <v>372</v>
      </c>
      <c r="J5277" s="10">
        <v>300000111639176</v>
      </c>
      <c r="K5277" s="9" t="s">
        <v>384</v>
      </c>
      <c r="L5277" s="10">
        <v>100000000611471</v>
      </c>
      <c r="M5277" s="9"/>
      <c r="N5277" s="9"/>
      <c r="O5277" s="9">
        <v>7</v>
      </c>
      <c r="P5277" s="9">
        <v>7</v>
      </c>
      <c r="Q5277" s="9">
        <v>4</v>
      </c>
    </row>
    <row r="5278" spans="1:17" hidden="1" x14ac:dyDescent="0.25">
      <c r="A5278" s="8" t="str">
        <f t="shared" si="494"/>
        <v>Mobile Image Intensifiers 2022Med Imaging Healthcare Limited</v>
      </c>
      <c r="B5278" s="8" t="str">
        <f>VLOOKUP(J5278,'Contract IDs'!A:D,4,0)</f>
        <v>Mobile Image Intensifiers 2022</v>
      </c>
      <c r="C5278" s="8" t="str">
        <f>VLOOKUP(L5278,'Supplier IDs'!A:C,3,0)</f>
        <v>Med Imaging Healthcare Limited</v>
      </c>
      <c r="D5278" s="8" t="str">
        <f t="shared" si="493"/>
        <v>No Sub Cat</v>
      </c>
      <c r="E5278" s="8">
        <f t="shared" si="495"/>
        <v>0</v>
      </c>
      <c r="F5278" s="8">
        <f t="shared" si="496"/>
        <v>8</v>
      </c>
      <c r="G5278" s="8">
        <f t="shared" si="497"/>
        <v>8</v>
      </c>
      <c r="H5278" s="15">
        <f t="shared" si="498"/>
        <v>0.05</v>
      </c>
      <c r="I5278" s="15" t="s">
        <v>372</v>
      </c>
      <c r="J5278" s="10">
        <v>300000111639176</v>
      </c>
      <c r="K5278" s="9" t="s">
        <v>384</v>
      </c>
      <c r="L5278" s="10">
        <v>100000000611471</v>
      </c>
      <c r="M5278" s="9"/>
      <c r="N5278" s="9"/>
      <c r="O5278" s="9">
        <v>8</v>
      </c>
      <c r="P5278" s="9">
        <v>8</v>
      </c>
      <c r="Q5278" s="9">
        <v>5</v>
      </c>
    </row>
    <row r="5279" spans="1:17" hidden="1" x14ac:dyDescent="0.25">
      <c r="A5279" s="8" t="str">
        <f t="shared" si="494"/>
        <v>Mobile Image Intensifiers 2022Med Imaging Healthcare Limited</v>
      </c>
      <c r="B5279" s="8" t="str">
        <f>VLOOKUP(J5279,'Contract IDs'!A:D,4,0)</f>
        <v>Mobile Image Intensifiers 2022</v>
      </c>
      <c r="C5279" s="8" t="str">
        <f>VLOOKUP(L5279,'Supplier IDs'!A:C,3,0)</f>
        <v>Med Imaging Healthcare Limited</v>
      </c>
      <c r="D5279" s="8" t="str">
        <f t="shared" si="493"/>
        <v>No Sub Cat</v>
      </c>
      <c r="E5279" s="8">
        <f t="shared" si="495"/>
        <v>0</v>
      </c>
      <c r="F5279" s="8">
        <f t="shared" si="496"/>
        <v>9</v>
      </c>
      <c r="G5279" s="8">
        <f t="shared" si="497"/>
        <v>9</v>
      </c>
      <c r="H5279" s="15">
        <f t="shared" si="498"/>
        <v>0.05</v>
      </c>
      <c r="I5279" s="15" t="s">
        <v>372</v>
      </c>
      <c r="J5279" s="10">
        <v>300000111639176</v>
      </c>
      <c r="K5279" s="9" t="s">
        <v>384</v>
      </c>
      <c r="L5279" s="10">
        <v>100000000611471</v>
      </c>
      <c r="M5279" s="9"/>
      <c r="N5279" s="9"/>
      <c r="O5279" s="9">
        <v>9</v>
      </c>
      <c r="P5279" s="9">
        <v>9</v>
      </c>
      <c r="Q5279" s="9">
        <v>5</v>
      </c>
    </row>
    <row r="5280" spans="1:17" hidden="1" x14ac:dyDescent="0.25">
      <c r="A5280" s="8" t="str">
        <f t="shared" si="494"/>
        <v>Mobile Image Intensifiers 2022Med Imaging Healthcare Limited</v>
      </c>
      <c r="B5280" s="8" t="str">
        <f>VLOOKUP(J5280,'Contract IDs'!A:D,4,0)</f>
        <v>Mobile Image Intensifiers 2022</v>
      </c>
      <c r="C5280" s="8" t="str">
        <f>VLOOKUP(L5280,'Supplier IDs'!A:C,3,0)</f>
        <v>Med Imaging Healthcare Limited</v>
      </c>
      <c r="D5280" s="8" t="str">
        <f t="shared" si="493"/>
        <v>No Sub Cat</v>
      </c>
      <c r="E5280" s="8">
        <f t="shared" si="495"/>
        <v>0</v>
      </c>
      <c r="F5280" s="8">
        <f t="shared" si="496"/>
        <v>10</v>
      </c>
      <c r="G5280" s="8">
        <f t="shared" si="497"/>
        <v>999</v>
      </c>
      <c r="H5280" s="15">
        <f t="shared" si="498"/>
        <v>0.05</v>
      </c>
      <c r="I5280" s="15" t="s">
        <v>372</v>
      </c>
      <c r="J5280" s="10">
        <v>300000111639176</v>
      </c>
      <c r="K5280" s="9" t="s">
        <v>384</v>
      </c>
      <c r="L5280" s="10">
        <v>100000000611471</v>
      </c>
      <c r="M5280" s="9"/>
      <c r="N5280" s="9"/>
      <c r="O5280" s="9">
        <v>10</v>
      </c>
      <c r="P5280" s="9">
        <v>999</v>
      </c>
      <c r="Q5280" s="9">
        <v>5</v>
      </c>
    </row>
    <row r="5281" spans="1:17" x14ac:dyDescent="0.25">
      <c r="A5281" s="8" t="str">
        <f t="shared" si="494"/>
        <v>Mobile Image Intensifiers 2022Medical Imaging Systems Limited</v>
      </c>
      <c r="B5281" s="8" t="str">
        <f>VLOOKUP(J5281,'Contract IDs'!A:D,4,0)</f>
        <v>Mobile Image Intensifiers 2022</v>
      </c>
      <c r="C5281" s="8" t="str">
        <f>VLOOKUP(L5281,'Supplier IDs'!A:C,3,0)</f>
        <v>Medical Imaging Systems Limited</v>
      </c>
      <c r="D5281" s="8" t="str">
        <f t="shared" si="493"/>
        <v>No Sub Cat</v>
      </c>
      <c r="E5281" s="8">
        <f t="shared" si="495"/>
        <v>0</v>
      </c>
      <c r="F5281" s="8">
        <f t="shared" si="496"/>
        <v>0</v>
      </c>
      <c r="G5281" s="8">
        <f t="shared" si="497"/>
        <v>1</v>
      </c>
      <c r="H5281" s="15">
        <f t="shared" si="498"/>
        <v>0</v>
      </c>
      <c r="I5281" s="15" t="s">
        <v>372</v>
      </c>
      <c r="J5281" s="10">
        <v>300000111639176</v>
      </c>
      <c r="K5281" s="9" t="s">
        <v>384</v>
      </c>
      <c r="L5281" s="10">
        <v>100000000612466</v>
      </c>
      <c r="M5281" s="9"/>
      <c r="N5281" s="9"/>
      <c r="O5281" s="9">
        <v>0</v>
      </c>
      <c r="P5281" s="9">
        <v>1</v>
      </c>
      <c r="Q5281" s="9">
        <v>0</v>
      </c>
    </row>
    <row r="5282" spans="1:17" x14ac:dyDescent="0.25">
      <c r="A5282" s="8" t="str">
        <f t="shared" si="494"/>
        <v>Mobile Image Intensifiers 2022Medical Imaging Systems Limited</v>
      </c>
      <c r="B5282" s="8" t="str">
        <f>VLOOKUP(J5282,'Contract IDs'!A:D,4,0)</f>
        <v>Mobile Image Intensifiers 2022</v>
      </c>
      <c r="C5282" s="8" t="str">
        <f>VLOOKUP(L5282,'Supplier IDs'!A:C,3,0)</f>
        <v>Medical Imaging Systems Limited</v>
      </c>
      <c r="D5282" s="8" t="str">
        <f t="shared" si="493"/>
        <v>No Sub Cat</v>
      </c>
      <c r="E5282" s="8">
        <f t="shared" si="495"/>
        <v>0</v>
      </c>
      <c r="F5282" s="8">
        <f t="shared" si="496"/>
        <v>2</v>
      </c>
      <c r="G5282" s="8">
        <f t="shared" si="497"/>
        <v>2</v>
      </c>
      <c r="H5282" s="15">
        <f t="shared" si="498"/>
        <v>0.01</v>
      </c>
      <c r="I5282" s="15" t="s">
        <v>372</v>
      </c>
      <c r="J5282" s="10">
        <v>300000111639176</v>
      </c>
      <c r="K5282" s="9" t="s">
        <v>384</v>
      </c>
      <c r="L5282" s="10">
        <v>100000000612466</v>
      </c>
      <c r="M5282" s="9"/>
      <c r="N5282" s="9"/>
      <c r="O5282" s="9">
        <v>2</v>
      </c>
      <c r="P5282" s="9">
        <v>2</v>
      </c>
      <c r="Q5282" s="9">
        <v>1</v>
      </c>
    </row>
    <row r="5283" spans="1:17" x14ac:dyDescent="0.25">
      <c r="A5283" s="8" t="str">
        <f t="shared" si="494"/>
        <v>Mobile Image Intensifiers 2022Medical Imaging Systems Limited</v>
      </c>
      <c r="B5283" s="8" t="str">
        <f>VLOOKUP(J5283,'Contract IDs'!A:D,4,0)</f>
        <v>Mobile Image Intensifiers 2022</v>
      </c>
      <c r="C5283" s="8" t="str">
        <f>VLOOKUP(L5283,'Supplier IDs'!A:C,3,0)</f>
        <v>Medical Imaging Systems Limited</v>
      </c>
      <c r="D5283" s="8" t="str">
        <f t="shared" si="493"/>
        <v>No Sub Cat</v>
      </c>
      <c r="E5283" s="8">
        <f t="shared" si="495"/>
        <v>0</v>
      </c>
      <c r="F5283" s="8">
        <f t="shared" si="496"/>
        <v>3</v>
      </c>
      <c r="G5283" s="8">
        <f t="shared" si="497"/>
        <v>3</v>
      </c>
      <c r="H5283" s="15">
        <f t="shared" si="498"/>
        <v>0.01</v>
      </c>
      <c r="I5283" s="15" t="s">
        <v>372</v>
      </c>
      <c r="J5283" s="10">
        <v>300000111639176</v>
      </c>
      <c r="K5283" s="9" t="s">
        <v>384</v>
      </c>
      <c r="L5283" s="10">
        <v>100000000612466</v>
      </c>
      <c r="M5283" s="9"/>
      <c r="N5283" s="9"/>
      <c r="O5283" s="9">
        <v>3</v>
      </c>
      <c r="P5283" s="9">
        <v>3</v>
      </c>
      <c r="Q5283" s="9">
        <v>1</v>
      </c>
    </row>
    <row r="5284" spans="1:17" x14ac:dyDescent="0.25">
      <c r="A5284" s="8" t="str">
        <f t="shared" si="494"/>
        <v>Mobile Image Intensifiers 2022Medical Imaging Systems Limited</v>
      </c>
      <c r="B5284" s="8" t="str">
        <f>VLOOKUP(J5284,'Contract IDs'!A:D,4,0)</f>
        <v>Mobile Image Intensifiers 2022</v>
      </c>
      <c r="C5284" s="8" t="str">
        <f>VLOOKUP(L5284,'Supplier IDs'!A:C,3,0)</f>
        <v>Medical Imaging Systems Limited</v>
      </c>
      <c r="D5284" s="8" t="str">
        <f t="shared" si="493"/>
        <v>No Sub Cat</v>
      </c>
      <c r="E5284" s="8">
        <f t="shared" si="495"/>
        <v>0</v>
      </c>
      <c r="F5284" s="8">
        <f t="shared" si="496"/>
        <v>4</v>
      </c>
      <c r="G5284" s="8">
        <f t="shared" si="497"/>
        <v>4</v>
      </c>
      <c r="H5284" s="15">
        <f t="shared" si="498"/>
        <v>0.02</v>
      </c>
      <c r="I5284" s="15" t="s">
        <v>372</v>
      </c>
      <c r="J5284" s="10">
        <v>300000111639176</v>
      </c>
      <c r="K5284" s="9" t="s">
        <v>384</v>
      </c>
      <c r="L5284" s="10">
        <v>100000000612466</v>
      </c>
      <c r="M5284" s="9"/>
      <c r="N5284" s="9"/>
      <c r="O5284" s="9">
        <v>4</v>
      </c>
      <c r="P5284" s="9">
        <v>4</v>
      </c>
      <c r="Q5284" s="9">
        <v>2</v>
      </c>
    </row>
    <row r="5285" spans="1:17" x14ac:dyDescent="0.25">
      <c r="A5285" s="8" t="str">
        <f t="shared" si="494"/>
        <v>Mobile Image Intensifiers 2022Medical Imaging Systems Limited</v>
      </c>
      <c r="B5285" s="8" t="str">
        <f>VLOOKUP(J5285,'Contract IDs'!A:D,4,0)</f>
        <v>Mobile Image Intensifiers 2022</v>
      </c>
      <c r="C5285" s="8" t="str">
        <f>VLOOKUP(L5285,'Supplier IDs'!A:C,3,0)</f>
        <v>Medical Imaging Systems Limited</v>
      </c>
      <c r="D5285" s="8" t="str">
        <f t="shared" si="493"/>
        <v>No Sub Cat</v>
      </c>
      <c r="E5285" s="8">
        <f t="shared" si="495"/>
        <v>0</v>
      </c>
      <c r="F5285" s="8">
        <f t="shared" si="496"/>
        <v>5</v>
      </c>
      <c r="G5285" s="8">
        <f t="shared" si="497"/>
        <v>5</v>
      </c>
      <c r="H5285" s="15">
        <f t="shared" si="498"/>
        <v>0.02</v>
      </c>
      <c r="I5285" s="15" t="s">
        <v>372</v>
      </c>
      <c r="J5285" s="10">
        <v>300000111639176</v>
      </c>
      <c r="K5285" s="9" t="s">
        <v>384</v>
      </c>
      <c r="L5285" s="10">
        <v>100000000612466</v>
      </c>
      <c r="M5285" s="9"/>
      <c r="N5285" s="9"/>
      <c r="O5285" s="9">
        <v>5</v>
      </c>
      <c r="P5285" s="9">
        <v>5</v>
      </c>
      <c r="Q5285" s="9">
        <v>2</v>
      </c>
    </row>
    <row r="5286" spans="1:17" x14ac:dyDescent="0.25">
      <c r="A5286" s="8" t="str">
        <f t="shared" si="494"/>
        <v>Mobile Image Intensifiers 2022Medical Imaging Systems Limited</v>
      </c>
      <c r="B5286" s="8" t="str">
        <f>VLOOKUP(J5286,'Contract IDs'!A:D,4,0)</f>
        <v>Mobile Image Intensifiers 2022</v>
      </c>
      <c r="C5286" s="8" t="str">
        <f>VLOOKUP(L5286,'Supplier IDs'!A:C,3,0)</f>
        <v>Medical Imaging Systems Limited</v>
      </c>
      <c r="D5286" s="8" t="str">
        <f t="shared" si="493"/>
        <v>No Sub Cat</v>
      </c>
      <c r="E5286" s="8">
        <f t="shared" si="495"/>
        <v>0</v>
      </c>
      <c r="F5286" s="8">
        <f t="shared" si="496"/>
        <v>6</v>
      </c>
      <c r="G5286" s="8">
        <f t="shared" si="497"/>
        <v>6</v>
      </c>
      <c r="H5286" s="15">
        <f t="shared" si="498"/>
        <v>0.03</v>
      </c>
      <c r="I5286" s="15" t="s">
        <v>372</v>
      </c>
      <c r="J5286" s="10">
        <v>300000111639176</v>
      </c>
      <c r="K5286" s="9" t="s">
        <v>384</v>
      </c>
      <c r="L5286" s="10">
        <v>100000000612466</v>
      </c>
      <c r="M5286" s="9"/>
      <c r="N5286" s="9"/>
      <c r="O5286" s="9">
        <v>6</v>
      </c>
      <c r="P5286" s="9">
        <v>6</v>
      </c>
      <c r="Q5286" s="9">
        <v>3</v>
      </c>
    </row>
    <row r="5287" spans="1:17" x14ac:dyDescent="0.25">
      <c r="A5287" s="8" t="str">
        <f t="shared" si="494"/>
        <v>Mobile Image Intensifiers 2022Medical Imaging Systems Limited</v>
      </c>
      <c r="B5287" s="8" t="str">
        <f>VLOOKUP(J5287,'Contract IDs'!A:D,4,0)</f>
        <v>Mobile Image Intensifiers 2022</v>
      </c>
      <c r="C5287" s="8" t="str">
        <f>VLOOKUP(L5287,'Supplier IDs'!A:C,3,0)</f>
        <v>Medical Imaging Systems Limited</v>
      </c>
      <c r="D5287" s="8" t="str">
        <f t="shared" si="493"/>
        <v>No Sub Cat</v>
      </c>
      <c r="E5287" s="8">
        <f t="shared" si="495"/>
        <v>0</v>
      </c>
      <c r="F5287" s="8">
        <f t="shared" si="496"/>
        <v>7</v>
      </c>
      <c r="G5287" s="8">
        <f t="shared" si="497"/>
        <v>7</v>
      </c>
      <c r="H5287" s="15">
        <f t="shared" si="498"/>
        <v>0.03</v>
      </c>
      <c r="I5287" s="15" t="s">
        <v>372</v>
      </c>
      <c r="J5287" s="10">
        <v>300000111639176</v>
      </c>
      <c r="K5287" s="9" t="s">
        <v>384</v>
      </c>
      <c r="L5287" s="10">
        <v>100000000612466</v>
      </c>
      <c r="M5287" s="9"/>
      <c r="N5287" s="9"/>
      <c r="O5287" s="9">
        <v>7</v>
      </c>
      <c r="P5287" s="9">
        <v>7</v>
      </c>
      <c r="Q5287" s="9">
        <v>3</v>
      </c>
    </row>
    <row r="5288" spans="1:17" x14ac:dyDescent="0.25">
      <c r="A5288" s="8" t="str">
        <f t="shared" si="494"/>
        <v>Mobile Image Intensifiers 2022Medical Imaging Systems Limited</v>
      </c>
      <c r="B5288" s="8" t="str">
        <f>VLOOKUP(J5288,'Contract IDs'!A:D,4,0)</f>
        <v>Mobile Image Intensifiers 2022</v>
      </c>
      <c r="C5288" s="8" t="str">
        <f>VLOOKUP(L5288,'Supplier IDs'!A:C,3,0)</f>
        <v>Medical Imaging Systems Limited</v>
      </c>
      <c r="D5288" s="8" t="str">
        <f t="shared" si="493"/>
        <v>No Sub Cat</v>
      </c>
      <c r="E5288" s="8">
        <f t="shared" si="495"/>
        <v>0</v>
      </c>
      <c r="F5288" s="8">
        <f t="shared" si="496"/>
        <v>8</v>
      </c>
      <c r="G5288" s="8">
        <f t="shared" si="497"/>
        <v>8</v>
      </c>
      <c r="H5288" s="15">
        <f t="shared" si="498"/>
        <v>0.03</v>
      </c>
      <c r="I5288" s="15" t="s">
        <v>372</v>
      </c>
      <c r="J5288" s="10">
        <v>300000111639176</v>
      </c>
      <c r="K5288" s="9" t="s">
        <v>384</v>
      </c>
      <c r="L5288" s="10">
        <v>100000000612466</v>
      </c>
      <c r="M5288" s="9"/>
      <c r="N5288" s="9"/>
      <c r="O5288" s="9">
        <v>8</v>
      </c>
      <c r="P5288" s="9">
        <v>8</v>
      </c>
      <c r="Q5288" s="9">
        <v>3</v>
      </c>
    </row>
    <row r="5289" spans="1:17" x14ac:dyDescent="0.25">
      <c r="A5289" s="8" t="str">
        <f t="shared" si="494"/>
        <v>Mobile Image Intensifiers 2022Medical Imaging Systems Limited</v>
      </c>
      <c r="B5289" s="8" t="str">
        <f>VLOOKUP(J5289,'Contract IDs'!A:D,4,0)</f>
        <v>Mobile Image Intensifiers 2022</v>
      </c>
      <c r="C5289" s="8" t="str">
        <f>VLOOKUP(L5289,'Supplier IDs'!A:C,3,0)</f>
        <v>Medical Imaging Systems Limited</v>
      </c>
      <c r="D5289" s="8" t="str">
        <f t="shared" si="493"/>
        <v>No Sub Cat</v>
      </c>
      <c r="E5289" s="8">
        <f t="shared" si="495"/>
        <v>0</v>
      </c>
      <c r="F5289" s="8">
        <f t="shared" si="496"/>
        <v>9</v>
      </c>
      <c r="G5289" s="8">
        <f t="shared" si="497"/>
        <v>9</v>
      </c>
      <c r="H5289" s="15">
        <f t="shared" si="498"/>
        <v>0.05</v>
      </c>
      <c r="I5289" s="15" t="s">
        <v>372</v>
      </c>
      <c r="J5289" s="10">
        <v>300000111639176</v>
      </c>
      <c r="K5289" s="9" t="s">
        <v>384</v>
      </c>
      <c r="L5289" s="10">
        <v>100000000612466</v>
      </c>
      <c r="M5289" s="9"/>
      <c r="N5289" s="9"/>
      <c r="O5289" s="9">
        <v>9</v>
      </c>
      <c r="P5289" s="9">
        <v>9</v>
      </c>
      <c r="Q5289" s="9">
        <v>5</v>
      </c>
    </row>
    <row r="5290" spans="1:17" x14ac:dyDescent="0.25">
      <c r="A5290" s="8" t="str">
        <f t="shared" si="494"/>
        <v>Mobile Image Intensifiers 2022Medical Imaging Systems Limited</v>
      </c>
      <c r="B5290" s="8" t="str">
        <f>VLOOKUP(J5290,'Contract IDs'!A:D,4,0)</f>
        <v>Mobile Image Intensifiers 2022</v>
      </c>
      <c r="C5290" s="8" t="str">
        <f>VLOOKUP(L5290,'Supplier IDs'!A:C,3,0)</f>
        <v>Medical Imaging Systems Limited</v>
      </c>
      <c r="D5290" s="8" t="str">
        <f t="shared" si="493"/>
        <v>No Sub Cat</v>
      </c>
      <c r="E5290" s="8">
        <f t="shared" si="495"/>
        <v>0</v>
      </c>
      <c r="F5290" s="8">
        <f t="shared" si="496"/>
        <v>10</v>
      </c>
      <c r="G5290" s="8">
        <f t="shared" si="497"/>
        <v>999</v>
      </c>
      <c r="H5290" s="15">
        <f t="shared" si="498"/>
        <v>0.06</v>
      </c>
      <c r="I5290" s="15" t="s">
        <v>372</v>
      </c>
      <c r="J5290" s="10">
        <v>300000111639176</v>
      </c>
      <c r="K5290" s="9" t="s">
        <v>384</v>
      </c>
      <c r="L5290" s="10">
        <v>100000000612466</v>
      </c>
      <c r="M5290" s="9"/>
      <c r="N5290" s="9"/>
      <c r="O5290" s="9">
        <v>10</v>
      </c>
      <c r="P5290" s="9">
        <v>999</v>
      </c>
      <c r="Q5290" s="9">
        <v>6</v>
      </c>
    </row>
    <row r="5291" spans="1:17" hidden="1" x14ac:dyDescent="0.25">
      <c r="A5291" s="8" t="str">
        <f t="shared" si="494"/>
        <v>Mobile Image Intensifiers 2022Vertec Scientific Limited</v>
      </c>
      <c r="B5291" s="8" t="str">
        <f>VLOOKUP(J5291,'Contract IDs'!A:D,4,0)</f>
        <v>Mobile Image Intensifiers 2022</v>
      </c>
      <c r="C5291" s="8" t="str">
        <f>VLOOKUP(L5291,'Supplier IDs'!A:C,3,0)</f>
        <v>Vertec Scientific Limited</v>
      </c>
      <c r="D5291" s="8" t="str">
        <f t="shared" si="493"/>
        <v>No Sub Cat</v>
      </c>
      <c r="E5291" s="8">
        <f t="shared" si="495"/>
        <v>0</v>
      </c>
      <c r="F5291" s="8">
        <f t="shared" si="496"/>
        <v>0</v>
      </c>
      <c r="G5291" s="8">
        <f t="shared" si="497"/>
        <v>1</v>
      </c>
      <c r="H5291" s="15">
        <f t="shared" si="498"/>
        <v>0</v>
      </c>
      <c r="I5291" s="15" t="s">
        <v>372</v>
      </c>
      <c r="J5291" s="10">
        <v>300000111639176</v>
      </c>
      <c r="K5291" s="9" t="s">
        <v>384</v>
      </c>
      <c r="L5291" s="10">
        <v>100000000613644</v>
      </c>
      <c r="M5291" s="9"/>
      <c r="N5291" s="9"/>
      <c r="O5291" s="9">
        <v>0</v>
      </c>
      <c r="P5291" s="9">
        <v>1</v>
      </c>
      <c r="Q5291" s="9">
        <v>0</v>
      </c>
    </row>
    <row r="5292" spans="1:17" hidden="1" x14ac:dyDescent="0.25">
      <c r="A5292" s="8" t="str">
        <f t="shared" si="494"/>
        <v>Mobile Image Intensifiers 2022Vertec Scientific Limited</v>
      </c>
      <c r="B5292" s="8" t="str">
        <f>VLOOKUP(J5292,'Contract IDs'!A:D,4,0)</f>
        <v>Mobile Image Intensifiers 2022</v>
      </c>
      <c r="C5292" s="8" t="str">
        <f>VLOOKUP(L5292,'Supplier IDs'!A:C,3,0)</f>
        <v>Vertec Scientific Limited</v>
      </c>
      <c r="D5292" s="8" t="str">
        <f t="shared" si="493"/>
        <v>No Sub Cat</v>
      </c>
      <c r="E5292" s="8">
        <f t="shared" si="495"/>
        <v>0</v>
      </c>
      <c r="F5292" s="8">
        <f t="shared" si="496"/>
        <v>2</v>
      </c>
      <c r="G5292" s="8">
        <f t="shared" si="497"/>
        <v>2</v>
      </c>
      <c r="H5292" s="15">
        <f t="shared" si="498"/>
        <v>0.05</v>
      </c>
      <c r="I5292" s="15" t="s">
        <v>372</v>
      </c>
      <c r="J5292" s="10">
        <v>300000111639176</v>
      </c>
      <c r="K5292" s="9" t="s">
        <v>384</v>
      </c>
      <c r="L5292" s="10">
        <v>100000000613644</v>
      </c>
      <c r="M5292" s="9"/>
      <c r="N5292" s="9"/>
      <c r="O5292" s="9">
        <v>2</v>
      </c>
      <c r="P5292" s="9">
        <v>2</v>
      </c>
      <c r="Q5292" s="9">
        <v>5</v>
      </c>
    </row>
    <row r="5293" spans="1:17" hidden="1" x14ac:dyDescent="0.25">
      <c r="A5293" s="8" t="str">
        <f t="shared" si="494"/>
        <v>Mobile Image Intensifiers 2022Vertec Scientific Limited</v>
      </c>
      <c r="B5293" s="8" t="str">
        <f>VLOOKUP(J5293,'Contract IDs'!A:D,4,0)</f>
        <v>Mobile Image Intensifiers 2022</v>
      </c>
      <c r="C5293" s="8" t="str">
        <f>VLOOKUP(L5293,'Supplier IDs'!A:C,3,0)</f>
        <v>Vertec Scientific Limited</v>
      </c>
      <c r="D5293" s="8" t="str">
        <f t="shared" si="493"/>
        <v>No Sub Cat</v>
      </c>
      <c r="E5293" s="8">
        <f t="shared" si="495"/>
        <v>0</v>
      </c>
      <c r="F5293" s="8">
        <f t="shared" si="496"/>
        <v>3</v>
      </c>
      <c r="G5293" s="8">
        <f t="shared" si="497"/>
        <v>999</v>
      </c>
      <c r="H5293" s="15">
        <f t="shared" si="498"/>
        <v>0.08</v>
      </c>
      <c r="I5293" s="15" t="s">
        <v>372</v>
      </c>
      <c r="J5293" s="10">
        <v>300000111639176</v>
      </c>
      <c r="K5293" s="9" t="s">
        <v>384</v>
      </c>
      <c r="L5293" s="10">
        <v>100000000613644</v>
      </c>
      <c r="M5293" s="9"/>
      <c r="N5293" s="9"/>
      <c r="O5293" s="9">
        <v>3</v>
      </c>
      <c r="P5293" s="9">
        <v>999</v>
      </c>
      <c r="Q5293" s="9">
        <v>8</v>
      </c>
    </row>
    <row r="5294" spans="1:17" hidden="1" x14ac:dyDescent="0.25">
      <c r="A5294" s="8" t="str">
        <f t="shared" si="494"/>
        <v>Mobile Image Intensifiers 2022Xograph Healthcare Limited</v>
      </c>
      <c r="B5294" s="8" t="str">
        <f>VLOOKUP(J5294,'Contract IDs'!A:D,4,0)</f>
        <v>Mobile Image Intensifiers 2022</v>
      </c>
      <c r="C5294" s="8" t="str">
        <f>VLOOKUP(L5294,'Supplier IDs'!A:C,3,0)</f>
        <v>Xograph Healthcare Limited</v>
      </c>
      <c r="D5294" s="8" t="str">
        <f t="shared" si="493"/>
        <v>Mobile C-Arm Flat Panel Detect</v>
      </c>
      <c r="E5294" s="8">
        <f t="shared" si="495"/>
        <v>0</v>
      </c>
      <c r="F5294" s="8">
        <f t="shared" si="496"/>
        <v>0</v>
      </c>
      <c r="G5294" s="8">
        <f t="shared" si="497"/>
        <v>5</v>
      </c>
      <c r="H5294" s="15">
        <f t="shared" si="498"/>
        <v>0</v>
      </c>
      <c r="I5294" s="15" t="s">
        <v>372</v>
      </c>
      <c r="J5294" s="10">
        <v>300000111639176</v>
      </c>
      <c r="K5294" s="9" t="s">
        <v>384</v>
      </c>
      <c r="L5294" s="10">
        <v>100000000611348</v>
      </c>
      <c r="M5294" s="9" t="s">
        <v>385</v>
      </c>
      <c r="N5294" s="9"/>
      <c r="O5294" s="9">
        <v>0</v>
      </c>
      <c r="P5294" s="9">
        <v>5</v>
      </c>
      <c r="Q5294" s="9">
        <v>0</v>
      </c>
    </row>
    <row r="5295" spans="1:17" hidden="1" x14ac:dyDescent="0.25">
      <c r="A5295" s="8" t="str">
        <f t="shared" si="494"/>
        <v>Mobile Image Intensifiers 2022Xograph Healthcare Limited</v>
      </c>
      <c r="B5295" s="8" t="str">
        <f>VLOOKUP(J5295,'Contract IDs'!A:D,4,0)</f>
        <v>Mobile Image Intensifiers 2022</v>
      </c>
      <c r="C5295" s="8" t="str">
        <f>VLOOKUP(L5295,'Supplier IDs'!A:C,3,0)</f>
        <v>Xograph Healthcare Limited</v>
      </c>
      <c r="D5295" s="8" t="str">
        <f t="shared" si="493"/>
        <v>Mobile C-Arm Flat Panel Detect</v>
      </c>
      <c r="E5295" s="8">
        <f t="shared" si="495"/>
        <v>0</v>
      </c>
      <c r="F5295" s="8">
        <f t="shared" si="496"/>
        <v>6</v>
      </c>
      <c r="G5295" s="8">
        <f t="shared" si="497"/>
        <v>6</v>
      </c>
      <c r="H5295" s="15">
        <f t="shared" si="498"/>
        <v>0.01</v>
      </c>
      <c r="I5295" s="15" t="s">
        <v>372</v>
      </c>
      <c r="J5295" s="10">
        <v>300000111639176</v>
      </c>
      <c r="K5295" s="9" t="s">
        <v>384</v>
      </c>
      <c r="L5295" s="10">
        <v>100000000611348</v>
      </c>
      <c r="M5295" s="9" t="s">
        <v>385</v>
      </c>
      <c r="N5295" s="9"/>
      <c r="O5295" s="9">
        <v>6</v>
      </c>
      <c r="P5295" s="9">
        <v>6</v>
      </c>
      <c r="Q5295" s="9">
        <v>1</v>
      </c>
    </row>
    <row r="5296" spans="1:17" hidden="1" x14ac:dyDescent="0.25">
      <c r="A5296" s="8" t="str">
        <f t="shared" si="494"/>
        <v>Mobile Image Intensifiers 2022Xograph Healthcare Limited</v>
      </c>
      <c r="B5296" s="8" t="str">
        <f>VLOOKUP(J5296,'Contract IDs'!A:D,4,0)</f>
        <v>Mobile Image Intensifiers 2022</v>
      </c>
      <c r="C5296" s="8" t="str">
        <f>VLOOKUP(L5296,'Supplier IDs'!A:C,3,0)</f>
        <v>Xograph Healthcare Limited</v>
      </c>
      <c r="D5296" s="8" t="str">
        <f t="shared" si="493"/>
        <v>Mobile C-Arm Flat Panel Detect</v>
      </c>
      <c r="E5296" s="8">
        <f t="shared" si="495"/>
        <v>0</v>
      </c>
      <c r="F5296" s="8">
        <f t="shared" si="496"/>
        <v>7</v>
      </c>
      <c r="G5296" s="8">
        <f t="shared" si="497"/>
        <v>7</v>
      </c>
      <c r="H5296" s="15">
        <f t="shared" si="498"/>
        <v>0.02</v>
      </c>
      <c r="I5296" s="15" t="s">
        <v>372</v>
      </c>
      <c r="J5296" s="10">
        <v>300000111639176</v>
      </c>
      <c r="K5296" s="9" t="s">
        <v>384</v>
      </c>
      <c r="L5296" s="10">
        <v>100000000611348</v>
      </c>
      <c r="M5296" s="9" t="s">
        <v>385</v>
      </c>
      <c r="N5296" s="9"/>
      <c r="O5296" s="9">
        <v>7</v>
      </c>
      <c r="P5296" s="9">
        <v>7</v>
      </c>
      <c r="Q5296" s="9">
        <v>2</v>
      </c>
    </row>
    <row r="5297" spans="1:17" hidden="1" x14ac:dyDescent="0.25">
      <c r="A5297" s="8" t="str">
        <f t="shared" si="494"/>
        <v>Mobile Image Intensifiers 2022Xograph Healthcare Limited</v>
      </c>
      <c r="B5297" s="8" t="str">
        <f>VLOOKUP(J5297,'Contract IDs'!A:D,4,0)</f>
        <v>Mobile Image Intensifiers 2022</v>
      </c>
      <c r="C5297" s="8" t="str">
        <f>VLOOKUP(L5297,'Supplier IDs'!A:C,3,0)</f>
        <v>Xograph Healthcare Limited</v>
      </c>
      <c r="D5297" s="8" t="str">
        <f t="shared" si="493"/>
        <v>Mobile C-Arm Flat Panel Detect</v>
      </c>
      <c r="E5297" s="8">
        <f t="shared" si="495"/>
        <v>0</v>
      </c>
      <c r="F5297" s="8">
        <f t="shared" si="496"/>
        <v>8</v>
      </c>
      <c r="G5297" s="8">
        <f t="shared" si="497"/>
        <v>8</v>
      </c>
      <c r="H5297" s="15">
        <f t="shared" si="498"/>
        <v>0.02</v>
      </c>
      <c r="I5297" s="15" t="s">
        <v>372</v>
      </c>
      <c r="J5297" s="10">
        <v>300000111639176</v>
      </c>
      <c r="K5297" s="9" t="s">
        <v>384</v>
      </c>
      <c r="L5297" s="10">
        <v>100000000611348</v>
      </c>
      <c r="M5297" s="9" t="s">
        <v>385</v>
      </c>
      <c r="N5297" s="9"/>
      <c r="O5297" s="9">
        <v>8</v>
      </c>
      <c r="P5297" s="9">
        <v>8</v>
      </c>
      <c r="Q5297" s="9">
        <v>2</v>
      </c>
    </row>
    <row r="5298" spans="1:17" hidden="1" x14ac:dyDescent="0.25">
      <c r="A5298" s="8" t="str">
        <f t="shared" si="494"/>
        <v>Mobile Image Intensifiers 2022Xograph Healthcare Limited</v>
      </c>
      <c r="B5298" s="8" t="str">
        <f>VLOOKUP(J5298,'Contract IDs'!A:D,4,0)</f>
        <v>Mobile Image Intensifiers 2022</v>
      </c>
      <c r="C5298" s="8" t="str">
        <f>VLOOKUP(L5298,'Supplier IDs'!A:C,3,0)</f>
        <v>Xograph Healthcare Limited</v>
      </c>
      <c r="D5298" s="8" t="str">
        <f t="shared" si="493"/>
        <v>Mobile C-Arm Flat Panel Detect</v>
      </c>
      <c r="E5298" s="8">
        <f t="shared" si="495"/>
        <v>0</v>
      </c>
      <c r="F5298" s="8">
        <f t="shared" si="496"/>
        <v>9</v>
      </c>
      <c r="G5298" s="8">
        <f t="shared" si="497"/>
        <v>9</v>
      </c>
      <c r="H5298" s="15">
        <f t="shared" si="498"/>
        <v>0.03</v>
      </c>
      <c r="I5298" s="15" t="s">
        <v>372</v>
      </c>
      <c r="J5298" s="10">
        <v>300000111639176</v>
      </c>
      <c r="K5298" s="9" t="s">
        <v>384</v>
      </c>
      <c r="L5298" s="10">
        <v>100000000611348</v>
      </c>
      <c r="M5298" s="9" t="s">
        <v>385</v>
      </c>
      <c r="N5298" s="9"/>
      <c r="O5298" s="9">
        <v>9</v>
      </c>
      <c r="P5298" s="9">
        <v>9</v>
      </c>
      <c r="Q5298" s="9">
        <v>3</v>
      </c>
    </row>
    <row r="5299" spans="1:17" hidden="1" x14ac:dyDescent="0.25">
      <c r="A5299" s="8" t="str">
        <f t="shared" si="494"/>
        <v>Mobile Image Intensifiers 2022Xograph Healthcare Limited</v>
      </c>
      <c r="B5299" s="8" t="str">
        <f>VLOOKUP(J5299,'Contract IDs'!A:D,4,0)</f>
        <v>Mobile Image Intensifiers 2022</v>
      </c>
      <c r="C5299" s="8" t="str">
        <f>VLOOKUP(L5299,'Supplier IDs'!A:C,3,0)</f>
        <v>Xograph Healthcare Limited</v>
      </c>
      <c r="D5299" s="8" t="str">
        <f t="shared" si="493"/>
        <v>Mobile C-Arm Flat Panel Detect</v>
      </c>
      <c r="E5299" s="8">
        <f t="shared" si="495"/>
        <v>0</v>
      </c>
      <c r="F5299" s="8">
        <f t="shared" si="496"/>
        <v>10</v>
      </c>
      <c r="G5299" s="8">
        <f t="shared" si="497"/>
        <v>999</v>
      </c>
      <c r="H5299" s="15">
        <f t="shared" si="498"/>
        <v>0.03</v>
      </c>
      <c r="I5299" s="15" t="s">
        <v>372</v>
      </c>
      <c r="J5299" s="10">
        <v>300000111639176</v>
      </c>
      <c r="K5299" s="9" t="s">
        <v>384</v>
      </c>
      <c r="L5299" s="10">
        <v>100000000611348</v>
      </c>
      <c r="M5299" s="9" t="s">
        <v>385</v>
      </c>
      <c r="N5299" s="9"/>
      <c r="O5299" s="9">
        <v>10</v>
      </c>
      <c r="P5299" s="9">
        <v>999</v>
      </c>
      <c r="Q5299" s="9">
        <v>3</v>
      </c>
    </row>
    <row r="5300" spans="1:17" hidden="1" x14ac:dyDescent="0.25">
      <c r="A5300" s="8" t="str">
        <f t="shared" si="494"/>
        <v>Mobile Image Intensifiers 2022Xograph Healthcare Limited</v>
      </c>
      <c r="B5300" s="8" t="str">
        <f>VLOOKUP(J5300,'Contract IDs'!A:D,4,0)</f>
        <v>Mobile Image Intensifiers 2022</v>
      </c>
      <c r="C5300" s="8" t="str">
        <f>VLOOKUP(L5300,'Supplier IDs'!A:C,3,0)</f>
        <v>Xograph Healthcare Limited</v>
      </c>
      <c r="D5300" s="8" t="str">
        <f t="shared" si="493"/>
        <v>Mobile Mini C-Arm</v>
      </c>
      <c r="E5300" s="8">
        <f t="shared" si="495"/>
        <v>0</v>
      </c>
      <c r="F5300" s="8">
        <f t="shared" si="496"/>
        <v>0</v>
      </c>
      <c r="G5300" s="8">
        <f t="shared" si="497"/>
        <v>3</v>
      </c>
      <c r="H5300" s="15">
        <f t="shared" si="498"/>
        <v>0</v>
      </c>
      <c r="I5300" s="15" t="s">
        <v>372</v>
      </c>
      <c r="J5300" s="10">
        <v>300000111639176</v>
      </c>
      <c r="K5300" s="9" t="s">
        <v>384</v>
      </c>
      <c r="L5300" s="10">
        <v>100000000611348</v>
      </c>
      <c r="M5300" s="9" t="s">
        <v>387</v>
      </c>
      <c r="N5300" s="9"/>
      <c r="O5300" s="9">
        <v>0</v>
      </c>
      <c r="P5300" s="9">
        <v>3</v>
      </c>
      <c r="Q5300" s="9">
        <v>0</v>
      </c>
    </row>
    <row r="5301" spans="1:17" hidden="1" x14ac:dyDescent="0.25">
      <c r="A5301" s="8" t="str">
        <f t="shared" si="494"/>
        <v>Mobile Image Intensifiers 2022Xograph Healthcare Limited</v>
      </c>
      <c r="B5301" s="8" t="str">
        <f>VLOOKUP(J5301,'Contract IDs'!A:D,4,0)</f>
        <v>Mobile Image Intensifiers 2022</v>
      </c>
      <c r="C5301" s="8" t="str">
        <f>VLOOKUP(L5301,'Supplier IDs'!A:C,3,0)</f>
        <v>Xograph Healthcare Limited</v>
      </c>
      <c r="D5301" s="8" t="str">
        <f t="shared" si="493"/>
        <v>Mobile Mini C-Arm</v>
      </c>
      <c r="E5301" s="8">
        <f t="shared" si="495"/>
        <v>0</v>
      </c>
      <c r="F5301" s="8">
        <f t="shared" si="496"/>
        <v>4</v>
      </c>
      <c r="G5301" s="8">
        <f t="shared" si="497"/>
        <v>4</v>
      </c>
      <c r="H5301" s="15">
        <f t="shared" si="498"/>
        <v>0.01</v>
      </c>
      <c r="I5301" s="15" t="s">
        <v>372</v>
      </c>
      <c r="J5301" s="10">
        <v>300000111639176</v>
      </c>
      <c r="K5301" s="9" t="s">
        <v>384</v>
      </c>
      <c r="L5301" s="10">
        <v>100000000611348</v>
      </c>
      <c r="M5301" s="9" t="s">
        <v>387</v>
      </c>
      <c r="N5301" s="9"/>
      <c r="O5301" s="9">
        <v>4</v>
      </c>
      <c r="P5301" s="9">
        <v>4</v>
      </c>
      <c r="Q5301" s="9">
        <v>1</v>
      </c>
    </row>
    <row r="5302" spans="1:17" hidden="1" x14ac:dyDescent="0.25">
      <c r="A5302" s="8" t="str">
        <f t="shared" si="494"/>
        <v>Mobile Image Intensifiers 2022Xograph Healthcare Limited</v>
      </c>
      <c r="B5302" s="8" t="str">
        <f>VLOOKUP(J5302,'Contract IDs'!A:D,4,0)</f>
        <v>Mobile Image Intensifiers 2022</v>
      </c>
      <c r="C5302" s="8" t="str">
        <f>VLOOKUP(L5302,'Supplier IDs'!A:C,3,0)</f>
        <v>Xograph Healthcare Limited</v>
      </c>
      <c r="D5302" s="8" t="str">
        <f t="shared" si="493"/>
        <v>Mobile Mini C-Arm</v>
      </c>
      <c r="E5302" s="8">
        <f t="shared" si="495"/>
        <v>0</v>
      </c>
      <c r="F5302" s="8">
        <f t="shared" si="496"/>
        <v>5</v>
      </c>
      <c r="G5302" s="8">
        <f t="shared" si="497"/>
        <v>5</v>
      </c>
      <c r="H5302" s="15">
        <f t="shared" si="498"/>
        <v>0.01</v>
      </c>
      <c r="I5302" s="15" t="s">
        <v>372</v>
      </c>
      <c r="J5302" s="10">
        <v>300000111639176</v>
      </c>
      <c r="K5302" s="9" t="s">
        <v>384</v>
      </c>
      <c r="L5302" s="10">
        <v>100000000611348</v>
      </c>
      <c r="M5302" s="9" t="s">
        <v>387</v>
      </c>
      <c r="N5302" s="9"/>
      <c r="O5302" s="9">
        <v>5</v>
      </c>
      <c r="P5302" s="9">
        <v>5</v>
      </c>
      <c r="Q5302" s="9">
        <v>1</v>
      </c>
    </row>
    <row r="5303" spans="1:17" hidden="1" x14ac:dyDescent="0.25">
      <c r="A5303" s="8" t="str">
        <f t="shared" si="494"/>
        <v>Mobile Image Intensifiers 2022Xograph Healthcare Limited</v>
      </c>
      <c r="B5303" s="8" t="str">
        <f>VLOOKUP(J5303,'Contract IDs'!A:D,4,0)</f>
        <v>Mobile Image Intensifiers 2022</v>
      </c>
      <c r="C5303" s="8" t="str">
        <f>VLOOKUP(L5303,'Supplier IDs'!A:C,3,0)</f>
        <v>Xograph Healthcare Limited</v>
      </c>
      <c r="D5303" s="8" t="str">
        <f t="shared" si="493"/>
        <v>Mobile Mini C-Arm</v>
      </c>
      <c r="E5303" s="8">
        <f t="shared" si="495"/>
        <v>0</v>
      </c>
      <c r="F5303" s="8">
        <f t="shared" si="496"/>
        <v>6</v>
      </c>
      <c r="G5303" s="8">
        <f t="shared" si="497"/>
        <v>6</v>
      </c>
      <c r="H5303" s="15">
        <f t="shared" si="498"/>
        <v>0.02</v>
      </c>
      <c r="I5303" s="15" t="s">
        <v>372</v>
      </c>
      <c r="J5303" s="10">
        <v>300000111639176</v>
      </c>
      <c r="K5303" s="9" t="s">
        <v>384</v>
      </c>
      <c r="L5303" s="10">
        <v>100000000611348</v>
      </c>
      <c r="M5303" s="9" t="s">
        <v>387</v>
      </c>
      <c r="N5303" s="9"/>
      <c r="O5303" s="9">
        <v>6</v>
      </c>
      <c r="P5303" s="9">
        <v>6</v>
      </c>
      <c r="Q5303" s="9">
        <v>2</v>
      </c>
    </row>
    <row r="5304" spans="1:17" hidden="1" x14ac:dyDescent="0.25">
      <c r="A5304" s="8" t="str">
        <f t="shared" si="494"/>
        <v>Mobile Image Intensifiers 2022Xograph Healthcare Limited</v>
      </c>
      <c r="B5304" s="8" t="str">
        <f>VLOOKUP(J5304,'Contract IDs'!A:D,4,0)</f>
        <v>Mobile Image Intensifiers 2022</v>
      </c>
      <c r="C5304" s="8" t="str">
        <f>VLOOKUP(L5304,'Supplier IDs'!A:C,3,0)</f>
        <v>Xograph Healthcare Limited</v>
      </c>
      <c r="D5304" s="8" t="str">
        <f t="shared" si="493"/>
        <v>Mobile Mini C-Arm</v>
      </c>
      <c r="E5304" s="8">
        <f t="shared" si="495"/>
        <v>0</v>
      </c>
      <c r="F5304" s="8">
        <f t="shared" si="496"/>
        <v>7</v>
      </c>
      <c r="G5304" s="8">
        <f t="shared" si="497"/>
        <v>7</v>
      </c>
      <c r="H5304" s="15">
        <f t="shared" si="498"/>
        <v>0.02</v>
      </c>
      <c r="I5304" s="15" t="s">
        <v>372</v>
      </c>
      <c r="J5304" s="10">
        <v>300000111639176</v>
      </c>
      <c r="K5304" s="9" t="s">
        <v>384</v>
      </c>
      <c r="L5304" s="10">
        <v>100000000611348</v>
      </c>
      <c r="M5304" s="9" t="s">
        <v>387</v>
      </c>
      <c r="N5304" s="9"/>
      <c r="O5304" s="9">
        <v>7</v>
      </c>
      <c r="P5304" s="9">
        <v>7</v>
      </c>
      <c r="Q5304" s="9">
        <v>2</v>
      </c>
    </row>
    <row r="5305" spans="1:17" hidden="1" x14ac:dyDescent="0.25">
      <c r="A5305" s="8" t="str">
        <f t="shared" si="494"/>
        <v>Mobile Image Intensifiers 2022Xograph Healthcare Limited</v>
      </c>
      <c r="B5305" s="8" t="str">
        <f>VLOOKUP(J5305,'Contract IDs'!A:D,4,0)</f>
        <v>Mobile Image Intensifiers 2022</v>
      </c>
      <c r="C5305" s="8" t="str">
        <f>VLOOKUP(L5305,'Supplier IDs'!A:C,3,0)</f>
        <v>Xograph Healthcare Limited</v>
      </c>
      <c r="D5305" s="8" t="str">
        <f t="shared" si="493"/>
        <v>Mobile Mini C-Arm</v>
      </c>
      <c r="E5305" s="8">
        <f t="shared" si="495"/>
        <v>0</v>
      </c>
      <c r="F5305" s="8">
        <f t="shared" si="496"/>
        <v>8</v>
      </c>
      <c r="G5305" s="8">
        <f t="shared" si="497"/>
        <v>8</v>
      </c>
      <c r="H5305" s="15">
        <f t="shared" si="498"/>
        <v>0.03</v>
      </c>
      <c r="I5305" s="15" t="s">
        <v>372</v>
      </c>
      <c r="J5305" s="10">
        <v>300000111639176</v>
      </c>
      <c r="K5305" s="9" t="s">
        <v>384</v>
      </c>
      <c r="L5305" s="10">
        <v>100000000611348</v>
      </c>
      <c r="M5305" s="9" t="s">
        <v>387</v>
      </c>
      <c r="N5305" s="9"/>
      <c r="O5305" s="9">
        <v>8</v>
      </c>
      <c r="P5305" s="9">
        <v>8</v>
      </c>
      <c r="Q5305" s="9">
        <v>3</v>
      </c>
    </row>
    <row r="5306" spans="1:17" hidden="1" x14ac:dyDescent="0.25">
      <c r="A5306" s="8" t="str">
        <f t="shared" si="494"/>
        <v>Mobile Image Intensifiers 2022Xograph Healthcare Limited</v>
      </c>
      <c r="B5306" s="8" t="str">
        <f>VLOOKUP(J5306,'Contract IDs'!A:D,4,0)</f>
        <v>Mobile Image Intensifiers 2022</v>
      </c>
      <c r="C5306" s="8" t="str">
        <f>VLOOKUP(L5306,'Supplier IDs'!A:C,3,0)</f>
        <v>Xograph Healthcare Limited</v>
      </c>
      <c r="D5306" s="8" t="str">
        <f t="shared" si="493"/>
        <v>Mobile Mini C-Arm</v>
      </c>
      <c r="E5306" s="8">
        <f t="shared" si="495"/>
        <v>0</v>
      </c>
      <c r="F5306" s="8">
        <f t="shared" si="496"/>
        <v>9</v>
      </c>
      <c r="G5306" s="8">
        <f t="shared" si="497"/>
        <v>9</v>
      </c>
      <c r="H5306" s="15">
        <f t="shared" si="498"/>
        <v>0.04</v>
      </c>
      <c r="I5306" s="15" t="s">
        <v>372</v>
      </c>
      <c r="J5306" s="10">
        <v>300000111639176</v>
      </c>
      <c r="K5306" s="9" t="s">
        <v>384</v>
      </c>
      <c r="L5306" s="10">
        <v>100000000611348</v>
      </c>
      <c r="M5306" s="9" t="s">
        <v>387</v>
      </c>
      <c r="N5306" s="9"/>
      <c r="O5306" s="9">
        <v>9</v>
      </c>
      <c r="P5306" s="9">
        <v>9</v>
      </c>
      <c r="Q5306" s="9">
        <v>4</v>
      </c>
    </row>
    <row r="5307" spans="1:17" hidden="1" x14ac:dyDescent="0.25">
      <c r="A5307" s="8" t="str">
        <f t="shared" si="494"/>
        <v>Mobile Image Intensifiers 2022Xograph Healthcare Limited</v>
      </c>
      <c r="B5307" s="8" t="str">
        <f>VLOOKUP(J5307,'Contract IDs'!A:D,4,0)</f>
        <v>Mobile Image Intensifiers 2022</v>
      </c>
      <c r="C5307" s="8" t="str">
        <f>VLOOKUP(L5307,'Supplier IDs'!A:C,3,0)</f>
        <v>Xograph Healthcare Limited</v>
      </c>
      <c r="D5307" s="8" t="str">
        <f t="shared" si="493"/>
        <v>Mobile Mini C-Arm</v>
      </c>
      <c r="E5307" s="8">
        <f t="shared" si="495"/>
        <v>0</v>
      </c>
      <c r="F5307" s="8">
        <f t="shared" si="496"/>
        <v>10</v>
      </c>
      <c r="G5307" s="8">
        <f t="shared" si="497"/>
        <v>999</v>
      </c>
      <c r="H5307" s="15">
        <f t="shared" si="498"/>
        <v>0.05</v>
      </c>
      <c r="I5307" s="15" t="s">
        <v>372</v>
      </c>
      <c r="J5307" s="10">
        <v>300000111639176</v>
      </c>
      <c r="K5307" s="9" t="s">
        <v>384</v>
      </c>
      <c r="L5307" s="10">
        <v>100000000611348</v>
      </c>
      <c r="M5307" s="9" t="s">
        <v>387</v>
      </c>
      <c r="N5307" s="9"/>
      <c r="O5307" s="9">
        <v>10</v>
      </c>
      <c r="P5307" s="9">
        <v>999</v>
      </c>
      <c r="Q5307" s="9">
        <v>5</v>
      </c>
    </row>
    <row r="5308" spans="1:17" hidden="1" x14ac:dyDescent="0.25">
      <c r="A5308" s="8" t="str">
        <f t="shared" si="494"/>
        <v>MRI Scanners 2022Canon Medical Systems Limited</v>
      </c>
      <c r="B5308" s="8" t="str">
        <f>VLOOKUP(J5308,'Contract IDs'!A:D,4,0)</f>
        <v>MRI Scanners 2022</v>
      </c>
      <c r="C5308" s="8" t="str">
        <f>VLOOKUP(L5308,'Supplier IDs'!A:C,3,0)</f>
        <v>Canon Medical Systems Limited</v>
      </c>
      <c r="D5308" s="8" t="str">
        <f t="shared" si="493"/>
        <v>No Sub Cat</v>
      </c>
      <c r="E5308" s="8">
        <f t="shared" si="495"/>
        <v>0</v>
      </c>
      <c r="F5308" s="8">
        <f t="shared" si="496"/>
        <v>2</v>
      </c>
      <c r="G5308" s="8">
        <f t="shared" si="497"/>
        <v>2</v>
      </c>
      <c r="H5308" s="15">
        <f t="shared" si="498"/>
        <v>0.01</v>
      </c>
      <c r="I5308" s="15" t="s">
        <v>372</v>
      </c>
      <c r="J5308" s="10">
        <v>300000111790647</v>
      </c>
      <c r="K5308" s="9" t="s">
        <v>388</v>
      </c>
      <c r="L5308" s="10">
        <v>100000000612580</v>
      </c>
      <c r="M5308" s="9"/>
      <c r="N5308" s="9"/>
      <c r="O5308" s="9">
        <v>2</v>
      </c>
      <c r="P5308" s="9">
        <v>2</v>
      </c>
      <c r="Q5308" s="9">
        <v>1</v>
      </c>
    </row>
    <row r="5309" spans="1:17" hidden="1" x14ac:dyDescent="0.25">
      <c r="A5309" s="8" t="str">
        <f t="shared" si="494"/>
        <v>MRI Scanners 2022Canon Medical Systems Limited</v>
      </c>
      <c r="B5309" s="8" t="str">
        <f>VLOOKUP(J5309,'Contract IDs'!A:D,4,0)</f>
        <v>MRI Scanners 2022</v>
      </c>
      <c r="C5309" s="8" t="str">
        <f>VLOOKUP(L5309,'Supplier IDs'!A:C,3,0)</f>
        <v>Canon Medical Systems Limited</v>
      </c>
      <c r="D5309" s="8" t="str">
        <f t="shared" si="493"/>
        <v>No Sub Cat</v>
      </c>
      <c r="E5309" s="8">
        <f t="shared" si="495"/>
        <v>0</v>
      </c>
      <c r="F5309" s="8">
        <f t="shared" si="496"/>
        <v>3</v>
      </c>
      <c r="G5309" s="8">
        <f t="shared" si="497"/>
        <v>3</v>
      </c>
      <c r="H5309" s="15">
        <f t="shared" si="498"/>
        <v>0.02</v>
      </c>
      <c r="I5309" s="15" t="s">
        <v>372</v>
      </c>
      <c r="J5309" s="10">
        <v>300000111790647</v>
      </c>
      <c r="K5309" s="9" t="s">
        <v>388</v>
      </c>
      <c r="L5309" s="10">
        <v>100000000612580</v>
      </c>
      <c r="M5309" s="9"/>
      <c r="N5309" s="9"/>
      <c r="O5309" s="9">
        <v>3</v>
      </c>
      <c r="P5309" s="9">
        <v>3</v>
      </c>
      <c r="Q5309" s="9">
        <v>2</v>
      </c>
    </row>
    <row r="5310" spans="1:17" hidden="1" x14ac:dyDescent="0.25">
      <c r="A5310" s="8" t="str">
        <f t="shared" si="494"/>
        <v>MRI Scanners 2022Canon Medical Systems Limited</v>
      </c>
      <c r="B5310" s="8" t="str">
        <f>VLOOKUP(J5310,'Contract IDs'!A:D,4,0)</f>
        <v>MRI Scanners 2022</v>
      </c>
      <c r="C5310" s="8" t="str">
        <f>VLOOKUP(L5310,'Supplier IDs'!A:C,3,0)</f>
        <v>Canon Medical Systems Limited</v>
      </c>
      <c r="D5310" s="8" t="str">
        <f t="shared" si="493"/>
        <v>No Sub Cat</v>
      </c>
      <c r="E5310" s="8">
        <f t="shared" si="495"/>
        <v>0</v>
      </c>
      <c r="F5310" s="8">
        <f t="shared" si="496"/>
        <v>4</v>
      </c>
      <c r="G5310" s="8">
        <f t="shared" si="497"/>
        <v>4</v>
      </c>
      <c r="H5310" s="15">
        <f t="shared" si="498"/>
        <v>0.03</v>
      </c>
      <c r="I5310" s="15" t="s">
        <v>372</v>
      </c>
      <c r="J5310" s="10">
        <v>300000111790647</v>
      </c>
      <c r="K5310" s="9" t="s">
        <v>388</v>
      </c>
      <c r="L5310" s="10">
        <v>100000000612580</v>
      </c>
      <c r="M5310" s="9"/>
      <c r="N5310" s="9"/>
      <c r="O5310" s="9">
        <v>4</v>
      </c>
      <c r="P5310" s="9">
        <v>4</v>
      </c>
      <c r="Q5310" s="9">
        <v>3</v>
      </c>
    </row>
    <row r="5311" spans="1:17" hidden="1" x14ac:dyDescent="0.25">
      <c r="A5311" s="8" t="str">
        <f t="shared" si="494"/>
        <v>MRI Scanners 2022Canon Medical Systems Limited</v>
      </c>
      <c r="B5311" s="8" t="str">
        <f>VLOOKUP(J5311,'Contract IDs'!A:D,4,0)</f>
        <v>MRI Scanners 2022</v>
      </c>
      <c r="C5311" s="8" t="str">
        <f>VLOOKUP(L5311,'Supplier IDs'!A:C,3,0)</f>
        <v>Canon Medical Systems Limited</v>
      </c>
      <c r="D5311" s="8" t="str">
        <f t="shared" si="493"/>
        <v>No Sub Cat</v>
      </c>
      <c r="E5311" s="8">
        <f t="shared" si="495"/>
        <v>0</v>
      </c>
      <c r="F5311" s="8">
        <f t="shared" si="496"/>
        <v>5</v>
      </c>
      <c r="G5311" s="8">
        <f t="shared" si="497"/>
        <v>5</v>
      </c>
      <c r="H5311" s="15">
        <f t="shared" si="498"/>
        <v>0.04</v>
      </c>
      <c r="I5311" s="15" t="s">
        <v>372</v>
      </c>
      <c r="J5311" s="10">
        <v>300000111790647</v>
      </c>
      <c r="K5311" s="9" t="s">
        <v>388</v>
      </c>
      <c r="L5311" s="10">
        <v>100000000612580</v>
      </c>
      <c r="M5311" s="9"/>
      <c r="N5311" s="9"/>
      <c r="O5311" s="9">
        <v>5</v>
      </c>
      <c r="P5311" s="9">
        <v>5</v>
      </c>
      <c r="Q5311" s="9">
        <v>4</v>
      </c>
    </row>
    <row r="5312" spans="1:17" hidden="1" x14ac:dyDescent="0.25">
      <c r="A5312" s="8" t="str">
        <f t="shared" si="494"/>
        <v>MRI Scanners 2022Canon Medical Systems Limited</v>
      </c>
      <c r="B5312" s="8" t="str">
        <f>VLOOKUP(J5312,'Contract IDs'!A:D,4,0)</f>
        <v>MRI Scanners 2022</v>
      </c>
      <c r="C5312" s="8" t="str">
        <f>VLOOKUP(L5312,'Supplier IDs'!A:C,3,0)</f>
        <v>Canon Medical Systems Limited</v>
      </c>
      <c r="D5312" s="8" t="str">
        <f t="shared" si="493"/>
        <v>No Sub Cat</v>
      </c>
      <c r="E5312" s="8">
        <f t="shared" si="495"/>
        <v>0</v>
      </c>
      <c r="F5312" s="8">
        <f t="shared" si="496"/>
        <v>6</v>
      </c>
      <c r="G5312" s="8">
        <f t="shared" si="497"/>
        <v>999</v>
      </c>
      <c r="H5312" s="15">
        <f t="shared" si="498"/>
        <v>0.05</v>
      </c>
      <c r="I5312" s="15" t="s">
        <v>372</v>
      </c>
      <c r="J5312" s="10">
        <v>300000111790647</v>
      </c>
      <c r="K5312" s="9" t="s">
        <v>388</v>
      </c>
      <c r="L5312" s="10">
        <v>100000000612580</v>
      </c>
      <c r="M5312" s="9"/>
      <c r="N5312" s="9"/>
      <c r="O5312" s="9">
        <v>6</v>
      </c>
      <c r="P5312" s="9">
        <v>999</v>
      </c>
      <c r="Q5312" s="9">
        <v>5</v>
      </c>
    </row>
    <row r="5313" spans="1:17" hidden="1" x14ac:dyDescent="0.25">
      <c r="A5313" s="8" t="str">
        <f t="shared" si="494"/>
        <v>MRI Scanners 2022Esaote UK</v>
      </c>
      <c r="B5313" s="8" t="str">
        <f>VLOOKUP(J5313,'Contract IDs'!A:D,4,0)</f>
        <v>MRI Scanners 2022</v>
      </c>
      <c r="C5313" s="8" t="str">
        <f>VLOOKUP(L5313,'Supplier IDs'!A:C,3,0)</f>
        <v>Esaote UK</v>
      </c>
      <c r="D5313" s="8" t="str">
        <f t="shared" si="493"/>
        <v>No Sub Cat</v>
      </c>
      <c r="E5313" s="8">
        <f t="shared" si="495"/>
        <v>0</v>
      </c>
      <c r="F5313" s="8">
        <f t="shared" si="496"/>
        <v>2</v>
      </c>
      <c r="G5313" s="8">
        <f t="shared" si="497"/>
        <v>2</v>
      </c>
      <c r="H5313" s="15">
        <f t="shared" si="498"/>
        <v>0.02</v>
      </c>
      <c r="I5313" s="15" t="s">
        <v>372</v>
      </c>
      <c r="J5313" s="10">
        <v>300000111790647</v>
      </c>
      <c r="K5313" s="9" t="s">
        <v>388</v>
      </c>
      <c r="L5313" s="10">
        <v>100000000611157</v>
      </c>
      <c r="M5313" s="9"/>
      <c r="N5313" s="9"/>
      <c r="O5313" s="9">
        <v>2</v>
      </c>
      <c r="P5313" s="9">
        <v>2</v>
      </c>
      <c r="Q5313" s="9">
        <v>2</v>
      </c>
    </row>
    <row r="5314" spans="1:17" hidden="1" x14ac:dyDescent="0.25">
      <c r="A5314" s="8" t="str">
        <f t="shared" si="494"/>
        <v>MRI Scanners 2022Esaote UK</v>
      </c>
      <c r="B5314" s="8" t="str">
        <f>VLOOKUP(J5314,'Contract IDs'!A:D,4,0)</f>
        <v>MRI Scanners 2022</v>
      </c>
      <c r="C5314" s="8" t="str">
        <f>VLOOKUP(L5314,'Supplier IDs'!A:C,3,0)</f>
        <v>Esaote UK</v>
      </c>
      <c r="D5314" s="8" t="str">
        <f t="shared" ref="D5314:D5377" si="499">IF(M5314="","No Sub Cat",M5314)</f>
        <v>No Sub Cat</v>
      </c>
      <c r="E5314" s="8">
        <f t="shared" si="495"/>
        <v>0</v>
      </c>
      <c r="F5314" s="8">
        <f t="shared" si="496"/>
        <v>3</v>
      </c>
      <c r="G5314" s="8">
        <f t="shared" si="497"/>
        <v>3</v>
      </c>
      <c r="H5314" s="15">
        <f t="shared" si="498"/>
        <v>0.03</v>
      </c>
      <c r="I5314" s="15" t="s">
        <v>372</v>
      </c>
      <c r="J5314" s="10">
        <v>300000111790647</v>
      </c>
      <c r="K5314" s="9" t="s">
        <v>388</v>
      </c>
      <c r="L5314" s="10">
        <v>100000000611157</v>
      </c>
      <c r="M5314" s="9"/>
      <c r="N5314" s="9"/>
      <c r="O5314" s="9">
        <v>3</v>
      </c>
      <c r="P5314" s="9">
        <v>3</v>
      </c>
      <c r="Q5314" s="9">
        <v>3</v>
      </c>
    </row>
    <row r="5315" spans="1:17" hidden="1" x14ac:dyDescent="0.25">
      <c r="A5315" s="8" t="str">
        <f t="shared" ref="A5315:A5378" si="500">B5315&amp;C5315</f>
        <v>MRI Scanners 2022Esaote UK</v>
      </c>
      <c r="B5315" s="8" t="str">
        <f>VLOOKUP(J5315,'Contract IDs'!A:D,4,0)</f>
        <v>MRI Scanners 2022</v>
      </c>
      <c r="C5315" s="8" t="str">
        <f>VLOOKUP(L5315,'Supplier IDs'!A:C,3,0)</f>
        <v>Esaote UK</v>
      </c>
      <c r="D5315" s="8" t="str">
        <f t="shared" si="499"/>
        <v>No Sub Cat</v>
      </c>
      <c r="E5315" s="8">
        <f t="shared" ref="E5315:E5378" si="501">N5315</f>
        <v>0</v>
      </c>
      <c r="F5315" s="8">
        <f t="shared" ref="F5315:F5378" si="502">O5315</f>
        <v>4</v>
      </c>
      <c r="G5315" s="8">
        <f t="shared" ref="G5315:G5378" si="503">P5315</f>
        <v>4</v>
      </c>
      <c r="H5315" s="15">
        <f t="shared" ref="H5315:H5378" si="504">Q5315/100</f>
        <v>0.03</v>
      </c>
      <c r="I5315" s="15" t="s">
        <v>372</v>
      </c>
      <c r="J5315" s="10">
        <v>300000111790647</v>
      </c>
      <c r="K5315" s="9" t="s">
        <v>388</v>
      </c>
      <c r="L5315" s="10">
        <v>100000000611157</v>
      </c>
      <c r="M5315" s="9"/>
      <c r="N5315" s="9"/>
      <c r="O5315" s="9">
        <v>4</v>
      </c>
      <c r="P5315" s="9">
        <v>4</v>
      </c>
      <c r="Q5315" s="9">
        <v>3</v>
      </c>
    </row>
    <row r="5316" spans="1:17" hidden="1" x14ac:dyDescent="0.25">
      <c r="A5316" s="8" t="str">
        <f t="shared" si="500"/>
        <v>MRI Scanners 2022Esaote UK</v>
      </c>
      <c r="B5316" s="8" t="str">
        <f>VLOOKUP(J5316,'Contract IDs'!A:D,4,0)</f>
        <v>MRI Scanners 2022</v>
      </c>
      <c r="C5316" s="8" t="str">
        <f>VLOOKUP(L5316,'Supplier IDs'!A:C,3,0)</f>
        <v>Esaote UK</v>
      </c>
      <c r="D5316" s="8" t="str">
        <f t="shared" si="499"/>
        <v>No Sub Cat</v>
      </c>
      <c r="E5316" s="8">
        <f t="shared" si="501"/>
        <v>0</v>
      </c>
      <c r="F5316" s="8">
        <f t="shared" si="502"/>
        <v>5</v>
      </c>
      <c r="G5316" s="8">
        <f t="shared" si="503"/>
        <v>5</v>
      </c>
      <c r="H5316" s="15">
        <f t="shared" si="504"/>
        <v>0.04</v>
      </c>
      <c r="I5316" s="15" t="s">
        <v>372</v>
      </c>
      <c r="J5316" s="10">
        <v>300000111790647</v>
      </c>
      <c r="K5316" s="9" t="s">
        <v>388</v>
      </c>
      <c r="L5316" s="10">
        <v>100000000611157</v>
      </c>
      <c r="M5316" s="9"/>
      <c r="N5316" s="9"/>
      <c r="O5316" s="9">
        <v>5</v>
      </c>
      <c r="P5316" s="9">
        <v>5</v>
      </c>
      <c r="Q5316" s="9">
        <v>4</v>
      </c>
    </row>
    <row r="5317" spans="1:17" hidden="1" x14ac:dyDescent="0.25">
      <c r="A5317" s="8" t="str">
        <f t="shared" si="500"/>
        <v>MRI Scanners 2022Esaote UK</v>
      </c>
      <c r="B5317" s="8" t="str">
        <f>VLOOKUP(J5317,'Contract IDs'!A:D,4,0)</f>
        <v>MRI Scanners 2022</v>
      </c>
      <c r="C5317" s="8" t="str">
        <f>VLOOKUP(L5317,'Supplier IDs'!A:C,3,0)</f>
        <v>Esaote UK</v>
      </c>
      <c r="D5317" s="8" t="str">
        <f t="shared" si="499"/>
        <v>No Sub Cat</v>
      </c>
      <c r="E5317" s="8">
        <f t="shared" si="501"/>
        <v>0</v>
      </c>
      <c r="F5317" s="8">
        <f t="shared" si="502"/>
        <v>6</v>
      </c>
      <c r="G5317" s="8">
        <f t="shared" si="503"/>
        <v>6</v>
      </c>
      <c r="H5317" s="15">
        <f t="shared" si="504"/>
        <v>0.04</v>
      </c>
      <c r="I5317" s="15" t="s">
        <v>372</v>
      </c>
      <c r="J5317" s="10">
        <v>300000111790647</v>
      </c>
      <c r="K5317" s="9" t="s">
        <v>388</v>
      </c>
      <c r="L5317" s="10">
        <v>100000000611157</v>
      </c>
      <c r="M5317" s="9"/>
      <c r="N5317" s="9"/>
      <c r="O5317" s="9">
        <v>6</v>
      </c>
      <c r="P5317" s="9">
        <v>6</v>
      </c>
      <c r="Q5317" s="9">
        <v>4</v>
      </c>
    </row>
    <row r="5318" spans="1:17" hidden="1" x14ac:dyDescent="0.25">
      <c r="A5318" s="8" t="str">
        <f t="shared" si="500"/>
        <v>MRI Scanners 2022Esaote UK</v>
      </c>
      <c r="B5318" s="8" t="str">
        <f>VLOOKUP(J5318,'Contract IDs'!A:D,4,0)</f>
        <v>MRI Scanners 2022</v>
      </c>
      <c r="C5318" s="8" t="str">
        <f>VLOOKUP(L5318,'Supplier IDs'!A:C,3,0)</f>
        <v>Esaote UK</v>
      </c>
      <c r="D5318" s="8" t="str">
        <f t="shared" si="499"/>
        <v>No Sub Cat</v>
      </c>
      <c r="E5318" s="8">
        <f t="shared" si="501"/>
        <v>0</v>
      </c>
      <c r="F5318" s="8">
        <f t="shared" si="502"/>
        <v>7</v>
      </c>
      <c r="G5318" s="8">
        <f t="shared" si="503"/>
        <v>7</v>
      </c>
      <c r="H5318" s="15">
        <f t="shared" si="504"/>
        <v>0.05</v>
      </c>
      <c r="I5318" s="15" t="s">
        <v>372</v>
      </c>
      <c r="J5318" s="10">
        <v>300000111790647</v>
      </c>
      <c r="K5318" s="9" t="s">
        <v>388</v>
      </c>
      <c r="L5318" s="10">
        <v>100000000611157</v>
      </c>
      <c r="M5318" s="9"/>
      <c r="N5318" s="9"/>
      <c r="O5318" s="9">
        <v>7</v>
      </c>
      <c r="P5318" s="9">
        <v>7</v>
      </c>
      <c r="Q5318" s="9">
        <v>5</v>
      </c>
    </row>
    <row r="5319" spans="1:17" hidden="1" x14ac:dyDescent="0.25">
      <c r="A5319" s="8" t="str">
        <f t="shared" si="500"/>
        <v>MRI Scanners 2022Esaote UK</v>
      </c>
      <c r="B5319" s="8" t="str">
        <f>VLOOKUP(J5319,'Contract IDs'!A:D,4,0)</f>
        <v>MRI Scanners 2022</v>
      </c>
      <c r="C5319" s="8" t="str">
        <f>VLOOKUP(L5319,'Supplier IDs'!A:C,3,0)</f>
        <v>Esaote UK</v>
      </c>
      <c r="D5319" s="8" t="str">
        <f t="shared" si="499"/>
        <v>No Sub Cat</v>
      </c>
      <c r="E5319" s="8">
        <f t="shared" si="501"/>
        <v>0</v>
      </c>
      <c r="F5319" s="8">
        <f t="shared" si="502"/>
        <v>8</v>
      </c>
      <c r="G5319" s="8">
        <f t="shared" si="503"/>
        <v>8</v>
      </c>
      <c r="H5319" s="15">
        <f t="shared" si="504"/>
        <v>0.06</v>
      </c>
      <c r="I5319" s="15" t="s">
        <v>372</v>
      </c>
      <c r="J5319" s="10">
        <v>300000111790647</v>
      </c>
      <c r="K5319" s="9" t="s">
        <v>388</v>
      </c>
      <c r="L5319" s="10">
        <v>100000000611157</v>
      </c>
      <c r="M5319" s="9"/>
      <c r="N5319" s="9"/>
      <c r="O5319" s="9">
        <v>8</v>
      </c>
      <c r="P5319" s="9">
        <v>8</v>
      </c>
      <c r="Q5319" s="9">
        <v>6</v>
      </c>
    </row>
    <row r="5320" spans="1:17" hidden="1" x14ac:dyDescent="0.25">
      <c r="A5320" s="8" t="str">
        <f t="shared" si="500"/>
        <v>MRI Scanners 2022Esaote UK</v>
      </c>
      <c r="B5320" s="8" t="str">
        <f>VLOOKUP(J5320,'Contract IDs'!A:D,4,0)</f>
        <v>MRI Scanners 2022</v>
      </c>
      <c r="C5320" s="8" t="str">
        <f>VLOOKUP(L5320,'Supplier IDs'!A:C,3,0)</f>
        <v>Esaote UK</v>
      </c>
      <c r="D5320" s="8" t="str">
        <f t="shared" si="499"/>
        <v>No Sub Cat</v>
      </c>
      <c r="E5320" s="8">
        <f t="shared" si="501"/>
        <v>0</v>
      </c>
      <c r="F5320" s="8">
        <f t="shared" si="502"/>
        <v>9</v>
      </c>
      <c r="G5320" s="8">
        <f t="shared" si="503"/>
        <v>9</v>
      </c>
      <c r="H5320" s="15">
        <f t="shared" si="504"/>
        <v>7.0000000000000007E-2</v>
      </c>
      <c r="I5320" s="15" t="s">
        <v>372</v>
      </c>
      <c r="J5320" s="10">
        <v>300000111790647</v>
      </c>
      <c r="K5320" s="9" t="s">
        <v>388</v>
      </c>
      <c r="L5320" s="10">
        <v>100000000611157</v>
      </c>
      <c r="M5320" s="9"/>
      <c r="N5320" s="9"/>
      <c r="O5320" s="9">
        <v>9</v>
      </c>
      <c r="P5320" s="9">
        <v>9</v>
      </c>
      <c r="Q5320" s="9">
        <v>7</v>
      </c>
    </row>
    <row r="5321" spans="1:17" hidden="1" x14ac:dyDescent="0.25">
      <c r="A5321" s="8" t="str">
        <f t="shared" si="500"/>
        <v>MRI Scanners 2022Esaote UK</v>
      </c>
      <c r="B5321" s="8" t="str">
        <f>VLOOKUP(J5321,'Contract IDs'!A:D,4,0)</f>
        <v>MRI Scanners 2022</v>
      </c>
      <c r="C5321" s="8" t="str">
        <f>VLOOKUP(L5321,'Supplier IDs'!A:C,3,0)</f>
        <v>Esaote UK</v>
      </c>
      <c r="D5321" s="8" t="str">
        <f t="shared" si="499"/>
        <v>No Sub Cat</v>
      </c>
      <c r="E5321" s="8">
        <f t="shared" si="501"/>
        <v>0</v>
      </c>
      <c r="F5321" s="8">
        <f t="shared" si="502"/>
        <v>10</v>
      </c>
      <c r="G5321" s="8">
        <f t="shared" si="503"/>
        <v>999</v>
      </c>
      <c r="H5321" s="15">
        <f t="shared" si="504"/>
        <v>0.08</v>
      </c>
      <c r="I5321" s="15" t="s">
        <v>372</v>
      </c>
      <c r="J5321" s="10">
        <v>300000111790647</v>
      </c>
      <c r="K5321" s="9" t="s">
        <v>388</v>
      </c>
      <c r="L5321" s="10">
        <v>100000000611157</v>
      </c>
      <c r="M5321" s="9"/>
      <c r="N5321" s="9"/>
      <c r="O5321" s="9">
        <v>10</v>
      </c>
      <c r="P5321" s="9">
        <v>999</v>
      </c>
      <c r="Q5321" s="9">
        <v>8</v>
      </c>
    </row>
    <row r="5322" spans="1:17" hidden="1" x14ac:dyDescent="0.25">
      <c r="A5322" s="8" t="str">
        <f t="shared" si="500"/>
        <v>MRI Scanners 2022Ge Medical Systems Limited</v>
      </c>
      <c r="B5322" s="8" t="str">
        <f>VLOOKUP(J5322,'Contract IDs'!A:D,4,0)</f>
        <v>MRI Scanners 2022</v>
      </c>
      <c r="C5322" s="8" t="str">
        <f>VLOOKUP(L5322,'Supplier IDs'!A:C,3,0)</f>
        <v>Ge Medical Systems Limited</v>
      </c>
      <c r="D5322" s="8" t="str">
        <f t="shared" si="499"/>
        <v>No Sub Cat</v>
      </c>
      <c r="E5322" s="8">
        <f t="shared" si="501"/>
        <v>0</v>
      </c>
      <c r="F5322" s="8">
        <f t="shared" si="502"/>
        <v>2</v>
      </c>
      <c r="G5322" s="8">
        <f t="shared" si="503"/>
        <v>5</v>
      </c>
      <c r="H5322" s="15">
        <f t="shared" si="504"/>
        <v>0</v>
      </c>
      <c r="I5322" s="15" t="s">
        <v>372</v>
      </c>
      <c r="J5322" s="10">
        <v>300000111790647</v>
      </c>
      <c r="K5322" s="9" t="s">
        <v>388</v>
      </c>
      <c r="L5322" s="10">
        <v>100000000611079</v>
      </c>
      <c r="M5322" s="9"/>
      <c r="N5322" s="9"/>
      <c r="O5322" s="9">
        <v>2</v>
      </c>
      <c r="P5322" s="9">
        <v>5</v>
      </c>
      <c r="Q5322" s="9">
        <v>0</v>
      </c>
    </row>
    <row r="5323" spans="1:17" hidden="1" x14ac:dyDescent="0.25">
      <c r="A5323" s="8" t="str">
        <f t="shared" si="500"/>
        <v>MRI Scanners 2022Ge Medical Systems Limited</v>
      </c>
      <c r="B5323" s="8" t="str">
        <f>VLOOKUP(J5323,'Contract IDs'!A:D,4,0)</f>
        <v>MRI Scanners 2022</v>
      </c>
      <c r="C5323" s="8" t="str">
        <f>VLOOKUP(L5323,'Supplier IDs'!A:C,3,0)</f>
        <v>Ge Medical Systems Limited</v>
      </c>
      <c r="D5323" s="8" t="str">
        <f t="shared" si="499"/>
        <v>No Sub Cat</v>
      </c>
      <c r="E5323" s="8">
        <f t="shared" si="501"/>
        <v>0</v>
      </c>
      <c r="F5323" s="8">
        <f t="shared" si="502"/>
        <v>6</v>
      </c>
      <c r="G5323" s="8">
        <f t="shared" si="503"/>
        <v>999</v>
      </c>
      <c r="H5323" s="15">
        <f t="shared" si="504"/>
        <v>0.01</v>
      </c>
      <c r="I5323" s="15" t="s">
        <v>372</v>
      </c>
      <c r="J5323" s="10">
        <v>300000111790647</v>
      </c>
      <c r="K5323" s="9" t="s">
        <v>388</v>
      </c>
      <c r="L5323" s="10">
        <v>100000000611079</v>
      </c>
      <c r="M5323" s="9"/>
      <c r="N5323" s="9"/>
      <c r="O5323" s="9">
        <v>6</v>
      </c>
      <c r="P5323" s="9">
        <v>999</v>
      </c>
      <c r="Q5323" s="9">
        <v>1</v>
      </c>
    </row>
    <row r="5324" spans="1:17" x14ac:dyDescent="0.25">
      <c r="A5324" s="8" t="str">
        <f t="shared" si="500"/>
        <v>MRI Scanners 2022Medical Imaging Systems Limited</v>
      </c>
      <c r="B5324" s="8" t="str">
        <f>VLOOKUP(J5324,'Contract IDs'!A:D,4,0)</f>
        <v>MRI Scanners 2022</v>
      </c>
      <c r="C5324" s="8" t="str">
        <f>VLOOKUP(L5324,'Supplier IDs'!A:C,3,0)</f>
        <v>Medical Imaging Systems Limited</v>
      </c>
      <c r="D5324" s="8" t="str">
        <f t="shared" si="499"/>
        <v>Standard 1.5T</v>
      </c>
      <c r="E5324" s="8">
        <f t="shared" si="501"/>
        <v>0</v>
      </c>
      <c r="F5324" s="8">
        <f t="shared" si="502"/>
        <v>2</v>
      </c>
      <c r="G5324" s="8">
        <f t="shared" si="503"/>
        <v>2</v>
      </c>
      <c r="H5324" s="15">
        <f t="shared" si="504"/>
        <v>0.01</v>
      </c>
      <c r="I5324" s="15" t="s">
        <v>372</v>
      </c>
      <c r="J5324" s="10">
        <v>300000111790647</v>
      </c>
      <c r="K5324" s="9" t="s">
        <v>388</v>
      </c>
      <c r="L5324" s="10">
        <v>100000000612466</v>
      </c>
      <c r="M5324" s="9" t="s">
        <v>475</v>
      </c>
      <c r="N5324" s="9"/>
      <c r="O5324" s="9">
        <v>2</v>
      </c>
      <c r="P5324" s="9">
        <v>2</v>
      </c>
      <c r="Q5324" s="9">
        <v>1</v>
      </c>
    </row>
    <row r="5325" spans="1:17" x14ac:dyDescent="0.25">
      <c r="A5325" s="8" t="str">
        <f t="shared" si="500"/>
        <v>MRI Scanners 2022Medical Imaging Systems Limited</v>
      </c>
      <c r="B5325" s="8" t="str">
        <f>VLOOKUP(J5325,'Contract IDs'!A:D,4,0)</f>
        <v>MRI Scanners 2022</v>
      </c>
      <c r="C5325" s="8" t="str">
        <f>VLOOKUP(L5325,'Supplier IDs'!A:C,3,0)</f>
        <v>Medical Imaging Systems Limited</v>
      </c>
      <c r="D5325" s="8" t="str">
        <f t="shared" si="499"/>
        <v>Standard 1.5T</v>
      </c>
      <c r="E5325" s="8">
        <f t="shared" si="501"/>
        <v>0</v>
      </c>
      <c r="F5325" s="8">
        <f t="shared" si="502"/>
        <v>3</v>
      </c>
      <c r="G5325" s="8">
        <f t="shared" si="503"/>
        <v>3</v>
      </c>
      <c r="H5325" s="15">
        <f t="shared" si="504"/>
        <v>0.01</v>
      </c>
      <c r="I5325" s="15" t="s">
        <v>372</v>
      </c>
      <c r="J5325" s="10">
        <v>300000111790647</v>
      </c>
      <c r="K5325" s="9" t="s">
        <v>388</v>
      </c>
      <c r="L5325" s="10">
        <v>100000000612466</v>
      </c>
      <c r="M5325" s="9" t="s">
        <v>475</v>
      </c>
      <c r="N5325" s="9"/>
      <c r="O5325" s="9">
        <v>3</v>
      </c>
      <c r="P5325" s="9">
        <v>3</v>
      </c>
      <c r="Q5325" s="9">
        <v>1</v>
      </c>
    </row>
    <row r="5326" spans="1:17" x14ac:dyDescent="0.25">
      <c r="A5326" s="8" t="str">
        <f t="shared" si="500"/>
        <v>MRI Scanners 2022Medical Imaging Systems Limited</v>
      </c>
      <c r="B5326" s="8" t="str">
        <f>VLOOKUP(J5326,'Contract IDs'!A:D,4,0)</f>
        <v>MRI Scanners 2022</v>
      </c>
      <c r="C5326" s="8" t="str">
        <f>VLOOKUP(L5326,'Supplier IDs'!A:C,3,0)</f>
        <v>Medical Imaging Systems Limited</v>
      </c>
      <c r="D5326" s="8" t="str">
        <f t="shared" si="499"/>
        <v>Standard 1.5T</v>
      </c>
      <c r="E5326" s="8">
        <f t="shared" si="501"/>
        <v>0</v>
      </c>
      <c r="F5326" s="8">
        <f t="shared" si="502"/>
        <v>4</v>
      </c>
      <c r="G5326" s="8">
        <f t="shared" si="503"/>
        <v>4</v>
      </c>
      <c r="H5326" s="15">
        <f t="shared" si="504"/>
        <v>0.02</v>
      </c>
      <c r="I5326" s="15" t="s">
        <v>372</v>
      </c>
      <c r="J5326" s="10">
        <v>300000111790647</v>
      </c>
      <c r="K5326" s="9" t="s">
        <v>388</v>
      </c>
      <c r="L5326" s="10">
        <v>100000000612466</v>
      </c>
      <c r="M5326" s="9" t="s">
        <v>475</v>
      </c>
      <c r="N5326" s="9"/>
      <c r="O5326" s="9">
        <v>4</v>
      </c>
      <c r="P5326" s="9">
        <v>4</v>
      </c>
      <c r="Q5326" s="9">
        <v>2</v>
      </c>
    </row>
    <row r="5327" spans="1:17" x14ac:dyDescent="0.25">
      <c r="A5327" s="8" t="str">
        <f t="shared" si="500"/>
        <v>MRI Scanners 2022Medical Imaging Systems Limited</v>
      </c>
      <c r="B5327" s="8" t="str">
        <f>VLOOKUP(J5327,'Contract IDs'!A:D,4,0)</f>
        <v>MRI Scanners 2022</v>
      </c>
      <c r="C5327" s="8" t="str">
        <f>VLOOKUP(L5327,'Supplier IDs'!A:C,3,0)</f>
        <v>Medical Imaging Systems Limited</v>
      </c>
      <c r="D5327" s="8" t="str">
        <f t="shared" si="499"/>
        <v>Standard 1.5T</v>
      </c>
      <c r="E5327" s="8">
        <f t="shared" si="501"/>
        <v>0</v>
      </c>
      <c r="F5327" s="8">
        <f t="shared" si="502"/>
        <v>5</v>
      </c>
      <c r="G5327" s="8">
        <f t="shared" si="503"/>
        <v>5</v>
      </c>
      <c r="H5327" s="15">
        <f t="shared" si="504"/>
        <v>0.02</v>
      </c>
      <c r="I5327" s="15" t="s">
        <v>372</v>
      </c>
      <c r="J5327" s="10">
        <v>300000111790647</v>
      </c>
      <c r="K5327" s="9" t="s">
        <v>388</v>
      </c>
      <c r="L5327" s="10">
        <v>100000000612466</v>
      </c>
      <c r="M5327" s="9" t="s">
        <v>475</v>
      </c>
      <c r="N5327" s="9"/>
      <c r="O5327" s="9">
        <v>5</v>
      </c>
      <c r="P5327" s="9">
        <v>5</v>
      </c>
      <c r="Q5327" s="9">
        <v>2</v>
      </c>
    </row>
    <row r="5328" spans="1:17" x14ac:dyDescent="0.25">
      <c r="A5328" s="8" t="str">
        <f t="shared" si="500"/>
        <v>MRI Scanners 2022Medical Imaging Systems Limited</v>
      </c>
      <c r="B5328" s="8" t="str">
        <f>VLOOKUP(J5328,'Contract IDs'!A:D,4,0)</f>
        <v>MRI Scanners 2022</v>
      </c>
      <c r="C5328" s="8" t="str">
        <f>VLOOKUP(L5328,'Supplier IDs'!A:C,3,0)</f>
        <v>Medical Imaging Systems Limited</v>
      </c>
      <c r="D5328" s="8" t="str">
        <f t="shared" si="499"/>
        <v>Standard 1.5T</v>
      </c>
      <c r="E5328" s="8">
        <f t="shared" si="501"/>
        <v>0</v>
      </c>
      <c r="F5328" s="8">
        <f t="shared" si="502"/>
        <v>6</v>
      </c>
      <c r="G5328" s="8">
        <f t="shared" si="503"/>
        <v>6</v>
      </c>
      <c r="H5328" s="15">
        <f t="shared" si="504"/>
        <v>0.03</v>
      </c>
      <c r="I5328" s="15" t="s">
        <v>372</v>
      </c>
      <c r="J5328" s="10">
        <v>300000111790647</v>
      </c>
      <c r="K5328" s="9" t="s">
        <v>388</v>
      </c>
      <c r="L5328" s="10">
        <v>100000000612466</v>
      </c>
      <c r="M5328" s="9" t="s">
        <v>475</v>
      </c>
      <c r="N5328" s="9"/>
      <c r="O5328" s="9">
        <v>6</v>
      </c>
      <c r="P5328" s="9">
        <v>6</v>
      </c>
      <c r="Q5328" s="9">
        <v>3</v>
      </c>
    </row>
    <row r="5329" spans="1:17" x14ac:dyDescent="0.25">
      <c r="A5329" s="8" t="str">
        <f t="shared" si="500"/>
        <v>MRI Scanners 2022Medical Imaging Systems Limited</v>
      </c>
      <c r="B5329" s="8" t="str">
        <f>VLOOKUP(J5329,'Contract IDs'!A:D,4,0)</f>
        <v>MRI Scanners 2022</v>
      </c>
      <c r="C5329" s="8" t="str">
        <f>VLOOKUP(L5329,'Supplier IDs'!A:C,3,0)</f>
        <v>Medical Imaging Systems Limited</v>
      </c>
      <c r="D5329" s="8" t="str">
        <f t="shared" si="499"/>
        <v>Standard 1.5T</v>
      </c>
      <c r="E5329" s="8">
        <f t="shared" si="501"/>
        <v>0</v>
      </c>
      <c r="F5329" s="8">
        <f t="shared" si="502"/>
        <v>7</v>
      </c>
      <c r="G5329" s="8">
        <f t="shared" si="503"/>
        <v>7</v>
      </c>
      <c r="H5329" s="15">
        <f t="shared" si="504"/>
        <v>0.03</v>
      </c>
      <c r="I5329" s="15" t="s">
        <v>372</v>
      </c>
      <c r="J5329" s="10">
        <v>300000111790647</v>
      </c>
      <c r="K5329" s="9" t="s">
        <v>388</v>
      </c>
      <c r="L5329" s="10">
        <v>100000000612466</v>
      </c>
      <c r="M5329" s="9" t="s">
        <v>475</v>
      </c>
      <c r="N5329" s="9"/>
      <c r="O5329" s="9">
        <v>7</v>
      </c>
      <c r="P5329" s="9">
        <v>7</v>
      </c>
      <c r="Q5329" s="9">
        <v>3</v>
      </c>
    </row>
    <row r="5330" spans="1:17" x14ac:dyDescent="0.25">
      <c r="A5330" s="8" t="str">
        <f t="shared" si="500"/>
        <v>MRI Scanners 2022Medical Imaging Systems Limited</v>
      </c>
      <c r="B5330" s="8" t="str">
        <f>VLOOKUP(J5330,'Contract IDs'!A:D,4,0)</f>
        <v>MRI Scanners 2022</v>
      </c>
      <c r="C5330" s="8" t="str">
        <f>VLOOKUP(L5330,'Supplier IDs'!A:C,3,0)</f>
        <v>Medical Imaging Systems Limited</v>
      </c>
      <c r="D5330" s="8" t="str">
        <f t="shared" si="499"/>
        <v>Standard 1.5T</v>
      </c>
      <c r="E5330" s="8">
        <f t="shared" si="501"/>
        <v>0</v>
      </c>
      <c r="F5330" s="8">
        <f t="shared" si="502"/>
        <v>8</v>
      </c>
      <c r="G5330" s="8">
        <f t="shared" si="503"/>
        <v>8</v>
      </c>
      <c r="H5330" s="15">
        <f t="shared" si="504"/>
        <v>0.03</v>
      </c>
      <c r="I5330" s="15" t="s">
        <v>372</v>
      </c>
      <c r="J5330" s="10">
        <v>300000111790647</v>
      </c>
      <c r="K5330" s="9" t="s">
        <v>388</v>
      </c>
      <c r="L5330" s="10">
        <v>100000000612466</v>
      </c>
      <c r="M5330" s="9" t="s">
        <v>475</v>
      </c>
      <c r="N5330" s="9"/>
      <c r="O5330" s="9">
        <v>8</v>
      </c>
      <c r="P5330" s="9">
        <v>8</v>
      </c>
      <c r="Q5330" s="9">
        <v>3</v>
      </c>
    </row>
    <row r="5331" spans="1:17" x14ac:dyDescent="0.25">
      <c r="A5331" s="8" t="str">
        <f t="shared" si="500"/>
        <v>MRI Scanners 2022Medical Imaging Systems Limited</v>
      </c>
      <c r="B5331" s="8" t="str">
        <f>VLOOKUP(J5331,'Contract IDs'!A:D,4,0)</f>
        <v>MRI Scanners 2022</v>
      </c>
      <c r="C5331" s="8" t="str">
        <f>VLOOKUP(L5331,'Supplier IDs'!A:C,3,0)</f>
        <v>Medical Imaging Systems Limited</v>
      </c>
      <c r="D5331" s="8" t="str">
        <f t="shared" si="499"/>
        <v>Standard 1.5T</v>
      </c>
      <c r="E5331" s="8">
        <f t="shared" si="501"/>
        <v>0</v>
      </c>
      <c r="F5331" s="8">
        <f t="shared" si="502"/>
        <v>9</v>
      </c>
      <c r="G5331" s="8">
        <f t="shared" si="503"/>
        <v>9</v>
      </c>
      <c r="H5331" s="15">
        <f t="shared" si="504"/>
        <v>0.05</v>
      </c>
      <c r="I5331" s="15" t="s">
        <v>372</v>
      </c>
      <c r="J5331" s="10">
        <v>300000111790647</v>
      </c>
      <c r="K5331" s="9" t="s">
        <v>388</v>
      </c>
      <c r="L5331" s="10">
        <v>100000000612466</v>
      </c>
      <c r="M5331" s="9" t="s">
        <v>475</v>
      </c>
      <c r="N5331" s="9"/>
      <c r="O5331" s="9">
        <v>9</v>
      </c>
      <c r="P5331" s="9">
        <v>9</v>
      </c>
      <c r="Q5331" s="9">
        <v>5</v>
      </c>
    </row>
    <row r="5332" spans="1:17" x14ac:dyDescent="0.25">
      <c r="A5332" s="8" t="str">
        <f t="shared" si="500"/>
        <v>MRI Scanners 2022Medical Imaging Systems Limited</v>
      </c>
      <c r="B5332" s="8" t="str">
        <f>VLOOKUP(J5332,'Contract IDs'!A:D,4,0)</f>
        <v>MRI Scanners 2022</v>
      </c>
      <c r="C5332" s="8" t="str">
        <f>VLOOKUP(L5332,'Supplier IDs'!A:C,3,0)</f>
        <v>Medical Imaging Systems Limited</v>
      </c>
      <c r="D5332" s="8" t="str">
        <f t="shared" si="499"/>
        <v>Standard 1.5T</v>
      </c>
      <c r="E5332" s="8">
        <f t="shared" si="501"/>
        <v>0</v>
      </c>
      <c r="F5332" s="8">
        <f t="shared" si="502"/>
        <v>10</v>
      </c>
      <c r="G5332" s="8">
        <f t="shared" si="503"/>
        <v>999</v>
      </c>
      <c r="H5332" s="15">
        <f t="shared" si="504"/>
        <v>0.06</v>
      </c>
      <c r="I5332" s="15" t="s">
        <v>372</v>
      </c>
      <c r="J5332" s="10">
        <v>300000111790647</v>
      </c>
      <c r="K5332" s="9" t="s">
        <v>388</v>
      </c>
      <c r="L5332" s="10">
        <v>100000000612466</v>
      </c>
      <c r="M5332" s="9" t="s">
        <v>475</v>
      </c>
      <c r="N5332" s="9"/>
      <c r="O5332" s="9">
        <v>10</v>
      </c>
      <c r="P5332" s="9">
        <v>999</v>
      </c>
      <c r="Q5332" s="9">
        <v>6</v>
      </c>
    </row>
    <row r="5333" spans="1:17" hidden="1" x14ac:dyDescent="0.25">
      <c r="A5333" s="8" t="str">
        <f t="shared" si="500"/>
        <v>MRI Scanners 2022Fujifilm Healthcare UK Limited</v>
      </c>
      <c r="B5333" s="8" t="str">
        <f>VLOOKUP(J5333,'Contract IDs'!A:D,4,0)</f>
        <v>MRI Scanners 2022</v>
      </c>
      <c r="C5333" s="8" t="str">
        <f>VLOOKUP(L5333,'Supplier IDs'!A:C,3,0)</f>
        <v>Fujifilm Healthcare UK Limited</v>
      </c>
      <c r="D5333" s="8" t="str">
        <f t="shared" si="499"/>
        <v>Standard 1.5T</v>
      </c>
      <c r="E5333" s="8">
        <f t="shared" si="501"/>
        <v>0</v>
      </c>
      <c r="F5333" s="8">
        <f t="shared" si="502"/>
        <v>2</v>
      </c>
      <c r="G5333" s="8">
        <f t="shared" si="503"/>
        <v>2</v>
      </c>
      <c r="H5333" s="15">
        <f t="shared" si="504"/>
        <v>0.01</v>
      </c>
      <c r="I5333" s="15" t="s">
        <v>372</v>
      </c>
      <c r="J5333" s="10">
        <v>300000111790647</v>
      </c>
      <c r="K5333" s="9" t="s">
        <v>388</v>
      </c>
      <c r="L5333" s="10">
        <v>100000000613266</v>
      </c>
      <c r="M5333" s="9" t="s">
        <v>475</v>
      </c>
      <c r="N5333" s="9"/>
      <c r="O5333" s="9">
        <v>2</v>
      </c>
      <c r="P5333" s="9">
        <v>2</v>
      </c>
      <c r="Q5333" s="9">
        <v>1</v>
      </c>
    </row>
    <row r="5334" spans="1:17" hidden="1" x14ac:dyDescent="0.25">
      <c r="A5334" s="8" t="str">
        <f t="shared" si="500"/>
        <v>MRI Scanners 2022Fujifilm Healthcare UK Limited</v>
      </c>
      <c r="B5334" s="8" t="str">
        <f>VLOOKUP(J5334,'Contract IDs'!A:D,4,0)</f>
        <v>MRI Scanners 2022</v>
      </c>
      <c r="C5334" s="8" t="str">
        <f>VLOOKUP(L5334,'Supplier IDs'!A:C,3,0)</f>
        <v>Fujifilm Healthcare UK Limited</v>
      </c>
      <c r="D5334" s="8" t="str">
        <f t="shared" si="499"/>
        <v>Standard 1.5T</v>
      </c>
      <c r="E5334" s="8">
        <f t="shared" si="501"/>
        <v>0</v>
      </c>
      <c r="F5334" s="8">
        <f t="shared" si="502"/>
        <v>3</v>
      </c>
      <c r="G5334" s="8">
        <f t="shared" si="503"/>
        <v>3</v>
      </c>
      <c r="H5334" s="15">
        <f t="shared" si="504"/>
        <v>0.01</v>
      </c>
      <c r="I5334" s="15" t="s">
        <v>372</v>
      </c>
      <c r="J5334" s="10">
        <v>300000111790647</v>
      </c>
      <c r="K5334" s="9" t="s">
        <v>388</v>
      </c>
      <c r="L5334" s="10">
        <v>100000000613266</v>
      </c>
      <c r="M5334" s="9" t="s">
        <v>475</v>
      </c>
      <c r="N5334" s="9"/>
      <c r="O5334" s="9">
        <v>3</v>
      </c>
      <c r="P5334" s="9">
        <v>3</v>
      </c>
      <c r="Q5334" s="9">
        <v>1</v>
      </c>
    </row>
    <row r="5335" spans="1:17" hidden="1" x14ac:dyDescent="0.25">
      <c r="A5335" s="8" t="str">
        <f t="shared" si="500"/>
        <v>MRI Scanners 2022Fujifilm Healthcare UK Limited</v>
      </c>
      <c r="B5335" s="8" t="str">
        <f>VLOOKUP(J5335,'Contract IDs'!A:D,4,0)</f>
        <v>MRI Scanners 2022</v>
      </c>
      <c r="C5335" s="8" t="str">
        <f>VLOOKUP(L5335,'Supplier IDs'!A:C,3,0)</f>
        <v>Fujifilm Healthcare UK Limited</v>
      </c>
      <c r="D5335" s="8" t="str">
        <f t="shared" si="499"/>
        <v>Standard 1.5T</v>
      </c>
      <c r="E5335" s="8">
        <f t="shared" si="501"/>
        <v>0</v>
      </c>
      <c r="F5335" s="8">
        <f t="shared" si="502"/>
        <v>4</v>
      </c>
      <c r="G5335" s="8">
        <f t="shared" si="503"/>
        <v>999</v>
      </c>
      <c r="H5335" s="15">
        <f t="shared" si="504"/>
        <v>0.01</v>
      </c>
      <c r="I5335" s="15" t="s">
        <v>372</v>
      </c>
      <c r="J5335" s="10">
        <v>300000111790647</v>
      </c>
      <c r="K5335" s="9" t="s">
        <v>388</v>
      </c>
      <c r="L5335" s="10">
        <v>100000000613266</v>
      </c>
      <c r="M5335" s="9" t="s">
        <v>475</v>
      </c>
      <c r="N5335" s="9"/>
      <c r="O5335" s="9">
        <v>4</v>
      </c>
      <c r="P5335" s="9">
        <v>999</v>
      </c>
      <c r="Q5335" s="9">
        <v>1</v>
      </c>
    </row>
    <row r="5336" spans="1:17" hidden="1" x14ac:dyDescent="0.25">
      <c r="A5336" s="8" t="str">
        <f t="shared" si="500"/>
        <v>MRI Scanners 2022Fujifilm Healthcare UK Limited</v>
      </c>
      <c r="B5336" s="8" t="str">
        <f>VLOOKUP(J5336,'Contract IDs'!A:D,4,0)</f>
        <v>MRI Scanners 2022</v>
      </c>
      <c r="C5336" s="8" t="str">
        <f>VLOOKUP(L5336,'Supplier IDs'!A:C,3,0)</f>
        <v>Fujifilm Healthcare UK Limited</v>
      </c>
      <c r="D5336" s="8" t="str">
        <f t="shared" si="499"/>
        <v>Wide Bore 1.5T</v>
      </c>
      <c r="E5336" s="8">
        <f t="shared" si="501"/>
        <v>0</v>
      </c>
      <c r="F5336" s="8">
        <f t="shared" si="502"/>
        <v>2</v>
      </c>
      <c r="G5336" s="8">
        <f t="shared" si="503"/>
        <v>2</v>
      </c>
      <c r="H5336" s="15">
        <f t="shared" si="504"/>
        <v>0.02</v>
      </c>
      <c r="I5336" s="15" t="s">
        <v>372</v>
      </c>
      <c r="J5336" s="10">
        <v>300000111790647</v>
      </c>
      <c r="K5336" s="9" t="s">
        <v>388</v>
      </c>
      <c r="L5336" s="10">
        <v>100000000613266</v>
      </c>
      <c r="M5336" s="9" t="s">
        <v>476</v>
      </c>
      <c r="N5336" s="9"/>
      <c r="O5336" s="9">
        <v>2</v>
      </c>
      <c r="P5336" s="9">
        <v>2</v>
      </c>
      <c r="Q5336" s="9">
        <v>2</v>
      </c>
    </row>
    <row r="5337" spans="1:17" hidden="1" x14ac:dyDescent="0.25">
      <c r="A5337" s="8" t="str">
        <f t="shared" si="500"/>
        <v>MRI Scanners 2022Fujifilm Healthcare UK Limited</v>
      </c>
      <c r="B5337" s="8" t="str">
        <f>VLOOKUP(J5337,'Contract IDs'!A:D,4,0)</f>
        <v>MRI Scanners 2022</v>
      </c>
      <c r="C5337" s="8" t="str">
        <f>VLOOKUP(L5337,'Supplier IDs'!A:C,3,0)</f>
        <v>Fujifilm Healthcare UK Limited</v>
      </c>
      <c r="D5337" s="8" t="str">
        <f t="shared" si="499"/>
        <v>Wide Bore 1.5T</v>
      </c>
      <c r="E5337" s="8">
        <f t="shared" si="501"/>
        <v>0</v>
      </c>
      <c r="F5337" s="8">
        <f t="shared" si="502"/>
        <v>3</v>
      </c>
      <c r="G5337" s="8">
        <f t="shared" si="503"/>
        <v>3</v>
      </c>
      <c r="H5337" s="15">
        <f t="shared" si="504"/>
        <v>0.02</v>
      </c>
      <c r="I5337" s="15" t="s">
        <v>372</v>
      </c>
      <c r="J5337" s="10">
        <v>300000111790647</v>
      </c>
      <c r="K5337" s="9" t="s">
        <v>388</v>
      </c>
      <c r="L5337" s="10">
        <v>100000000613266</v>
      </c>
      <c r="M5337" s="9" t="s">
        <v>476</v>
      </c>
      <c r="N5337" s="9"/>
      <c r="O5337" s="9">
        <v>3</v>
      </c>
      <c r="P5337" s="9">
        <v>3</v>
      </c>
      <c r="Q5337" s="9">
        <v>2</v>
      </c>
    </row>
    <row r="5338" spans="1:17" hidden="1" x14ac:dyDescent="0.25">
      <c r="A5338" s="8" t="str">
        <f t="shared" si="500"/>
        <v>MRI Scanners 2022Fujifilm Healthcare UK Limited</v>
      </c>
      <c r="B5338" s="8" t="str">
        <f>VLOOKUP(J5338,'Contract IDs'!A:D,4,0)</f>
        <v>MRI Scanners 2022</v>
      </c>
      <c r="C5338" s="8" t="str">
        <f>VLOOKUP(L5338,'Supplier IDs'!A:C,3,0)</f>
        <v>Fujifilm Healthcare UK Limited</v>
      </c>
      <c r="D5338" s="8" t="str">
        <f t="shared" si="499"/>
        <v>Wide Bore 1.5T</v>
      </c>
      <c r="E5338" s="8">
        <f t="shared" si="501"/>
        <v>0</v>
      </c>
      <c r="F5338" s="8">
        <f t="shared" si="502"/>
        <v>4</v>
      </c>
      <c r="G5338" s="8">
        <f t="shared" si="503"/>
        <v>4</v>
      </c>
      <c r="H5338" s="15">
        <f t="shared" si="504"/>
        <v>0.03</v>
      </c>
      <c r="I5338" s="15" t="s">
        <v>372</v>
      </c>
      <c r="J5338" s="10">
        <v>300000111790647</v>
      </c>
      <c r="K5338" s="9" t="s">
        <v>388</v>
      </c>
      <c r="L5338" s="10">
        <v>100000000613266</v>
      </c>
      <c r="M5338" s="9" t="s">
        <v>476</v>
      </c>
      <c r="N5338" s="9"/>
      <c r="O5338" s="9">
        <v>4</v>
      </c>
      <c r="P5338" s="9">
        <v>4</v>
      </c>
      <c r="Q5338" s="9">
        <v>3</v>
      </c>
    </row>
    <row r="5339" spans="1:17" hidden="1" x14ac:dyDescent="0.25">
      <c r="A5339" s="8" t="str">
        <f t="shared" si="500"/>
        <v>MRI Scanners 2022Fujifilm Healthcare UK Limited</v>
      </c>
      <c r="B5339" s="8" t="str">
        <f>VLOOKUP(J5339,'Contract IDs'!A:D,4,0)</f>
        <v>MRI Scanners 2022</v>
      </c>
      <c r="C5339" s="8" t="str">
        <f>VLOOKUP(L5339,'Supplier IDs'!A:C,3,0)</f>
        <v>Fujifilm Healthcare UK Limited</v>
      </c>
      <c r="D5339" s="8" t="str">
        <f t="shared" si="499"/>
        <v>Wide Bore 1.5T</v>
      </c>
      <c r="E5339" s="8">
        <f t="shared" si="501"/>
        <v>0</v>
      </c>
      <c r="F5339" s="8">
        <f t="shared" si="502"/>
        <v>5</v>
      </c>
      <c r="G5339" s="8">
        <f t="shared" si="503"/>
        <v>5</v>
      </c>
      <c r="H5339" s="15">
        <f t="shared" si="504"/>
        <v>0.03</v>
      </c>
      <c r="I5339" s="15" t="s">
        <v>372</v>
      </c>
      <c r="J5339" s="10">
        <v>300000111790647</v>
      </c>
      <c r="K5339" s="9" t="s">
        <v>388</v>
      </c>
      <c r="L5339" s="10">
        <v>100000000613266</v>
      </c>
      <c r="M5339" s="9" t="s">
        <v>476</v>
      </c>
      <c r="N5339" s="9"/>
      <c r="O5339" s="9">
        <v>5</v>
      </c>
      <c r="P5339" s="9">
        <v>5</v>
      </c>
      <c r="Q5339" s="9">
        <v>3</v>
      </c>
    </row>
    <row r="5340" spans="1:17" hidden="1" x14ac:dyDescent="0.25">
      <c r="A5340" s="8" t="str">
        <f t="shared" si="500"/>
        <v>MRI Scanners 2022Fujifilm Healthcare UK Limited</v>
      </c>
      <c r="B5340" s="8" t="str">
        <f>VLOOKUP(J5340,'Contract IDs'!A:D,4,0)</f>
        <v>MRI Scanners 2022</v>
      </c>
      <c r="C5340" s="8" t="str">
        <f>VLOOKUP(L5340,'Supplier IDs'!A:C,3,0)</f>
        <v>Fujifilm Healthcare UK Limited</v>
      </c>
      <c r="D5340" s="8" t="str">
        <f t="shared" si="499"/>
        <v>Wide Bore 1.5T</v>
      </c>
      <c r="E5340" s="8">
        <f t="shared" si="501"/>
        <v>0</v>
      </c>
      <c r="F5340" s="8">
        <f t="shared" si="502"/>
        <v>6</v>
      </c>
      <c r="G5340" s="8">
        <f t="shared" si="503"/>
        <v>6</v>
      </c>
      <c r="H5340" s="15">
        <f t="shared" si="504"/>
        <v>0.05</v>
      </c>
      <c r="I5340" s="15" t="s">
        <v>372</v>
      </c>
      <c r="J5340" s="10">
        <v>300000111790647</v>
      </c>
      <c r="K5340" s="9" t="s">
        <v>388</v>
      </c>
      <c r="L5340" s="10">
        <v>100000000613266</v>
      </c>
      <c r="M5340" s="9" t="s">
        <v>476</v>
      </c>
      <c r="N5340" s="9"/>
      <c r="O5340" s="9">
        <v>6</v>
      </c>
      <c r="P5340" s="9">
        <v>6</v>
      </c>
      <c r="Q5340" s="9">
        <v>5</v>
      </c>
    </row>
    <row r="5341" spans="1:17" hidden="1" x14ac:dyDescent="0.25">
      <c r="A5341" s="8" t="str">
        <f t="shared" si="500"/>
        <v>MRI Scanners 2022Fujifilm Healthcare UK Limited</v>
      </c>
      <c r="B5341" s="8" t="str">
        <f>VLOOKUP(J5341,'Contract IDs'!A:D,4,0)</f>
        <v>MRI Scanners 2022</v>
      </c>
      <c r="C5341" s="8" t="str">
        <f>VLOOKUP(L5341,'Supplier IDs'!A:C,3,0)</f>
        <v>Fujifilm Healthcare UK Limited</v>
      </c>
      <c r="D5341" s="8" t="str">
        <f t="shared" si="499"/>
        <v>Wide Bore 1.5T</v>
      </c>
      <c r="E5341" s="8">
        <f t="shared" si="501"/>
        <v>0</v>
      </c>
      <c r="F5341" s="8">
        <f t="shared" si="502"/>
        <v>7</v>
      </c>
      <c r="G5341" s="8">
        <f t="shared" si="503"/>
        <v>7</v>
      </c>
      <c r="H5341" s="15">
        <f t="shared" si="504"/>
        <v>0.08</v>
      </c>
      <c r="I5341" s="15" t="s">
        <v>372</v>
      </c>
      <c r="J5341" s="10">
        <v>300000111790647</v>
      </c>
      <c r="K5341" s="9" t="s">
        <v>388</v>
      </c>
      <c r="L5341" s="10">
        <v>100000000613266</v>
      </c>
      <c r="M5341" s="9" t="s">
        <v>476</v>
      </c>
      <c r="N5341" s="9"/>
      <c r="O5341" s="9">
        <v>7</v>
      </c>
      <c r="P5341" s="9">
        <v>7</v>
      </c>
      <c r="Q5341" s="9">
        <v>8</v>
      </c>
    </row>
    <row r="5342" spans="1:17" hidden="1" x14ac:dyDescent="0.25">
      <c r="A5342" s="8" t="str">
        <f t="shared" si="500"/>
        <v>MRI Scanners 2022Fujifilm Healthcare UK Limited</v>
      </c>
      <c r="B5342" s="8" t="str">
        <f>VLOOKUP(J5342,'Contract IDs'!A:D,4,0)</f>
        <v>MRI Scanners 2022</v>
      </c>
      <c r="C5342" s="8" t="str">
        <f>VLOOKUP(L5342,'Supplier IDs'!A:C,3,0)</f>
        <v>Fujifilm Healthcare UK Limited</v>
      </c>
      <c r="D5342" s="8" t="str">
        <f t="shared" si="499"/>
        <v>Wide Bore 1.5T</v>
      </c>
      <c r="E5342" s="8">
        <f t="shared" si="501"/>
        <v>0</v>
      </c>
      <c r="F5342" s="8">
        <f t="shared" si="502"/>
        <v>8</v>
      </c>
      <c r="G5342" s="8">
        <f t="shared" si="503"/>
        <v>8</v>
      </c>
      <c r="H5342" s="15">
        <f t="shared" si="504"/>
        <v>0.1</v>
      </c>
      <c r="I5342" s="15" t="s">
        <v>372</v>
      </c>
      <c r="J5342" s="10">
        <v>300000111790647</v>
      </c>
      <c r="K5342" s="9" t="s">
        <v>388</v>
      </c>
      <c r="L5342" s="10">
        <v>100000000613266</v>
      </c>
      <c r="M5342" s="9" t="s">
        <v>476</v>
      </c>
      <c r="N5342" s="9"/>
      <c r="O5342" s="9">
        <v>8</v>
      </c>
      <c r="P5342" s="9">
        <v>8</v>
      </c>
      <c r="Q5342" s="9">
        <v>10</v>
      </c>
    </row>
    <row r="5343" spans="1:17" hidden="1" x14ac:dyDescent="0.25">
      <c r="A5343" s="8" t="str">
        <f t="shared" si="500"/>
        <v>MRI Scanners 2022Fujifilm Healthcare UK Limited</v>
      </c>
      <c r="B5343" s="8" t="str">
        <f>VLOOKUP(J5343,'Contract IDs'!A:D,4,0)</f>
        <v>MRI Scanners 2022</v>
      </c>
      <c r="C5343" s="8" t="str">
        <f>VLOOKUP(L5343,'Supplier IDs'!A:C,3,0)</f>
        <v>Fujifilm Healthcare UK Limited</v>
      </c>
      <c r="D5343" s="8" t="str">
        <f t="shared" si="499"/>
        <v>Wide Bore 1.5T</v>
      </c>
      <c r="E5343" s="8">
        <f t="shared" si="501"/>
        <v>0</v>
      </c>
      <c r="F5343" s="8">
        <f t="shared" si="502"/>
        <v>9</v>
      </c>
      <c r="G5343" s="8">
        <f t="shared" si="503"/>
        <v>9</v>
      </c>
      <c r="H5343" s="15">
        <f t="shared" si="504"/>
        <v>0.12</v>
      </c>
      <c r="I5343" s="15" t="s">
        <v>372</v>
      </c>
      <c r="J5343" s="10">
        <v>300000111790647</v>
      </c>
      <c r="K5343" s="9" t="s">
        <v>388</v>
      </c>
      <c r="L5343" s="10">
        <v>100000000613266</v>
      </c>
      <c r="M5343" s="9" t="s">
        <v>476</v>
      </c>
      <c r="N5343" s="9"/>
      <c r="O5343" s="9">
        <v>9</v>
      </c>
      <c r="P5343" s="9">
        <v>9</v>
      </c>
      <c r="Q5343" s="9">
        <v>12</v>
      </c>
    </row>
    <row r="5344" spans="1:17" hidden="1" x14ac:dyDescent="0.25">
      <c r="A5344" s="8" t="str">
        <f t="shared" si="500"/>
        <v>MRI Scanners 2022Fujifilm Healthcare UK Limited</v>
      </c>
      <c r="B5344" s="8" t="str">
        <f>VLOOKUP(J5344,'Contract IDs'!A:D,4,0)</f>
        <v>MRI Scanners 2022</v>
      </c>
      <c r="C5344" s="8" t="str">
        <f>VLOOKUP(L5344,'Supplier IDs'!A:C,3,0)</f>
        <v>Fujifilm Healthcare UK Limited</v>
      </c>
      <c r="D5344" s="8" t="str">
        <f t="shared" si="499"/>
        <v>Wide Bore 1.5T</v>
      </c>
      <c r="E5344" s="8">
        <f t="shared" si="501"/>
        <v>0</v>
      </c>
      <c r="F5344" s="8">
        <f t="shared" si="502"/>
        <v>10</v>
      </c>
      <c r="G5344" s="8">
        <f t="shared" si="503"/>
        <v>999</v>
      </c>
      <c r="H5344" s="15">
        <f t="shared" si="504"/>
        <v>0.15</v>
      </c>
      <c r="I5344" s="15" t="s">
        <v>372</v>
      </c>
      <c r="J5344" s="10">
        <v>300000111790647</v>
      </c>
      <c r="K5344" s="9" t="s">
        <v>388</v>
      </c>
      <c r="L5344" s="10">
        <v>100000000613266</v>
      </c>
      <c r="M5344" s="9" t="s">
        <v>476</v>
      </c>
      <c r="N5344" s="9"/>
      <c r="O5344" s="9">
        <v>10</v>
      </c>
      <c r="P5344" s="9">
        <v>999</v>
      </c>
      <c r="Q5344" s="9">
        <v>15</v>
      </c>
    </row>
    <row r="5345" spans="1:17" hidden="1" x14ac:dyDescent="0.25">
      <c r="A5345" s="8" t="str">
        <f t="shared" si="500"/>
        <v>MRI Scanners 2022Fujifilm Healthcare UK Limited</v>
      </c>
      <c r="B5345" s="8" t="str">
        <f>VLOOKUP(J5345,'Contract IDs'!A:D,4,0)</f>
        <v>MRI Scanners 2022</v>
      </c>
      <c r="C5345" s="8" t="str">
        <f>VLOOKUP(L5345,'Supplier IDs'!A:C,3,0)</f>
        <v>Fujifilm Healthcare UK Limited</v>
      </c>
      <c r="D5345" s="8" t="str">
        <f t="shared" si="499"/>
        <v>Open MRI Scanner</v>
      </c>
      <c r="E5345" s="8">
        <f t="shared" si="501"/>
        <v>0</v>
      </c>
      <c r="F5345" s="8">
        <f t="shared" si="502"/>
        <v>2</v>
      </c>
      <c r="G5345" s="8">
        <f t="shared" si="503"/>
        <v>4</v>
      </c>
      <c r="H5345" s="15">
        <f t="shared" si="504"/>
        <v>0.02</v>
      </c>
      <c r="I5345" s="15" t="s">
        <v>372</v>
      </c>
      <c r="J5345" s="10">
        <v>300000111790647</v>
      </c>
      <c r="K5345" s="9" t="s">
        <v>388</v>
      </c>
      <c r="L5345" s="10">
        <v>100000000613266</v>
      </c>
      <c r="M5345" s="9" t="s">
        <v>477</v>
      </c>
      <c r="N5345" s="9"/>
      <c r="O5345" s="9">
        <v>2</v>
      </c>
      <c r="P5345" s="9">
        <v>4</v>
      </c>
      <c r="Q5345" s="9">
        <v>2</v>
      </c>
    </row>
    <row r="5346" spans="1:17" hidden="1" x14ac:dyDescent="0.25">
      <c r="A5346" s="8" t="str">
        <f t="shared" si="500"/>
        <v>MRI Scanners 2022Fujifilm Healthcare UK Limited</v>
      </c>
      <c r="B5346" s="8" t="str">
        <f>VLOOKUP(J5346,'Contract IDs'!A:D,4,0)</f>
        <v>MRI Scanners 2022</v>
      </c>
      <c r="C5346" s="8" t="str">
        <f>VLOOKUP(L5346,'Supplier IDs'!A:C,3,0)</f>
        <v>Fujifilm Healthcare UK Limited</v>
      </c>
      <c r="D5346" s="8" t="str">
        <f t="shared" si="499"/>
        <v>Open MRI Scanner</v>
      </c>
      <c r="E5346" s="8">
        <f t="shared" si="501"/>
        <v>0</v>
      </c>
      <c r="F5346" s="8">
        <f t="shared" si="502"/>
        <v>5</v>
      </c>
      <c r="G5346" s="8">
        <f t="shared" si="503"/>
        <v>6</v>
      </c>
      <c r="H5346" s="15">
        <f t="shared" si="504"/>
        <v>0.03</v>
      </c>
      <c r="I5346" s="15" t="s">
        <v>372</v>
      </c>
      <c r="J5346" s="10">
        <v>300000111790647</v>
      </c>
      <c r="K5346" s="9" t="s">
        <v>388</v>
      </c>
      <c r="L5346" s="10">
        <v>100000000613266</v>
      </c>
      <c r="M5346" s="9" t="s">
        <v>477</v>
      </c>
      <c r="N5346" s="9"/>
      <c r="O5346" s="9">
        <v>5</v>
      </c>
      <c r="P5346" s="9">
        <v>6</v>
      </c>
      <c r="Q5346" s="9">
        <v>3</v>
      </c>
    </row>
    <row r="5347" spans="1:17" hidden="1" x14ac:dyDescent="0.25">
      <c r="A5347" s="8" t="str">
        <f t="shared" si="500"/>
        <v>MRI Scanners 2022Fujifilm Healthcare UK Limited</v>
      </c>
      <c r="B5347" s="8" t="str">
        <f>VLOOKUP(J5347,'Contract IDs'!A:D,4,0)</f>
        <v>MRI Scanners 2022</v>
      </c>
      <c r="C5347" s="8" t="str">
        <f>VLOOKUP(L5347,'Supplier IDs'!A:C,3,0)</f>
        <v>Fujifilm Healthcare UK Limited</v>
      </c>
      <c r="D5347" s="8" t="str">
        <f t="shared" si="499"/>
        <v>Open MRI Scanner</v>
      </c>
      <c r="E5347" s="8">
        <f t="shared" si="501"/>
        <v>0</v>
      </c>
      <c r="F5347" s="8">
        <f t="shared" si="502"/>
        <v>7</v>
      </c>
      <c r="G5347" s="8">
        <f t="shared" si="503"/>
        <v>8</v>
      </c>
      <c r="H5347" s="15">
        <f t="shared" si="504"/>
        <v>0.05</v>
      </c>
      <c r="I5347" s="15" t="s">
        <v>372</v>
      </c>
      <c r="J5347" s="10">
        <v>300000111790647</v>
      </c>
      <c r="K5347" s="9" t="s">
        <v>388</v>
      </c>
      <c r="L5347" s="10">
        <v>100000000613266</v>
      </c>
      <c r="M5347" s="9" t="s">
        <v>477</v>
      </c>
      <c r="N5347" s="9"/>
      <c r="O5347" s="9">
        <v>7</v>
      </c>
      <c r="P5347" s="9">
        <v>8</v>
      </c>
      <c r="Q5347" s="9">
        <v>5</v>
      </c>
    </row>
    <row r="5348" spans="1:17" hidden="1" x14ac:dyDescent="0.25">
      <c r="A5348" s="8" t="str">
        <f t="shared" si="500"/>
        <v>MRI Scanners 2022Fujifilm Healthcare UK Limited</v>
      </c>
      <c r="B5348" s="8" t="str">
        <f>VLOOKUP(J5348,'Contract IDs'!A:D,4,0)</f>
        <v>MRI Scanners 2022</v>
      </c>
      <c r="C5348" s="8" t="str">
        <f>VLOOKUP(L5348,'Supplier IDs'!A:C,3,0)</f>
        <v>Fujifilm Healthcare UK Limited</v>
      </c>
      <c r="D5348" s="8" t="str">
        <f t="shared" si="499"/>
        <v>Open MRI Scanner</v>
      </c>
      <c r="E5348" s="8">
        <f t="shared" si="501"/>
        <v>0</v>
      </c>
      <c r="F5348" s="8">
        <f t="shared" si="502"/>
        <v>9</v>
      </c>
      <c r="G5348" s="8">
        <f t="shared" si="503"/>
        <v>999</v>
      </c>
      <c r="H5348" s="15">
        <f t="shared" si="504"/>
        <v>0.08</v>
      </c>
      <c r="I5348" s="15" t="s">
        <v>372</v>
      </c>
      <c r="J5348" s="10">
        <v>300000111790647</v>
      </c>
      <c r="K5348" s="9" t="s">
        <v>388</v>
      </c>
      <c r="L5348" s="10">
        <v>100000000613266</v>
      </c>
      <c r="M5348" s="9" t="s">
        <v>477</v>
      </c>
      <c r="N5348" s="9"/>
      <c r="O5348" s="9">
        <v>9</v>
      </c>
      <c r="P5348" s="9">
        <v>999</v>
      </c>
      <c r="Q5348" s="9">
        <v>8</v>
      </c>
    </row>
    <row r="5349" spans="1:17" hidden="1" x14ac:dyDescent="0.25">
      <c r="A5349" s="8" t="str">
        <f t="shared" si="500"/>
        <v>MRI Scanners 2022Fujifilm Healthcare UK Limited</v>
      </c>
      <c r="B5349" s="8" t="str">
        <f>VLOOKUP(J5349,'Contract IDs'!A:D,4,0)</f>
        <v>MRI Scanners 2022</v>
      </c>
      <c r="C5349" s="8" t="str">
        <f>VLOOKUP(L5349,'Supplier IDs'!A:C,3,0)</f>
        <v>Fujifilm Healthcare UK Limited</v>
      </c>
      <c r="D5349" s="8" t="str">
        <f t="shared" si="499"/>
        <v>Extremity Scanner</v>
      </c>
      <c r="E5349" s="8">
        <f t="shared" si="501"/>
        <v>0</v>
      </c>
      <c r="F5349" s="8">
        <f t="shared" si="502"/>
        <v>2</v>
      </c>
      <c r="G5349" s="8">
        <f t="shared" si="503"/>
        <v>4</v>
      </c>
      <c r="H5349" s="15">
        <f t="shared" si="504"/>
        <v>0.02</v>
      </c>
      <c r="I5349" s="15" t="s">
        <v>372</v>
      </c>
      <c r="J5349" s="10">
        <v>300000111790647</v>
      </c>
      <c r="K5349" s="9" t="s">
        <v>388</v>
      </c>
      <c r="L5349" s="10">
        <v>100000000613266</v>
      </c>
      <c r="M5349" s="9" t="s">
        <v>478</v>
      </c>
      <c r="N5349" s="9"/>
      <c r="O5349" s="9">
        <v>2</v>
      </c>
      <c r="P5349" s="9">
        <v>4</v>
      </c>
      <c r="Q5349" s="9">
        <v>2</v>
      </c>
    </row>
    <row r="5350" spans="1:17" hidden="1" x14ac:dyDescent="0.25">
      <c r="A5350" s="8" t="str">
        <f t="shared" si="500"/>
        <v>MRI Scanners 2022Fujifilm Healthcare UK Limited</v>
      </c>
      <c r="B5350" s="8" t="str">
        <f>VLOOKUP(J5350,'Contract IDs'!A:D,4,0)</f>
        <v>MRI Scanners 2022</v>
      </c>
      <c r="C5350" s="8" t="str">
        <f>VLOOKUP(L5350,'Supplier IDs'!A:C,3,0)</f>
        <v>Fujifilm Healthcare UK Limited</v>
      </c>
      <c r="D5350" s="8" t="str">
        <f t="shared" si="499"/>
        <v>Extremity Scanner</v>
      </c>
      <c r="E5350" s="8">
        <f t="shared" si="501"/>
        <v>0</v>
      </c>
      <c r="F5350" s="8">
        <f t="shared" si="502"/>
        <v>5</v>
      </c>
      <c r="G5350" s="8">
        <f t="shared" si="503"/>
        <v>7</v>
      </c>
      <c r="H5350" s="15">
        <f t="shared" si="504"/>
        <v>0.03</v>
      </c>
      <c r="I5350" s="15" t="s">
        <v>372</v>
      </c>
      <c r="J5350" s="10">
        <v>300000111790647</v>
      </c>
      <c r="K5350" s="9" t="s">
        <v>388</v>
      </c>
      <c r="L5350" s="10">
        <v>100000000613266</v>
      </c>
      <c r="M5350" s="9" t="s">
        <v>478</v>
      </c>
      <c r="N5350" s="9"/>
      <c r="O5350" s="9">
        <v>5</v>
      </c>
      <c r="P5350" s="9">
        <v>7</v>
      </c>
      <c r="Q5350" s="9">
        <v>3</v>
      </c>
    </row>
    <row r="5351" spans="1:17" hidden="1" x14ac:dyDescent="0.25">
      <c r="A5351" s="8" t="str">
        <f t="shared" si="500"/>
        <v>MRI Scanners 2022Fujifilm Healthcare UK Limited</v>
      </c>
      <c r="B5351" s="8" t="str">
        <f>VLOOKUP(J5351,'Contract IDs'!A:D,4,0)</f>
        <v>MRI Scanners 2022</v>
      </c>
      <c r="C5351" s="8" t="str">
        <f>VLOOKUP(L5351,'Supplier IDs'!A:C,3,0)</f>
        <v>Fujifilm Healthcare UK Limited</v>
      </c>
      <c r="D5351" s="8" t="str">
        <f t="shared" si="499"/>
        <v>Extremity Scanner</v>
      </c>
      <c r="E5351" s="8">
        <f t="shared" si="501"/>
        <v>0</v>
      </c>
      <c r="F5351" s="8">
        <f t="shared" si="502"/>
        <v>7</v>
      </c>
      <c r="G5351" s="8">
        <f t="shared" si="503"/>
        <v>999</v>
      </c>
      <c r="H5351" s="15">
        <f t="shared" si="504"/>
        <v>0.05</v>
      </c>
      <c r="I5351" s="15" t="s">
        <v>372</v>
      </c>
      <c r="J5351" s="10">
        <v>300000111790647</v>
      </c>
      <c r="K5351" s="9" t="s">
        <v>388</v>
      </c>
      <c r="L5351" s="10">
        <v>100000000613266</v>
      </c>
      <c r="M5351" s="9" t="s">
        <v>478</v>
      </c>
      <c r="N5351" s="9"/>
      <c r="O5351" s="9">
        <v>7</v>
      </c>
      <c r="P5351" s="9">
        <v>999</v>
      </c>
      <c r="Q5351" s="9">
        <v>5</v>
      </c>
    </row>
    <row r="5352" spans="1:17" hidden="1" x14ac:dyDescent="0.25">
      <c r="A5352" s="8" t="str">
        <f t="shared" si="500"/>
        <v>Nuclear Medicine 2022Ge Medical Systems Limited</v>
      </c>
      <c r="B5352" s="8" t="str">
        <f>VLOOKUP(J5352,'Contract IDs'!A:D,4,0)</f>
        <v>Nuclear Medicine 2022</v>
      </c>
      <c r="C5352" s="8" t="str">
        <f>VLOOKUP(L5352,'Supplier IDs'!A:C,3,0)</f>
        <v>Ge Medical Systems Limited</v>
      </c>
      <c r="D5352" s="8" t="str">
        <f t="shared" si="499"/>
        <v>No Sub Cat</v>
      </c>
      <c r="E5352" s="8">
        <f t="shared" si="501"/>
        <v>0</v>
      </c>
      <c r="F5352" s="8">
        <f t="shared" si="502"/>
        <v>0</v>
      </c>
      <c r="G5352" s="8">
        <f t="shared" si="503"/>
        <v>1</v>
      </c>
      <c r="H5352" s="15">
        <f t="shared" si="504"/>
        <v>0</v>
      </c>
      <c r="I5352" s="15" t="s">
        <v>372</v>
      </c>
      <c r="J5352" s="10">
        <v>300000111883508</v>
      </c>
      <c r="K5352" s="9" t="s">
        <v>390</v>
      </c>
      <c r="L5352" s="10">
        <v>100000000611079</v>
      </c>
      <c r="M5352" s="9"/>
      <c r="N5352" s="9"/>
      <c r="O5352" s="9">
        <v>0</v>
      </c>
      <c r="P5352" s="9">
        <v>1</v>
      </c>
      <c r="Q5352" s="9">
        <v>0</v>
      </c>
    </row>
    <row r="5353" spans="1:17" hidden="1" x14ac:dyDescent="0.25">
      <c r="A5353" s="8" t="str">
        <f t="shared" si="500"/>
        <v>Nuclear Medicine 2022Ge Medical Systems Limited</v>
      </c>
      <c r="B5353" s="8" t="str">
        <f>VLOOKUP(J5353,'Contract IDs'!A:D,4,0)</f>
        <v>Nuclear Medicine 2022</v>
      </c>
      <c r="C5353" s="8" t="str">
        <f>VLOOKUP(L5353,'Supplier IDs'!A:C,3,0)</f>
        <v>Ge Medical Systems Limited</v>
      </c>
      <c r="D5353" s="8" t="str">
        <f t="shared" si="499"/>
        <v>No Sub Cat</v>
      </c>
      <c r="E5353" s="8">
        <f t="shared" si="501"/>
        <v>0</v>
      </c>
      <c r="F5353" s="8">
        <f t="shared" si="502"/>
        <v>2</v>
      </c>
      <c r="G5353" s="8">
        <f t="shared" si="503"/>
        <v>5</v>
      </c>
      <c r="H5353" s="15">
        <f t="shared" si="504"/>
        <v>0</v>
      </c>
      <c r="I5353" s="15" t="s">
        <v>372</v>
      </c>
      <c r="J5353" s="10">
        <v>300000111883508</v>
      </c>
      <c r="K5353" s="9" t="s">
        <v>390</v>
      </c>
      <c r="L5353" s="10">
        <v>100000000611079</v>
      </c>
      <c r="M5353" s="9"/>
      <c r="N5353" s="9"/>
      <c r="O5353" s="9">
        <v>2</v>
      </c>
      <c r="P5353" s="9">
        <v>5</v>
      </c>
      <c r="Q5353" s="9">
        <v>0</v>
      </c>
    </row>
    <row r="5354" spans="1:17" hidden="1" x14ac:dyDescent="0.25">
      <c r="A5354" s="8" t="str">
        <f t="shared" si="500"/>
        <v>Nuclear Medicine 2022Ge Medical Systems Limited</v>
      </c>
      <c r="B5354" s="8" t="str">
        <f>VLOOKUP(J5354,'Contract IDs'!A:D,4,0)</f>
        <v>Nuclear Medicine 2022</v>
      </c>
      <c r="C5354" s="8" t="str">
        <f>VLOOKUP(L5354,'Supplier IDs'!A:C,3,0)</f>
        <v>Ge Medical Systems Limited</v>
      </c>
      <c r="D5354" s="8" t="str">
        <f t="shared" si="499"/>
        <v>No Sub Cat</v>
      </c>
      <c r="E5354" s="8">
        <f t="shared" si="501"/>
        <v>0</v>
      </c>
      <c r="F5354" s="8">
        <f t="shared" si="502"/>
        <v>6</v>
      </c>
      <c r="G5354" s="8">
        <f t="shared" si="503"/>
        <v>999</v>
      </c>
      <c r="H5354" s="15">
        <f t="shared" si="504"/>
        <v>0.01</v>
      </c>
      <c r="I5354" s="15" t="s">
        <v>372</v>
      </c>
      <c r="J5354" s="10">
        <v>300000111883508</v>
      </c>
      <c r="K5354" s="9" t="s">
        <v>390</v>
      </c>
      <c r="L5354" s="10">
        <v>100000000611079</v>
      </c>
      <c r="M5354" s="9"/>
      <c r="N5354" s="9"/>
      <c r="O5354" s="9">
        <v>6</v>
      </c>
      <c r="P5354" s="9">
        <v>999</v>
      </c>
      <c r="Q5354" s="9">
        <v>1</v>
      </c>
    </row>
    <row r="5355" spans="1:17" x14ac:dyDescent="0.25">
      <c r="A5355" s="8" t="str">
        <f t="shared" si="500"/>
        <v>Nuclear Medicine 2022Medical Imaging Systems Limited</v>
      </c>
      <c r="B5355" s="8" t="str">
        <f>VLOOKUP(J5355,'Contract IDs'!A:D,4,0)</f>
        <v>Nuclear Medicine 2022</v>
      </c>
      <c r="C5355" s="8" t="str">
        <f>VLOOKUP(L5355,'Supplier IDs'!A:C,3,0)</f>
        <v>Medical Imaging Systems Limited</v>
      </c>
      <c r="D5355" s="8" t="str">
        <f t="shared" si="499"/>
        <v>No Sub Cat</v>
      </c>
      <c r="E5355" s="8">
        <f t="shared" si="501"/>
        <v>0</v>
      </c>
      <c r="F5355" s="8">
        <f t="shared" si="502"/>
        <v>0</v>
      </c>
      <c r="G5355" s="8">
        <f t="shared" si="503"/>
        <v>1</v>
      </c>
      <c r="H5355" s="15">
        <f t="shared" si="504"/>
        <v>0</v>
      </c>
      <c r="I5355" s="15" t="s">
        <v>372</v>
      </c>
      <c r="J5355" s="10">
        <v>300000111883508</v>
      </c>
      <c r="K5355" s="9" t="s">
        <v>390</v>
      </c>
      <c r="L5355" s="10">
        <v>100000000612466</v>
      </c>
      <c r="M5355" s="9"/>
      <c r="N5355" s="9"/>
      <c r="O5355" s="9">
        <v>0</v>
      </c>
      <c r="P5355" s="9">
        <v>1</v>
      </c>
      <c r="Q5355" s="9">
        <v>0</v>
      </c>
    </row>
    <row r="5356" spans="1:17" x14ac:dyDescent="0.25">
      <c r="A5356" s="8" t="str">
        <f t="shared" si="500"/>
        <v>Nuclear Medicine 2022Medical Imaging Systems Limited</v>
      </c>
      <c r="B5356" s="8" t="str">
        <f>VLOOKUP(J5356,'Contract IDs'!A:D,4,0)</f>
        <v>Nuclear Medicine 2022</v>
      </c>
      <c r="C5356" s="8" t="str">
        <f>VLOOKUP(L5356,'Supplier IDs'!A:C,3,0)</f>
        <v>Medical Imaging Systems Limited</v>
      </c>
      <c r="D5356" s="8" t="str">
        <f t="shared" si="499"/>
        <v>No Sub Cat</v>
      </c>
      <c r="E5356" s="8">
        <f t="shared" si="501"/>
        <v>0</v>
      </c>
      <c r="F5356" s="8">
        <f t="shared" si="502"/>
        <v>2</v>
      </c>
      <c r="G5356" s="8">
        <f t="shared" si="503"/>
        <v>2</v>
      </c>
      <c r="H5356" s="15">
        <f t="shared" si="504"/>
        <v>0.01</v>
      </c>
      <c r="I5356" s="15" t="s">
        <v>372</v>
      </c>
      <c r="J5356" s="10">
        <v>300000111883508</v>
      </c>
      <c r="K5356" s="9" t="s">
        <v>390</v>
      </c>
      <c r="L5356" s="10">
        <v>100000000612466</v>
      </c>
      <c r="M5356" s="9"/>
      <c r="N5356" s="9"/>
      <c r="O5356" s="9">
        <v>2</v>
      </c>
      <c r="P5356" s="9">
        <v>2</v>
      </c>
      <c r="Q5356" s="9">
        <v>1</v>
      </c>
    </row>
    <row r="5357" spans="1:17" x14ac:dyDescent="0.25">
      <c r="A5357" s="8" t="str">
        <f t="shared" si="500"/>
        <v>Nuclear Medicine 2022Medical Imaging Systems Limited</v>
      </c>
      <c r="B5357" s="8" t="str">
        <f>VLOOKUP(J5357,'Contract IDs'!A:D,4,0)</f>
        <v>Nuclear Medicine 2022</v>
      </c>
      <c r="C5357" s="8" t="str">
        <f>VLOOKUP(L5357,'Supplier IDs'!A:C,3,0)</f>
        <v>Medical Imaging Systems Limited</v>
      </c>
      <c r="D5357" s="8" t="str">
        <f t="shared" si="499"/>
        <v>No Sub Cat</v>
      </c>
      <c r="E5357" s="8">
        <f t="shared" si="501"/>
        <v>0</v>
      </c>
      <c r="F5357" s="8">
        <f t="shared" si="502"/>
        <v>3</v>
      </c>
      <c r="G5357" s="8">
        <f t="shared" si="503"/>
        <v>3</v>
      </c>
      <c r="H5357" s="15">
        <f t="shared" si="504"/>
        <v>0.01</v>
      </c>
      <c r="I5357" s="15" t="s">
        <v>372</v>
      </c>
      <c r="J5357" s="10">
        <v>300000111883508</v>
      </c>
      <c r="K5357" s="9" t="s">
        <v>390</v>
      </c>
      <c r="L5357" s="10">
        <v>100000000612466</v>
      </c>
      <c r="M5357" s="9"/>
      <c r="N5357" s="9"/>
      <c r="O5357" s="9">
        <v>3</v>
      </c>
      <c r="P5357" s="9">
        <v>3</v>
      </c>
      <c r="Q5357" s="9">
        <v>1</v>
      </c>
    </row>
    <row r="5358" spans="1:17" x14ac:dyDescent="0.25">
      <c r="A5358" s="8" t="str">
        <f t="shared" si="500"/>
        <v>Nuclear Medicine 2022Medical Imaging Systems Limited</v>
      </c>
      <c r="B5358" s="8" t="str">
        <f>VLOOKUP(J5358,'Contract IDs'!A:D,4,0)</f>
        <v>Nuclear Medicine 2022</v>
      </c>
      <c r="C5358" s="8" t="str">
        <f>VLOOKUP(L5358,'Supplier IDs'!A:C,3,0)</f>
        <v>Medical Imaging Systems Limited</v>
      </c>
      <c r="D5358" s="8" t="str">
        <f t="shared" si="499"/>
        <v>No Sub Cat</v>
      </c>
      <c r="E5358" s="8">
        <f t="shared" si="501"/>
        <v>0</v>
      </c>
      <c r="F5358" s="8">
        <f t="shared" si="502"/>
        <v>4</v>
      </c>
      <c r="G5358" s="8">
        <f t="shared" si="503"/>
        <v>4</v>
      </c>
      <c r="H5358" s="15">
        <f t="shared" si="504"/>
        <v>0.02</v>
      </c>
      <c r="I5358" s="15" t="s">
        <v>372</v>
      </c>
      <c r="J5358" s="10">
        <v>300000111883508</v>
      </c>
      <c r="K5358" s="9" t="s">
        <v>390</v>
      </c>
      <c r="L5358" s="10">
        <v>100000000612466</v>
      </c>
      <c r="M5358" s="9"/>
      <c r="N5358" s="9"/>
      <c r="O5358" s="9">
        <v>4</v>
      </c>
      <c r="P5358" s="9">
        <v>4</v>
      </c>
      <c r="Q5358" s="9">
        <v>2</v>
      </c>
    </row>
    <row r="5359" spans="1:17" x14ac:dyDescent="0.25">
      <c r="A5359" s="8" t="str">
        <f t="shared" si="500"/>
        <v>Nuclear Medicine 2022Medical Imaging Systems Limited</v>
      </c>
      <c r="B5359" s="8" t="str">
        <f>VLOOKUP(J5359,'Contract IDs'!A:D,4,0)</f>
        <v>Nuclear Medicine 2022</v>
      </c>
      <c r="C5359" s="8" t="str">
        <f>VLOOKUP(L5359,'Supplier IDs'!A:C,3,0)</f>
        <v>Medical Imaging Systems Limited</v>
      </c>
      <c r="D5359" s="8" t="str">
        <f t="shared" si="499"/>
        <v>No Sub Cat</v>
      </c>
      <c r="E5359" s="8">
        <f t="shared" si="501"/>
        <v>0</v>
      </c>
      <c r="F5359" s="8">
        <f t="shared" si="502"/>
        <v>5</v>
      </c>
      <c r="G5359" s="8">
        <f t="shared" si="503"/>
        <v>5</v>
      </c>
      <c r="H5359" s="15">
        <f t="shared" si="504"/>
        <v>0.02</v>
      </c>
      <c r="I5359" s="15" t="s">
        <v>372</v>
      </c>
      <c r="J5359" s="10">
        <v>300000111883508</v>
      </c>
      <c r="K5359" s="9" t="s">
        <v>390</v>
      </c>
      <c r="L5359" s="10">
        <v>100000000612466</v>
      </c>
      <c r="M5359" s="9"/>
      <c r="N5359" s="9"/>
      <c r="O5359" s="9">
        <v>5</v>
      </c>
      <c r="P5359" s="9">
        <v>5</v>
      </c>
      <c r="Q5359" s="9">
        <v>2</v>
      </c>
    </row>
    <row r="5360" spans="1:17" x14ac:dyDescent="0.25">
      <c r="A5360" s="8" t="str">
        <f t="shared" si="500"/>
        <v>Nuclear Medicine 2022Medical Imaging Systems Limited</v>
      </c>
      <c r="B5360" s="8" t="str">
        <f>VLOOKUP(J5360,'Contract IDs'!A:D,4,0)</f>
        <v>Nuclear Medicine 2022</v>
      </c>
      <c r="C5360" s="8" t="str">
        <f>VLOOKUP(L5360,'Supplier IDs'!A:C,3,0)</f>
        <v>Medical Imaging Systems Limited</v>
      </c>
      <c r="D5360" s="8" t="str">
        <f t="shared" si="499"/>
        <v>No Sub Cat</v>
      </c>
      <c r="E5360" s="8">
        <f t="shared" si="501"/>
        <v>0</v>
      </c>
      <c r="F5360" s="8">
        <f t="shared" si="502"/>
        <v>6</v>
      </c>
      <c r="G5360" s="8">
        <f t="shared" si="503"/>
        <v>6</v>
      </c>
      <c r="H5360" s="15">
        <f t="shared" si="504"/>
        <v>0.03</v>
      </c>
      <c r="I5360" s="15" t="s">
        <v>372</v>
      </c>
      <c r="J5360" s="10">
        <v>300000111883508</v>
      </c>
      <c r="K5360" s="9" t="s">
        <v>390</v>
      </c>
      <c r="L5360" s="10">
        <v>100000000612466</v>
      </c>
      <c r="M5360" s="9"/>
      <c r="N5360" s="9"/>
      <c r="O5360" s="9">
        <v>6</v>
      </c>
      <c r="P5360" s="9">
        <v>6</v>
      </c>
      <c r="Q5360" s="9">
        <v>3</v>
      </c>
    </row>
    <row r="5361" spans="1:17" x14ac:dyDescent="0.25">
      <c r="A5361" s="8" t="str">
        <f t="shared" si="500"/>
        <v>Nuclear Medicine 2022Medical Imaging Systems Limited</v>
      </c>
      <c r="B5361" s="8" t="str">
        <f>VLOOKUP(J5361,'Contract IDs'!A:D,4,0)</f>
        <v>Nuclear Medicine 2022</v>
      </c>
      <c r="C5361" s="8" t="str">
        <f>VLOOKUP(L5361,'Supplier IDs'!A:C,3,0)</f>
        <v>Medical Imaging Systems Limited</v>
      </c>
      <c r="D5361" s="8" t="str">
        <f t="shared" si="499"/>
        <v>No Sub Cat</v>
      </c>
      <c r="E5361" s="8">
        <f t="shared" si="501"/>
        <v>0</v>
      </c>
      <c r="F5361" s="8">
        <f t="shared" si="502"/>
        <v>7</v>
      </c>
      <c r="G5361" s="8">
        <f t="shared" si="503"/>
        <v>7</v>
      </c>
      <c r="H5361" s="15">
        <f t="shared" si="504"/>
        <v>0.03</v>
      </c>
      <c r="I5361" s="15" t="s">
        <v>372</v>
      </c>
      <c r="J5361" s="10">
        <v>300000111883508</v>
      </c>
      <c r="K5361" s="9" t="s">
        <v>390</v>
      </c>
      <c r="L5361" s="10">
        <v>100000000612466</v>
      </c>
      <c r="M5361" s="9"/>
      <c r="N5361" s="9"/>
      <c r="O5361" s="9">
        <v>7</v>
      </c>
      <c r="P5361" s="9">
        <v>7</v>
      </c>
      <c r="Q5361" s="9">
        <v>3</v>
      </c>
    </row>
    <row r="5362" spans="1:17" x14ac:dyDescent="0.25">
      <c r="A5362" s="8" t="str">
        <f t="shared" si="500"/>
        <v>Nuclear Medicine 2022Medical Imaging Systems Limited</v>
      </c>
      <c r="B5362" s="8" t="str">
        <f>VLOOKUP(J5362,'Contract IDs'!A:D,4,0)</f>
        <v>Nuclear Medicine 2022</v>
      </c>
      <c r="C5362" s="8" t="str">
        <f>VLOOKUP(L5362,'Supplier IDs'!A:C,3,0)</f>
        <v>Medical Imaging Systems Limited</v>
      </c>
      <c r="D5362" s="8" t="str">
        <f t="shared" si="499"/>
        <v>No Sub Cat</v>
      </c>
      <c r="E5362" s="8">
        <f t="shared" si="501"/>
        <v>0</v>
      </c>
      <c r="F5362" s="8">
        <f t="shared" si="502"/>
        <v>8</v>
      </c>
      <c r="G5362" s="8">
        <f t="shared" si="503"/>
        <v>8</v>
      </c>
      <c r="H5362" s="15">
        <f t="shared" si="504"/>
        <v>0.03</v>
      </c>
      <c r="I5362" s="15" t="s">
        <v>372</v>
      </c>
      <c r="J5362" s="10">
        <v>300000111883508</v>
      </c>
      <c r="K5362" s="9" t="s">
        <v>390</v>
      </c>
      <c r="L5362" s="10">
        <v>100000000612466</v>
      </c>
      <c r="M5362" s="9"/>
      <c r="N5362" s="9"/>
      <c r="O5362" s="9">
        <v>8</v>
      </c>
      <c r="P5362" s="9">
        <v>8</v>
      </c>
      <c r="Q5362" s="9">
        <v>3</v>
      </c>
    </row>
    <row r="5363" spans="1:17" x14ac:dyDescent="0.25">
      <c r="A5363" s="8" t="str">
        <f t="shared" si="500"/>
        <v>Nuclear Medicine 2022Medical Imaging Systems Limited</v>
      </c>
      <c r="B5363" s="8" t="str">
        <f>VLOOKUP(J5363,'Contract IDs'!A:D,4,0)</f>
        <v>Nuclear Medicine 2022</v>
      </c>
      <c r="C5363" s="8" t="str">
        <f>VLOOKUP(L5363,'Supplier IDs'!A:C,3,0)</f>
        <v>Medical Imaging Systems Limited</v>
      </c>
      <c r="D5363" s="8" t="str">
        <f t="shared" si="499"/>
        <v>No Sub Cat</v>
      </c>
      <c r="E5363" s="8">
        <f t="shared" si="501"/>
        <v>0</v>
      </c>
      <c r="F5363" s="8">
        <f t="shared" si="502"/>
        <v>9</v>
      </c>
      <c r="G5363" s="8">
        <f t="shared" si="503"/>
        <v>9</v>
      </c>
      <c r="H5363" s="15">
        <f t="shared" si="504"/>
        <v>0.05</v>
      </c>
      <c r="I5363" s="15" t="s">
        <v>372</v>
      </c>
      <c r="J5363" s="10">
        <v>300000111883508</v>
      </c>
      <c r="K5363" s="9" t="s">
        <v>390</v>
      </c>
      <c r="L5363" s="10">
        <v>100000000612466</v>
      </c>
      <c r="M5363" s="9"/>
      <c r="N5363" s="9"/>
      <c r="O5363" s="9">
        <v>9</v>
      </c>
      <c r="P5363" s="9">
        <v>9</v>
      </c>
      <c r="Q5363" s="9">
        <v>5</v>
      </c>
    </row>
    <row r="5364" spans="1:17" x14ac:dyDescent="0.25">
      <c r="A5364" s="8" t="str">
        <f t="shared" si="500"/>
        <v>Nuclear Medicine 2022Medical Imaging Systems Limited</v>
      </c>
      <c r="B5364" s="8" t="str">
        <f>VLOOKUP(J5364,'Contract IDs'!A:D,4,0)</f>
        <v>Nuclear Medicine 2022</v>
      </c>
      <c r="C5364" s="8" t="str">
        <f>VLOOKUP(L5364,'Supplier IDs'!A:C,3,0)</f>
        <v>Medical Imaging Systems Limited</v>
      </c>
      <c r="D5364" s="8" t="str">
        <f t="shared" si="499"/>
        <v>No Sub Cat</v>
      </c>
      <c r="E5364" s="8">
        <f t="shared" si="501"/>
        <v>0</v>
      </c>
      <c r="F5364" s="8">
        <f t="shared" si="502"/>
        <v>10</v>
      </c>
      <c r="G5364" s="8">
        <f t="shared" si="503"/>
        <v>999</v>
      </c>
      <c r="H5364" s="15">
        <f t="shared" si="504"/>
        <v>0.06</v>
      </c>
      <c r="I5364" s="15" t="s">
        <v>372</v>
      </c>
      <c r="J5364" s="10">
        <v>300000111883508</v>
      </c>
      <c r="K5364" s="9" t="s">
        <v>390</v>
      </c>
      <c r="L5364" s="10">
        <v>100000000612466</v>
      </c>
      <c r="M5364" s="9"/>
      <c r="N5364" s="9"/>
      <c r="O5364" s="9">
        <v>10</v>
      </c>
      <c r="P5364" s="9">
        <v>999</v>
      </c>
      <c r="Q5364" s="9">
        <v>6</v>
      </c>
    </row>
    <row r="5365" spans="1:17" hidden="1" x14ac:dyDescent="0.25">
      <c r="A5365" s="8" t="str">
        <f t="shared" si="500"/>
        <v>X-Ray Mobile 2022Medray (UK) Limited</v>
      </c>
      <c r="B5365" s="8" t="str">
        <f>VLOOKUP(J5365,'Contract IDs'!A:D,4,0)</f>
        <v>X-Ray Mobile 2022</v>
      </c>
      <c r="C5365" s="8" t="str">
        <f>VLOOKUP(L5365,'Supplier IDs'!A:C,3,0)</f>
        <v>Medray (UK) Limited</v>
      </c>
      <c r="D5365" s="8" t="str">
        <f t="shared" si="499"/>
        <v>No Sub Cat</v>
      </c>
      <c r="E5365" s="8">
        <f t="shared" si="501"/>
        <v>0</v>
      </c>
      <c r="F5365" s="8">
        <f t="shared" si="502"/>
        <v>2</v>
      </c>
      <c r="G5365" s="8">
        <f t="shared" si="503"/>
        <v>2</v>
      </c>
      <c r="H5365" s="15">
        <f t="shared" si="504"/>
        <v>0.01</v>
      </c>
      <c r="I5365" s="15" t="s">
        <v>372</v>
      </c>
      <c r="J5365" s="10">
        <v>300000111321709</v>
      </c>
      <c r="K5365" s="9" t="s">
        <v>420</v>
      </c>
      <c r="L5365" s="10">
        <v>300000085456710</v>
      </c>
      <c r="M5365" s="9"/>
      <c r="N5365" s="9"/>
      <c r="O5365" s="9">
        <v>2</v>
      </c>
      <c r="P5365" s="9">
        <v>2</v>
      </c>
      <c r="Q5365" s="9">
        <v>1</v>
      </c>
    </row>
    <row r="5366" spans="1:17" hidden="1" x14ac:dyDescent="0.25">
      <c r="A5366" s="8" t="str">
        <f t="shared" si="500"/>
        <v>X-Ray Mobile 2022Medray (UK) Limited</v>
      </c>
      <c r="B5366" s="8" t="str">
        <f>VLOOKUP(J5366,'Contract IDs'!A:D,4,0)</f>
        <v>X-Ray Mobile 2022</v>
      </c>
      <c r="C5366" s="8" t="str">
        <f>VLOOKUP(L5366,'Supplier IDs'!A:C,3,0)</f>
        <v>Medray (UK) Limited</v>
      </c>
      <c r="D5366" s="8" t="str">
        <f t="shared" si="499"/>
        <v>No Sub Cat</v>
      </c>
      <c r="E5366" s="8">
        <f t="shared" si="501"/>
        <v>0</v>
      </c>
      <c r="F5366" s="8">
        <f t="shared" si="502"/>
        <v>3</v>
      </c>
      <c r="G5366" s="8">
        <f t="shared" si="503"/>
        <v>3</v>
      </c>
      <c r="H5366" s="15">
        <f t="shared" si="504"/>
        <v>0.02</v>
      </c>
      <c r="I5366" s="15" t="s">
        <v>372</v>
      </c>
      <c r="J5366" s="10">
        <v>300000111321709</v>
      </c>
      <c r="K5366" s="9" t="s">
        <v>420</v>
      </c>
      <c r="L5366" s="10">
        <v>300000085456710</v>
      </c>
      <c r="M5366" s="9"/>
      <c r="N5366" s="9"/>
      <c r="O5366" s="9">
        <v>3</v>
      </c>
      <c r="P5366" s="9">
        <v>3</v>
      </c>
      <c r="Q5366" s="9">
        <v>2</v>
      </c>
    </row>
    <row r="5367" spans="1:17" hidden="1" x14ac:dyDescent="0.25">
      <c r="A5367" s="8" t="str">
        <f t="shared" si="500"/>
        <v>X-Ray Mobile 2022Medray (UK) Limited</v>
      </c>
      <c r="B5367" s="8" t="str">
        <f>VLOOKUP(J5367,'Contract IDs'!A:D,4,0)</f>
        <v>X-Ray Mobile 2022</v>
      </c>
      <c r="C5367" s="8" t="str">
        <f>VLOOKUP(L5367,'Supplier IDs'!A:C,3,0)</f>
        <v>Medray (UK) Limited</v>
      </c>
      <c r="D5367" s="8" t="str">
        <f t="shared" si="499"/>
        <v>No Sub Cat</v>
      </c>
      <c r="E5367" s="8">
        <f t="shared" si="501"/>
        <v>0</v>
      </c>
      <c r="F5367" s="8">
        <f t="shared" si="502"/>
        <v>4</v>
      </c>
      <c r="G5367" s="8">
        <f t="shared" si="503"/>
        <v>4</v>
      </c>
      <c r="H5367" s="15">
        <f t="shared" si="504"/>
        <v>0.03</v>
      </c>
      <c r="I5367" s="15" t="s">
        <v>372</v>
      </c>
      <c r="J5367" s="10">
        <v>300000111321709</v>
      </c>
      <c r="K5367" s="9" t="s">
        <v>420</v>
      </c>
      <c r="L5367" s="10">
        <v>300000085456710</v>
      </c>
      <c r="M5367" s="9"/>
      <c r="N5367" s="9"/>
      <c r="O5367" s="9">
        <v>4</v>
      </c>
      <c r="P5367" s="9">
        <v>4</v>
      </c>
      <c r="Q5367" s="9">
        <v>3</v>
      </c>
    </row>
    <row r="5368" spans="1:17" hidden="1" x14ac:dyDescent="0.25">
      <c r="A5368" s="8" t="str">
        <f t="shared" si="500"/>
        <v>X-Ray Mobile 2022Medray (UK) Limited</v>
      </c>
      <c r="B5368" s="8" t="str">
        <f>VLOOKUP(J5368,'Contract IDs'!A:D,4,0)</f>
        <v>X-Ray Mobile 2022</v>
      </c>
      <c r="C5368" s="8" t="str">
        <f>VLOOKUP(L5368,'Supplier IDs'!A:C,3,0)</f>
        <v>Medray (UK) Limited</v>
      </c>
      <c r="D5368" s="8" t="str">
        <f t="shared" si="499"/>
        <v>No Sub Cat</v>
      </c>
      <c r="E5368" s="8">
        <f t="shared" si="501"/>
        <v>0</v>
      </c>
      <c r="F5368" s="8">
        <f t="shared" si="502"/>
        <v>5</v>
      </c>
      <c r="G5368" s="8">
        <f t="shared" si="503"/>
        <v>5</v>
      </c>
      <c r="H5368" s="15">
        <f t="shared" si="504"/>
        <v>0.03</v>
      </c>
      <c r="I5368" s="15" t="s">
        <v>372</v>
      </c>
      <c r="J5368" s="10">
        <v>300000111321709</v>
      </c>
      <c r="K5368" s="9" t="s">
        <v>420</v>
      </c>
      <c r="L5368" s="10">
        <v>300000085456710</v>
      </c>
      <c r="M5368" s="9"/>
      <c r="N5368" s="9"/>
      <c r="O5368" s="9">
        <v>5</v>
      </c>
      <c r="P5368" s="9">
        <v>5</v>
      </c>
      <c r="Q5368" s="9">
        <v>3</v>
      </c>
    </row>
    <row r="5369" spans="1:17" hidden="1" x14ac:dyDescent="0.25">
      <c r="A5369" s="8" t="str">
        <f t="shared" si="500"/>
        <v>X-Ray Mobile 2022Medray (UK) Limited</v>
      </c>
      <c r="B5369" s="8" t="str">
        <f>VLOOKUP(J5369,'Contract IDs'!A:D,4,0)</f>
        <v>X-Ray Mobile 2022</v>
      </c>
      <c r="C5369" s="8" t="str">
        <f>VLOOKUP(L5369,'Supplier IDs'!A:C,3,0)</f>
        <v>Medray (UK) Limited</v>
      </c>
      <c r="D5369" s="8" t="str">
        <f t="shared" si="499"/>
        <v>No Sub Cat</v>
      </c>
      <c r="E5369" s="8">
        <f t="shared" si="501"/>
        <v>0</v>
      </c>
      <c r="F5369" s="8">
        <f t="shared" si="502"/>
        <v>6</v>
      </c>
      <c r="G5369" s="8">
        <f t="shared" si="503"/>
        <v>8</v>
      </c>
      <c r="H5369" s="15">
        <f t="shared" si="504"/>
        <v>0.04</v>
      </c>
      <c r="I5369" s="15" t="s">
        <v>372</v>
      </c>
      <c r="J5369" s="10">
        <v>300000111321709</v>
      </c>
      <c r="K5369" s="9" t="s">
        <v>420</v>
      </c>
      <c r="L5369" s="10">
        <v>300000085456710</v>
      </c>
      <c r="M5369" s="9"/>
      <c r="N5369" s="9"/>
      <c r="O5369" s="9">
        <v>6</v>
      </c>
      <c r="P5369" s="9">
        <v>8</v>
      </c>
      <c r="Q5369" s="9">
        <v>4</v>
      </c>
    </row>
    <row r="5370" spans="1:17" hidden="1" x14ac:dyDescent="0.25">
      <c r="A5370" s="8" t="str">
        <f t="shared" si="500"/>
        <v>X-Ray Mobile 2022Medray (UK) Limited</v>
      </c>
      <c r="B5370" s="8" t="str">
        <f>VLOOKUP(J5370,'Contract IDs'!A:D,4,0)</f>
        <v>X-Ray Mobile 2022</v>
      </c>
      <c r="C5370" s="8" t="str">
        <f>VLOOKUP(L5370,'Supplier IDs'!A:C,3,0)</f>
        <v>Medray (UK) Limited</v>
      </c>
      <c r="D5370" s="8" t="str">
        <f t="shared" si="499"/>
        <v>No Sub Cat</v>
      </c>
      <c r="E5370" s="8">
        <f t="shared" si="501"/>
        <v>0</v>
      </c>
      <c r="F5370" s="8">
        <f t="shared" si="502"/>
        <v>9</v>
      </c>
      <c r="G5370" s="8">
        <f t="shared" si="503"/>
        <v>9</v>
      </c>
      <c r="H5370" s="15">
        <f t="shared" si="504"/>
        <v>0.04</v>
      </c>
      <c r="I5370" s="15" t="s">
        <v>372</v>
      </c>
      <c r="J5370" s="10">
        <v>300000111321709</v>
      </c>
      <c r="K5370" s="9" t="s">
        <v>420</v>
      </c>
      <c r="L5370" s="10">
        <v>300000085456710</v>
      </c>
      <c r="M5370" s="9"/>
      <c r="N5370" s="9"/>
      <c r="O5370" s="9">
        <v>9</v>
      </c>
      <c r="P5370" s="9">
        <v>9</v>
      </c>
      <c r="Q5370" s="9">
        <v>4</v>
      </c>
    </row>
    <row r="5371" spans="1:17" hidden="1" x14ac:dyDescent="0.25">
      <c r="A5371" s="8" t="str">
        <f t="shared" si="500"/>
        <v>X-Ray Mobile 2022Medray (UK) Limited</v>
      </c>
      <c r="B5371" s="8" t="str">
        <f>VLOOKUP(J5371,'Contract IDs'!A:D,4,0)</f>
        <v>X-Ray Mobile 2022</v>
      </c>
      <c r="C5371" s="8" t="str">
        <f>VLOOKUP(L5371,'Supplier IDs'!A:C,3,0)</f>
        <v>Medray (UK) Limited</v>
      </c>
      <c r="D5371" s="8" t="str">
        <f t="shared" si="499"/>
        <v>No Sub Cat</v>
      </c>
      <c r="E5371" s="8">
        <f t="shared" si="501"/>
        <v>0</v>
      </c>
      <c r="F5371" s="8">
        <f t="shared" si="502"/>
        <v>10</v>
      </c>
      <c r="G5371" s="8">
        <f t="shared" si="503"/>
        <v>999</v>
      </c>
      <c r="H5371" s="15">
        <f t="shared" si="504"/>
        <v>0.05</v>
      </c>
      <c r="I5371" s="15" t="s">
        <v>372</v>
      </c>
      <c r="J5371" s="10">
        <v>300000111321709</v>
      </c>
      <c r="K5371" s="9" t="s">
        <v>420</v>
      </c>
      <c r="L5371" s="10">
        <v>300000085456710</v>
      </c>
      <c r="M5371" s="9"/>
      <c r="N5371" s="9"/>
      <c r="O5371" s="9">
        <v>10</v>
      </c>
      <c r="P5371" s="9">
        <v>999</v>
      </c>
      <c r="Q5371" s="9">
        <v>5</v>
      </c>
    </row>
    <row r="5372" spans="1:17" hidden="1" x14ac:dyDescent="0.25">
      <c r="A5372" s="8" t="str">
        <f t="shared" si="500"/>
        <v>X-Ray Mobile 2022Agfa Healthcare Uk Limited</v>
      </c>
      <c r="B5372" s="8" t="str">
        <f>VLOOKUP(J5372,'Contract IDs'!A:D,4,0)</f>
        <v>X-Ray Mobile 2022</v>
      </c>
      <c r="C5372" s="8" t="str">
        <f>VLOOKUP(L5372,'Supplier IDs'!A:C,3,0)</f>
        <v>Agfa Healthcare Uk Limited</v>
      </c>
      <c r="D5372" s="8" t="str">
        <f t="shared" si="499"/>
        <v>No Sub Cat</v>
      </c>
      <c r="E5372" s="8">
        <f t="shared" si="501"/>
        <v>0</v>
      </c>
      <c r="F5372" s="8">
        <f t="shared" si="502"/>
        <v>2</v>
      </c>
      <c r="G5372" s="8">
        <f t="shared" si="503"/>
        <v>2</v>
      </c>
      <c r="H5372" s="15">
        <f t="shared" si="504"/>
        <v>5.0000000000000001E-3</v>
      </c>
      <c r="I5372" s="15" t="s">
        <v>372</v>
      </c>
      <c r="J5372" s="10">
        <v>300000111321709</v>
      </c>
      <c r="K5372" s="9" t="s">
        <v>420</v>
      </c>
      <c r="L5372" s="10">
        <v>100000000611298</v>
      </c>
      <c r="M5372" s="9"/>
      <c r="N5372" s="9"/>
      <c r="O5372" s="9">
        <v>2</v>
      </c>
      <c r="P5372" s="9">
        <v>2</v>
      </c>
      <c r="Q5372" s="9">
        <v>0.5</v>
      </c>
    </row>
    <row r="5373" spans="1:17" hidden="1" x14ac:dyDescent="0.25">
      <c r="A5373" s="8" t="str">
        <f t="shared" si="500"/>
        <v>X-Ray Mobile 2022Agfa Healthcare Uk Limited</v>
      </c>
      <c r="B5373" s="8" t="str">
        <f>VLOOKUP(J5373,'Contract IDs'!A:D,4,0)</f>
        <v>X-Ray Mobile 2022</v>
      </c>
      <c r="C5373" s="8" t="str">
        <f>VLOOKUP(L5373,'Supplier IDs'!A:C,3,0)</f>
        <v>Agfa Healthcare Uk Limited</v>
      </c>
      <c r="D5373" s="8" t="str">
        <f t="shared" si="499"/>
        <v>No Sub Cat</v>
      </c>
      <c r="E5373" s="8">
        <f t="shared" si="501"/>
        <v>0</v>
      </c>
      <c r="F5373" s="8">
        <f t="shared" si="502"/>
        <v>3</v>
      </c>
      <c r="G5373" s="8">
        <f t="shared" si="503"/>
        <v>3</v>
      </c>
      <c r="H5373" s="15">
        <f t="shared" si="504"/>
        <v>0.01</v>
      </c>
      <c r="I5373" s="15" t="s">
        <v>372</v>
      </c>
      <c r="J5373" s="10">
        <v>300000111321709</v>
      </c>
      <c r="K5373" s="9" t="s">
        <v>420</v>
      </c>
      <c r="L5373" s="10">
        <v>100000000611298</v>
      </c>
      <c r="M5373" s="9"/>
      <c r="N5373" s="9"/>
      <c r="O5373" s="9">
        <v>3</v>
      </c>
      <c r="P5373" s="9">
        <v>3</v>
      </c>
      <c r="Q5373" s="9">
        <v>1</v>
      </c>
    </row>
    <row r="5374" spans="1:17" hidden="1" x14ac:dyDescent="0.25">
      <c r="A5374" s="8" t="str">
        <f t="shared" si="500"/>
        <v>X-Ray Mobile 2022Agfa Healthcare Uk Limited</v>
      </c>
      <c r="B5374" s="8" t="str">
        <f>VLOOKUP(J5374,'Contract IDs'!A:D,4,0)</f>
        <v>X-Ray Mobile 2022</v>
      </c>
      <c r="C5374" s="8" t="str">
        <f>VLOOKUP(L5374,'Supplier IDs'!A:C,3,0)</f>
        <v>Agfa Healthcare Uk Limited</v>
      </c>
      <c r="D5374" s="8" t="str">
        <f t="shared" si="499"/>
        <v>No Sub Cat</v>
      </c>
      <c r="E5374" s="8">
        <f t="shared" si="501"/>
        <v>0</v>
      </c>
      <c r="F5374" s="8">
        <f t="shared" si="502"/>
        <v>4</v>
      </c>
      <c r="G5374" s="8">
        <f t="shared" si="503"/>
        <v>4</v>
      </c>
      <c r="H5374" s="15">
        <f t="shared" si="504"/>
        <v>1.4999999999999999E-2</v>
      </c>
      <c r="I5374" s="15" t="s">
        <v>372</v>
      </c>
      <c r="J5374" s="10">
        <v>300000111321709</v>
      </c>
      <c r="K5374" s="9" t="s">
        <v>420</v>
      </c>
      <c r="L5374" s="10">
        <v>100000000611298</v>
      </c>
      <c r="M5374" s="9"/>
      <c r="N5374" s="9"/>
      <c r="O5374" s="9">
        <v>4</v>
      </c>
      <c r="P5374" s="9">
        <v>4</v>
      </c>
      <c r="Q5374" s="9">
        <v>1.5</v>
      </c>
    </row>
    <row r="5375" spans="1:17" hidden="1" x14ac:dyDescent="0.25">
      <c r="A5375" s="8" t="str">
        <f t="shared" si="500"/>
        <v>X-Ray Mobile 2022Agfa Healthcare Uk Limited</v>
      </c>
      <c r="B5375" s="8" t="str">
        <f>VLOOKUP(J5375,'Contract IDs'!A:D,4,0)</f>
        <v>X-Ray Mobile 2022</v>
      </c>
      <c r="C5375" s="8" t="str">
        <f>VLOOKUP(L5375,'Supplier IDs'!A:C,3,0)</f>
        <v>Agfa Healthcare Uk Limited</v>
      </c>
      <c r="D5375" s="8" t="str">
        <f t="shared" si="499"/>
        <v>No Sub Cat</v>
      </c>
      <c r="E5375" s="8">
        <f t="shared" si="501"/>
        <v>0</v>
      </c>
      <c r="F5375" s="8">
        <f t="shared" si="502"/>
        <v>5</v>
      </c>
      <c r="G5375" s="8">
        <f t="shared" si="503"/>
        <v>5</v>
      </c>
      <c r="H5375" s="15">
        <f t="shared" si="504"/>
        <v>0.02</v>
      </c>
      <c r="I5375" s="15" t="s">
        <v>372</v>
      </c>
      <c r="J5375" s="10">
        <v>300000111321709</v>
      </c>
      <c r="K5375" s="9" t="s">
        <v>420</v>
      </c>
      <c r="L5375" s="10">
        <v>100000000611298</v>
      </c>
      <c r="M5375" s="9"/>
      <c r="N5375" s="9"/>
      <c r="O5375" s="9">
        <v>5</v>
      </c>
      <c r="P5375" s="9">
        <v>5</v>
      </c>
      <c r="Q5375" s="9">
        <v>2</v>
      </c>
    </row>
    <row r="5376" spans="1:17" hidden="1" x14ac:dyDescent="0.25">
      <c r="A5376" s="8" t="str">
        <f t="shared" si="500"/>
        <v>X-Ray Mobile 2022Agfa Healthcare Uk Limited</v>
      </c>
      <c r="B5376" s="8" t="str">
        <f>VLOOKUP(J5376,'Contract IDs'!A:D,4,0)</f>
        <v>X-Ray Mobile 2022</v>
      </c>
      <c r="C5376" s="8" t="str">
        <f>VLOOKUP(L5376,'Supplier IDs'!A:C,3,0)</f>
        <v>Agfa Healthcare Uk Limited</v>
      </c>
      <c r="D5376" s="8" t="str">
        <f t="shared" si="499"/>
        <v>No Sub Cat</v>
      </c>
      <c r="E5376" s="8">
        <f t="shared" si="501"/>
        <v>0</v>
      </c>
      <c r="F5376" s="8">
        <f t="shared" si="502"/>
        <v>6</v>
      </c>
      <c r="G5376" s="8">
        <f t="shared" si="503"/>
        <v>999</v>
      </c>
      <c r="H5376" s="15">
        <f t="shared" si="504"/>
        <v>2.5000000000000001E-2</v>
      </c>
      <c r="I5376" s="15" t="s">
        <v>372</v>
      </c>
      <c r="J5376" s="10">
        <v>300000111321709</v>
      </c>
      <c r="K5376" s="9" t="s">
        <v>420</v>
      </c>
      <c r="L5376" s="10">
        <v>100000000611298</v>
      </c>
      <c r="M5376" s="9"/>
      <c r="N5376" s="9"/>
      <c r="O5376" s="9">
        <v>6</v>
      </c>
      <c r="P5376" s="9">
        <v>999</v>
      </c>
      <c r="Q5376" s="9">
        <v>2.5</v>
      </c>
    </row>
    <row r="5377" spans="1:17" hidden="1" x14ac:dyDescent="0.25">
      <c r="A5377" s="8" t="str">
        <f t="shared" si="500"/>
        <v>X-Ray Mobile 2022Fujifilm Healthcare UK Limited</v>
      </c>
      <c r="B5377" s="8" t="str">
        <f>VLOOKUP(J5377,'Contract IDs'!A:D,4,0)</f>
        <v>X-Ray Mobile 2022</v>
      </c>
      <c r="C5377" s="8" t="str">
        <f>VLOOKUP(L5377,'Supplier IDs'!A:C,3,0)</f>
        <v>Fujifilm Healthcare UK Limited</v>
      </c>
      <c r="D5377" s="8" t="str">
        <f t="shared" si="499"/>
        <v>No Sub Cat</v>
      </c>
      <c r="E5377" s="8">
        <f t="shared" si="501"/>
        <v>0</v>
      </c>
      <c r="F5377" s="8">
        <f t="shared" si="502"/>
        <v>2</v>
      </c>
      <c r="G5377" s="8">
        <f t="shared" si="503"/>
        <v>4</v>
      </c>
      <c r="H5377" s="15">
        <f t="shared" si="504"/>
        <v>0.05</v>
      </c>
      <c r="I5377" s="15" t="s">
        <v>372</v>
      </c>
      <c r="J5377" s="10">
        <v>300000111321709</v>
      </c>
      <c r="K5377" s="9" t="s">
        <v>420</v>
      </c>
      <c r="L5377" s="10">
        <v>100000000613266</v>
      </c>
      <c r="M5377" s="9"/>
      <c r="N5377" s="9"/>
      <c r="O5377" s="9">
        <v>2</v>
      </c>
      <c r="P5377" s="9">
        <v>4</v>
      </c>
      <c r="Q5377" s="9">
        <v>5</v>
      </c>
    </row>
    <row r="5378" spans="1:17" hidden="1" x14ac:dyDescent="0.25">
      <c r="A5378" s="8" t="str">
        <f t="shared" si="500"/>
        <v>X-Ray Mobile 2022Fujifilm Healthcare UK Limited</v>
      </c>
      <c r="B5378" s="8" t="str">
        <f>VLOOKUP(J5378,'Contract IDs'!A:D,4,0)</f>
        <v>X-Ray Mobile 2022</v>
      </c>
      <c r="C5378" s="8" t="str">
        <f>VLOOKUP(L5378,'Supplier IDs'!A:C,3,0)</f>
        <v>Fujifilm Healthcare UK Limited</v>
      </c>
      <c r="D5378" s="8" t="str">
        <f t="shared" ref="D5378:D5441" si="505">IF(M5378="","No Sub Cat",M5378)</f>
        <v>No Sub Cat</v>
      </c>
      <c r="E5378" s="8">
        <f t="shared" si="501"/>
        <v>0</v>
      </c>
      <c r="F5378" s="8">
        <f t="shared" si="502"/>
        <v>5</v>
      </c>
      <c r="G5378" s="8">
        <f t="shared" si="503"/>
        <v>999</v>
      </c>
      <c r="H5378" s="15">
        <f t="shared" si="504"/>
        <v>0.1</v>
      </c>
      <c r="I5378" s="15" t="s">
        <v>372</v>
      </c>
      <c r="J5378" s="10">
        <v>300000111321709</v>
      </c>
      <c r="K5378" s="9" t="s">
        <v>420</v>
      </c>
      <c r="L5378" s="10">
        <v>100000000613266</v>
      </c>
      <c r="M5378" s="9"/>
      <c r="N5378" s="9"/>
      <c r="O5378" s="9">
        <v>5</v>
      </c>
      <c r="P5378" s="9">
        <v>999</v>
      </c>
      <c r="Q5378" s="9">
        <v>10</v>
      </c>
    </row>
    <row r="5379" spans="1:17" hidden="1" x14ac:dyDescent="0.25">
      <c r="A5379" s="8" t="str">
        <f t="shared" ref="A5379:A5442" si="506">B5379&amp;C5379</f>
        <v>X-Ray Mobile 2022Ge Medical Systems Limited</v>
      </c>
      <c r="B5379" s="8" t="str">
        <f>VLOOKUP(J5379,'Contract IDs'!A:D,4,0)</f>
        <v>X-Ray Mobile 2022</v>
      </c>
      <c r="C5379" s="8" t="str">
        <f>VLOOKUP(L5379,'Supplier IDs'!A:C,3,0)</f>
        <v>Ge Medical Systems Limited</v>
      </c>
      <c r="D5379" s="8" t="str">
        <f t="shared" si="505"/>
        <v>No Sub Cat</v>
      </c>
      <c r="E5379" s="8">
        <f t="shared" ref="E5379:E5442" si="507">N5379</f>
        <v>0</v>
      </c>
      <c r="F5379" s="8">
        <f t="shared" ref="F5379:F5442" si="508">O5379</f>
        <v>2</v>
      </c>
      <c r="G5379" s="8">
        <f t="shared" ref="G5379:G5442" si="509">P5379</f>
        <v>5</v>
      </c>
      <c r="H5379" s="15">
        <f t="shared" ref="H5379:H5442" si="510">Q5379/100</f>
        <v>0.01</v>
      </c>
      <c r="I5379" s="15" t="s">
        <v>372</v>
      </c>
      <c r="J5379" s="10">
        <v>300000111321709</v>
      </c>
      <c r="K5379" s="9" t="s">
        <v>420</v>
      </c>
      <c r="L5379" s="10">
        <v>100000000611079</v>
      </c>
      <c r="M5379" s="9"/>
      <c r="N5379" s="9"/>
      <c r="O5379" s="9">
        <v>2</v>
      </c>
      <c r="P5379" s="9">
        <v>5</v>
      </c>
      <c r="Q5379" s="9">
        <v>1</v>
      </c>
    </row>
    <row r="5380" spans="1:17" hidden="1" x14ac:dyDescent="0.25">
      <c r="A5380" s="8" t="str">
        <f t="shared" si="506"/>
        <v>X-Ray Mobile 2022Ge Medical Systems Limited</v>
      </c>
      <c r="B5380" s="8" t="str">
        <f>VLOOKUP(J5380,'Contract IDs'!A:D,4,0)</f>
        <v>X-Ray Mobile 2022</v>
      </c>
      <c r="C5380" s="8" t="str">
        <f>VLOOKUP(L5380,'Supplier IDs'!A:C,3,0)</f>
        <v>Ge Medical Systems Limited</v>
      </c>
      <c r="D5380" s="8" t="str">
        <f t="shared" si="505"/>
        <v>No Sub Cat</v>
      </c>
      <c r="E5380" s="8">
        <f t="shared" si="507"/>
        <v>0</v>
      </c>
      <c r="F5380" s="8">
        <f t="shared" si="508"/>
        <v>6</v>
      </c>
      <c r="G5380" s="8">
        <f t="shared" si="509"/>
        <v>999</v>
      </c>
      <c r="H5380" s="15">
        <f t="shared" si="510"/>
        <v>0.01</v>
      </c>
      <c r="I5380" s="15" t="s">
        <v>372</v>
      </c>
      <c r="J5380" s="10">
        <v>300000111321709</v>
      </c>
      <c r="K5380" s="9" t="s">
        <v>420</v>
      </c>
      <c r="L5380" s="10">
        <v>100000000611079</v>
      </c>
      <c r="M5380" s="9"/>
      <c r="N5380" s="9"/>
      <c r="O5380" s="9">
        <v>6</v>
      </c>
      <c r="P5380" s="9">
        <v>999</v>
      </c>
      <c r="Q5380" s="9">
        <v>1</v>
      </c>
    </row>
    <row r="5381" spans="1:17" x14ac:dyDescent="0.25">
      <c r="A5381" s="8" t="str">
        <f t="shared" si="506"/>
        <v>X-Ray Mobile 2022Medical Imaging Systems Limited</v>
      </c>
      <c r="B5381" s="8" t="str">
        <f>VLOOKUP(J5381,'Contract IDs'!A:D,4,0)</f>
        <v>X-Ray Mobile 2022</v>
      </c>
      <c r="C5381" s="8" t="str">
        <f>VLOOKUP(L5381,'Supplier IDs'!A:C,3,0)</f>
        <v>Medical Imaging Systems Limited</v>
      </c>
      <c r="D5381" s="8" t="str">
        <f t="shared" si="505"/>
        <v>No Sub Cat</v>
      </c>
      <c r="E5381" s="8">
        <f t="shared" si="507"/>
        <v>0</v>
      </c>
      <c r="F5381" s="8">
        <f t="shared" si="508"/>
        <v>2</v>
      </c>
      <c r="G5381" s="8">
        <f t="shared" si="509"/>
        <v>2</v>
      </c>
      <c r="H5381" s="15">
        <f t="shared" si="510"/>
        <v>0.01</v>
      </c>
      <c r="I5381" s="15" t="s">
        <v>372</v>
      </c>
      <c r="J5381" s="10">
        <v>300000111321709</v>
      </c>
      <c r="K5381" s="9" t="s">
        <v>420</v>
      </c>
      <c r="L5381" s="10">
        <v>100000000612466</v>
      </c>
      <c r="M5381" s="9"/>
      <c r="N5381" s="9"/>
      <c r="O5381" s="9">
        <v>2</v>
      </c>
      <c r="P5381" s="9">
        <v>2</v>
      </c>
      <c r="Q5381" s="9">
        <v>1</v>
      </c>
    </row>
    <row r="5382" spans="1:17" x14ac:dyDescent="0.25">
      <c r="A5382" s="8" t="str">
        <f t="shared" si="506"/>
        <v>X-Ray Mobile 2022Medical Imaging Systems Limited</v>
      </c>
      <c r="B5382" s="8" t="str">
        <f>VLOOKUP(J5382,'Contract IDs'!A:D,4,0)</f>
        <v>X-Ray Mobile 2022</v>
      </c>
      <c r="C5382" s="8" t="str">
        <f>VLOOKUP(L5382,'Supplier IDs'!A:C,3,0)</f>
        <v>Medical Imaging Systems Limited</v>
      </c>
      <c r="D5382" s="8" t="str">
        <f t="shared" si="505"/>
        <v>No Sub Cat</v>
      </c>
      <c r="E5382" s="8">
        <f t="shared" si="507"/>
        <v>0</v>
      </c>
      <c r="F5382" s="8">
        <f t="shared" si="508"/>
        <v>3</v>
      </c>
      <c r="G5382" s="8">
        <f t="shared" si="509"/>
        <v>3</v>
      </c>
      <c r="H5382" s="15">
        <f t="shared" si="510"/>
        <v>0.01</v>
      </c>
      <c r="I5382" s="15" t="s">
        <v>372</v>
      </c>
      <c r="J5382" s="10">
        <v>300000111321709</v>
      </c>
      <c r="K5382" s="9" t="s">
        <v>420</v>
      </c>
      <c r="L5382" s="10">
        <v>100000000612466</v>
      </c>
      <c r="M5382" s="9"/>
      <c r="N5382" s="9"/>
      <c r="O5382" s="9">
        <v>3</v>
      </c>
      <c r="P5382" s="9">
        <v>3</v>
      </c>
      <c r="Q5382" s="9">
        <v>1</v>
      </c>
    </row>
    <row r="5383" spans="1:17" x14ac:dyDescent="0.25">
      <c r="A5383" s="8" t="str">
        <f t="shared" si="506"/>
        <v>X-Ray Mobile 2022Medical Imaging Systems Limited</v>
      </c>
      <c r="B5383" s="8" t="str">
        <f>VLOOKUP(J5383,'Contract IDs'!A:D,4,0)</f>
        <v>X-Ray Mobile 2022</v>
      </c>
      <c r="C5383" s="8" t="str">
        <f>VLOOKUP(L5383,'Supplier IDs'!A:C,3,0)</f>
        <v>Medical Imaging Systems Limited</v>
      </c>
      <c r="D5383" s="8" t="str">
        <f t="shared" si="505"/>
        <v>No Sub Cat</v>
      </c>
      <c r="E5383" s="8">
        <f t="shared" si="507"/>
        <v>0</v>
      </c>
      <c r="F5383" s="8">
        <f t="shared" si="508"/>
        <v>4</v>
      </c>
      <c r="G5383" s="8">
        <f t="shared" si="509"/>
        <v>4</v>
      </c>
      <c r="H5383" s="15">
        <f t="shared" si="510"/>
        <v>0.02</v>
      </c>
      <c r="I5383" s="15" t="s">
        <v>372</v>
      </c>
      <c r="J5383" s="10">
        <v>300000111321709</v>
      </c>
      <c r="K5383" s="9" t="s">
        <v>420</v>
      </c>
      <c r="L5383" s="10">
        <v>100000000612466</v>
      </c>
      <c r="M5383" s="9"/>
      <c r="N5383" s="9"/>
      <c r="O5383" s="9">
        <v>4</v>
      </c>
      <c r="P5383" s="9">
        <v>4</v>
      </c>
      <c r="Q5383" s="9">
        <v>2</v>
      </c>
    </row>
    <row r="5384" spans="1:17" x14ac:dyDescent="0.25">
      <c r="A5384" s="8" t="str">
        <f t="shared" si="506"/>
        <v>X-Ray Mobile 2022Medical Imaging Systems Limited</v>
      </c>
      <c r="B5384" s="8" t="str">
        <f>VLOOKUP(J5384,'Contract IDs'!A:D,4,0)</f>
        <v>X-Ray Mobile 2022</v>
      </c>
      <c r="C5384" s="8" t="str">
        <f>VLOOKUP(L5384,'Supplier IDs'!A:C,3,0)</f>
        <v>Medical Imaging Systems Limited</v>
      </c>
      <c r="D5384" s="8" t="str">
        <f t="shared" si="505"/>
        <v>No Sub Cat</v>
      </c>
      <c r="E5384" s="8">
        <f t="shared" si="507"/>
        <v>0</v>
      </c>
      <c r="F5384" s="8">
        <f t="shared" si="508"/>
        <v>5</v>
      </c>
      <c r="G5384" s="8">
        <f t="shared" si="509"/>
        <v>5</v>
      </c>
      <c r="H5384" s="15">
        <f t="shared" si="510"/>
        <v>0.02</v>
      </c>
      <c r="I5384" s="15" t="s">
        <v>372</v>
      </c>
      <c r="J5384" s="10">
        <v>300000111321709</v>
      </c>
      <c r="K5384" s="9" t="s">
        <v>420</v>
      </c>
      <c r="L5384" s="10">
        <v>100000000612466</v>
      </c>
      <c r="M5384" s="9"/>
      <c r="N5384" s="9"/>
      <c r="O5384" s="9">
        <v>5</v>
      </c>
      <c r="P5384" s="9">
        <v>5</v>
      </c>
      <c r="Q5384" s="9">
        <v>2</v>
      </c>
    </row>
    <row r="5385" spans="1:17" x14ac:dyDescent="0.25">
      <c r="A5385" s="8" t="str">
        <f t="shared" si="506"/>
        <v>X-Ray Mobile 2022Medical Imaging Systems Limited</v>
      </c>
      <c r="B5385" s="8" t="str">
        <f>VLOOKUP(J5385,'Contract IDs'!A:D,4,0)</f>
        <v>X-Ray Mobile 2022</v>
      </c>
      <c r="C5385" s="8" t="str">
        <f>VLOOKUP(L5385,'Supplier IDs'!A:C,3,0)</f>
        <v>Medical Imaging Systems Limited</v>
      </c>
      <c r="D5385" s="8" t="str">
        <f t="shared" si="505"/>
        <v>No Sub Cat</v>
      </c>
      <c r="E5385" s="8">
        <f t="shared" si="507"/>
        <v>0</v>
      </c>
      <c r="F5385" s="8">
        <f t="shared" si="508"/>
        <v>6</v>
      </c>
      <c r="G5385" s="8">
        <f t="shared" si="509"/>
        <v>6</v>
      </c>
      <c r="H5385" s="15">
        <f t="shared" si="510"/>
        <v>0.03</v>
      </c>
      <c r="I5385" s="15" t="s">
        <v>372</v>
      </c>
      <c r="J5385" s="10">
        <v>300000111321709</v>
      </c>
      <c r="K5385" s="9" t="s">
        <v>420</v>
      </c>
      <c r="L5385" s="10">
        <v>100000000612466</v>
      </c>
      <c r="M5385" s="9"/>
      <c r="N5385" s="9"/>
      <c r="O5385" s="9">
        <v>6</v>
      </c>
      <c r="P5385" s="9">
        <v>6</v>
      </c>
      <c r="Q5385" s="9">
        <v>3</v>
      </c>
    </row>
    <row r="5386" spans="1:17" x14ac:dyDescent="0.25">
      <c r="A5386" s="8" t="str">
        <f t="shared" si="506"/>
        <v>X-Ray Mobile 2022Medical Imaging Systems Limited</v>
      </c>
      <c r="B5386" s="8" t="str">
        <f>VLOOKUP(J5386,'Contract IDs'!A:D,4,0)</f>
        <v>X-Ray Mobile 2022</v>
      </c>
      <c r="C5386" s="8" t="str">
        <f>VLOOKUP(L5386,'Supplier IDs'!A:C,3,0)</f>
        <v>Medical Imaging Systems Limited</v>
      </c>
      <c r="D5386" s="8" t="str">
        <f t="shared" si="505"/>
        <v>No Sub Cat</v>
      </c>
      <c r="E5386" s="8">
        <f t="shared" si="507"/>
        <v>0</v>
      </c>
      <c r="F5386" s="8">
        <f t="shared" si="508"/>
        <v>7</v>
      </c>
      <c r="G5386" s="8">
        <f t="shared" si="509"/>
        <v>7</v>
      </c>
      <c r="H5386" s="15">
        <f t="shared" si="510"/>
        <v>0.03</v>
      </c>
      <c r="I5386" s="15" t="s">
        <v>372</v>
      </c>
      <c r="J5386" s="10">
        <v>300000111321709</v>
      </c>
      <c r="K5386" s="9" t="s">
        <v>420</v>
      </c>
      <c r="L5386" s="10">
        <v>100000000612466</v>
      </c>
      <c r="M5386" s="9"/>
      <c r="N5386" s="9"/>
      <c r="O5386" s="9">
        <v>7</v>
      </c>
      <c r="P5386" s="9">
        <v>7</v>
      </c>
      <c r="Q5386" s="9">
        <v>3</v>
      </c>
    </row>
    <row r="5387" spans="1:17" x14ac:dyDescent="0.25">
      <c r="A5387" s="8" t="str">
        <f t="shared" si="506"/>
        <v>X-Ray Mobile 2022Medical Imaging Systems Limited</v>
      </c>
      <c r="B5387" s="8" t="str">
        <f>VLOOKUP(J5387,'Contract IDs'!A:D,4,0)</f>
        <v>X-Ray Mobile 2022</v>
      </c>
      <c r="C5387" s="8" t="str">
        <f>VLOOKUP(L5387,'Supplier IDs'!A:C,3,0)</f>
        <v>Medical Imaging Systems Limited</v>
      </c>
      <c r="D5387" s="8" t="str">
        <f t="shared" si="505"/>
        <v>No Sub Cat</v>
      </c>
      <c r="E5387" s="8">
        <f t="shared" si="507"/>
        <v>0</v>
      </c>
      <c r="F5387" s="8">
        <f t="shared" si="508"/>
        <v>8</v>
      </c>
      <c r="G5387" s="8">
        <f t="shared" si="509"/>
        <v>8</v>
      </c>
      <c r="H5387" s="15">
        <f t="shared" si="510"/>
        <v>0.03</v>
      </c>
      <c r="I5387" s="15" t="s">
        <v>372</v>
      </c>
      <c r="J5387" s="10">
        <v>300000111321709</v>
      </c>
      <c r="K5387" s="9" t="s">
        <v>420</v>
      </c>
      <c r="L5387" s="10">
        <v>100000000612466</v>
      </c>
      <c r="M5387" s="9"/>
      <c r="N5387" s="9"/>
      <c r="O5387" s="9">
        <v>8</v>
      </c>
      <c r="P5387" s="9">
        <v>8</v>
      </c>
      <c r="Q5387" s="9">
        <v>3</v>
      </c>
    </row>
    <row r="5388" spans="1:17" x14ac:dyDescent="0.25">
      <c r="A5388" s="8" t="str">
        <f t="shared" si="506"/>
        <v>X-Ray Mobile 2022Medical Imaging Systems Limited</v>
      </c>
      <c r="B5388" s="8" t="str">
        <f>VLOOKUP(J5388,'Contract IDs'!A:D,4,0)</f>
        <v>X-Ray Mobile 2022</v>
      </c>
      <c r="C5388" s="8" t="str">
        <f>VLOOKUP(L5388,'Supplier IDs'!A:C,3,0)</f>
        <v>Medical Imaging Systems Limited</v>
      </c>
      <c r="D5388" s="8" t="str">
        <f t="shared" si="505"/>
        <v>No Sub Cat</v>
      </c>
      <c r="E5388" s="8">
        <f t="shared" si="507"/>
        <v>0</v>
      </c>
      <c r="F5388" s="8">
        <f t="shared" si="508"/>
        <v>9</v>
      </c>
      <c r="G5388" s="8">
        <f t="shared" si="509"/>
        <v>9</v>
      </c>
      <c r="H5388" s="15">
        <f t="shared" si="510"/>
        <v>0.05</v>
      </c>
      <c r="I5388" s="15" t="s">
        <v>372</v>
      </c>
      <c r="J5388" s="10">
        <v>300000111321709</v>
      </c>
      <c r="K5388" s="9" t="s">
        <v>420</v>
      </c>
      <c r="L5388" s="10">
        <v>100000000612466</v>
      </c>
      <c r="M5388" s="9"/>
      <c r="N5388" s="9"/>
      <c r="O5388" s="9">
        <v>9</v>
      </c>
      <c r="P5388" s="9">
        <v>9</v>
      </c>
      <c r="Q5388" s="9">
        <v>5</v>
      </c>
    </row>
    <row r="5389" spans="1:17" x14ac:dyDescent="0.25">
      <c r="A5389" s="8" t="str">
        <f t="shared" si="506"/>
        <v>X-Ray Mobile 2022Medical Imaging Systems Limited</v>
      </c>
      <c r="B5389" s="8" t="str">
        <f>VLOOKUP(J5389,'Contract IDs'!A:D,4,0)</f>
        <v>X-Ray Mobile 2022</v>
      </c>
      <c r="C5389" s="8" t="str">
        <f>VLOOKUP(L5389,'Supplier IDs'!A:C,3,0)</f>
        <v>Medical Imaging Systems Limited</v>
      </c>
      <c r="D5389" s="8" t="str">
        <f t="shared" si="505"/>
        <v>No Sub Cat</v>
      </c>
      <c r="E5389" s="8">
        <f t="shared" si="507"/>
        <v>0</v>
      </c>
      <c r="F5389" s="8">
        <f t="shared" si="508"/>
        <v>10</v>
      </c>
      <c r="G5389" s="8">
        <f t="shared" si="509"/>
        <v>999</v>
      </c>
      <c r="H5389" s="15">
        <f t="shared" si="510"/>
        <v>0.06</v>
      </c>
      <c r="I5389" s="15" t="s">
        <v>372</v>
      </c>
      <c r="J5389" s="10">
        <v>300000111321709</v>
      </c>
      <c r="K5389" s="9" t="s">
        <v>420</v>
      </c>
      <c r="L5389" s="10">
        <v>100000000612466</v>
      </c>
      <c r="M5389" s="9"/>
      <c r="N5389" s="9"/>
      <c r="O5389" s="9">
        <v>10</v>
      </c>
      <c r="P5389" s="9">
        <v>999</v>
      </c>
      <c r="Q5389" s="9">
        <v>6</v>
      </c>
    </row>
    <row r="5390" spans="1:17" hidden="1" x14ac:dyDescent="0.25">
      <c r="A5390" s="8" t="str">
        <f t="shared" si="506"/>
        <v>X-Ray Mobile 2022ALXR Limited</v>
      </c>
      <c r="B5390" s="8" t="str">
        <f>VLOOKUP(J5390,'Contract IDs'!A:D,4,0)</f>
        <v>X-Ray Mobile 2022</v>
      </c>
      <c r="C5390" s="8" t="str">
        <f>VLOOKUP(L5390,'Supplier IDs'!A:C,3,0)</f>
        <v>ALXR Limited</v>
      </c>
      <c r="D5390" s="8" t="str">
        <f t="shared" si="505"/>
        <v>No Sub Cat</v>
      </c>
      <c r="E5390" s="8">
        <f t="shared" si="507"/>
        <v>0</v>
      </c>
      <c r="F5390" s="8">
        <f t="shared" si="508"/>
        <v>2</v>
      </c>
      <c r="G5390" s="8">
        <f t="shared" si="509"/>
        <v>2</v>
      </c>
      <c r="H5390" s="15">
        <f t="shared" si="510"/>
        <v>0.01</v>
      </c>
      <c r="I5390" s="15" t="s">
        <v>372</v>
      </c>
      <c r="J5390" s="10">
        <v>300000111321709</v>
      </c>
      <c r="K5390" s="9" t="s">
        <v>420</v>
      </c>
      <c r="L5390" s="10">
        <v>300000080969002</v>
      </c>
      <c r="M5390" s="9"/>
      <c r="N5390" s="9"/>
      <c r="O5390" s="9">
        <v>2</v>
      </c>
      <c r="P5390" s="9">
        <v>2</v>
      </c>
      <c r="Q5390" s="9">
        <v>1</v>
      </c>
    </row>
    <row r="5391" spans="1:17" hidden="1" x14ac:dyDescent="0.25">
      <c r="A5391" s="8" t="str">
        <f t="shared" si="506"/>
        <v>X-Ray Mobile 2022ALXR Limited</v>
      </c>
      <c r="B5391" s="8" t="str">
        <f>VLOOKUP(J5391,'Contract IDs'!A:D,4,0)</f>
        <v>X-Ray Mobile 2022</v>
      </c>
      <c r="C5391" s="8" t="str">
        <f>VLOOKUP(L5391,'Supplier IDs'!A:C,3,0)</f>
        <v>ALXR Limited</v>
      </c>
      <c r="D5391" s="8" t="str">
        <f t="shared" si="505"/>
        <v>No Sub Cat</v>
      </c>
      <c r="E5391" s="8">
        <f t="shared" si="507"/>
        <v>0</v>
      </c>
      <c r="F5391" s="8">
        <f t="shared" si="508"/>
        <v>3</v>
      </c>
      <c r="G5391" s="8">
        <f t="shared" si="509"/>
        <v>3</v>
      </c>
      <c r="H5391" s="15">
        <f t="shared" si="510"/>
        <v>0.01</v>
      </c>
      <c r="I5391" s="15" t="s">
        <v>372</v>
      </c>
      <c r="J5391" s="10">
        <v>300000111321709</v>
      </c>
      <c r="K5391" s="9" t="s">
        <v>420</v>
      </c>
      <c r="L5391" s="10">
        <v>300000080969002</v>
      </c>
      <c r="M5391" s="9"/>
      <c r="N5391" s="9"/>
      <c r="O5391" s="9">
        <v>3</v>
      </c>
      <c r="P5391" s="9">
        <v>3</v>
      </c>
      <c r="Q5391" s="9">
        <v>1</v>
      </c>
    </row>
    <row r="5392" spans="1:17" hidden="1" x14ac:dyDescent="0.25">
      <c r="A5392" s="8" t="str">
        <f t="shared" si="506"/>
        <v>X-Ray Mobile 2022ALXR Limited</v>
      </c>
      <c r="B5392" s="8" t="str">
        <f>VLOOKUP(J5392,'Contract IDs'!A:D,4,0)</f>
        <v>X-Ray Mobile 2022</v>
      </c>
      <c r="C5392" s="8" t="str">
        <f>VLOOKUP(L5392,'Supplier IDs'!A:C,3,0)</f>
        <v>ALXR Limited</v>
      </c>
      <c r="D5392" s="8" t="str">
        <f t="shared" si="505"/>
        <v>No Sub Cat</v>
      </c>
      <c r="E5392" s="8">
        <f t="shared" si="507"/>
        <v>0</v>
      </c>
      <c r="F5392" s="8">
        <f t="shared" si="508"/>
        <v>4</v>
      </c>
      <c r="G5392" s="8">
        <f t="shared" si="509"/>
        <v>4</v>
      </c>
      <c r="H5392" s="15">
        <f t="shared" si="510"/>
        <v>0.01</v>
      </c>
      <c r="I5392" s="15" t="s">
        <v>372</v>
      </c>
      <c r="J5392" s="10">
        <v>300000111321709</v>
      </c>
      <c r="K5392" s="9" t="s">
        <v>420</v>
      </c>
      <c r="L5392" s="10">
        <v>300000080969002</v>
      </c>
      <c r="M5392" s="9"/>
      <c r="N5392" s="9"/>
      <c r="O5392" s="9">
        <v>4</v>
      </c>
      <c r="P5392" s="9">
        <v>4</v>
      </c>
      <c r="Q5392" s="9">
        <v>1</v>
      </c>
    </row>
    <row r="5393" spans="1:17" hidden="1" x14ac:dyDescent="0.25">
      <c r="A5393" s="8" t="str">
        <f t="shared" si="506"/>
        <v>X-Ray Mobile 2022ALXR Limited</v>
      </c>
      <c r="B5393" s="8" t="str">
        <f>VLOOKUP(J5393,'Contract IDs'!A:D,4,0)</f>
        <v>X-Ray Mobile 2022</v>
      </c>
      <c r="C5393" s="8" t="str">
        <f>VLOOKUP(L5393,'Supplier IDs'!A:C,3,0)</f>
        <v>ALXR Limited</v>
      </c>
      <c r="D5393" s="8" t="str">
        <f t="shared" si="505"/>
        <v>No Sub Cat</v>
      </c>
      <c r="E5393" s="8">
        <f t="shared" si="507"/>
        <v>0</v>
      </c>
      <c r="F5393" s="8">
        <f t="shared" si="508"/>
        <v>5</v>
      </c>
      <c r="G5393" s="8">
        <f t="shared" si="509"/>
        <v>5</v>
      </c>
      <c r="H5393" s="15">
        <f t="shared" si="510"/>
        <v>0.02</v>
      </c>
      <c r="I5393" s="15" t="s">
        <v>372</v>
      </c>
      <c r="J5393" s="10">
        <v>300000111321709</v>
      </c>
      <c r="K5393" s="9" t="s">
        <v>420</v>
      </c>
      <c r="L5393" s="10">
        <v>300000080969002</v>
      </c>
      <c r="M5393" s="9"/>
      <c r="N5393" s="9"/>
      <c r="O5393" s="9">
        <v>5</v>
      </c>
      <c r="P5393" s="9">
        <v>5</v>
      </c>
      <c r="Q5393" s="9">
        <v>2</v>
      </c>
    </row>
    <row r="5394" spans="1:17" hidden="1" x14ac:dyDescent="0.25">
      <c r="A5394" s="8" t="str">
        <f t="shared" si="506"/>
        <v>X-Ray Mobile 2022ALXR Limited</v>
      </c>
      <c r="B5394" s="8" t="str">
        <f>VLOOKUP(J5394,'Contract IDs'!A:D,4,0)</f>
        <v>X-Ray Mobile 2022</v>
      </c>
      <c r="C5394" s="8" t="str">
        <f>VLOOKUP(L5394,'Supplier IDs'!A:C,3,0)</f>
        <v>ALXR Limited</v>
      </c>
      <c r="D5394" s="8" t="str">
        <f t="shared" si="505"/>
        <v>No Sub Cat</v>
      </c>
      <c r="E5394" s="8">
        <f t="shared" si="507"/>
        <v>0</v>
      </c>
      <c r="F5394" s="8">
        <f t="shared" si="508"/>
        <v>6</v>
      </c>
      <c r="G5394" s="8">
        <f t="shared" si="509"/>
        <v>6</v>
      </c>
      <c r="H5394" s="15">
        <f t="shared" si="510"/>
        <v>0.02</v>
      </c>
      <c r="I5394" s="15" t="s">
        <v>372</v>
      </c>
      <c r="J5394" s="10">
        <v>300000111321709</v>
      </c>
      <c r="K5394" s="9" t="s">
        <v>420</v>
      </c>
      <c r="L5394" s="10">
        <v>300000080969002</v>
      </c>
      <c r="M5394" s="9"/>
      <c r="N5394" s="9"/>
      <c r="O5394" s="9">
        <v>6</v>
      </c>
      <c r="P5394" s="9">
        <v>6</v>
      </c>
      <c r="Q5394" s="9">
        <v>2</v>
      </c>
    </row>
    <row r="5395" spans="1:17" hidden="1" x14ac:dyDescent="0.25">
      <c r="A5395" s="8" t="str">
        <f t="shared" si="506"/>
        <v>X-Ray Mobile 2022ALXR Limited</v>
      </c>
      <c r="B5395" s="8" t="str">
        <f>VLOOKUP(J5395,'Contract IDs'!A:D,4,0)</f>
        <v>X-Ray Mobile 2022</v>
      </c>
      <c r="C5395" s="8" t="str">
        <f>VLOOKUP(L5395,'Supplier IDs'!A:C,3,0)</f>
        <v>ALXR Limited</v>
      </c>
      <c r="D5395" s="8" t="str">
        <f t="shared" si="505"/>
        <v>No Sub Cat</v>
      </c>
      <c r="E5395" s="8">
        <f t="shared" si="507"/>
        <v>0</v>
      </c>
      <c r="F5395" s="8">
        <f t="shared" si="508"/>
        <v>7</v>
      </c>
      <c r="G5395" s="8">
        <f t="shared" si="509"/>
        <v>7</v>
      </c>
      <c r="H5395" s="15">
        <f t="shared" si="510"/>
        <v>0.02</v>
      </c>
      <c r="I5395" s="15" t="s">
        <v>372</v>
      </c>
      <c r="J5395" s="10">
        <v>300000111321709</v>
      </c>
      <c r="K5395" s="9" t="s">
        <v>420</v>
      </c>
      <c r="L5395" s="10">
        <v>300000080969002</v>
      </c>
      <c r="M5395" s="9"/>
      <c r="N5395" s="9"/>
      <c r="O5395" s="9">
        <v>7</v>
      </c>
      <c r="P5395" s="9">
        <v>7</v>
      </c>
      <c r="Q5395" s="9">
        <v>2</v>
      </c>
    </row>
    <row r="5396" spans="1:17" hidden="1" x14ac:dyDescent="0.25">
      <c r="A5396" s="8" t="str">
        <f t="shared" si="506"/>
        <v>X-Ray Mobile 2022ALXR Limited</v>
      </c>
      <c r="B5396" s="8" t="str">
        <f>VLOOKUP(J5396,'Contract IDs'!A:D,4,0)</f>
        <v>X-Ray Mobile 2022</v>
      </c>
      <c r="C5396" s="8" t="str">
        <f>VLOOKUP(L5396,'Supplier IDs'!A:C,3,0)</f>
        <v>ALXR Limited</v>
      </c>
      <c r="D5396" s="8" t="str">
        <f t="shared" si="505"/>
        <v>No Sub Cat</v>
      </c>
      <c r="E5396" s="8">
        <f t="shared" si="507"/>
        <v>0</v>
      </c>
      <c r="F5396" s="8">
        <f t="shared" si="508"/>
        <v>8</v>
      </c>
      <c r="G5396" s="8">
        <f t="shared" si="509"/>
        <v>8</v>
      </c>
      <c r="H5396" s="15">
        <f t="shared" si="510"/>
        <v>0.03</v>
      </c>
      <c r="I5396" s="15" t="s">
        <v>372</v>
      </c>
      <c r="J5396" s="10">
        <v>300000111321709</v>
      </c>
      <c r="K5396" s="9" t="s">
        <v>420</v>
      </c>
      <c r="L5396" s="10">
        <v>300000080969002</v>
      </c>
      <c r="M5396" s="9"/>
      <c r="N5396" s="9"/>
      <c r="O5396" s="9">
        <v>8</v>
      </c>
      <c r="P5396" s="9">
        <v>8</v>
      </c>
      <c r="Q5396" s="9">
        <v>3</v>
      </c>
    </row>
    <row r="5397" spans="1:17" hidden="1" x14ac:dyDescent="0.25">
      <c r="A5397" s="8" t="str">
        <f t="shared" si="506"/>
        <v>X-Ray Mobile 2022ALXR Limited</v>
      </c>
      <c r="B5397" s="8" t="str">
        <f>VLOOKUP(J5397,'Contract IDs'!A:D,4,0)</f>
        <v>X-Ray Mobile 2022</v>
      </c>
      <c r="C5397" s="8" t="str">
        <f>VLOOKUP(L5397,'Supplier IDs'!A:C,3,0)</f>
        <v>ALXR Limited</v>
      </c>
      <c r="D5397" s="8" t="str">
        <f t="shared" si="505"/>
        <v>No Sub Cat</v>
      </c>
      <c r="E5397" s="8">
        <f t="shared" si="507"/>
        <v>0</v>
      </c>
      <c r="F5397" s="8">
        <f t="shared" si="508"/>
        <v>9</v>
      </c>
      <c r="G5397" s="8">
        <f t="shared" si="509"/>
        <v>9</v>
      </c>
      <c r="H5397" s="15">
        <f t="shared" si="510"/>
        <v>0.03</v>
      </c>
      <c r="I5397" s="15" t="s">
        <v>372</v>
      </c>
      <c r="J5397" s="10">
        <v>300000111321709</v>
      </c>
      <c r="K5397" s="9" t="s">
        <v>420</v>
      </c>
      <c r="L5397" s="10">
        <v>300000080969002</v>
      </c>
      <c r="M5397" s="9"/>
      <c r="N5397" s="9"/>
      <c r="O5397" s="9">
        <v>9</v>
      </c>
      <c r="P5397" s="9">
        <v>9</v>
      </c>
      <c r="Q5397" s="9">
        <v>3</v>
      </c>
    </row>
    <row r="5398" spans="1:17" hidden="1" x14ac:dyDescent="0.25">
      <c r="A5398" s="8" t="str">
        <f t="shared" si="506"/>
        <v>X-Ray Mobile 2022ALXR Limited</v>
      </c>
      <c r="B5398" s="8" t="str">
        <f>VLOOKUP(J5398,'Contract IDs'!A:D,4,0)</f>
        <v>X-Ray Mobile 2022</v>
      </c>
      <c r="C5398" s="8" t="str">
        <f>VLOOKUP(L5398,'Supplier IDs'!A:C,3,0)</f>
        <v>ALXR Limited</v>
      </c>
      <c r="D5398" s="8" t="str">
        <f t="shared" si="505"/>
        <v>No Sub Cat</v>
      </c>
      <c r="E5398" s="8">
        <f t="shared" si="507"/>
        <v>0</v>
      </c>
      <c r="F5398" s="8">
        <f t="shared" si="508"/>
        <v>10</v>
      </c>
      <c r="G5398" s="8">
        <f t="shared" si="509"/>
        <v>999</v>
      </c>
      <c r="H5398" s="15">
        <f t="shared" si="510"/>
        <v>0.03</v>
      </c>
      <c r="I5398" s="15" t="s">
        <v>372</v>
      </c>
      <c r="J5398" s="10">
        <v>300000111321709</v>
      </c>
      <c r="K5398" s="9" t="s">
        <v>420</v>
      </c>
      <c r="L5398" s="10">
        <v>300000080969002</v>
      </c>
      <c r="M5398" s="9"/>
      <c r="N5398" s="9"/>
      <c r="O5398" s="9">
        <v>10</v>
      </c>
      <c r="P5398" s="9">
        <v>999</v>
      </c>
      <c r="Q5398" s="9">
        <v>3</v>
      </c>
    </row>
    <row r="5399" spans="1:17" hidden="1" x14ac:dyDescent="0.25">
      <c r="A5399" s="8" t="str">
        <f t="shared" si="506"/>
        <v>X-Ray Mobile 2022Wolverson X-Ray Limited</v>
      </c>
      <c r="B5399" s="8" t="str">
        <f>VLOOKUP(J5399,'Contract IDs'!A:D,4,0)</f>
        <v>X-Ray Mobile 2022</v>
      </c>
      <c r="C5399" s="8" t="str">
        <f>VLOOKUP(L5399,'Supplier IDs'!A:C,3,0)</f>
        <v>Wolverson X-Ray Limited</v>
      </c>
      <c r="D5399" s="8" t="str">
        <f t="shared" si="505"/>
        <v>No Sub Cat</v>
      </c>
      <c r="E5399" s="8">
        <f t="shared" si="507"/>
        <v>0</v>
      </c>
      <c r="F5399" s="8">
        <f t="shared" si="508"/>
        <v>2</v>
      </c>
      <c r="G5399" s="8">
        <f t="shared" si="509"/>
        <v>2</v>
      </c>
      <c r="H5399" s="15">
        <f t="shared" si="510"/>
        <v>0.02</v>
      </c>
      <c r="I5399" s="15" t="s">
        <v>372</v>
      </c>
      <c r="J5399" s="10">
        <v>300000111321709</v>
      </c>
      <c r="K5399" s="9" t="s">
        <v>420</v>
      </c>
      <c r="L5399" s="10">
        <v>100000000611970</v>
      </c>
      <c r="M5399" s="9"/>
      <c r="N5399" s="9"/>
      <c r="O5399" s="9">
        <v>2</v>
      </c>
      <c r="P5399" s="9">
        <v>2</v>
      </c>
      <c r="Q5399" s="9">
        <v>2</v>
      </c>
    </row>
    <row r="5400" spans="1:17" hidden="1" x14ac:dyDescent="0.25">
      <c r="A5400" s="8" t="str">
        <f t="shared" si="506"/>
        <v>X-Ray Mobile 2022Wolverson X-Ray Limited</v>
      </c>
      <c r="B5400" s="8" t="str">
        <f>VLOOKUP(J5400,'Contract IDs'!A:D,4,0)</f>
        <v>X-Ray Mobile 2022</v>
      </c>
      <c r="C5400" s="8" t="str">
        <f>VLOOKUP(L5400,'Supplier IDs'!A:C,3,0)</f>
        <v>Wolverson X-Ray Limited</v>
      </c>
      <c r="D5400" s="8" t="str">
        <f t="shared" si="505"/>
        <v>No Sub Cat</v>
      </c>
      <c r="E5400" s="8">
        <f t="shared" si="507"/>
        <v>0</v>
      </c>
      <c r="F5400" s="8">
        <f t="shared" si="508"/>
        <v>3</v>
      </c>
      <c r="G5400" s="8">
        <f t="shared" si="509"/>
        <v>3</v>
      </c>
      <c r="H5400" s="15">
        <f t="shared" si="510"/>
        <v>0.03</v>
      </c>
      <c r="I5400" s="15" t="s">
        <v>372</v>
      </c>
      <c r="J5400" s="10">
        <v>300000111321709</v>
      </c>
      <c r="K5400" s="9" t="s">
        <v>420</v>
      </c>
      <c r="L5400" s="10">
        <v>100000000611970</v>
      </c>
      <c r="M5400" s="9"/>
      <c r="N5400" s="9"/>
      <c r="O5400" s="9">
        <v>3</v>
      </c>
      <c r="P5400" s="9">
        <v>3</v>
      </c>
      <c r="Q5400" s="9">
        <v>3</v>
      </c>
    </row>
    <row r="5401" spans="1:17" hidden="1" x14ac:dyDescent="0.25">
      <c r="A5401" s="8" t="str">
        <f t="shared" si="506"/>
        <v>X-Ray Mobile 2022Wolverson X-Ray Limited</v>
      </c>
      <c r="B5401" s="8" t="str">
        <f>VLOOKUP(J5401,'Contract IDs'!A:D,4,0)</f>
        <v>X-Ray Mobile 2022</v>
      </c>
      <c r="C5401" s="8" t="str">
        <f>VLOOKUP(L5401,'Supplier IDs'!A:C,3,0)</f>
        <v>Wolverson X-Ray Limited</v>
      </c>
      <c r="D5401" s="8" t="str">
        <f t="shared" si="505"/>
        <v>No Sub Cat</v>
      </c>
      <c r="E5401" s="8">
        <f t="shared" si="507"/>
        <v>0</v>
      </c>
      <c r="F5401" s="8">
        <f t="shared" si="508"/>
        <v>4</v>
      </c>
      <c r="G5401" s="8">
        <f t="shared" si="509"/>
        <v>4</v>
      </c>
      <c r="H5401" s="15">
        <f t="shared" si="510"/>
        <v>0.03</v>
      </c>
      <c r="I5401" s="15" t="s">
        <v>372</v>
      </c>
      <c r="J5401" s="10">
        <v>300000111321709</v>
      </c>
      <c r="K5401" s="9" t="s">
        <v>420</v>
      </c>
      <c r="L5401" s="10">
        <v>100000000611970</v>
      </c>
      <c r="M5401" s="9"/>
      <c r="N5401" s="9"/>
      <c r="O5401" s="9">
        <v>4</v>
      </c>
      <c r="P5401" s="9">
        <v>4</v>
      </c>
      <c r="Q5401" s="9">
        <v>3</v>
      </c>
    </row>
    <row r="5402" spans="1:17" hidden="1" x14ac:dyDescent="0.25">
      <c r="A5402" s="8" t="str">
        <f t="shared" si="506"/>
        <v>X-Ray Mobile 2022Wolverson X-Ray Limited</v>
      </c>
      <c r="B5402" s="8" t="str">
        <f>VLOOKUP(J5402,'Contract IDs'!A:D,4,0)</f>
        <v>X-Ray Mobile 2022</v>
      </c>
      <c r="C5402" s="8" t="str">
        <f>VLOOKUP(L5402,'Supplier IDs'!A:C,3,0)</f>
        <v>Wolverson X-Ray Limited</v>
      </c>
      <c r="D5402" s="8" t="str">
        <f t="shared" si="505"/>
        <v>No Sub Cat</v>
      </c>
      <c r="E5402" s="8">
        <f t="shared" si="507"/>
        <v>0</v>
      </c>
      <c r="F5402" s="8">
        <f t="shared" si="508"/>
        <v>5</v>
      </c>
      <c r="G5402" s="8">
        <f t="shared" si="509"/>
        <v>5</v>
      </c>
      <c r="H5402" s="15">
        <f t="shared" si="510"/>
        <v>0.04</v>
      </c>
      <c r="I5402" s="15" t="s">
        <v>372</v>
      </c>
      <c r="J5402" s="10">
        <v>300000111321709</v>
      </c>
      <c r="K5402" s="9" t="s">
        <v>420</v>
      </c>
      <c r="L5402" s="10">
        <v>100000000611970</v>
      </c>
      <c r="M5402" s="9"/>
      <c r="N5402" s="9"/>
      <c r="O5402" s="9">
        <v>5</v>
      </c>
      <c r="P5402" s="9">
        <v>5</v>
      </c>
      <c r="Q5402" s="9">
        <v>4</v>
      </c>
    </row>
    <row r="5403" spans="1:17" hidden="1" x14ac:dyDescent="0.25">
      <c r="A5403" s="8" t="str">
        <f t="shared" si="506"/>
        <v>X-Ray Mobile 2022Wolverson X-Ray Limited</v>
      </c>
      <c r="B5403" s="8" t="str">
        <f>VLOOKUP(J5403,'Contract IDs'!A:D,4,0)</f>
        <v>X-Ray Mobile 2022</v>
      </c>
      <c r="C5403" s="8" t="str">
        <f>VLOOKUP(L5403,'Supplier IDs'!A:C,3,0)</f>
        <v>Wolverson X-Ray Limited</v>
      </c>
      <c r="D5403" s="8" t="str">
        <f t="shared" si="505"/>
        <v>No Sub Cat</v>
      </c>
      <c r="E5403" s="8">
        <f t="shared" si="507"/>
        <v>0</v>
      </c>
      <c r="F5403" s="8">
        <f t="shared" si="508"/>
        <v>6</v>
      </c>
      <c r="G5403" s="8">
        <f t="shared" si="509"/>
        <v>6</v>
      </c>
      <c r="H5403" s="15">
        <f t="shared" si="510"/>
        <v>0.04</v>
      </c>
      <c r="I5403" s="15" t="s">
        <v>372</v>
      </c>
      <c r="J5403" s="10">
        <v>300000111321709</v>
      </c>
      <c r="K5403" s="9" t="s">
        <v>420</v>
      </c>
      <c r="L5403" s="10">
        <v>100000000611970</v>
      </c>
      <c r="M5403" s="9"/>
      <c r="N5403" s="9"/>
      <c r="O5403" s="9">
        <v>6</v>
      </c>
      <c r="P5403" s="9">
        <v>6</v>
      </c>
      <c r="Q5403" s="9">
        <v>4</v>
      </c>
    </row>
    <row r="5404" spans="1:17" hidden="1" x14ac:dyDescent="0.25">
      <c r="A5404" s="8" t="str">
        <f t="shared" si="506"/>
        <v>X-Ray Mobile 2022Wolverson X-Ray Limited</v>
      </c>
      <c r="B5404" s="8" t="str">
        <f>VLOOKUP(J5404,'Contract IDs'!A:D,4,0)</f>
        <v>X-Ray Mobile 2022</v>
      </c>
      <c r="C5404" s="8" t="str">
        <f>VLOOKUP(L5404,'Supplier IDs'!A:C,3,0)</f>
        <v>Wolverson X-Ray Limited</v>
      </c>
      <c r="D5404" s="8" t="str">
        <f t="shared" si="505"/>
        <v>No Sub Cat</v>
      </c>
      <c r="E5404" s="8">
        <f t="shared" si="507"/>
        <v>0</v>
      </c>
      <c r="F5404" s="8">
        <f t="shared" si="508"/>
        <v>7</v>
      </c>
      <c r="G5404" s="8">
        <f t="shared" si="509"/>
        <v>7</v>
      </c>
      <c r="H5404" s="15">
        <f t="shared" si="510"/>
        <v>0.05</v>
      </c>
      <c r="I5404" s="15" t="s">
        <v>372</v>
      </c>
      <c r="J5404" s="10">
        <v>300000111321709</v>
      </c>
      <c r="K5404" s="9" t="s">
        <v>420</v>
      </c>
      <c r="L5404" s="10">
        <v>100000000611970</v>
      </c>
      <c r="M5404" s="9"/>
      <c r="N5404" s="9"/>
      <c r="O5404" s="9">
        <v>7</v>
      </c>
      <c r="P5404" s="9">
        <v>7</v>
      </c>
      <c r="Q5404" s="9">
        <v>5</v>
      </c>
    </row>
    <row r="5405" spans="1:17" hidden="1" x14ac:dyDescent="0.25">
      <c r="A5405" s="8" t="str">
        <f t="shared" si="506"/>
        <v>X-Ray Mobile 2022Wolverson X-Ray Limited</v>
      </c>
      <c r="B5405" s="8" t="str">
        <f>VLOOKUP(J5405,'Contract IDs'!A:D,4,0)</f>
        <v>X-Ray Mobile 2022</v>
      </c>
      <c r="C5405" s="8" t="str">
        <f>VLOOKUP(L5405,'Supplier IDs'!A:C,3,0)</f>
        <v>Wolverson X-Ray Limited</v>
      </c>
      <c r="D5405" s="8" t="str">
        <f t="shared" si="505"/>
        <v>No Sub Cat</v>
      </c>
      <c r="E5405" s="8">
        <f t="shared" si="507"/>
        <v>0</v>
      </c>
      <c r="F5405" s="8">
        <f t="shared" si="508"/>
        <v>8</v>
      </c>
      <c r="G5405" s="8">
        <f t="shared" si="509"/>
        <v>8</v>
      </c>
      <c r="H5405" s="15">
        <f t="shared" si="510"/>
        <v>0.05</v>
      </c>
      <c r="I5405" s="15" t="s">
        <v>372</v>
      </c>
      <c r="J5405" s="10">
        <v>300000111321709</v>
      </c>
      <c r="K5405" s="9" t="s">
        <v>420</v>
      </c>
      <c r="L5405" s="10">
        <v>100000000611970</v>
      </c>
      <c r="M5405" s="9"/>
      <c r="N5405" s="9"/>
      <c r="O5405" s="9">
        <v>8</v>
      </c>
      <c r="P5405" s="9">
        <v>8</v>
      </c>
      <c r="Q5405" s="9">
        <v>5</v>
      </c>
    </row>
    <row r="5406" spans="1:17" hidden="1" x14ac:dyDescent="0.25">
      <c r="A5406" s="8" t="str">
        <f t="shared" si="506"/>
        <v>X-Ray Mobile 2022Wolverson X-Ray Limited</v>
      </c>
      <c r="B5406" s="8" t="str">
        <f>VLOOKUP(J5406,'Contract IDs'!A:D,4,0)</f>
        <v>X-Ray Mobile 2022</v>
      </c>
      <c r="C5406" s="8" t="str">
        <f>VLOOKUP(L5406,'Supplier IDs'!A:C,3,0)</f>
        <v>Wolverson X-Ray Limited</v>
      </c>
      <c r="D5406" s="8" t="str">
        <f t="shared" si="505"/>
        <v>No Sub Cat</v>
      </c>
      <c r="E5406" s="8">
        <f t="shared" si="507"/>
        <v>0</v>
      </c>
      <c r="F5406" s="8">
        <f t="shared" si="508"/>
        <v>9</v>
      </c>
      <c r="G5406" s="8">
        <f t="shared" si="509"/>
        <v>9</v>
      </c>
      <c r="H5406" s="15">
        <f t="shared" si="510"/>
        <v>0.06</v>
      </c>
      <c r="I5406" s="15" t="s">
        <v>372</v>
      </c>
      <c r="J5406" s="10">
        <v>300000111321709</v>
      </c>
      <c r="K5406" s="9" t="s">
        <v>420</v>
      </c>
      <c r="L5406" s="10">
        <v>100000000611970</v>
      </c>
      <c r="M5406" s="9"/>
      <c r="N5406" s="9"/>
      <c r="O5406" s="9">
        <v>9</v>
      </c>
      <c r="P5406" s="9">
        <v>9</v>
      </c>
      <c r="Q5406" s="9">
        <v>6</v>
      </c>
    </row>
    <row r="5407" spans="1:17" hidden="1" x14ac:dyDescent="0.25">
      <c r="A5407" s="8" t="str">
        <f t="shared" si="506"/>
        <v>X-Ray Mobile 2022Wolverson X-Ray Limited</v>
      </c>
      <c r="B5407" s="8" t="str">
        <f>VLOOKUP(J5407,'Contract IDs'!A:D,4,0)</f>
        <v>X-Ray Mobile 2022</v>
      </c>
      <c r="C5407" s="8" t="str">
        <f>VLOOKUP(L5407,'Supplier IDs'!A:C,3,0)</f>
        <v>Wolverson X-Ray Limited</v>
      </c>
      <c r="D5407" s="8" t="str">
        <f t="shared" si="505"/>
        <v>No Sub Cat</v>
      </c>
      <c r="E5407" s="8">
        <f t="shared" si="507"/>
        <v>0</v>
      </c>
      <c r="F5407" s="8">
        <f t="shared" si="508"/>
        <v>10</v>
      </c>
      <c r="G5407" s="8">
        <f t="shared" si="509"/>
        <v>999</v>
      </c>
      <c r="H5407" s="15">
        <f t="shared" si="510"/>
        <v>0.06</v>
      </c>
      <c r="I5407" s="15" t="s">
        <v>372</v>
      </c>
      <c r="J5407" s="10">
        <v>300000111321709</v>
      </c>
      <c r="K5407" s="9" t="s">
        <v>420</v>
      </c>
      <c r="L5407" s="10">
        <v>100000000611970</v>
      </c>
      <c r="M5407" s="9"/>
      <c r="N5407" s="9"/>
      <c r="O5407" s="9">
        <v>10</v>
      </c>
      <c r="P5407" s="9">
        <v>999</v>
      </c>
      <c r="Q5407" s="9">
        <v>6</v>
      </c>
    </row>
    <row r="5408" spans="1:17" hidden="1" x14ac:dyDescent="0.25">
      <c r="A5408" s="8" t="str">
        <f t="shared" si="506"/>
        <v>X-Ray Mobile 2022Hospital Services Limited</v>
      </c>
      <c r="B5408" s="8" t="str">
        <f>VLOOKUP(J5408,'Contract IDs'!A:D,4,0)</f>
        <v>X-Ray Mobile 2022</v>
      </c>
      <c r="C5408" s="8" t="str">
        <f>VLOOKUP(L5408,'Supplier IDs'!A:C,3,0)</f>
        <v>Hospital Services Limited</v>
      </c>
      <c r="D5408" s="8" t="str">
        <f t="shared" si="505"/>
        <v>Mobile Digital X-Ray System</v>
      </c>
      <c r="E5408" s="8">
        <f t="shared" si="507"/>
        <v>0</v>
      </c>
      <c r="F5408" s="8">
        <f t="shared" si="508"/>
        <v>2</v>
      </c>
      <c r="G5408" s="8">
        <f t="shared" si="509"/>
        <v>2</v>
      </c>
      <c r="H5408" s="15">
        <f t="shared" si="510"/>
        <v>0.01</v>
      </c>
      <c r="I5408" s="15" t="s">
        <v>372</v>
      </c>
      <c r="J5408" s="10">
        <v>300000111321709</v>
      </c>
      <c r="K5408" s="9" t="s">
        <v>420</v>
      </c>
      <c r="L5408" s="10">
        <v>100000000613412</v>
      </c>
      <c r="M5408" s="9" t="s">
        <v>479</v>
      </c>
      <c r="N5408" s="9"/>
      <c r="O5408" s="9">
        <v>2</v>
      </c>
      <c r="P5408" s="9">
        <v>2</v>
      </c>
      <c r="Q5408" s="9">
        <v>1</v>
      </c>
    </row>
    <row r="5409" spans="1:17" hidden="1" x14ac:dyDescent="0.25">
      <c r="A5409" s="8" t="str">
        <f t="shared" si="506"/>
        <v>X-Ray Mobile 2022Hospital Services Limited</v>
      </c>
      <c r="B5409" s="8" t="str">
        <f>VLOOKUP(J5409,'Contract IDs'!A:D,4,0)</f>
        <v>X-Ray Mobile 2022</v>
      </c>
      <c r="C5409" s="8" t="str">
        <f>VLOOKUP(L5409,'Supplier IDs'!A:C,3,0)</f>
        <v>Hospital Services Limited</v>
      </c>
      <c r="D5409" s="8" t="str">
        <f t="shared" si="505"/>
        <v>Mobile Digital X-Ray System</v>
      </c>
      <c r="E5409" s="8">
        <f t="shared" si="507"/>
        <v>0</v>
      </c>
      <c r="F5409" s="8">
        <f t="shared" si="508"/>
        <v>3</v>
      </c>
      <c r="G5409" s="8">
        <f t="shared" si="509"/>
        <v>3</v>
      </c>
      <c r="H5409" s="15">
        <f t="shared" si="510"/>
        <v>0.02</v>
      </c>
      <c r="I5409" s="15" t="s">
        <v>372</v>
      </c>
      <c r="J5409" s="10">
        <v>300000111321709</v>
      </c>
      <c r="K5409" s="9" t="s">
        <v>420</v>
      </c>
      <c r="L5409" s="10">
        <v>100000000613412</v>
      </c>
      <c r="M5409" s="9" t="s">
        <v>479</v>
      </c>
      <c r="N5409" s="9"/>
      <c r="O5409" s="9">
        <v>3</v>
      </c>
      <c r="P5409" s="9">
        <v>3</v>
      </c>
      <c r="Q5409" s="9">
        <v>2</v>
      </c>
    </row>
    <row r="5410" spans="1:17" hidden="1" x14ac:dyDescent="0.25">
      <c r="A5410" s="8" t="str">
        <f t="shared" si="506"/>
        <v>X-Ray Mobile 2022Hospital Services Limited</v>
      </c>
      <c r="B5410" s="8" t="str">
        <f>VLOOKUP(J5410,'Contract IDs'!A:D,4,0)</f>
        <v>X-Ray Mobile 2022</v>
      </c>
      <c r="C5410" s="8" t="str">
        <f>VLOOKUP(L5410,'Supplier IDs'!A:C,3,0)</f>
        <v>Hospital Services Limited</v>
      </c>
      <c r="D5410" s="8" t="str">
        <f t="shared" si="505"/>
        <v>Mobile Digital X-Ray System</v>
      </c>
      <c r="E5410" s="8">
        <f t="shared" si="507"/>
        <v>0</v>
      </c>
      <c r="F5410" s="8">
        <f t="shared" si="508"/>
        <v>4</v>
      </c>
      <c r="G5410" s="8">
        <f t="shared" si="509"/>
        <v>4</v>
      </c>
      <c r="H5410" s="15">
        <f t="shared" si="510"/>
        <v>0.03</v>
      </c>
      <c r="I5410" s="15" t="s">
        <v>372</v>
      </c>
      <c r="J5410" s="10">
        <v>300000111321709</v>
      </c>
      <c r="K5410" s="9" t="s">
        <v>420</v>
      </c>
      <c r="L5410" s="10">
        <v>100000000613412</v>
      </c>
      <c r="M5410" s="9" t="s">
        <v>479</v>
      </c>
      <c r="N5410" s="9"/>
      <c r="O5410" s="9">
        <v>4</v>
      </c>
      <c r="P5410" s="9">
        <v>4</v>
      </c>
      <c r="Q5410" s="9">
        <v>3</v>
      </c>
    </row>
    <row r="5411" spans="1:17" hidden="1" x14ac:dyDescent="0.25">
      <c r="A5411" s="8" t="str">
        <f t="shared" si="506"/>
        <v>X-Ray Mobile 2022Hospital Services Limited</v>
      </c>
      <c r="B5411" s="8" t="str">
        <f>VLOOKUP(J5411,'Contract IDs'!A:D,4,0)</f>
        <v>X-Ray Mobile 2022</v>
      </c>
      <c r="C5411" s="8" t="str">
        <f>VLOOKUP(L5411,'Supplier IDs'!A:C,3,0)</f>
        <v>Hospital Services Limited</v>
      </c>
      <c r="D5411" s="8" t="str">
        <f t="shared" si="505"/>
        <v>Mobile Digital X-Ray System</v>
      </c>
      <c r="E5411" s="8">
        <f t="shared" si="507"/>
        <v>0</v>
      </c>
      <c r="F5411" s="8">
        <f t="shared" si="508"/>
        <v>5</v>
      </c>
      <c r="G5411" s="8">
        <f t="shared" si="509"/>
        <v>5</v>
      </c>
      <c r="H5411" s="15">
        <f t="shared" si="510"/>
        <v>0.04</v>
      </c>
      <c r="I5411" s="15" t="s">
        <v>372</v>
      </c>
      <c r="J5411" s="10">
        <v>300000111321709</v>
      </c>
      <c r="K5411" s="9" t="s">
        <v>420</v>
      </c>
      <c r="L5411" s="10">
        <v>100000000613412</v>
      </c>
      <c r="M5411" s="9" t="s">
        <v>479</v>
      </c>
      <c r="N5411" s="9"/>
      <c r="O5411" s="9">
        <v>5</v>
      </c>
      <c r="P5411" s="9">
        <v>5</v>
      </c>
      <c r="Q5411" s="9">
        <v>4</v>
      </c>
    </row>
    <row r="5412" spans="1:17" hidden="1" x14ac:dyDescent="0.25">
      <c r="A5412" s="8" t="str">
        <f t="shared" si="506"/>
        <v>X-Ray Mobile 2022Hospital Services Limited</v>
      </c>
      <c r="B5412" s="8" t="str">
        <f>VLOOKUP(J5412,'Contract IDs'!A:D,4,0)</f>
        <v>X-Ray Mobile 2022</v>
      </c>
      <c r="C5412" s="8" t="str">
        <f>VLOOKUP(L5412,'Supplier IDs'!A:C,3,0)</f>
        <v>Hospital Services Limited</v>
      </c>
      <c r="D5412" s="8" t="str">
        <f t="shared" si="505"/>
        <v>Mobile Digital X-Ray System</v>
      </c>
      <c r="E5412" s="8">
        <f t="shared" si="507"/>
        <v>0</v>
      </c>
      <c r="F5412" s="8">
        <f t="shared" si="508"/>
        <v>6</v>
      </c>
      <c r="G5412" s="8">
        <f t="shared" si="509"/>
        <v>999</v>
      </c>
      <c r="H5412" s="15">
        <f t="shared" si="510"/>
        <v>0.05</v>
      </c>
      <c r="I5412" s="15" t="s">
        <v>372</v>
      </c>
      <c r="J5412" s="10">
        <v>300000111321709</v>
      </c>
      <c r="K5412" s="9" t="s">
        <v>420</v>
      </c>
      <c r="L5412" s="10">
        <v>100000000613412</v>
      </c>
      <c r="M5412" s="9" t="s">
        <v>479</v>
      </c>
      <c r="N5412" s="9"/>
      <c r="O5412" s="9">
        <v>6</v>
      </c>
      <c r="P5412" s="9">
        <v>999</v>
      </c>
      <c r="Q5412" s="9">
        <v>5</v>
      </c>
    </row>
    <row r="5413" spans="1:17" hidden="1" x14ac:dyDescent="0.25">
      <c r="A5413" s="8" t="str">
        <f t="shared" si="506"/>
        <v>X-Ray Mobile 2022Esaote UK</v>
      </c>
      <c r="B5413" s="8" t="str">
        <f>VLOOKUP(J5413,'Contract IDs'!A:D,4,0)</f>
        <v>X-Ray Mobile 2022</v>
      </c>
      <c r="C5413" s="8" t="str">
        <f>VLOOKUP(L5413,'Supplier IDs'!A:C,3,0)</f>
        <v>Esaote UK</v>
      </c>
      <c r="D5413" s="8" t="str">
        <f t="shared" si="505"/>
        <v>Mobile Digital X-Ray System</v>
      </c>
      <c r="E5413" s="8">
        <f t="shared" si="507"/>
        <v>0</v>
      </c>
      <c r="F5413" s="8">
        <f t="shared" si="508"/>
        <v>2</v>
      </c>
      <c r="G5413" s="8">
        <f t="shared" si="509"/>
        <v>2</v>
      </c>
      <c r="H5413" s="15">
        <f t="shared" si="510"/>
        <v>0.02</v>
      </c>
      <c r="I5413" s="15" t="s">
        <v>372</v>
      </c>
      <c r="J5413" s="10">
        <v>300000111321709</v>
      </c>
      <c r="K5413" s="9" t="s">
        <v>420</v>
      </c>
      <c r="L5413" s="10">
        <v>100000000611157</v>
      </c>
      <c r="M5413" s="9" t="s">
        <v>479</v>
      </c>
      <c r="N5413" s="9"/>
      <c r="O5413" s="9">
        <v>2</v>
      </c>
      <c r="P5413" s="9">
        <v>2</v>
      </c>
      <c r="Q5413" s="9">
        <v>2</v>
      </c>
    </row>
    <row r="5414" spans="1:17" hidden="1" x14ac:dyDescent="0.25">
      <c r="A5414" s="8" t="str">
        <f t="shared" si="506"/>
        <v>X-Ray Mobile 2022Esaote UK</v>
      </c>
      <c r="B5414" s="8" t="str">
        <f>VLOOKUP(J5414,'Contract IDs'!A:D,4,0)</f>
        <v>X-Ray Mobile 2022</v>
      </c>
      <c r="C5414" s="8" t="str">
        <f>VLOOKUP(L5414,'Supplier IDs'!A:C,3,0)</f>
        <v>Esaote UK</v>
      </c>
      <c r="D5414" s="8" t="str">
        <f t="shared" si="505"/>
        <v>Mobile Digital X-Ray System</v>
      </c>
      <c r="E5414" s="8">
        <f t="shared" si="507"/>
        <v>0</v>
      </c>
      <c r="F5414" s="8">
        <f t="shared" si="508"/>
        <v>3</v>
      </c>
      <c r="G5414" s="8">
        <f t="shared" si="509"/>
        <v>3</v>
      </c>
      <c r="H5414" s="15">
        <f t="shared" si="510"/>
        <v>0.02</v>
      </c>
      <c r="I5414" s="15" t="s">
        <v>372</v>
      </c>
      <c r="J5414" s="10">
        <v>300000111321709</v>
      </c>
      <c r="K5414" s="9" t="s">
        <v>420</v>
      </c>
      <c r="L5414" s="10">
        <v>100000000611157</v>
      </c>
      <c r="M5414" s="9" t="s">
        <v>479</v>
      </c>
      <c r="N5414" s="9"/>
      <c r="O5414" s="9">
        <v>3</v>
      </c>
      <c r="P5414" s="9">
        <v>3</v>
      </c>
      <c r="Q5414" s="9">
        <v>2</v>
      </c>
    </row>
    <row r="5415" spans="1:17" hidden="1" x14ac:dyDescent="0.25">
      <c r="A5415" s="8" t="str">
        <f t="shared" si="506"/>
        <v>X-Ray Mobile 2022Esaote UK</v>
      </c>
      <c r="B5415" s="8" t="str">
        <f>VLOOKUP(J5415,'Contract IDs'!A:D,4,0)</f>
        <v>X-Ray Mobile 2022</v>
      </c>
      <c r="C5415" s="8" t="str">
        <f>VLOOKUP(L5415,'Supplier IDs'!A:C,3,0)</f>
        <v>Esaote UK</v>
      </c>
      <c r="D5415" s="8" t="str">
        <f t="shared" si="505"/>
        <v>Mobile Digital X-Ray System</v>
      </c>
      <c r="E5415" s="8">
        <f t="shared" si="507"/>
        <v>0</v>
      </c>
      <c r="F5415" s="8">
        <f t="shared" si="508"/>
        <v>4</v>
      </c>
      <c r="G5415" s="8">
        <f t="shared" si="509"/>
        <v>4</v>
      </c>
      <c r="H5415" s="15">
        <f t="shared" si="510"/>
        <v>0.03</v>
      </c>
      <c r="I5415" s="15" t="s">
        <v>372</v>
      </c>
      <c r="J5415" s="10">
        <v>300000111321709</v>
      </c>
      <c r="K5415" s="9" t="s">
        <v>420</v>
      </c>
      <c r="L5415" s="10">
        <v>100000000611157</v>
      </c>
      <c r="M5415" s="9" t="s">
        <v>479</v>
      </c>
      <c r="N5415" s="9"/>
      <c r="O5415" s="9">
        <v>4</v>
      </c>
      <c r="P5415" s="9">
        <v>4</v>
      </c>
      <c r="Q5415" s="9">
        <v>3</v>
      </c>
    </row>
    <row r="5416" spans="1:17" hidden="1" x14ac:dyDescent="0.25">
      <c r="A5416" s="8" t="str">
        <f t="shared" si="506"/>
        <v>X-Ray Mobile 2022Esaote UK</v>
      </c>
      <c r="B5416" s="8" t="str">
        <f>VLOOKUP(J5416,'Contract IDs'!A:D,4,0)</f>
        <v>X-Ray Mobile 2022</v>
      </c>
      <c r="C5416" s="8" t="str">
        <f>VLOOKUP(L5416,'Supplier IDs'!A:C,3,0)</f>
        <v>Esaote UK</v>
      </c>
      <c r="D5416" s="8" t="str">
        <f t="shared" si="505"/>
        <v>Mobile Digital X-Ray System</v>
      </c>
      <c r="E5416" s="8">
        <f t="shared" si="507"/>
        <v>0</v>
      </c>
      <c r="F5416" s="8">
        <f t="shared" si="508"/>
        <v>5</v>
      </c>
      <c r="G5416" s="8">
        <f t="shared" si="509"/>
        <v>5</v>
      </c>
      <c r="H5416" s="15">
        <f t="shared" si="510"/>
        <v>0.03</v>
      </c>
      <c r="I5416" s="15" t="s">
        <v>372</v>
      </c>
      <c r="J5416" s="10">
        <v>300000111321709</v>
      </c>
      <c r="K5416" s="9" t="s">
        <v>420</v>
      </c>
      <c r="L5416" s="10">
        <v>100000000611157</v>
      </c>
      <c r="M5416" s="9" t="s">
        <v>479</v>
      </c>
      <c r="N5416" s="9"/>
      <c r="O5416" s="9">
        <v>5</v>
      </c>
      <c r="P5416" s="9">
        <v>5</v>
      </c>
      <c r="Q5416" s="9">
        <v>3</v>
      </c>
    </row>
    <row r="5417" spans="1:17" hidden="1" x14ac:dyDescent="0.25">
      <c r="A5417" s="8" t="str">
        <f t="shared" si="506"/>
        <v>X-Ray Mobile 2022Esaote UK</v>
      </c>
      <c r="B5417" s="8" t="str">
        <f>VLOOKUP(J5417,'Contract IDs'!A:D,4,0)</f>
        <v>X-Ray Mobile 2022</v>
      </c>
      <c r="C5417" s="8" t="str">
        <f>VLOOKUP(L5417,'Supplier IDs'!A:C,3,0)</f>
        <v>Esaote UK</v>
      </c>
      <c r="D5417" s="8" t="str">
        <f t="shared" si="505"/>
        <v>Mobile Digital X-Ray System</v>
      </c>
      <c r="E5417" s="8">
        <f t="shared" si="507"/>
        <v>0</v>
      </c>
      <c r="F5417" s="8">
        <f t="shared" si="508"/>
        <v>6</v>
      </c>
      <c r="G5417" s="8">
        <f t="shared" si="509"/>
        <v>6</v>
      </c>
      <c r="H5417" s="15">
        <f t="shared" si="510"/>
        <v>0.04</v>
      </c>
      <c r="I5417" s="15" t="s">
        <v>372</v>
      </c>
      <c r="J5417" s="10">
        <v>300000111321709</v>
      </c>
      <c r="K5417" s="9" t="s">
        <v>420</v>
      </c>
      <c r="L5417" s="10">
        <v>100000000611157</v>
      </c>
      <c r="M5417" s="9" t="s">
        <v>479</v>
      </c>
      <c r="N5417" s="9"/>
      <c r="O5417" s="9">
        <v>6</v>
      </c>
      <c r="P5417" s="9">
        <v>6</v>
      </c>
      <c r="Q5417" s="9">
        <v>4</v>
      </c>
    </row>
    <row r="5418" spans="1:17" hidden="1" x14ac:dyDescent="0.25">
      <c r="A5418" s="8" t="str">
        <f t="shared" si="506"/>
        <v>X-Ray Mobile 2022Esaote UK</v>
      </c>
      <c r="B5418" s="8" t="str">
        <f>VLOOKUP(J5418,'Contract IDs'!A:D,4,0)</f>
        <v>X-Ray Mobile 2022</v>
      </c>
      <c r="C5418" s="8" t="str">
        <f>VLOOKUP(L5418,'Supplier IDs'!A:C,3,0)</f>
        <v>Esaote UK</v>
      </c>
      <c r="D5418" s="8" t="str">
        <f t="shared" si="505"/>
        <v>Mobile Digital X-Ray System</v>
      </c>
      <c r="E5418" s="8">
        <f t="shared" si="507"/>
        <v>0</v>
      </c>
      <c r="F5418" s="8">
        <f t="shared" si="508"/>
        <v>7</v>
      </c>
      <c r="G5418" s="8">
        <f t="shared" si="509"/>
        <v>7</v>
      </c>
      <c r="H5418" s="15">
        <f t="shared" si="510"/>
        <v>0.04</v>
      </c>
      <c r="I5418" s="15" t="s">
        <v>372</v>
      </c>
      <c r="J5418" s="10">
        <v>300000111321709</v>
      </c>
      <c r="K5418" s="9" t="s">
        <v>420</v>
      </c>
      <c r="L5418" s="10">
        <v>100000000611157</v>
      </c>
      <c r="M5418" s="9" t="s">
        <v>479</v>
      </c>
      <c r="N5418" s="9"/>
      <c r="O5418" s="9">
        <v>7</v>
      </c>
      <c r="P5418" s="9">
        <v>7</v>
      </c>
      <c r="Q5418" s="9">
        <v>4</v>
      </c>
    </row>
    <row r="5419" spans="1:17" hidden="1" x14ac:dyDescent="0.25">
      <c r="A5419" s="8" t="str">
        <f t="shared" si="506"/>
        <v>X-Ray Mobile 2022Esaote UK</v>
      </c>
      <c r="B5419" s="8" t="str">
        <f>VLOOKUP(J5419,'Contract IDs'!A:D,4,0)</f>
        <v>X-Ray Mobile 2022</v>
      </c>
      <c r="C5419" s="8" t="str">
        <f>VLOOKUP(L5419,'Supplier IDs'!A:C,3,0)</f>
        <v>Esaote UK</v>
      </c>
      <c r="D5419" s="8" t="str">
        <f t="shared" si="505"/>
        <v>Mobile Digital X-Ray System</v>
      </c>
      <c r="E5419" s="8">
        <f t="shared" si="507"/>
        <v>0</v>
      </c>
      <c r="F5419" s="8">
        <f t="shared" si="508"/>
        <v>8</v>
      </c>
      <c r="G5419" s="8">
        <f t="shared" si="509"/>
        <v>8</v>
      </c>
      <c r="H5419" s="15">
        <f t="shared" si="510"/>
        <v>0.05</v>
      </c>
      <c r="I5419" s="15" t="s">
        <v>372</v>
      </c>
      <c r="J5419" s="10">
        <v>300000111321709</v>
      </c>
      <c r="K5419" s="9" t="s">
        <v>420</v>
      </c>
      <c r="L5419" s="10">
        <v>100000000611157</v>
      </c>
      <c r="M5419" s="9" t="s">
        <v>479</v>
      </c>
      <c r="N5419" s="9"/>
      <c r="O5419" s="9">
        <v>8</v>
      </c>
      <c r="P5419" s="9">
        <v>8</v>
      </c>
      <c r="Q5419" s="9">
        <v>5</v>
      </c>
    </row>
    <row r="5420" spans="1:17" hidden="1" x14ac:dyDescent="0.25">
      <c r="A5420" s="8" t="str">
        <f t="shared" si="506"/>
        <v>X-Ray Mobile 2022Esaote UK</v>
      </c>
      <c r="B5420" s="8" t="str">
        <f>VLOOKUP(J5420,'Contract IDs'!A:D,4,0)</f>
        <v>X-Ray Mobile 2022</v>
      </c>
      <c r="C5420" s="8" t="str">
        <f>VLOOKUP(L5420,'Supplier IDs'!A:C,3,0)</f>
        <v>Esaote UK</v>
      </c>
      <c r="D5420" s="8" t="str">
        <f t="shared" si="505"/>
        <v>Mobile Digital X-Ray System</v>
      </c>
      <c r="E5420" s="8">
        <f t="shared" si="507"/>
        <v>0</v>
      </c>
      <c r="F5420" s="8">
        <f t="shared" si="508"/>
        <v>9</v>
      </c>
      <c r="G5420" s="8">
        <f t="shared" si="509"/>
        <v>9</v>
      </c>
      <c r="H5420" s="15">
        <f t="shared" si="510"/>
        <v>0.05</v>
      </c>
      <c r="I5420" s="15" t="s">
        <v>372</v>
      </c>
      <c r="J5420" s="10">
        <v>300000111321709</v>
      </c>
      <c r="K5420" s="9" t="s">
        <v>420</v>
      </c>
      <c r="L5420" s="10">
        <v>100000000611157</v>
      </c>
      <c r="M5420" s="9" t="s">
        <v>479</v>
      </c>
      <c r="N5420" s="9"/>
      <c r="O5420" s="9">
        <v>9</v>
      </c>
      <c r="P5420" s="9">
        <v>9</v>
      </c>
      <c r="Q5420" s="9">
        <v>5</v>
      </c>
    </row>
    <row r="5421" spans="1:17" hidden="1" x14ac:dyDescent="0.25">
      <c r="A5421" s="8" t="str">
        <f t="shared" si="506"/>
        <v>X-Ray Mobile 2022Esaote UK</v>
      </c>
      <c r="B5421" s="8" t="str">
        <f>VLOOKUP(J5421,'Contract IDs'!A:D,4,0)</f>
        <v>X-Ray Mobile 2022</v>
      </c>
      <c r="C5421" s="8" t="str">
        <f>VLOOKUP(L5421,'Supplier IDs'!A:C,3,0)</f>
        <v>Esaote UK</v>
      </c>
      <c r="D5421" s="8" t="str">
        <f t="shared" si="505"/>
        <v>Mobile Digital X-Ray System</v>
      </c>
      <c r="E5421" s="8">
        <f t="shared" si="507"/>
        <v>0</v>
      </c>
      <c r="F5421" s="8">
        <f t="shared" si="508"/>
        <v>10</v>
      </c>
      <c r="G5421" s="8">
        <f t="shared" si="509"/>
        <v>999</v>
      </c>
      <c r="H5421" s="15">
        <f t="shared" si="510"/>
        <v>0.06</v>
      </c>
      <c r="I5421" s="15" t="s">
        <v>372</v>
      </c>
      <c r="J5421" s="10">
        <v>300000111321709</v>
      </c>
      <c r="K5421" s="9" t="s">
        <v>420</v>
      </c>
      <c r="L5421" s="10">
        <v>100000000611157</v>
      </c>
      <c r="M5421" s="9" t="s">
        <v>479</v>
      </c>
      <c r="N5421" s="9"/>
      <c r="O5421" s="9">
        <v>10</v>
      </c>
      <c r="P5421" s="9">
        <v>999</v>
      </c>
      <c r="Q5421" s="9">
        <v>6</v>
      </c>
    </row>
    <row r="5422" spans="1:17" hidden="1" x14ac:dyDescent="0.25">
      <c r="A5422" s="8" t="str">
        <f t="shared" si="506"/>
        <v>X-Ray Mobile 2022Arcadia 14 Medical Supplies Ltd</v>
      </c>
      <c r="B5422" s="8" t="str">
        <f>VLOOKUP(J5422,'Contract IDs'!A:D,4,0)</f>
        <v>X-Ray Mobile 2022</v>
      </c>
      <c r="C5422" s="8" t="str">
        <f>VLOOKUP(L5422,'Supplier IDs'!A:C,3,0)</f>
        <v>Arcadia 14 Medical Supplies Ltd</v>
      </c>
      <c r="D5422" s="8" t="str">
        <f t="shared" si="505"/>
        <v>Mobile Digital X-Ray System</v>
      </c>
      <c r="E5422" s="8">
        <f t="shared" si="507"/>
        <v>0</v>
      </c>
      <c r="F5422" s="8">
        <f t="shared" si="508"/>
        <v>4</v>
      </c>
      <c r="G5422" s="8">
        <f t="shared" si="509"/>
        <v>5</v>
      </c>
      <c r="H5422" s="15">
        <f t="shared" si="510"/>
        <v>0.01</v>
      </c>
      <c r="I5422" s="15" t="s">
        <v>372</v>
      </c>
      <c r="J5422" s="10">
        <v>300000111321709</v>
      </c>
      <c r="K5422" s="9" t="s">
        <v>420</v>
      </c>
      <c r="L5422" s="10">
        <v>300000045505539</v>
      </c>
      <c r="M5422" s="9" t="s">
        <v>479</v>
      </c>
      <c r="N5422" s="9"/>
      <c r="O5422" s="9">
        <v>4</v>
      </c>
      <c r="P5422" s="9">
        <v>5</v>
      </c>
      <c r="Q5422" s="9">
        <v>1</v>
      </c>
    </row>
    <row r="5423" spans="1:17" hidden="1" x14ac:dyDescent="0.25">
      <c r="A5423" s="8" t="str">
        <f t="shared" si="506"/>
        <v>X-Ray Mobile 2022Arcadia 14 Medical Supplies Ltd</v>
      </c>
      <c r="B5423" s="8" t="str">
        <f>VLOOKUP(J5423,'Contract IDs'!A:D,4,0)</f>
        <v>X-Ray Mobile 2022</v>
      </c>
      <c r="C5423" s="8" t="str">
        <f>VLOOKUP(L5423,'Supplier IDs'!A:C,3,0)</f>
        <v>Arcadia 14 Medical Supplies Ltd</v>
      </c>
      <c r="D5423" s="8" t="str">
        <f t="shared" si="505"/>
        <v>Mobile Digital X-Ray System</v>
      </c>
      <c r="E5423" s="8">
        <f t="shared" si="507"/>
        <v>0</v>
      </c>
      <c r="F5423" s="8">
        <f t="shared" si="508"/>
        <v>6</v>
      </c>
      <c r="G5423" s="8">
        <f t="shared" si="509"/>
        <v>6</v>
      </c>
      <c r="H5423" s="15">
        <f t="shared" si="510"/>
        <v>0.01</v>
      </c>
      <c r="I5423" s="15" t="s">
        <v>372</v>
      </c>
      <c r="J5423" s="10">
        <v>300000111321709</v>
      </c>
      <c r="K5423" s="9" t="s">
        <v>420</v>
      </c>
      <c r="L5423" s="10">
        <v>300000045505539</v>
      </c>
      <c r="M5423" s="9" t="s">
        <v>479</v>
      </c>
      <c r="N5423" s="9"/>
      <c r="O5423" s="9">
        <v>6</v>
      </c>
      <c r="P5423" s="9">
        <v>6</v>
      </c>
      <c r="Q5423" s="9">
        <v>1</v>
      </c>
    </row>
    <row r="5424" spans="1:17" hidden="1" x14ac:dyDescent="0.25">
      <c r="A5424" s="8" t="str">
        <f t="shared" si="506"/>
        <v>X-Ray Mobile 2022Arcadia 14 Medical Supplies Ltd</v>
      </c>
      <c r="B5424" s="8" t="str">
        <f>VLOOKUP(J5424,'Contract IDs'!A:D,4,0)</f>
        <v>X-Ray Mobile 2022</v>
      </c>
      <c r="C5424" s="8" t="str">
        <f>VLOOKUP(L5424,'Supplier IDs'!A:C,3,0)</f>
        <v>Arcadia 14 Medical Supplies Ltd</v>
      </c>
      <c r="D5424" s="8" t="str">
        <f t="shared" si="505"/>
        <v>Mobile Digital X-Ray System</v>
      </c>
      <c r="E5424" s="8">
        <f t="shared" si="507"/>
        <v>0</v>
      </c>
      <c r="F5424" s="8">
        <f t="shared" si="508"/>
        <v>7</v>
      </c>
      <c r="G5424" s="8">
        <f t="shared" si="509"/>
        <v>7</v>
      </c>
      <c r="H5424" s="15">
        <f t="shared" si="510"/>
        <v>0.02</v>
      </c>
      <c r="I5424" s="15" t="s">
        <v>372</v>
      </c>
      <c r="J5424" s="10">
        <v>300000111321709</v>
      </c>
      <c r="K5424" s="9" t="s">
        <v>420</v>
      </c>
      <c r="L5424" s="10">
        <v>300000045505539</v>
      </c>
      <c r="M5424" s="9" t="s">
        <v>479</v>
      </c>
      <c r="N5424" s="9"/>
      <c r="O5424" s="9">
        <v>7</v>
      </c>
      <c r="P5424" s="9">
        <v>7</v>
      </c>
      <c r="Q5424" s="9">
        <v>2</v>
      </c>
    </row>
    <row r="5425" spans="1:17" hidden="1" x14ac:dyDescent="0.25">
      <c r="A5425" s="8" t="str">
        <f t="shared" si="506"/>
        <v>X-Ray Mobile 2022Arcadia 14 Medical Supplies Ltd</v>
      </c>
      <c r="B5425" s="8" t="str">
        <f>VLOOKUP(J5425,'Contract IDs'!A:D,4,0)</f>
        <v>X-Ray Mobile 2022</v>
      </c>
      <c r="C5425" s="8" t="str">
        <f>VLOOKUP(L5425,'Supplier IDs'!A:C,3,0)</f>
        <v>Arcadia 14 Medical Supplies Ltd</v>
      </c>
      <c r="D5425" s="8" t="str">
        <f t="shared" si="505"/>
        <v>Mobile Digital X-Ray System</v>
      </c>
      <c r="E5425" s="8">
        <f t="shared" si="507"/>
        <v>0</v>
      </c>
      <c r="F5425" s="8">
        <f t="shared" si="508"/>
        <v>8</v>
      </c>
      <c r="G5425" s="8">
        <f t="shared" si="509"/>
        <v>8</v>
      </c>
      <c r="H5425" s="15">
        <f t="shared" si="510"/>
        <v>0.02</v>
      </c>
      <c r="I5425" s="15" t="s">
        <v>372</v>
      </c>
      <c r="J5425" s="10">
        <v>300000111321709</v>
      </c>
      <c r="K5425" s="9" t="s">
        <v>420</v>
      </c>
      <c r="L5425" s="10">
        <v>300000045505539</v>
      </c>
      <c r="M5425" s="9" t="s">
        <v>479</v>
      </c>
      <c r="N5425" s="9"/>
      <c r="O5425" s="9">
        <v>8</v>
      </c>
      <c r="P5425" s="9">
        <v>8</v>
      </c>
      <c r="Q5425" s="9">
        <v>2</v>
      </c>
    </row>
    <row r="5426" spans="1:17" hidden="1" x14ac:dyDescent="0.25">
      <c r="A5426" s="8" t="str">
        <f t="shared" si="506"/>
        <v>X-Ray Mobile 2022Arcadia 14 Medical Supplies Ltd</v>
      </c>
      <c r="B5426" s="8" t="str">
        <f>VLOOKUP(J5426,'Contract IDs'!A:D,4,0)</f>
        <v>X-Ray Mobile 2022</v>
      </c>
      <c r="C5426" s="8" t="str">
        <f>VLOOKUP(L5426,'Supplier IDs'!A:C,3,0)</f>
        <v>Arcadia 14 Medical Supplies Ltd</v>
      </c>
      <c r="D5426" s="8" t="str">
        <f t="shared" si="505"/>
        <v>Mobile Digital X-Ray System</v>
      </c>
      <c r="E5426" s="8">
        <f t="shared" si="507"/>
        <v>0</v>
      </c>
      <c r="F5426" s="8">
        <f t="shared" si="508"/>
        <v>9</v>
      </c>
      <c r="G5426" s="8">
        <f t="shared" si="509"/>
        <v>9</v>
      </c>
      <c r="H5426" s="15">
        <f t="shared" si="510"/>
        <v>0.03</v>
      </c>
      <c r="I5426" s="15" t="s">
        <v>372</v>
      </c>
      <c r="J5426" s="10">
        <v>300000111321709</v>
      </c>
      <c r="K5426" s="9" t="s">
        <v>420</v>
      </c>
      <c r="L5426" s="10">
        <v>300000045505539</v>
      </c>
      <c r="M5426" s="9" t="s">
        <v>479</v>
      </c>
      <c r="N5426" s="9"/>
      <c r="O5426" s="9">
        <v>9</v>
      </c>
      <c r="P5426" s="9">
        <v>9</v>
      </c>
      <c r="Q5426" s="9">
        <v>3</v>
      </c>
    </row>
    <row r="5427" spans="1:17" hidden="1" x14ac:dyDescent="0.25">
      <c r="A5427" s="8" t="str">
        <f t="shared" si="506"/>
        <v>X-Ray Mobile 2022Arcadia 14 Medical Supplies Ltd</v>
      </c>
      <c r="B5427" s="8" t="str">
        <f>VLOOKUP(J5427,'Contract IDs'!A:D,4,0)</f>
        <v>X-Ray Mobile 2022</v>
      </c>
      <c r="C5427" s="8" t="str">
        <f>VLOOKUP(L5427,'Supplier IDs'!A:C,3,0)</f>
        <v>Arcadia 14 Medical Supplies Ltd</v>
      </c>
      <c r="D5427" s="8" t="str">
        <f t="shared" si="505"/>
        <v>Mobile Digital X-Ray System</v>
      </c>
      <c r="E5427" s="8">
        <f t="shared" si="507"/>
        <v>0</v>
      </c>
      <c r="F5427" s="8">
        <f t="shared" si="508"/>
        <v>10</v>
      </c>
      <c r="G5427" s="8">
        <f t="shared" si="509"/>
        <v>999</v>
      </c>
      <c r="H5427" s="15">
        <f t="shared" si="510"/>
        <v>0.03</v>
      </c>
      <c r="I5427" s="15" t="s">
        <v>372</v>
      </c>
      <c r="J5427" s="10">
        <v>300000111321709</v>
      </c>
      <c r="K5427" s="9" t="s">
        <v>420</v>
      </c>
      <c r="L5427" s="10">
        <v>300000045505539</v>
      </c>
      <c r="M5427" s="9" t="s">
        <v>479</v>
      </c>
      <c r="N5427" s="9"/>
      <c r="O5427" s="9">
        <v>10</v>
      </c>
      <c r="P5427" s="9">
        <v>999</v>
      </c>
      <c r="Q5427" s="9">
        <v>3</v>
      </c>
    </row>
    <row r="5428" spans="1:17" hidden="1" x14ac:dyDescent="0.25">
      <c r="A5428" s="8" t="str">
        <f t="shared" si="506"/>
        <v>X-Ray Mobile 2022Arcadia 14 Medical Supplies Ltd</v>
      </c>
      <c r="B5428" s="8" t="str">
        <f>VLOOKUP(J5428,'Contract IDs'!A:D,4,0)</f>
        <v>X-Ray Mobile 2022</v>
      </c>
      <c r="C5428" s="8" t="str">
        <f>VLOOKUP(L5428,'Supplier IDs'!A:C,3,0)</f>
        <v>Arcadia 14 Medical Supplies Ltd</v>
      </c>
      <c r="D5428" s="8" t="str">
        <f t="shared" si="505"/>
        <v>Mobile X-Ray System</v>
      </c>
      <c r="E5428" s="8">
        <f t="shared" si="507"/>
        <v>0</v>
      </c>
      <c r="F5428" s="8">
        <f t="shared" si="508"/>
        <v>5</v>
      </c>
      <c r="G5428" s="8">
        <f t="shared" si="509"/>
        <v>6</v>
      </c>
      <c r="H5428" s="15">
        <f t="shared" si="510"/>
        <v>0.01</v>
      </c>
      <c r="I5428" s="15" t="s">
        <v>372</v>
      </c>
      <c r="J5428" s="10">
        <v>300000111321709</v>
      </c>
      <c r="K5428" s="9" t="s">
        <v>420</v>
      </c>
      <c r="L5428" s="10">
        <v>300000045505539</v>
      </c>
      <c r="M5428" s="9" t="s">
        <v>480</v>
      </c>
      <c r="N5428" s="9"/>
      <c r="O5428" s="9">
        <v>5</v>
      </c>
      <c r="P5428" s="9">
        <v>6</v>
      </c>
      <c r="Q5428" s="9">
        <v>1</v>
      </c>
    </row>
    <row r="5429" spans="1:17" hidden="1" x14ac:dyDescent="0.25">
      <c r="A5429" s="8" t="str">
        <f t="shared" si="506"/>
        <v>X-Ray Mobile 2022Arcadia 14 Medical Supplies Ltd</v>
      </c>
      <c r="B5429" s="8" t="str">
        <f>VLOOKUP(J5429,'Contract IDs'!A:D,4,0)</f>
        <v>X-Ray Mobile 2022</v>
      </c>
      <c r="C5429" s="8" t="str">
        <f>VLOOKUP(L5429,'Supplier IDs'!A:C,3,0)</f>
        <v>Arcadia 14 Medical Supplies Ltd</v>
      </c>
      <c r="D5429" s="8" t="str">
        <f t="shared" si="505"/>
        <v>Mobile X-Ray System</v>
      </c>
      <c r="E5429" s="8">
        <f t="shared" si="507"/>
        <v>0</v>
      </c>
      <c r="F5429" s="8">
        <f t="shared" si="508"/>
        <v>7</v>
      </c>
      <c r="G5429" s="8">
        <f t="shared" si="509"/>
        <v>8</v>
      </c>
      <c r="H5429" s="15">
        <f t="shared" si="510"/>
        <v>0.01</v>
      </c>
      <c r="I5429" s="15" t="s">
        <v>372</v>
      </c>
      <c r="J5429" s="10">
        <v>300000111321709</v>
      </c>
      <c r="K5429" s="9" t="s">
        <v>420</v>
      </c>
      <c r="L5429" s="10">
        <v>300000045505539</v>
      </c>
      <c r="M5429" s="9" t="s">
        <v>480</v>
      </c>
      <c r="N5429" s="9"/>
      <c r="O5429" s="9">
        <v>7</v>
      </c>
      <c r="P5429" s="9">
        <v>8</v>
      </c>
      <c r="Q5429" s="9">
        <v>1</v>
      </c>
    </row>
    <row r="5430" spans="1:17" hidden="1" x14ac:dyDescent="0.25">
      <c r="A5430" s="8" t="str">
        <f t="shared" si="506"/>
        <v>X-Ray Mobile 2022Arcadia 14 Medical Supplies Ltd</v>
      </c>
      <c r="B5430" s="8" t="str">
        <f>VLOOKUP(J5430,'Contract IDs'!A:D,4,0)</f>
        <v>X-Ray Mobile 2022</v>
      </c>
      <c r="C5430" s="8" t="str">
        <f>VLOOKUP(L5430,'Supplier IDs'!A:C,3,0)</f>
        <v>Arcadia 14 Medical Supplies Ltd</v>
      </c>
      <c r="D5430" s="8" t="str">
        <f t="shared" si="505"/>
        <v>Mobile X-Ray System</v>
      </c>
      <c r="E5430" s="8">
        <f t="shared" si="507"/>
        <v>0</v>
      </c>
      <c r="F5430" s="8">
        <f t="shared" si="508"/>
        <v>9</v>
      </c>
      <c r="G5430" s="8">
        <f t="shared" si="509"/>
        <v>9</v>
      </c>
      <c r="H5430" s="15">
        <f t="shared" si="510"/>
        <v>0.02</v>
      </c>
      <c r="I5430" s="15" t="s">
        <v>372</v>
      </c>
      <c r="J5430" s="10">
        <v>300000111321709</v>
      </c>
      <c r="K5430" s="9" t="s">
        <v>420</v>
      </c>
      <c r="L5430" s="10">
        <v>300000045505539</v>
      </c>
      <c r="M5430" s="9" t="s">
        <v>480</v>
      </c>
      <c r="N5430" s="9"/>
      <c r="O5430" s="9">
        <v>9</v>
      </c>
      <c r="P5430" s="9">
        <v>9</v>
      </c>
      <c r="Q5430" s="9">
        <v>2</v>
      </c>
    </row>
    <row r="5431" spans="1:17" hidden="1" x14ac:dyDescent="0.25">
      <c r="A5431" s="8" t="str">
        <f t="shared" si="506"/>
        <v>X-Ray Mobile 2022Arcadia 14 Medical Supplies Ltd</v>
      </c>
      <c r="B5431" s="8" t="str">
        <f>VLOOKUP(J5431,'Contract IDs'!A:D,4,0)</f>
        <v>X-Ray Mobile 2022</v>
      </c>
      <c r="C5431" s="8" t="str">
        <f>VLOOKUP(L5431,'Supplier IDs'!A:C,3,0)</f>
        <v>Arcadia 14 Medical Supplies Ltd</v>
      </c>
      <c r="D5431" s="8" t="str">
        <f t="shared" si="505"/>
        <v>Mobile X-Ray System</v>
      </c>
      <c r="E5431" s="8">
        <f t="shared" si="507"/>
        <v>0</v>
      </c>
      <c r="F5431" s="8">
        <f t="shared" si="508"/>
        <v>10</v>
      </c>
      <c r="G5431" s="8">
        <f t="shared" si="509"/>
        <v>999</v>
      </c>
      <c r="H5431" s="15">
        <f t="shared" si="510"/>
        <v>0.02</v>
      </c>
      <c r="I5431" s="15" t="s">
        <v>372</v>
      </c>
      <c r="J5431" s="10">
        <v>300000111321709</v>
      </c>
      <c r="K5431" s="9" t="s">
        <v>420</v>
      </c>
      <c r="L5431" s="10">
        <v>300000045505539</v>
      </c>
      <c r="M5431" s="9" t="s">
        <v>480</v>
      </c>
      <c r="N5431" s="9"/>
      <c r="O5431" s="9">
        <v>10</v>
      </c>
      <c r="P5431" s="9">
        <v>999</v>
      </c>
      <c r="Q5431" s="9">
        <v>2</v>
      </c>
    </row>
    <row r="5432" spans="1:17" hidden="1" x14ac:dyDescent="0.25">
      <c r="A5432" s="8" t="str">
        <f t="shared" si="506"/>
        <v>X-Ray Mobile 2022Arcadia 14 Medical Supplies Ltd</v>
      </c>
      <c r="B5432" s="8" t="str">
        <f>VLOOKUP(J5432,'Contract IDs'!A:D,4,0)</f>
        <v>X-Ray Mobile 2022</v>
      </c>
      <c r="C5432" s="8" t="str">
        <f>VLOOKUP(L5432,'Supplier IDs'!A:C,3,0)</f>
        <v>Arcadia 14 Medical Supplies Ltd</v>
      </c>
      <c r="D5432" s="8" t="str">
        <f t="shared" si="505"/>
        <v>Mobile Digital X-Ray System No</v>
      </c>
      <c r="E5432" s="8">
        <f t="shared" si="507"/>
        <v>0</v>
      </c>
      <c r="F5432" s="8">
        <f t="shared" si="508"/>
        <v>10</v>
      </c>
      <c r="G5432" s="8">
        <f t="shared" si="509"/>
        <v>999</v>
      </c>
      <c r="H5432" s="15">
        <f t="shared" si="510"/>
        <v>0.01</v>
      </c>
      <c r="I5432" s="15" t="s">
        <v>372</v>
      </c>
      <c r="J5432" s="10">
        <v>300000111321709</v>
      </c>
      <c r="K5432" s="9" t="s">
        <v>420</v>
      </c>
      <c r="L5432" s="10">
        <v>300000045505539</v>
      </c>
      <c r="M5432" s="9" t="s">
        <v>481</v>
      </c>
      <c r="N5432" s="9"/>
      <c r="O5432" s="9">
        <v>10</v>
      </c>
      <c r="P5432" s="9">
        <v>999</v>
      </c>
      <c r="Q5432" s="9">
        <v>1</v>
      </c>
    </row>
    <row r="5433" spans="1:17" hidden="1" x14ac:dyDescent="0.25">
      <c r="A5433" s="8" t="str">
        <f t="shared" si="506"/>
        <v>X-Ray Mobile 2022Med Imaging Healthcare Limited</v>
      </c>
      <c r="B5433" s="8" t="str">
        <f>VLOOKUP(J5433,'Contract IDs'!A:D,4,0)</f>
        <v>X-Ray Mobile 2022</v>
      </c>
      <c r="C5433" s="8" t="str">
        <f>VLOOKUP(L5433,'Supplier IDs'!A:C,3,0)</f>
        <v>Med Imaging Healthcare Limited</v>
      </c>
      <c r="D5433" s="8" t="str">
        <f t="shared" si="505"/>
        <v>No Sub Cat</v>
      </c>
      <c r="E5433" s="8">
        <f t="shared" si="507"/>
        <v>0</v>
      </c>
      <c r="F5433" s="8">
        <f t="shared" si="508"/>
        <v>2</v>
      </c>
      <c r="G5433" s="8">
        <f t="shared" si="509"/>
        <v>2</v>
      </c>
      <c r="H5433" s="15">
        <f t="shared" si="510"/>
        <v>0.02</v>
      </c>
      <c r="I5433" s="15" t="s">
        <v>372</v>
      </c>
      <c r="J5433" s="10">
        <v>300000111321709</v>
      </c>
      <c r="K5433" s="9" t="s">
        <v>420</v>
      </c>
      <c r="L5433" s="10">
        <v>100000000611471</v>
      </c>
      <c r="M5433" s="9"/>
      <c r="N5433" s="9"/>
      <c r="O5433" s="9">
        <v>2</v>
      </c>
      <c r="P5433" s="9">
        <v>2</v>
      </c>
      <c r="Q5433" s="9">
        <v>2</v>
      </c>
    </row>
    <row r="5434" spans="1:17" hidden="1" x14ac:dyDescent="0.25">
      <c r="A5434" s="8" t="str">
        <f t="shared" si="506"/>
        <v>X-Ray Mobile 2022Med Imaging Healthcare Limited</v>
      </c>
      <c r="B5434" s="8" t="str">
        <f>VLOOKUP(J5434,'Contract IDs'!A:D,4,0)</f>
        <v>X-Ray Mobile 2022</v>
      </c>
      <c r="C5434" s="8" t="str">
        <f>VLOOKUP(L5434,'Supplier IDs'!A:C,3,0)</f>
        <v>Med Imaging Healthcare Limited</v>
      </c>
      <c r="D5434" s="8" t="str">
        <f t="shared" si="505"/>
        <v>No Sub Cat</v>
      </c>
      <c r="E5434" s="8">
        <f t="shared" si="507"/>
        <v>0</v>
      </c>
      <c r="F5434" s="8">
        <f t="shared" si="508"/>
        <v>3</v>
      </c>
      <c r="G5434" s="8">
        <f t="shared" si="509"/>
        <v>3</v>
      </c>
      <c r="H5434" s="15">
        <f t="shared" si="510"/>
        <v>0.03</v>
      </c>
      <c r="I5434" s="15" t="s">
        <v>372</v>
      </c>
      <c r="J5434" s="10">
        <v>300000111321709</v>
      </c>
      <c r="K5434" s="9" t="s">
        <v>420</v>
      </c>
      <c r="L5434" s="10">
        <v>100000000611471</v>
      </c>
      <c r="M5434" s="9"/>
      <c r="N5434" s="9"/>
      <c r="O5434" s="9">
        <v>3</v>
      </c>
      <c r="P5434" s="9">
        <v>3</v>
      </c>
      <c r="Q5434" s="9">
        <v>3</v>
      </c>
    </row>
    <row r="5435" spans="1:17" hidden="1" x14ac:dyDescent="0.25">
      <c r="A5435" s="8" t="str">
        <f t="shared" si="506"/>
        <v>X-Ray Mobile 2022Med Imaging Healthcare Limited</v>
      </c>
      <c r="B5435" s="8" t="str">
        <f>VLOOKUP(J5435,'Contract IDs'!A:D,4,0)</f>
        <v>X-Ray Mobile 2022</v>
      </c>
      <c r="C5435" s="8" t="str">
        <f>VLOOKUP(L5435,'Supplier IDs'!A:C,3,0)</f>
        <v>Med Imaging Healthcare Limited</v>
      </c>
      <c r="D5435" s="8" t="str">
        <f t="shared" si="505"/>
        <v>No Sub Cat</v>
      </c>
      <c r="E5435" s="8">
        <f t="shared" si="507"/>
        <v>0</v>
      </c>
      <c r="F5435" s="8">
        <f t="shared" si="508"/>
        <v>4</v>
      </c>
      <c r="G5435" s="8">
        <f t="shared" si="509"/>
        <v>4</v>
      </c>
      <c r="H5435" s="15">
        <f t="shared" si="510"/>
        <v>0.03</v>
      </c>
      <c r="I5435" s="15" t="s">
        <v>372</v>
      </c>
      <c r="J5435" s="10">
        <v>300000111321709</v>
      </c>
      <c r="K5435" s="9" t="s">
        <v>420</v>
      </c>
      <c r="L5435" s="10">
        <v>100000000611471</v>
      </c>
      <c r="M5435" s="9"/>
      <c r="N5435" s="9"/>
      <c r="O5435" s="9">
        <v>4</v>
      </c>
      <c r="P5435" s="9">
        <v>4</v>
      </c>
      <c r="Q5435" s="9">
        <v>3</v>
      </c>
    </row>
    <row r="5436" spans="1:17" hidden="1" x14ac:dyDescent="0.25">
      <c r="A5436" s="8" t="str">
        <f t="shared" si="506"/>
        <v>X-Ray Mobile 2022Med Imaging Healthcare Limited</v>
      </c>
      <c r="B5436" s="8" t="str">
        <f>VLOOKUP(J5436,'Contract IDs'!A:D,4,0)</f>
        <v>X-Ray Mobile 2022</v>
      </c>
      <c r="C5436" s="8" t="str">
        <f>VLOOKUP(L5436,'Supplier IDs'!A:C,3,0)</f>
        <v>Med Imaging Healthcare Limited</v>
      </c>
      <c r="D5436" s="8" t="str">
        <f t="shared" si="505"/>
        <v>No Sub Cat</v>
      </c>
      <c r="E5436" s="8">
        <f t="shared" si="507"/>
        <v>0</v>
      </c>
      <c r="F5436" s="8">
        <f t="shared" si="508"/>
        <v>5</v>
      </c>
      <c r="G5436" s="8">
        <f t="shared" si="509"/>
        <v>5</v>
      </c>
      <c r="H5436" s="15">
        <f t="shared" si="510"/>
        <v>0.04</v>
      </c>
      <c r="I5436" s="15" t="s">
        <v>372</v>
      </c>
      <c r="J5436" s="10">
        <v>300000111321709</v>
      </c>
      <c r="K5436" s="9" t="s">
        <v>420</v>
      </c>
      <c r="L5436" s="10">
        <v>100000000611471</v>
      </c>
      <c r="M5436" s="9"/>
      <c r="N5436" s="9"/>
      <c r="O5436" s="9">
        <v>5</v>
      </c>
      <c r="P5436" s="9">
        <v>5</v>
      </c>
      <c r="Q5436" s="9">
        <v>4</v>
      </c>
    </row>
    <row r="5437" spans="1:17" hidden="1" x14ac:dyDescent="0.25">
      <c r="A5437" s="8" t="str">
        <f t="shared" si="506"/>
        <v>X-Ray Mobile 2022Med Imaging Healthcare Limited</v>
      </c>
      <c r="B5437" s="8" t="str">
        <f>VLOOKUP(J5437,'Contract IDs'!A:D,4,0)</f>
        <v>X-Ray Mobile 2022</v>
      </c>
      <c r="C5437" s="8" t="str">
        <f>VLOOKUP(L5437,'Supplier IDs'!A:C,3,0)</f>
        <v>Med Imaging Healthcare Limited</v>
      </c>
      <c r="D5437" s="8" t="str">
        <f t="shared" si="505"/>
        <v>No Sub Cat</v>
      </c>
      <c r="E5437" s="8">
        <f t="shared" si="507"/>
        <v>0</v>
      </c>
      <c r="F5437" s="8">
        <f t="shared" si="508"/>
        <v>6</v>
      </c>
      <c r="G5437" s="8">
        <f t="shared" si="509"/>
        <v>6</v>
      </c>
      <c r="H5437" s="15">
        <f t="shared" si="510"/>
        <v>0.04</v>
      </c>
      <c r="I5437" s="15" t="s">
        <v>372</v>
      </c>
      <c r="J5437" s="10">
        <v>300000111321709</v>
      </c>
      <c r="K5437" s="9" t="s">
        <v>420</v>
      </c>
      <c r="L5437" s="10">
        <v>100000000611471</v>
      </c>
      <c r="M5437" s="9"/>
      <c r="N5437" s="9"/>
      <c r="O5437" s="9">
        <v>6</v>
      </c>
      <c r="P5437" s="9">
        <v>6</v>
      </c>
      <c r="Q5437" s="9">
        <v>4</v>
      </c>
    </row>
    <row r="5438" spans="1:17" hidden="1" x14ac:dyDescent="0.25">
      <c r="A5438" s="8" t="str">
        <f t="shared" si="506"/>
        <v>X-Ray Mobile 2022Med Imaging Healthcare Limited</v>
      </c>
      <c r="B5438" s="8" t="str">
        <f>VLOOKUP(J5438,'Contract IDs'!A:D,4,0)</f>
        <v>X-Ray Mobile 2022</v>
      </c>
      <c r="C5438" s="8" t="str">
        <f>VLOOKUP(L5438,'Supplier IDs'!A:C,3,0)</f>
        <v>Med Imaging Healthcare Limited</v>
      </c>
      <c r="D5438" s="8" t="str">
        <f t="shared" si="505"/>
        <v>No Sub Cat</v>
      </c>
      <c r="E5438" s="8">
        <f t="shared" si="507"/>
        <v>0</v>
      </c>
      <c r="F5438" s="8">
        <f t="shared" si="508"/>
        <v>7</v>
      </c>
      <c r="G5438" s="8">
        <f t="shared" si="509"/>
        <v>7</v>
      </c>
      <c r="H5438" s="15">
        <f t="shared" si="510"/>
        <v>0.04</v>
      </c>
      <c r="I5438" s="15" t="s">
        <v>372</v>
      </c>
      <c r="J5438" s="10">
        <v>300000111321709</v>
      </c>
      <c r="K5438" s="9" t="s">
        <v>420</v>
      </c>
      <c r="L5438" s="10">
        <v>100000000611471</v>
      </c>
      <c r="M5438" s="9"/>
      <c r="N5438" s="9"/>
      <c r="O5438" s="9">
        <v>7</v>
      </c>
      <c r="P5438" s="9">
        <v>7</v>
      </c>
      <c r="Q5438" s="9">
        <v>4</v>
      </c>
    </row>
    <row r="5439" spans="1:17" hidden="1" x14ac:dyDescent="0.25">
      <c r="A5439" s="8" t="str">
        <f t="shared" si="506"/>
        <v>X-Ray Mobile 2022Med Imaging Healthcare Limited</v>
      </c>
      <c r="B5439" s="8" t="str">
        <f>VLOOKUP(J5439,'Contract IDs'!A:D,4,0)</f>
        <v>X-Ray Mobile 2022</v>
      </c>
      <c r="C5439" s="8" t="str">
        <f>VLOOKUP(L5439,'Supplier IDs'!A:C,3,0)</f>
        <v>Med Imaging Healthcare Limited</v>
      </c>
      <c r="D5439" s="8" t="str">
        <f t="shared" si="505"/>
        <v>No Sub Cat</v>
      </c>
      <c r="E5439" s="8">
        <f t="shared" si="507"/>
        <v>0</v>
      </c>
      <c r="F5439" s="8">
        <f t="shared" si="508"/>
        <v>8</v>
      </c>
      <c r="G5439" s="8">
        <f t="shared" si="509"/>
        <v>8</v>
      </c>
      <c r="H5439" s="15">
        <f t="shared" si="510"/>
        <v>0.05</v>
      </c>
      <c r="I5439" s="15" t="s">
        <v>372</v>
      </c>
      <c r="J5439" s="10">
        <v>300000111321709</v>
      </c>
      <c r="K5439" s="9" t="s">
        <v>420</v>
      </c>
      <c r="L5439" s="10">
        <v>100000000611471</v>
      </c>
      <c r="M5439" s="9"/>
      <c r="N5439" s="9"/>
      <c r="O5439" s="9">
        <v>8</v>
      </c>
      <c r="P5439" s="9">
        <v>8</v>
      </c>
      <c r="Q5439" s="9">
        <v>5</v>
      </c>
    </row>
    <row r="5440" spans="1:17" hidden="1" x14ac:dyDescent="0.25">
      <c r="A5440" s="8" t="str">
        <f t="shared" si="506"/>
        <v>X-Ray Mobile 2022Med Imaging Healthcare Limited</v>
      </c>
      <c r="B5440" s="8" t="str">
        <f>VLOOKUP(J5440,'Contract IDs'!A:D,4,0)</f>
        <v>X-Ray Mobile 2022</v>
      </c>
      <c r="C5440" s="8" t="str">
        <f>VLOOKUP(L5440,'Supplier IDs'!A:C,3,0)</f>
        <v>Med Imaging Healthcare Limited</v>
      </c>
      <c r="D5440" s="8" t="str">
        <f t="shared" si="505"/>
        <v>No Sub Cat</v>
      </c>
      <c r="E5440" s="8">
        <f t="shared" si="507"/>
        <v>0</v>
      </c>
      <c r="F5440" s="8">
        <f t="shared" si="508"/>
        <v>9</v>
      </c>
      <c r="G5440" s="8">
        <f t="shared" si="509"/>
        <v>9</v>
      </c>
      <c r="H5440" s="15">
        <f t="shared" si="510"/>
        <v>0.05</v>
      </c>
      <c r="I5440" s="15" t="s">
        <v>372</v>
      </c>
      <c r="J5440" s="10">
        <v>300000111321709</v>
      </c>
      <c r="K5440" s="9" t="s">
        <v>420</v>
      </c>
      <c r="L5440" s="10">
        <v>100000000611471</v>
      </c>
      <c r="M5440" s="9"/>
      <c r="N5440" s="9"/>
      <c r="O5440" s="9">
        <v>9</v>
      </c>
      <c r="P5440" s="9">
        <v>9</v>
      </c>
      <c r="Q5440" s="9">
        <v>5</v>
      </c>
    </row>
    <row r="5441" spans="1:17" hidden="1" x14ac:dyDescent="0.25">
      <c r="A5441" s="8" t="str">
        <f t="shared" si="506"/>
        <v>X-Ray Mobile 2022Med Imaging Healthcare Limited</v>
      </c>
      <c r="B5441" s="8" t="str">
        <f>VLOOKUP(J5441,'Contract IDs'!A:D,4,0)</f>
        <v>X-Ray Mobile 2022</v>
      </c>
      <c r="C5441" s="8" t="str">
        <f>VLOOKUP(L5441,'Supplier IDs'!A:C,3,0)</f>
        <v>Med Imaging Healthcare Limited</v>
      </c>
      <c r="D5441" s="8" t="str">
        <f t="shared" si="505"/>
        <v>No Sub Cat</v>
      </c>
      <c r="E5441" s="8">
        <f t="shared" si="507"/>
        <v>0</v>
      </c>
      <c r="F5441" s="8">
        <f t="shared" si="508"/>
        <v>10</v>
      </c>
      <c r="G5441" s="8">
        <f t="shared" si="509"/>
        <v>999</v>
      </c>
      <c r="H5441" s="15">
        <f t="shared" si="510"/>
        <v>0.05</v>
      </c>
      <c r="I5441" s="15" t="s">
        <v>372</v>
      </c>
      <c r="J5441" s="10">
        <v>300000111321709</v>
      </c>
      <c r="K5441" s="9" t="s">
        <v>420</v>
      </c>
      <c r="L5441" s="10">
        <v>100000000611471</v>
      </c>
      <c r="M5441" s="9"/>
      <c r="N5441" s="9"/>
      <c r="O5441" s="9">
        <v>10</v>
      </c>
      <c r="P5441" s="9">
        <v>999</v>
      </c>
      <c r="Q5441" s="9">
        <v>5</v>
      </c>
    </row>
    <row r="5442" spans="1:17" hidden="1" x14ac:dyDescent="0.25">
      <c r="A5442" s="8" t="str">
        <f t="shared" si="506"/>
        <v>X-Ray Mobile 2022Celtic SMR Limited</v>
      </c>
      <c r="B5442" s="8" t="str">
        <f>VLOOKUP(J5442,'Contract IDs'!A:D,4,0)</f>
        <v>X-Ray Mobile 2022</v>
      </c>
      <c r="C5442" s="8" t="str">
        <f>VLOOKUP(L5442,'Supplier IDs'!A:C,3,0)</f>
        <v>Celtic SMR Limited</v>
      </c>
      <c r="D5442" s="8" t="str">
        <f t="shared" ref="D5442:D5505" si="511">IF(M5442="","No Sub Cat",M5442)</f>
        <v>Mobile Digital X-Ray System</v>
      </c>
      <c r="E5442" s="8">
        <f t="shared" si="507"/>
        <v>0</v>
      </c>
      <c r="F5442" s="8">
        <f t="shared" si="508"/>
        <v>2</v>
      </c>
      <c r="G5442" s="8">
        <f t="shared" si="509"/>
        <v>2</v>
      </c>
      <c r="H5442" s="15">
        <f t="shared" si="510"/>
        <v>0.05</v>
      </c>
      <c r="I5442" s="15" t="s">
        <v>372</v>
      </c>
      <c r="J5442" s="10">
        <v>300000111321709</v>
      </c>
      <c r="K5442" s="9" t="s">
        <v>420</v>
      </c>
      <c r="L5442" s="10">
        <v>300000097777533</v>
      </c>
      <c r="M5442" s="9" t="s">
        <v>479</v>
      </c>
      <c r="N5442" s="9"/>
      <c r="O5442" s="9">
        <v>2</v>
      </c>
      <c r="P5442" s="9">
        <v>2</v>
      </c>
      <c r="Q5442" s="9">
        <v>5</v>
      </c>
    </row>
    <row r="5443" spans="1:17" hidden="1" x14ac:dyDescent="0.25">
      <c r="A5443" s="8" t="str">
        <f t="shared" ref="A5443:A5506" si="512">B5443&amp;C5443</f>
        <v>X-Ray Mobile 2022Celtic SMR Limited</v>
      </c>
      <c r="B5443" s="8" t="str">
        <f>VLOOKUP(J5443,'Contract IDs'!A:D,4,0)</f>
        <v>X-Ray Mobile 2022</v>
      </c>
      <c r="C5443" s="8" t="str">
        <f>VLOOKUP(L5443,'Supplier IDs'!A:C,3,0)</f>
        <v>Celtic SMR Limited</v>
      </c>
      <c r="D5443" s="8" t="str">
        <f t="shared" si="511"/>
        <v>Mobile Digital X-Ray System</v>
      </c>
      <c r="E5443" s="8">
        <f t="shared" ref="E5443:E5506" si="513">N5443</f>
        <v>0</v>
      </c>
      <c r="F5443" s="8">
        <f t="shared" ref="F5443:F5506" si="514">O5443</f>
        <v>3</v>
      </c>
      <c r="G5443" s="8">
        <f t="shared" ref="G5443:G5506" si="515">P5443</f>
        <v>3</v>
      </c>
      <c r="H5443" s="15">
        <f t="shared" ref="H5443:H5506" si="516">Q5443/100</f>
        <v>0.06</v>
      </c>
      <c r="I5443" s="15" t="s">
        <v>372</v>
      </c>
      <c r="J5443" s="10">
        <v>300000111321709</v>
      </c>
      <c r="K5443" s="9" t="s">
        <v>420</v>
      </c>
      <c r="L5443" s="10">
        <v>300000097777533</v>
      </c>
      <c r="M5443" s="9" t="s">
        <v>479</v>
      </c>
      <c r="N5443" s="9"/>
      <c r="O5443" s="9">
        <v>3</v>
      </c>
      <c r="P5443" s="9">
        <v>3</v>
      </c>
      <c r="Q5443" s="9">
        <v>6</v>
      </c>
    </row>
    <row r="5444" spans="1:17" hidden="1" x14ac:dyDescent="0.25">
      <c r="A5444" s="8" t="str">
        <f t="shared" si="512"/>
        <v>X-Ray Mobile 2022Celtic SMR Limited</v>
      </c>
      <c r="B5444" s="8" t="str">
        <f>VLOOKUP(J5444,'Contract IDs'!A:D,4,0)</f>
        <v>X-Ray Mobile 2022</v>
      </c>
      <c r="C5444" s="8" t="str">
        <f>VLOOKUP(L5444,'Supplier IDs'!A:C,3,0)</f>
        <v>Celtic SMR Limited</v>
      </c>
      <c r="D5444" s="8" t="str">
        <f t="shared" si="511"/>
        <v>Mobile Digital X-Ray System</v>
      </c>
      <c r="E5444" s="8">
        <f t="shared" si="513"/>
        <v>0</v>
      </c>
      <c r="F5444" s="8">
        <f t="shared" si="514"/>
        <v>4</v>
      </c>
      <c r="G5444" s="8">
        <f t="shared" si="515"/>
        <v>4</v>
      </c>
      <c r="H5444" s="15">
        <f t="shared" si="516"/>
        <v>0.06</v>
      </c>
      <c r="I5444" s="15" t="s">
        <v>372</v>
      </c>
      <c r="J5444" s="10">
        <v>300000111321709</v>
      </c>
      <c r="K5444" s="9" t="s">
        <v>420</v>
      </c>
      <c r="L5444" s="10">
        <v>300000097777533</v>
      </c>
      <c r="M5444" s="9" t="s">
        <v>479</v>
      </c>
      <c r="N5444" s="9"/>
      <c r="O5444" s="9">
        <v>4</v>
      </c>
      <c r="P5444" s="9">
        <v>4</v>
      </c>
      <c r="Q5444" s="9">
        <v>6</v>
      </c>
    </row>
    <row r="5445" spans="1:17" hidden="1" x14ac:dyDescent="0.25">
      <c r="A5445" s="8" t="str">
        <f t="shared" si="512"/>
        <v>X-Ray Mobile 2022Celtic SMR Limited</v>
      </c>
      <c r="B5445" s="8" t="str">
        <f>VLOOKUP(J5445,'Contract IDs'!A:D,4,0)</f>
        <v>X-Ray Mobile 2022</v>
      </c>
      <c r="C5445" s="8" t="str">
        <f>VLOOKUP(L5445,'Supplier IDs'!A:C,3,0)</f>
        <v>Celtic SMR Limited</v>
      </c>
      <c r="D5445" s="8" t="str">
        <f t="shared" si="511"/>
        <v>Mobile Digital X-Ray System</v>
      </c>
      <c r="E5445" s="8">
        <f t="shared" si="513"/>
        <v>0</v>
      </c>
      <c r="F5445" s="8">
        <f t="shared" si="514"/>
        <v>5</v>
      </c>
      <c r="G5445" s="8">
        <f t="shared" si="515"/>
        <v>5</v>
      </c>
      <c r="H5445" s="15">
        <f t="shared" si="516"/>
        <v>7.0000000000000007E-2</v>
      </c>
      <c r="I5445" s="15" t="s">
        <v>372</v>
      </c>
      <c r="J5445" s="10">
        <v>300000111321709</v>
      </c>
      <c r="K5445" s="9" t="s">
        <v>420</v>
      </c>
      <c r="L5445" s="10">
        <v>300000097777533</v>
      </c>
      <c r="M5445" s="9" t="s">
        <v>479</v>
      </c>
      <c r="N5445" s="9"/>
      <c r="O5445" s="9">
        <v>5</v>
      </c>
      <c r="P5445" s="9">
        <v>5</v>
      </c>
      <c r="Q5445" s="9">
        <v>7</v>
      </c>
    </row>
    <row r="5446" spans="1:17" hidden="1" x14ac:dyDescent="0.25">
      <c r="A5446" s="8" t="str">
        <f t="shared" si="512"/>
        <v>X-Ray Mobile 2022Celtic SMR Limited</v>
      </c>
      <c r="B5446" s="8" t="str">
        <f>VLOOKUP(J5446,'Contract IDs'!A:D,4,0)</f>
        <v>X-Ray Mobile 2022</v>
      </c>
      <c r="C5446" s="8" t="str">
        <f>VLOOKUP(L5446,'Supplier IDs'!A:C,3,0)</f>
        <v>Celtic SMR Limited</v>
      </c>
      <c r="D5446" s="8" t="str">
        <f t="shared" si="511"/>
        <v>Mobile Digital X-Ray System</v>
      </c>
      <c r="E5446" s="8">
        <f t="shared" si="513"/>
        <v>0</v>
      </c>
      <c r="F5446" s="8">
        <f t="shared" si="514"/>
        <v>6</v>
      </c>
      <c r="G5446" s="8">
        <f t="shared" si="515"/>
        <v>6</v>
      </c>
      <c r="H5446" s="15">
        <f t="shared" si="516"/>
        <v>7.0000000000000007E-2</v>
      </c>
      <c r="I5446" s="15" t="s">
        <v>372</v>
      </c>
      <c r="J5446" s="10">
        <v>300000111321709</v>
      </c>
      <c r="K5446" s="9" t="s">
        <v>420</v>
      </c>
      <c r="L5446" s="10">
        <v>300000097777533</v>
      </c>
      <c r="M5446" s="9" t="s">
        <v>479</v>
      </c>
      <c r="N5446" s="9"/>
      <c r="O5446" s="9">
        <v>6</v>
      </c>
      <c r="P5446" s="9">
        <v>6</v>
      </c>
      <c r="Q5446" s="9">
        <v>7</v>
      </c>
    </row>
    <row r="5447" spans="1:17" hidden="1" x14ac:dyDescent="0.25">
      <c r="A5447" s="8" t="str">
        <f t="shared" si="512"/>
        <v>X-Ray Mobile 2022Celtic SMR Limited</v>
      </c>
      <c r="B5447" s="8" t="str">
        <f>VLOOKUP(J5447,'Contract IDs'!A:D,4,0)</f>
        <v>X-Ray Mobile 2022</v>
      </c>
      <c r="C5447" s="8" t="str">
        <f>VLOOKUP(L5447,'Supplier IDs'!A:C,3,0)</f>
        <v>Celtic SMR Limited</v>
      </c>
      <c r="D5447" s="8" t="str">
        <f t="shared" si="511"/>
        <v>Mobile Digital X-Ray System</v>
      </c>
      <c r="E5447" s="8">
        <f t="shared" si="513"/>
        <v>0</v>
      </c>
      <c r="F5447" s="8">
        <f t="shared" si="514"/>
        <v>7</v>
      </c>
      <c r="G5447" s="8">
        <f t="shared" si="515"/>
        <v>7</v>
      </c>
      <c r="H5447" s="15">
        <f t="shared" si="516"/>
        <v>0.08</v>
      </c>
      <c r="I5447" s="15" t="s">
        <v>372</v>
      </c>
      <c r="J5447" s="10">
        <v>300000111321709</v>
      </c>
      <c r="K5447" s="9" t="s">
        <v>420</v>
      </c>
      <c r="L5447" s="10">
        <v>300000097777533</v>
      </c>
      <c r="M5447" s="9" t="s">
        <v>479</v>
      </c>
      <c r="N5447" s="9"/>
      <c r="O5447" s="9">
        <v>7</v>
      </c>
      <c r="P5447" s="9">
        <v>7</v>
      </c>
      <c r="Q5447" s="9">
        <v>8</v>
      </c>
    </row>
    <row r="5448" spans="1:17" hidden="1" x14ac:dyDescent="0.25">
      <c r="A5448" s="8" t="str">
        <f t="shared" si="512"/>
        <v>X-Ray Mobile 2022Celtic SMR Limited</v>
      </c>
      <c r="B5448" s="8" t="str">
        <f>VLOOKUP(J5448,'Contract IDs'!A:D,4,0)</f>
        <v>X-Ray Mobile 2022</v>
      </c>
      <c r="C5448" s="8" t="str">
        <f>VLOOKUP(L5448,'Supplier IDs'!A:C,3,0)</f>
        <v>Celtic SMR Limited</v>
      </c>
      <c r="D5448" s="8" t="str">
        <f t="shared" si="511"/>
        <v>Mobile Digital X-Ray System</v>
      </c>
      <c r="E5448" s="8">
        <f t="shared" si="513"/>
        <v>0</v>
      </c>
      <c r="F5448" s="8">
        <f t="shared" si="514"/>
        <v>8</v>
      </c>
      <c r="G5448" s="8">
        <f t="shared" si="515"/>
        <v>8</v>
      </c>
      <c r="H5448" s="15">
        <f t="shared" si="516"/>
        <v>0.08</v>
      </c>
      <c r="I5448" s="15" t="s">
        <v>372</v>
      </c>
      <c r="J5448" s="10">
        <v>300000111321709</v>
      </c>
      <c r="K5448" s="9" t="s">
        <v>420</v>
      </c>
      <c r="L5448" s="10">
        <v>300000097777533</v>
      </c>
      <c r="M5448" s="9" t="s">
        <v>479</v>
      </c>
      <c r="N5448" s="9"/>
      <c r="O5448" s="9">
        <v>8</v>
      </c>
      <c r="P5448" s="9">
        <v>8</v>
      </c>
      <c r="Q5448" s="9">
        <v>8</v>
      </c>
    </row>
    <row r="5449" spans="1:17" hidden="1" x14ac:dyDescent="0.25">
      <c r="A5449" s="8" t="str">
        <f t="shared" si="512"/>
        <v>X-Ray Mobile 2022Celtic SMR Limited</v>
      </c>
      <c r="B5449" s="8" t="str">
        <f>VLOOKUP(J5449,'Contract IDs'!A:D,4,0)</f>
        <v>X-Ray Mobile 2022</v>
      </c>
      <c r="C5449" s="8" t="str">
        <f>VLOOKUP(L5449,'Supplier IDs'!A:C,3,0)</f>
        <v>Celtic SMR Limited</v>
      </c>
      <c r="D5449" s="8" t="str">
        <f t="shared" si="511"/>
        <v>Mobile Digital X-Ray System</v>
      </c>
      <c r="E5449" s="8">
        <f t="shared" si="513"/>
        <v>0</v>
      </c>
      <c r="F5449" s="8">
        <f t="shared" si="514"/>
        <v>9</v>
      </c>
      <c r="G5449" s="8">
        <f t="shared" si="515"/>
        <v>9</v>
      </c>
      <c r="H5449" s="15">
        <f t="shared" si="516"/>
        <v>0.09</v>
      </c>
      <c r="I5449" s="15" t="s">
        <v>372</v>
      </c>
      <c r="J5449" s="10">
        <v>300000111321709</v>
      </c>
      <c r="K5449" s="9" t="s">
        <v>420</v>
      </c>
      <c r="L5449" s="10">
        <v>300000097777533</v>
      </c>
      <c r="M5449" s="9" t="s">
        <v>479</v>
      </c>
      <c r="N5449" s="9"/>
      <c r="O5449" s="9">
        <v>9</v>
      </c>
      <c r="P5449" s="9">
        <v>9</v>
      </c>
      <c r="Q5449" s="9">
        <v>9</v>
      </c>
    </row>
    <row r="5450" spans="1:17" hidden="1" x14ac:dyDescent="0.25">
      <c r="A5450" s="8" t="str">
        <f t="shared" si="512"/>
        <v>X-Ray Mobile 2022Celtic SMR Limited</v>
      </c>
      <c r="B5450" s="8" t="str">
        <f>VLOOKUP(J5450,'Contract IDs'!A:D,4,0)</f>
        <v>X-Ray Mobile 2022</v>
      </c>
      <c r="C5450" s="8" t="str">
        <f>VLOOKUP(L5450,'Supplier IDs'!A:C,3,0)</f>
        <v>Celtic SMR Limited</v>
      </c>
      <c r="D5450" s="8" t="str">
        <f t="shared" si="511"/>
        <v>Mobile Digital X-Ray System</v>
      </c>
      <c r="E5450" s="8">
        <f t="shared" si="513"/>
        <v>0</v>
      </c>
      <c r="F5450" s="8">
        <f t="shared" si="514"/>
        <v>10</v>
      </c>
      <c r="G5450" s="8">
        <f t="shared" si="515"/>
        <v>999</v>
      </c>
      <c r="H5450" s="15">
        <f t="shared" si="516"/>
        <v>0.1</v>
      </c>
      <c r="I5450" s="15" t="s">
        <v>372</v>
      </c>
      <c r="J5450" s="10">
        <v>300000111321709</v>
      </c>
      <c r="K5450" s="9" t="s">
        <v>420</v>
      </c>
      <c r="L5450" s="10">
        <v>300000097777533</v>
      </c>
      <c r="M5450" s="9" t="s">
        <v>479</v>
      </c>
      <c r="N5450" s="9"/>
      <c r="O5450" s="9">
        <v>10</v>
      </c>
      <c r="P5450" s="9">
        <v>999</v>
      </c>
      <c r="Q5450" s="9">
        <v>10</v>
      </c>
    </row>
    <row r="5451" spans="1:17" hidden="1" x14ac:dyDescent="0.25">
      <c r="A5451" s="8" t="str">
        <f t="shared" si="512"/>
        <v>X-Ray Static 2022Agfa Healthcare Uk Limited</v>
      </c>
      <c r="B5451" s="8" t="str">
        <f>VLOOKUP(J5451,'Contract IDs'!A:D,4,0)</f>
        <v>X-Ray Static 2022</v>
      </c>
      <c r="C5451" s="8" t="str">
        <f>VLOOKUP(L5451,'Supplier IDs'!A:C,3,0)</f>
        <v>Agfa Healthcare Uk Limited</v>
      </c>
      <c r="D5451" s="8" t="str">
        <f t="shared" si="511"/>
        <v>No Sub Cat</v>
      </c>
      <c r="E5451" s="8">
        <f t="shared" si="513"/>
        <v>0</v>
      </c>
      <c r="F5451" s="8">
        <f t="shared" si="514"/>
        <v>2</v>
      </c>
      <c r="G5451" s="8">
        <f t="shared" si="515"/>
        <v>2</v>
      </c>
      <c r="H5451" s="15">
        <f t="shared" si="516"/>
        <v>5.0000000000000001E-3</v>
      </c>
      <c r="I5451" s="15" t="s">
        <v>372</v>
      </c>
      <c r="J5451" s="10">
        <v>300000111321934</v>
      </c>
      <c r="K5451" s="9" t="s">
        <v>421</v>
      </c>
      <c r="L5451" s="10">
        <v>100000000611298</v>
      </c>
      <c r="M5451" s="9"/>
      <c r="N5451" s="9"/>
      <c r="O5451" s="9">
        <v>2</v>
      </c>
      <c r="P5451" s="9">
        <v>2</v>
      </c>
      <c r="Q5451" s="9">
        <v>0.5</v>
      </c>
    </row>
    <row r="5452" spans="1:17" hidden="1" x14ac:dyDescent="0.25">
      <c r="A5452" s="8" t="str">
        <f t="shared" si="512"/>
        <v>X-Ray Static 2022Agfa Healthcare Uk Limited</v>
      </c>
      <c r="B5452" s="8" t="str">
        <f>VLOOKUP(J5452,'Contract IDs'!A:D,4,0)</f>
        <v>X-Ray Static 2022</v>
      </c>
      <c r="C5452" s="8" t="str">
        <f>VLOOKUP(L5452,'Supplier IDs'!A:C,3,0)</f>
        <v>Agfa Healthcare Uk Limited</v>
      </c>
      <c r="D5452" s="8" t="str">
        <f t="shared" si="511"/>
        <v>No Sub Cat</v>
      </c>
      <c r="E5452" s="8">
        <f t="shared" si="513"/>
        <v>0</v>
      </c>
      <c r="F5452" s="8">
        <f t="shared" si="514"/>
        <v>3</v>
      </c>
      <c r="G5452" s="8">
        <f t="shared" si="515"/>
        <v>3</v>
      </c>
      <c r="H5452" s="15">
        <f t="shared" si="516"/>
        <v>0.01</v>
      </c>
      <c r="I5452" s="15" t="s">
        <v>372</v>
      </c>
      <c r="J5452" s="10">
        <v>300000111321934</v>
      </c>
      <c r="K5452" s="9" t="s">
        <v>421</v>
      </c>
      <c r="L5452" s="10">
        <v>100000000611298</v>
      </c>
      <c r="M5452" s="9"/>
      <c r="N5452" s="9"/>
      <c r="O5452" s="9">
        <v>3</v>
      </c>
      <c r="P5452" s="9">
        <v>3</v>
      </c>
      <c r="Q5452" s="9">
        <v>1</v>
      </c>
    </row>
    <row r="5453" spans="1:17" hidden="1" x14ac:dyDescent="0.25">
      <c r="A5453" s="8" t="str">
        <f t="shared" si="512"/>
        <v>X-Ray Static 2022Agfa Healthcare Uk Limited</v>
      </c>
      <c r="B5453" s="8" t="str">
        <f>VLOOKUP(J5453,'Contract IDs'!A:D,4,0)</f>
        <v>X-Ray Static 2022</v>
      </c>
      <c r="C5453" s="8" t="str">
        <f>VLOOKUP(L5453,'Supplier IDs'!A:C,3,0)</f>
        <v>Agfa Healthcare Uk Limited</v>
      </c>
      <c r="D5453" s="8" t="str">
        <f t="shared" si="511"/>
        <v>No Sub Cat</v>
      </c>
      <c r="E5453" s="8">
        <f t="shared" si="513"/>
        <v>0</v>
      </c>
      <c r="F5453" s="8">
        <f t="shared" si="514"/>
        <v>4</v>
      </c>
      <c r="G5453" s="8">
        <f t="shared" si="515"/>
        <v>4</v>
      </c>
      <c r="H5453" s="15">
        <f t="shared" si="516"/>
        <v>1.4999999999999999E-2</v>
      </c>
      <c r="I5453" s="15" t="s">
        <v>372</v>
      </c>
      <c r="J5453" s="10">
        <v>300000111321934</v>
      </c>
      <c r="K5453" s="9" t="s">
        <v>421</v>
      </c>
      <c r="L5453" s="10">
        <v>100000000611298</v>
      </c>
      <c r="M5453" s="9"/>
      <c r="N5453" s="9"/>
      <c r="O5453" s="9">
        <v>4</v>
      </c>
      <c r="P5453" s="9">
        <v>4</v>
      </c>
      <c r="Q5453" s="9">
        <v>1.5</v>
      </c>
    </row>
    <row r="5454" spans="1:17" hidden="1" x14ac:dyDescent="0.25">
      <c r="A5454" s="8" t="str">
        <f t="shared" si="512"/>
        <v>X-Ray Static 2022Agfa Healthcare Uk Limited</v>
      </c>
      <c r="B5454" s="8" t="str">
        <f>VLOOKUP(J5454,'Contract IDs'!A:D,4,0)</f>
        <v>X-Ray Static 2022</v>
      </c>
      <c r="C5454" s="8" t="str">
        <f>VLOOKUP(L5454,'Supplier IDs'!A:C,3,0)</f>
        <v>Agfa Healthcare Uk Limited</v>
      </c>
      <c r="D5454" s="8" t="str">
        <f t="shared" si="511"/>
        <v>No Sub Cat</v>
      </c>
      <c r="E5454" s="8">
        <f t="shared" si="513"/>
        <v>0</v>
      </c>
      <c r="F5454" s="8">
        <f t="shared" si="514"/>
        <v>5</v>
      </c>
      <c r="G5454" s="8">
        <f t="shared" si="515"/>
        <v>5</v>
      </c>
      <c r="H5454" s="15">
        <f t="shared" si="516"/>
        <v>0.02</v>
      </c>
      <c r="I5454" s="15" t="s">
        <v>372</v>
      </c>
      <c r="J5454" s="10">
        <v>300000111321934</v>
      </c>
      <c r="K5454" s="9" t="s">
        <v>421</v>
      </c>
      <c r="L5454" s="10">
        <v>100000000611298</v>
      </c>
      <c r="M5454" s="9"/>
      <c r="N5454" s="9"/>
      <c r="O5454" s="9">
        <v>5</v>
      </c>
      <c r="P5454" s="9">
        <v>5</v>
      </c>
      <c r="Q5454" s="9">
        <v>2</v>
      </c>
    </row>
    <row r="5455" spans="1:17" hidden="1" x14ac:dyDescent="0.25">
      <c r="A5455" s="8" t="str">
        <f t="shared" si="512"/>
        <v>X-Ray Static 2022Agfa Healthcare Uk Limited</v>
      </c>
      <c r="B5455" s="8" t="str">
        <f>VLOOKUP(J5455,'Contract IDs'!A:D,4,0)</f>
        <v>X-Ray Static 2022</v>
      </c>
      <c r="C5455" s="8" t="str">
        <f>VLOOKUP(L5455,'Supplier IDs'!A:C,3,0)</f>
        <v>Agfa Healthcare Uk Limited</v>
      </c>
      <c r="D5455" s="8" t="str">
        <f t="shared" si="511"/>
        <v>No Sub Cat</v>
      </c>
      <c r="E5455" s="8">
        <f t="shared" si="513"/>
        <v>0</v>
      </c>
      <c r="F5455" s="8">
        <f t="shared" si="514"/>
        <v>6</v>
      </c>
      <c r="G5455" s="8">
        <f t="shared" si="515"/>
        <v>999</v>
      </c>
      <c r="H5455" s="15">
        <f t="shared" si="516"/>
        <v>2.5000000000000001E-2</v>
      </c>
      <c r="I5455" s="15" t="s">
        <v>372</v>
      </c>
      <c r="J5455" s="10">
        <v>300000111321934</v>
      </c>
      <c r="K5455" s="9" t="s">
        <v>421</v>
      </c>
      <c r="L5455" s="10">
        <v>100000000611298</v>
      </c>
      <c r="M5455" s="9"/>
      <c r="N5455" s="9"/>
      <c r="O5455" s="9">
        <v>6</v>
      </c>
      <c r="P5455" s="9">
        <v>999</v>
      </c>
      <c r="Q5455" s="9">
        <v>2.5</v>
      </c>
    </row>
    <row r="5456" spans="1:17" hidden="1" x14ac:dyDescent="0.25">
      <c r="A5456" s="8" t="str">
        <f t="shared" si="512"/>
        <v>X-Ray Static 2022Celtic SMR Limited</v>
      </c>
      <c r="B5456" s="8" t="str">
        <f>VLOOKUP(J5456,'Contract IDs'!A:D,4,0)</f>
        <v>X-Ray Static 2022</v>
      </c>
      <c r="C5456" s="8" t="str">
        <f>VLOOKUP(L5456,'Supplier IDs'!A:C,3,0)</f>
        <v>Celtic SMR Limited</v>
      </c>
      <c r="D5456" s="8" t="str">
        <f t="shared" si="511"/>
        <v>No Sub Cat</v>
      </c>
      <c r="E5456" s="8">
        <f t="shared" si="513"/>
        <v>0</v>
      </c>
      <c r="F5456" s="8">
        <f t="shared" si="514"/>
        <v>2</v>
      </c>
      <c r="G5456" s="8">
        <f t="shared" si="515"/>
        <v>2</v>
      </c>
      <c r="H5456" s="15">
        <f t="shared" si="516"/>
        <v>0.01</v>
      </c>
      <c r="I5456" s="15" t="s">
        <v>372</v>
      </c>
      <c r="J5456" s="10">
        <v>300000111321934</v>
      </c>
      <c r="K5456" s="9" t="s">
        <v>421</v>
      </c>
      <c r="L5456" s="10">
        <v>300000097777533</v>
      </c>
      <c r="M5456" s="9"/>
      <c r="N5456" s="9"/>
      <c r="O5456" s="9">
        <v>2</v>
      </c>
      <c r="P5456" s="9">
        <v>2</v>
      </c>
      <c r="Q5456" s="9">
        <v>1</v>
      </c>
    </row>
    <row r="5457" spans="1:17" hidden="1" x14ac:dyDescent="0.25">
      <c r="A5457" s="8" t="str">
        <f t="shared" si="512"/>
        <v>X-Ray Static 2022Celtic SMR Limited</v>
      </c>
      <c r="B5457" s="8" t="str">
        <f>VLOOKUP(J5457,'Contract IDs'!A:D,4,0)</f>
        <v>X-Ray Static 2022</v>
      </c>
      <c r="C5457" s="8" t="str">
        <f>VLOOKUP(L5457,'Supplier IDs'!A:C,3,0)</f>
        <v>Celtic SMR Limited</v>
      </c>
      <c r="D5457" s="8" t="str">
        <f t="shared" si="511"/>
        <v>No Sub Cat</v>
      </c>
      <c r="E5457" s="8">
        <f t="shared" si="513"/>
        <v>0</v>
      </c>
      <c r="F5457" s="8">
        <f t="shared" si="514"/>
        <v>3</v>
      </c>
      <c r="G5457" s="8">
        <f t="shared" si="515"/>
        <v>4</v>
      </c>
      <c r="H5457" s="15">
        <f t="shared" si="516"/>
        <v>0.02</v>
      </c>
      <c r="I5457" s="15" t="s">
        <v>372</v>
      </c>
      <c r="J5457" s="10">
        <v>300000111321934</v>
      </c>
      <c r="K5457" s="9" t="s">
        <v>421</v>
      </c>
      <c r="L5457" s="10">
        <v>300000097777533</v>
      </c>
      <c r="M5457" s="9"/>
      <c r="N5457" s="9"/>
      <c r="O5457" s="9">
        <v>3</v>
      </c>
      <c r="P5457" s="9">
        <v>4</v>
      </c>
      <c r="Q5457" s="9">
        <v>2</v>
      </c>
    </row>
    <row r="5458" spans="1:17" hidden="1" x14ac:dyDescent="0.25">
      <c r="A5458" s="8" t="str">
        <f t="shared" si="512"/>
        <v>X-Ray Static 2022Celtic SMR Limited</v>
      </c>
      <c r="B5458" s="8" t="str">
        <f>VLOOKUP(J5458,'Contract IDs'!A:D,4,0)</f>
        <v>X-Ray Static 2022</v>
      </c>
      <c r="C5458" s="8" t="str">
        <f>VLOOKUP(L5458,'Supplier IDs'!A:C,3,0)</f>
        <v>Celtic SMR Limited</v>
      </c>
      <c r="D5458" s="8" t="str">
        <f t="shared" si="511"/>
        <v>No Sub Cat</v>
      </c>
      <c r="E5458" s="8">
        <f t="shared" si="513"/>
        <v>0</v>
      </c>
      <c r="F5458" s="8">
        <f t="shared" si="514"/>
        <v>5</v>
      </c>
      <c r="G5458" s="8">
        <f t="shared" si="515"/>
        <v>6</v>
      </c>
      <c r="H5458" s="15">
        <f t="shared" si="516"/>
        <v>0.03</v>
      </c>
      <c r="I5458" s="15" t="s">
        <v>372</v>
      </c>
      <c r="J5458" s="10">
        <v>300000111321934</v>
      </c>
      <c r="K5458" s="9" t="s">
        <v>421</v>
      </c>
      <c r="L5458" s="10">
        <v>300000097777533</v>
      </c>
      <c r="M5458" s="9"/>
      <c r="N5458" s="9"/>
      <c r="O5458" s="9">
        <v>5</v>
      </c>
      <c r="P5458" s="9">
        <v>6</v>
      </c>
      <c r="Q5458" s="9">
        <v>3</v>
      </c>
    </row>
    <row r="5459" spans="1:17" hidden="1" x14ac:dyDescent="0.25">
      <c r="A5459" s="8" t="str">
        <f t="shared" si="512"/>
        <v>X-Ray Static 2022Celtic SMR Limited</v>
      </c>
      <c r="B5459" s="8" t="str">
        <f>VLOOKUP(J5459,'Contract IDs'!A:D,4,0)</f>
        <v>X-Ray Static 2022</v>
      </c>
      <c r="C5459" s="8" t="str">
        <f>VLOOKUP(L5459,'Supplier IDs'!A:C,3,0)</f>
        <v>Celtic SMR Limited</v>
      </c>
      <c r="D5459" s="8" t="str">
        <f t="shared" si="511"/>
        <v>No Sub Cat</v>
      </c>
      <c r="E5459" s="8">
        <f t="shared" si="513"/>
        <v>0</v>
      </c>
      <c r="F5459" s="8">
        <f t="shared" si="514"/>
        <v>7</v>
      </c>
      <c r="G5459" s="8">
        <f t="shared" si="515"/>
        <v>8</v>
      </c>
      <c r="H5459" s="15">
        <f t="shared" si="516"/>
        <v>0.04</v>
      </c>
      <c r="I5459" s="15" t="s">
        <v>372</v>
      </c>
      <c r="J5459" s="10">
        <v>300000111321934</v>
      </c>
      <c r="K5459" s="9" t="s">
        <v>421</v>
      </c>
      <c r="L5459" s="10">
        <v>300000097777533</v>
      </c>
      <c r="M5459" s="9"/>
      <c r="N5459" s="9"/>
      <c r="O5459" s="9">
        <v>7</v>
      </c>
      <c r="P5459" s="9">
        <v>8</v>
      </c>
      <c r="Q5459" s="9">
        <v>4</v>
      </c>
    </row>
    <row r="5460" spans="1:17" hidden="1" x14ac:dyDescent="0.25">
      <c r="A5460" s="8" t="str">
        <f t="shared" si="512"/>
        <v>X-Ray Static 2022Celtic SMR Limited</v>
      </c>
      <c r="B5460" s="8" t="str">
        <f>VLOOKUP(J5460,'Contract IDs'!A:D,4,0)</f>
        <v>X-Ray Static 2022</v>
      </c>
      <c r="C5460" s="8" t="str">
        <f>VLOOKUP(L5460,'Supplier IDs'!A:C,3,0)</f>
        <v>Celtic SMR Limited</v>
      </c>
      <c r="D5460" s="8" t="str">
        <f t="shared" si="511"/>
        <v>No Sub Cat</v>
      </c>
      <c r="E5460" s="8">
        <f t="shared" si="513"/>
        <v>0</v>
      </c>
      <c r="F5460" s="8">
        <f t="shared" si="514"/>
        <v>9</v>
      </c>
      <c r="G5460" s="8">
        <f t="shared" si="515"/>
        <v>999</v>
      </c>
      <c r="H5460" s="15">
        <f t="shared" si="516"/>
        <v>0.05</v>
      </c>
      <c r="I5460" s="15" t="s">
        <v>372</v>
      </c>
      <c r="J5460" s="10">
        <v>300000111321934</v>
      </c>
      <c r="K5460" s="9" t="s">
        <v>421</v>
      </c>
      <c r="L5460" s="10">
        <v>300000097777533</v>
      </c>
      <c r="M5460" s="9"/>
      <c r="N5460" s="9"/>
      <c r="O5460" s="9">
        <v>9</v>
      </c>
      <c r="P5460" s="9">
        <v>999</v>
      </c>
      <c r="Q5460" s="9">
        <v>5</v>
      </c>
    </row>
    <row r="5461" spans="1:17" hidden="1" x14ac:dyDescent="0.25">
      <c r="A5461" s="8" t="str">
        <f t="shared" si="512"/>
        <v>X-Ray Static 2022EOS imaging, SA</v>
      </c>
      <c r="B5461" s="8" t="str">
        <f>VLOOKUP(J5461,'Contract IDs'!A:D,4,0)</f>
        <v>X-Ray Static 2022</v>
      </c>
      <c r="C5461" s="8" t="str">
        <f>VLOOKUP(L5461,'Supplier IDs'!A:C,3,0)</f>
        <v>EOS imaging, SA</v>
      </c>
      <c r="D5461" s="8" t="str">
        <f t="shared" si="511"/>
        <v>No Sub Cat</v>
      </c>
      <c r="E5461" s="8">
        <f t="shared" si="513"/>
        <v>0</v>
      </c>
      <c r="F5461" s="8">
        <f t="shared" si="514"/>
        <v>2</v>
      </c>
      <c r="G5461" s="8">
        <f t="shared" si="515"/>
        <v>3</v>
      </c>
      <c r="H5461" s="15">
        <f t="shared" si="516"/>
        <v>0.05</v>
      </c>
      <c r="I5461" s="15" t="s">
        <v>372</v>
      </c>
      <c r="J5461" s="10">
        <v>300000111321934</v>
      </c>
      <c r="K5461" s="9" t="s">
        <v>421</v>
      </c>
      <c r="L5461" s="10">
        <v>300000066897525</v>
      </c>
      <c r="M5461" s="9"/>
      <c r="N5461" s="9"/>
      <c r="O5461" s="9">
        <v>2</v>
      </c>
      <c r="P5461" s="9">
        <v>3</v>
      </c>
      <c r="Q5461" s="9">
        <v>5</v>
      </c>
    </row>
    <row r="5462" spans="1:17" hidden="1" x14ac:dyDescent="0.25">
      <c r="A5462" s="8" t="str">
        <f t="shared" si="512"/>
        <v>X-Ray Static 2022EOS imaging, SA</v>
      </c>
      <c r="B5462" s="8" t="str">
        <f>VLOOKUP(J5462,'Contract IDs'!A:D,4,0)</f>
        <v>X-Ray Static 2022</v>
      </c>
      <c r="C5462" s="8" t="str">
        <f>VLOOKUP(L5462,'Supplier IDs'!A:C,3,0)</f>
        <v>EOS imaging, SA</v>
      </c>
      <c r="D5462" s="8" t="str">
        <f t="shared" si="511"/>
        <v>No Sub Cat</v>
      </c>
      <c r="E5462" s="8">
        <f t="shared" si="513"/>
        <v>0</v>
      </c>
      <c r="F5462" s="8">
        <f t="shared" si="514"/>
        <v>4</v>
      </c>
      <c r="G5462" s="8">
        <f t="shared" si="515"/>
        <v>999</v>
      </c>
      <c r="H5462" s="15">
        <f t="shared" si="516"/>
        <v>7.0000000000000007E-2</v>
      </c>
      <c r="I5462" s="15" t="s">
        <v>372</v>
      </c>
      <c r="J5462" s="10">
        <v>300000111321934</v>
      </c>
      <c r="K5462" s="9" t="s">
        <v>421</v>
      </c>
      <c r="L5462" s="10">
        <v>300000066897525</v>
      </c>
      <c r="M5462" s="9"/>
      <c r="N5462" s="9"/>
      <c r="O5462" s="9">
        <v>4</v>
      </c>
      <c r="P5462" s="9">
        <v>999</v>
      </c>
      <c r="Q5462" s="9">
        <v>7</v>
      </c>
    </row>
    <row r="5463" spans="1:17" hidden="1" x14ac:dyDescent="0.25">
      <c r="A5463" s="8" t="str">
        <f t="shared" si="512"/>
        <v>X-Ray Static 2022Fujifilm Healthcare UK Limited</v>
      </c>
      <c r="B5463" s="8" t="str">
        <f>VLOOKUP(J5463,'Contract IDs'!A:D,4,0)</f>
        <v>X-Ray Static 2022</v>
      </c>
      <c r="C5463" s="8" t="str">
        <f>VLOOKUP(L5463,'Supplier IDs'!A:C,3,0)</f>
        <v>Fujifilm Healthcare UK Limited</v>
      </c>
      <c r="D5463" s="8" t="str">
        <f t="shared" si="511"/>
        <v>No Sub Cat</v>
      </c>
      <c r="E5463" s="8">
        <f t="shared" si="513"/>
        <v>0</v>
      </c>
      <c r="F5463" s="8">
        <f t="shared" si="514"/>
        <v>2</v>
      </c>
      <c r="G5463" s="8">
        <f t="shared" si="515"/>
        <v>4</v>
      </c>
      <c r="H5463" s="15">
        <f t="shared" si="516"/>
        <v>0.05</v>
      </c>
      <c r="I5463" s="15" t="s">
        <v>372</v>
      </c>
      <c r="J5463" s="10">
        <v>300000111321934</v>
      </c>
      <c r="K5463" s="9" t="s">
        <v>421</v>
      </c>
      <c r="L5463" s="10">
        <v>100000000613266</v>
      </c>
      <c r="M5463" s="9"/>
      <c r="N5463" s="9"/>
      <c r="O5463" s="9">
        <v>2</v>
      </c>
      <c r="P5463" s="9">
        <v>4</v>
      </c>
      <c r="Q5463" s="9">
        <v>5</v>
      </c>
    </row>
    <row r="5464" spans="1:17" hidden="1" x14ac:dyDescent="0.25">
      <c r="A5464" s="8" t="str">
        <f t="shared" si="512"/>
        <v>X-Ray Static 2022Fujifilm Healthcare UK Limited</v>
      </c>
      <c r="B5464" s="8" t="str">
        <f>VLOOKUP(J5464,'Contract IDs'!A:D,4,0)</f>
        <v>X-Ray Static 2022</v>
      </c>
      <c r="C5464" s="8" t="str">
        <f>VLOOKUP(L5464,'Supplier IDs'!A:C,3,0)</f>
        <v>Fujifilm Healthcare UK Limited</v>
      </c>
      <c r="D5464" s="8" t="str">
        <f t="shared" si="511"/>
        <v>No Sub Cat</v>
      </c>
      <c r="E5464" s="8">
        <f t="shared" si="513"/>
        <v>0</v>
      </c>
      <c r="F5464" s="8">
        <f t="shared" si="514"/>
        <v>5</v>
      </c>
      <c r="G5464" s="8">
        <f t="shared" si="515"/>
        <v>999</v>
      </c>
      <c r="H5464" s="15">
        <f t="shared" si="516"/>
        <v>0.1</v>
      </c>
      <c r="I5464" s="15" t="s">
        <v>372</v>
      </c>
      <c r="J5464" s="10">
        <v>300000111321934</v>
      </c>
      <c r="K5464" s="9" t="s">
        <v>421</v>
      </c>
      <c r="L5464" s="10">
        <v>100000000613266</v>
      </c>
      <c r="M5464" s="9"/>
      <c r="N5464" s="9"/>
      <c r="O5464" s="9">
        <v>5</v>
      </c>
      <c r="P5464" s="9">
        <v>999</v>
      </c>
      <c r="Q5464" s="9">
        <v>10</v>
      </c>
    </row>
    <row r="5465" spans="1:17" hidden="1" x14ac:dyDescent="0.25">
      <c r="A5465" s="8" t="str">
        <f t="shared" si="512"/>
        <v>X-Ray Static 2022Ge Medical Systems Limited</v>
      </c>
      <c r="B5465" s="8" t="str">
        <f>VLOOKUP(J5465,'Contract IDs'!A:D,4,0)</f>
        <v>X-Ray Static 2022</v>
      </c>
      <c r="C5465" s="8" t="str">
        <f>VLOOKUP(L5465,'Supplier IDs'!A:C,3,0)</f>
        <v>Ge Medical Systems Limited</v>
      </c>
      <c r="D5465" s="8" t="str">
        <f t="shared" si="511"/>
        <v>No Sub Cat</v>
      </c>
      <c r="E5465" s="8">
        <f t="shared" si="513"/>
        <v>0</v>
      </c>
      <c r="F5465" s="8">
        <f t="shared" si="514"/>
        <v>2</v>
      </c>
      <c r="G5465" s="8">
        <f t="shared" si="515"/>
        <v>5</v>
      </c>
      <c r="H5465" s="15">
        <f t="shared" si="516"/>
        <v>3.0000000000000001E-3</v>
      </c>
      <c r="I5465" s="15" t="s">
        <v>372</v>
      </c>
      <c r="J5465" s="10">
        <v>300000111321934</v>
      </c>
      <c r="K5465" s="9" t="s">
        <v>421</v>
      </c>
      <c r="L5465" s="10">
        <v>100000000611079</v>
      </c>
      <c r="M5465" s="9"/>
      <c r="N5465" s="9"/>
      <c r="O5465" s="9">
        <v>2</v>
      </c>
      <c r="P5465" s="9">
        <v>5</v>
      </c>
      <c r="Q5465" s="9">
        <v>0.3</v>
      </c>
    </row>
    <row r="5466" spans="1:17" hidden="1" x14ac:dyDescent="0.25">
      <c r="A5466" s="8" t="str">
        <f t="shared" si="512"/>
        <v>X-Ray Static 2022Ge Medical Systems Limited</v>
      </c>
      <c r="B5466" s="8" t="str">
        <f>VLOOKUP(J5466,'Contract IDs'!A:D,4,0)</f>
        <v>X-Ray Static 2022</v>
      </c>
      <c r="C5466" s="8" t="str">
        <f>VLOOKUP(L5466,'Supplier IDs'!A:C,3,0)</f>
        <v>Ge Medical Systems Limited</v>
      </c>
      <c r="D5466" s="8" t="str">
        <f t="shared" si="511"/>
        <v>No Sub Cat</v>
      </c>
      <c r="E5466" s="8">
        <f t="shared" si="513"/>
        <v>0</v>
      </c>
      <c r="F5466" s="8">
        <f t="shared" si="514"/>
        <v>6</v>
      </c>
      <c r="G5466" s="8">
        <f t="shared" si="515"/>
        <v>999</v>
      </c>
      <c r="H5466" s="15">
        <f t="shared" si="516"/>
        <v>5.0000000000000001E-3</v>
      </c>
      <c r="I5466" s="15" t="s">
        <v>372</v>
      </c>
      <c r="J5466" s="10">
        <v>300000111321934</v>
      </c>
      <c r="K5466" s="9" t="s">
        <v>421</v>
      </c>
      <c r="L5466" s="10">
        <v>100000000611079</v>
      </c>
      <c r="M5466" s="9"/>
      <c r="N5466" s="9"/>
      <c r="O5466" s="9">
        <v>6</v>
      </c>
      <c r="P5466" s="9">
        <v>999</v>
      </c>
      <c r="Q5466" s="9">
        <v>0.5</v>
      </c>
    </row>
    <row r="5467" spans="1:17" hidden="1" x14ac:dyDescent="0.25">
      <c r="A5467" s="8" t="str">
        <f t="shared" si="512"/>
        <v>X-Ray Static 2022Hospital Services Limited</v>
      </c>
      <c r="B5467" s="8" t="str">
        <f>VLOOKUP(J5467,'Contract IDs'!A:D,4,0)</f>
        <v>X-Ray Static 2022</v>
      </c>
      <c r="C5467" s="8" t="str">
        <f>VLOOKUP(L5467,'Supplier IDs'!A:C,3,0)</f>
        <v>Hospital Services Limited</v>
      </c>
      <c r="D5467" s="8" t="str">
        <f t="shared" si="511"/>
        <v>No Sub Cat</v>
      </c>
      <c r="E5467" s="8">
        <f t="shared" si="513"/>
        <v>0</v>
      </c>
      <c r="F5467" s="8">
        <f t="shared" si="514"/>
        <v>2</v>
      </c>
      <c r="G5467" s="8">
        <f t="shared" si="515"/>
        <v>2</v>
      </c>
      <c r="H5467" s="15">
        <f t="shared" si="516"/>
        <v>0.01</v>
      </c>
      <c r="I5467" s="15" t="s">
        <v>372</v>
      </c>
      <c r="J5467" s="10">
        <v>300000111321934</v>
      </c>
      <c r="K5467" s="9" t="s">
        <v>421</v>
      </c>
      <c r="L5467" s="10">
        <v>100000000613412</v>
      </c>
      <c r="M5467" s="9"/>
      <c r="N5467" s="9"/>
      <c r="O5467" s="9">
        <v>2</v>
      </c>
      <c r="P5467" s="9">
        <v>2</v>
      </c>
      <c r="Q5467" s="9">
        <v>1</v>
      </c>
    </row>
    <row r="5468" spans="1:17" hidden="1" x14ac:dyDescent="0.25">
      <c r="A5468" s="8" t="str">
        <f t="shared" si="512"/>
        <v>X-Ray Static 2022Hospital Services Limited</v>
      </c>
      <c r="B5468" s="8" t="str">
        <f>VLOOKUP(J5468,'Contract IDs'!A:D,4,0)</f>
        <v>X-Ray Static 2022</v>
      </c>
      <c r="C5468" s="8" t="str">
        <f>VLOOKUP(L5468,'Supplier IDs'!A:C,3,0)</f>
        <v>Hospital Services Limited</v>
      </c>
      <c r="D5468" s="8" t="str">
        <f t="shared" si="511"/>
        <v>No Sub Cat</v>
      </c>
      <c r="E5468" s="8">
        <f t="shared" si="513"/>
        <v>0</v>
      </c>
      <c r="F5468" s="8">
        <f t="shared" si="514"/>
        <v>3</v>
      </c>
      <c r="G5468" s="8">
        <f t="shared" si="515"/>
        <v>3</v>
      </c>
      <c r="H5468" s="15">
        <f t="shared" si="516"/>
        <v>0.02</v>
      </c>
      <c r="I5468" s="15" t="s">
        <v>372</v>
      </c>
      <c r="J5468" s="10">
        <v>300000111321934</v>
      </c>
      <c r="K5468" s="9" t="s">
        <v>421</v>
      </c>
      <c r="L5468" s="10">
        <v>100000000613412</v>
      </c>
      <c r="M5468" s="9"/>
      <c r="N5468" s="9"/>
      <c r="O5468" s="9">
        <v>3</v>
      </c>
      <c r="P5468" s="9">
        <v>3</v>
      </c>
      <c r="Q5468" s="9">
        <v>2</v>
      </c>
    </row>
    <row r="5469" spans="1:17" hidden="1" x14ac:dyDescent="0.25">
      <c r="A5469" s="8" t="str">
        <f t="shared" si="512"/>
        <v>X-Ray Static 2022Hospital Services Limited</v>
      </c>
      <c r="B5469" s="8" t="str">
        <f>VLOOKUP(J5469,'Contract IDs'!A:D,4,0)</f>
        <v>X-Ray Static 2022</v>
      </c>
      <c r="C5469" s="8" t="str">
        <f>VLOOKUP(L5469,'Supplier IDs'!A:C,3,0)</f>
        <v>Hospital Services Limited</v>
      </c>
      <c r="D5469" s="8" t="str">
        <f t="shared" si="511"/>
        <v>No Sub Cat</v>
      </c>
      <c r="E5469" s="8">
        <f t="shared" si="513"/>
        <v>0</v>
      </c>
      <c r="F5469" s="8">
        <f t="shared" si="514"/>
        <v>4</v>
      </c>
      <c r="G5469" s="8">
        <f t="shared" si="515"/>
        <v>4</v>
      </c>
      <c r="H5469" s="15">
        <f t="shared" si="516"/>
        <v>0.03</v>
      </c>
      <c r="I5469" s="15" t="s">
        <v>372</v>
      </c>
      <c r="J5469" s="10">
        <v>300000111321934</v>
      </c>
      <c r="K5469" s="9" t="s">
        <v>421</v>
      </c>
      <c r="L5469" s="10">
        <v>100000000613412</v>
      </c>
      <c r="M5469" s="9"/>
      <c r="N5469" s="9"/>
      <c r="O5469" s="9">
        <v>4</v>
      </c>
      <c r="P5469" s="9">
        <v>4</v>
      </c>
      <c r="Q5469" s="9">
        <v>3</v>
      </c>
    </row>
    <row r="5470" spans="1:17" hidden="1" x14ac:dyDescent="0.25">
      <c r="A5470" s="8" t="str">
        <f t="shared" si="512"/>
        <v>X-Ray Static 2022Hospital Services Limited</v>
      </c>
      <c r="B5470" s="8" t="str">
        <f>VLOOKUP(J5470,'Contract IDs'!A:D,4,0)</f>
        <v>X-Ray Static 2022</v>
      </c>
      <c r="C5470" s="8" t="str">
        <f>VLOOKUP(L5470,'Supplier IDs'!A:C,3,0)</f>
        <v>Hospital Services Limited</v>
      </c>
      <c r="D5470" s="8" t="str">
        <f t="shared" si="511"/>
        <v>No Sub Cat</v>
      </c>
      <c r="E5470" s="8">
        <f t="shared" si="513"/>
        <v>0</v>
      </c>
      <c r="F5470" s="8">
        <f t="shared" si="514"/>
        <v>5</v>
      </c>
      <c r="G5470" s="8">
        <f t="shared" si="515"/>
        <v>5</v>
      </c>
      <c r="H5470" s="15">
        <f t="shared" si="516"/>
        <v>0.04</v>
      </c>
      <c r="I5470" s="15" t="s">
        <v>372</v>
      </c>
      <c r="J5470" s="10">
        <v>300000111321934</v>
      </c>
      <c r="K5470" s="9" t="s">
        <v>421</v>
      </c>
      <c r="L5470" s="10">
        <v>100000000613412</v>
      </c>
      <c r="M5470" s="9"/>
      <c r="N5470" s="9"/>
      <c r="O5470" s="9">
        <v>5</v>
      </c>
      <c r="P5470" s="9">
        <v>5</v>
      </c>
      <c r="Q5470" s="9">
        <v>4</v>
      </c>
    </row>
    <row r="5471" spans="1:17" hidden="1" x14ac:dyDescent="0.25">
      <c r="A5471" s="8" t="str">
        <f t="shared" si="512"/>
        <v>X-Ray Static 2022Hospital Services Limited</v>
      </c>
      <c r="B5471" s="8" t="str">
        <f>VLOOKUP(J5471,'Contract IDs'!A:D,4,0)</f>
        <v>X-Ray Static 2022</v>
      </c>
      <c r="C5471" s="8" t="str">
        <f>VLOOKUP(L5471,'Supplier IDs'!A:C,3,0)</f>
        <v>Hospital Services Limited</v>
      </c>
      <c r="D5471" s="8" t="str">
        <f t="shared" si="511"/>
        <v>No Sub Cat</v>
      </c>
      <c r="E5471" s="8">
        <f t="shared" si="513"/>
        <v>0</v>
      </c>
      <c r="F5471" s="8">
        <f t="shared" si="514"/>
        <v>6</v>
      </c>
      <c r="G5471" s="8">
        <f t="shared" si="515"/>
        <v>999</v>
      </c>
      <c r="H5471" s="15">
        <f t="shared" si="516"/>
        <v>0.05</v>
      </c>
      <c r="I5471" s="15" t="s">
        <v>372</v>
      </c>
      <c r="J5471" s="10">
        <v>300000111321934</v>
      </c>
      <c r="K5471" s="9" t="s">
        <v>421</v>
      </c>
      <c r="L5471" s="10">
        <v>100000000613412</v>
      </c>
      <c r="M5471" s="9"/>
      <c r="N5471" s="9"/>
      <c r="O5471" s="9">
        <v>6</v>
      </c>
      <c r="P5471" s="9">
        <v>999</v>
      </c>
      <c r="Q5471" s="9">
        <v>5</v>
      </c>
    </row>
    <row r="5472" spans="1:17" hidden="1" x14ac:dyDescent="0.25">
      <c r="A5472" s="8" t="str">
        <f t="shared" si="512"/>
        <v>X-Ray Static 2022Medray (UK) Limited</v>
      </c>
      <c r="B5472" s="8" t="str">
        <f>VLOOKUP(J5472,'Contract IDs'!A:D,4,0)</f>
        <v>X-Ray Static 2022</v>
      </c>
      <c r="C5472" s="8" t="str">
        <f>VLOOKUP(L5472,'Supplier IDs'!A:C,3,0)</f>
        <v>Medray (UK) Limited</v>
      </c>
      <c r="D5472" s="8" t="str">
        <f t="shared" si="511"/>
        <v>No Sub Cat</v>
      </c>
      <c r="E5472" s="8">
        <f t="shared" si="513"/>
        <v>0</v>
      </c>
      <c r="F5472" s="8">
        <f t="shared" si="514"/>
        <v>2</v>
      </c>
      <c r="G5472" s="8">
        <f t="shared" si="515"/>
        <v>2</v>
      </c>
      <c r="H5472" s="15">
        <f t="shared" si="516"/>
        <v>0.01</v>
      </c>
      <c r="I5472" s="15" t="s">
        <v>372</v>
      </c>
      <c r="J5472" s="10">
        <v>300000111321934</v>
      </c>
      <c r="K5472" s="9" t="s">
        <v>421</v>
      </c>
      <c r="L5472" s="10">
        <v>300000085456710</v>
      </c>
      <c r="M5472" s="9"/>
      <c r="N5472" s="9"/>
      <c r="O5472" s="9">
        <v>2</v>
      </c>
      <c r="P5472" s="9">
        <v>2</v>
      </c>
      <c r="Q5472" s="9">
        <v>1</v>
      </c>
    </row>
    <row r="5473" spans="1:17" hidden="1" x14ac:dyDescent="0.25">
      <c r="A5473" s="8" t="str">
        <f t="shared" si="512"/>
        <v>X-Ray Static 2022Medray (UK) Limited</v>
      </c>
      <c r="B5473" s="8" t="str">
        <f>VLOOKUP(J5473,'Contract IDs'!A:D,4,0)</f>
        <v>X-Ray Static 2022</v>
      </c>
      <c r="C5473" s="8" t="str">
        <f>VLOOKUP(L5473,'Supplier IDs'!A:C,3,0)</f>
        <v>Medray (UK) Limited</v>
      </c>
      <c r="D5473" s="8" t="str">
        <f t="shared" si="511"/>
        <v>No Sub Cat</v>
      </c>
      <c r="E5473" s="8">
        <f t="shared" si="513"/>
        <v>0</v>
      </c>
      <c r="F5473" s="8">
        <f t="shared" si="514"/>
        <v>3</v>
      </c>
      <c r="G5473" s="8">
        <f t="shared" si="515"/>
        <v>3</v>
      </c>
      <c r="H5473" s="15">
        <f t="shared" si="516"/>
        <v>0.02</v>
      </c>
      <c r="I5473" s="15" t="s">
        <v>372</v>
      </c>
      <c r="J5473" s="10">
        <v>300000111321934</v>
      </c>
      <c r="K5473" s="9" t="s">
        <v>421</v>
      </c>
      <c r="L5473" s="10">
        <v>300000085456710</v>
      </c>
      <c r="M5473" s="9"/>
      <c r="N5473" s="9"/>
      <c r="O5473" s="9">
        <v>3</v>
      </c>
      <c r="P5473" s="9">
        <v>3</v>
      </c>
      <c r="Q5473" s="9">
        <v>2</v>
      </c>
    </row>
    <row r="5474" spans="1:17" hidden="1" x14ac:dyDescent="0.25">
      <c r="A5474" s="8" t="str">
        <f t="shared" si="512"/>
        <v>X-Ray Static 2022Medray (UK) Limited</v>
      </c>
      <c r="B5474" s="8" t="str">
        <f>VLOOKUP(J5474,'Contract IDs'!A:D,4,0)</f>
        <v>X-Ray Static 2022</v>
      </c>
      <c r="C5474" s="8" t="str">
        <f>VLOOKUP(L5474,'Supplier IDs'!A:C,3,0)</f>
        <v>Medray (UK) Limited</v>
      </c>
      <c r="D5474" s="8" t="str">
        <f t="shared" si="511"/>
        <v>No Sub Cat</v>
      </c>
      <c r="E5474" s="8">
        <f t="shared" si="513"/>
        <v>0</v>
      </c>
      <c r="F5474" s="8">
        <f t="shared" si="514"/>
        <v>4</v>
      </c>
      <c r="G5474" s="8">
        <f t="shared" si="515"/>
        <v>4</v>
      </c>
      <c r="H5474" s="15">
        <f t="shared" si="516"/>
        <v>0.03</v>
      </c>
      <c r="I5474" s="15" t="s">
        <v>372</v>
      </c>
      <c r="J5474" s="10">
        <v>300000111321934</v>
      </c>
      <c r="K5474" s="9" t="s">
        <v>421</v>
      </c>
      <c r="L5474" s="10">
        <v>300000085456710</v>
      </c>
      <c r="M5474" s="9"/>
      <c r="N5474" s="9"/>
      <c r="O5474" s="9">
        <v>4</v>
      </c>
      <c r="P5474" s="9">
        <v>4</v>
      </c>
      <c r="Q5474" s="9">
        <v>3</v>
      </c>
    </row>
    <row r="5475" spans="1:17" hidden="1" x14ac:dyDescent="0.25">
      <c r="A5475" s="8" t="str">
        <f t="shared" si="512"/>
        <v>X-Ray Static 2022Medray (UK) Limited</v>
      </c>
      <c r="B5475" s="8" t="str">
        <f>VLOOKUP(J5475,'Contract IDs'!A:D,4,0)</f>
        <v>X-Ray Static 2022</v>
      </c>
      <c r="C5475" s="8" t="str">
        <f>VLOOKUP(L5475,'Supplier IDs'!A:C,3,0)</f>
        <v>Medray (UK) Limited</v>
      </c>
      <c r="D5475" s="8" t="str">
        <f t="shared" si="511"/>
        <v>No Sub Cat</v>
      </c>
      <c r="E5475" s="8">
        <f t="shared" si="513"/>
        <v>0</v>
      </c>
      <c r="F5475" s="8">
        <f t="shared" si="514"/>
        <v>5</v>
      </c>
      <c r="G5475" s="8">
        <f t="shared" si="515"/>
        <v>5</v>
      </c>
      <c r="H5475" s="15">
        <f t="shared" si="516"/>
        <v>0.04</v>
      </c>
      <c r="I5475" s="15" t="s">
        <v>372</v>
      </c>
      <c r="J5475" s="10">
        <v>300000111321934</v>
      </c>
      <c r="K5475" s="9" t="s">
        <v>421</v>
      </c>
      <c r="L5475" s="10">
        <v>300000085456710</v>
      </c>
      <c r="M5475" s="9"/>
      <c r="N5475" s="9"/>
      <c r="O5475" s="9">
        <v>5</v>
      </c>
      <c r="P5475" s="9">
        <v>5</v>
      </c>
      <c r="Q5475" s="9">
        <v>4</v>
      </c>
    </row>
    <row r="5476" spans="1:17" hidden="1" x14ac:dyDescent="0.25">
      <c r="A5476" s="8" t="str">
        <f t="shared" si="512"/>
        <v>X-Ray Static 2022Medray (UK) Limited</v>
      </c>
      <c r="B5476" s="8" t="str">
        <f>VLOOKUP(J5476,'Contract IDs'!A:D,4,0)</f>
        <v>X-Ray Static 2022</v>
      </c>
      <c r="C5476" s="8" t="str">
        <f>VLOOKUP(L5476,'Supplier IDs'!A:C,3,0)</f>
        <v>Medray (UK) Limited</v>
      </c>
      <c r="D5476" s="8" t="str">
        <f t="shared" si="511"/>
        <v>No Sub Cat</v>
      </c>
      <c r="E5476" s="8">
        <f t="shared" si="513"/>
        <v>0</v>
      </c>
      <c r="F5476" s="8">
        <f t="shared" si="514"/>
        <v>6</v>
      </c>
      <c r="G5476" s="8">
        <f t="shared" si="515"/>
        <v>6</v>
      </c>
      <c r="H5476" s="15">
        <f t="shared" si="516"/>
        <v>0.05</v>
      </c>
      <c r="I5476" s="15" t="s">
        <v>372</v>
      </c>
      <c r="J5476" s="10">
        <v>300000111321934</v>
      </c>
      <c r="K5476" s="9" t="s">
        <v>421</v>
      </c>
      <c r="L5476" s="10">
        <v>300000085456710</v>
      </c>
      <c r="M5476" s="9"/>
      <c r="N5476" s="9"/>
      <c r="O5476" s="9">
        <v>6</v>
      </c>
      <c r="P5476" s="9">
        <v>6</v>
      </c>
      <c r="Q5476" s="9">
        <v>5</v>
      </c>
    </row>
    <row r="5477" spans="1:17" hidden="1" x14ac:dyDescent="0.25">
      <c r="A5477" s="8" t="str">
        <f t="shared" si="512"/>
        <v>X-Ray Static 2022Medray (UK) Limited</v>
      </c>
      <c r="B5477" s="8" t="str">
        <f>VLOOKUP(J5477,'Contract IDs'!A:D,4,0)</f>
        <v>X-Ray Static 2022</v>
      </c>
      <c r="C5477" s="8" t="str">
        <f>VLOOKUP(L5477,'Supplier IDs'!A:C,3,0)</f>
        <v>Medray (UK) Limited</v>
      </c>
      <c r="D5477" s="8" t="str">
        <f t="shared" si="511"/>
        <v>No Sub Cat</v>
      </c>
      <c r="E5477" s="8">
        <f t="shared" si="513"/>
        <v>0</v>
      </c>
      <c r="F5477" s="8">
        <f t="shared" si="514"/>
        <v>7</v>
      </c>
      <c r="G5477" s="8">
        <f t="shared" si="515"/>
        <v>7</v>
      </c>
      <c r="H5477" s="15">
        <f t="shared" si="516"/>
        <v>0.06</v>
      </c>
      <c r="I5477" s="15" t="s">
        <v>372</v>
      </c>
      <c r="J5477" s="10">
        <v>300000111321934</v>
      </c>
      <c r="K5477" s="9" t="s">
        <v>421</v>
      </c>
      <c r="L5477" s="10">
        <v>300000085456710</v>
      </c>
      <c r="M5477" s="9"/>
      <c r="N5477" s="9"/>
      <c r="O5477" s="9">
        <v>7</v>
      </c>
      <c r="P5477" s="9">
        <v>7</v>
      </c>
      <c r="Q5477" s="9">
        <v>6</v>
      </c>
    </row>
    <row r="5478" spans="1:17" hidden="1" x14ac:dyDescent="0.25">
      <c r="A5478" s="8" t="str">
        <f t="shared" si="512"/>
        <v>X-Ray Static 2022Medray (UK) Limited</v>
      </c>
      <c r="B5478" s="8" t="str">
        <f>VLOOKUP(J5478,'Contract IDs'!A:D,4,0)</f>
        <v>X-Ray Static 2022</v>
      </c>
      <c r="C5478" s="8" t="str">
        <f>VLOOKUP(L5478,'Supplier IDs'!A:C,3,0)</f>
        <v>Medray (UK) Limited</v>
      </c>
      <c r="D5478" s="8" t="str">
        <f t="shared" si="511"/>
        <v>No Sub Cat</v>
      </c>
      <c r="E5478" s="8">
        <f t="shared" si="513"/>
        <v>0</v>
      </c>
      <c r="F5478" s="8">
        <f t="shared" si="514"/>
        <v>8</v>
      </c>
      <c r="G5478" s="8">
        <f t="shared" si="515"/>
        <v>8</v>
      </c>
      <c r="H5478" s="15">
        <f t="shared" si="516"/>
        <v>7.0000000000000007E-2</v>
      </c>
      <c r="I5478" s="15" t="s">
        <v>372</v>
      </c>
      <c r="J5478" s="10">
        <v>300000111321934</v>
      </c>
      <c r="K5478" s="9" t="s">
        <v>421</v>
      </c>
      <c r="L5478" s="10">
        <v>300000085456710</v>
      </c>
      <c r="M5478" s="9"/>
      <c r="N5478" s="9"/>
      <c r="O5478" s="9">
        <v>8</v>
      </c>
      <c r="P5478" s="9">
        <v>8</v>
      </c>
      <c r="Q5478" s="9">
        <v>7</v>
      </c>
    </row>
    <row r="5479" spans="1:17" hidden="1" x14ac:dyDescent="0.25">
      <c r="A5479" s="8" t="str">
        <f t="shared" si="512"/>
        <v>X-Ray Static 2022Medray (UK) Limited</v>
      </c>
      <c r="B5479" s="8" t="str">
        <f>VLOOKUP(J5479,'Contract IDs'!A:D,4,0)</f>
        <v>X-Ray Static 2022</v>
      </c>
      <c r="C5479" s="8" t="str">
        <f>VLOOKUP(L5479,'Supplier IDs'!A:C,3,0)</f>
        <v>Medray (UK) Limited</v>
      </c>
      <c r="D5479" s="8" t="str">
        <f t="shared" si="511"/>
        <v>No Sub Cat</v>
      </c>
      <c r="E5479" s="8">
        <f t="shared" si="513"/>
        <v>0</v>
      </c>
      <c r="F5479" s="8">
        <f t="shared" si="514"/>
        <v>9</v>
      </c>
      <c r="G5479" s="8">
        <f t="shared" si="515"/>
        <v>9</v>
      </c>
      <c r="H5479" s="15">
        <f t="shared" si="516"/>
        <v>7.0000000000000007E-2</v>
      </c>
      <c r="I5479" s="15" t="s">
        <v>372</v>
      </c>
      <c r="J5479" s="10">
        <v>300000111321934</v>
      </c>
      <c r="K5479" s="9" t="s">
        <v>421</v>
      </c>
      <c r="L5479" s="10">
        <v>300000085456710</v>
      </c>
      <c r="M5479" s="9"/>
      <c r="N5479" s="9"/>
      <c r="O5479" s="9">
        <v>9</v>
      </c>
      <c r="P5479" s="9">
        <v>9</v>
      </c>
      <c r="Q5479" s="9">
        <v>7</v>
      </c>
    </row>
    <row r="5480" spans="1:17" hidden="1" x14ac:dyDescent="0.25">
      <c r="A5480" s="8" t="str">
        <f t="shared" si="512"/>
        <v>X-Ray Static 2022Medray (UK) Limited</v>
      </c>
      <c r="B5480" s="8" t="str">
        <f>VLOOKUP(J5480,'Contract IDs'!A:D,4,0)</f>
        <v>X-Ray Static 2022</v>
      </c>
      <c r="C5480" s="8" t="str">
        <f>VLOOKUP(L5480,'Supplier IDs'!A:C,3,0)</f>
        <v>Medray (UK) Limited</v>
      </c>
      <c r="D5480" s="8" t="str">
        <f t="shared" si="511"/>
        <v>No Sub Cat</v>
      </c>
      <c r="E5480" s="8">
        <f t="shared" si="513"/>
        <v>0</v>
      </c>
      <c r="F5480" s="8">
        <f t="shared" si="514"/>
        <v>10</v>
      </c>
      <c r="G5480" s="8">
        <f t="shared" si="515"/>
        <v>999</v>
      </c>
      <c r="H5480" s="15">
        <f t="shared" si="516"/>
        <v>0.08</v>
      </c>
      <c r="I5480" s="15" t="s">
        <v>372</v>
      </c>
      <c r="J5480" s="10">
        <v>300000111321934</v>
      </c>
      <c r="K5480" s="9" t="s">
        <v>421</v>
      </c>
      <c r="L5480" s="10">
        <v>300000085456710</v>
      </c>
      <c r="M5480" s="9"/>
      <c r="N5480" s="9"/>
      <c r="O5480" s="9">
        <v>10</v>
      </c>
      <c r="P5480" s="9">
        <v>999</v>
      </c>
      <c r="Q5480" s="9">
        <v>8</v>
      </c>
    </row>
    <row r="5481" spans="1:17" hidden="1" x14ac:dyDescent="0.25">
      <c r="A5481" s="8" t="str">
        <f t="shared" si="512"/>
        <v>X-Ray Static 2022Med Imaging Healthcare Limited</v>
      </c>
      <c r="B5481" s="8" t="str">
        <f>VLOOKUP(J5481,'Contract IDs'!A:D,4,0)</f>
        <v>X-Ray Static 2022</v>
      </c>
      <c r="C5481" s="8" t="str">
        <f>VLOOKUP(L5481,'Supplier IDs'!A:C,3,0)</f>
        <v>Med Imaging Healthcare Limited</v>
      </c>
      <c r="D5481" s="8" t="str">
        <f t="shared" si="511"/>
        <v>No Sub Cat</v>
      </c>
      <c r="E5481" s="8">
        <f t="shared" si="513"/>
        <v>0</v>
      </c>
      <c r="F5481" s="8">
        <f t="shared" si="514"/>
        <v>2</v>
      </c>
      <c r="G5481" s="8">
        <f t="shared" si="515"/>
        <v>2</v>
      </c>
      <c r="H5481" s="15">
        <f t="shared" si="516"/>
        <v>0.02</v>
      </c>
      <c r="I5481" s="15" t="s">
        <v>372</v>
      </c>
      <c r="J5481" s="10">
        <v>300000111321934</v>
      </c>
      <c r="K5481" s="9" t="s">
        <v>421</v>
      </c>
      <c r="L5481" s="10">
        <v>100000000611471</v>
      </c>
      <c r="M5481" s="9"/>
      <c r="N5481" s="9"/>
      <c r="O5481" s="9">
        <v>2</v>
      </c>
      <c r="P5481" s="9">
        <v>2</v>
      </c>
      <c r="Q5481" s="9">
        <v>2</v>
      </c>
    </row>
    <row r="5482" spans="1:17" hidden="1" x14ac:dyDescent="0.25">
      <c r="A5482" s="8" t="str">
        <f t="shared" si="512"/>
        <v>X-Ray Static 2022Med Imaging Healthcare Limited</v>
      </c>
      <c r="B5482" s="8" t="str">
        <f>VLOOKUP(J5482,'Contract IDs'!A:D,4,0)</f>
        <v>X-Ray Static 2022</v>
      </c>
      <c r="C5482" s="8" t="str">
        <f>VLOOKUP(L5482,'Supplier IDs'!A:C,3,0)</f>
        <v>Med Imaging Healthcare Limited</v>
      </c>
      <c r="D5482" s="8" t="str">
        <f t="shared" si="511"/>
        <v>No Sub Cat</v>
      </c>
      <c r="E5482" s="8">
        <f t="shared" si="513"/>
        <v>0</v>
      </c>
      <c r="F5482" s="8">
        <f t="shared" si="514"/>
        <v>3</v>
      </c>
      <c r="G5482" s="8">
        <f t="shared" si="515"/>
        <v>3</v>
      </c>
      <c r="H5482" s="15">
        <f t="shared" si="516"/>
        <v>0.03</v>
      </c>
      <c r="I5482" s="15" t="s">
        <v>372</v>
      </c>
      <c r="J5482" s="10">
        <v>300000111321934</v>
      </c>
      <c r="K5482" s="9" t="s">
        <v>421</v>
      </c>
      <c r="L5482" s="10">
        <v>100000000611471</v>
      </c>
      <c r="M5482" s="9"/>
      <c r="N5482" s="9"/>
      <c r="O5482" s="9">
        <v>3</v>
      </c>
      <c r="P5482" s="9">
        <v>3</v>
      </c>
      <c r="Q5482" s="9">
        <v>3</v>
      </c>
    </row>
    <row r="5483" spans="1:17" hidden="1" x14ac:dyDescent="0.25">
      <c r="A5483" s="8" t="str">
        <f t="shared" si="512"/>
        <v>X-Ray Static 2022Med Imaging Healthcare Limited</v>
      </c>
      <c r="B5483" s="8" t="str">
        <f>VLOOKUP(J5483,'Contract IDs'!A:D,4,0)</f>
        <v>X-Ray Static 2022</v>
      </c>
      <c r="C5483" s="8" t="str">
        <f>VLOOKUP(L5483,'Supplier IDs'!A:C,3,0)</f>
        <v>Med Imaging Healthcare Limited</v>
      </c>
      <c r="D5483" s="8" t="str">
        <f t="shared" si="511"/>
        <v>No Sub Cat</v>
      </c>
      <c r="E5483" s="8">
        <f t="shared" si="513"/>
        <v>0</v>
      </c>
      <c r="F5483" s="8">
        <f t="shared" si="514"/>
        <v>4</v>
      </c>
      <c r="G5483" s="8">
        <f t="shared" si="515"/>
        <v>4</v>
      </c>
      <c r="H5483" s="15">
        <f t="shared" si="516"/>
        <v>0.03</v>
      </c>
      <c r="I5483" s="15" t="s">
        <v>372</v>
      </c>
      <c r="J5483" s="10">
        <v>300000111321934</v>
      </c>
      <c r="K5483" s="9" t="s">
        <v>421</v>
      </c>
      <c r="L5483" s="10">
        <v>100000000611471</v>
      </c>
      <c r="M5483" s="9"/>
      <c r="N5483" s="9"/>
      <c r="O5483" s="9">
        <v>4</v>
      </c>
      <c r="P5483" s="9">
        <v>4</v>
      </c>
      <c r="Q5483" s="9">
        <v>3</v>
      </c>
    </row>
    <row r="5484" spans="1:17" hidden="1" x14ac:dyDescent="0.25">
      <c r="A5484" s="8" t="str">
        <f t="shared" si="512"/>
        <v>X-Ray Static 2022Med Imaging Healthcare Limited</v>
      </c>
      <c r="B5484" s="8" t="str">
        <f>VLOOKUP(J5484,'Contract IDs'!A:D,4,0)</f>
        <v>X-Ray Static 2022</v>
      </c>
      <c r="C5484" s="8" t="str">
        <f>VLOOKUP(L5484,'Supplier IDs'!A:C,3,0)</f>
        <v>Med Imaging Healthcare Limited</v>
      </c>
      <c r="D5484" s="8" t="str">
        <f t="shared" si="511"/>
        <v>No Sub Cat</v>
      </c>
      <c r="E5484" s="8">
        <f t="shared" si="513"/>
        <v>0</v>
      </c>
      <c r="F5484" s="8">
        <f t="shared" si="514"/>
        <v>5</v>
      </c>
      <c r="G5484" s="8">
        <f t="shared" si="515"/>
        <v>5</v>
      </c>
      <c r="H5484" s="15">
        <f t="shared" si="516"/>
        <v>0.04</v>
      </c>
      <c r="I5484" s="15" t="s">
        <v>372</v>
      </c>
      <c r="J5484" s="10">
        <v>300000111321934</v>
      </c>
      <c r="K5484" s="9" t="s">
        <v>421</v>
      </c>
      <c r="L5484" s="10">
        <v>100000000611471</v>
      </c>
      <c r="M5484" s="9"/>
      <c r="N5484" s="9"/>
      <c r="O5484" s="9">
        <v>5</v>
      </c>
      <c r="P5484" s="9">
        <v>5</v>
      </c>
      <c r="Q5484" s="9">
        <v>4</v>
      </c>
    </row>
    <row r="5485" spans="1:17" hidden="1" x14ac:dyDescent="0.25">
      <c r="A5485" s="8" t="str">
        <f t="shared" si="512"/>
        <v>X-Ray Static 2022Med Imaging Healthcare Limited</v>
      </c>
      <c r="B5485" s="8" t="str">
        <f>VLOOKUP(J5485,'Contract IDs'!A:D,4,0)</f>
        <v>X-Ray Static 2022</v>
      </c>
      <c r="C5485" s="8" t="str">
        <f>VLOOKUP(L5485,'Supplier IDs'!A:C,3,0)</f>
        <v>Med Imaging Healthcare Limited</v>
      </c>
      <c r="D5485" s="8" t="str">
        <f t="shared" si="511"/>
        <v>No Sub Cat</v>
      </c>
      <c r="E5485" s="8">
        <f t="shared" si="513"/>
        <v>0</v>
      </c>
      <c r="F5485" s="8">
        <f t="shared" si="514"/>
        <v>6</v>
      </c>
      <c r="G5485" s="8">
        <f t="shared" si="515"/>
        <v>6</v>
      </c>
      <c r="H5485" s="15">
        <f t="shared" si="516"/>
        <v>0.04</v>
      </c>
      <c r="I5485" s="15" t="s">
        <v>372</v>
      </c>
      <c r="J5485" s="10">
        <v>300000111321934</v>
      </c>
      <c r="K5485" s="9" t="s">
        <v>421</v>
      </c>
      <c r="L5485" s="10">
        <v>100000000611471</v>
      </c>
      <c r="M5485" s="9"/>
      <c r="N5485" s="9"/>
      <c r="O5485" s="9">
        <v>6</v>
      </c>
      <c r="P5485" s="9">
        <v>6</v>
      </c>
      <c r="Q5485" s="9">
        <v>4</v>
      </c>
    </row>
    <row r="5486" spans="1:17" hidden="1" x14ac:dyDescent="0.25">
      <c r="A5486" s="8" t="str">
        <f t="shared" si="512"/>
        <v>X-Ray Static 2022Med Imaging Healthcare Limited</v>
      </c>
      <c r="B5486" s="8" t="str">
        <f>VLOOKUP(J5486,'Contract IDs'!A:D,4,0)</f>
        <v>X-Ray Static 2022</v>
      </c>
      <c r="C5486" s="8" t="str">
        <f>VLOOKUP(L5486,'Supplier IDs'!A:C,3,0)</f>
        <v>Med Imaging Healthcare Limited</v>
      </c>
      <c r="D5486" s="8" t="str">
        <f t="shared" si="511"/>
        <v>No Sub Cat</v>
      </c>
      <c r="E5486" s="8">
        <f t="shared" si="513"/>
        <v>0</v>
      </c>
      <c r="F5486" s="8">
        <f t="shared" si="514"/>
        <v>7</v>
      </c>
      <c r="G5486" s="8">
        <f t="shared" si="515"/>
        <v>7</v>
      </c>
      <c r="H5486" s="15">
        <f t="shared" si="516"/>
        <v>0.04</v>
      </c>
      <c r="I5486" s="15" t="s">
        <v>372</v>
      </c>
      <c r="J5486" s="10">
        <v>300000111321934</v>
      </c>
      <c r="K5486" s="9" t="s">
        <v>421</v>
      </c>
      <c r="L5486" s="10">
        <v>100000000611471</v>
      </c>
      <c r="M5486" s="9"/>
      <c r="N5486" s="9"/>
      <c r="O5486" s="9">
        <v>7</v>
      </c>
      <c r="P5486" s="9">
        <v>7</v>
      </c>
      <c r="Q5486" s="9">
        <v>4</v>
      </c>
    </row>
    <row r="5487" spans="1:17" hidden="1" x14ac:dyDescent="0.25">
      <c r="A5487" s="8" t="str">
        <f t="shared" si="512"/>
        <v>X-Ray Static 2022Med Imaging Healthcare Limited</v>
      </c>
      <c r="B5487" s="8" t="str">
        <f>VLOOKUP(J5487,'Contract IDs'!A:D,4,0)</f>
        <v>X-Ray Static 2022</v>
      </c>
      <c r="C5487" s="8" t="str">
        <f>VLOOKUP(L5487,'Supplier IDs'!A:C,3,0)</f>
        <v>Med Imaging Healthcare Limited</v>
      </c>
      <c r="D5487" s="8" t="str">
        <f t="shared" si="511"/>
        <v>No Sub Cat</v>
      </c>
      <c r="E5487" s="8">
        <f t="shared" si="513"/>
        <v>0</v>
      </c>
      <c r="F5487" s="8">
        <f t="shared" si="514"/>
        <v>8</v>
      </c>
      <c r="G5487" s="8">
        <f t="shared" si="515"/>
        <v>8</v>
      </c>
      <c r="H5487" s="15">
        <f t="shared" si="516"/>
        <v>0.05</v>
      </c>
      <c r="I5487" s="15" t="s">
        <v>372</v>
      </c>
      <c r="J5487" s="10">
        <v>300000111321934</v>
      </c>
      <c r="K5487" s="9" t="s">
        <v>421</v>
      </c>
      <c r="L5487" s="10">
        <v>100000000611471</v>
      </c>
      <c r="M5487" s="9"/>
      <c r="N5487" s="9"/>
      <c r="O5487" s="9">
        <v>8</v>
      </c>
      <c r="P5487" s="9">
        <v>8</v>
      </c>
      <c r="Q5487" s="9">
        <v>5</v>
      </c>
    </row>
    <row r="5488" spans="1:17" hidden="1" x14ac:dyDescent="0.25">
      <c r="A5488" s="8" t="str">
        <f t="shared" si="512"/>
        <v>X-Ray Static 2022Med Imaging Healthcare Limited</v>
      </c>
      <c r="B5488" s="8" t="str">
        <f>VLOOKUP(J5488,'Contract IDs'!A:D,4,0)</f>
        <v>X-Ray Static 2022</v>
      </c>
      <c r="C5488" s="8" t="str">
        <f>VLOOKUP(L5488,'Supplier IDs'!A:C,3,0)</f>
        <v>Med Imaging Healthcare Limited</v>
      </c>
      <c r="D5488" s="8" t="str">
        <f t="shared" si="511"/>
        <v>No Sub Cat</v>
      </c>
      <c r="E5488" s="8">
        <f t="shared" si="513"/>
        <v>0</v>
      </c>
      <c r="F5488" s="8">
        <f t="shared" si="514"/>
        <v>9</v>
      </c>
      <c r="G5488" s="8">
        <f t="shared" si="515"/>
        <v>9</v>
      </c>
      <c r="H5488" s="15">
        <f t="shared" si="516"/>
        <v>0.05</v>
      </c>
      <c r="I5488" s="15" t="s">
        <v>372</v>
      </c>
      <c r="J5488" s="10">
        <v>300000111321934</v>
      </c>
      <c r="K5488" s="9" t="s">
        <v>421</v>
      </c>
      <c r="L5488" s="10">
        <v>100000000611471</v>
      </c>
      <c r="M5488" s="9"/>
      <c r="N5488" s="9"/>
      <c r="O5488" s="9">
        <v>9</v>
      </c>
      <c r="P5488" s="9">
        <v>9</v>
      </c>
      <c r="Q5488" s="9">
        <v>5</v>
      </c>
    </row>
    <row r="5489" spans="1:17" hidden="1" x14ac:dyDescent="0.25">
      <c r="A5489" s="8" t="str">
        <f t="shared" si="512"/>
        <v>X-Ray Static 2022Med Imaging Healthcare Limited</v>
      </c>
      <c r="B5489" s="8" t="str">
        <f>VLOOKUP(J5489,'Contract IDs'!A:D,4,0)</f>
        <v>X-Ray Static 2022</v>
      </c>
      <c r="C5489" s="8" t="str">
        <f>VLOOKUP(L5489,'Supplier IDs'!A:C,3,0)</f>
        <v>Med Imaging Healthcare Limited</v>
      </c>
      <c r="D5489" s="8" t="str">
        <f t="shared" si="511"/>
        <v>No Sub Cat</v>
      </c>
      <c r="E5489" s="8">
        <f t="shared" si="513"/>
        <v>0</v>
      </c>
      <c r="F5489" s="8">
        <f t="shared" si="514"/>
        <v>10</v>
      </c>
      <c r="G5489" s="8">
        <f t="shared" si="515"/>
        <v>999</v>
      </c>
      <c r="H5489" s="15">
        <f t="shared" si="516"/>
        <v>0.05</v>
      </c>
      <c r="I5489" s="15" t="s">
        <v>372</v>
      </c>
      <c r="J5489" s="10">
        <v>300000111321934</v>
      </c>
      <c r="K5489" s="9" t="s">
        <v>421</v>
      </c>
      <c r="L5489" s="10">
        <v>100000000611471</v>
      </c>
      <c r="M5489" s="9"/>
      <c r="N5489" s="9"/>
      <c r="O5489" s="9">
        <v>10</v>
      </c>
      <c r="P5489" s="9">
        <v>999</v>
      </c>
      <c r="Q5489" s="9">
        <v>5</v>
      </c>
    </row>
    <row r="5490" spans="1:17" x14ac:dyDescent="0.25">
      <c r="A5490" s="8" t="str">
        <f t="shared" si="512"/>
        <v>X-Ray Static 2022Medical Imaging Systems Limited</v>
      </c>
      <c r="B5490" s="8" t="str">
        <f>VLOOKUP(J5490,'Contract IDs'!A:D,4,0)</f>
        <v>X-Ray Static 2022</v>
      </c>
      <c r="C5490" s="8" t="str">
        <f>VLOOKUP(L5490,'Supplier IDs'!A:C,3,0)</f>
        <v>Medical Imaging Systems Limited</v>
      </c>
      <c r="D5490" s="8" t="str">
        <f t="shared" si="511"/>
        <v>No Sub Cat</v>
      </c>
      <c r="E5490" s="8">
        <f t="shared" si="513"/>
        <v>0</v>
      </c>
      <c r="F5490" s="8">
        <f t="shared" si="514"/>
        <v>2</v>
      </c>
      <c r="G5490" s="8">
        <f t="shared" si="515"/>
        <v>2</v>
      </c>
      <c r="H5490" s="15">
        <f t="shared" si="516"/>
        <v>0.01</v>
      </c>
      <c r="I5490" s="15" t="s">
        <v>372</v>
      </c>
      <c r="J5490" s="10">
        <v>300000111321934</v>
      </c>
      <c r="K5490" s="9" t="s">
        <v>421</v>
      </c>
      <c r="L5490" s="10">
        <v>100000000612466</v>
      </c>
      <c r="M5490" s="9"/>
      <c r="N5490" s="9"/>
      <c r="O5490" s="9">
        <v>2</v>
      </c>
      <c r="P5490" s="9">
        <v>2</v>
      </c>
      <c r="Q5490" s="9">
        <v>1</v>
      </c>
    </row>
    <row r="5491" spans="1:17" x14ac:dyDescent="0.25">
      <c r="A5491" s="8" t="str">
        <f t="shared" si="512"/>
        <v>X-Ray Static 2022Medical Imaging Systems Limited</v>
      </c>
      <c r="B5491" s="8" t="str">
        <f>VLOOKUP(J5491,'Contract IDs'!A:D,4,0)</f>
        <v>X-Ray Static 2022</v>
      </c>
      <c r="C5491" s="8" t="str">
        <f>VLOOKUP(L5491,'Supplier IDs'!A:C,3,0)</f>
        <v>Medical Imaging Systems Limited</v>
      </c>
      <c r="D5491" s="8" t="str">
        <f t="shared" si="511"/>
        <v>No Sub Cat</v>
      </c>
      <c r="E5491" s="8">
        <f t="shared" si="513"/>
        <v>0</v>
      </c>
      <c r="F5491" s="8">
        <f t="shared" si="514"/>
        <v>3</v>
      </c>
      <c r="G5491" s="8">
        <f t="shared" si="515"/>
        <v>3</v>
      </c>
      <c r="H5491" s="15">
        <f t="shared" si="516"/>
        <v>0.01</v>
      </c>
      <c r="I5491" s="15" t="s">
        <v>372</v>
      </c>
      <c r="J5491" s="10">
        <v>300000111321934</v>
      </c>
      <c r="K5491" s="9" t="s">
        <v>421</v>
      </c>
      <c r="L5491" s="10">
        <v>100000000612466</v>
      </c>
      <c r="M5491" s="9"/>
      <c r="N5491" s="9"/>
      <c r="O5491" s="9">
        <v>3</v>
      </c>
      <c r="P5491" s="9">
        <v>3</v>
      </c>
      <c r="Q5491" s="9">
        <v>1</v>
      </c>
    </row>
    <row r="5492" spans="1:17" x14ac:dyDescent="0.25">
      <c r="A5492" s="8" t="str">
        <f t="shared" si="512"/>
        <v>X-Ray Static 2022Medical Imaging Systems Limited</v>
      </c>
      <c r="B5492" s="8" t="str">
        <f>VLOOKUP(J5492,'Contract IDs'!A:D,4,0)</f>
        <v>X-Ray Static 2022</v>
      </c>
      <c r="C5492" s="8" t="str">
        <f>VLOOKUP(L5492,'Supplier IDs'!A:C,3,0)</f>
        <v>Medical Imaging Systems Limited</v>
      </c>
      <c r="D5492" s="8" t="str">
        <f t="shared" si="511"/>
        <v>No Sub Cat</v>
      </c>
      <c r="E5492" s="8">
        <f t="shared" si="513"/>
        <v>0</v>
      </c>
      <c r="F5492" s="8">
        <f t="shared" si="514"/>
        <v>4</v>
      </c>
      <c r="G5492" s="8">
        <f t="shared" si="515"/>
        <v>4</v>
      </c>
      <c r="H5492" s="15">
        <f t="shared" si="516"/>
        <v>0.02</v>
      </c>
      <c r="I5492" s="15" t="s">
        <v>372</v>
      </c>
      <c r="J5492" s="10">
        <v>300000111321934</v>
      </c>
      <c r="K5492" s="9" t="s">
        <v>421</v>
      </c>
      <c r="L5492" s="10">
        <v>100000000612466</v>
      </c>
      <c r="M5492" s="9"/>
      <c r="N5492" s="9"/>
      <c r="O5492" s="9">
        <v>4</v>
      </c>
      <c r="P5492" s="9">
        <v>4</v>
      </c>
      <c r="Q5492" s="9">
        <v>2</v>
      </c>
    </row>
    <row r="5493" spans="1:17" x14ac:dyDescent="0.25">
      <c r="A5493" s="8" t="str">
        <f t="shared" si="512"/>
        <v>X-Ray Static 2022Medical Imaging Systems Limited</v>
      </c>
      <c r="B5493" s="8" t="str">
        <f>VLOOKUP(J5493,'Contract IDs'!A:D,4,0)</f>
        <v>X-Ray Static 2022</v>
      </c>
      <c r="C5493" s="8" t="str">
        <f>VLOOKUP(L5493,'Supplier IDs'!A:C,3,0)</f>
        <v>Medical Imaging Systems Limited</v>
      </c>
      <c r="D5493" s="8" t="str">
        <f t="shared" si="511"/>
        <v>No Sub Cat</v>
      </c>
      <c r="E5493" s="8">
        <f t="shared" si="513"/>
        <v>0</v>
      </c>
      <c r="F5493" s="8">
        <f t="shared" si="514"/>
        <v>5</v>
      </c>
      <c r="G5493" s="8">
        <f t="shared" si="515"/>
        <v>5</v>
      </c>
      <c r="H5493" s="15">
        <f t="shared" si="516"/>
        <v>0.02</v>
      </c>
      <c r="I5493" s="15" t="s">
        <v>372</v>
      </c>
      <c r="J5493" s="10">
        <v>300000111321934</v>
      </c>
      <c r="K5493" s="9" t="s">
        <v>421</v>
      </c>
      <c r="L5493" s="10">
        <v>100000000612466</v>
      </c>
      <c r="M5493" s="9"/>
      <c r="N5493" s="9"/>
      <c r="O5493" s="9">
        <v>5</v>
      </c>
      <c r="P5493" s="9">
        <v>5</v>
      </c>
      <c r="Q5493" s="9">
        <v>2</v>
      </c>
    </row>
    <row r="5494" spans="1:17" x14ac:dyDescent="0.25">
      <c r="A5494" s="8" t="str">
        <f t="shared" si="512"/>
        <v>X-Ray Static 2022Medical Imaging Systems Limited</v>
      </c>
      <c r="B5494" s="8" t="str">
        <f>VLOOKUP(J5494,'Contract IDs'!A:D,4,0)</f>
        <v>X-Ray Static 2022</v>
      </c>
      <c r="C5494" s="8" t="str">
        <f>VLOOKUP(L5494,'Supplier IDs'!A:C,3,0)</f>
        <v>Medical Imaging Systems Limited</v>
      </c>
      <c r="D5494" s="8" t="str">
        <f t="shared" si="511"/>
        <v>No Sub Cat</v>
      </c>
      <c r="E5494" s="8">
        <f t="shared" si="513"/>
        <v>0</v>
      </c>
      <c r="F5494" s="8">
        <f t="shared" si="514"/>
        <v>6</v>
      </c>
      <c r="G5494" s="8">
        <f t="shared" si="515"/>
        <v>6</v>
      </c>
      <c r="H5494" s="15">
        <f t="shared" si="516"/>
        <v>0.03</v>
      </c>
      <c r="I5494" s="15" t="s">
        <v>372</v>
      </c>
      <c r="J5494" s="10">
        <v>300000111321934</v>
      </c>
      <c r="K5494" s="9" t="s">
        <v>421</v>
      </c>
      <c r="L5494" s="10">
        <v>100000000612466</v>
      </c>
      <c r="M5494" s="9"/>
      <c r="N5494" s="9"/>
      <c r="O5494" s="9">
        <v>6</v>
      </c>
      <c r="P5494" s="9">
        <v>6</v>
      </c>
      <c r="Q5494" s="9">
        <v>3</v>
      </c>
    </row>
    <row r="5495" spans="1:17" x14ac:dyDescent="0.25">
      <c r="A5495" s="8" t="str">
        <f t="shared" si="512"/>
        <v>X-Ray Static 2022Medical Imaging Systems Limited</v>
      </c>
      <c r="B5495" s="8" t="str">
        <f>VLOOKUP(J5495,'Contract IDs'!A:D,4,0)</f>
        <v>X-Ray Static 2022</v>
      </c>
      <c r="C5495" s="8" t="str">
        <f>VLOOKUP(L5495,'Supplier IDs'!A:C,3,0)</f>
        <v>Medical Imaging Systems Limited</v>
      </c>
      <c r="D5495" s="8" t="str">
        <f t="shared" si="511"/>
        <v>No Sub Cat</v>
      </c>
      <c r="E5495" s="8">
        <f t="shared" si="513"/>
        <v>0</v>
      </c>
      <c r="F5495" s="8">
        <f t="shared" si="514"/>
        <v>7</v>
      </c>
      <c r="G5495" s="8">
        <f t="shared" si="515"/>
        <v>7</v>
      </c>
      <c r="H5495" s="15">
        <f t="shared" si="516"/>
        <v>0.03</v>
      </c>
      <c r="I5495" s="15" t="s">
        <v>372</v>
      </c>
      <c r="J5495" s="10">
        <v>300000111321934</v>
      </c>
      <c r="K5495" s="9" t="s">
        <v>421</v>
      </c>
      <c r="L5495" s="10">
        <v>100000000612466</v>
      </c>
      <c r="M5495" s="9"/>
      <c r="N5495" s="9"/>
      <c r="O5495" s="9">
        <v>7</v>
      </c>
      <c r="P5495" s="9">
        <v>7</v>
      </c>
      <c r="Q5495" s="9">
        <v>3</v>
      </c>
    </row>
    <row r="5496" spans="1:17" x14ac:dyDescent="0.25">
      <c r="A5496" s="8" t="str">
        <f t="shared" si="512"/>
        <v>X-Ray Static 2022Medical Imaging Systems Limited</v>
      </c>
      <c r="B5496" s="8" t="str">
        <f>VLOOKUP(J5496,'Contract IDs'!A:D,4,0)</f>
        <v>X-Ray Static 2022</v>
      </c>
      <c r="C5496" s="8" t="str">
        <f>VLOOKUP(L5496,'Supplier IDs'!A:C,3,0)</f>
        <v>Medical Imaging Systems Limited</v>
      </c>
      <c r="D5496" s="8" t="str">
        <f t="shared" si="511"/>
        <v>No Sub Cat</v>
      </c>
      <c r="E5496" s="8">
        <f t="shared" si="513"/>
        <v>0</v>
      </c>
      <c r="F5496" s="8">
        <f t="shared" si="514"/>
        <v>8</v>
      </c>
      <c r="G5496" s="8">
        <f t="shared" si="515"/>
        <v>8</v>
      </c>
      <c r="H5496" s="15">
        <f t="shared" si="516"/>
        <v>0.03</v>
      </c>
      <c r="I5496" s="15" t="s">
        <v>372</v>
      </c>
      <c r="J5496" s="10">
        <v>300000111321934</v>
      </c>
      <c r="K5496" s="9" t="s">
        <v>421</v>
      </c>
      <c r="L5496" s="10">
        <v>100000000612466</v>
      </c>
      <c r="M5496" s="9"/>
      <c r="N5496" s="9"/>
      <c r="O5496" s="9">
        <v>8</v>
      </c>
      <c r="P5496" s="9">
        <v>8</v>
      </c>
      <c r="Q5496" s="9">
        <v>3</v>
      </c>
    </row>
    <row r="5497" spans="1:17" x14ac:dyDescent="0.25">
      <c r="A5497" s="8" t="str">
        <f t="shared" si="512"/>
        <v>X-Ray Static 2022Medical Imaging Systems Limited</v>
      </c>
      <c r="B5497" s="8" t="str">
        <f>VLOOKUP(J5497,'Contract IDs'!A:D,4,0)</f>
        <v>X-Ray Static 2022</v>
      </c>
      <c r="C5497" s="8" t="str">
        <f>VLOOKUP(L5497,'Supplier IDs'!A:C,3,0)</f>
        <v>Medical Imaging Systems Limited</v>
      </c>
      <c r="D5497" s="8" t="str">
        <f t="shared" si="511"/>
        <v>No Sub Cat</v>
      </c>
      <c r="E5497" s="8">
        <f t="shared" si="513"/>
        <v>0</v>
      </c>
      <c r="F5497" s="8">
        <f t="shared" si="514"/>
        <v>9</v>
      </c>
      <c r="G5497" s="8">
        <f t="shared" si="515"/>
        <v>9</v>
      </c>
      <c r="H5497" s="15">
        <f t="shared" si="516"/>
        <v>0.05</v>
      </c>
      <c r="I5497" s="15" t="s">
        <v>372</v>
      </c>
      <c r="J5497" s="10">
        <v>300000111321934</v>
      </c>
      <c r="K5497" s="9" t="s">
        <v>421</v>
      </c>
      <c r="L5497" s="10">
        <v>100000000612466</v>
      </c>
      <c r="M5497" s="9"/>
      <c r="N5497" s="9"/>
      <c r="O5497" s="9">
        <v>9</v>
      </c>
      <c r="P5497" s="9">
        <v>9</v>
      </c>
      <c r="Q5497" s="9">
        <v>5</v>
      </c>
    </row>
    <row r="5498" spans="1:17" x14ac:dyDescent="0.25">
      <c r="A5498" s="8" t="str">
        <f t="shared" si="512"/>
        <v>X-Ray Static 2022Medical Imaging Systems Limited</v>
      </c>
      <c r="B5498" s="8" t="str">
        <f>VLOOKUP(J5498,'Contract IDs'!A:D,4,0)</f>
        <v>X-Ray Static 2022</v>
      </c>
      <c r="C5498" s="8" t="str">
        <f>VLOOKUP(L5498,'Supplier IDs'!A:C,3,0)</f>
        <v>Medical Imaging Systems Limited</v>
      </c>
      <c r="D5498" s="8" t="str">
        <f t="shared" si="511"/>
        <v>No Sub Cat</v>
      </c>
      <c r="E5498" s="8">
        <f t="shared" si="513"/>
        <v>0</v>
      </c>
      <c r="F5498" s="8">
        <f t="shared" si="514"/>
        <v>10</v>
      </c>
      <c r="G5498" s="8">
        <f t="shared" si="515"/>
        <v>999</v>
      </c>
      <c r="H5498" s="15">
        <f t="shared" si="516"/>
        <v>0.06</v>
      </c>
      <c r="I5498" s="15" t="s">
        <v>372</v>
      </c>
      <c r="J5498" s="10">
        <v>300000111321934</v>
      </c>
      <c r="K5498" s="9" t="s">
        <v>421</v>
      </c>
      <c r="L5498" s="10">
        <v>100000000612466</v>
      </c>
      <c r="M5498" s="9"/>
      <c r="N5498" s="9"/>
      <c r="O5498" s="9">
        <v>10</v>
      </c>
      <c r="P5498" s="9">
        <v>999</v>
      </c>
      <c r="Q5498" s="9">
        <v>6</v>
      </c>
    </row>
    <row r="5499" spans="1:17" hidden="1" x14ac:dyDescent="0.25">
      <c r="A5499" s="8" t="str">
        <f t="shared" si="512"/>
        <v>X-Ray Static 2022Wolverson X-Ray Limited</v>
      </c>
      <c r="B5499" s="8" t="str">
        <f>VLOOKUP(J5499,'Contract IDs'!A:D,4,0)</f>
        <v>X-Ray Static 2022</v>
      </c>
      <c r="C5499" s="8" t="str">
        <f>VLOOKUP(L5499,'Supplier IDs'!A:C,3,0)</f>
        <v>Wolverson X-Ray Limited</v>
      </c>
      <c r="D5499" s="8" t="str">
        <f t="shared" si="511"/>
        <v>No Sub Cat</v>
      </c>
      <c r="E5499" s="8">
        <f t="shared" si="513"/>
        <v>0</v>
      </c>
      <c r="F5499" s="8">
        <f t="shared" si="514"/>
        <v>2</v>
      </c>
      <c r="G5499" s="8">
        <f t="shared" si="515"/>
        <v>2</v>
      </c>
      <c r="H5499" s="15">
        <f t="shared" si="516"/>
        <v>0.02</v>
      </c>
      <c r="I5499" s="15" t="s">
        <v>372</v>
      </c>
      <c r="J5499" s="10">
        <v>300000111321934</v>
      </c>
      <c r="K5499" s="9" t="s">
        <v>421</v>
      </c>
      <c r="L5499" s="10">
        <v>100000000611970</v>
      </c>
      <c r="M5499" s="9"/>
      <c r="N5499" s="9"/>
      <c r="O5499" s="9">
        <v>2</v>
      </c>
      <c r="P5499" s="9">
        <v>2</v>
      </c>
      <c r="Q5499" s="9">
        <v>2</v>
      </c>
    </row>
    <row r="5500" spans="1:17" hidden="1" x14ac:dyDescent="0.25">
      <c r="A5500" s="8" t="str">
        <f t="shared" si="512"/>
        <v>X-Ray Static 2022Wolverson X-Ray Limited</v>
      </c>
      <c r="B5500" s="8" t="str">
        <f>VLOOKUP(J5500,'Contract IDs'!A:D,4,0)</f>
        <v>X-Ray Static 2022</v>
      </c>
      <c r="C5500" s="8" t="str">
        <f>VLOOKUP(L5500,'Supplier IDs'!A:C,3,0)</f>
        <v>Wolverson X-Ray Limited</v>
      </c>
      <c r="D5500" s="8" t="str">
        <f t="shared" si="511"/>
        <v>No Sub Cat</v>
      </c>
      <c r="E5500" s="8">
        <f t="shared" si="513"/>
        <v>0</v>
      </c>
      <c r="F5500" s="8">
        <f t="shared" si="514"/>
        <v>3</v>
      </c>
      <c r="G5500" s="8">
        <f t="shared" si="515"/>
        <v>3</v>
      </c>
      <c r="H5500" s="15">
        <f t="shared" si="516"/>
        <v>2.5000000000000001E-2</v>
      </c>
      <c r="I5500" s="15" t="s">
        <v>372</v>
      </c>
      <c r="J5500" s="10">
        <v>300000111321934</v>
      </c>
      <c r="K5500" s="9" t="s">
        <v>421</v>
      </c>
      <c r="L5500" s="10">
        <v>100000000611970</v>
      </c>
      <c r="M5500" s="9"/>
      <c r="N5500" s="9"/>
      <c r="O5500" s="9">
        <v>3</v>
      </c>
      <c r="P5500" s="9">
        <v>3</v>
      </c>
      <c r="Q5500" s="9">
        <v>2.5</v>
      </c>
    </row>
    <row r="5501" spans="1:17" hidden="1" x14ac:dyDescent="0.25">
      <c r="A5501" s="8" t="str">
        <f t="shared" si="512"/>
        <v>X-Ray Static 2022Wolverson X-Ray Limited</v>
      </c>
      <c r="B5501" s="8" t="str">
        <f>VLOOKUP(J5501,'Contract IDs'!A:D,4,0)</f>
        <v>X-Ray Static 2022</v>
      </c>
      <c r="C5501" s="8" t="str">
        <f>VLOOKUP(L5501,'Supplier IDs'!A:C,3,0)</f>
        <v>Wolverson X-Ray Limited</v>
      </c>
      <c r="D5501" s="8" t="str">
        <f t="shared" si="511"/>
        <v>No Sub Cat</v>
      </c>
      <c r="E5501" s="8">
        <f t="shared" si="513"/>
        <v>0</v>
      </c>
      <c r="F5501" s="8">
        <f t="shared" si="514"/>
        <v>4</v>
      </c>
      <c r="G5501" s="8">
        <f t="shared" si="515"/>
        <v>4</v>
      </c>
      <c r="H5501" s="15">
        <f t="shared" si="516"/>
        <v>0.03</v>
      </c>
      <c r="I5501" s="15" t="s">
        <v>372</v>
      </c>
      <c r="J5501" s="10">
        <v>300000111321934</v>
      </c>
      <c r="K5501" s="9" t="s">
        <v>421</v>
      </c>
      <c r="L5501" s="10">
        <v>100000000611970</v>
      </c>
      <c r="M5501" s="9"/>
      <c r="N5501" s="9"/>
      <c r="O5501" s="9">
        <v>4</v>
      </c>
      <c r="P5501" s="9">
        <v>4</v>
      </c>
      <c r="Q5501" s="9">
        <v>3</v>
      </c>
    </row>
    <row r="5502" spans="1:17" hidden="1" x14ac:dyDescent="0.25">
      <c r="A5502" s="8" t="str">
        <f t="shared" si="512"/>
        <v>X-Ray Static 2022Wolverson X-Ray Limited</v>
      </c>
      <c r="B5502" s="8" t="str">
        <f>VLOOKUP(J5502,'Contract IDs'!A:D,4,0)</f>
        <v>X-Ray Static 2022</v>
      </c>
      <c r="C5502" s="8" t="str">
        <f>VLOOKUP(L5502,'Supplier IDs'!A:C,3,0)</f>
        <v>Wolverson X-Ray Limited</v>
      </c>
      <c r="D5502" s="8" t="str">
        <f t="shared" si="511"/>
        <v>No Sub Cat</v>
      </c>
      <c r="E5502" s="8">
        <f t="shared" si="513"/>
        <v>0</v>
      </c>
      <c r="F5502" s="8">
        <f t="shared" si="514"/>
        <v>5</v>
      </c>
      <c r="G5502" s="8">
        <f t="shared" si="515"/>
        <v>5</v>
      </c>
      <c r="H5502" s="15">
        <f t="shared" si="516"/>
        <v>3.5000000000000003E-2</v>
      </c>
      <c r="I5502" s="15" t="s">
        <v>372</v>
      </c>
      <c r="J5502" s="10">
        <v>300000111321934</v>
      </c>
      <c r="K5502" s="9" t="s">
        <v>421</v>
      </c>
      <c r="L5502" s="10">
        <v>100000000611970</v>
      </c>
      <c r="M5502" s="9"/>
      <c r="N5502" s="9"/>
      <c r="O5502" s="9">
        <v>5</v>
      </c>
      <c r="P5502" s="9">
        <v>5</v>
      </c>
      <c r="Q5502" s="9">
        <v>3.5</v>
      </c>
    </row>
    <row r="5503" spans="1:17" hidden="1" x14ac:dyDescent="0.25">
      <c r="A5503" s="8" t="str">
        <f t="shared" si="512"/>
        <v>X-Ray Static 2022Wolverson X-Ray Limited</v>
      </c>
      <c r="B5503" s="8" t="str">
        <f>VLOOKUP(J5503,'Contract IDs'!A:D,4,0)</f>
        <v>X-Ray Static 2022</v>
      </c>
      <c r="C5503" s="8" t="str">
        <f>VLOOKUP(L5503,'Supplier IDs'!A:C,3,0)</f>
        <v>Wolverson X-Ray Limited</v>
      </c>
      <c r="D5503" s="8" t="str">
        <f t="shared" si="511"/>
        <v>No Sub Cat</v>
      </c>
      <c r="E5503" s="8">
        <f t="shared" si="513"/>
        <v>0</v>
      </c>
      <c r="F5503" s="8">
        <f t="shared" si="514"/>
        <v>6</v>
      </c>
      <c r="G5503" s="8">
        <f t="shared" si="515"/>
        <v>6</v>
      </c>
      <c r="H5503" s="15">
        <f t="shared" si="516"/>
        <v>0.04</v>
      </c>
      <c r="I5503" s="15" t="s">
        <v>372</v>
      </c>
      <c r="J5503" s="10">
        <v>300000111321934</v>
      </c>
      <c r="K5503" s="9" t="s">
        <v>421</v>
      </c>
      <c r="L5503" s="10">
        <v>100000000611970</v>
      </c>
      <c r="M5503" s="9"/>
      <c r="N5503" s="9"/>
      <c r="O5503" s="9">
        <v>6</v>
      </c>
      <c r="P5503" s="9">
        <v>6</v>
      </c>
      <c r="Q5503" s="9">
        <v>4</v>
      </c>
    </row>
    <row r="5504" spans="1:17" hidden="1" x14ac:dyDescent="0.25">
      <c r="A5504" s="8" t="str">
        <f t="shared" si="512"/>
        <v>X-Ray Static 2022Wolverson X-Ray Limited</v>
      </c>
      <c r="B5504" s="8" t="str">
        <f>VLOOKUP(J5504,'Contract IDs'!A:D,4,0)</f>
        <v>X-Ray Static 2022</v>
      </c>
      <c r="C5504" s="8" t="str">
        <f>VLOOKUP(L5504,'Supplier IDs'!A:C,3,0)</f>
        <v>Wolverson X-Ray Limited</v>
      </c>
      <c r="D5504" s="8" t="str">
        <f t="shared" si="511"/>
        <v>No Sub Cat</v>
      </c>
      <c r="E5504" s="8">
        <f t="shared" si="513"/>
        <v>0</v>
      </c>
      <c r="F5504" s="8">
        <f t="shared" si="514"/>
        <v>7</v>
      </c>
      <c r="G5504" s="8">
        <f t="shared" si="515"/>
        <v>7</v>
      </c>
      <c r="H5504" s="15">
        <f t="shared" si="516"/>
        <v>4.4999999999999998E-2</v>
      </c>
      <c r="I5504" s="15" t="s">
        <v>372</v>
      </c>
      <c r="J5504" s="10">
        <v>300000111321934</v>
      </c>
      <c r="K5504" s="9" t="s">
        <v>421</v>
      </c>
      <c r="L5504" s="10">
        <v>100000000611970</v>
      </c>
      <c r="M5504" s="9"/>
      <c r="N5504" s="9"/>
      <c r="O5504" s="9">
        <v>7</v>
      </c>
      <c r="P5504" s="9">
        <v>7</v>
      </c>
      <c r="Q5504" s="9">
        <v>4.5</v>
      </c>
    </row>
    <row r="5505" spans="1:17" hidden="1" x14ac:dyDescent="0.25">
      <c r="A5505" s="8" t="str">
        <f t="shared" si="512"/>
        <v>X-Ray Static 2022Wolverson X-Ray Limited</v>
      </c>
      <c r="B5505" s="8" t="str">
        <f>VLOOKUP(J5505,'Contract IDs'!A:D,4,0)</f>
        <v>X-Ray Static 2022</v>
      </c>
      <c r="C5505" s="8" t="str">
        <f>VLOOKUP(L5505,'Supplier IDs'!A:C,3,0)</f>
        <v>Wolverson X-Ray Limited</v>
      </c>
      <c r="D5505" s="8" t="str">
        <f t="shared" si="511"/>
        <v>No Sub Cat</v>
      </c>
      <c r="E5505" s="8">
        <f t="shared" si="513"/>
        <v>0</v>
      </c>
      <c r="F5505" s="8">
        <f t="shared" si="514"/>
        <v>8</v>
      </c>
      <c r="G5505" s="8">
        <f t="shared" si="515"/>
        <v>8</v>
      </c>
      <c r="H5505" s="15">
        <f t="shared" si="516"/>
        <v>0.05</v>
      </c>
      <c r="I5505" s="15" t="s">
        <v>372</v>
      </c>
      <c r="J5505" s="10">
        <v>300000111321934</v>
      </c>
      <c r="K5505" s="9" t="s">
        <v>421</v>
      </c>
      <c r="L5505" s="10">
        <v>100000000611970</v>
      </c>
      <c r="M5505" s="9"/>
      <c r="N5505" s="9"/>
      <c r="O5505" s="9">
        <v>8</v>
      </c>
      <c r="P5505" s="9">
        <v>8</v>
      </c>
      <c r="Q5505" s="9">
        <v>5</v>
      </c>
    </row>
    <row r="5506" spans="1:17" hidden="1" x14ac:dyDescent="0.25">
      <c r="A5506" s="8" t="str">
        <f t="shared" si="512"/>
        <v>X-Ray Static 2022Wolverson X-Ray Limited</v>
      </c>
      <c r="B5506" s="8" t="str">
        <f>VLOOKUP(J5506,'Contract IDs'!A:D,4,0)</f>
        <v>X-Ray Static 2022</v>
      </c>
      <c r="C5506" s="8" t="str">
        <f>VLOOKUP(L5506,'Supplier IDs'!A:C,3,0)</f>
        <v>Wolverson X-Ray Limited</v>
      </c>
      <c r="D5506" s="8" t="str">
        <f t="shared" ref="D5506:D5569" si="517">IF(M5506="","No Sub Cat",M5506)</f>
        <v>No Sub Cat</v>
      </c>
      <c r="E5506" s="8">
        <f t="shared" si="513"/>
        <v>0</v>
      </c>
      <c r="F5506" s="8">
        <f t="shared" si="514"/>
        <v>9</v>
      </c>
      <c r="G5506" s="8">
        <f t="shared" si="515"/>
        <v>9</v>
      </c>
      <c r="H5506" s="15">
        <f t="shared" si="516"/>
        <v>5.5E-2</v>
      </c>
      <c r="I5506" s="15" t="s">
        <v>372</v>
      </c>
      <c r="J5506" s="10">
        <v>300000111321934</v>
      </c>
      <c r="K5506" s="9" t="s">
        <v>421</v>
      </c>
      <c r="L5506" s="10">
        <v>100000000611970</v>
      </c>
      <c r="M5506" s="9"/>
      <c r="N5506" s="9"/>
      <c r="O5506" s="9">
        <v>9</v>
      </c>
      <c r="P5506" s="9">
        <v>9</v>
      </c>
      <c r="Q5506" s="9">
        <v>5.5</v>
      </c>
    </row>
    <row r="5507" spans="1:17" hidden="1" x14ac:dyDescent="0.25">
      <c r="A5507" s="8" t="str">
        <f t="shared" ref="A5507:A5570" si="518">B5507&amp;C5507</f>
        <v>X-Ray Static 2022Wolverson X-Ray Limited</v>
      </c>
      <c r="B5507" s="8" t="str">
        <f>VLOOKUP(J5507,'Contract IDs'!A:D,4,0)</f>
        <v>X-Ray Static 2022</v>
      </c>
      <c r="C5507" s="8" t="str">
        <f>VLOOKUP(L5507,'Supplier IDs'!A:C,3,0)</f>
        <v>Wolverson X-Ray Limited</v>
      </c>
      <c r="D5507" s="8" t="str">
        <f t="shared" si="517"/>
        <v>No Sub Cat</v>
      </c>
      <c r="E5507" s="8">
        <f t="shared" ref="E5507:E5570" si="519">N5507</f>
        <v>0</v>
      </c>
      <c r="F5507" s="8">
        <f t="shared" ref="F5507:F5570" si="520">O5507</f>
        <v>10</v>
      </c>
      <c r="G5507" s="8">
        <f t="shared" ref="G5507:G5570" si="521">P5507</f>
        <v>999</v>
      </c>
      <c r="H5507" s="15">
        <f t="shared" ref="H5507:H5570" si="522">Q5507/100</f>
        <v>0.06</v>
      </c>
      <c r="I5507" s="15" t="s">
        <v>372</v>
      </c>
      <c r="J5507" s="10">
        <v>300000111321934</v>
      </c>
      <c r="K5507" s="9" t="s">
        <v>421</v>
      </c>
      <c r="L5507" s="10">
        <v>100000000611970</v>
      </c>
      <c r="M5507" s="9"/>
      <c r="N5507" s="9"/>
      <c r="O5507" s="9">
        <v>10</v>
      </c>
      <c r="P5507" s="9">
        <v>999</v>
      </c>
      <c r="Q5507" s="9">
        <v>6</v>
      </c>
    </row>
    <row r="5508" spans="1:17" hidden="1" x14ac:dyDescent="0.25">
      <c r="A5508" s="8" t="str">
        <f t="shared" si="518"/>
        <v>X-Ray Static 2022Xograph Healthcare Limited</v>
      </c>
      <c r="B5508" s="8" t="str">
        <f>VLOOKUP(J5508,'Contract IDs'!A:D,4,0)</f>
        <v>X-Ray Static 2022</v>
      </c>
      <c r="C5508" s="8" t="str">
        <f>VLOOKUP(L5508,'Supplier IDs'!A:C,3,0)</f>
        <v>Xograph Healthcare Limited</v>
      </c>
      <c r="D5508" s="8" t="str">
        <f t="shared" si="517"/>
        <v>No Sub Cat</v>
      </c>
      <c r="E5508" s="8">
        <f t="shared" si="519"/>
        <v>0</v>
      </c>
      <c r="F5508" s="8">
        <f t="shared" si="520"/>
        <v>6</v>
      </c>
      <c r="G5508" s="8">
        <f t="shared" si="521"/>
        <v>6</v>
      </c>
      <c r="H5508" s="15">
        <f t="shared" si="522"/>
        <v>0.01</v>
      </c>
      <c r="I5508" s="15" t="s">
        <v>372</v>
      </c>
      <c r="J5508" s="10">
        <v>300000111321934</v>
      </c>
      <c r="K5508" s="9" t="s">
        <v>421</v>
      </c>
      <c r="L5508" s="10">
        <v>100000000611348</v>
      </c>
      <c r="M5508" s="9"/>
      <c r="N5508" s="9"/>
      <c r="O5508" s="9">
        <v>6</v>
      </c>
      <c r="P5508" s="9">
        <v>6</v>
      </c>
      <c r="Q5508" s="9">
        <v>1</v>
      </c>
    </row>
    <row r="5509" spans="1:17" hidden="1" x14ac:dyDescent="0.25">
      <c r="A5509" s="8" t="str">
        <f t="shared" si="518"/>
        <v>X-Ray Static 2022Xograph Healthcare Limited</v>
      </c>
      <c r="B5509" s="8" t="str">
        <f>VLOOKUP(J5509,'Contract IDs'!A:D,4,0)</f>
        <v>X-Ray Static 2022</v>
      </c>
      <c r="C5509" s="8" t="str">
        <f>VLOOKUP(L5509,'Supplier IDs'!A:C,3,0)</f>
        <v>Xograph Healthcare Limited</v>
      </c>
      <c r="D5509" s="8" t="str">
        <f t="shared" si="517"/>
        <v>No Sub Cat</v>
      </c>
      <c r="E5509" s="8">
        <f t="shared" si="519"/>
        <v>0</v>
      </c>
      <c r="F5509" s="8">
        <f t="shared" si="520"/>
        <v>7</v>
      </c>
      <c r="G5509" s="8">
        <f t="shared" si="521"/>
        <v>7</v>
      </c>
      <c r="H5509" s="15">
        <f t="shared" si="522"/>
        <v>0.01</v>
      </c>
      <c r="I5509" s="15" t="s">
        <v>372</v>
      </c>
      <c r="J5509" s="10">
        <v>300000111321934</v>
      </c>
      <c r="K5509" s="9" t="s">
        <v>421</v>
      </c>
      <c r="L5509" s="10">
        <v>100000000611348</v>
      </c>
      <c r="M5509" s="9"/>
      <c r="N5509" s="9"/>
      <c r="O5509" s="9">
        <v>7</v>
      </c>
      <c r="P5509" s="9">
        <v>7</v>
      </c>
      <c r="Q5509" s="9">
        <v>1</v>
      </c>
    </row>
    <row r="5510" spans="1:17" hidden="1" x14ac:dyDescent="0.25">
      <c r="A5510" s="8" t="str">
        <f t="shared" si="518"/>
        <v>X-Ray Static 2022Xograph Healthcare Limited</v>
      </c>
      <c r="B5510" s="8" t="str">
        <f>VLOOKUP(J5510,'Contract IDs'!A:D,4,0)</f>
        <v>X-Ray Static 2022</v>
      </c>
      <c r="C5510" s="8" t="str">
        <f>VLOOKUP(L5510,'Supplier IDs'!A:C,3,0)</f>
        <v>Xograph Healthcare Limited</v>
      </c>
      <c r="D5510" s="8" t="str">
        <f t="shared" si="517"/>
        <v>No Sub Cat</v>
      </c>
      <c r="E5510" s="8">
        <f t="shared" si="519"/>
        <v>0</v>
      </c>
      <c r="F5510" s="8">
        <f t="shared" si="520"/>
        <v>8</v>
      </c>
      <c r="G5510" s="8">
        <f t="shared" si="521"/>
        <v>8</v>
      </c>
      <c r="H5510" s="15">
        <f t="shared" si="522"/>
        <v>0.02</v>
      </c>
      <c r="I5510" s="15" t="s">
        <v>372</v>
      </c>
      <c r="J5510" s="10">
        <v>300000111321934</v>
      </c>
      <c r="K5510" s="9" t="s">
        <v>421</v>
      </c>
      <c r="L5510" s="10">
        <v>100000000611348</v>
      </c>
      <c r="M5510" s="9"/>
      <c r="N5510" s="9"/>
      <c r="O5510" s="9">
        <v>8</v>
      </c>
      <c r="P5510" s="9">
        <v>8</v>
      </c>
      <c r="Q5510" s="9">
        <v>2</v>
      </c>
    </row>
    <row r="5511" spans="1:17" hidden="1" x14ac:dyDescent="0.25">
      <c r="A5511" s="8" t="str">
        <f t="shared" si="518"/>
        <v>X-Ray Static 2022Xograph Healthcare Limited</v>
      </c>
      <c r="B5511" s="8" t="str">
        <f>VLOOKUP(J5511,'Contract IDs'!A:D,4,0)</f>
        <v>X-Ray Static 2022</v>
      </c>
      <c r="C5511" s="8" t="str">
        <f>VLOOKUP(L5511,'Supplier IDs'!A:C,3,0)</f>
        <v>Xograph Healthcare Limited</v>
      </c>
      <c r="D5511" s="8" t="str">
        <f t="shared" si="517"/>
        <v>No Sub Cat</v>
      </c>
      <c r="E5511" s="8">
        <f t="shared" si="519"/>
        <v>0</v>
      </c>
      <c r="F5511" s="8">
        <f t="shared" si="520"/>
        <v>9</v>
      </c>
      <c r="G5511" s="8">
        <f t="shared" si="521"/>
        <v>9</v>
      </c>
      <c r="H5511" s="15">
        <f t="shared" si="522"/>
        <v>0.02</v>
      </c>
      <c r="I5511" s="15" t="s">
        <v>372</v>
      </c>
      <c r="J5511" s="10">
        <v>300000111321934</v>
      </c>
      <c r="K5511" s="9" t="s">
        <v>421</v>
      </c>
      <c r="L5511" s="10">
        <v>100000000611348</v>
      </c>
      <c r="M5511" s="9"/>
      <c r="N5511" s="9"/>
      <c r="O5511" s="9">
        <v>9</v>
      </c>
      <c r="P5511" s="9">
        <v>9</v>
      </c>
      <c r="Q5511" s="9">
        <v>2</v>
      </c>
    </row>
    <row r="5512" spans="1:17" hidden="1" x14ac:dyDescent="0.25">
      <c r="A5512" s="8" t="str">
        <f t="shared" si="518"/>
        <v>X-Ray Static 2022Xograph Healthcare Limited</v>
      </c>
      <c r="B5512" s="8" t="str">
        <f>VLOOKUP(J5512,'Contract IDs'!A:D,4,0)</f>
        <v>X-Ray Static 2022</v>
      </c>
      <c r="C5512" s="8" t="str">
        <f>VLOOKUP(L5512,'Supplier IDs'!A:C,3,0)</f>
        <v>Xograph Healthcare Limited</v>
      </c>
      <c r="D5512" s="8" t="str">
        <f t="shared" si="517"/>
        <v>No Sub Cat</v>
      </c>
      <c r="E5512" s="8">
        <f t="shared" si="519"/>
        <v>0</v>
      </c>
      <c r="F5512" s="8">
        <f t="shared" si="520"/>
        <v>10</v>
      </c>
      <c r="G5512" s="8">
        <f t="shared" si="521"/>
        <v>999</v>
      </c>
      <c r="H5512" s="15">
        <f t="shared" si="522"/>
        <v>0.03</v>
      </c>
      <c r="I5512" s="15" t="s">
        <v>372</v>
      </c>
      <c r="J5512" s="10">
        <v>300000111321934</v>
      </c>
      <c r="K5512" s="9" t="s">
        <v>421</v>
      </c>
      <c r="L5512" s="10">
        <v>100000000611348</v>
      </c>
      <c r="M5512" s="9"/>
      <c r="N5512" s="9"/>
      <c r="O5512" s="9">
        <v>10</v>
      </c>
      <c r="P5512" s="9">
        <v>999</v>
      </c>
      <c r="Q5512" s="9">
        <v>3</v>
      </c>
    </row>
    <row r="5513" spans="1:17" hidden="1" x14ac:dyDescent="0.25">
      <c r="A5513" s="8" t="str">
        <f t="shared" si="518"/>
        <v>Bladder Scanners 2022Bard Limited</v>
      </c>
      <c r="B5513" s="8" t="str">
        <f>VLOOKUP(J5513,'Contract IDs'!A:D,4,0)</f>
        <v>Bladder Scanners 2022</v>
      </c>
      <c r="C5513" s="8" t="str">
        <f>VLOOKUP(L5513,'Supplier IDs'!A:C,3,0)</f>
        <v>Bard Limited</v>
      </c>
      <c r="D5513" s="8" t="str">
        <f t="shared" si="517"/>
        <v>No Sub Cat</v>
      </c>
      <c r="E5513" s="8">
        <f t="shared" si="519"/>
        <v>300000000000000</v>
      </c>
      <c r="F5513" s="8">
        <f t="shared" si="520"/>
        <v>2</v>
      </c>
      <c r="G5513" s="8">
        <f t="shared" si="521"/>
        <v>5</v>
      </c>
      <c r="H5513" s="15">
        <f t="shared" si="522"/>
        <v>0.08</v>
      </c>
      <c r="I5513" s="15" t="s">
        <v>372</v>
      </c>
      <c r="J5513" s="10">
        <v>300000111559430</v>
      </c>
      <c r="K5513" s="9" t="s">
        <v>373</v>
      </c>
      <c r="L5513" s="10">
        <v>100000000664522</v>
      </c>
      <c r="M5513" s="9"/>
      <c r="N5513" s="20">
        <v>300000000000000</v>
      </c>
      <c r="O5513" s="9">
        <v>2</v>
      </c>
      <c r="P5513" s="9">
        <v>5</v>
      </c>
      <c r="Q5513" s="9">
        <v>8</v>
      </c>
    </row>
    <row r="5514" spans="1:17" hidden="1" x14ac:dyDescent="0.25">
      <c r="A5514" s="8" t="str">
        <f t="shared" si="518"/>
        <v>Bladder Scanners 2022Bard Limited</v>
      </c>
      <c r="B5514" s="8" t="str">
        <f>VLOOKUP(J5514,'Contract IDs'!A:D,4,0)</f>
        <v>Bladder Scanners 2022</v>
      </c>
      <c r="C5514" s="8" t="str">
        <f>VLOOKUP(L5514,'Supplier IDs'!A:C,3,0)</f>
        <v>Bard Limited</v>
      </c>
      <c r="D5514" s="8" t="str">
        <f t="shared" si="517"/>
        <v>No Sub Cat</v>
      </c>
      <c r="E5514" s="8">
        <f t="shared" si="519"/>
        <v>300000000000000</v>
      </c>
      <c r="F5514" s="8">
        <f t="shared" si="520"/>
        <v>6</v>
      </c>
      <c r="G5514" s="8">
        <f t="shared" si="521"/>
        <v>999</v>
      </c>
      <c r="H5514" s="15">
        <f t="shared" si="522"/>
        <v>0.23</v>
      </c>
      <c r="I5514" s="15" t="s">
        <v>372</v>
      </c>
      <c r="J5514" s="10">
        <v>300000111559430</v>
      </c>
      <c r="K5514" s="9" t="s">
        <v>373</v>
      </c>
      <c r="L5514" s="10">
        <v>100000000664522</v>
      </c>
      <c r="M5514" s="9"/>
      <c r="N5514" s="20">
        <v>300000000000000</v>
      </c>
      <c r="O5514" s="9">
        <v>6</v>
      </c>
      <c r="P5514" s="9">
        <v>999</v>
      </c>
      <c r="Q5514" s="9">
        <v>23</v>
      </c>
    </row>
    <row r="5515" spans="1:17" hidden="1" x14ac:dyDescent="0.25">
      <c r="A5515" s="8" t="str">
        <f t="shared" si="518"/>
        <v>Bladder Scanners 2022Bard Limited</v>
      </c>
      <c r="B5515" s="8" t="str">
        <f>VLOOKUP(J5515,'Contract IDs'!A:D,4,0)</f>
        <v>Bladder Scanners 2022</v>
      </c>
      <c r="C5515" s="8" t="str">
        <f>VLOOKUP(L5515,'Supplier IDs'!A:C,3,0)</f>
        <v>Bard Limited</v>
      </c>
      <c r="D5515" s="8" t="str">
        <f t="shared" si="517"/>
        <v>No Sub Cat</v>
      </c>
      <c r="E5515" s="8">
        <f t="shared" si="519"/>
        <v>300000000000000</v>
      </c>
      <c r="F5515" s="8">
        <f t="shared" si="520"/>
        <v>2</v>
      </c>
      <c r="G5515" s="8">
        <f t="shared" si="521"/>
        <v>5</v>
      </c>
      <c r="H5515" s="15">
        <f t="shared" si="522"/>
        <v>0.08</v>
      </c>
      <c r="I5515" s="15" t="s">
        <v>372</v>
      </c>
      <c r="J5515" s="10">
        <v>300000111559430</v>
      </c>
      <c r="K5515" s="9" t="s">
        <v>373</v>
      </c>
      <c r="L5515" s="10">
        <v>100000000664522</v>
      </c>
      <c r="M5515" s="9"/>
      <c r="N5515" s="20">
        <v>300000000000000</v>
      </c>
      <c r="O5515" s="9">
        <v>2</v>
      </c>
      <c r="P5515" s="9">
        <v>5</v>
      </c>
      <c r="Q5515" s="9">
        <v>8</v>
      </c>
    </row>
    <row r="5516" spans="1:17" hidden="1" x14ac:dyDescent="0.25">
      <c r="A5516" s="8" t="str">
        <f t="shared" si="518"/>
        <v>Bladder Scanners 2022Bard Limited</v>
      </c>
      <c r="B5516" s="8" t="str">
        <f>VLOOKUP(J5516,'Contract IDs'!A:D,4,0)</f>
        <v>Bladder Scanners 2022</v>
      </c>
      <c r="C5516" s="8" t="str">
        <f>VLOOKUP(L5516,'Supplier IDs'!A:C,3,0)</f>
        <v>Bard Limited</v>
      </c>
      <c r="D5516" s="8" t="str">
        <f t="shared" si="517"/>
        <v>No Sub Cat</v>
      </c>
      <c r="E5516" s="8">
        <f t="shared" si="519"/>
        <v>300000000000000</v>
      </c>
      <c r="F5516" s="8">
        <f t="shared" si="520"/>
        <v>6</v>
      </c>
      <c r="G5516" s="8">
        <f t="shared" si="521"/>
        <v>999</v>
      </c>
      <c r="H5516" s="15">
        <f t="shared" si="522"/>
        <v>0.23</v>
      </c>
      <c r="I5516" s="15" t="s">
        <v>372</v>
      </c>
      <c r="J5516" s="10">
        <v>300000111559430</v>
      </c>
      <c r="K5516" s="9" t="s">
        <v>373</v>
      </c>
      <c r="L5516" s="10">
        <v>100000000664522</v>
      </c>
      <c r="M5516" s="9"/>
      <c r="N5516" s="20">
        <v>300000000000000</v>
      </c>
      <c r="O5516" s="9">
        <v>6</v>
      </c>
      <c r="P5516" s="9">
        <v>999</v>
      </c>
      <c r="Q5516" s="9">
        <v>23</v>
      </c>
    </row>
    <row r="5517" spans="1:17" hidden="1" x14ac:dyDescent="0.25">
      <c r="A5517" s="8" t="str">
        <f t="shared" si="518"/>
        <v>Bladder Scanners 2022Bard Limited</v>
      </c>
      <c r="B5517" s="8" t="str">
        <f>VLOOKUP(J5517,'Contract IDs'!A:D,4,0)</f>
        <v>Bladder Scanners 2022</v>
      </c>
      <c r="C5517" s="8" t="str">
        <f>VLOOKUP(L5517,'Supplier IDs'!A:C,3,0)</f>
        <v>Bard Limited</v>
      </c>
      <c r="D5517" s="8" t="str">
        <f t="shared" si="517"/>
        <v>No Sub Cat</v>
      </c>
      <c r="E5517" s="8">
        <f t="shared" si="519"/>
        <v>300000000000000</v>
      </c>
      <c r="F5517" s="8">
        <f t="shared" si="520"/>
        <v>2</v>
      </c>
      <c r="G5517" s="8">
        <f t="shared" si="521"/>
        <v>5</v>
      </c>
      <c r="H5517" s="15">
        <f t="shared" si="522"/>
        <v>7.4999999999999997E-2</v>
      </c>
      <c r="I5517" s="15" t="s">
        <v>372</v>
      </c>
      <c r="J5517" s="10">
        <v>300000111559430</v>
      </c>
      <c r="K5517" s="9" t="s">
        <v>373</v>
      </c>
      <c r="L5517" s="10">
        <v>100000000664522</v>
      </c>
      <c r="M5517" s="9"/>
      <c r="N5517" s="20">
        <v>300000000000000</v>
      </c>
      <c r="O5517" s="9">
        <v>2</v>
      </c>
      <c r="P5517" s="9">
        <v>5</v>
      </c>
      <c r="Q5517" s="9">
        <v>7.5</v>
      </c>
    </row>
    <row r="5518" spans="1:17" hidden="1" x14ac:dyDescent="0.25">
      <c r="A5518" s="8" t="str">
        <f t="shared" si="518"/>
        <v>Bladder Scanners 2022Bard Limited</v>
      </c>
      <c r="B5518" s="8" t="str">
        <f>VLOOKUP(J5518,'Contract IDs'!A:D,4,0)</f>
        <v>Bladder Scanners 2022</v>
      </c>
      <c r="C5518" s="8" t="str">
        <f>VLOOKUP(L5518,'Supplier IDs'!A:C,3,0)</f>
        <v>Bard Limited</v>
      </c>
      <c r="D5518" s="8" t="str">
        <f t="shared" si="517"/>
        <v>No Sub Cat</v>
      </c>
      <c r="E5518" s="8">
        <f t="shared" si="519"/>
        <v>300000000000000</v>
      </c>
      <c r="F5518" s="8">
        <f t="shared" si="520"/>
        <v>6</v>
      </c>
      <c r="G5518" s="8">
        <f t="shared" si="521"/>
        <v>999</v>
      </c>
      <c r="H5518" s="15">
        <f t="shared" si="522"/>
        <v>0.22</v>
      </c>
      <c r="I5518" s="15" t="s">
        <v>372</v>
      </c>
      <c r="J5518" s="10">
        <v>300000111559430</v>
      </c>
      <c r="K5518" s="9" t="s">
        <v>373</v>
      </c>
      <c r="L5518" s="10">
        <v>100000000664522</v>
      </c>
      <c r="M5518" s="9"/>
      <c r="N5518" s="20">
        <v>300000000000000</v>
      </c>
      <c r="O5518" s="9">
        <v>6</v>
      </c>
      <c r="P5518" s="9">
        <v>999</v>
      </c>
      <c r="Q5518" s="9">
        <v>22</v>
      </c>
    </row>
    <row r="5519" spans="1:17" hidden="1" x14ac:dyDescent="0.25">
      <c r="A5519" s="8" t="str">
        <f t="shared" si="518"/>
        <v>Anaesthesia Machines, Ventilator Equipment and RelSword Medical Limited</v>
      </c>
      <c r="B5519" s="8" t="str">
        <f>VLOOKUP(J5519,'Contract IDs'!A:D,4,0)</f>
        <v>Anaesthesia Machines, Ventilator Equipment and Rel</v>
      </c>
      <c r="C5519" s="8" t="str">
        <f>VLOOKUP(L5519,'Supplier IDs'!A:C,3,0)</f>
        <v>Sword Medical Limited</v>
      </c>
      <c r="D5519" s="8" t="str">
        <f t="shared" si="517"/>
        <v>V - Intensive Care</v>
      </c>
      <c r="E5519" s="8">
        <f t="shared" si="519"/>
        <v>0</v>
      </c>
      <c r="F5519" s="8">
        <f t="shared" si="520"/>
        <v>0</v>
      </c>
      <c r="G5519" s="8">
        <f t="shared" si="521"/>
        <v>10</v>
      </c>
      <c r="H5519" s="15">
        <f t="shared" si="522"/>
        <v>0</v>
      </c>
      <c r="I5519" s="15" t="s">
        <v>372</v>
      </c>
      <c r="J5519" s="10">
        <v>300000105664159</v>
      </c>
      <c r="K5519" s="9" t="s">
        <v>436</v>
      </c>
      <c r="L5519" s="10">
        <v>300000153169344</v>
      </c>
      <c r="M5519" s="9" t="s">
        <v>441</v>
      </c>
      <c r="N5519" s="9"/>
      <c r="O5519" s="9">
        <v>0</v>
      </c>
      <c r="P5519" s="9">
        <v>10</v>
      </c>
      <c r="Q5519" s="9">
        <v>0</v>
      </c>
    </row>
    <row r="5520" spans="1:17" hidden="1" x14ac:dyDescent="0.25">
      <c r="A5520" s="8" t="str">
        <f t="shared" si="518"/>
        <v>Anaesthesia Machines, Ventilator Equipment and RelSword Medical Limited</v>
      </c>
      <c r="B5520" s="8" t="str">
        <f>VLOOKUP(J5520,'Contract IDs'!A:D,4,0)</f>
        <v>Anaesthesia Machines, Ventilator Equipment and Rel</v>
      </c>
      <c r="C5520" s="8" t="str">
        <f>VLOOKUP(L5520,'Supplier IDs'!A:C,3,0)</f>
        <v>Sword Medical Limited</v>
      </c>
      <c r="D5520" s="8" t="str">
        <f t="shared" si="517"/>
        <v>V - Intensive Care</v>
      </c>
      <c r="E5520" s="8">
        <f t="shared" si="519"/>
        <v>0</v>
      </c>
      <c r="F5520" s="8">
        <f t="shared" si="520"/>
        <v>11</v>
      </c>
      <c r="G5520" s="8">
        <f t="shared" si="521"/>
        <v>20</v>
      </c>
      <c r="H5520" s="15">
        <f t="shared" si="522"/>
        <v>0.01</v>
      </c>
      <c r="I5520" s="15" t="s">
        <v>372</v>
      </c>
      <c r="J5520" s="10">
        <v>300000105664159</v>
      </c>
      <c r="K5520" s="9" t="s">
        <v>436</v>
      </c>
      <c r="L5520" s="10">
        <v>300000153169344</v>
      </c>
      <c r="M5520" s="9" t="s">
        <v>441</v>
      </c>
      <c r="N5520" s="9"/>
      <c r="O5520" s="9">
        <v>11</v>
      </c>
      <c r="P5520" s="9">
        <v>20</v>
      </c>
      <c r="Q5520" s="9">
        <v>1</v>
      </c>
    </row>
    <row r="5521" spans="1:17" hidden="1" x14ac:dyDescent="0.25">
      <c r="A5521" s="8" t="str">
        <f t="shared" si="518"/>
        <v>Anaesthesia Machines, Ventilator Equipment and RelSword Medical Limited</v>
      </c>
      <c r="B5521" s="8" t="str">
        <f>VLOOKUP(J5521,'Contract IDs'!A:D,4,0)</f>
        <v>Anaesthesia Machines, Ventilator Equipment and Rel</v>
      </c>
      <c r="C5521" s="8" t="str">
        <f>VLOOKUP(L5521,'Supplier IDs'!A:C,3,0)</f>
        <v>Sword Medical Limited</v>
      </c>
      <c r="D5521" s="8" t="str">
        <f t="shared" si="517"/>
        <v>V - Intensive Care</v>
      </c>
      <c r="E5521" s="8">
        <f t="shared" si="519"/>
        <v>0</v>
      </c>
      <c r="F5521" s="8">
        <f t="shared" si="520"/>
        <v>21</v>
      </c>
      <c r="G5521" s="8">
        <f t="shared" si="521"/>
        <v>30</v>
      </c>
      <c r="H5521" s="15">
        <f t="shared" si="522"/>
        <v>0.02</v>
      </c>
      <c r="I5521" s="15" t="s">
        <v>372</v>
      </c>
      <c r="J5521" s="10">
        <v>300000105664159</v>
      </c>
      <c r="K5521" s="9" t="s">
        <v>436</v>
      </c>
      <c r="L5521" s="10">
        <v>300000153169344</v>
      </c>
      <c r="M5521" s="9" t="s">
        <v>441</v>
      </c>
      <c r="N5521" s="9"/>
      <c r="O5521" s="9">
        <v>21</v>
      </c>
      <c r="P5521" s="9">
        <v>30</v>
      </c>
      <c r="Q5521" s="9">
        <v>2</v>
      </c>
    </row>
    <row r="5522" spans="1:17" hidden="1" x14ac:dyDescent="0.25">
      <c r="A5522" s="8" t="str">
        <f t="shared" si="518"/>
        <v>Anaesthesia Machines, Ventilator Equipment and RelSword Medical Limited</v>
      </c>
      <c r="B5522" s="8" t="str">
        <f>VLOOKUP(J5522,'Contract IDs'!A:D,4,0)</f>
        <v>Anaesthesia Machines, Ventilator Equipment and Rel</v>
      </c>
      <c r="C5522" s="8" t="str">
        <f>VLOOKUP(L5522,'Supplier IDs'!A:C,3,0)</f>
        <v>Sword Medical Limited</v>
      </c>
      <c r="D5522" s="8" t="str">
        <f t="shared" si="517"/>
        <v>V - Intensive Care</v>
      </c>
      <c r="E5522" s="8">
        <f t="shared" si="519"/>
        <v>0</v>
      </c>
      <c r="F5522" s="8">
        <f t="shared" si="520"/>
        <v>31</v>
      </c>
      <c r="G5522" s="8">
        <f t="shared" si="521"/>
        <v>40</v>
      </c>
      <c r="H5522" s="15">
        <f t="shared" si="522"/>
        <v>0.03</v>
      </c>
      <c r="I5522" s="15" t="s">
        <v>372</v>
      </c>
      <c r="J5522" s="10">
        <v>300000105664159</v>
      </c>
      <c r="K5522" s="9" t="s">
        <v>436</v>
      </c>
      <c r="L5522" s="10">
        <v>300000153169344</v>
      </c>
      <c r="M5522" s="9" t="s">
        <v>441</v>
      </c>
      <c r="N5522" s="9"/>
      <c r="O5522" s="9">
        <v>31</v>
      </c>
      <c r="P5522" s="9">
        <v>40</v>
      </c>
      <c r="Q5522" s="9">
        <v>3</v>
      </c>
    </row>
    <row r="5523" spans="1:17" hidden="1" x14ac:dyDescent="0.25">
      <c r="A5523" s="8" t="str">
        <f t="shared" si="518"/>
        <v>Anaesthesia Machines, Ventilator Equipment and RelSword Medical Limited</v>
      </c>
      <c r="B5523" s="8" t="str">
        <f>VLOOKUP(J5523,'Contract IDs'!A:D,4,0)</f>
        <v>Anaesthesia Machines, Ventilator Equipment and Rel</v>
      </c>
      <c r="C5523" s="8" t="str">
        <f>VLOOKUP(L5523,'Supplier IDs'!A:C,3,0)</f>
        <v>Sword Medical Limited</v>
      </c>
      <c r="D5523" s="8" t="str">
        <f t="shared" si="517"/>
        <v>V - Intensive Care</v>
      </c>
      <c r="E5523" s="8">
        <f t="shared" si="519"/>
        <v>0</v>
      </c>
      <c r="F5523" s="8">
        <f t="shared" si="520"/>
        <v>41</v>
      </c>
      <c r="G5523" s="8">
        <f t="shared" si="521"/>
        <v>50</v>
      </c>
      <c r="H5523" s="15">
        <f t="shared" si="522"/>
        <v>0.04</v>
      </c>
      <c r="I5523" s="15" t="s">
        <v>372</v>
      </c>
      <c r="J5523" s="10">
        <v>300000105664159</v>
      </c>
      <c r="K5523" s="9" t="s">
        <v>436</v>
      </c>
      <c r="L5523" s="10">
        <v>300000153169344</v>
      </c>
      <c r="M5523" s="9" t="s">
        <v>441</v>
      </c>
      <c r="N5523" s="9"/>
      <c r="O5523" s="9">
        <v>41</v>
      </c>
      <c r="P5523" s="9">
        <v>50</v>
      </c>
      <c r="Q5523" s="9">
        <v>4</v>
      </c>
    </row>
    <row r="5524" spans="1:17" hidden="1" x14ac:dyDescent="0.25">
      <c r="A5524" s="8" t="str">
        <f t="shared" si="518"/>
        <v>Anaesthesia Machines, Ventilator Equipment and RelSword Medical Limited</v>
      </c>
      <c r="B5524" s="8" t="str">
        <f>VLOOKUP(J5524,'Contract IDs'!A:D,4,0)</f>
        <v>Anaesthesia Machines, Ventilator Equipment and Rel</v>
      </c>
      <c r="C5524" s="8" t="str">
        <f>VLOOKUP(L5524,'Supplier IDs'!A:C,3,0)</f>
        <v>Sword Medical Limited</v>
      </c>
      <c r="D5524" s="8" t="str">
        <f t="shared" si="517"/>
        <v>V - Intensive Care</v>
      </c>
      <c r="E5524" s="8">
        <f t="shared" si="519"/>
        <v>0</v>
      </c>
      <c r="F5524" s="8">
        <f t="shared" si="520"/>
        <v>51</v>
      </c>
      <c r="G5524" s="8">
        <f t="shared" si="521"/>
        <v>1000</v>
      </c>
      <c r="H5524" s="15">
        <f t="shared" si="522"/>
        <v>0.05</v>
      </c>
      <c r="I5524" s="15" t="s">
        <v>372</v>
      </c>
      <c r="J5524" s="10">
        <v>300000105664159</v>
      </c>
      <c r="K5524" s="9" t="s">
        <v>436</v>
      </c>
      <c r="L5524" s="10">
        <v>300000153169344</v>
      </c>
      <c r="M5524" s="9" t="s">
        <v>441</v>
      </c>
      <c r="N5524" s="9"/>
      <c r="O5524" s="9">
        <v>51</v>
      </c>
      <c r="P5524" s="9">
        <v>1000</v>
      </c>
      <c r="Q5524" s="9">
        <v>5</v>
      </c>
    </row>
    <row r="5525" spans="1:17" hidden="1" x14ac:dyDescent="0.25">
      <c r="A5525" s="8" t="str">
        <f t="shared" si="518"/>
        <v>Anaesthesia Machines, Ventilator Equipment and RelSword Medical Limited</v>
      </c>
      <c r="B5525" s="8" t="str">
        <f>VLOOKUP(J5525,'Contract IDs'!A:D,4,0)</f>
        <v>Anaesthesia Machines, Ventilator Equipment and Rel</v>
      </c>
      <c r="C5525" s="8" t="str">
        <f>VLOOKUP(L5525,'Supplier IDs'!A:C,3,0)</f>
        <v>Sword Medical Limited</v>
      </c>
      <c r="D5525" s="8" t="str">
        <f t="shared" si="517"/>
        <v>V - Intensive Care Neo</v>
      </c>
      <c r="E5525" s="8">
        <f t="shared" si="519"/>
        <v>0</v>
      </c>
      <c r="F5525" s="8">
        <f t="shared" si="520"/>
        <v>0</v>
      </c>
      <c r="G5525" s="8">
        <f t="shared" si="521"/>
        <v>10</v>
      </c>
      <c r="H5525" s="15">
        <f t="shared" si="522"/>
        <v>0</v>
      </c>
      <c r="I5525" s="15" t="s">
        <v>372</v>
      </c>
      <c r="J5525" s="10">
        <v>300000105664159</v>
      </c>
      <c r="K5525" s="9" t="s">
        <v>436</v>
      </c>
      <c r="L5525" s="10">
        <v>300000153169344</v>
      </c>
      <c r="M5525" s="9" t="s">
        <v>443</v>
      </c>
      <c r="N5525" s="9"/>
      <c r="O5525" s="9">
        <v>0</v>
      </c>
      <c r="P5525" s="9">
        <v>10</v>
      </c>
      <c r="Q5525" s="9">
        <v>0</v>
      </c>
    </row>
    <row r="5526" spans="1:17" hidden="1" x14ac:dyDescent="0.25">
      <c r="A5526" s="8" t="str">
        <f t="shared" si="518"/>
        <v>Anaesthesia Machines, Ventilator Equipment and RelSword Medical Limited</v>
      </c>
      <c r="B5526" s="8" t="str">
        <f>VLOOKUP(J5526,'Contract IDs'!A:D,4,0)</f>
        <v>Anaesthesia Machines, Ventilator Equipment and Rel</v>
      </c>
      <c r="C5526" s="8" t="str">
        <f>VLOOKUP(L5526,'Supplier IDs'!A:C,3,0)</f>
        <v>Sword Medical Limited</v>
      </c>
      <c r="D5526" s="8" t="str">
        <f t="shared" si="517"/>
        <v>V - Intensive Care Neo</v>
      </c>
      <c r="E5526" s="8">
        <f t="shared" si="519"/>
        <v>0</v>
      </c>
      <c r="F5526" s="8">
        <f t="shared" si="520"/>
        <v>11</v>
      </c>
      <c r="G5526" s="8">
        <f t="shared" si="521"/>
        <v>20</v>
      </c>
      <c r="H5526" s="15">
        <f t="shared" si="522"/>
        <v>0.01</v>
      </c>
      <c r="I5526" s="15" t="s">
        <v>372</v>
      </c>
      <c r="J5526" s="10">
        <v>300000105664159</v>
      </c>
      <c r="K5526" s="9" t="s">
        <v>436</v>
      </c>
      <c r="L5526" s="10">
        <v>300000153169344</v>
      </c>
      <c r="M5526" s="9" t="s">
        <v>443</v>
      </c>
      <c r="N5526" s="9"/>
      <c r="O5526" s="9">
        <v>11</v>
      </c>
      <c r="P5526" s="9">
        <v>20</v>
      </c>
      <c r="Q5526" s="9">
        <v>1</v>
      </c>
    </row>
    <row r="5527" spans="1:17" hidden="1" x14ac:dyDescent="0.25">
      <c r="A5527" s="8" t="str">
        <f t="shared" si="518"/>
        <v>Anaesthesia Machines, Ventilator Equipment and RelSword Medical Limited</v>
      </c>
      <c r="B5527" s="8" t="str">
        <f>VLOOKUP(J5527,'Contract IDs'!A:D,4,0)</f>
        <v>Anaesthesia Machines, Ventilator Equipment and Rel</v>
      </c>
      <c r="C5527" s="8" t="str">
        <f>VLOOKUP(L5527,'Supplier IDs'!A:C,3,0)</f>
        <v>Sword Medical Limited</v>
      </c>
      <c r="D5527" s="8" t="str">
        <f t="shared" si="517"/>
        <v>V - Intensive Care Neo</v>
      </c>
      <c r="E5527" s="8">
        <f t="shared" si="519"/>
        <v>0</v>
      </c>
      <c r="F5527" s="8">
        <f t="shared" si="520"/>
        <v>21</v>
      </c>
      <c r="G5527" s="8">
        <f t="shared" si="521"/>
        <v>30</v>
      </c>
      <c r="H5527" s="15">
        <f t="shared" si="522"/>
        <v>0.02</v>
      </c>
      <c r="I5527" s="15" t="s">
        <v>372</v>
      </c>
      <c r="J5527" s="10">
        <v>300000105664159</v>
      </c>
      <c r="K5527" s="9" t="s">
        <v>436</v>
      </c>
      <c r="L5527" s="10">
        <v>300000153169344</v>
      </c>
      <c r="M5527" s="9" t="s">
        <v>443</v>
      </c>
      <c r="N5527" s="9"/>
      <c r="O5527" s="9">
        <v>21</v>
      </c>
      <c r="P5527" s="9">
        <v>30</v>
      </c>
      <c r="Q5527" s="9">
        <v>2</v>
      </c>
    </row>
    <row r="5528" spans="1:17" hidden="1" x14ac:dyDescent="0.25">
      <c r="A5528" s="8" t="str">
        <f t="shared" si="518"/>
        <v>Anaesthesia Machines, Ventilator Equipment and RelSword Medical Limited</v>
      </c>
      <c r="B5528" s="8" t="str">
        <f>VLOOKUP(J5528,'Contract IDs'!A:D,4,0)</f>
        <v>Anaesthesia Machines, Ventilator Equipment and Rel</v>
      </c>
      <c r="C5528" s="8" t="str">
        <f>VLOOKUP(L5528,'Supplier IDs'!A:C,3,0)</f>
        <v>Sword Medical Limited</v>
      </c>
      <c r="D5528" s="8" t="str">
        <f t="shared" si="517"/>
        <v>V - Intensive Care Neo</v>
      </c>
      <c r="E5528" s="8">
        <f t="shared" si="519"/>
        <v>0</v>
      </c>
      <c r="F5528" s="8">
        <f t="shared" si="520"/>
        <v>31</v>
      </c>
      <c r="G5528" s="8">
        <f t="shared" si="521"/>
        <v>40</v>
      </c>
      <c r="H5528" s="15">
        <f t="shared" si="522"/>
        <v>0.03</v>
      </c>
      <c r="I5528" s="15" t="s">
        <v>372</v>
      </c>
      <c r="J5528" s="10">
        <v>300000105664159</v>
      </c>
      <c r="K5528" s="9" t="s">
        <v>436</v>
      </c>
      <c r="L5528" s="10">
        <v>300000153169344</v>
      </c>
      <c r="M5528" s="9" t="s">
        <v>443</v>
      </c>
      <c r="N5528" s="9"/>
      <c r="O5528" s="9">
        <v>31</v>
      </c>
      <c r="P5528" s="9">
        <v>40</v>
      </c>
      <c r="Q5528" s="9">
        <v>3</v>
      </c>
    </row>
    <row r="5529" spans="1:17" hidden="1" x14ac:dyDescent="0.25">
      <c r="A5529" s="8" t="str">
        <f t="shared" si="518"/>
        <v>Anaesthesia Machines, Ventilator Equipment and RelSword Medical Limited</v>
      </c>
      <c r="B5529" s="8" t="str">
        <f>VLOOKUP(J5529,'Contract IDs'!A:D,4,0)</f>
        <v>Anaesthesia Machines, Ventilator Equipment and Rel</v>
      </c>
      <c r="C5529" s="8" t="str">
        <f>VLOOKUP(L5529,'Supplier IDs'!A:C,3,0)</f>
        <v>Sword Medical Limited</v>
      </c>
      <c r="D5529" s="8" t="str">
        <f t="shared" si="517"/>
        <v>V - Intensive Care Neo</v>
      </c>
      <c r="E5529" s="8">
        <f t="shared" si="519"/>
        <v>0</v>
      </c>
      <c r="F5529" s="8">
        <f t="shared" si="520"/>
        <v>41</v>
      </c>
      <c r="G5529" s="8">
        <f t="shared" si="521"/>
        <v>50</v>
      </c>
      <c r="H5529" s="15">
        <f t="shared" si="522"/>
        <v>0.04</v>
      </c>
      <c r="I5529" s="15" t="s">
        <v>372</v>
      </c>
      <c r="J5529" s="10">
        <v>300000105664159</v>
      </c>
      <c r="K5529" s="9" t="s">
        <v>436</v>
      </c>
      <c r="L5529" s="10">
        <v>300000153169344</v>
      </c>
      <c r="M5529" s="9" t="s">
        <v>443</v>
      </c>
      <c r="N5529" s="9"/>
      <c r="O5529" s="9">
        <v>41</v>
      </c>
      <c r="P5529" s="9">
        <v>50</v>
      </c>
      <c r="Q5529" s="9">
        <v>4</v>
      </c>
    </row>
    <row r="5530" spans="1:17" hidden="1" x14ac:dyDescent="0.25">
      <c r="A5530" s="8" t="str">
        <f t="shared" si="518"/>
        <v>Anaesthesia Machines, Ventilator Equipment and RelSword Medical Limited</v>
      </c>
      <c r="B5530" s="8" t="str">
        <f>VLOOKUP(J5530,'Contract IDs'!A:D,4,0)</f>
        <v>Anaesthesia Machines, Ventilator Equipment and Rel</v>
      </c>
      <c r="C5530" s="8" t="str">
        <f>VLOOKUP(L5530,'Supplier IDs'!A:C,3,0)</f>
        <v>Sword Medical Limited</v>
      </c>
      <c r="D5530" s="8" t="str">
        <f t="shared" si="517"/>
        <v>V - Intensive Care Neo</v>
      </c>
      <c r="E5530" s="8">
        <f t="shared" si="519"/>
        <v>0</v>
      </c>
      <c r="F5530" s="8">
        <f t="shared" si="520"/>
        <v>51</v>
      </c>
      <c r="G5530" s="8">
        <f t="shared" si="521"/>
        <v>1000</v>
      </c>
      <c r="H5530" s="15">
        <f t="shared" si="522"/>
        <v>0.05</v>
      </c>
      <c r="I5530" s="15" t="s">
        <v>372</v>
      </c>
      <c r="J5530" s="10">
        <v>300000105664159</v>
      </c>
      <c r="K5530" s="9" t="s">
        <v>436</v>
      </c>
      <c r="L5530" s="10">
        <v>300000153169344</v>
      </c>
      <c r="M5530" s="9" t="s">
        <v>443</v>
      </c>
      <c r="N5530" s="9"/>
      <c r="O5530" s="9">
        <v>51</v>
      </c>
      <c r="P5530" s="9">
        <v>1000</v>
      </c>
      <c r="Q5530" s="9">
        <v>5</v>
      </c>
    </row>
    <row r="5531" spans="1:17" hidden="1" x14ac:dyDescent="0.25">
      <c r="A5531" s="8" t="str">
        <f t="shared" si="518"/>
        <v>Anaesthesia Machines, Ventilator Equipment and RelSword Medical Limited</v>
      </c>
      <c r="B5531" s="8" t="str">
        <f>VLOOKUP(J5531,'Contract IDs'!A:D,4,0)</f>
        <v>Anaesthesia Machines, Ventilator Equipment and Rel</v>
      </c>
      <c r="C5531" s="8" t="str">
        <f>VLOOKUP(L5531,'Supplier IDs'!A:C,3,0)</f>
        <v>Sword Medical Limited</v>
      </c>
      <c r="D5531" s="8" t="str">
        <f t="shared" si="517"/>
        <v>V - Non-Invasive CPAP</v>
      </c>
      <c r="E5531" s="8">
        <f t="shared" si="519"/>
        <v>0</v>
      </c>
      <c r="F5531" s="8">
        <f t="shared" si="520"/>
        <v>0</v>
      </c>
      <c r="G5531" s="8">
        <f t="shared" si="521"/>
        <v>10</v>
      </c>
      <c r="H5531" s="15">
        <f t="shared" si="522"/>
        <v>0</v>
      </c>
      <c r="I5531" s="15" t="s">
        <v>372</v>
      </c>
      <c r="J5531" s="10">
        <v>300000105664159</v>
      </c>
      <c r="K5531" s="9" t="s">
        <v>436</v>
      </c>
      <c r="L5531" s="10">
        <v>300000153169344</v>
      </c>
      <c r="M5531" s="9" t="s">
        <v>444</v>
      </c>
      <c r="N5531" s="9"/>
      <c r="O5531" s="9">
        <v>0</v>
      </c>
      <c r="P5531" s="9">
        <v>10</v>
      </c>
      <c r="Q5531" s="9">
        <v>0</v>
      </c>
    </row>
    <row r="5532" spans="1:17" hidden="1" x14ac:dyDescent="0.25">
      <c r="A5532" s="8" t="str">
        <f t="shared" si="518"/>
        <v>Anaesthesia Machines, Ventilator Equipment and RelSword Medical Limited</v>
      </c>
      <c r="B5532" s="8" t="str">
        <f>VLOOKUP(J5532,'Contract IDs'!A:D,4,0)</f>
        <v>Anaesthesia Machines, Ventilator Equipment and Rel</v>
      </c>
      <c r="C5532" s="8" t="str">
        <f>VLOOKUP(L5532,'Supplier IDs'!A:C,3,0)</f>
        <v>Sword Medical Limited</v>
      </c>
      <c r="D5532" s="8" t="str">
        <f t="shared" si="517"/>
        <v>V - Non-Invasive CPAP</v>
      </c>
      <c r="E5532" s="8">
        <f t="shared" si="519"/>
        <v>0</v>
      </c>
      <c r="F5532" s="8">
        <f t="shared" si="520"/>
        <v>11</v>
      </c>
      <c r="G5532" s="8">
        <f t="shared" si="521"/>
        <v>20</v>
      </c>
      <c r="H5532" s="15">
        <f t="shared" si="522"/>
        <v>0.01</v>
      </c>
      <c r="I5532" s="15" t="s">
        <v>372</v>
      </c>
      <c r="J5532" s="10">
        <v>300000105664159</v>
      </c>
      <c r="K5532" s="9" t="s">
        <v>436</v>
      </c>
      <c r="L5532" s="10">
        <v>300000153169344</v>
      </c>
      <c r="M5532" s="9" t="s">
        <v>444</v>
      </c>
      <c r="N5532" s="9"/>
      <c r="O5532" s="9">
        <v>11</v>
      </c>
      <c r="P5532" s="9">
        <v>20</v>
      </c>
      <c r="Q5532" s="9">
        <v>1</v>
      </c>
    </row>
    <row r="5533" spans="1:17" hidden="1" x14ac:dyDescent="0.25">
      <c r="A5533" s="8" t="str">
        <f t="shared" si="518"/>
        <v>Anaesthesia Machines, Ventilator Equipment and RelSword Medical Limited</v>
      </c>
      <c r="B5533" s="8" t="str">
        <f>VLOOKUP(J5533,'Contract IDs'!A:D,4,0)</f>
        <v>Anaesthesia Machines, Ventilator Equipment and Rel</v>
      </c>
      <c r="C5533" s="8" t="str">
        <f>VLOOKUP(L5533,'Supplier IDs'!A:C,3,0)</f>
        <v>Sword Medical Limited</v>
      </c>
      <c r="D5533" s="8" t="str">
        <f t="shared" si="517"/>
        <v>V - Non-Invasive CPAP</v>
      </c>
      <c r="E5533" s="8">
        <f t="shared" si="519"/>
        <v>0</v>
      </c>
      <c r="F5533" s="8">
        <f t="shared" si="520"/>
        <v>21</v>
      </c>
      <c r="G5533" s="8">
        <f t="shared" si="521"/>
        <v>30</v>
      </c>
      <c r="H5533" s="15">
        <f t="shared" si="522"/>
        <v>0.02</v>
      </c>
      <c r="I5533" s="15" t="s">
        <v>372</v>
      </c>
      <c r="J5533" s="10">
        <v>300000105664159</v>
      </c>
      <c r="K5533" s="9" t="s">
        <v>436</v>
      </c>
      <c r="L5533" s="10">
        <v>300000153169344</v>
      </c>
      <c r="M5533" s="9" t="s">
        <v>444</v>
      </c>
      <c r="N5533" s="9"/>
      <c r="O5533" s="9">
        <v>21</v>
      </c>
      <c r="P5533" s="9">
        <v>30</v>
      </c>
      <c r="Q5533" s="9">
        <v>2</v>
      </c>
    </row>
    <row r="5534" spans="1:17" hidden="1" x14ac:dyDescent="0.25">
      <c r="A5534" s="8" t="str">
        <f t="shared" si="518"/>
        <v>Anaesthesia Machines, Ventilator Equipment and RelSword Medical Limited</v>
      </c>
      <c r="B5534" s="8" t="str">
        <f>VLOOKUP(J5534,'Contract IDs'!A:D,4,0)</f>
        <v>Anaesthesia Machines, Ventilator Equipment and Rel</v>
      </c>
      <c r="C5534" s="8" t="str">
        <f>VLOOKUP(L5534,'Supplier IDs'!A:C,3,0)</f>
        <v>Sword Medical Limited</v>
      </c>
      <c r="D5534" s="8" t="str">
        <f t="shared" si="517"/>
        <v>V - Non-Invasive CPAP</v>
      </c>
      <c r="E5534" s="8">
        <f t="shared" si="519"/>
        <v>0</v>
      </c>
      <c r="F5534" s="8">
        <f t="shared" si="520"/>
        <v>31</v>
      </c>
      <c r="G5534" s="8">
        <f t="shared" si="521"/>
        <v>40</v>
      </c>
      <c r="H5534" s="15">
        <f t="shared" si="522"/>
        <v>0.03</v>
      </c>
      <c r="I5534" s="15" t="s">
        <v>372</v>
      </c>
      <c r="J5534" s="10">
        <v>300000105664159</v>
      </c>
      <c r="K5534" s="9" t="s">
        <v>436</v>
      </c>
      <c r="L5534" s="10">
        <v>300000153169344</v>
      </c>
      <c r="M5534" s="9" t="s">
        <v>444</v>
      </c>
      <c r="N5534" s="9"/>
      <c r="O5534" s="9">
        <v>31</v>
      </c>
      <c r="P5534" s="9">
        <v>40</v>
      </c>
      <c r="Q5534" s="9">
        <v>3</v>
      </c>
    </row>
    <row r="5535" spans="1:17" hidden="1" x14ac:dyDescent="0.25">
      <c r="A5535" s="8" t="str">
        <f t="shared" si="518"/>
        <v>Anaesthesia Machines, Ventilator Equipment and RelSword Medical Limited</v>
      </c>
      <c r="B5535" s="8" t="str">
        <f>VLOOKUP(J5535,'Contract IDs'!A:D,4,0)</f>
        <v>Anaesthesia Machines, Ventilator Equipment and Rel</v>
      </c>
      <c r="C5535" s="8" t="str">
        <f>VLOOKUP(L5535,'Supplier IDs'!A:C,3,0)</f>
        <v>Sword Medical Limited</v>
      </c>
      <c r="D5535" s="8" t="str">
        <f t="shared" si="517"/>
        <v>V - Non-Invasive CPAP</v>
      </c>
      <c r="E5535" s="8">
        <f t="shared" si="519"/>
        <v>0</v>
      </c>
      <c r="F5535" s="8">
        <f t="shared" si="520"/>
        <v>41</v>
      </c>
      <c r="G5535" s="8">
        <f t="shared" si="521"/>
        <v>50</v>
      </c>
      <c r="H5535" s="15">
        <f t="shared" si="522"/>
        <v>0.04</v>
      </c>
      <c r="I5535" s="15" t="s">
        <v>372</v>
      </c>
      <c r="J5535" s="10">
        <v>300000105664159</v>
      </c>
      <c r="K5535" s="9" t="s">
        <v>436</v>
      </c>
      <c r="L5535" s="10">
        <v>300000153169344</v>
      </c>
      <c r="M5535" s="9" t="s">
        <v>444</v>
      </c>
      <c r="N5535" s="9"/>
      <c r="O5535" s="9">
        <v>41</v>
      </c>
      <c r="P5535" s="9">
        <v>50</v>
      </c>
      <c r="Q5535" s="9">
        <v>4</v>
      </c>
    </row>
    <row r="5536" spans="1:17" hidden="1" x14ac:dyDescent="0.25">
      <c r="A5536" s="8" t="str">
        <f t="shared" si="518"/>
        <v>Anaesthesia Machines, Ventilator Equipment and RelSword Medical Limited</v>
      </c>
      <c r="B5536" s="8" t="str">
        <f>VLOOKUP(J5536,'Contract IDs'!A:D,4,0)</f>
        <v>Anaesthesia Machines, Ventilator Equipment and Rel</v>
      </c>
      <c r="C5536" s="8" t="str">
        <f>VLOOKUP(L5536,'Supplier IDs'!A:C,3,0)</f>
        <v>Sword Medical Limited</v>
      </c>
      <c r="D5536" s="8" t="str">
        <f t="shared" si="517"/>
        <v>V - Non-Invasive CPAP</v>
      </c>
      <c r="E5536" s="8">
        <f t="shared" si="519"/>
        <v>0</v>
      </c>
      <c r="F5536" s="8">
        <f t="shared" si="520"/>
        <v>51</v>
      </c>
      <c r="G5536" s="8">
        <f t="shared" si="521"/>
        <v>1000</v>
      </c>
      <c r="H5536" s="15">
        <f t="shared" si="522"/>
        <v>0.05</v>
      </c>
      <c r="I5536" s="15" t="s">
        <v>372</v>
      </c>
      <c r="J5536" s="10">
        <v>300000105664159</v>
      </c>
      <c r="K5536" s="9" t="s">
        <v>436</v>
      </c>
      <c r="L5536" s="10">
        <v>300000153169344</v>
      </c>
      <c r="M5536" s="9" t="s">
        <v>444</v>
      </c>
      <c r="N5536" s="9"/>
      <c r="O5536" s="9">
        <v>51</v>
      </c>
      <c r="P5536" s="9">
        <v>1000</v>
      </c>
      <c r="Q5536" s="9">
        <v>5</v>
      </c>
    </row>
    <row r="5537" spans="1:17" hidden="1" x14ac:dyDescent="0.25">
      <c r="A5537" s="8" t="str">
        <f t="shared" si="518"/>
        <v>Anaesthesia Machines, Ventilator Equipment and RelSword Medical Limited</v>
      </c>
      <c r="B5537" s="8" t="str">
        <f>VLOOKUP(J5537,'Contract IDs'!A:D,4,0)</f>
        <v>Anaesthesia Machines, Ventilator Equipment and Rel</v>
      </c>
      <c r="C5537" s="8" t="str">
        <f>VLOOKUP(L5537,'Supplier IDs'!A:C,3,0)</f>
        <v>Sword Medical Limited</v>
      </c>
      <c r="D5537" s="8" t="str">
        <f t="shared" si="517"/>
        <v>V - Portable/Transport</v>
      </c>
      <c r="E5537" s="8">
        <f t="shared" si="519"/>
        <v>0</v>
      </c>
      <c r="F5537" s="8">
        <f t="shared" si="520"/>
        <v>0</v>
      </c>
      <c r="G5537" s="8">
        <f t="shared" si="521"/>
        <v>10</v>
      </c>
      <c r="H5537" s="15">
        <f t="shared" si="522"/>
        <v>0</v>
      </c>
      <c r="I5537" s="15" t="s">
        <v>372</v>
      </c>
      <c r="J5537" s="10">
        <v>300000105664159</v>
      </c>
      <c r="K5537" s="9" t="s">
        <v>436</v>
      </c>
      <c r="L5537" s="10">
        <v>300000153169344</v>
      </c>
      <c r="M5537" s="9" t="s">
        <v>442</v>
      </c>
      <c r="N5537" s="9"/>
      <c r="O5537" s="9">
        <v>0</v>
      </c>
      <c r="P5537" s="9">
        <v>10</v>
      </c>
      <c r="Q5537" s="9">
        <v>0</v>
      </c>
    </row>
    <row r="5538" spans="1:17" hidden="1" x14ac:dyDescent="0.25">
      <c r="A5538" s="8" t="str">
        <f t="shared" si="518"/>
        <v>Anaesthesia Machines, Ventilator Equipment and RelSword Medical Limited</v>
      </c>
      <c r="B5538" s="8" t="str">
        <f>VLOOKUP(J5538,'Contract IDs'!A:D,4,0)</f>
        <v>Anaesthesia Machines, Ventilator Equipment and Rel</v>
      </c>
      <c r="C5538" s="8" t="str">
        <f>VLOOKUP(L5538,'Supplier IDs'!A:C,3,0)</f>
        <v>Sword Medical Limited</v>
      </c>
      <c r="D5538" s="8" t="str">
        <f t="shared" si="517"/>
        <v>V - Portable/Transport</v>
      </c>
      <c r="E5538" s="8">
        <f t="shared" si="519"/>
        <v>0</v>
      </c>
      <c r="F5538" s="8">
        <f t="shared" si="520"/>
        <v>11</v>
      </c>
      <c r="G5538" s="8">
        <f t="shared" si="521"/>
        <v>20</v>
      </c>
      <c r="H5538" s="15">
        <f t="shared" si="522"/>
        <v>0.01</v>
      </c>
      <c r="I5538" s="15" t="s">
        <v>372</v>
      </c>
      <c r="J5538" s="10">
        <v>300000105664159</v>
      </c>
      <c r="K5538" s="9" t="s">
        <v>436</v>
      </c>
      <c r="L5538" s="10">
        <v>300000153169344</v>
      </c>
      <c r="M5538" s="9" t="s">
        <v>442</v>
      </c>
      <c r="N5538" s="9"/>
      <c r="O5538" s="9">
        <v>11</v>
      </c>
      <c r="P5538" s="9">
        <v>20</v>
      </c>
      <c r="Q5538" s="9">
        <v>1</v>
      </c>
    </row>
    <row r="5539" spans="1:17" hidden="1" x14ac:dyDescent="0.25">
      <c r="A5539" s="8" t="str">
        <f t="shared" si="518"/>
        <v>Anaesthesia Machines, Ventilator Equipment and RelSword Medical Limited</v>
      </c>
      <c r="B5539" s="8" t="str">
        <f>VLOOKUP(J5539,'Contract IDs'!A:D,4,0)</f>
        <v>Anaesthesia Machines, Ventilator Equipment and Rel</v>
      </c>
      <c r="C5539" s="8" t="str">
        <f>VLOOKUP(L5539,'Supplier IDs'!A:C,3,0)</f>
        <v>Sword Medical Limited</v>
      </c>
      <c r="D5539" s="8" t="str">
        <f t="shared" si="517"/>
        <v>V - Portable/Transport</v>
      </c>
      <c r="E5539" s="8">
        <f t="shared" si="519"/>
        <v>0</v>
      </c>
      <c r="F5539" s="8">
        <f t="shared" si="520"/>
        <v>21</v>
      </c>
      <c r="G5539" s="8">
        <f t="shared" si="521"/>
        <v>30</v>
      </c>
      <c r="H5539" s="15">
        <f t="shared" si="522"/>
        <v>0.02</v>
      </c>
      <c r="I5539" s="15" t="s">
        <v>372</v>
      </c>
      <c r="J5539" s="10">
        <v>300000105664159</v>
      </c>
      <c r="K5539" s="9" t="s">
        <v>436</v>
      </c>
      <c r="L5539" s="10">
        <v>300000153169344</v>
      </c>
      <c r="M5539" s="9" t="s">
        <v>442</v>
      </c>
      <c r="N5539" s="9"/>
      <c r="O5539" s="9">
        <v>21</v>
      </c>
      <c r="P5539" s="9">
        <v>30</v>
      </c>
      <c r="Q5539" s="9">
        <v>2</v>
      </c>
    </row>
    <row r="5540" spans="1:17" hidden="1" x14ac:dyDescent="0.25">
      <c r="A5540" s="8" t="str">
        <f t="shared" si="518"/>
        <v>Anaesthesia Machines, Ventilator Equipment and RelSword Medical Limited</v>
      </c>
      <c r="B5540" s="8" t="str">
        <f>VLOOKUP(J5540,'Contract IDs'!A:D,4,0)</f>
        <v>Anaesthesia Machines, Ventilator Equipment and Rel</v>
      </c>
      <c r="C5540" s="8" t="str">
        <f>VLOOKUP(L5540,'Supplier IDs'!A:C,3,0)</f>
        <v>Sword Medical Limited</v>
      </c>
      <c r="D5540" s="8" t="str">
        <f t="shared" si="517"/>
        <v>V - Portable/Transport</v>
      </c>
      <c r="E5540" s="8">
        <f t="shared" si="519"/>
        <v>0</v>
      </c>
      <c r="F5540" s="8">
        <f t="shared" si="520"/>
        <v>31</v>
      </c>
      <c r="G5540" s="8">
        <f t="shared" si="521"/>
        <v>40</v>
      </c>
      <c r="H5540" s="15">
        <f t="shared" si="522"/>
        <v>0.03</v>
      </c>
      <c r="I5540" s="15" t="s">
        <v>372</v>
      </c>
      <c r="J5540" s="10">
        <v>300000105664159</v>
      </c>
      <c r="K5540" s="9" t="s">
        <v>436</v>
      </c>
      <c r="L5540" s="10">
        <v>300000153169344</v>
      </c>
      <c r="M5540" s="9" t="s">
        <v>442</v>
      </c>
      <c r="N5540" s="9"/>
      <c r="O5540" s="9">
        <v>31</v>
      </c>
      <c r="P5540" s="9">
        <v>40</v>
      </c>
      <c r="Q5540" s="9">
        <v>3</v>
      </c>
    </row>
    <row r="5541" spans="1:17" hidden="1" x14ac:dyDescent="0.25">
      <c r="A5541" s="8" t="str">
        <f t="shared" si="518"/>
        <v>Anaesthesia Machines, Ventilator Equipment and RelSword Medical Limited</v>
      </c>
      <c r="B5541" s="8" t="str">
        <f>VLOOKUP(J5541,'Contract IDs'!A:D,4,0)</f>
        <v>Anaesthesia Machines, Ventilator Equipment and Rel</v>
      </c>
      <c r="C5541" s="8" t="str">
        <f>VLOOKUP(L5541,'Supplier IDs'!A:C,3,0)</f>
        <v>Sword Medical Limited</v>
      </c>
      <c r="D5541" s="8" t="str">
        <f t="shared" si="517"/>
        <v>V - Portable/Transport</v>
      </c>
      <c r="E5541" s="8">
        <f t="shared" si="519"/>
        <v>0</v>
      </c>
      <c r="F5541" s="8">
        <f t="shared" si="520"/>
        <v>41</v>
      </c>
      <c r="G5541" s="8">
        <f t="shared" si="521"/>
        <v>50</v>
      </c>
      <c r="H5541" s="15">
        <f t="shared" si="522"/>
        <v>0.04</v>
      </c>
      <c r="I5541" s="15" t="s">
        <v>372</v>
      </c>
      <c r="J5541" s="10">
        <v>300000105664159</v>
      </c>
      <c r="K5541" s="9" t="s">
        <v>436</v>
      </c>
      <c r="L5541" s="10">
        <v>300000153169344</v>
      </c>
      <c r="M5541" s="9" t="s">
        <v>442</v>
      </c>
      <c r="N5541" s="9"/>
      <c r="O5541" s="9">
        <v>41</v>
      </c>
      <c r="P5541" s="9">
        <v>50</v>
      </c>
      <c r="Q5541" s="9">
        <v>4</v>
      </c>
    </row>
    <row r="5542" spans="1:17" hidden="1" x14ac:dyDescent="0.25">
      <c r="A5542" s="8" t="str">
        <f t="shared" si="518"/>
        <v>Anaesthesia Machines, Ventilator Equipment and RelSword Medical Limited</v>
      </c>
      <c r="B5542" s="8" t="str">
        <f>VLOOKUP(J5542,'Contract IDs'!A:D,4,0)</f>
        <v>Anaesthesia Machines, Ventilator Equipment and Rel</v>
      </c>
      <c r="C5542" s="8" t="str">
        <f>VLOOKUP(L5542,'Supplier IDs'!A:C,3,0)</f>
        <v>Sword Medical Limited</v>
      </c>
      <c r="D5542" s="8" t="str">
        <f t="shared" si="517"/>
        <v>V - Portable/Transport</v>
      </c>
      <c r="E5542" s="8">
        <f t="shared" si="519"/>
        <v>0</v>
      </c>
      <c r="F5542" s="8">
        <f t="shared" si="520"/>
        <v>51</v>
      </c>
      <c r="G5542" s="8">
        <f t="shared" si="521"/>
        <v>1000</v>
      </c>
      <c r="H5542" s="15">
        <f t="shared" si="522"/>
        <v>0.05</v>
      </c>
      <c r="I5542" s="15" t="s">
        <v>372</v>
      </c>
      <c r="J5542" s="10">
        <v>300000105664159</v>
      </c>
      <c r="K5542" s="9" t="s">
        <v>436</v>
      </c>
      <c r="L5542" s="10">
        <v>300000153169344</v>
      </c>
      <c r="M5542" s="9" t="s">
        <v>442</v>
      </c>
      <c r="N5542" s="9"/>
      <c r="O5542" s="9">
        <v>51</v>
      </c>
      <c r="P5542" s="9">
        <v>1000</v>
      </c>
      <c r="Q5542" s="9">
        <v>5</v>
      </c>
    </row>
    <row r="5543" spans="1:17" hidden="1" x14ac:dyDescent="0.25">
      <c r="A5543" s="8" t="str">
        <f t="shared" si="518"/>
        <v>Anaesthesia Machines, Ventilator Equipment and RelSword Medical Limited</v>
      </c>
      <c r="B5543" s="8" t="str">
        <f>VLOOKUP(J5543,'Contract IDs'!A:D,4,0)</f>
        <v>Anaesthesia Machines, Ventilator Equipment and Rel</v>
      </c>
      <c r="C5543" s="8" t="str">
        <f>VLOOKUP(L5543,'Supplier IDs'!A:C,3,0)</f>
        <v>Sword Medical Limited</v>
      </c>
      <c r="D5543" s="8" t="str">
        <f t="shared" si="517"/>
        <v>V - Pre Hospital</v>
      </c>
      <c r="E5543" s="8">
        <f t="shared" si="519"/>
        <v>0</v>
      </c>
      <c r="F5543" s="8">
        <f t="shared" si="520"/>
        <v>0</v>
      </c>
      <c r="G5543" s="8">
        <f t="shared" si="521"/>
        <v>10</v>
      </c>
      <c r="H5543" s="15">
        <f t="shared" si="522"/>
        <v>0</v>
      </c>
      <c r="I5543" s="15" t="s">
        <v>372</v>
      </c>
      <c r="J5543" s="10">
        <v>300000105664159</v>
      </c>
      <c r="K5543" s="9" t="s">
        <v>436</v>
      </c>
      <c r="L5543" s="10">
        <v>300000153169344</v>
      </c>
      <c r="M5543" s="9" t="s">
        <v>451</v>
      </c>
      <c r="N5543" s="9"/>
      <c r="O5543" s="9">
        <v>0</v>
      </c>
      <c r="P5543" s="9">
        <v>10</v>
      </c>
      <c r="Q5543" s="9">
        <v>0</v>
      </c>
    </row>
    <row r="5544" spans="1:17" hidden="1" x14ac:dyDescent="0.25">
      <c r="A5544" s="8" t="str">
        <f t="shared" si="518"/>
        <v>Anaesthesia Machines, Ventilator Equipment and RelSword Medical Limited</v>
      </c>
      <c r="B5544" s="8" t="str">
        <f>VLOOKUP(J5544,'Contract IDs'!A:D,4,0)</f>
        <v>Anaesthesia Machines, Ventilator Equipment and Rel</v>
      </c>
      <c r="C5544" s="8" t="str">
        <f>VLOOKUP(L5544,'Supplier IDs'!A:C,3,0)</f>
        <v>Sword Medical Limited</v>
      </c>
      <c r="D5544" s="8" t="str">
        <f t="shared" si="517"/>
        <v>V - Pre Hospital</v>
      </c>
      <c r="E5544" s="8">
        <f t="shared" si="519"/>
        <v>0</v>
      </c>
      <c r="F5544" s="8">
        <f t="shared" si="520"/>
        <v>11</v>
      </c>
      <c r="G5544" s="8">
        <f t="shared" si="521"/>
        <v>20</v>
      </c>
      <c r="H5544" s="15">
        <f t="shared" si="522"/>
        <v>0.01</v>
      </c>
      <c r="I5544" s="15" t="s">
        <v>372</v>
      </c>
      <c r="J5544" s="10">
        <v>300000105664159</v>
      </c>
      <c r="K5544" s="9" t="s">
        <v>436</v>
      </c>
      <c r="L5544" s="10">
        <v>300000153169344</v>
      </c>
      <c r="M5544" s="9" t="s">
        <v>451</v>
      </c>
      <c r="N5544" s="9"/>
      <c r="O5544" s="9">
        <v>11</v>
      </c>
      <c r="P5544" s="9">
        <v>20</v>
      </c>
      <c r="Q5544" s="9">
        <v>1</v>
      </c>
    </row>
    <row r="5545" spans="1:17" hidden="1" x14ac:dyDescent="0.25">
      <c r="A5545" s="8" t="str">
        <f t="shared" si="518"/>
        <v>Anaesthesia Machines, Ventilator Equipment and RelSword Medical Limited</v>
      </c>
      <c r="B5545" s="8" t="str">
        <f>VLOOKUP(J5545,'Contract IDs'!A:D,4,0)</f>
        <v>Anaesthesia Machines, Ventilator Equipment and Rel</v>
      </c>
      <c r="C5545" s="8" t="str">
        <f>VLOOKUP(L5545,'Supplier IDs'!A:C,3,0)</f>
        <v>Sword Medical Limited</v>
      </c>
      <c r="D5545" s="8" t="str">
        <f t="shared" si="517"/>
        <v>V - Pre Hospital</v>
      </c>
      <c r="E5545" s="8">
        <f t="shared" si="519"/>
        <v>0</v>
      </c>
      <c r="F5545" s="8">
        <f t="shared" si="520"/>
        <v>21</v>
      </c>
      <c r="G5545" s="8">
        <f t="shared" si="521"/>
        <v>30</v>
      </c>
      <c r="H5545" s="15">
        <f t="shared" si="522"/>
        <v>0.02</v>
      </c>
      <c r="I5545" s="15" t="s">
        <v>372</v>
      </c>
      <c r="J5545" s="10">
        <v>300000105664159</v>
      </c>
      <c r="K5545" s="9" t="s">
        <v>436</v>
      </c>
      <c r="L5545" s="10">
        <v>300000153169344</v>
      </c>
      <c r="M5545" s="9" t="s">
        <v>451</v>
      </c>
      <c r="N5545" s="9"/>
      <c r="O5545" s="9">
        <v>21</v>
      </c>
      <c r="P5545" s="9">
        <v>30</v>
      </c>
      <c r="Q5545" s="9">
        <v>2</v>
      </c>
    </row>
    <row r="5546" spans="1:17" hidden="1" x14ac:dyDescent="0.25">
      <c r="A5546" s="8" t="str">
        <f t="shared" si="518"/>
        <v>Anaesthesia Machines, Ventilator Equipment and RelSword Medical Limited</v>
      </c>
      <c r="B5546" s="8" t="str">
        <f>VLOOKUP(J5546,'Contract IDs'!A:D,4,0)</f>
        <v>Anaesthesia Machines, Ventilator Equipment and Rel</v>
      </c>
      <c r="C5546" s="8" t="str">
        <f>VLOOKUP(L5546,'Supplier IDs'!A:C,3,0)</f>
        <v>Sword Medical Limited</v>
      </c>
      <c r="D5546" s="8" t="str">
        <f t="shared" si="517"/>
        <v>V - Pre Hospital</v>
      </c>
      <c r="E5546" s="8">
        <f t="shared" si="519"/>
        <v>0</v>
      </c>
      <c r="F5546" s="8">
        <f t="shared" si="520"/>
        <v>31</v>
      </c>
      <c r="G5546" s="8">
        <f t="shared" si="521"/>
        <v>40</v>
      </c>
      <c r="H5546" s="15">
        <f t="shared" si="522"/>
        <v>0.03</v>
      </c>
      <c r="I5546" s="15" t="s">
        <v>372</v>
      </c>
      <c r="J5546" s="10">
        <v>300000105664159</v>
      </c>
      <c r="K5546" s="9" t="s">
        <v>436</v>
      </c>
      <c r="L5546" s="10">
        <v>300000153169344</v>
      </c>
      <c r="M5546" s="9" t="s">
        <v>451</v>
      </c>
      <c r="N5546" s="9"/>
      <c r="O5546" s="9">
        <v>31</v>
      </c>
      <c r="P5546" s="9">
        <v>40</v>
      </c>
      <c r="Q5546" s="9">
        <v>3</v>
      </c>
    </row>
    <row r="5547" spans="1:17" hidden="1" x14ac:dyDescent="0.25">
      <c r="A5547" s="8" t="str">
        <f t="shared" si="518"/>
        <v>Anaesthesia Machines, Ventilator Equipment and RelSword Medical Limited</v>
      </c>
      <c r="B5547" s="8" t="str">
        <f>VLOOKUP(J5547,'Contract IDs'!A:D,4,0)</f>
        <v>Anaesthesia Machines, Ventilator Equipment and Rel</v>
      </c>
      <c r="C5547" s="8" t="str">
        <f>VLOOKUP(L5547,'Supplier IDs'!A:C,3,0)</f>
        <v>Sword Medical Limited</v>
      </c>
      <c r="D5547" s="8" t="str">
        <f t="shared" si="517"/>
        <v>V - Pre Hospital</v>
      </c>
      <c r="E5547" s="8">
        <f t="shared" si="519"/>
        <v>0</v>
      </c>
      <c r="F5547" s="8">
        <f t="shared" si="520"/>
        <v>41</v>
      </c>
      <c r="G5547" s="8">
        <f t="shared" si="521"/>
        <v>50</v>
      </c>
      <c r="H5547" s="15">
        <f t="shared" si="522"/>
        <v>0.04</v>
      </c>
      <c r="I5547" s="15" t="s">
        <v>372</v>
      </c>
      <c r="J5547" s="10">
        <v>300000105664159</v>
      </c>
      <c r="K5547" s="9" t="s">
        <v>436</v>
      </c>
      <c r="L5547" s="10">
        <v>300000153169344</v>
      </c>
      <c r="M5547" s="9" t="s">
        <v>451</v>
      </c>
      <c r="N5547" s="9"/>
      <c r="O5547" s="9">
        <v>41</v>
      </c>
      <c r="P5547" s="9">
        <v>50</v>
      </c>
      <c r="Q5547" s="9">
        <v>4</v>
      </c>
    </row>
    <row r="5548" spans="1:17" hidden="1" x14ac:dyDescent="0.25">
      <c r="A5548" s="8" t="str">
        <f t="shared" si="518"/>
        <v>Anaesthesia Machines, Ventilator Equipment and RelSword Medical Limited</v>
      </c>
      <c r="B5548" s="8" t="str">
        <f>VLOOKUP(J5548,'Contract IDs'!A:D,4,0)</f>
        <v>Anaesthesia Machines, Ventilator Equipment and Rel</v>
      </c>
      <c r="C5548" s="8" t="str">
        <f>VLOOKUP(L5548,'Supplier IDs'!A:C,3,0)</f>
        <v>Sword Medical Limited</v>
      </c>
      <c r="D5548" s="8" t="str">
        <f t="shared" si="517"/>
        <v>V - Pre Hospital</v>
      </c>
      <c r="E5548" s="8">
        <f t="shared" si="519"/>
        <v>0</v>
      </c>
      <c r="F5548" s="8">
        <f t="shared" si="520"/>
        <v>51</v>
      </c>
      <c r="G5548" s="8">
        <f t="shared" si="521"/>
        <v>1000</v>
      </c>
      <c r="H5548" s="15">
        <f t="shared" si="522"/>
        <v>0.05</v>
      </c>
      <c r="I5548" s="15" t="s">
        <v>372</v>
      </c>
      <c r="J5548" s="10">
        <v>300000105664159</v>
      </c>
      <c r="K5548" s="9" t="s">
        <v>436</v>
      </c>
      <c r="L5548" s="10">
        <v>300000153169344</v>
      </c>
      <c r="M5548" s="9" t="s">
        <v>451</v>
      </c>
      <c r="N5548" s="9"/>
      <c r="O5548" s="9">
        <v>51</v>
      </c>
      <c r="P5548" s="9">
        <v>1000</v>
      </c>
      <c r="Q5548" s="9">
        <v>5</v>
      </c>
    </row>
    <row r="5549" spans="1:17" hidden="1" x14ac:dyDescent="0.25">
      <c r="A5549" s="8" t="str">
        <f t="shared" si="518"/>
        <v>Decontamination Capital EquipmentMmm Medical Equipment Uk Limited</v>
      </c>
      <c r="B5549" s="8" t="str">
        <f>VLOOKUP(J5549,'Contract IDs'!A:D,4,0)</f>
        <v>Decontamination Capital Equipment</v>
      </c>
      <c r="C5549" s="8" t="str">
        <f>VLOOKUP(L5549,'Supplier IDs'!A:C,3,0)</f>
        <v>Mmm Medical Equipment Uk Limited</v>
      </c>
      <c r="D5549" s="8" t="str">
        <f t="shared" si="517"/>
        <v>Trolley Washers</v>
      </c>
      <c r="E5549" s="8">
        <f t="shared" si="519"/>
        <v>0</v>
      </c>
      <c r="F5549" s="8">
        <f t="shared" si="520"/>
        <v>1</v>
      </c>
      <c r="G5549" s="8">
        <f t="shared" si="521"/>
        <v>1</v>
      </c>
      <c r="H5549" s="15">
        <f t="shared" si="522"/>
        <v>0</v>
      </c>
      <c r="I5549" s="15" t="s">
        <v>372</v>
      </c>
      <c r="J5549" s="10">
        <v>100000000733759</v>
      </c>
      <c r="K5549" s="9" t="s">
        <v>410</v>
      </c>
      <c r="L5549" s="10">
        <v>100000000613556</v>
      </c>
      <c r="M5549" s="9" t="s">
        <v>414</v>
      </c>
      <c r="N5549" s="9"/>
      <c r="O5549" s="9">
        <v>1</v>
      </c>
      <c r="P5549" s="9">
        <v>1</v>
      </c>
      <c r="Q5549" s="9">
        <v>0</v>
      </c>
    </row>
    <row r="5550" spans="1:17" hidden="1" x14ac:dyDescent="0.25">
      <c r="A5550" s="8" t="str">
        <f t="shared" si="518"/>
        <v>Decontamination Capital EquipmentMmm Medical Equipment Uk Limited</v>
      </c>
      <c r="B5550" s="8" t="str">
        <f>VLOOKUP(J5550,'Contract IDs'!A:D,4,0)</f>
        <v>Decontamination Capital Equipment</v>
      </c>
      <c r="C5550" s="8" t="str">
        <f>VLOOKUP(L5550,'Supplier IDs'!A:C,3,0)</f>
        <v>Mmm Medical Equipment Uk Limited</v>
      </c>
      <c r="D5550" s="8" t="str">
        <f t="shared" si="517"/>
        <v>Trolley Washers</v>
      </c>
      <c r="E5550" s="8">
        <f t="shared" si="519"/>
        <v>0</v>
      </c>
      <c r="F5550" s="8">
        <f t="shared" si="520"/>
        <v>2</v>
      </c>
      <c r="G5550" s="8">
        <f t="shared" si="521"/>
        <v>2</v>
      </c>
      <c r="H5550" s="15">
        <f t="shared" si="522"/>
        <v>0.02</v>
      </c>
      <c r="I5550" s="15" t="s">
        <v>372</v>
      </c>
      <c r="J5550" s="10">
        <v>100000000733759</v>
      </c>
      <c r="K5550" s="9" t="s">
        <v>410</v>
      </c>
      <c r="L5550" s="10">
        <v>100000000613556</v>
      </c>
      <c r="M5550" s="9" t="s">
        <v>414</v>
      </c>
      <c r="N5550" s="9"/>
      <c r="O5550" s="9">
        <v>2</v>
      </c>
      <c r="P5550" s="9">
        <v>2</v>
      </c>
      <c r="Q5550" s="9">
        <v>2</v>
      </c>
    </row>
    <row r="5551" spans="1:17" hidden="1" x14ac:dyDescent="0.25">
      <c r="A5551" s="8" t="str">
        <f t="shared" si="518"/>
        <v>Decontamination Capital EquipmentMmm Medical Equipment Uk Limited</v>
      </c>
      <c r="B5551" s="8" t="str">
        <f>VLOOKUP(J5551,'Contract IDs'!A:D,4,0)</f>
        <v>Decontamination Capital Equipment</v>
      </c>
      <c r="C5551" s="8" t="str">
        <f>VLOOKUP(L5551,'Supplier IDs'!A:C,3,0)</f>
        <v>Mmm Medical Equipment Uk Limited</v>
      </c>
      <c r="D5551" s="8" t="str">
        <f t="shared" si="517"/>
        <v>Trolley Washers</v>
      </c>
      <c r="E5551" s="8">
        <f t="shared" si="519"/>
        <v>0</v>
      </c>
      <c r="F5551" s="8">
        <f t="shared" si="520"/>
        <v>3</v>
      </c>
      <c r="G5551" s="8">
        <f t="shared" si="521"/>
        <v>3</v>
      </c>
      <c r="H5551" s="15">
        <f t="shared" si="522"/>
        <v>2.5000000000000001E-2</v>
      </c>
      <c r="I5551" s="15" t="s">
        <v>372</v>
      </c>
      <c r="J5551" s="10">
        <v>100000000733759</v>
      </c>
      <c r="K5551" s="9" t="s">
        <v>410</v>
      </c>
      <c r="L5551" s="10">
        <v>100000000613556</v>
      </c>
      <c r="M5551" s="9" t="s">
        <v>414</v>
      </c>
      <c r="N5551" s="9"/>
      <c r="O5551" s="9">
        <v>3</v>
      </c>
      <c r="P5551" s="9">
        <v>3</v>
      </c>
      <c r="Q5551" s="9">
        <v>2.5</v>
      </c>
    </row>
    <row r="5552" spans="1:17" hidden="1" x14ac:dyDescent="0.25">
      <c r="A5552" s="8" t="str">
        <f t="shared" si="518"/>
        <v>Decontamination Capital EquipmentMmm Medical Equipment Uk Limited</v>
      </c>
      <c r="B5552" s="8" t="str">
        <f>VLOOKUP(J5552,'Contract IDs'!A:D,4,0)</f>
        <v>Decontamination Capital Equipment</v>
      </c>
      <c r="C5552" s="8" t="str">
        <f>VLOOKUP(L5552,'Supplier IDs'!A:C,3,0)</f>
        <v>Mmm Medical Equipment Uk Limited</v>
      </c>
      <c r="D5552" s="8" t="str">
        <f t="shared" si="517"/>
        <v>Trolley Washers</v>
      </c>
      <c r="E5552" s="8">
        <f t="shared" si="519"/>
        <v>0</v>
      </c>
      <c r="F5552" s="8">
        <f t="shared" si="520"/>
        <v>4</v>
      </c>
      <c r="G5552" s="8">
        <f t="shared" si="521"/>
        <v>4</v>
      </c>
      <c r="H5552" s="15">
        <f t="shared" si="522"/>
        <v>0.03</v>
      </c>
      <c r="I5552" s="15" t="s">
        <v>372</v>
      </c>
      <c r="J5552" s="10">
        <v>100000000733759</v>
      </c>
      <c r="K5552" s="9" t="s">
        <v>410</v>
      </c>
      <c r="L5552" s="10">
        <v>100000000613556</v>
      </c>
      <c r="M5552" s="9" t="s">
        <v>414</v>
      </c>
      <c r="N5552" s="9"/>
      <c r="O5552" s="9">
        <v>4</v>
      </c>
      <c r="P5552" s="9">
        <v>4</v>
      </c>
      <c r="Q5552" s="9">
        <v>3</v>
      </c>
    </row>
    <row r="5553" spans="1:17" hidden="1" x14ac:dyDescent="0.25">
      <c r="A5553" s="8" t="str">
        <f t="shared" si="518"/>
        <v>Decontamination Capital EquipmentMmm Medical Equipment Uk Limited</v>
      </c>
      <c r="B5553" s="8" t="str">
        <f>VLOOKUP(J5553,'Contract IDs'!A:D,4,0)</f>
        <v>Decontamination Capital Equipment</v>
      </c>
      <c r="C5553" s="8" t="str">
        <f>VLOOKUP(L5553,'Supplier IDs'!A:C,3,0)</f>
        <v>Mmm Medical Equipment Uk Limited</v>
      </c>
      <c r="D5553" s="8" t="str">
        <f t="shared" si="517"/>
        <v>Trolley Washers</v>
      </c>
      <c r="E5553" s="8">
        <f t="shared" si="519"/>
        <v>0</v>
      </c>
      <c r="F5553" s="8">
        <f t="shared" si="520"/>
        <v>5</v>
      </c>
      <c r="G5553" s="8">
        <f t="shared" si="521"/>
        <v>5</v>
      </c>
      <c r="H5553" s="15">
        <f t="shared" si="522"/>
        <v>0.04</v>
      </c>
      <c r="I5553" s="15" t="s">
        <v>372</v>
      </c>
      <c r="J5553" s="10">
        <v>100000000733759</v>
      </c>
      <c r="K5553" s="9" t="s">
        <v>410</v>
      </c>
      <c r="L5553" s="10">
        <v>100000000613556</v>
      </c>
      <c r="M5553" s="9" t="s">
        <v>414</v>
      </c>
      <c r="N5553" s="9"/>
      <c r="O5553" s="9">
        <v>5</v>
      </c>
      <c r="P5553" s="9">
        <v>5</v>
      </c>
      <c r="Q5553" s="9">
        <v>4</v>
      </c>
    </row>
    <row r="5554" spans="1:17" hidden="1" x14ac:dyDescent="0.25">
      <c r="A5554" s="8" t="str">
        <f t="shared" si="518"/>
        <v>Decontamination Capital EquipmentMmm Medical Equipment Uk Limited</v>
      </c>
      <c r="B5554" s="8" t="str">
        <f>VLOOKUP(J5554,'Contract IDs'!A:D,4,0)</f>
        <v>Decontamination Capital Equipment</v>
      </c>
      <c r="C5554" s="8" t="str">
        <f>VLOOKUP(L5554,'Supplier IDs'!A:C,3,0)</f>
        <v>Mmm Medical Equipment Uk Limited</v>
      </c>
      <c r="D5554" s="8" t="str">
        <f t="shared" si="517"/>
        <v>Trolley Washers</v>
      </c>
      <c r="E5554" s="8">
        <f t="shared" si="519"/>
        <v>0</v>
      </c>
      <c r="F5554" s="8">
        <f t="shared" si="520"/>
        <v>6</v>
      </c>
      <c r="G5554" s="8">
        <f t="shared" si="521"/>
        <v>7</v>
      </c>
      <c r="H5554" s="15">
        <f t="shared" si="522"/>
        <v>0.05</v>
      </c>
      <c r="I5554" s="15" t="s">
        <v>372</v>
      </c>
      <c r="J5554" s="10">
        <v>100000000733759</v>
      </c>
      <c r="K5554" s="9" t="s">
        <v>410</v>
      </c>
      <c r="L5554" s="10">
        <v>100000000613556</v>
      </c>
      <c r="M5554" s="9" t="s">
        <v>414</v>
      </c>
      <c r="N5554" s="9"/>
      <c r="O5554" s="9">
        <v>6</v>
      </c>
      <c r="P5554" s="9">
        <v>7</v>
      </c>
      <c r="Q5554" s="9">
        <v>5</v>
      </c>
    </row>
    <row r="5555" spans="1:17" hidden="1" x14ac:dyDescent="0.25">
      <c r="A5555" s="8" t="str">
        <f t="shared" si="518"/>
        <v>Decontamination Capital EquipmentMmm Medical Equipment Uk Limited</v>
      </c>
      <c r="B5555" s="8" t="str">
        <f>VLOOKUP(J5555,'Contract IDs'!A:D,4,0)</f>
        <v>Decontamination Capital Equipment</v>
      </c>
      <c r="C5555" s="8" t="str">
        <f>VLOOKUP(L5555,'Supplier IDs'!A:C,3,0)</f>
        <v>Mmm Medical Equipment Uk Limited</v>
      </c>
      <c r="D5555" s="8" t="str">
        <f t="shared" si="517"/>
        <v>Trolley Washers</v>
      </c>
      <c r="E5555" s="8">
        <f t="shared" si="519"/>
        <v>0</v>
      </c>
      <c r="F5555" s="8">
        <f t="shared" si="520"/>
        <v>8</v>
      </c>
      <c r="G5555" s="8">
        <f t="shared" si="521"/>
        <v>10</v>
      </c>
      <c r="H5555" s="15">
        <f t="shared" si="522"/>
        <v>0.06</v>
      </c>
      <c r="I5555" s="15" t="s">
        <v>372</v>
      </c>
      <c r="J5555" s="10">
        <v>100000000733759</v>
      </c>
      <c r="K5555" s="9" t="s">
        <v>410</v>
      </c>
      <c r="L5555" s="10">
        <v>100000000613556</v>
      </c>
      <c r="M5555" s="9" t="s">
        <v>414</v>
      </c>
      <c r="N5555" s="9"/>
      <c r="O5555" s="9">
        <v>8</v>
      </c>
      <c r="P5555" s="9">
        <v>10</v>
      </c>
      <c r="Q5555" s="9">
        <v>6</v>
      </c>
    </row>
    <row r="5556" spans="1:17" hidden="1" x14ac:dyDescent="0.25">
      <c r="A5556" s="8" t="str">
        <f t="shared" si="518"/>
        <v>Decontamination Capital EquipmentMmm Medical Equipment Uk Limited</v>
      </c>
      <c r="B5556" s="8" t="str">
        <f>VLOOKUP(J5556,'Contract IDs'!A:D,4,0)</f>
        <v>Decontamination Capital Equipment</v>
      </c>
      <c r="C5556" s="8" t="str">
        <f>VLOOKUP(L5556,'Supplier IDs'!A:C,3,0)</f>
        <v>Mmm Medical Equipment Uk Limited</v>
      </c>
      <c r="D5556" s="8" t="str">
        <f t="shared" si="517"/>
        <v>Trolley Washers</v>
      </c>
      <c r="E5556" s="8">
        <f t="shared" si="519"/>
        <v>0</v>
      </c>
      <c r="F5556" s="8">
        <f t="shared" si="520"/>
        <v>11</v>
      </c>
      <c r="G5556" s="8">
        <f t="shared" si="521"/>
        <v>99999999</v>
      </c>
      <c r="H5556" s="15">
        <f t="shared" si="522"/>
        <v>0.08</v>
      </c>
      <c r="I5556" s="15" t="s">
        <v>372</v>
      </c>
      <c r="J5556" s="10">
        <v>100000000733759</v>
      </c>
      <c r="K5556" s="9" t="s">
        <v>410</v>
      </c>
      <c r="L5556" s="10">
        <v>100000000613556</v>
      </c>
      <c r="M5556" s="9" t="s">
        <v>414</v>
      </c>
      <c r="N5556" s="9"/>
      <c r="O5556" s="9">
        <v>11</v>
      </c>
      <c r="P5556" s="9">
        <v>99999999</v>
      </c>
      <c r="Q5556" s="9">
        <v>8</v>
      </c>
    </row>
    <row r="5557" spans="1:17" hidden="1" x14ac:dyDescent="0.25">
      <c r="A5557" s="8" t="str">
        <f t="shared" si="518"/>
        <v>Decontamination Capital EquipmentMmm Medical Equipment Uk Limited</v>
      </c>
      <c r="B5557" s="8" t="str">
        <f>VLOOKUP(J5557,'Contract IDs'!A:D,4,0)</f>
        <v>Decontamination Capital Equipment</v>
      </c>
      <c r="C5557" s="8" t="str">
        <f>VLOOKUP(L5557,'Supplier IDs'!A:C,3,0)</f>
        <v>Mmm Medical Equipment Uk Limited</v>
      </c>
      <c r="D5557" s="8" t="str">
        <f t="shared" si="517"/>
        <v>Porous Load Sterilisers</v>
      </c>
      <c r="E5557" s="8">
        <f t="shared" si="519"/>
        <v>0</v>
      </c>
      <c r="F5557" s="8">
        <f t="shared" si="520"/>
        <v>1</v>
      </c>
      <c r="G5557" s="8">
        <f t="shared" si="521"/>
        <v>1</v>
      </c>
      <c r="H5557" s="15">
        <f t="shared" si="522"/>
        <v>0</v>
      </c>
      <c r="I5557" s="15" t="s">
        <v>372</v>
      </c>
      <c r="J5557" s="10">
        <v>100000000733759</v>
      </c>
      <c r="K5557" s="9" t="s">
        <v>410</v>
      </c>
      <c r="L5557" s="10">
        <v>100000000613556</v>
      </c>
      <c r="M5557" s="9" t="s">
        <v>415</v>
      </c>
      <c r="N5557" s="9"/>
      <c r="O5557" s="9">
        <v>1</v>
      </c>
      <c r="P5557" s="9">
        <v>1</v>
      </c>
      <c r="Q5557" s="9">
        <v>0</v>
      </c>
    </row>
    <row r="5558" spans="1:17" hidden="1" x14ac:dyDescent="0.25">
      <c r="A5558" s="8" t="str">
        <f t="shared" si="518"/>
        <v>Decontamination Capital EquipmentMmm Medical Equipment Uk Limited</v>
      </c>
      <c r="B5558" s="8" t="str">
        <f>VLOOKUP(J5558,'Contract IDs'!A:D,4,0)</f>
        <v>Decontamination Capital Equipment</v>
      </c>
      <c r="C5558" s="8" t="str">
        <f>VLOOKUP(L5558,'Supplier IDs'!A:C,3,0)</f>
        <v>Mmm Medical Equipment Uk Limited</v>
      </c>
      <c r="D5558" s="8" t="str">
        <f t="shared" si="517"/>
        <v>Porous Load Sterilisers</v>
      </c>
      <c r="E5558" s="8">
        <f t="shared" si="519"/>
        <v>0</v>
      </c>
      <c r="F5558" s="8">
        <f t="shared" si="520"/>
        <v>2</v>
      </c>
      <c r="G5558" s="8">
        <f t="shared" si="521"/>
        <v>2</v>
      </c>
      <c r="H5558" s="15">
        <f t="shared" si="522"/>
        <v>0.02</v>
      </c>
      <c r="I5558" s="15" t="s">
        <v>372</v>
      </c>
      <c r="J5558" s="10">
        <v>100000000733759</v>
      </c>
      <c r="K5558" s="9" t="s">
        <v>410</v>
      </c>
      <c r="L5558" s="10">
        <v>100000000613556</v>
      </c>
      <c r="M5558" s="9" t="s">
        <v>415</v>
      </c>
      <c r="N5558" s="9"/>
      <c r="O5558" s="9">
        <v>2</v>
      </c>
      <c r="P5558" s="9">
        <v>2</v>
      </c>
      <c r="Q5558" s="9">
        <v>2</v>
      </c>
    </row>
    <row r="5559" spans="1:17" hidden="1" x14ac:dyDescent="0.25">
      <c r="A5559" s="8" t="str">
        <f t="shared" si="518"/>
        <v>Decontamination Capital EquipmentMmm Medical Equipment Uk Limited</v>
      </c>
      <c r="B5559" s="8" t="str">
        <f>VLOOKUP(J5559,'Contract IDs'!A:D,4,0)</f>
        <v>Decontamination Capital Equipment</v>
      </c>
      <c r="C5559" s="8" t="str">
        <f>VLOOKUP(L5559,'Supplier IDs'!A:C,3,0)</f>
        <v>Mmm Medical Equipment Uk Limited</v>
      </c>
      <c r="D5559" s="8" t="str">
        <f t="shared" si="517"/>
        <v>Porous Load Sterilisers</v>
      </c>
      <c r="E5559" s="8">
        <f t="shared" si="519"/>
        <v>0</v>
      </c>
      <c r="F5559" s="8">
        <f t="shared" si="520"/>
        <v>3</v>
      </c>
      <c r="G5559" s="8">
        <f t="shared" si="521"/>
        <v>3</v>
      </c>
      <c r="H5559" s="15">
        <f t="shared" si="522"/>
        <v>2.5000000000000001E-2</v>
      </c>
      <c r="I5559" s="15" t="s">
        <v>372</v>
      </c>
      <c r="J5559" s="10">
        <v>100000000733759</v>
      </c>
      <c r="K5559" s="9" t="s">
        <v>410</v>
      </c>
      <c r="L5559" s="10">
        <v>100000000613556</v>
      </c>
      <c r="M5559" s="9" t="s">
        <v>415</v>
      </c>
      <c r="N5559" s="9"/>
      <c r="O5559" s="9">
        <v>3</v>
      </c>
      <c r="P5559" s="9">
        <v>3</v>
      </c>
      <c r="Q5559" s="9">
        <v>2.5</v>
      </c>
    </row>
    <row r="5560" spans="1:17" hidden="1" x14ac:dyDescent="0.25">
      <c r="A5560" s="8" t="str">
        <f t="shared" si="518"/>
        <v>Decontamination Capital EquipmentMmm Medical Equipment Uk Limited</v>
      </c>
      <c r="B5560" s="8" t="str">
        <f>VLOOKUP(J5560,'Contract IDs'!A:D,4,0)</f>
        <v>Decontamination Capital Equipment</v>
      </c>
      <c r="C5560" s="8" t="str">
        <f>VLOOKUP(L5560,'Supplier IDs'!A:C,3,0)</f>
        <v>Mmm Medical Equipment Uk Limited</v>
      </c>
      <c r="D5560" s="8" t="str">
        <f t="shared" si="517"/>
        <v>Porous Load Sterilisers</v>
      </c>
      <c r="E5560" s="8">
        <f t="shared" si="519"/>
        <v>0</v>
      </c>
      <c r="F5560" s="8">
        <f t="shared" si="520"/>
        <v>4</v>
      </c>
      <c r="G5560" s="8">
        <f t="shared" si="521"/>
        <v>4</v>
      </c>
      <c r="H5560" s="15">
        <f t="shared" si="522"/>
        <v>0.03</v>
      </c>
      <c r="I5560" s="15" t="s">
        <v>372</v>
      </c>
      <c r="J5560" s="10">
        <v>100000000733759</v>
      </c>
      <c r="K5560" s="9" t="s">
        <v>410</v>
      </c>
      <c r="L5560" s="10">
        <v>100000000613556</v>
      </c>
      <c r="M5560" s="9" t="s">
        <v>415</v>
      </c>
      <c r="N5560" s="9"/>
      <c r="O5560" s="9">
        <v>4</v>
      </c>
      <c r="P5560" s="9">
        <v>4</v>
      </c>
      <c r="Q5560" s="9">
        <v>3</v>
      </c>
    </row>
    <row r="5561" spans="1:17" hidden="1" x14ac:dyDescent="0.25">
      <c r="A5561" s="8" t="str">
        <f t="shared" si="518"/>
        <v>Decontamination Capital EquipmentMmm Medical Equipment Uk Limited</v>
      </c>
      <c r="B5561" s="8" t="str">
        <f>VLOOKUP(J5561,'Contract IDs'!A:D,4,0)</f>
        <v>Decontamination Capital Equipment</v>
      </c>
      <c r="C5561" s="8" t="str">
        <f>VLOOKUP(L5561,'Supplier IDs'!A:C,3,0)</f>
        <v>Mmm Medical Equipment Uk Limited</v>
      </c>
      <c r="D5561" s="8" t="str">
        <f t="shared" si="517"/>
        <v>Porous Load Sterilisers</v>
      </c>
      <c r="E5561" s="8">
        <f t="shared" si="519"/>
        <v>0</v>
      </c>
      <c r="F5561" s="8">
        <f t="shared" si="520"/>
        <v>5</v>
      </c>
      <c r="G5561" s="8">
        <f t="shared" si="521"/>
        <v>5</v>
      </c>
      <c r="H5561" s="15">
        <f t="shared" si="522"/>
        <v>0.04</v>
      </c>
      <c r="I5561" s="15" t="s">
        <v>372</v>
      </c>
      <c r="J5561" s="10">
        <v>100000000733759</v>
      </c>
      <c r="K5561" s="9" t="s">
        <v>410</v>
      </c>
      <c r="L5561" s="10">
        <v>100000000613556</v>
      </c>
      <c r="M5561" s="9" t="s">
        <v>415</v>
      </c>
      <c r="N5561" s="9"/>
      <c r="O5561" s="9">
        <v>5</v>
      </c>
      <c r="P5561" s="9">
        <v>5</v>
      </c>
      <c r="Q5561" s="9">
        <v>4</v>
      </c>
    </row>
    <row r="5562" spans="1:17" hidden="1" x14ac:dyDescent="0.25">
      <c r="A5562" s="8" t="str">
        <f t="shared" si="518"/>
        <v>Decontamination Capital EquipmentMmm Medical Equipment Uk Limited</v>
      </c>
      <c r="B5562" s="8" t="str">
        <f>VLOOKUP(J5562,'Contract IDs'!A:D,4,0)</f>
        <v>Decontamination Capital Equipment</v>
      </c>
      <c r="C5562" s="8" t="str">
        <f>VLOOKUP(L5562,'Supplier IDs'!A:C,3,0)</f>
        <v>Mmm Medical Equipment Uk Limited</v>
      </c>
      <c r="D5562" s="8" t="str">
        <f t="shared" si="517"/>
        <v>Porous Load Sterilisers</v>
      </c>
      <c r="E5562" s="8">
        <f t="shared" si="519"/>
        <v>0</v>
      </c>
      <c r="F5562" s="8">
        <f t="shared" si="520"/>
        <v>6</v>
      </c>
      <c r="G5562" s="8">
        <f t="shared" si="521"/>
        <v>7</v>
      </c>
      <c r="H5562" s="15">
        <f t="shared" si="522"/>
        <v>0.05</v>
      </c>
      <c r="I5562" s="15" t="s">
        <v>372</v>
      </c>
      <c r="J5562" s="10">
        <v>100000000733759</v>
      </c>
      <c r="K5562" s="9" t="s">
        <v>410</v>
      </c>
      <c r="L5562" s="10">
        <v>100000000613556</v>
      </c>
      <c r="M5562" s="9" t="s">
        <v>415</v>
      </c>
      <c r="N5562" s="9"/>
      <c r="O5562" s="9">
        <v>6</v>
      </c>
      <c r="P5562" s="9">
        <v>7</v>
      </c>
      <c r="Q5562" s="9">
        <v>5</v>
      </c>
    </row>
    <row r="5563" spans="1:17" hidden="1" x14ac:dyDescent="0.25">
      <c r="A5563" s="8" t="str">
        <f t="shared" si="518"/>
        <v>Decontamination Capital EquipmentMmm Medical Equipment Uk Limited</v>
      </c>
      <c r="B5563" s="8" t="str">
        <f>VLOOKUP(J5563,'Contract IDs'!A:D,4,0)</f>
        <v>Decontamination Capital Equipment</v>
      </c>
      <c r="C5563" s="8" t="str">
        <f>VLOOKUP(L5563,'Supplier IDs'!A:C,3,0)</f>
        <v>Mmm Medical Equipment Uk Limited</v>
      </c>
      <c r="D5563" s="8" t="str">
        <f t="shared" si="517"/>
        <v>Porous Load Sterilisers</v>
      </c>
      <c r="E5563" s="8">
        <f t="shared" si="519"/>
        <v>0</v>
      </c>
      <c r="F5563" s="8">
        <f t="shared" si="520"/>
        <v>8</v>
      </c>
      <c r="G5563" s="8">
        <f t="shared" si="521"/>
        <v>10</v>
      </c>
      <c r="H5563" s="15">
        <f t="shared" si="522"/>
        <v>0.06</v>
      </c>
      <c r="I5563" s="15" t="s">
        <v>372</v>
      </c>
      <c r="J5563" s="10">
        <v>100000000733759</v>
      </c>
      <c r="K5563" s="9" t="s">
        <v>410</v>
      </c>
      <c r="L5563" s="10">
        <v>100000000613556</v>
      </c>
      <c r="M5563" s="9" t="s">
        <v>415</v>
      </c>
      <c r="N5563" s="9"/>
      <c r="O5563" s="9">
        <v>8</v>
      </c>
      <c r="P5563" s="9">
        <v>10</v>
      </c>
      <c r="Q5563" s="9">
        <v>6</v>
      </c>
    </row>
    <row r="5564" spans="1:17" hidden="1" x14ac:dyDescent="0.25">
      <c r="A5564" s="8" t="str">
        <f t="shared" si="518"/>
        <v>Decontamination Capital EquipmentMmm Medical Equipment Uk Limited</v>
      </c>
      <c r="B5564" s="8" t="str">
        <f>VLOOKUP(J5564,'Contract IDs'!A:D,4,0)</f>
        <v>Decontamination Capital Equipment</v>
      </c>
      <c r="C5564" s="8" t="str">
        <f>VLOOKUP(L5564,'Supplier IDs'!A:C,3,0)</f>
        <v>Mmm Medical Equipment Uk Limited</v>
      </c>
      <c r="D5564" s="8" t="str">
        <f t="shared" si="517"/>
        <v>Porous Load Sterilisers</v>
      </c>
      <c r="E5564" s="8">
        <f t="shared" si="519"/>
        <v>0</v>
      </c>
      <c r="F5564" s="8">
        <f t="shared" si="520"/>
        <v>11</v>
      </c>
      <c r="G5564" s="8">
        <f t="shared" si="521"/>
        <v>99999999</v>
      </c>
      <c r="H5564" s="15">
        <f t="shared" si="522"/>
        <v>0.08</v>
      </c>
      <c r="I5564" s="15" t="s">
        <v>372</v>
      </c>
      <c r="J5564" s="10">
        <v>100000000733759</v>
      </c>
      <c r="K5564" s="9" t="s">
        <v>410</v>
      </c>
      <c r="L5564" s="10">
        <v>100000000613556</v>
      </c>
      <c r="M5564" s="9" t="s">
        <v>415</v>
      </c>
      <c r="N5564" s="9"/>
      <c r="O5564" s="9">
        <v>11</v>
      </c>
      <c r="P5564" s="9">
        <v>99999999</v>
      </c>
      <c r="Q5564" s="9">
        <v>8</v>
      </c>
    </row>
    <row r="5565" spans="1:17" hidden="1" x14ac:dyDescent="0.25">
      <c r="A5565" s="8" t="str">
        <f t="shared" si="518"/>
        <v>Anaesthesia Machines, Ventilator Equipment and RelVyaire Medical Products Limited</v>
      </c>
      <c r="B5565" s="8" t="str">
        <f>VLOOKUP(J5565,'Contract IDs'!A:D,4,0)</f>
        <v>Anaesthesia Machines, Ventilator Equipment and Rel</v>
      </c>
      <c r="C5565" s="8" t="str">
        <f>VLOOKUP(L5565,'Supplier IDs'!A:C,3,0)</f>
        <v>Vyaire Medical Products Limited</v>
      </c>
      <c r="D5565" s="8" t="str">
        <f t="shared" si="517"/>
        <v>V - Intensive Care Neonatal / Paediatric Ventilator</v>
      </c>
      <c r="E5565" s="8">
        <f t="shared" si="519"/>
        <v>0</v>
      </c>
      <c r="F5565" s="8">
        <f t="shared" si="520"/>
        <v>0</v>
      </c>
      <c r="G5565" s="8">
        <f t="shared" si="521"/>
        <v>0</v>
      </c>
      <c r="H5565" s="15">
        <f t="shared" si="522"/>
        <v>0</v>
      </c>
      <c r="I5565" s="15" t="s">
        <v>372</v>
      </c>
      <c r="J5565" s="10">
        <v>300000105664159</v>
      </c>
      <c r="K5565" s="9" t="s">
        <v>436</v>
      </c>
      <c r="L5565" s="10">
        <v>100000000611631</v>
      </c>
      <c r="M5565" s="9" t="s">
        <v>482</v>
      </c>
      <c r="N5565" s="9"/>
      <c r="O5565" s="9">
        <v>0</v>
      </c>
      <c r="P5565" s="9">
        <v>0</v>
      </c>
      <c r="Q5565" s="9">
        <v>0</v>
      </c>
    </row>
    <row r="5566" spans="1:17" hidden="1" x14ac:dyDescent="0.25">
      <c r="A5566" s="8" t="str">
        <f t="shared" si="518"/>
        <v>Anaesthesia Machines, Ventilator Equipment and RelVyaire Medical Products Limited</v>
      </c>
      <c r="B5566" s="8" t="str">
        <f>VLOOKUP(J5566,'Contract IDs'!A:D,4,0)</f>
        <v>Anaesthesia Machines, Ventilator Equipment and Rel</v>
      </c>
      <c r="C5566" s="8" t="str">
        <f>VLOOKUP(L5566,'Supplier IDs'!A:C,3,0)</f>
        <v>Vyaire Medical Products Limited</v>
      </c>
      <c r="D5566" s="8" t="str">
        <f t="shared" si="517"/>
        <v>V - Intensive Care Ventilator</v>
      </c>
      <c r="E5566" s="8">
        <f t="shared" si="519"/>
        <v>0</v>
      </c>
      <c r="F5566" s="8">
        <f t="shared" si="520"/>
        <v>0</v>
      </c>
      <c r="G5566" s="8">
        <f t="shared" si="521"/>
        <v>0</v>
      </c>
      <c r="H5566" s="15">
        <f t="shared" si="522"/>
        <v>0</v>
      </c>
      <c r="I5566" s="15" t="s">
        <v>372</v>
      </c>
      <c r="J5566" s="10">
        <v>300000105664159</v>
      </c>
      <c r="K5566" s="9" t="s">
        <v>436</v>
      </c>
      <c r="L5566" s="10">
        <v>100000000611631</v>
      </c>
      <c r="M5566" s="9" t="s">
        <v>483</v>
      </c>
      <c r="N5566" s="9"/>
      <c r="O5566" s="9">
        <v>0</v>
      </c>
      <c r="P5566" s="9">
        <v>0</v>
      </c>
      <c r="Q5566" s="9">
        <v>0</v>
      </c>
    </row>
    <row r="5567" spans="1:17" hidden="1" x14ac:dyDescent="0.25">
      <c r="A5567" s="8" t="str">
        <f t="shared" si="518"/>
        <v>Anaesthesia Machines, Ventilator Equipment and RelVyaire Medical Products Limited</v>
      </c>
      <c r="B5567" s="8" t="str">
        <f>VLOOKUP(J5567,'Contract IDs'!A:D,4,0)</f>
        <v>Anaesthesia Machines, Ventilator Equipment and Rel</v>
      </c>
      <c r="C5567" s="8" t="str">
        <f>VLOOKUP(L5567,'Supplier IDs'!A:C,3,0)</f>
        <v>Vyaire Medical Products Limited</v>
      </c>
      <c r="D5567" s="8" t="str">
        <f t="shared" si="517"/>
        <v>V - Non-Invasive CPAP (For in hospital use) Ventilator</v>
      </c>
      <c r="E5567" s="8">
        <f t="shared" si="519"/>
        <v>0</v>
      </c>
      <c r="F5567" s="8">
        <f t="shared" si="520"/>
        <v>0</v>
      </c>
      <c r="G5567" s="8">
        <f t="shared" si="521"/>
        <v>0</v>
      </c>
      <c r="H5567" s="15">
        <f t="shared" si="522"/>
        <v>0</v>
      </c>
      <c r="I5567" s="15" t="s">
        <v>372</v>
      </c>
      <c r="J5567" s="10">
        <v>300000105664159</v>
      </c>
      <c r="K5567" s="9" t="s">
        <v>436</v>
      </c>
      <c r="L5567" s="10">
        <v>100000000611631</v>
      </c>
      <c r="M5567" s="9" t="s">
        <v>484</v>
      </c>
      <c r="N5567" s="9"/>
      <c r="O5567" s="9">
        <v>0</v>
      </c>
      <c r="P5567" s="9">
        <v>0</v>
      </c>
      <c r="Q5567" s="9">
        <v>0</v>
      </c>
    </row>
    <row r="5568" spans="1:17" hidden="1" x14ac:dyDescent="0.25">
      <c r="A5568" s="8" t="str">
        <f t="shared" si="518"/>
        <v>Patient Monitoring EquipmentCentral Medical Supplies Limited</v>
      </c>
      <c r="B5568" s="8" t="str">
        <f>VLOOKUP(J5568,'Contract IDs'!A:D,4,0)</f>
        <v>Patient Monitoring Equipment</v>
      </c>
      <c r="C5568" s="8" t="str">
        <f>VLOOKUP(L5568,'Supplier IDs'!A:C,3,0)</f>
        <v>Central Medical Supplies Limited</v>
      </c>
      <c r="D5568" s="8" t="str">
        <f t="shared" si="517"/>
        <v>No Sub Cat</v>
      </c>
      <c r="E5568" s="8">
        <f t="shared" si="519"/>
        <v>0</v>
      </c>
      <c r="F5568" s="8">
        <f t="shared" si="520"/>
        <v>2</v>
      </c>
      <c r="G5568" s="8">
        <f t="shared" si="521"/>
        <v>2</v>
      </c>
      <c r="H5568" s="15">
        <f t="shared" si="522"/>
        <v>2.5000000000000001E-2</v>
      </c>
      <c r="I5568" s="15" t="s">
        <v>372</v>
      </c>
      <c r="J5568" s="10">
        <v>100000000733610</v>
      </c>
      <c r="K5568" s="9" t="s">
        <v>485</v>
      </c>
      <c r="L5568" s="10">
        <v>100000000612577</v>
      </c>
      <c r="M5568" s="9"/>
      <c r="N5568" s="9"/>
      <c r="O5568" s="9">
        <v>2</v>
      </c>
      <c r="P5568" s="9">
        <v>2</v>
      </c>
      <c r="Q5568" s="9">
        <v>2.5</v>
      </c>
    </row>
    <row r="5569" spans="1:17" hidden="1" x14ac:dyDescent="0.25">
      <c r="A5569" s="8" t="str">
        <f t="shared" si="518"/>
        <v>Patient Monitoring EquipmentCentral Medical Supplies Limited</v>
      </c>
      <c r="B5569" s="8" t="str">
        <f>VLOOKUP(J5569,'Contract IDs'!A:D,4,0)</f>
        <v>Patient Monitoring Equipment</v>
      </c>
      <c r="C5569" s="8" t="str">
        <f>VLOOKUP(L5569,'Supplier IDs'!A:C,3,0)</f>
        <v>Central Medical Supplies Limited</v>
      </c>
      <c r="D5569" s="8" t="str">
        <f t="shared" si="517"/>
        <v>No Sub Cat</v>
      </c>
      <c r="E5569" s="8">
        <f t="shared" si="519"/>
        <v>0</v>
      </c>
      <c r="F5569" s="8">
        <f t="shared" si="520"/>
        <v>3</v>
      </c>
      <c r="G5569" s="8">
        <f t="shared" si="521"/>
        <v>5</v>
      </c>
      <c r="H5569" s="15">
        <f t="shared" si="522"/>
        <v>7.4999999999999997E-2</v>
      </c>
      <c r="I5569" s="15" t="s">
        <v>372</v>
      </c>
      <c r="J5569" s="10">
        <v>100000000733610</v>
      </c>
      <c r="K5569" s="9" t="s">
        <v>485</v>
      </c>
      <c r="L5569" s="10">
        <v>100000000612577</v>
      </c>
      <c r="M5569" s="9"/>
      <c r="N5569" s="9"/>
      <c r="O5569" s="9">
        <v>3</v>
      </c>
      <c r="P5569" s="9">
        <v>5</v>
      </c>
      <c r="Q5569" s="9">
        <v>7.5</v>
      </c>
    </row>
    <row r="5570" spans="1:17" hidden="1" x14ac:dyDescent="0.25">
      <c r="A5570" s="8" t="str">
        <f t="shared" si="518"/>
        <v>Patient Monitoring EquipmentCentral Medical Supplies Limited</v>
      </c>
      <c r="B5570" s="8" t="str">
        <f>VLOOKUP(J5570,'Contract IDs'!A:D,4,0)</f>
        <v>Patient Monitoring Equipment</v>
      </c>
      <c r="C5570" s="8" t="str">
        <f>VLOOKUP(L5570,'Supplier IDs'!A:C,3,0)</f>
        <v>Central Medical Supplies Limited</v>
      </c>
      <c r="D5570" s="8" t="str">
        <f t="shared" ref="D5570:D5633" si="523">IF(M5570="","No Sub Cat",M5570)</f>
        <v>No Sub Cat</v>
      </c>
      <c r="E5570" s="8">
        <f t="shared" si="519"/>
        <v>0</v>
      </c>
      <c r="F5570" s="8">
        <f t="shared" si="520"/>
        <v>6</v>
      </c>
      <c r="G5570" s="8">
        <f t="shared" si="521"/>
        <v>10</v>
      </c>
      <c r="H5570" s="15">
        <f t="shared" si="522"/>
        <v>0.1</v>
      </c>
      <c r="I5570" s="15" t="s">
        <v>372</v>
      </c>
      <c r="J5570" s="10">
        <v>100000000733610</v>
      </c>
      <c r="K5570" s="9" t="s">
        <v>485</v>
      </c>
      <c r="L5570" s="10">
        <v>100000000612577</v>
      </c>
      <c r="M5570" s="9"/>
      <c r="N5570" s="9"/>
      <c r="O5570" s="9">
        <v>6</v>
      </c>
      <c r="P5570" s="9">
        <v>10</v>
      </c>
      <c r="Q5570" s="9">
        <v>10</v>
      </c>
    </row>
    <row r="5571" spans="1:17" hidden="1" x14ac:dyDescent="0.25">
      <c r="A5571" s="8" t="str">
        <f t="shared" ref="A5571:A5634" si="524">B5571&amp;C5571</f>
        <v>Patient Monitoring EquipmentCentral Medical Supplies Limited</v>
      </c>
      <c r="B5571" s="8" t="str">
        <f>VLOOKUP(J5571,'Contract IDs'!A:D,4,0)</f>
        <v>Patient Monitoring Equipment</v>
      </c>
      <c r="C5571" s="8" t="str">
        <f>VLOOKUP(L5571,'Supplier IDs'!A:C,3,0)</f>
        <v>Central Medical Supplies Limited</v>
      </c>
      <c r="D5571" s="8" t="str">
        <f t="shared" si="523"/>
        <v>No Sub Cat</v>
      </c>
      <c r="E5571" s="8">
        <f t="shared" ref="E5571:E5634" si="525">N5571</f>
        <v>0</v>
      </c>
      <c r="F5571" s="8">
        <f t="shared" ref="F5571:F5634" si="526">O5571</f>
        <v>11</v>
      </c>
      <c r="G5571" s="8">
        <f t="shared" ref="G5571:G5634" si="527">P5571</f>
        <v>20</v>
      </c>
      <c r="H5571" s="15">
        <f t="shared" ref="H5571:H5634" si="528">Q5571/100</f>
        <v>0.15</v>
      </c>
      <c r="I5571" s="15" t="s">
        <v>372</v>
      </c>
      <c r="J5571" s="10">
        <v>100000000733610</v>
      </c>
      <c r="K5571" s="9" t="s">
        <v>485</v>
      </c>
      <c r="L5571" s="10">
        <v>100000000612577</v>
      </c>
      <c r="M5571" s="9"/>
      <c r="N5571" s="9"/>
      <c r="O5571" s="9">
        <v>11</v>
      </c>
      <c r="P5571" s="9">
        <v>20</v>
      </c>
      <c r="Q5571" s="9">
        <v>15</v>
      </c>
    </row>
    <row r="5572" spans="1:17" hidden="1" x14ac:dyDescent="0.25">
      <c r="A5572" s="8" t="str">
        <f t="shared" si="524"/>
        <v>Patient Monitoring EquipmentCentral Medical Supplies Limited</v>
      </c>
      <c r="B5572" s="8" t="str">
        <f>VLOOKUP(J5572,'Contract IDs'!A:D,4,0)</f>
        <v>Patient Monitoring Equipment</v>
      </c>
      <c r="C5572" s="8" t="str">
        <f>VLOOKUP(L5572,'Supplier IDs'!A:C,3,0)</f>
        <v>Central Medical Supplies Limited</v>
      </c>
      <c r="D5572" s="8" t="str">
        <f t="shared" si="523"/>
        <v>No Sub Cat</v>
      </c>
      <c r="E5572" s="8">
        <f t="shared" si="525"/>
        <v>0</v>
      </c>
      <c r="F5572" s="8">
        <f t="shared" si="526"/>
        <v>21</v>
      </c>
      <c r="G5572" s="8">
        <f t="shared" si="527"/>
        <v>1000</v>
      </c>
      <c r="H5572" s="15">
        <f t="shared" si="528"/>
        <v>0.2</v>
      </c>
      <c r="I5572" s="15" t="s">
        <v>372</v>
      </c>
      <c r="J5572" s="10">
        <v>100000000733610</v>
      </c>
      <c r="K5572" s="9" t="s">
        <v>485</v>
      </c>
      <c r="L5572" s="10">
        <v>100000000612577</v>
      </c>
      <c r="M5572" s="9"/>
      <c r="N5572" s="9"/>
      <c r="O5572" s="9">
        <v>21</v>
      </c>
      <c r="P5572" s="9">
        <v>1000</v>
      </c>
      <c r="Q5572" s="9">
        <v>20</v>
      </c>
    </row>
    <row r="5573" spans="1:17" hidden="1" x14ac:dyDescent="0.25">
      <c r="A5573" s="8" t="str">
        <f t="shared" si="524"/>
        <v>Patient Monitoring EquipmentDot Medical Limited</v>
      </c>
      <c r="B5573" s="8" t="str">
        <f>VLOOKUP(J5573,'Contract IDs'!A:D,4,0)</f>
        <v>Patient Monitoring Equipment</v>
      </c>
      <c r="C5573" s="8" t="str">
        <f>VLOOKUP(L5573,'Supplier IDs'!A:C,3,0)</f>
        <v>Dot Medical Limited</v>
      </c>
      <c r="D5573" s="8" t="str">
        <f t="shared" si="523"/>
        <v>No Sub Cat</v>
      </c>
      <c r="E5573" s="8">
        <f t="shared" si="525"/>
        <v>0</v>
      </c>
      <c r="F5573" s="8">
        <f t="shared" si="526"/>
        <v>2</v>
      </c>
      <c r="G5573" s="8">
        <f t="shared" si="527"/>
        <v>9</v>
      </c>
      <c r="H5573" s="15">
        <f t="shared" si="528"/>
        <v>0.1</v>
      </c>
      <c r="I5573" s="15" t="s">
        <v>372</v>
      </c>
      <c r="J5573" s="10">
        <v>100000000733610</v>
      </c>
      <c r="K5573" s="9" t="s">
        <v>485</v>
      </c>
      <c r="L5573" s="10">
        <v>100000000611244</v>
      </c>
      <c r="M5573" s="9"/>
      <c r="N5573" s="9"/>
      <c r="O5573" s="9">
        <v>2</v>
      </c>
      <c r="P5573" s="9">
        <v>9</v>
      </c>
      <c r="Q5573" s="9">
        <v>10</v>
      </c>
    </row>
    <row r="5574" spans="1:17" hidden="1" x14ac:dyDescent="0.25">
      <c r="A5574" s="8" t="str">
        <f t="shared" si="524"/>
        <v>Patient Monitoring EquipmentDot Medical Limited</v>
      </c>
      <c r="B5574" s="8" t="str">
        <f>VLOOKUP(J5574,'Contract IDs'!A:D,4,0)</f>
        <v>Patient Monitoring Equipment</v>
      </c>
      <c r="C5574" s="8" t="str">
        <f>VLOOKUP(L5574,'Supplier IDs'!A:C,3,0)</f>
        <v>Dot Medical Limited</v>
      </c>
      <c r="D5574" s="8" t="str">
        <f t="shared" si="523"/>
        <v>No Sub Cat</v>
      </c>
      <c r="E5574" s="8">
        <f t="shared" si="525"/>
        <v>0</v>
      </c>
      <c r="F5574" s="8">
        <f t="shared" si="526"/>
        <v>10</v>
      </c>
      <c r="G5574" s="8">
        <f t="shared" si="527"/>
        <v>1000</v>
      </c>
      <c r="H5574" s="15">
        <f t="shared" si="528"/>
        <v>0.15</v>
      </c>
      <c r="I5574" s="15" t="s">
        <v>372</v>
      </c>
      <c r="J5574" s="10">
        <v>100000000733610</v>
      </c>
      <c r="K5574" s="9" t="s">
        <v>485</v>
      </c>
      <c r="L5574" s="10">
        <v>100000000611244</v>
      </c>
      <c r="M5574" s="9"/>
      <c r="N5574" s="9"/>
      <c r="O5574" s="9">
        <v>10</v>
      </c>
      <c r="P5574" s="9">
        <v>1000</v>
      </c>
      <c r="Q5574" s="9">
        <v>15</v>
      </c>
    </row>
    <row r="5575" spans="1:17" hidden="1" x14ac:dyDescent="0.25">
      <c r="A5575" s="8" t="str">
        <f t="shared" si="524"/>
        <v>Patient Monitoring EquipmentEdwards Lifesciences Limited</v>
      </c>
      <c r="B5575" s="8" t="str">
        <f>VLOOKUP(J5575,'Contract IDs'!A:D,4,0)</f>
        <v>Patient Monitoring Equipment</v>
      </c>
      <c r="C5575" s="8" t="str">
        <f>VLOOKUP(L5575,'Supplier IDs'!A:C,3,0)</f>
        <v>Edwards Lifesciences Limited</v>
      </c>
      <c r="D5575" s="8" t="str">
        <f t="shared" si="523"/>
        <v>No Sub Cat</v>
      </c>
      <c r="E5575" s="8">
        <f t="shared" si="525"/>
        <v>0</v>
      </c>
      <c r="F5575" s="8">
        <f t="shared" si="526"/>
        <v>5</v>
      </c>
      <c r="G5575" s="8">
        <f t="shared" si="527"/>
        <v>9</v>
      </c>
      <c r="H5575" s="15">
        <f t="shared" si="528"/>
        <v>0.1</v>
      </c>
      <c r="I5575" s="15" t="s">
        <v>372</v>
      </c>
      <c r="J5575" s="10">
        <v>100000000733610</v>
      </c>
      <c r="K5575" s="9" t="s">
        <v>485</v>
      </c>
      <c r="L5575" s="10">
        <v>100000000612652</v>
      </c>
      <c r="M5575" s="9"/>
      <c r="N5575" s="9"/>
      <c r="O5575" s="9">
        <v>5</v>
      </c>
      <c r="P5575" s="9">
        <v>9</v>
      </c>
      <c r="Q5575" s="9">
        <v>10</v>
      </c>
    </row>
    <row r="5576" spans="1:17" hidden="1" x14ac:dyDescent="0.25">
      <c r="A5576" s="8" t="str">
        <f t="shared" si="524"/>
        <v>Patient Monitoring EquipmentEdwards Lifesciences Limited</v>
      </c>
      <c r="B5576" s="8" t="str">
        <f>VLOOKUP(J5576,'Contract IDs'!A:D,4,0)</f>
        <v>Patient Monitoring Equipment</v>
      </c>
      <c r="C5576" s="8" t="str">
        <f>VLOOKUP(L5576,'Supplier IDs'!A:C,3,0)</f>
        <v>Edwards Lifesciences Limited</v>
      </c>
      <c r="D5576" s="8" t="str">
        <f t="shared" si="523"/>
        <v>No Sub Cat</v>
      </c>
      <c r="E5576" s="8">
        <f t="shared" si="525"/>
        <v>0</v>
      </c>
      <c r="F5576" s="8">
        <f t="shared" si="526"/>
        <v>10</v>
      </c>
      <c r="G5576" s="8">
        <f t="shared" si="527"/>
        <v>1000</v>
      </c>
      <c r="H5576" s="15">
        <f t="shared" si="528"/>
        <v>0.2</v>
      </c>
      <c r="I5576" s="15" t="s">
        <v>372</v>
      </c>
      <c r="J5576" s="10">
        <v>100000000733610</v>
      </c>
      <c r="K5576" s="9" t="s">
        <v>485</v>
      </c>
      <c r="L5576" s="10">
        <v>100000000612652</v>
      </c>
      <c r="M5576" s="9"/>
      <c r="N5576" s="9"/>
      <c r="O5576" s="9">
        <v>10</v>
      </c>
      <c r="P5576" s="9">
        <v>1000</v>
      </c>
      <c r="Q5576" s="9">
        <v>20</v>
      </c>
    </row>
    <row r="5577" spans="1:17" hidden="1" x14ac:dyDescent="0.25">
      <c r="A5577" s="8" t="str">
        <f t="shared" si="524"/>
        <v>Patient Monitoring EquipmentProbo Medical Holdings Limited</v>
      </c>
      <c r="B5577" s="8" t="str">
        <f>VLOOKUP(J5577,'Contract IDs'!A:D,4,0)</f>
        <v>Patient Monitoring Equipment</v>
      </c>
      <c r="C5577" s="8" t="str">
        <f>VLOOKUP(L5577,'Supplier IDs'!A:C,3,0)</f>
        <v>Probo Medical Holdings Limited</v>
      </c>
      <c r="D5577" s="8" t="str">
        <f t="shared" si="523"/>
        <v>No Sub Cat</v>
      </c>
      <c r="E5577" s="8">
        <f t="shared" si="525"/>
        <v>0</v>
      </c>
      <c r="F5577" s="8">
        <f t="shared" si="526"/>
        <v>2</v>
      </c>
      <c r="G5577" s="8">
        <f t="shared" si="527"/>
        <v>2</v>
      </c>
      <c r="H5577" s="15">
        <f t="shared" si="528"/>
        <v>2.5000000000000001E-2</v>
      </c>
      <c r="I5577" s="15" t="s">
        <v>372</v>
      </c>
      <c r="J5577" s="10">
        <v>100000000733610</v>
      </c>
      <c r="K5577" s="9" t="s">
        <v>485</v>
      </c>
      <c r="L5577" s="10">
        <v>300000053601321</v>
      </c>
      <c r="M5577" s="9"/>
      <c r="N5577" s="9"/>
      <c r="O5577" s="9">
        <v>2</v>
      </c>
      <c r="P5577" s="9">
        <v>2</v>
      </c>
      <c r="Q5577" s="9">
        <v>2.5</v>
      </c>
    </row>
    <row r="5578" spans="1:17" hidden="1" x14ac:dyDescent="0.25">
      <c r="A5578" s="8" t="str">
        <f t="shared" si="524"/>
        <v>Patient Monitoring EquipmentProbo Medical Holdings Limited</v>
      </c>
      <c r="B5578" s="8" t="str">
        <f>VLOOKUP(J5578,'Contract IDs'!A:D,4,0)</f>
        <v>Patient Monitoring Equipment</v>
      </c>
      <c r="C5578" s="8" t="str">
        <f>VLOOKUP(L5578,'Supplier IDs'!A:C,3,0)</f>
        <v>Probo Medical Holdings Limited</v>
      </c>
      <c r="D5578" s="8" t="str">
        <f t="shared" si="523"/>
        <v>No Sub Cat</v>
      </c>
      <c r="E5578" s="8">
        <f t="shared" si="525"/>
        <v>0</v>
      </c>
      <c r="F5578" s="8">
        <f t="shared" si="526"/>
        <v>3</v>
      </c>
      <c r="G5578" s="8">
        <f t="shared" si="527"/>
        <v>3</v>
      </c>
      <c r="H5578" s="15">
        <f t="shared" si="528"/>
        <v>0.03</v>
      </c>
      <c r="I5578" s="15" t="s">
        <v>372</v>
      </c>
      <c r="J5578" s="10">
        <v>100000000733610</v>
      </c>
      <c r="K5578" s="9" t="s">
        <v>485</v>
      </c>
      <c r="L5578" s="10">
        <v>300000053601321</v>
      </c>
      <c r="M5578" s="9"/>
      <c r="N5578" s="9"/>
      <c r="O5578" s="9">
        <v>3</v>
      </c>
      <c r="P5578" s="9">
        <v>3</v>
      </c>
      <c r="Q5578" s="9">
        <v>3</v>
      </c>
    </row>
    <row r="5579" spans="1:17" hidden="1" x14ac:dyDescent="0.25">
      <c r="A5579" s="8" t="str">
        <f t="shared" si="524"/>
        <v>Patient Monitoring EquipmentProbo Medical Holdings Limited</v>
      </c>
      <c r="B5579" s="8" t="str">
        <f>VLOOKUP(J5579,'Contract IDs'!A:D,4,0)</f>
        <v>Patient Monitoring Equipment</v>
      </c>
      <c r="C5579" s="8" t="str">
        <f>VLOOKUP(L5579,'Supplier IDs'!A:C,3,0)</f>
        <v>Probo Medical Holdings Limited</v>
      </c>
      <c r="D5579" s="8" t="str">
        <f t="shared" si="523"/>
        <v>No Sub Cat</v>
      </c>
      <c r="E5579" s="8">
        <f t="shared" si="525"/>
        <v>0</v>
      </c>
      <c r="F5579" s="8">
        <f t="shared" si="526"/>
        <v>4</v>
      </c>
      <c r="G5579" s="8">
        <f t="shared" si="527"/>
        <v>4</v>
      </c>
      <c r="H5579" s="15">
        <f t="shared" si="528"/>
        <v>3.5000000000000003E-2</v>
      </c>
      <c r="I5579" s="15" t="s">
        <v>372</v>
      </c>
      <c r="J5579" s="10">
        <v>100000000733610</v>
      </c>
      <c r="K5579" s="9" t="s">
        <v>485</v>
      </c>
      <c r="L5579" s="10">
        <v>300000053601321</v>
      </c>
      <c r="M5579" s="9"/>
      <c r="N5579" s="9"/>
      <c r="O5579" s="9">
        <v>4</v>
      </c>
      <c r="P5579" s="9">
        <v>4</v>
      </c>
      <c r="Q5579" s="9">
        <v>3.5</v>
      </c>
    </row>
    <row r="5580" spans="1:17" hidden="1" x14ac:dyDescent="0.25">
      <c r="A5580" s="8" t="str">
        <f t="shared" si="524"/>
        <v>Patient Monitoring EquipmentProbo Medical Holdings Limited</v>
      </c>
      <c r="B5580" s="8" t="str">
        <f>VLOOKUP(J5580,'Contract IDs'!A:D,4,0)</f>
        <v>Patient Monitoring Equipment</v>
      </c>
      <c r="C5580" s="8" t="str">
        <f>VLOOKUP(L5580,'Supplier IDs'!A:C,3,0)</f>
        <v>Probo Medical Holdings Limited</v>
      </c>
      <c r="D5580" s="8" t="str">
        <f t="shared" si="523"/>
        <v>No Sub Cat</v>
      </c>
      <c r="E5580" s="8">
        <f t="shared" si="525"/>
        <v>0</v>
      </c>
      <c r="F5580" s="8">
        <f t="shared" si="526"/>
        <v>5</v>
      </c>
      <c r="G5580" s="8">
        <f t="shared" si="527"/>
        <v>5</v>
      </c>
      <c r="H5580" s="15">
        <f t="shared" si="528"/>
        <v>0.04</v>
      </c>
      <c r="I5580" s="15" t="s">
        <v>372</v>
      </c>
      <c r="J5580" s="10">
        <v>100000000733610</v>
      </c>
      <c r="K5580" s="9" t="s">
        <v>485</v>
      </c>
      <c r="L5580" s="10">
        <v>300000053601321</v>
      </c>
      <c r="M5580" s="9"/>
      <c r="N5580" s="9"/>
      <c r="O5580" s="9">
        <v>5</v>
      </c>
      <c r="P5580" s="9">
        <v>5</v>
      </c>
      <c r="Q5580" s="9">
        <v>4</v>
      </c>
    </row>
    <row r="5581" spans="1:17" hidden="1" x14ac:dyDescent="0.25">
      <c r="A5581" s="8" t="str">
        <f t="shared" si="524"/>
        <v>Patient Monitoring EquipmentProbo Medical Holdings Limited</v>
      </c>
      <c r="B5581" s="8" t="str">
        <f>VLOOKUP(J5581,'Contract IDs'!A:D,4,0)</f>
        <v>Patient Monitoring Equipment</v>
      </c>
      <c r="C5581" s="8" t="str">
        <f>VLOOKUP(L5581,'Supplier IDs'!A:C,3,0)</f>
        <v>Probo Medical Holdings Limited</v>
      </c>
      <c r="D5581" s="8" t="str">
        <f t="shared" si="523"/>
        <v>No Sub Cat</v>
      </c>
      <c r="E5581" s="8">
        <f t="shared" si="525"/>
        <v>0</v>
      </c>
      <c r="F5581" s="8">
        <f t="shared" si="526"/>
        <v>6</v>
      </c>
      <c r="G5581" s="8">
        <f t="shared" si="527"/>
        <v>10</v>
      </c>
      <c r="H5581" s="15">
        <f t="shared" si="528"/>
        <v>0.05</v>
      </c>
      <c r="I5581" s="15" t="s">
        <v>372</v>
      </c>
      <c r="J5581" s="10">
        <v>100000000733610</v>
      </c>
      <c r="K5581" s="9" t="s">
        <v>485</v>
      </c>
      <c r="L5581" s="10">
        <v>300000053601321</v>
      </c>
      <c r="M5581" s="9"/>
      <c r="N5581" s="9"/>
      <c r="O5581" s="9">
        <v>6</v>
      </c>
      <c r="P5581" s="9">
        <v>10</v>
      </c>
      <c r="Q5581" s="9">
        <v>5</v>
      </c>
    </row>
    <row r="5582" spans="1:17" hidden="1" x14ac:dyDescent="0.25">
      <c r="A5582" s="8" t="str">
        <f t="shared" si="524"/>
        <v>Patient Monitoring EquipmentProbo Medical Holdings Limited</v>
      </c>
      <c r="B5582" s="8" t="str">
        <f>VLOOKUP(J5582,'Contract IDs'!A:D,4,0)</f>
        <v>Patient Monitoring Equipment</v>
      </c>
      <c r="C5582" s="8" t="str">
        <f>VLOOKUP(L5582,'Supplier IDs'!A:C,3,0)</f>
        <v>Probo Medical Holdings Limited</v>
      </c>
      <c r="D5582" s="8" t="str">
        <f t="shared" si="523"/>
        <v>No Sub Cat</v>
      </c>
      <c r="E5582" s="8">
        <f t="shared" si="525"/>
        <v>0</v>
      </c>
      <c r="F5582" s="8">
        <f t="shared" si="526"/>
        <v>11</v>
      </c>
      <c r="G5582" s="8">
        <f t="shared" si="527"/>
        <v>1000</v>
      </c>
      <c r="H5582" s="15">
        <f t="shared" si="528"/>
        <v>7.4999999999999997E-2</v>
      </c>
      <c r="I5582" s="15" t="s">
        <v>372</v>
      </c>
      <c r="J5582" s="10">
        <v>100000000733610</v>
      </c>
      <c r="K5582" s="9" t="s">
        <v>485</v>
      </c>
      <c r="L5582" s="10">
        <v>300000053601321</v>
      </c>
      <c r="M5582" s="9"/>
      <c r="N5582" s="9"/>
      <c r="O5582" s="9">
        <v>11</v>
      </c>
      <c r="P5582" s="9">
        <v>1000</v>
      </c>
      <c r="Q5582" s="9">
        <v>7.5</v>
      </c>
    </row>
    <row r="5583" spans="1:17" hidden="1" x14ac:dyDescent="0.25">
      <c r="A5583" s="8" t="str">
        <f t="shared" si="524"/>
        <v>Patient Monitoring EquipmentGe Medical Systems Limited</v>
      </c>
      <c r="B5583" s="8" t="str">
        <f>VLOOKUP(J5583,'Contract IDs'!A:D,4,0)</f>
        <v>Patient Monitoring Equipment</v>
      </c>
      <c r="C5583" s="8" t="str">
        <f>VLOOKUP(L5583,'Supplier IDs'!A:C,3,0)</f>
        <v>Ge Medical Systems Limited</v>
      </c>
      <c r="D5583" s="8" t="str">
        <f t="shared" si="523"/>
        <v>Ward Based Monitoring</v>
      </c>
      <c r="E5583" s="8">
        <f t="shared" si="525"/>
        <v>0</v>
      </c>
      <c r="F5583" s="8">
        <f t="shared" si="526"/>
        <v>11</v>
      </c>
      <c r="G5583" s="8">
        <f t="shared" si="527"/>
        <v>30</v>
      </c>
      <c r="H5583" s="15">
        <f t="shared" si="528"/>
        <v>0.02</v>
      </c>
      <c r="I5583" s="15" t="s">
        <v>372</v>
      </c>
      <c r="J5583" s="10">
        <v>100000000733610</v>
      </c>
      <c r="K5583" s="9" t="s">
        <v>485</v>
      </c>
      <c r="L5583" s="10">
        <v>100000000611079</v>
      </c>
      <c r="M5583" s="9" t="s">
        <v>486</v>
      </c>
      <c r="N5583" s="9"/>
      <c r="O5583" s="9">
        <v>11</v>
      </c>
      <c r="P5583" s="9">
        <v>30</v>
      </c>
      <c r="Q5583" s="9">
        <v>2</v>
      </c>
    </row>
    <row r="5584" spans="1:17" hidden="1" x14ac:dyDescent="0.25">
      <c r="A5584" s="8" t="str">
        <f t="shared" si="524"/>
        <v>Patient Monitoring EquipmentGe Medical Systems Limited</v>
      </c>
      <c r="B5584" s="8" t="str">
        <f>VLOOKUP(J5584,'Contract IDs'!A:D,4,0)</f>
        <v>Patient Monitoring Equipment</v>
      </c>
      <c r="C5584" s="8" t="str">
        <f>VLOOKUP(L5584,'Supplier IDs'!A:C,3,0)</f>
        <v>Ge Medical Systems Limited</v>
      </c>
      <c r="D5584" s="8" t="str">
        <f t="shared" si="523"/>
        <v>Ward Based Monitoring</v>
      </c>
      <c r="E5584" s="8">
        <f t="shared" si="525"/>
        <v>0</v>
      </c>
      <c r="F5584" s="8">
        <f t="shared" si="526"/>
        <v>31</v>
      </c>
      <c r="G5584" s="8">
        <f t="shared" si="527"/>
        <v>1000</v>
      </c>
      <c r="H5584" s="15">
        <f t="shared" si="528"/>
        <v>0.03</v>
      </c>
      <c r="I5584" s="15" t="s">
        <v>372</v>
      </c>
      <c r="J5584" s="10">
        <v>100000000733610</v>
      </c>
      <c r="K5584" s="9" t="s">
        <v>485</v>
      </c>
      <c r="L5584" s="10">
        <v>100000000611079</v>
      </c>
      <c r="M5584" s="9" t="s">
        <v>486</v>
      </c>
      <c r="N5584" s="9"/>
      <c r="O5584" s="9">
        <v>31</v>
      </c>
      <c r="P5584" s="9">
        <v>1000</v>
      </c>
      <c r="Q5584" s="9">
        <v>3</v>
      </c>
    </row>
    <row r="5585" spans="1:17" hidden="1" x14ac:dyDescent="0.25">
      <c r="A5585" s="8" t="str">
        <f t="shared" si="524"/>
        <v>Patient Monitoring EquipmentGe Medical Systems Limited</v>
      </c>
      <c r="B5585" s="8" t="str">
        <f>VLOOKUP(J5585,'Contract IDs'!A:D,4,0)</f>
        <v>Patient Monitoring Equipment</v>
      </c>
      <c r="C5585" s="8" t="str">
        <f>VLOOKUP(L5585,'Supplier IDs'!A:C,3,0)</f>
        <v>Ge Medical Systems Limited</v>
      </c>
      <c r="D5585" s="8" t="str">
        <f t="shared" si="523"/>
        <v>Critical Care Monitoring</v>
      </c>
      <c r="E5585" s="8">
        <f t="shared" si="525"/>
        <v>0</v>
      </c>
      <c r="F5585" s="8">
        <f t="shared" si="526"/>
        <v>11</v>
      </c>
      <c r="G5585" s="8">
        <f t="shared" si="527"/>
        <v>30</v>
      </c>
      <c r="H5585" s="15">
        <f t="shared" si="528"/>
        <v>0.02</v>
      </c>
      <c r="I5585" s="15" t="s">
        <v>372</v>
      </c>
      <c r="J5585" s="10">
        <v>100000000733610</v>
      </c>
      <c r="K5585" s="9" t="s">
        <v>485</v>
      </c>
      <c r="L5585" s="10">
        <v>100000000611079</v>
      </c>
      <c r="M5585" s="9" t="s">
        <v>487</v>
      </c>
      <c r="N5585" s="9"/>
      <c r="O5585" s="9">
        <v>11</v>
      </c>
      <c r="P5585" s="9">
        <v>30</v>
      </c>
      <c r="Q5585" s="9">
        <v>2</v>
      </c>
    </row>
    <row r="5586" spans="1:17" hidden="1" x14ac:dyDescent="0.25">
      <c r="A5586" s="8" t="str">
        <f t="shared" si="524"/>
        <v>Patient Monitoring EquipmentGe Medical Systems Limited</v>
      </c>
      <c r="B5586" s="8" t="str">
        <f>VLOOKUP(J5586,'Contract IDs'!A:D,4,0)</f>
        <v>Patient Monitoring Equipment</v>
      </c>
      <c r="C5586" s="8" t="str">
        <f>VLOOKUP(L5586,'Supplier IDs'!A:C,3,0)</f>
        <v>Ge Medical Systems Limited</v>
      </c>
      <c r="D5586" s="8" t="str">
        <f t="shared" si="523"/>
        <v>Critical Care Monitoring</v>
      </c>
      <c r="E5586" s="8">
        <f t="shared" si="525"/>
        <v>0</v>
      </c>
      <c r="F5586" s="8">
        <f t="shared" si="526"/>
        <v>31</v>
      </c>
      <c r="G5586" s="8">
        <f t="shared" si="527"/>
        <v>1000</v>
      </c>
      <c r="H5586" s="15">
        <f t="shared" si="528"/>
        <v>0.03</v>
      </c>
      <c r="I5586" s="15" t="s">
        <v>372</v>
      </c>
      <c r="J5586" s="10">
        <v>100000000733610</v>
      </c>
      <c r="K5586" s="9" t="s">
        <v>485</v>
      </c>
      <c r="L5586" s="10">
        <v>100000000611079</v>
      </c>
      <c r="M5586" s="9" t="s">
        <v>487</v>
      </c>
      <c r="N5586" s="9"/>
      <c r="O5586" s="9">
        <v>31</v>
      </c>
      <c r="P5586" s="9">
        <v>1000</v>
      </c>
      <c r="Q5586" s="9">
        <v>3</v>
      </c>
    </row>
    <row r="5587" spans="1:17" hidden="1" x14ac:dyDescent="0.25">
      <c r="A5587" s="8" t="str">
        <f t="shared" si="524"/>
        <v>Patient Monitoring EquipmentGe Medical Systems Limited</v>
      </c>
      <c r="B5587" s="8" t="str">
        <f>VLOOKUP(J5587,'Contract IDs'!A:D,4,0)</f>
        <v>Patient Monitoring Equipment</v>
      </c>
      <c r="C5587" s="8" t="str">
        <f>VLOOKUP(L5587,'Supplier IDs'!A:C,3,0)</f>
        <v>Ge Medical Systems Limited</v>
      </c>
      <c r="D5587" s="8" t="str">
        <f t="shared" si="523"/>
        <v>Coronary Care Monitoring</v>
      </c>
      <c r="E5587" s="8">
        <f t="shared" si="525"/>
        <v>0</v>
      </c>
      <c r="F5587" s="8">
        <f t="shared" si="526"/>
        <v>11</v>
      </c>
      <c r="G5587" s="8">
        <f t="shared" si="527"/>
        <v>30</v>
      </c>
      <c r="H5587" s="15">
        <f t="shared" si="528"/>
        <v>0.02</v>
      </c>
      <c r="I5587" s="15" t="s">
        <v>372</v>
      </c>
      <c r="J5587" s="10">
        <v>100000000733610</v>
      </c>
      <c r="K5587" s="9" t="s">
        <v>485</v>
      </c>
      <c r="L5587" s="10">
        <v>100000000611079</v>
      </c>
      <c r="M5587" s="9" t="s">
        <v>488</v>
      </c>
      <c r="N5587" s="9"/>
      <c r="O5587" s="9">
        <v>11</v>
      </c>
      <c r="P5587" s="9">
        <v>30</v>
      </c>
      <c r="Q5587" s="9">
        <v>2</v>
      </c>
    </row>
    <row r="5588" spans="1:17" hidden="1" x14ac:dyDescent="0.25">
      <c r="A5588" s="8" t="str">
        <f t="shared" si="524"/>
        <v>Patient Monitoring EquipmentGe Medical Systems Limited</v>
      </c>
      <c r="B5588" s="8" t="str">
        <f>VLOOKUP(J5588,'Contract IDs'!A:D,4,0)</f>
        <v>Patient Monitoring Equipment</v>
      </c>
      <c r="C5588" s="8" t="str">
        <f>VLOOKUP(L5588,'Supplier IDs'!A:C,3,0)</f>
        <v>Ge Medical Systems Limited</v>
      </c>
      <c r="D5588" s="8" t="str">
        <f t="shared" si="523"/>
        <v>Coronary Care Monitoring</v>
      </c>
      <c r="E5588" s="8">
        <f t="shared" si="525"/>
        <v>0</v>
      </c>
      <c r="F5588" s="8">
        <f t="shared" si="526"/>
        <v>31</v>
      </c>
      <c r="G5588" s="8">
        <f t="shared" si="527"/>
        <v>1000</v>
      </c>
      <c r="H5588" s="15">
        <f t="shared" si="528"/>
        <v>0.03</v>
      </c>
      <c r="I5588" s="15" t="s">
        <v>372</v>
      </c>
      <c r="J5588" s="10">
        <v>100000000733610</v>
      </c>
      <c r="K5588" s="9" t="s">
        <v>485</v>
      </c>
      <c r="L5588" s="10">
        <v>100000000611079</v>
      </c>
      <c r="M5588" s="9" t="s">
        <v>488</v>
      </c>
      <c r="N5588" s="9"/>
      <c r="O5588" s="9">
        <v>31</v>
      </c>
      <c r="P5588" s="9">
        <v>1000</v>
      </c>
      <c r="Q5588" s="9">
        <v>3</v>
      </c>
    </row>
    <row r="5589" spans="1:17" hidden="1" x14ac:dyDescent="0.25">
      <c r="A5589" s="8" t="str">
        <f t="shared" si="524"/>
        <v>Patient Monitoring EquipmentGe Medical Systems Limited</v>
      </c>
      <c r="B5589" s="8" t="str">
        <f>VLOOKUP(J5589,'Contract IDs'!A:D,4,0)</f>
        <v>Patient Monitoring Equipment</v>
      </c>
      <c r="C5589" s="8" t="str">
        <f>VLOOKUP(L5589,'Supplier IDs'!A:C,3,0)</f>
        <v>Ge Medical Systems Limited</v>
      </c>
      <c r="D5589" s="8" t="str">
        <f t="shared" si="523"/>
        <v>Stroke Unit Monitoring</v>
      </c>
      <c r="E5589" s="8">
        <f t="shared" si="525"/>
        <v>0</v>
      </c>
      <c r="F5589" s="8">
        <f t="shared" si="526"/>
        <v>11</v>
      </c>
      <c r="G5589" s="8">
        <f t="shared" si="527"/>
        <v>30</v>
      </c>
      <c r="H5589" s="15">
        <f t="shared" si="528"/>
        <v>0.02</v>
      </c>
      <c r="I5589" s="15" t="s">
        <v>372</v>
      </c>
      <c r="J5589" s="10">
        <v>100000000733610</v>
      </c>
      <c r="K5589" s="9" t="s">
        <v>485</v>
      </c>
      <c r="L5589" s="10">
        <v>100000000611079</v>
      </c>
      <c r="M5589" s="9" t="s">
        <v>489</v>
      </c>
      <c r="N5589" s="9"/>
      <c r="O5589" s="9">
        <v>11</v>
      </c>
      <c r="P5589" s="9">
        <v>30</v>
      </c>
      <c r="Q5589" s="9">
        <v>2</v>
      </c>
    </row>
    <row r="5590" spans="1:17" hidden="1" x14ac:dyDescent="0.25">
      <c r="A5590" s="8" t="str">
        <f t="shared" si="524"/>
        <v>Patient Monitoring EquipmentGe Medical Systems Limited</v>
      </c>
      <c r="B5590" s="8" t="str">
        <f>VLOOKUP(J5590,'Contract IDs'!A:D,4,0)</f>
        <v>Patient Monitoring Equipment</v>
      </c>
      <c r="C5590" s="8" t="str">
        <f>VLOOKUP(L5590,'Supplier IDs'!A:C,3,0)</f>
        <v>Ge Medical Systems Limited</v>
      </c>
      <c r="D5590" s="8" t="str">
        <f t="shared" si="523"/>
        <v>Stroke Unit Monitoring</v>
      </c>
      <c r="E5590" s="8">
        <f t="shared" si="525"/>
        <v>0</v>
      </c>
      <c r="F5590" s="8">
        <f t="shared" si="526"/>
        <v>31</v>
      </c>
      <c r="G5590" s="8">
        <f t="shared" si="527"/>
        <v>1000</v>
      </c>
      <c r="H5590" s="15">
        <f t="shared" si="528"/>
        <v>0.03</v>
      </c>
      <c r="I5590" s="15" t="s">
        <v>372</v>
      </c>
      <c r="J5590" s="10">
        <v>100000000733610</v>
      </c>
      <c r="K5590" s="9" t="s">
        <v>485</v>
      </c>
      <c r="L5590" s="10">
        <v>100000000611079</v>
      </c>
      <c r="M5590" s="9" t="s">
        <v>489</v>
      </c>
      <c r="N5590" s="9"/>
      <c r="O5590" s="9">
        <v>31</v>
      </c>
      <c r="P5590" s="9">
        <v>1000</v>
      </c>
      <c r="Q5590" s="9">
        <v>3</v>
      </c>
    </row>
    <row r="5591" spans="1:17" hidden="1" x14ac:dyDescent="0.25">
      <c r="A5591" s="8" t="str">
        <f t="shared" si="524"/>
        <v>Patient Monitoring EquipmentGe Medical Systems Limited</v>
      </c>
      <c r="B5591" s="8" t="str">
        <f>VLOOKUP(J5591,'Contract IDs'!A:D,4,0)</f>
        <v>Patient Monitoring Equipment</v>
      </c>
      <c r="C5591" s="8" t="str">
        <f>VLOOKUP(L5591,'Supplier IDs'!A:C,3,0)</f>
        <v>Ge Medical Systems Limited</v>
      </c>
      <c r="D5591" s="8" t="str">
        <f t="shared" si="523"/>
        <v>Emergency Dept Monitoring</v>
      </c>
      <c r="E5591" s="8">
        <f t="shared" si="525"/>
        <v>0</v>
      </c>
      <c r="F5591" s="8">
        <f t="shared" si="526"/>
        <v>11</v>
      </c>
      <c r="G5591" s="8">
        <f t="shared" si="527"/>
        <v>30</v>
      </c>
      <c r="H5591" s="15">
        <f t="shared" si="528"/>
        <v>0.02</v>
      </c>
      <c r="I5591" s="15" t="s">
        <v>372</v>
      </c>
      <c r="J5591" s="10">
        <v>100000000733610</v>
      </c>
      <c r="K5591" s="9" t="s">
        <v>485</v>
      </c>
      <c r="L5591" s="10">
        <v>100000000611079</v>
      </c>
      <c r="M5591" s="9" t="s">
        <v>490</v>
      </c>
      <c r="N5591" s="9"/>
      <c r="O5591" s="9">
        <v>11</v>
      </c>
      <c r="P5591" s="9">
        <v>30</v>
      </c>
      <c r="Q5591" s="9">
        <v>2</v>
      </c>
    </row>
    <row r="5592" spans="1:17" hidden="1" x14ac:dyDescent="0.25">
      <c r="A5592" s="8" t="str">
        <f t="shared" si="524"/>
        <v>Patient Monitoring EquipmentGe Medical Systems Limited</v>
      </c>
      <c r="B5592" s="8" t="str">
        <f>VLOOKUP(J5592,'Contract IDs'!A:D,4,0)</f>
        <v>Patient Monitoring Equipment</v>
      </c>
      <c r="C5592" s="8" t="str">
        <f>VLOOKUP(L5592,'Supplier IDs'!A:C,3,0)</f>
        <v>Ge Medical Systems Limited</v>
      </c>
      <c r="D5592" s="8" t="str">
        <f t="shared" si="523"/>
        <v>Emergency Dept Monitoring</v>
      </c>
      <c r="E5592" s="8">
        <f t="shared" si="525"/>
        <v>0</v>
      </c>
      <c r="F5592" s="8">
        <f t="shared" si="526"/>
        <v>31</v>
      </c>
      <c r="G5592" s="8">
        <f t="shared" si="527"/>
        <v>1000</v>
      </c>
      <c r="H5592" s="15">
        <f t="shared" si="528"/>
        <v>0.03</v>
      </c>
      <c r="I5592" s="15" t="s">
        <v>372</v>
      </c>
      <c r="J5592" s="10">
        <v>100000000733610</v>
      </c>
      <c r="K5592" s="9" t="s">
        <v>485</v>
      </c>
      <c r="L5592" s="10">
        <v>100000000611079</v>
      </c>
      <c r="M5592" s="9" t="s">
        <v>490</v>
      </c>
      <c r="N5592" s="9"/>
      <c r="O5592" s="9">
        <v>31</v>
      </c>
      <c r="P5592" s="9">
        <v>1000</v>
      </c>
      <c r="Q5592" s="9">
        <v>3</v>
      </c>
    </row>
    <row r="5593" spans="1:17" hidden="1" x14ac:dyDescent="0.25">
      <c r="A5593" s="8" t="str">
        <f t="shared" si="524"/>
        <v>Patient Monitoring EquipmentGe Medical Systems Limited</v>
      </c>
      <c r="B5593" s="8" t="str">
        <f>VLOOKUP(J5593,'Contract IDs'!A:D,4,0)</f>
        <v>Patient Monitoring Equipment</v>
      </c>
      <c r="C5593" s="8" t="str">
        <f>VLOOKUP(L5593,'Supplier IDs'!A:C,3,0)</f>
        <v>Ge Medical Systems Limited</v>
      </c>
      <c r="D5593" s="8" t="str">
        <f t="shared" si="523"/>
        <v>Induction Room Monitoring</v>
      </c>
      <c r="E5593" s="8">
        <f t="shared" si="525"/>
        <v>0</v>
      </c>
      <c r="F5593" s="8">
        <f t="shared" si="526"/>
        <v>11</v>
      </c>
      <c r="G5593" s="8">
        <f t="shared" si="527"/>
        <v>30</v>
      </c>
      <c r="H5593" s="15">
        <f t="shared" si="528"/>
        <v>0.02</v>
      </c>
      <c r="I5593" s="15" t="s">
        <v>372</v>
      </c>
      <c r="J5593" s="10">
        <v>100000000733610</v>
      </c>
      <c r="K5593" s="9" t="s">
        <v>485</v>
      </c>
      <c r="L5593" s="10">
        <v>100000000611079</v>
      </c>
      <c r="M5593" s="9" t="s">
        <v>491</v>
      </c>
      <c r="N5593" s="9"/>
      <c r="O5593" s="9">
        <v>11</v>
      </c>
      <c r="P5593" s="9">
        <v>30</v>
      </c>
      <c r="Q5593" s="9">
        <v>2</v>
      </c>
    </row>
    <row r="5594" spans="1:17" hidden="1" x14ac:dyDescent="0.25">
      <c r="A5594" s="8" t="str">
        <f t="shared" si="524"/>
        <v>Patient Monitoring EquipmentGe Medical Systems Limited</v>
      </c>
      <c r="B5594" s="8" t="str">
        <f>VLOOKUP(J5594,'Contract IDs'!A:D,4,0)</f>
        <v>Patient Monitoring Equipment</v>
      </c>
      <c r="C5594" s="8" t="str">
        <f>VLOOKUP(L5594,'Supplier IDs'!A:C,3,0)</f>
        <v>Ge Medical Systems Limited</v>
      </c>
      <c r="D5594" s="8" t="str">
        <f t="shared" si="523"/>
        <v>Induction Room Monitoring</v>
      </c>
      <c r="E5594" s="8">
        <f t="shared" si="525"/>
        <v>0</v>
      </c>
      <c r="F5594" s="8">
        <f t="shared" si="526"/>
        <v>31</v>
      </c>
      <c r="G5594" s="8">
        <f t="shared" si="527"/>
        <v>1000</v>
      </c>
      <c r="H5594" s="15">
        <f t="shared" si="528"/>
        <v>0.03</v>
      </c>
      <c r="I5594" s="15" t="s">
        <v>372</v>
      </c>
      <c r="J5594" s="10">
        <v>100000000733610</v>
      </c>
      <c r="K5594" s="9" t="s">
        <v>485</v>
      </c>
      <c r="L5594" s="10">
        <v>100000000611079</v>
      </c>
      <c r="M5594" s="9" t="s">
        <v>491</v>
      </c>
      <c r="N5594" s="9"/>
      <c r="O5594" s="9">
        <v>31</v>
      </c>
      <c r="P5594" s="9">
        <v>1000</v>
      </c>
      <c r="Q5594" s="9">
        <v>3</v>
      </c>
    </row>
    <row r="5595" spans="1:17" hidden="1" x14ac:dyDescent="0.25">
      <c r="A5595" s="8" t="str">
        <f t="shared" si="524"/>
        <v>Patient Monitoring EquipmentGe Medical Systems Limited</v>
      </c>
      <c r="B5595" s="8" t="str">
        <f>VLOOKUP(J5595,'Contract IDs'!A:D,4,0)</f>
        <v>Patient Monitoring Equipment</v>
      </c>
      <c r="C5595" s="8" t="str">
        <f>VLOOKUP(L5595,'Supplier IDs'!A:C,3,0)</f>
        <v>Ge Medical Systems Limited</v>
      </c>
      <c r="D5595" s="8" t="str">
        <f t="shared" si="523"/>
        <v>Operating Theatre Monitoring</v>
      </c>
      <c r="E5595" s="8">
        <f t="shared" si="525"/>
        <v>0</v>
      </c>
      <c r="F5595" s="8">
        <f t="shared" si="526"/>
        <v>11</v>
      </c>
      <c r="G5595" s="8">
        <f t="shared" si="527"/>
        <v>30</v>
      </c>
      <c r="H5595" s="15">
        <f t="shared" si="528"/>
        <v>0.02</v>
      </c>
      <c r="I5595" s="15" t="s">
        <v>372</v>
      </c>
      <c r="J5595" s="10">
        <v>100000000733610</v>
      </c>
      <c r="K5595" s="9" t="s">
        <v>485</v>
      </c>
      <c r="L5595" s="10">
        <v>100000000611079</v>
      </c>
      <c r="M5595" s="9" t="s">
        <v>492</v>
      </c>
      <c r="N5595" s="9"/>
      <c r="O5595" s="9">
        <v>11</v>
      </c>
      <c r="P5595" s="9">
        <v>30</v>
      </c>
      <c r="Q5595" s="9">
        <v>2</v>
      </c>
    </row>
    <row r="5596" spans="1:17" hidden="1" x14ac:dyDescent="0.25">
      <c r="A5596" s="8" t="str">
        <f t="shared" si="524"/>
        <v>Patient Monitoring EquipmentGe Medical Systems Limited</v>
      </c>
      <c r="B5596" s="8" t="str">
        <f>VLOOKUP(J5596,'Contract IDs'!A:D,4,0)</f>
        <v>Patient Monitoring Equipment</v>
      </c>
      <c r="C5596" s="8" t="str">
        <f>VLOOKUP(L5596,'Supplier IDs'!A:C,3,0)</f>
        <v>Ge Medical Systems Limited</v>
      </c>
      <c r="D5596" s="8" t="str">
        <f t="shared" si="523"/>
        <v>Operating Theatre Monitoring</v>
      </c>
      <c r="E5596" s="8">
        <f t="shared" si="525"/>
        <v>0</v>
      </c>
      <c r="F5596" s="8">
        <f t="shared" si="526"/>
        <v>31</v>
      </c>
      <c r="G5596" s="8">
        <f t="shared" si="527"/>
        <v>1000</v>
      </c>
      <c r="H5596" s="15">
        <f t="shared" si="528"/>
        <v>0.03</v>
      </c>
      <c r="I5596" s="15" t="s">
        <v>372</v>
      </c>
      <c r="J5596" s="10">
        <v>100000000733610</v>
      </c>
      <c r="K5596" s="9" t="s">
        <v>485</v>
      </c>
      <c r="L5596" s="10">
        <v>100000000611079</v>
      </c>
      <c r="M5596" s="9" t="s">
        <v>492</v>
      </c>
      <c r="N5596" s="9"/>
      <c r="O5596" s="9">
        <v>31</v>
      </c>
      <c r="P5596" s="9">
        <v>1000</v>
      </c>
      <c r="Q5596" s="9">
        <v>3</v>
      </c>
    </row>
    <row r="5597" spans="1:17" hidden="1" x14ac:dyDescent="0.25">
      <c r="A5597" s="8" t="str">
        <f t="shared" si="524"/>
        <v>Patient Monitoring EquipmentGe Medical Systems Limited</v>
      </c>
      <c r="B5597" s="8" t="str">
        <f>VLOOKUP(J5597,'Contract IDs'!A:D,4,0)</f>
        <v>Patient Monitoring Equipment</v>
      </c>
      <c r="C5597" s="8" t="str">
        <f>VLOOKUP(L5597,'Supplier IDs'!A:C,3,0)</f>
        <v>Ge Medical Systems Limited</v>
      </c>
      <c r="D5597" s="8" t="str">
        <f t="shared" si="523"/>
        <v>Recovery Monitoring</v>
      </c>
      <c r="E5597" s="8">
        <f t="shared" si="525"/>
        <v>0</v>
      </c>
      <c r="F5597" s="8">
        <f t="shared" si="526"/>
        <v>11</v>
      </c>
      <c r="G5597" s="8">
        <f t="shared" si="527"/>
        <v>30</v>
      </c>
      <c r="H5597" s="15">
        <f t="shared" si="528"/>
        <v>0.02</v>
      </c>
      <c r="I5597" s="15" t="s">
        <v>372</v>
      </c>
      <c r="J5597" s="10">
        <v>100000000733610</v>
      </c>
      <c r="K5597" s="9" t="s">
        <v>485</v>
      </c>
      <c r="L5597" s="10">
        <v>100000000611079</v>
      </c>
      <c r="M5597" s="9" t="s">
        <v>493</v>
      </c>
      <c r="N5597" s="9"/>
      <c r="O5597" s="9">
        <v>11</v>
      </c>
      <c r="P5597" s="9">
        <v>30</v>
      </c>
      <c r="Q5597" s="9">
        <v>2</v>
      </c>
    </row>
    <row r="5598" spans="1:17" hidden="1" x14ac:dyDescent="0.25">
      <c r="A5598" s="8" t="str">
        <f t="shared" si="524"/>
        <v>Patient Monitoring EquipmentGe Medical Systems Limited</v>
      </c>
      <c r="B5598" s="8" t="str">
        <f>VLOOKUP(J5598,'Contract IDs'!A:D,4,0)</f>
        <v>Patient Monitoring Equipment</v>
      </c>
      <c r="C5598" s="8" t="str">
        <f>VLOOKUP(L5598,'Supplier IDs'!A:C,3,0)</f>
        <v>Ge Medical Systems Limited</v>
      </c>
      <c r="D5598" s="8" t="str">
        <f t="shared" si="523"/>
        <v>Recovery Monitoring</v>
      </c>
      <c r="E5598" s="8">
        <f t="shared" si="525"/>
        <v>0</v>
      </c>
      <c r="F5598" s="8">
        <f t="shared" si="526"/>
        <v>31</v>
      </c>
      <c r="G5598" s="8">
        <f t="shared" si="527"/>
        <v>1000</v>
      </c>
      <c r="H5598" s="15">
        <f t="shared" si="528"/>
        <v>0.03</v>
      </c>
      <c r="I5598" s="15" t="s">
        <v>372</v>
      </c>
      <c r="J5598" s="10">
        <v>100000000733610</v>
      </c>
      <c r="K5598" s="9" t="s">
        <v>485</v>
      </c>
      <c r="L5598" s="10">
        <v>100000000611079</v>
      </c>
      <c r="M5598" s="9" t="s">
        <v>493</v>
      </c>
      <c r="N5598" s="9"/>
      <c r="O5598" s="9">
        <v>31</v>
      </c>
      <c r="P5598" s="9">
        <v>1000</v>
      </c>
      <c r="Q5598" s="9">
        <v>3</v>
      </c>
    </row>
    <row r="5599" spans="1:17" hidden="1" x14ac:dyDescent="0.25">
      <c r="A5599" s="8" t="str">
        <f t="shared" si="524"/>
        <v>Patient Monitoring EquipmentGe Medical Systems Limited</v>
      </c>
      <c r="B5599" s="8" t="str">
        <f>VLOOKUP(J5599,'Contract IDs'!A:D,4,0)</f>
        <v>Patient Monitoring Equipment</v>
      </c>
      <c r="C5599" s="8" t="str">
        <f>VLOOKUP(L5599,'Supplier IDs'!A:C,3,0)</f>
        <v>Ge Medical Systems Limited</v>
      </c>
      <c r="D5599" s="8" t="str">
        <f t="shared" si="523"/>
        <v>Cardiac ICU Monitoring</v>
      </c>
      <c r="E5599" s="8">
        <f t="shared" si="525"/>
        <v>0</v>
      </c>
      <c r="F5599" s="8">
        <f t="shared" si="526"/>
        <v>11</v>
      </c>
      <c r="G5599" s="8">
        <f t="shared" si="527"/>
        <v>30</v>
      </c>
      <c r="H5599" s="15">
        <f t="shared" si="528"/>
        <v>0.02</v>
      </c>
      <c r="I5599" s="15" t="s">
        <v>372</v>
      </c>
      <c r="J5599" s="10">
        <v>100000000733610</v>
      </c>
      <c r="K5599" s="9" t="s">
        <v>485</v>
      </c>
      <c r="L5599" s="10">
        <v>100000000611079</v>
      </c>
      <c r="M5599" s="9" t="s">
        <v>494</v>
      </c>
      <c r="N5599" s="9"/>
      <c r="O5599" s="9">
        <v>11</v>
      </c>
      <c r="P5599" s="9">
        <v>30</v>
      </c>
      <c r="Q5599" s="9">
        <v>2</v>
      </c>
    </row>
    <row r="5600" spans="1:17" hidden="1" x14ac:dyDescent="0.25">
      <c r="A5600" s="8" t="str">
        <f t="shared" si="524"/>
        <v>Patient Monitoring EquipmentGe Medical Systems Limited</v>
      </c>
      <c r="B5600" s="8" t="str">
        <f>VLOOKUP(J5600,'Contract IDs'!A:D,4,0)</f>
        <v>Patient Monitoring Equipment</v>
      </c>
      <c r="C5600" s="8" t="str">
        <f>VLOOKUP(L5600,'Supplier IDs'!A:C,3,0)</f>
        <v>Ge Medical Systems Limited</v>
      </c>
      <c r="D5600" s="8" t="str">
        <f t="shared" si="523"/>
        <v>Cardiac ICU Monitoring</v>
      </c>
      <c r="E5600" s="8">
        <f t="shared" si="525"/>
        <v>0</v>
      </c>
      <c r="F5600" s="8">
        <f t="shared" si="526"/>
        <v>31</v>
      </c>
      <c r="G5600" s="8">
        <f t="shared" si="527"/>
        <v>1000</v>
      </c>
      <c r="H5600" s="15">
        <f t="shared" si="528"/>
        <v>0.03</v>
      </c>
      <c r="I5600" s="15" t="s">
        <v>372</v>
      </c>
      <c r="J5600" s="10">
        <v>100000000733610</v>
      </c>
      <c r="K5600" s="9" t="s">
        <v>485</v>
      </c>
      <c r="L5600" s="10">
        <v>100000000611079</v>
      </c>
      <c r="M5600" s="9" t="s">
        <v>494</v>
      </c>
      <c r="N5600" s="9"/>
      <c r="O5600" s="9">
        <v>31</v>
      </c>
      <c r="P5600" s="9">
        <v>1000</v>
      </c>
      <c r="Q5600" s="9">
        <v>3</v>
      </c>
    </row>
    <row r="5601" spans="1:17" hidden="1" x14ac:dyDescent="0.25">
      <c r="A5601" s="8" t="str">
        <f t="shared" si="524"/>
        <v>Patient Monitoring EquipmentGe Medical Systems Limited</v>
      </c>
      <c r="B5601" s="8" t="str">
        <f>VLOOKUP(J5601,'Contract IDs'!A:D,4,0)</f>
        <v>Patient Monitoring Equipment</v>
      </c>
      <c r="C5601" s="8" t="str">
        <f>VLOOKUP(L5601,'Supplier IDs'!A:C,3,0)</f>
        <v>Ge Medical Systems Limited</v>
      </c>
      <c r="D5601" s="8" t="str">
        <f t="shared" si="523"/>
        <v>Cardiac Theatre Monitoring</v>
      </c>
      <c r="E5601" s="8">
        <f t="shared" si="525"/>
        <v>0</v>
      </c>
      <c r="F5601" s="8">
        <f t="shared" si="526"/>
        <v>11</v>
      </c>
      <c r="G5601" s="8">
        <f t="shared" si="527"/>
        <v>30</v>
      </c>
      <c r="H5601" s="15">
        <f t="shared" si="528"/>
        <v>0.02</v>
      </c>
      <c r="I5601" s="15" t="s">
        <v>372</v>
      </c>
      <c r="J5601" s="10">
        <v>100000000733610</v>
      </c>
      <c r="K5601" s="9" t="s">
        <v>485</v>
      </c>
      <c r="L5601" s="10">
        <v>100000000611079</v>
      </c>
      <c r="M5601" s="9" t="s">
        <v>495</v>
      </c>
      <c r="N5601" s="9"/>
      <c r="O5601" s="9">
        <v>11</v>
      </c>
      <c r="P5601" s="9">
        <v>30</v>
      </c>
      <c r="Q5601" s="9">
        <v>2</v>
      </c>
    </row>
    <row r="5602" spans="1:17" hidden="1" x14ac:dyDescent="0.25">
      <c r="A5602" s="8" t="str">
        <f t="shared" si="524"/>
        <v>Patient Monitoring EquipmentGe Medical Systems Limited</v>
      </c>
      <c r="B5602" s="8" t="str">
        <f>VLOOKUP(J5602,'Contract IDs'!A:D,4,0)</f>
        <v>Patient Monitoring Equipment</v>
      </c>
      <c r="C5602" s="8" t="str">
        <f>VLOOKUP(L5602,'Supplier IDs'!A:C,3,0)</f>
        <v>Ge Medical Systems Limited</v>
      </c>
      <c r="D5602" s="8" t="str">
        <f t="shared" si="523"/>
        <v>Cardiac Theatre Monitoring</v>
      </c>
      <c r="E5602" s="8">
        <f t="shared" si="525"/>
        <v>0</v>
      </c>
      <c r="F5602" s="8">
        <f t="shared" si="526"/>
        <v>31</v>
      </c>
      <c r="G5602" s="8">
        <f t="shared" si="527"/>
        <v>1000</v>
      </c>
      <c r="H5602" s="15">
        <f t="shared" si="528"/>
        <v>0.03</v>
      </c>
      <c r="I5602" s="15" t="s">
        <v>372</v>
      </c>
      <c r="J5602" s="10">
        <v>100000000733610</v>
      </c>
      <c r="K5602" s="9" t="s">
        <v>485</v>
      </c>
      <c r="L5602" s="10">
        <v>100000000611079</v>
      </c>
      <c r="M5602" s="9" t="s">
        <v>495</v>
      </c>
      <c r="N5602" s="9"/>
      <c r="O5602" s="9">
        <v>31</v>
      </c>
      <c r="P5602" s="9">
        <v>1000</v>
      </c>
      <c r="Q5602" s="9">
        <v>3</v>
      </c>
    </row>
    <row r="5603" spans="1:17" hidden="1" x14ac:dyDescent="0.25">
      <c r="A5603" s="8" t="str">
        <f t="shared" si="524"/>
        <v>Patient Monitoring EquipmentGe Medical Systems Limited</v>
      </c>
      <c r="B5603" s="8" t="str">
        <f>VLOOKUP(J5603,'Contract IDs'!A:D,4,0)</f>
        <v>Patient Monitoring Equipment</v>
      </c>
      <c r="C5603" s="8" t="str">
        <f>VLOOKUP(L5603,'Supplier IDs'!A:C,3,0)</f>
        <v>Ge Medical Systems Limited</v>
      </c>
      <c r="D5603" s="8" t="str">
        <f t="shared" si="523"/>
        <v>Neonatal ICU Monitoring</v>
      </c>
      <c r="E5603" s="8">
        <f t="shared" si="525"/>
        <v>0</v>
      </c>
      <c r="F5603" s="8">
        <f t="shared" si="526"/>
        <v>11</v>
      </c>
      <c r="G5603" s="8">
        <f t="shared" si="527"/>
        <v>30</v>
      </c>
      <c r="H5603" s="15">
        <f t="shared" si="528"/>
        <v>0.02</v>
      </c>
      <c r="I5603" s="15" t="s">
        <v>372</v>
      </c>
      <c r="J5603" s="10">
        <v>100000000733610</v>
      </c>
      <c r="K5603" s="9" t="s">
        <v>485</v>
      </c>
      <c r="L5603" s="10">
        <v>100000000611079</v>
      </c>
      <c r="M5603" s="9" t="s">
        <v>496</v>
      </c>
      <c r="N5603" s="9"/>
      <c r="O5603" s="9">
        <v>11</v>
      </c>
      <c r="P5603" s="9">
        <v>30</v>
      </c>
      <c r="Q5603" s="9">
        <v>2</v>
      </c>
    </row>
    <row r="5604" spans="1:17" hidden="1" x14ac:dyDescent="0.25">
      <c r="A5604" s="8" t="str">
        <f t="shared" si="524"/>
        <v>Patient Monitoring EquipmentGe Medical Systems Limited</v>
      </c>
      <c r="B5604" s="8" t="str">
        <f>VLOOKUP(J5604,'Contract IDs'!A:D,4,0)</f>
        <v>Patient Monitoring Equipment</v>
      </c>
      <c r="C5604" s="8" t="str">
        <f>VLOOKUP(L5604,'Supplier IDs'!A:C,3,0)</f>
        <v>Ge Medical Systems Limited</v>
      </c>
      <c r="D5604" s="8" t="str">
        <f t="shared" si="523"/>
        <v>Neonatal ICU Monitoring</v>
      </c>
      <c r="E5604" s="8">
        <f t="shared" si="525"/>
        <v>0</v>
      </c>
      <c r="F5604" s="8">
        <f t="shared" si="526"/>
        <v>31</v>
      </c>
      <c r="G5604" s="8">
        <f t="shared" si="527"/>
        <v>1000</v>
      </c>
      <c r="H5604" s="15">
        <f t="shared" si="528"/>
        <v>0.03</v>
      </c>
      <c r="I5604" s="15" t="s">
        <v>372</v>
      </c>
      <c r="J5604" s="10">
        <v>100000000733610</v>
      </c>
      <c r="K5604" s="9" t="s">
        <v>485</v>
      </c>
      <c r="L5604" s="10">
        <v>100000000611079</v>
      </c>
      <c r="M5604" s="9" t="s">
        <v>496</v>
      </c>
      <c r="N5604" s="9"/>
      <c r="O5604" s="9">
        <v>31</v>
      </c>
      <c r="P5604" s="9">
        <v>1000</v>
      </c>
      <c r="Q5604" s="9">
        <v>3</v>
      </c>
    </row>
    <row r="5605" spans="1:17" hidden="1" x14ac:dyDescent="0.25">
      <c r="A5605" s="8" t="str">
        <f t="shared" si="524"/>
        <v>Patient Monitoring EquipmentGe Medical Systems Limited</v>
      </c>
      <c r="B5605" s="8" t="str">
        <f>VLOOKUP(J5605,'Contract IDs'!A:D,4,0)</f>
        <v>Patient Monitoring Equipment</v>
      </c>
      <c r="C5605" s="8" t="str">
        <f>VLOOKUP(L5605,'Supplier IDs'!A:C,3,0)</f>
        <v>Ge Medical Systems Limited</v>
      </c>
      <c r="D5605" s="8" t="str">
        <f t="shared" si="523"/>
        <v>Special Care Baby Monitoring</v>
      </c>
      <c r="E5605" s="8">
        <f t="shared" si="525"/>
        <v>0</v>
      </c>
      <c r="F5605" s="8">
        <f t="shared" si="526"/>
        <v>11</v>
      </c>
      <c r="G5605" s="8">
        <f t="shared" si="527"/>
        <v>30</v>
      </c>
      <c r="H5605" s="15">
        <f t="shared" si="528"/>
        <v>0.02</v>
      </c>
      <c r="I5605" s="15" t="s">
        <v>372</v>
      </c>
      <c r="J5605" s="10">
        <v>100000000733610</v>
      </c>
      <c r="K5605" s="9" t="s">
        <v>485</v>
      </c>
      <c r="L5605" s="10">
        <v>100000000611079</v>
      </c>
      <c r="M5605" s="9" t="s">
        <v>497</v>
      </c>
      <c r="N5605" s="9"/>
      <c r="O5605" s="9">
        <v>11</v>
      </c>
      <c r="P5605" s="9">
        <v>30</v>
      </c>
      <c r="Q5605" s="9">
        <v>2</v>
      </c>
    </row>
    <row r="5606" spans="1:17" hidden="1" x14ac:dyDescent="0.25">
      <c r="A5606" s="8" t="str">
        <f t="shared" si="524"/>
        <v>Patient Monitoring EquipmentGe Medical Systems Limited</v>
      </c>
      <c r="B5606" s="8" t="str">
        <f>VLOOKUP(J5606,'Contract IDs'!A:D,4,0)</f>
        <v>Patient Monitoring Equipment</v>
      </c>
      <c r="C5606" s="8" t="str">
        <f>VLOOKUP(L5606,'Supplier IDs'!A:C,3,0)</f>
        <v>Ge Medical Systems Limited</v>
      </c>
      <c r="D5606" s="8" t="str">
        <f t="shared" si="523"/>
        <v>Special Care Baby Monitoring</v>
      </c>
      <c r="E5606" s="8">
        <f t="shared" si="525"/>
        <v>0</v>
      </c>
      <c r="F5606" s="8">
        <f t="shared" si="526"/>
        <v>31</v>
      </c>
      <c r="G5606" s="8">
        <f t="shared" si="527"/>
        <v>1000</v>
      </c>
      <c r="H5606" s="15">
        <f t="shared" si="528"/>
        <v>0.03</v>
      </c>
      <c r="I5606" s="15" t="s">
        <v>372</v>
      </c>
      <c r="J5606" s="10">
        <v>100000000733610</v>
      </c>
      <c r="K5606" s="9" t="s">
        <v>485</v>
      </c>
      <c r="L5606" s="10">
        <v>100000000611079</v>
      </c>
      <c r="M5606" s="9" t="s">
        <v>497</v>
      </c>
      <c r="N5606" s="9"/>
      <c r="O5606" s="9">
        <v>31</v>
      </c>
      <c r="P5606" s="9">
        <v>1000</v>
      </c>
      <c r="Q5606" s="9">
        <v>3</v>
      </c>
    </row>
    <row r="5607" spans="1:17" hidden="1" x14ac:dyDescent="0.25">
      <c r="A5607" s="8" t="str">
        <f t="shared" si="524"/>
        <v>Patient Monitoring EquipmentGe Medical Systems Limited</v>
      </c>
      <c r="B5607" s="8" t="str">
        <f>VLOOKUP(J5607,'Contract IDs'!A:D,4,0)</f>
        <v>Patient Monitoring Equipment</v>
      </c>
      <c r="C5607" s="8" t="str">
        <f>VLOOKUP(L5607,'Supplier IDs'!A:C,3,0)</f>
        <v>Ge Medical Systems Limited</v>
      </c>
      <c r="D5607" s="8" t="str">
        <f t="shared" si="523"/>
        <v>Central Stations</v>
      </c>
      <c r="E5607" s="8">
        <f t="shared" si="525"/>
        <v>0</v>
      </c>
      <c r="F5607" s="8">
        <f t="shared" si="526"/>
        <v>4</v>
      </c>
      <c r="G5607" s="8">
        <f t="shared" si="527"/>
        <v>10</v>
      </c>
      <c r="H5607" s="15">
        <f t="shared" si="528"/>
        <v>0.01</v>
      </c>
      <c r="I5607" s="15" t="s">
        <v>372</v>
      </c>
      <c r="J5607" s="10">
        <v>100000000733610</v>
      </c>
      <c r="K5607" s="9" t="s">
        <v>485</v>
      </c>
      <c r="L5607" s="10">
        <v>100000000611079</v>
      </c>
      <c r="M5607" s="9" t="s">
        <v>498</v>
      </c>
      <c r="N5607" s="9"/>
      <c r="O5607" s="9">
        <v>4</v>
      </c>
      <c r="P5607" s="9">
        <v>10</v>
      </c>
      <c r="Q5607" s="9">
        <v>1</v>
      </c>
    </row>
    <row r="5608" spans="1:17" hidden="1" x14ac:dyDescent="0.25">
      <c r="A5608" s="8" t="str">
        <f t="shared" si="524"/>
        <v>Patient Monitoring EquipmentGe Medical Systems Limited</v>
      </c>
      <c r="B5608" s="8" t="str">
        <f>VLOOKUP(J5608,'Contract IDs'!A:D,4,0)</f>
        <v>Patient Monitoring Equipment</v>
      </c>
      <c r="C5608" s="8" t="str">
        <f>VLOOKUP(L5608,'Supplier IDs'!A:C,3,0)</f>
        <v>Ge Medical Systems Limited</v>
      </c>
      <c r="D5608" s="8" t="str">
        <f t="shared" si="523"/>
        <v>Central Stations</v>
      </c>
      <c r="E5608" s="8">
        <f t="shared" si="525"/>
        <v>0</v>
      </c>
      <c r="F5608" s="8">
        <f t="shared" si="526"/>
        <v>11</v>
      </c>
      <c r="G5608" s="8">
        <f t="shared" si="527"/>
        <v>1000</v>
      </c>
      <c r="H5608" s="15">
        <f t="shared" si="528"/>
        <v>0.02</v>
      </c>
      <c r="I5608" s="15" t="s">
        <v>372</v>
      </c>
      <c r="J5608" s="10">
        <v>100000000733610</v>
      </c>
      <c r="K5608" s="9" t="s">
        <v>485</v>
      </c>
      <c r="L5608" s="10">
        <v>100000000611079</v>
      </c>
      <c r="M5608" s="9" t="s">
        <v>498</v>
      </c>
      <c r="N5608" s="9"/>
      <c r="O5608" s="9">
        <v>11</v>
      </c>
      <c r="P5608" s="9">
        <v>1000</v>
      </c>
      <c r="Q5608" s="9">
        <v>2</v>
      </c>
    </row>
    <row r="5609" spans="1:17" hidden="1" x14ac:dyDescent="0.25">
      <c r="A5609" s="8" t="str">
        <f t="shared" si="524"/>
        <v>Patient Monitoring EquipmentHuntleigh Diagnostics Limited</v>
      </c>
      <c r="B5609" s="8" t="str">
        <f>VLOOKUP(J5609,'Contract IDs'!A:D,4,0)</f>
        <v>Patient Monitoring Equipment</v>
      </c>
      <c r="C5609" s="8" t="str">
        <f>VLOOKUP(L5609,'Supplier IDs'!A:C,3,0)</f>
        <v>Huntleigh Diagnostics Limited</v>
      </c>
      <c r="D5609" s="8" t="str">
        <f t="shared" si="523"/>
        <v>No Sub Cat</v>
      </c>
      <c r="E5609" s="8">
        <f t="shared" si="525"/>
        <v>0</v>
      </c>
      <c r="F5609" s="8">
        <f t="shared" si="526"/>
        <v>6</v>
      </c>
      <c r="G5609" s="8">
        <f t="shared" si="527"/>
        <v>10</v>
      </c>
      <c r="H5609" s="15">
        <f t="shared" si="528"/>
        <v>2.5000000000000001E-2</v>
      </c>
      <c r="I5609" s="15" t="s">
        <v>372</v>
      </c>
      <c r="J5609" s="10">
        <v>100000000733610</v>
      </c>
      <c r="K5609" s="9" t="s">
        <v>485</v>
      </c>
      <c r="L5609" s="10">
        <v>100000000612137</v>
      </c>
      <c r="M5609" s="9"/>
      <c r="N5609" s="9"/>
      <c r="O5609" s="9">
        <v>6</v>
      </c>
      <c r="P5609" s="9">
        <v>10</v>
      </c>
      <c r="Q5609" s="9">
        <v>2.5</v>
      </c>
    </row>
    <row r="5610" spans="1:17" hidden="1" x14ac:dyDescent="0.25">
      <c r="A5610" s="8" t="str">
        <f t="shared" si="524"/>
        <v>Patient Monitoring EquipmentHuntleigh Diagnostics Limited</v>
      </c>
      <c r="B5610" s="8" t="str">
        <f>VLOOKUP(J5610,'Contract IDs'!A:D,4,0)</f>
        <v>Patient Monitoring Equipment</v>
      </c>
      <c r="C5610" s="8" t="str">
        <f>VLOOKUP(L5610,'Supplier IDs'!A:C,3,0)</f>
        <v>Huntleigh Diagnostics Limited</v>
      </c>
      <c r="D5610" s="8" t="str">
        <f t="shared" si="523"/>
        <v>No Sub Cat</v>
      </c>
      <c r="E5610" s="8">
        <f t="shared" si="525"/>
        <v>0</v>
      </c>
      <c r="F5610" s="8">
        <f t="shared" si="526"/>
        <v>11</v>
      </c>
      <c r="G5610" s="8">
        <f t="shared" si="527"/>
        <v>17</v>
      </c>
      <c r="H5610" s="15">
        <f t="shared" si="528"/>
        <v>0.05</v>
      </c>
      <c r="I5610" s="15" t="s">
        <v>372</v>
      </c>
      <c r="J5610" s="10">
        <v>100000000733610</v>
      </c>
      <c r="K5610" s="9" t="s">
        <v>485</v>
      </c>
      <c r="L5610" s="10">
        <v>100000000612137</v>
      </c>
      <c r="M5610" s="9"/>
      <c r="N5610" s="9"/>
      <c r="O5610" s="9">
        <v>11</v>
      </c>
      <c r="P5610" s="9">
        <v>17</v>
      </c>
      <c r="Q5610" s="9">
        <v>5</v>
      </c>
    </row>
    <row r="5611" spans="1:17" hidden="1" x14ac:dyDescent="0.25">
      <c r="A5611" s="8" t="str">
        <f t="shared" si="524"/>
        <v>Patient Monitoring EquipmentHuntleigh Diagnostics Limited</v>
      </c>
      <c r="B5611" s="8" t="str">
        <f>VLOOKUP(J5611,'Contract IDs'!A:D,4,0)</f>
        <v>Patient Monitoring Equipment</v>
      </c>
      <c r="C5611" s="8" t="str">
        <f>VLOOKUP(L5611,'Supplier IDs'!A:C,3,0)</f>
        <v>Huntleigh Diagnostics Limited</v>
      </c>
      <c r="D5611" s="8" t="str">
        <f t="shared" si="523"/>
        <v>No Sub Cat</v>
      </c>
      <c r="E5611" s="8">
        <f t="shared" si="525"/>
        <v>0</v>
      </c>
      <c r="F5611" s="8">
        <f t="shared" si="526"/>
        <v>24</v>
      </c>
      <c r="G5611" s="8">
        <f t="shared" si="527"/>
        <v>31</v>
      </c>
      <c r="H5611" s="15">
        <f t="shared" si="528"/>
        <v>0.1</v>
      </c>
      <c r="I5611" s="15" t="s">
        <v>372</v>
      </c>
      <c r="J5611" s="10">
        <v>100000000733610</v>
      </c>
      <c r="K5611" s="9" t="s">
        <v>485</v>
      </c>
      <c r="L5611" s="10">
        <v>100000000612137</v>
      </c>
      <c r="M5611" s="9"/>
      <c r="N5611" s="9"/>
      <c r="O5611" s="9">
        <v>24</v>
      </c>
      <c r="P5611" s="9">
        <v>31</v>
      </c>
      <c r="Q5611" s="9">
        <v>10</v>
      </c>
    </row>
    <row r="5612" spans="1:17" hidden="1" x14ac:dyDescent="0.25">
      <c r="A5612" s="8" t="str">
        <f t="shared" si="524"/>
        <v>Patient Monitoring EquipmentHuntleigh Diagnostics Limited</v>
      </c>
      <c r="B5612" s="8" t="str">
        <f>VLOOKUP(J5612,'Contract IDs'!A:D,4,0)</f>
        <v>Patient Monitoring Equipment</v>
      </c>
      <c r="C5612" s="8" t="str">
        <f>VLOOKUP(L5612,'Supplier IDs'!A:C,3,0)</f>
        <v>Huntleigh Diagnostics Limited</v>
      </c>
      <c r="D5612" s="8" t="str">
        <f t="shared" si="523"/>
        <v>No Sub Cat</v>
      </c>
      <c r="E5612" s="8">
        <f t="shared" si="525"/>
        <v>0</v>
      </c>
      <c r="F5612" s="8">
        <f t="shared" si="526"/>
        <v>32</v>
      </c>
      <c r="G5612" s="8">
        <f t="shared" si="527"/>
        <v>1000</v>
      </c>
      <c r="H5612" s="15">
        <f t="shared" si="528"/>
        <v>0.15</v>
      </c>
      <c r="I5612" s="15" t="s">
        <v>372</v>
      </c>
      <c r="J5612" s="10">
        <v>100000000733610</v>
      </c>
      <c r="K5612" s="9" t="s">
        <v>485</v>
      </c>
      <c r="L5612" s="10">
        <v>100000000612137</v>
      </c>
      <c r="M5612" s="9"/>
      <c r="N5612" s="9"/>
      <c r="O5612" s="9">
        <v>32</v>
      </c>
      <c r="P5612" s="9">
        <v>1000</v>
      </c>
      <c r="Q5612" s="9">
        <v>15</v>
      </c>
    </row>
    <row r="5613" spans="1:17" hidden="1" x14ac:dyDescent="0.25">
      <c r="A5613" s="8" t="str">
        <f t="shared" si="524"/>
        <v>Patient Monitoring EquipmentMindray (UK) Limited</v>
      </c>
      <c r="B5613" s="8" t="str">
        <f>VLOOKUP(J5613,'Contract IDs'!A:D,4,0)</f>
        <v>Patient Monitoring Equipment</v>
      </c>
      <c r="C5613" s="8" t="str">
        <f>VLOOKUP(L5613,'Supplier IDs'!A:C,3,0)</f>
        <v>Mindray (UK) Limited</v>
      </c>
      <c r="D5613" s="8" t="str">
        <f t="shared" si="523"/>
        <v>No Sub Cat</v>
      </c>
      <c r="E5613" s="8">
        <f t="shared" si="525"/>
        <v>0</v>
      </c>
      <c r="F5613" s="8">
        <f t="shared" si="526"/>
        <v>31</v>
      </c>
      <c r="G5613" s="8">
        <f t="shared" si="527"/>
        <v>40</v>
      </c>
      <c r="H5613" s="15">
        <f t="shared" si="528"/>
        <v>0.03</v>
      </c>
      <c r="I5613" s="15" t="s">
        <v>372</v>
      </c>
      <c r="J5613" s="10">
        <v>100000000733610</v>
      </c>
      <c r="K5613" s="9" t="s">
        <v>485</v>
      </c>
      <c r="L5613" s="10">
        <v>100000000612004</v>
      </c>
      <c r="M5613" s="9"/>
      <c r="N5613" s="9"/>
      <c r="O5613" s="9">
        <v>31</v>
      </c>
      <c r="P5613" s="9">
        <v>40</v>
      </c>
      <c r="Q5613" s="9">
        <v>3</v>
      </c>
    </row>
    <row r="5614" spans="1:17" hidden="1" x14ac:dyDescent="0.25">
      <c r="A5614" s="8" t="str">
        <f t="shared" si="524"/>
        <v>Patient Monitoring EquipmentMindray (UK) Limited</v>
      </c>
      <c r="B5614" s="8" t="str">
        <f>VLOOKUP(J5614,'Contract IDs'!A:D,4,0)</f>
        <v>Patient Monitoring Equipment</v>
      </c>
      <c r="C5614" s="8" t="str">
        <f>VLOOKUP(L5614,'Supplier IDs'!A:C,3,0)</f>
        <v>Mindray (UK) Limited</v>
      </c>
      <c r="D5614" s="8" t="str">
        <f t="shared" si="523"/>
        <v>No Sub Cat</v>
      </c>
      <c r="E5614" s="8">
        <f t="shared" si="525"/>
        <v>0</v>
      </c>
      <c r="F5614" s="8">
        <f t="shared" si="526"/>
        <v>41</v>
      </c>
      <c r="G5614" s="8">
        <f t="shared" si="527"/>
        <v>50</v>
      </c>
      <c r="H5614" s="15">
        <f t="shared" si="528"/>
        <v>0.05</v>
      </c>
      <c r="I5614" s="15" t="s">
        <v>372</v>
      </c>
      <c r="J5614" s="10">
        <v>100000000733610</v>
      </c>
      <c r="K5614" s="9" t="s">
        <v>485</v>
      </c>
      <c r="L5614" s="10">
        <v>100000000612004</v>
      </c>
      <c r="M5614" s="9"/>
      <c r="N5614" s="9"/>
      <c r="O5614" s="9">
        <v>41</v>
      </c>
      <c r="P5614" s="9">
        <v>50</v>
      </c>
      <c r="Q5614" s="9">
        <v>5</v>
      </c>
    </row>
    <row r="5615" spans="1:17" hidden="1" x14ac:dyDescent="0.25">
      <c r="A5615" s="8" t="str">
        <f t="shared" si="524"/>
        <v>Patient Monitoring EquipmentMindray (UK) Limited</v>
      </c>
      <c r="B5615" s="8" t="str">
        <f>VLOOKUP(J5615,'Contract IDs'!A:D,4,0)</f>
        <v>Patient Monitoring Equipment</v>
      </c>
      <c r="C5615" s="8" t="str">
        <f>VLOOKUP(L5615,'Supplier IDs'!A:C,3,0)</f>
        <v>Mindray (UK) Limited</v>
      </c>
      <c r="D5615" s="8" t="str">
        <f t="shared" si="523"/>
        <v>No Sub Cat</v>
      </c>
      <c r="E5615" s="8">
        <f t="shared" si="525"/>
        <v>0</v>
      </c>
      <c r="F5615" s="8">
        <f t="shared" si="526"/>
        <v>51</v>
      </c>
      <c r="G5615" s="8">
        <f t="shared" si="527"/>
        <v>1000</v>
      </c>
      <c r="H5615" s="15">
        <f t="shared" si="528"/>
        <v>7.0000000000000007E-2</v>
      </c>
      <c r="I5615" s="15" t="s">
        <v>372</v>
      </c>
      <c r="J5615" s="10">
        <v>100000000733610</v>
      </c>
      <c r="K5615" s="9" t="s">
        <v>485</v>
      </c>
      <c r="L5615" s="10">
        <v>100000000612004</v>
      </c>
      <c r="M5615" s="9"/>
      <c r="N5615" s="9"/>
      <c r="O5615" s="9">
        <v>51</v>
      </c>
      <c r="P5615" s="9">
        <v>1000</v>
      </c>
      <c r="Q5615" s="9">
        <v>7</v>
      </c>
    </row>
    <row r="5616" spans="1:17" hidden="1" x14ac:dyDescent="0.25">
      <c r="A5616" s="8" t="str">
        <f t="shared" si="524"/>
        <v>Patient Monitoring EquipmentRudolf Riester GmbH</v>
      </c>
      <c r="B5616" s="8" t="str">
        <f>VLOOKUP(J5616,'Contract IDs'!A:D,4,0)</f>
        <v>Patient Monitoring Equipment</v>
      </c>
      <c r="C5616" s="8" t="str">
        <f>VLOOKUP(L5616,'Supplier IDs'!A:C,3,0)</f>
        <v>Rudolf Riester GmbH</v>
      </c>
      <c r="D5616" s="8" t="str">
        <f t="shared" si="523"/>
        <v>No Sub Cat</v>
      </c>
      <c r="E5616" s="8">
        <f t="shared" si="525"/>
        <v>0</v>
      </c>
      <c r="F5616" s="8">
        <f t="shared" si="526"/>
        <v>6</v>
      </c>
      <c r="G5616" s="8">
        <f t="shared" si="527"/>
        <v>20</v>
      </c>
      <c r="H5616" s="15">
        <f t="shared" si="528"/>
        <v>2.5000000000000001E-2</v>
      </c>
      <c r="I5616" s="15" t="s">
        <v>372</v>
      </c>
      <c r="J5616" s="10">
        <v>100000000733610</v>
      </c>
      <c r="K5616" s="9" t="s">
        <v>485</v>
      </c>
      <c r="L5616" s="10">
        <v>300000036284433</v>
      </c>
      <c r="M5616" s="9"/>
      <c r="N5616" s="9"/>
      <c r="O5616" s="9">
        <v>6</v>
      </c>
      <c r="P5616" s="9">
        <v>20</v>
      </c>
      <c r="Q5616" s="9">
        <v>2.5</v>
      </c>
    </row>
    <row r="5617" spans="1:17" hidden="1" x14ac:dyDescent="0.25">
      <c r="A5617" s="8" t="str">
        <f t="shared" si="524"/>
        <v>Patient Monitoring EquipmentRudolf Riester GmbH</v>
      </c>
      <c r="B5617" s="8" t="str">
        <f>VLOOKUP(J5617,'Contract IDs'!A:D,4,0)</f>
        <v>Patient Monitoring Equipment</v>
      </c>
      <c r="C5617" s="8" t="str">
        <f>VLOOKUP(L5617,'Supplier IDs'!A:C,3,0)</f>
        <v>Rudolf Riester GmbH</v>
      </c>
      <c r="D5617" s="8" t="str">
        <f t="shared" si="523"/>
        <v>No Sub Cat</v>
      </c>
      <c r="E5617" s="8">
        <f t="shared" si="525"/>
        <v>0</v>
      </c>
      <c r="F5617" s="8">
        <f t="shared" si="526"/>
        <v>21</v>
      </c>
      <c r="G5617" s="8">
        <f t="shared" si="527"/>
        <v>50</v>
      </c>
      <c r="H5617" s="15">
        <f t="shared" si="528"/>
        <v>0.05</v>
      </c>
      <c r="I5617" s="15" t="s">
        <v>372</v>
      </c>
      <c r="J5617" s="10">
        <v>100000000733610</v>
      </c>
      <c r="K5617" s="9" t="s">
        <v>485</v>
      </c>
      <c r="L5617" s="10">
        <v>300000036284433</v>
      </c>
      <c r="M5617" s="9"/>
      <c r="N5617" s="9"/>
      <c r="O5617" s="9">
        <v>21</v>
      </c>
      <c r="P5617" s="9">
        <v>50</v>
      </c>
      <c r="Q5617" s="9">
        <v>5</v>
      </c>
    </row>
    <row r="5618" spans="1:17" hidden="1" x14ac:dyDescent="0.25">
      <c r="A5618" s="8" t="str">
        <f t="shared" si="524"/>
        <v>Patient Monitoring EquipmentRudolf Riester GmbH</v>
      </c>
      <c r="B5618" s="8" t="str">
        <f>VLOOKUP(J5618,'Contract IDs'!A:D,4,0)</f>
        <v>Patient Monitoring Equipment</v>
      </c>
      <c r="C5618" s="8" t="str">
        <f>VLOOKUP(L5618,'Supplier IDs'!A:C,3,0)</f>
        <v>Rudolf Riester GmbH</v>
      </c>
      <c r="D5618" s="8" t="str">
        <f t="shared" si="523"/>
        <v>No Sub Cat</v>
      </c>
      <c r="E5618" s="8">
        <f t="shared" si="525"/>
        <v>0</v>
      </c>
      <c r="F5618" s="8">
        <f t="shared" si="526"/>
        <v>51</v>
      </c>
      <c r="G5618" s="8">
        <f t="shared" si="527"/>
        <v>1000</v>
      </c>
      <c r="H5618" s="15">
        <f t="shared" si="528"/>
        <v>0.15</v>
      </c>
      <c r="I5618" s="15" t="s">
        <v>372</v>
      </c>
      <c r="J5618" s="10">
        <v>100000000733610</v>
      </c>
      <c r="K5618" s="9" t="s">
        <v>485</v>
      </c>
      <c r="L5618" s="10">
        <v>300000036284433</v>
      </c>
      <c r="M5618" s="9"/>
      <c r="N5618" s="9"/>
      <c r="O5618" s="9">
        <v>51</v>
      </c>
      <c r="P5618" s="9">
        <v>1000</v>
      </c>
      <c r="Q5618" s="9">
        <v>15</v>
      </c>
    </row>
    <row r="5619" spans="1:17" hidden="1" x14ac:dyDescent="0.25">
      <c r="A5619" s="8" t="str">
        <f t="shared" si="524"/>
        <v>Patient Monitoring EquipmentEdan Medical (UK) Limited</v>
      </c>
      <c r="B5619" s="8" t="str">
        <f>VLOOKUP(J5619,'Contract IDs'!A:D,4,0)</f>
        <v>Patient Monitoring Equipment</v>
      </c>
      <c r="C5619" s="8" t="str">
        <f>VLOOKUP(L5619,'Supplier IDs'!A:C,3,0)</f>
        <v>Edan Medical (UK) Limited</v>
      </c>
      <c r="D5619" s="8" t="str">
        <f t="shared" si="523"/>
        <v>No Sub Cat</v>
      </c>
      <c r="E5619" s="8">
        <f t="shared" si="525"/>
        <v>0</v>
      </c>
      <c r="F5619" s="8">
        <f t="shared" si="526"/>
        <v>2</v>
      </c>
      <c r="G5619" s="8">
        <f t="shared" si="527"/>
        <v>2</v>
      </c>
      <c r="H5619" s="15">
        <f t="shared" si="528"/>
        <v>0.02</v>
      </c>
      <c r="I5619" s="15" t="s">
        <v>372</v>
      </c>
      <c r="J5619" s="10">
        <v>100000000733610</v>
      </c>
      <c r="K5619" s="9" t="s">
        <v>485</v>
      </c>
      <c r="L5619" s="10">
        <v>100000000613355</v>
      </c>
      <c r="M5619" s="9"/>
      <c r="N5619" s="9"/>
      <c r="O5619" s="9">
        <v>2</v>
      </c>
      <c r="P5619" s="9">
        <v>2</v>
      </c>
      <c r="Q5619" s="9">
        <v>2</v>
      </c>
    </row>
    <row r="5620" spans="1:17" hidden="1" x14ac:dyDescent="0.25">
      <c r="A5620" s="8" t="str">
        <f t="shared" si="524"/>
        <v>Patient Monitoring EquipmentEdan Medical (UK) Limited</v>
      </c>
      <c r="B5620" s="8" t="str">
        <f>VLOOKUP(J5620,'Contract IDs'!A:D,4,0)</f>
        <v>Patient Monitoring Equipment</v>
      </c>
      <c r="C5620" s="8" t="str">
        <f>VLOOKUP(L5620,'Supplier IDs'!A:C,3,0)</f>
        <v>Edan Medical (UK) Limited</v>
      </c>
      <c r="D5620" s="8" t="str">
        <f t="shared" si="523"/>
        <v>No Sub Cat</v>
      </c>
      <c r="E5620" s="8">
        <f t="shared" si="525"/>
        <v>0</v>
      </c>
      <c r="F5620" s="8">
        <f t="shared" si="526"/>
        <v>3</v>
      </c>
      <c r="G5620" s="8">
        <f t="shared" si="527"/>
        <v>3</v>
      </c>
      <c r="H5620" s="15">
        <f t="shared" si="528"/>
        <v>0.03</v>
      </c>
      <c r="I5620" s="15" t="s">
        <v>372</v>
      </c>
      <c r="J5620" s="10">
        <v>100000000733610</v>
      </c>
      <c r="K5620" s="9" t="s">
        <v>485</v>
      </c>
      <c r="L5620" s="10">
        <v>100000000613355</v>
      </c>
      <c r="M5620" s="9"/>
      <c r="N5620" s="9"/>
      <c r="O5620" s="9">
        <v>3</v>
      </c>
      <c r="P5620" s="9">
        <v>3</v>
      </c>
      <c r="Q5620" s="9">
        <v>3</v>
      </c>
    </row>
    <row r="5621" spans="1:17" hidden="1" x14ac:dyDescent="0.25">
      <c r="A5621" s="8" t="str">
        <f t="shared" si="524"/>
        <v>Patient Monitoring EquipmentEdan Medical (UK) Limited</v>
      </c>
      <c r="B5621" s="8" t="str">
        <f>VLOOKUP(J5621,'Contract IDs'!A:D,4,0)</f>
        <v>Patient Monitoring Equipment</v>
      </c>
      <c r="C5621" s="8" t="str">
        <f>VLOOKUP(L5621,'Supplier IDs'!A:C,3,0)</f>
        <v>Edan Medical (UK) Limited</v>
      </c>
      <c r="D5621" s="8" t="str">
        <f t="shared" si="523"/>
        <v>No Sub Cat</v>
      </c>
      <c r="E5621" s="8">
        <f t="shared" si="525"/>
        <v>0</v>
      </c>
      <c r="F5621" s="8">
        <f t="shared" si="526"/>
        <v>4</v>
      </c>
      <c r="G5621" s="8">
        <f t="shared" si="527"/>
        <v>4</v>
      </c>
      <c r="H5621" s="15">
        <f t="shared" si="528"/>
        <v>0.04</v>
      </c>
      <c r="I5621" s="15" t="s">
        <v>372</v>
      </c>
      <c r="J5621" s="10">
        <v>100000000733610</v>
      </c>
      <c r="K5621" s="9" t="s">
        <v>485</v>
      </c>
      <c r="L5621" s="10">
        <v>100000000613355</v>
      </c>
      <c r="M5621" s="9"/>
      <c r="N5621" s="9"/>
      <c r="O5621" s="9">
        <v>4</v>
      </c>
      <c r="P5621" s="9">
        <v>4</v>
      </c>
      <c r="Q5621" s="9">
        <v>4</v>
      </c>
    </row>
    <row r="5622" spans="1:17" hidden="1" x14ac:dyDescent="0.25">
      <c r="A5622" s="8" t="str">
        <f t="shared" si="524"/>
        <v>Patient Monitoring EquipmentEdan Medical (UK) Limited</v>
      </c>
      <c r="B5622" s="8" t="str">
        <f>VLOOKUP(J5622,'Contract IDs'!A:D,4,0)</f>
        <v>Patient Monitoring Equipment</v>
      </c>
      <c r="C5622" s="8" t="str">
        <f>VLOOKUP(L5622,'Supplier IDs'!A:C,3,0)</f>
        <v>Edan Medical (UK) Limited</v>
      </c>
      <c r="D5622" s="8" t="str">
        <f t="shared" si="523"/>
        <v>No Sub Cat</v>
      </c>
      <c r="E5622" s="8">
        <f t="shared" si="525"/>
        <v>0</v>
      </c>
      <c r="F5622" s="8">
        <f t="shared" si="526"/>
        <v>5</v>
      </c>
      <c r="G5622" s="8">
        <f t="shared" si="527"/>
        <v>5</v>
      </c>
      <c r="H5622" s="15">
        <f t="shared" si="528"/>
        <v>0.05</v>
      </c>
      <c r="I5622" s="15" t="s">
        <v>372</v>
      </c>
      <c r="J5622" s="10">
        <v>100000000733610</v>
      </c>
      <c r="K5622" s="9" t="s">
        <v>485</v>
      </c>
      <c r="L5622" s="10">
        <v>100000000613355</v>
      </c>
      <c r="M5622" s="9"/>
      <c r="N5622" s="9"/>
      <c r="O5622" s="9">
        <v>5</v>
      </c>
      <c r="P5622" s="9">
        <v>5</v>
      </c>
      <c r="Q5622" s="9">
        <v>5</v>
      </c>
    </row>
    <row r="5623" spans="1:17" hidden="1" x14ac:dyDescent="0.25">
      <c r="A5623" s="8" t="str">
        <f t="shared" si="524"/>
        <v>Patient Monitoring EquipmentEdan Medical (UK) Limited</v>
      </c>
      <c r="B5623" s="8" t="str">
        <f>VLOOKUP(J5623,'Contract IDs'!A:D,4,0)</f>
        <v>Patient Monitoring Equipment</v>
      </c>
      <c r="C5623" s="8" t="str">
        <f>VLOOKUP(L5623,'Supplier IDs'!A:C,3,0)</f>
        <v>Edan Medical (UK) Limited</v>
      </c>
      <c r="D5623" s="8" t="str">
        <f t="shared" si="523"/>
        <v>No Sub Cat</v>
      </c>
      <c r="E5623" s="8">
        <f t="shared" si="525"/>
        <v>0</v>
      </c>
      <c r="F5623" s="8">
        <f t="shared" si="526"/>
        <v>6</v>
      </c>
      <c r="G5623" s="8">
        <f t="shared" si="527"/>
        <v>10</v>
      </c>
      <c r="H5623" s="15">
        <f t="shared" si="528"/>
        <v>0.08</v>
      </c>
      <c r="I5623" s="15" t="s">
        <v>372</v>
      </c>
      <c r="J5623" s="10">
        <v>100000000733610</v>
      </c>
      <c r="K5623" s="9" t="s">
        <v>485</v>
      </c>
      <c r="L5623" s="10">
        <v>100000000613355</v>
      </c>
      <c r="M5623" s="9"/>
      <c r="N5623" s="9"/>
      <c r="O5623" s="9">
        <v>6</v>
      </c>
      <c r="P5623" s="9">
        <v>10</v>
      </c>
      <c r="Q5623" s="9">
        <v>8</v>
      </c>
    </row>
    <row r="5624" spans="1:17" hidden="1" x14ac:dyDescent="0.25">
      <c r="A5624" s="8" t="str">
        <f t="shared" si="524"/>
        <v>Patient Monitoring EquipmentEdan Medical (UK) Limited</v>
      </c>
      <c r="B5624" s="8" t="str">
        <f>VLOOKUP(J5624,'Contract IDs'!A:D,4,0)</f>
        <v>Patient Monitoring Equipment</v>
      </c>
      <c r="C5624" s="8" t="str">
        <f>VLOOKUP(L5624,'Supplier IDs'!A:C,3,0)</f>
        <v>Edan Medical (UK) Limited</v>
      </c>
      <c r="D5624" s="8" t="str">
        <f t="shared" si="523"/>
        <v>No Sub Cat</v>
      </c>
      <c r="E5624" s="8">
        <f t="shared" si="525"/>
        <v>0</v>
      </c>
      <c r="F5624" s="8">
        <f t="shared" si="526"/>
        <v>11</v>
      </c>
      <c r="G5624" s="8">
        <f t="shared" si="527"/>
        <v>20</v>
      </c>
      <c r="H5624" s="15">
        <f t="shared" si="528"/>
        <v>0.13</v>
      </c>
      <c r="I5624" s="15" t="s">
        <v>372</v>
      </c>
      <c r="J5624" s="10">
        <v>100000000733610</v>
      </c>
      <c r="K5624" s="9" t="s">
        <v>485</v>
      </c>
      <c r="L5624" s="10">
        <v>100000000613355</v>
      </c>
      <c r="M5624" s="9"/>
      <c r="N5624" s="9"/>
      <c r="O5624" s="9">
        <v>11</v>
      </c>
      <c r="P5624" s="9">
        <v>20</v>
      </c>
      <c r="Q5624" s="9">
        <v>13</v>
      </c>
    </row>
    <row r="5625" spans="1:17" hidden="1" x14ac:dyDescent="0.25">
      <c r="A5625" s="8" t="str">
        <f t="shared" si="524"/>
        <v>Patient Monitoring EquipmentEdan Medical (UK) Limited</v>
      </c>
      <c r="B5625" s="8" t="str">
        <f>VLOOKUP(J5625,'Contract IDs'!A:D,4,0)</f>
        <v>Patient Monitoring Equipment</v>
      </c>
      <c r="C5625" s="8" t="str">
        <f>VLOOKUP(L5625,'Supplier IDs'!A:C,3,0)</f>
        <v>Edan Medical (UK) Limited</v>
      </c>
      <c r="D5625" s="8" t="str">
        <f t="shared" si="523"/>
        <v>No Sub Cat</v>
      </c>
      <c r="E5625" s="8">
        <f t="shared" si="525"/>
        <v>0</v>
      </c>
      <c r="F5625" s="8">
        <f t="shared" si="526"/>
        <v>21</v>
      </c>
      <c r="G5625" s="8">
        <f t="shared" si="527"/>
        <v>30</v>
      </c>
      <c r="H5625" s="15">
        <f t="shared" si="528"/>
        <v>0.18</v>
      </c>
      <c r="I5625" s="15" t="s">
        <v>372</v>
      </c>
      <c r="J5625" s="10">
        <v>100000000733610</v>
      </c>
      <c r="K5625" s="9" t="s">
        <v>485</v>
      </c>
      <c r="L5625" s="10">
        <v>100000000613355</v>
      </c>
      <c r="M5625" s="9"/>
      <c r="N5625" s="9"/>
      <c r="O5625" s="9">
        <v>21</v>
      </c>
      <c r="P5625" s="9">
        <v>30</v>
      </c>
      <c r="Q5625" s="9">
        <v>18</v>
      </c>
    </row>
    <row r="5626" spans="1:17" hidden="1" x14ac:dyDescent="0.25">
      <c r="A5626" s="8" t="str">
        <f t="shared" si="524"/>
        <v>Patient Monitoring EquipmentEdan Medical (UK) Limited</v>
      </c>
      <c r="B5626" s="8" t="str">
        <f>VLOOKUP(J5626,'Contract IDs'!A:D,4,0)</f>
        <v>Patient Monitoring Equipment</v>
      </c>
      <c r="C5626" s="8" t="str">
        <f>VLOOKUP(L5626,'Supplier IDs'!A:C,3,0)</f>
        <v>Edan Medical (UK) Limited</v>
      </c>
      <c r="D5626" s="8" t="str">
        <f t="shared" si="523"/>
        <v>No Sub Cat</v>
      </c>
      <c r="E5626" s="8">
        <f t="shared" si="525"/>
        <v>0</v>
      </c>
      <c r="F5626" s="8">
        <f t="shared" si="526"/>
        <v>31</v>
      </c>
      <c r="G5626" s="8">
        <f t="shared" si="527"/>
        <v>40</v>
      </c>
      <c r="H5626" s="15">
        <f t="shared" si="528"/>
        <v>0.19</v>
      </c>
      <c r="I5626" s="15" t="s">
        <v>372</v>
      </c>
      <c r="J5626" s="10">
        <v>100000000733610</v>
      </c>
      <c r="K5626" s="9" t="s">
        <v>485</v>
      </c>
      <c r="L5626" s="10">
        <v>100000000613355</v>
      </c>
      <c r="M5626" s="9"/>
      <c r="N5626" s="9"/>
      <c r="O5626" s="9">
        <v>31</v>
      </c>
      <c r="P5626" s="9">
        <v>40</v>
      </c>
      <c r="Q5626" s="9">
        <v>19</v>
      </c>
    </row>
    <row r="5627" spans="1:17" hidden="1" x14ac:dyDescent="0.25">
      <c r="A5627" s="8" t="str">
        <f t="shared" si="524"/>
        <v>Patient Monitoring EquipmentEdan Medical (UK) Limited</v>
      </c>
      <c r="B5627" s="8" t="str">
        <f>VLOOKUP(J5627,'Contract IDs'!A:D,4,0)</f>
        <v>Patient Monitoring Equipment</v>
      </c>
      <c r="C5627" s="8" t="str">
        <f>VLOOKUP(L5627,'Supplier IDs'!A:C,3,0)</f>
        <v>Edan Medical (UK) Limited</v>
      </c>
      <c r="D5627" s="8" t="str">
        <f t="shared" si="523"/>
        <v>No Sub Cat</v>
      </c>
      <c r="E5627" s="8">
        <f t="shared" si="525"/>
        <v>0</v>
      </c>
      <c r="F5627" s="8">
        <f t="shared" si="526"/>
        <v>41</v>
      </c>
      <c r="G5627" s="8">
        <f t="shared" si="527"/>
        <v>50</v>
      </c>
      <c r="H5627" s="15">
        <f t="shared" si="528"/>
        <v>0.2</v>
      </c>
      <c r="I5627" s="15" t="s">
        <v>372</v>
      </c>
      <c r="J5627" s="10">
        <v>100000000733610</v>
      </c>
      <c r="K5627" s="9" t="s">
        <v>485</v>
      </c>
      <c r="L5627" s="10">
        <v>100000000613355</v>
      </c>
      <c r="M5627" s="9"/>
      <c r="N5627" s="9"/>
      <c r="O5627" s="9">
        <v>41</v>
      </c>
      <c r="P5627" s="9">
        <v>50</v>
      </c>
      <c r="Q5627" s="9">
        <v>20</v>
      </c>
    </row>
    <row r="5628" spans="1:17" hidden="1" x14ac:dyDescent="0.25">
      <c r="A5628" s="8" t="str">
        <f t="shared" si="524"/>
        <v>Patient Monitoring EquipmentEdan Medical (UK) Limited</v>
      </c>
      <c r="B5628" s="8" t="str">
        <f>VLOOKUP(J5628,'Contract IDs'!A:D,4,0)</f>
        <v>Patient Monitoring Equipment</v>
      </c>
      <c r="C5628" s="8" t="str">
        <f>VLOOKUP(L5628,'Supplier IDs'!A:C,3,0)</f>
        <v>Edan Medical (UK) Limited</v>
      </c>
      <c r="D5628" s="8" t="str">
        <f t="shared" si="523"/>
        <v>No Sub Cat</v>
      </c>
      <c r="E5628" s="8">
        <f t="shared" si="525"/>
        <v>0</v>
      </c>
      <c r="F5628" s="8">
        <f t="shared" si="526"/>
        <v>51</v>
      </c>
      <c r="G5628" s="8">
        <f t="shared" si="527"/>
        <v>1000</v>
      </c>
      <c r="H5628" s="15">
        <f t="shared" si="528"/>
        <v>0.23</v>
      </c>
      <c r="I5628" s="15" t="s">
        <v>372</v>
      </c>
      <c r="J5628" s="10">
        <v>100000000733610</v>
      </c>
      <c r="K5628" s="9" t="s">
        <v>485</v>
      </c>
      <c r="L5628" s="10">
        <v>100000000613355</v>
      </c>
      <c r="M5628" s="9"/>
      <c r="N5628" s="9"/>
      <c r="O5628" s="9">
        <v>51</v>
      </c>
      <c r="P5628" s="9">
        <v>1000</v>
      </c>
      <c r="Q5628" s="9">
        <v>23</v>
      </c>
    </row>
    <row r="5629" spans="1:17" hidden="1" x14ac:dyDescent="0.25">
      <c r="A5629" s="8" t="str">
        <f t="shared" si="524"/>
        <v>Patient Monitoring EquipmentVygon (U.K.) Limited</v>
      </c>
      <c r="B5629" s="8" t="str">
        <f>VLOOKUP(J5629,'Contract IDs'!A:D,4,0)</f>
        <v>Patient Monitoring Equipment</v>
      </c>
      <c r="C5629" s="8" t="str">
        <f>VLOOKUP(L5629,'Supplier IDs'!A:C,3,0)</f>
        <v>Vygon (U.K.) Limited</v>
      </c>
      <c r="D5629" s="8" t="str">
        <f t="shared" si="523"/>
        <v>Cardiac Output Monitoring</v>
      </c>
      <c r="E5629" s="8">
        <f t="shared" si="525"/>
        <v>300000000000000</v>
      </c>
      <c r="F5629" s="8">
        <f t="shared" si="526"/>
        <v>2</v>
      </c>
      <c r="G5629" s="8">
        <f t="shared" si="527"/>
        <v>2</v>
      </c>
      <c r="H5629" s="15">
        <f t="shared" si="528"/>
        <v>2.86E-2</v>
      </c>
      <c r="I5629" s="15" t="s">
        <v>372</v>
      </c>
      <c r="J5629" s="10">
        <v>100000000733610</v>
      </c>
      <c r="K5629" s="9" t="s">
        <v>485</v>
      </c>
      <c r="L5629" s="10">
        <v>100000000611662</v>
      </c>
      <c r="M5629" s="9" t="s">
        <v>499</v>
      </c>
      <c r="N5629" s="20">
        <v>300000000000000</v>
      </c>
      <c r="O5629" s="9">
        <v>2</v>
      </c>
      <c r="P5629" s="9">
        <v>2</v>
      </c>
      <c r="Q5629" s="9">
        <v>2.86</v>
      </c>
    </row>
    <row r="5630" spans="1:17" hidden="1" x14ac:dyDescent="0.25">
      <c r="A5630" s="8" t="str">
        <f t="shared" si="524"/>
        <v>Patient Monitoring EquipmentVygon (U.K.) Limited</v>
      </c>
      <c r="B5630" s="8" t="str">
        <f>VLOOKUP(J5630,'Contract IDs'!A:D,4,0)</f>
        <v>Patient Monitoring Equipment</v>
      </c>
      <c r="C5630" s="8" t="str">
        <f>VLOOKUP(L5630,'Supplier IDs'!A:C,3,0)</f>
        <v>Vygon (U.K.) Limited</v>
      </c>
      <c r="D5630" s="8" t="str">
        <f t="shared" si="523"/>
        <v>Cardiac Output Monitoring</v>
      </c>
      <c r="E5630" s="8">
        <f t="shared" si="525"/>
        <v>300000000000000</v>
      </c>
      <c r="F5630" s="8">
        <f t="shared" si="526"/>
        <v>3</v>
      </c>
      <c r="G5630" s="8">
        <f t="shared" si="527"/>
        <v>3</v>
      </c>
      <c r="H5630" s="15">
        <f t="shared" si="528"/>
        <v>5.7099999999999998E-2</v>
      </c>
      <c r="I5630" s="15" t="s">
        <v>372</v>
      </c>
      <c r="J5630" s="10">
        <v>100000000733610</v>
      </c>
      <c r="K5630" s="9" t="s">
        <v>485</v>
      </c>
      <c r="L5630" s="10">
        <v>100000000611662</v>
      </c>
      <c r="M5630" s="9" t="s">
        <v>499</v>
      </c>
      <c r="N5630" s="20">
        <v>300000000000000</v>
      </c>
      <c r="O5630" s="9">
        <v>3</v>
      </c>
      <c r="P5630" s="9">
        <v>3</v>
      </c>
      <c r="Q5630" s="9">
        <v>5.71</v>
      </c>
    </row>
    <row r="5631" spans="1:17" hidden="1" x14ac:dyDescent="0.25">
      <c r="A5631" s="8" t="str">
        <f t="shared" si="524"/>
        <v>Patient Monitoring EquipmentVygon (U.K.) Limited</v>
      </c>
      <c r="B5631" s="8" t="str">
        <f>VLOOKUP(J5631,'Contract IDs'!A:D,4,0)</f>
        <v>Patient Monitoring Equipment</v>
      </c>
      <c r="C5631" s="8" t="str">
        <f>VLOOKUP(L5631,'Supplier IDs'!A:C,3,0)</f>
        <v>Vygon (U.K.) Limited</v>
      </c>
      <c r="D5631" s="8" t="str">
        <f t="shared" si="523"/>
        <v>Cardiac Output Monitoring</v>
      </c>
      <c r="E5631" s="8">
        <f t="shared" si="525"/>
        <v>300000000000000</v>
      </c>
      <c r="F5631" s="8">
        <f t="shared" si="526"/>
        <v>4</v>
      </c>
      <c r="G5631" s="8">
        <f t="shared" si="527"/>
        <v>4</v>
      </c>
      <c r="H5631" s="15">
        <f t="shared" si="528"/>
        <v>8.5699999999999998E-2</v>
      </c>
      <c r="I5631" s="15" t="s">
        <v>372</v>
      </c>
      <c r="J5631" s="10">
        <v>100000000733610</v>
      </c>
      <c r="K5631" s="9" t="s">
        <v>485</v>
      </c>
      <c r="L5631" s="10">
        <v>100000000611662</v>
      </c>
      <c r="M5631" s="9" t="s">
        <v>499</v>
      </c>
      <c r="N5631" s="20">
        <v>300000000000000</v>
      </c>
      <c r="O5631" s="9">
        <v>4</v>
      </c>
      <c r="P5631" s="9">
        <v>4</v>
      </c>
      <c r="Q5631" s="9">
        <v>8.57</v>
      </c>
    </row>
    <row r="5632" spans="1:17" hidden="1" x14ac:dyDescent="0.25">
      <c r="A5632" s="8" t="str">
        <f t="shared" si="524"/>
        <v>Patient Monitoring EquipmentVygon (U.K.) Limited</v>
      </c>
      <c r="B5632" s="8" t="str">
        <f>VLOOKUP(J5632,'Contract IDs'!A:D,4,0)</f>
        <v>Patient Monitoring Equipment</v>
      </c>
      <c r="C5632" s="8" t="str">
        <f>VLOOKUP(L5632,'Supplier IDs'!A:C,3,0)</f>
        <v>Vygon (U.K.) Limited</v>
      </c>
      <c r="D5632" s="8" t="str">
        <f t="shared" si="523"/>
        <v>Cardiac Output Monitoring</v>
      </c>
      <c r="E5632" s="8">
        <f t="shared" si="525"/>
        <v>300000000000000</v>
      </c>
      <c r="F5632" s="8">
        <f t="shared" si="526"/>
        <v>5</v>
      </c>
      <c r="G5632" s="8">
        <f t="shared" si="527"/>
        <v>1000</v>
      </c>
      <c r="H5632" s="15">
        <f t="shared" si="528"/>
        <v>0.14000000000000001</v>
      </c>
      <c r="I5632" s="15" t="s">
        <v>372</v>
      </c>
      <c r="J5632" s="10">
        <v>100000000733610</v>
      </c>
      <c r="K5632" s="9" t="s">
        <v>485</v>
      </c>
      <c r="L5632" s="10">
        <v>100000000611662</v>
      </c>
      <c r="M5632" s="9" t="s">
        <v>499</v>
      </c>
      <c r="N5632" s="20">
        <v>300000000000000</v>
      </c>
      <c r="O5632" s="9">
        <v>5</v>
      </c>
      <c r="P5632" s="9">
        <v>1000</v>
      </c>
      <c r="Q5632" s="9">
        <v>14</v>
      </c>
    </row>
    <row r="5633" spans="1:17" hidden="1" x14ac:dyDescent="0.25">
      <c r="A5633" s="8" t="str">
        <f t="shared" si="524"/>
        <v>Decontamination Capital EquipmentSteris Solutions Limited</v>
      </c>
      <c r="B5633" s="8" t="str">
        <f>VLOOKUP(J5633,'Contract IDs'!A:D,4,0)</f>
        <v>Decontamination Capital Equipment</v>
      </c>
      <c r="C5633" s="8" t="str">
        <f>VLOOKUP(L5633,'Supplier IDs'!A:C,3,0)</f>
        <v>Steris Solutions Limited</v>
      </c>
      <c r="D5633" s="8" t="str">
        <f t="shared" si="523"/>
        <v>Endoscope Washer Disinfectors</v>
      </c>
      <c r="E5633" s="8">
        <f t="shared" si="525"/>
        <v>0</v>
      </c>
      <c r="F5633" s="8">
        <f t="shared" si="526"/>
        <v>1</v>
      </c>
      <c r="G5633" s="8">
        <f t="shared" si="527"/>
        <v>10</v>
      </c>
      <c r="H5633" s="15">
        <f t="shared" si="528"/>
        <v>0</v>
      </c>
      <c r="I5633" s="15" t="s">
        <v>372</v>
      </c>
      <c r="J5633" s="10">
        <v>100000000733759</v>
      </c>
      <c r="K5633" s="9" t="s">
        <v>410</v>
      </c>
      <c r="L5633" s="10">
        <v>100000000612725</v>
      </c>
      <c r="M5633" s="9" t="s">
        <v>411</v>
      </c>
      <c r="N5633" s="9"/>
      <c r="O5633" s="9">
        <v>1</v>
      </c>
      <c r="P5633" s="9">
        <v>10</v>
      </c>
      <c r="Q5633" s="9">
        <v>0</v>
      </c>
    </row>
    <row r="5634" spans="1:17" hidden="1" x14ac:dyDescent="0.25">
      <c r="A5634" s="8" t="str">
        <f t="shared" si="524"/>
        <v>Decontamination Capital EquipmentSteris Solutions Limited</v>
      </c>
      <c r="B5634" s="8" t="str">
        <f>VLOOKUP(J5634,'Contract IDs'!A:D,4,0)</f>
        <v>Decontamination Capital Equipment</v>
      </c>
      <c r="C5634" s="8" t="str">
        <f>VLOOKUP(L5634,'Supplier IDs'!A:C,3,0)</f>
        <v>Steris Solutions Limited</v>
      </c>
      <c r="D5634" s="8" t="str">
        <f t="shared" ref="D5634:D5697" si="529">IF(M5634="","No Sub Cat",M5634)</f>
        <v>Endoscope Washer Disinfectors</v>
      </c>
      <c r="E5634" s="8">
        <f t="shared" si="525"/>
        <v>300000000000000</v>
      </c>
      <c r="F5634" s="8">
        <f t="shared" si="526"/>
        <v>2</v>
      </c>
      <c r="G5634" s="8">
        <f t="shared" si="527"/>
        <v>4</v>
      </c>
      <c r="H5634" s="15">
        <f t="shared" si="528"/>
        <v>3.4000000000000002E-2</v>
      </c>
      <c r="I5634" s="15" t="s">
        <v>372</v>
      </c>
      <c r="J5634" s="10">
        <v>100000000733759</v>
      </c>
      <c r="K5634" s="9" t="s">
        <v>410</v>
      </c>
      <c r="L5634" s="10">
        <v>100000000612725</v>
      </c>
      <c r="M5634" s="9" t="s">
        <v>411</v>
      </c>
      <c r="N5634" s="20">
        <v>300000000000000</v>
      </c>
      <c r="O5634" s="9">
        <v>2</v>
      </c>
      <c r="P5634" s="9">
        <v>4</v>
      </c>
      <c r="Q5634" s="9">
        <v>3.4</v>
      </c>
    </row>
    <row r="5635" spans="1:17" hidden="1" x14ac:dyDescent="0.25">
      <c r="A5635" s="8" t="str">
        <f t="shared" ref="A5635:A5698" si="530">B5635&amp;C5635</f>
        <v>Decontamination Capital EquipmentSteris Solutions Limited</v>
      </c>
      <c r="B5635" s="8" t="str">
        <f>VLOOKUP(J5635,'Contract IDs'!A:D,4,0)</f>
        <v>Decontamination Capital Equipment</v>
      </c>
      <c r="C5635" s="8" t="str">
        <f>VLOOKUP(L5635,'Supplier IDs'!A:C,3,0)</f>
        <v>Steris Solutions Limited</v>
      </c>
      <c r="D5635" s="8" t="str">
        <f t="shared" si="529"/>
        <v>Endoscope Washer Disinfectors</v>
      </c>
      <c r="E5635" s="8">
        <f t="shared" ref="E5635:E5698" si="531">N5635</f>
        <v>300000000000000</v>
      </c>
      <c r="F5635" s="8">
        <f t="shared" ref="F5635:F5698" si="532">O5635</f>
        <v>5</v>
      </c>
      <c r="G5635" s="8">
        <f t="shared" ref="G5635:G5698" si="533">P5635</f>
        <v>7</v>
      </c>
      <c r="H5635" s="15">
        <f t="shared" ref="H5635:H5698" si="534">Q5635/100</f>
        <v>7.0000000000000007E-2</v>
      </c>
      <c r="I5635" s="15" t="s">
        <v>372</v>
      </c>
      <c r="J5635" s="10">
        <v>100000000733759</v>
      </c>
      <c r="K5635" s="9" t="s">
        <v>410</v>
      </c>
      <c r="L5635" s="10">
        <v>100000000612725</v>
      </c>
      <c r="M5635" s="9" t="s">
        <v>411</v>
      </c>
      <c r="N5635" s="20">
        <v>300000000000000</v>
      </c>
      <c r="O5635" s="9">
        <v>5</v>
      </c>
      <c r="P5635" s="9">
        <v>7</v>
      </c>
      <c r="Q5635" s="9">
        <v>7</v>
      </c>
    </row>
    <row r="5636" spans="1:17" hidden="1" x14ac:dyDescent="0.25">
      <c r="A5636" s="8" t="str">
        <f t="shared" si="530"/>
        <v>Decontamination Capital EquipmentSteris Solutions Limited</v>
      </c>
      <c r="B5636" s="8" t="str">
        <f>VLOOKUP(J5636,'Contract IDs'!A:D,4,0)</f>
        <v>Decontamination Capital Equipment</v>
      </c>
      <c r="C5636" s="8" t="str">
        <f>VLOOKUP(L5636,'Supplier IDs'!A:C,3,0)</f>
        <v>Steris Solutions Limited</v>
      </c>
      <c r="D5636" s="8" t="str">
        <f t="shared" si="529"/>
        <v>Endoscope Washer Disinfectors</v>
      </c>
      <c r="E5636" s="8">
        <f t="shared" si="531"/>
        <v>300000000000000</v>
      </c>
      <c r="F5636" s="8">
        <f t="shared" si="532"/>
        <v>8</v>
      </c>
      <c r="G5636" s="8">
        <f t="shared" si="533"/>
        <v>10</v>
      </c>
      <c r="H5636" s="15">
        <f t="shared" si="534"/>
        <v>0.1</v>
      </c>
      <c r="I5636" s="15" t="s">
        <v>372</v>
      </c>
      <c r="J5636" s="10">
        <v>100000000733759</v>
      </c>
      <c r="K5636" s="9" t="s">
        <v>410</v>
      </c>
      <c r="L5636" s="10">
        <v>100000000612725</v>
      </c>
      <c r="M5636" s="9" t="s">
        <v>411</v>
      </c>
      <c r="N5636" s="20">
        <v>300000000000000</v>
      </c>
      <c r="O5636" s="9">
        <v>8</v>
      </c>
      <c r="P5636" s="9">
        <v>10</v>
      </c>
      <c r="Q5636" s="9">
        <v>10</v>
      </c>
    </row>
    <row r="5637" spans="1:17" hidden="1" x14ac:dyDescent="0.25">
      <c r="A5637" s="8" t="str">
        <f t="shared" si="530"/>
        <v>Decontamination Capital EquipmentSteris Solutions Limited</v>
      </c>
      <c r="B5637" s="8" t="str">
        <f>VLOOKUP(J5637,'Contract IDs'!A:D,4,0)</f>
        <v>Decontamination Capital Equipment</v>
      </c>
      <c r="C5637" s="8" t="str">
        <f>VLOOKUP(L5637,'Supplier IDs'!A:C,3,0)</f>
        <v>Steris Solutions Limited</v>
      </c>
      <c r="D5637" s="8" t="str">
        <f t="shared" si="529"/>
        <v>Endoscope Washer Disinfectors</v>
      </c>
      <c r="E5637" s="8">
        <f t="shared" si="531"/>
        <v>300000000000000</v>
      </c>
      <c r="F5637" s="8">
        <f t="shared" si="532"/>
        <v>11</v>
      </c>
      <c r="G5637" s="8">
        <f t="shared" si="533"/>
        <v>25</v>
      </c>
      <c r="H5637" s="15">
        <f t="shared" si="534"/>
        <v>0.12300000000000001</v>
      </c>
      <c r="I5637" s="15" t="s">
        <v>372</v>
      </c>
      <c r="J5637" s="10">
        <v>100000000733759</v>
      </c>
      <c r="K5637" s="9" t="s">
        <v>410</v>
      </c>
      <c r="L5637" s="10">
        <v>100000000612725</v>
      </c>
      <c r="M5637" s="9" t="s">
        <v>411</v>
      </c>
      <c r="N5637" s="20">
        <v>300000000000000</v>
      </c>
      <c r="O5637" s="9">
        <v>11</v>
      </c>
      <c r="P5637" s="9">
        <v>25</v>
      </c>
      <c r="Q5637" s="9">
        <v>12.3</v>
      </c>
    </row>
    <row r="5638" spans="1:17" hidden="1" x14ac:dyDescent="0.25">
      <c r="A5638" s="8" t="str">
        <f t="shared" si="530"/>
        <v>Decontamination Capital EquipmentSteris Solutions Limited</v>
      </c>
      <c r="B5638" s="8" t="str">
        <f>VLOOKUP(J5638,'Contract IDs'!A:D,4,0)</f>
        <v>Decontamination Capital Equipment</v>
      </c>
      <c r="C5638" s="8" t="str">
        <f>VLOOKUP(L5638,'Supplier IDs'!A:C,3,0)</f>
        <v>Steris Solutions Limited</v>
      </c>
      <c r="D5638" s="8" t="str">
        <f t="shared" si="529"/>
        <v>Drying Cabinets</v>
      </c>
      <c r="E5638" s="8">
        <f t="shared" si="531"/>
        <v>300000000000000</v>
      </c>
      <c r="F5638" s="8">
        <f t="shared" si="532"/>
        <v>2</v>
      </c>
      <c r="G5638" s="8">
        <f t="shared" si="533"/>
        <v>4</v>
      </c>
      <c r="H5638" s="15">
        <f t="shared" si="534"/>
        <v>2.8999999999999998E-2</v>
      </c>
      <c r="I5638" s="15" t="s">
        <v>372</v>
      </c>
      <c r="J5638" s="10">
        <v>100000000733759</v>
      </c>
      <c r="K5638" s="9" t="s">
        <v>410</v>
      </c>
      <c r="L5638" s="10">
        <v>100000000612725</v>
      </c>
      <c r="M5638" s="9" t="s">
        <v>416</v>
      </c>
      <c r="N5638" s="20">
        <v>300000000000000</v>
      </c>
      <c r="O5638" s="9">
        <v>2</v>
      </c>
      <c r="P5638" s="9">
        <v>4</v>
      </c>
      <c r="Q5638" s="9">
        <v>2.9</v>
      </c>
    </row>
    <row r="5639" spans="1:17" hidden="1" x14ac:dyDescent="0.25">
      <c r="A5639" s="8" t="str">
        <f t="shared" si="530"/>
        <v>Decontamination Capital EquipmentSteris Solutions Limited</v>
      </c>
      <c r="B5639" s="8" t="str">
        <f>VLOOKUP(J5639,'Contract IDs'!A:D,4,0)</f>
        <v>Decontamination Capital Equipment</v>
      </c>
      <c r="C5639" s="8" t="str">
        <f>VLOOKUP(L5639,'Supplier IDs'!A:C,3,0)</f>
        <v>Steris Solutions Limited</v>
      </c>
      <c r="D5639" s="8" t="str">
        <f t="shared" si="529"/>
        <v>Drying Cabinets</v>
      </c>
      <c r="E5639" s="8">
        <f t="shared" si="531"/>
        <v>300000000000000</v>
      </c>
      <c r="F5639" s="8">
        <f t="shared" si="532"/>
        <v>5</v>
      </c>
      <c r="G5639" s="8">
        <f t="shared" si="533"/>
        <v>7</v>
      </c>
      <c r="H5639" s="15">
        <f t="shared" si="534"/>
        <v>5.5E-2</v>
      </c>
      <c r="I5639" s="15" t="s">
        <v>372</v>
      </c>
      <c r="J5639" s="10">
        <v>100000000733759</v>
      </c>
      <c r="K5639" s="9" t="s">
        <v>410</v>
      </c>
      <c r="L5639" s="10">
        <v>100000000612725</v>
      </c>
      <c r="M5639" s="9" t="s">
        <v>416</v>
      </c>
      <c r="N5639" s="20">
        <v>300000000000000</v>
      </c>
      <c r="O5639" s="9">
        <v>5</v>
      </c>
      <c r="P5639" s="9">
        <v>7</v>
      </c>
      <c r="Q5639" s="9">
        <v>5.5</v>
      </c>
    </row>
    <row r="5640" spans="1:17" hidden="1" x14ac:dyDescent="0.25">
      <c r="A5640" s="8" t="str">
        <f t="shared" si="530"/>
        <v>Decontamination Capital EquipmentSteris Solutions Limited</v>
      </c>
      <c r="B5640" s="8" t="str">
        <f>VLOOKUP(J5640,'Contract IDs'!A:D,4,0)</f>
        <v>Decontamination Capital Equipment</v>
      </c>
      <c r="C5640" s="8" t="str">
        <f>VLOOKUP(L5640,'Supplier IDs'!A:C,3,0)</f>
        <v>Steris Solutions Limited</v>
      </c>
      <c r="D5640" s="8" t="str">
        <f t="shared" si="529"/>
        <v>Drying Cabinets</v>
      </c>
      <c r="E5640" s="8">
        <f t="shared" si="531"/>
        <v>300000000000000</v>
      </c>
      <c r="F5640" s="8">
        <f t="shared" si="532"/>
        <v>8</v>
      </c>
      <c r="G5640" s="8">
        <f t="shared" si="533"/>
        <v>10</v>
      </c>
      <c r="H5640" s="15">
        <f t="shared" si="534"/>
        <v>0.08</v>
      </c>
      <c r="I5640" s="15" t="s">
        <v>372</v>
      </c>
      <c r="J5640" s="10">
        <v>100000000733759</v>
      </c>
      <c r="K5640" s="9" t="s">
        <v>410</v>
      </c>
      <c r="L5640" s="10">
        <v>100000000612725</v>
      </c>
      <c r="M5640" s="9" t="s">
        <v>416</v>
      </c>
      <c r="N5640" s="20">
        <v>300000000000000</v>
      </c>
      <c r="O5640" s="9">
        <v>8</v>
      </c>
      <c r="P5640" s="9">
        <v>10</v>
      </c>
      <c r="Q5640" s="9">
        <v>8</v>
      </c>
    </row>
    <row r="5641" spans="1:17" hidden="1" x14ac:dyDescent="0.25">
      <c r="A5641" s="8" t="str">
        <f t="shared" si="530"/>
        <v>Decontamination Capital EquipmentSteris Solutions Limited</v>
      </c>
      <c r="B5641" s="8" t="str">
        <f>VLOOKUP(J5641,'Contract IDs'!A:D,4,0)</f>
        <v>Decontamination Capital Equipment</v>
      </c>
      <c r="C5641" s="8" t="str">
        <f>VLOOKUP(L5641,'Supplier IDs'!A:C,3,0)</f>
        <v>Steris Solutions Limited</v>
      </c>
      <c r="D5641" s="8" t="str">
        <f t="shared" si="529"/>
        <v>Drying Cabinets</v>
      </c>
      <c r="E5641" s="8">
        <f t="shared" si="531"/>
        <v>300000000000000</v>
      </c>
      <c r="F5641" s="8">
        <f t="shared" si="532"/>
        <v>11</v>
      </c>
      <c r="G5641" s="8">
        <f t="shared" si="533"/>
        <v>25</v>
      </c>
      <c r="H5641" s="15">
        <f t="shared" si="534"/>
        <v>0.1</v>
      </c>
      <c r="I5641" s="15" t="s">
        <v>372</v>
      </c>
      <c r="J5641" s="10">
        <v>100000000733759</v>
      </c>
      <c r="K5641" s="9" t="s">
        <v>410</v>
      </c>
      <c r="L5641" s="10">
        <v>100000000612725</v>
      </c>
      <c r="M5641" s="9" t="s">
        <v>416</v>
      </c>
      <c r="N5641" s="20">
        <v>300000000000000</v>
      </c>
      <c r="O5641" s="9">
        <v>11</v>
      </c>
      <c r="P5641" s="9">
        <v>25</v>
      </c>
      <c r="Q5641" s="9">
        <v>10</v>
      </c>
    </row>
    <row r="5642" spans="1:17" hidden="1" x14ac:dyDescent="0.25">
      <c r="A5642" s="8" t="str">
        <f t="shared" si="530"/>
        <v>Decontamination Capital EquipmentSteris Solutions Limited</v>
      </c>
      <c r="B5642" s="8" t="str">
        <f>VLOOKUP(J5642,'Contract IDs'!A:D,4,0)</f>
        <v>Decontamination Capital Equipment</v>
      </c>
      <c r="C5642" s="8" t="str">
        <f>VLOOKUP(L5642,'Supplier IDs'!A:C,3,0)</f>
        <v>Steris Solutions Limited</v>
      </c>
      <c r="D5642" s="8" t="str">
        <f t="shared" si="529"/>
        <v>Single Chamber Washer Disinf</v>
      </c>
      <c r="E5642" s="8">
        <f t="shared" si="531"/>
        <v>0</v>
      </c>
      <c r="F5642" s="8">
        <f t="shared" si="532"/>
        <v>1</v>
      </c>
      <c r="G5642" s="8">
        <f t="shared" si="533"/>
        <v>25</v>
      </c>
      <c r="H5642" s="15">
        <f t="shared" si="534"/>
        <v>0</v>
      </c>
      <c r="I5642" s="15" t="s">
        <v>372</v>
      </c>
      <c r="J5642" s="10">
        <v>100000000733759</v>
      </c>
      <c r="K5642" s="9" t="s">
        <v>410</v>
      </c>
      <c r="L5642" s="10">
        <v>100000000612725</v>
      </c>
      <c r="M5642" s="9" t="s">
        <v>412</v>
      </c>
      <c r="N5642" s="9"/>
      <c r="O5642" s="9">
        <v>1</v>
      </c>
      <c r="P5642" s="9">
        <v>25</v>
      </c>
      <c r="Q5642" s="9">
        <v>0</v>
      </c>
    </row>
    <row r="5643" spans="1:17" hidden="1" x14ac:dyDescent="0.25">
      <c r="A5643" s="8" t="str">
        <f t="shared" si="530"/>
        <v>Decontamination Capital EquipmentSteris Solutions Limited</v>
      </c>
      <c r="B5643" s="8" t="str">
        <f>VLOOKUP(J5643,'Contract IDs'!A:D,4,0)</f>
        <v>Decontamination Capital Equipment</v>
      </c>
      <c r="C5643" s="8" t="str">
        <f>VLOOKUP(L5643,'Supplier IDs'!A:C,3,0)</f>
        <v>Steris Solutions Limited</v>
      </c>
      <c r="D5643" s="8" t="str">
        <f t="shared" si="529"/>
        <v>Multi Chamber Washer Disinfect</v>
      </c>
      <c r="E5643" s="8">
        <f t="shared" si="531"/>
        <v>0</v>
      </c>
      <c r="F5643" s="8">
        <f t="shared" si="532"/>
        <v>1</v>
      </c>
      <c r="G5643" s="8">
        <f t="shared" si="533"/>
        <v>25</v>
      </c>
      <c r="H5643" s="15">
        <f t="shared" si="534"/>
        <v>0</v>
      </c>
      <c r="I5643" s="15" t="s">
        <v>372</v>
      </c>
      <c r="J5643" s="10">
        <v>100000000733759</v>
      </c>
      <c r="K5643" s="9" t="s">
        <v>410</v>
      </c>
      <c r="L5643" s="10">
        <v>100000000612725</v>
      </c>
      <c r="M5643" s="9" t="s">
        <v>413</v>
      </c>
      <c r="N5643" s="9"/>
      <c r="O5643" s="9">
        <v>1</v>
      </c>
      <c r="P5643" s="9">
        <v>25</v>
      </c>
      <c r="Q5643" s="9">
        <v>0</v>
      </c>
    </row>
    <row r="5644" spans="1:17" hidden="1" x14ac:dyDescent="0.25">
      <c r="A5644" s="8" t="str">
        <f t="shared" si="530"/>
        <v>Decontamination Capital EquipmentSteris Solutions Limited</v>
      </c>
      <c r="B5644" s="8" t="str">
        <f>VLOOKUP(J5644,'Contract IDs'!A:D,4,0)</f>
        <v>Decontamination Capital Equipment</v>
      </c>
      <c r="C5644" s="8" t="str">
        <f>VLOOKUP(L5644,'Supplier IDs'!A:C,3,0)</f>
        <v>Steris Solutions Limited</v>
      </c>
      <c r="D5644" s="8" t="str">
        <f t="shared" si="529"/>
        <v>Trolley Washers</v>
      </c>
      <c r="E5644" s="8">
        <f t="shared" si="531"/>
        <v>0</v>
      </c>
      <c r="F5644" s="8">
        <f t="shared" si="532"/>
        <v>1</v>
      </c>
      <c r="G5644" s="8">
        <f t="shared" si="533"/>
        <v>25</v>
      </c>
      <c r="H5644" s="15">
        <f t="shared" si="534"/>
        <v>0</v>
      </c>
      <c r="I5644" s="15" t="s">
        <v>372</v>
      </c>
      <c r="J5644" s="10">
        <v>100000000733759</v>
      </c>
      <c r="K5644" s="9" t="s">
        <v>410</v>
      </c>
      <c r="L5644" s="10">
        <v>100000000612725</v>
      </c>
      <c r="M5644" s="9" t="s">
        <v>414</v>
      </c>
      <c r="N5644" s="9"/>
      <c r="O5644" s="9">
        <v>1</v>
      </c>
      <c r="P5644" s="9">
        <v>25</v>
      </c>
      <c r="Q5644" s="9">
        <v>0</v>
      </c>
    </row>
    <row r="5645" spans="1:17" hidden="1" x14ac:dyDescent="0.25">
      <c r="A5645" s="8" t="str">
        <f t="shared" si="530"/>
        <v>Decontamination Capital EquipmentSteris Solutions Limited</v>
      </c>
      <c r="B5645" s="8" t="str">
        <f>VLOOKUP(J5645,'Contract IDs'!A:D,4,0)</f>
        <v>Decontamination Capital Equipment</v>
      </c>
      <c r="C5645" s="8" t="str">
        <f>VLOOKUP(L5645,'Supplier IDs'!A:C,3,0)</f>
        <v>Steris Solutions Limited</v>
      </c>
      <c r="D5645" s="8" t="str">
        <f t="shared" si="529"/>
        <v>Ultrasonic Cleaners</v>
      </c>
      <c r="E5645" s="8">
        <f t="shared" si="531"/>
        <v>0</v>
      </c>
      <c r="F5645" s="8">
        <f t="shared" si="532"/>
        <v>1</v>
      </c>
      <c r="G5645" s="8">
        <f t="shared" si="533"/>
        <v>25</v>
      </c>
      <c r="H5645" s="15">
        <f t="shared" si="534"/>
        <v>0</v>
      </c>
      <c r="I5645" s="15" t="s">
        <v>372</v>
      </c>
      <c r="J5645" s="10">
        <v>100000000733759</v>
      </c>
      <c r="K5645" s="9" t="s">
        <v>410</v>
      </c>
      <c r="L5645" s="10">
        <v>100000000612725</v>
      </c>
      <c r="M5645" s="9" t="s">
        <v>417</v>
      </c>
      <c r="N5645" s="9"/>
      <c r="O5645" s="9">
        <v>1</v>
      </c>
      <c r="P5645" s="9">
        <v>25</v>
      </c>
      <c r="Q5645" s="9">
        <v>0</v>
      </c>
    </row>
    <row r="5646" spans="1:17" hidden="1" x14ac:dyDescent="0.25">
      <c r="A5646" s="8" t="str">
        <f t="shared" si="530"/>
        <v>Decontamination Capital EquipmentSteris Solutions Limited</v>
      </c>
      <c r="B5646" s="8" t="str">
        <f>VLOOKUP(J5646,'Contract IDs'!A:D,4,0)</f>
        <v>Decontamination Capital Equipment</v>
      </c>
      <c r="C5646" s="8" t="str">
        <f>VLOOKUP(L5646,'Supplier IDs'!A:C,3,0)</f>
        <v>Steris Solutions Limited</v>
      </c>
      <c r="D5646" s="8" t="str">
        <f t="shared" si="529"/>
        <v>Porous Load Sterilisers</v>
      </c>
      <c r="E5646" s="8">
        <f t="shared" si="531"/>
        <v>0</v>
      </c>
      <c r="F5646" s="8">
        <f t="shared" si="532"/>
        <v>1</v>
      </c>
      <c r="G5646" s="8">
        <f t="shared" si="533"/>
        <v>25</v>
      </c>
      <c r="H5646" s="15">
        <f t="shared" si="534"/>
        <v>0</v>
      </c>
      <c r="I5646" s="15" t="s">
        <v>372</v>
      </c>
      <c r="J5646" s="10">
        <v>100000000733759</v>
      </c>
      <c r="K5646" s="9" t="s">
        <v>410</v>
      </c>
      <c r="L5646" s="10">
        <v>100000000612725</v>
      </c>
      <c r="M5646" s="9" t="s">
        <v>415</v>
      </c>
      <c r="N5646" s="9"/>
      <c r="O5646" s="9">
        <v>1</v>
      </c>
      <c r="P5646" s="9">
        <v>25</v>
      </c>
      <c r="Q5646" s="9">
        <v>0</v>
      </c>
    </row>
    <row r="5647" spans="1:17" hidden="1" x14ac:dyDescent="0.25">
      <c r="A5647" s="8" t="str">
        <f t="shared" si="530"/>
        <v>Decontamination Capital EquipmentSteris Solutions Limited</v>
      </c>
      <c r="B5647" s="8" t="str">
        <f>VLOOKUP(J5647,'Contract IDs'!A:D,4,0)</f>
        <v>Decontamination Capital Equipment</v>
      </c>
      <c r="C5647" s="8" t="str">
        <f>VLOOKUP(L5647,'Supplier IDs'!A:C,3,0)</f>
        <v>Steris Solutions Limited</v>
      </c>
      <c r="D5647" s="8" t="str">
        <f t="shared" si="529"/>
        <v>Low Temperature Sterilisers</v>
      </c>
      <c r="E5647" s="8">
        <f t="shared" si="531"/>
        <v>0</v>
      </c>
      <c r="F5647" s="8">
        <f t="shared" si="532"/>
        <v>1</v>
      </c>
      <c r="G5647" s="8">
        <f t="shared" si="533"/>
        <v>25</v>
      </c>
      <c r="H5647" s="15">
        <f t="shared" si="534"/>
        <v>0</v>
      </c>
      <c r="I5647" s="15" t="s">
        <v>372</v>
      </c>
      <c r="J5647" s="10">
        <v>100000000733759</v>
      </c>
      <c r="K5647" s="9" t="s">
        <v>410</v>
      </c>
      <c r="L5647" s="10">
        <v>100000000612725</v>
      </c>
      <c r="M5647" s="9" t="s">
        <v>500</v>
      </c>
      <c r="N5647" s="9"/>
      <c r="O5647" s="9">
        <v>1</v>
      </c>
      <c r="P5647" s="9">
        <v>25</v>
      </c>
      <c r="Q5647" s="9">
        <v>0</v>
      </c>
    </row>
    <row r="5648" spans="1:17" hidden="1" x14ac:dyDescent="0.25">
      <c r="A5648" s="8" t="str">
        <f t="shared" si="530"/>
        <v>Decontamination Capital EquipmentSteris Solutions Limited</v>
      </c>
      <c r="B5648" s="8" t="str">
        <f>VLOOKUP(J5648,'Contract IDs'!A:D,4,0)</f>
        <v>Decontamination Capital Equipment</v>
      </c>
      <c r="C5648" s="8" t="str">
        <f>VLOOKUP(L5648,'Supplier IDs'!A:C,3,0)</f>
        <v>Steris Solutions Limited</v>
      </c>
      <c r="D5648" s="8" t="str">
        <f t="shared" si="529"/>
        <v>Drying Cabinets</v>
      </c>
      <c r="E5648" s="8">
        <f t="shared" si="531"/>
        <v>300000000000000</v>
      </c>
      <c r="F5648" s="8">
        <f t="shared" si="532"/>
        <v>2</v>
      </c>
      <c r="G5648" s="8">
        <f t="shared" si="533"/>
        <v>4</v>
      </c>
      <c r="H5648" s="15">
        <f t="shared" si="534"/>
        <v>2.8999999999999998E-2</v>
      </c>
      <c r="I5648" s="15" t="s">
        <v>372</v>
      </c>
      <c r="J5648" s="10">
        <v>100000000733759</v>
      </c>
      <c r="K5648" s="9" t="s">
        <v>410</v>
      </c>
      <c r="L5648" s="10">
        <v>100000000612725</v>
      </c>
      <c r="M5648" s="9" t="s">
        <v>416</v>
      </c>
      <c r="N5648" s="20">
        <v>300000000000000</v>
      </c>
      <c r="O5648" s="9">
        <v>2</v>
      </c>
      <c r="P5648" s="9">
        <v>4</v>
      </c>
      <c r="Q5648" s="9">
        <v>2.9</v>
      </c>
    </row>
    <row r="5649" spans="1:17" hidden="1" x14ac:dyDescent="0.25">
      <c r="A5649" s="8" t="str">
        <f t="shared" si="530"/>
        <v>Decontamination Capital EquipmentSteris Solutions Limited</v>
      </c>
      <c r="B5649" s="8" t="str">
        <f>VLOOKUP(J5649,'Contract IDs'!A:D,4,0)</f>
        <v>Decontamination Capital Equipment</v>
      </c>
      <c r="C5649" s="8" t="str">
        <f>VLOOKUP(L5649,'Supplier IDs'!A:C,3,0)</f>
        <v>Steris Solutions Limited</v>
      </c>
      <c r="D5649" s="8" t="str">
        <f t="shared" si="529"/>
        <v>Drying Cabinets</v>
      </c>
      <c r="E5649" s="8">
        <f t="shared" si="531"/>
        <v>300000000000000</v>
      </c>
      <c r="F5649" s="8">
        <f t="shared" si="532"/>
        <v>5</v>
      </c>
      <c r="G5649" s="8">
        <f t="shared" si="533"/>
        <v>7</v>
      </c>
      <c r="H5649" s="15">
        <f t="shared" si="534"/>
        <v>5.5E-2</v>
      </c>
      <c r="I5649" s="15" t="s">
        <v>372</v>
      </c>
      <c r="J5649" s="10">
        <v>100000000733759</v>
      </c>
      <c r="K5649" s="9" t="s">
        <v>410</v>
      </c>
      <c r="L5649" s="10">
        <v>100000000612725</v>
      </c>
      <c r="M5649" s="9" t="s">
        <v>416</v>
      </c>
      <c r="N5649" s="20">
        <v>300000000000000</v>
      </c>
      <c r="O5649" s="9">
        <v>5</v>
      </c>
      <c r="P5649" s="9">
        <v>7</v>
      </c>
      <c r="Q5649" s="9">
        <v>5.5</v>
      </c>
    </row>
    <row r="5650" spans="1:17" hidden="1" x14ac:dyDescent="0.25">
      <c r="A5650" s="8" t="str">
        <f t="shared" si="530"/>
        <v>Decontamination Capital EquipmentSteris Solutions Limited</v>
      </c>
      <c r="B5650" s="8" t="str">
        <f>VLOOKUP(J5650,'Contract IDs'!A:D,4,0)</f>
        <v>Decontamination Capital Equipment</v>
      </c>
      <c r="C5650" s="8" t="str">
        <f>VLOOKUP(L5650,'Supplier IDs'!A:C,3,0)</f>
        <v>Steris Solutions Limited</v>
      </c>
      <c r="D5650" s="8" t="str">
        <f t="shared" si="529"/>
        <v>Drying Cabinets</v>
      </c>
      <c r="E5650" s="8">
        <f t="shared" si="531"/>
        <v>300000000000000</v>
      </c>
      <c r="F5650" s="8">
        <f t="shared" si="532"/>
        <v>8</v>
      </c>
      <c r="G5650" s="8">
        <f t="shared" si="533"/>
        <v>10</v>
      </c>
      <c r="H5650" s="15">
        <f t="shared" si="534"/>
        <v>0.08</v>
      </c>
      <c r="I5650" s="15" t="s">
        <v>372</v>
      </c>
      <c r="J5650" s="10">
        <v>100000000733759</v>
      </c>
      <c r="K5650" s="9" t="s">
        <v>410</v>
      </c>
      <c r="L5650" s="10">
        <v>100000000612725</v>
      </c>
      <c r="M5650" s="9" t="s">
        <v>416</v>
      </c>
      <c r="N5650" s="20">
        <v>300000000000000</v>
      </c>
      <c r="O5650" s="9">
        <v>8</v>
      </c>
      <c r="P5650" s="9">
        <v>10</v>
      </c>
      <c r="Q5650" s="9">
        <v>8</v>
      </c>
    </row>
    <row r="5651" spans="1:17" hidden="1" x14ac:dyDescent="0.25">
      <c r="A5651" s="8" t="str">
        <f t="shared" si="530"/>
        <v>Decontamination Capital EquipmentSteris Solutions Limited</v>
      </c>
      <c r="B5651" s="8" t="str">
        <f>VLOOKUP(J5651,'Contract IDs'!A:D,4,0)</f>
        <v>Decontamination Capital Equipment</v>
      </c>
      <c r="C5651" s="8" t="str">
        <f>VLOOKUP(L5651,'Supplier IDs'!A:C,3,0)</f>
        <v>Steris Solutions Limited</v>
      </c>
      <c r="D5651" s="8" t="str">
        <f t="shared" si="529"/>
        <v>Drying Cabinets</v>
      </c>
      <c r="E5651" s="8">
        <f t="shared" si="531"/>
        <v>300000000000000</v>
      </c>
      <c r="F5651" s="8">
        <f t="shared" si="532"/>
        <v>11</v>
      </c>
      <c r="G5651" s="8">
        <f t="shared" si="533"/>
        <v>25</v>
      </c>
      <c r="H5651" s="15">
        <f t="shared" si="534"/>
        <v>0.1</v>
      </c>
      <c r="I5651" s="15" t="s">
        <v>372</v>
      </c>
      <c r="J5651" s="10">
        <v>100000000733759</v>
      </c>
      <c r="K5651" s="9" t="s">
        <v>410</v>
      </c>
      <c r="L5651" s="10">
        <v>100000000612725</v>
      </c>
      <c r="M5651" s="9" t="s">
        <v>416</v>
      </c>
      <c r="N5651" s="20">
        <v>300000000000000</v>
      </c>
      <c r="O5651" s="9">
        <v>11</v>
      </c>
      <c r="P5651" s="9">
        <v>25</v>
      </c>
      <c r="Q5651" s="9">
        <v>10</v>
      </c>
    </row>
    <row r="5652" spans="1:17" hidden="1" x14ac:dyDescent="0.25">
      <c r="A5652" s="8" t="str">
        <f t="shared" si="530"/>
        <v>Decontamination Capital EquipmentSteris Solutions Limited</v>
      </c>
      <c r="B5652" s="8" t="str">
        <f>VLOOKUP(J5652,'Contract IDs'!A:D,4,0)</f>
        <v>Decontamination Capital Equipment</v>
      </c>
      <c r="C5652" s="8" t="str">
        <f>VLOOKUP(L5652,'Supplier IDs'!A:C,3,0)</f>
        <v>Steris Solutions Limited</v>
      </c>
      <c r="D5652" s="8" t="str">
        <f t="shared" si="529"/>
        <v>Drying Cabinets</v>
      </c>
      <c r="E5652" s="8">
        <f t="shared" si="531"/>
        <v>300000000000000</v>
      </c>
      <c r="F5652" s="8">
        <f t="shared" si="532"/>
        <v>2</v>
      </c>
      <c r="G5652" s="8">
        <f t="shared" si="533"/>
        <v>4</v>
      </c>
      <c r="H5652" s="15">
        <f t="shared" si="534"/>
        <v>2.8999999999999998E-2</v>
      </c>
      <c r="I5652" s="15" t="s">
        <v>372</v>
      </c>
      <c r="J5652" s="10">
        <v>100000000733759</v>
      </c>
      <c r="K5652" s="9" t="s">
        <v>410</v>
      </c>
      <c r="L5652" s="10">
        <v>100000000612725</v>
      </c>
      <c r="M5652" s="9" t="s">
        <v>416</v>
      </c>
      <c r="N5652" s="20">
        <v>300000000000000</v>
      </c>
      <c r="O5652" s="9">
        <v>2</v>
      </c>
      <c r="P5652" s="9">
        <v>4</v>
      </c>
      <c r="Q5652" s="9">
        <v>2.9</v>
      </c>
    </row>
    <row r="5653" spans="1:17" hidden="1" x14ac:dyDescent="0.25">
      <c r="A5653" s="8" t="str">
        <f t="shared" si="530"/>
        <v>Decontamination Capital EquipmentSteris Solutions Limited</v>
      </c>
      <c r="B5653" s="8" t="str">
        <f>VLOOKUP(J5653,'Contract IDs'!A:D,4,0)</f>
        <v>Decontamination Capital Equipment</v>
      </c>
      <c r="C5653" s="8" t="str">
        <f>VLOOKUP(L5653,'Supplier IDs'!A:C,3,0)</f>
        <v>Steris Solutions Limited</v>
      </c>
      <c r="D5653" s="8" t="str">
        <f t="shared" si="529"/>
        <v>Drying Cabinets</v>
      </c>
      <c r="E5653" s="8">
        <f t="shared" si="531"/>
        <v>300000000000000</v>
      </c>
      <c r="F5653" s="8">
        <f t="shared" si="532"/>
        <v>5</v>
      </c>
      <c r="G5653" s="8">
        <f t="shared" si="533"/>
        <v>7</v>
      </c>
      <c r="H5653" s="15">
        <f t="shared" si="534"/>
        <v>5.5E-2</v>
      </c>
      <c r="I5653" s="15" t="s">
        <v>372</v>
      </c>
      <c r="J5653" s="10">
        <v>100000000733759</v>
      </c>
      <c r="K5653" s="9" t="s">
        <v>410</v>
      </c>
      <c r="L5653" s="10">
        <v>100000000612725</v>
      </c>
      <c r="M5653" s="9" t="s">
        <v>416</v>
      </c>
      <c r="N5653" s="20">
        <v>300000000000000</v>
      </c>
      <c r="O5653" s="9">
        <v>5</v>
      </c>
      <c r="P5653" s="9">
        <v>7</v>
      </c>
      <c r="Q5653" s="9">
        <v>5.5</v>
      </c>
    </row>
    <row r="5654" spans="1:17" hidden="1" x14ac:dyDescent="0.25">
      <c r="A5654" s="8" t="str">
        <f t="shared" si="530"/>
        <v>Decontamination Capital EquipmentSteris Solutions Limited</v>
      </c>
      <c r="B5654" s="8" t="str">
        <f>VLOOKUP(J5654,'Contract IDs'!A:D,4,0)</f>
        <v>Decontamination Capital Equipment</v>
      </c>
      <c r="C5654" s="8" t="str">
        <f>VLOOKUP(L5654,'Supplier IDs'!A:C,3,0)</f>
        <v>Steris Solutions Limited</v>
      </c>
      <c r="D5654" s="8" t="str">
        <f t="shared" si="529"/>
        <v>Drying Cabinets</v>
      </c>
      <c r="E5654" s="8">
        <f t="shared" si="531"/>
        <v>300000000000000</v>
      </c>
      <c r="F5654" s="8">
        <f t="shared" si="532"/>
        <v>8</v>
      </c>
      <c r="G5654" s="8">
        <f t="shared" si="533"/>
        <v>10</v>
      </c>
      <c r="H5654" s="15">
        <f t="shared" si="534"/>
        <v>0.08</v>
      </c>
      <c r="I5654" s="15" t="s">
        <v>372</v>
      </c>
      <c r="J5654" s="10">
        <v>100000000733759</v>
      </c>
      <c r="K5654" s="9" t="s">
        <v>410</v>
      </c>
      <c r="L5654" s="10">
        <v>100000000612725</v>
      </c>
      <c r="M5654" s="9" t="s">
        <v>416</v>
      </c>
      <c r="N5654" s="20">
        <v>300000000000000</v>
      </c>
      <c r="O5654" s="9">
        <v>8</v>
      </c>
      <c r="P5654" s="9">
        <v>10</v>
      </c>
      <c r="Q5654" s="9">
        <v>8</v>
      </c>
    </row>
    <row r="5655" spans="1:17" hidden="1" x14ac:dyDescent="0.25">
      <c r="A5655" s="8" t="str">
        <f t="shared" si="530"/>
        <v>Decontamination Capital EquipmentSteris Solutions Limited</v>
      </c>
      <c r="B5655" s="8" t="str">
        <f>VLOOKUP(J5655,'Contract IDs'!A:D,4,0)</f>
        <v>Decontamination Capital Equipment</v>
      </c>
      <c r="C5655" s="8" t="str">
        <f>VLOOKUP(L5655,'Supplier IDs'!A:C,3,0)</f>
        <v>Steris Solutions Limited</v>
      </c>
      <c r="D5655" s="8" t="str">
        <f t="shared" si="529"/>
        <v>Drying Cabinets</v>
      </c>
      <c r="E5655" s="8">
        <f t="shared" si="531"/>
        <v>300000000000000</v>
      </c>
      <c r="F5655" s="8">
        <f t="shared" si="532"/>
        <v>11</v>
      </c>
      <c r="G5655" s="8">
        <f t="shared" si="533"/>
        <v>25</v>
      </c>
      <c r="H5655" s="15">
        <f t="shared" si="534"/>
        <v>0.1</v>
      </c>
      <c r="I5655" s="15" t="s">
        <v>372</v>
      </c>
      <c r="J5655" s="10">
        <v>100000000733759</v>
      </c>
      <c r="K5655" s="9" t="s">
        <v>410</v>
      </c>
      <c r="L5655" s="10">
        <v>100000000612725</v>
      </c>
      <c r="M5655" s="9" t="s">
        <v>416</v>
      </c>
      <c r="N5655" s="20">
        <v>300000000000000</v>
      </c>
      <c r="O5655" s="9">
        <v>11</v>
      </c>
      <c r="P5655" s="9">
        <v>25</v>
      </c>
      <c r="Q5655" s="9">
        <v>10</v>
      </c>
    </row>
    <row r="5656" spans="1:17" hidden="1" x14ac:dyDescent="0.25">
      <c r="A5656" s="8" t="str">
        <f t="shared" si="530"/>
        <v>Neonatal Incubators Jaundice Management and RelateQed Scientific Ltd</v>
      </c>
      <c r="B5656" s="8" t="str">
        <f>VLOOKUP(J5656,'Contract IDs'!A:D,4,0)</f>
        <v>Neonatal Incubators Jaundice Management and Relate</v>
      </c>
      <c r="C5656" s="8" t="str">
        <f>VLOOKUP(L5656,'Supplier IDs'!A:C,3,0)</f>
        <v>Qed Scientific Ltd</v>
      </c>
      <c r="D5656" s="8" t="str">
        <f t="shared" si="529"/>
        <v>Jaundice meters</v>
      </c>
      <c r="E5656" s="8">
        <f t="shared" si="531"/>
        <v>0</v>
      </c>
      <c r="F5656" s="8">
        <f t="shared" si="532"/>
        <v>0</v>
      </c>
      <c r="G5656" s="8">
        <f t="shared" si="533"/>
        <v>1</v>
      </c>
      <c r="H5656" s="15">
        <f t="shared" si="534"/>
        <v>0</v>
      </c>
      <c r="I5656" s="15" t="s">
        <v>372</v>
      </c>
      <c r="J5656" s="10">
        <v>100000000733688</v>
      </c>
      <c r="K5656" s="9" t="s">
        <v>454</v>
      </c>
      <c r="L5656" s="10">
        <v>100000000614580</v>
      </c>
      <c r="M5656" s="9" t="s">
        <v>501</v>
      </c>
      <c r="N5656" s="9"/>
      <c r="O5656" s="9">
        <v>0</v>
      </c>
      <c r="P5656" s="9">
        <v>1</v>
      </c>
      <c r="Q5656" s="9">
        <v>0</v>
      </c>
    </row>
    <row r="5657" spans="1:17" hidden="1" x14ac:dyDescent="0.25">
      <c r="A5657" s="8" t="str">
        <f t="shared" si="530"/>
        <v>Neonatal Incubators Jaundice Management and RelateQed Scientific Ltd</v>
      </c>
      <c r="B5657" s="8" t="str">
        <f>VLOOKUP(J5657,'Contract IDs'!A:D,4,0)</f>
        <v>Neonatal Incubators Jaundice Management and Relate</v>
      </c>
      <c r="C5657" s="8" t="str">
        <f>VLOOKUP(L5657,'Supplier IDs'!A:C,3,0)</f>
        <v>Qed Scientific Ltd</v>
      </c>
      <c r="D5657" s="8" t="str">
        <f t="shared" si="529"/>
        <v>Jaundice meters</v>
      </c>
      <c r="E5657" s="8">
        <f t="shared" si="531"/>
        <v>0</v>
      </c>
      <c r="F5657" s="8">
        <f t="shared" si="532"/>
        <v>2</v>
      </c>
      <c r="G5657" s="8">
        <f t="shared" si="533"/>
        <v>2</v>
      </c>
      <c r="H5657" s="15">
        <f t="shared" si="534"/>
        <v>5.0000000000000001E-3</v>
      </c>
      <c r="I5657" s="15" t="s">
        <v>372</v>
      </c>
      <c r="J5657" s="10">
        <v>100000000733688</v>
      </c>
      <c r="K5657" s="9" t="s">
        <v>454</v>
      </c>
      <c r="L5657" s="10">
        <v>100000000614580</v>
      </c>
      <c r="M5657" s="9" t="s">
        <v>501</v>
      </c>
      <c r="N5657" s="9"/>
      <c r="O5657" s="9">
        <v>2</v>
      </c>
      <c r="P5657" s="9">
        <v>2</v>
      </c>
      <c r="Q5657" s="9">
        <v>0.5</v>
      </c>
    </row>
    <row r="5658" spans="1:17" hidden="1" x14ac:dyDescent="0.25">
      <c r="A5658" s="8" t="str">
        <f t="shared" si="530"/>
        <v>Neonatal Incubators Jaundice Management and RelateQed Scientific Ltd</v>
      </c>
      <c r="B5658" s="8" t="str">
        <f>VLOOKUP(J5658,'Contract IDs'!A:D,4,0)</f>
        <v>Neonatal Incubators Jaundice Management and Relate</v>
      </c>
      <c r="C5658" s="8" t="str">
        <f>VLOOKUP(L5658,'Supplier IDs'!A:C,3,0)</f>
        <v>Qed Scientific Ltd</v>
      </c>
      <c r="D5658" s="8" t="str">
        <f t="shared" si="529"/>
        <v>Jaundice meters</v>
      </c>
      <c r="E5658" s="8">
        <f t="shared" si="531"/>
        <v>0</v>
      </c>
      <c r="F5658" s="8">
        <f t="shared" si="532"/>
        <v>3</v>
      </c>
      <c r="G5658" s="8">
        <f t="shared" si="533"/>
        <v>3</v>
      </c>
      <c r="H5658" s="15">
        <f t="shared" si="534"/>
        <v>5.0000000000000001E-3</v>
      </c>
      <c r="I5658" s="15" t="s">
        <v>372</v>
      </c>
      <c r="J5658" s="10">
        <v>100000000733688</v>
      </c>
      <c r="K5658" s="9" t="s">
        <v>454</v>
      </c>
      <c r="L5658" s="10">
        <v>100000000614580</v>
      </c>
      <c r="M5658" s="9" t="s">
        <v>501</v>
      </c>
      <c r="N5658" s="9"/>
      <c r="O5658" s="9">
        <v>3</v>
      </c>
      <c r="P5658" s="9">
        <v>3</v>
      </c>
      <c r="Q5658" s="9">
        <v>0.5</v>
      </c>
    </row>
    <row r="5659" spans="1:17" hidden="1" x14ac:dyDescent="0.25">
      <c r="A5659" s="8" t="str">
        <f t="shared" si="530"/>
        <v>Neonatal Incubators Jaundice Management and RelateQed Scientific Ltd</v>
      </c>
      <c r="B5659" s="8" t="str">
        <f>VLOOKUP(J5659,'Contract IDs'!A:D,4,0)</f>
        <v>Neonatal Incubators Jaundice Management and Relate</v>
      </c>
      <c r="C5659" s="8" t="str">
        <f>VLOOKUP(L5659,'Supplier IDs'!A:C,3,0)</f>
        <v>Qed Scientific Ltd</v>
      </c>
      <c r="D5659" s="8" t="str">
        <f t="shared" si="529"/>
        <v>Jaundice meters</v>
      </c>
      <c r="E5659" s="8">
        <f t="shared" si="531"/>
        <v>0</v>
      </c>
      <c r="F5659" s="8">
        <f t="shared" si="532"/>
        <v>4</v>
      </c>
      <c r="G5659" s="8">
        <f t="shared" si="533"/>
        <v>4</v>
      </c>
      <c r="H5659" s="15">
        <f t="shared" si="534"/>
        <v>5.0000000000000001E-3</v>
      </c>
      <c r="I5659" s="15" t="s">
        <v>372</v>
      </c>
      <c r="J5659" s="10">
        <v>100000000733688</v>
      </c>
      <c r="K5659" s="9" t="s">
        <v>454</v>
      </c>
      <c r="L5659" s="10">
        <v>100000000614580</v>
      </c>
      <c r="M5659" s="9" t="s">
        <v>501</v>
      </c>
      <c r="N5659" s="9"/>
      <c r="O5659" s="9">
        <v>4</v>
      </c>
      <c r="P5659" s="9">
        <v>4</v>
      </c>
      <c r="Q5659" s="9">
        <v>0.5</v>
      </c>
    </row>
    <row r="5660" spans="1:17" hidden="1" x14ac:dyDescent="0.25">
      <c r="A5660" s="8" t="str">
        <f t="shared" si="530"/>
        <v>Neonatal Incubators Jaundice Management and RelateQed Scientific Ltd</v>
      </c>
      <c r="B5660" s="8" t="str">
        <f>VLOOKUP(J5660,'Contract IDs'!A:D,4,0)</f>
        <v>Neonatal Incubators Jaundice Management and Relate</v>
      </c>
      <c r="C5660" s="8" t="str">
        <f>VLOOKUP(L5660,'Supplier IDs'!A:C,3,0)</f>
        <v>Qed Scientific Ltd</v>
      </c>
      <c r="D5660" s="8" t="str">
        <f t="shared" si="529"/>
        <v>Jaundice meters</v>
      </c>
      <c r="E5660" s="8">
        <f t="shared" si="531"/>
        <v>0</v>
      </c>
      <c r="F5660" s="8">
        <f t="shared" si="532"/>
        <v>5</v>
      </c>
      <c r="G5660" s="8">
        <f t="shared" si="533"/>
        <v>5</v>
      </c>
      <c r="H5660" s="15">
        <f t="shared" si="534"/>
        <v>0.01</v>
      </c>
      <c r="I5660" s="15" t="s">
        <v>372</v>
      </c>
      <c r="J5660" s="10">
        <v>100000000733688</v>
      </c>
      <c r="K5660" s="9" t="s">
        <v>454</v>
      </c>
      <c r="L5660" s="10">
        <v>100000000614580</v>
      </c>
      <c r="M5660" s="9" t="s">
        <v>501</v>
      </c>
      <c r="N5660" s="9"/>
      <c r="O5660" s="9">
        <v>5</v>
      </c>
      <c r="P5660" s="9">
        <v>5</v>
      </c>
      <c r="Q5660" s="9">
        <v>1</v>
      </c>
    </row>
    <row r="5661" spans="1:17" hidden="1" x14ac:dyDescent="0.25">
      <c r="A5661" s="8" t="str">
        <f t="shared" si="530"/>
        <v>Neonatal Incubators Jaundice Management and RelateQed Scientific Ltd</v>
      </c>
      <c r="B5661" s="8" t="str">
        <f>VLOOKUP(J5661,'Contract IDs'!A:D,4,0)</f>
        <v>Neonatal Incubators Jaundice Management and Relate</v>
      </c>
      <c r="C5661" s="8" t="str">
        <f>VLOOKUP(L5661,'Supplier IDs'!A:C,3,0)</f>
        <v>Qed Scientific Ltd</v>
      </c>
      <c r="D5661" s="8" t="str">
        <f t="shared" si="529"/>
        <v>Jaundice meters</v>
      </c>
      <c r="E5661" s="8">
        <f t="shared" si="531"/>
        <v>0</v>
      </c>
      <c r="F5661" s="8">
        <f t="shared" si="532"/>
        <v>6</v>
      </c>
      <c r="G5661" s="8">
        <f t="shared" si="533"/>
        <v>6</v>
      </c>
      <c r="H5661" s="15">
        <f t="shared" si="534"/>
        <v>0.01</v>
      </c>
      <c r="I5661" s="15" t="s">
        <v>372</v>
      </c>
      <c r="J5661" s="10">
        <v>100000000733688</v>
      </c>
      <c r="K5661" s="9" t="s">
        <v>454</v>
      </c>
      <c r="L5661" s="10">
        <v>100000000614580</v>
      </c>
      <c r="M5661" s="9" t="s">
        <v>501</v>
      </c>
      <c r="N5661" s="9"/>
      <c r="O5661" s="9">
        <v>6</v>
      </c>
      <c r="P5661" s="9">
        <v>6</v>
      </c>
      <c r="Q5661" s="9">
        <v>1</v>
      </c>
    </row>
    <row r="5662" spans="1:17" hidden="1" x14ac:dyDescent="0.25">
      <c r="A5662" s="8" t="str">
        <f t="shared" si="530"/>
        <v>Neonatal Incubators Jaundice Management and RelateQed Scientific Ltd</v>
      </c>
      <c r="B5662" s="8" t="str">
        <f>VLOOKUP(J5662,'Contract IDs'!A:D,4,0)</f>
        <v>Neonatal Incubators Jaundice Management and Relate</v>
      </c>
      <c r="C5662" s="8" t="str">
        <f>VLOOKUP(L5662,'Supplier IDs'!A:C,3,0)</f>
        <v>Qed Scientific Ltd</v>
      </c>
      <c r="D5662" s="8" t="str">
        <f t="shared" si="529"/>
        <v>Jaundice meters</v>
      </c>
      <c r="E5662" s="8">
        <f t="shared" si="531"/>
        <v>0</v>
      </c>
      <c r="F5662" s="8">
        <f t="shared" si="532"/>
        <v>7</v>
      </c>
      <c r="G5662" s="8">
        <f t="shared" si="533"/>
        <v>7</v>
      </c>
      <c r="H5662" s="15">
        <f t="shared" si="534"/>
        <v>1.4999999999999999E-2</v>
      </c>
      <c r="I5662" s="15" t="s">
        <v>372</v>
      </c>
      <c r="J5662" s="10">
        <v>100000000733688</v>
      </c>
      <c r="K5662" s="9" t="s">
        <v>454</v>
      </c>
      <c r="L5662" s="10">
        <v>100000000614580</v>
      </c>
      <c r="M5662" s="9" t="s">
        <v>501</v>
      </c>
      <c r="N5662" s="9"/>
      <c r="O5662" s="9">
        <v>7</v>
      </c>
      <c r="P5662" s="9">
        <v>7</v>
      </c>
      <c r="Q5662" s="9">
        <v>1.5</v>
      </c>
    </row>
    <row r="5663" spans="1:17" hidden="1" x14ac:dyDescent="0.25">
      <c r="A5663" s="8" t="str">
        <f t="shared" si="530"/>
        <v>Neonatal Incubators Jaundice Management and RelateQed Scientific Ltd</v>
      </c>
      <c r="B5663" s="8" t="str">
        <f>VLOOKUP(J5663,'Contract IDs'!A:D,4,0)</f>
        <v>Neonatal Incubators Jaundice Management and Relate</v>
      </c>
      <c r="C5663" s="8" t="str">
        <f>VLOOKUP(L5663,'Supplier IDs'!A:C,3,0)</f>
        <v>Qed Scientific Ltd</v>
      </c>
      <c r="D5663" s="8" t="str">
        <f t="shared" si="529"/>
        <v>Jaundice meters</v>
      </c>
      <c r="E5663" s="8">
        <f t="shared" si="531"/>
        <v>0</v>
      </c>
      <c r="F5663" s="8">
        <f t="shared" si="532"/>
        <v>8</v>
      </c>
      <c r="G5663" s="8">
        <f t="shared" si="533"/>
        <v>8</v>
      </c>
      <c r="H5663" s="15">
        <f t="shared" si="534"/>
        <v>1.4999999999999999E-2</v>
      </c>
      <c r="I5663" s="15" t="s">
        <v>372</v>
      </c>
      <c r="J5663" s="10">
        <v>100000000733688</v>
      </c>
      <c r="K5663" s="9" t="s">
        <v>454</v>
      </c>
      <c r="L5663" s="10">
        <v>100000000614580</v>
      </c>
      <c r="M5663" s="9" t="s">
        <v>501</v>
      </c>
      <c r="N5663" s="9"/>
      <c r="O5663" s="9">
        <v>8</v>
      </c>
      <c r="P5663" s="9">
        <v>8</v>
      </c>
      <c r="Q5663" s="9">
        <v>1.5</v>
      </c>
    </row>
    <row r="5664" spans="1:17" hidden="1" x14ac:dyDescent="0.25">
      <c r="A5664" s="8" t="str">
        <f t="shared" si="530"/>
        <v>Neonatal Incubators Jaundice Management and RelateQed Scientific Ltd</v>
      </c>
      <c r="B5664" s="8" t="str">
        <f>VLOOKUP(J5664,'Contract IDs'!A:D,4,0)</f>
        <v>Neonatal Incubators Jaundice Management and Relate</v>
      </c>
      <c r="C5664" s="8" t="str">
        <f>VLOOKUP(L5664,'Supplier IDs'!A:C,3,0)</f>
        <v>Qed Scientific Ltd</v>
      </c>
      <c r="D5664" s="8" t="str">
        <f t="shared" si="529"/>
        <v>Jaundice meters</v>
      </c>
      <c r="E5664" s="8">
        <f t="shared" si="531"/>
        <v>0</v>
      </c>
      <c r="F5664" s="8">
        <f t="shared" si="532"/>
        <v>9</v>
      </c>
      <c r="G5664" s="8">
        <f t="shared" si="533"/>
        <v>9</v>
      </c>
      <c r="H5664" s="15">
        <f t="shared" si="534"/>
        <v>1.4999999999999999E-2</v>
      </c>
      <c r="I5664" s="15" t="s">
        <v>372</v>
      </c>
      <c r="J5664" s="10">
        <v>100000000733688</v>
      </c>
      <c r="K5664" s="9" t="s">
        <v>454</v>
      </c>
      <c r="L5664" s="10">
        <v>100000000614580</v>
      </c>
      <c r="M5664" s="9" t="s">
        <v>501</v>
      </c>
      <c r="N5664" s="9"/>
      <c r="O5664" s="9">
        <v>9</v>
      </c>
      <c r="P5664" s="9">
        <v>9</v>
      </c>
      <c r="Q5664" s="9">
        <v>1.5</v>
      </c>
    </row>
    <row r="5665" spans="1:17" hidden="1" x14ac:dyDescent="0.25">
      <c r="A5665" s="8" t="str">
        <f t="shared" si="530"/>
        <v>Neonatal Incubators Jaundice Management and RelateQed Scientific Ltd</v>
      </c>
      <c r="B5665" s="8" t="str">
        <f>VLOOKUP(J5665,'Contract IDs'!A:D,4,0)</f>
        <v>Neonatal Incubators Jaundice Management and Relate</v>
      </c>
      <c r="C5665" s="8" t="str">
        <f>VLOOKUP(L5665,'Supplier IDs'!A:C,3,0)</f>
        <v>Qed Scientific Ltd</v>
      </c>
      <c r="D5665" s="8" t="str">
        <f t="shared" si="529"/>
        <v>Jaundice meters</v>
      </c>
      <c r="E5665" s="8">
        <f t="shared" si="531"/>
        <v>0</v>
      </c>
      <c r="F5665" s="8">
        <f t="shared" si="532"/>
        <v>10</v>
      </c>
      <c r="G5665" s="8">
        <f t="shared" si="533"/>
        <v>10</v>
      </c>
      <c r="H5665" s="15">
        <f t="shared" si="534"/>
        <v>1.4999999999999999E-2</v>
      </c>
      <c r="I5665" s="15" t="s">
        <v>372</v>
      </c>
      <c r="J5665" s="10">
        <v>100000000733688</v>
      </c>
      <c r="K5665" s="9" t="s">
        <v>454</v>
      </c>
      <c r="L5665" s="10">
        <v>100000000614580</v>
      </c>
      <c r="M5665" s="9" t="s">
        <v>501</v>
      </c>
      <c r="N5665" s="9"/>
      <c r="O5665" s="9">
        <v>10</v>
      </c>
      <c r="P5665" s="9">
        <v>10</v>
      </c>
      <c r="Q5665" s="9">
        <v>1.5</v>
      </c>
    </row>
    <row r="5666" spans="1:17" hidden="1" x14ac:dyDescent="0.25">
      <c r="A5666" s="8" t="str">
        <f t="shared" si="530"/>
        <v>Neonatal Incubators Jaundice Management and RelateQed Scientific Ltd</v>
      </c>
      <c r="B5666" s="8" t="str">
        <f>VLOOKUP(J5666,'Contract IDs'!A:D,4,0)</f>
        <v>Neonatal Incubators Jaundice Management and Relate</v>
      </c>
      <c r="C5666" s="8" t="str">
        <f>VLOOKUP(L5666,'Supplier IDs'!A:C,3,0)</f>
        <v>Qed Scientific Ltd</v>
      </c>
      <c r="D5666" s="8" t="str">
        <f t="shared" si="529"/>
        <v>Jaundice meters</v>
      </c>
      <c r="E5666" s="8">
        <f t="shared" si="531"/>
        <v>0</v>
      </c>
      <c r="F5666" s="8">
        <f t="shared" si="532"/>
        <v>11</v>
      </c>
      <c r="G5666" s="8">
        <f t="shared" si="533"/>
        <v>20</v>
      </c>
      <c r="H5666" s="15">
        <f t="shared" si="534"/>
        <v>1.4999999999999999E-2</v>
      </c>
      <c r="I5666" s="15" t="s">
        <v>372</v>
      </c>
      <c r="J5666" s="10">
        <v>100000000733688</v>
      </c>
      <c r="K5666" s="9" t="s">
        <v>454</v>
      </c>
      <c r="L5666" s="10">
        <v>100000000614580</v>
      </c>
      <c r="M5666" s="9" t="s">
        <v>501</v>
      </c>
      <c r="N5666" s="9"/>
      <c r="O5666" s="9">
        <v>11</v>
      </c>
      <c r="P5666" s="9">
        <v>20</v>
      </c>
      <c r="Q5666" s="9">
        <v>1.5</v>
      </c>
    </row>
    <row r="5667" spans="1:17" hidden="1" x14ac:dyDescent="0.25">
      <c r="A5667" s="8" t="str">
        <f t="shared" si="530"/>
        <v>Neonatal Incubators Jaundice Management and RelateQed Scientific Ltd</v>
      </c>
      <c r="B5667" s="8" t="str">
        <f>VLOOKUP(J5667,'Contract IDs'!A:D,4,0)</f>
        <v>Neonatal Incubators Jaundice Management and Relate</v>
      </c>
      <c r="C5667" s="8" t="str">
        <f>VLOOKUP(L5667,'Supplier IDs'!A:C,3,0)</f>
        <v>Qed Scientific Ltd</v>
      </c>
      <c r="D5667" s="8" t="str">
        <f t="shared" si="529"/>
        <v>Jaundice meters</v>
      </c>
      <c r="E5667" s="8">
        <f t="shared" si="531"/>
        <v>0</v>
      </c>
      <c r="F5667" s="8">
        <f t="shared" si="532"/>
        <v>20</v>
      </c>
      <c r="G5667" s="8">
        <f t="shared" si="533"/>
        <v>100</v>
      </c>
      <c r="H5667" s="15">
        <f t="shared" si="534"/>
        <v>1.4999999999999999E-2</v>
      </c>
      <c r="I5667" s="15" t="s">
        <v>372</v>
      </c>
      <c r="J5667" s="10">
        <v>100000000733688</v>
      </c>
      <c r="K5667" s="9" t="s">
        <v>454</v>
      </c>
      <c r="L5667" s="10">
        <v>100000000614580</v>
      </c>
      <c r="M5667" s="9" t="s">
        <v>501</v>
      </c>
      <c r="N5667" s="9"/>
      <c r="O5667" s="9">
        <v>20</v>
      </c>
      <c r="P5667" s="9">
        <v>100</v>
      </c>
      <c r="Q5667" s="9">
        <v>1.5</v>
      </c>
    </row>
    <row r="5668" spans="1:17" hidden="1" x14ac:dyDescent="0.25">
      <c r="A5668" s="8" t="str">
        <f t="shared" si="530"/>
        <v>Robotic Medical EquipmentProcept Biorobotics UK, Ltd</v>
      </c>
      <c r="B5668" s="8" t="str">
        <f>VLOOKUP(J5668,'Contract IDs'!A:D,4,0)</f>
        <v>Robotic Medical Equipment</v>
      </c>
      <c r="C5668" s="8" t="str">
        <f>VLOOKUP(L5668,'Supplier IDs'!A:C,3,0)</f>
        <v>Procept Biorobotics UK, Ltd</v>
      </c>
      <c r="D5668" s="8" t="str">
        <f t="shared" si="529"/>
        <v>Minimally Invasive Surgical Robot</v>
      </c>
      <c r="E5668" s="8">
        <f t="shared" si="531"/>
        <v>0</v>
      </c>
      <c r="F5668" s="8">
        <f t="shared" si="532"/>
        <v>0</v>
      </c>
      <c r="G5668" s="8">
        <f t="shared" si="533"/>
        <v>1</v>
      </c>
      <c r="H5668" s="15">
        <f t="shared" si="534"/>
        <v>0</v>
      </c>
      <c r="I5668" s="15" t="s">
        <v>372</v>
      </c>
      <c r="J5668" s="10">
        <v>300000040776858</v>
      </c>
      <c r="K5668" s="9" t="s">
        <v>502</v>
      </c>
      <c r="L5668" s="10">
        <v>300000139185159</v>
      </c>
      <c r="M5668" s="9" t="s">
        <v>503</v>
      </c>
      <c r="N5668" s="9"/>
      <c r="O5668" s="9">
        <v>0</v>
      </c>
      <c r="P5668" s="9">
        <v>1</v>
      </c>
      <c r="Q5668" s="9">
        <v>0</v>
      </c>
    </row>
    <row r="5669" spans="1:17" hidden="1" x14ac:dyDescent="0.25">
      <c r="A5669" s="8" t="str">
        <f t="shared" si="530"/>
        <v>Robotic Medical EquipmentProcept Biorobotics UK, Ltd</v>
      </c>
      <c r="B5669" s="8" t="str">
        <f>VLOOKUP(J5669,'Contract IDs'!A:D,4,0)</f>
        <v>Robotic Medical Equipment</v>
      </c>
      <c r="C5669" s="8" t="str">
        <f>VLOOKUP(L5669,'Supplier IDs'!A:C,3,0)</f>
        <v>Procept Biorobotics UK, Ltd</v>
      </c>
      <c r="D5669" s="8" t="str">
        <f t="shared" si="529"/>
        <v>Minimally Invasive Surgical Robot</v>
      </c>
      <c r="E5669" s="8">
        <f t="shared" si="531"/>
        <v>0</v>
      </c>
      <c r="F5669" s="8">
        <f t="shared" si="532"/>
        <v>2</v>
      </c>
      <c r="G5669" s="8">
        <f t="shared" si="533"/>
        <v>2</v>
      </c>
      <c r="H5669" s="15">
        <f t="shared" si="534"/>
        <v>0.05</v>
      </c>
      <c r="I5669" s="15" t="s">
        <v>372</v>
      </c>
      <c r="J5669" s="10">
        <v>300000040776858</v>
      </c>
      <c r="K5669" s="9" t="s">
        <v>502</v>
      </c>
      <c r="L5669" s="10">
        <v>300000139185159</v>
      </c>
      <c r="M5669" s="9" t="s">
        <v>503</v>
      </c>
      <c r="N5669" s="9"/>
      <c r="O5669" s="9">
        <v>2</v>
      </c>
      <c r="P5669" s="9">
        <v>2</v>
      </c>
      <c r="Q5669" s="9">
        <v>5</v>
      </c>
    </row>
    <row r="5670" spans="1:17" hidden="1" x14ac:dyDescent="0.25">
      <c r="A5670" s="8" t="str">
        <f t="shared" si="530"/>
        <v>Robotic Medical EquipmentProcept Biorobotics UK, Ltd</v>
      </c>
      <c r="B5670" s="8" t="str">
        <f>VLOOKUP(J5670,'Contract IDs'!A:D,4,0)</f>
        <v>Robotic Medical Equipment</v>
      </c>
      <c r="C5670" s="8" t="str">
        <f>VLOOKUP(L5670,'Supplier IDs'!A:C,3,0)</f>
        <v>Procept Biorobotics UK, Ltd</v>
      </c>
      <c r="D5670" s="8" t="str">
        <f t="shared" si="529"/>
        <v>Minimally Invasive Surgical Robot</v>
      </c>
      <c r="E5670" s="8">
        <f t="shared" si="531"/>
        <v>0</v>
      </c>
      <c r="F5670" s="8">
        <f t="shared" si="532"/>
        <v>3</v>
      </c>
      <c r="G5670" s="8">
        <f t="shared" si="533"/>
        <v>3</v>
      </c>
      <c r="H5670" s="15">
        <f t="shared" si="534"/>
        <v>7.0000000000000007E-2</v>
      </c>
      <c r="I5670" s="15" t="s">
        <v>372</v>
      </c>
      <c r="J5670" s="10">
        <v>300000040776858</v>
      </c>
      <c r="K5670" s="9" t="s">
        <v>502</v>
      </c>
      <c r="L5670" s="10">
        <v>300000139185159</v>
      </c>
      <c r="M5670" s="9" t="s">
        <v>503</v>
      </c>
      <c r="N5670" s="9"/>
      <c r="O5670" s="9">
        <v>3</v>
      </c>
      <c r="P5670" s="9">
        <v>3</v>
      </c>
      <c r="Q5670" s="9">
        <v>7</v>
      </c>
    </row>
    <row r="5671" spans="1:17" hidden="1" x14ac:dyDescent="0.25">
      <c r="A5671" s="8" t="str">
        <f t="shared" si="530"/>
        <v>Robotic Medical EquipmentProcept Biorobotics UK, Ltd</v>
      </c>
      <c r="B5671" s="8" t="str">
        <f>VLOOKUP(J5671,'Contract IDs'!A:D,4,0)</f>
        <v>Robotic Medical Equipment</v>
      </c>
      <c r="C5671" s="8" t="str">
        <f>VLOOKUP(L5671,'Supplier IDs'!A:C,3,0)</f>
        <v>Procept Biorobotics UK, Ltd</v>
      </c>
      <c r="D5671" s="8" t="str">
        <f t="shared" si="529"/>
        <v>Minimally Invasive Surgical Robot</v>
      </c>
      <c r="E5671" s="8">
        <f t="shared" si="531"/>
        <v>0</v>
      </c>
      <c r="F5671" s="8">
        <f t="shared" si="532"/>
        <v>4</v>
      </c>
      <c r="G5671" s="8">
        <f t="shared" si="533"/>
        <v>4</v>
      </c>
      <c r="H5671" s="15">
        <f t="shared" si="534"/>
        <v>0.12</v>
      </c>
      <c r="I5671" s="15" t="s">
        <v>372</v>
      </c>
      <c r="J5671" s="10">
        <v>300000040776858</v>
      </c>
      <c r="K5671" s="9" t="s">
        <v>502</v>
      </c>
      <c r="L5671" s="10">
        <v>300000139185159</v>
      </c>
      <c r="M5671" s="9" t="s">
        <v>503</v>
      </c>
      <c r="N5671" s="9"/>
      <c r="O5671" s="9">
        <v>4</v>
      </c>
      <c r="P5671" s="9">
        <v>4</v>
      </c>
      <c r="Q5671" s="9">
        <v>12</v>
      </c>
    </row>
    <row r="5672" spans="1:17" hidden="1" x14ac:dyDescent="0.25">
      <c r="A5672" s="8" t="str">
        <f t="shared" si="530"/>
        <v>Robotic Medical EquipmentProcept Biorobotics UK, Ltd</v>
      </c>
      <c r="B5672" s="8" t="str">
        <f>VLOOKUP(J5672,'Contract IDs'!A:D,4,0)</f>
        <v>Robotic Medical Equipment</v>
      </c>
      <c r="C5672" s="8" t="str">
        <f>VLOOKUP(L5672,'Supplier IDs'!A:C,3,0)</f>
        <v>Procept Biorobotics UK, Ltd</v>
      </c>
      <c r="D5672" s="8" t="str">
        <f t="shared" si="529"/>
        <v>Minimally Invasive Surgical Robot</v>
      </c>
      <c r="E5672" s="8">
        <f t="shared" si="531"/>
        <v>0</v>
      </c>
      <c r="F5672" s="8">
        <f t="shared" si="532"/>
        <v>5</v>
      </c>
      <c r="G5672" s="8">
        <f t="shared" si="533"/>
        <v>99999</v>
      </c>
      <c r="H5672" s="15">
        <f t="shared" si="534"/>
        <v>0.17</v>
      </c>
      <c r="I5672" s="15" t="s">
        <v>372</v>
      </c>
      <c r="J5672" s="10">
        <v>300000040776858</v>
      </c>
      <c r="K5672" s="9" t="s">
        <v>502</v>
      </c>
      <c r="L5672" s="10">
        <v>300000139185159</v>
      </c>
      <c r="M5672" s="9" t="s">
        <v>503</v>
      </c>
      <c r="N5672" s="9"/>
      <c r="O5672" s="9">
        <v>5</v>
      </c>
      <c r="P5672" s="9">
        <v>99999</v>
      </c>
      <c r="Q5672" s="9">
        <v>17</v>
      </c>
    </row>
    <row r="5673" spans="1:17" hidden="1" x14ac:dyDescent="0.25">
      <c r="A5673" s="8" t="str">
        <f t="shared" si="530"/>
        <v>Decontamination Capital EquipmentSteris Solutions Limited</v>
      </c>
      <c r="B5673" s="8" t="str">
        <f>VLOOKUP(J5673,'Contract IDs'!A:D,4,0)</f>
        <v>Decontamination Capital Equipment</v>
      </c>
      <c r="C5673" s="8" t="str">
        <f>VLOOKUP(L5673,'Supplier IDs'!A:C,3,0)</f>
        <v>Steris Solutions Limited</v>
      </c>
      <c r="D5673" s="8" t="str">
        <f t="shared" si="529"/>
        <v>WT Endo Washer Disinfectors</v>
      </c>
      <c r="E5673" s="8">
        <f t="shared" si="531"/>
        <v>300000000000000</v>
      </c>
      <c r="F5673" s="8">
        <f t="shared" si="532"/>
        <v>1</v>
      </c>
      <c r="G5673" s="8">
        <f t="shared" si="533"/>
        <v>2</v>
      </c>
      <c r="H5673" s="15">
        <f t="shared" si="534"/>
        <v>0</v>
      </c>
      <c r="I5673" s="15" t="s">
        <v>372</v>
      </c>
      <c r="J5673" s="10">
        <v>100000000733759</v>
      </c>
      <c r="K5673" s="9" t="s">
        <v>410</v>
      </c>
      <c r="L5673" s="10">
        <v>100000000612725</v>
      </c>
      <c r="M5673" s="9" t="s">
        <v>504</v>
      </c>
      <c r="N5673" s="20">
        <v>300000000000000</v>
      </c>
      <c r="O5673" s="9">
        <v>1</v>
      </c>
      <c r="P5673" s="9">
        <v>2</v>
      </c>
      <c r="Q5673" s="9">
        <v>0</v>
      </c>
    </row>
    <row r="5674" spans="1:17" hidden="1" x14ac:dyDescent="0.25">
      <c r="A5674" s="8" t="str">
        <f t="shared" si="530"/>
        <v>Decontamination Capital EquipmentSteris Solutions Limited</v>
      </c>
      <c r="B5674" s="8" t="str">
        <f>VLOOKUP(J5674,'Contract IDs'!A:D,4,0)</f>
        <v>Decontamination Capital Equipment</v>
      </c>
      <c r="C5674" s="8" t="str">
        <f>VLOOKUP(L5674,'Supplier IDs'!A:C,3,0)</f>
        <v>Steris Solutions Limited</v>
      </c>
      <c r="D5674" s="8" t="str">
        <f t="shared" si="529"/>
        <v>WT Endo Washer Disinfectors</v>
      </c>
      <c r="E5674" s="8">
        <f t="shared" si="531"/>
        <v>300000000000000</v>
      </c>
      <c r="F5674" s="8">
        <f t="shared" si="532"/>
        <v>3</v>
      </c>
      <c r="G5674" s="8">
        <f t="shared" si="533"/>
        <v>3</v>
      </c>
      <c r="H5674" s="15">
        <f t="shared" si="534"/>
        <v>0.01</v>
      </c>
      <c r="I5674" s="15" t="s">
        <v>372</v>
      </c>
      <c r="J5674" s="10">
        <v>100000000733759</v>
      </c>
      <c r="K5674" s="9" t="s">
        <v>410</v>
      </c>
      <c r="L5674" s="10">
        <v>100000000612725</v>
      </c>
      <c r="M5674" s="9" t="s">
        <v>504</v>
      </c>
      <c r="N5674" s="20">
        <v>300000000000000</v>
      </c>
      <c r="O5674" s="9">
        <v>3</v>
      </c>
      <c r="P5674" s="9">
        <v>3</v>
      </c>
      <c r="Q5674" s="9">
        <v>1</v>
      </c>
    </row>
    <row r="5675" spans="1:17" hidden="1" x14ac:dyDescent="0.25">
      <c r="A5675" s="8" t="str">
        <f t="shared" si="530"/>
        <v>Decontamination Capital EquipmentSteris Solutions Limited</v>
      </c>
      <c r="B5675" s="8" t="str">
        <f>VLOOKUP(J5675,'Contract IDs'!A:D,4,0)</f>
        <v>Decontamination Capital Equipment</v>
      </c>
      <c r="C5675" s="8" t="str">
        <f>VLOOKUP(L5675,'Supplier IDs'!A:C,3,0)</f>
        <v>Steris Solutions Limited</v>
      </c>
      <c r="D5675" s="8" t="str">
        <f t="shared" si="529"/>
        <v>WT Endo Washer Disinfectors</v>
      </c>
      <c r="E5675" s="8">
        <f t="shared" si="531"/>
        <v>300000000000000</v>
      </c>
      <c r="F5675" s="8">
        <f t="shared" si="532"/>
        <v>4</v>
      </c>
      <c r="G5675" s="8">
        <f t="shared" si="533"/>
        <v>4</v>
      </c>
      <c r="H5675" s="15">
        <f t="shared" si="534"/>
        <v>1.4999999999999999E-2</v>
      </c>
      <c r="I5675" s="15" t="s">
        <v>372</v>
      </c>
      <c r="J5675" s="10">
        <v>100000000733759</v>
      </c>
      <c r="K5675" s="9" t="s">
        <v>410</v>
      </c>
      <c r="L5675" s="10">
        <v>100000000612725</v>
      </c>
      <c r="M5675" s="9" t="s">
        <v>504</v>
      </c>
      <c r="N5675" s="20">
        <v>300000000000000</v>
      </c>
      <c r="O5675" s="9">
        <v>4</v>
      </c>
      <c r="P5675" s="9">
        <v>4</v>
      </c>
      <c r="Q5675" s="9">
        <v>1.5</v>
      </c>
    </row>
    <row r="5676" spans="1:17" hidden="1" x14ac:dyDescent="0.25">
      <c r="A5676" s="8" t="str">
        <f t="shared" si="530"/>
        <v>Decontamination Capital EquipmentSteris Solutions Limited</v>
      </c>
      <c r="B5676" s="8" t="str">
        <f>VLOOKUP(J5676,'Contract IDs'!A:D,4,0)</f>
        <v>Decontamination Capital Equipment</v>
      </c>
      <c r="C5676" s="8" t="str">
        <f>VLOOKUP(L5676,'Supplier IDs'!A:C,3,0)</f>
        <v>Steris Solutions Limited</v>
      </c>
      <c r="D5676" s="8" t="str">
        <f t="shared" si="529"/>
        <v>WT Endo Washer Disinfectors</v>
      </c>
      <c r="E5676" s="8">
        <f t="shared" si="531"/>
        <v>300000000000000</v>
      </c>
      <c r="F5676" s="8">
        <f t="shared" si="532"/>
        <v>5</v>
      </c>
      <c r="G5676" s="8">
        <f t="shared" si="533"/>
        <v>5</v>
      </c>
      <c r="H5676" s="15">
        <f t="shared" si="534"/>
        <v>0.02</v>
      </c>
      <c r="I5676" s="15" t="s">
        <v>372</v>
      </c>
      <c r="J5676" s="10">
        <v>100000000733759</v>
      </c>
      <c r="K5676" s="9" t="s">
        <v>410</v>
      </c>
      <c r="L5676" s="10">
        <v>100000000612725</v>
      </c>
      <c r="M5676" s="9" t="s">
        <v>504</v>
      </c>
      <c r="N5676" s="20">
        <v>300000000000000</v>
      </c>
      <c r="O5676" s="9">
        <v>5</v>
      </c>
      <c r="P5676" s="9">
        <v>5</v>
      </c>
      <c r="Q5676" s="9">
        <v>2</v>
      </c>
    </row>
    <row r="5677" spans="1:17" hidden="1" x14ac:dyDescent="0.25">
      <c r="A5677" s="8" t="str">
        <f t="shared" si="530"/>
        <v>Decontamination Capital EquipmentSteris Solutions Limited</v>
      </c>
      <c r="B5677" s="8" t="str">
        <f>VLOOKUP(J5677,'Contract IDs'!A:D,4,0)</f>
        <v>Decontamination Capital Equipment</v>
      </c>
      <c r="C5677" s="8" t="str">
        <f>VLOOKUP(L5677,'Supplier IDs'!A:C,3,0)</f>
        <v>Steris Solutions Limited</v>
      </c>
      <c r="D5677" s="8" t="str">
        <f t="shared" si="529"/>
        <v>WT Endo Washer Disinfectors</v>
      </c>
      <c r="E5677" s="8">
        <f t="shared" si="531"/>
        <v>300000000000000</v>
      </c>
      <c r="F5677" s="8">
        <f t="shared" si="532"/>
        <v>6</v>
      </c>
      <c r="G5677" s="8">
        <f t="shared" si="533"/>
        <v>7</v>
      </c>
      <c r="H5677" s="15">
        <f t="shared" si="534"/>
        <v>2.5000000000000001E-2</v>
      </c>
      <c r="I5677" s="15" t="s">
        <v>372</v>
      </c>
      <c r="J5677" s="10">
        <v>100000000733759</v>
      </c>
      <c r="K5677" s="9" t="s">
        <v>410</v>
      </c>
      <c r="L5677" s="10">
        <v>100000000612725</v>
      </c>
      <c r="M5677" s="9" t="s">
        <v>504</v>
      </c>
      <c r="N5677" s="20">
        <v>300000000000000</v>
      </c>
      <c r="O5677" s="9">
        <v>6</v>
      </c>
      <c r="P5677" s="9">
        <v>7</v>
      </c>
      <c r="Q5677" s="9">
        <v>2.5</v>
      </c>
    </row>
    <row r="5678" spans="1:17" hidden="1" x14ac:dyDescent="0.25">
      <c r="A5678" s="8" t="str">
        <f t="shared" si="530"/>
        <v>Decontamination Capital EquipmentSteris Solutions Limited</v>
      </c>
      <c r="B5678" s="8" t="str">
        <f>VLOOKUP(J5678,'Contract IDs'!A:D,4,0)</f>
        <v>Decontamination Capital Equipment</v>
      </c>
      <c r="C5678" s="8" t="str">
        <f>VLOOKUP(L5678,'Supplier IDs'!A:C,3,0)</f>
        <v>Steris Solutions Limited</v>
      </c>
      <c r="D5678" s="8" t="str">
        <f t="shared" si="529"/>
        <v>WT Endo Washer Disinfectors</v>
      </c>
      <c r="E5678" s="8">
        <f t="shared" si="531"/>
        <v>300000000000000</v>
      </c>
      <c r="F5678" s="8">
        <f t="shared" si="532"/>
        <v>8</v>
      </c>
      <c r="G5678" s="8">
        <f t="shared" si="533"/>
        <v>10</v>
      </c>
      <c r="H5678" s="15">
        <f t="shared" si="534"/>
        <v>0.03</v>
      </c>
      <c r="I5678" s="15" t="s">
        <v>372</v>
      </c>
      <c r="J5678" s="10">
        <v>100000000733759</v>
      </c>
      <c r="K5678" s="9" t="s">
        <v>410</v>
      </c>
      <c r="L5678" s="10">
        <v>100000000612725</v>
      </c>
      <c r="M5678" s="9" t="s">
        <v>504</v>
      </c>
      <c r="N5678" s="20">
        <v>300000000000000</v>
      </c>
      <c r="O5678" s="9">
        <v>8</v>
      </c>
      <c r="P5678" s="9">
        <v>10</v>
      </c>
      <c r="Q5678" s="9">
        <v>3</v>
      </c>
    </row>
    <row r="5679" spans="1:17" hidden="1" x14ac:dyDescent="0.25">
      <c r="A5679" s="8" t="str">
        <f t="shared" si="530"/>
        <v>Decontamination Capital EquipmentSteris Solutions Limited</v>
      </c>
      <c r="B5679" s="8" t="str">
        <f>VLOOKUP(J5679,'Contract IDs'!A:D,4,0)</f>
        <v>Decontamination Capital Equipment</v>
      </c>
      <c r="C5679" s="8" t="str">
        <f>VLOOKUP(L5679,'Supplier IDs'!A:C,3,0)</f>
        <v>Steris Solutions Limited</v>
      </c>
      <c r="D5679" s="8" t="str">
        <f t="shared" si="529"/>
        <v>WT Endo Washer Disinfectors</v>
      </c>
      <c r="E5679" s="8">
        <f t="shared" si="531"/>
        <v>300000000000000</v>
      </c>
      <c r="F5679" s="8">
        <f t="shared" si="532"/>
        <v>11</v>
      </c>
      <c r="G5679" s="8">
        <f t="shared" si="533"/>
        <v>20</v>
      </c>
      <c r="H5679" s="15">
        <f t="shared" si="534"/>
        <v>0.04</v>
      </c>
      <c r="I5679" s="15" t="s">
        <v>372</v>
      </c>
      <c r="J5679" s="10">
        <v>100000000733759</v>
      </c>
      <c r="K5679" s="9" t="s">
        <v>410</v>
      </c>
      <c r="L5679" s="10">
        <v>100000000612725</v>
      </c>
      <c r="M5679" s="9" t="s">
        <v>504</v>
      </c>
      <c r="N5679" s="20">
        <v>300000000000000</v>
      </c>
      <c r="O5679" s="9">
        <v>11</v>
      </c>
      <c r="P5679" s="9">
        <v>20</v>
      </c>
      <c r="Q5679" s="9">
        <v>4</v>
      </c>
    </row>
    <row r="5680" spans="1:17" hidden="1" x14ac:dyDescent="0.25">
      <c r="A5680" s="8" t="str">
        <f t="shared" si="530"/>
        <v>Decontamination Capital EquipmentSteris Solutions Limited</v>
      </c>
      <c r="B5680" s="8" t="str">
        <f>VLOOKUP(J5680,'Contract IDs'!A:D,4,0)</f>
        <v>Decontamination Capital Equipment</v>
      </c>
      <c r="C5680" s="8" t="str">
        <f>VLOOKUP(L5680,'Supplier IDs'!A:C,3,0)</f>
        <v>Steris Solutions Limited</v>
      </c>
      <c r="D5680" s="8" t="str">
        <f t="shared" si="529"/>
        <v>WT Endo Washer Disinfectors</v>
      </c>
      <c r="E5680" s="8">
        <f t="shared" si="531"/>
        <v>300000000000000</v>
      </c>
      <c r="F5680" s="8">
        <f t="shared" si="532"/>
        <v>1</v>
      </c>
      <c r="G5680" s="8">
        <f t="shared" si="533"/>
        <v>2</v>
      </c>
      <c r="H5680" s="15">
        <f t="shared" si="534"/>
        <v>0</v>
      </c>
      <c r="I5680" s="15" t="s">
        <v>372</v>
      </c>
      <c r="J5680" s="10">
        <v>100000000733759</v>
      </c>
      <c r="K5680" s="9" t="s">
        <v>410</v>
      </c>
      <c r="L5680" s="10">
        <v>100000000612725</v>
      </c>
      <c r="M5680" s="9" t="s">
        <v>504</v>
      </c>
      <c r="N5680" s="20">
        <v>300000000000000</v>
      </c>
      <c r="O5680" s="9">
        <v>1</v>
      </c>
      <c r="P5680" s="9">
        <v>2</v>
      </c>
      <c r="Q5680" s="9">
        <v>0</v>
      </c>
    </row>
    <row r="5681" spans="1:17" hidden="1" x14ac:dyDescent="0.25">
      <c r="A5681" s="8" t="str">
        <f t="shared" si="530"/>
        <v>Decontamination Capital EquipmentSteris Solutions Limited</v>
      </c>
      <c r="B5681" s="8" t="str">
        <f>VLOOKUP(J5681,'Contract IDs'!A:D,4,0)</f>
        <v>Decontamination Capital Equipment</v>
      </c>
      <c r="C5681" s="8" t="str">
        <f>VLOOKUP(L5681,'Supplier IDs'!A:C,3,0)</f>
        <v>Steris Solutions Limited</v>
      </c>
      <c r="D5681" s="8" t="str">
        <f t="shared" si="529"/>
        <v>WT Endo Washer Disinfectors</v>
      </c>
      <c r="E5681" s="8">
        <f t="shared" si="531"/>
        <v>300000000000000</v>
      </c>
      <c r="F5681" s="8">
        <f t="shared" si="532"/>
        <v>3</v>
      </c>
      <c r="G5681" s="8">
        <f t="shared" si="533"/>
        <v>3</v>
      </c>
      <c r="H5681" s="15">
        <f t="shared" si="534"/>
        <v>0.01</v>
      </c>
      <c r="I5681" s="15" t="s">
        <v>372</v>
      </c>
      <c r="J5681" s="10">
        <v>100000000733759</v>
      </c>
      <c r="K5681" s="9" t="s">
        <v>410</v>
      </c>
      <c r="L5681" s="10">
        <v>100000000612725</v>
      </c>
      <c r="M5681" s="9" t="s">
        <v>504</v>
      </c>
      <c r="N5681" s="20">
        <v>300000000000000</v>
      </c>
      <c r="O5681" s="9">
        <v>3</v>
      </c>
      <c r="P5681" s="9">
        <v>3</v>
      </c>
      <c r="Q5681" s="9">
        <v>1</v>
      </c>
    </row>
    <row r="5682" spans="1:17" hidden="1" x14ac:dyDescent="0.25">
      <c r="A5682" s="8" t="str">
        <f t="shared" si="530"/>
        <v>Decontamination Capital EquipmentSteris Solutions Limited</v>
      </c>
      <c r="B5682" s="8" t="str">
        <f>VLOOKUP(J5682,'Contract IDs'!A:D,4,0)</f>
        <v>Decontamination Capital Equipment</v>
      </c>
      <c r="C5682" s="8" t="str">
        <f>VLOOKUP(L5682,'Supplier IDs'!A:C,3,0)</f>
        <v>Steris Solutions Limited</v>
      </c>
      <c r="D5682" s="8" t="str">
        <f t="shared" si="529"/>
        <v>WT Endo Washer Disinfectors</v>
      </c>
      <c r="E5682" s="8">
        <f t="shared" si="531"/>
        <v>300000000000000</v>
      </c>
      <c r="F5682" s="8">
        <f t="shared" si="532"/>
        <v>4</v>
      </c>
      <c r="G5682" s="8">
        <f t="shared" si="533"/>
        <v>4</v>
      </c>
      <c r="H5682" s="15">
        <f t="shared" si="534"/>
        <v>1.4999999999999999E-2</v>
      </c>
      <c r="I5682" s="15" t="s">
        <v>372</v>
      </c>
      <c r="J5682" s="10">
        <v>100000000733759</v>
      </c>
      <c r="K5682" s="9" t="s">
        <v>410</v>
      </c>
      <c r="L5682" s="10">
        <v>100000000612725</v>
      </c>
      <c r="M5682" s="9" t="s">
        <v>504</v>
      </c>
      <c r="N5682" s="20">
        <v>300000000000000</v>
      </c>
      <c r="O5682" s="9">
        <v>4</v>
      </c>
      <c r="P5682" s="9">
        <v>4</v>
      </c>
      <c r="Q5682" s="9">
        <v>1.5</v>
      </c>
    </row>
    <row r="5683" spans="1:17" hidden="1" x14ac:dyDescent="0.25">
      <c r="A5683" s="8" t="str">
        <f t="shared" si="530"/>
        <v>Decontamination Capital EquipmentSteris Solutions Limited</v>
      </c>
      <c r="B5683" s="8" t="str">
        <f>VLOOKUP(J5683,'Contract IDs'!A:D,4,0)</f>
        <v>Decontamination Capital Equipment</v>
      </c>
      <c r="C5683" s="8" t="str">
        <f>VLOOKUP(L5683,'Supplier IDs'!A:C,3,0)</f>
        <v>Steris Solutions Limited</v>
      </c>
      <c r="D5683" s="8" t="str">
        <f t="shared" si="529"/>
        <v>WT Endo Washer Disinfectors</v>
      </c>
      <c r="E5683" s="8">
        <f t="shared" si="531"/>
        <v>300000000000000</v>
      </c>
      <c r="F5683" s="8">
        <f t="shared" si="532"/>
        <v>5</v>
      </c>
      <c r="G5683" s="8">
        <f t="shared" si="533"/>
        <v>5</v>
      </c>
      <c r="H5683" s="15">
        <f t="shared" si="534"/>
        <v>0.02</v>
      </c>
      <c r="I5683" s="15" t="s">
        <v>372</v>
      </c>
      <c r="J5683" s="10">
        <v>100000000733759</v>
      </c>
      <c r="K5683" s="9" t="s">
        <v>410</v>
      </c>
      <c r="L5683" s="10">
        <v>100000000612725</v>
      </c>
      <c r="M5683" s="9" t="s">
        <v>504</v>
      </c>
      <c r="N5683" s="20">
        <v>300000000000000</v>
      </c>
      <c r="O5683" s="9">
        <v>5</v>
      </c>
      <c r="P5683" s="9">
        <v>5</v>
      </c>
      <c r="Q5683" s="9">
        <v>2</v>
      </c>
    </row>
    <row r="5684" spans="1:17" hidden="1" x14ac:dyDescent="0.25">
      <c r="A5684" s="8" t="str">
        <f t="shared" si="530"/>
        <v>Decontamination Capital EquipmentSteris Solutions Limited</v>
      </c>
      <c r="B5684" s="8" t="str">
        <f>VLOOKUP(J5684,'Contract IDs'!A:D,4,0)</f>
        <v>Decontamination Capital Equipment</v>
      </c>
      <c r="C5684" s="8" t="str">
        <f>VLOOKUP(L5684,'Supplier IDs'!A:C,3,0)</f>
        <v>Steris Solutions Limited</v>
      </c>
      <c r="D5684" s="8" t="str">
        <f t="shared" si="529"/>
        <v>WT Endo Washer Disinfectors</v>
      </c>
      <c r="E5684" s="8">
        <f t="shared" si="531"/>
        <v>300000000000000</v>
      </c>
      <c r="F5684" s="8">
        <f t="shared" si="532"/>
        <v>6</v>
      </c>
      <c r="G5684" s="8">
        <f t="shared" si="533"/>
        <v>7</v>
      </c>
      <c r="H5684" s="15">
        <f t="shared" si="534"/>
        <v>2.5000000000000001E-2</v>
      </c>
      <c r="I5684" s="15" t="s">
        <v>372</v>
      </c>
      <c r="J5684" s="10">
        <v>100000000733759</v>
      </c>
      <c r="K5684" s="9" t="s">
        <v>410</v>
      </c>
      <c r="L5684" s="10">
        <v>100000000612725</v>
      </c>
      <c r="M5684" s="9" t="s">
        <v>504</v>
      </c>
      <c r="N5684" s="20">
        <v>300000000000000</v>
      </c>
      <c r="O5684" s="9">
        <v>6</v>
      </c>
      <c r="P5684" s="9">
        <v>7</v>
      </c>
      <c r="Q5684" s="9">
        <v>2.5</v>
      </c>
    </row>
    <row r="5685" spans="1:17" hidden="1" x14ac:dyDescent="0.25">
      <c r="A5685" s="8" t="str">
        <f t="shared" si="530"/>
        <v>Decontamination Capital EquipmentSteris Solutions Limited</v>
      </c>
      <c r="B5685" s="8" t="str">
        <f>VLOOKUP(J5685,'Contract IDs'!A:D,4,0)</f>
        <v>Decontamination Capital Equipment</v>
      </c>
      <c r="C5685" s="8" t="str">
        <f>VLOOKUP(L5685,'Supplier IDs'!A:C,3,0)</f>
        <v>Steris Solutions Limited</v>
      </c>
      <c r="D5685" s="8" t="str">
        <f t="shared" si="529"/>
        <v>WT Endo Washer Disinfectors</v>
      </c>
      <c r="E5685" s="8">
        <f t="shared" si="531"/>
        <v>300000000000000</v>
      </c>
      <c r="F5685" s="8">
        <f t="shared" si="532"/>
        <v>8</v>
      </c>
      <c r="G5685" s="8">
        <f t="shared" si="533"/>
        <v>10</v>
      </c>
      <c r="H5685" s="15">
        <f t="shared" si="534"/>
        <v>0.03</v>
      </c>
      <c r="I5685" s="15" t="s">
        <v>372</v>
      </c>
      <c r="J5685" s="10">
        <v>100000000733759</v>
      </c>
      <c r="K5685" s="9" t="s">
        <v>410</v>
      </c>
      <c r="L5685" s="10">
        <v>100000000612725</v>
      </c>
      <c r="M5685" s="9" t="s">
        <v>504</v>
      </c>
      <c r="N5685" s="20">
        <v>300000000000000</v>
      </c>
      <c r="O5685" s="9">
        <v>8</v>
      </c>
      <c r="P5685" s="9">
        <v>10</v>
      </c>
      <c r="Q5685" s="9">
        <v>3</v>
      </c>
    </row>
    <row r="5686" spans="1:17" hidden="1" x14ac:dyDescent="0.25">
      <c r="A5686" s="8" t="str">
        <f t="shared" si="530"/>
        <v>Decontamination Capital EquipmentSteris Solutions Limited</v>
      </c>
      <c r="B5686" s="8" t="str">
        <f>VLOOKUP(J5686,'Contract IDs'!A:D,4,0)</f>
        <v>Decontamination Capital Equipment</v>
      </c>
      <c r="C5686" s="8" t="str">
        <f>VLOOKUP(L5686,'Supplier IDs'!A:C,3,0)</f>
        <v>Steris Solutions Limited</v>
      </c>
      <c r="D5686" s="8" t="str">
        <f t="shared" si="529"/>
        <v>WT Endo Washer Disinfectors</v>
      </c>
      <c r="E5686" s="8">
        <f t="shared" si="531"/>
        <v>300000000000000</v>
      </c>
      <c r="F5686" s="8">
        <f t="shared" si="532"/>
        <v>11</v>
      </c>
      <c r="G5686" s="8">
        <f t="shared" si="533"/>
        <v>20</v>
      </c>
      <c r="H5686" s="15">
        <f t="shared" si="534"/>
        <v>0.04</v>
      </c>
      <c r="I5686" s="15" t="s">
        <v>372</v>
      </c>
      <c r="J5686" s="10">
        <v>100000000733759</v>
      </c>
      <c r="K5686" s="9" t="s">
        <v>410</v>
      </c>
      <c r="L5686" s="10">
        <v>100000000612725</v>
      </c>
      <c r="M5686" s="9" t="s">
        <v>504</v>
      </c>
      <c r="N5686" s="20">
        <v>300000000000000</v>
      </c>
      <c r="O5686" s="9">
        <v>11</v>
      </c>
      <c r="P5686" s="9">
        <v>20</v>
      </c>
      <c r="Q5686" s="9">
        <v>4</v>
      </c>
    </row>
    <row r="5687" spans="1:17" hidden="1" x14ac:dyDescent="0.25">
      <c r="A5687" s="8" t="str">
        <f t="shared" si="530"/>
        <v>Decontamination Capital EquipmentSteris Solutions Limited</v>
      </c>
      <c r="B5687" s="8" t="str">
        <f>VLOOKUP(J5687,'Contract IDs'!A:D,4,0)</f>
        <v>Decontamination Capital Equipment</v>
      </c>
      <c r="C5687" s="8" t="str">
        <f>VLOOKUP(L5687,'Supplier IDs'!A:C,3,0)</f>
        <v>Steris Solutions Limited</v>
      </c>
      <c r="D5687" s="8" t="str">
        <f t="shared" si="529"/>
        <v>WT Endo Washer Disinfectors</v>
      </c>
      <c r="E5687" s="8">
        <f t="shared" si="531"/>
        <v>300000000000000</v>
      </c>
      <c r="F5687" s="8">
        <f t="shared" si="532"/>
        <v>1</v>
      </c>
      <c r="G5687" s="8">
        <f t="shared" si="533"/>
        <v>2</v>
      </c>
      <c r="H5687" s="15">
        <f t="shared" si="534"/>
        <v>0</v>
      </c>
      <c r="I5687" s="15" t="s">
        <v>372</v>
      </c>
      <c r="J5687" s="10">
        <v>100000000733759</v>
      </c>
      <c r="K5687" s="9" t="s">
        <v>410</v>
      </c>
      <c r="L5687" s="10">
        <v>100000000612725</v>
      </c>
      <c r="M5687" s="9" t="s">
        <v>504</v>
      </c>
      <c r="N5687" s="20">
        <v>300000000000000</v>
      </c>
      <c r="O5687" s="9">
        <v>1</v>
      </c>
      <c r="P5687" s="9">
        <v>2</v>
      </c>
      <c r="Q5687" s="9">
        <v>0</v>
      </c>
    </row>
    <row r="5688" spans="1:17" hidden="1" x14ac:dyDescent="0.25">
      <c r="A5688" s="8" t="str">
        <f t="shared" si="530"/>
        <v>Decontamination Capital EquipmentSteris Solutions Limited</v>
      </c>
      <c r="B5688" s="8" t="str">
        <f>VLOOKUP(J5688,'Contract IDs'!A:D,4,0)</f>
        <v>Decontamination Capital Equipment</v>
      </c>
      <c r="C5688" s="8" t="str">
        <f>VLOOKUP(L5688,'Supplier IDs'!A:C,3,0)</f>
        <v>Steris Solutions Limited</v>
      </c>
      <c r="D5688" s="8" t="str">
        <f t="shared" si="529"/>
        <v>WT Endo Washer Disinfectors</v>
      </c>
      <c r="E5688" s="8">
        <f t="shared" si="531"/>
        <v>300000000000000</v>
      </c>
      <c r="F5688" s="8">
        <f t="shared" si="532"/>
        <v>3</v>
      </c>
      <c r="G5688" s="8">
        <f t="shared" si="533"/>
        <v>3</v>
      </c>
      <c r="H5688" s="15">
        <f t="shared" si="534"/>
        <v>0.01</v>
      </c>
      <c r="I5688" s="15" t="s">
        <v>372</v>
      </c>
      <c r="J5688" s="10">
        <v>100000000733759</v>
      </c>
      <c r="K5688" s="9" t="s">
        <v>410</v>
      </c>
      <c r="L5688" s="10">
        <v>100000000612725</v>
      </c>
      <c r="M5688" s="9" t="s">
        <v>504</v>
      </c>
      <c r="N5688" s="20">
        <v>300000000000000</v>
      </c>
      <c r="O5688" s="9">
        <v>3</v>
      </c>
      <c r="P5688" s="9">
        <v>3</v>
      </c>
      <c r="Q5688" s="9">
        <v>1</v>
      </c>
    </row>
    <row r="5689" spans="1:17" hidden="1" x14ac:dyDescent="0.25">
      <c r="A5689" s="8" t="str">
        <f t="shared" si="530"/>
        <v>Decontamination Capital EquipmentSteris Solutions Limited</v>
      </c>
      <c r="B5689" s="8" t="str">
        <f>VLOOKUP(J5689,'Contract IDs'!A:D,4,0)</f>
        <v>Decontamination Capital Equipment</v>
      </c>
      <c r="C5689" s="8" t="str">
        <f>VLOOKUP(L5689,'Supplier IDs'!A:C,3,0)</f>
        <v>Steris Solutions Limited</v>
      </c>
      <c r="D5689" s="8" t="str">
        <f t="shared" si="529"/>
        <v>WT Endo Washer Disinfectors</v>
      </c>
      <c r="E5689" s="8">
        <f t="shared" si="531"/>
        <v>300000000000000</v>
      </c>
      <c r="F5689" s="8">
        <f t="shared" si="532"/>
        <v>4</v>
      </c>
      <c r="G5689" s="8">
        <f t="shared" si="533"/>
        <v>4</v>
      </c>
      <c r="H5689" s="15">
        <f t="shared" si="534"/>
        <v>1.4999999999999999E-2</v>
      </c>
      <c r="I5689" s="15" t="s">
        <v>372</v>
      </c>
      <c r="J5689" s="10">
        <v>100000000733759</v>
      </c>
      <c r="K5689" s="9" t="s">
        <v>410</v>
      </c>
      <c r="L5689" s="10">
        <v>100000000612725</v>
      </c>
      <c r="M5689" s="9" t="s">
        <v>504</v>
      </c>
      <c r="N5689" s="20">
        <v>300000000000000</v>
      </c>
      <c r="O5689" s="9">
        <v>4</v>
      </c>
      <c r="P5689" s="9">
        <v>4</v>
      </c>
      <c r="Q5689" s="9">
        <v>1.5</v>
      </c>
    </row>
    <row r="5690" spans="1:17" hidden="1" x14ac:dyDescent="0.25">
      <c r="A5690" s="8" t="str">
        <f t="shared" si="530"/>
        <v>Decontamination Capital EquipmentSteris Solutions Limited</v>
      </c>
      <c r="B5690" s="8" t="str">
        <f>VLOOKUP(J5690,'Contract IDs'!A:D,4,0)</f>
        <v>Decontamination Capital Equipment</v>
      </c>
      <c r="C5690" s="8" t="str">
        <f>VLOOKUP(L5690,'Supplier IDs'!A:C,3,0)</f>
        <v>Steris Solutions Limited</v>
      </c>
      <c r="D5690" s="8" t="str">
        <f t="shared" si="529"/>
        <v>WT Endo Washer Disinfectors</v>
      </c>
      <c r="E5690" s="8">
        <f t="shared" si="531"/>
        <v>300000000000000</v>
      </c>
      <c r="F5690" s="8">
        <f t="shared" si="532"/>
        <v>5</v>
      </c>
      <c r="G5690" s="8">
        <f t="shared" si="533"/>
        <v>5</v>
      </c>
      <c r="H5690" s="15">
        <f t="shared" si="534"/>
        <v>0.02</v>
      </c>
      <c r="I5690" s="15" t="s">
        <v>372</v>
      </c>
      <c r="J5690" s="10">
        <v>100000000733759</v>
      </c>
      <c r="K5690" s="9" t="s">
        <v>410</v>
      </c>
      <c r="L5690" s="10">
        <v>100000000612725</v>
      </c>
      <c r="M5690" s="9" t="s">
        <v>504</v>
      </c>
      <c r="N5690" s="20">
        <v>300000000000000</v>
      </c>
      <c r="O5690" s="9">
        <v>5</v>
      </c>
      <c r="P5690" s="9">
        <v>5</v>
      </c>
      <c r="Q5690" s="9">
        <v>2</v>
      </c>
    </row>
    <row r="5691" spans="1:17" hidden="1" x14ac:dyDescent="0.25">
      <c r="A5691" s="8" t="str">
        <f t="shared" si="530"/>
        <v>Decontamination Capital EquipmentSteris Solutions Limited</v>
      </c>
      <c r="B5691" s="8" t="str">
        <f>VLOOKUP(J5691,'Contract IDs'!A:D,4,0)</f>
        <v>Decontamination Capital Equipment</v>
      </c>
      <c r="C5691" s="8" t="str">
        <f>VLOOKUP(L5691,'Supplier IDs'!A:C,3,0)</f>
        <v>Steris Solutions Limited</v>
      </c>
      <c r="D5691" s="8" t="str">
        <f t="shared" si="529"/>
        <v>WT Endo Washer Disinfectors</v>
      </c>
      <c r="E5691" s="8">
        <f t="shared" si="531"/>
        <v>300000000000000</v>
      </c>
      <c r="F5691" s="8">
        <f t="shared" si="532"/>
        <v>6</v>
      </c>
      <c r="G5691" s="8">
        <f t="shared" si="533"/>
        <v>7</v>
      </c>
      <c r="H5691" s="15">
        <f t="shared" si="534"/>
        <v>2.5000000000000001E-2</v>
      </c>
      <c r="I5691" s="15" t="s">
        <v>372</v>
      </c>
      <c r="J5691" s="10">
        <v>100000000733759</v>
      </c>
      <c r="K5691" s="9" t="s">
        <v>410</v>
      </c>
      <c r="L5691" s="10">
        <v>100000000612725</v>
      </c>
      <c r="M5691" s="9" t="s">
        <v>504</v>
      </c>
      <c r="N5691" s="20">
        <v>300000000000000</v>
      </c>
      <c r="O5691" s="9">
        <v>6</v>
      </c>
      <c r="P5691" s="9">
        <v>7</v>
      </c>
      <c r="Q5691" s="9">
        <v>2.5</v>
      </c>
    </row>
    <row r="5692" spans="1:17" hidden="1" x14ac:dyDescent="0.25">
      <c r="A5692" s="8" t="str">
        <f t="shared" si="530"/>
        <v>Decontamination Capital EquipmentSteris Solutions Limited</v>
      </c>
      <c r="B5692" s="8" t="str">
        <f>VLOOKUP(J5692,'Contract IDs'!A:D,4,0)</f>
        <v>Decontamination Capital Equipment</v>
      </c>
      <c r="C5692" s="8" t="str">
        <f>VLOOKUP(L5692,'Supplier IDs'!A:C,3,0)</f>
        <v>Steris Solutions Limited</v>
      </c>
      <c r="D5692" s="8" t="str">
        <f t="shared" si="529"/>
        <v>WT Endo Washer Disinfectors</v>
      </c>
      <c r="E5692" s="8">
        <f t="shared" si="531"/>
        <v>300000000000000</v>
      </c>
      <c r="F5692" s="8">
        <f t="shared" si="532"/>
        <v>8</v>
      </c>
      <c r="G5692" s="8">
        <f t="shared" si="533"/>
        <v>10</v>
      </c>
      <c r="H5692" s="15">
        <f t="shared" si="534"/>
        <v>0.03</v>
      </c>
      <c r="I5692" s="15" t="s">
        <v>372</v>
      </c>
      <c r="J5692" s="10">
        <v>100000000733759</v>
      </c>
      <c r="K5692" s="9" t="s">
        <v>410</v>
      </c>
      <c r="L5692" s="10">
        <v>100000000612725</v>
      </c>
      <c r="M5692" s="9" t="s">
        <v>504</v>
      </c>
      <c r="N5692" s="20">
        <v>300000000000000</v>
      </c>
      <c r="O5692" s="9">
        <v>8</v>
      </c>
      <c r="P5692" s="9">
        <v>10</v>
      </c>
      <c r="Q5692" s="9">
        <v>3</v>
      </c>
    </row>
    <row r="5693" spans="1:17" hidden="1" x14ac:dyDescent="0.25">
      <c r="A5693" s="8" t="str">
        <f t="shared" si="530"/>
        <v>Decontamination Capital EquipmentSteris Solutions Limited</v>
      </c>
      <c r="B5693" s="8" t="str">
        <f>VLOOKUP(J5693,'Contract IDs'!A:D,4,0)</f>
        <v>Decontamination Capital Equipment</v>
      </c>
      <c r="C5693" s="8" t="str">
        <f>VLOOKUP(L5693,'Supplier IDs'!A:C,3,0)</f>
        <v>Steris Solutions Limited</v>
      </c>
      <c r="D5693" s="8" t="str">
        <f t="shared" si="529"/>
        <v>WT Endo Washer Disinfectors</v>
      </c>
      <c r="E5693" s="8">
        <f t="shared" si="531"/>
        <v>300000000000000</v>
      </c>
      <c r="F5693" s="8">
        <f t="shared" si="532"/>
        <v>11</v>
      </c>
      <c r="G5693" s="8">
        <f t="shared" si="533"/>
        <v>20</v>
      </c>
      <c r="H5693" s="15">
        <f t="shared" si="534"/>
        <v>0.04</v>
      </c>
      <c r="I5693" s="15" t="s">
        <v>372</v>
      </c>
      <c r="J5693" s="10">
        <v>100000000733759</v>
      </c>
      <c r="K5693" s="9" t="s">
        <v>410</v>
      </c>
      <c r="L5693" s="10">
        <v>100000000612725</v>
      </c>
      <c r="M5693" s="9" t="s">
        <v>504</v>
      </c>
      <c r="N5693" s="20">
        <v>300000000000000</v>
      </c>
      <c r="O5693" s="9">
        <v>11</v>
      </c>
      <c r="P5693" s="9">
        <v>20</v>
      </c>
      <c r="Q5693" s="9">
        <v>4</v>
      </c>
    </row>
    <row r="5694" spans="1:17" hidden="1" x14ac:dyDescent="0.25">
      <c r="A5694" s="8" t="str">
        <f t="shared" si="530"/>
        <v>Decontamination Capital EquipmentSteris Solutions Limited</v>
      </c>
      <c r="B5694" s="8" t="str">
        <f>VLOOKUP(J5694,'Contract IDs'!A:D,4,0)</f>
        <v>Decontamination Capital Equipment</v>
      </c>
      <c r="C5694" s="8" t="str">
        <f>VLOOKUP(L5694,'Supplier IDs'!A:C,3,0)</f>
        <v>Steris Solutions Limited</v>
      </c>
      <c r="D5694" s="8" t="str">
        <f t="shared" si="529"/>
        <v>WT Endo Washer Disinfectors</v>
      </c>
      <c r="E5694" s="8">
        <f t="shared" si="531"/>
        <v>300000000000000</v>
      </c>
      <c r="F5694" s="8">
        <f t="shared" si="532"/>
        <v>1</v>
      </c>
      <c r="G5694" s="8">
        <f t="shared" si="533"/>
        <v>1</v>
      </c>
      <c r="H5694" s="15">
        <f t="shared" si="534"/>
        <v>0</v>
      </c>
      <c r="I5694" s="15" t="s">
        <v>372</v>
      </c>
      <c r="J5694" s="10">
        <v>100000000733759</v>
      </c>
      <c r="K5694" s="9" t="s">
        <v>410</v>
      </c>
      <c r="L5694" s="10">
        <v>100000000612725</v>
      </c>
      <c r="M5694" s="9" t="s">
        <v>504</v>
      </c>
      <c r="N5694" s="20">
        <v>300000000000000</v>
      </c>
      <c r="O5694" s="9">
        <v>1</v>
      </c>
      <c r="P5694" s="9">
        <v>1</v>
      </c>
      <c r="Q5694" s="9">
        <v>0</v>
      </c>
    </row>
    <row r="5695" spans="1:17" hidden="1" x14ac:dyDescent="0.25">
      <c r="A5695" s="8" t="str">
        <f t="shared" si="530"/>
        <v>Decontamination Capital EquipmentSteris Solutions Limited</v>
      </c>
      <c r="B5695" s="8" t="str">
        <f>VLOOKUP(J5695,'Contract IDs'!A:D,4,0)</f>
        <v>Decontamination Capital Equipment</v>
      </c>
      <c r="C5695" s="8" t="str">
        <f>VLOOKUP(L5695,'Supplier IDs'!A:C,3,0)</f>
        <v>Steris Solutions Limited</v>
      </c>
      <c r="D5695" s="8" t="str">
        <f t="shared" si="529"/>
        <v>WT Endo Washer Disinfectors</v>
      </c>
      <c r="E5695" s="8">
        <f t="shared" si="531"/>
        <v>300000000000000</v>
      </c>
      <c r="F5695" s="8">
        <f t="shared" si="532"/>
        <v>3</v>
      </c>
      <c r="G5695" s="8">
        <f t="shared" si="533"/>
        <v>3</v>
      </c>
      <c r="H5695" s="15">
        <f t="shared" si="534"/>
        <v>0.01</v>
      </c>
      <c r="I5695" s="15" t="s">
        <v>372</v>
      </c>
      <c r="J5695" s="10">
        <v>100000000733759</v>
      </c>
      <c r="K5695" s="9" t="s">
        <v>410</v>
      </c>
      <c r="L5695" s="10">
        <v>100000000612725</v>
      </c>
      <c r="M5695" s="9" t="s">
        <v>504</v>
      </c>
      <c r="N5695" s="20">
        <v>300000000000000</v>
      </c>
      <c r="O5695" s="9">
        <v>3</v>
      </c>
      <c r="P5695" s="9">
        <v>3</v>
      </c>
      <c r="Q5695" s="9">
        <v>1</v>
      </c>
    </row>
    <row r="5696" spans="1:17" hidden="1" x14ac:dyDescent="0.25">
      <c r="A5696" s="8" t="str">
        <f t="shared" si="530"/>
        <v>Decontamination Capital EquipmentSteris Solutions Limited</v>
      </c>
      <c r="B5696" s="8" t="str">
        <f>VLOOKUP(J5696,'Contract IDs'!A:D,4,0)</f>
        <v>Decontamination Capital Equipment</v>
      </c>
      <c r="C5696" s="8" t="str">
        <f>VLOOKUP(L5696,'Supplier IDs'!A:C,3,0)</f>
        <v>Steris Solutions Limited</v>
      </c>
      <c r="D5696" s="8" t="str">
        <f t="shared" si="529"/>
        <v>WT Endo Washer Disinfectors</v>
      </c>
      <c r="E5696" s="8">
        <f t="shared" si="531"/>
        <v>300000000000000</v>
      </c>
      <c r="F5696" s="8">
        <f t="shared" si="532"/>
        <v>4</v>
      </c>
      <c r="G5696" s="8">
        <f t="shared" si="533"/>
        <v>4</v>
      </c>
      <c r="H5696" s="15">
        <f t="shared" si="534"/>
        <v>1.4999999999999999E-2</v>
      </c>
      <c r="I5696" s="15" t="s">
        <v>372</v>
      </c>
      <c r="J5696" s="10">
        <v>100000000733759</v>
      </c>
      <c r="K5696" s="9" t="s">
        <v>410</v>
      </c>
      <c r="L5696" s="10">
        <v>100000000612725</v>
      </c>
      <c r="M5696" s="9" t="s">
        <v>504</v>
      </c>
      <c r="N5696" s="20">
        <v>300000000000000</v>
      </c>
      <c r="O5696" s="9">
        <v>4</v>
      </c>
      <c r="P5696" s="9">
        <v>4</v>
      </c>
      <c r="Q5696" s="9">
        <v>1.5</v>
      </c>
    </row>
    <row r="5697" spans="1:17" hidden="1" x14ac:dyDescent="0.25">
      <c r="A5697" s="8" t="str">
        <f t="shared" si="530"/>
        <v>Decontamination Capital EquipmentSteris Solutions Limited</v>
      </c>
      <c r="B5697" s="8" t="str">
        <f>VLOOKUP(J5697,'Contract IDs'!A:D,4,0)</f>
        <v>Decontamination Capital Equipment</v>
      </c>
      <c r="C5697" s="8" t="str">
        <f>VLOOKUP(L5697,'Supplier IDs'!A:C,3,0)</f>
        <v>Steris Solutions Limited</v>
      </c>
      <c r="D5697" s="8" t="str">
        <f t="shared" si="529"/>
        <v>WT Endo Washer Disinfectors</v>
      </c>
      <c r="E5697" s="8">
        <f t="shared" si="531"/>
        <v>300000000000000</v>
      </c>
      <c r="F5697" s="8">
        <f t="shared" si="532"/>
        <v>5</v>
      </c>
      <c r="G5697" s="8">
        <f t="shared" si="533"/>
        <v>5</v>
      </c>
      <c r="H5697" s="15">
        <f t="shared" si="534"/>
        <v>0.02</v>
      </c>
      <c r="I5697" s="15" t="s">
        <v>372</v>
      </c>
      <c r="J5697" s="10">
        <v>100000000733759</v>
      </c>
      <c r="K5697" s="9" t="s">
        <v>410</v>
      </c>
      <c r="L5697" s="10">
        <v>100000000612725</v>
      </c>
      <c r="M5697" s="9" t="s">
        <v>504</v>
      </c>
      <c r="N5697" s="20">
        <v>300000000000000</v>
      </c>
      <c r="O5697" s="9">
        <v>5</v>
      </c>
      <c r="P5697" s="9">
        <v>5</v>
      </c>
      <c r="Q5697" s="9">
        <v>2</v>
      </c>
    </row>
    <row r="5698" spans="1:17" hidden="1" x14ac:dyDescent="0.25">
      <c r="A5698" s="8" t="str">
        <f t="shared" si="530"/>
        <v>Decontamination Capital EquipmentSteris Solutions Limited</v>
      </c>
      <c r="B5698" s="8" t="str">
        <f>VLOOKUP(J5698,'Contract IDs'!A:D,4,0)</f>
        <v>Decontamination Capital Equipment</v>
      </c>
      <c r="C5698" s="8" t="str">
        <f>VLOOKUP(L5698,'Supplier IDs'!A:C,3,0)</f>
        <v>Steris Solutions Limited</v>
      </c>
      <c r="D5698" s="8" t="str">
        <f t="shared" ref="D5698:D5761" si="535">IF(M5698="","No Sub Cat",M5698)</f>
        <v>WT Endo Washer Disinfectors</v>
      </c>
      <c r="E5698" s="8">
        <f t="shared" si="531"/>
        <v>300000000000000</v>
      </c>
      <c r="F5698" s="8">
        <f t="shared" si="532"/>
        <v>6</v>
      </c>
      <c r="G5698" s="8">
        <f t="shared" si="533"/>
        <v>7</v>
      </c>
      <c r="H5698" s="15">
        <f t="shared" si="534"/>
        <v>2.5000000000000001E-2</v>
      </c>
      <c r="I5698" s="15" t="s">
        <v>372</v>
      </c>
      <c r="J5698" s="10">
        <v>100000000733759</v>
      </c>
      <c r="K5698" s="9" t="s">
        <v>410</v>
      </c>
      <c r="L5698" s="10">
        <v>100000000612725</v>
      </c>
      <c r="M5698" s="9" t="s">
        <v>504</v>
      </c>
      <c r="N5698" s="20">
        <v>300000000000000</v>
      </c>
      <c r="O5698" s="9">
        <v>6</v>
      </c>
      <c r="P5698" s="9">
        <v>7</v>
      </c>
      <c r="Q5698" s="9">
        <v>2.5</v>
      </c>
    </row>
    <row r="5699" spans="1:17" hidden="1" x14ac:dyDescent="0.25">
      <c r="A5699" s="8" t="str">
        <f t="shared" ref="A5699:A5762" si="536">B5699&amp;C5699</f>
        <v>Decontamination Capital EquipmentSteris Solutions Limited</v>
      </c>
      <c r="B5699" s="8" t="str">
        <f>VLOOKUP(J5699,'Contract IDs'!A:D,4,0)</f>
        <v>Decontamination Capital Equipment</v>
      </c>
      <c r="C5699" s="8" t="str">
        <f>VLOOKUP(L5699,'Supplier IDs'!A:C,3,0)</f>
        <v>Steris Solutions Limited</v>
      </c>
      <c r="D5699" s="8" t="str">
        <f t="shared" si="535"/>
        <v>WT Endo Washer Disinfectors</v>
      </c>
      <c r="E5699" s="8">
        <f t="shared" ref="E5699:E5762" si="537">N5699</f>
        <v>300000000000000</v>
      </c>
      <c r="F5699" s="8">
        <f t="shared" ref="F5699:F5762" si="538">O5699</f>
        <v>8</v>
      </c>
      <c r="G5699" s="8">
        <f t="shared" ref="G5699:G5762" si="539">P5699</f>
        <v>10</v>
      </c>
      <c r="H5699" s="15">
        <f t="shared" ref="H5699:H5762" si="540">Q5699/100</f>
        <v>0.03</v>
      </c>
      <c r="I5699" s="15" t="s">
        <v>372</v>
      </c>
      <c r="J5699" s="10">
        <v>100000000733759</v>
      </c>
      <c r="K5699" s="9" t="s">
        <v>410</v>
      </c>
      <c r="L5699" s="10">
        <v>100000000612725</v>
      </c>
      <c r="M5699" s="9" t="s">
        <v>504</v>
      </c>
      <c r="N5699" s="20">
        <v>300000000000000</v>
      </c>
      <c r="O5699" s="9">
        <v>8</v>
      </c>
      <c r="P5699" s="9">
        <v>10</v>
      </c>
      <c r="Q5699" s="9">
        <v>3</v>
      </c>
    </row>
    <row r="5700" spans="1:17" hidden="1" x14ac:dyDescent="0.25">
      <c r="A5700" s="8" t="str">
        <f t="shared" si="536"/>
        <v>Decontamination Capital EquipmentSteris Solutions Limited</v>
      </c>
      <c r="B5700" s="8" t="str">
        <f>VLOOKUP(J5700,'Contract IDs'!A:D,4,0)</f>
        <v>Decontamination Capital Equipment</v>
      </c>
      <c r="C5700" s="8" t="str">
        <f>VLOOKUP(L5700,'Supplier IDs'!A:C,3,0)</f>
        <v>Steris Solutions Limited</v>
      </c>
      <c r="D5700" s="8" t="str">
        <f t="shared" si="535"/>
        <v>WT Endo Washer Disinfectors</v>
      </c>
      <c r="E5700" s="8">
        <f t="shared" si="537"/>
        <v>300000000000000</v>
      </c>
      <c r="F5700" s="8">
        <f t="shared" si="538"/>
        <v>11</v>
      </c>
      <c r="G5700" s="8">
        <f t="shared" si="539"/>
        <v>20</v>
      </c>
      <c r="H5700" s="15">
        <f t="shared" si="540"/>
        <v>0.04</v>
      </c>
      <c r="I5700" s="15" t="s">
        <v>372</v>
      </c>
      <c r="J5700" s="10">
        <v>100000000733759</v>
      </c>
      <c r="K5700" s="9" t="s">
        <v>410</v>
      </c>
      <c r="L5700" s="10">
        <v>100000000612725</v>
      </c>
      <c r="M5700" s="9" t="s">
        <v>504</v>
      </c>
      <c r="N5700" s="20">
        <v>300000000000000</v>
      </c>
      <c r="O5700" s="9">
        <v>11</v>
      </c>
      <c r="P5700" s="9">
        <v>20</v>
      </c>
      <c r="Q5700" s="9">
        <v>4</v>
      </c>
    </row>
    <row r="5701" spans="1:17" hidden="1" x14ac:dyDescent="0.25">
      <c r="A5701" s="8" t="str">
        <f t="shared" si="536"/>
        <v>Decontamination Capital EquipmentSteris Solutions Limited</v>
      </c>
      <c r="B5701" s="8" t="str">
        <f>VLOOKUP(J5701,'Contract IDs'!A:D,4,0)</f>
        <v>Decontamination Capital Equipment</v>
      </c>
      <c r="C5701" s="8" t="str">
        <f>VLOOKUP(L5701,'Supplier IDs'!A:C,3,0)</f>
        <v>Steris Solutions Limited</v>
      </c>
      <c r="D5701" s="8" t="str">
        <f t="shared" si="535"/>
        <v>WT Endo Washer Disinfectors</v>
      </c>
      <c r="E5701" s="8">
        <f t="shared" si="537"/>
        <v>300000000000000</v>
      </c>
      <c r="F5701" s="8">
        <f t="shared" si="538"/>
        <v>1</v>
      </c>
      <c r="G5701" s="8">
        <f t="shared" si="539"/>
        <v>2</v>
      </c>
      <c r="H5701" s="15">
        <f t="shared" si="540"/>
        <v>0</v>
      </c>
      <c r="I5701" s="15" t="s">
        <v>372</v>
      </c>
      <c r="J5701" s="10">
        <v>100000000733759</v>
      </c>
      <c r="K5701" s="9" t="s">
        <v>410</v>
      </c>
      <c r="L5701" s="10">
        <v>100000000612725</v>
      </c>
      <c r="M5701" s="9" t="s">
        <v>504</v>
      </c>
      <c r="N5701" s="20">
        <v>300000000000000</v>
      </c>
      <c r="O5701" s="9">
        <v>1</v>
      </c>
      <c r="P5701" s="9">
        <v>2</v>
      </c>
      <c r="Q5701" s="9">
        <v>0</v>
      </c>
    </row>
    <row r="5702" spans="1:17" hidden="1" x14ac:dyDescent="0.25">
      <c r="A5702" s="8" t="str">
        <f t="shared" si="536"/>
        <v>Decontamination Capital EquipmentSteris Solutions Limited</v>
      </c>
      <c r="B5702" s="8" t="str">
        <f>VLOOKUP(J5702,'Contract IDs'!A:D,4,0)</f>
        <v>Decontamination Capital Equipment</v>
      </c>
      <c r="C5702" s="8" t="str">
        <f>VLOOKUP(L5702,'Supplier IDs'!A:C,3,0)</f>
        <v>Steris Solutions Limited</v>
      </c>
      <c r="D5702" s="8" t="str">
        <f t="shared" si="535"/>
        <v>WT Endo Washer Disinfectors</v>
      </c>
      <c r="E5702" s="8">
        <f t="shared" si="537"/>
        <v>300000000000000</v>
      </c>
      <c r="F5702" s="8">
        <f t="shared" si="538"/>
        <v>3</v>
      </c>
      <c r="G5702" s="8">
        <f t="shared" si="539"/>
        <v>3</v>
      </c>
      <c r="H5702" s="15">
        <f t="shared" si="540"/>
        <v>0.01</v>
      </c>
      <c r="I5702" s="15" t="s">
        <v>372</v>
      </c>
      <c r="J5702" s="10">
        <v>100000000733759</v>
      </c>
      <c r="K5702" s="9" t="s">
        <v>410</v>
      </c>
      <c r="L5702" s="10">
        <v>100000000612725</v>
      </c>
      <c r="M5702" s="9" t="s">
        <v>504</v>
      </c>
      <c r="N5702" s="20">
        <v>300000000000000</v>
      </c>
      <c r="O5702" s="9">
        <v>3</v>
      </c>
      <c r="P5702" s="9">
        <v>3</v>
      </c>
      <c r="Q5702" s="9">
        <v>1</v>
      </c>
    </row>
    <row r="5703" spans="1:17" hidden="1" x14ac:dyDescent="0.25">
      <c r="A5703" s="8" t="str">
        <f t="shared" si="536"/>
        <v>Decontamination Capital EquipmentSteris Solutions Limited</v>
      </c>
      <c r="B5703" s="8" t="str">
        <f>VLOOKUP(J5703,'Contract IDs'!A:D,4,0)</f>
        <v>Decontamination Capital Equipment</v>
      </c>
      <c r="C5703" s="8" t="str">
        <f>VLOOKUP(L5703,'Supplier IDs'!A:C,3,0)</f>
        <v>Steris Solutions Limited</v>
      </c>
      <c r="D5703" s="8" t="str">
        <f t="shared" si="535"/>
        <v>WT Endo Washer Disinfectors</v>
      </c>
      <c r="E5703" s="8">
        <f t="shared" si="537"/>
        <v>300000000000000</v>
      </c>
      <c r="F5703" s="8">
        <f t="shared" si="538"/>
        <v>4</v>
      </c>
      <c r="G5703" s="8">
        <f t="shared" si="539"/>
        <v>4</v>
      </c>
      <c r="H5703" s="15">
        <f t="shared" si="540"/>
        <v>1.4999999999999999E-2</v>
      </c>
      <c r="I5703" s="15" t="s">
        <v>372</v>
      </c>
      <c r="J5703" s="10">
        <v>100000000733759</v>
      </c>
      <c r="K5703" s="9" t="s">
        <v>410</v>
      </c>
      <c r="L5703" s="10">
        <v>100000000612725</v>
      </c>
      <c r="M5703" s="9" t="s">
        <v>504</v>
      </c>
      <c r="N5703" s="20">
        <v>300000000000000</v>
      </c>
      <c r="O5703" s="9">
        <v>4</v>
      </c>
      <c r="P5703" s="9">
        <v>4</v>
      </c>
      <c r="Q5703" s="9">
        <v>1.5</v>
      </c>
    </row>
    <row r="5704" spans="1:17" hidden="1" x14ac:dyDescent="0.25">
      <c r="A5704" s="8" t="str">
        <f t="shared" si="536"/>
        <v>Decontamination Capital EquipmentSteris Solutions Limited</v>
      </c>
      <c r="B5704" s="8" t="str">
        <f>VLOOKUP(J5704,'Contract IDs'!A:D,4,0)</f>
        <v>Decontamination Capital Equipment</v>
      </c>
      <c r="C5704" s="8" t="str">
        <f>VLOOKUP(L5704,'Supplier IDs'!A:C,3,0)</f>
        <v>Steris Solutions Limited</v>
      </c>
      <c r="D5704" s="8" t="str">
        <f t="shared" si="535"/>
        <v>WT Endo Washer Disinfectors</v>
      </c>
      <c r="E5704" s="8">
        <f t="shared" si="537"/>
        <v>300000000000000</v>
      </c>
      <c r="F5704" s="8">
        <f t="shared" si="538"/>
        <v>5</v>
      </c>
      <c r="G5704" s="8">
        <f t="shared" si="539"/>
        <v>5</v>
      </c>
      <c r="H5704" s="15">
        <f t="shared" si="540"/>
        <v>0.02</v>
      </c>
      <c r="I5704" s="15" t="s">
        <v>372</v>
      </c>
      <c r="J5704" s="10">
        <v>100000000733759</v>
      </c>
      <c r="K5704" s="9" t="s">
        <v>410</v>
      </c>
      <c r="L5704" s="10">
        <v>100000000612725</v>
      </c>
      <c r="M5704" s="9" t="s">
        <v>504</v>
      </c>
      <c r="N5704" s="20">
        <v>300000000000000</v>
      </c>
      <c r="O5704" s="9">
        <v>5</v>
      </c>
      <c r="P5704" s="9">
        <v>5</v>
      </c>
      <c r="Q5704" s="9">
        <v>2</v>
      </c>
    </row>
    <row r="5705" spans="1:17" hidden="1" x14ac:dyDescent="0.25">
      <c r="A5705" s="8" t="str">
        <f t="shared" si="536"/>
        <v>Decontamination Capital EquipmentSteris Solutions Limited</v>
      </c>
      <c r="B5705" s="8" t="str">
        <f>VLOOKUP(J5705,'Contract IDs'!A:D,4,0)</f>
        <v>Decontamination Capital Equipment</v>
      </c>
      <c r="C5705" s="8" t="str">
        <f>VLOOKUP(L5705,'Supplier IDs'!A:C,3,0)</f>
        <v>Steris Solutions Limited</v>
      </c>
      <c r="D5705" s="8" t="str">
        <f t="shared" si="535"/>
        <v>WT Endo Washer Disinfectors</v>
      </c>
      <c r="E5705" s="8">
        <f t="shared" si="537"/>
        <v>300000000000000</v>
      </c>
      <c r="F5705" s="8">
        <f t="shared" si="538"/>
        <v>6</v>
      </c>
      <c r="G5705" s="8">
        <f t="shared" si="539"/>
        <v>7</v>
      </c>
      <c r="H5705" s="15">
        <f t="shared" si="540"/>
        <v>2.5000000000000001E-2</v>
      </c>
      <c r="I5705" s="15" t="s">
        <v>372</v>
      </c>
      <c r="J5705" s="10">
        <v>100000000733759</v>
      </c>
      <c r="K5705" s="9" t="s">
        <v>410</v>
      </c>
      <c r="L5705" s="10">
        <v>100000000612725</v>
      </c>
      <c r="M5705" s="9" t="s">
        <v>504</v>
      </c>
      <c r="N5705" s="20">
        <v>300000000000000</v>
      </c>
      <c r="O5705" s="9">
        <v>6</v>
      </c>
      <c r="P5705" s="9">
        <v>7</v>
      </c>
      <c r="Q5705" s="9">
        <v>2.5</v>
      </c>
    </row>
    <row r="5706" spans="1:17" hidden="1" x14ac:dyDescent="0.25">
      <c r="A5706" s="8" t="str">
        <f t="shared" si="536"/>
        <v>Decontamination Capital EquipmentSteris Solutions Limited</v>
      </c>
      <c r="B5706" s="8" t="str">
        <f>VLOOKUP(J5706,'Contract IDs'!A:D,4,0)</f>
        <v>Decontamination Capital Equipment</v>
      </c>
      <c r="C5706" s="8" t="str">
        <f>VLOOKUP(L5706,'Supplier IDs'!A:C,3,0)</f>
        <v>Steris Solutions Limited</v>
      </c>
      <c r="D5706" s="8" t="str">
        <f t="shared" si="535"/>
        <v>WT Endo Washer Disinfectors</v>
      </c>
      <c r="E5706" s="8">
        <f t="shared" si="537"/>
        <v>300000000000000</v>
      </c>
      <c r="F5706" s="8">
        <f t="shared" si="538"/>
        <v>8</v>
      </c>
      <c r="G5706" s="8">
        <f t="shared" si="539"/>
        <v>10</v>
      </c>
      <c r="H5706" s="15">
        <f t="shared" si="540"/>
        <v>0.03</v>
      </c>
      <c r="I5706" s="15" t="s">
        <v>372</v>
      </c>
      <c r="J5706" s="10">
        <v>100000000733759</v>
      </c>
      <c r="K5706" s="9" t="s">
        <v>410</v>
      </c>
      <c r="L5706" s="10">
        <v>100000000612725</v>
      </c>
      <c r="M5706" s="9" t="s">
        <v>504</v>
      </c>
      <c r="N5706" s="20">
        <v>300000000000000</v>
      </c>
      <c r="O5706" s="9">
        <v>8</v>
      </c>
      <c r="P5706" s="9">
        <v>10</v>
      </c>
      <c r="Q5706" s="9">
        <v>3</v>
      </c>
    </row>
    <row r="5707" spans="1:17" hidden="1" x14ac:dyDescent="0.25">
      <c r="A5707" s="8" t="str">
        <f t="shared" si="536"/>
        <v>Decontamination Capital EquipmentSteris Solutions Limited</v>
      </c>
      <c r="B5707" s="8" t="str">
        <f>VLOOKUP(J5707,'Contract IDs'!A:D,4,0)</f>
        <v>Decontamination Capital Equipment</v>
      </c>
      <c r="C5707" s="8" t="str">
        <f>VLOOKUP(L5707,'Supplier IDs'!A:C,3,0)</f>
        <v>Steris Solutions Limited</v>
      </c>
      <c r="D5707" s="8" t="str">
        <f t="shared" si="535"/>
        <v>WT Endo Washer Disinfectors</v>
      </c>
      <c r="E5707" s="8">
        <f t="shared" si="537"/>
        <v>300000000000000</v>
      </c>
      <c r="F5707" s="8">
        <f t="shared" si="538"/>
        <v>11</v>
      </c>
      <c r="G5707" s="8">
        <f t="shared" si="539"/>
        <v>20</v>
      </c>
      <c r="H5707" s="15">
        <f t="shared" si="540"/>
        <v>0.04</v>
      </c>
      <c r="I5707" s="15" t="s">
        <v>372</v>
      </c>
      <c r="J5707" s="10">
        <v>100000000733759</v>
      </c>
      <c r="K5707" s="9" t="s">
        <v>410</v>
      </c>
      <c r="L5707" s="10">
        <v>100000000612725</v>
      </c>
      <c r="M5707" s="9" t="s">
        <v>504</v>
      </c>
      <c r="N5707" s="20">
        <v>300000000000000</v>
      </c>
      <c r="O5707" s="9">
        <v>11</v>
      </c>
      <c r="P5707" s="9">
        <v>20</v>
      </c>
      <c r="Q5707" s="9">
        <v>4</v>
      </c>
    </row>
    <row r="5708" spans="1:17" hidden="1" x14ac:dyDescent="0.25">
      <c r="A5708" s="8" t="str">
        <f t="shared" si="536"/>
        <v>Decontamination Capital EquipmentSteris Solutions Limited</v>
      </c>
      <c r="B5708" s="8" t="str">
        <f>VLOOKUP(J5708,'Contract IDs'!A:D,4,0)</f>
        <v>Decontamination Capital Equipment</v>
      </c>
      <c r="C5708" s="8" t="str">
        <f>VLOOKUP(L5708,'Supplier IDs'!A:C,3,0)</f>
        <v>Steris Solutions Limited</v>
      </c>
      <c r="D5708" s="8" t="str">
        <f t="shared" si="535"/>
        <v>WT Endo Washer Disinfectors</v>
      </c>
      <c r="E5708" s="8">
        <f t="shared" si="537"/>
        <v>300000000000000</v>
      </c>
      <c r="F5708" s="8">
        <f t="shared" si="538"/>
        <v>1</v>
      </c>
      <c r="G5708" s="8">
        <f t="shared" si="539"/>
        <v>2</v>
      </c>
      <c r="H5708" s="15">
        <f t="shared" si="540"/>
        <v>0</v>
      </c>
      <c r="I5708" s="15" t="s">
        <v>372</v>
      </c>
      <c r="J5708" s="10">
        <v>100000000733759</v>
      </c>
      <c r="K5708" s="9" t="s">
        <v>410</v>
      </c>
      <c r="L5708" s="10">
        <v>100000000612725</v>
      </c>
      <c r="M5708" s="9" t="s">
        <v>504</v>
      </c>
      <c r="N5708" s="20">
        <v>300000000000000</v>
      </c>
      <c r="O5708" s="9">
        <v>1</v>
      </c>
      <c r="P5708" s="9">
        <v>2</v>
      </c>
      <c r="Q5708" s="9">
        <v>0</v>
      </c>
    </row>
    <row r="5709" spans="1:17" hidden="1" x14ac:dyDescent="0.25">
      <c r="A5709" s="8" t="str">
        <f t="shared" si="536"/>
        <v>Decontamination Capital EquipmentSteris Solutions Limited</v>
      </c>
      <c r="B5709" s="8" t="str">
        <f>VLOOKUP(J5709,'Contract IDs'!A:D,4,0)</f>
        <v>Decontamination Capital Equipment</v>
      </c>
      <c r="C5709" s="8" t="str">
        <f>VLOOKUP(L5709,'Supplier IDs'!A:C,3,0)</f>
        <v>Steris Solutions Limited</v>
      </c>
      <c r="D5709" s="8" t="str">
        <f t="shared" si="535"/>
        <v>WT Endo Washer Disinfectors</v>
      </c>
      <c r="E5709" s="8">
        <f t="shared" si="537"/>
        <v>300000000000000</v>
      </c>
      <c r="F5709" s="8">
        <f t="shared" si="538"/>
        <v>3</v>
      </c>
      <c r="G5709" s="8">
        <f t="shared" si="539"/>
        <v>3</v>
      </c>
      <c r="H5709" s="15">
        <f t="shared" si="540"/>
        <v>0.01</v>
      </c>
      <c r="I5709" s="15" t="s">
        <v>372</v>
      </c>
      <c r="J5709" s="10">
        <v>100000000733759</v>
      </c>
      <c r="K5709" s="9" t="s">
        <v>410</v>
      </c>
      <c r="L5709" s="10">
        <v>100000000612725</v>
      </c>
      <c r="M5709" s="9" t="s">
        <v>504</v>
      </c>
      <c r="N5709" s="20">
        <v>300000000000000</v>
      </c>
      <c r="O5709" s="9">
        <v>3</v>
      </c>
      <c r="P5709" s="9">
        <v>3</v>
      </c>
      <c r="Q5709" s="9">
        <v>1</v>
      </c>
    </row>
    <row r="5710" spans="1:17" hidden="1" x14ac:dyDescent="0.25">
      <c r="A5710" s="8" t="str">
        <f t="shared" si="536"/>
        <v>Decontamination Capital EquipmentSteris Solutions Limited</v>
      </c>
      <c r="B5710" s="8" t="str">
        <f>VLOOKUP(J5710,'Contract IDs'!A:D,4,0)</f>
        <v>Decontamination Capital Equipment</v>
      </c>
      <c r="C5710" s="8" t="str">
        <f>VLOOKUP(L5710,'Supplier IDs'!A:C,3,0)</f>
        <v>Steris Solutions Limited</v>
      </c>
      <c r="D5710" s="8" t="str">
        <f t="shared" si="535"/>
        <v>WT Endo Washer Disinfectors</v>
      </c>
      <c r="E5710" s="8">
        <f t="shared" si="537"/>
        <v>300000000000000</v>
      </c>
      <c r="F5710" s="8">
        <f t="shared" si="538"/>
        <v>4</v>
      </c>
      <c r="G5710" s="8">
        <f t="shared" si="539"/>
        <v>4</v>
      </c>
      <c r="H5710" s="15">
        <f t="shared" si="540"/>
        <v>1.4999999999999999E-2</v>
      </c>
      <c r="I5710" s="15" t="s">
        <v>372</v>
      </c>
      <c r="J5710" s="10">
        <v>100000000733759</v>
      </c>
      <c r="K5710" s="9" t="s">
        <v>410</v>
      </c>
      <c r="L5710" s="10">
        <v>100000000612725</v>
      </c>
      <c r="M5710" s="9" t="s">
        <v>504</v>
      </c>
      <c r="N5710" s="20">
        <v>300000000000000</v>
      </c>
      <c r="O5710" s="9">
        <v>4</v>
      </c>
      <c r="P5710" s="9">
        <v>4</v>
      </c>
      <c r="Q5710" s="9">
        <v>1.5</v>
      </c>
    </row>
    <row r="5711" spans="1:17" hidden="1" x14ac:dyDescent="0.25">
      <c r="A5711" s="8" t="str">
        <f t="shared" si="536"/>
        <v>Decontamination Capital EquipmentSteris Solutions Limited</v>
      </c>
      <c r="B5711" s="8" t="str">
        <f>VLOOKUP(J5711,'Contract IDs'!A:D,4,0)</f>
        <v>Decontamination Capital Equipment</v>
      </c>
      <c r="C5711" s="8" t="str">
        <f>VLOOKUP(L5711,'Supplier IDs'!A:C,3,0)</f>
        <v>Steris Solutions Limited</v>
      </c>
      <c r="D5711" s="8" t="str">
        <f t="shared" si="535"/>
        <v>WT Endo Washer Disinfectors</v>
      </c>
      <c r="E5711" s="8">
        <f t="shared" si="537"/>
        <v>300000000000000</v>
      </c>
      <c r="F5711" s="8">
        <f t="shared" si="538"/>
        <v>5</v>
      </c>
      <c r="G5711" s="8">
        <f t="shared" si="539"/>
        <v>5</v>
      </c>
      <c r="H5711" s="15">
        <f t="shared" si="540"/>
        <v>0.02</v>
      </c>
      <c r="I5711" s="15" t="s">
        <v>372</v>
      </c>
      <c r="J5711" s="10">
        <v>100000000733759</v>
      </c>
      <c r="K5711" s="9" t="s">
        <v>410</v>
      </c>
      <c r="L5711" s="10">
        <v>100000000612725</v>
      </c>
      <c r="M5711" s="9" t="s">
        <v>504</v>
      </c>
      <c r="N5711" s="20">
        <v>300000000000000</v>
      </c>
      <c r="O5711" s="9">
        <v>5</v>
      </c>
      <c r="P5711" s="9">
        <v>5</v>
      </c>
      <c r="Q5711" s="9">
        <v>2</v>
      </c>
    </row>
    <row r="5712" spans="1:17" hidden="1" x14ac:dyDescent="0.25">
      <c r="A5712" s="8" t="str">
        <f t="shared" si="536"/>
        <v>Decontamination Capital EquipmentSteris Solutions Limited</v>
      </c>
      <c r="B5712" s="8" t="str">
        <f>VLOOKUP(J5712,'Contract IDs'!A:D,4,0)</f>
        <v>Decontamination Capital Equipment</v>
      </c>
      <c r="C5712" s="8" t="str">
        <f>VLOOKUP(L5712,'Supplier IDs'!A:C,3,0)</f>
        <v>Steris Solutions Limited</v>
      </c>
      <c r="D5712" s="8" t="str">
        <f t="shared" si="535"/>
        <v>WT Endo Washer Disinfectors</v>
      </c>
      <c r="E5712" s="8">
        <f t="shared" si="537"/>
        <v>300000000000000</v>
      </c>
      <c r="F5712" s="8">
        <f t="shared" si="538"/>
        <v>6</v>
      </c>
      <c r="G5712" s="8">
        <f t="shared" si="539"/>
        <v>7</v>
      </c>
      <c r="H5712" s="15">
        <f t="shared" si="540"/>
        <v>2.5000000000000001E-2</v>
      </c>
      <c r="I5712" s="15" t="s">
        <v>372</v>
      </c>
      <c r="J5712" s="10">
        <v>100000000733759</v>
      </c>
      <c r="K5712" s="9" t="s">
        <v>410</v>
      </c>
      <c r="L5712" s="10">
        <v>100000000612725</v>
      </c>
      <c r="M5712" s="9" t="s">
        <v>504</v>
      </c>
      <c r="N5712" s="20">
        <v>300000000000000</v>
      </c>
      <c r="O5712" s="9">
        <v>6</v>
      </c>
      <c r="P5712" s="9">
        <v>7</v>
      </c>
      <c r="Q5712" s="9">
        <v>2.5</v>
      </c>
    </row>
    <row r="5713" spans="1:17" hidden="1" x14ac:dyDescent="0.25">
      <c r="A5713" s="8" t="str">
        <f t="shared" si="536"/>
        <v>Decontamination Capital EquipmentSteris Solutions Limited</v>
      </c>
      <c r="B5713" s="8" t="str">
        <f>VLOOKUP(J5713,'Contract IDs'!A:D,4,0)</f>
        <v>Decontamination Capital Equipment</v>
      </c>
      <c r="C5713" s="8" t="str">
        <f>VLOOKUP(L5713,'Supplier IDs'!A:C,3,0)</f>
        <v>Steris Solutions Limited</v>
      </c>
      <c r="D5713" s="8" t="str">
        <f t="shared" si="535"/>
        <v>WT Endo Washer Disinfectors</v>
      </c>
      <c r="E5713" s="8">
        <f t="shared" si="537"/>
        <v>300000000000000</v>
      </c>
      <c r="F5713" s="8">
        <f t="shared" si="538"/>
        <v>8</v>
      </c>
      <c r="G5713" s="8">
        <f t="shared" si="539"/>
        <v>10</v>
      </c>
      <c r="H5713" s="15">
        <f t="shared" si="540"/>
        <v>0.03</v>
      </c>
      <c r="I5713" s="15" t="s">
        <v>372</v>
      </c>
      <c r="J5713" s="10">
        <v>100000000733759</v>
      </c>
      <c r="K5713" s="9" t="s">
        <v>410</v>
      </c>
      <c r="L5713" s="10">
        <v>100000000612725</v>
      </c>
      <c r="M5713" s="9" t="s">
        <v>504</v>
      </c>
      <c r="N5713" s="20">
        <v>300000000000000</v>
      </c>
      <c r="O5713" s="9">
        <v>8</v>
      </c>
      <c r="P5713" s="9">
        <v>10</v>
      </c>
      <c r="Q5713" s="9">
        <v>3</v>
      </c>
    </row>
    <row r="5714" spans="1:17" hidden="1" x14ac:dyDescent="0.25">
      <c r="A5714" s="8" t="str">
        <f t="shared" si="536"/>
        <v>Decontamination Capital EquipmentSteris Solutions Limited</v>
      </c>
      <c r="B5714" s="8" t="str">
        <f>VLOOKUP(J5714,'Contract IDs'!A:D,4,0)</f>
        <v>Decontamination Capital Equipment</v>
      </c>
      <c r="C5714" s="8" t="str">
        <f>VLOOKUP(L5714,'Supplier IDs'!A:C,3,0)</f>
        <v>Steris Solutions Limited</v>
      </c>
      <c r="D5714" s="8" t="str">
        <f t="shared" si="535"/>
        <v>WT Endo Washer Disinfectors</v>
      </c>
      <c r="E5714" s="8">
        <f t="shared" si="537"/>
        <v>300000000000000</v>
      </c>
      <c r="F5714" s="8">
        <f t="shared" si="538"/>
        <v>11</v>
      </c>
      <c r="G5714" s="8">
        <f t="shared" si="539"/>
        <v>20</v>
      </c>
      <c r="H5714" s="15">
        <f t="shared" si="540"/>
        <v>0.04</v>
      </c>
      <c r="I5714" s="15" t="s">
        <v>372</v>
      </c>
      <c r="J5714" s="10">
        <v>100000000733759</v>
      </c>
      <c r="K5714" s="9" t="s">
        <v>410</v>
      </c>
      <c r="L5714" s="10">
        <v>100000000612725</v>
      </c>
      <c r="M5714" s="9" t="s">
        <v>504</v>
      </c>
      <c r="N5714" s="20">
        <v>300000000000000</v>
      </c>
      <c r="O5714" s="9">
        <v>11</v>
      </c>
      <c r="P5714" s="9">
        <v>20</v>
      </c>
      <c r="Q5714" s="9">
        <v>4</v>
      </c>
    </row>
    <row r="5715" spans="1:17" hidden="1" x14ac:dyDescent="0.25">
      <c r="A5715" s="8" t="str">
        <f t="shared" si="536"/>
        <v>Decontamination Capital EquipmentSteris Solutions Limited</v>
      </c>
      <c r="B5715" s="8" t="str">
        <f>VLOOKUP(J5715,'Contract IDs'!A:D,4,0)</f>
        <v>Decontamination Capital Equipment</v>
      </c>
      <c r="C5715" s="8" t="str">
        <f>VLOOKUP(L5715,'Supplier IDs'!A:C,3,0)</f>
        <v>Steris Solutions Limited</v>
      </c>
      <c r="D5715" s="8" t="str">
        <f t="shared" si="535"/>
        <v>WT Endo Washer Disinfectors</v>
      </c>
      <c r="E5715" s="8">
        <f t="shared" si="537"/>
        <v>300000000000000</v>
      </c>
      <c r="F5715" s="8">
        <f t="shared" si="538"/>
        <v>1</v>
      </c>
      <c r="G5715" s="8">
        <f t="shared" si="539"/>
        <v>2</v>
      </c>
      <c r="H5715" s="15">
        <f t="shared" si="540"/>
        <v>0</v>
      </c>
      <c r="I5715" s="15" t="s">
        <v>372</v>
      </c>
      <c r="J5715" s="10">
        <v>100000000733759</v>
      </c>
      <c r="K5715" s="9" t="s">
        <v>410</v>
      </c>
      <c r="L5715" s="10">
        <v>100000000612725</v>
      </c>
      <c r="M5715" s="9" t="s">
        <v>504</v>
      </c>
      <c r="N5715" s="20">
        <v>300000000000000</v>
      </c>
      <c r="O5715" s="9">
        <v>1</v>
      </c>
      <c r="P5715" s="9">
        <v>2</v>
      </c>
      <c r="Q5715" s="9">
        <v>0</v>
      </c>
    </row>
    <row r="5716" spans="1:17" hidden="1" x14ac:dyDescent="0.25">
      <c r="A5716" s="8" t="str">
        <f t="shared" si="536"/>
        <v>Decontamination Capital EquipmentSteris Solutions Limited</v>
      </c>
      <c r="B5716" s="8" t="str">
        <f>VLOOKUP(J5716,'Contract IDs'!A:D,4,0)</f>
        <v>Decontamination Capital Equipment</v>
      </c>
      <c r="C5716" s="8" t="str">
        <f>VLOOKUP(L5716,'Supplier IDs'!A:C,3,0)</f>
        <v>Steris Solutions Limited</v>
      </c>
      <c r="D5716" s="8" t="str">
        <f t="shared" si="535"/>
        <v>WT Endo Washer Disinfectors</v>
      </c>
      <c r="E5716" s="8">
        <f t="shared" si="537"/>
        <v>300000000000000</v>
      </c>
      <c r="F5716" s="8">
        <f t="shared" si="538"/>
        <v>3</v>
      </c>
      <c r="G5716" s="8">
        <f t="shared" si="539"/>
        <v>3</v>
      </c>
      <c r="H5716" s="15">
        <f t="shared" si="540"/>
        <v>0.01</v>
      </c>
      <c r="I5716" s="15" t="s">
        <v>372</v>
      </c>
      <c r="J5716" s="10">
        <v>100000000733759</v>
      </c>
      <c r="K5716" s="9" t="s">
        <v>410</v>
      </c>
      <c r="L5716" s="10">
        <v>100000000612725</v>
      </c>
      <c r="M5716" s="9" t="s">
        <v>504</v>
      </c>
      <c r="N5716" s="20">
        <v>300000000000000</v>
      </c>
      <c r="O5716" s="9">
        <v>3</v>
      </c>
      <c r="P5716" s="9">
        <v>3</v>
      </c>
      <c r="Q5716" s="9">
        <v>1</v>
      </c>
    </row>
    <row r="5717" spans="1:17" hidden="1" x14ac:dyDescent="0.25">
      <c r="A5717" s="8" t="str">
        <f t="shared" si="536"/>
        <v>Decontamination Capital EquipmentSteris Solutions Limited</v>
      </c>
      <c r="B5717" s="8" t="str">
        <f>VLOOKUP(J5717,'Contract IDs'!A:D,4,0)</f>
        <v>Decontamination Capital Equipment</v>
      </c>
      <c r="C5717" s="8" t="str">
        <f>VLOOKUP(L5717,'Supplier IDs'!A:C,3,0)</f>
        <v>Steris Solutions Limited</v>
      </c>
      <c r="D5717" s="8" t="str">
        <f t="shared" si="535"/>
        <v>WT Endo Washer Disinfectors</v>
      </c>
      <c r="E5717" s="8">
        <f t="shared" si="537"/>
        <v>300000000000000</v>
      </c>
      <c r="F5717" s="8">
        <f t="shared" si="538"/>
        <v>4</v>
      </c>
      <c r="G5717" s="8">
        <f t="shared" si="539"/>
        <v>4</v>
      </c>
      <c r="H5717" s="15">
        <f t="shared" si="540"/>
        <v>1.4999999999999999E-2</v>
      </c>
      <c r="I5717" s="15" t="s">
        <v>372</v>
      </c>
      <c r="J5717" s="10">
        <v>100000000733759</v>
      </c>
      <c r="K5717" s="9" t="s">
        <v>410</v>
      </c>
      <c r="L5717" s="10">
        <v>100000000612725</v>
      </c>
      <c r="M5717" s="9" t="s">
        <v>504</v>
      </c>
      <c r="N5717" s="20">
        <v>300000000000000</v>
      </c>
      <c r="O5717" s="9">
        <v>4</v>
      </c>
      <c r="P5717" s="9">
        <v>4</v>
      </c>
      <c r="Q5717" s="9">
        <v>1.5</v>
      </c>
    </row>
    <row r="5718" spans="1:17" hidden="1" x14ac:dyDescent="0.25">
      <c r="A5718" s="8" t="str">
        <f t="shared" si="536"/>
        <v>Decontamination Capital EquipmentSteris Solutions Limited</v>
      </c>
      <c r="B5718" s="8" t="str">
        <f>VLOOKUP(J5718,'Contract IDs'!A:D,4,0)</f>
        <v>Decontamination Capital Equipment</v>
      </c>
      <c r="C5718" s="8" t="str">
        <f>VLOOKUP(L5718,'Supplier IDs'!A:C,3,0)</f>
        <v>Steris Solutions Limited</v>
      </c>
      <c r="D5718" s="8" t="str">
        <f t="shared" si="535"/>
        <v>WT Endo Washer Disinfectors</v>
      </c>
      <c r="E5718" s="8">
        <f t="shared" si="537"/>
        <v>300000000000000</v>
      </c>
      <c r="F5718" s="8">
        <f t="shared" si="538"/>
        <v>5</v>
      </c>
      <c r="G5718" s="8">
        <f t="shared" si="539"/>
        <v>5</v>
      </c>
      <c r="H5718" s="15">
        <f t="shared" si="540"/>
        <v>0.02</v>
      </c>
      <c r="I5718" s="15" t="s">
        <v>372</v>
      </c>
      <c r="J5718" s="10">
        <v>100000000733759</v>
      </c>
      <c r="K5718" s="9" t="s">
        <v>410</v>
      </c>
      <c r="L5718" s="10">
        <v>100000000612725</v>
      </c>
      <c r="M5718" s="9" t="s">
        <v>504</v>
      </c>
      <c r="N5718" s="20">
        <v>300000000000000</v>
      </c>
      <c r="O5718" s="9">
        <v>5</v>
      </c>
      <c r="P5718" s="9">
        <v>5</v>
      </c>
      <c r="Q5718" s="9">
        <v>2</v>
      </c>
    </row>
    <row r="5719" spans="1:17" hidden="1" x14ac:dyDescent="0.25">
      <c r="A5719" s="8" t="str">
        <f t="shared" si="536"/>
        <v>Decontamination Capital EquipmentSteris Solutions Limited</v>
      </c>
      <c r="B5719" s="8" t="str">
        <f>VLOOKUP(J5719,'Contract IDs'!A:D,4,0)</f>
        <v>Decontamination Capital Equipment</v>
      </c>
      <c r="C5719" s="8" t="str">
        <f>VLOOKUP(L5719,'Supplier IDs'!A:C,3,0)</f>
        <v>Steris Solutions Limited</v>
      </c>
      <c r="D5719" s="8" t="str">
        <f t="shared" si="535"/>
        <v>WT Endo Washer Disinfectors</v>
      </c>
      <c r="E5719" s="8">
        <f t="shared" si="537"/>
        <v>300000000000000</v>
      </c>
      <c r="F5719" s="8">
        <f t="shared" si="538"/>
        <v>6</v>
      </c>
      <c r="G5719" s="8">
        <f t="shared" si="539"/>
        <v>7</v>
      </c>
      <c r="H5719" s="15">
        <f t="shared" si="540"/>
        <v>2.5000000000000001E-2</v>
      </c>
      <c r="I5719" s="15" t="s">
        <v>372</v>
      </c>
      <c r="J5719" s="10">
        <v>100000000733759</v>
      </c>
      <c r="K5719" s="9" t="s">
        <v>410</v>
      </c>
      <c r="L5719" s="10">
        <v>100000000612725</v>
      </c>
      <c r="M5719" s="9" t="s">
        <v>504</v>
      </c>
      <c r="N5719" s="20">
        <v>300000000000000</v>
      </c>
      <c r="O5719" s="9">
        <v>6</v>
      </c>
      <c r="P5719" s="9">
        <v>7</v>
      </c>
      <c r="Q5719" s="9">
        <v>2.5</v>
      </c>
    </row>
    <row r="5720" spans="1:17" hidden="1" x14ac:dyDescent="0.25">
      <c r="A5720" s="8" t="str">
        <f t="shared" si="536"/>
        <v>Decontamination Capital EquipmentSteris Solutions Limited</v>
      </c>
      <c r="B5720" s="8" t="str">
        <f>VLOOKUP(J5720,'Contract IDs'!A:D,4,0)</f>
        <v>Decontamination Capital Equipment</v>
      </c>
      <c r="C5720" s="8" t="str">
        <f>VLOOKUP(L5720,'Supplier IDs'!A:C,3,0)</f>
        <v>Steris Solutions Limited</v>
      </c>
      <c r="D5720" s="8" t="str">
        <f t="shared" si="535"/>
        <v>WT Endo Washer Disinfectors</v>
      </c>
      <c r="E5720" s="8">
        <f t="shared" si="537"/>
        <v>300000000000000</v>
      </c>
      <c r="F5720" s="8">
        <f t="shared" si="538"/>
        <v>8</v>
      </c>
      <c r="G5720" s="8">
        <f t="shared" si="539"/>
        <v>10</v>
      </c>
      <c r="H5720" s="15">
        <f t="shared" si="540"/>
        <v>0.03</v>
      </c>
      <c r="I5720" s="15" t="s">
        <v>372</v>
      </c>
      <c r="J5720" s="10">
        <v>100000000733759</v>
      </c>
      <c r="K5720" s="9" t="s">
        <v>410</v>
      </c>
      <c r="L5720" s="10">
        <v>100000000612725</v>
      </c>
      <c r="M5720" s="9" t="s">
        <v>504</v>
      </c>
      <c r="N5720" s="20">
        <v>300000000000000</v>
      </c>
      <c r="O5720" s="9">
        <v>8</v>
      </c>
      <c r="P5720" s="9">
        <v>10</v>
      </c>
      <c r="Q5720" s="9">
        <v>3</v>
      </c>
    </row>
    <row r="5721" spans="1:17" hidden="1" x14ac:dyDescent="0.25">
      <c r="A5721" s="8" t="str">
        <f t="shared" si="536"/>
        <v>Decontamination Capital EquipmentSteris Solutions Limited</v>
      </c>
      <c r="B5721" s="8" t="str">
        <f>VLOOKUP(J5721,'Contract IDs'!A:D,4,0)</f>
        <v>Decontamination Capital Equipment</v>
      </c>
      <c r="C5721" s="8" t="str">
        <f>VLOOKUP(L5721,'Supplier IDs'!A:C,3,0)</f>
        <v>Steris Solutions Limited</v>
      </c>
      <c r="D5721" s="8" t="str">
        <f t="shared" si="535"/>
        <v>WT Endo Washer Disinfectors</v>
      </c>
      <c r="E5721" s="8">
        <f t="shared" si="537"/>
        <v>300000000000000</v>
      </c>
      <c r="F5721" s="8">
        <f t="shared" si="538"/>
        <v>11</v>
      </c>
      <c r="G5721" s="8">
        <f t="shared" si="539"/>
        <v>20</v>
      </c>
      <c r="H5721" s="15">
        <f t="shared" si="540"/>
        <v>0.04</v>
      </c>
      <c r="I5721" s="15" t="s">
        <v>372</v>
      </c>
      <c r="J5721" s="10">
        <v>100000000733759</v>
      </c>
      <c r="K5721" s="9" t="s">
        <v>410</v>
      </c>
      <c r="L5721" s="10">
        <v>100000000612725</v>
      </c>
      <c r="M5721" s="9" t="s">
        <v>504</v>
      </c>
      <c r="N5721" s="20">
        <v>300000000000000</v>
      </c>
      <c r="O5721" s="9">
        <v>11</v>
      </c>
      <c r="P5721" s="9">
        <v>20</v>
      </c>
      <c r="Q5721" s="9">
        <v>4</v>
      </c>
    </row>
    <row r="5722" spans="1:17" hidden="1" x14ac:dyDescent="0.25">
      <c r="A5722" s="8" t="str">
        <f t="shared" si="536"/>
        <v>Decontamination Capital EquipmentSteris Solutions Limited</v>
      </c>
      <c r="B5722" s="8" t="str">
        <f>VLOOKUP(J5722,'Contract IDs'!A:D,4,0)</f>
        <v>Decontamination Capital Equipment</v>
      </c>
      <c r="C5722" s="8" t="str">
        <f>VLOOKUP(L5722,'Supplier IDs'!A:C,3,0)</f>
        <v>Steris Solutions Limited</v>
      </c>
      <c r="D5722" s="8" t="str">
        <f t="shared" si="535"/>
        <v>WT Endo Washer Disinfectors</v>
      </c>
      <c r="E5722" s="8">
        <f t="shared" si="537"/>
        <v>300000000000000</v>
      </c>
      <c r="F5722" s="8">
        <f t="shared" si="538"/>
        <v>1</v>
      </c>
      <c r="G5722" s="8">
        <f t="shared" si="539"/>
        <v>2</v>
      </c>
      <c r="H5722" s="15">
        <f t="shared" si="540"/>
        <v>0</v>
      </c>
      <c r="I5722" s="15" t="s">
        <v>372</v>
      </c>
      <c r="J5722" s="10">
        <v>100000000733759</v>
      </c>
      <c r="K5722" s="9" t="s">
        <v>410</v>
      </c>
      <c r="L5722" s="10">
        <v>100000000612725</v>
      </c>
      <c r="M5722" s="9" t="s">
        <v>504</v>
      </c>
      <c r="N5722" s="20">
        <v>300000000000000</v>
      </c>
      <c r="O5722" s="9">
        <v>1</v>
      </c>
      <c r="P5722" s="9">
        <v>2</v>
      </c>
      <c r="Q5722" s="9">
        <v>0</v>
      </c>
    </row>
    <row r="5723" spans="1:17" hidden="1" x14ac:dyDescent="0.25">
      <c r="A5723" s="8" t="str">
        <f t="shared" si="536"/>
        <v>Decontamination Capital EquipmentSteris Solutions Limited</v>
      </c>
      <c r="B5723" s="8" t="str">
        <f>VLOOKUP(J5723,'Contract IDs'!A:D,4,0)</f>
        <v>Decontamination Capital Equipment</v>
      </c>
      <c r="C5723" s="8" t="str">
        <f>VLOOKUP(L5723,'Supplier IDs'!A:C,3,0)</f>
        <v>Steris Solutions Limited</v>
      </c>
      <c r="D5723" s="8" t="str">
        <f t="shared" si="535"/>
        <v>WT Endo Washer Disinfectors</v>
      </c>
      <c r="E5723" s="8">
        <f t="shared" si="537"/>
        <v>300000000000000</v>
      </c>
      <c r="F5723" s="8">
        <f t="shared" si="538"/>
        <v>3</v>
      </c>
      <c r="G5723" s="8">
        <f t="shared" si="539"/>
        <v>3</v>
      </c>
      <c r="H5723" s="15">
        <f t="shared" si="540"/>
        <v>0.01</v>
      </c>
      <c r="I5723" s="15" t="s">
        <v>372</v>
      </c>
      <c r="J5723" s="10">
        <v>100000000733759</v>
      </c>
      <c r="K5723" s="9" t="s">
        <v>410</v>
      </c>
      <c r="L5723" s="10">
        <v>100000000612725</v>
      </c>
      <c r="M5723" s="9" t="s">
        <v>504</v>
      </c>
      <c r="N5723" s="20">
        <v>300000000000000</v>
      </c>
      <c r="O5723" s="9">
        <v>3</v>
      </c>
      <c r="P5723" s="9">
        <v>3</v>
      </c>
      <c r="Q5723" s="9">
        <v>1</v>
      </c>
    </row>
    <row r="5724" spans="1:17" hidden="1" x14ac:dyDescent="0.25">
      <c r="A5724" s="8" t="str">
        <f t="shared" si="536"/>
        <v>Decontamination Capital EquipmentSteris Solutions Limited</v>
      </c>
      <c r="B5724" s="8" t="str">
        <f>VLOOKUP(J5724,'Contract IDs'!A:D,4,0)</f>
        <v>Decontamination Capital Equipment</v>
      </c>
      <c r="C5724" s="8" t="str">
        <f>VLOOKUP(L5724,'Supplier IDs'!A:C,3,0)</f>
        <v>Steris Solutions Limited</v>
      </c>
      <c r="D5724" s="8" t="str">
        <f t="shared" si="535"/>
        <v>WT Endo Washer Disinfectors</v>
      </c>
      <c r="E5724" s="8">
        <f t="shared" si="537"/>
        <v>300000000000000</v>
      </c>
      <c r="F5724" s="8">
        <f t="shared" si="538"/>
        <v>4</v>
      </c>
      <c r="G5724" s="8">
        <f t="shared" si="539"/>
        <v>4</v>
      </c>
      <c r="H5724" s="15">
        <f t="shared" si="540"/>
        <v>1.4999999999999999E-2</v>
      </c>
      <c r="I5724" s="15" t="s">
        <v>372</v>
      </c>
      <c r="J5724" s="10">
        <v>100000000733759</v>
      </c>
      <c r="K5724" s="9" t="s">
        <v>410</v>
      </c>
      <c r="L5724" s="10">
        <v>100000000612725</v>
      </c>
      <c r="M5724" s="9" t="s">
        <v>504</v>
      </c>
      <c r="N5724" s="20">
        <v>300000000000000</v>
      </c>
      <c r="O5724" s="9">
        <v>4</v>
      </c>
      <c r="P5724" s="9">
        <v>4</v>
      </c>
      <c r="Q5724" s="9">
        <v>1.5</v>
      </c>
    </row>
    <row r="5725" spans="1:17" hidden="1" x14ac:dyDescent="0.25">
      <c r="A5725" s="8" t="str">
        <f t="shared" si="536"/>
        <v>Decontamination Capital EquipmentSteris Solutions Limited</v>
      </c>
      <c r="B5725" s="8" t="str">
        <f>VLOOKUP(J5725,'Contract IDs'!A:D,4,0)</f>
        <v>Decontamination Capital Equipment</v>
      </c>
      <c r="C5725" s="8" t="str">
        <f>VLOOKUP(L5725,'Supplier IDs'!A:C,3,0)</f>
        <v>Steris Solutions Limited</v>
      </c>
      <c r="D5725" s="8" t="str">
        <f t="shared" si="535"/>
        <v>WT Endo Washer Disinfectors</v>
      </c>
      <c r="E5725" s="8">
        <f t="shared" si="537"/>
        <v>300000000000000</v>
      </c>
      <c r="F5725" s="8">
        <f t="shared" si="538"/>
        <v>5</v>
      </c>
      <c r="G5725" s="8">
        <f t="shared" si="539"/>
        <v>5</v>
      </c>
      <c r="H5725" s="15">
        <f t="shared" si="540"/>
        <v>0.02</v>
      </c>
      <c r="I5725" s="15" t="s">
        <v>372</v>
      </c>
      <c r="J5725" s="10">
        <v>100000000733759</v>
      </c>
      <c r="K5725" s="9" t="s">
        <v>410</v>
      </c>
      <c r="L5725" s="10">
        <v>100000000612725</v>
      </c>
      <c r="M5725" s="9" t="s">
        <v>504</v>
      </c>
      <c r="N5725" s="20">
        <v>300000000000000</v>
      </c>
      <c r="O5725" s="9">
        <v>5</v>
      </c>
      <c r="P5725" s="9">
        <v>5</v>
      </c>
      <c r="Q5725" s="9">
        <v>2</v>
      </c>
    </row>
    <row r="5726" spans="1:17" hidden="1" x14ac:dyDescent="0.25">
      <c r="A5726" s="8" t="str">
        <f t="shared" si="536"/>
        <v>Decontamination Capital EquipmentSteris Solutions Limited</v>
      </c>
      <c r="B5726" s="8" t="str">
        <f>VLOOKUP(J5726,'Contract IDs'!A:D,4,0)</f>
        <v>Decontamination Capital Equipment</v>
      </c>
      <c r="C5726" s="8" t="str">
        <f>VLOOKUP(L5726,'Supplier IDs'!A:C,3,0)</f>
        <v>Steris Solutions Limited</v>
      </c>
      <c r="D5726" s="8" t="str">
        <f t="shared" si="535"/>
        <v>WT Endo Washer Disinfectors</v>
      </c>
      <c r="E5726" s="8">
        <f t="shared" si="537"/>
        <v>300000000000000</v>
      </c>
      <c r="F5726" s="8">
        <f t="shared" si="538"/>
        <v>6</v>
      </c>
      <c r="G5726" s="8">
        <f t="shared" si="539"/>
        <v>7</v>
      </c>
      <c r="H5726" s="15">
        <f t="shared" si="540"/>
        <v>2.5000000000000001E-2</v>
      </c>
      <c r="I5726" s="15" t="s">
        <v>372</v>
      </c>
      <c r="J5726" s="10">
        <v>100000000733759</v>
      </c>
      <c r="K5726" s="9" t="s">
        <v>410</v>
      </c>
      <c r="L5726" s="10">
        <v>100000000612725</v>
      </c>
      <c r="M5726" s="9" t="s">
        <v>504</v>
      </c>
      <c r="N5726" s="20">
        <v>300000000000000</v>
      </c>
      <c r="O5726" s="9">
        <v>6</v>
      </c>
      <c r="P5726" s="9">
        <v>7</v>
      </c>
      <c r="Q5726" s="9">
        <v>2.5</v>
      </c>
    </row>
    <row r="5727" spans="1:17" hidden="1" x14ac:dyDescent="0.25">
      <c r="A5727" s="8" t="str">
        <f t="shared" si="536"/>
        <v>Decontamination Capital EquipmentSteris Solutions Limited</v>
      </c>
      <c r="B5727" s="8" t="str">
        <f>VLOOKUP(J5727,'Contract IDs'!A:D,4,0)</f>
        <v>Decontamination Capital Equipment</v>
      </c>
      <c r="C5727" s="8" t="str">
        <f>VLOOKUP(L5727,'Supplier IDs'!A:C,3,0)</f>
        <v>Steris Solutions Limited</v>
      </c>
      <c r="D5727" s="8" t="str">
        <f t="shared" si="535"/>
        <v>WT Endo Washer Disinfectors</v>
      </c>
      <c r="E5727" s="8">
        <f t="shared" si="537"/>
        <v>300000000000000</v>
      </c>
      <c r="F5727" s="8">
        <f t="shared" si="538"/>
        <v>8</v>
      </c>
      <c r="G5727" s="8">
        <f t="shared" si="539"/>
        <v>10</v>
      </c>
      <c r="H5727" s="15">
        <f t="shared" si="540"/>
        <v>0.03</v>
      </c>
      <c r="I5727" s="15" t="s">
        <v>372</v>
      </c>
      <c r="J5727" s="10">
        <v>100000000733759</v>
      </c>
      <c r="K5727" s="9" t="s">
        <v>410</v>
      </c>
      <c r="L5727" s="10">
        <v>100000000612725</v>
      </c>
      <c r="M5727" s="9" t="s">
        <v>504</v>
      </c>
      <c r="N5727" s="20">
        <v>300000000000000</v>
      </c>
      <c r="O5727" s="9">
        <v>8</v>
      </c>
      <c r="P5727" s="9">
        <v>10</v>
      </c>
      <c r="Q5727" s="9">
        <v>3</v>
      </c>
    </row>
    <row r="5728" spans="1:17" hidden="1" x14ac:dyDescent="0.25">
      <c r="A5728" s="8" t="str">
        <f t="shared" si="536"/>
        <v>Decontamination Capital EquipmentSteris Solutions Limited</v>
      </c>
      <c r="B5728" s="8" t="str">
        <f>VLOOKUP(J5728,'Contract IDs'!A:D,4,0)</f>
        <v>Decontamination Capital Equipment</v>
      </c>
      <c r="C5728" s="8" t="str">
        <f>VLOOKUP(L5728,'Supplier IDs'!A:C,3,0)</f>
        <v>Steris Solutions Limited</v>
      </c>
      <c r="D5728" s="8" t="str">
        <f t="shared" si="535"/>
        <v>WT Endo Washer Disinfectors</v>
      </c>
      <c r="E5728" s="8">
        <f t="shared" si="537"/>
        <v>300000000000000</v>
      </c>
      <c r="F5728" s="8">
        <f t="shared" si="538"/>
        <v>11</v>
      </c>
      <c r="G5728" s="8">
        <f t="shared" si="539"/>
        <v>20</v>
      </c>
      <c r="H5728" s="15">
        <f t="shared" si="540"/>
        <v>0.04</v>
      </c>
      <c r="I5728" s="15" t="s">
        <v>372</v>
      </c>
      <c r="J5728" s="10">
        <v>100000000733759</v>
      </c>
      <c r="K5728" s="9" t="s">
        <v>410</v>
      </c>
      <c r="L5728" s="10">
        <v>100000000612725</v>
      </c>
      <c r="M5728" s="9" t="s">
        <v>504</v>
      </c>
      <c r="N5728" s="20">
        <v>300000000000000</v>
      </c>
      <c r="O5728" s="9">
        <v>11</v>
      </c>
      <c r="P5728" s="9">
        <v>20</v>
      </c>
      <c r="Q5728" s="9">
        <v>4</v>
      </c>
    </row>
    <row r="5729" spans="1:17" hidden="1" x14ac:dyDescent="0.25">
      <c r="A5729" s="8" t="str">
        <f t="shared" si="536"/>
        <v>Decontamination Capital EquipmentSteris Solutions Limited</v>
      </c>
      <c r="B5729" s="8" t="str">
        <f>VLOOKUP(J5729,'Contract IDs'!A:D,4,0)</f>
        <v>Decontamination Capital Equipment</v>
      </c>
      <c r="C5729" s="8" t="str">
        <f>VLOOKUP(L5729,'Supplier IDs'!A:C,3,0)</f>
        <v>Steris Solutions Limited</v>
      </c>
      <c r="D5729" s="8" t="str">
        <f t="shared" si="535"/>
        <v>WT Endo Washer Disinfectors</v>
      </c>
      <c r="E5729" s="8">
        <f t="shared" si="537"/>
        <v>300000000000000</v>
      </c>
      <c r="F5729" s="8">
        <f t="shared" si="538"/>
        <v>1</v>
      </c>
      <c r="G5729" s="8">
        <f t="shared" si="539"/>
        <v>2</v>
      </c>
      <c r="H5729" s="15">
        <f t="shared" si="540"/>
        <v>0</v>
      </c>
      <c r="I5729" s="15" t="s">
        <v>372</v>
      </c>
      <c r="J5729" s="10">
        <v>100000000733759</v>
      </c>
      <c r="K5729" s="9" t="s">
        <v>410</v>
      </c>
      <c r="L5729" s="10">
        <v>100000000612725</v>
      </c>
      <c r="M5729" s="9" t="s">
        <v>504</v>
      </c>
      <c r="N5729" s="20">
        <v>300000000000000</v>
      </c>
      <c r="O5729" s="9">
        <v>1</v>
      </c>
      <c r="P5729" s="9">
        <v>2</v>
      </c>
      <c r="Q5729" s="9">
        <v>0</v>
      </c>
    </row>
    <row r="5730" spans="1:17" hidden="1" x14ac:dyDescent="0.25">
      <c r="A5730" s="8" t="str">
        <f t="shared" si="536"/>
        <v>Decontamination Capital EquipmentSteris Solutions Limited</v>
      </c>
      <c r="B5730" s="8" t="str">
        <f>VLOOKUP(J5730,'Contract IDs'!A:D,4,0)</f>
        <v>Decontamination Capital Equipment</v>
      </c>
      <c r="C5730" s="8" t="str">
        <f>VLOOKUP(L5730,'Supplier IDs'!A:C,3,0)</f>
        <v>Steris Solutions Limited</v>
      </c>
      <c r="D5730" s="8" t="str">
        <f t="shared" si="535"/>
        <v>WT Endo Washer Disinfectors</v>
      </c>
      <c r="E5730" s="8">
        <f t="shared" si="537"/>
        <v>300000000000000</v>
      </c>
      <c r="F5730" s="8">
        <f t="shared" si="538"/>
        <v>3</v>
      </c>
      <c r="G5730" s="8">
        <f t="shared" si="539"/>
        <v>3</v>
      </c>
      <c r="H5730" s="15">
        <f t="shared" si="540"/>
        <v>0.01</v>
      </c>
      <c r="I5730" s="15" t="s">
        <v>372</v>
      </c>
      <c r="J5730" s="10">
        <v>100000000733759</v>
      </c>
      <c r="K5730" s="9" t="s">
        <v>410</v>
      </c>
      <c r="L5730" s="10">
        <v>100000000612725</v>
      </c>
      <c r="M5730" s="9" t="s">
        <v>504</v>
      </c>
      <c r="N5730" s="20">
        <v>300000000000000</v>
      </c>
      <c r="O5730" s="9">
        <v>3</v>
      </c>
      <c r="P5730" s="9">
        <v>3</v>
      </c>
      <c r="Q5730" s="9">
        <v>1</v>
      </c>
    </row>
    <row r="5731" spans="1:17" hidden="1" x14ac:dyDescent="0.25">
      <c r="A5731" s="8" t="str">
        <f t="shared" si="536"/>
        <v>Decontamination Capital EquipmentSteris Solutions Limited</v>
      </c>
      <c r="B5731" s="8" t="str">
        <f>VLOOKUP(J5731,'Contract IDs'!A:D,4,0)</f>
        <v>Decontamination Capital Equipment</v>
      </c>
      <c r="C5731" s="8" t="str">
        <f>VLOOKUP(L5731,'Supplier IDs'!A:C,3,0)</f>
        <v>Steris Solutions Limited</v>
      </c>
      <c r="D5731" s="8" t="str">
        <f t="shared" si="535"/>
        <v>WT Endo Washer Disinfectors</v>
      </c>
      <c r="E5731" s="8">
        <f t="shared" si="537"/>
        <v>300000000000000</v>
      </c>
      <c r="F5731" s="8">
        <f t="shared" si="538"/>
        <v>4</v>
      </c>
      <c r="G5731" s="8">
        <f t="shared" si="539"/>
        <v>4</v>
      </c>
      <c r="H5731" s="15">
        <f t="shared" si="540"/>
        <v>1.4999999999999999E-2</v>
      </c>
      <c r="I5731" s="15" t="s">
        <v>372</v>
      </c>
      <c r="J5731" s="10">
        <v>100000000733759</v>
      </c>
      <c r="K5731" s="9" t="s">
        <v>410</v>
      </c>
      <c r="L5731" s="10">
        <v>100000000612725</v>
      </c>
      <c r="M5731" s="9" t="s">
        <v>504</v>
      </c>
      <c r="N5731" s="20">
        <v>300000000000000</v>
      </c>
      <c r="O5731" s="9">
        <v>4</v>
      </c>
      <c r="P5731" s="9">
        <v>4</v>
      </c>
      <c r="Q5731" s="9">
        <v>1.5</v>
      </c>
    </row>
    <row r="5732" spans="1:17" hidden="1" x14ac:dyDescent="0.25">
      <c r="A5732" s="8" t="str">
        <f t="shared" si="536"/>
        <v>Decontamination Capital EquipmentSteris Solutions Limited</v>
      </c>
      <c r="B5732" s="8" t="str">
        <f>VLOOKUP(J5732,'Contract IDs'!A:D,4,0)</f>
        <v>Decontamination Capital Equipment</v>
      </c>
      <c r="C5732" s="8" t="str">
        <f>VLOOKUP(L5732,'Supplier IDs'!A:C,3,0)</f>
        <v>Steris Solutions Limited</v>
      </c>
      <c r="D5732" s="8" t="str">
        <f t="shared" si="535"/>
        <v>WT Endo Washer Disinfectors</v>
      </c>
      <c r="E5732" s="8">
        <f t="shared" si="537"/>
        <v>300000000000000</v>
      </c>
      <c r="F5732" s="8">
        <f t="shared" si="538"/>
        <v>5</v>
      </c>
      <c r="G5732" s="8">
        <f t="shared" si="539"/>
        <v>5</v>
      </c>
      <c r="H5732" s="15">
        <f t="shared" si="540"/>
        <v>0.02</v>
      </c>
      <c r="I5732" s="15" t="s">
        <v>372</v>
      </c>
      <c r="J5732" s="10">
        <v>100000000733759</v>
      </c>
      <c r="K5732" s="9" t="s">
        <v>410</v>
      </c>
      <c r="L5732" s="10">
        <v>100000000612725</v>
      </c>
      <c r="M5732" s="9" t="s">
        <v>504</v>
      </c>
      <c r="N5732" s="20">
        <v>300000000000000</v>
      </c>
      <c r="O5732" s="9">
        <v>5</v>
      </c>
      <c r="P5732" s="9">
        <v>5</v>
      </c>
      <c r="Q5732" s="9">
        <v>2</v>
      </c>
    </row>
    <row r="5733" spans="1:17" hidden="1" x14ac:dyDescent="0.25">
      <c r="A5733" s="8" t="str">
        <f t="shared" si="536"/>
        <v>Decontamination Capital EquipmentSteris Solutions Limited</v>
      </c>
      <c r="B5733" s="8" t="str">
        <f>VLOOKUP(J5733,'Contract IDs'!A:D,4,0)</f>
        <v>Decontamination Capital Equipment</v>
      </c>
      <c r="C5733" s="8" t="str">
        <f>VLOOKUP(L5733,'Supplier IDs'!A:C,3,0)</f>
        <v>Steris Solutions Limited</v>
      </c>
      <c r="D5733" s="8" t="str">
        <f t="shared" si="535"/>
        <v>WT Endo Washer Disinfectors</v>
      </c>
      <c r="E5733" s="8">
        <f t="shared" si="537"/>
        <v>300000000000000</v>
      </c>
      <c r="F5733" s="8">
        <f t="shared" si="538"/>
        <v>6</v>
      </c>
      <c r="G5733" s="8">
        <f t="shared" si="539"/>
        <v>7</v>
      </c>
      <c r="H5733" s="15">
        <f t="shared" si="540"/>
        <v>2.5000000000000001E-2</v>
      </c>
      <c r="I5733" s="15" t="s">
        <v>372</v>
      </c>
      <c r="J5733" s="10">
        <v>100000000733759</v>
      </c>
      <c r="K5733" s="9" t="s">
        <v>410</v>
      </c>
      <c r="L5733" s="10">
        <v>100000000612725</v>
      </c>
      <c r="M5733" s="9" t="s">
        <v>504</v>
      </c>
      <c r="N5733" s="20">
        <v>300000000000000</v>
      </c>
      <c r="O5733" s="9">
        <v>6</v>
      </c>
      <c r="P5733" s="9">
        <v>7</v>
      </c>
      <c r="Q5733" s="9">
        <v>2.5</v>
      </c>
    </row>
    <row r="5734" spans="1:17" hidden="1" x14ac:dyDescent="0.25">
      <c r="A5734" s="8" t="str">
        <f t="shared" si="536"/>
        <v>Decontamination Capital EquipmentSteris Solutions Limited</v>
      </c>
      <c r="B5734" s="8" t="str">
        <f>VLOOKUP(J5734,'Contract IDs'!A:D,4,0)</f>
        <v>Decontamination Capital Equipment</v>
      </c>
      <c r="C5734" s="8" t="str">
        <f>VLOOKUP(L5734,'Supplier IDs'!A:C,3,0)</f>
        <v>Steris Solutions Limited</v>
      </c>
      <c r="D5734" s="8" t="str">
        <f t="shared" si="535"/>
        <v>WT Endo Washer Disinfectors</v>
      </c>
      <c r="E5734" s="8">
        <f t="shared" si="537"/>
        <v>300000000000000</v>
      </c>
      <c r="F5734" s="8">
        <f t="shared" si="538"/>
        <v>8</v>
      </c>
      <c r="G5734" s="8">
        <f t="shared" si="539"/>
        <v>10</v>
      </c>
      <c r="H5734" s="15">
        <f t="shared" si="540"/>
        <v>0.03</v>
      </c>
      <c r="I5734" s="15" t="s">
        <v>372</v>
      </c>
      <c r="J5734" s="10">
        <v>100000000733759</v>
      </c>
      <c r="K5734" s="9" t="s">
        <v>410</v>
      </c>
      <c r="L5734" s="10">
        <v>100000000612725</v>
      </c>
      <c r="M5734" s="9" t="s">
        <v>504</v>
      </c>
      <c r="N5734" s="20">
        <v>300000000000000</v>
      </c>
      <c r="O5734" s="9">
        <v>8</v>
      </c>
      <c r="P5734" s="9">
        <v>10</v>
      </c>
      <c r="Q5734" s="9">
        <v>3</v>
      </c>
    </row>
    <row r="5735" spans="1:17" hidden="1" x14ac:dyDescent="0.25">
      <c r="A5735" s="8" t="str">
        <f t="shared" si="536"/>
        <v>Decontamination Capital EquipmentSteris Solutions Limited</v>
      </c>
      <c r="B5735" s="8" t="str">
        <f>VLOOKUP(J5735,'Contract IDs'!A:D,4,0)</f>
        <v>Decontamination Capital Equipment</v>
      </c>
      <c r="C5735" s="8" t="str">
        <f>VLOOKUP(L5735,'Supplier IDs'!A:C,3,0)</f>
        <v>Steris Solutions Limited</v>
      </c>
      <c r="D5735" s="8" t="str">
        <f t="shared" si="535"/>
        <v>WT Endo Washer Disinfectors</v>
      </c>
      <c r="E5735" s="8">
        <f t="shared" si="537"/>
        <v>300000000000000</v>
      </c>
      <c r="F5735" s="8">
        <f t="shared" si="538"/>
        <v>11</v>
      </c>
      <c r="G5735" s="8">
        <f t="shared" si="539"/>
        <v>20</v>
      </c>
      <c r="H5735" s="15">
        <f t="shared" si="540"/>
        <v>0.04</v>
      </c>
      <c r="I5735" s="15" t="s">
        <v>372</v>
      </c>
      <c r="J5735" s="10">
        <v>100000000733759</v>
      </c>
      <c r="K5735" s="9" t="s">
        <v>410</v>
      </c>
      <c r="L5735" s="10">
        <v>100000000612725</v>
      </c>
      <c r="M5735" s="9" t="s">
        <v>504</v>
      </c>
      <c r="N5735" s="20">
        <v>300000000000000</v>
      </c>
      <c r="O5735" s="9">
        <v>11</v>
      </c>
      <c r="P5735" s="9">
        <v>20</v>
      </c>
      <c r="Q5735" s="9">
        <v>4</v>
      </c>
    </row>
    <row r="5736" spans="1:17" hidden="1" x14ac:dyDescent="0.25">
      <c r="A5736" s="8" t="str">
        <f t="shared" si="536"/>
        <v>Decontamination Capital EquipmentSteris Solutions Limited</v>
      </c>
      <c r="B5736" s="8" t="str">
        <f>VLOOKUP(J5736,'Contract IDs'!A:D,4,0)</f>
        <v>Decontamination Capital Equipment</v>
      </c>
      <c r="C5736" s="8" t="str">
        <f>VLOOKUP(L5736,'Supplier IDs'!A:C,3,0)</f>
        <v>Steris Solutions Limited</v>
      </c>
      <c r="D5736" s="8" t="str">
        <f t="shared" si="535"/>
        <v>WT Endo Washer Disinfectors</v>
      </c>
      <c r="E5736" s="8">
        <f t="shared" si="537"/>
        <v>300000000000000</v>
      </c>
      <c r="F5736" s="8">
        <f t="shared" si="538"/>
        <v>1</v>
      </c>
      <c r="G5736" s="8">
        <f t="shared" si="539"/>
        <v>2</v>
      </c>
      <c r="H5736" s="15">
        <f t="shared" si="540"/>
        <v>0</v>
      </c>
      <c r="I5736" s="15" t="s">
        <v>372</v>
      </c>
      <c r="J5736" s="10">
        <v>100000000733759</v>
      </c>
      <c r="K5736" s="9" t="s">
        <v>410</v>
      </c>
      <c r="L5736" s="10">
        <v>100000000612725</v>
      </c>
      <c r="M5736" s="9" t="s">
        <v>504</v>
      </c>
      <c r="N5736" s="20">
        <v>300000000000000</v>
      </c>
      <c r="O5736" s="9">
        <v>1</v>
      </c>
      <c r="P5736" s="9">
        <v>2</v>
      </c>
      <c r="Q5736" s="9">
        <v>0</v>
      </c>
    </row>
    <row r="5737" spans="1:17" hidden="1" x14ac:dyDescent="0.25">
      <c r="A5737" s="8" t="str">
        <f t="shared" si="536"/>
        <v>Decontamination Capital EquipmentSteris Solutions Limited</v>
      </c>
      <c r="B5737" s="8" t="str">
        <f>VLOOKUP(J5737,'Contract IDs'!A:D,4,0)</f>
        <v>Decontamination Capital Equipment</v>
      </c>
      <c r="C5737" s="8" t="str">
        <f>VLOOKUP(L5737,'Supplier IDs'!A:C,3,0)</f>
        <v>Steris Solutions Limited</v>
      </c>
      <c r="D5737" s="8" t="str">
        <f t="shared" si="535"/>
        <v>WT Endo Washer Disinfectors</v>
      </c>
      <c r="E5737" s="8">
        <f t="shared" si="537"/>
        <v>300000000000000</v>
      </c>
      <c r="F5737" s="8">
        <f t="shared" si="538"/>
        <v>3</v>
      </c>
      <c r="G5737" s="8">
        <f t="shared" si="539"/>
        <v>3</v>
      </c>
      <c r="H5737" s="15">
        <f t="shared" si="540"/>
        <v>0.01</v>
      </c>
      <c r="I5737" s="15" t="s">
        <v>372</v>
      </c>
      <c r="J5737" s="10">
        <v>100000000733759</v>
      </c>
      <c r="K5737" s="9" t="s">
        <v>410</v>
      </c>
      <c r="L5737" s="10">
        <v>100000000612725</v>
      </c>
      <c r="M5737" s="9" t="s">
        <v>504</v>
      </c>
      <c r="N5737" s="20">
        <v>300000000000000</v>
      </c>
      <c r="O5737" s="9">
        <v>3</v>
      </c>
      <c r="P5737" s="9">
        <v>3</v>
      </c>
      <c r="Q5737" s="9">
        <v>1</v>
      </c>
    </row>
    <row r="5738" spans="1:17" hidden="1" x14ac:dyDescent="0.25">
      <c r="A5738" s="8" t="str">
        <f t="shared" si="536"/>
        <v>Decontamination Capital EquipmentSteris Solutions Limited</v>
      </c>
      <c r="B5738" s="8" t="str">
        <f>VLOOKUP(J5738,'Contract IDs'!A:D,4,0)</f>
        <v>Decontamination Capital Equipment</v>
      </c>
      <c r="C5738" s="8" t="str">
        <f>VLOOKUP(L5738,'Supplier IDs'!A:C,3,0)</f>
        <v>Steris Solutions Limited</v>
      </c>
      <c r="D5738" s="8" t="str">
        <f t="shared" si="535"/>
        <v>WT Endo Washer Disinfectors</v>
      </c>
      <c r="E5738" s="8">
        <f t="shared" si="537"/>
        <v>300000000000000</v>
      </c>
      <c r="F5738" s="8">
        <f t="shared" si="538"/>
        <v>4</v>
      </c>
      <c r="G5738" s="8">
        <f t="shared" si="539"/>
        <v>4</v>
      </c>
      <c r="H5738" s="15">
        <f t="shared" si="540"/>
        <v>1.4999999999999999E-2</v>
      </c>
      <c r="I5738" s="15" t="s">
        <v>372</v>
      </c>
      <c r="J5738" s="10">
        <v>100000000733759</v>
      </c>
      <c r="K5738" s="9" t="s">
        <v>410</v>
      </c>
      <c r="L5738" s="10">
        <v>100000000612725</v>
      </c>
      <c r="M5738" s="9" t="s">
        <v>504</v>
      </c>
      <c r="N5738" s="20">
        <v>300000000000000</v>
      </c>
      <c r="O5738" s="9">
        <v>4</v>
      </c>
      <c r="P5738" s="9">
        <v>4</v>
      </c>
      <c r="Q5738" s="9">
        <v>1.5</v>
      </c>
    </row>
    <row r="5739" spans="1:17" hidden="1" x14ac:dyDescent="0.25">
      <c r="A5739" s="8" t="str">
        <f t="shared" si="536"/>
        <v>Decontamination Capital EquipmentSteris Solutions Limited</v>
      </c>
      <c r="B5739" s="8" t="str">
        <f>VLOOKUP(J5739,'Contract IDs'!A:D,4,0)</f>
        <v>Decontamination Capital Equipment</v>
      </c>
      <c r="C5739" s="8" t="str">
        <f>VLOOKUP(L5739,'Supplier IDs'!A:C,3,0)</f>
        <v>Steris Solutions Limited</v>
      </c>
      <c r="D5739" s="8" t="str">
        <f t="shared" si="535"/>
        <v>WT Endo Washer Disinfectors</v>
      </c>
      <c r="E5739" s="8">
        <f t="shared" si="537"/>
        <v>300000000000000</v>
      </c>
      <c r="F5739" s="8">
        <f t="shared" si="538"/>
        <v>5</v>
      </c>
      <c r="G5739" s="8">
        <f t="shared" si="539"/>
        <v>5</v>
      </c>
      <c r="H5739" s="15">
        <f t="shared" si="540"/>
        <v>0.02</v>
      </c>
      <c r="I5739" s="15" t="s">
        <v>372</v>
      </c>
      <c r="J5739" s="10">
        <v>100000000733759</v>
      </c>
      <c r="K5739" s="9" t="s">
        <v>410</v>
      </c>
      <c r="L5739" s="10">
        <v>100000000612725</v>
      </c>
      <c r="M5739" s="9" t="s">
        <v>504</v>
      </c>
      <c r="N5739" s="20">
        <v>300000000000000</v>
      </c>
      <c r="O5739" s="9">
        <v>5</v>
      </c>
      <c r="P5739" s="9">
        <v>5</v>
      </c>
      <c r="Q5739" s="9">
        <v>2</v>
      </c>
    </row>
    <row r="5740" spans="1:17" hidden="1" x14ac:dyDescent="0.25">
      <c r="A5740" s="8" t="str">
        <f t="shared" si="536"/>
        <v>Decontamination Capital EquipmentSteris Solutions Limited</v>
      </c>
      <c r="B5740" s="8" t="str">
        <f>VLOOKUP(J5740,'Contract IDs'!A:D,4,0)</f>
        <v>Decontamination Capital Equipment</v>
      </c>
      <c r="C5740" s="8" t="str">
        <f>VLOOKUP(L5740,'Supplier IDs'!A:C,3,0)</f>
        <v>Steris Solutions Limited</v>
      </c>
      <c r="D5740" s="8" t="str">
        <f t="shared" si="535"/>
        <v>WT Endo Washer Disinfectors</v>
      </c>
      <c r="E5740" s="8">
        <f t="shared" si="537"/>
        <v>300000000000000</v>
      </c>
      <c r="F5740" s="8">
        <f t="shared" si="538"/>
        <v>6</v>
      </c>
      <c r="G5740" s="8">
        <f t="shared" si="539"/>
        <v>7</v>
      </c>
      <c r="H5740" s="15">
        <f t="shared" si="540"/>
        <v>2.5000000000000001E-2</v>
      </c>
      <c r="I5740" s="15" t="s">
        <v>372</v>
      </c>
      <c r="J5740" s="10">
        <v>100000000733759</v>
      </c>
      <c r="K5740" s="9" t="s">
        <v>410</v>
      </c>
      <c r="L5740" s="10">
        <v>100000000612725</v>
      </c>
      <c r="M5740" s="9" t="s">
        <v>504</v>
      </c>
      <c r="N5740" s="20">
        <v>300000000000000</v>
      </c>
      <c r="O5740" s="9">
        <v>6</v>
      </c>
      <c r="P5740" s="9">
        <v>7</v>
      </c>
      <c r="Q5740" s="9">
        <v>2.5</v>
      </c>
    </row>
    <row r="5741" spans="1:17" hidden="1" x14ac:dyDescent="0.25">
      <c r="A5741" s="8" t="str">
        <f t="shared" si="536"/>
        <v>Decontamination Capital EquipmentSteris Solutions Limited</v>
      </c>
      <c r="B5741" s="8" t="str">
        <f>VLOOKUP(J5741,'Contract IDs'!A:D,4,0)</f>
        <v>Decontamination Capital Equipment</v>
      </c>
      <c r="C5741" s="8" t="str">
        <f>VLOOKUP(L5741,'Supplier IDs'!A:C,3,0)</f>
        <v>Steris Solutions Limited</v>
      </c>
      <c r="D5741" s="8" t="str">
        <f t="shared" si="535"/>
        <v>WT Endo Washer Disinfectors</v>
      </c>
      <c r="E5741" s="8">
        <f t="shared" si="537"/>
        <v>300000000000000</v>
      </c>
      <c r="F5741" s="8">
        <f t="shared" si="538"/>
        <v>8</v>
      </c>
      <c r="G5741" s="8">
        <f t="shared" si="539"/>
        <v>10</v>
      </c>
      <c r="H5741" s="15">
        <f t="shared" si="540"/>
        <v>0.03</v>
      </c>
      <c r="I5741" s="15" t="s">
        <v>372</v>
      </c>
      <c r="J5741" s="10">
        <v>100000000733759</v>
      </c>
      <c r="K5741" s="9" t="s">
        <v>410</v>
      </c>
      <c r="L5741" s="10">
        <v>100000000612725</v>
      </c>
      <c r="M5741" s="9" t="s">
        <v>504</v>
      </c>
      <c r="N5741" s="20">
        <v>300000000000000</v>
      </c>
      <c r="O5741" s="9">
        <v>8</v>
      </c>
      <c r="P5741" s="9">
        <v>10</v>
      </c>
      <c r="Q5741" s="9">
        <v>3</v>
      </c>
    </row>
    <row r="5742" spans="1:17" hidden="1" x14ac:dyDescent="0.25">
      <c r="A5742" s="8" t="str">
        <f t="shared" si="536"/>
        <v>Decontamination Capital EquipmentSteris Solutions Limited</v>
      </c>
      <c r="B5742" s="8" t="str">
        <f>VLOOKUP(J5742,'Contract IDs'!A:D,4,0)</f>
        <v>Decontamination Capital Equipment</v>
      </c>
      <c r="C5742" s="8" t="str">
        <f>VLOOKUP(L5742,'Supplier IDs'!A:C,3,0)</f>
        <v>Steris Solutions Limited</v>
      </c>
      <c r="D5742" s="8" t="str">
        <f t="shared" si="535"/>
        <v>WT Endo Washer Disinfectors</v>
      </c>
      <c r="E5742" s="8">
        <f t="shared" si="537"/>
        <v>300000000000000</v>
      </c>
      <c r="F5742" s="8">
        <f t="shared" si="538"/>
        <v>11</v>
      </c>
      <c r="G5742" s="8">
        <f t="shared" si="539"/>
        <v>20</v>
      </c>
      <c r="H5742" s="15">
        <f t="shared" si="540"/>
        <v>0.04</v>
      </c>
      <c r="I5742" s="15" t="s">
        <v>372</v>
      </c>
      <c r="J5742" s="10">
        <v>100000000733759</v>
      </c>
      <c r="K5742" s="9" t="s">
        <v>410</v>
      </c>
      <c r="L5742" s="10">
        <v>100000000612725</v>
      </c>
      <c r="M5742" s="9" t="s">
        <v>504</v>
      </c>
      <c r="N5742" s="20">
        <v>300000000000000</v>
      </c>
      <c r="O5742" s="9">
        <v>11</v>
      </c>
      <c r="P5742" s="9">
        <v>20</v>
      </c>
      <c r="Q5742" s="9">
        <v>4</v>
      </c>
    </row>
    <row r="5743" spans="1:17" hidden="1" x14ac:dyDescent="0.25">
      <c r="A5743" s="8" t="str">
        <f t="shared" si="536"/>
        <v>Decontamination Capital EquipmentSteris Solutions Limited</v>
      </c>
      <c r="B5743" s="8" t="str">
        <f>VLOOKUP(J5743,'Contract IDs'!A:D,4,0)</f>
        <v>Decontamination Capital Equipment</v>
      </c>
      <c r="C5743" s="8" t="str">
        <f>VLOOKUP(L5743,'Supplier IDs'!A:C,3,0)</f>
        <v>Steris Solutions Limited</v>
      </c>
      <c r="D5743" s="8" t="str">
        <f t="shared" si="535"/>
        <v>WT Endo Washer Disinfectors</v>
      </c>
      <c r="E5743" s="8">
        <f t="shared" si="537"/>
        <v>300000000000000</v>
      </c>
      <c r="F5743" s="8">
        <f t="shared" si="538"/>
        <v>1</v>
      </c>
      <c r="G5743" s="8">
        <f t="shared" si="539"/>
        <v>2</v>
      </c>
      <c r="H5743" s="15">
        <f t="shared" si="540"/>
        <v>0</v>
      </c>
      <c r="I5743" s="15" t="s">
        <v>372</v>
      </c>
      <c r="J5743" s="10">
        <v>100000000733759</v>
      </c>
      <c r="K5743" s="9" t="s">
        <v>410</v>
      </c>
      <c r="L5743" s="10">
        <v>100000000612725</v>
      </c>
      <c r="M5743" s="9" t="s">
        <v>504</v>
      </c>
      <c r="N5743" s="20">
        <v>300000000000000</v>
      </c>
      <c r="O5743" s="9">
        <v>1</v>
      </c>
      <c r="P5743" s="9">
        <v>2</v>
      </c>
      <c r="Q5743" s="9">
        <v>0</v>
      </c>
    </row>
    <row r="5744" spans="1:17" hidden="1" x14ac:dyDescent="0.25">
      <c r="A5744" s="8" t="str">
        <f t="shared" si="536"/>
        <v>Decontamination Capital EquipmentSteris Solutions Limited</v>
      </c>
      <c r="B5744" s="8" t="str">
        <f>VLOOKUP(J5744,'Contract IDs'!A:D,4,0)</f>
        <v>Decontamination Capital Equipment</v>
      </c>
      <c r="C5744" s="8" t="str">
        <f>VLOOKUP(L5744,'Supplier IDs'!A:C,3,0)</f>
        <v>Steris Solutions Limited</v>
      </c>
      <c r="D5744" s="8" t="str">
        <f t="shared" si="535"/>
        <v>WT Endo Washer Disinfectors</v>
      </c>
      <c r="E5744" s="8">
        <f t="shared" si="537"/>
        <v>300000000000000</v>
      </c>
      <c r="F5744" s="8">
        <f t="shared" si="538"/>
        <v>3</v>
      </c>
      <c r="G5744" s="8">
        <f t="shared" si="539"/>
        <v>3</v>
      </c>
      <c r="H5744" s="15">
        <f t="shared" si="540"/>
        <v>0.01</v>
      </c>
      <c r="I5744" s="15" t="s">
        <v>372</v>
      </c>
      <c r="J5744" s="10">
        <v>100000000733759</v>
      </c>
      <c r="K5744" s="9" t="s">
        <v>410</v>
      </c>
      <c r="L5744" s="10">
        <v>100000000612725</v>
      </c>
      <c r="M5744" s="9" t="s">
        <v>504</v>
      </c>
      <c r="N5744" s="20">
        <v>300000000000000</v>
      </c>
      <c r="O5744" s="9">
        <v>3</v>
      </c>
      <c r="P5744" s="9">
        <v>3</v>
      </c>
      <c r="Q5744" s="9">
        <v>1</v>
      </c>
    </row>
    <row r="5745" spans="1:17" hidden="1" x14ac:dyDescent="0.25">
      <c r="A5745" s="8" t="str">
        <f t="shared" si="536"/>
        <v>Decontamination Capital EquipmentSteris Solutions Limited</v>
      </c>
      <c r="B5745" s="8" t="str">
        <f>VLOOKUP(J5745,'Contract IDs'!A:D,4,0)</f>
        <v>Decontamination Capital Equipment</v>
      </c>
      <c r="C5745" s="8" t="str">
        <f>VLOOKUP(L5745,'Supplier IDs'!A:C,3,0)</f>
        <v>Steris Solutions Limited</v>
      </c>
      <c r="D5745" s="8" t="str">
        <f t="shared" si="535"/>
        <v>WT Endo Washer Disinfectors</v>
      </c>
      <c r="E5745" s="8">
        <f t="shared" si="537"/>
        <v>300000000000000</v>
      </c>
      <c r="F5745" s="8">
        <f t="shared" si="538"/>
        <v>4</v>
      </c>
      <c r="G5745" s="8">
        <f t="shared" si="539"/>
        <v>4</v>
      </c>
      <c r="H5745" s="15">
        <f t="shared" si="540"/>
        <v>1.4999999999999999E-2</v>
      </c>
      <c r="I5745" s="15" t="s">
        <v>372</v>
      </c>
      <c r="J5745" s="10">
        <v>100000000733759</v>
      </c>
      <c r="K5745" s="9" t="s">
        <v>410</v>
      </c>
      <c r="L5745" s="10">
        <v>100000000612725</v>
      </c>
      <c r="M5745" s="9" t="s">
        <v>504</v>
      </c>
      <c r="N5745" s="20">
        <v>300000000000000</v>
      </c>
      <c r="O5745" s="9">
        <v>4</v>
      </c>
      <c r="P5745" s="9">
        <v>4</v>
      </c>
      <c r="Q5745" s="9">
        <v>1.5</v>
      </c>
    </row>
    <row r="5746" spans="1:17" hidden="1" x14ac:dyDescent="0.25">
      <c r="A5746" s="8" t="str">
        <f t="shared" si="536"/>
        <v>Decontamination Capital EquipmentSteris Solutions Limited</v>
      </c>
      <c r="B5746" s="8" t="str">
        <f>VLOOKUP(J5746,'Contract IDs'!A:D,4,0)</f>
        <v>Decontamination Capital Equipment</v>
      </c>
      <c r="C5746" s="8" t="str">
        <f>VLOOKUP(L5746,'Supplier IDs'!A:C,3,0)</f>
        <v>Steris Solutions Limited</v>
      </c>
      <c r="D5746" s="8" t="str">
        <f t="shared" si="535"/>
        <v>WT Endo Washer Disinfectors</v>
      </c>
      <c r="E5746" s="8">
        <f t="shared" si="537"/>
        <v>300000000000000</v>
      </c>
      <c r="F5746" s="8">
        <f t="shared" si="538"/>
        <v>5</v>
      </c>
      <c r="G5746" s="8">
        <f t="shared" si="539"/>
        <v>5</v>
      </c>
      <c r="H5746" s="15">
        <f t="shared" si="540"/>
        <v>0.02</v>
      </c>
      <c r="I5746" s="15" t="s">
        <v>372</v>
      </c>
      <c r="J5746" s="10">
        <v>100000000733759</v>
      </c>
      <c r="K5746" s="9" t="s">
        <v>410</v>
      </c>
      <c r="L5746" s="10">
        <v>100000000612725</v>
      </c>
      <c r="M5746" s="9" t="s">
        <v>504</v>
      </c>
      <c r="N5746" s="20">
        <v>300000000000000</v>
      </c>
      <c r="O5746" s="9">
        <v>5</v>
      </c>
      <c r="P5746" s="9">
        <v>5</v>
      </c>
      <c r="Q5746" s="9">
        <v>2</v>
      </c>
    </row>
    <row r="5747" spans="1:17" hidden="1" x14ac:dyDescent="0.25">
      <c r="A5747" s="8" t="str">
        <f t="shared" si="536"/>
        <v>Decontamination Capital EquipmentSteris Solutions Limited</v>
      </c>
      <c r="B5747" s="8" t="str">
        <f>VLOOKUP(J5747,'Contract IDs'!A:D,4,0)</f>
        <v>Decontamination Capital Equipment</v>
      </c>
      <c r="C5747" s="8" t="str">
        <f>VLOOKUP(L5747,'Supplier IDs'!A:C,3,0)</f>
        <v>Steris Solutions Limited</v>
      </c>
      <c r="D5747" s="8" t="str">
        <f t="shared" si="535"/>
        <v>WT Endo Washer Disinfectors</v>
      </c>
      <c r="E5747" s="8">
        <f t="shared" si="537"/>
        <v>300000000000000</v>
      </c>
      <c r="F5747" s="8">
        <f t="shared" si="538"/>
        <v>6</v>
      </c>
      <c r="G5747" s="8">
        <f t="shared" si="539"/>
        <v>7</v>
      </c>
      <c r="H5747" s="15">
        <f t="shared" si="540"/>
        <v>2.5000000000000001E-2</v>
      </c>
      <c r="I5747" s="15" t="s">
        <v>372</v>
      </c>
      <c r="J5747" s="10">
        <v>100000000733759</v>
      </c>
      <c r="K5747" s="9" t="s">
        <v>410</v>
      </c>
      <c r="L5747" s="10">
        <v>100000000612725</v>
      </c>
      <c r="M5747" s="9" t="s">
        <v>504</v>
      </c>
      <c r="N5747" s="20">
        <v>300000000000000</v>
      </c>
      <c r="O5747" s="9">
        <v>6</v>
      </c>
      <c r="P5747" s="9">
        <v>7</v>
      </c>
      <c r="Q5747" s="9">
        <v>2.5</v>
      </c>
    </row>
    <row r="5748" spans="1:17" hidden="1" x14ac:dyDescent="0.25">
      <c r="A5748" s="8" t="str">
        <f t="shared" si="536"/>
        <v>Decontamination Capital EquipmentSteris Solutions Limited</v>
      </c>
      <c r="B5748" s="8" t="str">
        <f>VLOOKUP(J5748,'Contract IDs'!A:D,4,0)</f>
        <v>Decontamination Capital Equipment</v>
      </c>
      <c r="C5748" s="8" t="str">
        <f>VLOOKUP(L5748,'Supplier IDs'!A:C,3,0)</f>
        <v>Steris Solutions Limited</v>
      </c>
      <c r="D5748" s="8" t="str">
        <f t="shared" si="535"/>
        <v>WT Endo Washer Disinfectors</v>
      </c>
      <c r="E5748" s="8">
        <f t="shared" si="537"/>
        <v>300000000000000</v>
      </c>
      <c r="F5748" s="8">
        <f t="shared" si="538"/>
        <v>8</v>
      </c>
      <c r="G5748" s="8">
        <f t="shared" si="539"/>
        <v>10</v>
      </c>
      <c r="H5748" s="15">
        <f t="shared" si="540"/>
        <v>0.03</v>
      </c>
      <c r="I5748" s="15" t="s">
        <v>372</v>
      </c>
      <c r="J5748" s="10">
        <v>100000000733759</v>
      </c>
      <c r="K5748" s="9" t="s">
        <v>410</v>
      </c>
      <c r="L5748" s="10">
        <v>100000000612725</v>
      </c>
      <c r="M5748" s="9" t="s">
        <v>504</v>
      </c>
      <c r="N5748" s="20">
        <v>300000000000000</v>
      </c>
      <c r="O5748" s="9">
        <v>8</v>
      </c>
      <c r="P5748" s="9">
        <v>10</v>
      </c>
      <c r="Q5748" s="9">
        <v>3</v>
      </c>
    </row>
    <row r="5749" spans="1:17" hidden="1" x14ac:dyDescent="0.25">
      <c r="A5749" s="8" t="str">
        <f t="shared" si="536"/>
        <v>Decontamination Capital EquipmentSteris Solutions Limited</v>
      </c>
      <c r="B5749" s="8" t="str">
        <f>VLOOKUP(J5749,'Contract IDs'!A:D,4,0)</f>
        <v>Decontamination Capital Equipment</v>
      </c>
      <c r="C5749" s="8" t="str">
        <f>VLOOKUP(L5749,'Supplier IDs'!A:C,3,0)</f>
        <v>Steris Solutions Limited</v>
      </c>
      <c r="D5749" s="8" t="str">
        <f t="shared" si="535"/>
        <v>WT Endo Washer Disinfectors</v>
      </c>
      <c r="E5749" s="8">
        <f t="shared" si="537"/>
        <v>300000000000000</v>
      </c>
      <c r="F5749" s="8">
        <f t="shared" si="538"/>
        <v>11</v>
      </c>
      <c r="G5749" s="8">
        <f t="shared" si="539"/>
        <v>20</v>
      </c>
      <c r="H5749" s="15">
        <f t="shared" si="540"/>
        <v>0.04</v>
      </c>
      <c r="I5749" s="15" t="s">
        <v>372</v>
      </c>
      <c r="J5749" s="10">
        <v>100000000733759</v>
      </c>
      <c r="K5749" s="9" t="s">
        <v>410</v>
      </c>
      <c r="L5749" s="10">
        <v>100000000612725</v>
      </c>
      <c r="M5749" s="9" t="s">
        <v>504</v>
      </c>
      <c r="N5749" s="20">
        <v>300000000000000</v>
      </c>
      <c r="O5749" s="9">
        <v>11</v>
      </c>
      <c r="P5749" s="9">
        <v>20</v>
      </c>
      <c r="Q5749" s="9">
        <v>4</v>
      </c>
    </row>
    <row r="5750" spans="1:17" hidden="1" x14ac:dyDescent="0.25">
      <c r="A5750" s="8" t="str">
        <f t="shared" si="536"/>
        <v>Neonatal Equipment Adult Paediatric and Neonatal PWalters Medical Limited</v>
      </c>
      <c r="B5750" s="8" t="str">
        <f>VLOOKUP(J5750,'Contract IDs'!A:D,4,0)</f>
        <v>Neonatal Equipment Adult Paediatric and Neonatal P</v>
      </c>
      <c r="C5750" s="8" t="str">
        <f>VLOOKUP(L5750,'Supplier IDs'!A:C,3,0)</f>
        <v>Walters Medical Limited</v>
      </c>
      <c r="D5750" s="8" t="str">
        <f t="shared" si="535"/>
        <v>Closed Incubator</v>
      </c>
      <c r="E5750" s="8">
        <f t="shared" si="537"/>
        <v>0</v>
      </c>
      <c r="F5750" s="8">
        <f t="shared" si="538"/>
        <v>0</v>
      </c>
      <c r="G5750" s="8">
        <f t="shared" si="539"/>
        <v>1</v>
      </c>
      <c r="H5750" s="15">
        <f t="shared" si="540"/>
        <v>0</v>
      </c>
      <c r="I5750" s="15" t="s">
        <v>372</v>
      </c>
      <c r="J5750" s="10">
        <v>300000094087410</v>
      </c>
      <c r="K5750" s="9" t="s">
        <v>454</v>
      </c>
      <c r="L5750" s="10">
        <v>100000000611764</v>
      </c>
      <c r="M5750" s="9" t="s">
        <v>455</v>
      </c>
      <c r="N5750" s="9"/>
      <c r="O5750" s="9">
        <v>0</v>
      </c>
      <c r="P5750" s="9">
        <v>1</v>
      </c>
      <c r="Q5750" s="9">
        <v>0</v>
      </c>
    </row>
    <row r="5751" spans="1:17" hidden="1" x14ac:dyDescent="0.25">
      <c r="A5751" s="8" t="str">
        <f t="shared" si="536"/>
        <v>Neonatal Equipment Adult Paediatric and Neonatal PWalters Medical Limited</v>
      </c>
      <c r="B5751" s="8" t="str">
        <f>VLOOKUP(J5751,'Contract IDs'!A:D,4,0)</f>
        <v>Neonatal Equipment Adult Paediatric and Neonatal P</v>
      </c>
      <c r="C5751" s="8" t="str">
        <f>VLOOKUP(L5751,'Supplier IDs'!A:C,3,0)</f>
        <v>Walters Medical Limited</v>
      </c>
      <c r="D5751" s="8" t="str">
        <f t="shared" si="535"/>
        <v>Closed Incubator</v>
      </c>
      <c r="E5751" s="8">
        <f t="shared" si="537"/>
        <v>0</v>
      </c>
      <c r="F5751" s="8">
        <f t="shared" si="538"/>
        <v>2</v>
      </c>
      <c r="G5751" s="8">
        <f t="shared" si="539"/>
        <v>2</v>
      </c>
      <c r="H5751" s="15">
        <f t="shared" si="540"/>
        <v>0</v>
      </c>
      <c r="I5751" s="15" t="s">
        <v>372</v>
      </c>
      <c r="J5751" s="10">
        <v>300000094087410</v>
      </c>
      <c r="K5751" s="9" t="s">
        <v>454</v>
      </c>
      <c r="L5751" s="10">
        <v>100000000611764</v>
      </c>
      <c r="M5751" s="9" t="s">
        <v>455</v>
      </c>
      <c r="N5751" s="9"/>
      <c r="O5751" s="9">
        <v>2</v>
      </c>
      <c r="P5751" s="9">
        <v>2</v>
      </c>
      <c r="Q5751" s="9">
        <v>0</v>
      </c>
    </row>
    <row r="5752" spans="1:17" hidden="1" x14ac:dyDescent="0.25">
      <c r="A5752" s="8" t="str">
        <f t="shared" si="536"/>
        <v>Neonatal Equipment Adult Paediatric and Neonatal PWalters Medical Limited</v>
      </c>
      <c r="B5752" s="8" t="str">
        <f>VLOOKUP(J5752,'Contract IDs'!A:D,4,0)</f>
        <v>Neonatal Equipment Adult Paediatric and Neonatal P</v>
      </c>
      <c r="C5752" s="8" t="str">
        <f>VLOOKUP(L5752,'Supplier IDs'!A:C,3,0)</f>
        <v>Walters Medical Limited</v>
      </c>
      <c r="D5752" s="8" t="str">
        <f t="shared" si="535"/>
        <v>Closed Incubator</v>
      </c>
      <c r="E5752" s="8">
        <f t="shared" si="537"/>
        <v>0</v>
      </c>
      <c r="F5752" s="8">
        <f t="shared" si="538"/>
        <v>3</v>
      </c>
      <c r="G5752" s="8">
        <f t="shared" si="539"/>
        <v>3</v>
      </c>
      <c r="H5752" s="15">
        <f t="shared" si="540"/>
        <v>0</v>
      </c>
      <c r="I5752" s="15" t="s">
        <v>372</v>
      </c>
      <c r="J5752" s="10">
        <v>300000094087410</v>
      </c>
      <c r="K5752" s="9" t="s">
        <v>454</v>
      </c>
      <c r="L5752" s="10">
        <v>100000000611764</v>
      </c>
      <c r="M5752" s="9" t="s">
        <v>455</v>
      </c>
      <c r="N5752" s="9"/>
      <c r="O5752" s="9">
        <v>3</v>
      </c>
      <c r="P5752" s="9">
        <v>3</v>
      </c>
      <c r="Q5752" s="9">
        <v>0</v>
      </c>
    </row>
    <row r="5753" spans="1:17" hidden="1" x14ac:dyDescent="0.25">
      <c r="A5753" s="8" t="str">
        <f t="shared" si="536"/>
        <v>Neonatal Equipment Adult Paediatric and Neonatal PWalters Medical Limited</v>
      </c>
      <c r="B5753" s="8" t="str">
        <f>VLOOKUP(J5753,'Contract IDs'!A:D,4,0)</f>
        <v>Neonatal Equipment Adult Paediatric and Neonatal P</v>
      </c>
      <c r="C5753" s="8" t="str">
        <f>VLOOKUP(L5753,'Supplier IDs'!A:C,3,0)</f>
        <v>Walters Medical Limited</v>
      </c>
      <c r="D5753" s="8" t="str">
        <f t="shared" si="535"/>
        <v>Closed Incubator</v>
      </c>
      <c r="E5753" s="8">
        <f t="shared" si="537"/>
        <v>0</v>
      </c>
      <c r="F5753" s="8">
        <f t="shared" si="538"/>
        <v>4</v>
      </c>
      <c r="G5753" s="8">
        <f t="shared" si="539"/>
        <v>4</v>
      </c>
      <c r="H5753" s="15">
        <f t="shared" si="540"/>
        <v>0</v>
      </c>
      <c r="I5753" s="15" t="s">
        <v>372</v>
      </c>
      <c r="J5753" s="10">
        <v>300000094087410</v>
      </c>
      <c r="K5753" s="9" t="s">
        <v>454</v>
      </c>
      <c r="L5753" s="10">
        <v>100000000611764</v>
      </c>
      <c r="M5753" s="9" t="s">
        <v>455</v>
      </c>
      <c r="N5753" s="9"/>
      <c r="O5753" s="9">
        <v>4</v>
      </c>
      <c r="P5753" s="9">
        <v>4</v>
      </c>
      <c r="Q5753" s="9">
        <v>0</v>
      </c>
    </row>
    <row r="5754" spans="1:17" hidden="1" x14ac:dyDescent="0.25">
      <c r="A5754" s="8" t="str">
        <f t="shared" si="536"/>
        <v>Neonatal Equipment Adult Paediatric and Neonatal PWalters Medical Limited</v>
      </c>
      <c r="B5754" s="8" t="str">
        <f>VLOOKUP(J5754,'Contract IDs'!A:D,4,0)</f>
        <v>Neonatal Equipment Adult Paediatric and Neonatal P</v>
      </c>
      <c r="C5754" s="8" t="str">
        <f>VLOOKUP(L5754,'Supplier IDs'!A:C,3,0)</f>
        <v>Walters Medical Limited</v>
      </c>
      <c r="D5754" s="8" t="str">
        <f t="shared" si="535"/>
        <v>Closed Incubator</v>
      </c>
      <c r="E5754" s="8">
        <f t="shared" si="537"/>
        <v>0</v>
      </c>
      <c r="F5754" s="8">
        <f t="shared" si="538"/>
        <v>5</v>
      </c>
      <c r="G5754" s="8">
        <f t="shared" si="539"/>
        <v>5</v>
      </c>
      <c r="H5754" s="15">
        <f t="shared" si="540"/>
        <v>0.05</v>
      </c>
      <c r="I5754" s="15" t="s">
        <v>372</v>
      </c>
      <c r="J5754" s="10">
        <v>300000094087410</v>
      </c>
      <c r="K5754" s="9" t="s">
        <v>454</v>
      </c>
      <c r="L5754" s="10">
        <v>100000000611764</v>
      </c>
      <c r="M5754" s="9" t="s">
        <v>455</v>
      </c>
      <c r="N5754" s="9"/>
      <c r="O5754" s="9">
        <v>5</v>
      </c>
      <c r="P5754" s="9">
        <v>5</v>
      </c>
      <c r="Q5754" s="9">
        <v>5</v>
      </c>
    </row>
    <row r="5755" spans="1:17" hidden="1" x14ac:dyDescent="0.25">
      <c r="A5755" s="8" t="str">
        <f t="shared" si="536"/>
        <v>Neonatal Equipment Adult Paediatric and Neonatal PWalters Medical Limited</v>
      </c>
      <c r="B5755" s="8" t="str">
        <f>VLOOKUP(J5755,'Contract IDs'!A:D,4,0)</f>
        <v>Neonatal Equipment Adult Paediatric and Neonatal P</v>
      </c>
      <c r="C5755" s="8" t="str">
        <f>VLOOKUP(L5755,'Supplier IDs'!A:C,3,0)</f>
        <v>Walters Medical Limited</v>
      </c>
      <c r="D5755" s="8" t="str">
        <f t="shared" si="535"/>
        <v>Closed Incubator</v>
      </c>
      <c r="E5755" s="8">
        <f t="shared" si="537"/>
        <v>0</v>
      </c>
      <c r="F5755" s="8">
        <f t="shared" si="538"/>
        <v>6</v>
      </c>
      <c r="G5755" s="8">
        <f t="shared" si="539"/>
        <v>6</v>
      </c>
      <c r="H5755" s="15">
        <f t="shared" si="540"/>
        <v>0.05</v>
      </c>
      <c r="I5755" s="15" t="s">
        <v>372</v>
      </c>
      <c r="J5755" s="10">
        <v>300000094087410</v>
      </c>
      <c r="K5755" s="9" t="s">
        <v>454</v>
      </c>
      <c r="L5755" s="10">
        <v>100000000611764</v>
      </c>
      <c r="M5755" s="9" t="s">
        <v>455</v>
      </c>
      <c r="N5755" s="9"/>
      <c r="O5755" s="9">
        <v>6</v>
      </c>
      <c r="P5755" s="9">
        <v>6</v>
      </c>
      <c r="Q5755" s="9">
        <v>5</v>
      </c>
    </row>
    <row r="5756" spans="1:17" hidden="1" x14ac:dyDescent="0.25">
      <c r="A5756" s="8" t="str">
        <f t="shared" si="536"/>
        <v>Neonatal Equipment Adult Paediatric and Neonatal PWalters Medical Limited</v>
      </c>
      <c r="B5756" s="8" t="str">
        <f>VLOOKUP(J5756,'Contract IDs'!A:D,4,0)</f>
        <v>Neonatal Equipment Adult Paediatric and Neonatal P</v>
      </c>
      <c r="C5756" s="8" t="str">
        <f>VLOOKUP(L5756,'Supplier IDs'!A:C,3,0)</f>
        <v>Walters Medical Limited</v>
      </c>
      <c r="D5756" s="8" t="str">
        <f t="shared" si="535"/>
        <v>Closed Incubator</v>
      </c>
      <c r="E5756" s="8">
        <f t="shared" si="537"/>
        <v>0</v>
      </c>
      <c r="F5756" s="8">
        <f t="shared" si="538"/>
        <v>7</v>
      </c>
      <c r="G5756" s="8">
        <f t="shared" si="539"/>
        <v>7</v>
      </c>
      <c r="H5756" s="15">
        <f t="shared" si="540"/>
        <v>0.05</v>
      </c>
      <c r="I5756" s="15" t="s">
        <v>372</v>
      </c>
      <c r="J5756" s="10">
        <v>300000094087410</v>
      </c>
      <c r="K5756" s="9" t="s">
        <v>454</v>
      </c>
      <c r="L5756" s="10">
        <v>100000000611764</v>
      </c>
      <c r="M5756" s="9" t="s">
        <v>455</v>
      </c>
      <c r="N5756" s="9"/>
      <c r="O5756" s="9">
        <v>7</v>
      </c>
      <c r="P5756" s="9">
        <v>7</v>
      </c>
      <c r="Q5756" s="9">
        <v>5</v>
      </c>
    </row>
    <row r="5757" spans="1:17" hidden="1" x14ac:dyDescent="0.25">
      <c r="A5757" s="8" t="str">
        <f t="shared" si="536"/>
        <v>Neonatal Equipment Adult Paediatric and Neonatal PWalters Medical Limited</v>
      </c>
      <c r="B5757" s="8" t="str">
        <f>VLOOKUP(J5757,'Contract IDs'!A:D,4,0)</f>
        <v>Neonatal Equipment Adult Paediatric and Neonatal P</v>
      </c>
      <c r="C5757" s="8" t="str">
        <f>VLOOKUP(L5757,'Supplier IDs'!A:C,3,0)</f>
        <v>Walters Medical Limited</v>
      </c>
      <c r="D5757" s="8" t="str">
        <f t="shared" si="535"/>
        <v>Closed Incubator</v>
      </c>
      <c r="E5757" s="8">
        <f t="shared" si="537"/>
        <v>0</v>
      </c>
      <c r="F5757" s="8">
        <f t="shared" si="538"/>
        <v>8</v>
      </c>
      <c r="G5757" s="8">
        <f t="shared" si="539"/>
        <v>8</v>
      </c>
      <c r="H5757" s="15">
        <f t="shared" si="540"/>
        <v>0.05</v>
      </c>
      <c r="I5757" s="15" t="s">
        <v>372</v>
      </c>
      <c r="J5757" s="10">
        <v>300000094087410</v>
      </c>
      <c r="K5757" s="9" t="s">
        <v>454</v>
      </c>
      <c r="L5757" s="10">
        <v>100000000611764</v>
      </c>
      <c r="M5757" s="9" t="s">
        <v>455</v>
      </c>
      <c r="N5757" s="9"/>
      <c r="O5757" s="9">
        <v>8</v>
      </c>
      <c r="P5757" s="9">
        <v>8</v>
      </c>
      <c r="Q5757" s="9">
        <v>5</v>
      </c>
    </row>
    <row r="5758" spans="1:17" hidden="1" x14ac:dyDescent="0.25">
      <c r="A5758" s="8" t="str">
        <f t="shared" si="536"/>
        <v>Neonatal Equipment Adult Paediatric and Neonatal PWalters Medical Limited</v>
      </c>
      <c r="B5758" s="8" t="str">
        <f>VLOOKUP(J5758,'Contract IDs'!A:D,4,0)</f>
        <v>Neonatal Equipment Adult Paediatric and Neonatal P</v>
      </c>
      <c r="C5758" s="8" t="str">
        <f>VLOOKUP(L5758,'Supplier IDs'!A:C,3,0)</f>
        <v>Walters Medical Limited</v>
      </c>
      <c r="D5758" s="8" t="str">
        <f t="shared" si="535"/>
        <v>Closed Incubator</v>
      </c>
      <c r="E5758" s="8">
        <f t="shared" si="537"/>
        <v>0</v>
      </c>
      <c r="F5758" s="8">
        <f t="shared" si="538"/>
        <v>9</v>
      </c>
      <c r="G5758" s="8">
        <f t="shared" si="539"/>
        <v>9</v>
      </c>
      <c r="H5758" s="15">
        <f t="shared" si="540"/>
        <v>0.05</v>
      </c>
      <c r="I5758" s="15" t="s">
        <v>372</v>
      </c>
      <c r="J5758" s="10">
        <v>300000094087410</v>
      </c>
      <c r="K5758" s="9" t="s">
        <v>454</v>
      </c>
      <c r="L5758" s="10">
        <v>100000000611764</v>
      </c>
      <c r="M5758" s="9" t="s">
        <v>455</v>
      </c>
      <c r="N5758" s="9"/>
      <c r="O5758" s="9">
        <v>9</v>
      </c>
      <c r="P5758" s="9">
        <v>9</v>
      </c>
      <c r="Q5758" s="9">
        <v>5</v>
      </c>
    </row>
    <row r="5759" spans="1:17" hidden="1" x14ac:dyDescent="0.25">
      <c r="A5759" s="8" t="str">
        <f t="shared" si="536"/>
        <v>Neonatal Equipment Adult Paediatric and Neonatal PWalters Medical Limited</v>
      </c>
      <c r="B5759" s="8" t="str">
        <f>VLOOKUP(J5759,'Contract IDs'!A:D,4,0)</f>
        <v>Neonatal Equipment Adult Paediatric and Neonatal P</v>
      </c>
      <c r="C5759" s="8" t="str">
        <f>VLOOKUP(L5759,'Supplier IDs'!A:C,3,0)</f>
        <v>Walters Medical Limited</v>
      </c>
      <c r="D5759" s="8" t="str">
        <f t="shared" si="535"/>
        <v>Closed Incubator</v>
      </c>
      <c r="E5759" s="8">
        <f t="shared" si="537"/>
        <v>0</v>
      </c>
      <c r="F5759" s="8">
        <f t="shared" si="538"/>
        <v>10</v>
      </c>
      <c r="G5759" s="8">
        <f t="shared" si="539"/>
        <v>10</v>
      </c>
      <c r="H5759" s="15">
        <f t="shared" si="540"/>
        <v>7.4999999999999997E-2</v>
      </c>
      <c r="I5759" s="15" t="s">
        <v>372</v>
      </c>
      <c r="J5759" s="10">
        <v>300000094087410</v>
      </c>
      <c r="K5759" s="9" t="s">
        <v>454</v>
      </c>
      <c r="L5759" s="10">
        <v>100000000611764</v>
      </c>
      <c r="M5759" s="9" t="s">
        <v>455</v>
      </c>
      <c r="N5759" s="9"/>
      <c r="O5759" s="9">
        <v>10</v>
      </c>
      <c r="P5759" s="9">
        <v>10</v>
      </c>
      <c r="Q5759" s="9">
        <v>7.5</v>
      </c>
    </row>
    <row r="5760" spans="1:17" hidden="1" x14ac:dyDescent="0.25">
      <c r="A5760" s="8" t="str">
        <f t="shared" si="536"/>
        <v>Neonatal Equipment Adult Paediatric and Neonatal PWalters Medical Limited</v>
      </c>
      <c r="B5760" s="8" t="str">
        <f>VLOOKUP(J5760,'Contract IDs'!A:D,4,0)</f>
        <v>Neonatal Equipment Adult Paediatric and Neonatal P</v>
      </c>
      <c r="C5760" s="8" t="str">
        <f>VLOOKUP(L5760,'Supplier IDs'!A:C,3,0)</f>
        <v>Walters Medical Limited</v>
      </c>
      <c r="D5760" s="8" t="str">
        <f t="shared" si="535"/>
        <v>Closed Incubator</v>
      </c>
      <c r="E5760" s="8">
        <f t="shared" si="537"/>
        <v>0</v>
      </c>
      <c r="F5760" s="8">
        <f t="shared" si="538"/>
        <v>11</v>
      </c>
      <c r="G5760" s="8">
        <f t="shared" si="539"/>
        <v>20</v>
      </c>
      <c r="H5760" s="15">
        <f t="shared" si="540"/>
        <v>7.4999999999999997E-2</v>
      </c>
      <c r="I5760" s="15" t="s">
        <v>372</v>
      </c>
      <c r="J5760" s="10">
        <v>300000094087410</v>
      </c>
      <c r="K5760" s="9" t="s">
        <v>454</v>
      </c>
      <c r="L5760" s="10">
        <v>100000000611764</v>
      </c>
      <c r="M5760" s="9" t="s">
        <v>455</v>
      </c>
      <c r="N5760" s="9"/>
      <c r="O5760" s="9">
        <v>11</v>
      </c>
      <c r="P5760" s="9">
        <v>20</v>
      </c>
      <c r="Q5760" s="9">
        <v>7.5</v>
      </c>
    </row>
    <row r="5761" spans="1:17" hidden="1" x14ac:dyDescent="0.25">
      <c r="A5761" s="8" t="str">
        <f t="shared" si="536"/>
        <v>Neonatal Equipment Adult Paediatric and Neonatal PWalters Medical Limited</v>
      </c>
      <c r="B5761" s="8" t="str">
        <f>VLOOKUP(J5761,'Contract IDs'!A:D,4,0)</f>
        <v>Neonatal Equipment Adult Paediatric and Neonatal P</v>
      </c>
      <c r="C5761" s="8" t="str">
        <f>VLOOKUP(L5761,'Supplier IDs'!A:C,3,0)</f>
        <v>Walters Medical Limited</v>
      </c>
      <c r="D5761" s="8" t="str">
        <f t="shared" si="535"/>
        <v>Closed Incubator</v>
      </c>
      <c r="E5761" s="8">
        <f t="shared" si="537"/>
        <v>0</v>
      </c>
      <c r="F5761" s="8">
        <f t="shared" si="538"/>
        <v>20</v>
      </c>
      <c r="G5761" s="8">
        <f t="shared" si="539"/>
        <v>100</v>
      </c>
      <c r="H5761" s="15">
        <f t="shared" si="540"/>
        <v>0.1</v>
      </c>
      <c r="I5761" s="15" t="s">
        <v>372</v>
      </c>
      <c r="J5761" s="10">
        <v>300000094087410</v>
      </c>
      <c r="K5761" s="9" t="s">
        <v>454</v>
      </c>
      <c r="L5761" s="10">
        <v>100000000611764</v>
      </c>
      <c r="M5761" s="9" t="s">
        <v>455</v>
      </c>
      <c r="N5761" s="9"/>
      <c r="O5761" s="9">
        <v>20</v>
      </c>
      <c r="P5761" s="9">
        <v>100</v>
      </c>
      <c r="Q5761" s="9">
        <v>10</v>
      </c>
    </row>
    <row r="5762" spans="1:17" hidden="1" x14ac:dyDescent="0.25">
      <c r="A5762" s="8" t="str">
        <f t="shared" si="536"/>
        <v>Neonatal Equipment Adult Paediatric and Neonatal PWalters Medical Limited</v>
      </c>
      <c r="B5762" s="8" t="str">
        <f>VLOOKUP(J5762,'Contract IDs'!A:D,4,0)</f>
        <v>Neonatal Equipment Adult Paediatric and Neonatal P</v>
      </c>
      <c r="C5762" s="8" t="str">
        <f>VLOOKUP(L5762,'Supplier IDs'!A:C,3,0)</f>
        <v>Walters Medical Limited</v>
      </c>
      <c r="D5762" s="8" t="str">
        <f t="shared" ref="D5762:D5825" si="541">IF(M5762="","No Sub Cat",M5762)</f>
        <v>Combined Incubator and Warmer</v>
      </c>
      <c r="E5762" s="8">
        <f t="shared" si="537"/>
        <v>0</v>
      </c>
      <c r="F5762" s="8">
        <f t="shared" si="538"/>
        <v>3</v>
      </c>
      <c r="G5762" s="8">
        <f t="shared" si="539"/>
        <v>3</v>
      </c>
      <c r="H5762" s="15">
        <f t="shared" si="540"/>
        <v>0</v>
      </c>
      <c r="I5762" s="15" t="s">
        <v>372</v>
      </c>
      <c r="J5762" s="10">
        <v>300000094087410</v>
      </c>
      <c r="K5762" s="9" t="s">
        <v>454</v>
      </c>
      <c r="L5762" s="10">
        <v>100000000611764</v>
      </c>
      <c r="M5762" s="9" t="s">
        <v>456</v>
      </c>
      <c r="N5762" s="9"/>
      <c r="O5762" s="9">
        <v>3</v>
      </c>
      <c r="P5762" s="9">
        <v>3</v>
      </c>
      <c r="Q5762" s="9">
        <v>0</v>
      </c>
    </row>
    <row r="5763" spans="1:17" hidden="1" x14ac:dyDescent="0.25">
      <c r="A5763" s="8" t="str">
        <f t="shared" ref="A5763:A5826" si="542">B5763&amp;C5763</f>
        <v>Neonatal Equipment Adult Paediatric and Neonatal PWalters Medical Limited</v>
      </c>
      <c r="B5763" s="8" t="str">
        <f>VLOOKUP(J5763,'Contract IDs'!A:D,4,0)</f>
        <v>Neonatal Equipment Adult Paediatric and Neonatal P</v>
      </c>
      <c r="C5763" s="8" t="str">
        <f>VLOOKUP(L5763,'Supplier IDs'!A:C,3,0)</f>
        <v>Walters Medical Limited</v>
      </c>
      <c r="D5763" s="8" t="str">
        <f t="shared" si="541"/>
        <v>Combined Incubator and Warmer</v>
      </c>
      <c r="E5763" s="8">
        <f t="shared" ref="E5763:E5826" si="543">N5763</f>
        <v>0</v>
      </c>
      <c r="F5763" s="8">
        <f t="shared" ref="F5763:F5826" si="544">O5763</f>
        <v>4</v>
      </c>
      <c r="G5763" s="8">
        <f t="shared" ref="G5763:G5826" si="545">P5763</f>
        <v>4</v>
      </c>
      <c r="H5763" s="15">
        <f t="shared" ref="H5763:H5826" si="546">Q5763/100</f>
        <v>0</v>
      </c>
      <c r="I5763" s="15" t="s">
        <v>372</v>
      </c>
      <c r="J5763" s="10">
        <v>300000094087410</v>
      </c>
      <c r="K5763" s="9" t="s">
        <v>454</v>
      </c>
      <c r="L5763" s="10">
        <v>100000000611764</v>
      </c>
      <c r="M5763" s="9" t="s">
        <v>456</v>
      </c>
      <c r="N5763" s="9"/>
      <c r="O5763" s="9">
        <v>4</v>
      </c>
      <c r="P5763" s="9">
        <v>4</v>
      </c>
      <c r="Q5763" s="9">
        <v>0</v>
      </c>
    </row>
    <row r="5764" spans="1:17" hidden="1" x14ac:dyDescent="0.25">
      <c r="A5764" s="8" t="str">
        <f t="shared" si="542"/>
        <v>Neonatal Equipment Adult Paediatric and Neonatal PWalters Medical Limited</v>
      </c>
      <c r="B5764" s="8" t="str">
        <f>VLOOKUP(J5764,'Contract IDs'!A:D,4,0)</f>
        <v>Neonatal Equipment Adult Paediatric and Neonatal P</v>
      </c>
      <c r="C5764" s="8" t="str">
        <f>VLOOKUP(L5764,'Supplier IDs'!A:C,3,0)</f>
        <v>Walters Medical Limited</v>
      </c>
      <c r="D5764" s="8" t="str">
        <f t="shared" si="541"/>
        <v>Combined Incubator and Warmer</v>
      </c>
      <c r="E5764" s="8">
        <f t="shared" si="543"/>
        <v>0</v>
      </c>
      <c r="F5764" s="8">
        <f t="shared" si="544"/>
        <v>5</v>
      </c>
      <c r="G5764" s="8">
        <f t="shared" si="545"/>
        <v>5</v>
      </c>
      <c r="H5764" s="15">
        <f t="shared" si="546"/>
        <v>0.05</v>
      </c>
      <c r="I5764" s="15" t="s">
        <v>372</v>
      </c>
      <c r="J5764" s="10">
        <v>300000094087410</v>
      </c>
      <c r="K5764" s="9" t="s">
        <v>454</v>
      </c>
      <c r="L5764" s="10">
        <v>100000000611764</v>
      </c>
      <c r="M5764" s="9" t="s">
        <v>456</v>
      </c>
      <c r="N5764" s="9"/>
      <c r="O5764" s="9">
        <v>5</v>
      </c>
      <c r="P5764" s="9">
        <v>5</v>
      </c>
      <c r="Q5764" s="9">
        <v>5</v>
      </c>
    </row>
    <row r="5765" spans="1:17" hidden="1" x14ac:dyDescent="0.25">
      <c r="A5765" s="8" t="str">
        <f t="shared" si="542"/>
        <v>Neonatal Equipment Adult Paediatric and Neonatal PWalters Medical Limited</v>
      </c>
      <c r="B5765" s="8" t="str">
        <f>VLOOKUP(J5765,'Contract IDs'!A:D,4,0)</f>
        <v>Neonatal Equipment Adult Paediatric and Neonatal P</v>
      </c>
      <c r="C5765" s="8" t="str">
        <f>VLOOKUP(L5765,'Supplier IDs'!A:C,3,0)</f>
        <v>Walters Medical Limited</v>
      </c>
      <c r="D5765" s="8" t="str">
        <f t="shared" si="541"/>
        <v>Combined Incubator and Warmer</v>
      </c>
      <c r="E5765" s="8">
        <f t="shared" si="543"/>
        <v>0</v>
      </c>
      <c r="F5765" s="8">
        <f t="shared" si="544"/>
        <v>6</v>
      </c>
      <c r="G5765" s="8">
        <f t="shared" si="545"/>
        <v>6</v>
      </c>
      <c r="H5765" s="15">
        <f t="shared" si="546"/>
        <v>0.05</v>
      </c>
      <c r="I5765" s="15" t="s">
        <v>372</v>
      </c>
      <c r="J5765" s="10">
        <v>300000094087410</v>
      </c>
      <c r="K5765" s="9" t="s">
        <v>454</v>
      </c>
      <c r="L5765" s="10">
        <v>100000000611764</v>
      </c>
      <c r="M5765" s="9" t="s">
        <v>456</v>
      </c>
      <c r="N5765" s="9"/>
      <c r="O5765" s="9">
        <v>6</v>
      </c>
      <c r="P5765" s="9">
        <v>6</v>
      </c>
      <c r="Q5765" s="9">
        <v>5</v>
      </c>
    </row>
    <row r="5766" spans="1:17" hidden="1" x14ac:dyDescent="0.25">
      <c r="A5766" s="8" t="str">
        <f t="shared" si="542"/>
        <v>Neonatal Equipment Adult Paediatric and Neonatal PWalters Medical Limited</v>
      </c>
      <c r="B5766" s="8" t="str">
        <f>VLOOKUP(J5766,'Contract IDs'!A:D,4,0)</f>
        <v>Neonatal Equipment Adult Paediatric and Neonatal P</v>
      </c>
      <c r="C5766" s="8" t="str">
        <f>VLOOKUP(L5766,'Supplier IDs'!A:C,3,0)</f>
        <v>Walters Medical Limited</v>
      </c>
      <c r="D5766" s="8" t="str">
        <f t="shared" si="541"/>
        <v>Combined Incubator and Warmer</v>
      </c>
      <c r="E5766" s="8">
        <f t="shared" si="543"/>
        <v>0</v>
      </c>
      <c r="F5766" s="8">
        <f t="shared" si="544"/>
        <v>7</v>
      </c>
      <c r="G5766" s="8">
        <f t="shared" si="545"/>
        <v>7</v>
      </c>
      <c r="H5766" s="15">
        <f t="shared" si="546"/>
        <v>0.05</v>
      </c>
      <c r="I5766" s="15" t="s">
        <v>372</v>
      </c>
      <c r="J5766" s="10">
        <v>300000094087410</v>
      </c>
      <c r="K5766" s="9" t="s">
        <v>454</v>
      </c>
      <c r="L5766" s="10">
        <v>100000000611764</v>
      </c>
      <c r="M5766" s="9" t="s">
        <v>456</v>
      </c>
      <c r="N5766" s="9"/>
      <c r="O5766" s="9">
        <v>7</v>
      </c>
      <c r="P5766" s="9">
        <v>7</v>
      </c>
      <c r="Q5766" s="9">
        <v>5</v>
      </c>
    </row>
    <row r="5767" spans="1:17" hidden="1" x14ac:dyDescent="0.25">
      <c r="A5767" s="8" t="str">
        <f t="shared" si="542"/>
        <v>Neonatal Equipment Adult Paediatric and Neonatal PWalters Medical Limited</v>
      </c>
      <c r="B5767" s="8" t="str">
        <f>VLOOKUP(J5767,'Contract IDs'!A:D,4,0)</f>
        <v>Neonatal Equipment Adult Paediatric and Neonatal P</v>
      </c>
      <c r="C5767" s="8" t="str">
        <f>VLOOKUP(L5767,'Supplier IDs'!A:C,3,0)</f>
        <v>Walters Medical Limited</v>
      </c>
      <c r="D5767" s="8" t="str">
        <f t="shared" si="541"/>
        <v>Combined Incubator and Warmer</v>
      </c>
      <c r="E5767" s="8">
        <f t="shared" si="543"/>
        <v>0</v>
      </c>
      <c r="F5767" s="8">
        <f t="shared" si="544"/>
        <v>8</v>
      </c>
      <c r="G5767" s="8">
        <f t="shared" si="545"/>
        <v>8</v>
      </c>
      <c r="H5767" s="15">
        <f t="shared" si="546"/>
        <v>0.05</v>
      </c>
      <c r="I5767" s="15" t="s">
        <v>372</v>
      </c>
      <c r="J5767" s="10">
        <v>300000094087410</v>
      </c>
      <c r="K5767" s="9" t="s">
        <v>454</v>
      </c>
      <c r="L5767" s="10">
        <v>100000000611764</v>
      </c>
      <c r="M5767" s="9" t="s">
        <v>456</v>
      </c>
      <c r="N5767" s="9"/>
      <c r="O5767" s="9">
        <v>8</v>
      </c>
      <c r="P5767" s="9">
        <v>8</v>
      </c>
      <c r="Q5767" s="9">
        <v>5</v>
      </c>
    </row>
    <row r="5768" spans="1:17" hidden="1" x14ac:dyDescent="0.25">
      <c r="A5768" s="8" t="str">
        <f t="shared" si="542"/>
        <v>Neonatal Equipment Adult Paediatric and Neonatal PWalters Medical Limited</v>
      </c>
      <c r="B5768" s="8" t="str">
        <f>VLOOKUP(J5768,'Contract IDs'!A:D,4,0)</f>
        <v>Neonatal Equipment Adult Paediatric and Neonatal P</v>
      </c>
      <c r="C5768" s="8" t="str">
        <f>VLOOKUP(L5768,'Supplier IDs'!A:C,3,0)</f>
        <v>Walters Medical Limited</v>
      </c>
      <c r="D5768" s="8" t="str">
        <f t="shared" si="541"/>
        <v>Combined Incubator and Warmer</v>
      </c>
      <c r="E5768" s="8">
        <f t="shared" si="543"/>
        <v>0</v>
      </c>
      <c r="F5768" s="8">
        <f t="shared" si="544"/>
        <v>9</v>
      </c>
      <c r="G5768" s="8">
        <f t="shared" si="545"/>
        <v>9</v>
      </c>
      <c r="H5768" s="15">
        <f t="shared" si="546"/>
        <v>0.05</v>
      </c>
      <c r="I5768" s="15" t="s">
        <v>372</v>
      </c>
      <c r="J5768" s="10">
        <v>300000094087410</v>
      </c>
      <c r="K5768" s="9" t="s">
        <v>454</v>
      </c>
      <c r="L5768" s="10">
        <v>100000000611764</v>
      </c>
      <c r="M5768" s="9" t="s">
        <v>456</v>
      </c>
      <c r="N5768" s="9"/>
      <c r="O5768" s="9">
        <v>9</v>
      </c>
      <c r="P5768" s="9">
        <v>9</v>
      </c>
      <c r="Q5768" s="9">
        <v>5</v>
      </c>
    </row>
    <row r="5769" spans="1:17" hidden="1" x14ac:dyDescent="0.25">
      <c r="A5769" s="8" t="str">
        <f t="shared" si="542"/>
        <v>Neonatal Equipment Adult Paediatric and Neonatal PWalters Medical Limited</v>
      </c>
      <c r="B5769" s="8" t="str">
        <f>VLOOKUP(J5769,'Contract IDs'!A:D,4,0)</f>
        <v>Neonatal Equipment Adult Paediatric and Neonatal P</v>
      </c>
      <c r="C5769" s="8" t="str">
        <f>VLOOKUP(L5769,'Supplier IDs'!A:C,3,0)</f>
        <v>Walters Medical Limited</v>
      </c>
      <c r="D5769" s="8" t="str">
        <f t="shared" si="541"/>
        <v>Combined Incubator and Warmer</v>
      </c>
      <c r="E5769" s="8">
        <f t="shared" si="543"/>
        <v>0</v>
      </c>
      <c r="F5769" s="8">
        <f t="shared" si="544"/>
        <v>10</v>
      </c>
      <c r="G5769" s="8">
        <f t="shared" si="545"/>
        <v>10</v>
      </c>
      <c r="H5769" s="15">
        <f t="shared" si="546"/>
        <v>7.4999999999999997E-2</v>
      </c>
      <c r="I5769" s="15" t="s">
        <v>372</v>
      </c>
      <c r="J5769" s="10">
        <v>300000094087410</v>
      </c>
      <c r="K5769" s="9" t="s">
        <v>454</v>
      </c>
      <c r="L5769" s="10">
        <v>100000000611764</v>
      </c>
      <c r="M5769" s="9" t="s">
        <v>456</v>
      </c>
      <c r="N5769" s="9"/>
      <c r="O5769" s="9">
        <v>10</v>
      </c>
      <c r="P5769" s="9">
        <v>10</v>
      </c>
      <c r="Q5769" s="9">
        <v>7.5</v>
      </c>
    </row>
    <row r="5770" spans="1:17" hidden="1" x14ac:dyDescent="0.25">
      <c r="A5770" s="8" t="str">
        <f t="shared" si="542"/>
        <v>Neonatal Equipment Adult Paediatric and Neonatal PWalters Medical Limited</v>
      </c>
      <c r="B5770" s="8" t="str">
        <f>VLOOKUP(J5770,'Contract IDs'!A:D,4,0)</f>
        <v>Neonatal Equipment Adult Paediatric and Neonatal P</v>
      </c>
      <c r="C5770" s="8" t="str">
        <f>VLOOKUP(L5770,'Supplier IDs'!A:C,3,0)</f>
        <v>Walters Medical Limited</v>
      </c>
      <c r="D5770" s="8" t="str">
        <f t="shared" si="541"/>
        <v>Combined Incubator and Warmer</v>
      </c>
      <c r="E5770" s="8">
        <f t="shared" si="543"/>
        <v>0</v>
      </c>
      <c r="F5770" s="8">
        <f t="shared" si="544"/>
        <v>11</v>
      </c>
      <c r="G5770" s="8">
        <f t="shared" si="545"/>
        <v>20</v>
      </c>
      <c r="H5770" s="15">
        <f t="shared" si="546"/>
        <v>7.4999999999999997E-2</v>
      </c>
      <c r="I5770" s="15" t="s">
        <v>372</v>
      </c>
      <c r="J5770" s="10">
        <v>300000094087410</v>
      </c>
      <c r="K5770" s="9" t="s">
        <v>454</v>
      </c>
      <c r="L5770" s="10">
        <v>100000000611764</v>
      </c>
      <c r="M5770" s="9" t="s">
        <v>456</v>
      </c>
      <c r="N5770" s="9"/>
      <c r="O5770" s="9">
        <v>11</v>
      </c>
      <c r="P5770" s="9">
        <v>20</v>
      </c>
      <c r="Q5770" s="9">
        <v>7.5</v>
      </c>
    </row>
    <row r="5771" spans="1:17" hidden="1" x14ac:dyDescent="0.25">
      <c r="A5771" s="8" t="str">
        <f t="shared" si="542"/>
        <v>Neonatal Equipment Adult Paediatric and Neonatal PWalters Medical Limited</v>
      </c>
      <c r="B5771" s="8" t="str">
        <f>VLOOKUP(J5771,'Contract IDs'!A:D,4,0)</f>
        <v>Neonatal Equipment Adult Paediatric and Neonatal P</v>
      </c>
      <c r="C5771" s="8" t="str">
        <f>VLOOKUP(L5771,'Supplier IDs'!A:C,3,0)</f>
        <v>Walters Medical Limited</v>
      </c>
      <c r="D5771" s="8" t="str">
        <f t="shared" si="541"/>
        <v>Combined Incubator and Warmer</v>
      </c>
      <c r="E5771" s="8">
        <f t="shared" si="543"/>
        <v>0</v>
      </c>
      <c r="F5771" s="8">
        <f t="shared" si="544"/>
        <v>20</v>
      </c>
      <c r="G5771" s="8">
        <f t="shared" si="545"/>
        <v>100</v>
      </c>
      <c r="H5771" s="15">
        <f t="shared" si="546"/>
        <v>0.1</v>
      </c>
      <c r="I5771" s="15" t="s">
        <v>372</v>
      </c>
      <c r="J5771" s="10">
        <v>300000094087410</v>
      </c>
      <c r="K5771" s="9" t="s">
        <v>454</v>
      </c>
      <c r="L5771" s="10">
        <v>100000000611764</v>
      </c>
      <c r="M5771" s="9" t="s">
        <v>456</v>
      </c>
      <c r="N5771" s="9"/>
      <c r="O5771" s="9">
        <v>20</v>
      </c>
      <c r="P5771" s="9">
        <v>100</v>
      </c>
      <c r="Q5771" s="9">
        <v>10</v>
      </c>
    </row>
    <row r="5772" spans="1:17" hidden="1" x14ac:dyDescent="0.25">
      <c r="A5772" s="8" t="str">
        <f t="shared" si="542"/>
        <v>Neonatal Equipment Adult Paediatric and Neonatal PWalters Medical Limited</v>
      </c>
      <c r="B5772" s="8" t="str">
        <f>VLOOKUP(J5772,'Contract IDs'!A:D,4,0)</f>
        <v>Neonatal Equipment Adult Paediatric and Neonatal P</v>
      </c>
      <c r="C5772" s="8" t="str">
        <f>VLOOKUP(L5772,'Supplier IDs'!A:C,3,0)</f>
        <v>Walters Medical Limited</v>
      </c>
      <c r="D5772" s="8" t="str">
        <f t="shared" si="541"/>
        <v>Combined Incubator and Warmer</v>
      </c>
      <c r="E5772" s="8">
        <f t="shared" si="543"/>
        <v>0</v>
      </c>
      <c r="F5772" s="8">
        <f t="shared" si="544"/>
        <v>0</v>
      </c>
      <c r="G5772" s="8">
        <f t="shared" si="545"/>
        <v>1</v>
      </c>
      <c r="H5772" s="15">
        <f t="shared" si="546"/>
        <v>0</v>
      </c>
      <c r="I5772" s="15" t="s">
        <v>372</v>
      </c>
      <c r="J5772" s="10">
        <v>300000094087410</v>
      </c>
      <c r="K5772" s="9" t="s">
        <v>454</v>
      </c>
      <c r="L5772" s="10">
        <v>100000000611764</v>
      </c>
      <c r="M5772" s="9" t="s">
        <v>456</v>
      </c>
      <c r="N5772" s="9"/>
      <c r="O5772" s="9">
        <v>0</v>
      </c>
      <c r="P5772" s="9">
        <v>1</v>
      </c>
      <c r="Q5772" s="9">
        <v>0</v>
      </c>
    </row>
    <row r="5773" spans="1:17" hidden="1" x14ac:dyDescent="0.25">
      <c r="A5773" s="8" t="str">
        <f t="shared" si="542"/>
        <v>Neonatal Equipment Adult Paediatric and Neonatal PWalters Medical Limited</v>
      </c>
      <c r="B5773" s="8" t="str">
        <f>VLOOKUP(J5773,'Contract IDs'!A:D,4,0)</f>
        <v>Neonatal Equipment Adult Paediatric and Neonatal P</v>
      </c>
      <c r="C5773" s="8" t="str">
        <f>VLOOKUP(L5773,'Supplier IDs'!A:C,3,0)</f>
        <v>Walters Medical Limited</v>
      </c>
      <c r="D5773" s="8" t="str">
        <f t="shared" si="541"/>
        <v>Combined Incubator and Warmer</v>
      </c>
      <c r="E5773" s="8">
        <f t="shared" si="543"/>
        <v>0</v>
      </c>
      <c r="F5773" s="8">
        <f t="shared" si="544"/>
        <v>2</v>
      </c>
      <c r="G5773" s="8">
        <f t="shared" si="545"/>
        <v>2</v>
      </c>
      <c r="H5773" s="15">
        <f t="shared" si="546"/>
        <v>0</v>
      </c>
      <c r="I5773" s="15" t="s">
        <v>372</v>
      </c>
      <c r="J5773" s="10">
        <v>300000094087410</v>
      </c>
      <c r="K5773" s="9" t="s">
        <v>454</v>
      </c>
      <c r="L5773" s="10">
        <v>100000000611764</v>
      </c>
      <c r="M5773" s="9" t="s">
        <v>456</v>
      </c>
      <c r="N5773" s="9"/>
      <c r="O5773" s="9">
        <v>2</v>
      </c>
      <c r="P5773" s="9">
        <v>2</v>
      </c>
      <c r="Q5773" s="9">
        <v>0</v>
      </c>
    </row>
    <row r="5774" spans="1:17" hidden="1" x14ac:dyDescent="0.25">
      <c r="A5774" s="8" t="str">
        <f t="shared" si="542"/>
        <v>Neonatal Equipment Adult Paediatric and Neonatal PWalters Medical Limited</v>
      </c>
      <c r="B5774" s="8" t="str">
        <f>VLOOKUP(J5774,'Contract IDs'!A:D,4,0)</f>
        <v>Neonatal Equipment Adult Paediatric and Neonatal P</v>
      </c>
      <c r="C5774" s="8" t="str">
        <f>VLOOKUP(L5774,'Supplier IDs'!A:C,3,0)</f>
        <v>Walters Medical Limited</v>
      </c>
      <c r="D5774" s="8" t="str">
        <f t="shared" si="541"/>
        <v>Phototherapy Device</v>
      </c>
      <c r="E5774" s="8">
        <f t="shared" si="543"/>
        <v>0</v>
      </c>
      <c r="F5774" s="8">
        <f t="shared" si="544"/>
        <v>3</v>
      </c>
      <c r="G5774" s="8">
        <f t="shared" si="545"/>
        <v>3</v>
      </c>
      <c r="H5774" s="15">
        <f t="shared" si="546"/>
        <v>0</v>
      </c>
      <c r="I5774" s="15" t="s">
        <v>372</v>
      </c>
      <c r="J5774" s="10">
        <v>300000094087410</v>
      </c>
      <c r="K5774" s="9" t="s">
        <v>454</v>
      </c>
      <c r="L5774" s="10">
        <v>100000000611764</v>
      </c>
      <c r="M5774" s="9" t="s">
        <v>457</v>
      </c>
      <c r="N5774" s="9"/>
      <c r="O5774" s="9">
        <v>3</v>
      </c>
      <c r="P5774" s="9">
        <v>3</v>
      </c>
      <c r="Q5774" s="9">
        <v>0</v>
      </c>
    </row>
    <row r="5775" spans="1:17" hidden="1" x14ac:dyDescent="0.25">
      <c r="A5775" s="8" t="str">
        <f t="shared" si="542"/>
        <v>Neonatal Equipment Adult Paediatric and Neonatal PWalters Medical Limited</v>
      </c>
      <c r="B5775" s="8" t="str">
        <f>VLOOKUP(J5775,'Contract IDs'!A:D,4,0)</f>
        <v>Neonatal Equipment Adult Paediatric and Neonatal P</v>
      </c>
      <c r="C5775" s="8" t="str">
        <f>VLOOKUP(L5775,'Supplier IDs'!A:C,3,0)</f>
        <v>Walters Medical Limited</v>
      </c>
      <c r="D5775" s="8" t="str">
        <f t="shared" si="541"/>
        <v>Phototherapy Device</v>
      </c>
      <c r="E5775" s="8">
        <f t="shared" si="543"/>
        <v>0</v>
      </c>
      <c r="F5775" s="8">
        <f t="shared" si="544"/>
        <v>4</v>
      </c>
      <c r="G5775" s="8">
        <f t="shared" si="545"/>
        <v>4</v>
      </c>
      <c r="H5775" s="15">
        <f t="shared" si="546"/>
        <v>0</v>
      </c>
      <c r="I5775" s="15" t="s">
        <v>372</v>
      </c>
      <c r="J5775" s="10">
        <v>300000094087410</v>
      </c>
      <c r="K5775" s="9" t="s">
        <v>454</v>
      </c>
      <c r="L5775" s="10">
        <v>100000000611764</v>
      </c>
      <c r="M5775" s="9" t="s">
        <v>457</v>
      </c>
      <c r="N5775" s="9"/>
      <c r="O5775" s="9">
        <v>4</v>
      </c>
      <c r="P5775" s="9">
        <v>4</v>
      </c>
      <c r="Q5775" s="9">
        <v>0</v>
      </c>
    </row>
    <row r="5776" spans="1:17" hidden="1" x14ac:dyDescent="0.25">
      <c r="A5776" s="8" t="str">
        <f t="shared" si="542"/>
        <v>Neonatal Equipment Adult Paediatric and Neonatal PWalters Medical Limited</v>
      </c>
      <c r="B5776" s="8" t="str">
        <f>VLOOKUP(J5776,'Contract IDs'!A:D,4,0)</f>
        <v>Neonatal Equipment Adult Paediatric and Neonatal P</v>
      </c>
      <c r="C5776" s="8" t="str">
        <f>VLOOKUP(L5776,'Supplier IDs'!A:C,3,0)</f>
        <v>Walters Medical Limited</v>
      </c>
      <c r="D5776" s="8" t="str">
        <f t="shared" si="541"/>
        <v>Phototherapy Device</v>
      </c>
      <c r="E5776" s="8">
        <f t="shared" si="543"/>
        <v>0</v>
      </c>
      <c r="F5776" s="8">
        <f t="shared" si="544"/>
        <v>5</v>
      </c>
      <c r="G5776" s="8">
        <f t="shared" si="545"/>
        <v>5</v>
      </c>
      <c r="H5776" s="15">
        <f t="shared" si="546"/>
        <v>0.03</v>
      </c>
      <c r="I5776" s="15" t="s">
        <v>372</v>
      </c>
      <c r="J5776" s="10">
        <v>300000094087410</v>
      </c>
      <c r="K5776" s="9" t="s">
        <v>454</v>
      </c>
      <c r="L5776" s="10">
        <v>100000000611764</v>
      </c>
      <c r="M5776" s="9" t="s">
        <v>457</v>
      </c>
      <c r="N5776" s="9"/>
      <c r="O5776" s="9">
        <v>5</v>
      </c>
      <c r="P5776" s="9">
        <v>5</v>
      </c>
      <c r="Q5776" s="9">
        <v>3</v>
      </c>
    </row>
    <row r="5777" spans="1:17" hidden="1" x14ac:dyDescent="0.25">
      <c r="A5777" s="8" t="str">
        <f t="shared" si="542"/>
        <v>Neonatal Equipment Adult Paediatric and Neonatal PWalters Medical Limited</v>
      </c>
      <c r="B5777" s="8" t="str">
        <f>VLOOKUP(J5777,'Contract IDs'!A:D,4,0)</f>
        <v>Neonatal Equipment Adult Paediatric and Neonatal P</v>
      </c>
      <c r="C5777" s="8" t="str">
        <f>VLOOKUP(L5777,'Supplier IDs'!A:C,3,0)</f>
        <v>Walters Medical Limited</v>
      </c>
      <c r="D5777" s="8" t="str">
        <f t="shared" si="541"/>
        <v>Phototherapy Device</v>
      </c>
      <c r="E5777" s="8">
        <f t="shared" si="543"/>
        <v>0</v>
      </c>
      <c r="F5777" s="8">
        <f t="shared" si="544"/>
        <v>6</v>
      </c>
      <c r="G5777" s="8">
        <f t="shared" si="545"/>
        <v>6</v>
      </c>
      <c r="H5777" s="15">
        <f t="shared" si="546"/>
        <v>0.03</v>
      </c>
      <c r="I5777" s="15" t="s">
        <v>372</v>
      </c>
      <c r="J5777" s="10">
        <v>300000094087410</v>
      </c>
      <c r="K5777" s="9" t="s">
        <v>454</v>
      </c>
      <c r="L5777" s="10">
        <v>100000000611764</v>
      </c>
      <c r="M5777" s="9" t="s">
        <v>457</v>
      </c>
      <c r="N5777" s="9"/>
      <c r="O5777" s="9">
        <v>6</v>
      </c>
      <c r="P5777" s="9">
        <v>6</v>
      </c>
      <c r="Q5777" s="9">
        <v>3</v>
      </c>
    </row>
    <row r="5778" spans="1:17" hidden="1" x14ac:dyDescent="0.25">
      <c r="A5778" s="8" t="str">
        <f t="shared" si="542"/>
        <v>Neonatal Equipment Adult Paediatric and Neonatal PWalters Medical Limited</v>
      </c>
      <c r="B5778" s="8" t="str">
        <f>VLOOKUP(J5778,'Contract IDs'!A:D,4,0)</f>
        <v>Neonatal Equipment Adult Paediatric and Neonatal P</v>
      </c>
      <c r="C5778" s="8" t="str">
        <f>VLOOKUP(L5778,'Supplier IDs'!A:C,3,0)</f>
        <v>Walters Medical Limited</v>
      </c>
      <c r="D5778" s="8" t="str">
        <f t="shared" si="541"/>
        <v>Phototherapy Device</v>
      </c>
      <c r="E5778" s="8">
        <f t="shared" si="543"/>
        <v>0</v>
      </c>
      <c r="F5778" s="8">
        <f t="shared" si="544"/>
        <v>7</v>
      </c>
      <c r="G5778" s="8">
        <f t="shared" si="545"/>
        <v>7</v>
      </c>
      <c r="H5778" s="15">
        <f t="shared" si="546"/>
        <v>0.03</v>
      </c>
      <c r="I5778" s="15" t="s">
        <v>372</v>
      </c>
      <c r="J5778" s="10">
        <v>300000094087410</v>
      </c>
      <c r="K5778" s="9" t="s">
        <v>454</v>
      </c>
      <c r="L5778" s="10">
        <v>100000000611764</v>
      </c>
      <c r="M5778" s="9" t="s">
        <v>457</v>
      </c>
      <c r="N5778" s="9"/>
      <c r="O5778" s="9">
        <v>7</v>
      </c>
      <c r="P5778" s="9">
        <v>7</v>
      </c>
      <c r="Q5778" s="9">
        <v>3</v>
      </c>
    </row>
    <row r="5779" spans="1:17" hidden="1" x14ac:dyDescent="0.25">
      <c r="A5779" s="8" t="str">
        <f t="shared" si="542"/>
        <v>Neonatal Equipment Adult Paediatric and Neonatal PWalters Medical Limited</v>
      </c>
      <c r="B5779" s="8" t="str">
        <f>VLOOKUP(J5779,'Contract IDs'!A:D,4,0)</f>
        <v>Neonatal Equipment Adult Paediatric and Neonatal P</v>
      </c>
      <c r="C5779" s="8" t="str">
        <f>VLOOKUP(L5779,'Supplier IDs'!A:C,3,0)</f>
        <v>Walters Medical Limited</v>
      </c>
      <c r="D5779" s="8" t="str">
        <f t="shared" si="541"/>
        <v>Phototherapy Device</v>
      </c>
      <c r="E5779" s="8">
        <f t="shared" si="543"/>
        <v>0</v>
      </c>
      <c r="F5779" s="8">
        <f t="shared" si="544"/>
        <v>8</v>
      </c>
      <c r="G5779" s="8">
        <f t="shared" si="545"/>
        <v>8</v>
      </c>
      <c r="H5779" s="15">
        <f t="shared" si="546"/>
        <v>0.03</v>
      </c>
      <c r="I5779" s="15" t="s">
        <v>372</v>
      </c>
      <c r="J5779" s="10">
        <v>300000094087410</v>
      </c>
      <c r="K5779" s="9" t="s">
        <v>454</v>
      </c>
      <c r="L5779" s="10">
        <v>100000000611764</v>
      </c>
      <c r="M5779" s="9" t="s">
        <v>457</v>
      </c>
      <c r="N5779" s="9"/>
      <c r="O5779" s="9">
        <v>8</v>
      </c>
      <c r="P5779" s="9">
        <v>8</v>
      </c>
      <c r="Q5779" s="9">
        <v>3</v>
      </c>
    </row>
    <row r="5780" spans="1:17" hidden="1" x14ac:dyDescent="0.25">
      <c r="A5780" s="8" t="str">
        <f t="shared" si="542"/>
        <v>Neonatal Equipment Adult Paediatric and Neonatal PWalters Medical Limited</v>
      </c>
      <c r="B5780" s="8" t="str">
        <f>VLOOKUP(J5780,'Contract IDs'!A:D,4,0)</f>
        <v>Neonatal Equipment Adult Paediatric and Neonatal P</v>
      </c>
      <c r="C5780" s="8" t="str">
        <f>VLOOKUP(L5780,'Supplier IDs'!A:C,3,0)</f>
        <v>Walters Medical Limited</v>
      </c>
      <c r="D5780" s="8" t="str">
        <f t="shared" si="541"/>
        <v>Phototherapy Device</v>
      </c>
      <c r="E5780" s="8">
        <f t="shared" si="543"/>
        <v>0</v>
      </c>
      <c r="F5780" s="8">
        <f t="shared" si="544"/>
        <v>9</v>
      </c>
      <c r="G5780" s="8">
        <f t="shared" si="545"/>
        <v>9</v>
      </c>
      <c r="H5780" s="15">
        <f t="shared" si="546"/>
        <v>0.03</v>
      </c>
      <c r="I5780" s="15" t="s">
        <v>372</v>
      </c>
      <c r="J5780" s="10">
        <v>300000094087410</v>
      </c>
      <c r="K5780" s="9" t="s">
        <v>454</v>
      </c>
      <c r="L5780" s="10">
        <v>100000000611764</v>
      </c>
      <c r="M5780" s="9" t="s">
        <v>457</v>
      </c>
      <c r="N5780" s="9"/>
      <c r="O5780" s="9">
        <v>9</v>
      </c>
      <c r="P5780" s="9">
        <v>9</v>
      </c>
      <c r="Q5780" s="9">
        <v>3</v>
      </c>
    </row>
    <row r="5781" spans="1:17" hidden="1" x14ac:dyDescent="0.25">
      <c r="A5781" s="8" t="str">
        <f t="shared" si="542"/>
        <v>Neonatal Equipment Adult Paediatric and Neonatal PWalters Medical Limited</v>
      </c>
      <c r="B5781" s="8" t="str">
        <f>VLOOKUP(J5781,'Contract IDs'!A:D,4,0)</f>
        <v>Neonatal Equipment Adult Paediatric and Neonatal P</v>
      </c>
      <c r="C5781" s="8" t="str">
        <f>VLOOKUP(L5781,'Supplier IDs'!A:C,3,0)</f>
        <v>Walters Medical Limited</v>
      </c>
      <c r="D5781" s="8" t="str">
        <f t="shared" si="541"/>
        <v>Phototherapy Device</v>
      </c>
      <c r="E5781" s="8">
        <f t="shared" si="543"/>
        <v>0</v>
      </c>
      <c r="F5781" s="8">
        <f t="shared" si="544"/>
        <v>10</v>
      </c>
      <c r="G5781" s="8">
        <f t="shared" si="545"/>
        <v>10</v>
      </c>
      <c r="H5781" s="15">
        <f t="shared" si="546"/>
        <v>0.05</v>
      </c>
      <c r="I5781" s="15" t="s">
        <v>372</v>
      </c>
      <c r="J5781" s="10">
        <v>300000094087410</v>
      </c>
      <c r="K5781" s="9" t="s">
        <v>454</v>
      </c>
      <c r="L5781" s="10">
        <v>100000000611764</v>
      </c>
      <c r="M5781" s="9" t="s">
        <v>457</v>
      </c>
      <c r="N5781" s="9"/>
      <c r="O5781" s="9">
        <v>10</v>
      </c>
      <c r="P5781" s="9">
        <v>10</v>
      </c>
      <c r="Q5781" s="9">
        <v>5</v>
      </c>
    </row>
    <row r="5782" spans="1:17" hidden="1" x14ac:dyDescent="0.25">
      <c r="A5782" s="8" t="str">
        <f t="shared" si="542"/>
        <v>Neonatal Equipment Adult Paediatric and Neonatal PWalters Medical Limited</v>
      </c>
      <c r="B5782" s="8" t="str">
        <f>VLOOKUP(J5782,'Contract IDs'!A:D,4,0)</f>
        <v>Neonatal Equipment Adult Paediatric and Neonatal P</v>
      </c>
      <c r="C5782" s="8" t="str">
        <f>VLOOKUP(L5782,'Supplier IDs'!A:C,3,0)</f>
        <v>Walters Medical Limited</v>
      </c>
      <c r="D5782" s="8" t="str">
        <f t="shared" si="541"/>
        <v>Phototherapy Device</v>
      </c>
      <c r="E5782" s="8">
        <f t="shared" si="543"/>
        <v>0</v>
      </c>
      <c r="F5782" s="8">
        <f t="shared" si="544"/>
        <v>11</v>
      </c>
      <c r="G5782" s="8">
        <f t="shared" si="545"/>
        <v>20</v>
      </c>
      <c r="H5782" s="15">
        <f t="shared" si="546"/>
        <v>0.05</v>
      </c>
      <c r="I5782" s="15" t="s">
        <v>372</v>
      </c>
      <c r="J5782" s="10">
        <v>300000094087410</v>
      </c>
      <c r="K5782" s="9" t="s">
        <v>454</v>
      </c>
      <c r="L5782" s="10">
        <v>100000000611764</v>
      </c>
      <c r="M5782" s="9" t="s">
        <v>457</v>
      </c>
      <c r="N5782" s="9"/>
      <c r="O5782" s="9">
        <v>11</v>
      </c>
      <c r="P5782" s="9">
        <v>20</v>
      </c>
      <c r="Q5782" s="9">
        <v>5</v>
      </c>
    </row>
    <row r="5783" spans="1:17" hidden="1" x14ac:dyDescent="0.25">
      <c r="A5783" s="8" t="str">
        <f t="shared" si="542"/>
        <v>Neonatal Equipment Adult Paediatric and Neonatal PWalters Medical Limited</v>
      </c>
      <c r="B5783" s="8" t="str">
        <f>VLOOKUP(J5783,'Contract IDs'!A:D,4,0)</f>
        <v>Neonatal Equipment Adult Paediatric and Neonatal P</v>
      </c>
      <c r="C5783" s="8" t="str">
        <f>VLOOKUP(L5783,'Supplier IDs'!A:C,3,0)</f>
        <v>Walters Medical Limited</v>
      </c>
      <c r="D5783" s="8" t="str">
        <f t="shared" si="541"/>
        <v>Phototherapy Device</v>
      </c>
      <c r="E5783" s="8">
        <f t="shared" si="543"/>
        <v>0</v>
      </c>
      <c r="F5783" s="8">
        <f t="shared" si="544"/>
        <v>20</v>
      </c>
      <c r="G5783" s="8">
        <f t="shared" si="545"/>
        <v>100</v>
      </c>
      <c r="H5783" s="15">
        <f t="shared" si="546"/>
        <v>0.05</v>
      </c>
      <c r="I5783" s="15" t="s">
        <v>372</v>
      </c>
      <c r="J5783" s="10">
        <v>300000094087410</v>
      </c>
      <c r="K5783" s="9" t="s">
        <v>454</v>
      </c>
      <c r="L5783" s="10">
        <v>100000000611764</v>
      </c>
      <c r="M5783" s="9" t="s">
        <v>457</v>
      </c>
      <c r="N5783" s="9"/>
      <c r="O5783" s="9">
        <v>20</v>
      </c>
      <c r="P5783" s="9">
        <v>100</v>
      </c>
      <c r="Q5783" s="9">
        <v>5</v>
      </c>
    </row>
    <row r="5784" spans="1:17" hidden="1" x14ac:dyDescent="0.25">
      <c r="A5784" s="8" t="str">
        <f t="shared" si="542"/>
        <v>Neonatal Equipment Adult Paediatric and Neonatal PWalters Medical Limited</v>
      </c>
      <c r="B5784" s="8" t="str">
        <f>VLOOKUP(J5784,'Contract IDs'!A:D,4,0)</f>
        <v>Neonatal Equipment Adult Paediatric and Neonatal P</v>
      </c>
      <c r="C5784" s="8" t="str">
        <f>VLOOKUP(L5784,'Supplier IDs'!A:C,3,0)</f>
        <v>Walters Medical Limited</v>
      </c>
      <c r="D5784" s="8" t="str">
        <f t="shared" si="541"/>
        <v>Radiant Warmer with Bed</v>
      </c>
      <c r="E5784" s="8">
        <f t="shared" si="543"/>
        <v>0</v>
      </c>
      <c r="F5784" s="8">
        <f t="shared" si="544"/>
        <v>0</v>
      </c>
      <c r="G5784" s="8">
        <f t="shared" si="545"/>
        <v>1</v>
      </c>
      <c r="H5784" s="15">
        <f t="shared" si="546"/>
        <v>0</v>
      </c>
      <c r="I5784" s="15" t="s">
        <v>372</v>
      </c>
      <c r="J5784" s="10">
        <v>300000094087410</v>
      </c>
      <c r="K5784" s="9" t="s">
        <v>454</v>
      </c>
      <c r="L5784" s="10">
        <v>100000000611764</v>
      </c>
      <c r="M5784" s="9" t="s">
        <v>458</v>
      </c>
      <c r="N5784" s="9"/>
      <c r="O5784" s="9">
        <v>0</v>
      </c>
      <c r="P5784" s="9">
        <v>1</v>
      </c>
      <c r="Q5784" s="9">
        <v>0</v>
      </c>
    </row>
    <row r="5785" spans="1:17" hidden="1" x14ac:dyDescent="0.25">
      <c r="A5785" s="8" t="str">
        <f t="shared" si="542"/>
        <v>Neonatal Equipment Adult Paediatric and Neonatal PWalters Medical Limited</v>
      </c>
      <c r="B5785" s="8" t="str">
        <f>VLOOKUP(J5785,'Contract IDs'!A:D,4,0)</f>
        <v>Neonatal Equipment Adult Paediatric and Neonatal P</v>
      </c>
      <c r="C5785" s="8" t="str">
        <f>VLOOKUP(L5785,'Supplier IDs'!A:C,3,0)</f>
        <v>Walters Medical Limited</v>
      </c>
      <c r="D5785" s="8" t="str">
        <f t="shared" si="541"/>
        <v>Radiant Warmer with Bed</v>
      </c>
      <c r="E5785" s="8">
        <f t="shared" si="543"/>
        <v>0</v>
      </c>
      <c r="F5785" s="8">
        <f t="shared" si="544"/>
        <v>2</v>
      </c>
      <c r="G5785" s="8">
        <f t="shared" si="545"/>
        <v>2</v>
      </c>
      <c r="H5785" s="15">
        <f t="shared" si="546"/>
        <v>0</v>
      </c>
      <c r="I5785" s="15" t="s">
        <v>372</v>
      </c>
      <c r="J5785" s="10">
        <v>300000094087410</v>
      </c>
      <c r="K5785" s="9" t="s">
        <v>454</v>
      </c>
      <c r="L5785" s="10">
        <v>100000000611764</v>
      </c>
      <c r="M5785" s="9" t="s">
        <v>458</v>
      </c>
      <c r="N5785" s="9"/>
      <c r="O5785" s="9">
        <v>2</v>
      </c>
      <c r="P5785" s="9">
        <v>2</v>
      </c>
      <c r="Q5785" s="9">
        <v>0</v>
      </c>
    </row>
    <row r="5786" spans="1:17" hidden="1" x14ac:dyDescent="0.25">
      <c r="A5786" s="8" t="str">
        <f t="shared" si="542"/>
        <v>Neonatal Equipment Adult Paediatric and Neonatal PWalters Medical Limited</v>
      </c>
      <c r="B5786" s="8" t="str">
        <f>VLOOKUP(J5786,'Contract IDs'!A:D,4,0)</f>
        <v>Neonatal Equipment Adult Paediatric and Neonatal P</v>
      </c>
      <c r="C5786" s="8" t="str">
        <f>VLOOKUP(L5786,'Supplier IDs'!A:C,3,0)</f>
        <v>Walters Medical Limited</v>
      </c>
      <c r="D5786" s="8" t="str">
        <f t="shared" si="541"/>
        <v>Radiant Warmer with Bed</v>
      </c>
      <c r="E5786" s="8">
        <f t="shared" si="543"/>
        <v>0</v>
      </c>
      <c r="F5786" s="8">
        <f t="shared" si="544"/>
        <v>3</v>
      </c>
      <c r="G5786" s="8">
        <f t="shared" si="545"/>
        <v>3</v>
      </c>
      <c r="H5786" s="15">
        <f t="shared" si="546"/>
        <v>0</v>
      </c>
      <c r="I5786" s="15" t="s">
        <v>372</v>
      </c>
      <c r="J5786" s="10">
        <v>300000094087410</v>
      </c>
      <c r="K5786" s="9" t="s">
        <v>454</v>
      </c>
      <c r="L5786" s="10">
        <v>100000000611764</v>
      </c>
      <c r="M5786" s="9" t="s">
        <v>458</v>
      </c>
      <c r="N5786" s="9"/>
      <c r="O5786" s="9">
        <v>3</v>
      </c>
      <c r="P5786" s="9">
        <v>3</v>
      </c>
      <c r="Q5786" s="9">
        <v>0</v>
      </c>
    </row>
    <row r="5787" spans="1:17" hidden="1" x14ac:dyDescent="0.25">
      <c r="A5787" s="8" t="str">
        <f t="shared" si="542"/>
        <v>Neonatal Equipment Adult Paediatric and Neonatal PWalters Medical Limited</v>
      </c>
      <c r="B5787" s="8" t="str">
        <f>VLOOKUP(J5787,'Contract IDs'!A:D,4,0)</f>
        <v>Neonatal Equipment Adult Paediatric and Neonatal P</v>
      </c>
      <c r="C5787" s="8" t="str">
        <f>VLOOKUP(L5787,'Supplier IDs'!A:C,3,0)</f>
        <v>Walters Medical Limited</v>
      </c>
      <c r="D5787" s="8" t="str">
        <f t="shared" si="541"/>
        <v>Radiant Warmer with Bed</v>
      </c>
      <c r="E5787" s="8">
        <f t="shared" si="543"/>
        <v>0</v>
      </c>
      <c r="F5787" s="8">
        <f t="shared" si="544"/>
        <v>4</v>
      </c>
      <c r="G5787" s="8">
        <f t="shared" si="545"/>
        <v>4</v>
      </c>
      <c r="H5787" s="15">
        <f t="shared" si="546"/>
        <v>0</v>
      </c>
      <c r="I5787" s="15" t="s">
        <v>372</v>
      </c>
      <c r="J5787" s="10">
        <v>300000094087410</v>
      </c>
      <c r="K5787" s="9" t="s">
        <v>454</v>
      </c>
      <c r="L5787" s="10">
        <v>100000000611764</v>
      </c>
      <c r="M5787" s="9" t="s">
        <v>458</v>
      </c>
      <c r="N5787" s="9"/>
      <c r="O5787" s="9">
        <v>4</v>
      </c>
      <c r="P5787" s="9">
        <v>4</v>
      </c>
      <c r="Q5787" s="9">
        <v>0</v>
      </c>
    </row>
    <row r="5788" spans="1:17" hidden="1" x14ac:dyDescent="0.25">
      <c r="A5788" s="8" t="str">
        <f t="shared" si="542"/>
        <v>Neonatal Equipment Adult Paediatric and Neonatal PWalters Medical Limited</v>
      </c>
      <c r="B5788" s="8" t="str">
        <f>VLOOKUP(J5788,'Contract IDs'!A:D,4,0)</f>
        <v>Neonatal Equipment Adult Paediatric and Neonatal P</v>
      </c>
      <c r="C5788" s="8" t="str">
        <f>VLOOKUP(L5788,'Supplier IDs'!A:C,3,0)</f>
        <v>Walters Medical Limited</v>
      </c>
      <c r="D5788" s="8" t="str">
        <f t="shared" si="541"/>
        <v>Radiant Warmer with Bed</v>
      </c>
      <c r="E5788" s="8">
        <f t="shared" si="543"/>
        <v>0</v>
      </c>
      <c r="F5788" s="8">
        <f t="shared" si="544"/>
        <v>5</v>
      </c>
      <c r="G5788" s="8">
        <f t="shared" si="545"/>
        <v>5</v>
      </c>
      <c r="H5788" s="15">
        <f t="shared" si="546"/>
        <v>0.05</v>
      </c>
      <c r="I5788" s="15" t="s">
        <v>372</v>
      </c>
      <c r="J5788" s="10">
        <v>300000094087410</v>
      </c>
      <c r="K5788" s="9" t="s">
        <v>454</v>
      </c>
      <c r="L5788" s="10">
        <v>100000000611764</v>
      </c>
      <c r="M5788" s="9" t="s">
        <v>458</v>
      </c>
      <c r="N5788" s="9"/>
      <c r="O5788" s="9">
        <v>5</v>
      </c>
      <c r="P5788" s="9">
        <v>5</v>
      </c>
      <c r="Q5788" s="9">
        <v>5</v>
      </c>
    </row>
    <row r="5789" spans="1:17" hidden="1" x14ac:dyDescent="0.25">
      <c r="A5789" s="8" t="str">
        <f t="shared" si="542"/>
        <v>Neonatal Equipment Adult Paediatric and Neonatal PWalters Medical Limited</v>
      </c>
      <c r="B5789" s="8" t="str">
        <f>VLOOKUP(J5789,'Contract IDs'!A:D,4,0)</f>
        <v>Neonatal Equipment Adult Paediatric and Neonatal P</v>
      </c>
      <c r="C5789" s="8" t="str">
        <f>VLOOKUP(L5789,'Supplier IDs'!A:C,3,0)</f>
        <v>Walters Medical Limited</v>
      </c>
      <c r="D5789" s="8" t="str">
        <f t="shared" si="541"/>
        <v>Radiant Warmer with Bed</v>
      </c>
      <c r="E5789" s="8">
        <f t="shared" si="543"/>
        <v>0</v>
      </c>
      <c r="F5789" s="8">
        <f t="shared" si="544"/>
        <v>6</v>
      </c>
      <c r="G5789" s="8">
        <f t="shared" si="545"/>
        <v>6</v>
      </c>
      <c r="H5789" s="15">
        <f t="shared" si="546"/>
        <v>0.05</v>
      </c>
      <c r="I5789" s="15" t="s">
        <v>372</v>
      </c>
      <c r="J5789" s="10">
        <v>300000094087410</v>
      </c>
      <c r="K5789" s="9" t="s">
        <v>454</v>
      </c>
      <c r="L5789" s="10">
        <v>100000000611764</v>
      </c>
      <c r="M5789" s="9" t="s">
        <v>458</v>
      </c>
      <c r="N5789" s="9"/>
      <c r="O5789" s="9">
        <v>6</v>
      </c>
      <c r="P5789" s="9">
        <v>6</v>
      </c>
      <c r="Q5789" s="9">
        <v>5</v>
      </c>
    </row>
    <row r="5790" spans="1:17" hidden="1" x14ac:dyDescent="0.25">
      <c r="A5790" s="8" t="str">
        <f t="shared" si="542"/>
        <v>Neonatal Equipment Adult Paediatric and Neonatal PWalters Medical Limited</v>
      </c>
      <c r="B5790" s="8" t="str">
        <f>VLOOKUP(J5790,'Contract IDs'!A:D,4,0)</f>
        <v>Neonatal Equipment Adult Paediatric and Neonatal P</v>
      </c>
      <c r="C5790" s="8" t="str">
        <f>VLOOKUP(L5790,'Supplier IDs'!A:C,3,0)</f>
        <v>Walters Medical Limited</v>
      </c>
      <c r="D5790" s="8" t="str">
        <f t="shared" si="541"/>
        <v>Radiant Warmer with Bed</v>
      </c>
      <c r="E5790" s="8">
        <f t="shared" si="543"/>
        <v>0</v>
      </c>
      <c r="F5790" s="8">
        <f t="shared" si="544"/>
        <v>7</v>
      </c>
      <c r="G5790" s="8">
        <f t="shared" si="545"/>
        <v>7</v>
      </c>
      <c r="H5790" s="15">
        <f t="shared" si="546"/>
        <v>0.05</v>
      </c>
      <c r="I5790" s="15" t="s">
        <v>372</v>
      </c>
      <c r="J5790" s="10">
        <v>300000094087410</v>
      </c>
      <c r="K5790" s="9" t="s">
        <v>454</v>
      </c>
      <c r="L5790" s="10">
        <v>100000000611764</v>
      </c>
      <c r="M5790" s="9" t="s">
        <v>458</v>
      </c>
      <c r="N5790" s="9"/>
      <c r="O5790" s="9">
        <v>7</v>
      </c>
      <c r="P5790" s="9">
        <v>7</v>
      </c>
      <c r="Q5790" s="9">
        <v>5</v>
      </c>
    </row>
    <row r="5791" spans="1:17" hidden="1" x14ac:dyDescent="0.25">
      <c r="A5791" s="8" t="str">
        <f t="shared" si="542"/>
        <v>Neonatal Equipment Adult Paediatric and Neonatal PWalters Medical Limited</v>
      </c>
      <c r="B5791" s="8" t="str">
        <f>VLOOKUP(J5791,'Contract IDs'!A:D,4,0)</f>
        <v>Neonatal Equipment Adult Paediatric and Neonatal P</v>
      </c>
      <c r="C5791" s="8" t="str">
        <f>VLOOKUP(L5791,'Supplier IDs'!A:C,3,0)</f>
        <v>Walters Medical Limited</v>
      </c>
      <c r="D5791" s="8" t="str">
        <f t="shared" si="541"/>
        <v>Radiant Warmer with Bed</v>
      </c>
      <c r="E5791" s="8">
        <f t="shared" si="543"/>
        <v>0</v>
      </c>
      <c r="F5791" s="8">
        <f t="shared" si="544"/>
        <v>8</v>
      </c>
      <c r="G5791" s="8">
        <f t="shared" si="545"/>
        <v>8</v>
      </c>
      <c r="H5791" s="15">
        <f t="shared" si="546"/>
        <v>0.05</v>
      </c>
      <c r="I5791" s="15" t="s">
        <v>372</v>
      </c>
      <c r="J5791" s="10">
        <v>300000094087410</v>
      </c>
      <c r="K5791" s="9" t="s">
        <v>454</v>
      </c>
      <c r="L5791" s="10">
        <v>100000000611764</v>
      </c>
      <c r="M5791" s="9" t="s">
        <v>458</v>
      </c>
      <c r="N5791" s="9"/>
      <c r="O5791" s="9">
        <v>8</v>
      </c>
      <c r="P5791" s="9">
        <v>8</v>
      </c>
      <c r="Q5791" s="9">
        <v>5</v>
      </c>
    </row>
    <row r="5792" spans="1:17" hidden="1" x14ac:dyDescent="0.25">
      <c r="A5792" s="8" t="str">
        <f t="shared" si="542"/>
        <v>Neonatal Equipment Adult Paediatric and Neonatal PWalters Medical Limited</v>
      </c>
      <c r="B5792" s="8" t="str">
        <f>VLOOKUP(J5792,'Contract IDs'!A:D,4,0)</f>
        <v>Neonatal Equipment Adult Paediatric and Neonatal P</v>
      </c>
      <c r="C5792" s="8" t="str">
        <f>VLOOKUP(L5792,'Supplier IDs'!A:C,3,0)</f>
        <v>Walters Medical Limited</v>
      </c>
      <c r="D5792" s="8" t="str">
        <f t="shared" si="541"/>
        <v>Radiant Warmer with Bed</v>
      </c>
      <c r="E5792" s="8">
        <f t="shared" si="543"/>
        <v>0</v>
      </c>
      <c r="F5792" s="8">
        <f t="shared" si="544"/>
        <v>9</v>
      </c>
      <c r="G5792" s="8">
        <f t="shared" si="545"/>
        <v>9</v>
      </c>
      <c r="H5792" s="15">
        <f t="shared" si="546"/>
        <v>0.05</v>
      </c>
      <c r="I5792" s="15" t="s">
        <v>372</v>
      </c>
      <c r="J5792" s="10">
        <v>300000094087410</v>
      </c>
      <c r="K5792" s="9" t="s">
        <v>454</v>
      </c>
      <c r="L5792" s="10">
        <v>100000000611764</v>
      </c>
      <c r="M5792" s="9" t="s">
        <v>458</v>
      </c>
      <c r="N5792" s="9"/>
      <c r="O5792" s="9">
        <v>9</v>
      </c>
      <c r="P5792" s="9">
        <v>9</v>
      </c>
      <c r="Q5792" s="9">
        <v>5</v>
      </c>
    </row>
    <row r="5793" spans="1:17" hidden="1" x14ac:dyDescent="0.25">
      <c r="A5793" s="8" t="str">
        <f t="shared" si="542"/>
        <v>Neonatal Equipment Adult Paediatric and Neonatal PWalters Medical Limited</v>
      </c>
      <c r="B5793" s="8" t="str">
        <f>VLOOKUP(J5793,'Contract IDs'!A:D,4,0)</f>
        <v>Neonatal Equipment Adult Paediatric and Neonatal P</v>
      </c>
      <c r="C5793" s="8" t="str">
        <f>VLOOKUP(L5793,'Supplier IDs'!A:C,3,0)</f>
        <v>Walters Medical Limited</v>
      </c>
      <c r="D5793" s="8" t="str">
        <f t="shared" si="541"/>
        <v>Radiant Warmer with Bed</v>
      </c>
      <c r="E5793" s="8">
        <f t="shared" si="543"/>
        <v>0</v>
      </c>
      <c r="F5793" s="8">
        <f t="shared" si="544"/>
        <v>10</v>
      </c>
      <c r="G5793" s="8">
        <f t="shared" si="545"/>
        <v>10</v>
      </c>
      <c r="H5793" s="15">
        <f t="shared" si="546"/>
        <v>0.05</v>
      </c>
      <c r="I5793" s="15" t="s">
        <v>372</v>
      </c>
      <c r="J5793" s="10">
        <v>300000094087410</v>
      </c>
      <c r="K5793" s="9" t="s">
        <v>454</v>
      </c>
      <c r="L5793" s="10">
        <v>100000000611764</v>
      </c>
      <c r="M5793" s="9" t="s">
        <v>458</v>
      </c>
      <c r="N5793" s="9"/>
      <c r="O5793" s="9">
        <v>10</v>
      </c>
      <c r="P5793" s="9">
        <v>10</v>
      </c>
      <c r="Q5793" s="9">
        <v>5</v>
      </c>
    </row>
    <row r="5794" spans="1:17" hidden="1" x14ac:dyDescent="0.25">
      <c r="A5794" s="8" t="str">
        <f t="shared" si="542"/>
        <v>Neonatal Equipment Adult Paediatric and Neonatal PWalters Medical Limited</v>
      </c>
      <c r="B5794" s="8" t="str">
        <f>VLOOKUP(J5794,'Contract IDs'!A:D,4,0)</f>
        <v>Neonatal Equipment Adult Paediatric and Neonatal P</v>
      </c>
      <c r="C5794" s="8" t="str">
        <f>VLOOKUP(L5794,'Supplier IDs'!A:C,3,0)</f>
        <v>Walters Medical Limited</v>
      </c>
      <c r="D5794" s="8" t="str">
        <f t="shared" si="541"/>
        <v>Radiant Warmer with Bed</v>
      </c>
      <c r="E5794" s="8">
        <f t="shared" si="543"/>
        <v>0</v>
      </c>
      <c r="F5794" s="8">
        <f t="shared" si="544"/>
        <v>11</v>
      </c>
      <c r="G5794" s="8">
        <f t="shared" si="545"/>
        <v>20</v>
      </c>
      <c r="H5794" s="15">
        <f t="shared" si="546"/>
        <v>0.05</v>
      </c>
      <c r="I5794" s="15" t="s">
        <v>372</v>
      </c>
      <c r="J5794" s="10">
        <v>300000094087410</v>
      </c>
      <c r="K5794" s="9" t="s">
        <v>454</v>
      </c>
      <c r="L5794" s="10">
        <v>100000000611764</v>
      </c>
      <c r="M5794" s="9" t="s">
        <v>458</v>
      </c>
      <c r="N5794" s="9"/>
      <c r="O5794" s="9">
        <v>11</v>
      </c>
      <c r="P5794" s="9">
        <v>20</v>
      </c>
      <c r="Q5794" s="9">
        <v>5</v>
      </c>
    </row>
    <row r="5795" spans="1:17" hidden="1" x14ac:dyDescent="0.25">
      <c r="A5795" s="8" t="str">
        <f t="shared" si="542"/>
        <v>Neonatal Equipment Adult Paediatric and Neonatal PWalters Medical Limited</v>
      </c>
      <c r="B5795" s="8" t="str">
        <f>VLOOKUP(J5795,'Contract IDs'!A:D,4,0)</f>
        <v>Neonatal Equipment Adult Paediatric and Neonatal P</v>
      </c>
      <c r="C5795" s="8" t="str">
        <f>VLOOKUP(L5795,'Supplier IDs'!A:C,3,0)</f>
        <v>Walters Medical Limited</v>
      </c>
      <c r="D5795" s="8" t="str">
        <f t="shared" si="541"/>
        <v>Radiant Warmer with Bed</v>
      </c>
      <c r="E5795" s="8">
        <f t="shared" si="543"/>
        <v>0</v>
      </c>
      <c r="F5795" s="8">
        <f t="shared" si="544"/>
        <v>20</v>
      </c>
      <c r="G5795" s="8">
        <f t="shared" si="545"/>
        <v>100</v>
      </c>
      <c r="H5795" s="15">
        <f t="shared" si="546"/>
        <v>0.1</v>
      </c>
      <c r="I5795" s="15" t="s">
        <v>372</v>
      </c>
      <c r="J5795" s="10">
        <v>300000094087410</v>
      </c>
      <c r="K5795" s="9" t="s">
        <v>454</v>
      </c>
      <c r="L5795" s="10">
        <v>100000000611764</v>
      </c>
      <c r="M5795" s="9" t="s">
        <v>458</v>
      </c>
      <c r="N5795" s="9"/>
      <c r="O5795" s="9">
        <v>20</v>
      </c>
      <c r="P5795" s="9">
        <v>100</v>
      </c>
      <c r="Q5795" s="9">
        <v>10</v>
      </c>
    </row>
    <row r="5796" spans="1:17" hidden="1" x14ac:dyDescent="0.25">
      <c r="A5796" s="8" t="str">
        <f t="shared" si="542"/>
        <v>Neonatal Equipment Adult Paediatric and Neonatal PWalters Medical Limited</v>
      </c>
      <c r="B5796" s="8" t="str">
        <f>VLOOKUP(J5796,'Contract IDs'!A:D,4,0)</f>
        <v>Neonatal Equipment Adult Paediatric and Neonatal P</v>
      </c>
      <c r="C5796" s="8" t="str">
        <f>VLOOKUP(L5796,'Supplier IDs'!A:C,3,0)</f>
        <v>Walters Medical Limited</v>
      </c>
      <c r="D5796" s="8" t="str">
        <f t="shared" si="541"/>
        <v>Radiant Warmer without Bed</v>
      </c>
      <c r="E5796" s="8">
        <f t="shared" si="543"/>
        <v>0</v>
      </c>
      <c r="F5796" s="8">
        <f t="shared" si="544"/>
        <v>0</v>
      </c>
      <c r="G5796" s="8">
        <f t="shared" si="545"/>
        <v>1</v>
      </c>
      <c r="H5796" s="15">
        <f t="shared" si="546"/>
        <v>0</v>
      </c>
      <c r="I5796" s="15" t="s">
        <v>372</v>
      </c>
      <c r="J5796" s="10">
        <v>300000094087410</v>
      </c>
      <c r="K5796" s="9" t="s">
        <v>454</v>
      </c>
      <c r="L5796" s="10">
        <v>100000000611764</v>
      </c>
      <c r="M5796" s="9" t="s">
        <v>459</v>
      </c>
      <c r="N5796" s="9"/>
      <c r="O5796" s="9">
        <v>0</v>
      </c>
      <c r="P5796" s="9">
        <v>1</v>
      </c>
      <c r="Q5796" s="9">
        <v>0</v>
      </c>
    </row>
    <row r="5797" spans="1:17" hidden="1" x14ac:dyDescent="0.25">
      <c r="A5797" s="8" t="str">
        <f t="shared" si="542"/>
        <v>Neonatal Equipment Adult Paediatric and Neonatal PWalters Medical Limited</v>
      </c>
      <c r="B5797" s="8" t="str">
        <f>VLOOKUP(J5797,'Contract IDs'!A:D,4,0)</f>
        <v>Neonatal Equipment Adult Paediatric and Neonatal P</v>
      </c>
      <c r="C5797" s="8" t="str">
        <f>VLOOKUP(L5797,'Supplier IDs'!A:C,3,0)</f>
        <v>Walters Medical Limited</v>
      </c>
      <c r="D5797" s="8" t="str">
        <f t="shared" si="541"/>
        <v>Radiant Warmer without Bed</v>
      </c>
      <c r="E5797" s="8">
        <f t="shared" si="543"/>
        <v>0</v>
      </c>
      <c r="F5797" s="8">
        <f t="shared" si="544"/>
        <v>2</v>
      </c>
      <c r="G5797" s="8">
        <f t="shared" si="545"/>
        <v>2</v>
      </c>
      <c r="H5797" s="15">
        <f t="shared" si="546"/>
        <v>0</v>
      </c>
      <c r="I5797" s="15" t="s">
        <v>372</v>
      </c>
      <c r="J5797" s="10">
        <v>300000094087410</v>
      </c>
      <c r="K5797" s="9" t="s">
        <v>454</v>
      </c>
      <c r="L5797" s="10">
        <v>100000000611764</v>
      </c>
      <c r="M5797" s="9" t="s">
        <v>459</v>
      </c>
      <c r="N5797" s="9"/>
      <c r="O5797" s="9">
        <v>2</v>
      </c>
      <c r="P5797" s="9">
        <v>2</v>
      </c>
      <c r="Q5797" s="9">
        <v>0</v>
      </c>
    </row>
    <row r="5798" spans="1:17" hidden="1" x14ac:dyDescent="0.25">
      <c r="A5798" s="8" t="str">
        <f t="shared" si="542"/>
        <v>Neonatal Equipment Adult Paediatric and Neonatal PWalters Medical Limited</v>
      </c>
      <c r="B5798" s="8" t="str">
        <f>VLOOKUP(J5798,'Contract IDs'!A:D,4,0)</f>
        <v>Neonatal Equipment Adult Paediatric and Neonatal P</v>
      </c>
      <c r="C5798" s="8" t="str">
        <f>VLOOKUP(L5798,'Supplier IDs'!A:C,3,0)</f>
        <v>Walters Medical Limited</v>
      </c>
      <c r="D5798" s="8" t="str">
        <f t="shared" si="541"/>
        <v>Radiant Warmer without Bed</v>
      </c>
      <c r="E5798" s="8">
        <f t="shared" si="543"/>
        <v>0</v>
      </c>
      <c r="F5798" s="8">
        <f t="shared" si="544"/>
        <v>3</v>
      </c>
      <c r="G5798" s="8">
        <f t="shared" si="545"/>
        <v>3</v>
      </c>
      <c r="H5798" s="15">
        <f t="shared" si="546"/>
        <v>0</v>
      </c>
      <c r="I5798" s="15" t="s">
        <v>372</v>
      </c>
      <c r="J5798" s="10">
        <v>300000094087410</v>
      </c>
      <c r="K5798" s="9" t="s">
        <v>454</v>
      </c>
      <c r="L5798" s="10">
        <v>100000000611764</v>
      </c>
      <c r="M5798" s="9" t="s">
        <v>459</v>
      </c>
      <c r="N5798" s="9"/>
      <c r="O5798" s="9">
        <v>3</v>
      </c>
      <c r="P5798" s="9">
        <v>3</v>
      </c>
      <c r="Q5798" s="9">
        <v>0</v>
      </c>
    </row>
    <row r="5799" spans="1:17" hidden="1" x14ac:dyDescent="0.25">
      <c r="A5799" s="8" t="str">
        <f t="shared" si="542"/>
        <v>Neonatal Equipment Adult Paediatric and Neonatal PWalters Medical Limited</v>
      </c>
      <c r="B5799" s="8" t="str">
        <f>VLOOKUP(J5799,'Contract IDs'!A:D,4,0)</f>
        <v>Neonatal Equipment Adult Paediatric and Neonatal P</v>
      </c>
      <c r="C5799" s="8" t="str">
        <f>VLOOKUP(L5799,'Supplier IDs'!A:C,3,0)</f>
        <v>Walters Medical Limited</v>
      </c>
      <c r="D5799" s="8" t="str">
        <f t="shared" si="541"/>
        <v>Radiant Warmer without Bed</v>
      </c>
      <c r="E5799" s="8">
        <f t="shared" si="543"/>
        <v>0</v>
      </c>
      <c r="F5799" s="8">
        <f t="shared" si="544"/>
        <v>4</v>
      </c>
      <c r="G5799" s="8">
        <f t="shared" si="545"/>
        <v>4</v>
      </c>
      <c r="H5799" s="15">
        <f t="shared" si="546"/>
        <v>0</v>
      </c>
      <c r="I5799" s="15" t="s">
        <v>372</v>
      </c>
      <c r="J5799" s="10">
        <v>300000094087410</v>
      </c>
      <c r="K5799" s="9" t="s">
        <v>454</v>
      </c>
      <c r="L5799" s="10">
        <v>100000000611764</v>
      </c>
      <c r="M5799" s="9" t="s">
        <v>459</v>
      </c>
      <c r="N5799" s="9"/>
      <c r="O5799" s="9">
        <v>4</v>
      </c>
      <c r="P5799" s="9">
        <v>4</v>
      </c>
      <c r="Q5799" s="9">
        <v>0</v>
      </c>
    </row>
    <row r="5800" spans="1:17" hidden="1" x14ac:dyDescent="0.25">
      <c r="A5800" s="8" t="str">
        <f t="shared" si="542"/>
        <v>Neonatal Equipment Adult Paediatric and Neonatal PWalters Medical Limited</v>
      </c>
      <c r="B5800" s="8" t="str">
        <f>VLOOKUP(J5800,'Contract IDs'!A:D,4,0)</f>
        <v>Neonatal Equipment Adult Paediatric and Neonatal P</v>
      </c>
      <c r="C5800" s="8" t="str">
        <f>VLOOKUP(L5800,'Supplier IDs'!A:C,3,0)</f>
        <v>Walters Medical Limited</v>
      </c>
      <c r="D5800" s="8" t="str">
        <f t="shared" si="541"/>
        <v>Radiant Warmer without Bed</v>
      </c>
      <c r="E5800" s="8">
        <f t="shared" si="543"/>
        <v>0</v>
      </c>
      <c r="F5800" s="8">
        <f t="shared" si="544"/>
        <v>5</v>
      </c>
      <c r="G5800" s="8">
        <f t="shared" si="545"/>
        <v>5</v>
      </c>
      <c r="H5800" s="15">
        <f t="shared" si="546"/>
        <v>0.05</v>
      </c>
      <c r="I5800" s="15" t="s">
        <v>372</v>
      </c>
      <c r="J5800" s="10">
        <v>300000094087410</v>
      </c>
      <c r="K5800" s="9" t="s">
        <v>454</v>
      </c>
      <c r="L5800" s="10">
        <v>100000000611764</v>
      </c>
      <c r="M5800" s="9" t="s">
        <v>459</v>
      </c>
      <c r="N5800" s="9"/>
      <c r="O5800" s="9">
        <v>5</v>
      </c>
      <c r="P5800" s="9">
        <v>5</v>
      </c>
      <c r="Q5800" s="9">
        <v>5</v>
      </c>
    </row>
    <row r="5801" spans="1:17" hidden="1" x14ac:dyDescent="0.25">
      <c r="A5801" s="8" t="str">
        <f t="shared" si="542"/>
        <v>Neonatal Equipment Adult Paediatric and Neonatal PWalters Medical Limited</v>
      </c>
      <c r="B5801" s="8" t="str">
        <f>VLOOKUP(J5801,'Contract IDs'!A:D,4,0)</f>
        <v>Neonatal Equipment Adult Paediatric and Neonatal P</v>
      </c>
      <c r="C5801" s="8" t="str">
        <f>VLOOKUP(L5801,'Supplier IDs'!A:C,3,0)</f>
        <v>Walters Medical Limited</v>
      </c>
      <c r="D5801" s="8" t="str">
        <f t="shared" si="541"/>
        <v>Radiant Warmer without Bed</v>
      </c>
      <c r="E5801" s="8">
        <f t="shared" si="543"/>
        <v>0</v>
      </c>
      <c r="F5801" s="8">
        <f t="shared" si="544"/>
        <v>6</v>
      </c>
      <c r="G5801" s="8">
        <f t="shared" si="545"/>
        <v>6</v>
      </c>
      <c r="H5801" s="15">
        <f t="shared" si="546"/>
        <v>0.05</v>
      </c>
      <c r="I5801" s="15" t="s">
        <v>372</v>
      </c>
      <c r="J5801" s="10">
        <v>300000094087410</v>
      </c>
      <c r="K5801" s="9" t="s">
        <v>454</v>
      </c>
      <c r="L5801" s="10">
        <v>100000000611764</v>
      </c>
      <c r="M5801" s="9" t="s">
        <v>459</v>
      </c>
      <c r="N5801" s="9"/>
      <c r="O5801" s="9">
        <v>6</v>
      </c>
      <c r="P5801" s="9">
        <v>6</v>
      </c>
      <c r="Q5801" s="9">
        <v>5</v>
      </c>
    </row>
    <row r="5802" spans="1:17" hidden="1" x14ac:dyDescent="0.25">
      <c r="A5802" s="8" t="str">
        <f t="shared" si="542"/>
        <v>Neonatal Equipment Adult Paediatric and Neonatal PWalters Medical Limited</v>
      </c>
      <c r="B5802" s="8" t="str">
        <f>VLOOKUP(J5802,'Contract IDs'!A:D,4,0)</f>
        <v>Neonatal Equipment Adult Paediatric and Neonatal P</v>
      </c>
      <c r="C5802" s="8" t="str">
        <f>VLOOKUP(L5802,'Supplier IDs'!A:C,3,0)</f>
        <v>Walters Medical Limited</v>
      </c>
      <c r="D5802" s="8" t="str">
        <f t="shared" si="541"/>
        <v>Radiant Warmer without Bed</v>
      </c>
      <c r="E5802" s="8">
        <f t="shared" si="543"/>
        <v>0</v>
      </c>
      <c r="F5802" s="8">
        <f t="shared" si="544"/>
        <v>7</v>
      </c>
      <c r="G5802" s="8">
        <f t="shared" si="545"/>
        <v>7</v>
      </c>
      <c r="H5802" s="15">
        <f t="shared" si="546"/>
        <v>0.05</v>
      </c>
      <c r="I5802" s="15" t="s">
        <v>372</v>
      </c>
      <c r="J5802" s="10">
        <v>300000094087410</v>
      </c>
      <c r="K5802" s="9" t="s">
        <v>454</v>
      </c>
      <c r="L5802" s="10">
        <v>100000000611764</v>
      </c>
      <c r="M5802" s="9" t="s">
        <v>459</v>
      </c>
      <c r="N5802" s="9"/>
      <c r="O5802" s="9">
        <v>7</v>
      </c>
      <c r="P5802" s="9">
        <v>7</v>
      </c>
      <c r="Q5802" s="9">
        <v>5</v>
      </c>
    </row>
    <row r="5803" spans="1:17" hidden="1" x14ac:dyDescent="0.25">
      <c r="A5803" s="8" t="str">
        <f t="shared" si="542"/>
        <v>Neonatal Equipment Adult Paediatric and Neonatal PWalters Medical Limited</v>
      </c>
      <c r="B5803" s="8" t="str">
        <f>VLOOKUP(J5803,'Contract IDs'!A:D,4,0)</f>
        <v>Neonatal Equipment Adult Paediatric and Neonatal P</v>
      </c>
      <c r="C5803" s="8" t="str">
        <f>VLOOKUP(L5803,'Supplier IDs'!A:C,3,0)</f>
        <v>Walters Medical Limited</v>
      </c>
      <c r="D5803" s="8" t="str">
        <f t="shared" si="541"/>
        <v>Radiant Warmer without Bed</v>
      </c>
      <c r="E5803" s="8">
        <f t="shared" si="543"/>
        <v>0</v>
      </c>
      <c r="F5803" s="8">
        <f t="shared" si="544"/>
        <v>8</v>
      </c>
      <c r="G5803" s="8">
        <f t="shared" si="545"/>
        <v>8</v>
      </c>
      <c r="H5803" s="15">
        <f t="shared" si="546"/>
        <v>0.05</v>
      </c>
      <c r="I5803" s="15" t="s">
        <v>372</v>
      </c>
      <c r="J5803" s="10">
        <v>300000094087410</v>
      </c>
      <c r="K5803" s="9" t="s">
        <v>454</v>
      </c>
      <c r="L5803" s="10">
        <v>100000000611764</v>
      </c>
      <c r="M5803" s="9" t="s">
        <v>459</v>
      </c>
      <c r="N5803" s="9"/>
      <c r="O5803" s="9">
        <v>8</v>
      </c>
      <c r="P5803" s="9">
        <v>8</v>
      </c>
      <c r="Q5803" s="9">
        <v>5</v>
      </c>
    </row>
    <row r="5804" spans="1:17" hidden="1" x14ac:dyDescent="0.25">
      <c r="A5804" s="8" t="str">
        <f t="shared" si="542"/>
        <v>Neonatal Equipment Adult Paediatric and Neonatal PWalters Medical Limited</v>
      </c>
      <c r="B5804" s="8" t="str">
        <f>VLOOKUP(J5804,'Contract IDs'!A:D,4,0)</f>
        <v>Neonatal Equipment Adult Paediatric and Neonatal P</v>
      </c>
      <c r="C5804" s="8" t="str">
        <f>VLOOKUP(L5804,'Supplier IDs'!A:C,3,0)</f>
        <v>Walters Medical Limited</v>
      </c>
      <c r="D5804" s="8" t="str">
        <f t="shared" si="541"/>
        <v>Radiant Warmer without Bed</v>
      </c>
      <c r="E5804" s="8">
        <f t="shared" si="543"/>
        <v>0</v>
      </c>
      <c r="F5804" s="8">
        <f t="shared" si="544"/>
        <v>9</v>
      </c>
      <c r="G5804" s="8">
        <f t="shared" si="545"/>
        <v>9</v>
      </c>
      <c r="H5804" s="15">
        <f t="shared" si="546"/>
        <v>0.05</v>
      </c>
      <c r="I5804" s="15" t="s">
        <v>372</v>
      </c>
      <c r="J5804" s="10">
        <v>300000094087410</v>
      </c>
      <c r="K5804" s="9" t="s">
        <v>454</v>
      </c>
      <c r="L5804" s="10">
        <v>100000000611764</v>
      </c>
      <c r="M5804" s="9" t="s">
        <v>459</v>
      </c>
      <c r="N5804" s="9"/>
      <c r="O5804" s="9">
        <v>9</v>
      </c>
      <c r="P5804" s="9">
        <v>9</v>
      </c>
      <c r="Q5804" s="9">
        <v>5</v>
      </c>
    </row>
    <row r="5805" spans="1:17" hidden="1" x14ac:dyDescent="0.25">
      <c r="A5805" s="8" t="str">
        <f t="shared" si="542"/>
        <v>Neonatal Equipment Adult Paediatric and Neonatal PWalters Medical Limited</v>
      </c>
      <c r="B5805" s="8" t="str">
        <f>VLOOKUP(J5805,'Contract IDs'!A:D,4,0)</f>
        <v>Neonatal Equipment Adult Paediatric and Neonatal P</v>
      </c>
      <c r="C5805" s="8" t="str">
        <f>VLOOKUP(L5805,'Supplier IDs'!A:C,3,0)</f>
        <v>Walters Medical Limited</v>
      </c>
      <c r="D5805" s="8" t="str">
        <f t="shared" si="541"/>
        <v>Radiant Warmer without Bed</v>
      </c>
      <c r="E5805" s="8">
        <f t="shared" si="543"/>
        <v>0</v>
      </c>
      <c r="F5805" s="8">
        <f t="shared" si="544"/>
        <v>10</v>
      </c>
      <c r="G5805" s="8">
        <f t="shared" si="545"/>
        <v>10</v>
      </c>
      <c r="H5805" s="15">
        <f t="shared" si="546"/>
        <v>7.4999999999999997E-2</v>
      </c>
      <c r="I5805" s="15" t="s">
        <v>372</v>
      </c>
      <c r="J5805" s="10">
        <v>300000094087410</v>
      </c>
      <c r="K5805" s="9" t="s">
        <v>454</v>
      </c>
      <c r="L5805" s="10">
        <v>100000000611764</v>
      </c>
      <c r="M5805" s="9" t="s">
        <v>459</v>
      </c>
      <c r="N5805" s="9"/>
      <c r="O5805" s="9">
        <v>10</v>
      </c>
      <c r="P5805" s="9">
        <v>10</v>
      </c>
      <c r="Q5805" s="9">
        <v>7.5</v>
      </c>
    </row>
    <row r="5806" spans="1:17" hidden="1" x14ac:dyDescent="0.25">
      <c r="A5806" s="8" t="str">
        <f t="shared" si="542"/>
        <v>Neonatal Equipment Adult Paediatric and Neonatal PWalters Medical Limited</v>
      </c>
      <c r="B5806" s="8" t="str">
        <f>VLOOKUP(J5806,'Contract IDs'!A:D,4,0)</f>
        <v>Neonatal Equipment Adult Paediatric and Neonatal P</v>
      </c>
      <c r="C5806" s="8" t="str">
        <f>VLOOKUP(L5806,'Supplier IDs'!A:C,3,0)</f>
        <v>Walters Medical Limited</v>
      </c>
      <c r="D5806" s="8" t="str">
        <f t="shared" si="541"/>
        <v>Radiant Warmer without Bed</v>
      </c>
      <c r="E5806" s="8">
        <f t="shared" si="543"/>
        <v>0</v>
      </c>
      <c r="F5806" s="8">
        <f t="shared" si="544"/>
        <v>11</v>
      </c>
      <c r="G5806" s="8">
        <f t="shared" si="545"/>
        <v>20</v>
      </c>
      <c r="H5806" s="15">
        <f t="shared" si="546"/>
        <v>7.4999999999999997E-2</v>
      </c>
      <c r="I5806" s="15" t="s">
        <v>372</v>
      </c>
      <c r="J5806" s="10">
        <v>300000094087410</v>
      </c>
      <c r="K5806" s="9" t="s">
        <v>454</v>
      </c>
      <c r="L5806" s="10">
        <v>100000000611764</v>
      </c>
      <c r="M5806" s="9" t="s">
        <v>459</v>
      </c>
      <c r="N5806" s="9"/>
      <c r="O5806" s="9">
        <v>11</v>
      </c>
      <c r="P5806" s="9">
        <v>20</v>
      </c>
      <c r="Q5806" s="9">
        <v>7.5</v>
      </c>
    </row>
    <row r="5807" spans="1:17" hidden="1" x14ac:dyDescent="0.25">
      <c r="A5807" s="8" t="str">
        <f t="shared" si="542"/>
        <v>Neonatal Equipment Adult Paediatric and Neonatal PWalters Medical Limited</v>
      </c>
      <c r="B5807" s="8" t="str">
        <f>VLOOKUP(J5807,'Contract IDs'!A:D,4,0)</f>
        <v>Neonatal Equipment Adult Paediatric and Neonatal P</v>
      </c>
      <c r="C5807" s="8" t="str">
        <f>VLOOKUP(L5807,'Supplier IDs'!A:C,3,0)</f>
        <v>Walters Medical Limited</v>
      </c>
      <c r="D5807" s="8" t="str">
        <f t="shared" si="541"/>
        <v>Radiant Warmer without Bed</v>
      </c>
      <c r="E5807" s="8">
        <f t="shared" si="543"/>
        <v>0</v>
      </c>
      <c r="F5807" s="8">
        <f t="shared" si="544"/>
        <v>20</v>
      </c>
      <c r="G5807" s="8">
        <f t="shared" si="545"/>
        <v>100</v>
      </c>
      <c r="H5807" s="15">
        <f t="shared" si="546"/>
        <v>0.1</v>
      </c>
      <c r="I5807" s="15" t="s">
        <v>372</v>
      </c>
      <c r="J5807" s="10">
        <v>300000094087410</v>
      </c>
      <c r="K5807" s="9" t="s">
        <v>454</v>
      </c>
      <c r="L5807" s="10">
        <v>100000000611764</v>
      </c>
      <c r="M5807" s="9" t="s">
        <v>459</v>
      </c>
      <c r="N5807" s="9"/>
      <c r="O5807" s="9">
        <v>20</v>
      </c>
      <c r="P5807" s="9">
        <v>100</v>
      </c>
      <c r="Q5807" s="9">
        <v>10</v>
      </c>
    </row>
    <row r="5808" spans="1:17" hidden="1" x14ac:dyDescent="0.25">
      <c r="A5808" s="8" t="str">
        <f t="shared" si="542"/>
        <v>Neonatal Equipment Adult Paediatric and Neonatal PWalters Medical Limited</v>
      </c>
      <c r="B5808" s="8" t="str">
        <f>VLOOKUP(J5808,'Contract IDs'!A:D,4,0)</f>
        <v>Neonatal Equipment Adult Paediatric and Neonatal P</v>
      </c>
      <c r="C5808" s="8" t="str">
        <f>VLOOKUP(L5808,'Supplier IDs'!A:C,3,0)</f>
        <v>Walters Medical Limited</v>
      </c>
      <c r="D5808" s="8" t="str">
        <f t="shared" si="541"/>
        <v>Transport Incubator minus Vent</v>
      </c>
      <c r="E5808" s="8">
        <f t="shared" si="543"/>
        <v>0</v>
      </c>
      <c r="F5808" s="8">
        <f t="shared" si="544"/>
        <v>0</v>
      </c>
      <c r="G5808" s="8">
        <f t="shared" si="545"/>
        <v>1</v>
      </c>
      <c r="H5808" s="15">
        <f t="shared" si="546"/>
        <v>0</v>
      </c>
      <c r="I5808" s="15" t="s">
        <v>372</v>
      </c>
      <c r="J5808" s="10">
        <v>300000094087410</v>
      </c>
      <c r="K5808" s="9" t="s">
        <v>454</v>
      </c>
      <c r="L5808" s="10">
        <v>100000000611764</v>
      </c>
      <c r="M5808" s="9" t="s">
        <v>460</v>
      </c>
      <c r="N5808" s="9"/>
      <c r="O5808" s="9">
        <v>0</v>
      </c>
      <c r="P5808" s="9">
        <v>1</v>
      </c>
      <c r="Q5808" s="9">
        <v>0</v>
      </c>
    </row>
    <row r="5809" spans="1:17" hidden="1" x14ac:dyDescent="0.25">
      <c r="A5809" s="8" t="str">
        <f t="shared" si="542"/>
        <v>Neonatal Equipment Adult Paediatric and Neonatal PWalters Medical Limited</v>
      </c>
      <c r="B5809" s="8" t="str">
        <f>VLOOKUP(J5809,'Contract IDs'!A:D,4,0)</f>
        <v>Neonatal Equipment Adult Paediatric and Neonatal P</v>
      </c>
      <c r="C5809" s="8" t="str">
        <f>VLOOKUP(L5809,'Supplier IDs'!A:C,3,0)</f>
        <v>Walters Medical Limited</v>
      </c>
      <c r="D5809" s="8" t="str">
        <f t="shared" si="541"/>
        <v>Transport Incubator minus Vent</v>
      </c>
      <c r="E5809" s="8">
        <f t="shared" si="543"/>
        <v>0</v>
      </c>
      <c r="F5809" s="8">
        <f t="shared" si="544"/>
        <v>2</v>
      </c>
      <c r="G5809" s="8">
        <f t="shared" si="545"/>
        <v>2</v>
      </c>
      <c r="H5809" s="15">
        <f t="shared" si="546"/>
        <v>0.02</v>
      </c>
      <c r="I5809" s="15" t="s">
        <v>372</v>
      </c>
      <c r="J5809" s="10">
        <v>300000094087410</v>
      </c>
      <c r="K5809" s="9" t="s">
        <v>454</v>
      </c>
      <c r="L5809" s="10">
        <v>100000000611764</v>
      </c>
      <c r="M5809" s="9" t="s">
        <v>460</v>
      </c>
      <c r="N5809" s="9"/>
      <c r="O5809" s="9">
        <v>2</v>
      </c>
      <c r="P5809" s="9">
        <v>2</v>
      </c>
      <c r="Q5809" s="9">
        <v>2</v>
      </c>
    </row>
    <row r="5810" spans="1:17" hidden="1" x14ac:dyDescent="0.25">
      <c r="A5810" s="8" t="str">
        <f t="shared" si="542"/>
        <v>Neonatal Equipment Adult Paediatric and Neonatal PWalters Medical Limited</v>
      </c>
      <c r="B5810" s="8" t="str">
        <f>VLOOKUP(J5810,'Contract IDs'!A:D,4,0)</f>
        <v>Neonatal Equipment Adult Paediatric and Neonatal P</v>
      </c>
      <c r="C5810" s="8" t="str">
        <f>VLOOKUP(L5810,'Supplier IDs'!A:C,3,0)</f>
        <v>Walters Medical Limited</v>
      </c>
      <c r="D5810" s="8" t="str">
        <f t="shared" si="541"/>
        <v>Transport Incubator minus Vent</v>
      </c>
      <c r="E5810" s="8">
        <f t="shared" si="543"/>
        <v>0</v>
      </c>
      <c r="F5810" s="8">
        <f t="shared" si="544"/>
        <v>3</v>
      </c>
      <c r="G5810" s="8">
        <f t="shared" si="545"/>
        <v>3</v>
      </c>
      <c r="H5810" s="15">
        <f t="shared" si="546"/>
        <v>0.02</v>
      </c>
      <c r="I5810" s="15" t="s">
        <v>372</v>
      </c>
      <c r="J5810" s="10">
        <v>300000094087410</v>
      </c>
      <c r="K5810" s="9" t="s">
        <v>454</v>
      </c>
      <c r="L5810" s="10">
        <v>100000000611764</v>
      </c>
      <c r="M5810" s="9" t="s">
        <v>460</v>
      </c>
      <c r="N5810" s="9"/>
      <c r="O5810" s="9">
        <v>3</v>
      </c>
      <c r="P5810" s="9">
        <v>3</v>
      </c>
      <c r="Q5810" s="9">
        <v>2</v>
      </c>
    </row>
    <row r="5811" spans="1:17" hidden="1" x14ac:dyDescent="0.25">
      <c r="A5811" s="8" t="str">
        <f t="shared" si="542"/>
        <v>Neonatal Equipment Adult Paediatric and Neonatal PWalters Medical Limited</v>
      </c>
      <c r="B5811" s="8" t="str">
        <f>VLOOKUP(J5811,'Contract IDs'!A:D,4,0)</f>
        <v>Neonatal Equipment Adult Paediatric and Neonatal P</v>
      </c>
      <c r="C5811" s="8" t="str">
        <f>VLOOKUP(L5811,'Supplier IDs'!A:C,3,0)</f>
        <v>Walters Medical Limited</v>
      </c>
      <c r="D5811" s="8" t="str">
        <f t="shared" si="541"/>
        <v>Transport Incubator minus Vent</v>
      </c>
      <c r="E5811" s="8">
        <f t="shared" si="543"/>
        <v>0</v>
      </c>
      <c r="F5811" s="8">
        <f t="shared" si="544"/>
        <v>4</v>
      </c>
      <c r="G5811" s="8">
        <f t="shared" si="545"/>
        <v>4</v>
      </c>
      <c r="H5811" s="15">
        <f t="shared" si="546"/>
        <v>0.02</v>
      </c>
      <c r="I5811" s="15" t="s">
        <v>372</v>
      </c>
      <c r="J5811" s="10">
        <v>300000094087410</v>
      </c>
      <c r="K5811" s="9" t="s">
        <v>454</v>
      </c>
      <c r="L5811" s="10">
        <v>100000000611764</v>
      </c>
      <c r="M5811" s="9" t="s">
        <v>460</v>
      </c>
      <c r="N5811" s="9"/>
      <c r="O5811" s="9">
        <v>4</v>
      </c>
      <c r="P5811" s="9">
        <v>4</v>
      </c>
      <c r="Q5811" s="9">
        <v>2</v>
      </c>
    </row>
    <row r="5812" spans="1:17" hidden="1" x14ac:dyDescent="0.25">
      <c r="A5812" s="8" t="str">
        <f t="shared" si="542"/>
        <v>Neonatal Equipment Adult Paediatric and Neonatal PWalters Medical Limited</v>
      </c>
      <c r="B5812" s="8" t="str">
        <f>VLOOKUP(J5812,'Contract IDs'!A:D,4,0)</f>
        <v>Neonatal Equipment Adult Paediatric and Neonatal P</v>
      </c>
      <c r="C5812" s="8" t="str">
        <f>VLOOKUP(L5812,'Supplier IDs'!A:C,3,0)</f>
        <v>Walters Medical Limited</v>
      </c>
      <c r="D5812" s="8" t="str">
        <f t="shared" si="541"/>
        <v>Transport Incubator minus Vent</v>
      </c>
      <c r="E5812" s="8">
        <f t="shared" si="543"/>
        <v>0</v>
      </c>
      <c r="F5812" s="8">
        <f t="shared" si="544"/>
        <v>5</v>
      </c>
      <c r="G5812" s="8">
        <f t="shared" si="545"/>
        <v>5</v>
      </c>
      <c r="H5812" s="15">
        <f t="shared" si="546"/>
        <v>0.02</v>
      </c>
      <c r="I5812" s="15" t="s">
        <v>372</v>
      </c>
      <c r="J5812" s="10">
        <v>300000094087410</v>
      </c>
      <c r="K5812" s="9" t="s">
        <v>454</v>
      </c>
      <c r="L5812" s="10">
        <v>100000000611764</v>
      </c>
      <c r="M5812" s="9" t="s">
        <v>460</v>
      </c>
      <c r="N5812" s="9"/>
      <c r="O5812" s="9">
        <v>5</v>
      </c>
      <c r="P5812" s="9">
        <v>5</v>
      </c>
      <c r="Q5812" s="9">
        <v>2</v>
      </c>
    </row>
    <row r="5813" spans="1:17" hidden="1" x14ac:dyDescent="0.25">
      <c r="A5813" s="8" t="str">
        <f t="shared" si="542"/>
        <v>Neonatal Equipment Adult Paediatric and Neonatal PWalters Medical Limited</v>
      </c>
      <c r="B5813" s="8" t="str">
        <f>VLOOKUP(J5813,'Contract IDs'!A:D,4,0)</f>
        <v>Neonatal Equipment Adult Paediatric and Neonatal P</v>
      </c>
      <c r="C5813" s="8" t="str">
        <f>VLOOKUP(L5813,'Supplier IDs'!A:C,3,0)</f>
        <v>Walters Medical Limited</v>
      </c>
      <c r="D5813" s="8" t="str">
        <f t="shared" si="541"/>
        <v>Transport Incubator minus Vent</v>
      </c>
      <c r="E5813" s="8">
        <f t="shared" si="543"/>
        <v>0</v>
      </c>
      <c r="F5813" s="8">
        <f t="shared" si="544"/>
        <v>6</v>
      </c>
      <c r="G5813" s="8">
        <f t="shared" si="545"/>
        <v>6</v>
      </c>
      <c r="H5813" s="15">
        <f t="shared" si="546"/>
        <v>0.02</v>
      </c>
      <c r="I5813" s="15" t="s">
        <v>372</v>
      </c>
      <c r="J5813" s="10">
        <v>300000094087410</v>
      </c>
      <c r="K5813" s="9" t="s">
        <v>454</v>
      </c>
      <c r="L5813" s="10">
        <v>100000000611764</v>
      </c>
      <c r="M5813" s="9" t="s">
        <v>460</v>
      </c>
      <c r="N5813" s="9"/>
      <c r="O5813" s="9">
        <v>6</v>
      </c>
      <c r="P5813" s="9">
        <v>6</v>
      </c>
      <c r="Q5813" s="9">
        <v>2</v>
      </c>
    </row>
    <row r="5814" spans="1:17" hidden="1" x14ac:dyDescent="0.25">
      <c r="A5814" s="8" t="str">
        <f t="shared" si="542"/>
        <v>Neonatal Equipment Adult Paediatric and Neonatal PWalters Medical Limited</v>
      </c>
      <c r="B5814" s="8" t="str">
        <f>VLOOKUP(J5814,'Contract IDs'!A:D,4,0)</f>
        <v>Neonatal Equipment Adult Paediatric and Neonatal P</v>
      </c>
      <c r="C5814" s="8" t="str">
        <f>VLOOKUP(L5814,'Supplier IDs'!A:C,3,0)</f>
        <v>Walters Medical Limited</v>
      </c>
      <c r="D5814" s="8" t="str">
        <f t="shared" si="541"/>
        <v>Transport Incubator minus Vent</v>
      </c>
      <c r="E5814" s="8">
        <f t="shared" si="543"/>
        <v>0</v>
      </c>
      <c r="F5814" s="8">
        <f t="shared" si="544"/>
        <v>7</v>
      </c>
      <c r="G5814" s="8">
        <f t="shared" si="545"/>
        <v>7</v>
      </c>
      <c r="H5814" s="15">
        <f t="shared" si="546"/>
        <v>0.02</v>
      </c>
      <c r="I5814" s="15" t="s">
        <v>372</v>
      </c>
      <c r="J5814" s="10">
        <v>300000094087410</v>
      </c>
      <c r="K5814" s="9" t="s">
        <v>454</v>
      </c>
      <c r="L5814" s="10">
        <v>100000000611764</v>
      </c>
      <c r="M5814" s="9" t="s">
        <v>460</v>
      </c>
      <c r="N5814" s="9"/>
      <c r="O5814" s="9">
        <v>7</v>
      </c>
      <c r="P5814" s="9">
        <v>7</v>
      </c>
      <c r="Q5814" s="9">
        <v>2</v>
      </c>
    </row>
    <row r="5815" spans="1:17" hidden="1" x14ac:dyDescent="0.25">
      <c r="A5815" s="8" t="str">
        <f t="shared" si="542"/>
        <v>Neonatal Equipment Adult Paediatric and Neonatal PWalters Medical Limited</v>
      </c>
      <c r="B5815" s="8" t="str">
        <f>VLOOKUP(J5815,'Contract IDs'!A:D,4,0)</f>
        <v>Neonatal Equipment Adult Paediatric and Neonatal P</v>
      </c>
      <c r="C5815" s="8" t="str">
        <f>VLOOKUP(L5815,'Supplier IDs'!A:C,3,0)</f>
        <v>Walters Medical Limited</v>
      </c>
      <c r="D5815" s="8" t="str">
        <f t="shared" si="541"/>
        <v>Transport Incubator minus Vent</v>
      </c>
      <c r="E5815" s="8">
        <f t="shared" si="543"/>
        <v>0</v>
      </c>
      <c r="F5815" s="8">
        <f t="shared" si="544"/>
        <v>8</v>
      </c>
      <c r="G5815" s="8">
        <f t="shared" si="545"/>
        <v>8</v>
      </c>
      <c r="H5815" s="15">
        <f t="shared" si="546"/>
        <v>0.02</v>
      </c>
      <c r="I5815" s="15" t="s">
        <v>372</v>
      </c>
      <c r="J5815" s="10">
        <v>300000094087410</v>
      </c>
      <c r="K5815" s="9" t="s">
        <v>454</v>
      </c>
      <c r="L5815" s="10">
        <v>100000000611764</v>
      </c>
      <c r="M5815" s="9" t="s">
        <v>460</v>
      </c>
      <c r="N5815" s="9"/>
      <c r="O5815" s="9">
        <v>8</v>
      </c>
      <c r="P5815" s="9">
        <v>8</v>
      </c>
      <c r="Q5815" s="9">
        <v>2</v>
      </c>
    </row>
    <row r="5816" spans="1:17" hidden="1" x14ac:dyDescent="0.25">
      <c r="A5816" s="8" t="str">
        <f t="shared" si="542"/>
        <v>Neonatal Equipment Adult Paediatric and Neonatal PWalters Medical Limited</v>
      </c>
      <c r="B5816" s="8" t="str">
        <f>VLOOKUP(J5816,'Contract IDs'!A:D,4,0)</f>
        <v>Neonatal Equipment Adult Paediatric and Neonatal P</v>
      </c>
      <c r="C5816" s="8" t="str">
        <f>VLOOKUP(L5816,'Supplier IDs'!A:C,3,0)</f>
        <v>Walters Medical Limited</v>
      </c>
      <c r="D5816" s="8" t="str">
        <f t="shared" si="541"/>
        <v>Transport Incubator minus Vent</v>
      </c>
      <c r="E5816" s="8">
        <f t="shared" si="543"/>
        <v>0</v>
      </c>
      <c r="F5816" s="8">
        <f t="shared" si="544"/>
        <v>9</v>
      </c>
      <c r="G5816" s="8">
        <f t="shared" si="545"/>
        <v>9</v>
      </c>
      <c r="H5816" s="15">
        <f t="shared" si="546"/>
        <v>0.02</v>
      </c>
      <c r="I5816" s="15" t="s">
        <v>372</v>
      </c>
      <c r="J5816" s="10">
        <v>300000094087410</v>
      </c>
      <c r="K5816" s="9" t="s">
        <v>454</v>
      </c>
      <c r="L5816" s="10">
        <v>100000000611764</v>
      </c>
      <c r="M5816" s="9" t="s">
        <v>460</v>
      </c>
      <c r="N5816" s="9"/>
      <c r="O5816" s="9">
        <v>9</v>
      </c>
      <c r="P5816" s="9">
        <v>9</v>
      </c>
      <c r="Q5816" s="9">
        <v>2</v>
      </c>
    </row>
    <row r="5817" spans="1:17" hidden="1" x14ac:dyDescent="0.25">
      <c r="A5817" s="8" t="str">
        <f t="shared" si="542"/>
        <v>Neonatal Equipment Adult Paediatric and Neonatal PWalters Medical Limited</v>
      </c>
      <c r="B5817" s="8" t="str">
        <f>VLOOKUP(J5817,'Contract IDs'!A:D,4,0)</f>
        <v>Neonatal Equipment Adult Paediatric and Neonatal P</v>
      </c>
      <c r="C5817" s="8" t="str">
        <f>VLOOKUP(L5817,'Supplier IDs'!A:C,3,0)</f>
        <v>Walters Medical Limited</v>
      </c>
      <c r="D5817" s="8" t="str">
        <f t="shared" si="541"/>
        <v>Transport Incubator minus Vent</v>
      </c>
      <c r="E5817" s="8">
        <f t="shared" si="543"/>
        <v>0</v>
      </c>
      <c r="F5817" s="8">
        <f t="shared" si="544"/>
        <v>10</v>
      </c>
      <c r="G5817" s="8">
        <f t="shared" si="545"/>
        <v>10</v>
      </c>
      <c r="H5817" s="15">
        <f t="shared" si="546"/>
        <v>0.02</v>
      </c>
      <c r="I5817" s="15" t="s">
        <v>372</v>
      </c>
      <c r="J5817" s="10">
        <v>300000094087410</v>
      </c>
      <c r="K5817" s="9" t="s">
        <v>454</v>
      </c>
      <c r="L5817" s="10">
        <v>100000000611764</v>
      </c>
      <c r="M5817" s="9" t="s">
        <v>460</v>
      </c>
      <c r="N5817" s="9"/>
      <c r="O5817" s="9">
        <v>10</v>
      </c>
      <c r="P5817" s="9">
        <v>10</v>
      </c>
      <c r="Q5817" s="9">
        <v>2</v>
      </c>
    </row>
    <row r="5818" spans="1:17" hidden="1" x14ac:dyDescent="0.25">
      <c r="A5818" s="8" t="str">
        <f t="shared" si="542"/>
        <v>Neonatal Equipment Adult Paediatric and Neonatal PWalters Medical Limited</v>
      </c>
      <c r="B5818" s="8" t="str">
        <f>VLOOKUP(J5818,'Contract IDs'!A:D,4,0)</f>
        <v>Neonatal Equipment Adult Paediatric and Neonatal P</v>
      </c>
      <c r="C5818" s="8" t="str">
        <f>VLOOKUP(L5818,'Supplier IDs'!A:C,3,0)</f>
        <v>Walters Medical Limited</v>
      </c>
      <c r="D5818" s="8" t="str">
        <f t="shared" si="541"/>
        <v>Transport Incubator minus Vent</v>
      </c>
      <c r="E5818" s="8">
        <f t="shared" si="543"/>
        <v>0</v>
      </c>
      <c r="F5818" s="8">
        <f t="shared" si="544"/>
        <v>11</v>
      </c>
      <c r="G5818" s="8">
        <f t="shared" si="545"/>
        <v>20</v>
      </c>
      <c r="H5818" s="15">
        <f t="shared" si="546"/>
        <v>0.02</v>
      </c>
      <c r="I5818" s="15" t="s">
        <v>372</v>
      </c>
      <c r="J5818" s="10">
        <v>300000094087410</v>
      </c>
      <c r="K5818" s="9" t="s">
        <v>454</v>
      </c>
      <c r="L5818" s="10">
        <v>100000000611764</v>
      </c>
      <c r="M5818" s="9" t="s">
        <v>460</v>
      </c>
      <c r="N5818" s="9"/>
      <c r="O5818" s="9">
        <v>11</v>
      </c>
      <c r="P5818" s="9">
        <v>20</v>
      </c>
      <c r="Q5818" s="9">
        <v>2</v>
      </c>
    </row>
    <row r="5819" spans="1:17" hidden="1" x14ac:dyDescent="0.25">
      <c r="A5819" s="8" t="str">
        <f t="shared" si="542"/>
        <v>Neonatal Equipment Adult Paediatric and Neonatal PWalters Medical Limited</v>
      </c>
      <c r="B5819" s="8" t="str">
        <f>VLOOKUP(J5819,'Contract IDs'!A:D,4,0)</f>
        <v>Neonatal Equipment Adult Paediatric and Neonatal P</v>
      </c>
      <c r="C5819" s="8" t="str">
        <f>VLOOKUP(L5819,'Supplier IDs'!A:C,3,0)</f>
        <v>Walters Medical Limited</v>
      </c>
      <c r="D5819" s="8" t="str">
        <f t="shared" si="541"/>
        <v>Transport Incubator minus Vent</v>
      </c>
      <c r="E5819" s="8">
        <f t="shared" si="543"/>
        <v>0</v>
      </c>
      <c r="F5819" s="8">
        <f t="shared" si="544"/>
        <v>20</v>
      </c>
      <c r="G5819" s="8">
        <f t="shared" si="545"/>
        <v>100</v>
      </c>
      <c r="H5819" s="15">
        <f t="shared" si="546"/>
        <v>0.02</v>
      </c>
      <c r="I5819" s="15" t="s">
        <v>372</v>
      </c>
      <c r="J5819" s="10">
        <v>300000094087410</v>
      </c>
      <c r="K5819" s="9" t="s">
        <v>454</v>
      </c>
      <c r="L5819" s="10">
        <v>100000000611764</v>
      </c>
      <c r="M5819" s="9" t="s">
        <v>460</v>
      </c>
      <c r="N5819" s="9"/>
      <c r="O5819" s="9">
        <v>20</v>
      </c>
      <c r="P5819" s="9">
        <v>100</v>
      </c>
      <c r="Q5819" s="9">
        <v>2</v>
      </c>
    </row>
    <row r="5820" spans="1:17" hidden="1" x14ac:dyDescent="0.25">
      <c r="A5820" s="8" t="str">
        <f t="shared" si="542"/>
        <v>Neonatal Equipment Adult Paediatric and Neonatal PWalters Medical Limited</v>
      </c>
      <c r="B5820" s="8" t="str">
        <f>VLOOKUP(J5820,'Contract IDs'!A:D,4,0)</f>
        <v>Neonatal Equipment Adult Paediatric and Neonatal P</v>
      </c>
      <c r="C5820" s="8" t="str">
        <f>VLOOKUP(L5820,'Supplier IDs'!A:C,3,0)</f>
        <v>Walters Medical Limited</v>
      </c>
      <c r="D5820" s="8" t="str">
        <f t="shared" si="541"/>
        <v>Warmer Resuscitation System</v>
      </c>
      <c r="E5820" s="8">
        <f t="shared" si="543"/>
        <v>0</v>
      </c>
      <c r="F5820" s="8">
        <f t="shared" si="544"/>
        <v>0</v>
      </c>
      <c r="G5820" s="8">
        <f t="shared" si="545"/>
        <v>1</v>
      </c>
      <c r="H5820" s="15">
        <f t="shared" si="546"/>
        <v>0</v>
      </c>
      <c r="I5820" s="15" t="s">
        <v>372</v>
      </c>
      <c r="J5820" s="10">
        <v>300000094087410</v>
      </c>
      <c r="K5820" s="9" t="s">
        <v>454</v>
      </c>
      <c r="L5820" s="10">
        <v>100000000611764</v>
      </c>
      <c r="M5820" s="9" t="s">
        <v>461</v>
      </c>
      <c r="N5820" s="9"/>
      <c r="O5820" s="9">
        <v>0</v>
      </c>
      <c r="P5820" s="9">
        <v>1</v>
      </c>
      <c r="Q5820" s="9">
        <v>0</v>
      </c>
    </row>
    <row r="5821" spans="1:17" hidden="1" x14ac:dyDescent="0.25">
      <c r="A5821" s="8" t="str">
        <f t="shared" si="542"/>
        <v>Neonatal Equipment Adult Paediatric and Neonatal PWalters Medical Limited</v>
      </c>
      <c r="B5821" s="8" t="str">
        <f>VLOOKUP(J5821,'Contract IDs'!A:D,4,0)</f>
        <v>Neonatal Equipment Adult Paediatric and Neonatal P</v>
      </c>
      <c r="C5821" s="8" t="str">
        <f>VLOOKUP(L5821,'Supplier IDs'!A:C,3,0)</f>
        <v>Walters Medical Limited</v>
      </c>
      <c r="D5821" s="8" t="str">
        <f t="shared" si="541"/>
        <v>Warmer Resuscitation System</v>
      </c>
      <c r="E5821" s="8">
        <f t="shared" si="543"/>
        <v>0</v>
      </c>
      <c r="F5821" s="8">
        <f t="shared" si="544"/>
        <v>2</v>
      </c>
      <c r="G5821" s="8">
        <f t="shared" si="545"/>
        <v>2</v>
      </c>
      <c r="H5821" s="15">
        <f t="shared" si="546"/>
        <v>0</v>
      </c>
      <c r="I5821" s="15" t="s">
        <v>372</v>
      </c>
      <c r="J5821" s="10">
        <v>300000094087410</v>
      </c>
      <c r="K5821" s="9" t="s">
        <v>454</v>
      </c>
      <c r="L5821" s="10">
        <v>100000000611764</v>
      </c>
      <c r="M5821" s="9" t="s">
        <v>461</v>
      </c>
      <c r="N5821" s="9"/>
      <c r="O5821" s="9">
        <v>2</v>
      </c>
      <c r="P5821" s="9">
        <v>2</v>
      </c>
      <c r="Q5821" s="9">
        <v>0</v>
      </c>
    </row>
    <row r="5822" spans="1:17" hidden="1" x14ac:dyDescent="0.25">
      <c r="A5822" s="8" t="str">
        <f t="shared" si="542"/>
        <v>Neonatal Equipment Adult Paediatric and Neonatal PWalters Medical Limited</v>
      </c>
      <c r="B5822" s="8" t="str">
        <f>VLOOKUP(J5822,'Contract IDs'!A:D,4,0)</f>
        <v>Neonatal Equipment Adult Paediatric and Neonatal P</v>
      </c>
      <c r="C5822" s="8" t="str">
        <f>VLOOKUP(L5822,'Supplier IDs'!A:C,3,0)</f>
        <v>Walters Medical Limited</v>
      </c>
      <c r="D5822" s="8" t="str">
        <f t="shared" si="541"/>
        <v>Warmer Resuscitation System</v>
      </c>
      <c r="E5822" s="8">
        <f t="shared" si="543"/>
        <v>0</v>
      </c>
      <c r="F5822" s="8">
        <f t="shared" si="544"/>
        <v>3</v>
      </c>
      <c r="G5822" s="8">
        <f t="shared" si="545"/>
        <v>3</v>
      </c>
      <c r="H5822" s="15">
        <f t="shared" si="546"/>
        <v>0</v>
      </c>
      <c r="I5822" s="15" t="s">
        <v>372</v>
      </c>
      <c r="J5822" s="10">
        <v>300000094087410</v>
      </c>
      <c r="K5822" s="9" t="s">
        <v>454</v>
      </c>
      <c r="L5822" s="10">
        <v>100000000611764</v>
      </c>
      <c r="M5822" s="9" t="s">
        <v>461</v>
      </c>
      <c r="N5822" s="9"/>
      <c r="O5822" s="9">
        <v>3</v>
      </c>
      <c r="P5822" s="9">
        <v>3</v>
      </c>
      <c r="Q5822" s="9">
        <v>0</v>
      </c>
    </row>
    <row r="5823" spans="1:17" hidden="1" x14ac:dyDescent="0.25">
      <c r="A5823" s="8" t="str">
        <f t="shared" si="542"/>
        <v>Neonatal Equipment Adult Paediatric and Neonatal PWalters Medical Limited</v>
      </c>
      <c r="B5823" s="8" t="str">
        <f>VLOOKUP(J5823,'Contract IDs'!A:D,4,0)</f>
        <v>Neonatal Equipment Adult Paediatric and Neonatal P</v>
      </c>
      <c r="C5823" s="8" t="str">
        <f>VLOOKUP(L5823,'Supplier IDs'!A:C,3,0)</f>
        <v>Walters Medical Limited</v>
      </c>
      <c r="D5823" s="8" t="str">
        <f t="shared" si="541"/>
        <v>Warmer Resuscitation System</v>
      </c>
      <c r="E5823" s="8">
        <f t="shared" si="543"/>
        <v>0</v>
      </c>
      <c r="F5823" s="8">
        <f t="shared" si="544"/>
        <v>4</v>
      </c>
      <c r="G5823" s="8">
        <f t="shared" si="545"/>
        <v>4</v>
      </c>
      <c r="H5823" s="15">
        <f t="shared" si="546"/>
        <v>0</v>
      </c>
      <c r="I5823" s="15" t="s">
        <v>372</v>
      </c>
      <c r="J5823" s="10">
        <v>300000094087410</v>
      </c>
      <c r="K5823" s="9" t="s">
        <v>454</v>
      </c>
      <c r="L5823" s="10">
        <v>100000000611764</v>
      </c>
      <c r="M5823" s="9" t="s">
        <v>461</v>
      </c>
      <c r="N5823" s="9"/>
      <c r="O5823" s="9">
        <v>4</v>
      </c>
      <c r="P5823" s="9">
        <v>4</v>
      </c>
      <c r="Q5823" s="9">
        <v>0</v>
      </c>
    </row>
    <row r="5824" spans="1:17" hidden="1" x14ac:dyDescent="0.25">
      <c r="A5824" s="8" t="str">
        <f t="shared" si="542"/>
        <v>Neonatal Equipment Adult Paediatric and Neonatal PWalters Medical Limited</v>
      </c>
      <c r="B5824" s="8" t="str">
        <f>VLOOKUP(J5824,'Contract IDs'!A:D,4,0)</f>
        <v>Neonatal Equipment Adult Paediatric and Neonatal P</v>
      </c>
      <c r="C5824" s="8" t="str">
        <f>VLOOKUP(L5824,'Supplier IDs'!A:C,3,0)</f>
        <v>Walters Medical Limited</v>
      </c>
      <c r="D5824" s="8" t="str">
        <f t="shared" si="541"/>
        <v>Warmer Resuscitation System</v>
      </c>
      <c r="E5824" s="8">
        <f t="shared" si="543"/>
        <v>0</v>
      </c>
      <c r="F5824" s="8">
        <f t="shared" si="544"/>
        <v>5</v>
      </c>
      <c r="G5824" s="8">
        <f t="shared" si="545"/>
        <v>5</v>
      </c>
      <c r="H5824" s="15">
        <f t="shared" si="546"/>
        <v>0.05</v>
      </c>
      <c r="I5824" s="15" t="s">
        <v>372</v>
      </c>
      <c r="J5824" s="10">
        <v>300000094087410</v>
      </c>
      <c r="K5824" s="9" t="s">
        <v>454</v>
      </c>
      <c r="L5824" s="10">
        <v>100000000611764</v>
      </c>
      <c r="M5824" s="9" t="s">
        <v>461</v>
      </c>
      <c r="N5824" s="9"/>
      <c r="O5824" s="9">
        <v>5</v>
      </c>
      <c r="P5824" s="9">
        <v>5</v>
      </c>
      <c r="Q5824" s="9">
        <v>5</v>
      </c>
    </row>
    <row r="5825" spans="1:17" hidden="1" x14ac:dyDescent="0.25">
      <c r="A5825" s="8" t="str">
        <f t="shared" si="542"/>
        <v>Neonatal Equipment Adult Paediatric and Neonatal PWalters Medical Limited</v>
      </c>
      <c r="B5825" s="8" t="str">
        <f>VLOOKUP(J5825,'Contract IDs'!A:D,4,0)</f>
        <v>Neonatal Equipment Adult Paediatric and Neonatal P</v>
      </c>
      <c r="C5825" s="8" t="str">
        <f>VLOOKUP(L5825,'Supplier IDs'!A:C,3,0)</f>
        <v>Walters Medical Limited</v>
      </c>
      <c r="D5825" s="8" t="str">
        <f t="shared" si="541"/>
        <v>Warmer Resuscitation System</v>
      </c>
      <c r="E5825" s="8">
        <f t="shared" si="543"/>
        <v>0</v>
      </c>
      <c r="F5825" s="8">
        <f t="shared" si="544"/>
        <v>6</v>
      </c>
      <c r="G5825" s="8">
        <f t="shared" si="545"/>
        <v>6</v>
      </c>
      <c r="H5825" s="15">
        <f t="shared" si="546"/>
        <v>0.05</v>
      </c>
      <c r="I5825" s="15" t="s">
        <v>372</v>
      </c>
      <c r="J5825" s="10">
        <v>300000094087410</v>
      </c>
      <c r="K5825" s="9" t="s">
        <v>454</v>
      </c>
      <c r="L5825" s="10">
        <v>100000000611764</v>
      </c>
      <c r="M5825" s="9" t="s">
        <v>461</v>
      </c>
      <c r="N5825" s="9"/>
      <c r="O5825" s="9">
        <v>6</v>
      </c>
      <c r="P5825" s="9">
        <v>6</v>
      </c>
      <c r="Q5825" s="9">
        <v>5</v>
      </c>
    </row>
    <row r="5826" spans="1:17" hidden="1" x14ac:dyDescent="0.25">
      <c r="A5826" s="8" t="str">
        <f t="shared" si="542"/>
        <v>Neonatal Equipment Adult Paediatric and Neonatal PWalters Medical Limited</v>
      </c>
      <c r="B5826" s="8" t="str">
        <f>VLOOKUP(J5826,'Contract IDs'!A:D,4,0)</f>
        <v>Neonatal Equipment Adult Paediatric and Neonatal P</v>
      </c>
      <c r="C5826" s="8" t="str">
        <f>VLOOKUP(L5826,'Supplier IDs'!A:C,3,0)</f>
        <v>Walters Medical Limited</v>
      </c>
      <c r="D5826" s="8" t="str">
        <f t="shared" ref="D5826:D5889" si="547">IF(M5826="","No Sub Cat",M5826)</f>
        <v>Warmer Resuscitation System</v>
      </c>
      <c r="E5826" s="8">
        <f t="shared" si="543"/>
        <v>0</v>
      </c>
      <c r="F5826" s="8">
        <f t="shared" si="544"/>
        <v>7</v>
      </c>
      <c r="G5826" s="8">
        <f t="shared" si="545"/>
        <v>7</v>
      </c>
      <c r="H5826" s="15">
        <f t="shared" si="546"/>
        <v>0.05</v>
      </c>
      <c r="I5826" s="15" t="s">
        <v>372</v>
      </c>
      <c r="J5826" s="10">
        <v>300000094087410</v>
      </c>
      <c r="K5826" s="9" t="s">
        <v>454</v>
      </c>
      <c r="L5826" s="10">
        <v>100000000611764</v>
      </c>
      <c r="M5826" s="9" t="s">
        <v>461</v>
      </c>
      <c r="N5826" s="9"/>
      <c r="O5826" s="9">
        <v>7</v>
      </c>
      <c r="P5826" s="9">
        <v>7</v>
      </c>
      <c r="Q5826" s="9">
        <v>5</v>
      </c>
    </row>
    <row r="5827" spans="1:17" hidden="1" x14ac:dyDescent="0.25">
      <c r="A5827" s="8" t="str">
        <f t="shared" ref="A5827:A5890" si="548">B5827&amp;C5827</f>
        <v>Neonatal Equipment Adult Paediatric and Neonatal PWalters Medical Limited</v>
      </c>
      <c r="B5827" s="8" t="str">
        <f>VLOOKUP(J5827,'Contract IDs'!A:D,4,0)</f>
        <v>Neonatal Equipment Adult Paediatric and Neonatal P</v>
      </c>
      <c r="C5827" s="8" t="str">
        <f>VLOOKUP(L5827,'Supplier IDs'!A:C,3,0)</f>
        <v>Walters Medical Limited</v>
      </c>
      <c r="D5827" s="8" t="str">
        <f t="shared" si="547"/>
        <v>Warmer Resuscitation System</v>
      </c>
      <c r="E5827" s="8">
        <f t="shared" ref="E5827:E5890" si="549">N5827</f>
        <v>0</v>
      </c>
      <c r="F5827" s="8">
        <f t="shared" ref="F5827:F5890" si="550">O5827</f>
        <v>8</v>
      </c>
      <c r="G5827" s="8">
        <f t="shared" ref="G5827:G5890" si="551">P5827</f>
        <v>8</v>
      </c>
      <c r="H5827" s="15">
        <f t="shared" ref="H5827:H5890" si="552">Q5827/100</f>
        <v>0.05</v>
      </c>
      <c r="I5827" s="15" t="s">
        <v>372</v>
      </c>
      <c r="J5827" s="10">
        <v>300000094087410</v>
      </c>
      <c r="K5827" s="9" t="s">
        <v>454</v>
      </c>
      <c r="L5827" s="10">
        <v>100000000611764</v>
      </c>
      <c r="M5827" s="9" t="s">
        <v>461</v>
      </c>
      <c r="N5827" s="9"/>
      <c r="O5827" s="9">
        <v>8</v>
      </c>
      <c r="P5827" s="9">
        <v>8</v>
      </c>
      <c r="Q5827" s="9">
        <v>5</v>
      </c>
    </row>
    <row r="5828" spans="1:17" hidden="1" x14ac:dyDescent="0.25">
      <c r="A5828" s="8" t="str">
        <f t="shared" si="548"/>
        <v>Neonatal Equipment Adult Paediatric and Neonatal PWalters Medical Limited</v>
      </c>
      <c r="B5828" s="8" t="str">
        <f>VLOOKUP(J5828,'Contract IDs'!A:D,4,0)</f>
        <v>Neonatal Equipment Adult Paediatric and Neonatal P</v>
      </c>
      <c r="C5828" s="8" t="str">
        <f>VLOOKUP(L5828,'Supplier IDs'!A:C,3,0)</f>
        <v>Walters Medical Limited</v>
      </c>
      <c r="D5828" s="8" t="str">
        <f t="shared" si="547"/>
        <v>Warmer Resuscitation System</v>
      </c>
      <c r="E5828" s="8">
        <f t="shared" si="549"/>
        <v>0</v>
      </c>
      <c r="F5828" s="8">
        <f t="shared" si="550"/>
        <v>9</v>
      </c>
      <c r="G5828" s="8">
        <f t="shared" si="551"/>
        <v>9</v>
      </c>
      <c r="H5828" s="15">
        <f t="shared" si="552"/>
        <v>0.05</v>
      </c>
      <c r="I5828" s="15" t="s">
        <v>372</v>
      </c>
      <c r="J5828" s="10">
        <v>300000094087410</v>
      </c>
      <c r="K5828" s="9" t="s">
        <v>454</v>
      </c>
      <c r="L5828" s="10">
        <v>100000000611764</v>
      </c>
      <c r="M5828" s="9" t="s">
        <v>461</v>
      </c>
      <c r="N5828" s="9"/>
      <c r="O5828" s="9">
        <v>9</v>
      </c>
      <c r="P5828" s="9">
        <v>9</v>
      </c>
      <c r="Q5828" s="9">
        <v>5</v>
      </c>
    </row>
    <row r="5829" spans="1:17" hidden="1" x14ac:dyDescent="0.25">
      <c r="A5829" s="8" t="str">
        <f t="shared" si="548"/>
        <v>Neonatal Equipment Adult Paediatric and Neonatal PWalters Medical Limited</v>
      </c>
      <c r="B5829" s="8" t="str">
        <f>VLOOKUP(J5829,'Contract IDs'!A:D,4,0)</f>
        <v>Neonatal Equipment Adult Paediatric and Neonatal P</v>
      </c>
      <c r="C5829" s="8" t="str">
        <f>VLOOKUP(L5829,'Supplier IDs'!A:C,3,0)</f>
        <v>Walters Medical Limited</v>
      </c>
      <c r="D5829" s="8" t="str">
        <f t="shared" si="547"/>
        <v>Warmer Resuscitation System</v>
      </c>
      <c r="E5829" s="8">
        <f t="shared" si="549"/>
        <v>0</v>
      </c>
      <c r="F5829" s="8">
        <f t="shared" si="550"/>
        <v>10</v>
      </c>
      <c r="G5829" s="8">
        <f t="shared" si="551"/>
        <v>10</v>
      </c>
      <c r="H5829" s="15">
        <f t="shared" si="552"/>
        <v>7.4999999999999997E-2</v>
      </c>
      <c r="I5829" s="15" t="s">
        <v>372</v>
      </c>
      <c r="J5829" s="10">
        <v>300000094087410</v>
      </c>
      <c r="K5829" s="9" t="s">
        <v>454</v>
      </c>
      <c r="L5829" s="10">
        <v>100000000611764</v>
      </c>
      <c r="M5829" s="9" t="s">
        <v>461</v>
      </c>
      <c r="N5829" s="9"/>
      <c r="O5829" s="9">
        <v>10</v>
      </c>
      <c r="P5829" s="9">
        <v>10</v>
      </c>
      <c r="Q5829" s="9">
        <v>7.5</v>
      </c>
    </row>
    <row r="5830" spans="1:17" hidden="1" x14ac:dyDescent="0.25">
      <c r="A5830" s="8" t="str">
        <f t="shared" si="548"/>
        <v>Neonatal Equipment Adult Paediatric and Neonatal PWalters Medical Limited</v>
      </c>
      <c r="B5830" s="8" t="str">
        <f>VLOOKUP(J5830,'Contract IDs'!A:D,4,0)</f>
        <v>Neonatal Equipment Adult Paediatric and Neonatal P</v>
      </c>
      <c r="C5830" s="8" t="str">
        <f>VLOOKUP(L5830,'Supplier IDs'!A:C,3,0)</f>
        <v>Walters Medical Limited</v>
      </c>
      <c r="D5830" s="8" t="str">
        <f t="shared" si="547"/>
        <v>Warmer Resuscitation System</v>
      </c>
      <c r="E5830" s="8">
        <f t="shared" si="549"/>
        <v>0</v>
      </c>
      <c r="F5830" s="8">
        <f t="shared" si="550"/>
        <v>11</v>
      </c>
      <c r="G5830" s="8">
        <f t="shared" si="551"/>
        <v>20</v>
      </c>
      <c r="H5830" s="15">
        <f t="shared" si="552"/>
        <v>7.4999999999999997E-2</v>
      </c>
      <c r="I5830" s="15" t="s">
        <v>372</v>
      </c>
      <c r="J5830" s="10">
        <v>300000094087410</v>
      </c>
      <c r="K5830" s="9" t="s">
        <v>454</v>
      </c>
      <c r="L5830" s="10">
        <v>100000000611764</v>
      </c>
      <c r="M5830" s="9" t="s">
        <v>461</v>
      </c>
      <c r="N5830" s="9"/>
      <c r="O5830" s="9">
        <v>11</v>
      </c>
      <c r="P5830" s="9">
        <v>20</v>
      </c>
      <c r="Q5830" s="9">
        <v>7.5</v>
      </c>
    </row>
    <row r="5831" spans="1:17" hidden="1" x14ac:dyDescent="0.25">
      <c r="A5831" s="8" t="str">
        <f t="shared" si="548"/>
        <v>Neonatal Equipment Adult Paediatric and Neonatal PWalters Medical Limited</v>
      </c>
      <c r="B5831" s="8" t="str">
        <f>VLOOKUP(J5831,'Contract IDs'!A:D,4,0)</f>
        <v>Neonatal Equipment Adult Paediatric and Neonatal P</v>
      </c>
      <c r="C5831" s="8" t="str">
        <f>VLOOKUP(L5831,'Supplier IDs'!A:C,3,0)</f>
        <v>Walters Medical Limited</v>
      </c>
      <c r="D5831" s="8" t="str">
        <f t="shared" si="547"/>
        <v>Warmer Resuscitation System</v>
      </c>
      <c r="E5831" s="8">
        <f t="shared" si="549"/>
        <v>0</v>
      </c>
      <c r="F5831" s="8">
        <f t="shared" si="550"/>
        <v>20</v>
      </c>
      <c r="G5831" s="8">
        <f t="shared" si="551"/>
        <v>100</v>
      </c>
      <c r="H5831" s="15">
        <f t="shared" si="552"/>
        <v>0.1</v>
      </c>
      <c r="I5831" s="15" t="s">
        <v>372</v>
      </c>
      <c r="J5831" s="10">
        <v>300000094087410</v>
      </c>
      <c r="K5831" s="9" t="s">
        <v>454</v>
      </c>
      <c r="L5831" s="10">
        <v>100000000611764</v>
      </c>
      <c r="M5831" s="9" t="s">
        <v>461</v>
      </c>
      <c r="N5831" s="9"/>
      <c r="O5831" s="9">
        <v>20</v>
      </c>
      <c r="P5831" s="9">
        <v>100</v>
      </c>
      <c r="Q5831" s="9">
        <v>10</v>
      </c>
    </row>
    <row r="5832" spans="1:17" hidden="1" x14ac:dyDescent="0.25">
      <c r="A5832" s="8" t="str">
        <f t="shared" si="548"/>
        <v>Neonatal Equipment Adult Paediatric and Neonatal PCentral Medical Supplies Limited</v>
      </c>
      <c r="B5832" s="8" t="str">
        <f>VLOOKUP(J5832,'Contract IDs'!A:D,4,0)</f>
        <v>Neonatal Equipment Adult Paediatric and Neonatal P</v>
      </c>
      <c r="C5832" s="8" t="str">
        <f>VLOOKUP(L5832,'Supplier IDs'!A:C,3,0)</f>
        <v>Central Medical Supplies Limited</v>
      </c>
      <c r="D5832" s="8" t="str">
        <f t="shared" si="547"/>
        <v>Closed Incubator</v>
      </c>
      <c r="E5832" s="8">
        <f t="shared" si="549"/>
        <v>0</v>
      </c>
      <c r="F5832" s="8">
        <f t="shared" si="550"/>
        <v>0</v>
      </c>
      <c r="G5832" s="8">
        <f t="shared" si="551"/>
        <v>1</v>
      </c>
      <c r="H5832" s="15">
        <f t="shared" si="552"/>
        <v>0</v>
      </c>
      <c r="I5832" s="15" t="s">
        <v>372</v>
      </c>
      <c r="J5832" s="10">
        <v>300000094087410</v>
      </c>
      <c r="K5832" s="9" t="s">
        <v>454</v>
      </c>
      <c r="L5832" s="10">
        <v>100000000612577</v>
      </c>
      <c r="M5832" s="9" t="s">
        <v>455</v>
      </c>
      <c r="N5832" s="9"/>
      <c r="O5832" s="9">
        <v>0</v>
      </c>
      <c r="P5832" s="9">
        <v>1</v>
      </c>
      <c r="Q5832" s="9">
        <v>0</v>
      </c>
    </row>
    <row r="5833" spans="1:17" hidden="1" x14ac:dyDescent="0.25">
      <c r="A5833" s="8" t="str">
        <f t="shared" si="548"/>
        <v>Neonatal Equipment Adult Paediatric and Neonatal PCentral Medical Supplies Limited</v>
      </c>
      <c r="B5833" s="8" t="str">
        <f>VLOOKUP(J5833,'Contract IDs'!A:D,4,0)</f>
        <v>Neonatal Equipment Adult Paediatric and Neonatal P</v>
      </c>
      <c r="C5833" s="8" t="str">
        <f>VLOOKUP(L5833,'Supplier IDs'!A:C,3,0)</f>
        <v>Central Medical Supplies Limited</v>
      </c>
      <c r="D5833" s="8" t="str">
        <f t="shared" si="547"/>
        <v>Closed Incubator</v>
      </c>
      <c r="E5833" s="8">
        <f t="shared" si="549"/>
        <v>0</v>
      </c>
      <c r="F5833" s="8">
        <f t="shared" si="550"/>
        <v>2</v>
      </c>
      <c r="G5833" s="8">
        <f t="shared" si="551"/>
        <v>2</v>
      </c>
      <c r="H5833" s="15">
        <f t="shared" si="552"/>
        <v>2.5000000000000001E-2</v>
      </c>
      <c r="I5833" s="15" t="s">
        <v>372</v>
      </c>
      <c r="J5833" s="10">
        <v>300000094087410</v>
      </c>
      <c r="K5833" s="9" t="s">
        <v>454</v>
      </c>
      <c r="L5833" s="10">
        <v>100000000612577</v>
      </c>
      <c r="M5833" s="9" t="s">
        <v>455</v>
      </c>
      <c r="N5833" s="9"/>
      <c r="O5833" s="9">
        <v>2</v>
      </c>
      <c r="P5833" s="9">
        <v>2</v>
      </c>
      <c r="Q5833" s="9">
        <v>2.5</v>
      </c>
    </row>
    <row r="5834" spans="1:17" hidden="1" x14ac:dyDescent="0.25">
      <c r="A5834" s="8" t="str">
        <f t="shared" si="548"/>
        <v>Neonatal Equipment Adult Paediatric and Neonatal PCentral Medical Supplies Limited</v>
      </c>
      <c r="B5834" s="8" t="str">
        <f>VLOOKUP(J5834,'Contract IDs'!A:D,4,0)</f>
        <v>Neonatal Equipment Adult Paediatric and Neonatal P</v>
      </c>
      <c r="C5834" s="8" t="str">
        <f>VLOOKUP(L5834,'Supplier IDs'!A:C,3,0)</f>
        <v>Central Medical Supplies Limited</v>
      </c>
      <c r="D5834" s="8" t="str">
        <f t="shared" si="547"/>
        <v>Closed Incubator</v>
      </c>
      <c r="E5834" s="8">
        <f t="shared" si="549"/>
        <v>0</v>
      </c>
      <c r="F5834" s="8">
        <f t="shared" si="550"/>
        <v>3</v>
      </c>
      <c r="G5834" s="8">
        <f t="shared" si="551"/>
        <v>3</v>
      </c>
      <c r="H5834" s="15">
        <f t="shared" si="552"/>
        <v>2.5000000000000001E-2</v>
      </c>
      <c r="I5834" s="15" t="s">
        <v>372</v>
      </c>
      <c r="J5834" s="10">
        <v>300000094087410</v>
      </c>
      <c r="K5834" s="9" t="s">
        <v>454</v>
      </c>
      <c r="L5834" s="10">
        <v>100000000612577</v>
      </c>
      <c r="M5834" s="9" t="s">
        <v>455</v>
      </c>
      <c r="N5834" s="9"/>
      <c r="O5834" s="9">
        <v>3</v>
      </c>
      <c r="P5834" s="9">
        <v>3</v>
      </c>
      <c r="Q5834" s="9">
        <v>2.5</v>
      </c>
    </row>
    <row r="5835" spans="1:17" hidden="1" x14ac:dyDescent="0.25">
      <c r="A5835" s="8" t="str">
        <f t="shared" si="548"/>
        <v>Neonatal Equipment Adult Paediatric and Neonatal PCentral Medical Supplies Limited</v>
      </c>
      <c r="B5835" s="8" t="str">
        <f>VLOOKUP(J5835,'Contract IDs'!A:D,4,0)</f>
        <v>Neonatal Equipment Adult Paediatric and Neonatal P</v>
      </c>
      <c r="C5835" s="8" t="str">
        <f>VLOOKUP(L5835,'Supplier IDs'!A:C,3,0)</f>
        <v>Central Medical Supplies Limited</v>
      </c>
      <c r="D5835" s="8" t="str">
        <f t="shared" si="547"/>
        <v>Closed Incubator</v>
      </c>
      <c r="E5835" s="8">
        <f t="shared" si="549"/>
        <v>0</v>
      </c>
      <c r="F5835" s="8">
        <f t="shared" si="550"/>
        <v>4</v>
      </c>
      <c r="G5835" s="8">
        <f t="shared" si="551"/>
        <v>4</v>
      </c>
      <c r="H5835" s="15">
        <f t="shared" si="552"/>
        <v>2.5000000000000001E-2</v>
      </c>
      <c r="I5835" s="15" t="s">
        <v>372</v>
      </c>
      <c r="J5835" s="10">
        <v>300000094087410</v>
      </c>
      <c r="K5835" s="9" t="s">
        <v>454</v>
      </c>
      <c r="L5835" s="10">
        <v>100000000612577</v>
      </c>
      <c r="M5835" s="9" t="s">
        <v>455</v>
      </c>
      <c r="N5835" s="9"/>
      <c r="O5835" s="9">
        <v>4</v>
      </c>
      <c r="P5835" s="9">
        <v>4</v>
      </c>
      <c r="Q5835" s="9">
        <v>2.5</v>
      </c>
    </row>
    <row r="5836" spans="1:17" hidden="1" x14ac:dyDescent="0.25">
      <c r="A5836" s="8" t="str">
        <f t="shared" si="548"/>
        <v>Neonatal Equipment Adult Paediatric and Neonatal PCentral Medical Supplies Limited</v>
      </c>
      <c r="B5836" s="8" t="str">
        <f>VLOOKUP(J5836,'Contract IDs'!A:D,4,0)</f>
        <v>Neonatal Equipment Adult Paediatric and Neonatal P</v>
      </c>
      <c r="C5836" s="8" t="str">
        <f>VLOOKUP(L5836,'Supplier IDs'!A:C,3,0)</f>
        <v>Central Medical Supplies Limited</v>
      </c>
      <c r="D5836" s="8" t="str">
        <f t="shared" si="547"/>
        <v>Closed Incubator</v>
      </c>
      <c r="E5836" s="8">
        <f t="shared" si="549"/>
        <v>0</v>
      </c>
      <c r="F5836" s="8">
        <f t="shared" si="550"/>
        <v>5</v>
      </c>
      <c r="G5836" s="8">
        <f t="shared" si="551"/>
        <v>5</v>
      </c>
      <c r="H5836" s="15">
        <f t="shared" si="552"/>
        <v>0.05</v>
      </c>
      <c r="I5836" s="15" t="s">
        <v>372</v>
      </c>
      <c r="J5836" s="10">
        <v>300000094087410</v>
      </c>
      <c r="K5836" s="9" t="s">
        <v>454</v>
      </c>
      <c r="L5836" s="10">
        <v>100000000612577</v>
      </c>
      <c r="M5836" s="9" t="s">
        <v>455</v>
      </c>
      <c r="N5836" s="9"/>
      <c r="O5836" s="9">
        <v>5</v>
      </c>
      <c r="P5836" s="9">
        <v>5</v>
      </c>
      <c r="Q5836" s="9">
        <v>5</v>
      </c>
    </row>
    <row r="5837" spans="1:17" hidden="1" x14ac:dyDescent="0.25">
      <c r="A5837" s="8" t="str">
        <f t="shared" si="548"/>
        <v>Neonatal Equipment Adult Paediatric and Neonatal PCentral Medical Supplies Limited</v>
      </c>
      <c r="B5837" s="8" t="str">
        <f>VLOOKUP(J5837,'Contract IDs'!A:D,4,0)</f>
        <v>Neonatal Equipment Adult Paediatric and Neonatal P</v>
      </c>
      <c r="C5837" s="8" t="str">
        <f>VLOOKUP(L5837,'Supplier IDs'!A:C,3,0)</f>
        <v>Central Medical Supplies Limited</v>
      </c>
      <c r="D5837" s="8" t="str">
        <f t="shared" si="547"/>
        <v>Closed Incubator</v>
      </c>
      <c r="E5837" s="8">
        <f t="shared" si="549"/>
        <v>0</v>
      </c>
      <c r="F5837" s="8">
        <f t="shared" si="550"/>
        <v>6</v>
      </c>
      <c r="G5837" s="8">
        <f t="shared" si="551"/>
        <v>6</v>
      </c>
      <c r="H5837" s="15">
        <f t="shared" si="552"/>
        <v>0.05</v>
      </c>
      <c r="I5837" s="15" t="s">
        <v>372</v>
      </c>
      <c r="J5837" s="10">
        <v>300000094087410</v>
      </c>
      <c r="K5837" s="9" t="s">
        <v>454</v>
      </c>
      <c r="L5837" s="10">
        <v>100000000612577</v>
      </c>
      <c r="M5837" s="9" t="s">
        <v>455</v>
      </c>
      <c r="N5837" s="9"/>
      <c r="O5837" s="9">
        <v>6</v>
      </c>
      <c r="P5837" s="9">
        <v>6</v>
      </c>
      <c r="Q5837" s="9">
        <v>5</v>
      </c>
    </row>
    <row r="5838" spans="1:17" hidden="1" x14ac:dyDescent="0.25">
      <c r="A5838" s="8" t="str">
        <f t="shared" si="548"/>
        <v>Neonatal Equipment Adult Paediatric and Neonatal PCentral Medical Supplies Limited</v>
      </c>
      <c r="B5838" s="8" t="str">
        <f>VLOOKUP(J5838,'Contract IDs'!A:D,4,0)</f>
        <v>Neonatal Equipment Adult Paediatric and Neonatal P</v>
      </c>
      <c r="C5838" s="8" t="str">
        <f>VLOOKUP(L5838,'Supplier IDs'!A:C,3,0)</f>
        <v>Central Medical Supplies Limited</v>
      </c>
      <c r="D5838" s="8" t="str">
        <f t="shared" si="547"/>
        <v>Closed Incubator</v>
      </c>
      <c r="E5838" s="8">
        <f t="shared" si="549"/>
        <v>0</v>
      </c>
      <c r="F5838" s="8">
        <f t="shared" si="550"/>
        <v>7</v>
      </c>
      <c r="G5838" s="8">
        <f t="shared" si="551"/>
        <v>7</v>
      </c>
      <c r="H5838" s="15">
        <f t="shared" si="552"/>
        <v>0.05</v>
      </c>
      <c r="I5838" s="15" t="s">
        <v>372</v>
      </c>
      <c r="J5838" s="10">
        <v>300000094087410</v>
      </c>
      <c r="K5838" s="9" t="s">
        <v>454</v>
      </c>
      <c r="L5838" s="10">
        <v>100000000612577</v>
      </c>
      <c r="M5838" s="9" t="s">
        <v>455</v>
      </c>
      <c r="N5838" s="9"/>
      <c r="O5838" s="9">
        <v>7</v>
      </c>
      <c r="P5838" s="9">
        <v>7</v>
      </c>
      <c r="Q5838" s="9">
        <v>5</v>
      </c>
    </row>
    <row r="5839" spans="1:17" hidden="1" x14ac:dyDescent="0.25">
      <c r="A5839" s="8" t="str">
        <f t="shared" si="548"/>
        <v>Neonatal Equipment Adult Paediatric and Neonatal PCentral Medical Supplies Limited</v>
      </c>
      <c r="B5839" s="8" t="str">
        <f>VLOOKUP(J5839,'Contract IDs'!A:D,4,0)</f>
        <v>Neonatal Equipment Adult Paediatric and Neonatal P</v>
      </c>
      <c r="C5839" s="8" t="str">
        <f>VLOOKUP(L5839,'Supplier IDs'!A:C,3,0)</f>
        <v>Central Medical Supplies Limited</v>
      </c>
      <c r="D5839" s="8" t="str">
        <f t="shared" si="547"/>
        <v>Closed Incubator</v>
      </c>
      <c r="E5839" s="8">
        <f t="shared" si="549"/>
        <v>0</v>
      </c>
      <c r="F5839" s="8">
        <f t="shared" si="550"/>
        <v>8</v>
      </c>
      <c r="G5839" s="8">
        <f t="shared" si="551"/>
        <v>8</v>
      </c>
      <c r="H5839" s="15">
        <f t="shared" si="552"/>
        <v>0.05</v>
      </c>
      <c r="I5839" s="15" t="s">
        <v>372</v>
      </c>
      <c r="J5839" s="10">
        <v>300000094087410</v>
      </c>
      <c r="K5839" s="9" t="s">
        <v>454</v>
      </c>
      <c r="L5839" s="10">
        <v>100000000612577</v>
      </c>
      <c r="M5839" s="9" t="s">
        <v>455</v>
      </c>
      <c r="N5839" s="9"/>
      <c r="O5839" s="9">
        <v>8</v>
      </c>
      <c r="P5839" s="9">
        <v>8</v>
      </c>
      <c r="Q5839" s="9">
        <v>5</v>
      </c>
    </row>
    <row r="5840" spans="1:17" hidden="1" x14ac:dyDescent="0.25">
      <c r="A5840" s="8" t="str">
        <f t="shared" si="548"/>
        <v>Neonatal Equipment Adult Paediatric and Neonatal PCentral Medical Supplies Limited</v>
      </c>
      <c r="B5840" s="8" t="str">
        <f>VLOOKUP(J5840,'Contract IDs'!A:D,4,0)</f>
        <v>Neonatal Equipment Adult Paediatric and Neonatal P</v>
      </c>
      <c r="C5840" s="8" t="str">
        <f>VLOOKUP(L5840,'Supplier IDs'!A:C,3,0)</f>
        <v>Central Medical Supplies Limited</v>
      </c>
      <c r="D5840" s="8" t="str">
        <f t="shared" si="547"/>
        <v>Closed Incubator</v>
      </c>
      <c r="E5840" s="8">
        <f t="shared" si="549"/>
        <v>0</v>
      </c>
      <c r="F5840" s="8">
        <f t="shared" si="550"/>
        <v>9</v>
      </c>
      <c r="G5840" s="8">
        <f t="shared" si="551"/>
        <v>9</v>
      </c>
      <c r="H5840" s="15">
        <f t="shared" si="552"/>
        <v>0.05</v>
      </c>
      <c r="I5840" s="15" t="s">
        <v>372</v>
      </c>
      <c r="J5840" s="10">
        <v>300000094087410</v>
      </c>
      <c r="K5840" s="9" t="s">
        <v>454</v>
      </c>
      <c r="L5840" s="10">
        <v>100000000612577</v>
      </c>
      <c r="M5840" s="9" t="s">
        <v>455</v>
      </c>
      <c r="N5840" s="9"/>
      <c r="O5840" s="9">
        <v>9</v>
      </c>
      <c r="P5840" s="9">
        <v>9</v>
      </c>
      <c r="Q5840" s="9">
        <v>5</v>
      </c>
    </row>
    <row r="5841" spans="1:17" hidden="1" x14ac:dyDescent="0.25">
      <c r="A5841" s="8" t="str">
        <f t="shared" si="548"/>
        <v>Neonatal Equipment Adult Paediatric and Neonatal PCentral Medical Supplies Limited</v>
      </c>
      <c r="B5841" s="8" t="str">
        <f>VLOOKUP(J5841,'Contract IDs'!A:D,4,0)</f>
        <v>Neonatal Equipment Adult Paediatric and Neonatal P</v>
      </c>
      <c r="C5841" s="8" t="str">
        <f>VLOOKUP(L5841,'Supplier IDs'!A:C,3,0)</f>
        <v>Central Medical Supplies Limited</v>
      </c>
      <c r="D5841" s="8" t="str">
        <f t="shared" si="547"/>
        <v>Combined Incubator and Warmer</v>
      </c>
      <c r="E5841" s="8">
        <f t="shared" si="549"/>
        <v>0</v>
      </c>
      <c r="F5841" s="8">
        <f t="shared" si="550"/>
        <v>0</v>
      </c>
      <c r="G5841" s="8">
        <f t="shared" si="551"/>
        <v>1</v>
      </c>
      <c r="H5841" s="15">
        <f t="shared" si="552"/>
        <v>0</v>
      </c>
      <c r="I5841" s="15" t="s">
        <v>372</v>
      </c>
      <c r="J5841" s="10">
        <v>300000094087410</v>
      </c>
      <c r="K5841" s="9" t="s">
        <v>454</v>
      </c>
      <c r="L5841" s="10">
        <v>100000000612577</v>
      </c>
      <c r="M5841" s="9" t="s">
        <v>456</v>
      </c>
      <c r="N5841" s="9"/>
      <c r="O5841" s="9">
        <v>0</v>
      </c>
      <c r="P5841" s="9">
        <v>1</v>
      </c>
      <c r="Q5841" s="9">
        <v>0</v>
      </c>
    </row>
    <row r="5842" spans="1:17" hidden="1" x14ac:dyDescent="0.25">
      <c r="A5842" s="8" t="str">
        <f t="shared" si="548"/>
        <v>Neonatal Equipment Adult Paediatric and Neonatal PCentral Medical Supplies Limited</v>
      </c>
      <c r="B5842" s="8" t="str">
        <f>VLOOKUP(J5842,'Contract IDs'!A:D,4,0)</f>
        <v>Neonatal Equipment Adult Paediatric and Neonatal P</v>
      </c>
      <c r="C5842" s="8" t="str">
        <f>VLOOKUP(L5842,'Supplier IDs'!A:C,3,0)</f>
        <v>Central Medical Supplies Limited</v>
      </c>
      <c r="D5842" s="8" t="str">
        <f t="shared" si="547"/>
        <v>Combined Incubator and Warmer</v>
      </c>
      <c r="E5842" s="8">
        <f t="shared" si="549"/>
        <v>0</v>
      </c>
      <c r="F5842" s="8">
        <f t="shared" si="550"/>
        <v>2</v>
      </c>
      <c r="G5842" s="8">
        <f t="shared" si="551"/>
        <v>2</v>
      </c>
      <c r="H5842" s="15">
        <f t="shared" si="552"/>
        <v>2.5000000000000001E-2</v>
      </c>
      <c r="I5842" s="15" t="s">
        <v>372</v>
      </c>
      <c r="J5842" s="10">
        <v>300000094087410</v>
      </c>
      <c r="K5842" s="9" t="s">
        <v>454</v>
      </c>
      <c r="L5842" s="10">
        <v>100000000612577</v>
      </c>
      <c r="M5842" s="9" t="s">
        <v>456</v>
      </c>
      <c r="N5842" s="9"/>
      <c r="O5842" s="9">
        <v>2</v>
      </c>
      <c r="P5842" s="9">
        <v>2</v>
      </c>
      <c r="Q5842" s="9">
        <v>2.5</v>
      </c>
    </row>
    <row r="5843" spans="1:17" hidden="1" x14ac:dyDescent="0.25">
      <c r="A5843" s="8" t="str">
        <f t="shared" si="548"/>
        <v>Neonatal Equipment Adult Paediatric and Neonatal PCentral Medical Supplies Limited</v>
      </c>
      <c r="B5843" s="8" t="str">
        <f>VLOOKUP(J5843,'Contract IDs'!A:D,4,0)</f>
        <v>Neonatal Equipment Adult Paediatric and Neonatal P</v>
      </c>
      <c r="C5843" s="8" t="str">
        <f>VLOOKUP(L5843,'Supplier IDs'!A:C,3,0)</f>
        <v>Central Medical Supplies Limited</v>
      </c>
      <c r="D5843" s="8" t="str">
        <f t="shared" si="547"/>
        <v>Combined Incubator and Warmer</v>
      </c>
      <c r="E5843" s="8">
        <f t="shared" si="549"/>
        <v>0</v>
      </c>
      <c r="F5843" s="8">
        <f t="shared" si="550"/>
        <v>3</v>
      </c>
      <c r="G5843" s="8">
        <f t="shared" si="551"/>
        <v>3</v>
      </c>
      <c r="H5843" s="15">
        <f t="shared" si="552"/>
        <v>2.5000000000000001E-2</v>
      </c>
      <c r="I5843" s="15" t="s">
        <v>372</v>
      </c>
      <c r="J5843" s="10">
        <v>300000094087410</v>
      </c>
      <c r="K5843" s="9" t="s">
        <v>454</v>
      </c>
      <c r="L5843" s="10">
        <v>100000000612577</v>
      </c>
      <c r="M5843" s="9" t="s">
        <v>456</v>
      </c>
      <c r="N5843" s="9"/>
      <c r="O5843" s="9">
        <v>3</v>
      </c>
      <c r="P5843" s="9">
        <v>3</v>
      </c>
      <c r="Q5843" s="9">
        <v>2.5</v>
      </c>
    </row>
    <row r="5844" spans="1:17" hidden="1" x14ac:dyDescent="0.25">
      <c r="A5844" s="8" t="str">
        <f t="shared" si="548"/>
        <v>Neonatal Equipment Adult Paediatric and Neonatal PCentral Medical Supplies Limited</v>
      </c>
      <c r="B5844" s="8" t="str">
        <f>VLOOKUP(J5844,'Contract IDs'!A:D,4,0)</f>
        <v>Neonatal Equipment Adult Paediatric and Neonatal P</v>
      </c>
      <c r="C5844" s="8" t="str">
        <f>VLOOKUP(L5844,'Supplier IDs'!A:C,3,0)</f>
        <v>Central Medical Supplies Limited</v>
      </c>
      <c r="D5844" s="8" t="str">
        <f t="shared" si="547"/>
        <v>Combined Incubator and Warmer</v>
      </c>
      <c r="E5844" s="8">
        <f t="shared" si="549"/>
        <v>0</v>
      </c>
      <c r="F5844" s="8">
        <f t="shared" si="550"/>
        <v>4</v>
      </c>
      <c r="G5844" s="8">
        <f t="shared" si="551"/>
        <v>4</v>
      </c>
      <c r="H5844" s="15">
        <f t="shared" si="552"/>
        <v>2.5000000000000001E-2</v>
      </c>
      <c r="I5844" s="15" t="s">
        <v>372</v>
      </c>
      <c r="J5844" s="10">
        <v>300000094087410</v>
      </c>
      <c r="K5844" s="9" t="s">
        <v>454</v>
      </c>
      <c r="L5844" s="10">
        <v>100000000612577</v>
      </c>
      <c r="M5844" s="9" t="s">
        <v>456</v>
      </c>
      <c r="N5844" s="9"/>
      <c r="O5844" s="9">
        <v>4</v>
      </c>
      <c r="P5844" s="9">
        <v>4</v>
      </c>
      <c r="Q5844" s="9">
        <v>2.5</v>
      </c>
    </row>
    <row r="5845" spans="1:17" hidden="1" x14ac:dyDescent="0.25">
      <c r="A5845" s="8" t="str">
        <f t="shared" si="548"/>
        <v>Neonatal Equipment Adult Paediatric and Neonatal PCentral Medical Supplies Limited</v>
      </c>
      <c r="B5845" s="8" t="str">
        <f>VLOOKUP(J5845,'Contract IDs'!A:D,4,0)</f>
        <v>Neonatal Equipment Adult Paediatric and Neonatal P</v>
      </c>
      <c r="C5845" s="8" t="str">
        <f>VLOOKUP(L5845,'Supplier IDs'!A:C,3,0)</f>
        <v>Central Medical Supplies Limited</v>
      </c>
      <c r="D5845" s="8" t="str">
        <f t="shared" si="547"/>
        <v>Combined Incubator and Warmer</v>
      </c>
      <c r="E5845" s="8">
        <f t="shared" si="549"/>
        <v>0</v>
      </c>
      <c r="F5845" s="8">
        <f t="shared" si="550"/>
        <v>5</v>
      </c>
      <c r="G5845" s="8">
        <f t="shared" si="551"/>
        <v>5</v>
      </c>
      <c r="H5845" s="15">
        <f t="shared" si="552"/>
        <v>0.05</v>
      </c>
      <c r="I5845" s="15" t="s">
        <v>372</v>
      </c>
      <c r="J5845" s="10">
        <v>300000094087410</v>
      </c>
      <c r="K5845" s="9" t="s">
        <v>454</v>
      </c>
      <c r="L5845" s="10">
        <v>100000000612577</v>
      </c>
      <c r="M5845" s="9" t="s">
        <v>456</v>
      </c>
      <c r="N5845" s="9"/>
      <c r="O5845" s="9">
        <v>5</v>
      </c>
      <c r="P5845" s="9">
        <v>5</v>
      </c>
      <c r="Q5845" s="9">
        <v>5</v>
      </c>
    </row>
    <row r="5846" spans="1:17" hidden="1" x14ac:dyDescent="0.25">
      <c r="A5846" s="8" t="str">
        <f t="shared" si="548"/>
        <v>Neonatal Equipment Adult Paediatric and Neonatal PCentral Medical Supplies Limited</v>
      </c>
      <c r="B5846" s="8" t="str">
        <f>VLOOKUP(J5846,'Contract IDs'!A:D,4,0)</f>
        <v>Neonatal Equipment Adult Paediatric and Neonatal P</v>
      </c>
      <c r="C5846" s="8" t="str">
        <f>VLOOKUP(L5846,'Supplier IDs'!A:C,3,0)</f>
        <v>Central Medical Supplies Limited</v>
      </c>
      <c r="D5846" s="8" t="str">
        <f t="shared" si="547"/>
        <v>Combined Incubator and Warmer</v>
      </c>
      <c r="E5846" s="8">
        <f t="shared" si="549"/>
        <v>0</v>
      </c>
      <c r="F5846" s="8">
        <f t="shared" si="550"/>
        <v>6</v>
      </c>
      <c r="G5846" s="8">
        <f t="shared" si="551"/>
        <v>6</v>
      </c>
      <c r="H5846" s="15">
        <f t="shared" si="552"/>
        <v>0.05</v>
      </c>
      <c r="I5846" s="15" t="s">
        <v>372</v>
      </c>
      <c r="J5846" s="10">
        <v>300000094087410</v>
      </c>
      <c r="K5846" s="9" t="s">
        <v>454</v>
      </c>
      <c r="L5846" s="10">
        <v>100000000612577</v>
      </c>
      <c r="M5846" s="9" t="s">
        <v>456</v>
      </c>
      <c r="N5846" s="9"/>
      <c r="O5846" s="9">
        <v>6</v>
      </c>
      <c r="P5846" s="9">
        <v>6</v>
      </c>
      <c r="Q5846" s="9">
        <v>5</v>
      </c>
    </row>
    <row r="5847" spans="1:17" hidden="1" x14ac:dyDescent="0.25">
      <c r="A5847" s="8" t="str">
        <f t="shared" si="548"/>
        <v>Neonatal Equipment Adult Paediatric and Neonatal PCentral Medical Supplies Limited</v>
      </c>
      <c r="B5847" s="8" t="str">
        <f>VLOOKUP(J5847,'Contract IDs'!A:D,4,0)</f>
        <v>Neonatal Equipment Adult Paediatric and Neonatal P</v>
      </c>
      <c r="C5847" s="8" t="str">
        <f>VLOOKUP(L5847,'Supplier IDs'!A:C,3,0)</f>
        <v>Central Medical Supplies Limited</v>
      </c>
      <c r="D5847" s="8" t="str">
        <f t="shared" si="547"/>
        <v>Combined Incubator and Warmer</v>
      </c>
      <c r="E5847" s="8">
        <f t="shared" si="549"/>
        <v>0</v>
      </c>
      <c r="F5847" s="8">
        <f t="shared" si="550"/>
        <v>7</v>
      </c>
      <c r="G5847" s="8">
        <f t="shared" si="551"/>
        <v>7</v>
      </c>
      <c r="H5847" s="15">
        <f t="shared" si="552"/>
        <v>0.05</v>
      </c>
      <c r="I5847" s="15" t="s">
        <v>372</v>
      </c>
      <c r="J5847" s="10">
        <v>300000094087410</v>
      </c>
      <c r="K5847" s="9" t="s">
        <v>454</v>
      </c>
      <c r="L5847" s="10">
        <v>100000000612577</v>
      </c>
      <c r="M5847" s="9" t="s">
        <v>456</v>
      </c>
      <c r="N5847" s="9"/>
      <c r="O5847" s="9">
        <v>7</v>
      </c>
      <c r="P5847" s="9">
        <v>7</v>
      </c>
      <c r="Q5847" s="9">
        <v>5</v>
      </c>
    </row>
    <row r="5848" spans="1:17" hidden="1" x14ac:dyDescent="0.25">
      <c r="A5848" s="8" t="str">
        <f t="shared" si="548"/>
        <v>Neonatal Equipment Adult Paediatric and Neonatal PCentral Medical Supplies Limited</v>
      </c>
      <c r="B5848" s="8" t="str">
        <f>VLOOKUP(J5848,'Contract IDs'!A:D,4,0)</f>
        <v>Neonatal Equipment Adult Paediatric and Neonatal P</v>
      </c>
      <c r="C5848" s="8" t="str">
        <f>VLOOKUP(L5848,'Supplier IDs'!A:C,3,0)</f>
        <v>Central Medical Supplies Limited</v>
      </c>
      <c r="D5848" s="8" t="str">
        <f t="shared" si="547"/>
        <v>Combined Incubator and Warmer</v>
      </c>
      <c r="E5848" s="8">
        <f t="shared" si="549"/>
        <v>0</v>
      </c>
      <c r="F5848" s="8">
        <f t="shared" si="550"/>
        <v>8</v>
      </c>
      <c r="G5848" s="8">
        <f t="shared" si="551"/>
        <v>8</v>
      </c>
      <c r="H5848" s="15">
        <f t="shared" si="552"/>
        <v>0.05</v>
      </c>
      <c r="I5848" s="15" t="s">
        <v>372</v>
      </c>
      <c r="J5848" s="10">
        <v>300000094087410</v>
      </c>
      <c r="K5848" s="9" t="s">
        <v>454</v>
      </c>
      <c r="L5848" s="10">
        <v>100000000612577</v>
      </c>
      <c r="M5848" s="9" t="s">
        <v>456</v>
      </c>
      <c r="N5848" s="9"/>
      <c r="O5848" s="9">
        <v>8</v>
      </c>
      <c r="P5848" s="9">
        <v>8</v>
      </c>
      <c r="Q5848" s="9">
        <v>5</v>
      </c>
    </row>
    <row r="5849" spans="1:17" hidden="1" x14ac:dyDescent="0.25">
      <c r="A5849" s="8" t="str">
        <f t="shared" si="548"/>
        <v>Neonatal Equipment Adult Paediatric and Neonatal PCentral Medical Supplies Limited</v>
      </c>
      <c r="B5849" s="8" t="str">
        <f>VLOOKUP(J5849,'Contract IDs'!A:D,4,0)</f>
        <v>Neonatal Equipment Adult Paediatric and Neonatal P</v>
      </c>
      <c r="C5849" s="8" t="str">
        <f>VLOOKUP(L5849,'Supplier IDs'!A:C,3,0)</f>
        <v>Central Medical Supplies Limited</v>
      </c>
      <c r="D5849" s="8" t="str">
        <f t="shared" si="547"/>
        <v>Combined Incubator and Warmer</v>
      </c>
      <c r="E5849" s="8">
        <f t="shared" si="549"/>
        <v>0</v>
      </c>
      <c r="F5849" s="8">
        <f t="shared" si="550"/>
        <v>9</v>
      </c>
      <c r="G5849" s="8">
        <f t="shared" si="551"/>
        <v>9</v>
      </c>
      <c r="H5849" s="15">
        <f t="shared" si="552"/>
        <v>0.05</v>
      </c>
      <c r="I5849" s="15" t="s">
        <v>372</v>
      </c>
      <c r="J5849" s="10">
        <v>300000094087410</v>
      </c>
      <c r="K5849" s="9" t="s">
        <v>454</v>
      </c>
      <c r="L5849" s="10">
        <v>100000000612577</v>
      </c>
      <c r="M5849" s="9" t="s">
        <v>456</v>
      </c>
      <c r="N5849" s="9"/>
      <c r="O5849" s="9">
        <v>9</v>
      </c>
      <c r="P5849" s="9">
        <v>9</v>
      </c>
      <c r="Q5849" s="9">
        <v>5</v>
      </c>
    </row>
    <row r="5850" spans="1:17" hidden="1" x14ac:dyDescent="0.25">
      <c r="A5850" s="8" t="str">
        <f t="shared" si="548"/>
        <v>Neonatal Equipment Adult Paediatric and Neonatal PCentral Medical Supplies Limited</v>
      </c>
      <c r="B5850" s="8" t="str">
        <f>VLOOKUP(J5850,'Contract IDs'!A:D,4,0)</f>
        <v>Neonatal Equipment Adult Paediatric and Neonatal P</v>
      </c>
      <c r="C5850" s="8" t="str">
        <f>VLOOKUP(L5850,'Supplier IDs'!A:C,3,0)</f>
        <v>Central Medical Supplies Limited</v>
      </c>
      <c r="D5850" s="8" t="str">
        <f t="shared" si="547"/>
        <v>Combined Incubator and Warmer</v>
      </c>
      <c r="E5850" s="8">
        <f t="shared" si="549"/>
        <v>0</v>
      </c>
      <c r="F5850" s="8">
        <f t="shared" si="550"/>
        <v>10</v>
      </c>
      <c r="G5850" s="8">
        <f t="shared" si="551"/>
        <v>10</v>
      </c>
      <c r="H5850" s="15">
        <f t="shared" si="552"/>
        <v>0.15</v>
      </c>
      <c r="I5850" s="15" t="s">
        <v>372</v>
      </c>
      <c r="J5850" s="10">
        <v>300000094087410</v>
      </c>
      <c r="K5850" s="9" t="s">
        <v>454</v>
      </c>
      <c r="L5850" s="10">
        <v>100000000612577</v>
      </c>
      <c r="M5850" s="9" t="s">
        <v>456</v>
      </c>
      <c r="N5850" s="9"/>
      <c r="O5850" s="9">
        <v>10</v>
      </c>
      <c r="P5850" s="9">
        <v>10</v>
      </c>
      <c r="Q5850" s="9">
        <v>15</v>
      </c>
    </row>
    <row r="5851" spans="1:17" hidden="1" x14ac:dyDescent="0.25">
      <c r="A5851" s="8" t="str">
        <f t="shared" si="548"/>
        <v>Neonatal Equipment Adult Paediatric and Neonatal PCentral Medical Supplies Limited</v>
      </c>
      <c r="B5851" s="8" t="str">
        <f>VLOOKUP(J5851,'Contract IDs'!A:D,4,0)</f>
        <v>Neonatal Equipment Adult Paediatric and Neonatal P</v>
      </c>
      <c r="C5851" s="8" t="str">
        <f>VLOOKUP(L5851,'Supplier IDs'!A:C,3,0)</f>
        <v>Central Medical Supplies Limited</v>
      </c>
      <c r="D5851" s="8" t="str">
        <f t="shared" si="547"/>
        <v>Combined Incubator and Warmer</v>
      </c>
      <c r="E5851" s="8">
        <f t="shared" si="549"/>
        <v>0</v>
      </c>
      <c r="F5851" s="8">
        <f t="shared" si="550"/>
        <v>11</v>
      </c>
      <c r="G5851" s="8">
        <f t="shared" si="551"/>
        <v>20</v>
      </c>
      <c r="H5851" s="15">
        <f t="shared" si="552"/>
        <v>0.15</v>
      </c>
      <c r="I5851" s="15" t="s">
        <v>372</v>
      </c>
      <c r="J5851" s="10">
        <v>300000094087410</v>
      </c>
      <c r="K5851" s="9" t="s">
        <v>454</v>
      </c>
      <c r="L5851" s="10">
        <v>100000000612577</v>
      </c>
      <c r="M5851" s="9" t="s">
        <v>456</v>
      </c>
      <c r="N5851" s="9"/>
      <c r="O5851" s="9">
        <v>11</v>
      </c>
      <c r="P5851" s="9">
        <v>20</v>
      </c>
      <c r="Q5851" s="9">
        <v>15</v>
      </c>
    </row>
    <row r="5852" spans="1:17" hidden="1" x14ac:dyDescent="0.25">
      <c r="A5852" s="8" t="str">
        <f t="shared" si="548"/>
        <v>Neonatal Equipment Adult Paediatric and Neonatal PCentral Medical Supplies Limited</v>
      </c>
      <c r="B5852" s="8" t="str">
        <f>VLOOKUP(J5852,'Contract IDs'!A:D,4,0)</f>
        <v>Neonatal Equipment Adult Paediatric and Neonatal P</v>
      </c>
      <c r="C5852" s="8" t="str">
        <f>VLOOKUP(L5852,'Supplier IDs'!A:C,3,0)</f>
        <v>Central Medical Supplies Limited</v>
      </c>
      <c r="D5852" s="8" t="str">
        <f t="shared" si="547"/>
        <v>Combined Incubator and Warmer</v>
      </c>
      <c r="E5852" s="8">
        <f t="shared" si="549"/>
        <v>0</v>
      </c>
      <c r="F5852" s="8">
        <f t="shared" si="550"/>
        <v>20</v>
      </c>
      <c r="G5852" s="8">
        <f t="shared" si="551"/>
        <v>100</v>
      </c>
      <c r="H5852" s="15">
        <f t="shared" si="552"/>
        <v>0.2</v>
      </c>
      <c r="I5852" s="15" t="s">
        <v>372</v>
      </c>
      <c r="J5852" s="10">
        <v>300000094087410</v>
      </c>
      <c r="K5852" s="9" t="s">
        <v>454</v>
      </c>
      <c r="L5852" s="10">
        <v>100000000612577</v>
      </c>
      <c r="M5852" s="9" t="s">
        <v>456</v>
      </c>
      <c r="N5852" s="9"/>
      <c r="O5852" s="9">
        <v>20</v>
      </c>
      <c r="P5852" s="9">
        <v>100</v>
      </c>
      <c r="Q5852" s="9">
        <v>20</v>
      </c>
    </row>
    <row r="5853" spans="1:17" hidden="1" x14ac:dyDescent="0.25">
      <c r="A5853" s="8" t="str">
        <f t="shared" si="548"/>
        <v>Neonatal Equipment Adult Paediatric and Neonatal PCentral Medical Supplies Limited</v>
      </c>
      <c r="B5853" s="8" t="str">
        <f>VLOOKUP(J5853,'Contract IDs'!A:D,4,0)</f>
        <v>Neonatal Equipment Adult Paediatric and Neonatal P</v>
      </c>
      <c r="C5853" s="8" t="str">
        <f>VLOOKUP(L5853,'Supplier IDs'!A:C,3,0)</f>
        <v>Central Medical Supplies Limited</v>
      </c>
      <c r="D5853" s="8" t="str">
        <f t="shared" si="547"/>
        <v>Jaundice Meter</v>
      </c>
      <c r="E5853" s="8">
        <f t="shared" si="549"/>
        <v>0</v>
      </c>
      <c r="F5853" s="8">
        <f t="shared" si="550"/>
        <v>0</v>
      </c>
      <c r="G5853" s="8">
        <f t="shared" si="551"/>
        <v>1</v>
      </c>
      <c r="H5853" s="15">
        <f t="shared" si="552"/>
        <v>0</v>
      </c>
      <c r="I5853" s="15" t="s">
        <v>372</v>
      </c>
      <c r="J5853" s="10">
        <v>300000094087410</v>
      </c>
      <c r="K5853" s="9" t="s">
        <v>454</v>
      </c>
      <c r="L5853" s="10">
        <v>100000000612577</v>
      </c>
      <c r="M5853" s="9" t="s">
        <v>462</v>
      </c>
      <c r="N5853" s="9"/>
      <c r="O5853" s="9">
        <v>0</v>
      </c>
      <c r="P5853" s="9">
        <v>1</v>
      </c>
      <c r="Q5853" s="9">
        <v>0</v>
      </c>
    </row>
    <row r="5854" spans="1:17" hidden="1" x14ac:dyDescent="0.25">
      <c r="A5854" s="8" t="str">
        <f t="shared" si="548"/>
        <v>Neonatal Equipment Adult Paediatric and Neonatal PCentral Medical Supplies Limited</v>
      </c>
      <c r="B5854" s="8" t="str">
        <f>VLOOKUP(J5854,'Contract IDs'!A:D,4,0)</f>
        <v>Neonatal Equipment Adult Paediatric and Neonatal P</v>
      </c>
      <c r="C5854" s="8" t="str">
        <f>VLOOKUP(L5854,'Supplier IDs'!A:C,3,0)</f>
        <v>Central Medical Supplies Limited</v>
      </c>
      <c r="D5854" s="8" t="str">
        <f t="shared" si="547"/>
        <v>Jaundice Meter</v>
      </c>
      <c r="E5854" s="8">
        <f t="shared" si="549"/>
        <v>0</v>
      </c>
      <c r="F5854" s="8">
        <f t="shared" si="550"/>
        <v>2</v>
      </c>
      <c r="G5854" s="8">
        <f t="shared" si="551"/>
        <v>2</v>
      </c>
      <c r="H5854" s="15">
        <f t="shared" si="552"/>
        <v>2.5000000000000001E-2</v>
      </c>
      <c r="I5854" s="15" t="s">
        <v>372</v>
      </c>
      <c r="J5854" s="10">
        <v>300000094087410</v>
      </c>
      <c r="K5854" s="9" t="s">
        <v>454</v>
      </c>
      <c r="L5854" s="10">
        <v>100000000612577</v>
      </c>
      <c r="M5854" s="9" t="s">
        <v>462</v>
      </c>
      <c r="N5854" s="9"/>
      <c r="O5854" s="9">
        <v>2</v>
      </c>
      <c r="P5854" s="9">
        <v>2</v>
      </c>
      <c r="Q5854" s="9">
        <v>2.5</v>
      </c>
    </row>
    <row r="5855" spans="1:17" hidden="1" x14ac:dyDescent="0.25">
      <c r="A5855" s="8" t="str">
        <f t="shared" si="548"/>
        <v>Neonatal Equipment Adult Paediatric and Neonatal PCentral Medical Supplies Limited</v>
      </c>
      <c r="B5855" s="8" t="str">
        <f>VLOOKUP(J5855,'Contract IDs'!A:D,4,0)</f>
        <v>Neonatal Equipment Adult Paediatric and Neonatal P</v>
      </c>
      <c r="C5855" s="8" t="str">
        <f>VLOOKUP(L5855,'Supplier IDs'!A:C,3,0)</f>
        <v>Central Medical Supplies Limited</v>
      </c>
      <c r="D5855" s="8" t="str">
        <f t="shared" si="547"/>
        <v>Jaundice Meter</v>
      </c>
      <c r="E5855" s="8">
        <f t="shared" si="549"/>
        <v>0</v>
      </c>
      <c r="F5855" s="8">
        <f t="shared" si="550"/>
        <v>3</v>
      </c>
      <c r="G5855" s="8">
        <f t="shared" si="551"/>
        <v>3</v>
      </c>
      <c r="H5855" s="15">
        <f t="shared" si="552"/>
        <v>2.5000000000000001E-2</v>
      </c>
      <c r="I5855" s="15" t="s">
        <v>372</v>
      </c>
      <c r="J5855" s="10">
        <v>300000094087410</v>
      </c>
      <c r="K5855" s="9" t="s">
        <v>454</v>
      </c>
      <c r="L5855" s="10">
        <v>100000000612577</v>
      </c>
      <c r="M5855" s="9" t="s">
        <v>462</v>
      </c>
      <c r="N5855" s="9"/>
      <c r="O5855" s="9">
        <v>3</v>
      </c>
      <c r="P5855" s="9">
        <v>3</v>
      </c>
      <c r="Q5855" s="9">
        <v>2.5</v>
      </c>
    </row>
    <row r="5856" spans="1:17" hidden="1" x14ac:dyDescent="0.25">
      <c r="A5856" s="8" t="str">
        <f t="shared" si="548"/>
        <v>Neonatal Equipment Adult Paediatric and Neonatal PCentral Medical Supplies Limited</v>
      </c>
      <c r="B5856" s="8" t="str">
        <f>VLOOKUP(J5856,'Contract IDs'!A:D,4,0)</f>
        <v>Neonatal Equipment Adult Paediatric and Neonatal P</v>
      </c>
      <c r="C5856" s="8" t="str">
        <f>VLOOKUP(L5856,'Supplier IDs'!A:C,3,0)</f>
        <v>Central Medical Supplies Limited</v>
      </c>
      <c r="D5856" s="8" t="str">
        <f t="shared" si="547"/>
        <v>Jaundice Meter</v>
      </c>
      <c r="E5856" s="8">
        <f t="shared" si="549"/>
        <v>0</v>
      </c>
      <c r="F5856" s="8">
        <f t="shared" si="550"/>
        <v>4</v>
      </c>
      <c r="G5856" s="8">
        <f t="shared" si="551"/>
        <v>4</v>
      </c>
      <c r="H5856" s="15">
        <f t="shared" si="552"/>
        <v>0.05</v>
      </c>
      <c r="I5856" s="15" t="s">
        <v>372</v>
      </c>
      <c r="J5856" s="10">
        <v>300000094087410</v>
      </c>
      <c r="K5856" s="9" t="s">
        <v>454</v>
      </c>
      <c r="L5856" s="10">
        <v>100000000612577</v>
      </c>
      <c r="M5856" s="9" t="s">
        <v>462</v>
      </c>
      <c r="N5856" s="9"/>
      <c r="O5856" s="9">
        <v>4</v>
      </c>
      <c r="P5856" s="9">
        <v>4</v>
      </c>
      <c r="Q5856" s="9">
        <v>5</v>
      </c>
    </row>
    <row r="5857" spans="1:17" hidden="1" x14ac:dyDescent="0.25">
      <c r="A5857" s="8" t="str">
        <f t="shared" si="548"/>
        <v>Neonatal Equipment Adult Paediatric and Neonatal PCentral Medical Supplies Limited</v>
      </c>
      <c r="B5857" s="8" t="str">
        <f>VLOOKUP(J5857,'Contract IDs'!A:D,4,0)</f>
        <v>Neonatal Equipment Adult Paediatric and Neonatal P</v>
      </c>
      <c r="C5857" s="8" t="str">
        <f>VLOOKUP(L5857,'Supplier IDs'!A:C,3,0)</f>
        <v>Central Medical Supplies Limited</v>
      </c>
      <c r="D5857" s="8" t="str">
        <f t="shared" si="547"/>
        <v>Jaundice Meter</v>
      </c>
      <c r="E5857" s="8">
        <f t="shared" si="549"/>
        <v>0</v>
      </c>
      <c r="F5857" s="8">
        <f t="shared" si="550"/>
        <v>5</v>
      </c>
      <c r="G5857" s="8">
        <f t="shared" si="551"/>
        <v>5</v>
      </c>
      <c r="H5857" s="15">
        <f t="shared" si="552"/>
        <v>0.1</v>
      </c>
      <c r="I5857" s="15" t="s">
        <v>372</v>
      </c>
      <c r="J5857" s="10">
        <v>300000094087410</v>
      </c>
      <c r="K5857" s="9" t="s">
        <v>454</v>
      </c>
      <c r="L5857" s="10">
        <v>100000000612577</v>
      </c>
      <c r="M5857" s="9" t="s">
        <v>462</v>
      </c>
      <c r="N5857" s="9"/>
      <c r="O5857" s="9">
        <v>5</v>
      </c>
      <c r="P5857" s="9">
        <v>5</v>
      </c>
      <c r="Q5857" s="9">
        <v>10</v>
      </c>
    </row>
    <row r="5858" spans="1:17" hidden="1" x14ac:dyDescent="0.25">
      <c r="A5858" s="8" t="str">
        <f t="shared" si="548"/>
        <v>Neonatal Equipment Adult Paediatric and Neonatal PCentral Medical Supplies Limited</v>
      </c>
      <c r="B5858" s="8" t="str">
        <f>VLOOKUP(J5858,'Contract IDs'!A:D,4,0)</f>
        <v>Neonatal Equipment Adult Paediatric and Neonatal P</v>
      </c>
      <c r="C5858" s="8" t="str">
        <f>VLOOKUP(L5858,'Supplier IDs'!A:C,3,0)</f>
        <v>Central Medical Supplies Limited</v>
      </c>
      <c r="D5858" s="8" t="str">
        <f t="shared" si="547"/>
        <v>Jaundice Meter</v>
      </c>
      <c r="E5858" s="8">
        <f t="shared" si="549"/>
        <v>0</v>
      </c>
      <c r="F5858" s="8">
        <f t="shared" si="550"/>
        <v>6</v>
      </c>
      <c r="G5858" s="8">
        <f t="shared" si="551"/>
        <v>6</v>
      </c>
      <c r="H5858" s="15">
        <f t="shared" si="552"/>
        <v>0.1</v>
      </c>
      <c r="I5858" s="15" t="s">
        <v>372</v>
      </c>
      <c r="J5858" s="10">
        <v>300000094087410</v>
      </c>
      <c r="K5858" s="9" t="s">
        <v>454</v>
      </c>
      <c r="L5858" s="10">
        <v>100000000612577</v>
      </c>
      <c r="M5858" s="9" t="s">
        <v>462</v>
      </c>
      <c r="N5858" s="9"/>
      <c r="O5858" s="9">
        <v>6</v>
      </c>
      <c r="P5858" s="9">
        <v>6</v>
      </c>
      <c r="Q5858" s="9">
        <v>10</v>
      </c>
    </row>
    <row r="5859" spans="1:17" hidden="1" x14ac:dyDescent="0.25">
      <c r="A5859" s="8" t="str">
        <f t="shared" si="548"/>
        <v>Neonatal Equipment Adult Paediatric and Neonatal PCentral Medical Supplies Limited</v>
      </c>
      <c r="B5859" s="8" t="str">
        <f>VLOOKUP(J5859,'Contract IDs'!A:D,4,0)</f>
        <v>Neonatal Equipment Adult Paediatric and Neonatal P</v>
      </c>
      <c r="C5859" s="8" t="str">
        <f>VLOOKUP(L5859,'Supplier IDs'!A:C,3,0)</f>
        <v>Central Medical Supplies Limited</v>
      </c>
      <c r="D5859" s="8" t="str">
        <f t="shared" si="547"/>
        <v>Jaundice Meter</v>
      </c>
      <c r="E5859" s="8">
        <f t="shared" si="549"/>
        <v>0</v>
      </c>
      <c r="F5859" s="8">
        <f t="shared" si="550"/>
        <v>7</v>
      </c>
      <c r="G5859" s="8">
        <f t="shared" si="551"/>
        <v>7</v>
      </c>
      <c r="H5859" s="15">
        <f t="shared" si="552"/>
        <v>0.1</v>
      </c>
      <c r="I5859" s="15" t="s">
        <v>372</v>
      </c>
      <c r="J5859" s="10">
        <v>300000094087410</v>
      </c>
      <c r="K5859" s="9" t="s">
        <v>454</v>
      </c>
      <c r="L5859" s="10">
        <v>100000000612577</v>
      </c>
      <c r="M5859" s="9" t="s">
        <v>462</v>
      </c>
      <c r="N5859" s="9"/>
      <c r="O5859" s="9">
        <v>7</v>
      </c>
      <c r="P5859" s="9">
        <v>7</v>
      </c>
      <c r="Q5859" s="9">
        <v>10</v>
      </c>
    </row>
    <row r="5860" spans="1:17" hidden="1" x14ac:dyDescent="0.25">
      <c r="A5860" s="8" t="str">
        <f t="shared" si="548"/>
        <v>Neonatal Equipment Adult Paediatric and Neonatal PCentral Medical Supplies Limited</v>
      </c>
      <c r="B5860" s="8" t="str">
        <f>VLOOKUP(J5860,'Contract IDs'!A:D,4,0)</f>
        <v>Neonatal Equipment Adult Paediatric and Neonatal P</v>
      </c>
      <c r="C5860" s="8" t="str">
        <f>VLOOKUP(L5860,'Supplier IDs'!A:C,3,0)</f>
        <v>Central Medical Supplies Limited</v>
      </c>
      <c r="D5860" s="8" t="str">
        <f t="shared" si="547"/>
        <v>Jaundice Meter</v>
      </c>
      <c r="E5860" s="8">
        <f t="shared" si="549"/>
        <v>0</v>
      </c>
      <c r="F5860" s="8">
        <f t="shared" si="550"/>
        <v>8</v>
      </c>
      <c r="G5860" s="8">
        <f t="shared" si="551"/>
        <v>8</v>
      </c>
      <c r="H5860" s="15">
        <f t="shared" si="552"/>
        <v>0.1</v>
      </c>
      <c r="I5860" s="15" t="s">
        <v>372</v>
      </c>
      <c r="J5860" s="10">
        <v>300000094087410</v>
      </c>
      <c r="K5860" s="9" t="s">
        <v>454</v>
      </c>
      <c r="L5860" s="10">
        <v>100000000612577</v>
      </c>
      <c r="M5860" s="9" t="s">
        <v>462</v>
      </c>
      <c r="N5860" s="9"/>
      <c r="O5860" s="9">
        <v>8</v>
      </c>
      <c r="P5860" s="9">
        <v>8</v>
      </c>
      <c r="Q5860" s="9">
        <v>10</v>
      </c>
    </row>
    <row r="5861" spans="1:17" hidden="1" x14ac:dyDescent="0.25">
      <c r="A5861" s="8" t="str">
        <f t="shared" si="548"/>
        <v>Neonatal Equipment Adult Paediatric and Neonatal PCentral Medical Supplies Limited</v>
      </c>
      <c r="B5861" s="8" t="str">
        <f>VLOOKUP(J5861,'Contract IDs'!A:D,4,0)</f>
        <v>Neonatal Equipment Adult Paediatric and Neonatal P</v>
      </c>
      <c r="C5861" s="8" t="str">
        <f>VLOOKUP(L5861,'Supplier IDs'!A:C,3,0)</f>
        <v>Central Medical Supplies Limited</v>
      </c>
      <c r="D5861" s="8" t="str">
        <f t="shared" si="547"/>
        <v>Jaundice Meter</v>
      </c>
      <c r="E5861" s="8">
        <f t="shared" si="549"/>
        <v>0</v>
      </c>
      <c r="F5861" s="8">
        <f t="shared" si="550"/>
        <v>9</v>
      </c>
      <c r="G5861" s="8">
        <f t="shared" si="551"/>
        <v>9</v>
      </c>
      <c r="H5861" s="15">
        <f t="shared" si="552"/>
        <v>0.1</v>
      </c>
      <c r="I5861" s="15" t="s">
        <v>372</v>
      </c>
      <c r="J5861" s="10">
        <v>300000094087410</v>
      </c>
      <c r="K5861" s="9" t="s">
        <v>454</v>
      </c>
      <c r="L5861" s="10">
        <v>100000000612577</v>
      </c>
      <c r="M5861" s="9" t="s">
        <v>462</v>
      </c>
      <c r="N5861" s="9"/>
      <c r="O5861" s="9">
        <v>9</v>
      </c>
      <c r="P5861" s="9">
        <v>9</v>
      </c>
      <c r="Q5861" s="9">
        <v>10</v>
      </c>
    </row>
    <row r="5862" spans="1:17" hidden="1" x14ac:dyDescent="0.25">
      <c r="A5862" s="8" t="str">
        <f t="shared" si="548"/>
        <v>Neonatal Equipment Adult Paediatric and Neonatal PCentral Medical Supplies Limited</v>
      </c>
      <c r="B5862" s="8" t="str">
        <f>VLOOKUP(J5862,'Contract IDs'!A:D,4,0)</f>
        <v>Neonatal Equipment Adult Paediatric and Neonatal P</v>
      </c>
      <c r="C5862" s="8" t="str">
        <f>VLOOKUP(L5862,'Supplier IDs'!A:C,3,0)</f>
        <v>Central Medical Supplies Limited</v>
      </c>
      <c r="D5862" s="8" t="str">
        <f t="shared" si="547"/>
        <v>Jaundice Meter</v>
      </c>
      <c r="E5862" s="8">
        <f t="shared" si="549"/>
        <v>0</v>
      </c>
      <c r="F5862" s="8">
        <f t="shared" si="550"/>
        <v>10</v>
      </c>
      <c r="G5862" s="8">
        <f t="shared" si="551"/>
        <v>10</v>
      </c>
      <c r="H5862" s="15">
        <f t="shared" si="552"/>
        <v>0.15</v>
      </c>
      <c r="I5862" s="15" t="s">
        <v>372</v>
      </c>
      <c r="J5862" s="10">
        <v>300000094087410</v>
      </c>
      <c r="K5862" s="9" t="s">
        <v>454</v>
      </c>
      <c r="L5862" s="10">
        <v>100000000612577</v>
      </c>
      <c r="M5862" s="9" t="s">
        <v>462</v>
      </c>
      <c r="N5862" s="9"/>
      <c r="O5862" s="9">
        <v>10</v>
      </c>
      <c r="P5862" s="9">
        <v>10</v>
      </c>
      <c r="Q5862" s="9">
        <v>15</v>
      </c>
    </row>
    <row r="5863" spans="1:17" hidden="1" x14ac:dyDescent="0.25">
      <c r="A5863" s="8" t="str">
        <f t="shared" si="548"/>
        <v>Neonatal Equipment Adult Paediatric and Neonatal PCentral Medical Supplies Limited</v>
      </c>
      <c r="B5863" s="8" t="str">
        <f>VLOOKUP(J5863,'Contract IDs'!A:D,4,0)</f>
        <v>Neonatal Equipment Adult Paediatric and Neonatal P</v>
      </c>
      <c r="C5863" s="8" t="str">
        <f>VLOOKUP(L5863,'Supplier IDs'!A:C,3,0)</f>
        <v>Central Medical Supplies Limited</v>
      </c>
      <c r="D5863" s="8" t="str">
        <f t="shared" si="547"/>
        <v>Jaundice Meter</v>
      </c>
      <c r="E5863" s="8">
        <f t="shared" si="549"/>
        <v>0</v>
      </c>
      <c r="F5863" s="8">
        <f t="shared" si="550"/>
        <v>11</v>
      </c>
      <c r="G5863" s="8">
        <f t="shared" si="551"/>
        <v>20</v>
      </c>
      <c r="H5863" s="15">
        <f t="shared" si="552"/>
        <v>0.2</v>
      </c>
      <c r="I5863" s="15" t="s">
        <v>372</v>
      </c>
      <c r="J5863" s="10">
        <v>300000094087410</v>
      </c>
      <c r="K5863" s="9" t="s">
        <v>454</v>
      </c>
      <c r="L5863" s="10">
        <v>100000000612577</v>
      </c>
      <c r="M5863" s="9" t="s">
        <v>462</v>
      </c>
      <c r="N5863" s="9"/>
      <c r="O5863" s="9">
        <v>11</v>
      </c>
      <c r="P5863" s="9">
        <v>20</v>
      </c>
      <c r="Q5863" s="9">
        <v>20</v>
      </c>
    </row>
    <row r="5864" spans="1:17" hidden="1" x14ac:dyDescent="0.25">
      <c r="A5864" s="8" t="str">
        <f t="shared" si="548"/>
        <v>Neonatal Equipment Adult Paediatric and Neonatal PCentral Medical Supplies Limited</v>
      </c>
      <c r="B5864" s="8" t="str">
        <f>VLOOKUP(J5864,'Contract IDs'!A:D,4,0)</f>
        <v>Neonatal Equipment Adult Paediatric and Neonatal P</v>
      </c>
      <c r="C5864" s="8" t="str">
        <f>VLOOKUP(L5864,'Supplier IDs'!A:C,3,0)</f>
        <v>Central Medical Supplies Limited</v>
      </c>
      <c r="D5864" s="8" t="str">
        <f t="shared" si="547"/>
        <v>Phototherapy Device</v>
      </c>
      <c r="E5864" s="8">
        <f t="shared" si="549"/>
        <v>0</v>
      </c>
      <c r="F5864" s="8">
        <f t="shared" si="550"/>
        <v>0</v>
      </c>
      <c r="G5864" s="8">
        <f t="shared" si="551"/>
        <v>1</v>
      </c>
      <c r="H5864" s="15">
        <f t="shared" si="552"/>
        <v>0</v>
      </c>
      <c r="I5864" s="15" t="s">
        <v>372</v>
      </c>
      <c r="J5864" s="10">
        <v>300000094087410</v>
      </c>
      <c r="K5864" s="9" t="s">
        <v>454</v>
      </c>
      <c r="L5864" s="10">
        <v>100000000612577</v>
      </c>
      <c r="M5864" s="9" t="s">
        <v>457</v>
      </c>
      <c r="N5864" s="9"/>
      <c r="O5864" s="9">
        <v>0</v>
      </c>
      <c r="P5864" s="9">
        <v>1</v>
      </c>
      <c r="Q5864" s="9">
        <v>0</v>
      </c>
    </row>
    <row r="5865" spans="1:17" hidden="1" x14ac:dyDescent="0.25">
      <c r="A5865" s="8" t="str">
        <f t="shared" si="548"/>
        <v>Neonatal Equipment Adult Paediatric and Neonatal PCentral Medical Supplies Limited</v>
      </c>
      <c r="B5865" s="8" t="str">
        <f>VLOOKUP(J5865,'Contract IDs'!A:D,4,0)</f>
        <v>Neonatal Equipment Adult Paediatric and Neonatal P</v>
      </c>
      <c r="C5865" s="8" t="str">
        <f>VLOOKUP(L5865,'Supplier IDs'!A:C,3,0)</f>
        <v>Central Medical Supplies Limited</v>
      </c>
      <c r="D5865" s="8" t="str">
        <f t="shared" si="547"/>
        <v>Phototherapy Device</v>
      </c>
      <c r="E5865" s="8">
        <f t="shared" si="549"/>
        <v>0</v>
      </c>
      <c r="F5865" s="8">
        <f t="shared" si="550"/>
        <v>2</v>
      </c>
      <c r="G5865" s="8">
        <f t="shared" si="551"/>
        <v>2</v>
      </c>
      <c r="H5865" s="15">
        <f t="shared" si="552"/>
        <v>2.5000000000000001E-2</v>
      </c>
      <c r="I5865" s="15" t="s">
        <v>372</v>
      </c>
      <c r="J5865" s="10">
        <v>300000094087410</v>
      </c>
      <c r="K5865" s="9" t="s">
        <v>454</v>
      </c>
      <c r="L5865" s="10">
        <v>100000000612577</v>
      </c>
      <c r="M5865" s="9" t="s">
        <v>457</v>
      </c>
      <c r="N5865" s="9"/>
      <c r="O5865" s="9">
        <v>2</v>
      </c>
      <c r="P5865" s="9">
        <v>2</v>
      </c>
      <c r="Q5865" s="9">
        <v>2.5</v>
      </c>
    </row>
    <row r="5866" spans="1:17" hidden="1" x14ac:dyDescent="0.25">
      <c r="A5866" s="8" t="str">
        <f t="shared" si="548"/>
        <v>Neonatal Equipment Adult Paediatric and Neonatal PCentral Medical Supplies Limited</v>
      </c>
      <c r="B5866" s="8" t="str">
        <f>VLOOKUP(J5866,'Contract IDs'!A:D,4,0)</f>
        <v>Neonatal Equipment Adult Paediatric and Neonatal P</v>
      </c>
      <c r="C5866" s="8" t="str">
        <f>VLOOKUP(L5866,'Supplier IDs'!A:C,3,0)</f>
        <v>Central Medical Supplies Limited</v>
      </c>
      <c r="D5866" s="8" t="str">
        <f t="shared" si="547"/>
        <v>Phototherapy Device</v>
      </c>
      <c r="E5866" s="8">
        <f t="shared" si="549"/>
        <v>0</v>
      </c>
      <c r="F5866" s="8">
        <f t="shared" si="550"/>
        <v>3</v>
      </c>
      <c r="G5866" s="8">
        <f t="shared" si="551"/>
        <v>3</v>
      </c>
      <c r="H5866" s="15">
        <f t="shared" si="552"/>
        <v>2.5000000000000001E-2</v>
      </c>
      <c r="I5866" s="15" t="s">
        <v>372</v>
      </c>
      <c r="J5866" s="10">
        <v>300000094087410</v>
      </c>
      <c r="K5866" s="9" t="s">
        <v>454</v>
      </c>
      <c r="L5866" s="10">
        <v>100000000612577</v>
      </c>
      <c r="M5866" s="9" t="s">
        <v>457</v>
      </c>
      <c r="N5866" s="9"/>
      <c r="O5866" s="9">
        <v>3</v>
      </c>
      <c r="P5866" s="9">
        <v>3</v>
      </c>
      <c r="Q5866" s="9">
        <v>2.5</v>
      </c>
    </row>
    <row r="5867" spans="1:17" hidden="1" x14ac:dyDescent="0.25">
      <c r="A5867" s="8" t="str">
        <f t="shared" si="548"/>
        <v>Neonatal Equipment Adult Paediatric and Neonatal PCentral Medical Supplies Limited</v>
      </c>
      <c r="B5867" s="8" t="str">
        <f>VLOOKUP(J5867,'Contract IDs'!A:D,4,0)</f>
        <v>Neonatal Equipment Adult Paediatric and Neonatal P</v>
      </c>
      <c r="C5867" s="8" t="str">
        <f>VLOOKUP(L5867,'Supplier IDs'!A:C,3,0)</f>
        <v>Central Medical Supplies Limited</v>
      </c>
      <c r="D5867" s="8" t="str">
        <f t="shared" si="547"/>
        <v>Phototherapy Device</v>
      </c>
      <c r="E5867" s="8">
        <f t="shared" si="549"/>
        <v>0</v>
      </c>
      <c r="F5867" s="8">
        <f t="shared" si="550"/>
        <v>4</v>
      </c>
      <c r="G5867" s="8">
        <f t="shared" si="551"/>
        <v>4</v>
      </c>
      <c r="H5867" s="15">
        <f t="shared" si="552"/>
        <v>0.05</v>
      </c>
      <c r="I5867" s="15" t="s">
        <v>372</v>
      </c>
      <c r="J5867" s="10">
        <v>300000094087410</v>
      </c>
      <c r="K5867" s="9" t="s">
        <v>454</v>
      </c>
      <c r="L5867" s="10">
        <v>100000000612577</v>
      </c>
      <c r="M5867" s="9" t="s">
        <v>457</v>
      </c>
      <c r="N5867" s="9"/>
      <c r="O5867" s="9">
        <v>4</v>
      </c>
      <c r="P5867" s="9">
        <v>4</v>
      </c>
      <c r="Q5867" s="9">
        <v>5</v>
      </c>
    </row>
    <row r="5868" spans="1:17" hidden="1" x14ac:dyDescent="0.25">
      <c r="A5868" s="8" t="str">
        <f t="shared" si="548"/>
        <v>Neonatal Equipment Adult Paediatric and Neonatal PCentral Medical Supplies Limited</v>
      </c>
      <c r="B5868" s="8" t="str">
        <f>VLOOKUP(J5868,'Contract IDs'!A:D,4,0)</f>
        <v>Neonatal Equipment Adult Paediatric and Neonatal P</v>
      </c>
      <c r="C5868" s="8" t="str">
        <f>VLOOKUP(L5868,'Supplier IDs'!A:C,3,0)</f>
        <v>Central Medical Supplies Limited</v>
      </c>
      <c r="D5868" s="8" t="str">
        <f t="shared" si="547"/>
        <v>Phototherapy Device</v>
      </c>
      <c r="E5868" s="8">
        <f t="shared" si="549"/>
        <v>0</v>
      </c>
      <c r="F5868" s="8">
        <f t="shared" si="550"/>
        <v>5</v>
      </c>
      <c r="G5868" s="8">
        <f t="shared" si="551"/>
        <v>5</v>
      </c>
      <c r="H5868" s="15">
        <f t="shared" si="552"/>
        <v>0.1</v>
      </c>
      <c r="I5868" s="15" t="s">
        <v>372</v>
      </c>
      <c r="J5868" s="10">
        <v>300000094087410</v>
      </c>
      <c r="K5868" s="9" t="s">
        <v>454</v>
      </c>
      <c r="L5868" s="10">
        <v>100000000612577</v>
      </c>
      <c r="M5868" s="9" t="s">
        <v>457</v>
      </c>
      <c r="N5868" s="9"/>
      <c r="O5868" s="9">
        <v>5</v>
      </c>
      <c r="P5868" s="9">
        <v>5</v>
      </c>
      <c r="Q5868" s="9">
        <v>10</v>
      </c>
    </row>
    <row r="5869" spans="1:17" hidden="1" x14ac:dyDescent="0.25">
      <c r="A5869" s="8" t="str">
        <f t="shared" si="548"/>
        <v>Neonatal Equipment Adult Paediatric and Neonatal PCentral Medical Supplies Limited</v>
      </c>
      <c r="B5869" s="8" t="str">
        <f>VLOOKUP(J5869,'Contract IDs'!A:D,4,0)</f>
        <v>Neonatal Equipment Adult Paediatric and Neonatal P</v>
      </c>
      <c r="C5869" s="8" t="str">
        <f>VLOOKUP(L5869,'Supplier IDs'!A:C,3,0)</f>
        <v>Central Medical Supplies Limited</v>
      </c>
      <c r="D5869" s="8" t="str">
        <f t="shared" si="547"/>
        <v>Phototherapy Device</v>
      </c>
      <c r="E5869" s="8">
        <f t="shared" si="549"/>
        <v>0</v>
      </c>
      <c r="F5869" s="8">
        <f t="shared" si="550"/>
        <v>6</v>
      </c>
      <c r="G5869" s="8">
        <f t="shared" si="551"/>
        <v>6</v>
      </c>
      <c r="H5869" s="15">
        <f t="shared" si="552"/>
        <v>0.1</v>
      </c>
      <c r="I5869" s="15" t="s">
        <v>372</v>
      </c>
      <c r="J5869" s="10">
        <v>300000094087410</v>
      </c>
      <c r="K5869" s="9" t="s">
        <v>454</v>
      </c>
      <c r="L5869" s="10">
        <v>100000000612577</v>
      </c>
      <c r="M5869" s="9" t="s">
        <v>457</v>
      </c>
      <c r="N5869" s="9"/>
      <c r="O5869" s="9">
        <v>6</v>
      </c>
      <c r="P5869" s="9">
        <v>6</v>
      </c>
      <c r="Q5869" s="9">
        <v>10</v>
      </c>
    </row>
    <row r="5870" spans="1:17" hidden="1" x14ac:dyDescent="0.25">
      <c r="A5870" s="8" t="str">
        <f t="shared" si="548"/>
        <v>Neonatal Equipment Adult Paediatric and Neonatal PCentral Medical Supplies Limited</v>
      </c>
      <c r="B5870" s="8" t="str">
        <f>VLOOKUP(J5870,'Contract IDs'!A:D,4,0)</f>
        <v>Neonatal Equipment Adult Paediatric and Neonatal P</v>
      </c>
      <c r="C5870" s="8" t="str">
        <f>VLOOKUP(L5870,'Supplier IDs'!A:C,3,0)</f>
        <v>Central Medical Supplies Limited</v>
      </c>
      <c r="D5870" s="8" t="str">
        <f t="shared" si="547"/>
        <v>Phototherapy Device</v>
      </c>
      <c r="E5870" s="8">
        <f t="shared" si="549"/>
        <v>0</v>
      </c>
      <c r="F5870" s="8">
        <f t="shared" si="550"/>
        <v>7</v>
      </c>
      <c r="G5870" s="8">
        <f t="shared" si="551"/>
        <v>7</v>
      </c>
      <c r="H5870" s="15">
        <f t="shared" si="552"/>
        <v>0.1</v>
      </c>
      <c r="I5870" s="15" t="s">
        <v>372</v>
      </c>
      <c r="J5870" s="10">
        <v>300000094087410</v>
      </c>
      <c r="K5870" s="9" t="s">
        <v>454</v>
      </c>
      <c r="L5870" s="10">
        <v>100000000612577</v>
      </c>
      <c r="M5870" s="9" t="s">
        <v>457</v>
      </c>
      <c r="N5870" s="9"/>
      <c r="O5870" s="9">
        <v>7</v>
      </c>
      <c r="P5870" s="9">
        <v>7</v>
      </c>
      <c r="Q5870" s="9">
        <v>10</v>
      </c>
    </row>
    <row r="5871" spans="1:17" hidden="1" x14ac:dyDescent="0.25">
      <c r="A5871" s="8" t="str">
        <f t="shared" si="548"/>
        <v>Neonatal Equipment Adult Paediatric and Neonatal PCentral Medical Supplies Limited</v>
      </c>
      <c r="B5871" s="8" t="str">
        <f>VLOOKUP(J5871,'Contract IDs'!A:D,4,0)</f>
        <v>Neonatal Equipment Adult Paediatric and Neonatal P</v>
      </c>
      <c r="C5871" s="8" t="str">
        <f>VLOOKUP(L5871,'Supplier IDs'!A:C,3,0)</f>
        <v>Central Medical Supplies Limited</v>
      </c>
      <c r="D5871" s="8" t="str">
        <f t="shared" si="547"/>
        <v>Phototherapy Device</v>
      </c>
      <c r="E5871" s="8">
        <f t="shared" si="549"/>
        <v>0</v>
      </c>
      <c r="F5871" s="8">
        <f t="shared" si="550"/>
        <v>8</v>
      </c>
      <c r="G5871" s="8">
        <f t="shared" si="551"/>
        <v>8</v>
      </c>
      <c r="H5871" s="15">
        <f t="shared" si="552"/>
        <v>0.1</v>
      </c>
      <c r="I5871" s="15" t="s">
        <v>372</v>
      </c>
      <c r="J5871" s="10">
        <v>300000094087410</v>
      </c>
      <c r="K5871" s="9" t="s">
        <v>454</v>
      </c>
      <c r="L5871" s="10">
        <v>100000000612577</v>
      </c>
      <c r="M5871" s="9" t="s">
        <v>457</v>
      </c>
      <c r="N5871" s="9"/>
      <c r="O5871" s="9">
        <v>8</v>
      </c>
      <c r="P5871" s="9">
        <v>8</v>
      </c>
      <c r="Q5871" s="9">
        <v>10</v>
      </c>
    </row>
    <row r="5872" spans="1:17" hidden="1" x14ac:dyDescent="0.25">
      <c r="A5872" s="8" t="str">
        <f t="shared" si="548"/>
        <v>Neonatal Equipment Adult Paediatric and Neonatal PCentral Medical Supplies Limited</v>
      </c>
      <c r="B5872" s="8" t="str">
        <f>VLOOKUP(J5872,'Contract IDs'!A:D,4,0)</f>
        <v>Neonatal Equipment Adult Paediatric and Neonatal P</v>
      </c>
      <c r="C5872" s="8" t="str">
        <f>VLOOKUP(L5872,'Supplier IDs'!A:C,3,0)</f>
        <v>Central Medical Supplies Limited</v>
      </c>
      <c r="D5872" s="8" t="str">
        <f t="shared" si="547"/>
        <v>Phototherapy Device</v>
      </c>
      <c r="E5872" s="8">
        <f t="shared" si="549"/>
        <v>0</v>
      </c>
      <c r="F5872" s="8">
        <f t="shared" si="550"/>
        <v>9</v>
      </c>
      <c r="G5872" s="8">
        <f t="shared" si="551"/>
        <v>9</v>
      </c>
      <c r="H5872" s="15">
        <f t="shared" si="552"/>
        <v>0.1</v>
      </c>
      <c r="I5872" s="15" t="s">
        <v>372</v>
      </c>
      <c r="J5872" s="10">
        <v>300000094087410</v>
      </c>
      <c r="K5872" s="9" t="s">
        <v>454</v>
      </c>
      <c r="L5872" s="10">
        <v>100000000612577</v>
      </c>
      <c r="M5872" s="9" t="s">
        <v>457</v>
      </c>
      <c r="N5872" s="9"/>
      <c r="O5872" s="9">
        <v>9</v>
      </c>
      <c r="P5872" s="9">
        <v>9</v>
      </c>
      <c r="Q5872" s="9">
        <v>10</v>
      </c>
    </row>
    <row r="5873" spans="1:17" hidden="1" x14ac:dyDescent="0.25">
      <c r="A5873" s="8" t="str">
        <f t="shared" si="548"/>
        <v>Neonatal Equipment Adult Paediatric and Neonatal PCentral Medical Supplies Limited</v>
      </c>
      <c r="B5873" s="8" t="str">
        <f>VLOOKUP(J5873,'Contract IDs'!A:D,4,0)</f>
        <v>Neonatal Equipment Adult Paediatric and Neonatal P</v>
      </c>
      <c r="C5873" s="8" t="str">
        <f>VLOOKUP(L5873,'Supplier IDs'!A:C,3,0)</f>
        <v>Central Medical Supplies Limited</v>
      </c>
      <c r="D5873" s="8" t="str">
        <f t="shared" si="547"/>
        <v>Phototherapy Device</v>
      </c>
      <c r="E5873" s="8">
        <f t="shared" si="549"/>
        <v>0</v>
      </c>
      <c r="F5873" s="8">
        <f t="shared" si="550"/>
        <v>10</v>
      </c>
      <c r="G5873" s="8">
        <f t="shared" si="551"/>
        <v>10</v>
      </c>
      <c r="H5873" s="15">
        <f t="shared" si="552"/>
        <v>0.15</v>
      </c>
      <c r="I5873" s="15" t="s">
        <v>372</v>
      </c>
      <c r="J5873" s="10">
        <v>300000094087410</v>
      </c>
      <c r="K5873" s="9" t="s">
        <v>454</v>
      </c>
      <c r="L5873" s="10">
        <v>100000000612577</v>
      </c>
      <c r="M5873" s="9" t="s">
        <v>457</v>
      </c>
      <c r="N5873" s="9"/>
      <c r="O5873" s="9">
        <v>10</v>
      </c>
      <c r="P5873" s="9">
        <v>10</v>
      </c>
      <c r="Q5873" s="9">
        <v>15</v>
      </c>
    </row>
    <row r="5874" spans="1:17" hidden="1" x14ac:dyDescent="0.25">
      <c r="A5874" s="8" t="str">
        <f t="shared" si="548"/>
        <v>Neonatal Equipment Adult Paediatric and Neonatal PCentral Medical Supplies Limited</v>
      </c>
      <c r="B5874" s="8" t="str">
        <f>VLOOKUP(J5874,'Contract IDs'!A:D,4,0)</f>
        <v>Neonatal Equipment Adult Paediatric and Neonatal P</v>
      </c>
      <c r="C5874" s="8" t="str">
        <f>VLOOKUP(L5874,'Supplier IDs'!A:C,3,0)</f>
        <v>Central Medical Supplies Limited</v>
      </c>
      <c r="D5874" s="8" t="str">
        <f t="shared" si="547"/>
        <v>Phototherapy Device</v>
      </c>
      <c r="E5874" s="8">
        <f t="shared" si="549"/>
        <v>0</v>
      </c>
      <c r="F5874" s="8">
        <f t="shared" si="550"/>
        <v>11</v>
      </c>
      <c r="G5874" s="8">
        <f t="shared" si="551"/>
        <v>20</v>
      </c>
      <c r="H5874" s="15">
        <f t="shared" si="552"/>
        <v>0.2</v>
      </c>
      <c r="I5874" s="15" t="s">
        <v>372</v>
      </c>
      <c r="J5874" s="10">
        <v>300000094087410</v>
      </c>
      <c r="K5874" s="9" t="s">
        <v>454</v>
      </c>
      <c r="L5874" s="10">
        <v>100000000612577</v>
      </c>
      <c r="M5874" s="9" t="s">
        <v>457</v>
      </c>
      <c r="N5874" s="9"/>
      <c r="O5874" s="9">
        <v>11</v>
      </c>
      <c r="P5874" s="9">
        <v>20</v>
      </c>
      <c r="Q5874" s="9">
        <v>20</v>
      </c>
    </row>
    <row r="5875" spans="1:17" hidden="1" x14ac:dyDescent="0.25">
      <c r="A5875" s="8" t="str">
        <f t="shared" si="548"/>
        <v>Neonatal Equipment Adult Paediatric and Neonatal PCentral Medical Supplies Limited</v>
      </c>
      <c r="B5875" s="8" t="str">
        <f>VLOOKUP(J5875,'Contract IDs'!A:D,4,0)</f>
        <v>Neonatal Equipment Adult Paediatric and Neonatal P</v>
      </c>
      <c r="C5875" s="8" t="str">
        <f>VLOOKUP(L5875,'Supplier IDs'!A:C,3,0)</f>
        <v>Central Medical Supplies Limited</v>
      </c>
      <c r="D5875" s="8" t="str">
        <f t="shared" si="547"/>
        <v>Phototherapy Device</v>
      </c>
      <c r="E5875" s="8">
        <f t="shared" si="549"/>
        <v>0</v>
      </c>
      <c r="F5875" s="8">
        <f t="shared" si="550"/>
        <v>20</v>
      </c>
      <c r="G5875" s="8">
        <f t="shared" si="551"/>
        <v>100</v>
      </c>
      <c r="H5875" s="15">
        <f t="shared" si="552"/>
        <v>0.2</v>
      </c>
      <c r="I5875" s="15" t="s">
        <v>372</v>
      </c>
      <c r="J5875" s="10">
        <v>300000094087410</v>
      </c>
      <c r="K5875" s="9" t="s">
        <v>454</v>
      </c>
      <c r="L5875" s="10">
        <v>100000000612577</v>
      </c>
      <c r="M5875" s="9" t="s">
        <v>457</v>
      </c>
      <c r="N5875" s="9"/>
      <c r="O5875" s="9">
        <v>20</v>
      </c>
      <c r="P5875" s="9">
        <v>100</v>
      </c>
      <c r="Q5875" s="9">
        <v>20</v>
      </c>
    </row>
    <row r="5876" spans="1:17" hidden="1" x14ac:dyDescent="0.25">
      <c r="A5876" s="8" t="str">
        <f t="shared" si="548"/>
        <v>Neonatal Equipment Adult Paediatric and Neonatal PCentral Medical Supplies Limited</v>
      </c>
      <c r="B5876" s="8" t="str">
        <f>VLOOKUP(J5876,'Contract IDs'!A:D,4,0)</f>
        <v>Neonatal Equipment Adult Paediatric and Neonatal P</v>
      </c>
      <c r="C5876" s="8" t="str">
        <f>VLOOKUP(L5876,'Supplier IDs'!A:C,3,0)</f>
        <v>Central Medical Supplies Limited</v>
      </c>
      <c r="D5876" s="8" t="str">
        <f t="shared" si="547"/>
        <v>Radiant Warmer with Bed</v>
      </c>
      <c r="E5876" s="8">
        <f t="shared" si="549"/>
        <v>0</v>
      </c>
      <c r="F5876" s="8">
        <f t="shared" si="550"/>
        <v>0</v>
      </c>
      <c r="G5876" s="8">
        <f t="shared" si="551"/>
        <v>1</v>
      </c>
      <c r="H5876" s="15">
        <f t="shared" si="552"/>
        <v>0</v>
      </c>
      <c r="I5876" s="15" t="s">
        <v>372</v>
      </c>
      <c r="J5876" s="10">
        <v>300000094087410</v>
      </c>
      <c r="K5876" s="9" t="s">
        <v>454</v>
      </c>
      <c r="L5876" s="10">
        <v>100000000612577</v>
      </c>
      <c r="M5876" s="9" t="s">
        <v>458</v>
      </c>
      <c r="N5876" s="9"/>
      <c r="O5876" s="9">
        <v>0</v>
      </c>
      <c r="P5876" s="9">
        <v>1</v>
      </c>
      <c r="Q5876" s="9">
        <v>0</v>
      </c>
    </row>
    <row r="5877" spans="1:17" hidden="1" x14ac:dyDescent="0.25">
      <c r="A5877" s="8" t="str">
        <f t="shared" si="548"/>
        <v>Neonatal Equipment Adult Paediatric and Neonatal PCentral Medical Supplies Limited</v>
      </c>
      <c r="B5877" s="8" t="str">
        <f>VLOOKUP(J5877,'Contract IDs'!A:D,4,0)</f>
        <v>Neonatal Equipment Adult Paediatric and Neonatal P</v>
      </c>
      <c r="C5877" s="8" t="str">
        <f>VLOOKUP(L5877,'Supplier IDs'!A:C,3,0)</f>
        <v>Central Medical Supplies Limited</v>
      </c>
      <c r="D5877" s="8" t="str">
        <f t="shared" si="547"/>
        <v>Radiant Warmer with Bed</v>
      </c>
      <c r="E5877" s="8">
        <f t="shared" si="549"/>
        <v>0</v>
      </c>
      <c r="F5877" s="8">
        <f t="shared" si="550"/>
        <v>2</v>
      </c>
      <c r="G5877" s="8">
        <f t="shared" si="551"/>
        <v>2</v>
      </c>
      <c r="H5877" s="15">
        <f t="shared" si="552"/>
        <v>2.5000000000000001E-2</v>
      </c>
      <c r="I5877" s="15" t="s">
        <v>372</v>
      </c>
      <c r="J5877" s="10">
        <v>300000094087410</v>
      </c>
      <c r="K5877" s="9" t="s">
        <v>454</v>
      </c>
      <c r="L5877" s="10">
        <v>100000000612577</v>
      </c>
      <c r="M5877" s="9" t="s">
        <v>458</v>
      </c>
      <c r="N5877" s="9"/>
      <c r="O5877" s="9">
        <v>2</v>
      </c>
      <c r="P5877" s="9">
        <v>2</v>
      </c>
      <c r="Q5877" s="9">
        <v>2.5</v>
      </c>
    </row>
    <row r="5878" spans="1:17" hidden="1" x14ac:dyDescent="0.25">
      <c r="A5878" s="8" t="str">
        <f t="shared" si="548"/>
        <v>Neonatal Equipment Adult Paediatric and Neonatal PCentral Medical Supplies Limited</v>
      </c>
      <c r="B5878" s="8" t="str">
        <f>VLOOKUP(J5878,'Contract IDs'!A:D,4,0)</f>
        <v>Neonatal Equipment Adult Paediatric and Neonatal P</v>
      </c>
      <c r="C5878" s="8" t="str">
        <f>VLOOKUP(L5878,'Supplier IDs'!A:C,3,0)</f>
        <v>Central Medical Supplies Limited</v>
      </c>
      <c r="D5878" s="8" t="str">
        <f t="shared" si="547"/>
        <v>Radiant Warmer with Bed</v>
      </c>
      <c r="E5878" s="8">
        <f t="shared" si="549"/>
        <v>0</v>
      </c>
      <c r="F5878" s="8">
        <f t="shared" si="550"/>
        <v>3</v>
      </c>
      <c r="G5878" s="8">
        <f t="shared" si="551"/>
        <v>3</v>
      </c>
      <c r="H5878" s="15">
        <f t="shared" si="552"/>
        <v>2.5000000000000001E-2</v>
      </c>
      <c r="I5878" s="15" t="s">
        <v>372</v>
      </c>
      <c r="J5878" s="10">
        <v>300000094087410</v>
      </c>
      <c r="K5878" s="9" t="s">
        <v>454</v>
      </c>
      <c r="L5878" s="10">
        <v>100000000612577</v>
      </c>
      <c r="M5878" s="9" t="s">
        <v>458</v>
      </c>
      <c r="N5878" s="9"/>
      <c r="O5878" s="9">
        <v>3</v>
      </c>
      <c r="P5878" s="9">
        <v>3</v>
      </c>
      <c r="Q5878" s="9">
        <v>2.5</v>
      </c>
    </row>
    <row r="5879" spans="1:17" hidden="1" x14ac:dyDescent="0.25">
      <c r="A5879" s="8" t="str">
        <f t="shared" si="548"/>
        <v>Neonatal Equipment Adult Paediatric and Neonatal PCentral Medical Supplies Limited</v>
      </c>
      <c r="B5879" s="8" t="str">
        <f>VLOOKUP(J5879,'Contract IDs'!A:D,4,0)</f>
        <v>Neonatal Equipment Adult Paediatric and Neonatal P</v>
      </c>
      <c r="C5879" s="8" t="str">
        <f>VLOOKUP(L5879,'Supplier IDs'!A:C,3,0)</f>
        <v>Central Medical Supplies Limited</v>
      </c>
      <c r="D5879" s="8" t="str">
        <f t="shared" si="547"/>
        <v>Radiant Warmer with Bed</v>
      </c>
      <c r="E5879" s="8">
        <f t="shared" si="549"/>
        <v>0</v>
      </c>
      <c r="F5879" s="8">
        <f t="shared" si="550"/>
        <v>4</v>
      </c>
      <c r="G5879" s="8">
        <f t="shared" si="551"/>
        <v>4</v>
      </c>
      <c r="H5879" s="15">
        <f t="shared" si="552"/>
        <v>0.05</v>
      </c>
      <c r="I5879" s="15" t="s">
        <v>372</v>
      </c>
      <c r="J5879" s="10">
        <v>300000094087410</v>
      </c>
      <c r="K5879" s="9" t="s">
        <v>454</v>
      </c>
      <c r="L5879" s="10">
        <v>100000000612577</v>
      </c>
      <c r="M5879" s="9" t="s">
        <v>458</v>
      </c>
      <c r="N5879" s="9"/>
      <c r="O5879" s="9">
        <v>4</v>
      </c>
      <c r="P5879" s="9">
        <v>4</v>
      </c>
      <c r="Q5879" s="9">
        <v>5</v>
      </c>
    </row>
    <row r="5880" spans="1:17" hidden="1" x14ac:dyDescent="0.25">
      <c r="A5880" s="8" t="str">
        <f t="shared" si="548"/>
        <v>Neonatal Equipment Adult Paediatric and Neonatal PCentral Medical Supplies Limited</v>
      </c>
      <c r="B5880" s="8" t="str">
        <f>VLOOKUP(J5880,'Contract IDs'!A:D,4,0)</f>
        <v>Neonatal Equipment Adult Paediatric and Neonatal P</v>
      </c>
      <c r="C5880" s="8" t="str">
        <f>VLOOKUP(L5880,'Supplier IDs'!A:C,3,0)</f>
        <v>Central Medical Supplies Limited</v>
      </c>
      <c r="D5880" s="8" t="str">
        <f t="shared" si="547"/>
        <v>Radiant Warmer with Bed</v>
      </c>
      <c r="E5880" s="8">
        <f t="shared" si="549"/>
        <v>0</v>
      </c>
      <c r="F5880" s="8">
        <f t="shared" si="550"/>
        <v>5</v>
      </c>
      <c r="G5880" s="8">
        <f t="shared" si="551"/>
        <v>5</v>
      </c>
      <c r="H5880" s="15">
        <f t="shared" si="552"/>
        <v>0.1</v>
      </c>
      <c r="I5880" s="15" t="s">
        <v>372</v>
      </c>
      <c r="J5880" s="10">
        <v>300000094087410</v>
      </c>
      <c r="K5880" s="9" t="s">
        <v>454</v>
      </c>
      <c r="L5880" s="10">
        <v>100000000612577</v>
      </c>
      <c r="M5880" s="9" t="s">
        <v>458</v>
      </c>
      <c r="N5880" s="9"/>
      <c r="O5880" s="9">
        <v>5</v>
      </c>
      <c r="P5880" s="9">
        <v>5</v>
      </c>
      <c r="Q5880" s="9">
        <v>10</v>
      </c>
    </row>
    <row r="5881" spans="1:17" hidden="1" x14ac:dyDescent="0.25">
      <c r="A5881" s="8" t="str">
        <f t="shared" si="548"/>
        <v>Neonatal Equipment Adult Paediatric and Neonatal PCentral Medical Supplies Limited</v>
      </c>
      <c r="B5881" s="8" t="str">
        <f>VLOOKUP(J5881,'Contract IDs'!A:D,4,0)</f>
        <v>Neonatal Equipment Adult Paediatric and Neonatal P</v>
      </c>
      <c r="C5881" s="8" t="str">
        <f>VLOOKUP(L5881,'Supplier IDs'!A:C,3,0)</f>
        <v>Central Medical Supplies Limited</v>
      </c>
      <c r="D5881" s="8" t="str">
        <f t="shared" si="547"/>
        <v>Radiant Warmer with Bed</v>
      </c>
      <c r="E5881" s="8">
        <f t="shared" si="549"/>
        <v>0</v>
      </c>
      <c r="F5881" s="8">
        <f t="shared" si="550"/>
        <v>6</v>
      </c>
      <c r="G5881" s="8">
        <f t="shared" si="551"/>
        <v>6</v>
      </c>
      <c r="H5881" s="15">
        <f t="shared" si="552"/>
        <v>0.1</v>
      </c>
      <c r="I5881" s="15" t="s">
        <v>372</v>
      </c>
      <c r="J5881" s="10">
        <v>300000094087410</v>
      </c>
      <c r="K5881" s="9" t="s">
        <v>454</v>
      </c>
      <c r="L5881" s="10">
        <v>100000000612577</v>
      </c>
      <c r="M5881" s="9" t="s">
        <v>458</v>
      </c>
      <c r="N5881" s="9"/>
      <c r="O5881" s="9">
        <v>6</v>
      </c>
      <c r="P5881" s="9">
        <v>6</v>
      </c>
      <c r="Q5881" s="9">
        <v>10</v>
      </c>
    </row>
    <row r="5882" spans="1:17" hidden="1" x14ac:dyDescent="0.25">
      <c r="A5882" s="8" t="str">
        <f t="shared" si="548"/>
        <v>Neonatal Equipment Adult Paediatric and Neonatal PCentral Medical Supplies Limited</v>
      </c>
      <c r="B5882" s="8" t="str">
        <f>VLOOKUP(J5882,'Contract IDs'!A:D,4,0)</f>
        <v>Neonatal Equipment Adult Paediatric and Neonatal P</v>
      </c>
      <c r="C5882" s="8" t="str">
        <f>VLOOKUP(L5882,'Supplier IDs'!A:C,3,0)</f>
        <v>Central Medical Supplies Limited</v>
      </c>
      <c r="D5882" s="8" t="str">
        <f t="shared" si="547"/>
        <v>Radiant Warmer with Bed</v>
      </c>
      <c r="E5882" s="8">
        <f t="shared" si="549"/>
        <v>0</v>
      </c>
      <c r="F5882" s="8">
        <f t="shared" si="550"/>
        <v>7</v>
      </c>
      <c r="G5882" s="8">
        <f t="shared" si="551"/>
        <v>7</v>
      </c>
      <c r="H5882" s="15">
        <f t="shared" si="552"/>
        <v>0.1</v>
      </c>
      <c r="I5882" s="15" t="s">
        <v>372</v>
      </c>
      <c r="J5882" s="10">
        <v>300000094087410</v>
      </c>
      <c r="K5882" s="9" t="s">
        <v>454</v>
      </c>
      <c r="L5882" s="10">
        <v>100000000612577</v>
      </c>
      <c r="M5882" s="9" t="s">
        <v>458</v>
      </c>
      <c r="N5882" s="9"/>
      <c r="O5882" s="9">
        <v>7</v>
      </c>
      <c r="P5882" s="9">
        <v>7</v>
      </c>
      <c r="Q5882" s="9">
        <v>10</v>
      </c>
    </row>
    <row r="5883" spans="1:17" hidden="1" x14ac:dyDescent="0.25">
      <c r="A5883" s="8" t="str">
        <f t="shared" si="548"/>
        <v>Neonatal Equipment Adult Paediatric and Neonatal PCentral Medical Supplies Limited</v>
      </c>
      <c r="B5883" s="8" t="str">
        <f>VLOOKUP(J5883,'Contract IDs'!A:D,4,0)</f>
        <v>Neonatal Equipment Adult Paediatric and Neonatal P</v>
      </c>
      <c r="C5883" s="8" t="str">
        <f>VLOOKUP(L5883,'Supplier IDs'!A:C,3,0)</f>
        <v>Central Medical Supplies Limited</v>
      </c>
      <c r="D5883" s="8" t="str">
        <f t="shared" si="547"/>
        <v>Radiant Warmer with Bed</v>
      </c>
      <c r="E5883" s="8">
        <f t="shared" si="549"/>
        <v>0</v>
      </c>
      <c r="F5883" s="8">
        <f t="shared" si="550"/>
        <v>8</v>
      </c>
      <c r="G5883" s="8">
        <f t="shared" si="551"/>
        <v>8</v>
      </c>
      <c r="H5883" s="15">
        <f t="shared" si="552"/>
        <v>0.1</v>
      </c>
      <c r="I5883" s="15" t="s">
        <v>372</v>
      </c>
      <c r="J5883" s="10">
        <v>300000094087410</v>
      </c>
      <c r="K5883" s="9" t="s">
        <v>454</v>
      </c>
      <c r="L5883" s="10">
        <v>100000000612577</v>
      </c>
      <c r="M5883" s="9" t="s">
        <v>458</v>
      </c>
      <c r="N5883" s="9"/>
      <c r="O5883" s="9">
        <v>8</v>
      </c>
      <c r="P5883" s="9">
        <v>8</v>
      </c>
      <c r="Q5883" s="9">
        <v>10</v>
      </c>
    </row>
    <row r="5884" spans="1:17" hidden="1" x14ac:dyDescent="0.25">
      <c r="A5884" s="8" t="str">
        <f t="shared" si="548"/>
        <v>Neonatal Equipment Adult Paediatric and Neonatal PCentral Medical Supplies Limited</v>
      </c>
      <c r="B5884" s="8" t="str">
        <f>VLOOKUP(J5884,'Contract IDs'!A:D,4,0)</f>
        <v>Neonatal Equipment Adult Paediatric and Neonatal P</v>
      </c>
      <c r="C5884" s="8" t="str">
        <f>VLOOKUP(L5884,'Supplier IDs'!A:C,3,0)</f>
        <v>Central Medical Supplies Limited</v>
      </c>
      <c r="D5884" s="8" t="str">
        <f t="shared" si="547"/>
        <v>Radiant Warmer with Bed</v>
      </c>
      <c r="E5884" s="8">
        <f t="shared" si="549"/>
        <v>0</v>
      </c>
      <c r="F5884" s="8">
        <f t="shared" si="550"/>
        <v>9</v>
      </c>
      <c r="G5884" s="8">
        <f t="shared" si="551"/>
        <v>9</v>
      </c>
      <c r="H5884" s="15">
        <f t="shared" si="552"/>
        <v>0.1</v>
      </c>
      <c r="I5884" s="15" t="s">
        <v>372</v>
      </c>
      <c r="J5884" s="10">
        <v>300000094087410</v>
      </c>
      <c r="K5884" s="9" t="s">
        <v>454</v>
      </c>
      <c r="L5884" s="10">
        <v>100000000612577</v>
      </c>
      <c r="M5884" s="9" t="s">
        <v>458</v>
      </c>
      <c r="N5884" s="9"/>
      <c r="O5884" s="9">
        <v>9</v>
      </c>
      <c r="P5884" s="9">
        <v>9</v>
      </c>
      <c r="Q5884" s="9">
        <v>10</v>
      </c>
    </row>
    <row r="5885" spans="1:17" hidden="1" x14ac:dyDescent="0.25">
      <c r="A5885" s="8" t="str">
        <f t="shared" si="548"/>
        <v>Neonatal Equipment Adult Paediatric and Neonatal PCentral Medical Supplies Limited</v>
      </c>
      <c r="B5885" s="8" t="str">
        <f>VLOOKUP(J5885,'Contract IDs'!A:D,4,0)</f>
        <v>Neonatal Equipment Adult Paediatric and Neonatal P</v>
      </c>
      <c r="C5885" s="8" t="str">
        <f>VLOOKUP(L5885,'Supplier IDs'!A:C,3,0)</f>
        <v>Central Medical Supplies Limited</v>
      </c>
      <c r="D5885" s="8" t="str">
        <f t="shared" si="547"/>
        <v>Radiant Warmer with Bed</v>
      </c>
      <c r="E5885" s="8">
        <f t="shared" si="549"/>
        <v>0</v>
      </c>
      <c r="F5885" s="8">
        <f t="shared" si="550"/>
        <v>10</v>
      </c>
      <c r="G5885" s="8">
        <f t="shared" si="551"/>
        <v>10</v>
      </c>
      <c r="H5885" s="15">
        <f t="shared" si="552"/>
        <v>0.15</v>
      </c>
      <c r="I5885" s="15" t="s">
        <v>372</v>
      </c>
      <c r="J5885" s="10">
        <v>300000094087410</v>
      </c>
      <c r="K5885" s="9" t="s">
        <v>454</v>
      </c>
      <c r="L5885" s="10">
        <v>100000000612577</v>
      </c>
      <c r="M5885" s="9" t="s">
        <v>458</v>
      </c>
      <c r="N5885" s="9"/>
      <c r="O5885" s="9">
        <v>10</v>
      </c>
      <c r="P5885" s="9">
        <v>10</v>
      </c>
      <c r="Q5885" s="9">
        <v>15</v>
      </c>
    </row>
    <row r="5886" spans="1:17" hidden="1" x14ac:dyDescent="0.25">
      <c r="A5886" s="8" t="str">
        <f t="shared" si="548"/>
        <v>Neonatal Equipment Adult Paediatric and Neonatal PCentral Medical Supplies Limited</v>
      </c>
      <c r="B5886" s="8" t="str">
        <f>VLOOKUP(J5886,'Contract IDs'!A:D,4,0)</f>
        <v>Neonatal Equipment Adult Paediatric and Neonatal P</v>
      </c>
      <c r="C5886" s="8" t="str">
        <f>VLOOKUP(L5886,'Supplier IDs'!A:C,3,0)</f>
        <v>Central Medical Supplies Limited</v>
      </c>
      <c r="D5886" s="8" t="str">
        <f t="shared" si="547"/>
        <v>Radiant Warmer with Bed</v>
      </c>
      <c r="E5886" s="8">
        <f t="shared" si="549"/>
        <v>0</v>
      </c>
      <c r="F5886" s="8">
        <f t="shared" si="550"/>
        <v>11</v>
      </c>
      <c r="G5886" s="8">
        <f t="shared" si="551"/>
        <v>20</v>
      </c>
      <c r="H5886" s="15">
        <f t="shared" si="552"/>
        <v>0.2</v>
      </c>
      <c r="I5886" s="15" t="s">
        <v>372</v>
      </c>
      <c r="J5886" s="10">
        <v>300000094087410</v>
      </c>
      <c r="K5886" s="9" t="s">
        <v>454</v>
      </c>
      <c r="L5886" s="10">
        <v>100000000612577</v>
      </c>
      <c r="M5886" s="9" t="s">
        <v>458</v>
      </c>
      <c r="N5886" s="9"/>
      <c r="O5886" s="9">
        <v>11</v>
      </c>
      <c r="P5886" s="9">
        <v>20</v>
      </c>
      <c r="Q5886" s="9">
        <v>20</v>
      </c>
    </row>
    <row r="5887" spans="1:17" hidden="1" x14ac:dyDescent="0.25">
      <c r="A5887" s="8" t="str">
        <f t="shared" si="548"/>
        <v>Neonatal Equipment Adult Paediatric and Neonatal PCentral Medical Supplies Limited</v>
      </c>
      <c r="B5887" s="8" t="str">
        <f>VLOOKUP(J5887,'Contract IDs'!A:D,4,0)</f>
        <v>Neonatal Equipment Adult Paediatric and Neonatal P</v>
      </c>
      <c r="C5887" s="8" t="str">
        <f>VLOOKUP(L5887,'Supplier IDs'!A:C,3,0)</f>
        <v>Central Medical Supplies Limited</v>
      </c>
      <c r="D5887" s="8" t="str">
        <f t="shared" si="547"/>
        <v>Radiant Warmer with Bed</v>
      </c>
      <c r="E5887" s="8">
        <f t="shared" si="549"/>
        <v>0</v>
      </c>
      <c r="F5887" s="8">
        <f t="shared" si="550"/>
        <v>20</v>
      </c>
      <c r="G5887" s="8">
        <f t="shared" si="551"/>
        <v>100</v>
      </c>
      <c r="H5887" s="15">
        <f t="shared" si="552"/>
        <v>0.2</v>
      </c>
      <c r="I5887" s="15" t="s">
        <v>372</v>
      </c>
      <c r="J5887" s="10">
        <v>300000094087410</v>
      </c>
      <c r="K5887" s="9" t="s">
        <v>454</v>
      </c>
      <c r="L5887" s="10">
        <v>100000000612577</v>
      </c>
      <c r="M5887" s="9" t="s">
        <v>458</v>
      </c>
      <c r="N5887" s="9"/>
      <c r="O5887" s="9">
        <v>20</v>
      </c>
      <c r="P5887" s="9">
        <v>100</v>
      </c>
      <c r="Q5887" s="9">
        <v>20</v>
      </c>
    </row>
    <row r="5888" spans="1:17" hidden="1" x14ac:dyDescent="0.25">
      <c r="A5888" s="8" t="str">
        <f t="shared" si="548"/>
        <v>Neonatal Equipment Adult Paediatric and Neonatal PCentral Medical Supplies Limited</v>
      </c>
      <c r="B5888" s="8" t="str">
        <f>VLOOKUP(J5888,'Contract IDs'!A:D,4,0)</f>
        <v>Neonatal Equipment Adult Paediatric and Neonatal P</v>
      </c>
      <c r="C5888" s="8" t="str">
        <f>VLOOKUP(L5888,'Supplier IDs'!A:C,3,0)</f>
        <v>Central Medical Supplies Limited</v>
      </c>
      <c r="D5888" s="8" t="str">
        <f t="shared" si="547"/>
        <v>Radiant Warmer without Bed</v>
      </c>
      <c r="E5888" s="8">
        <f t="shared" si="549"/>
        <v>0</v>
      </c>
      <c r="F5888" s="8">
        <f t="shared" si="550"/>
        <v>0</v>
      </c>
      <c r="G5888" s="8">
        <f t="shared" si="551"/>
        <v>1</v>
      </c>
      <c r="H5888" s="15">
        <f t="shared" si="552"/>
        <v>0</v>
      </c>
      <c r="I5888" s="15" t="s">
        <v>372</v>
      </c>
      <c r="J5888" s="10">
        <v>300000094087410</v>
      </c>
      <c r="K5888" s="9" t="s">
        <v>454</v>
      </c>
      <c r="L5888" s="10">
        <v>100000000612577</v>
      </c>
      <c r="M5888" s="9" t="s">
        <v>459</v>
      </c>
      <c r="N5888" s="9"/>
      <c r="O5888" s="9">
        <v>0</v>
      </c>
      <c r="P5888" s="9">
        <v>1</v>
      </c>
      <c r="Q5888" s="9">
        <v>0</v>
      </c>
    </row>
    <row r="5889" spans="1:17" hidden="1" x14ac:dyDescent="0.25">
      <c r="A5889" s="8" t="str">
        <f t="shared" si="548"/>
        <v>Neonatal Equipment Adult Paediatric and Neonatal PCentral Medical Supplies Limited</v>
      </c>
      <c r="B5889" s="8" t="str">
        <f>VLOOKUP(J5889,'Contract IDs'!A:D,4,0)</f>
        <v>Neonatal Equipment Adult Paediatric and Neonatal P</v>
      </c>
      <c r="C5889" s="8" t="str">
        <f>VLOOKUP(L5889,'Supplier IDs'!A:C,3,0)</f>
        <v>Central Medical Supplies Limited</v>
      </c>
      <c r="D5889" s="8" t="str">
        <f t="shared" si="547"/>
        <v>Radiant Warmer without Bed</v>
      </c>
      <c r="E5889" s="8">
        <f t="shared" si="549"/>
        <v>0</v>
      </c>
      <c r="F5889" s="8">
        <f t="shared" si="550"/>
        <v>2</v>
      </c>
      <c r="G5889" s="8">
        <f t="shared" si="551"/>
        <v>2</v>
      </c>
      <c r="H5889" s="15">
        <f t="shared" si="552"/>
        <v>2.5000000000000001E-2</v>
      </c>
      <c r="I5889" s="15" t="s">
        <v>372</v>
      </c>
      <c r="J5889" s="10">
        <v>300000094087410</v>
      </c>
      <c r="K5889" s="9" t="s">
        <v>454</v>
      </c>
      <c r="L5889" s="10">
        <v>100000000612577</v>
      </c>
      <c r="M5889" s="9" t="s">
        <v>459</v>
      </c>
      <c r="N5889" s="9"/>
      <c r="O5889" s="9">
        <v>2</v>
      </c>
      <c r="P5889" s="9">
        <v>2</v>
      </c>
      <c r="Q5889" s="9">
        <v>2.5</v>
      </c>
    </row>
    <row r="5890" spans="1:17" hidden="1" x14ac:dyDescent="0.25">
      <c r="A5890" s="8" t="str">
        <f t="shared" si="548"/>
        <v>Neonatal Equipment Adult Paediatric and Neonatal PCentral Medical Supplies Limited</v>
      </c>
      <c r="B5890" s="8" t="str">
        <f>VLOOKUP(J5890,'Contract IDs'!A:D,4,0)</f>
        <v>Neonatal Equipment Adult Paediatric and Neonatal P</v>
      </c>
      <c r="C5890" s="8" t="str">
        <f>VLOOKUP(L5890,'Supplier IDs'!A:C,3,0)</f>
        <v>Central Medical Supplies Limited</v>
      </c>
      <c r="D5890" s="8" t="str">
        <f t="shared" ref="D5890:D5953" si="553">IF(M5890="","No Sub Cat",M5890)</f>
        <v>Radiant Warmer without Bed</v>
      </c>
      <c r="E5890" s="8">
        <f t="shared" si="549"/>
        <v>0</v>
      </c>
      <c r="F5890" s="8">
        <f t="shared" si="550"/>
        <v>3</v>
      </c>
      <c r="G5890" s="8">
        <f t="shared" si="551"/>
        <v>3</v>
      </c>
      <c r="H5890" s="15">
        <f t="shared" si="552"/>
        <v>2.5000000000000001E-2</v>
      </c>
      <c r="I5890" s="15" t="s">
        <v>372</v>
      </c>
      <c r="J5890" s="10">
        <v>300000094087410</v>
      </c>
      <c r="K5890" s="9" t="s">
        <v>454</v>
      </c>
      <c r="L5890" s="10">
        <v>100000000612577</v>
      </c>
      <c r="M5890" s="9" t="s">
        <v>459</v>
      </c>
      <c r="N5890" s="9"/>
      <c r="O5890" s="9">
        <v>3</v>
      </c>
      <c r="P5890" s="9">
        <v>3</v>
      </c>
      <c r="Q5890" s="9">
        <v>2.5</v>
      </c>
    </row>
    <row r="5891" spans="1:17" hidden="1" x14ac:dyDescent="0.25">
      <c r="A5891" s="8" t="str">
        <f t="shared" ref="A5891:A5954" si="554">B5891&amp;C5891</f>
        <v>Neonatal Equipment Adult Paediatric and Neonatal PCentral Medical Supplies Limited</v>
      </c>
      <c r="B5891" s="8" t="str">
        <f>VLOOKUP(J5891,'Contract IDs'!A:D,4,0)</f>
        <v>Neonatal Equipment Adult Paediatric and Neonatal P</v>
      </c>
      <c r="C5891" s="8" t="str">
        <f>VLOOKUP(L5891,'Supplier IDs'!A:C,3,0)</f>
        <v>Central Medical Supplies Limited</v>
      </c>
      <c r="D5891" s="8" t="str">
        <f t="shared" si="553"/>
        <v>Radiant Warmer without Bed</v>
      </c>
      <c r="E5891" s="8">
        <f t="shared" ref="E5891:E5954" si="555">N5891</f>
        <v>0</v>
      </c>
      <c r="F5891" s="8">
        <f t="shared" ref="F5891:F5954" si="556">O5891</f>
        <v>4</v>
      </c>
      <c r="G5891" s="8">
        <f t="shared" ref="G5891:G5954" si="557">P5891</f>
        <v>4</v>
      </c>
      <c r="H5891" s="15">
        <f t="shared" ref="H5891:H5954" si="558">Q5891/100</f>
        <v>0.05</v>
      </c>
      <c r="I5891" s="15" t="s">
        <v>372</v>
      </c>
      <c r="J5891" s="10">
        <v>300000094087410</v>
      </c>
      <c r="K5891" s="9" t="s">
        <v>454</v>
      </c>
      <c r="L5891" s="10">
        <v>100000000612577</v>
      </c>
      <c r="M5891" s="9" t="s">
        <v>459</v>
      </c>
      <c r="N5891" s="9"/>
      <c r="O5891" s="9">
        <v>4</v>
      </c>
      <c r="P5891" s="9">
        <v>4</v>
      </c>
      <c r="Q5891" s="9">
        <v>5</v>
      </c>
    </row>
    <row r="5892" spans="1:17" hidden="1" x14ac:dyDescent="0.25">
      <c r="A5892" s="8" t="str">
        <f t="shared" si="554"/>
        <v>Neonatal Equipment Adult Paediatric and Neonatal PCentral Medical Supplies Limited</v>
      </c>
      <c r="B5892" s="8" t="str">
        <f>VLOOKUP(J5892,'Contract IDs'!A:D,4,0)</f>
        <v>Neonatal Equipment Adult Paediatric and Neonatal P</v>
      </c>
      <c r="C5892" s="8" t="str">
        <f>VLOOKUP(L5892,'Supplier IDs'!A:C,3,0)</f>
        <v>Central Medical Supplies Limited</v>
      </c>
      <c r="D5892" s="8" t="str">
        <f t="shared" si="553"/>
        <v>Radiant Warmer without Bed</v>
      </c>
      <c r="E5892" s="8">
        <f t="shared" si="555"/>
        <v>0</v>
      </c>
      <c r="F5892" s="8">
        <f t="shared" si="556"/>
        <v>5</v>
      </c>
      <c r="G5892" s="8">
        <f t="shared" si="557"/>
        <v>5</v>
      </c>
      <c r="H5892" s="15">
        <f t="shared" si="558"/>
        <v>0.1</v>
      </c>
      <c r="I5892" s="15" t="s">
        <v>372</v>
      </c>
      <c r="J5892" s="10">
        <v>300000094087410</v>
      </c>
      <c r="K5892" s="9" t="s">
        <v>454</v>
      </c>
      <c r="L5892" s="10">
        <v>100000000612577</v>
      </c>
      <c r="M5892" s="9" t="s">
        <v>459</v>
      </c>
      <c r="N5892" s="9"/>
      <c r="O5892" s="9">
        <v>5</v>
      </c>
      <c r="P5892" s="9">
        <v>5</v>
      </c>
      <c r="Q5892" s="9">
        <v>10</v>
      </c>
    </row>
    <row r="5893" spans="1:17" hidden="1" x14ac:dyDescent="0.25">
      <c r="A5893" s="8" t="str">
        <f t="shared" si="554"/>
        <v>Neonatal Equipment Adult Paediatric and Neonatal PCentral Medical Supplies Limited</v>
      </c>
      <c r="B5893" s="8" t="str">
        <f>VLOOKUP(J5893,'Contract IDs'!A:D,4,0)</f>
        <v>Neonatal Equipment Adult Paediatric and Neonatal P</v>
      </c>
      <c r="C5893" s="8" t="str">
        <f>VLOOKUP(L5893,'Supplier IDs'!A:C,3,0)</f>
        <v>Central Medical Supplies Limited</v>
      </c>
      <c r="D5893" s="8" t="str">
        <f t="shared" si="553"/>
        <v>Radiant Warmer without Bed</v>
      </c>
      <c r="E5893" s="8">
        <f t="shared" si="555"/>
        <v>0</v>
      </c>
      <c r="F5893" s="8">
        <f t="shared" si="556"/>
        <v>6</v>
      </c>
      <c r="G5893" s="8">
        <f t="shared" si="557"/>
        <v>6</v>
      </c>
      <c r="H5893" s="15">
        <f t="shared" si="558"/>
        <v>0.1</v>
      </c>
      <c r="I5893" s="15" t="s">
        <v>372</v>
      </c>
      <c r="J5893" s="10">
        <v>300000094087410</v>
      </c>
      <c r="K5893" s="9" t="s">
        <v>454</v>
      </c>
      <c r="L5893" s="10">
        <v>100000000612577</v>
      </c>
      <c r="M5893" s="9" t="s">
        <v>459</v>
      </c>
      <c r="N5893" s="9"/>
      <c r="O5893" s="9">
        <v>6</v>
      </c>
      <c r="P5893" s="9">
        <v>6</v>
      </c>
      <c r="Q5893" s="9">
        <v>10</v>
      </c>
    </row>
    <row r="5894" spans="1:17" hidden="1" x14ac:dyDescent="0.25">
      <c r="A5894" s="8" t="str">
        <f t="shared" si="554"/>
        <v>Neonatal Equipment Adult Paediatric and Neonatal PCentral Medical Supplies Limited</v>
      </c>
      <c r="B5894" s="8" t="str">
        <f>VLOOKUP(J5894,'Contract IDs'!A:D,4,0)</f>
        <v>Neonatal Equipment Adult Paediatric and Neonatal P</v>
      </c>
      <c r="C5894" s="8" t="str">
        <f>VLOOKUP(L5894,'Supplier IDs'!A:C,3,0)</f>
        <v>Central Medical Supplies Limited</v>
      </c>
      <c r="D5894" s="8" t="str">
        <f t="shared" si="553"/>
        <v>Radiant Warmer without Bed</v>
      </c>
      <c r="E5894" s="8">
        <f t="shared" si="555"/>
        <v>0</v>
      </c>
      <c r="F5894" s="8">
        <f t="shared" si="556"/>
        <v>7</v>
      </c>
      <c r="G5894" s="8">
        <f t="shared" si="557"/>
        <v>7</v>
      </c>
      <c r="H5894" s="15">
        <f t="shared" si="558"/>
        <v>0.1</v>
      </c>
      <c r="I5894" s="15" t="s">
        <v>372</v>
      </c>
      <c r="J5894" s="10">
        <v>300000094087410</v>
      </c>
      <c r="K5894" s="9" t="s">
        <v>454</v>
      </c>
      <c r="L5894" s="10">
        <v>100000000612577</v>
      </c>
      <c r="M5894" s="9" t="s">
        <v>459</v>
      </c>
      <c r="N5894" s="9"/>
      <c r="O5894" s="9">
        <v>7</v>
      </c>
      <c r="P5894" s="9">
        <v>7</v>
      </c>
      <c r="Q5894" s="9">
        <v>10</v>
      </c>
    </row>
    <row r="5895" spans="1:17" hidden="1" x14ac:dyDescent="0.25">
      <c r="A5895" s="8" t="str">
        <f t="shared" si="554"/>
        <v>Neonatal Equipment Adult Paediatric and Neonatal PCentral Medical Supplies Limited</v>
      </c>
      <c r="B5895" s="8" t="str">
        <f>VLOOKUP(J5895,'Contract IDs'!A:D,4,0)</f>
        <v>Neonatal Equipment Adult Paediatric and Neonatal P</v>
      </c>
      <c r="C5895" s="8" t="str">
        <f>VLOOKUP(L5895,'Supplier IDs'!A:C,3,0)</f>
        <v>Central Medical Supplies Limited</v>
      </c>
      <c r="D5895" s="8" t="str">
        <f t="shared" si="553"/>
        <v>Radiant Warmer without Bed</v>
      </c>
      <c r="E5895" s="8">
        <f t="shared" si="555"/>
        <v>0</v>
      </c>
      <c r="F5895" s="8">
        <f t="shared" si="556"/>
        <v>8</v>
      </c>
      <c r="G5895" s="8">
        <f t="shared" si="557"/>
        <v>8</v>
      </c>
      <c r="H5895" s="15">
        <f t="shared" si="558"/>
        <v>0.1</v>
      </c>
      <c r="I5895" s="15" t="s">
        <v>372</v>
      </c>
      <c r="J5895" s="10">
        <v>300000094087410</v>
      </c>
      <c r="K5895" s="9" t="s">
        <v>454</v>
      </c>
      <c r="L5895" s="10">
        <v>100000000612577</v>
      </c>
      <c r="M5895" s="9" t="s">
        <v>459</v>
      </c>
      <c r="N5895" s="9"/>
      <c r="O5895" s="9">
        <v>8</v>
      </c>
      <c r="P5895" s="9">
        <v>8</v>
      </c>
      <c r="Q5895" s="9">
        <v>10</v>
      </c>
    </row>
    <row r="5896" spans="1:17" hidden="1" x14ac:dyDescent="0.25">
      <c r="A5896" s="8" t="str">
        <f t="shared" si="554"/>
        <v>Neonatal Equipment Adult Paediatric and Neonatal PCentral Medical Supplies Limited</v>
      </c>
      <c r="B5896" s="8" t="str">
        <f>VLOOKUP(J5896,'Contract IDs'!A:D,4,0)</f>
        <v>Neonatal Equipment Adult Paediatric and Neonatal P</v>
      </c>
      <c r="C5896" s="8" t="str">
        <f>VLOOKUP(L5896,'Supplier IDs'!A:C,3,0)</f>
        <v>Central Medical Supplies Limited</v>
      </c>
      <c r="D5896" s="8" t="str">
        <f t="shared" si="553"/>
        <v>Radiant Warmer without Bed</v>
      </c>
      <c r="E5896" s="8">
        <f t="shared" si="555"/>
        <v>0</v>
      </c>
      <c r="F5896" s="8">
        <f t="shared" si="556"/>
        <v>9</v>
      </c>
      <c r="G5896" s="8">
        <f t="shared" si="557"/>
        <v>9</v>
      </c>
      <c r="H5896" s="15">
        <f t="shared" si="558"/>
        <v>0.1</v>
      </c>
      <c r="I5896" s="15" t="s">
        <v>372</v>
      </c>
      <c r="J5896" s="10">
        <v>300000094087410</v>
      </c>
      <c r="K5896" s="9" t="s">
        <v>454</v>
      </c>
      <c r="L5896" s="10">
        <v>100000000612577</v>
      </c>
      <c r="M5896" s="9" t="s">
        <v>459</v>
      </c>
      <c r="N5896" s="9"/>
      <c r="O5896" s="9">
        <v>9</v>
      </c>
      <c r="P5896" s="9">
        <v>9</v>
      </c>
      <c r="Q5896" s="9">
        <v>10</v>
      </c>
    </row>
    <row r="5897" spans="1:17" hidden="1" x14ac:dyDescent="0.25">
      <c r="A5897" s="8" t="str">
        <f t="shared" si="554"/>
        <v>Neonatal Equipment Adult Paediatric and Neonatal PCentral Medical Supplies Limited</v>
      </c>
      <c r="B5897" s="8" t="str">
        <f>VLOOKUP(J5897,'Contract IDs'!A:D,4,0)</f>
        <v>Neonatal Equipment Adult Paediatric and Neonatal P</v>
      </c>
      <c r="C5897" s="8" t="str">
        <f>VLOOKUP(L5897,'Supplier IDs'!A:C,3,0)</f>
        <v>Central Medical Supplies Limited</v>
      </c>
      <c r="D5897" s="8" t="str">
        <f t="shared" si="553"/>
        <v>Radiant Warmer without Bed</v>
      </c>
      <c r="E5897" s="8">
        <f t="shared" si="555"/>
        <v>0</v>
      </c>
      <c r="F5897" s="8">
        <f t="shared" si="556"/>
        <v>10</v>
      </c>
      <c r="G5897" s="8">
        <f t="shared" si="557"/>
        <v>10</v>
      </c>
      <c r="H5897" s="15">
        <f t="shared" si="558"/>
        <v>0.15</v>
      </c>
      <c r="I5897" s="15" t="s">
        <v>372</v>
      </c>
      <c r="J5897" s="10">
        <v>300000094087410</v>
      </c>
      <c r="K5897" s="9" t="s">
        <v>454</v>
      </c>
      <c r="L5897" s="10">
        <v>100000000612577</v>
      </c>
      <c r="M5897" s="9" t="s">
        <v>459</v>
      </c>
      <c r="N5897" s="9"/>
      <c r="O5897" s="9">
        <v>10</v>
      </c>
      <c r="P5897" s="9">
        <v>10</v>
      </c>
      <c r="Q5897" s="9">
        <v>15</v>
      </c>
    </row>
    <row r="5898" spans="1:17" hidden="1" x14ac:dyDescent="0.25">
      <c r="A5898" s="8" t="str">
        <f t="shared" si="554"/>
        <v>Neonatal Equipment Adult Paediatric and Neonatal PCentral Medical Supplies Limited</v>
      </c>
      <c r="B5898" s="8" t="str">
        <f>VLOOKUP(J5898,'Contract IDs'!A:D,4,0)</f>
        <v>Neonatal Equipment Adult Paediatric and Neonatal P</v>
      </c>
      <c r="C5898" s="8" t="str">
        <f>VLOOKUP(L5898,'Supplier IDs'!A:C,3,0)</f>
        <v>Central Medical Supplies Limited</v>
      </c>
      <c r="D5898" s="8" t="str">
        <f t="shared" si="553"/>
        <v>Radiant Warmer without Bed</v>
      </c>
      <c r="E5898" s="8">
        <f t="shared" si="555"/>
        <v>0</v>
      </c>
      <c r="F5898" s="8">
        <f t="shared" si="556"/>
        <v>11</v>
      </c>
      <c r="G5898" s="8">
        <f t="shared" si="557"/>
        <v>20</v>
      </c>
      <c r="H5898" s="15">
        <f t="shared" si="558"/>
        <v>0.2</v>
      </c>
      <c r="I5898" s="15" t="s">
        <v>372</v>
      </c>
      <c r="J5898" s="10">
        <v>300000094087410</v>
      </c>
      <c r="K5898" s="9" t="s">
        <v>454</v>
      </c>
      <c r="L5898" s="10">
        <v>100000000612577</v>
      </c>
      <c r="M5898" s="9" t="s">
        <v>459</v>
      </c>
      <c r="N5898" s="9"/>
      <c r="O5898" s="9">
        <v>11</v>
      </c>
      <c r="P5898" s="9">
        <v>20</v>
      </c>
      <c r="Q5898" s="9">
        <v>20</v>
      </c>
    </row>
    <row r="5899" spans="1:17" hidden="1" x14ac:dyDescent="0.25">
      <c r="A5899" s="8" t="str">
        <f t="shared" si="554"/>
        <v>Neonatal Equipment Adult Paediatric and Neonatal PCentral Medical Supplies Limited</v>
      </c>
      <c r="B5899" s="8" t="str">
        <f>VLOOKUP(J5899,'Contract IDs'!A:D,4,0)</f>
        <v>Neonatal Equipment Adult Paediatric and Neonatal P</v>
      </c>
      <c r="C5899" s="8" t="str">
        <f>VLOOKUP(L5899,'Supplier IDs'!A:C,3,0)</f>
        <v>Central Medical Supplies Limited</v>
      </c>
      <c r="D5899" s="8" t="str">
        <f t="shared" si="553"/>
        <v>Radiant Warmer without Bed</v>
      </c>
      <c r="E5899" s="8">
        <f t="shared" si="555"/>
        <v>0</v>
      </c>
      <c r="F5899" s="8">
        <f t="shared" si="556"/>
        <v>20</v>
      </c>
      <c r="G5899" s="8">
        <f t="shared" si="557"/>
        <v>100</v>
      </c>
      <c r="H5899" s="15">
        <f t="shared" si="558"/>
        <v>0.2</v>
      </c>
      <c r="I5899" s="15" t="s">
        <v>372</v>
      </c>
      <c r="J5899" s="10">
        <v>300000094087410</v>
      </c>
      <c r="K5899" s="9" t="s">
        <v>454</v>
      </c>
      <c r="L5899" s="10">
        <v>100000000612577</v>
      </c>
      <c r="M5899" s="9" t="s">
        <v>459</v>
      </c>
      <c r="N5899" s="9"/>
      <c r="O5899" s="9">
        <v>20</v>
      </c>
      <c r="P5899" s="9">
        <v>100</v>
      </c>
      <c r="Q5899" s="9">
        <v>20</v>
      </c>
    </row>
    <row r="5900" spans="1:17" hidden="1" x14ac:dyDescent="0.25">
      <c r="A5900" s="8" t="str">
        <f t="shared" si="554"/>
        <v>Neonatal Equipment Adult Paediatric and Neonatal PCentral Medical Supplies Limited</v>
      </c>
      <c r="B5900" s="8" t="str">
        <f>VLOOKUP(J5900,'Contract IDs'!A:D,4,0)</f>
        <v>Neonatal Equipment Adult Paediatric and Neonatal P</v>
      </c>
      <c r="C5900" s="8" t="str">
        <f>VLOOKUP(L5900,'Supplier IDs'!A:C,3,0)</f>
        <v>Central Medical Supplies Limited</v>
      </c>
      <c r="D5900" s="8" t="str">
        <f t="shared" si="553"/>
        <v>Transport Incubator plus Vent</v>
      </c>
      <c r="E5900" s="8">
        <f t="shared" si="555"/>
        <v>0</v>
      </c>
      <c r="F5900" s="8">
        <f t="shared" si="556"/>
        <v>0</v>
      </c>
      <c r="G5900" s="8">
        <f t="shared" si="557"/>
        <v>1</v>
      </c>
      <c r="H5900" s="15">
        <f t="shared" si="558"/>
        <v>0</v>
      </c>
      <c r="I5900" s="15" t="s">
        <v>372</v>
      </c>
      <c r="J5900" s="10">
        <v>300000094087410</v>
      </c>
      <c r="K5900" s="9" t="s">
        <v>454</v>
      </c>
      <c r="L5900" s="10">
        <v>100000000612577</v>
      </c>
      <c r="M5900" s="9" t="s">
        <v>463</v>
      </c>
      <c r="N5900" s="9"/>
      <c r="O5900" s="9">
        <v>0</v>
      </c>
      <c r="P5900" s="9">
        <v>1</v>
      </c>
      <c r="Q5900" s="9">
        <v>0</v>
      </c>
    </row>
    <row r="5901" spans="1:17" hidden="1" x14ac:dyDescent="0.25">
      <c r="A5901" s="8" t="str">
        <f t="shared" si="554"/>
        <v>Neonatal Equipment Adult Paediatric and Neonatal PCentral Medical Supplies Limited</v>
      </c>
      <c r="B5901" s="8" t="str">
        <f>VLOOKUP(J5901,'Contract IDs'!A:D,4,0)</f>
        <v>Neonatal Equipment Adult Paediatric and Neonatal P</v>
      </c>
      <c r="C5901" s="8" t="str">
        <f>VLOOKUP(L5901,'Supplier IDs'!A:C,3,0)</f>
        <v>Central Medical Supplies Limited</v>
      </c>
      <c r="D5901" s="8" t="str">
        <f t="shared" si="553"/>
        <v>Transport Incubator plus Vent</v>
      </c>
      <c r="E5901" s="8">
        <f t="shared" si="555"/>
        <v>0</v>
      </c>
      <c r="F5901" s="8">
        <f t="shared" si="556"/>
        <v>2</v>
      </c>
      <c r="G5901" s="8">
        <f t="shared" si="557"/>
        <v>2</v>
      </c>
      <c r="H5901" s="15">
        <f t="shared" si="558"/>
        <v>0.05</v>
      </c>
      <c r="I5901" s="15" t="s">
        <v>372</v>
      </c>
      <c r="J5901" s="10">
        <v>300000094087410</v>
      </c>
      <c r="K5901" s="9" t="s">
        <v>454</v>
      </c>
      <c r="L5901" s="10">
        <v>100000000612577</v>
      </c>
      <c r="M5901" s="9" t="s">
        <v>463</v>
      </c>
      <c r="N5901" s="9"/>
      <c r="O5901" s="9">
        <v>2</v>
      </c>
      <c r="P5901" s="9">
        <v>2</v>
      </c>
      <c r="Q5901" s="9">
        <v>5</v>
      </c>
    </row>
    <row r="5902" spans="1:17" hidden="1" x14ac:dyDescent="0.25">
      <c r="A5902" s="8" t="str">
        <f t="shared" si="554"/>
        <v>Neonatal Equipment Adult Paediatric and Neonatal PCentral Medical Supplies Limited</v>
      </c>
      <c r="B5902" s="8" t="str">
        <f>VLOOKUP(J5902,'Contract IDs'!A:D,4,0)</f>
        <v>Neonatal Equipment Adult Paediatric and Neonatal P</v>
      </c>
      <c r="C5902" s="8" t="str">
        <f>VLOOKUP(L5902,'Supplier IDs'!A:C,3,0)</f>
        <v>Central Medical Supplies Limited</v>
      </c>
      <c r="D5902" s="8" t="str">
        <f t="shared" si="553"/>
        <v>Transport Incubator plus Vent</v>
      </c>
      <c r="E5902" s="8">
        <f t="shared" si="555"/>
        <v>0</v>
      </c>
      <c r="F5902" s="8">
        <f t="shared" si="556"/>
        <v>3</v>
      </c>
      <c r="G5902" s="8">
        <f t="shared" si="557"/>
        <v>3</v>
      </c>
      <c r="H5902" s="15">
        <f t="shared" si="558"/>
        <v>0.05</v>
      </c>
      <c r="I5902" s="15" t="s">
        <v>372</v>
      </c>
      <c r="J5902" s="10">
        <v>300000094087410</v>
      </c>
      <c r="K5902" s="9" t="s">
        <v>454</v>
      </c>
      <c r="L5902" s="10">
        <v>100000000612577</v>
      </c>
      <c r="M5902" s="9" t="s">
        <v>463</v>
      </c>
      <c r="N5902" s="9"/>
      <c r="O5902" s="9">
        <v>3</v>
      </c>
      <c r="P5902" s="9">
        <v>3</v>
      </c>
      <c r="Q5902" s="9">
        <v>5</v>
      </c>
    </row>
    <row r="5903" spans="1:17" hidden="1" x14ac:dyDescent="0.25">
      <c r="A5903" s="8" t="str">
        <f t="shared" si="554"/>
        <v>Neonatal Equipment Adult Paediatric and Neonatal PCentral Medical Supplies Limited</v>
      </c>
      <c r="B5903" s="8" t="str">
        <f>VLOOKUP(J5903,'Contract IDs'!A:D,4,0)</f>
        <v>Neonatal Equipment Adult Paediatric and Neonatal P</v>
      </c>
      <c r="C5903" s="8" t="str">
        <f>VLOOKUP(L5903,'Supplier IDs'!A:C,3,0)</f>
        <v>Central Medical Supplies Limited</v>
      </c>
      <c r="D5903" s="8" t="str">
        <f t="shared" si="553"/>
        <v>Transport Incubator plus Vent</v>
      </c>
      <c r="E5903" s="8">
        <f t="shared" si="555"/>
        <v>0</v>
      </c>
      <c r="F5903" s="8">
        <f t="shared" si="556"/>
        <v>4</v>
      </c>
      <c r="G5903" s="8">
        <f t="shared" si="557"/>
        <v>4</v>
      </c>
      <c r="H5903" s="15">
        <f t="shared" si="558"/>
        <v>0.05</v>
      </c>
      <c r="I5903" s="15" t="s">
        <v>372</v>
      </c>
      <c r="J5903" s="10">
        <v>300000094087410</v>
      </c>
      <c r="K5903" s="9" t="s">
        <v>454</v>
      </c>
      <c r="L5903" s="10">
        <v>100000000612577</v>
      </c>
      <c r="M5903" s="9" t="s">
        <v>463</v>
      </c>
      <c r="N5903" s="9"/>
      <c r="O5903" s="9">
        <v>4</v>
      </c>
      <c r="P5903" s="9">
        <v>4</v>
      </c>
      <c r="Q5903" s="9">
        <v>5</v>
      </c>
    </row>
    <row r="5904" spans="1:17" hidden="1" x14ac:dyDescent="0.25">
      <c r="A5904" s="8" t="str">
        <f t="shared" si="554"/>
        <v>Neonatal Equipment Adult Paediatric and Neonatal PCentral Medical Supplies Limited</v>
      </c>
      <c r="B5904" s="8" t="str">
        <f>VLOOKUP(J5904,'Contract IDs'!A:D,4,0)</f>
        <v>Neonatal Equipment Adult Paediatric and Neonatal P</v>
      </c>
      <c r="C5904" s="8" t="str">
        <f>VLOOKUP(L5904,'Supplier IDs'!A:C,3,0)</f>
        <v>Central Medical Supplies Limited</v>
      </c>
      <c r="D5904" s="8" t="str">
        <f t="shared" si="553"/>
        <v>Transport Incubator plus Vent</v>
      </c>
      <c r="E5904" s="8">
        <f t="shared" si="555"/>
        <v>0</v>
      </c>
      <c r="F5904" s="8">
        <f t="shared" si="556"/>
        <v>5</v>
      </c>
      <c r="G5904" s="8">
        <f t="shared" si="557"/>
        <v>5</v>
      </c>
      <c r="H5904" s="15">
        <f t="shared" si="558"/>
        <v>0.05</v>
      </c>
      <c r="I5904" s="15" t="s">
        <v>372</v>
      </c>
      <c r="J5904" s="10">
        <v>300000094087410</v>
      </c>
      <c r="K5904" s="9" t="s">
        <v>454</v>
      </c>
      <c r="L5904" s="10">
        <v>100000000612577</v>
      </c>
      <c r="M5904" s="9" t="s">
        <v>463</v>
      </c>
      <c r="N5904" s="9"/>
      <c r="O5904" s="9">
        <v>5</v>
      </c>
      <c r="P5904" s="9">
        <v>5</v>
      </c>
      <c r="Q5904" s="9">
        <v>5</v>
      </c>
    </row>
    <row r="5905" spans="1:17" hidden="1" x14ac:dyDescent="0.25">
      <c r="A5905" s="8" t="str">
        <f t="shared" si="554"/>
        <v>Neonatal Equipment Adult Paediatric and Neonatal PCentral Medical Supplies Limited</v>
      </c>
      <c r="B5905" s="8" t="str">
        <f>VLOOKUP(J5905,'Contract IDs'!A:D,4,0)</f>
        <v>Neonatal Equipment Adult Paediatric and Neonatal P</v>
      </c>
      <c r="C5905" s="8" t="str">
        <f>VLOOKUP(L5905,'Supplier IDs'!A:C,3,0)</f>
        <v>Central Medical Supplies Limited</v>
      </c>
      <c r="D5905" s="8" t="str">
        <f t="shared" si="553"/>
        <v>Transport Incubator plus Vent</v>
      </c>
      <c r="E5905" s="8">
        <f t="shared" si="555"/>
        <v>0</v>
      </c>
      <c r="F5905" s="8">
        <f t="shared" si="556"/>
        <v>6</v>
      </c>
      <c r="G5905" s="8">
        <f t="shared" si="557"/>
        <v>6</v>
      </c>
      <c r="H5905" s="15">
        <f t="shared" si="558"/>
        <v>0.05</v>
      </c>
      <c r="I5905" s="15" t="s">
        <v>372</v>
      </c>
      <c r="J5905" s="10">
        <v>300000094087410</v>
      </c>
      <c r="K5905" s="9" t="s">
        <v>454</v>
      </c>
      <c r="L5905" s="10">
        <v>100000000612577</v>
      </c>
      <c r="M5905" s="9" t="s">
        <v>463</v>
      </c>
      <c r="N5905" s="9"/>
      <c r="O5905" s="9">
        <v>6</v>
      </c>
      <c r="P5905" s="9">
        <v>6</v>
      </c>
      <c r="Q5905" s="9">
        <v>5</v>
      </c>
    </row>
    <row r="5906" spans="1:17" hidden="1" x14ac:dyDescent="0.25">
      <c r="A5906" s="8" t="str">
        <f t="shared" si="554"/>
        <v>Neonatal Equipment Adult Paediatric and Neonatal PCentral Medical Supplies Limited</v>
      </c>
      <c r="B5906" s="8" t="str">
        <f>VLOOKUP(J5906,'Contract IDs'!A:D,4,0)</f>
        <v>Neonatal Equipment Adult Paediatric and Neonatal P</v>
      </c>
      <c r="C5906" s="8" t="str">
        <f>VLOOKUP(L5906,'Supplier IDs'!A:C,3,0)</f>
        <v>Central Medical Supplies Limited</v>
      </c>
      <c r="D5906" s="8" t="str">
        <f t="shared" si="553"/>
        <v>Transport Incubator plus Vent</v>
      </c>
      <c r="E5906" s="8">
        <f t="shared" si="555"/>
        <v>0</v>
      </c>
      <c r="F5906" s="8">
        <f t="shared" si="556"/>
        <v>7</v>
      </c>
      <c r="G5906" s="8">
        <f t="shared" si="557"/>
        <v>7</v>
      </c>
      <c r="H5906" s="15">
        <f t="shared" si="558"/>
        <v>0.05</v>
      </c>
      <c r="I5906" s="15" t="s">
        <v>372</v>
      </c>
      <c r="J5906" s="10">
        <v>300000094087410</v>
      </c>
      <c r="K5906" s="9" t="s">
        <v>454</v>
      </c>
      <c r="L5906" s="10">
        <v>100000000612577</v>
      </c>
      <c r="M5906" s="9" t="s">
        <v>463</v>
      </c>
      <c r="N5906" s="9"/>
      <c r="O5906" s="9">
        <v>7</v>
      </c>
      <c r="P5906" s="9">
        <v>7</v>
      </c>
      <c r="Q5906" s="9">
        <v>5</v>
      </c>
    </row>
    <row r="5907" spans="1:17" hidden="1" x14ac:dyDescent="0.25">
      <c r="A5907" s="8" t="str">
        <f t="shared" si="554"/>
        <v>Neonatal Equipment Adult Paediatric and Neonatal PCentral Medical Supplies Limited</v>
      </c>
      <c r="B5907" s="8" t="str">
        <f>VLOOKUP(J5907,'Contract IDs'!A:D,4,0)</f>
        <v>Neonatal Equipment Adult Paediatric and Neonatal P</v>
      </c>
      <c r="C5907" s="8" t="str">
        <f>VLOOKUP(L5907,'Supplier IDs'!A:C,3,0)</f>
        <v>Central Medical Supplies Limited</v>
      </c>
      <c r="D5907" s="8" t="str">
        <f t="shared" si="553"/>
        <v>Transport Incubator plus Vent</v>
      </c>
      <c r="E5907" s="8">
        <f t="shared" si="555"/>
        <v>0</v>
      </c>
      <c r="F5907" s="8">
        <f t="shared" si="556"/>
        <v>8</v>
      </c>
      <c r="G5907" s="8">
        <f t="shared" si="557"/>
        <v>8</v>
      </c>
      <c r="H5907" s="15">
        <f t="shared" si="558"/>
        <v>0.05</v>
      </c>
      <c r="I5907" s="15" t="s">
        <v>372</v>
      </c>
      <c r="J5907" s="10">
        <v>300000094087410</v>
      </c>
      <c r="K5907" s="9" t="s">
        <v>454</v>
      </c>
      <c r="L5907" s="10">
        <v>100000000612577</v>
      </c>
      <c r="M5907" s="9" t="s">
        <v>463</v>
      </c>
      <c r="N5907" s="9"/>
      <c r="O5907" s="9">
        <v>8</v>
      </c>
      <c r="P5907" s="9">
        <v>8</v>
      </c>
      <c r="Q5907" s="9">
        <v>5</v>
      </c>
    </row>
    <row r="5908" spans="1:17" hidden="1" x14ac:dyDescent="0.25">
      <c r="A5908" s="8" t="str">
        <f t="shared" si="554"/>
        <v>Neonatal Equipment Adult Paediatric and Neonatal PCentral Medical Supplies Limited</v>
      </c>
      <c r="B5908" s="8" t="str">
        <f>VLOOKUP(J5908,'Contract IDs'!A:D,4,0)</f>
        <v>Neonatal Equipment Adult Paediatric and Neonatal P</v>
      </c>
      <c r="C5908" s="8" t="str">
        <f>VLOOKUP(L5908,'Supplier IDs'!A:C,3,0)</f>
        <v>Central Medical Supplies Limited</v>
      </c>
      <c r="D5908" s="8" t="str">
        <f t="shared" si="553"/>
        <v>Transport Incubator plus Vent</v>
      </c>
      <c r="E5908" s="8">
        <f t="shared" si="555"/>
        <v>0</v>
      </c>
      <c r="F5908" s="8">
        <f t="shared" si="556"/>
        <v>9</v>
      </c>
      <c r="G5908" s="8">
        <f t="shared" si="557"/>
        <v>9</v>
      </c>
      <c r="H5908" s="15">
        <f t="shared" si="558"/>
        <v>0.05</v>
      </c>
      <c r="I5908" s="15" t="s">
        <v>372</v>
      </c>
      <c r="J5908" s="10">
        <v>300000094087410</v>
      </c>
      <c r="K5908" s="9" t="s">
        <v>454</v>
      </c>
      <c r="L5908" s="10">
        <v>100000000612577</v>
      </c>
      <c r="M5908" s="9" t="s">
        <v>463</v>
      </c>
      <c r="N5908" s="9"/>
      <c r="O5908" s="9">
        <v>9</v>
      </c>
      <c r="P5908" s="9">
        <v>9</v>
      </c>
      <c r="Q5908" s="9">
        <v>5</v>
      </c>
    </row>
    <row r="5909" spans="1:17" hidden="1" x14ac:dyDescent="0.25">
      <c r="A5909" s="8" t="str">
        <f t="shared" si="554"/>
        <v>Neonatal Equipment Adult Paediatric and Neonatal PCentral Medical Supplies Limited</v>
      </c>
      <c r="B5909" s="8" t="str">
        <f>VLOOKUP(J5909,'Contract IDs'!A:D,4,0)</f>
        <v>Neonatal Equipment Adult Paediatric and Neonatal P</v>
      </c>
      <c r="C5909" s="8" t="str">
        <f>VLOOKUP(L5909,'Supplier IDs'!A:C,3,0)</f>
        <v>Central Medical Supplies Limited</v>
      </c>
      <c r="D5909" s="8" t="str">
        <f t="shared" si="553"/>
        <v>Transport Incubator plus Vent</v>
      </c>
      <c r="E5909" s="8">
        <f t="shared" si="555"/>
        <v>0</v>
      </c>
      <c r="F5909" s="8">
        <f t="shared" si="556"/>
        <v>10</v>
      </c>
      <c r="G5909" s="8">
        <f t="shared" si="557"/>
        <v>10</v>
      </c>
      <c r="H5909" s="15">
        <f t="shared" si="558"/>
        <v>0.15</v>
      </c>
      <c r="I5909" s="15" t="s">
        <v>372</v>
      </c>
      <c r="J5909" s="10">
        <v>300000094087410</v>
      </c>
      <c r="K5909" s="9" t="s">
        <v>454</v>
      </c>
      <c r="L5909" s="10">
        <v>100000000612577</v>
      </c>
      <c r="M5909" s="9" t="s">
        <v>463</v>
      </c>
      <c r="N5909" s="9"/>
      <c r="O5909" s="9">
        <v>10</v>
      </c>
      <c r="P5909" s="9">
        <v>10</v>
      </c>
      <c r="Q5909" s="9">
        <v>15</v>
      </c>
    </row>
    <row r="5910" spans="1:17" hidden="1" x14ac:dyDescent="0.25">
      <c r="A5910" s="8" t="str">
        <f t="shared" si="554"/>
        <v>Neonatal Equipment Adult Paediatric and Neonatal PCentral Medical Supplies Limited</v>
      </c>
      <c r="B5910" s="8" t="str">
        <f>VLOOKUP(J5910,'Contract IDs'!A:D,4,0)</f>
        <v>Neonatal Equipment Adult Paediatric and Neonatal P</v>
      </c>
      <c r="C5910" s="8" t="str">
        <f>VLOOKUP(L5910,'Supplier IDs'!A:C,3,0)</f>
        <v>Central Medical Supplies Limited</v>
      </c>
      <c r="D5910" s="8" t="str">
        <f t="shared" si="553"/>
        <v>Transport Incubator plus Vent</v>
      </c>
      <c r="E5910" s="8">
        <f t="shared" si="555"/>
        <v>0</v>
      </c>
      <c r="F5910" s="8">
        <f t="shared" si="556"/>
        <v>11</v>
      </c>
      <c r="G5910" s="8">
        <f t="shared" si="557"/>
        <v>20</v>
      </c>
      <c r="H5910" s="15">
        <f t="shared" si="558"/>
        <v>0.15</v>
      </c>
      <c r="I5910" s="15" t="s">
        <v>372</v>
      </c>
      <c r="J5910" s="10">
        <v>300000094087410</v>
      </c>
      <c r="K5910" s="9" t="s">
        <v>454</v>
      </c>
      <c r="L5910" s="10">
        <v>100000000612577</v>
      </c>
      <c r="M5910" s="9" t="s">
        <v>463</v>
      </c>
      <c r="N5910" s="9"/>
      <c r="O5910" s="9">
        <v>11</v>
      </c>
      <c r="P5910" s="9">
        <v>20</v>
      </c>
      <c r="Q5910" s="9">
        <v>15</v>
      </c>
    </row>
    <row r="5911" spans="1:17" hidden="1" x14ac:dyDescent="0.25">
      <c r="A5911" s="8" t="str">
        <f t="shared" si="554"/>
        <v>Neonatal Equipment Adult Paediatric and Neonatal PCentral Medical Supplies Limited</v>
      </c>
      <c r="B5911" s="8" t="str">
        <f>VLOOKUP(J5911,'Contract IDs'!A:D,4,0)</f>
        <v>Neonatal Equipment Adult Paediatric and Neonatal P</v>
      </c>
      <c r="C5911" s="8" t="str">
        <f>VLOOKUP(L5911,'Supplier IDs'!A:C,3,0)</f>
        <v>Central Medical Supplies Limited</v>
      </c>
      <c r="D5911" s="8" t="str">
        <f t="shared" si="553"/>
        <v>Transport Incubator plus Vent</v>
      </c>
      <c r="E5911" s="8">
        <f t="shared" si="555"/>
        <v>0</v>
      </c>
      <c r="F5911" s="8">
        <f t="shared" si="556"/>
        <v>20</v>
      </c>
      <c r="G5911" s="8">
        <f t="shared" si="557"/>
        <v>100</v>
      </c>
      <c r="H5911" s="15">
        <f t="shared" si="558"/>
        <v>0.2</v>
      </c>
      <c r="I5911" s="15" t="s">
        <v>372</v>
      </c>
      <c r="J5911" s="10">
        <v>300000094087410</v>
      </c>
      <c r="K5911" s="9" t="s">
        <v>454</v>
      </c>
      <c r="L5911" s="10">
        <v>100000000612577</v>
      </c>
      <c r="M5911" s="9" t="s">
        <v>463</v>
      </c>
      <c r="N5911" s="9"/>
      <c r="O5911" s="9">
        <v>20</v>
      </c>
      <c r="P5911" s="9">
        <v>100</v>
      </c>
      <c r="Q5911" s="9">
        <v>20</v>
      </c>
    </row>
    <row r="5912" spans="1:17" hidden="1" x14ac:dyDescent="0.25">
      <c r="A5912" s="8" t="str">
        <f t="shared" si="554"/>
        <v>Neonatal Equipment Adult Paediatric and Neonatal PCentral Medical Supplies Limited</v>
      </c>
      <c r="B5912" s="8" t="str">
        <f>VLOOKUP(J5912,'Contract IDs'!A:D,4,0)</f>
        <v>Neonatal Equipment Adult Paediatric and Neonatal P</v>
      </c>
      <c r="C5912" s="8" t="str">
        <f>VLOOKUP(L5912,'Supplier IDs'!A:C,3,0)</f>
        <v>Central Medical Supplies Limited</v>
      </c>
      <c r="D5912" s="8" t="str">
        <f t="shared" si="553"/>
        <v>Transport Incubator minus Vent</v>
      </c>
      <c r="E5912" s="8">
        <f t="shared" si="555"/>
        <v>0</v>
      </c>
      <c r="F5912" s="8">
        <f t="shared" si="556"/>
        <v>0</v>
      </c>
      <c r="G5912" s="8">
        <f t="shared" si="557"/>
        <v>1</v>
      </c>
      <c r="H5912" s="15">
        <f t="shared" si="558"/>
        <v>0</v>
      </c>
      <c r="I5912" s="15" t="s">
        <v>372</v>
      </c>
      <c r="J5912" s="10">
        <v>300000094087410</v>
      </c>
      <c r="K5912" s="9" t="s">
        <v>454</v>
      </c>
      <c r="L5912" s="10">
        <v>100000000612577</v>
      </c>
      <c r="M5912" s="9" t="s">
        <v>460</v>
      </c>
      <c r="N5912" s="9"/>
      <c r="O5912" s="9">
        <v>0</v>
      </c>
      <c r="P5912" s="9">
        <v>1</v>
      </c>
      <c r="Q5912" s="9">
        <v>0</v>
      </c>
    </row>
    <row r="5913" spans="1:17" hidden="1" x14ac:dyDescent="0.25">
      <c r="A5913" s="8" t="str">
        <f t="shared" si="554"/>
        <v>Neonatal Equipment Adult Paediatric and Neonatal PCentral Medical Supplies Limited</v>
      </c>
      <c r="B5913" s="8" t="str">
        <f>VLOOKUP(J5913,'Contract IDs'!A:D,4,0)</f>
        <v>Neonatal Equipment Adult Paediatric and Neonatal P</v>
      </c>
      <c r="C5913" s="8" t="str">
        <f>VLOOKUP(L5913,'Supplier IDs'!A:C,3,0)</f>
        <v>Central Medical Supplies Limited</v>
      </c>
      <c r="D5913" s="8" t="str">
        <f t="shared" si="553"/>
        <v>Transport Incubator minus Vent</v>
      </c>
      <c r="E5913" s="8">
        <f t="shared" si="555"/>
        <v>0</v>
      </c>
      <c r="F5913" s="8">
        <f t="shared" si="556"/>
        <v>2</v>
      </c>
      <c r="G5913" s="8">
        <f t="shared" si="557"/>
        <v>2</v>
      </c>
      <c r="H5913" s="15">
        <f t="shared" si="558"/>
        <v>0.05</v>
      </c>
      <c r="I5913" s="15" t="s">
        <v>372</v>
      </c>
      <c r="J5913" s="10">
        <v>300000094087410</v>
      </c>
      <c r="K5913" s="9" t="s">
        <v>454</v>
      </c>
      <c r="L5913" s="10">
        <v>100000000612577</v>
      </c>
      <c r="M5913" s="9" t="s">
        <v>460</v>
      </c>
      <c r="N5913" s="9"/>
      <c r="O5913" s="9">
        <v>2</v>
      </c>
      <c r="P5913" s="9">
        <v>2</v>
      </c>
      <c r="Q5913" s="9">
        <v>5</v>
      </c>
    </row>
    <row r="5914" spans="1:17" hidden="1" x14ac:dyDescent="0.25">
      <c r="A5914" s="8" t="str">
        <f t="shared" si="554"/>
        <v>Neonatal Equipment Adult Paediatric and Neonatal PCentral Medical Supplies Limited</v>
      </c>
      <c r="B5914" s="8" t="str">
        <f>VLOOKUP(J5914,'Contract IDs'!A:D,4,0)</f>
        <v>Neonatal Equipment Adult Paediatric and Neonatal P</v>
      </c>
      <c r="C5914" s="8" t="str">
        <f>VLOOKUP(L5914,'Supplier IDs'!A:C,3,0)</f>
        <v>Central Medical Supplies Limited</v>
      </c>
      <c r="D5914" s="8" t="str">
        <f t="shared" si="553"/>
        <v>Transport Incubator minus Vent</v>
      </c>
      <c r="E5914" s="8">
        <f t="shared" si="555"/>
        <v>0</v>
      </c>
      <c r="F5914" s="8">
        <f t="shared" si="556"/>
        <v>3</v>
      </c>
      <c r="G5914" s="8">
        <f t="shared" si="557"/>
        <v>3</v>
      </c>
      <c r="H5914" s="15">
        <f t="shared" si="558"/>
        <v>0.05</v>
      </c>
      <c r="I5914" s="15" t="s">
        <v>372</v>
      </c>
      <c r="J5914" s="10">
        <v>300000094087410</v>
      </c>
      <c r="K5914" s="9" t="s">
        <v>454</v>
      </c>
      <c r="L5914" s="10">
        <v>100000000612577</v>
      </c>
      <c r="M5914" s="9" t="s">
        <v>460</v>
      </c>
      <c r="N5914" s="9"/>
      <c r="O5914" s="9">
        <v>3</v>
      </c>
      <c r="P5914" s="9">
        <v>3</v>
      </c>
      <c r="Q5914" s="9">
        <v>5</v>
      </c>
    </row>
    <row r="5915" spans="1:17" hidden="1" x14ac:dyDescent="0.25">
      <c r="A5915" s="8" t="str">
        <f t="shared" si="554"/>
        <v>Neonatal Equipment Adult Paediatric and Neonatal PCentral Medical Supplies Limited</v>
      </c>
      <c r="B5915" s="8" t="str">
        <f>VLOOKUP(J5915,'Contract IDs'!A:D,4,0)</f>
        <v>Neonatal Equipment Adult Paediatric and Neonatal P</v>
      </c>
      <c r="C5915" s="8" t="str">
        <f>VLOOKUP(L5915,'Supplier IDs'!A:C,3,0)</f>
        <v>Central Medical Supplies Limited</v>
      </c>
      <c r="D5915" s="8" t="str">
        <f t="shared" si="553"/>
        <v>Transport Incubator minus Vent</v>
      </c>
      <c r="E5915" s="8">
        <f t="shared" si="555"/>
        <v>0</v>
      </c>
      <c r="F5915" s="8">
        <f t="shared" si="556"/>
        <v>4</v>
      </c>
      <c r="G5915" s="8">
        <f t="shared" si="557"/>
        <v>4</v>
      </c>
      <c r="H5915" s="15">
        <f t="shared" si="558"/>
        <v>0.05</v>
      </c>
      <c r="I5915" s="15" t="s">
        <v>372</v>
      </c>
      <c r="J5915" s="10">
        <v>300000094087410</v>
      </c>
      <c r="K5915" s="9" t="s">
        <v>454</v>
      </c>
      <c r="L5915" s="10">
        <v>100000000612577</v>
      </c>
      <c r="M5915" s="9" t="s">
        <v>460</v>
      </c>
      <c r="N5915" s="9"/>
      <c r="O5915" s="9">
        <v>4</v>
      </c>
      <c r="P5915" s="9">
        <v>4</v>
      </c>
      <c r="Q5915" s="9">
        <v>5</v>
      </c>
    </row>
    <row r="5916" spans="1:17" hidden="1" x14ac:dyDescent="0.25">
      <c r="A5916" s="8" t="str">
        <f t="shared" si="554"/>
        <v>Neonatal Equipment Adult Paediatric and Neonatal PCentral Medical Supplies Limited</v>
      </c>
      <c r="B5916" s="8" t="str">
        <f>VLOOKUP(J5916,'Contract IDs'!A:D,4,0)</f>
        <v>Neonatal Equipment Adult Paediatric and Neonatal P</v>
      </c>
      <c r="C5916" s="8" t="str">
        <f>VLOOKUP(L5916,'Supplier IDs'!A:C,3,0)</f>
        <v>Central Medical Supplies Limited</v>
      </c>
      <c r="D5916" s="8" t="str">
        <f t="shared" si="553"/>
        <v>Transport Incubator minus Vent</v>
      </c>
      <c r="E5916" s="8">
        <f t="shared" si="555"/>
        <v>0</v>
      </c>
      <c r="F5916" s="8">
        <f t="shared" si="556"/>
        <v>5</v>
      </c>
      <c r="G5916" s="8">
        <f t="shared" si="557"/>
        <v>5</v>
      </c>
      <c r="H5916" s="15">
        <f t="shared" si="558"/>
        <v>0.05</v>
      </c>
      <c r="I5916" s="15" t="s">
        <v>372</v>
      </c>
      <c r="J5916" s="10">
        <v>300000094087410</v>
      </c>
      <c r="K5916" s="9" t="s">
        <v>454</v>
      </c>
      <c r="L5916" s="10">
        <v>100000000612577</v>
      </c>
      <c r="M5916" s="9" t="s">
        <v>460</v>
      </c>
      <c r="N5916" s="9"/>
      <c r="O5916" s="9">
        <v>5</v>
      </c>
      <c r="P5916" s="9">
        <v>5</v>
      </c>
      <c r="Q5916" s="9">
        <v>5</v>
      </c>
    </row>
    <row r="5917" spans="1:17" hidden="1" x14ac:dyDescent="0.25">
      <c r="A5917" s="8" t="str">
        <f t="shared" si="554"/>
        <v>Neonatal Equipment Adult Paediatric and Neonatal PCentral Medical Supplies Limited</v>
      </c>
      <c r="B5917" s="8" t="str">
        <f>VLOOKUP(J5917,'Contract IDs'!A:D,4,0)</f>
        <v>Neonatal Equipment Adult Paediatric and Neonatal P</v>
      </c>
      <c r="C5917" s="8" t="str">
        <f>VLOOKUP(L5917,'Supplier IDs'!A:C,3,0)</f>
        <v>Central Medical Supplies Limited</v>
      </c>
      <c r="D5917" s="8" t="str">
        <f t="shared" si="553"/>
        <v>Transport Incubator minus Vent</v>
      </c>
      <c r="E5917" s="8">
        <f t="shared" si="555"/>
        <v>0</v>
      </c>
      <c r="F5917" s="8">
        <f t="shared" si="556"/>
        <v>6</v>
      </c>
      <c r="G5917" s="8">
        <f t="shared" si="557"/>
        <v>6</v>
      </c>
      <c r="H5917" s="15">
        <f t="shared" si="558"/>
        <v>0.1</v>
      </c>
      <c r="I5917" s="15" t="s">
        <v>372</v>
      </c>
      <c r="J5917" s="10">
        <v>300000094087410</v>
      </c>
      <c r="K5917" s="9" t="s">
        <v>454</v>
      </c>
      <c r="L5917" s="10">
        <v>100000000612577</v>
      </c>
      <c r="M5917" s="9" t="s">
        <v>460</v>
      </c>
      <c r="N5917" s="9"/>
      <c r="O5917" s="9">
        <v>6</v>
      </c>
      <c r="P5917" s="9">
        <v>6</v>
      </c>
      <c r="Q5917" s="9">
        <v>10</v>
      </c>
    </row>
    <row r="5918" spans="1:17" hidden="1" x14ac:dyDescent="0.25">
      <c r="A5918" s="8" t="str">
        <f t="shared" si="554"/>
        <v>Neonatal Equipment Adult Paediatric and Neonatal PCentral Medical Supplies Limited</v>
      </c>
      <c r="B5918" s="8" t="str">
        <f>VLOOKUP(J5918,'Contract IDs'!A:D,4,0)</f>
        <v>Neonatal Equipment Adult Paediatric and Neonatal P</v>
      </c>
      <c r="C5918" s="8" t="str">
        <f>VLOOKUP(L5918,'Supplier IDs'!A:C,3,0)</f>
        <v>Central Medical Supplies Limited</v>
      </c>
      <c r="D5918" s="8" t="str">
        <f t="shared" si="553"/>
        <v>Transport Incubator minus Vent</v>
      </c>
      <c r="E5918" s="8">
        <f t="shared" si="555"/>
        <v>0</v>
      </c>
      <c r="F5918" s="8">
        <f t="shared" si="556"/>
        <v>7</v>
      </c>
      <c r="G5918" s="8">
        <f t="shared" si="557"/>
        <v>7</v>
      </c>
      <c r="H5918" s="15">
        <f t="shared" si="558"/>
        <v>0.1</v>
      </c>
      <c r="I5918" s="15" t="s">
        <v>372</v>
      </c>
      <c r="J5918" s="10">
        <v>300000094087410</v>
      </c>
      <c r="K5918" s="9" t="s">
        <v>454</v>
      </c>
      <c r="L5918" s="10">
        <v>100000000612577</v>
      </c>
      <c r="M5918" s="9" t="s">
        <v>460</v>
      </c>
      <c r="N5918" s="9"/>
      <c r="O5918" s="9">
        <v>7</v>
      </c>
      <c r="P5918" s="9">
        <v>7</v>
      </c>
      <c r="Q5918" s="9">
        <v>10</v>
      </c>
    </row>
    <row r="5919" spans="1:17" hidden="1" x14ac:dyDescent="0.25">
      <c r="A5919" s="8" t="str">
        <f t="shared" si="554"/>
        <v>Neonatal Equipment Adult Paediatric and Neonatal PCentral Medical Supplies Limited</v>
      </c>
      <c r="B5919" s="8" t="str">
        <f>VLOOKUP(J5919,'Contract IDs'!A:D,4,0)</f>
        <v>Neonatal Equipment Adult Paediatric and Neonatal P</v>
      </c>
      <c r="C5919" s="8" t="str">
        <f>VLOOKUP(L5919,'Supplier IDs'!A:C,3,0)</f>
        <v>Central Medical Supplies Limited</v>
      </c>
      <c r="D5919" s="8" t="str">
        <f t="shared" si="553"/>
        <v>Transport Incubator minus Vent</v>
      </c>
      <c r="E5919" s="8">
        <f t="shared" si="555"/>
        <v>0</v>
      </c>
      <c r="F5919" s="8">
        <f t="shared" si="556"/>
        <v>8</v>
      </c>
      <c r="G5919" s="8">
        <f t="shared" si="557"/>
        <v>8</v>
      </c>
      <c r="H5919" s="15">
        <f t="shared" si="558"/>
        <v>0.1</v>
      </c>
      <c r="I5919" s="15" t="s">
        <v>372</v>
      </c>
      <c r="J5919" s="10">
        <v>300000094087410</v>
      </c>
      <c r="K5919" s="9" t="s">
        <v>454</v>
      </c>
      <c r="L5919" s="10">
        <v>100000000612577</v>
      </c>
      <c r="M5919" s="9" t="s">
        <v>460</v>
      </c>
      <c r="N5919" s="9"/>
      <c r="O5919" s="9">
        <v>8</v>
      </c>
      <c r="P5919" s="9">
        <v>8</v>
      </c>
      <c r="Q5919" s="9">
        <v>10</v>
      </c>
    </row>
    <row r="5920" spans="1:17" hidden="1" x14ac:dyDescent="0.25">
      <c r="A5920" s="8" t="str">
        <f t="shared" si="554"/>
        <v>Neonatal Equipment Adult Paediatric and Neonatal PCentral Medical Supplies Limited</v>
      </c>
      <c r="B5920" s="8" t="str">
        <f>VLOOKUP(J5920,'Contract IDs'!A:D,4,0)</f>
        <v>Neonatal Equipment Adult Paediatric and Neonatal P</v>
      </c>
      <c r="C5920" s="8" t="str">
        <f>VLOOKUP(L5920,'Supplier IDs'!A:C,3,0)</f>
        <v>Central Medical Supplies Limited</v>
      </c>
      <c r="D5920" s="8" t="str">
        <f t="shared" si="553"/>
        <v>Transport Incubator minus Vent</v>
      </c>
      <c r="E5920" s="8">
        <f t="shared" si="555"/>
        <v>0</v>
      </c>
      <c r="F5920" s="8">
        <f t="shared" si="556"/>
        <v>9</v>
      </c>
      <c r="G5920" s="8">
        <f t="shared" si="557"/>
        <v>9</v>
      </c>
      <c r="H5920" s="15">
        <f t="shared" si="558"/>
        <v>0.1</v>
      </c>
      <c r="I5920" s="15" t="s">
        <v>372</v>
      </c>
      <c r="J5920" s="10">
        <v>300000094087410</v>
      </c>
      <c r="K5920" s="9" t="s">
        <v>454</v>
      </c>
      <c r="L5920" s="10">
        <v>100000000612577</v>
      </c>
      <c r="M5920" s="9" t="s">
        <v>460</v>
      </c>
      <c r="N5920" s="9"/>
      <c r="O5920" s="9">
        <v>9</v>
      </c>
      <c r="P5920" s="9">
        <v>9</v>
      </c>
      <c r="Q5920" s="9">
        <v>10</v>
      </c>
    </row>
    <row r="5921" spans="1:17" hidden="1" x14ac:dyDescent="0.25">
      <c r="A5921" s="8" t="str">
        <f t="shared" si="554"/>
        <v>Neonatal Equipment Adult Paediatric and Neonatal PCentral Medical Supplies Limited</v>
      </c>
      <c r="B5921" s="8" t="str">
        <f>VLOOKUP(J5921,'Contract IDs'!A:D,4,0)</f>
        <v>Neonatal Equipment Adult Paediatric and Neonatal P</v>
      </c>
      <c r="C5921" s="8" t="str">
        <f>VLOOKUP(L5921,'Supplier IDs'!A:C,3,0)</f>
        <v>Central Medical Supplies Limited</v>
      </c>
      <c r="D5921" s="8" t="str">
        <f t="shared" si="553"/>
        <v>Transport Incubator minus Vent</v>
      </c>
      <c r="E5921" s="8">
        <f t="shared" si="555"/>
        <v>0</v>
      </c>
      <c r="F5921" s="8">
        <f t="shared" si="556"/>
        <v>10</v>
      </c>
      <c r="G5921" s="8">
        <f t="shared" si="557"/>
        <v>10</v>
      </c>
      <c r="H5921" s="15">
        <f t="shared" si="558"/>
        <v>0.15</v>
      </c>
      <c r="I5921" s="15" t="s">
        <v>372</v>
      </c>
      <c r="J5921" s="10">
        <v>300000094087410</v>
      </c>
      <c r="K5921" s="9" t="s">
        <v>454</v>
      </c>
      <c r="L5921" s="10">
        <v>100000000612577</v>
      </c>
      <c r="M5921" s="9" t="s">
        <v>460</v>
      </c>
      <c r="N5921" s="9"/>
      <c r="O5921" s="9">
        <v>10</v>
      </c>
      <c r="P5921" s="9">
        <v>10</v>
      </c>
      <c r="Q5921" s="9">
        <v>15</v>
      </c>
    </row>
    <row r="5922" spans="1:17" hidden="1" x14ac:dyDescent="0.25">
      <c r="A5922" s="8" t="str">
        <f t="shared" si="554"/>
        <v>Neonatal Equipment Adult Paediatric and Neonatal PCentral Medical Supplies Limited</v>
      </c>
      <c r="B5922" s="8" t="str">
        <f>VLOOKUP(J5922,'Contract IDs'!A:D,4,0)</f>
        <v>Neonatal Equipment Adult Paediatric and Neonatal P</v>
      </c>
      <c r="C5922" s="8" t="str">
        <f>VLOOKUP(L5922,'Supplier IDs'!A:C,3,0)</f>
        <v>Central Medical Supplies Limited</v>
      </c>
      <c r="D5922" s="8" t="str">
        <f t="shared" si="553"/>
        <v>Transport Incubator minus Vent</v>
      </c>
      <c r="E5922" s="8">
        <f t="shared" si="555"/>
        <v>0</v>
      </c>
      <c r="F5922" s="8">
        <f t="shared" si="556"/>
        <v>11</v>
      </c>
      <c r="G5922" s="8">
        <f t="shared" si="557"/>
        <v>20</v>
      </c>
      <c r="H5922" s="15">
        <f t="shared" si="558"/>
        <v>0.15</v>
      </c>
      <c r="I5922" s="15" t="s">
        <v>372</v>
      </c>
      <c r="J5922" s="10">
        <v>300000094087410</v>
      </c>
      <c r="K5922" s="9" t="s">
        <v>454</v>
      </c>
      <c r="L5922" s="10">
        <v>100000000612577</v>
      </c>
      <c r="M5922" s="9" t="s">
        <v>460</v>
      </c>
      <c r="N5922" s="9"/>
      <c r="O5922" s="9">
        <v>11</v>
      </c>
      <c r="P5922" s="9">
        <v>20</v>
      </c>
      <c r="Q5922" s="9">
        <v>15</v>
      </c>
    </row>
    <row r="5923" spans="1:17" hidden="1" x14ac:dyDescent="0.25">
      <c r="A5923" s="8" t="str">
        <f t="shared" si="554"/>
        <v>Neonatal Equipment Adult Paediatric and Neonatal PCentral Medical Supplies Limited</v>
      </c>
      <c r="B5923" s="8" t="str">
        <f>VLOOKUP(J5923,'Contract IDs'!A:D,4,0)</f>
        <v>Neonatal Equipment Adult Paediatric and Neonatal P</v>
      </c>
      <c r="C5923" s="8" t="str">
        <f>VLOOKUP(L5923,'Supplier IDs'!A:C,3,0)</f>
        <v>Central Medical Supplies Limited</v>
      </c>
      <c r="D5923" s="8" t="str">
        <f t="shared" si="553"/>
        <v>Transport Incubator minus Vent</v>
      </c>
      <c r="E5923" s="8">
        <f t="shared" si="555"/>
        <v>0</v>
      </c>
      <c r="F5923" s="8">
        <f t="shared" si="556"/>
        <v>20</v>
      </c>
      <c r="G5923" s="8">
        <f t="shared" si="557"/>
        <v>100</v>
      </c>
      <c r="H5923" s="15">
        <f t="shared" si="558"/>
        <v>0.2</v>
      </c>
      <c r="I5923" s="15" t="s">
        <v>372</v>
      </c>
      <c r="J5923" s="10">
        <v>300000094087410</v>
      </c>
      <c r="K5923" s="9" t="s">
        <v>454</v>
      </c>
      <c r="L5923" s="10">
        <v>100000000612577</v>
      </c>
      <c r="M5923" s="9" t="s">
        <v>460</v>
      </c>
      <c r="N5923" s="9"/>
      <c r="O5923" s="9">
        <v>20</v>
      </c>
      <c r="P5923" s="9">
        <v>100</v>
      </c>
      <c r="Q5923" s="9">
        <v>20</v>
      </c>
    </row>
    <row r="5924" spans="1:17" hidden="1" x14ac:dyDescent="0.25">
      <c r="A5924" s="8" t="str">
        <f t="shared" si="554"/>
        <v>Neonatal Equipment Adult Paediatric and Neonatal PCentral Medical Supplies Limited</v>
      </c>
      <c r="B5924" s="8" t="str">
        <f>VLOOKUP(J5924,'Contract IDs'!A:D,4,0)</f>
        <v>Neonatal Equipment Adult Paediatric and Neonatal P</v>
      </c>
      <c r="C5924" s="8" t="str">
        <f>VLOOKUP(L5924,'Supplier IDs'!A:C,3,0)</f>
        <v>Central Medical Supplies Limited</v>
      </c>
      <c r="D5924" s="8" t="str">
        <f t="shared" si="553"/>
        <v>Warmer Resuscitation System</v>
      </c>
      <c r="E5924" s="8">
        <f t="shared" si="555"/>
        <v>0</v>
      </c>
      <c r="F5924" s="8">
        <f t="shared" si="556"/>
        <v>0</v>
      </c>
      <c r="G5924" s="8">
        <f t="shared" si="557"/>
        <v>1</v>
      </c>
      <c r="H5924" s="15">
        <f t="shared" si="558"/>
        <v>0</v>
      </c>
      <c r="I5924" s="15" t="s">
        <v>372</v>
      </c>
      <c r="J5924" s="10">
        <v>300000094087410</v>
      </c>
      <c r="K5924" s="9" t="s">
        <v>454</v>
      </c>
      <c r="L5924" s="10">
        <v>100000000612577</v>
      </c>
      <c r="M5924" s="9" t="s">
        <v>461</v>
      </c>
      <c r="N5924" s="9"/>
      <c r="O5924" s="9">
        <v>0</v>
      </c>
      <c r="P5924" s="9">
        <v>1</v>
      </c>
      <c r="Q5924" s="9">
        <v>0</v>
      </c>
    </row>
    <row r="5925" spans="1:17" hidden="1" x14ac:dyDescent="0.25">
      <c r="A5925" s="8" t="str">
        <f t="shared" si="554"/>
        <v>Neonatal Equipment Adult Paediatric and Neonatal PCentral Medical Supplies Limited</v>
      </c>
      <c r="B5925" s="8" t="str">
        <f>VLOOKUP(J5925,'Contract IDs'!A:D,4,0)</f>
        <v>Neonatal Equipment Adult Paediatric and Neonatal P</v>
      </c>
      <c r="C5925" s="8" t="str">
        <f>VLOOKUP(L5925,'Supplier IDs'!A:C,3,0)</f>
        <v>Central Medical Supplies Limited</v>
      </c>
      <c r="D5925" s="8" t="str">
        <f t="shared" si="553"/>
        <v>Warmer Resuscitation System</v>
      </c>
      <c r="E5925" s="8">
        <f t="shared" si="555"/>
        <v>0</v>
      </c>
      <c r="F5925" s="8">
        <f t="shared" si="556"/>
        <v>2</v>
      </c>
      <c r="G5925" s="8">
        <f t="shared" si="557"/>
        <v>2</v>
      </c>
      <c r="H5925" s="15">
        <f t="shared" si="558"/>
        <v>2.5000000000000001E-2</v>
      </c>
      <c r="I5925" s="15" t="s">
        <v>372</v>
      </c>
      <c r="J5925" s="10">
        <v>300000094087410</v>
      </c>
      <c r="K5925" s="9" t="s">
        <v>454</v>
      </c>
      <c r="L5925" s="10">
        <v>100000000612577</v>
      </c>
      <c r="M5925" s="9" t="s">
        <v>461</v>
      </c>
      <c r="N5925" s="9"/>
      <c r="O5925" s="9">
        <v>2</v>
      </c>
      <c r="P5925" s="9">
        <v>2</v>
      </c>
      <c r="Q5925" s="9">
        <v>2.5</v>
      </c>
    </row>
    <row r="5926" spans="1:17" hidden="1" x14ac:dyDescent="0.25">
      <c r="A5926" s="8" t="str">
        <f t="shared" si="554"/>
        <v>Neonatal Equipment Adult Paediatric and Neonatal PCentral Medical Supplies Limited</v>
      </c>
      <c r="B5926" s="8" t="str">
        <f>VLOOKUP(J5926,'Contract IDs'!A:D,4,0)</f>
        <v>Neonatal Equipment Adult Paediatric and Neonatal P</v>
      </c>
      <c r="C5926" s="8" t="str">
        <f>VLOOKUP(L5926,'Supplier IDs'!A:C,3,0)</f>
        <v>Central Medical Supplies Limited</v>
      </c>
      <c r="D5926" s="8" t="str">
        <f t="shared" si="553"/>
        <v>Warmer Resuscitation System</v>
      </c>
      <c r="E5926" s="8">
        <f t="shared" si="555"/>
        <v>0</v>
      </c>
      <c r="F5926" s="8">
        <f t="shared" si="556"/>
        <v>3</v>
      </c>
      <c r="G5926" s="8">
        <f t="shared" si="557"/>
        <v>3</v>
      </c>
      <c r="H5926" s="15">
        <f t="shared" si="558"/>
        <v>2.5000000000000001E-2</v>
      </c>
      <c r="I5926" s="15" t="s">
        <v>372</v>
      </c>
      <c r="J5926" s="10">
        <v>300000094087410</v>
      </c>
      <c r="K5926" s="9" t="s">
        <v>454</v>
      </c>
      <c r="L5926" s="10">
        <v>100000000612577</v>
      </c>
      <c r="M5926" s="9" t="s">
        <v>461</v>
      </c>
      <c r="N5926" s="9"/>
      <c r="O5926" s="9">
        <v>3</v>
      </c>
      <c r="P5926" s="9">
        <v>3</v>
      </c>
      <c r="Q5926" s="9">
        <v>2.5</v>
      </c>
    </row>
    <row r="5927" spans="1:17" hidden="1" x14ac:dyDescent="0.25">
      <c r="A5927" s="8" t="str">
        <f t="shared" si="554"/>
        <v>Neonatal Equipment Adult Paediatric and Neonatal PCentral Medical Supplies Limited</v>
      </c>
      <c r="B5927" s="8" t="str">
        <f>VLOOKUP(J5927,'Contract IDs'!A:D,4,0)</f>
        <v>Neonatal Equipment Adult Paediatric and Neonatal P</v>
      </c>
      <c r="C5927" s="8" t="str">
        <f>VLOOKUP(L5927,'Supplier IDs'!A:C,3,0)</f>
        <v>Central Medical Supplies Limited</v>
      </c>
      <c r="D5927" s="8" t="str">
        <f t="shared" si="553"/>
        <v>Warmer Resuscitation System</v>
      </c>
      <c r="E5927" s="8">
        <f t="shared" si="555"/>
        <v>0</v>
      </c>
      <c r="F5927" s="8">
        <f t="shared" si="556"/>
        <v>4</v>
      </c>
      <c r="G5927" s="8">
        <f t="shared" si="557"/>
        <v>4</v>
      </c>
      <c r="H5927" s="15">
        <f t="shared" si="558"/>
        <v>0.05</v>
      </c>
      <c r="I5927" s="15" t="s">
        <v>372</v>
      </c>
      <c r="J5927" s="10">
        <v>300000094087410</v>
      </c>
      <c r="K5927" s="9" t="s">
        <v>454</v>
      </c>
      <c r="L5927" s="10">
        <v>100000000612577</v>
      </c>
      <c r="M5927" s="9" t="s">
        <v>461</v>
      </c>
      <c r="N5927" s="9"/>
      <c r="O5927" s="9">
        <v>4</v>
      </c>
      <c r="P5927" s="9">
        <v>4</v>
      </c>
      <c r="Q5927" s="9">
        <v>5</v>
      </c>
    </row>
    <row r="5928" spans="1:17" hidden="1" x14ac:dyDescent="0.25">
      <c r="A5928" s="8" t="str">
        <f t="shared" si="554"/>
        <v>Neonatal Equipment Adult Paediatric and Neonatal PCentral Medical Supplies Limited</v>
      </c>
      <c r="B5928" s="8" t="str">
        <f>VLOOKUP(J5928,'Contract IDs'!A:D,4,0)</f>
        <v>Neonatal Equipment Adult Paediatric and Neonatal P</v>
      </c>
      <c r="C5928" s="8" t="str">
        <f>VLOOKUP(L5928,'Supplier IDs'!A:C,3,0)</f>
        <v>Central Medical Supplies Limited</v>
      </c>
      <c r="D5928" s="8" t="str">
        <f t="shared" si="553"/>
        <v>Warmer Resuscitation System</v>
      </c>
      <c r="E5928" s="8">
        <f t="shared" si="555"/>
        <v>0</v>
      </c>
      <c r="F5928" s="8">
        <f t="shared" si="556"/>
        <v>5</v>
      </c>
      <c r="G5928" s="8">
        <f t="shared" si="557"/>
        <v>5</v>
      </c>
      <c r="H5928" s="15">
        <f t="shared" si="558"/>
        <v>0.1</v>
      </c>
      <c r="I5928" s="15" t="s">
        <v>372</v>
      </c>
      <c r="J5928" s="10">
        <v>300000094087410</v>
      </c>
      <c r="K5928" s="9" t="s">
        <v>454</v>
      </c>
      <c r="L5928" s="10">
        <v>100000000612577</v>
      </c>
      <c r="M5928" s="9" t="s">
        <v>461</v>
      </c>
      <c r="N5928" s="9"/>
      <c r="O5928" s="9">
        <v>5</v>
      </c>
      <c r="P5928" s="9">
        <v>5</v>
      </c>
      <c r="Q5928" s="9">
        <v>10</v>
      </c>
    </row>
    <row r="5929" spans="1:17" hidden="1" x14ac:dyDescent="0.25">
      <c r="A5929" s="8" t="str">
        <f t="shared" si="554"/>
        <v>Neonatal Equipment Adult Paediatric and Neonatal PCentral Medical Supplies Limited</v>
      </c>
      <c r="B5929" s="8" t="str">
        <f>VLOOKUP(J5929,'Contract IDs'!A:D,4,0)</f>
        <v>Neonatal Equipment Adult Paediatric and Neonatal P</v>
      </c>
      <c r="C5929" s="8" t="str">
        <f>VLOOKUP(L5929,'Supplier IDs'!A:C,3,0)</f>
        <v>Central Medical Supplies Limited</v>
      </c>
      <c r="D5929" s="8" t="str">
        <f t="shared" si="553"/>
        <v>Warmer Resuscitation System</v>
      </c>
      <c r="E5929" s="8">
        <f t="shared" si="555"/>
        <v>0</v>
      </c>
      <c r="F5929" s="8">
        <f t="shared" si="556"/>
        <v>6</v>
      </c>
      <c r="G5929" s="8">
        <f t="shared" si="557"/>
        <v>6</v>
      </c>
      <c r="H5929" s="15">
        <f t="shared" si="558"/>
        <v>0.1</v>
      </c>
      <c r="I5929" s="15" t="s">
        <v>372</v>
      </c>
      <c r="J5929" s="10">
        <v>300000094087410</v>
      </c>
      <c r="K5929" s="9" t="s">
        <v>454</v>
      </c>
      <c r="L5929" s="10">
        <v>100000000612577</v>
      </c>
      <c r="M5929" s="9" t="s">
        <v>461</v>
      </c>
      <c r="N5929" s="9"/>
      <c r="O5929" s="9">
        <v>6</v>
      </c>
      <c r="P5929" s="9">
        <v>6</v>
      </c>
      <c r="Q5929" s="9">
        <v>10</v>
      </c>
    </row>
    <row r="5930" spans="1:17" hidden="1" x14ac:dyDescent="0.25">
      <c r="A5930" s="8" t="str">
        <f t="shared" si="554"/>
        <v>Neonatal Equipment Adult Paediatric and Neonatal PCentral Medical Supplies Limited</v>
      </c>
      <c r="B5930" s="8" t="str">
        <f>VLOOKUP(J5930,'Contract IDs'!A:D,4,0)</f>
        <v>Neonatal Equipment Adult Paediatric and Neonatal P</v>
      </c>
      <c r="C5930" s="8" t="str">
        <f>VLOOKUP(L5930,'Supplier IDs'!A:C,3,0)</f>
        <v>Central Medical Supplies Limited</v>
      </c>
      <c r="D5930" s="8" t="str">
        <f t="shared" si="553"/>
        <v>Warmer Resuscitation System</v>
      </c>
      <c r="E5930" s="8">
        <f t="shared" si="555"/>
        <v>0</v>
      </c>
      <c r="F5930" s="8">
        <f t="shared" si="556"/>
        <v>7</v>
      </c>
      <c r="G5930" s="8">
        <f t="shared" si="557"/>
        <v>7</v>
      </c>
      <c r="H5930" s="15">
        <f t="shared" si="558"/>
        <v>0.1</v>
      </c>
      <c r="I5930" s="15" t="s">
        <v>372</v>
      </c>
      <c r="J5930" s="10">
        <v>300000094087410</v>
      </c>
      <c r="K5930" s="9" t="s">
        <v>454</v>
      </c>
      <c r="L5930" s="10">
        <v>100000000612577</v>
      </c>
      <c r="M5930" s="9" t="s">
        <v>461</v>
      </c>
      <c r="N5930" s="9"/>
      <c r="O5930" s="9">
        <v>7</v>
      </c>
      <c r="P5930" s="9">
        <v>7</v>
      </c>
      <c r="Q5930" s="9">
        <v>10</v>
      </c>
    </row>
    <row r="5931" spans="1:17" hidden="1" x14ac:dyDescent="0.25">
      <c r="A5931" s="8" t="str">
        <f t="shared" si="554"/>
        <v>Neonatal Equipment Adult Paediatric and Neonatal PCentral Medical Supplies Limited</v>
      </c>
      <c r="B5931" s="8" t="str">
        <f>VLOOKUP(J5931,'Contract IDs'!A:D,4,0)</f>
        <v>Neonatal Equipment Adult Paediatric and Neonatal P</v>
      </c>
      <c r="C5931" s="8" t="str">
        <f>VLOOKUP(L5931,'Supplier IDs'!A:C,3,0)</f>
        <v>Central Medical Supplies Limited</v>
      </c>
      <c r="D5931" s="8" t="str">
        <f t="shared" si="553"/>
        <v>Warmer Resuscitation System</v>
      </c>
      <c r="E5931" s="8">
        <f t="shared" si="555"/>
        <v>0</v>
      </c>
      <c r="F5931" s="8">
        <f t="shared" si="556"/>
        <v>8</v>
      </c>
      <c r="G5931" s="8">
        <f t="shared" si="557"/>
        <v>8</v>
      </c>
      <c r="H5931" s="15">
        <f t="shared" si="558"/>
        <v>0.1</v>
      </c>
      <c r="I5931" s="15" t="s">
        <v>372</v>
      </c>
      <c r="J5931" s="10">
        <v>300000094087410</v>
      </c>
      <c r="K5931" s="9" t="s">
        <v>454</v>
      </c>
      <c r="L5931" s="10">
        <v>100000000612577</v>
      </c>
      <c r="M5931" s="9" t="s">
        <v>461</v>
      </c>
      <c r="N5931" s="9"/>
      <c r="O5931" s="9">
        <v>8</v>
      </c>
      <c r="P5931" s="9">
        <v>8</v>
      </c>
      <c r="Q5931" s="9">
        <v>10</v>
      </c>
    </row>
    <row r="5932" spans="1:17" hidden="1" x14ac:dyDescent="0.25">
      <c r="A5932" s="8" t="str">
        <f t="shared" si="554"/>
        <v>Neonatal Equipment Adult Paediatric and Neonatal PCentral Medical Supplies Limited</v>
      </c>
      <c r="B5932" s="8" t="str">
        <f>VLOOKUP(J5932,'Contract IDs'!A:D,4,0)</f>
        <v>Neonatal Equipment Adult Paediatric and Neonatal P</v>
      </c>
      <c r="C5932" s="8" t="str">
        <f>VLOOKUP(L5932,'Supplier IDs'!A:C,3,0)</f>
        <v>Central Medical Supplies Limited</v>
      </c>
      <c r="D5932" s="8" t="str">
        <f t="shared" si="553"/>
        <v>Warmer Resuscitation System</v>
      </c>
      <c r="E5932" s="8">
        <f t="shared" si="555"/>
        <v>0</v>
      </c>
      <c r="F5932" s="8">
        <f t="shared" si="556"/>
        <v>9</v>
      </c>
      <c r="G5932" s="8">
        <f t="shared" si="557"/>
        <v>9</v>
      </c>
      <c r="H5932" s="15">
        <f t="shared" si="558"/>
        <v>0.1</v>
      </c>
      <c r="I5932" s="15" t="s">
        <v>372</v>
      </c>
      <c r="J5932" s="10">
        <v>300000094087410</v>
      </c>
      <c r="K5932" s="9" t="s">
        <v>454</v>
      </c>
      <c r="L5932" s="10">
        <v>100000000612577</v>
      </c>
      <c r="M5932" s="9" t="s">
        <v>461</v>
      </c>
      <c r="N5932" s="9"/>
      <c r="O5932" s="9">
        <v>9</v>
      </c>
      <c r="P5932" s="9">
        <v>9</v>
      </c>
      <c r="Q5932" s="9">
        <v>10</v>
      </c>
    </row>
    <row r="5933" spans="1:17" hidden="1" x14ac:dyDescent="0.25">
      <c r="A5933" s="8" t="str">
        <f t="shared" si="554"/>
        <v>Neonatal Equipment Adult Paediatric and Neonatal PCentral Medical Supplies Limited</v>
      </c>
      <c r="B5933" s="8" t="str">
        <f>VLOOKUP(J5933,'Contract IDs'!A:D,4,0)</f>
        <v>Neonatal Equipment Adult Paediatric and Neonatal P</v>
      </c>
      <c r="C5933" s="8" t="str">
        <f>VLOOKUP(L5933,'Supplier IDs'!A:C,3,0)</f>
        <v>Central Medical Supplies Limited</v>
      </c>
      <c r="D5933" s="8" t="str">
        <f t="shared" si="553"/>
        <v>Warmer Resuscitation System</v>
      </c>
      <c r="E5933" s="8">
        <f t="shared" si="555"/>
        <v>0</v>
      </c>
      <c r="F5933" s="8">
        <f t="shared" si="556"/>
        <v>10</v>
      </c>
      <c r="G5933" s="8">
        <f t="shared" si="557"/>
        <v>10</v>
      </c>
      <c r="H5933" s="15">
        <f t="shared" si="558"/>
        <v>0.15</v>
      </c>
      <c r="I5933" s="15" t="s">
        <v>372</v>
      </c>
      <c r="J5933" s="10">
        <v>300000094087410</v>
      </c>
      <c r="K5933" s="9" t="s">
        <v>454</v>
      </c>
      <c r="L5933" s="10">
        <v>100000000612577</v>
      </c>
      <c r="M5933" s="9" t="s">
        <v>461</v>
      </c>
      <c r="N5933" s="9"/>
      <c r="O5933" s="9">
        <v>10</v>
      </c>
      <c r="P5933" s="9">
        <v>10</v>
      </c>
      <c r="Q5933" s="9">
        <v>15</v>
      </c>
    </row>
    <row r="5934" spans="1:17" hidden="1" x14ac:dyDescent="0.25">
      <c r="A5934" s="8" t="str">
        <f t="shared" si="554"/>
        <v>Neonatal Equipment Adult Paediatric and Neonatal PCentral Medical Supplies Limited</v>
      </c>
      <c r="B5934" s="8" t="str">
        <f>VLOOKUP(J5934,'Contract IDs'!A:D,4,0)</f>
        <v>Neonatal Equipment Adult Paediatric and Neonatal P</v>
      </c>
      <c r="C5934" s="8" t="str">
        <f>VLOOKUP(L5934,'Supplier IDs'!A:C,3,0)</f>
        <v>Central Medical Supplies Limited</v>
      </c>
      <c r="D5934" s="8" t="str">
        <f t="shared" si="553"/>
        <v>Warmer Resuscitation System</v>
      </c>
      <c r="E5934" s="8">
        <f t="shared" si="555"/>
        <v>0</v>
      </c>
      <c r="F5934" s="8">
        <f t="shared" si="556"/>
        <v>11</v>
      </c>
      <c r="G5934" s="8">
        <f t="shared" si="557"/>
        <v>20</v>
      </c>
      <c r="H5934" s="15">
        <f t="shared" si="558"/>
        <v>0.2</v>
      </c>
      <c r="I5934" s="15" t="s">
        <v>372</v>
      </c>
      <c r="J5934" s="10">
        <v>300000094087410</v>
      </c>
      <c r="K5934" s="9" t="s">
        <v>454</v>
      </c>
      <c r="L5934" s="10">
        <v>100000000612577</v>
      </c>
      <c r="M5934" s="9" t="s">
        <v>461</v>
      </c>
      <c r="N5934" s="9"/>
      <c r="O5934" s="9">
        <v>11</v>
      </c>
      <c r="P5934" s="9">
        <v>20</v>
      </c>
      <c r="Q5934" s="9">
        <v>20</v>
      </c>
    </row>
    <row r="5935" spans="1:17" hidden="1" x14ac:dyDescent="0.25">
      <c r="A5935" s="8" t="str">
        <f t="shared" si="554"/>
        <v>Neonatal Equipment Adult Paediatric and Neonatal PCentral Medical Supplies Limited</v>
      </c>
      <c r="B5935" s="8" t="str">
        <f>VLOOKUP(J5935,'Contract IDs'!A:D,4,0)</f>
        <v>Neonatal Equipment Adult Paediatric and Neonatal P</v>
      </c>
      <c r="C5935" s="8" t="str">
        <f>VLOOKUP(L5935,'Supplier IDs'!A:C,3,0)</f>
        <v>Central Medical Supplies Limited</v>
      </c>
      <c r="D5935" s="8" t="str">
        <f t="shared" si="553"/>
        <v>Warmer Resuscitation System</v>
      </c>
      <c r="E5935" s="8">
        <f t="shared" si="555"/>
        <v>0</v>
      </c>
      <c r="F5935" s="8">
        <f t="shared" si="556"/>
        <v>20</v>
      </c>
      <c r="G5935" s="8">
        <f t="shared" si="557"/>
        <v>100</v>
      </c>
      <c r="H5935" s="15">
        <f t="shared" si="558"/>
        <v>0.2</v>
      </c>
      <c r="I5935" s="15" t="s">
        <v>372</v>
      </c>
      <c r="J5935" s="10">
        <v>300000094087410</v>
      </c>
      <c r="K5935" s="9" t="s">
        <v>454</v>
      </c>
      <c r="L5935" s="10">
        <v>100000000612577</v>
      </c>
      <c r="M5935" s="9" t="s">
        <v>461</v>
      </c>
      <c r="N5935" s="9"/>
      <c r="O5935" s="9">
        <v>20</v>
      </c>
      <c r="P5935" s="9">
        <v>100</v>
      </c>
      <c r="Q5935" s="9">
        <v>20</v>
      </c>
    </row>
    <row r="5936" spans="1:17" hidden="1" x14ac:dyDescent="0.25">
      <c r="A5936" s="8" t="str">
        <f t="shared" si="554"/>
        <v>Neonatal Equipment Adult Paediatric and Neonatal PCharter-Kontron Limited</v>
      </c>
      <c r="B5936" s="8" t="str">
        <f>VLOOKUP(J5936,'Contract IDs'!A:D,4,0)</f>
        <v>Neonatal Equipment Adult Paediatric and Neonatal P</v>
      </c>
      <c r="C5936" s="8" t="str">
        <f>VLOOKUP(L5936,'Supplier IDs'!A:C,3,0)</f>
        <v>Charter-Kontron Limited</v>
      </c>
      <c r="D5936" s="8" t="str">
        <f t="shared" si="553"/>
        <v>Jaundice Meter</v>
      </c>
      <c r="E5936" s="8">
        <f t="shared" si="555"/>
        <v>0</v>
      </c>
      <c r="F5936" s="8">
        <f t="shared" si="556"/>
        <v>0</v>
      </c>
      <c r="G5936" s="8">
        <f t="shared" si="557"/>
        <v>1</v>
      </c>
      <c r="H5936" s="15">
        <f t="shared" si="558"/>
        <v>0</v>
      </c>
      <c r="I5936" s="15" t="s">
        <v>372</v>
      </c>
      <c r="J5936" s="10">
        <v>300000094087410</v>
      </c>
      <c r="K5936" s="9" t="s">
        <v>454</v>
      </c>
      <c r="L5936" s="10">
        <v>100000000612787</v>
      </c>
      <c r="M5936" s="9" t="s">
        <v>462</v>
      </c>
      <c r="N5936" s="9"/>
      <c r="O5936" s="9">
        <v>0</v>
      </c>
      <c r="P5936" s="9">
        <v>1</v>
      </c>
      <c r="Q5936" s="9">
        <v>0</v>
      </c>
    </row>
    <row r="5937" spans="1:17" hidden="1" x14ac:dyDescent="0.25">
      <c r="A5937" s="8" t="str">
        <f t="shared" si="554"/>
        <v>Neonatal Equipment Adult Paediatric and Neonatal PCharter-Kontron Limited</v>
      </c>
      <c r="B5937" s="8" t="str">
        <f>VLOOKUP(J5937,'Contract IDs'!A:D,4,0)</f>
        <v>Neonatal Equipment Adult Paediatric and Neonatal P</v>
      </c>
      <c r="C5937" s="8" t="str">
        <f>VLOOKUP(L5937,'Supplier IDs'!A:C,3,0)</f>
        <v>Charter-Kontron Limited</v>
      </c>
      <c r="D5937" s="8" t="str">
        <f t="shared" si="553"/>
        <v>Jaundice Meter</v>
      </c>
      <c r="E5937" s="8">
        <f t="shared" si="555"/>
        <v>0</v>
      </c>
      <c r="F5937" s="8">
        <f t="shared" si="556"/>
        <v>2</v>
      </c>
      <c r="G5937" s="8">
        <f t="shared" si="557"/>
        <v>2</v>
      </c>
      <c r="H5937" s="15">
        <f t="shared" si="558"/>
        <v>0</v>
      </c>
      <c r="I5937" s="15" t="s">
        <v>372</v>
      </c>
      <c r="J5937" s="10">
        <v>300000094087410</v>
      </c>
      <c r="K5937" s="9" t="s">
        <v>454</v>
      </c>
      <c r="L5937" s="10">
        <v>100000000612787</v>
      </c>
      <c r="M5937" s="9" t="s">
        <v>462</v>
      </c>
      <c r="N5937" s="9"/>
      <c r="O5937" s="9">
        <v>2</v>
      </c>
      <c r="P5937" s="9">
        <v>2</v>
      </c>
      <c r="Q5937" s="9">
        <v>0</v>
      </c>
    </row>
    <row r="5938" spans="1:17" hidden="1" x14ac:dyDescent="0.25">
      <c r="A5938" s="8" t="str">
        <f t="shared" si="554"/>
        <v>Neonatal Equipment Adult Paediatric and Neonatal PCharter-Kontron Limited</v>
      </c>
      <c r="B5938" s="8" t="str">
        <f>VLOOKUP(J5938,'Contract IDs'!A:D,4,0)</f>
        <v>Neonatal Equipment Adult Paediatric and Neonatal P</v>
      </c>
      <c r="C5938" s="8" t="str">
        <f>VLOOKUP(L5938,'Supplier IDs'!A:C,3,0)</f>
        <v>Charter-Kontron Limited</v>
      </c>
      <c r="D5938" s="8" t="str">
        <f t="shared" si="553"/>
        <v>Jaundice Meter</v>
      </c>
      <c r="E5938" s="8">
        <f t="shared" si="555"/>
        <v>0</v>
      </c>
      <c r="F5938" s="8">
        <f t="shared" si="556"/>
        <v>3</v>
      </c>
      <c r="G5938" s="8">
        <f t="shared" si="557"/>
        <v>3</v>
      </c>
      <c r="H5938" s="15">
        <f t="shared" si="558"/>
        <v>0</v>
      </c>
      <c r="I5938" s="15" t="s">
        <v>372</v>
      </c>
      <c r="J5938" s="10">
        <v>300000094087410</v>
      </c>
      <c r="K5938" s="9" t="s">
        <v>454</v>
      </c>
      <c r="L5938" s="10">
        <v>100000000612787</v>
      </c>
      <c r="M5938" s="9" t="s">
        <v>462</v>
      </c>
      <c r="N5938" s="9"/>
      <c r="O5938" s="9">
        <v>3</v>
      </c>
      <c r="P5938" s="9">
        <v>3</v>
      </c>
      <c r="Q5938" s="9">
        <v>0</v>
      </c>
    </row>
    <row r="5939" spans="1:17" hidden="1" x14ac:dyDescent="0.25">
      <c r="A5939" s="8" t="str">
        <f t="shared" si="554"/>
        <v>Neonatal Equipment Adult Paediatric and Neonatal PCharter-Kontron Limited</v>
      </c>
      <c r="B5939" s="8" t="str">
        <f>VLOOKUP(J5939,'Contract IDs'!A:D,4,0)</f>
        <v>Neonatal Equipment Adult Paediatric and Neonatal P</v>
      </c>
      <c r="C5939" s="8" t="str">
        <f>VLOOKUP(L5939,'Supplier IDs'!A:C,3,0)</f>
        <v>Charter-Kontron Limited</v>
      </c>
      <c r="D5939" s="8" t="str">
        <f t="shared" si="553"/>
        <v>Jaundice Meter</v>
      </c>
      <c r="E5939" s="8">
        <f t="shared" si="555"/>
        <v>0</v>
      </c>
      <c r="F5939" s="8">
        <f t="shared" si="556"/>
        <v>4</v>
      </c>
      <c r="G5939" s="8">
        <f t="shared" si="557"/>
        <v>4</v>
      </c>
      <c r="H5939" s="15">
        <f t="shared" si="558"/>
        <v>0</v>
      </c>
      <c r="I5939" s="15" t="s">
        <v>372</v>
      </c>
      <c r="J5939" s="10">
        <v>300000094087410</v>
      </c>
      <c r="K5939" s="9" t="s">
        <v>454</v>
      </c>
      <c r="L5939" s="10">
        <v>100000000612787</v>
      </c>
      <c r="M5939" s="9" t="s">
        <v>462</v>
      </c>
      <c r="N5939" s="9"/>
      <c r="O5939" s="9">
        <v>4</v>
      </c>
      <c r="P5939" s="9">
        <v>4</v>
      </c>
      <c r="Q5939" s="9">
        <v>0</v>
      </c>
    </row>
    <row r="5940" spans="1:17" hidden="1" x14ac:dyDescent="0.25">
      <c r="A5940" s="8" t="str">
        <f t="shared" si="554"/>
        <v>Neonatal Equipment Adult Paediatric and Neonatal PCharter-Kontron Limited</v>
      </c>
      <c r="B5940" s="8" t="str">
        <f>VLOOKUP(J5940,'Contract IDs'!A:D,4,0)</f>
        <v>Neonatal Equipment Adult Paediatric and Neonatal P</v>
      </c>
      <c r="C5940" s="8" t="str">
        <f>VLOOKUP(L5940,'Supplier IDs'!A:C,3,0)</f>
        <v>Charter-Kontron Limited</v>
      </c>
      <c r="D5940" s="8" t="str">
        <f t="shared" si="553"/>
        <v>Jaundice Meter</v>
      </c>
      <c r="E5940" s="8">
        <f t="shared" si="555"/>
        <v>0</v>
      </c>
      <c r="F5940" s="8">
        <f t="shared" si="556"/>
        <v>5</v>
      </c>
      <c r="G5940" s="8">
        <f t="shared" si="557"/>
        <v>5</v>
      </c>
      <c r="H5940" s="15">
        <f t="shared" si="558"/>
        <v>0.1</v>
      </c>
      <c r="I5940" s="15" t="s">
        <v>372</v>
      </c>
      <c r="J5940" s="10">
        <v>300000094087410</v>
      </c>
      <c r="K5940" s="9" t="s">
        <v>454</v>
      </c>
      <c r="L5940" s="10">
        <v>100000000612787</v>
      </c>
      <c r="M5940" s="9" t="s">
        <v>462</v>
      </c>
      <c r="N5940" s="9"/>
      <c r="O5940" s="9">
        <v>5</v>
      </c>
      <c r="P5940" s="9">
        <v>5</v>
      </c>
      <c r="Q5940" s="9">
        <v>10</v>
      </c>
    </row>
    <row r="5941" spans="1:17" hidden="1" x14ac:dyDescent="0.25">
      <c r="A5941" s="8" t="str">
        <f t="shared" si="554"/>
        <v>Neonatal Equipment Adult Paediatric and Neonatal PCharter-Kontron Limited</v>
      </c>
      <c r="B5941" s="8" t="str">
        <f>VLOOKUP(J5941,'Contract IDs'!A:D,4,0)</f>
        <v>Neonatal Equipment Adult Paediatric and Neonatal P</v>
      </c>
      <c r="C5941" s="8" t="str">
        <f>VLOOKUP(L5941,'Supplier IDs'!A:C,3,0)</f>
        <v>Charter-Kontron Limited</v>
      </c>
      <c r="D5941" s="8" t="str">
        <f t="shared" si="553"/>
        <v>Jaundice Meter</v>
      </c>
      <c r="E5941" s="8">
        <f t="shared" si="555"/>
        <v>0</v>
      </c>
      <c r="F5941" s="8">
        <f t="shared" si="556"/>
        <v>6</v>
      </c>
      <c r="G5941" s="8">
        <f t="shared" si="557"/>
        <v>6</v>
      </c>
      <c r="H5941" s="15">
        <f t="shared" si="558"/>
        <v>0.1</v>
      </c>
      <c r="I5941" s="15" t="s">
        <v>372</v>
      </c>
      <c r="J5941" s="10">
        <v>300000094087410</v>
      </c>
      <c r="K5941" s="9" t="s">
        <v>454</v>
      </c>
      <c r="L5941" s="10">
        <v>100000000612787</v>
      </c>
      <c r="M5941" s="9" t="s">
        <v>462</v>
      </c>
      <c r="N5941" s="9"/>
      <c r="O5941" s="9">
        <v>6</v>
      </c>
      <c r="P5941" s="9">
        <v>6</v>
      </c>
      <c r="Q5941" s="9">
        <v>10</v>
      </c>
    </row>
    <row r="5942" spans="1:17" hidden="1" x14ac:dyDescent="0.25">
      <c r="A5942" s="8" t="str">
        <f t="shared" si="554"/>
        <v>Neonatal Equipment Adult Paediatric and Neonatal PCharter-Kontron Limited</v>
      </c>
      <c r="B5942" s="8" t="str">
        <f>VLOOKUP(J5942,'Contract IDs'!A:D,4,0)</f>
        <v>Neonatal Equipment Adult Paediatric and Neonatal P</v>
      </c>
      <c r="C5942" s="8" t="str">
        <f>VLOOKUP(L5942,'Supplier IDs'!A:C,3,0)</f>
        <v>Charter-Kontron Limited</v>
      </c>
      <c r="D5942" s="8" t="str">
        <f t="shared" si="553"/>
        <v>Jaundice Meter</v>
      </c>
      <c r="E5942" s="8">
        <f t="shared" si="555"/>
        <v>0</v>
      </c>
      <c r="F5942" s="8">
        <f t="shared" si="556"/>
        <v>7</v>
      </c>
      <c r="G5942" s="8">
        <f t="shared" si="557"/>
        <v>7</v>
      </c>
      <c r="H5942" s="15">
        <f t="shared" si="558"/>
        <v>0.1</v>
      </c>
      <c r="I5942" s="15" t="s">
        <v>372</v>
      </c>
      <c r="J5942" s="10">
        <v>300000094087410</v>
      </c>
      <c r="K5942" s="9" t="s">
        <v>454</v>
      </c>
      <c r="L5942" s="10">
        <v>100000000612787</v>
      </c>
      <c r="M5942" s="9" t="s">
        <v>462</v>
      </c>
      <c r="N5942" s="9"/>
      <c r="O5942" s="9">
        <v>7</v>
      </c>
      <c r="P5942" s="9">
        <v>7</v>
      </c>
      <c r="Q5942" s="9">
        <v>10</v>
      </c>
    </row>
    <row r="5943" spans="1:17" hidden="1" x14ac:dyDescent="0.25">
      <c r="A5943" s="8" t="str">
        <f t="shared" si="554"/>
        <v>Neonatal Equipment Adult Paediatric and Neonatal PCharter-Kontron Limited</v>
      </c>
      <c r="B5943" s="8" t="str">
        <f>VLOOKUP(J5943,'Contract IDs'!A:D,4,0)</f>
        <v>Neonatal Equipment Adult Paediatric and Neonatal P</v>
      </c>
      <c r="C5943" s="8" t="str">
        <f>VLOOKUP(L5943,'Supplier IDs'!A:C,3,0)</f>
        <v>Charter-Kontron Limited</v>
      </c>
      <c r="D5943" s="8" t="str">
        <f t="shared" si="553"/>
        <v>Jaundice Meter</v>
      </c>
      <c r="E5943" s="8">
        <f t="shared" si="555"/>
        <v>0</v>
      </c>
      <c r="F5943" s="8">
        <f t="shared" si="556"/>
        <v>8</v>
      </c>
      <c r="G5943" s="8">
        <f t="shared" si="557"/>
        <v>8</v>
      </c>
      <c r="H5943" s="15">
        <f t="shared" si="558"/>
        <v>0.1</v>
      </c>
      <c r="I5943" s="15" t="s">
        <v>372</v>
      </c>
      <c r="J5943" s="10">
        <v>300000094087410</v>
      </c>
      <c r="K5943" s="9" t="s">
        <v>454</v>
      </c>
      <c r="L5943" s="10">
        <v>100000000612787</v>
      </c>
      <c r="M5943" s="9" t="s">
        <v>462</v>
      </c>
      <c r="N5943" s="9"/>
      <c r="O5943" s="9">
        <v>8</v>
      </c>
      <c r="P5943" s="9">
        <v>8</v>
      </c>
      <c r="Q5943" s="9">
        <v>10</v>
      </c>
    </row>
    <row r="5944" spans="1:17" hidden="1" x14ac:dyDescent="0.25">
      <c r="A5944" s="8" t="str">
        <f t="shared" si="554"/>
        <v>Neonatal Equipment Adult Paediatric and Neonatal PCharter-Kontron Limited</v>
      </c>
      <c r="B5944" s="8" t="str">
        <f>VLOOKUP(J5944,'Contract IDs'!A:D,4,0)</f>
        <v>Neonatal Equipment Adult Paediatric and Neonatal P</v>
      </c>
      <c r="C5944" s="8" t="str">
        <f>VLOOKUP(L5944,'Supplier IDs'!A:C,3,0)</f>
        <v>Charter-Kontron Limited</v>
      </c>
      <c r="D5944" s="8" t="str">
        <f t="shared" si="553"/>
        <v>Jaundice Meter</v>
      </c>
      <c r="E5944" s="8">
        <f t="shared" si="555"/>
        <v>0</v>
      </c>
      <c r="F5944" s="8">
        <f t="shared" si="556"/>
        <v>9</v>
      </c>
      <c r="G5944" s="8">
        <f t="shared" si="557"/>
        <v>9</v>
      </c>
      <c r="H5944" s="15">
        <f t="shared" si="558"/>
        <v>0.1</v>
      </c>
      <c r="I5944" s="15" t="s">
        <v>372</v>
      </c>
      <c r="J5944" s="10">
        <v>300000094087410</v>
      </c>
      <c r="K5944" s="9" t="s">
        <v>454</v>
      </c>
      <c r="L5944" s="10">
        <v>100000000612787</v>
      </c>
      <c r="M5944" s="9" t="s">
        <v>462</v>
      </c>
      <c r="N5944" s="9"/>
      <c r="O5944" s="9">
        <v>9</v>
      </c>
      <c r="P5944" s="9">
        <v>9</v>
      </c>
      <c r="Q5944" s="9">
        <v>10</v>
      </c>
    </row>
    <row r="5945" spans="1:17" hidden="1" x14ac:dyDescent="0.25">
      <c r="A5945" s="8" t="str">
        <f t="shared" si="554"/>
        <v>Neonatal Equipment Adult Paediatric and Neonatal PCharter-Kontron Limited</v>
      </c>
      <c r="B5945" s="8" t="str">
        <f>VLOOKUP(J5945,'Contract IDs'!A:D,4,0)</f>
        <v>Neonatal Equipment Adult Paediatric and Neonatal P</v>
      </c>
      <c r="C5945" s="8" t="str">
        <f>VLOOKUP(L5945,'Supplier IDs'!A:C,3,0)</f>
        <v>Charter-Kontron Limited</v>
      </c>
      <c r="D5945" s="8" t="str">
        <f t="shared" si="553"/>
        <v>Jaundice Meter</v>
      </c>
      <c r="E5945" s="8">
        <f t="shared" si="555"/>
        <v>0</v>
      </c>
      <c r="F5945" s="8">
        <f t="shared" si="556"/>
        <v>10</v>
      </c>
      <c r="G5945" s="8">
        <f t="shared" si="557"/>
        <v>10</v>
      </c>
      <c r="H5945" s="15">
        <f t="shared" si="558"/>
        <v>0.15</v>
      </c>
      <c r="I5945" s="15" t="s">
        <v>372</v>
      </c>
      <c r="J5945" s="10">
        <v>300000094087410</v>
      </c>
      <c r="K5945" s="9" t="s">
        <v>454</v>
      </c>
      <c r="L5945" s="10">
        <v>100000000612787</v>
      </c>
      <c r="M5945" s="9" t="s">
        <v>462</v>
      </c>
      <c r="N5945" s="9"/>
      <c r="O5945" s="9">
        <v>10</v>
      </c>
      <c r="P5945" s="9">
        <v>10</v>
      </c>
      <c r="Q5945" s="9">
        <v>15</v>
      </c>
    </row>
    <row r="5946" spans="1:17" hidden="1" x14ac:dyDescent="0.25">
      <c r="A5946" s="8" t="str">
        <f t="shared" si="554"/>
        <v>Neonatal Equipment Adult Paediatric and Neonatal PCharter-Kontron Limited</v>
      </c>
      <c r="B5946" s="8" t="str">
        <f>VLOOKUP(J5946,'Contract IDs'!A:D,4,0)</f>
        <v>Neonatal Equipment Adult Paediatric and Neonatal P</v>
      </c>
      <c r="C5946" s="8" t="str">
        <f>VLOOKUP(L5946,'Supplier IDs'!A:C,3,0)</f>
        <v>Charter-Kontron Limited</v>
      </c>
      <c r="D5946" s="8" t="str">
        <f t="shared" si="553"/>
        <v>Jaundice Meter</v>
      </c>
      <c r="E5946" s="8">
        <f t="shared" si="555"/>
        <v>0</v>
      </c>
      <c r="F5946" s="8">
        <f t="shared" si="556"/>
        <v>11</v>
      </c>
      <c r="G5946" s="8">
        <f t="shared" si="557"/>
        <v>20</v>
      </c>
      <c r="H5946" s="15">
        <f t="shared" si="558"/>
        <v>0.15</v>
      </c>
      <c r="I5946" s="15" t="s">
        <v>372</v>
      </c>
      <c r="J5946" s="10">
        <v>300000094087410</v>
      </c>
      <c r="K5946" s="9" t="s">
        <v>454</v>
      </c>
      <c r="L5946" s="10">
        <v>100000000612787</v>
      </c>
      <c r="M5946" s="9" t="s">
        <v>462</v>
      </c>
      <c r="N5946" s="9"/>
      <c r="O5946" s="9">
        <v>11</v>
      </c>
      <c r="P5946" s="9">
        <v>20</v>
      </c>
      <c r="Q5946" s="9">
        <v>15</v>
      </c>
    </row>
    <row r="5947" spans="1:17" hidden="1" x14ac:dyDescent="0.25">
      <c r="A5947" s="8" t="str">
        <f t="shared" si="554"/>
        <v>Neonatal Equipment Adult Paediatric and Neonatal PCharter-Kontron Limited</v>
      </c>
      <c r="B5947" s="8" t="str">
        <f>VLOOKUP(J5947,'Contract IDs'!A:D,4,0)</f>
        <v>Neonatal Equipment Adult Paediatric and Neonatal P</v>
      </c>
      <c r="C5947" s="8" t="str">
        <f>VLOOKUP(L5947,'Supplier IDs'!A:C,3,0)</f>
        <v>Charter-Kontron Limited</v>
      </c>
      <c r="D5947" s="8" t="str">
        <f t="shared" si="553"/>
        <v>Jaundice Meter</v>
      </c>
      <c r="E5947" s="8">
        <f t="shared" si="555"/>
        <v>0</v>
      </c>
      <c r="F5947" s="8">
        <f t="shared" si="556"/>
        <v>20</v>
      </c>
      <c r="G5947" s="8">
        <f t="shared" si="557"/>
        <v>100</v>
      </c>
      <c r="H5947" s="15">
        <f t="shared" si="558"/>
        <v>0.2</v>
      </c>
      <c r="I5947" s="15" t="s">
        <v>372</v>
      </c>
      <c r="J5947" s="10">
        <v>300000094087410</v>
      </c>
      <c r="K5947" s="9" t="s">
        <v>454</v>
      </c>
      <c r="L5947" s="10">
        <v>100000000612787</v>
      </c>
      <c r="M5947" s="9" t="s">
        <v>462</v>
      </c>
      <c r="N5947" s="9"/>
      <c r="O5947" s="9">
        <v>20</v>
      </c>
      <c r="P5947" s="9">
        <v>100</v>
      </c>
      <c r="Q5947" s="9">
        <v>20</v>
      </c>
    </row>
    <row r="5948" spans="1:17" hidden="1" x14ac:dyDescent="0.25">
      <c r="A5948" s="8" t="str">
        <f t="shared" si="554"/>
        <v>Neonatal Equipment Adult Paediatric and Neonatal PDraeger Medical UK Limited</v>
      </c>
      <c r="B5948" s="8" t="str">
        <f>VLOOKUP(J5948,'Contract IDs'!A:D,4,0)</f>
        <v>Neonatal Equipment Adult Paediatric and Neonatal P</v>
      </c>
      <c r="C5948" s="8" t="str">
        <f>VLOOKUP(L5948,'Supplier IDs'!A:C,3,0)</f>
        <v>Draeger Medical UK Limited</v>
      </c>
      <c r="D5948" s="8" t="str">
        <f t="shared" si="553"/>
        <v>Closed Incubator</v>
      </c>
      <c r="E5948" s="8">
        <f t="shared" si="555"/>
        <v>0</v>
      </c>
      <c r="F5948" s="8">
        <f t="shared" si="556"/>
        <v>0</v>
      </c>
      <c r="G5948" s="8">
        <f t="shared" si="557"/>
        <v>1</v>
      </c>
      <c r="H5948" s="15">
        <f t="shared" si="558"/>
        <v>0</v>
      </c>
      <c r="I5948" s="15" t="s">
        <v>372</v>
      </c>
      <c r="J5948" s="10">
        <v>300000094087410</v>
      </c>
      <c r="K5948" s="9" t="s">
        <v>454</v>
      </c>
      <c r="L5948" s="10">
        <v>100000000612403</v>
      </c>
      <c r="M5948" s="9" t="s">
        <v>455</v>
      </c>
      <c r="N5948" s="9"/>
      <c r="O5948" s="9">
        <v>0</v>
      </c>
      <c r="P5948" s="9">
        <v>1</v>
      </c>
      <c r="Q5948" s="9">
        <v>0</v>
      </c>
    </row>
    <row r="5949" spans="1:17" hidden="1" x14ac:dyDescent="0.25">
      <c r="A5949" s="8" t="str">
        <f t="shared" si="554"/>
        <v>Neonatal Equipment Adult Paediatric and Neonatal PDraeger Medical UK Limited</v>
      </c>
      <c r="B5949" s="8" t="str">
        <f>VLOOKUP(J5949,'Contract IDs'!A:D,4,0)</f>
        <v>Neonatal Equipment Adult Paediatric and Neonatal P</v>
      </c>
      <c r="C5949" s="8" t="str">
        <f>VLOOKUP(L5949,'Supplier IDs'!A:C,3,0)</f>
        <v>Draeger Medical UK Limited</v>
      </c>
      <c r="D5949" s="8" t="str">
        <f t="shared" si="553"/>
        <v>Closed Incubator</v>
      </c>
      <c r="E5949" s="8">
        <f t="shared" si="555"/>
        <v>0</v>
      </c>
      <c r="F5949" s="8">
        <f t="shared" si="556"/>
        <v>2</v>
      </c>
      <c r="G5949" s="8">
        <f t="shared" si="557"/>
        <v>2</v>
      </c>
      <c r="H5949" s="15">
        <f t="shared" si="558"/>
        <v>0</v>
      </c>
      <c r="I5949" s="15" t="s">
        <v>372</v>
      </c>
      <c r="J5949" s="10">
        <v>300000094087410</v>
      </c>
      <c r="K5949" s="9" t="s">
        <v>454</v>
      </c>
      <c r="L5949" s="10">
        <v>100000000612403</v>
      </c>
      <c r="M5949" s="9" t="s">
        <v>455</v>
      </c>
      <c r="N5949" s="9"/>
      <c r="O5949" s="9">
        <v>2</v>
      </c>
      <c r="P5949" s="9">
        <v>2</v>
      </c>
      <c r="Q5949" s="9">
        <v>0</v>
      </c>
    </row>
    <row r="5950" spans="1:17" hidden="1" x14ac:dyDescent="0.25">
      <c r="A5950" s="8" t="str">
        <f t="shared" si="554"/>
        <v>Neonatal Equipment Adult Paediatric and Neonatal PDraeger Medical UK Limited</v>
      </c>
      <c r="B5950" s="8" t="str">
        <f>VLOOKUP(J5950,'Contract IDs'!A:D,4,0)</f>
        <v>Neonatal Equipment Adult Paediatric and Neonatal P</v>
      </c>
      <c r="C5950" s="8" t="str">
        <f>VLOOKUP(L5950,'Supplier IDs'!A:C,3,0)</f>
        <v>Draeger Medical UK Limited</v>
      </c>
      <c r="D5950" s="8" t="str">
        <f t="shared" si="553"/>
        <v>Closed Incubator</v>
      </c>
      <c r="E5950" s="8">
        <f t="shared" si="555"/>
        <v>0</v>
      </c>
      <c r="F5950" s="8">
        <f t="shared" si="556"/>
        <v>3</v>
      </c>
      <c r="G5950" s="8">
        <f t="shared" si="557"/>
        <v>3</v>
      </c>
      <c r="H5950" s="15">
        <f t="shared" si="558"/>
        <v>0</v>
      </c>
      <c r="I5950" s="15" t="s">
        <v>372</v>
      </c>
      <c r="J5950" s="10">
        <v>300000094087410</v>
      </c>
      <c r="K5950" s="9" t="s">
        <v>454</v>
      </c>
      <c r="L5950" s="10">
        <v>100000000612403</v>
      </c>
      <c r="M5950" s="9" t="s">
        <v>455</v>
      </c>
      <c r="N5950" s="9"/>
      <c r="O5950" s="9">
        <v>3</v>
      </c>
      <c r="P5950" s="9">
        <v>3</v>
      </c>
      <c r="Q5950" s="9">
        <v>0</v>
      </c>
    </row>
    <row r="5951" spans="1:17" hidden="1" x14ac:dyDescent="0.25">
      <c r="A5951" s="8" t="str">
        <f t="shared" si="554"/>
        <v>Neonatal Equipment Adult Paediatric and Neonatal PDraeger Medical UK Limited</v>
      </c>
      <c r="B5951" s="8" t="str">
        <f>VLOOKUP(J5951,'Contract IDs'!A:D,4,0)</f>
        <v>Neonatal Equipment Adult Paediatric and Neonatal P</v>
      </c>
      <c r="C5951" s="8" t="str">
        <f>VLOOKUP(L5951,'Supplier IDs'!A:C,3,0)</f>
        <v>Draeger Medical UK Limited</v>
      </c>
      <c r="D5951" s="8" t="str">
        <f t="shared" si="553"/>
        <v>Closed Incubator</v>
      </c>
      <c r="E5951" s="8">
        <f t="shared" si="555"/>
        <v>0</v>
      </c>
      <c r="F5951" s="8">
        <f t="shared" si="556"/>
        <v>4</v>
      </c>
      <c r="G5951" s="8">
        <f t="shared" si="557"/>
        <v>4</v>
      </c>
      <c r="H5951" s="15">
        <f t="shared" si="558"/>
        <v>0</v>
      </c>
      <c r="I5951" s="15" t="s">
        <v>372</v>
      </c>
      <c r="J5951" s="10">
        <v>300000094087410</v>
      </c>
      <c r="K5951" s="9" t="s">
        <v>454</v>
      </c>
      <c r="L5951" s="10">
        <v>100000000612403</v>
      </c>
      <c r="M5951" s="9" t="s">
        <v>455</v>
      </c>
      <c r="N5951" s="9"/>
      <c r="O5951" s="9">
        <v>4</v>
      </c>
      <c r="P5951" s="9">
        <v>4</v>
      </c>
      <c r="Q5951" s="9">
        <v>0</v>
      </c>
    </row>
    <row r="5952" spans="1:17" hidden="1" x14ac:dyDescent="0.25">
      <c r="A5952" s="8" t="str">
        <f t="shared" si="554"/>
        <v>Neonatal Equipment Adult Paediatric and Neonatal PDraeger Medical UK Limited</v>
      </c>
      <c r="B5952" s="8" t="str">
        <f>VLOOKUP(J5952,'Contract IDs'!A:D,4,0)</f>
        <v>Neonatal Equipment Adult Paediatric and Neonatal P</v>
      </c>
      <c r="C5952" s="8" t="str">
        <f>VLOOKUP(L5952,'Supplier IDs'!A:C,3,0)</f>
        <v>Draeger Medical UK Limited</v>
      </c>
      <c r="D5952" s="8" t="str">
        <f t="shared" si="553"/>
        <v>Closed Incubator</v>
      </c>
      <c r="E5952" s="8">
        <f t="shared" si="555"/>
        <v>0</v>
      </c>
      <c r="F5952" s="8">
        <f t="shared" si="556"/>
        <v>5</v>
      </c>
      <c r="G5952" s="8">
        <f t="shared" si="557"/>
        <v>5</v>
      </c>
      <c r="H5952" s="15">
        <f t="shared" si="558"/>
        <v>0</v>
      </c>
      <c r="I5952" s="15" t="s">
        <v>372</v>
      </c>
      <c r="J5952" s="10">
        <v>300000094087410</v>
      </c>
      <c r="K5952" s="9" t="s">
        <v>454</v>
      </c>
      <c r="L5952" s="10">
        <v>100000000612403</v>
      </c>
      <c r="M5952" s="9" t="s">
        <v>455</v>
      </c>
      <c r="N5952" s="9"/>
      <c r="O5952" s="9">
        <v>5</v>
      </c>
      <c r="P5952" s="9">
        <v>5</v>
      </c>
      <c r="Q5952" s="9">
        <v>0</v>
      </c>
    </row>
    <row r="5953" spans="1:17" hidden="1" x14ac:dyDescent="0.25">
      <c r="A5953" s="8" t="str">
        <f t="shared" si="554"/>
        <v>Neonatal Equipment Adult Paediatric and Neonatal PDraeger Medical UK Limited</v>
      </c>
      <c r="B5953" s="8" t="str">
        <f>VLOOKUP(J5953,'Contract IDs'!A:D,4,0)</f>
        <v>Neonatal Equipment Adult Paediatric and Neonatal P</v>
      </c>
      <c r="C5953" s="8" t="str">
        <f>VLOOKUP(L5953,'Supplier IDs'!A:C,3,0)</f>
        <v>Draeger Medical UK Limited</v>
      </c>
      <c r="D5953" s="8" t="str">
        <f t="shared" si="553"/>
        <v>Closed Incubator</v>
      </c>
      <c r="E5953" s="8">
        <f t="shared" si="555"/>
        <v>0</v>
      </c>
      <c r="F5953" s="8">
        <f t="shared" si="556"/>
        <v>6</v>
      </c>
      <c r="G5953" s="8">
        <f t="shared" si="557"/>
        <v>6</v>
      </c>
      <c r="H5953" s="15">
        <f t="shared" si="558"/>
        <v>0</v>
      </c>
      <c r="I5953" s="15" t="s">
        <v>372</v>
      </c>
      <c r="J5953" s="10">
        <v>300000094087410</v>
      </c>
      <c r="K5953" s="9" t="s">
        <v>454</v>
      </c>
      <c r="L5953" s="10">
        <v>100000000612403</v>
      </c>
      <c r="M5953" s="9" t="s">
        <v>455</v>
      </c>
      <c r="N5953" s="9"/>
      <c r="O5953" s="9">
        <v>6</v>
      </c>
      <c r="P5953" s="9">
        <v>6</v>
      </c>
      <c r="Q5953" s="9">
        <v>0</v>
      </c>
    </row>
    <row r="5954" spans="1:17" hidden="1" x14ac:dyDescent="0.25">
      <c r="A5954" s="8" t="str">
        <f t="shared" si="554"/>
        <v>Neonatal Equipment Adult Paediatric and Neonatal PDraeger Medical UK Limited</v>
      </c>
      <c r="B5954" s="8" t="str">
        <f>VLOOKUP(J5954,'Contract IDs'!A:D,4,0)</f>
        <v>Neonatal Equipment Adult Paediatric and Neonatal P</v>
      </c>
      <c r="C5954" s="8" t="str">
        <f>VLOOKUP(L5954,'Supplier IDs'!A:C,3,0)</f>
        <v>Draeger Medical UK Limited</v>
      </c>
      <c r="D5954" s="8" t="str">
        <f t="shared" ref="D5954:D6017" si="559">IF(M5954="","No Sub Cat",M5954)</f>
        <v>Closed Incubator</v>
      </c>
      <c r="E5954" s="8">
        <f t="shared" si="555"/>
        <v>0</v>
      </c>
      <c r="F5954" s="8">
        <f t="shared" si="556"/>
        <v>7</v>
      </c>
      <c r="G5954" s="8">
        <f t="shared" si="557"/>
        <v>7</v>
      </c>
      <c r="H5954" s="15">
        <f t="shared" si="558"/>
        <v>0</v>
      </c>
      <c r="I5954" s="15" t="s">
        <v>372</v>
      </c>
      <c r="J5954" s="10">
        <v>300000094087410</v>
      </c>
      <c r="K5954" s="9" t="s">
        <v>454</v>
      </c>
      <c r="L5954" s="10">
        <v>100000000612403</v>
      </c>
      <c r="M5954" s="9" t="s">
        <v>455</v>
      </c>
      <c r="N5954" s="9"/>
      <c r="O5954" s="9">
        <v>7</v>
      </c>
      <c r="P5954" s="9">
        <v>7</v>
      </c>
      <c r="Q5954" s="9">
        <v>0</v>
      </c>
    </row>
    <row r="5955" spans="1:17" hidden="1" x14ac:dyDescent="0.25">
      <c r="A5955" s="8" t="str">
        <f t="shared" ref="A5955:A6018" si="560">B5955&amp;C5955</f>
        <v>Neonatal Equipment Adult Paediatric and Neonatal PDraeger Medical UK Limited</v>
      </c>
      <c r="B5955" s="8" t="str">
        <f>VLOOKUP(J5955,'Contract IDs'!A:D,4,0)</f>
        <v>Neonatal Equipment Adult Paediatric and Neonatal P</v>
      </c>
      <c r="C5955" s="8" t="str">
        <f>VLOOKUP(L5955,'Supplier IDs'!A:C,3,0)</f>
        <v>Draeger Medical UK Limited</v>
      </c>
      <c r="D5955" s="8" t="str">
        <f t="shared" si="559"/>
        <v>Closed Incubator</v>
      </c>
      <c r="E5955" s="8">
        <f t="shared" ref="E5955:E6018" si="561">N5955</f>
        <v>0</v>
      </c>
      <c r="F5955" s="8">
        <f t="shared" ref="F5955:F6018" si="562">O5955</f>
        <v>8</v>
      </c>
      <c r="G5955" s="8">
        <f t="shared" ref="G5955:G6018" si="563">P5955</f>
        <v>8</v>
      </c>
      <c r="H5955" s="15">
        <f t="shared" ref="H5955:H6018" si="564">Q5955/100</f>
        <v>0</v>
      </c>
      <c r="I5955" s="15" t="s">
        <v>372</v>
      </c>
      <c r="J5955" s="10">
        <v>300000094087410</v>
      </c>
      <c r="K5955" s="9" t="s">
        <v>454</v>
      </c>
      <c r="L5955" s="10">
        <v>100000000612403</v>
      </c>
      <c r="M5955" s="9" t="s">
        <v>455</v>
      </c>
      <c r="N5955" s="9"/>
      <c r="O5955" s="9">
        <v>8</v>
      </c>
      <c r="P5955" s="9">
        <v>8</v>
      </c>
      <c r="Q5955" s="9">
        <v>0</v>
      </c>
    </row>
    <row r="5956" spans="1:17" hidden="1" x14ac:dyDescent="0.25">
      <c r="A5956" s="8" t="str">
        <f t="shared" si="560"/>
        <v>Neonatal Equipment Adult Paediatric and Neonatal PDraeger Medical UK Limited</v>
      </c>
      <c r="B5956" s="8" t="str">
        <f>VLOOKUP(J5956,'Contract IDs'!A:D,4,0)</f>
        <v>Neonatal Equipment Adult Paediatric and Neonatal P</v>
      </c>
      <c r="C5956" s="8" t="str">
        <f>VLOOKUP(L5956,'Supplier IDs'!A:C,3,0)</f>
        <v>Draeger Medical UK Limited</v>
      </c>
      <c r="D5956" s="8" t="str">
        <f t="shared" si="559"/>
        <v>Closed Incubator</v>
      </c>
      <c r="E5956" s="8">
        <f t="shared" si="561"/>
        <v>0</v>
      </c>
      <c r="F5956" s="8">
        <f t="shared" si="562"/>
        <v>9</v>
      </c>
      <c r="G5956" s="8">
        <f t="shared" si="563"/>
        <v>9</v>
      </c>
      <c r="H5956" s="15">
        <f t="shared" si="564"/>
        <v>0</v>
      </c>
      <c r="I5956" s="15" t="s">
        <v>372</v>
      </c>
      <c r="J5956" s="10">
        <v>300000094087410</v>
      </c>
      <c r="K5956" s="9" t="s">
        <v>454</v>
      </c>
      <c r="L5956" s="10">
        <v>100000000612403</v>
      </c>
      <c r="M5956" s="9" t="s">
        <v>455</v>
      </c>
      <c r="N5956" s="9"/>
      <c r="O5956" s="9">
        <v>9</v>
      </c>
      <c r="P5956" s="9">
        <v>9</v>
      </c>
      <c r="Q5956" s="9">
        <v>0</v>
      </c>
    </row>
    <row r="5957" spans="1:17" hidden="1" x14ac:dyDescent="0.25">
      <c r="A5957" s="8" t="str">
        <f t="shared" si="560"/>
        <v>Neonatal Equipment Adult Paediatric and Neonatal PDraeger Medical UK Limited</v>
      </c>
      <c r="B5957" s="8" t="str">
        <f>VLOOKUP(J5957,'Contract IDs'!A:D,4,0)</f>
        <v>Neonatal Equipment Adult Paediatric and Neonatal P</v>
      </c>
      <c r="C5957" s="8" t="str">
        <f>VLOOKUP(L5957,'Supplier IDs'!A:C,3,0)</f>
        <v>Draeger Medical UK Limited</v>
      </c>
      <c r="D5957" s="8" t="str">
        <f t="shared" si="559"/>
        <v>Closed Incubator</v>
      </c>
      <c r="E5957" s="8">
        <f t="shared" si="561"/>
        <v>0</v>
      </c>
      <c r="F5957" s="8">
        <f t="shared" si="562"/>
        <v>10</v>
      </c>
      <c r="G5957" s="8">
        <f t="shared" si="563"/>
        <v>10</v>
      </c>
      <c r="H5957" s="15">
        <f t="shared" si="564"/>
        <v>0</v>
      </c>
      <c r="I5957" s="15" t="s">
        <v>372</v>
      </c>
      <c r="J5957" s="10">
        <v>300000094087410</v>
      </c>
      <c r="K5957" s="9" t="s">
        <v>454</v>
      </c>
      <c r="L5957" s="10">
        <v>100000000612403</v>
      </c>
      <c r="M5957" s="9" t="s">
        <v>455</v>
      </c>
      <c r="N5957" s="9"/>
      <c r="O5957" s="9">
        <v>10</v>
      </c>
      <c r="P5957" s="9">
        <v>10</v>
      </c>
      <c r="Q5957" s="9">
        <v>0</v>
      </c>
    </row>
    <row r="5958" spans="1:17" hidden="1" x14ac:dyDescent="0.25">
      <c r="A5958" s="8" t="str">
        <f t="shared" si="560"/>
        <v>Neonatal Equipment Adult Paediatric and Neonatal PDraeger Medical UK Limited</v>
      </c>
      <c r="B5958" s="8" t="str">
        <f>VLOOKUP(J5958,'Contract IDs'!A:D,4,0)</f>
        <v>Neonatal Equipment Adult Paediatric and Neonatal P</v>
      </c>
      <c r="C5958" s="8" t="str">
        <f>VLOOKUP(L5958,'Supplier IDs'!A:C,3,0)</f>
        <v>Draeger Medical UK Limited</v>
      </c>
      <c r="D5958" s="8" t="str">
        <f t="shared" si="559"/>
        <v>Closed Incubator</v>
      </c>
      <c r="E5958" s="8">
        <f t="shared" si="561"/>
        <v>0</v>
      </c>
      <c r="F5958" s="8">
        <f t="shared" si="562"/>
        <v>11</v>
      </c>
      <c r="G5958" s="8">
        <f t="shared" si="563"/>
        <v>20</v>
      </c>
      <c r="H5958" s="15">
        <f t="shared" si="564"/>
        <v>1.4999999999999999E-2</v>
      </c>
      <c r="I5958" s="15" t="s">
        <v>372</v>
      </c>
      <c r="J5958" s="10">
        <v>300000094087410</v>
      </c>
      <c r="K5958" s="9" t="s">
        <v>454</v>
      </c>
      <c r="L5958" s="10">
        <v>100000000612403</v>
      </c>
      <c r="M5958" s="9" t="s">
        <v>455</v>
      </c>
      <c r="N5958" s="9"/>
      <c r="O5958" s="9">
        <v>11</v>
      </c>
      <c r="P5958" s="9">
        <v>20</v>
      </c>
      <c r="Q5958" s="9">
        <v>1.5</v>
      </c>
    </row>
    <row r="5959" spans="1:17" hidden="1" x14ac:dyDescent="0.25">
      <c r="A5959" s="8" t="str">
        <f t="shared" si="560"/>
        <v>Neonatal Equipment Adult Paediatric and Neonatal PDraeger Medical UK Limited</v>
      </c>
      <c r="B5959" s="8" t="str">
        <f>VLOOKUP(J5959,'Contract IDs'!A:D,4,0)</f>
        <v>Neonatal Equipment Adult Paediatric and Neonatal P</v>
      </c>
      <c r="C5959" s="8" t="str">
        <f>VLOOKUP(L5959,'Supplier IDs'!A:C,3,0)</f>
        <v>Draeger Medical UK Limited</v>
      </c>
      <c r="D5959" s="8" t="str">
        <f t="shared" si="559"/>
        <v>Closed Incubator</v>
      </c>
      <c r="E5959" s="8">
        <f t="shared" si="561"/>
        <v>0</v>
      </c>
      <c r="F5959" s="8">
        <f t="shared" si="562"/>
        <v>20</v>
      </c>
      <c r="G5959" s="8">
        <f t="shared" si="563"/>
        <v>100</v>
      </c>
      <c r="H5959" s="15">
        <f t="shared" si="564"/>
        <v>0.02</v>
      </c>
      <c r="I5959" s="15" t="s">
        <v>372</v>
      </c>
      <c r="J5959" s="10">
        <v>300000094087410</v>
      </c>
      <c r="K5959" s="9" t="s">
        <v>454</v>
      </c>
      <c r="L5959" s="10">
        <v>100000000612403</v>
      </c>
      <c r="M5959" s="9" t="s">
        <v>455</v>
      </c>
      <c r="N5959" s="9"/>
      <c r="O5959" s="9">
        <v>20</v>
      </c>
      <c r="P5959" s="9">
        <v>100</v>
      </c>
      <c r="Q5959" s="9">
        <v>2</v>
      </c>
    </row>
    <row r="5960" spans="1:17" hidden="1" x14ac:dyDescent="0.25">
      <c r="A5960" s="8" t="str">
        <f t="shared" si="560"/>
        <v>Neonatal Equipment Adult Paediatric and Neonatal PDraeger Medical UK Limited</v>
      </c>
      <c r="B5960" s="8" t="str">
        <f>VLOOKUP(J5960,'Contract IDs'!A:D,4,0)</f>
        <v>Neonatal Equipment Adult Paediatric and Neonatal P</v>
      </c>
      <c r="C5960" s="8" t="str">
        <f>VLOOKUP(L5960,'Supplier IDs'!A:C,3,0)</f>
        <v>Draeger Medical UK Limited</v>
      </c>
      <c r="D5960" s="8" t="str">
        <f t="shared" si="559"/>
        <v>Combined Incubator and Warmer</v>
      </c>
      <c r="E5960" s="8">
        <f t="shared" si="561"/>
        <v>0</v>
      </c>
      <c r="F5960" s="8">
        <f t="shared" si="562"/>
        <v>0</v>
      </c>
      <c r="G5960" s="8">
        <f t="shared" si="563"/>
        <v>1</v>
      </c>
      <c r="H5960" s="15">
        <f t="shared" si="564"/>
        <v>0</v>
      </c>
      <c r="I5960" s="15" t="s">
        <v>372</v>
      </c>
      <c r="J5960" s="10">
        <v>300000094087410</v>
      </c>
      <c r="K5960" s="9" t="s">
        <v>454</v>
      </c>
      <c r="L5960" s="10">
        <v>100000000612403</v>
      </c>
      <c r="M5960" s="9" t="s">
        <v>456</v>
      </c>
      <c r="N5960" s="9"/>
      <c r="O5960" s="9">
        <v>0</v>
      </c>
      <c r="P5960" s="9">
        <v>1</v>
      </c>
      <c r="Q5960" s="9">
        <v>0</v>
      </c>
    </row>
    <row r="5961" spans="1:17" hidden="1" x14ac:dyDescent="0.25">
      <c r="A5961" s="8" t="str">
        <f t="shared" si="560"/>
        <v>Neonatal Equipment Adult Paediatric and Neonatal PDraeger Medical UK Limited</v>
      </c>
      <c r="B5961" s="8" t="str">
        <f>VLOOKUP(J5961,'Contract IDs'!A:D,4,0)</f>
        <v>Neonatal Equipment Adult Paediatric and Neonatal P</v>
      </c>
      <c r="C5961" s="8" t="str">
        <f>VLOOKUP(L5961,'Supplier IDs'!A:C,3,0)</f>
        <v>Draeger Medical UK Limited</v>
      </c>
      <c r="D5961" s="8" t="str">
        <f t="shared" si="559"/>
        <v>Combined Incubator and Warmer</v>
      </c>
      <c r="E5961" s="8">
        <f t="shared" si="561"/>
        <v>0</v>
      </c>
      <c r="F5961" s="8">
        <f t="shared" si="562"/>
        <v>2</v>
      </c>
      <c r="G5961" s="8">
        <f t="shared" si="563"/>
        <v>2</v>
      </c>
      <c r="H5961" s="15">
        <f t="shared" si="564"/>
        <v>0</v>
      </c>
      <c r="I5961" s="15" t="s">
        <v>372</v>
      </c>
      <c r="J5961" s="10">
        <v>300000094087410</v>
      </c>
      <c r="K5961" s="9" t="s">
        <v>454</v>
      </c>
      <c r="L5961" s="10">
        <v>100000000612403</v>
      </c>
      <c r="M5961" s="9" t="s">
        <v>456</v>
      </c>
      <c r="N5961" s="9"/>
      <c r="O5961" s="9">
        <v>2</v>
      </c>
      <c r="P5961" s="9">
        <v>2</v>
      </c>
      <c r="Q5961" s="9">
        <v>0</v>
      </c>
    </row>
    <row r="5962" spans="1:17" hidden="1" x14ac:dyDescent="0.25">
      <c r="A5962" s="8" t="str">
        <f t="shared" si="560"/>
        <v>Neonatal Equipment Adult Paediatric and Neonatal PDraeger Medical UK Limited</v>
      </c>
      <c r="B5962" s="8" t="str">
        <f>VLOOKUP(J5962,'Contract IDs'!A:D,4,0)</f>
        <v>Neonatal Equipment Adult Paediatric and Neonatal P</v>
      </c>
      <c r="C5962" s="8" t="str">
        <f>VLOOKUP(L5962,'Supplier IDs'!A:C,3,0)</f>
        <v>Draeger Medical UK Limited</v>
      </c>
      <c r="D5962" s="8" t="str">
        <f t="shared" si="559"/>
        <v>Combined Incubator and Warmer</v>
      </c>
      <c r="E5962" s="8">
        <f t="shared" si="561"/>
        <v>0</v>
      </c>
      <c r="F5962" s="8">
        <f t="shared" si="562"/>
        <v>3</v>
      </c>
      <c r="G5962" s="8">
        <f t="shared" si="563"/>
        <v>3</v>
      </c>
      <c r="H5962" s="15">
        <f t="shared" si="564"/>
        <v>0</v>
      </c>
      <c r="I5962" s="15" t="s">
        <v>372</v>
      </c>
      <c r="J5962" s="10">
        <v>300000094087410</v>
      </c>
      <c r="K5962" s="9" t="s">
        <v>454</v>
      </c>
      <c r="L5962" s="10">
        <v>100000000612403</v>
      </c>
      <c r="M5962" s="9" t="s">
        <v>456</v>
      </c>
      <c r="N5962" s="9"/>
      <c r="O5962" s="9">
        <v>3</v>
      </c>
      <c r="P5962" s="9">
        <v>3</v>
      </c>
      <c r="Q5962" s="9">
        <v>0</v>
      </c>
    </row>
    <row r="5963" spans="1:17" hidden="1" x14ac:dyDescent="0.25">
      <c r="A5963" s="8" t="str">
        <f t="shared" si="560"/>
        <v>Neonatal Equipment Adult Paediatric and Neonatal PDraeger Medical UK Limited</v>
      </c>
      <c r="B5963" s="8" t="str">
        <f>VLOOKUP(J5963,'Contract IDs'!A:D,4,0)</f>
        <v>Neonatal Equipment Adult Paediatric and Neonatal P</v>
      </c>
      <c r="C5963" s="8" t="str">
        <f>VLOOKUP(L5963,'Supplier IDs'!A:C,3,0)</f>
        <v>Draeger Medical UK Limited</v>
      </c>
      <c r="D5963" s="8" t="str">
        <f t="shared" si="559"/>
        <v>Combined Incubator and Warmer</v>
      </c>
      <c r="E5963" s="8">
        <f t="shared" si="561"/>
        <v>0</v>
      </c>
      <c r="F5963" s="8">
        <f t="shared" si="562"/>
        <v>4</v>
      </c>
      <c r="G5963" s="8">
        <f t="shared" si="563"/>
        <v>4</v>
      </c>
      <c r="H5963" s="15">
        <f t="shared" si="564"/>
        <v>0</v>
      </c>
      <c r="I5963" s="15" t="s">
        <v>372</v>
      </c>
      <c r="J5963" s="10">
        <v>300000094087410</v>
      </c>
      <c r="K5963" s="9" t="s">
        <v>454</v>
      </c>
      <c r="L5963" s="10">
        <v>100000000612403</v>
      </c>
      <c r="M5963" s="9" t="s">
        <v>456</v>
      </c>
      <c r="N5963" s="9"/>
      <c r="O5963" s="9">
        <v>4</v>
      </c>
      <c r="P5963" s="9">
        <v>4</v>
      </c>
      <c r="Q5963" s="9">
        <v>0</v>
      </c>
    </row>
    <row r="5964" spans="1:17" hidden="1" x14ac:dyDescent="0.25">
      <c r="A5964" s="8" t="str">
        <f t="shared" si="560"/>
        <v>Neonatal Equipment Adult Paediatric and Neonatal PDraeger Medical UK Limited</v>
      </c>
      <c r="B5964" s="8" t="str">
        <f>VLOOKUP(J5964,'Contract IDs'!A:D,4,0)</f>
        <v>Neonatal Equipment Adult Paediatric and Neonatal P</v>
      </c>
      <c r="C5964" s="8" t="str">
        <f>VLOOKUP(L5964,'Supplier IDs'!A:C,3,0)</f>
        <v>Draeger Medical UK Limited</v>
      </c>
      <c r="D5964" s="8" t="str">
        <f t="shared" si="559"/>
        <v>Combined Incubator and Warmer</v>
      </c>
      <c r="E5964" s="8">
        <f t="shared" si="561"/>
        <v>0</v>
      </c>
      <c r="F5964" s="8">
        <f t="shared" si="562"/>
        <v>5</v>
      </c>
      <c r="G5964" s="8">
        <f t="shared" si="563"/>
        <v>5</v>
      </c>
      <c r="H5964" s="15">
        <f t="shared" si="564"/>
        <v>0</v>
      </c>
      <c r="I5964" s="15" t="s">
        <v>372</v>
      </c>
      <c r="J5964" s="10">
        <v>300000094087410</v>
      </c>
      <c r="K5964" s="9" t="s">
        <v>454</v>
      </c>
      <c r="L5964" s="10">
        <v>100000000612403</v>
      </c>
      <c r="M5964" s="9" t="s">
        <v>456</v>
      </c>
      <c r="N5964" s="9"/>
      <c r="O5964" s="9">
        <v>5</v>
      </c>
      <c r="P5964" s="9">
        <v>5</v>
      </c>
      <c r="Q5964" s="9">
        <v>0</v>
      </c>
    </row>
    <row r="5965" spans="1:17" hidden="1" x14ac:dyDescent="0.25">
      <c r="A5965" s="8" t="str">
        <f t="shared" si="560"/>
        <v>Neonatal Equipment Adult Paediatric and Neonatal PDraeger Medical UK Limited</v>
      </c>
      <c r="B5965" s="8" t="str">
        <f>VLOOKUP(J5965,'Contract IDs'!A:D,4,0)</f>
        <v>Neonatal Equipment Adult Paediatric and Neonatal P</v>
      </c>
      <c r="C5965" s="8" t="str">
        <f>VLOOKUP(L5965,'Supplier IDs'!A:C,3,0)</f>
        <v>Draeger Medical UK Limited</v>
      </c>
      <c r="D5965" s="8" t="str">
        <f t="shared" si="559"/>
        <v>Combined Incubator and Warmer</v>
      </c>
      <c r="E5965" s="8">
        <f t="shared" si="561"/>
        <v>0</v>
      </c>
      <c r="F5965" s="8">
        <f t="shared" si="562"/>
        <v>6</v>
      </c>
      <c r="G5965" s="8">
        <f t="shared" si="563"/>
        <v>6</v>
      </c>
      <c r="H5965" s="15">
        <f t="shared" si="564"/>
        <v>0</v>
      </c>
      <c r="I5965" s="15" t="s">
        <v>372</v>
      </c>
      <c r="J5965" s="10">
        <v>300000094087410</v>
      </c>
      <c r="K5965" s="9" t="s">
        <v>454</v>
      </c>
      <c r="L5965" s="10">
        <v>100000000612403</v>
      </c>
      <c r="M5965" s="9" t="s">
        <v>456</v>
      </c>
      <c r="N5965" s="9"/>
      <c r="O5965" s="9">
        <v>6</v>
      </c>
      <c r="P5965" s="9">
        <v>6</v>
      </c>
      <c r="Q5965" s="9">
        <v>0</v>
      </c>
    </row>
    <row r="5966" spans="1:17" hidden="1" x14ac:dyDescent="0.25">
      <c r="A5966" s="8" t="str">
        <f t="shared" si="560"/>
        <v>Neonatal Equipment Adult Paediatric and Neonatal PDraeger Medical UK Limited</v>
      </c>
      <c r="B5966" s="8" t="str">
        <f>VLOOKUP(J5966,'Contract IDs'!A:D,4,0)</f>
        <v>Neonatal Equipment Adult Paediatric and Neonatal P</v>
      </c>
      <c r="C5966" s="8" t="str">
        <f>VLOOKUP(L5966,'Supplier IDs'!A:C,3,0)</f>
        <v>Draeger Medical UK Limited</v>
      </c>
      <c r="D5966" s="8" t="str">
        <f t="shared" si="559"/>
        <v>Combined Incubator and Warmer</v>
      </c>
      <c r="E5966" s="8">
        <f t="shared" si="561"/>
        <v>0</v>
      </c>
      <c r="F5966" s="8">
        <f t="shared" si="562"/>
        <v>7</v>
      </c>
      <c r="G5966" s="8">
        <f t="shared" si="563"/>
        <v>7</v>
      </c>
      <c r="H5966" s="15">
        <f t="shared" si="564"/>
        <v>0</v>
      </c>
      <c r="I5966" s="15" t="s">
        <v>372</v>
      </c>
      <c r="J5966" s="10">
        <v>300000094087410</v>
      </c>
      <c r="K5966" s="9" t="s">
        <v>454</v>
      </c>
      <c r="L5966" s="10">
        <v>100000000612403</v>
      </c>
      <c r="M5966" s="9" t="s">
        <v>456</v>
      </c>
      <c r="N5966" s="9"/>
      <c r="O5966" s="9">
        <v>7</v>
      </c>
      <c r="P5966" s="9">
        <v>7</v>
      </c>
      <c r="Q5966" s="9">
        <v>0</v>
      </c>
    </row>
    <row r="5967" spans="1:17" hidden="1" x14ac:dyDescent="0.25">
      <c r="A5967" s="8" t="str">
        <f t="shared" si="560"/>
        <v>Neonatal Equipment Adult Paediatric and Neonatal PDraeger Medical UK Limited</v>
      </c>
      <c r="B5967" s="8" t="str">
        <f>VLOOKUP(J5967,'Contract IDs'!A:D,4,0)</f>
        <v>Neonatal Equipment Adult Paediatric and Neonatal P</v>
      </c>
      <c r="C5967" s="8" t="str">
        <f>VLOOKUP(L5967,'Supplier IDs'!A:C,3,0)</f>
        <v>Draeger Medical UK Limited</v>
      </c>
      <c r="D5967" s="8" t="str">
        <f t="shared" si="559"/>
        <v>Combined Incubator and Warmer</v>
      </c>
      <c r="E5967" s="8">
        <f t="shared" si="561"/>
        <v>0</v>
      </c>
      <c r="F5967" s="8">
        <f t="shared" si="562"/>
        <v>8</v>
      </c>
      <c r="G5967" s="8">
        <f t="shared" si="563"/>
        <v>8</v>
      </c>
      <c r="H5967" s="15">
        <f t="shared" si="564"/>
        <v>0</v>
      </c>
      <c r="I5967" s="15" t="s">
        <v>372</v>
      </c>
      <c r="J5967" s="10">
        <v>300000094087410</v>
      </c>
      <c r="K5967" s="9" t="s">
        <v>454</v>
      </c>
      <c r="L5967" s="10">
        <v>100000000612403</v>
      </c>
      <c r="M5967" s="9" t="s">
        <v>456</v>
      </c>
      <c r="N5967" s="9"/>
      <c r="O5967" s="9">
        <v>8</v>
      </c>
      <c r="P5967" s="9">
        <v>8</v>
      </c>
      <c r="Q5967" s="9">
        <v>0</v>
      </c>
    </row>
    <row r="5968" spans="1:17" hidden="1" x14ac:dyDescent="0.25">
      <c r="A5968" s="8" t="str">
        <f t="shared" si="560"/>
        <v>Neonatal Equipment Adult Paediatric and Neonatal PDraeger Medical UK Limited</v>
      </c>
      <c r="B5968" s="8" t="str">
        <f>VLOOKUP(J5968,'Contract IDs'!A:D,4,0)</f>
        <v>Neonatal Equipment Adult Paediatric and Neonatal P</v>
      </c>
      <c r="C5968" s="8" t="str">
        <f>VLOOKUP(L5968,'Supplier IDs'!A:C,3,0)</f>
        <v>Draeger Medical UK Limited</v>
      </c>
      <c r="D5968" s="8" t="str">
        <f t="shared" si="559"/>
        <v>Combined Incubator and Warmer</v>
      </c>
      <c r="E5968" s="8">
        <f t="shared" si="561"/>
        <v>0</v>
      </c>
      <c r="F5968" s="8">
        <f t="shared" si="562"/>
        <v>9</v>
      </c>
      <c r="G5968" s="8">
        <f t="shared" si="563"/>
        <v>9</v>
      </c>
      <c r="H5968" s="15">
        <f t="shared" si="564"/>
        <v>0</v>
      </c>
      <c r="I5968" s="15" t="s">
        <v>372</v>
      </c>
      <c r="J5968" s="10">
        <v>300000094087410</v>
      </c>
      <c r="K5968" s="9" t="s">
        <v>454</v>
      </c>
      <c r="L5968" s="10">
        <v>100000000612403</v>
      </c>
      <c r="M5968" s="9" t="s">
        <v>456</v>
      </c>
      <c r="N5968" s="9"/>
      <c r="O5968" s="9">
        <v>9</v>
      </c>
      <c r="P5968" s="9">
        <v>9</v>
      </c>
      <c r="Q5968" s="9">
        <v>0</v>
      </c>
    </row>
    <row r="5969" spans="1:17" hidden="1" x14ac:dyDescent="0.25">
      <c r="A5969" s="8" t="str">
        <f t="shared" si="560"/>
        <v>Neonatal Equipment Adult Paediatric and Neonatal PDraeger Medical UK Limited</v>
      </c>
      <c r="B5969" s="8" t="str">
        <f>VLOOKUP(J5969,'Contract IDs'!A:D,4,0)</f>
        <v>Neonatal Equipment Adult Paediatric and Neonatal P</v>
      </c>
      <c r="C5969" s="8" t="str">
        <f>VLOOKUP(L5969,'Supplier IDs'!A:C,3,0)</f>
        <v>Draeger Medical UK Limited</v>
      </c>
      <c r="D5969" s="8" t="str">
        <f t="shared" si="559"/>
        <v>Combined Incubator and Warmer</v>
      </c>
      <c r="E5969" s="8">
        <f t="shared" si="561"/>
        <v>0</v>
      </c>
      <c r="F5969" s="8">
        <f t="shared" si="562"/>
        <v>10</v>
      </c>
      <c r="G5969" s="8">
        <f t="shared" si="563"/>
        <v>10</v>
      </c>
      <c r="H5969" s="15">
        <f t="shared" si="564"/>
        <v>0</v>
      </c>
      <c r="I5969" s="15" t="s">
        <v>372</v>
      </c>
      <c r="J5969" s="10">
        <v>300000094087410</v>
      </c>
      <c r="K5969" s="9" t="s">
        <v>454</v>
      </c>
      <c r="L5969" s="10">
        <v>100000000612403</v>
      </c>
      <c r="M5969" s="9" t="s">
        <v>456</v>
      </c>
      <c r="N5969" s="9"/>
      <c r="O5969" s="9">
        <v>10</v>
      </c>
      <c r="P5969" s="9">
        <v>10</v>
      </c>
      <c r="Q5969" s="9">
        <v>0</v>
      </c>
    </row>
    <row r="5970" spans="1:17" hidden="1" x14ac:dyDescent="0.25">
      <c r="A5970" s="8" t="str">
        <f t="shared" si="560"/>
        <v>Neonatal Equipment Adult Paediatric and Neonatal PDraeger Medical UK Limited</v>
      </c>
      <c r="B5970" s="8" t="str">
        <f>VLOOKUP(J5970,'Contract IDs'!A:D,4,0)</f>
        <v>Neonatal Equipment Adult Paediatric and Neonatal P</v>
      </c>
      <c r="C5970" s="8" t="str">
        <f>VLOOKUP(L5970,'Supplier IDs'!A:C,3,0)</f>
        <v>Draeger Medical UK Limited</v>
      </c>
      <c r="D5970" s="8" t="str">
        <f t="shared" si="559"/>
        <v>Combined Incubator and Warmer</v>
      </c>
      <c r="E5970" s="8">
        <f t="shared" si="561"/>
        <v>0</v>
      </c>
      <c r="F5970" s="8">
        <f t="shared" si="562"/>
        <v>11</v>
      </c>
      <c r="G5970" s="8">
        <f t="shared" si="563"/>
        <v>20</v>
      </c>
      <c r="H5970" s="15">
        <f t="shared" si="564"/>
        <v>1.4999999999999999E-2</v>
      </c>
      <c r="I5970" s="15" t="s">
        <v>372</v>
      </c>
      <c r="J5970" s="10">
        <v>300000094087410</v>
      </c>
      <c r="K5970" s="9" t="s">
        <v>454</v>
      </c>
      <c r="L5970" s="10">
        <v>100000000612403</v>
      </c>
      <c r="M5970" s="9" t="s">
        <v>456</v>
      </c>
      <c r="N5970" s="9"/>
      <c r="O5970" s="9">
        <v>11</v>
      </c>
      <c r="P5970" s="9">
        <v>20</v>
      </c>
      <c r="Q5970" s="9">
        <v>1.5</v>
      </c>
    </row>
    <row r="5971" spans="1:17" hidden="1" x14ac:dyDescent="0.25">
      <c r="A5971" s="8" t="str">
        <f t="shared" si="560"/>
        <v>Neonatal Equipment Adult Paediatric and Neonatal PDraeger Medical UK Limited</v>
      </c>
      <c r="B5971" s="8" t="str">
        <f>VLOOKUP(J5971,'Contract IDs'!A:D,4,0)</f>
        <v>Neonatal Equipment Adult Paediatric and Neonatal P</v>
      </c>
      <c r="C5971" s="8" t="str">
        <f>VLOOKUP(L5971,'Supplier IDs'!A:C,3,0)</f>
        <v>Draeger Medical UK Limited</v>
      </c>
      <c r="D5971" s="8" t="str">
        <f t="shared" si="559"/>
        <v>Combined Incubator and Warmer</v>
      </c>
      <c r="E5971" s="8">
        <f t="shared" si="561"/>
        <v>0</v>
      </c>
      <c r="F5971" s="8">
        <f t="shared" si="562"/>
        <v>20</v>
      </c>
      <c r="G5971" s="8">
        <f t="shared" si="563"/>
        <v>100</v>
      </c>
      <c r="H5971" s="15">
        <f t="shared" si="564"/>
        <v>0.02</v>
      </c>
      <c r="I5971" s="15" t="s">
        <v>372</v>
      </c>
      <c r="J5971" s="10">
        <v>300000094087410</v>
      </c>
      <c r="K5971" s="9" t="s">
        <v>454</v>
      </c>
      <c r="L5971" s="10">
        <v>100000000612403</v>
      </c>
      <c r="M5971" s="9" t="s">
        <v>456</v>
      </c>
      <c r="N5971" s="9"/>
      <c r="O5971" s="9">
        <v>20</v>
      </c>
      <c r="P5971" s="9">
        <v>100</v>
      </c>
      <c r="Q5971" s="9">
        <v>2</v>
      </c>
    </row>
    <row r="5972" spans="1:17" hidden="1" x14ac:dyDescent="0.25">
      <c r="A5972" s="8" t="str">
        <f t="shared" si="560"/>
        <v>Neonatal Equipment Adult Paediatric and Neonatal PDraeger Medical UK Limited</v>
      </c>
      <c r="B5972" s="8" t="str">
        <f>VLOOKUP(J5972,'Contract IDs'!A:D,4,0)</f>
        <v>Neonatal Equipment Adult Paediatric and Neonatal P</v>
      </c>
      <c r="C5972" s="8" t="str">
        <f>VLOOKUP(L5972,'Supplier IDs'!A:C,3,0)</f>
        <v>Draeger Medical UK Limited</v>
      </c>
      <c r="D5972" s="8" t="str">
        <f t="shared" si="559"/>
        <v>Jaundice Meter</v>
      </c>
      <c r="E5972" s="8">
        <f t="shared" si="561"/>
        <v>0</v>
      </c>
      <c r="F5972" s="8">
        <f t="shared" si="562"/>
        <v>0</v>
      </c>
      <c r="G5972" s="8">
        <f t="shared" si="563"/>
        <v>1</v>
      </c>
      <c r="H5972" s="15">
        <f t="shared" si="564"/>
        <v>0</v>
      </c>
      <c r="I5972" s="15" t="s">
        <v>372</v>
      </c>
      <c r="J5972" s="10">
        <v>300000094087410</v>
      </c>
      <c r="K5972" s="9" t="s">
        <v>454</v>
      </c>
      <c r="L5972" s="10">
        <v>100000000612403</v>
      </c>
      <c r="M5972" s="9" t="s">
        <v>462</v>
      </c>
      <c r="N5972" s="9"/>
      <c r="O5972" s="9">
        <v>0</v>
      </c>
      <c r="P5972" s="9">
        <v>1</v>
      </c>
      <c r="Q5972" s="9">
        <v>0</v>
      </c>
    </row>
    <row r="5973" spans="1:17" hidden="1" x14ac:dyDescent="0.25">
      <c r="A5973" s="8" t="str">
        <f t="shared" si="560"/>
        <v>Neonatal Equipment Adult Paediatric and Neonatal PDraeger Medical UK Limited</v>
      </c>
      <c r="B5973" s="8" t="str">
        <f>VLOOKUP(J5973,'Contract IDs'!A:D,4,0)</f>
        <v>Neonatal Equipment Adult Paediatric and Neonatal P</v>
      </c>
      <c r="C5973" s="8" t="str">
        <f>VLOOKUP(L5973,'Supplier IDs'!A:C,3,0)</f>
        <v>Draeger Medical UK Limited</v>
      </c>
      <c r="D5973" s="8" t="str">
        <f t="shared" si="559"/>
        <v>Jaundice Meter</v>
      </c>
      <c r="E5973" s="8">
        <f t="shared" si="561"/>
        <v>0</v>
      </c>
      <c r="F5973" s="8">
        <f t="shared" si="562"/>
        <v>2</v>
      </c>
      <c r="G5973" s="8">
        <f t="shared" si="563"/>
        <v>2</v>
      </c>
      <c r="H5973" s="15">
        <f t="shared" si="564"/>
        <v>0</v>
      </c>
      <c r="I5973" s="15" t="s">
        <v>372</v>
      </c>
      <c r="J5973" s="10">
        <v>300000094087410</v>
      </c>
      <c r="K5973" s="9" t="s">
        <v>454</v>
      </c>
      <c r="L5973" s="10">
        <v>100000000612403</v>
      </c>
      <c r="M5973" s="9" t="s">
        <v>462</v>
      </c>
      <c r="N5973" s="9"/>
      <c r="O5973" s="9">
        <v>2</v>
      </c>
      <c r="P5973" s="9">
        <v>2</v>
      </c>
      <c r="Q5973" s="9">
        <v>0</v>
      </c>
    </row>
    <row r="5974" spans="1:17" hidden="1" x14ac:dyDescent="0.25">
      <c r="A5974" s="8" t="str">
        <f t="shared" si="560"/>
        <v>Neonatal Equipment Adult Paediatric and Neonatal PDraeger Medical UK Limited</v>
      </c>
      <c r="B5974" s="8" t="str">
        <f>VLOOKUP(J5974,'Contract IDs'!A:D,4,0)</f>
        <v>Neonatal Equipment Adult Paediatric and Neonatal P</v>
      </c>
      <c r="C5974" s="8" t="str">
        <f>VLOOKUP(L5974,'Supplier IDs'!A:C,3,0)</f>
        <v>Draeger Medical UK Limited</v>
      </c>
      <c r="D5974" s="8" t="str">
        <f t="shared" si="559"/>
        <v>Jaundice Meter</v>
      </c>
      <c r="E5974" s="8">
        <f t="shared" si="561"/>
        <v>0</v>
      </c>
      <c r="F5974" s="8">
        <f t="shared" si="562"/>
        <v>3</v>
      </c>
      <c r="G5974" s="8">
        <f t="shared" si="563"/>
        <v>3</v>
      </c>
      <c r="H5974" s="15">
        <f t="shared" si="564"/>
        <v>0</v>
      </c>
      <c r="I5974" s="15" t="s">
        <v>372</v>
      </c>
      <c r="J5974" s="10">
        <v>300000094087410</v>
      </c>
      <c r="K5974" s="9" t="s">
        <v>454</v>
      </c>
      <c r="L5974" s="10">
        <v>100000000612403</v>
      </c>
      <c r="M5974" s="9" t="s">
        <v>462</v>
      </c>
      <c r="N5974" s="9"/>
      <c r="O5974" s="9">
        <v>3</v>
      </c>
      <c r="P5974" s="9">
        <v>3</v>
      </c>
      <c r="Q5974" s="9">
        <v>0</v>
      </c>
    </row>
    <row r="5975" spans="1:17" hidden="1" x14ac:dyDescent="0.25">
      <c r="A5975" s="8" t="str">
        <f t="shared" si="560"/>
        <v>Neonatal Equipment Adult Paediatric and Neonatal PDraeger Medical UK Limited</v>
      </c>
      <c r="B5975" s="8" t="str">
        <f>VLOOKUP(J5975,'Contract IDs'!A:D,4,0)</f>
        <v>Neonatal Equipment Adult Paediatric and Neonatal P</v>
      </c>
      <c r="C5975" s="8" t="str">
        <f>VLOOKUP(L5975,'Supplier IDs'!A:C,3,0)</f>
        <v>Draeger Medical UK Limited</v>
      </c>
      <c r="D5975" s="8" t="str">
        <f t="shared" si="559"/>
        <v>Jaundice Meter</v>
      </c>
      <c r="E5975" s="8">
        <f t="shared" si="561"/>
        <v>0</v>
      </c>
      <c r="F5975" s="8">
        <f t="shared" si="562"/>
        <v>4</v>
      </c>
      <c r="G5975" s="8">
        <f t="shared" si="563"/>
        <v>4</v>
      </c>
      <c r="H5975" s="15">
        <f t="shared" si="564"/>
        <v>0</v>
      </c>
      <c r="I5975" s="15" t="s">
        <v>372</v>
      </c>
      <c r="J5975" s="10">
        <v>300000094087410</v>
      </c>
      <c r="K5975" s="9" t="s">
        <v>454</v>
      </c>
      <c r="L5975" s="10">
        <v>100000000612403</v>
      </c>
      <c r="M5975" s="9" t="s">
        <v>462</v>
      </c>
      <c r="N5975" s="9"/>
      <c r="O5975" s="9">
        <v>4</v>
      </c>
      <c r="P5975" s="9">
        <v>4</v>
      </c>
      <c r="Q5975" s="9">
        <v>0</v>
      </c>
    </row>
    <row r="5976" spans="1:17" hidden="1" x14ac:dyDescent="0.25">
      <c r="A5976" s="8" t="str">
        <f t="shared" si="560"/>
        <v>Neonatal Equipment Adult Paediatric and Neonatal PDraeger Medical UK Limited</v>
      </c>
      <c r="B5976" s="8" t="str">
        <f>VLOOKUP(J5976,'Contract IDs'!A:D,4,0)</f>
        <v>Neonatal Equipment Adult Paediatric and Neonatal P</v>
      </c>
      <c r="C5976" s="8" t="str">
        <f>VLOOKUP(L5976,'Supplier IDs'!A:C,3,0)</f>
        <v>Draeger Medical UK Limited</v>
      </c>
      <c r="D5976" s="8" t="str">
        <f t="shared" si="559"/>
        <v>Jaundice Meter</v>
      </c>
      <c r="E5976" s="8">
        <f t="shared" si="561"/>
        <v>0</v>
      </c>
      <c r="F5976" s="8">
        <f t="shared" si="562"/>
        <v>5</v>
      </c>
      <c r="G5976" s="8">
        <f t="shared" si="563"/>
        <v>5</v>
      </c>
      <c r="H5976" s="15">
        <f t="shared" si="564"/>
        <v>0</v>
      </c>
      <c r="I5976" s="15" t="s">
        <v>372</v>
      </c>
      <c r="J5976" s="10">
        <v>300000094087410</v>
      </c>
      <c r="K5976" s="9" t="s">
        <v>454</v>
      </c>
      <c r="L5976" s="10">
        <v>100000000612403</v>
      </c>
      <c r="M5976" s="9" t="s">
        <v>462</v>
      </c>
      <c r="N5976" s="9"/>
      <c r="O5976" s="9">
        <v>5</v>
      </c>
      <c r="P5976" s="9">
        <v>5</v>
      </c>
      <c r="Q5976" s="9">
        <v>0</v>
      </c>
    </row>
    <row r="5977" spans="1:17" hidden="1" x14ac:dyDescent="0.25">
      <c r="A5977" s="8" t="str">
        <f t="shared" si="560"/>
        <v>Neonatal Equipment Adult Paediatric and Neonatal PDraeger Medical UK Limited</v>
      </c>
      <c r="B5977" s="8" t="str">
        <f>VLOOKUP(J5977,'Contract IDs'!A:D,4,0)</f>
        <v>Neonatal Equipment Adult Paediatric and Neonatal P</v>
      </c>
      <c r="C5977" s="8" t="str">
        <f>VLOOKUP(L5977,'Supplier IDs'!A:C,3,0)</f>
        <v>Draeger Medical UK Limited</v>
      </c>
      <c r="D5977" s="8" t="str">
        <f t="shared" si="559"/>
        <v>Jaundice Meter</v>
      </c>
      <c r="E5977" s="8">
        <f t="shared" si="561"/>
        <v>0</v>
      </c>
      <c r="F5977" s="8">
        <f t="shared" si="562"/>
        <v>6</v>
      </c>
      <c r="G5977" s="8">
        <f t="shared" si="563"/>
        <v>6</v>
      </c>
      <c r="H5977" s="15">
        <f t="shared" si="564"/>
        <v>0</v>
      </c>
      <c r="I5977" s="15" t="s">
        <v>372</v>
      </c>
      <c r="J5977" s="10">
        <v>300000094087410</v>
      </c>
      <c r="K5977" s="9" t="s">
        <v>454</v>
      </c>
      <c r="L5977" s="10">
        <v>100000000612403</v>
      </c>
      <c r="M5977" s="9" t="s">
        <v>462</v>
      </c>
      <c r="N5977" s="9"/>
      <c r="O5977" s="9">
        <v>6</v>
      </c>
      <c r="P5977" s="9">
        <v>6</v>
      </c>
      <c r="Q5977" s="9">
        <v>0</v>
      </c>
    </row>
    <row r="5978" spans="1:17" hidden="1" x14ac:dyDescent="0.25">
      <c r="A5978" s="8" t="str">
        <f t="shared" si="560"/>
        <v>Neonatal Equipment Adult Paediatric and Neonatal PDraeger Medical UK Limited</v>
      </c>
      <c r="B5978" s="8" t="str">
        <f>VLOOKUP(J5978,'Contract IDs'!A:D,4,0)</f>
        <v>Neonatal Equipment Adult Paediatric and Neonatal P</v>
      </c>
      <c r="C5978" s="8" t="str">
        <f>VLOOKUP(L5978,'Supplier IDs'!A:C,3,0)</f>
        <v>Draeger Medical UK Limited</v>
      </c>
      <c r="D5978" s="8" t="str">
        <f t="shared" si="559"/>
        <v>Jaundice Meter</v>
      </c>
      <c r="E5978" s="8">
        <f t="shared" si="561"/>
        <v>0</v>
      </c>
      <c r="F5978" s="8">
        <f t="shared" si="562"/>
        <v>7</v>
      </c>
      <c r="G5978" s="8">
        <f t="shared" si="563"/>
        <v>7</v>
      </c>
      <c r="H5978" s="15">
        <f t="shared" si="564"/>
        <v>0</v>
      </c>
      <c r="I5978" s="15" t="s">
        <v>372</v>
      </c>
      <c r="J5978" s="10">
        <v>300000094087410</v>
      </c>
      <c r="K5978" s="9" t="s">
        <v>454</v>
      </c>
      <c r="L5978" s="10">
        <v>100000000612403</v>
      </c>
      <c r="M5978" s="9" t="s">
        <v>462</v>
      </c>
      <c r="N5978" s="9"/>
      <c r="O5978" s="9">
        <v>7</v>
      </c>
      <c r="P5978" s="9">
        <v>7</v>
      </c>
      <c r="Q5978" s="9">
        <v>0</v>
      </c>
    </row>
    <row r="5979" spans="1:17" hidden="1" x14ac:dyDescent="0.25">
      <c r="A5979" s="8" t="str">
        <f t="shared" si="560"/>
        <v>Neonatal Equipment Adult Paediatric and Neonatal PDraeger Medical UK Limited</v>
      </c>
      <c r="B5979" s="8" t="str">
        <f>VLOOKUP(J5979,'Contract IDs'!A:D,4,0)</f>
        <v>Neonatal Equipment Adult Paediatric and Neonatal P</v>
      </c>
      <c r="C5979" s="8" t="str">
        <f>VLOOKUP(L5979,'Supplier IDs'!A:C,3,0)</f>
        <v>Draeger Medical UK Limited</v>
      </c>
      <c r="D5979" s="8" t="str">
        <f t="shared" si="559"/>
        <v>Jaundice Meter</v>
      </c>
      <c r="E5979" s="8">
        <f t="shared" si="561"/>
        <v>0</v>
      </c>
      <c r="F5979" s="8">
        <f t="shared" si="562"/>
        <v>8</v>
      </c>
      <c r="G5979" s="8">
        <f t="shared" si="563"/>
        <v>8</v>
      </c>
      <c r="H5979" s="15">
        <f t="shared" si="564"/>
        <v>0</v>
      </c>
      <c r="I5979" s="15" t="s">
        <v>372</v>
      </c>
      <c r="J5979" s="10">
        <v>300000094087410</v>
      </c>
      <c r="K5979" s="9" t="s">
        <v>454</v>
      </c>
      <c r="L5979" s="10">
        <v>100000000612403</v>
      </c>
      <c r="M5979" s="9" t="s">
        <v>462</v>
      </c>
      <c r="N5979" s="9"/>
      <c r="O5979" s="9">
        <v>8</v>
      </c>
      <c r="P5979" s="9">
        <v>8</v>
      </c>
      <c r="Q5979" s="9">
        <v>0</v>
      </c>
    </row>
    <row r="5980" spans="1:17" hidden="1" x14ac:dyDescent="0.25">
      <c r="A5980" s="8" t="str">
        <f t="shared" si="560"/>
        <v>Neonatal Equipment Adult Paediatric and Neonatal PDraeger Medical UK Limited</v>
      </c>
      <c r="B5980" s="8" t="str">
        <f>VLOOKUP(J5980,'Contract IDs'!A:D,4,0)</f>
        <v>Neonatal Equipment Adult Paediatric and Neonatal P</v>
      </c>
      <c r="C5980" s="8" t="str">
        <f>VLOOKUP(L5980,'Supplier IDs'!A:C,3,0)</f>
        <v>Draeger Medical UK Limited</v>
      </c>
      <c r="D5980" s="8" t="str">
        <f t="shared" si="559"/>
        <v>Jaundice Meter</v>
      </c>
      <c r="E5980" s="8">
        <f t="shared" si="561"/>
        <v>0</v>
      </c>
      <c r="F5980" s="8">
        <f t="shared" si="562"/>
        <v>9</v>
      </c>
      <c r="G5980" s="8">
        <f t="shared" si="563"/>
        <v>9</v>
      </c>
      <c r="H5980" s="15">
        <f t="shared" si="564"/>
        <v>0</v>
      </c>
      <c r="I5980" s="15" t="s">
        <v>372</v>
      </c>
      <c r="J5980" s="10">
        <v>300000094087410</v>
      </c>
      <c r="K5980" s="9" t="s">
        <v>454</v>
      </c>
      <c r="L5980" s="10">
        <v>100000000612403</v>
      </c>
      <c r="M5980" s="9" t="s">
        <v>462</v>
      </c>
      <c r="N5980" s="9"/>
      <c r="O5980" s="9">
        <v>9</v>
      </c>
      <c r="P5980" s="9">
        <v>9</v>
      </c>
      <c r="Q5980" s="9">
        <v>0</v>
      </c>
    </row>
    <row r="5981" spans="1:17" hidden="1" x14ac:dyDescent="0.25">
      <c r="A5981" s="8" t="str">
        <f t="shared" si="560"/>
        <v>Neonatal Equipment Adult Paediatric and Neonatal PDraeger Medical UK Limited</v>
      </c>
      <c r="B5981" s="8" t="str">
        <f>VLOOKUP(J5981,'Contract IDs'!A:D,4,0)</f>
        <v>Neonatal Equipment Adult Paediatric and Neonatal P</v>
      </c>
      <c r="C5981" s="8" t="str">
        <f>VLOOKUP(L5981,'Supplier IDs'!A:C,3,0)</f>
        <v>Draeger Medical UK Limited</v>
      </c>
      <c r="D5981" s="8" t="str">
        <f t="shared" si="559"/>
        <v>Jaundice Meter</v>
      </c>
      <c r="E5981" s="8">
        <f t="shared" si="561"/>
        <v>0</v>
      </c>
      <c r="F5981" s="8">
        <f t="shared" si="562"/>
        <v>10</v>
      </c>
      <c r="G5981" s="8">
        <f t="shared" si="563"/>
        <v>10</v>
      </c>
      <c r="H5981" s="15">
        <f t="shared" si="564"/>
        <v>0</v>
      </c>
      <c r="I5981" s="15" t="s">
        <v>372</v>
      </c>
      <c r="J5981" s="10">
        <v>300000094087410</v>
      </c>
      <c r="K5981" s="9" t="s">
        <v>454</v>
      </c>
      <c r="L5981" s="10">
        <v>100000000612403</v>
      </c>
      <c r="M5981" s="9" t="s">
        <v>462</v>
      </c>
      <c r="N5981" s="9"/>
      <c r="O5981" s="9">
        <v>10</v>
      </c>
      <c r="P5981" s="9">
        <v>10</v>
      </c>
      <c r="Q5981" s="9">
        <v>0</v>
      </c>
    </row>
    <row r="5982" spans="1:17" hidden="1" x14ac:dyDescent="0.25">
      <c r="A5982" s="8" t="str">
        <f t="shared" si="560"/>
        <v>Neonatal Equipment Adult Paediatric and Neonatal PDraeger Medical UK Limited</v>
      </c>
      <c r="B5982" s="8" t="str">
        <f>VLOOKUP(J5982,'Contract IDs'!A:D,4,0)</f>
        <v>Neonatal Equipment Adult Paediatric and Neonatal P</v>
      </c>
      <c r="C5982" s="8" t="str">
        <f>VLOOKUP(L5982,'Supplier IDs'!A:C,3,0)</f>
        <v>Draeger Medical UK Limited</v>
      </c>
      <c r="D5982" s="8" t="str">
        <f t="shared" si="559"/>
        <v>Jaundice Meter</v>
      </c>
      <c r="E5982" s="8">
        <f t="shared" si="561"/>
        <v>0</v>
      </c>
      <c r="F5982" s="8">
        <f t="shared" si="562"/>
        <v>11</v>
      </c>
      <c r="G5982" s="8">
        <f t="shared" si="563"/>
        <v>20</v>
      </c>
      <c r="H5982" s="15">
        <f t="shared" si="564"/>
        <v>0</v>
      </c>
      <c r="I5982" s="15" t="s">
        <v>372</v>
      </c>
      <c r="J5982" s="10">
        <v>300000094087410</v>
      </c>
      <c r="K5982" s="9" t="s">
        <v>454</v>
      </c>
      <c r="L5982" s="10">
        <v>100000000612403</v>
      </c>
      <c r="M5982" s="9" t="s">
        <v>462</v>
      </c>
      <c r="N5982" s="9"/>
      <c r="O5982" s="9">
        <v>11</v>
      </c>
      <c r="P5982" s="9">
        <v>20</v>
      </c>
      <c r="Q5982" s="9">
        <v>0</v>
      </c>
    </row>
    <row r="5983" spans="1:17" hidden="1" x14ac:dyDescent="0.25">
      <c r="A5983" s="8" t="str">
        <f t="shared" si="560"/>
        <v>Neonatal Equipment Adult Paediatric and Neonatal PDraeger Medical UK Limited</v>
      </c>
      <c r="B5983" s="8" t="str">
        <f>VLOOKUP(J5983,'Contract IDs'!A:D,4,0)</f>
        <v>Neonatal Equipment Adult Paediatric and Neonatal P</v>
      </c>
      <c r="C5983" s="8" t="str">
        <f>VLOOKUP(L5983,'Supplier IDs'!A:C,3,0)</f>
        <v>Draeger Medical UK Limited</v>
      </c>
      <c r="D5983" s="8" t="str">
        <f t="shared" si="559"/>
        <v>Jaundice Meter</v>
      </c>
      <c r="E5983" s="8">
        <f t="shared" si="561"/>
        <v>0</v>
      </c>
      <c r="F5983" s="8">
        <f t="shared" si="562"/>
        <v>20</v>
      </c>
      <c r="G5983" s="8">
        <f t="shared" si="563"/>
        <v>100</v>
      </c>
      <c r="H5983" s="15">
        <f t="shared" si="564"/>
        <v>0</v>
      </c>
      <c r="I5983" s="15" t="s">
        <v>372</v>
      </c>
      <c r="J5983" s="10">
        <v>300000094087410</v>
      </c>
      <c r="K5983" s="9" t="s">
        <v>454</v>
      </c>
      <c r="L5983" s="10">
        <v>100000000612403</v>
      </c>
      <c r="M5983" s="9" t="s">
        <v>462</v>
      </c>
      <c r="N5983" s="9"/>
      <c r="O5983" s="9">
        <v>20</v>
      </c>
      <c r="P5983" s="9">
        <v>100</v>
      </c>
      <c r="Q5983" s="9">
        <v>0</v>
      </c>
    </row>
    <row r="5984" spans="1:17" hidden="1" x14ac:dyDescent="0.25">
      <c r="A5984" s="8" t="str">
        <f t="shared" si="560"/>
        <v>Neonatal Equipment Adult Paediatric and Neonatal PDraeger Medical UK Limited</v>
      </c>
      <c r="B5984" s="8" t="str">
        <f>VLOOKUP(J5984,'Contract IDs'!A:D,4,0)</f>
        <v>Neonatal Equipment Adult Paediatric and Neonatal P</v>
      </c>
      <c r="C5984" s="8" t="str">
        <f>VLOOKUP(L5984,'Supplier IDs'!A:C,3,0)</f>
        <v>Draeger Medical UK Limited</v>
      </c>
      <c r="D5984" s="8" t="str">
        <f t="shared" si="559"/>
        <v>Phototherapy Device</v>
      </c>
      <c r="E5984" s="8">
        <f t="shared" si="561"/>
        <v>0</v>
      </c>
      <c r="F5984" s="8">
        <f t="shared" si="562"/>
        <v>0</v>
      </c>
      <c r="G5984" s="8">
        <f t="shared" si="563"/>
        <v>1</v>
      </c>
      <c r="H5984" s="15">
        <f t="shared" si="564"/>
        <v>0</v>
      </c>
      <c r="I5984" s="15" t="s">
        <v>372</v>
      </c>
      <c r="J5984" s="10">
        <v>300000094087410</v>
      </c>
      <c r="K5984" s="9" t="s">
        <v>454</v>
      </c>
      <c r="L5984" s="10">
        <v>100000000612403</v>
      </c>
      <c r="M5984" s="9" t="s">
        <v>457</v>
      </c>
      <c r="N5984" s="9"/>
      <c r="O5984" s="9">
        <v>0</v>
      </c>
      <c r="P5984" s="9">
        <v>1</v>
      </c>
      <c r="Q5984" s="9">
        <v>0</v>
      </c>
    </row>
    <row r="5985" spans="1:17" hidden="1" x14ac:dyDescent="0.25">
      <c r="A5985" s="8" t="str">
        <f t="shared" si="560"/>
        <v>Neonatal Equipment Adult Paediatric and Neonatal PDraeger Medical UK Limited</v>
      </c>
      <c r="B5985" s="8" t="str">
        <f>VLOOKUP(J5985,'Contract IDs'!A:D,4,0)</f>
        <v>Neonatal Equipment Adult Paediatric and Neonatal P</v>
      </c>
      <c r="C5985" s="8" t="str">
        <f>VLOOKUP(L5985,'Supplier IDs'!A:C,3,0)</f>
        <v>Draeger Medical UK Limited</v>
      </c>
      <c r="D5985" s="8" t="str">
        <f t="shared" si="559"/>
        <v>Phototherapy Device</v>
      </c>
      <c r="E5985" s="8">
        <f t="shared" si="561"/>
        <v>0</v>
      </c>
      <c r="F5985" s="8">
        <f t="shared" si="562"/>
        <v>2</v>
      </c>
      <c r="G5985" s="8">
        <f t="shared" si="563"/>
        <v>2</v>
      </c>
      <c r="H5985" s="15">
        <f t="shared" si="564"/>
        <v>0</v>
      </c>
      <c r="I5985" s="15" t="s">
        <v>372</v>
      </c>
      <c r="J5985" s="10">
        <v>300000094087410</v>
      </c>
      <c r="K5985" s="9" t="s">
        <v>454</v>
      </c>
      <c r="L5985" s="10">
        <v>100000000612403</v>
      </c>
      <c r="M5985" s="9" t="s">
        <v>457</v>
      </c>
      <c r="N5985" s="9"/>
      <c r="O5985" s="9">
        <v>2</v>
      </c>
      <c r="P5985" s="9">
        <v>2</v>
      </c>
      <c r="Q5985" s="9">
        <v>0</v>
      </c>
    </row>
    <row r="5986" spans="1:17" hidden="1" x14ac:dyDescent="0.25">
      <c r="A5986" s="8" t="str">
        <f t="shared" si="560"/>
        <v>Neonatal Equipment Adult Paediatric and Neonatal PDraeger Medical UK Limited</v>
      </c>
      <c r="B5986" s="8" t="str">
        <f>VLOOKUP(J5986,'Contract IDs'!A:D,4,0)</f>
        <v>Neonatal Equipment Adult Paediatric and Neonatal P</v>
      </c>
      <c r="C5986" s="8" t="str">
        <f>VLOOKUP(L5986,'Supplier IDs'!A:C,3,0)</f>
        <v>Draeger Medical UK Limited</v>
      </c>
      <c r="D5986" s="8" t="str">
        <f t="shared" si="559"/>
        <v>Phototherapy Device</v>
      </c>
      <c r="E5986" s="8">
        <f t="shared" si="561"/>
        <v>0</v>
      </c>
      <c r="F5986" s="8">
        <f t="shared" si="562"/>
        <v>3</v>
      </c>
      <c r="G5986" s="8">
        <f t="shared" si="563"/>
        <v>3</v>
      </c>
      <c r="H5986" s="15">
        <f t="shared" si="564"/>
        <v>0</v>
      </c>
      <c r="I5986" s="15" t="s">
        <v>372</v>
      </c>
      <c r="J5986" s="10">
        <v>300000094087410</v>
      </c>
      <c r="K5986" s="9" t="s">
        <v>454</v>
      </c>
      <c r="L5986" s="10">
        <v>100000000612403</v>
      </c>
      <c r="M5986" s="9" t="s">
        <v>457</v>
      </c>
      <c r="N5986" s="9"/>
      <c r="O5986" s="9">
        <v>3</v>
      </c>
      <c r="P5986" s="9">
        <v>3</v>
      </c>
      <c r="Q5986" s="9">
        <v>0</v>
      </c>
    </row>
    <row r="5987" spans="1:17" hidden="1" x14ac:dyDescent="0.25">
      <c r="A5987" s="8" t="str">
        <f t="shared" si="560"/>
        <v>Neonatal Equipment Adult Paediatric and Neonatal PDraeger Medical UK Limited</v>
      </c>
      <c r="B5987" s="8" t="str">
        <f>VLOOKUP(J5987,'Contract IDs'!A:D,4,0)</f>
        <v>Neonatal Equipment Adult Paediatric and Neonatal P</v>
      </c>
      <c r="C5987" s="8" t="str">
        <f>VLOOKUP(L5987,'Supplier IDs'!A:C,3,0)</f>
        <v>Draeger Medical UK Limited</v>
      </c>
      <c r="D5987" s="8" t="str">
        <f t="shared" si="559"/>
        <v>Phototherapy Device</v>
      </c>
      <c r="E5987" s="8">
        <f t="shared" si="561"/>
        <v>0</v>
      </c>
      <c r="F5987" s="8">
        <f t="shared" si="562"/>
        <v>4</v>
      </c>
      <c r="G5987" s="8">
        <f t="shared" si="563"/>
        <v>4</v>
      </c>
      <c r="H5987" s="15">
        <f t="shared" si="564"/>
        <v>0</v>
      </c>
      <c r="I5987" s="15" t="s">
        <v>372</v>
      </c>
      <c r="J5987" s="10">
        <v>300000094087410</v>
      </c>
      <c r="K5987" s="9" t="s">
        <v>454</v>
      </c>
      <c r="L5987" s="10">
        <v>100000000612403</v>
      </c>
      <c r="M5987" s="9" t="s">
        <v>457</v>
      </c>
      <c r="N5987" s="9"/>
      <c r="O5987" s="9">
        <v>4</v>
      </c>
      <c r="P5987" s="9">
        <v>4</v>
      </c>
      <c r="Q5987" s="9">
        <v>0</v>
      </c>
    </row>
    <row r="5988" spans="1:17" hidden="1" x14ac:dyDescent="0.25">
      <c r="A5988" s="8" t="str">
        <f t="shared" si="560"/>
        <v>Neonatal Equipment Adult Paediatric and Neonatal PDraeger Medical UK Limited</v>
      </c>
      <c r="B5988" s="8" t="str">
        <f>VLOOKUP(J5988,'Contract IDs'!A:D,4,0)</f>
        <v>Neonatal Equipment Adult Paediatric and Neonatal P</v>
      </c>
      <c r="C5988" s="8" t="str">
        <f>VLOOKUP(L5988,'Supplier IDs'!A:C,3,0)</f>
        <v>Draeger Medical UK Limited</v>
      </c>
      <c r="D5988" s="8" t="str">
        <f t="shared" si="559"/>
        <v>Phototherapy Device</v>
      </c>
      <c r="E5988" s="8">
        <f t="shared" si="561"/>
        <v>0</v>
      </c>
      <c r="F5988" s="8">
        <f t="shared" si="562"/>
        <v>5</v>
      </c>
      <c r="G5988" s="8">
        <f t="shared" si="563"/>
        <v>5</v>
      </c>
      <c r="H5988" s="15">
        <f t="shared" si="564"/>
        <v>0</v>
      </c>
      <c r="I5988" s="15" t="s">
        <v>372</v>
      </c>
      <c r="J5988" s="10">
        <v>300000094087410</v>
      </c>
      <c r="K5988" s="9" t="s">
        <v>454</v>
      </c>
      <c r="L5988" s="10">
        <v>100000000612403</v>
      </c>
      <c r="M5988" s="9" t="s">
        <v>457</v>
      </c>
      <c r="N5988" s="9"/>
      <c r="O5988" s="9">
        <v>5</v>
      </c>
      <c r="P5988" s="9">
        <v>5</v>
      </c>
      <c r="Q5988" s="9">
        <v>0</v>
      </c>
    </row>
    <row r="5989" spans="1:17" hidden="1" x14ac:dyDescent="0.25">
      <c r="A5989" s="8" t="str">
        <f t="shared" si="560"/>
        <v>Neonatal Equipment Adult Paediatric and Neonatal PDraeger Medical UK Limited</v>
      </c>
      <c r="B5989" s="8" t="str">
        <f>VLOOKUP(J5989,'Contract IDs'!A:D,4,0)</f>
        <v>Neonatal Equipment Adult Paediatric and Neonatal P</v>
      </c>
      <c r="C5989" s="8" t="str">
        <f>VLOOKUP(L5989,'Supplier IDs'!A:C,3,0)</f>
        <v>Draeger Medical UK Limited</v>
      </c>
      <c r="D5989" s="8" t="str">
        <f t="shared" si="559"/>
        <v>Phototherapy Device</v>
      </c>
      <c r="E5989" s="8">
        <f t="shared" si="561"/>
        <v>0</v>
      </c>
      <c r="F5989" s="8">
        <f t="shared" si="562"/>
        <v>6</v>
      </c>
      <c r="G5989" s="8">
        <f t="shared" si="563"/>
        <v>6</v>
      </c>
      <c r="H5989" s="15">
        <f t="shared" si="564"/>
        <v>0</v>
      </c>
      <c r="I5989" s="15" t="s">
        <v>372</v>
      </c>
      <c r="J5989" s="10">
        <v>300000094087410</v>
      </c>
      <c r="K5989" s="9" t="s">
        <v>454</v>
      </c>
      <c r="L5989" s="10">
        <v>100000000612403</v>
      </c>
      <c r="M5989" s="9" t="s">
        <v>457</v>
      </c>
      <c r="N5989" s="9"/>
      <c r="O5989" s="9">
        <v>6</v>
      </c>
      <c r="P5989" s="9">
        <v>6</v>
      </c>
      <c r="Q5989" s="9">
        <v>0</v>
      </c>
    </row>
    <row r="5990" spans="1:17" hidden="1" x14ac:dyDescent="0.25">
      <c r="A5990" s="8" t="str">
        <f t="shared" si="560"/>
        <v>Neonatal Equipment Adult Paediatric and Neonatal PDraeger Medical UK Limited</v>
      </c>
      <c r="B5990" s="8" t="str">
        <f>VLOOKUP(J5990,'Contract IDs'!A:D,4,0)</f>
        <v>Neonatal Equipment Adult Paediatric and Neonatal P</v>
      </c>
      <c r="C5990" s="8" t="str">
        <f>VLOOKUP(L5990,'Supplier IDs'!A:C,3,0)</f>
        <v>Draeger Medical UK Limited</v>
      </c>
      <c r="D5990" s="8" t="str">
        <f t="shared" si="559"/>
        <v>Phototherapy Device</v>
      </c>
      <c r="E5990" s="8">
        <f t="shared" si="561"/>
        <v>0</v>
      </c>
      <c r="F5990" s="8">
        <f t="shared" si="562"/>
        <v>7</v>
      </c>
      <c r="G5990" s="8">
        <f t="shared" si="563"/>
        <v>7</v>
      </c>
      <c r="H5990" s="15">
        <f t="shared" si="564"/>
        <v>0</v>
      </c>
      <c r="I5990" s="15" t="s">
        <v>372</v>
      </c>
      <c r="J5990" s="10">
        <v>300000094087410</v>
      </c>
      <c r="K5990" s="9" t="s">
        <v>454</v>
      </c>
      <c r="L5990" s="10">
        <v>100000000612403</v>
      </c>
      <c r="M5990" s="9" t="s">
        <v>457</v>
      </c>
      <c r="N5990" s="9"/>
      <c r="O5990" s="9">
        <v>7</v>
      </c>
      <c r="P5990" s="9">
        <v>7</v>
      </c>
      <c r="Q5990" s="9">
        <v>0</v>
      </c>
    </row>
    <row r="5991" spans="1:17" hidden="1" x14ac:dyDescent="0.25">
      <c r="A5991" s="8" t="str">
        <f t="shared" si="560"/>
        <v>Neonatal Equipment Adult Paediatric and Neonatal PDraeger Medical UK Limited</v>
      </c>
      <c r="B5991" s="8" t="str">
        <f>VLOOKUP(J5991,'Contract IDs'!A:D,4,0)</f>
        <v>Neonatal Equipment Adult Paediatric and Neonatal P</v>
      </c>
      <c r="C5991" s="8" t="str">
        <f>VLOOKUP(L5991,'Supplier IDs'!A:C,3,0)</f>
        <v>Draeger Medical UK Limited</v>
      </c>
      <c r="D5991" s="8" t="str">
        <f t="shared" si="559"/>
        <v>Phototherapy Device</v>
      </c>
      <c r="E5991" s="8">
        <f t="shared" si="561"/>
        <v>0</v>
      </c>
      <c r="F5991" s="8">
        <f t="shared" si="562"/>
        <v>8</v>
      </c>
      <c r="G5991" s="8">
        <f t="shared" si="563"/>
        <v>8</v>
      </c>
      <c r="H5991" s="15">
        <f t="shared" si="564"/>
        <v>0</v>
      </c>
      <c r="I5991" s="15" t="s">
        <v>372</v>
      </c>
      <c r="J5991" s="10">
        <v>300000094087410</v>
      </c>
      <c r="K5991" s="9" t="s">
        <v>454</v>
      </c>
      <c r="L5991" s="10">
        <v>100000000612403</v>
      </c>
      <c r="M5991" s="9" t="s">
        <v>457</v>
      </c>
      <c r="N5991" s="9"/>
      <c r="O5991" s="9">
        <v>8</v>
      </c>
      <c r="P5991" s="9">
        <v>8</v>
      </c>
      <c r="Q5991" s="9">
        <v>0</v>
      </c>
    </row>
    <row r="5992" spans="1:17" hidden="1" x14ac:dyDescent="0.25">
      <c r="A5992" s="8" t="str">
        <f t="shared" si="560"/>
        <v>Neonatal Equipment Adult Paediatric and Neonatal PDraeger Medical UK Limited</v>
      </c>
      <c r="B5992" s="8" t="str">
        <f>VLOOKUP(J5992,'Contract IDs'!A:D,4,0)</f>
        <v>Neonatal Equipment Adult Paediatric and Neonatal P</v>
      </c>
      <c r="C5992" s="8" t="str">
        <f>VLOOKUP(L5992,'Supplier IDs'!A:C,3,0)</f>
        <v>Draeger Medical UK Limited</v>
      </c>
      <c r="D5992" s="8" t="str">
        <f t="shared" si="559"/>
        <v>Phototherapy Device</v>
      </c>
      <c r="E5992" s="8">
        <f t="shared" si="561"/>
        <v>0</v>
      </c>
      <c r="F5992" s="8">
        <f t="shared" si="562"/>
        <v>9</v>
      </c>
      <c r="G5992" s="8">
        <f t="shared" si="563"/>
        <v>9</v>
      </c>
      <c r="H5992" s="15">
        <f t="shared" si="564"/>
        <v>0</v>
      </c>
      <c r="I5992" s="15" t="s">
        <v>372</v>
      </c>
      <c r="J5992" s="10">
        <v>300000094087410</v>
      </c>
      <c r="K5992" s="9" t="s">
        <v>454</v>
      </c>
      <c r="L5992" s="10">
        <v>100000000612403</v>
      </c>
      <c r="M5992" s="9" t="s">
        <v>457</v>
      </c>
      <c r="N5992" s="9"/>
      <c r="O5992" s="9">
        <v>9</v>
      </c>
      <c r="P5992" s="9">
        <v>9</v>
      </c>
      <c r="Q5992" s="9">
        <v>0</v>
      </c>
    </row>
    <row r="5993" spans="1:17" hidden="1" x14ac:dyDescent="0.25">
      <c r="A5993" s="8" t="str">
        <f t="shared" si="560"/>
        <v>Neonatal Equipment Adult Paediatric and Neonatal PDraeger Medical UK Limited</v>
      </c>
      <c r="B5993" s="8" t="str">
        <f>VLOOKUP(J5993,'Contract IDs'!A:D,4,0)</f>
        <v>Neonatal Equipment Adult Paediatric and Neonatal P</v>
      </c>
      <c r="C5993" s="8" t="str">
        <f>VLOOKUP(L5993,'Supplier IDs'!A:C,3,0)</f>
        <v>Draeger Medical UK Limited</v>
      </c>
      <c r="D5993" s="8" t="str">
        <f t="shared" si="559"/>
        <v>Phototherapy Device</v>
      </c>
      <c r="E5993" s="8">
        <f t="shared" si="561"/>
        <v>0</v>
      </c>
      <c r="F5993" s="8">
        <f t="shared" si="562"/>
        <v>10</v>
      </c>
      <c r="G5993" s="8">
        <f t="shared" si="563"/>
        <v>10</v>
      </c>
      <c r="H5993" s="15">
        <f t="shared" si="564"/>
        <v>0</v>
      </c>
      <c r="I5993" s="15" t="s">
        <v>372</v>
      </c>
      <c r="J5993" s="10">
        <v>300000094087410</v>
      </c>
      <c r="K5993" s="9" t="s">
        <v>454</v>
      </c>
      <c r="L5993" s="10">
        <v>100000000612403</v>
      </c>
      <c r="M5993" s="9" t="s">
        <v>457</v>
      </c>
      <c r="N5993" s="9"/>
      <c r="O5993" s="9">
        <v>10</v>
      </c>
      <c r="P5993" s="9">
        <v>10</v>
      </c>
      <c r="Q5993" s="9">
        <v>0</v>
      </c>
    </row>
    <row r="5994" spans="1:17" hidden="1" x14ac:dyDescent="0.25">
      <c r="A5994" s="8" t="str">
        <f t="shared" si="560"/>
        <v>Neonatal Equipment Adult Paediatric and Neonatal PDraeger Medical UK Limited</v>
      </c>
      <c r="B5994" s="8" t="str">
        <f>VLOOKUP(J5994,'Contract IDs'!A:D,4,0)</f>
        <v>Neonatal Equipment Adult Paediatric and Neonatal P</v>
      </c>
      <c r="C5994" s="8" t="str">
        <f>VLOOKUP(L5994,'Supplier IDs'!A:C,3,0)</f>
        <v>Draeger Medical UK Limited</v>
      </c>
      <c r="D5994" s="8" t="str">
        <f t="shared" si="559"/>
        <v>Phototherapy Device</v>
      </c>
      <c r="E5994" s="8">
        <f t="shared" si="561"/>
        <v>0</v>
      </c>
      <c r="F5994" s="8">
        <f t="shared" si="562"/>
        <v>11</v>
      </c>
      <c r="G5994" s="8">
        <f t="shared" si="563"/>
        <v>20</v>
      </c>
      <c r="H5994" s="15">
        <f t="shared" si="564"/>
        <v>0</v>
      </c>
      <c r="I5994" s="15" t="s">
        <v>372</v>
      </c>
      <c r="J5994" s="10">
        <v>300000094087410</v>
      </c>
      <c r="K5994" s="9" t="s">
        <v>454</v>
      </c>
      <c r="L5994" s="10">
        <v>100000000612403</v>
      </c>
      <c r="M5994" s="9" t="s">
        <v>457</v>
      </c>
      <c r="N5994" s="9"/>
      <c r="O5994" s="9">
        <v>11</v>
      </c>
      <c r="P5994" s="9">
        <v>20</v>
      </c>
      <c r="Q5994" s="9">
        <v>0</v>
      </c>
    </row>
    <row r="5995" spans="1:17" hidden="1" x14ac:dyDescent="0.25">
      <c r="A5995" s="8" t="str">
        <f t="shared" si="560"/>
        <v>Neonatal Equipment Adult Paediatric and Neonatal PDraeger Medical UK Limited</v>
      </c>
      <c r="B5995" s="8" t="str">
        <f>VLOOKUP(J5995,'Contract IDs'!A:D,4,0)</f>
        <v>Neonatal Equipment Adult Paediatric and Neonatal P</v>
      </c>
      <c r="C5995" s="8" t="str">
        <f>VLOOKUP(L5995,'Supplier IDs'!A:C,3,0)</f>
        <v>Draeger Medical UK Limited</v>
      </c>
      <c r="D5995" s="8" t="str">
        <f t="shared" si="559"/>
        <v>Phototherapy Device</v>
      </c>
      <c r="E5995" s="8">
        <f t="shared" si="561"/>
        <v>0</v>
      </c>
      <c r="F5995" s="8">
        <f t="shared" si="562"/>
        <v>20</v>
      </c>
      <c r="G5995" s="8">
        <f t="shared" si="563"/>
        <v>100</v>
      </c>
      <c r="H5995" s="15">
        <f t="shared" si="564"/>
        <v>0</v>
      </c>
      <c r="I5995" s="15" t="s">
        <v>372</v>
      </c>
      <c r="J5995" s="10">
        <v>300000094087410</v>
      </c>
      <c r="K5995" s="9" t="s">
        <v>454</v>
      </c>
      <c r="L5995" s="10">
        <v>100000000612403</v>
      </c>
      <c r="M5995" s="9" t="s">
        <v>457</v>
      </c>
      <c r="N5995" s="9"/>
      <c r="O5995" s="9">
        <v>20</v>
      </c>
      <c r="P5995" s="9">
        <v>100</v>
      </c>
      <c r="Q5995" s="9">
        <v>0</v>
      </c>
    </row>
    <row r="5996" spans="1:17" hidden="1" x14ac:dyDescent="0.25">
      <c r="A5996" s="8" t="str">
        <f t="shared" si="560"/>
        <v>Neonatal Equipment Adult Paediatric and Neonatal PDraeger Medical UK Limited</v>
      </c>
      <c r="B5996" s="8" t="str">
        <f>VLOOKUP(J5996,'Contract IDs'!A:D,4,0)</f>
        <v>Neonatal Equipment Adult Paediatric and Neonatal P</v>
      </c>
      <c r="C5996" s="8" t="str">
        <f>VLOOKUP(L5996,'Supplier IDs'!A:C,3,0)</f>
        <v>Draeger Medical UK Limited</v>
      </c>
      <c r="D5996" s="8" t="str">
        <f t="shared" si="559"/>
        <v>Radiant Warmer with Bed</v>
      </c>
      <c r="E5996" s="8">
        <f t="shared" si="561"/>
        <v>0</v>
      </c>
      <c r="F5996" s="8">
        <f t="shared" si="562"/>
        <v>0</v>
      </c>
      <c r="G5996" s="8">
        <f t="shared" si="563"/>
        <v>1</v>
      </c>
      <c r="H5996" s="15">
        <f t="shared" si="564"/>
        <v>0</v>
      </c>
      <c r="I5996" s="15" t="s">
        <v>372</v>
      </c>
      <c r="J5996" s="10">
        <v>300000094087410</v>
      </c>
      <c r="K5996" s="9" t="s">
        <v>454</v>
      </c>
      <c r="L5996" s="10">
        <v>100000000612403</v>
      </c>
      <c r="M5996" s="9" t="s">
        <v>458</v>
      </c>
      <c r="N5996" s="9"/>
      <c r="O5996" s="9">
        <v>0</v>
      </c>
      <c r="P5996" s="9">
        <v>1</v>
      </c>
      <c r="Q5996" s="9">
        <v>0</v>
      </c>
    </row>
    <row r="5997" spans="1:17" hidden="1" x14ac:dyDescent="0.25">
      <c r="A5997" s="8" t="str">
        <f t="shared" si="560"/>
        <v>Neonatal Equipment Adult Paediatric and Neonatal PDraeger Medical UK Limited</v>
      </c>
      <c r="B5997" s="8" t="str">
        <f>VLOOKUP(J5997,'Contract IDs'!A:D,4,0)</f>
        <v>Neonatal Equipment Adult Paediatric and Neonatal P</v>
      </c>
      <c r="C5997" s="8" t="str">
        <f>VLOOKUP(L5997,'Supplier IDs'!A:C,3,0)</f>
        <v>Draeger Medical UK Limited</v>
      </c>
      <c r="D5997" s="8" t="str">
        <f t="shared" si="559"/>
        <v>Radiant Warmer with Bed</v>
      </c>
      <c r="E5997" s="8">
        <f t="shared" si="561"/>
        <v>0</v>
      </c>
      <c r="F5997" s="8">
        <f t="shared" si="562"/>
        <v>2</v>
      </c>
      <c r="G5997" s="8">
        <f t="shared" si="563"/>
        <v>2</v>
      </c>
      <c r="H5997" s="15">
        <f t="shared" si="564"/>
        <v>0</v>
      </c>
      <c r="I5997" s="15" t="s">
        <v>372</v>
      </c>
      <c r="J5997" s="10">
        <v>300000094087410</v>
      </c>
      <c r="K5997" s="9" t="s">
        <v>454</v>
      </c>
      <c r="L5997" s="10">
        <v>100000000612403</v>
      </c>
      <c r="M5997" s="9" t="s">
        <v>458</v>
      </c>
      <c r="N5997" s="9"/>
      <c r="O5997" s="9">
        <v>2</v>
      </c>
      <c r="P5997" s="9">
        <v>2</v>
      </c>
      <c r="Q5997" s="9">
        <v>0</v>
      </c>
    </row>
    <row r="5998" spans="1:17" hidden="1" x14ac:dyDescent="0.25">
      <c r="A5998" s="8" t="str">
        <f t="shared" si="560"/>
        <v>Neonatal Equipment Adult Paediatric and Neonatal PDraeger Medical UK Limited</v>
      </c>
      <c r="B5998" s="8" t="str">
        <f>VLOOKUP(J5998,'Contract IDs'!A:D,4,0)</f>
        <v>Neonatal Equipment Adult Paediatric and Neonatal P</v>
      </c>
      <c r="C5998" s="8" t="str">
        <f>VLOOKUP(L5998,'Supplier IDs'!A:C,3,0)</f>
        <v>Draeger Medical UK Limited</v>
      </c>
      <c r="D5998" s="8" t="str">
        <f t="shared" si="559"/>
        <v>Radiant Warmer with Bed</v>
      </c>
      <c r="E5998" s="8">
        <f t="shared" si="561"/>
        <v>0</v>
      </c>
      <c r="F5998" s="8">
        <f t="shared" si="562"/>
        <v>3</v>
      </c>
      <c r="G5998" s="8">
        <f t="shared" si="563"/>
        <v>3</v>
      </c>
      <c r="H5998" s="15">
        <f t="shared" si="564"/>
        <v>0</v>
      </c>
      <c r="I5998" s="15" t="s">
        <v>372</v>
      </c>
      <c r="J5998" s="10">
        <v>300000094087410</v>
      </c>
      <c r="K5998" s="9" t="s">
        <v>454</v>
      </c>
      <c r="L5998" s="10">
        <v>100000000612403</v>
      </c>
      <c r="M5998" s="9" t="s">
        <v>458</v>
      </c>
      <c r="N5998" s="9"/>
      <c r="O5998" s="9">
        <v>3</v>
      </c>
      <c r="P5998" s="9">
        <v>3</v>
      </c>
      <c r="Q5998" s="9">
        <v>0</v>
      </c>
    </row>
    <row r="5999" spans="1:17" hidden="1" x14ac:dyDescent="0.25">
      <c r="A5999" s="8" t="str">
        <f t="shared" si="560"/>
        <v>Neonatal Equipment Adult Paediatric and Neonatal PDraeger Medical UK Limited</v>
      </c>
      <c r="B5999" s="8" t="str">
        <f>VLOOKUP(J5999,'Contract IDs'!A:D,4,0)</f>
        <v>Neonatal Equipment Adult Paediatric and Neonatal P</v>
      </c>
      <c r="C5999" s="8" t="str">
        <f>VLOOKUP(L5999,'Supplier IDs'!A:C,3,0)</f>
        <v>Draeger Medical UK Limited</v>
      </c>
      <c r="D5999" s="8" t="str">
        <f t="shared" si="559"/>
        <v>Radiant Warmer with Bed</v>
      </c>
      <c r="E5999" s="8">
        <f t="shared" si="561"/>
        <v>0</v>
      </c>
      <c r="F5999" s="8">
        <f t="shared" si="562"/>
        <v>4</v>
      </c>
      <c r="G5999" s="8">
        <f t="shared" si="563"/>
        <v>4</v>
      </c>
      <c r="H5999" s="15">
        <f t="shared" si="564"/>
        <v>0</v>
      </c>
      <c r="I5999" s="15" t="s">
        <v>372</v>
      </c>
      <c r="J5999" s="10">
        <v>300000094087410</v>
      </c>
      <c r="K5999" s="9" t="s">
        <v>454</v>
      </c>
      <c r="L5999" s="10">
        <v>100000000612403</v>
      </c>
      <c r="M5999" s="9" t="s">
        <v>458</v>
      </c>
      <c r="N5999" s="9"/>
      <c r="O5999" s="9">
        <v>4</v>
      </c>
      <c r="P5999" s="9">
        <v>4</v>
      </c>
      <c r="Q5999" s="9">
        <v>0</v>
      </c>
    </row>
    <row r="6000" spans="1:17" hidden="1" x14ac:dyDescent="0.25">
      <c r="A6000" s="8" t="str">
        <f t="shared" si="560"/>
        <v>Neonatal Equipment Adult Paediatric and Neonatal PDraeger Medical UK Limited</v>
      </c>
      <c r="B6000" s="8" t="str">
        <f>VLOOKUP(J6000,'Contract IDs'!A:D,4,0)</f>
        <v>Neonatal Equipment Adult Paediatric and Neonatal P</v>
      </c>
      <c r="C6000" s="8" t="str">
        <f>VLOOKUP(L6000,'Supplier IDs'!A:C,3,0)</f>
        <v>Draeger Medical UK Limited</v>
      </c>
      <c r="D6000" s="8" t="str">
        <f t="shared" si="559"/>
        <v>Radiant Warmer with Bed</v>
      </c>
      <c r="E6000" s="8">
        <f t="shared" si="561"/>
        <v>0</v>
      </c>
      <c r="F6000" s="8">
        <f t="shared" si="562"/>
        <v>5</v>
      </c>
      <c r="G6000" s="8">
        <f t="shared" si="563"/>
        <v>5</v>
      </c>
      <c r="H6000" s="15">
        <f t="shared" si="564"/>
        <v>0</v>
      </c>
      <c r="I6000" s="15" t="s">
        <v>372</v>
      </c>
      <c r="J6000" s="10">
        <v>300000094087410</v>
      </c>
      <c r="K6000" s="9" t="s">
        <v>454</v>
      </c>
      <c r="L6000" s="10">
        <v>100000000612403</v>
      </c>
      <c r="M6000" s="9" t="s">
        <v>458</v>
      </c>
      <c r="N6000" s="9"/>
      <c r="O6000" s="9">
        <v>5</v>
      </c>
      <c r="P6000" s="9">
        <v>5</v>
      </c>
      <c r="Q6000" s="9">
        <v>0</v>
      </c>
    </row>
    <row r="6001" spans="1:17" hidden="1" x14ac:dyDescent="0.25">
      <c r="A6001" s="8" t="str">
        <f t="shared" si="560"/>
        <v>Neonatal Equipment Adult Paediatric and Neonatal PDraeger Medical UK Limited</v>
      </c>
      <c r="B6001" s="8" t="str">
        <f>VLOOKUP(J6001,'Contract IDs'!A:D,4,0)</f>
        <v>Neonatal Equipment Adult Paediatric and Neonatal P</v>
      </c>
      <c r="C6001" s="8" t="str">
        <f>VLOOKUP(L6001,'Supplier IDs'!A:C,3,0)</f>
        <v>Draeger Medical UK Limited</v>
      </c>
      <c r="D6001" s="8" t="str">
        <f t="shared" si="559"/>
        <v>Radiant Warmer with Bed</v>
      </c>
      <c r="E6001" s="8">
        <f t="shared" si="561"/>
        <v>0</v>
      </c>
      <c r="F6001" s="8">
        <f t="shared" si="562"/>
        <v>6</v>
      </c>
      <c r="G6001" s="8">
        <f t="shared" si="563"/>
        <v>6</v>
      </c>
      <c r="H6001" s="15">
        <f t="shared" si="564"/>
        <v>0</v>
      </c>
      <c r="I6001" s="15" t="s">
        <v>372</v>
      </c>
      <c r="J6001" s="10">
        <v>300000094087410</v>
      </c>
      <c r="K6001" s="9" t="s">
        <v>454</v>
      </c>
      <c r="L6001" s="10">
        <v>100000000612403</v>
      </c>
      <c r="M6001" s="9" t="s">
        <v>458</v>
      </c>
      <c r="N6001" s="9"/>
      <c r="O6001" s="9">
        <v>6</v>
      </c>
      <c r="P6001" s="9">
        <v>6</v>
      </c>
      <c r="Q6001" s="9">
        <v>0</v>
      </c>
    </row>
    <row r="6002" spans="1:17" hidden="1" x14ac:dyDescent="0.25">
      <c r="A6002" s="8" t="str">
        <f t="shared" si="560"/>
        <v>Neonatal Equipment Adult Paediatric and Neonatal PDraeger Medical UK Limited</v>
      </c>
      <c r="B6002" s="8" t="str">
        <f>VLOOKUP(J6002,'Contract IDs'!A:D,4,0)</f>
        <v>Neonatal Equipment Adult Paediatric and Neonatal P</v>
      </c>
      <c r="C6002" s="8" t="str">
        <f>VLOOKUP(L6002,'Supplier IDs'!A:C,3,0)</f>
        <v>Draeger Medical UK Limited</v>
      </c>
      <c r="D6002" s="8" t="str">
        <f t="shared" si="559"/>
        <v>Radiant Warmer with Bed</v>
      </c>
      <c r="E6002" s="8">
        <f t="shared" si="561"/>
        <v>0</v>
      </c>
      <c r="F6002" s="8">
        <f t="shared" si="562"/>
        <v>7</v>
      </c>
      <c r="G6002" s="8">
        <f t="shared" si="563"/>
        <v>7</v>
      </c>
      <c r="H6002" s="15">
        <f t="shared" si="564"/>
        <v>0</v>
      </c>
      <c r="I6002" s="15" t="s">
        <v>372</v>
      </c>
      <c r="J6002" s="10">
        <v>300000094087410</v>
      </c>
      <c r="K6002" s="9" t="s">
        <v>454</v>
      </c>
      <c r="L6002" s="10">
        <v>100000000612403</v>
      </c>
      <c r="M6002" s="9" t="s">
        <v>458</v>
      </c>
      <c r="N6002" s="9"/>
      <c r="O6002" s="9">
        <v>7</v>
      </c>
      <c r="P6002" s="9">
        <v>7</v>
      </c>
      <c r="Q6002" s="9">
        <v>0</v>
      </c>
    </row>
    <row r="6003" spans="1:17" hidden="1" x14ac:dyDescent="0.25">
      <c r="A6003" s="8" t="str">
        <f t="shared" si="560"/>
        <v>Neonatal Equipment Adult Paediatric and Neonatal PDraeger Medical UK Limited</v>
      </c>
      <c r="B6003" s="8" t="str">
        <f>VLOOKUP(J6003,'Contract IDs'!A:D,4,0)</f>
        <v>Neonatal Equipment Adult Paediatric and Neonatal P</v>
      </c>
      <c r="C6003" s="8" t="str">
        <f>VLOOKUP(L6003,'Supplier IDs'!A:C,3,0)</f>
        <v>Draeger Medical UK Limited</v>
      </c>
      <c r="D6003" s="8" t="str">
        <f t="shared" si="559"/>
        <v>Radiant Warmer with Bed</v>
      </c>
      <c r="E6003" s="8">
        <f t="shared" si="561"/>
        <v>0</v>
      </c>
      <c r="F6003" s="8">
        <f t="shared" si="562"/>
        <v>8</v>
      </c>
      <c r="G6003" s="8">
        <f t="shared" si="563"/>
        <v>8</v>
      </c>
      <c r="H6003" s="15">
        <f t="shared" si="564"/>
        <v>0</v>
      </c>
      <c r="I6003" s="15" t="s">
        <v>372</v>
      </c>
      <c r="J6003" s="10">
        <v>300000094087410</v>
      </c>
      <c r="K6003" s="9" t="s">
        <v>454</v>
      </c>
      <c r="L6003" s="10">
        <v>100000000612403</v>
      </c>
      <c r="M6003" s="9" t="s">
        <v>458</v>
      </c>
      <c r="N6003" s="9"/>
      <c r="O6003" s="9">
        <v>8</v>
      </c>
      <c r="P6003" s="9">
        <v>8</v>
      </c>
      <c r="Q6003" s="9">
        <v>0</v>
      </c>
    </row>
    <row r="6004" spans="1:17" hidden="1" x14ac:dyDescent="0.25">
      <c r="A6004" s="8" t="str">
        <f t="shared" si="560"/>
        <v>Neonatal Equipment Adult Paediatric and Neonatal PDraeger Medical UK Limited</v>
      </c>
      <c r="B6004" s="8" t="str">
        <f>VLOOKUP(J6004,'Contract IDs'!A:D,4,0)</f>
        <v>Neonatal Equipment Adult Paediatric and Neonatal P</v>
      </c>
      <c r="C6004" s="8" t="str">
        <f>VLOOKUP(L6004,'Supplier IDs'!A:C,3,0)</f>
        <v>Draeger Medical UK Limited</v>
      </c>
      <c r="D6004" s="8" t="str">
        <f t="shared" si="559"/>
        <v>Radiant Warmer with Bed</v>
      </c>
      <c r="E6004" s="8">
        <f t="shared" si="561"/>
        <v>0</v>
      </c>
      <c r="F6004" s="8">
        <f t="shared" si="562"/>
        <v>9</v>
      </c>
      <c r="G6004" s="8">
        <f t="shared" si="563"/>
        <v>9</v>
      </c>
      <c r="H6004" s="15">
        <f t="shared" si="564"/>
        <v>0</v>
      </c>
      <c r="I6004" s="15" t="s">
        <v>372</v>
      </c>
      <c r="J6004" s="10">
        <v>300000094087410</v>
      </c>
      <c r="K6004" s="9" t="s">
        <v>454</v>
      </c>
      <c r="L6004" s="10">
        <v>100000000612403</v>
      </c>
      <c r="M6004" s="9" t="s">
        <v>458</v>
      </c>
      <c r="N6004" s="9"/>
      <c r="O6004" s="9">
        <v>9</v>
      </c>
      <c r="P6004" s="9">
        <v>9</v>
      </c>
      <c r="Q6004" s="9">
        <v>0</v>
      </c>
    </row>
    <row r="6005" spans="1:17" hidden="1" x14ac:dyDescent="0.25">
      <c r="A6005" s="8" t="str">
        <f t="shared" si="560"/>
        <v>Neonatal Equipment Adult Paediatric and Neonatal PDraeger Medical UK Limited</v>
      </c>
      <c r="B6005" s="8" t="str">
        <f>VLOOKUP(J6005,'Contract IDs'!A:D,4,0)</f>
        <v>Neonatal Equipment Adult Paediatric and Neonatal P</v>
      </c>
      <c r="C6005" s="8" t="str">
        <f>VLOOKUP(L6005,'Supplier IDs'!A:C,3,0)</f>
        <v>Draeger Medical UK Limited</v>
      </c>
      <c r="D6005" s="8" t="str">
        <f t="shared" si="559"/>
        <v>Radiant Warmer with Bed</v>
      </c>
      <c r="E6005" s="8">
        <f t="shared" si="561"/>
        <v>0</v>
      </c>
      <c r="F6005" s="8">
        <f t="shared" si="562"/>
        <v>10</v>
      </c>
      <c r="G6005" s="8">
        <f t="shared" si="563"/>
        <v>10</v>
      </c>
      <c r="H6005" s="15">
        <f t="shared" si="564"/>
        <v>0</v>
      </c>
      <c r="I6005" s="15" t="s">
        <v>372</v>
      </c>
      <c r="J6005" s="10">
        <v>300000094087410</v>
      </c>
      <c r="K6005" s="9" t="s">
        <v>454</v>
      </c>
      <c r="L6005" s="10">
        <v>100000000612403</v>
      </c>
      <c r="M6005" s="9" t="s">
        <v>458</v>
      </c>
      <c r="N6005" s="9"/>
      <c r="O6005" s="9">
        <v>10</v>
      </c>
      <c r="P6005" s="9">
        <v>10</v>
      </c>
      <c r="Q6005" s="9">
        <v>0</v>
      </c>
    </row>
    <row r="6006" spans="1:17" hidden="1" x14ac:dyDescent="0.25">
      <c r="A6006" s="8" t="str">
        <f t="shared" si="560"/>
        <v>Neonatal Equipment Adult Paediatric and Neonatal PDraeger Medical UK Limited</v>
      </c>
      <c r="B6006" s="8" t="str">
        <f>VLOOKUP(J6006,'Contract IDs'!A:D,4,0)</f>
        <v>Neonatal Equipment Adult Paediatric and Neonatal P</v>
      </c>
      <c r="C6006" s="8" t="str">
        <f>VLOOKUP(L6006,'Supplier IDs'!A:C,3,0)</f>
        <v>Draeger Medical UK Limited</v>
      </c>
      <c r="D6006" s="8" t="str">
        <f t="shared" si="559"/>
        <v>Radiant Warmer with Bed</v>
      </c>
      <c r="E6006" s="8">
        <f t="shared" si="561"/>
        <v>0</v>
      </c>
      <c r="F6006" s="8">
        <f t="shared" si="562"/>
        <v>11</v>
      </c>
      <c r="G6006" s="8">
        <f t="shared" si="563"/>
        <v>20</v>
      </c>
      <c r="H6006" s="15">
        <f t="shared" si="564"/>
        <v>1.4999999999999999E-2</v>
      </c>
      <c r="I6006" s="15" t="s">
        <v>372</v>
      </c>
      <c r="J6006" s="10">
        <v>300000094087410</v>
      </c>
      <c r="K6006" s="9" t="s">
        <v>454</v>
      </c>
      <c r="L6006" s="10">
        <v>100000000612403</v>
      </c>
      <c r="M6006" s="9" t="s">
        <v>458</v>
      </c>
      <c r="N6006" s="9"/>
      <c r="O6006" s="9">
        <v>11</v>
      </c>
      <c r="P6006" s="9">
        <v>20</v>
      </c>
      <c r="Q6006" s="9">
        <v>1.5</v>
      </c>
    </row>
    <row r="6007" spans="1:17" hidden="1" x14ac:dyDescent="0.25">
      <c r="A6007" s="8" t="str">
        <f t="shared" si="560"/>
        <v>Neonatal Equipment Adult Paediatric and Neonatal PDraeger Medical UK Limited</v>
      </c>
      <c r="B6007" s="8" t="str">
        <f>VLOOKUP(J6007,'Contract IDs'!A:D,4,0)</f>
        <v>Neonatal Equipment Adult Paediatric and Neonatal P</v>
      </c>
      <c r="C6007" s="8" t="str">
        <f>VLOOKUP(L6007,'Supplier IDs'!A:C,3,0)</f>
        <v>Draeger Medical UK Limited</v>
      </c>
      <c r="D6007" s="8" t="str">
        <f t="shared" si="559"/>
        <v>Radiant Warmer with Bed</v>
      </c>
      <c r="E6007" s="8">
        <f t="shared" si="561"/>
        <v>0</v>
      </c>
      <c r="F6007" s="8">
        <f t="shared" si="562"/>
        <v>20</v>
      </c>
      <c r="G6007" s="8">
        <f t="shared" si="563"/>
        <v>100</v>
      </c>
      <c r="H6007" s="15">
        <f t="shared" si="564"/>
        <v>0.02</v>
      </c>
      <c r="I6007" s="15" t="s">
        <v>372</v>
      </c>
      <c r="J6007" s="10">
        <v>300000094087410</v>
      </c>
      <c r="K6007" s="9" t="s">
        <v>454</v>
      </c>
      <c r="L6007" s="10">
        <v>100000000612403</v>
      </c>
      <c r="M6007" s="9" t="s">
        <v>458</v>
      </c>
      <c r="N6007" s="9"/>
      <c r="O6007" s="9">
        <v>20</v>
      </c>
      <c r="P6007" s="9">
        <v>100</v>
      </c>
      <c r="Q6007" s="9">
        <v>2</v>
      </c>
    </row>
    <row r="6008" spans="1:17" hidden="1" x14ac:dyDescent="0.25">
      <c r="A6008" s="8" t="str">
        <f t="shared" si="560"/>
        <v>Neonatal Equipment Adult Paediatric and Neonatal PDraeger Medical UK Limited</v>
      </c>
      <c r="B6008" s="8" t="str">
        <f>VLOOKUP(J6008,'Contract IDs'!A:D,4,0)</f>
        <v>Neonatal Equipment Adult Paediatric and Neonatal P</v>
      </c>
      <c r="C6008" s="8" t="str">
        <f>VLOOKUP(L6008,'Supplier IDs'!A:C,3,0)</f>
        <v>Draeger Medical UK Limited</v>
      </c>
      <c r="D6008" s="8" t="str">
        <f t="shared" si="559"/>
        <v>Warmer Resuscitation System</v>
      </c>
      <c r="E6008" s="8">
        <f t="shared" si="561"/>
        <v>0</v>
      </c>
      <c r="F6008" s="8">
        <f t="shared" si="562"/>
        <v>0</v>
      </c>
      <c r="G6008" s="8">
        <f t="shared" si="563"/>
        <v>1</v>
      </c>
      <c r="H6008" s="15">
        <f t="shared" si="564"/>
        <v>0</v>
      </c>
      <c r="I6008" s="15" t="s">
        <v>372</v>
      </c>
      <c r="J6008" s="10">
        <v>300000094087410</v>
      </c>
      <c r="K6008" s="9" t="s">
        <v>454</v>
      </c>
      <c r="L6008" s="10">
        <v>100000000612403</v>
      </c>
      <c r="M6008" s="9" t="s">
        <v>461</v>
      </c>
      <c r="N6008" s="9"/>
      <c r="O6008" s="9">
        <v>0</v>
      </c>
      <c r="P6008" s="9">
        <v>1</v>
      </c>
      <c r="Q6008" s="9">
        <v>0</v>
      </c>
    </row>
    <row r="6009" spans="1:17" hidden="1" x14ac:dyDescent="0.25">
      <c r="A6009" s="8" t="str">
        <f t="shared" si="560"/>
        <v>Neonatal Equipment Adult Paediatric and Neonatal PDraeger Medical UK Limited</v>
      </c>
      <c r="B6009" s="8" t="str">
        <f>VLOOKUP(J6009,'Contract IDs'!A:D,4,0)</f>
        <v>Neonatal Equipment Adult Paediatric and Neonatal P</v>
      </c>
      <c r="C6009" s="8" t="str">
        <f>VLOOKUP(L6009,'Supplier IDs'!A:C,3,0)</f>
        <v>Draeger Medical UK Limited</v>
      </c>
      <c r="D6009" s="8" t="str">
        <f t="shared" si="559"/>
        <v>Warmer Resuscitation System</v>
      </c>
      <c r="E6009" s="8">
        <f t="shared" si="561"/>
        <v>0</v>
      </c>
      <c r="F6009" s="8">
        <f t="shared" si="562"/>
        <v>2</v>
      </c>
      <c r="G6009" s="8">
        <f t="shared" si="563"/>
        <v>2</v>
      </c>
      <c r="H6009" s="15">
        <f t="shared" si="564"/>
        <v>0</v>
      </c>
      <c r="I6009" s="15" t="s">
        <v>372</v>
      </c>
      <c r="J6009" s="10">
        <v>300000094087410</v>
      </c>
      <c r="K6009" s="9" t="s">
        <v>454</v>
      </c>
      <c r="L6009" s="10">
        <v>100000000612403</v>
      </c>
      <c r="M6009" s="9" t="s">
        <v>461</v>
      </c>
      <c r="N6009" s="9"/>
      <c r="O6009" s="9">
        <v>2</v>
      </c>
      <c r="P6009" s="9">
        <v>2</v>
      </c>
      <c r="Q6009" s="9">
        <v>0</v>
      </c>
    </row>
    <row r="6010" spans="1:17" hidden="1" x14ac:dyDescent="0.25">
      <c r="A6010" s="8" t="str">
        <f t="shared" si="560"/>
        <v>Neonatal Equipment Adult Paediatric and Neonatal PDraeger Medical UK Limited</v>
      </c>
      <c r="B6010" s="8" t="str">
        <f>VLOOKUP(J6010,'Contract IDs'!A:D,4,0)</f>
        <v>Neonatal Equipment Adult Paediatric and Neonatal P</v>
      </c>
      <c r="C6010" s="8" t="str">
        <f>VLOOKUP(L6010,'Supplier IDs'!A:C,3,0)</f>
        <v>Draeger Medical UK Limited</v>
      </c>
      <c r="D6010" s="8" t="str">
        <f t="shared" si="559"/>
        <v>Warmer Resuscitation System</v>
      </c>
      <c r="E6010" s="8">
        <f t="shared" si="561"/>
        <v>0</v>
      </c>
      <c r="F6010" s="8">
        <f t="shared" si="562"/>
        <v>3</v>
      </c>
      <c r="G6010" s="8">
        <f t="shared" si="563"/>
        <v>3</v>
      </c>
      <c r="H6010" s="15">
        <f t="shared" si="564"/>
        <v>0</v>
      </c>
      <c r="I6010" s="15" t="s">
        <v>372</v>
      </c>
      <c r="J6010" s="10">
        <v>300000094087410</v>
      </c>
      <c r="K6010" s="9" t="s">
        <v>454</v>
      </c>
      <c r="L6010" s="10">
        <v>100000000612403</v>
      </c>
      <c r="M6010" s="9" t="s">
        <v>461</v>
      </c>
      <c r="N6010" s="9"/>
      <c r="O6010" s="9">
        <v>3</v>
      </c>
      <c r="P6010" s="9">
        <v>3</v>
      </c>
      <c r="Q6010" s="9">
        <v>0</v>
      </c>
    </row>
    <row r="6011" spans="1:17" hidden="1" x14ac:dyDescent="0.25">
      <c r="A6011" s="8" t="str">
        <f t="shared" si="560"/>
        <v>Neonatal Equipment Adult Paediatric and Neonatal PDraeger Medical UK Limited</v>
      </c>
      <c r="B6011" s="8" t="str">
        <f>VLOOKUP(J6011,'Contract IDs'!A:D,4,0)</f>
        <v>Neonatal Equipment Adult Paediatric and Neonatal P</v>
      </c>
      <c r="C6011" s="8" t="str">
        <f>VLOOKUP(L6011,'Supplier IDs'!A:C,3,0)</f>
        <v>Draeger Medical UK Limited</v>
      </c>
      <c r="D6011" s="8" t="str">
        <f t="shared" si="559"/>
        <v>Warmer Resuscitation System</v>
      </c>
      <c r="E6011" s="8">
        <f t="shared" si="561"/>
        <v>0</v>
      </c>
      <c r="F6011" s="8">
        <f t="shared" si="562"/>
        <v>4</v>
      </c>
      <c r="G6011" s="8">
        <f t="shared" si="563"/>
        <v>4</v>
      </c>
      <c r="H6011" s="15">
        <f t="shared" si="564"/>
        <v>0</v>
      </c>
      <c r="I6011" s="15" t="s">
        <v>372</v>
      </c>
      <c r="J6011" s="10">
        <v>300000094087410</v>
      </c>
      <c r="K6011" s="9" t="s">
        <v>454</v>
      </c>
      <c r="L6011" s="10">
        <v>100000000612403</v>
      </c>
      <c r="M6011" s="9" t="s">
        <v>461</v>
      </c>
      <c r="N6011" s="9"/>
      <c r="O6011" s="9">
        <v>4</v>
      </c>
      <c r="P6011" s="9">
        <v>4</v>
      </c>
      <c r="Q6011" s="9">
        <v>0</v>
      </c>
    </row>
    <row r="6012" spans="1:17" hidden="1" x14ac:dyDescent="0.25">
      <c r="A6012" s="8" t="str">
        <f t="shared" si="560"/>
        <v>Neonatal Equipment Adult Paediatric and Neonatal PDraeger Medical UK Limited</v>
      </c>
      <c r="B6012" s="8" t="str">
        <f>VLOOKUP(J6012,'Contract IDs'!A:D,4,0)</f>
        <v>Neonatal Equipment Adult Paediatric and Neonatal P</v>
      </c>
      <c r="C6012" s="8" t="str">
        <f>VLOOKUP(L6012,'Supplier IDs'!A:C,3,0)</f>
        <v>Draeger Medical UK Limited</v>
      </c>
      <c r="D6012" s="8" t="str">
        <f t="shared" si="559"/>
        <v>Warmer Resuscitation System</v>
      </c>
      <c r="E6012" s="8">
        <f t="shared" si="561"/>
        <v>0</v>
      </c>
      <c r="F6012" s="8">
        <f t="shared" si="562"/>
        <v>5</v>
      </c>
      <c r="G6012" s="8">
        <f t="shared" si="563"/>
        <v>5</v>
      </c>
      <c r="H6012" s="15">
        <f t="shared" si="564"/>
        <v>0</v>
      </c>
      <c r="I6012" s="15" t="s">
        <v>372</v>
      </c>
      <c r="J6012" s="10">
        <v>300000094087410</v>
      </c>
      <c r="K6012" s="9" t="s">
        <v>454</v>
      </c>
      <c r="L6012" s="10">
        <v>100000000612403</v>
      </c>
      <c r="M6012" s="9" t="s">
        <v>461</v>
      </c>
      <c r="N6012" s="9"/>
      <c r="O6012" s="9">
        <v>5</v>
      </c>
      <c r="P6012" s="9">
        <v>5</v>
      </c>
      <c r="Q6012" s="9">
        <v>0</v>
      </c>
    </row>
    <row r="6013" spans="1:17" hidden="1" x14ac:dyDescent="0.25">
      <c r="A6013" s="8" t="str">
        <f t="shared" si="560"/>
        <v>Neonatal Equipment Adult Paediatric and Neonatal PDraeger Medical UK Limited</v>
      </c>
      <c r="B6013" s="8" t="str">
        <f>VLOOKUP(J6013,'Contract IDs'!A:D,4,0)</f>
        <v>Neonatal Equipment Adult Paediatric and Neonatal P</v>
      </c>
      <c r="C6013" s="8" t="str">
        <f>VLOOKUP(L6013,'Supplier IDs'!A:C,3,0)</f>
        <v>Draeger Medical UK Limited</v>
      </c>
      <c r="D6013" s="8" t="str">
        <f t="shared" si="559"/>
        <v>Warmer Resuscitation System</v>
      </c>
      <c r="E6013" s="8">
        <f t="shared" si="561"/>
        <v>0</v>
      </c>
      <c r="F6013" s="8">
        <f t="shared" si="562"/>
        <v>6</v>
      </c>
      <c r="G6013" s="8">
        <f t="shared" si="563"/>
        <v>6</v>
      </c>
      <c r="H6013" s="15">
        <f t="shared" si="564"/>
        <v>0</v>
      </c>
      <c r="I6013" s="15" t="s">
        <v>372</v>
      </c>
      <c r="J6013" s="10">
        <v>300000094087410</v>
      </c>
      <c r="K6013" s="9" t="s">
        <v>454</v>
      </c>
      <c r="L6013" s="10">
        <v>100000000612403</v>
      </c>
      <c r="M6013" s="9" t="s">
        <v>461</v>
      </c>
      <c r="N6013" s="9"/>
      <c r="O6013" s="9">
        <v>6</v>
      </c>
      <c r="P6013" s="9">
        <v>6</v>
      </c>
      <c r="Q6013" s="9">
        <v>0</v>
      </c>
    </row>
    <row r="6014" spans="1:17" hidden="1" x14ac:dyDescent="0.25">
      <c r="A6014" s="8" t="str">
        <f t="shared" si="560"/>
        <v>Neonatal Equipment Adult Paediatric and Neonatal PDraeger Medical UK Limited</v>
      </c>
      <c r="B6014" s="8" t="str">
        <f>VLOOKUP(J6014,'Contract IDs'!A:D,4,0)</f>
        <v>Neonatal Equipment Adult Paediatric and Neonatal P</v>
      </c>
      <c r="C6014" s="8" t="str">
        <f>VLOOKUP(L6014,'Supplier IDs'!A:C,3,0)</f>
        <v>Draeger Medical UK Limited</v>
      </c>
      <c r="D6014" s="8" t="str">
        <f t="shared" si="559"/>
        <v>Warmer Resuscitation System</v>
      </c>
      <c r="E6014" s="8">
        <f t="shared" si="561"/>
        <v>0</v>
      </c>
      <c r="F6014" s="8">
        <f t="shared" si="562"/>
        <v>7</v>
      </c>
      <c r="G6014" s="8">
        <f t="shared" si="563"/>
        <v>7</v>
      </c>
      <c r="H6014" s="15">
        <f t="shared" si="564"/>
        <v>0</v>
      </c>
      <c r="I6014" s="15" t="s">
        <v>372</v>
      </c>
      <c r="J6014" s="10">
        <v>300000094087410</v>
      </c>
      <c r="K6014" s="9" t="s">
        <v>454</v>
      </c>
      <c r="L6014" s="10">
        <v>100000000612403</v>
      </c>
      <c r="M6014" s="9" t="s">
        <v>461</v>
      </c>
      <c r="N6014" s="9"/>
      <c r="O6014" s="9">
        <v>7</v>
      </c>
      <c r="P6014" s="9">
        <v>7</v>
      </c>
      <c r="Q6014" s="9">
        <v>0</v>
      </c>
    </row>
    <row r="6015" spans="1:17" hidden="1" x14ac:dyDescent="0.25">
      <c r="A6015" s="8" t="str">
        <f t="shared" si="560"/>
        <v>Neonatal Equipment Adult Paediatric and Neonatal PDraeger Medical UK Limited</v>
      </c>
      <c r="B6015" s="8" t="str">
        <f>VLOOKUP(J6015,'Contract IDs'!A:D,4,0)</f>
        <v>Neonatal Equipment Adult Paediatric and Neonatal P</v>
      </c>
      <c r="C6015" s="8" t="str">
        <f>VLOOKUP(L6015,'Supplier IDs'!A:C,3,0)</f>
        <v>Draeger Medical UK Limited</v>
      </c>
      <c r="D6015" s="8" t="str">
        <f t="shared" si="559"/>
        <v>Warmer Resuscitation System</v>
      </c>
      <c r="E6015" s="8">
        <f t="shared" si="561"/>
        <v>0</v>
      </c>
      <c r="F6015" s="8">
        <f t="shared" si="562"/>
        <v>8</v>
      </c>
      <c r="G6015" s="8">
        <f t="shared" si="563"/>
        <v>8</v>
      </c>
      <c r="H6015" s="15">
        <f t="shared" si="564"/>
        <v>0</v>
      </c>
      <c r="I6015" s="15" t="s">
        <v>372</v>
      </c>
      <c r="J6015" s="10">
        <v>300000094087410</v>
      </c>
      <c r="K6015" s="9" t="s">
        <v>454</v>
      </c>
      <c r="L6015" s="10">
        <v>100000000612403</v>
      </c>
      <c r="M6015" s="9" t="s">
        <v>461</v>
      </c>
      <c r="N6015" s="9"/>
      <c r="O6015" s="9">
        <v>8</v>
      </c>
      <c r="P6015" s="9">
        <v>8</v>
      </c>
      <c r="Q6015" s="9">
        <v>0</v>
      </c>
    </row>
    <row r="6016" spans="1:17" hidden="1" x14ac:dyDescent="0.25">
      <c r="A6016" s="8" t="str">
        <f t="shared" si="560"/>
        <v>Neonatal Equipment Adult Paediatric and Neonatal PDraeger Medical UK Limited</v>
      </c>
      <c r="B6016" s="8" t="str">
        <f>VLOOKUP(J6016,'Contract IDs'!A:D,4,0)</f>
        <v>Neonatal Equipment Adult Paediatric and Neonatal P</v>
      </c>
      <c r="C6016" s="8" t="str">
        <f>VLOOKUP(L6016,'Supplier IDs'!A:C,3,0)</f>
        <v>Draeger Medical UK Limited</v>
      </c>
      <c r="D6016" s="8" t="str">
        <f t="shared" si="559"/>
        <v>Warmer Resuscitation System</v>
      </c>
      <c r="E6016" s="8">
        <f t="shared" si="561"/>
        <v>0</v>
      </c>
      <c r="F6016" s="8">
        <f t="shared" si="562"/>
        <v>9</v>
      </c>
      <c r="G6016" s="8">
        <f t="shared" si="563"/>
        <v>9</v>
      </c>
      <c r="H6016" s="15">
        <f t="shared" si="564"/>
        <v>0</v>
      </c>
      <c r="I6016" s="15" t="s">
        <v>372</v>
      </c>
      <c r="J6016" s="10">
        <v>300000094087410</v>
      </c>
      <c r="K6016" s="9" t="s">
        <v>454</v>
      </c>
      <c r="L6016" s="10">
        <v>100000000612403</v>
      </c>
      <c r="M6016" s="9" t="s">
        <v>461</v>
      </c>
      <c r="N6016" s="9"/>
      <c r="O6016" s="9">
        <v>9</v>
      </c>
      <c r="P6016" s="9">
        <v>9</v>
      </c>
      <c r="Q6016" s="9">
        <v>0</v>
      </c>
    </row>
    <row r="6017" spans="1:17" hidden="1" x14ac:dyDescent="0.25">
      <c r="A6017" s="8" t="str">
        <f t="shared" si="560"/>
        <v>Neonatal Equipment Adult Paediatric and Neonatal PDraeger Medical UK Limited</v>
      </c>
      <c r="B6017" s="8" t="str">
        <f>VLOOKUP(J6017,'Contract IDs'!A:D,4,0)</f>
        <v>Neonatal Equipment Adult Paediatric and Neonatal P</v>
      </c>
      <c r="C6017" s="8" t="str">
        <f>VLOOKUP(L6017,'Supplier IDs'!A:C,3,0)</f>
        <v>Draeger Medical UK Limited</v>
      </c>
      <c r="D6017" s="8" t="str">
        <f t="shared" si="559"/>
        <v>Warmer Resuscitation System</v>
      </c>
      <c r="E6017" s="8">
        <f t="shared" si="561"/>
        <v>0</v>
      </c>
      <c r="F6017" s="8">
        <f t="shared" si="562"/>
        <v>10</v>
      </c>
      <c r="G6017" s="8">
        <f t="shared" si="563"/>
        <v>10</v>
      </c>
      <c r="H6017" s="15">
        <f t="shared" si="564"/>
        <v>0</v>
      </c>
      <c r="I6017" s="15" t="s">
        <v>372</v>
      </c>
      <c r="J6017" s="10">
        <v>300000094087410</v>
      </c>
      <c r="K6017" s="9" t="s">
        <v>454</v>
      </c>
      <c r="L6017" s="10">
        <v>100000000612403</v>
      </c>
      <c r="M6017" s="9" t="s">
        <v>461</v>
      </c>
      <c r="N6017" s="9"/>
      <c r="O6017" s="9">
        <v>10</v>
      </c>
      <c r="P6017" s="9">
        <v>10</v>
      </c>
      <c r="Q6017" s="9">
        <v>0</v>
      </c>
    </row>
    <row r="6018" spans="1:17" hidden="1" x14ac:dyDescent="0.25">
      <c r="A6018" s="8" t="str">
        <f t="shared" si="560"/>
        <v>Neonatal Equipment Adult Paediatric and Neonatal PDraeger Medical UK Limited</v>
      </c>
      <c r="B6018" s="8" t="str">
        <f>VLOOKUP(J6018,'Contract IDs'!A:D,4,0)</f>
        <v>Neonatal Equipment Adult Paediatric and Neonatal P</v>
      </c>
      <c r="C6018" s="8" t="str">
        <f>VLOOKUP(L6018,'Supplier IDs'!A:C,3,0)</f>
        <v>Draeger Medical UK Limited</v>
      </c>
      <c r="D6018" s="8" t="str">
        <f t="shared" ref="D6018:D6081" si="565">IF(M6018="","No Sub Cat",M6018)</f>
        <v>Warmer Resuscitation System</v>
      </c>
      <c r="E6018" s="8">
        <f t="shared" si="561"/>
        <v>0</v>
      </c>
      <c r="F6018" s="8">
        <f t="shared" si="562"/>
        <v>11</v>
      </c>
      <c r="G6018" s="8">
        <f t="shared" si="563"/>
        <v>20</v>
      </c>
      <c r="H6018" s="15">
        <f t="shared" si="564"/>
        <v>1.4999999999999999E-2</v>
      </c>
      <c r="I6018" s="15" t="s">
        <v>372</v>
      </c>
      <c r="J6018" s="10">
        <v>300000094087410</v>
      </c>
      <c r="K6018" s="9" t="s">
        <v>454</v>
      </c>
      <c r="L6018" s="10">
        <v>100000000612403</v>
      </c>
      <c r="M6018" s="9" t="s">
        <v>461</v>
      </c>
      <c r="N6018" s="9"/>
      <c r="O6018" s="9">
        <v>11</v>
      </c>
      <c r="P6018" s="9">
        <v>20</v>
      </c>
      <c r="Q6018" s="9">
        <v>1.5</v>
      </c>
    </row>
    <row r="6019" spans="1:17" hidden="1" x14ac:dyDescent="0.25">
      <c r="A6019" s="8" t="str">
        <f t="shared" ref="A6019:A6082" si="566">B6019&amp;C6019</f>
        <v>Neonatal Equipment Adult Paediatric and Neonatal PDraeger Medical UK Limited</v>
      </c>
      <c r="B6019" s="8" t="str">
        <f>VLOOKUP(J6019,'Contract IDs'!A:D,4,0)</f>
        <v>Neonatal Equipment Adult Paediatric and Neonatal P</v>
      </c>
      <c r="C6019" s="8" t="str">
        <f>VLOOKUP(L6019,'Supplier IDs'!A:C,3,0)</f>
        <v>Draeger Medical UK Limited</v>
      </c>
      <c r="D6019" s="8" t="str">
        <f t="shared" si="565"/>
        <v>Warmer Resuscitation System</v>
      </c>
      <c r="E6019" s="8">
        <f t="shared" ref="E6019:E6082" si="567">N6019</f>
        <v>0</v>
      </c>
      <c r="F6019" s="8">
        <f t="shared" ref="F6019:F6082" si="568">O6019</f>
        <v>20</v>
      </c>
      <c r="G6019" s="8">
        <f t="shared" ref="G6019:G6082" si="569">P6019</f>
        <v>100</v>
      </c>
      <c r="H6019" s="15">
        <f t="shared" ref="H6019:H6082" si="570">Q6019/100</f>
        <v>0.02</v>
      </c>
      <c r="I6019" s="15" t="s">
        <v>372</v>
      </c>
      <c r="J6019" s="10">
        <v>300000094087410</v>
      </c>
      <c r="K6019" s="9" t="s">
        <v>454</v>
      </c>
      <c r="L6019" s="10">
        <v>100000000612403</v>
      </c>
      <c r="M6019" s="9" t="s">
        <v>461</v>
      </c>
      <c r="N6019" s="9"/>
      <c r="O6019" s="9">
        <v>20</v>
      </c>
      <c r="P6019" s="9">
        <v>100</v>
      </c>
      <c r="Q6019" s="9">
        <v>2</v>
      </c>
    </row>
    <row r="6020" spans="1:17" hidden="1" x14ac:dyDescent="0.25">
      <c r="A6020" s="8" t="str">
        <f t="shared" si="566"/>
        <v>Neonatal Equipment Adult Paediatric and Neonatal PGe Medical Systems Limited</v>
      </c>
      <c r="B6020" s="8" t="str">
        <f>VLOOKUP(J6020,'Contract IDs'!A:D,4,0)</f>
        <v>Neonatal Equipment Adult Paediatric and Neonatal P</v>
      </c>
      <c r="C6020" s="8" t="str">
        <f>VLOOKUP(L6020,'Supplier IDs'!A:C,3,0)</f>
        <v>Ge Medical Systems Limited</v>
      </c>
      <c r="D6020" s="8" t="str">
        <f t="shared" si="565"/>
        <v>Closed Incubator</v>
      </c>
      <c r="E6020" s="8">
        <f t="shared" si="567"/>
        <v>0</v>
      </c>
      <c r="F6020" s="8">
        <f t="shared" si="568"/>
        <v>0</v>
      </c>
      <c r="G6020" s="8">
        <f t="shared" si="569"/>
        <v>1</v>
      </c>
      <c r="H6020" s="15">
        <f t="shared" si="570"/>
        <v>0</v>
      </c>
      <c r="I6020" s="15" t="s">
        <v>372</v>
      </c>
      <c r="J6020" s="10">
        <v>300000094087410</v>
      </c>
      <c r="K6020" s="9" t="s">
        <v>454</v>
      </c>
      <c r="L6020" s="10">
        <v>100000000611079</v>
      </c>
      <c r="M6020" s="9" t="s">
        <v>455</v>
      </c>
      <c r="N6020" s="9"/>
      <c r="O6020" s="9">
        <v>0</v>
      </c>
      <c r="P6020" s="9">
        <v>1</v>
      </c>
      <c r="Q6020" s="9">
        <v>0</v>
      </c>
    </row>
    <row r="6021" spans="1:17" hidden="1" x14ac:dyDescent="0.25">
      <c r="A6021" s="8" t="str">
        <f t="shared" si="566"/>
        <v>Neonatal Equipment Adult Paediatric and Neonatal PGe Medical Systems Limited</v>
      </c>
      <c r="B6021" s="8" t="str">
        <f>VLOOKUP(J6021,'Contract IDs'!A:D,4,0)</f>
        <v>Neonatal Equipment Adult Paediatric and Neonatal P</v>
      </c>
      <c r="C6021" s="8" t="str">
        <f>VLOOKUP(L6021,'Supplier IDs'!A:C,3,0)</f>
        <v>Ge Medical Systems Limited</v>
      </c>
      <c r="D6021" s="8" t="str">
        <f t="shared" si="565"/>
        <v>Closed Incubator</v>
      </c>
      <c r="E6021" s="8">
        <f t="shared" si="567"/>
        <v>0</v>
      </c>
      <c r="F6021" s="8">
        <f t="shared" si="568"/>
        <v>2</v>
      </c>
      <c r="G6021" s="8">
        <f t="shared" si="569"/>
        <v>2</v>
      </c>
      <c r="H6021" s="15">
        <f t="shared" si="570"/>
        <v>0</v>
      </c>
      <c r="I6021" s="15" t="s">
        <v>372</v>
      </c>
      <c r="J6021" s="10">
        <v>300000094087410</v>
      </c>
      <c r="K6021" s="9" t="s">
        <v>454</v>
      </c>
      <c r="L6021" s="10">
        <v>100000000611079</v>
      </c>
      <c r="M6021" s="9" t="s">
        <v>455</v>
      </c>
      <c r="N6021" s="9"/>
      <c r="O6021" s="9">
        <v>2</v>
      </c>
      <c r="P6021" s="9">
        <v>2</v>
      </c>
      <c r="Q6021" s="9">
        <v>0</v>
      </c>
    </row>
    <row r="6022" spans="1:17" hidden="1" x14ac:dyDescent="0.25">
      <c r="A6022" s="8" t="str">
        <f t="shared" si="566"/>
        <v>Neonatal Equipment Adult Paediatric and Neonatal PGe Medical Systems Limited</v>
      </c>
      <c r="B6022" s="8" t="str">
        <f>VLOOKUP(J6022,'Contract IDs'!A:D,4,0)</f>
        <v>Neonatal Equipment Adult Paediatric and Neonatal P</v>
      </c>
      <c r="C6022" s="8" t="str">
        <f>VLOOKUP(L6022,'Supplier IDs'!A:C,3,0)</f>
        <v>Ge Medical Systems Limited</v>
      </c>
      <c r="D6022" s="8" t="str">
        <f t="shared" si="565"/>
        <v>Closed Incubator</v>
      </c>
      <c r="E6022" s="8">
        <f t="shared" si="567"/>
        <v>0</v>
      </c>
      <c r="F6022" s="8">
        <f t="shared" si="568"/>
        <v>3</v>
      </c>
      <c r="G6022" s="8">
        <f t="shared" si="569"/>
        <v>3</v>
      </c>
      <c r="H6022" s="15">
        <f t="shared" si="570"/>
        <v>0</v>
      </c>
      <c r="I6022" s="15" t="s">
        <v>372</v>
      </c>
      <c r="J6022" s="10">
        <v>300000094087410</v>
      </c>
      <c r="K6022" s="9" t="s">
        <v>454</v>
      </c>
      <c r="L6022" s="10">
        <v>100000000611079</v>
      </c>
      <c r="M6022" s="9" t="s">
        <v>455</v>
      </c>
      <c r="N6022" s="9"/>
      <c r="O6022" s="9">
        <v>3</v>
      </c>
      <c r="P6022" s="9">
        <v>3</v>
      </c>
      <c r="Q6022" s="9">
        <v>0</v>
      </c>
    </row>
    <row r="6023" spans="1:17" hidden="1" x14ac:dyDescent="0.25">
      <c r="A6023" s="8" t="str">
        <f t="shared" si="566"/>
        <v>Neonatal Equipment Adult Paediatric and Neonatal PGe Medical Systems Limited</v>
      </c>
      <c r="B6023" s="8" t="str">
        <f>VLOOKUP(J6023,'Contract IDs'!A:D,4,0)</f>
        <v>Neonatal Equipment Adult Paediatric and Neonatal P</v>
      </c>
      <c r="C6023" s="8" t="str">
        <f>VLOOKUP(L6023,'Supplier IDs'!A:C,3,0)</f>
        <v>Ge Medical Systems Limited</v>
      </c>
      <c r="D6023" s="8" t="str">
        <f t="shared" si="565"/>
        <v>Closed Incubator</v>
      </c>
      <c r="E6023" s="8">
        <f t="shared" si="567"/>
        <v>0</v>
      </c>
      <c r="F6023" s="8">
        <f t="shared" si="568"/>
        <v>4</v>
      </c>
      <c r="G6023" s="8">
        <f t="shared" si="569"/>
        <v>4</v>
      </c>
      <c r="H6023" s="15">
        <f t="shared" si="570"/>
        <v>0</v>
      </c>
      <c r="I6023" s="15" t="s">
        <v>372</v>
      </c>
      <c r="J6023" s="10">
        <v>300000094087410</v>
      </c>
      <c r="K6023" s="9" t="s">
        <v>454</v>
      </c>
      <c r="L6023" s="10">
        <v>100000000611079</v>
      </c>
      <c r="M6023" s="9" t="s">
        <v>455</v>
      </c>
      <c r="N6023" s="9"/>
      <c r="O6023" s="9">
        <v>4</v>
      </c>
      <c r="P6023" s="9">
        <v>4</v>
      </c>
      <c r="Q6023" s="9">
        <v>0</v>
      </c>
    </row>
    <row r="6024" spans="1:17" hidden="1" x14ac:dyDescent="0.25">
      <c r="A6024" s="8" t="str">
        <f t="shared" si="566"/>
        <v>Neonatal Equipment Adult Paediatric and Neonatal PGe Medical Systems Limited</v>
      </c>
      <c r="B6024" s="8" t="str">
        <f>VLOOKUP(J6024,'Contract IDs'!A:D,4,0)</f>
        <v>Neonatal Equipment Adult Paediatric and Neonatal P</v>
      </c>
      <c r="C6024" s="8" t="str">
        <f>VLOOKUP(L6024,'Supplier IDs'!A:C,3,0)</f>
        <v>Ge Medical Systems Limited</v>
      </c>
      <c r="D6024" s="8" t="str">
        <f t="shared" si="565"/>
        <v>Closed Incubator</v>
      </c>
      <c r="E6024" s="8">
        <f t="shared" si="567"/>
        <v>0</v>
      </c>
      <c r="F6024" s="8">
        <f t="shared" si="568"/>
        <v>5</v>
      </c>
      <c r="G6024" s="8">
        <f t="shared" si="569"/>
        <v>5</v>
      </c>
      <c r="H6024" s="15">
        <f t="shared" si="570"/>
        <v>0</v>
      </c>
      <c r="I6024" s="15" t="s">
        <v>372</v>
      </c>
      <c r="J6024" s="10">
        <v>300000094087410</v>
      </c>
      <c r="K6024" s="9" t="s">
        <v>454</v>
      </c>
      <c r="L6024" s="10">
        <v>100000000611079</v>
      </c>
      <c r="M6024" s="9" t="s">
        <v>455</v>
      </c>
      <c r="N6024" s="9"/>
      <c r="O6024" s="9">
        <v>5</v>
      </c>
      <c r="P6024" s="9">
        <v>5</v>
      </c>
      <c r="Q6024" s="9">
        <v>0</v>
      </c>
    </row>
    <row r="6025" spans="1:17" hidden="1" x14ac:dyDescent="0.25">
      <c r="A6025" s="8" t="str">
        <f t="shared" si="566"/>
        <v>Neonatal Equipment Adult Paediatric and Neonatal PGe Medical Systems Limited</v>
      </c>
      <c r="B6025" s="8" t="str">
        <f>VLOOKUP(J6025,'Contract IDs'!A:D,4,0)</f>
        <v>Neonatal Equipment Adult Paediatric and Neonatal P</v>
      </c>
      <c r="C6025" s="8" t="str">
        <f>VLOOKUP(L6025,'Supplier IDs'!A:C,3,0)</f>
        <v>Ge Medical Systems Limited</v>
      </c>
      <c r="D6025" s="8" t="str">
        <f t="shared" si="565"/>
        <v>Closed Incubator</v>
      </c>
      <c r="E6025" s="8">
        <f t="shared" si="567"/>
        <v>0</v>
      </c>
      <c r="F6025" s="8">
        <f t="shared" si="568"/>
        <v>6</v>
      </c>
      <c r="G6025" s="8">
        <f t="shared" si="569"/>
        <v>6</v>
      </c>
      <c r="H6025" s="15">
        <f t="shared" si="570"/>
        <v>8.0000000000000002E-3</v>
      </c>
      <c r="I6025" s="15" t="s">
        <v>372</v>
      </c>
      <c r="J6025" s="10">
        <v>300000094087410</v>
      </c>
      <c r="K6025" s="9" t="s">
        <v>454</v>
      </c>
      <c r="L6025" s="10">
        <v>100000000611079</v>
      </c>
      <c r="M6025" s="9" t="s">
        <v>455</v>
      </c>
      <c r="N6025" s="9"/>
      <c r="O6025" s="9">
        <v>6</v>
      </c>
      <c r="P6025" s="9">
        <v>6</v>
      </c>
      <c r="Q6025" s="9">
        <v>0.8</v>
      </c>
    </row>
    <row r="6026" spans="1:17" hidden="1" x14ac:dyDescent="0.25">
      <c r="A6026" s="8" t="str">
        <f t="shared" si="566"/>
        <v>Neonatal Equipment Adult Paediatric and Neonatal PGe Medical Systems Limited</v>
      </c>
      <c r="B6026" s="8" t="str">
        <f>VLOOKUP(J6026,'Contract IDs'!A:D,4,0)</f>
        <v>Neonatal Equipment Adult Paediatric and Neonatal P</v>
      </c>
      <c r="C6026" s="8" t="str">
        <f>VLOOKUP(L6026,'Supplier IDs'!A:C,3,0)</f>
        <v>Ge Medical Systems Limited</v>
      </c>
      <c r="D6026" s="8" t="str">
        <f t="shared" si="565"/>
        <v>Closed Incubator</v>
      </c>
      <c r="E6026" s="8">
        <f t="shared" si="567"/>
        <v>0</v>
      </c>
      <c r="F6026" s="8">
        <f t="shared" si="568"/>
        <v>7</v>
      </c>
      <c r="G6026" s="8">
        <f t="shared" si="569"/>
        <v>7</v>
      </c>
      <c r="H6026" s="15">
        <f t="shared" si="570"/>
        <v>8.0000000000000002E-3</v>
      </c>
      <c r="I6026" s="15" t="s">
        <v>372</v>
      </c>
      <c r="J6026" s="10">
        <v>300000094087410</v>
      </c>
      <c r="K6026" s="9" t="s">
        <v>454</v>
      </c>
      <c r="L6026" s="10">
        <v>100000000611079</v>
      </c>
      <c r="M6026" s="9" t="s">
        <v>455</v>
      </c>
      <c r="N6026" s="9"/>
      <c r="O6026" s="9">
        <v>7</v>
      </c>
      <c r="P6026" s="9">
        <v>7</v>
      </c>
      <c r="Q6026" s="9">
        <v>0.8</v>
      </c>
    </row>
    <row r="6027" spans="1:17" hidden="1" x14ac:dyDescent="0.25">
      <c r="A6027" s="8" t="str">
        <f t="shared" si="566"/>
        <v>Neonatal Equipment Adult Paediatric and Neonatal PGe Medical Systems Limited</v>
      </c>
      <c r="B6027" s="8" t="str">
        <f>VLOOKUP(J6027,'Contract IDs'!A:D,4,0)</f>
        <v>Neonatal Equipment Adult Paediatric and Neonatal P</v>
      </c>
      <c r="C6027" s="8" t="str">
        <f>VLOOKUP(L6027,'Supplier IDs'!A:C,3,0)</f>
        <v>Ge Medical Systems Limited</v>
      </c>
      <c r="D6027" s="8" t="str">
        <f t="shared" si="565"/>
        <v>Closed Incubator</v>
      </c>
      <c r="E6027" s="8">
        <f t="shared" si="567"/>
        <v>0</v>
      </c>
      <c r="F6027" s="8">
        <f t="shared" si="568"/>
        <v>8</v>
      </c>
      <c r="G6027" s="8">
        <f t="shared" si="569"/>
        <v>8</v>
      </c>
      <c r="H6027" s="15">
        <f t="shared" si="570"/>
        <v>8.0000000000000002E-3</v>
      </c>
      <c r="I6027" s="15" t="s">
        <v>372</v>
      </c>
      <c r="J6027" s="10">
        <v>300000094087410</v>
      </c>
      <c r="K6027" s="9" t="s">
        <v>454</v>
      </c>
      <c r="L6027" s="10">
        <v>100000000611079</v>
      </c>
      <c r="M6027" s="9" t="s">
        <v>455</v>
      </c>
      <c r="N6027" s="9"/>
      <c r="O6027" s="9">
        <v>8</v>
      </c>
      <c r="P6027" s="9">
        <v>8</v>
      </c>
      <c r="Q6027" s="9">
        <v>0.8</v>
      </c>
    </row>
    <row r="6028" spans="1:17" hidden="1" x14ac:dyDescent="0.25">
      <c r="A6028" s="8" t="str">
        <f t="shared" si="566"/>
        <v>Neonatal Equipment Adult Paediatric and Neonatal PGe Medical Systems Limited</v>
      </c>
      <c r="B6028" s="8" t="str">
        <f>VLOOKUP(J6028,'Contract IDs'!A:D,4,0)</f>
        <v>Neonatal Equipment Adult Paediatric and Neonatal P</v>
      </c>
      <c r="C6028" s="8" t="str">
        <f>VLOOKUP(L6028,'Supplier IDs'!A:C,3,0)</f>
        <v>Ge Medical Systems Limited</v>
      </c>
      <c r="D6028" s="8" t="str">
        <f t="shared" si="565"/>
        <v>Closed Incubator</v>
      </c>
      <c r="E6028" s="8">
        <f t="shared" si="567"/>
        <v>0</v>
      </c>
      <c r="F6028" s="8">
        <f t="shared" si="568"/>
        <v>9</v>
      </c>
      <c r="G6028" s="8">
        <f t="shared" si="569"/>
        <v>9</v>
      </c>
      <c r="H6028" s="15">
        <f t="shared" si="570"/>
        <v>8.0000000000000002E-3</v>
      </c>
      <c r="I6028" s="15" t="s">
        <v>372</v>
      </c>
      <c r="J6028" s="10">
        <v>300000094087410</v>
      </c>
      <c r="K6028" s="9" t="s">
        <v>454</v>
      </c>
      <c r="L6028" s="10">
        <v>100000000611079</v>
      </c>
      <c r="M6028" s="9" t="s">
        <v>455</v>
      </c>
      <c r="N6028" s="9"/>
      <c r="O6028" s="9">
        <v>9</v>
      </c>
      <c r="P6028" s="9">
        <v>9</v>
      </c>
      <c r="Q6028" s="9">
        <v>0.8</v>
      </c>
    </row>
    <row r="6029" spans="1:17" hidden="1" x14ac:dyDescent="0.25">
      <c r="A6029" s="8" t="str">
        <f t="shared" si="566"/>
        <v>Neonatal Equipment Adult Paediatric and Neonatal PGe Medical Systems Limited</v>
      </c>
      <c r="B6029" s="8" t="str">
        <f>VLOOKUP(J6029,'Contract IDs'!A:D,4,0)</f>
        <v>Neonatal Equipment Adult Paediatric and Neonatal P</v>
      </c>
      <c r="C6029" s="8" t="str">
        <f>VLOOKUP(L6029,'Supplier IDs'!A:C,3,0)</f>
        <v>Ge Medical Systems Limited</v>
      </c>
      <c r="D6029" s="8" t="str">
        <f t="shared" si="565"/>
        <v>Closed Incubator</v>
      </c>
      <c r="E6029" s="8">
        <f t="shared" si="567"/>
        <v>0</v>
      </c>
      <c r="F6029" s="8">
        <f t="shared" si="568"/>
        <v>10</v>
      </c>
      <c r="G6029" s="8">
        <f t="shared" si="569"/>
        <v>10</v>
      </c>
      <c r="H6029" s="15">
        <f t="shared" si="570"/>
        <v>8.0000000000000002E-3</v>
      </c>
      <c r="I6029" s="15" t="s">
        <v>372</v>
      </c>
      <c r="J6029" s="10">
        <v>300000094087410</v>
      </c>
      <c r="K6029" s="9" t="s">
        <v>454</v>
      </c>
      <c r="L6029" s="10">
        <v>100000000611079</v>
      </c>
      <c r="M6029" s="9" t="s">
        <v>455</v>
      </c>
      <c r="N6029" s="9"/>
      <c r="O6029" s="9">
        <v>10</v>
      </c>
      <c r="P6029" s="9">
        <v>10</v>
      </c>
      <c r="Q6029" s="9">
        <v>0.8</v>
      </c>
    </row>
    <row r="6030" spans="1:17" hidden="1" x14ac:dyDescent="0.25">
      <c r="A6030" s="8" t="str">
        <f t="shared" si="566"/>
        <v>Neonatal Equipment Adult Paediatric and Neonatal PGe Medical Systems Limited</v>
      </c>
      <c r="B6030" s="8" t="str">
        <f>VLOOKUP(J6030,'Contract IDs'!A:D,4,0)</f>
        <v>Neonatal Equipment Adult Paediatric and Neonatal P</v>
      </c>
      <c r="C6030" s="8" t="str">
        <f>VLOOKUP(L6030,'Supplier IDs'!A:C,3,0)</f>
        <v>Ge Medical Systems Limited</v>
      </c>
      <c r="D6030" s="8" t="str">
        <f t="shared" si="565"/>
        <v>Closed Incubator</v>
      </c>
      <c r="E6030" s="8">
        <f t="shared" si="567"/>
        <v>0</v>
      </c>
      <c r="F6030" s="8">
        <f t="shared" si="568"/>
        <v>11</v>
      </c>
      <c r="G6030" s="8">
        <f t="shared" si="569"/>
        <v>20</v>
      </c>
      <c r="H6030" s="15">
        <f t="shared" si="570"/>
        <v>1.2E-2</v>
      </c>
      <c r="I6030" s="15" t="s">
        <v>372</v>
      </c>
      <c r="J6030" s="10">
        <v>300000094087410</v>
      </c>
      <c r="K6030" s="9" t="s">
        <v>454</v>
      </c>
      <c r="L6030" s="10">
        <v>100000000611079</v>
      </c>
      <c r="M6030" s="9" t="s">
        <v>455</v>
      </c>
      <c r="N6030" s="9"/>
      <c r="O6030" s="9">
        <v>11</v>
      </c>
      <c r="P6030" s="9">
        <v>20</v>
      </c>
      <c r="Q6030" s="9">
        <v>1.2</v>
      </c>
    </row>
    <row r="6031" spans="1:17" hidden="1" x14ac:dyDescent="0.25">
      <c r="A6031" s="8" t="str">
        <f t="shared" si="566"/>
        <v>Neonatal Equipment Adult Paediatric and Neonatal PGe Medical Systems Limited</v>
      </c>
      <c r="B6031" s="8" t="str">
        <f>VLOOKUP(J6031,'Contract IDs'!A:D,4,0)</f>
        <v>Neonatal Equipment Adult Paediatric and Neonatal P</v>
      </c>
      <c r="C6031" s="8" t="str">
        <f>VLOOKUP(L6031,'Supplier IDs'!A:C,3,0)</f>
        <v>Ge Medical Systems Limited</v>
      </c>
      <c r="D6031" s="8" t="str">
        <f t="shared" si="565"/>
        <v>Closed Incubator</v>
      </c>
      <c r="E6031" s="8">
        <f t="shared" si="567"/>
        <v>0</v>
      </c>
      <c r="F6031" s="8">
        <f t="shared" si="568"/>
        <v>20</v>
      </c>
      <c r="G6031" s="8">
        <f t="shared" si="569"/>
        <v>100</v>
      </c>
      <c r="H6031" s="15">
        <f t="shared" si="570"/>
        <v>1.2E-2</v>
      </c>
      <c r="I6031" s="15" t="s">
        <v>372</v>
      </c>
      <c r="J6031" s="10">
        <v>300000094087410</v>
      </c>
      <c r="K6031" s="9" t="s">
        <v>454</v>
      </c>
      <c r="L6031" s="10">
        <v>100000000611079</v>
      </c>
      <c r="M6031" s="9" t="s">
        <v>455</v>
      </c>
      <c r="N6031" s="9"/>
      <c r="O6031" s="9">
        <v>20</v>
      </c>
      <c r="P6031" s="9">
        <v>100</v>
      </c>
      <c r="Q6031" s="9">
        <v>1.2</v>
      </c>
    </row>
    <row r="6032" spans="1:17" hidden="1" x14ac:dyDescent="0.25">
      <c r="A6032" s="8" t="str">
        <f t="shared" si="566"/>
        <v>Neonatal Equipment Adult Paediatric and Neonatal PGe Medical Systems Limited</v>
      </c>
      <c r="B6032" s="8" t="str">
        <f>VLOOKUP(J6032,'Contract IDs'!A:D,4,0)</f>
        <v>Neonatal Equipment Adult Paediatric and Neonatal P</v>
      </c>
      <c r="C6032" s="8" t="str">
        <f>VLOOKUP(L6032,'Supplier IDs'!A:C,3,0)</f>
        <v>Ge Medical Systems Limited</v>
      </c>
      <c r="D6032" s="8" t="str">
        <f t="shared" si="565"/>
        <v>Combined Incubator and Warmer</v>
      </c>
      <c r="E6032" s="8">
        <f t="shared" si="567"/>
        <v>0</v>
      </c>
      <c r="F6032" s="8">
        <f t="shared" si="568"/>
        <v>0</v>
      </c>
      <c r="G6032" s="8">
        <f t="shared" si="569"/>
        <v>1</v>
      </c>
      <c r="H6032" s="15">
        <f t="shared" si="570"/>
        <v>0</v>
      </c>
      <c r="I6032" s="15" t="s">
        <v>372</v>
      </c>
      <c r="J6032" s="10">
        <v>300000094087410</v>
      </c>
      <c r="K6032" s="9" t="s">
        <v>454</v>
      </c>
      <c r="L6032" s="10">
        <v>100000000611079</v>
      </c>
      <c r="M6032" s="9" t="s">
        <v>456</v>
      </c>
      <c r="N6032" s="9"/>
      <c r="O6032" s="9">
        <v>0</v>
      </c>
      <c r="P6032" s="9">
        <v>1</v>
      </c>
      <c r="Q6032" s="9">
        <v>0</v>
      </c>
    </row>
    <row r="6033" spans="1:17" hidden="1" x14ac:dyDescent="0.25">
      <c r="A6033" s="8" t="str">
        <f t="shared" si="566"/>
        <v>Neonatal Equipment Adult Paediatric and Neonatal PGe Medical Systems Limited</v>
      </c>
      <c r="B6033" s="8" t="str">
        <f>VLOOKUP(J6033,'Contract IDs'!A:D,4,0)</f>
        <v>Neonatal Equipment Adult Paediatric and Neonatal P</v>
      </c>
      <c r="C6033" s="8" t="str">
        <f>VLOOKUP(L6033,'Supplier IDs'!A:C,3,0)</f>
        <v>Ge Medical Systems Limited</v>
      </c>
      <c r="D6033" s="8" t="str">
        <f t="shared" si="565"/>
        <v>Combined Incubator and Warmer</v>
      </c>
      <c r="E6033" s="8">
        <f t="shared" si="567"/>
        <v>0</v>
      </c>
      <c r="F6033" s="8">
        <f t="shared" si="568"/>
        <v>2</v>
      </c>
      <c r="G6033" s="8">
        <f t="shared" si="569"/>
        <v>2</v>
      </c>
      <c r="H6033" s="15">
        <f t="shared" si="570"/>
        <v>0</v>
      </c>
      <c r="I6033" s="15" t="s">
        <v>372</v>
      </c>
      <c r="J6033" s="10">
        <v>300000094087410</v>
      </c>
      <c r="K6033" s="9" t="s">
        <v>454</v>
      </c>
      <c r="L6033" s="10">
        <v>100000000611079</v>
      </c>
      <c r="M6033" s="9" t="s">
        <v>456</v>
      </c>
      <c r="N6033" s="9"/>
      <c r="O6033" s="9">
        <v>2</v>
      </c>
      <c r="P6033" s="9">
        <v>2</v>
      </c>
      <c r="Q6033" s="9">
        <v>0</v>
      </c>
    </row>
    <row r="6034" spans="1:17" hidden="1" x14ac:dyDescent="0.25">
      <c r="A6034" s="8" t="str">
        <f t="shared" si="566"/>
        <v>Neonatal Equipment Adult Paediatric and Neonatal PGe Medical Systems Limited</v>
      </c>
      <c r="B6034" s="8" t="str">
        <f>VLOOKUP(J6034,'Contract IDs'!A:D,4,0)</f>
        <v>Neonatal Equipment Adult Paediatric and Neonatal P</v>
      </c>
      <c r="C6034" s="8" t="str">
        <f>VLOOKUP(L6034,'Supplier IDs'!A:C,3,0)</f>
        <v>Ge Medical Systems Limited</v>
      </c>
      <c r="D6034" s="8" t="str">
        <f t="shared" si="565"/>
        <v>Combined Incubator and Warmer</v>
      </c>
      <c r="E6034" s="8">
        <f t="shared" si="567"/>
        <v>0</v>
      </c>
      <c r="F6034" s="8">
        <f t="shared" si="568"/>
        <v>3</v>
      </c>
      <c r="G6034" s="8">
        <f t="shared" si="569"/>
        <v>3</v>
      </c>
      <c r="H6034" s="15">
        <f t="shared" si="570"/>
        <v>0</v>
      </c>
      <c r="I6034" s="15" t="s">
        <v>372</v>
      </c>
      <c r="J6034" s="10">
        <v>300000094087410</v>
      </c>
      <c r="K6034" s="9" t="s">
        <v>454</v>
      </c>
      <c r="L6034" s="10">
        <v>100000000611079</v>
      </c>
      <c r="M6034" s="9" t="s">
        <v>456</v>
      </c>
      <c r="N6034" s="9"/>
      <c r="O6034" s="9">
        <v>3</v>
      </c>
      <c r="P6034" s="9">
        <v>3</v>
      </c>
      <c r="Q6034" s="9">
        <v>0</v>
      </c>
    </row>
    <row r="6035" spans="1:17" hidden="1" x14ac:dyDescent="0.25">
      <c r="A6035" s="8" t="str">
        <f t="shared" si="566"/>
        <v>Neonatal Equipment Adult Paediatric and Neonatal PGe Medical Systems Limited</v>
      </c>
      <c r="B6035" s="8" t="str">
        <f>VLOOKUP(J6035,'Contract IDs'!A:D,4,0)</f>
        <v>Neonatal Equipment Adult Paediatric and Neonatal P</v>
      </c>
      <c r="C6035" s="8" t="str">
        <f>VLOOKUP(L6035,'Supplier IDs'!A:C,3,0)</f>
        <v>Ge Medical Systems Limited</v>
      </c>
      <c r="D6035" s="8" t="str">
        <f t="shared" si="565"/>
        <v>Combined Incubator and Warmer</v>
      </c>
      <c r="E6035" s="8">
        <f t="shared" si="567"/>
        <v>0</v>
      </c>
      <c r="F6035" s="8">
        <f t="shared" si="568"/>
        <v>4</v>
      </c>
      <c r="G6035" s="8">
        <f t="shared" si="569"/>
        <v>4</v>
      </c>
      <c r="H6035" s="15">
        <f t="shared" si="570"/>
        <v>0</v>
      </c>
      <c r="I6035" s="15" t="s">
        <v>372</v>
      </c>
      <c r="J6035" s="10">
        <v>300000094087410</v>
      </c>
      <c r="K6035" s="9" t="s">
        <v>454</v>
      </c>
      <c r="L6035" s="10">
        <v>100000000611079</v>
      </c>
      <c r="M6035" s="9" t="s">
        <v>456</v>
      </c>
      <c r="N6035" s="9"/>
      <c r="O6035" s="9">
        <v>4</v>
      </c>
      <c r="P6035" s="9">
        <v>4</v>
      </c>
      <c r="Q6035" s="9">
        <v>0</v>
      </c>
    </row>
    <row r="6036" spans="1:17" hidden="1" x14ac:dyDescent="0.25">
      <c r="A6036" s="8" t="str">
        <f t="shared" si="566"/>
        <v>Neonatal Equipment Adult Paediatric and Neonatal PGe Medical Systems Limited</v>
      </c>
      <c r="B6036" s="8" t="str">
        <f>VLOOKUP(J6036,'Contract IDs'!A:D,4,0)</f>
        <v>Neonatal Equipment Adult Paediatric and Neonatal P</v>
      </c>
      <c r="C6036" s="8" t="str">
        <f>VLOOKUP(L6036,'Supplier IDs'!A:C,3,0)</f>
        <v>Ge Medical Systems Limited</v>
      </c>
      <c r="D6036" s="8" t="str">
        <f t="shared" si="565"/>
        <v>Combined Incubator and Warmer</v>
      </c>
      <c r="E6036" s="8">
        <f t="shared" si="567"/>
        <v>0</v>
      </c>
      <c r="F6036" s="8">
        <f t="shared" si="568"/>
        <v>5</v>
      </c>
      <c r="G6036" s="8">
        <f t="shared" si="569"/>
        <v>5</v>
      </c>
      <c r="H6036" s="15">
        <f t="shared" si="570"/>
        <v>0</v>
      </c>
      <c r="I6036" s="15" t="s">
        <v>372</v>
      </c>
      <c r="J6036" s="10">
        <v>300000094087410</v>
      </c>
      <c r="K6036" s="9" t="s">
        <v>454</v>
      </c>
      <c r="L6036" s="10">
        <v>100000000611079</v>
      </c>
      <c r="M6036" s="9" t="s">
        <v>456</v>
      </c>
      <c r="N6036" s="9"/>
      <c r="O6036" s="9">
        <v>5</v>
      </c>
      <c r="P6036" s="9">
        <v>5</v>
      </c>
      <c r="Q6036" s="9">
        <v>0</v>
      </c>
    </row>
    <row r="6037" spans="1:17" hidden="1" x14ac:dyDescent="0.25">
      <c r="A6037" s="8" t="str">
        <f t="shared" si="566"/>
        <v>Neonatal Equipment Adult Paediatric and Neonatal PGe Medical Systems Limited</v>
      </c>
      <c r="B6037" s="8" t="str">
        <f>VLOOKUP(J6037,'Contract IDs'!A:D,4,0)</f>
        <v>Neonatal Equipment Adult Paediatric and Neonatal P</v>
      </c>
      <c r="C6037" s="8" t="str">
        <f>VLOOKUP(L6037,'Supplier IDs'!A:C,3,0)</f>
        <v>Ge Medical Systems Limited</v>
      </c>
      <c r="D6037" s="8" t="str">
        <f t="shared" si="565"/>
        <v>Combined Incubator and Warmer</v>
      </c>
      <c r="E6037" s="8">
        <f t="shared" si="567"/>
        <v>0</v>
      </c>
      <c r="F6037" s="8">
        <f t="shared" si="568"/>
        <v>6</v>
      </c>
      <c r="G6037" s="8">
        <f t="shared" si="569"/>
        <v>6</v>
      </c>
      <c r="H6037" s="15">
        <f t="shared" si="570"/>
        <v>8.0000000000000002E-3</v>
      </c>
      <c r="I6037" s="15" t="s">
        <v>372</v>
      </c>
      <c r="J6037" s="10">
        <v>300000094087410</v>
      </c>
      <c r="K6037" s="9" t="s">
        <v>454</v>
      </c>
      <c r="L6037" s="10">
        <v>100000000611079</v>
      </c>
      <c r="M6037" s="9" t="s">
        <v>456</v>
      </c>
      <c r="N6037" s="9"/>
      <c r="O6037" s="9">
        <v>6</v>
      </c>
      <c r="P6037" s="9">
        <v>6</v>
      </c>
      <c r="Q6037" s="9">
        <v>0.8</v>
      </c>
    </row>
    <row r="6038" spans="1:17" hidden="1" x14ac:dyDescent="0.25">
      <c r="A6038" s="8" t="str">
        <f t="shared" si="566"/>
        <v>Neonatal Equipment Adult Paediatric and Neonatal PGe Medical Systems Limited</v>
      </c>
      <c r="B6038" s="8" t="str">
        <f>VLOOKUP(J6038,'Contract IDs'!A:D,4,0)</f>
        <v>Neonatal Equipment Adult Paediatric and Neonatal P</v>
      </c>
      <c r="C6038" s="8" t="str">
        <f>VLOOKUP(L6038,'Supplier IDs'!A:C,3,0)</f>
        <v>Ge Medical Systems Limited</v>
      </c>
      <c r="D6038" s="8" t="str">
        <f t="shared" si="565"/>
        <v>Combined Incubator and Warmer</v>
      </c>
      <c r="E6038" s="8">
        <f t="shared" si="567"/>
        <v>0</v>
      </c>
      <c r="F6038" s="8">
        <f t="shared" si="568"/>
        <v>7</v>
      </c>
      <c r="G6038" s="8">
        <f t="shared" si="569"/>
        <v>7</v>
      </c>
      <c r="H6038" s="15">
        <f t="shared" si="570"/>
        <v>8.0000000000000002E-3</v>
      </c>
      <c r="I6038" s="15" t="s">
        <v>372</v>
      </c>
      <c r="J6038" s="10">
        <v>300000094087410</v>
      </c>
      <c r="K6038" s="9" t="s">
        <v>454</v>
      </c>
      <c r="L6038" s="10">
        <v>100000000611079</v>
      </c>
      <c r="M6038" s="9" t="s">
        <v>456</v>
      </c>
      <c r="N6038" s="9"/>
      <c r="O6038" s="9">
        <v>7</v>
      </c>
      <c r="P6038" s="9">
        <v>7</v>
      </c>
      <c r="Q6038" s="9">
        <v>0.8</v>
      </c>
    </row>
    <row r="6039" spans="1:17" hidden="1" x14ac:dyDescent="0.25">
      <c r="A6039" s="8" t="str">
        <f t="shared" si="566"/>
        <v>Neonatal Equipment Adult Paediatric and Neonatal PGe Medical Systems Limited</v>
      </c>
      <c r="B6039" s="8" t="str">
        <f>VLOOKUP(J6039,'Contract IDs'!A:D,4,0)</f>
        <v>Neonatal Equipment Adult Paediatric and Neonatal P</v>
      </c>
      <c r="C6039" s="8" t="str">
        <f>VLOOKUP(L6039,'Supplier IDs'!A:C,3,0)</f>
        <v>Ge Medical Systems Limited</v>
      </c>
      <c r="D6039" s="8" t="str">
        <f t="shared" si="565"/>
        <v>Combined Incubator and Warmer</v>
      </c>
      <c r="E6039" s="8">
        <f t="shared" si="567"/>
        <v>0</v>
      </c>
      <c r="F6039" s="8">
        <f t="shared" si="568"/>
        <v>8</v>
      </c>
      <c r="G6039" s="8">
        <f t="shared" si="569"/>
        <v>8</v>
      </c>
      <c r="H6039" s="15">
        <f t="shared" si="570"/>
        <v>8.0000000000000002E-3</v>
      </c>
      <c r="I6039" s="15" t="s">
        <v>372</v>
      </c>
      <c r="J6039" s="10">
        <v>300000094087410</v>
      </c>
      <c r="K6039" s="9" t="s">
        <v>454</v>
      </c>
      <c r="L6039" s="10">
        <v>100000000611079</v>
      </c>
      <c r="M6039" s="9" t="s">
        <v>456</v>
      </c>
      <c r="N6039" s="9"/>
      <c r="O6039" s="9">
        <v>8</v>
      </c>
      <c r="P6039" s="9">
        <v>8</v>
      </c>
      <c r="Q6039" s="9">
        <v>0.8</v>
      </c>
    </row>
    <row r="6040" spans="1:17" hidden="1" x14ac:dyDescent="0.25">
      <c r="A6040" s="8" t="str">
        <f t="shared" si="566"/>
        <v>Neonatal Equipment Adult Paediatric and Neonatal PGe Medical Systems Limited</v>
      </c>
      <c r="B6040" s="8" t="str">
        <f>VLOOKUP(J6040,'Contract IDs'!A:D,4,0)</f>
        <v>Neonatal Equipment Adult Paediatric and Neonatal P</v>
      </c>
      <c r="C6040" s="8" t="str">
        <f>VLOOKUP(L6040,'Supplier IDs'!A:C,3,0)</f>
        <v>Ge Medical Systems Limited</v>
      </c>
      <c r="D6040" s="8" t="str">
        <f t="shared" si="565"/>
        <v>Combined Incubator and Warmer</v>
      </c>
      <c r="E6040" s="8">
        <f t="shared" si="567"/>
        <v>0</v>
      </c>
      <c r="F6040" s="8">
        <f t="shared" si="568"/>
        <v>9</v>
      </c>
      <c r="G6040" s="8">
        <f t="shared" si="569"/>
        <v>9</v>
      </c>
      <c r="H6040" s="15">
        <f t="shared" si="570"/>
        <v>8.0000000000000002E-3</v>
      </c>
      <c r="I6040" s="15" t="s">
        <v>372</v>
      </c>
      <c r="J6040" s="10">
        <v>300000094087410</v>
      </c>
      <c r="K6040" s="9" t="s">
        <v>454</v>
      </c>
      <c r="L6040" s="10">
        <v>100000000611079</v>
      </c>
      <c r="M6040" s="9" t="s">
        <v>456</v>
      </c>
      <c r="N6040" s="9"/>
      <c r="O6040" s="9">
        <v>9</v>
      </c>
      <c r="P6040" s="9">
        <v>9</v>
      </c>
      <c r="Q6040" s="9">
        <v>0.8</v>
      </c>
    </row>
    <row r="6041" spans="1:17" hidden="1" x14ac:dyDescent="0.25">
      <c r="A6041" s="8" t="str">
        <f t="shared" si="566"/>
        <v>Neonatal Equipment Adult Paediatric and Neonatal PGe Medical Systems Limited</v>
      </c>
      <c r="B6041" s="8" t="str">
        <f>VLOOKUP(J6041,'Contract IDs'!A:D,4,0)</f>
        <v>Neonatal Equipment Adult Paediatric and Neonatal P</v>
      </c>
      <c r="C6041" s="8" t="str">
        <f>VLOOKUP(L6041,'Supplier IDs'!A:C,3,0)</f>
        <v>Ge Medical Systems Limited</v>
      </c>
      <c r="D6041" s="8" t="str">
        <f t="shared" si="565"/>
        <v>Combined Incubator and Warmer</v>
      </c>
      <c r="E6041" s="8">
        <f t="shared" si="567"/>
        <v>0</v>
      </c>
      <c r="F6041" s="8">
        <f t="shared" si="568"/>
        <v>10</v>
      </c>
      <c r="G6041" s="8">
        <f t="shared" si="569"/>
        <v>10</v>
      </c>
      <c r="H6041" s="15">
        <f t="shared" si="570"/>
        <v>8.0000000000000002E-3</v>
      </c>
      <c r="I6041" s="15" t="s">
        <v>372</v>
      </c>
      <c r="J6041" s="10">
        <v>300000094087410</v>
      </c>
      <c r="K6041" s="9" t="s">
        <v>454</v>
      </c>
      <c r="L6041" s="10">
        <v>100000000611079</v>
      </c>
      <c r="M6041" s="9" t="s">
        <v>456</v>
      </c>
      <c r="N6041" s="9"/>
      <c r="O6041" s="9">
        <v>10</v>
      </c>
      <c r="P6041" s="9">
        <v>10</v>
      </c>
      <c r="Q6041" s="9">
        <v>0.8</v>
      </c>
    </row>
    <row r="6042" spans="1:17" hidden="1" x14ac:dyDescent="0.25">
      <c r="A6042" s="8" t="str">
        <f t="shared" si="566"/>
        <v>Neonatal Equipment Adult Paediatric and Neonatal PGe Medical Systems Limited</v>
      </c>
      <c r="B6042" s="8" t="str">
        <f>VLOOKUP(J6042,'Contract IDs'!A:D,4,0)</f>
        <v>Neonatal Equipment Adult Paediatric and Neonatal P</v>
      </c>
      <c r="C6042" s="8" t="str">
        <f>VLOOKUP(L6042,'Supplier IDs'!A:C,3,0)</f>
        <v>Ge Medical Systems Limited</v>
      </c>
      <c r="D6042" s="8" t="str">
        <f t="shared" si="565"/>
        <v>Combined Incubator and Warmer</v>
      </c>
      <c r="E6042" s="8">
        <f t="shared" si="567"/>
        <v>0</v>
      </c>
      <c r="F6042" s="8">
        <f t="shared" si="568"/>
        <v>11</v>
      </c>
      <c r="G6042" s="8">
        <f t="shared" si="569"/>
        <v>20</v>
      </c>
      <c r="H6042" s="15">
        <f t="shared" si="570"/>
        <v>1.2E-2</v>
      </c>
      <c r="I6042" s="15" t="s">
        <v>372</v>
      </c>
      <c r="J6042" s="10">
        <v>300000094087410</v>
      </c>
      <c r="K6042" s="9" t="s">
        <v>454</v>
      </c>
      <c r="L6042" s="10">
        <v>100000000611079</v>
      </c>
      <c r="M6042" s="9" t="s">
        <v>456</v>
      </c>
      <c r="N6042" s="9"/>
      <c r="O6042" s="9">
        <v>11</v>
      </c>
      <c r="P6042" s="9">
        <v>20</v>
      </c>
      <c r="Q6042" s="9">
        <v>1.2</v>
      </c>
    </row>
    <row r="6043" spans="1:17" hidden="1" x14ac:dyDescent="0.25">
      <c r="A6043" s="8" t="str">
        <f t="shared" si="566"/>
        <v>Neonatal Equipment Adult Paediatric and Neonatal PGe Medical Systems Limited</v>
      </c>
      <c r="B6043" s="8" t="str">
        <f>VLOOKUP(J6043,'Contract IDs'!A:D,4,0)</f>
        <v>Neonatal Equipment Adult Paediatric and Neonatal P</v>
      </c>
      <c r="C6043" s="8" t="str">
        <f>VLOOKUP(L6043,'Supplier IDs'!A:C,3,0)</f>
        <v>Ge Medical Systems Limited</v>
      </c>
      <c r="D6043" s="8" t="str">
        <f t="shared" si="565"/>
        <v>Combined Incubator and Warmer</v>
      </c>
      <c r="E6043" s="8">
        <f t="shared" si="567"/>
        <v>0</v>
      </c>
      <c r="F6043" s="8">
        <f t="shared" si="568"/>
        <v>20</v>
      </c>
      <c r="G6043" s="8">
        <f t="shared" si="569"/>
        <v>100</v>
      </c>
      <c r="H6043" s="15">
        <f t="shared" si="570"/>
        <v>1.2E-2</v>
      </c>
      <c r="I6043" s="15" t="s">
        <v>372</v>
      </c>
      <c r="J6043" s="10">
        <v>300000094087410</v>
      </c>
      <c r="K6043" s="9" t="s">
        <v>454</v>
      </c>
      <c r="L6043" s="10">
        <v>100000000611079</v>
      </c>
      <c r="M6043" s="9" t="s">
        <v>456</v>
      </c>
      <c r="N6043" s="9"/>
      <c r="O6043" s="9">
        <v>20</v>
      </c>
      <c r="P6043" s="9">
        <v>100</v>
      </c>
      <c r="Q6043" s="9">
        <v>1.2</v>
      </c>
    </row>
    <row r="6044" spans="1:17" hidden="1" x14ac:dyDescent="0.25">
      <c r="A6044" s="8" t="str">
        <f t="shared" si="566"/>
        <v>Neonatal Equipment Adult Paediatric and Neonatal PGe Medical Systems Limited</v>
      </c>
      <c r="B6044" s="8" t="str">
        <f>VLOOKUP(J6044,'Contract IDs'!A:D,4,0)</f>
        <v>Neonatal Equipment Adult Paediatric and Neonatal P</v>
      </c>
      <c r="C6044" s="8" t="str">
        <f>VLOOKUP(L6044,'Supplier IDs'!A:C,3,0)</f>
        <v>Ge Medical Systems Limited</v>
      </c>
      <c r="D6044" s="8" t="str">
        <f t="shared" si="565"/>
        <v>Phototherapy Device</v>
      </c>
      <c r="E6044" s="8">
        <f t="shared" si="567"/>
        <v>0</v>
      </c>
      <c r="F6044" s="8">
        <f t="shared" si="568"/>
        <v>0</v>
      </c>
      <c r="G6044" s="8">
        <f t="shared" si="569"/>
        <v>1</v>
      </c>
      <c r="H6044" s="15">
        <f t="shared" si="570"/>
        <v>0</v>
      </c>
      <c r="I6044" s="15" t="s">
        <v>372</v>
      </c>
      <c r="J6044" s="10">
        <v>300000094087410</v>
      </c>
      <c r="K6044" s="9" t="s">
        <v>454</v>
      </c>
      <c r="L6044" s="10">
        <v>100000000611079</v>
      </c>
      <c r="M6044" s="9" t="s">
        <v>457</v>
      </c>
      <c r="N6044" s="9"/>
      <c r="O6044" s="9">
        <v>0</v>
      </c>
      <c r="P6044" s="9">
        <v>1</v>
      </c>
      <c r="Q6044" s="9">
        <v>0</v>
      </c>
    </row>
    <row r="6045" spans="1:17" hidden="1" x14ac:dyDescent="0.25">
      <c r="A6045" s="8" t="str">
        <f t="shared" si="566"/>
        <v>Neonatal Equipment Adult Paediatric and Neonatal PGe Medical Systems Limited</v>
      </c>
      <c r="B6045" s="8" t="str">
        <f>VLOOKUP(J6045,'Contract IDs'!A:D,4,0)</f>
        <v>Neonatal Equipment Adult Paediatric and Neonatal P</v>
      </c>
      <c r="C6045" s="8" t="str">
        <f>VLOOKUP(L6045,'Supplier IDs'!A:C,3,0)</f>
        <v>Ge Medical Systems Limited</v>
      </c>
      <c r="D6045" s="8" t="str">
        <f t="shared" si="565"/>
        <v>Phototherapy Device</v>
      </c>
      <c r="E6045" s="8">
        <f t="shared" si="567"/>
        <v>0</v>
      </c>
      <c r="F6045" s="8">
        <f t="shared" si="568"/>
        <v>2</v>
      </c>
      <c r="G6045" s="8">
        <f t="shared" si="569"/>
        <v>2</v>
      </c>
      <c r="H6045" s="15">
        <f t="shared" si="570"/>
        <v>2.1000000000000001E-2</v>
      </c>
      <c r="I6045" s="15" t="s">
        <v>372</v>
      </c>
      <c r="J6045" s="10">
        <v>300000094087410</v>
      </c>
      <c r="K6045" s="9" t="s">
        <v>454</v>
      </c>
      <c r="L6045" s="10">
        <v>100000000611079</v>
      </c>
      <c r="M6045" s="9" t="s">
        <v>457</v>
      </c>
      <c r="N6045" s="9"/>
      <c r="O6045" s="9">
        <v>2</v>
      </c>
      <c r="P6045" s="9">
        <v>2</v>
      </c>
      <c r="Q6045" s="9">
        <v>2.1</v>
      </c>
    </row>
    <row r="6046" spans="1:17" hidden="1" x14ac:dyDescent="0.25">
      <c r="A6046" s="8" t="str">
        <f t="shared" si="566"/>
        <v>Neonatal Equipment Adult Paediatric and Neonatal PGe Medical Systems Limited</v>
      </c>
      <c r="B6046" s="8" t="str">
        <f>VLOOKUP(J6046,'Contract IDs'!A:D,4,0)</f>
        <v>Neonatal Equipment Adult Paediatric and Neonatal P</v>
      </c>
      <c r="C6046" s="8" t="str">
        <f>VLOOKUP(L6046,'Supplier IDs'!A:C,3,0)</f>
        <v>Ge Medical Systems Limited</v>
      </c>
      <c r="D6046" s="8" t="str">
        <f t="shared" si="565"/>
        <v>Phototherapy Device</v>
      </c>
      <c r="E6046" s="8">
        <f t="shared" si="567"/>
        <v>0</v>
      </c>
      <c r="F6046" s="8">
        <f t="shared" si="568"/>
        <v>3</v>
      </c>
      <c r="G6046" s="8">
        <f t="shared" si="569"/>
        <v>3</v>
      </c>
      <c r="H6046" s="15">
        <f t="shared" si="570"/>
        <v>2.1000000000000001E-2</v>
      </c>
      <c r="I6046" s="15" t="s">
        <v>372</v>
      </c>
      <c r="J6046" s="10">
        <v>300000094087410</v>
      </c>
      <c r="K6046" s="9" t="s">
        <v>454</v>
      </c>
      <c r="L6046" s="10">
        <v>100000000611079</v>
      </c>
      <c r="M6046" s="9" t="s">
        <v>457</v>
      </c>
      <c r="N6046" s="9"/>
      <c r="O6046" s="9">
        <v>3</v>
      </c>
      <c r="P6046" s="9">
        <v>3</v>
      </c>
      <c r="Q6046" s="9">
        <v>2.1</v>
      </c>
    </row>
    <row r="6047" spans="1:17" hidden="1" x14ac:dyDescent="0.25">
      <c r="A6047" s="8" t="str">
        <f t="shared" si="566"/>
        <v>Neonatal Equipment Adult Paediatric and Neonatal PGe Medical Systems Limited</v>
      </c>
      <c r="B6047" s="8" t="str">
        <f>VLOOKUP(J6047,'Contract IDs'!A:D,4,0)</f>
        <v>Neonatal Equipment Adult Paediatric and Neonatal P</v>
      </c>
      <c r="C6047" s="8" t="str">
        <f>VLOOKUP(L6047,'Supplier IDs'!A:C,3,0)</f>
        <v>Ge Medical Systems Limited</v>
      </c>
      <c r="D6047" s="8" t="str">
        <f t="shared" si="565"/>
        <v>Phototherapy Device</v>
      </c>
      <c r="E6047" s="8">
        <f t="shared" si="567"/>
        <v>0</v>
      </c>
      <c r="F6047" s="8">
        <f t="shared" si="568"/>
        <v>4</v>
      </c>
      <c r="G6047" s="8">
        <f t="shared" si="569"/>
        <v>4</v>
      </c>
      <c r="H6047" s="15">
        <f t="shared" si="570"/>
        <v>2.1000000000000001E-2</v>
      </c>
      <c r="I6047" s="15" t="s">
        <v>372</v>
      </c>
      <c r="J6047" s="10">
        <v>300000094087410</v>
      </c>
      <c r="K6047" s="9" t="s">
        <v>454</v>
      </c>
      <c r="L6047" s="10">
        <v>100000000611079</v>
      </c>
      <c r="M6047" s="9" t="s">
        <v>457</v>
      </c>
      <c r="N6047" s="9"/>
      <c r="O6047" s="9">
        <v>4</v>
      </c>
      <c r="P6047" s="9">
        <v>4</v>
      </c>
      <c r="Q6047" s="9">
        <v>2.1</v>
      </c>
    </row>
    <row r="6048" spans="1:17" hidden="1" x14ac:dyDescent="0.25">
      <c r="A6048" s="8" t="str">
        <f t="shared" si="566"/>
        <v>Neonatal Equipment Adult Paediatric and Neonatal PGe Medical Systems Limited</v>
      </c>
      <c r="B6048" s="8" t="str">
        <f>VLOOKUP(J6048,'Contract IDs'!A:D,4,0)</f>
        <v>Neonatal Equipment Adult Paediatric and Neonatal P</v>
      </c>
      <c r="C6048" s="8" t="str">
        <f>VLOOKUP(L6048,'Supplier IDs'!A:C,3,0)</f>
        <v>Ge Medical Systems Limited</v>
      </c>
      <c r="D6048" s="8" t="str">
        <f t="shared" si="565"/>
        <v>Phototherapy Device</v>
      </c>
      <c r="E6048" s="8">
        <f t="shared" si="567"/>
        <v>0</v>
      </c>
      <c r="F6048" s="8">
        <f t="shared" si="568"/>
        <v>5</v>
      </c>
      <c r="G6048" s="8">
        <f t="shared" si="569"/>
        <v>5</v>
      </c>
      <c r="H6048" s="15">
        <f t="shared" si="570"/>
        <v>2.1000000000000001E-2</v>
      </c>
      <c r="I6048" s="15" t="s">
        <v>372</v>
      </c>
      <c r="J6048" s="10">
        <v>300000094087410</v>
      </c>
      <c r="K6048" s="9" t="s">
        <v>454</v>
      </c>
      <c r="L6048" s="10">
        <v>100000000611079</v>
      </c>
      <c r="M6048" s="9" t="s">
        <v>457</v>
      </c>
      <c r="N6048" s="9"/>
      <c r="O6048" s="9">
        <v>5</v>
      </c>
      <c r="P6048" s="9">
        <v>5</v>
      </c>
      <c r="Q6048" s="9">
        <v>2.1</v>
      </c>
    </row>
    <row r="6049" spans="1:17" hidden="1" x14ac:dyDescent="0.25">
      <c r="A6049" s="8" t="str">
        <f t="shared" si="566"/>
        <v>Neonatal Equipment Adult Paediatric and Neonatal PGe Medical Systems Limited</v>
      </c>
      <c r="B6049" s="8" t="str">
        <f>VLOOKUP(J6049,'Contract IDs'!A:D,4,0)</f>
        <v>Neonatal Equipment Adult Paediatric and Neonatal P</v>
      </c>
      <c r="C6049" s="8" t="str">
        <f>VLOOKUP(L6049,'Supplier IDs'!A:C,3,0)</f>
        <v>Ge Medical Systems Limited</v>
      </c>
      <c r="D6049" s="8" t="str">
        <f t="shared" si="565"/>
        <v>Phototherapy Device</v>
      </c>
      <c r="E6049" s="8">
        <f t="shared" si="567"/>
        <v>0</v>
      </c>
      <c r="F6049" s="8">
        <f t="shared" si="568"/>
        <v>6</v>
      </c>
      <c r="G6049" s="8">
        <f t="shared" si="569"/>
        <v>6</v>
      </c>
      <c r="H6049" s="15">
        <f t="shared" si="570"/>
        <v>7.2000000000000008E-2</v>
      </c>
      <c r="I6049" s="15" t="s">
        <v>372</v>
      </c>
      <c r="J6049" s="10">
        <v>300000094087410</v>
      </c>
      <c r="K6049" s="9" t="s">
        <v>454</v>
      </c>
      <c r="L6049" s="10">
        <v>100000000611079</v>
      </c>
      <c r="M6049" s="9" t="s">
        <v>457</v>
      </c>
      <c r="N6049" s="9"/>
      <c r="O6049" s="9">
        <v>6</v>
      </c>
      <c r="P6049" s="9">
        <v>6</v>
      </c>
      <c r="Q6049" s="9">
        <v>7.2</v>
      </c>
    </row>
    <row r="6050" spans="1:17" hidden="1" x14ac:dyDescent="0.25">
      <c r="A6050" s="8" t="str">
        <f t="shared" si="566"/>
        <v>Neonatal Equipment Adult Paediatric and Neonatal PGe Medical Systems Limited</v>
      </c>
      <c r="B6050" s="8" t="str">
        <f>VLOOKUP(J6050,'Contract IDs'!A:D,4,0)</f>
        <v>Neonatal Equipment Adult Paediatric and Neonatal P</v>
      </c>
      <c r="C6050" s="8" t="str">
        <f>VLOOKUP(L6050,'Supplier IDs'!A:C,3,0)</f>
        <v>Ge Medical Systems Limited</v>
      </c>
      <c r="D6050" s="8" t="str">
        <f t="shared" si="565"/>
        <v>Phototherapy Device</v>
      </c>
      <c r="E6050" s="8">
        <f t="shared" si="567"/>
        <v>0</v>
      </c>
      <c r="F6050" s="8">
        <f t="shared" si="568"/>
        <v>7</v>
      </c>
      <c r="G6050" s="8">
        <f t="shared" si="569"/>
        <v>7</v>
      </c>
      <c r="H6050" s="15">
        <f t="shared" si="570"/>
        <v>7.2000000000000008E-2</v>
      </c>
      <c r="I6050" s="15" t="s">
        <v>372</v>
      </c>
      <c r="J6050" s="10">
        <v>300000094087410</v>
      </c>
      <c r="K6050" s="9" t="s">
        <v>454</v>
      </c>
      <c r="L6050" s="10">
        <v>100000000611079</v>
      </c>
      <c r="M6050" s="9" t="s">
        <v>457</v>
      </c>
      <c r="N6050" s="9"/>
      <c r="O6050" s="9">
        <v>7</v>
      </c>
      <c r="P6050" s="9">
        <v>7</v>
      </c>
      <c r="Q6050" s="9">
        <v>7.2</v>
      </c>
    </row>
    <row r="6051" spans="1:17" hidden="1" x14ac:dyDescent="0.25">
      <c r="A6051" s="8" t="str">
        <f t="shared" si="566"/>
        <v>Neonatal Equipment Adult Paediatric and Neonatal PGe Medical Systems Limited</v>
      </c>
      <c r="B6051" s="8" t="str">
        <f>VLOOKUP(J6051,'Contract IDs'!A:D,4,0)</f>
        <v>Neonatal Equipment Adult Paediatric and Neonatal P</v>
      </c>
      <c r="C6051" s="8" t="str">
        <f>VLOOKUP(L6051,'Supplier IDs'!A:C,3,0)</f>
        <v>Ge Medical Systems Limited</v>
      </c>
      <c r="D6051" s="8" t="str">
        <f t="shared" si="565"/>
        <v>Phototherapy Device</v>
      </c>
      <c r="E6051" s="8">
        <f t="shared" si="567"/>
        <v>0</v>
      </c>
      <c r="F6051" s="8">
        <f t="shared" si="568"/>
        <v>8</v>
      </c>
      <c r="G6051" s="8">
        <f t="shared" si="569"/>
        <v>8</v>
      </c>
      <c r="H6051" s="15">
        <f t="shared" si="570"/>
        <v>7.2000000000000008E-2</v>
      </c>
      <c r="I6051" s="15" t="s">
        <v>372</v>
      </c>
      <c r="J6051" s="10">
        <v>300000094087410</v>
      </c>
      <c r="K6051" s="9" t="s">
        <v>454</v>
      </c>
      <c r="L6051" s="10">
        <v>100000000611079</v>
      </c>
      <c r="M6051" s="9" t="s">
        <v>457</v>
      </c>
      <c r="N6051" s="9"/>
      <c r="O6051" s="9">
        <v>8</v>
      </c>
      <c r="P6051" s="9">
        <v>8</v>
      </c>
      <c r="Q6051" s="9">
        <v>7.2</v>
      </c>
    </row>
    <row r="6052" spans="1:17" hidden="1" x14ac:dyDescent="0.25">
      <c r="A6052" s="8" t="str">
        <f t="shared" si="566"/>
        <v>Neonatal Equipment Adult Paediatric and Neonatal PGe Medical Systems Limited</v>
      </c>
      <c r="B6052" s="8" t="str">
        <f>VLOOKUP(J6052,'Contract IDs'!A:D,4,0)</f>
        <v>Neonatal Equipment Adult Paediatric and Neonatal P</v>
      </c>
      <c r="C6052" s="8" t="str">
        <f>VLOOKUP(L6052,'Supplier IDs'!A:C,3,0)</f>
        <v>Ge Medical Systems Limited</v>
      </c>
      <c r="D6052" s="8" t="str">
        <f t="shared" si="565"/>
        <v>Phototherapy Device</v>
      </c>
      <c r="E6052" s="8">
        <f t="shared" si="567"/>
        <v>0</v>
      </c>
      <c r="F6052" s="8">
        <f t="shared" si="568"/>
        <v>9</v>
      </c>
      <c r="G6052" s="8">
        <f t="shared" si="569"/>
        <v>9</v>
      </c>
      <c r="H6052" s="15">
        <f t="shared" si="570"/>
        <v>7.2000000000000008E-2</v>
      </c>
      <c r="I6052" s="15" t="s">
        <v>372</v>
      </c>
      <c r="J6052" s="10">
        <v>300000094087410</v>
      </c>
      <c r="K6052" s="9" t="s">
        <v>454</v>
      </c>
      <c r="L6052" s="10">
        <v>100000000611079</v>
      </c>
      <c r="M6052" s="9" t="s">
        <v>457</v>
      </c>
      <c r="N6052" s="9"/>
      <c r="O6052" s="9">
        <v>9</v>
      </c>
      <c r="P6052" s="9">
        <v>9</v>
      </c>
      <c r="Q6052" s="9">
        <v>7.2</v>
      </c>
    </row>
    <row r="6053" spans="1:17" hidden="1" x14ac:dyDescent="0.25">
      <c r="A6053" s="8" t="str">
        <f t="shared" si="566"/>
        <v>Neonatal Equipment Adult Paediatric and Neonatal PGe Medical Systems Limited</v>
      </c>
      <c r="B6053" s="8" t="str">
        <f>VLOOKUP(J6053,'Contract IDs'!A:D,4,0)</f>
        <v>Neonatal Equipment Adult Paediatric and Neonatal P</v>
      </c>
      <c r="C6053" s="8" t="str">
        <f>VLOOKUP(L6053,'Supplier IDs'!A:C,3,0)</f>
        <v>Ge Medical Systems Limited</v>
      </c>
      <c r="D6053" s="8" t="str">
        <f t="shared" si="565"/>
        <v>Phototherapy Device</v>
      </c>
      <c r="E6053" s="8">
        <f t="shared" si="567"/>
        <v>0</v>
      </c>
      <c r="F6053" s="8">
        <f t="shared" si="568"/>
        <v>10</v>
      </c>
      <c r="G6053" s="8">
        <f t="shared" si="569"/>
        <v>10</v>
      </c>
      <c r="H6053" s="15">
        <f t="shared" si="570"/>
        <v>7.2000000000000008E-2</v>
      </c>
      <c r="I6053" s="15" t="s">
        <v>372</v>
      </c>
      <c r="J6053" s="10">
        <v>300000094087410</v>
      </c>
      <c r="K6053" s="9" t="s">
        <v>454</v>
      </c>
      <c r="L6053" s="10">
        <v>100000000611079</v>
      </c>
      <c r="M6053" s="9" t="s">
        <v>457</v>
      </c>
      <c r="N6053" s="9"/>
      <c r="O6053" s="9">
        <v>10</v>
      </c>
      <c r="P6053" s="9">
        <v>10</v>
      </c>
      <c r="Q6053" s="9">
        <v>7.2</v>
      </c>
    </row>
    <row r="6054" spans="1:17" hidden="1" x14ac:dyDescent="0.25">
      <c r="A6054" s="8" t="str">
        <f t="shared" si="566"/>
        <v>Neonatal Equipment Adult Paediatric and Neonatal PGe Medical Systems Limited</v>
      </c>
      <c r="B6054" s="8" t="str">
        <f>VLOOKUP(J6054,'Contract IDs'!A:D,4,0)</f>
        <v>Neonatal Equipment Adult Paediatric and Neonatal P</v>
      </c>
      <c r="C6054" s="8" t="str">
        <f>VLOOKUP(L6054,'Supplier IDs'!A:C,3,0)</f>
        <v>Ge Medical Systems Limited</v>
      </c>
      <c r="D6054" s="8" t="str">
        <f t="shared" si="565"/>
        <v>Phototherapy Device</v>
      </c>
      <c r="E6054" s="8">
        <f t="shared" si="567"/>
        <v>0</v>
      </c>
      <c r="F6054" s="8">
        <f t="shared" si="568"/>
        <v>11</v>
      </c>
      <c r="G6054" s="8">
        <f t="shared" si="569"/>
        <v>20</v>
      </c>
      <c r="H6054" s="15">
        <f t="shared" si="570"/>
        <v>0.105</v>
      </c>
      <c r="I6054" s="15" t="s">
        <v>372</v>
      </c>
      <c r="J6054" s="10">
        <v>300000094087410</v>
      </c>
      <c r="K6054" s="9" t="s">
        <v>454</v>
      </c>
      <c r="L6054" s="10">
        <v>100000000611079</v>
      </c>
      <c r="M6054" s="9" t="s">
        <v>457</v>
      </c>
      <c r="N6054" s="9"/>
      <c r="O6054" s="9">
        <v>11</v>
      </c>
      <c r="P6054" s="9">
        <v>20</v>
      </c>
      <c r="Q6054" s="9">
        <v>10.5</v>
      </c>
    </row>
    <row r="6055" spans="1:17" hidden="1" x14ac:dyDescent="0.25">
      <c r="A6055" s="8" t="str">
        <f t="shared" si="566"/>
        <v>Neonatal Equipment Adult Paediatric and Neonatal PGe Medical Systems Limited</v>
      </c>
      <c r="B6055" s="8" t="str">
        <f>VLOOKUP(J6055,'Contract IDs'!A:D,4,0)</f>
        <v>Neonatal Equipment Adult Paediatric and Neonatal P</v>
      </c>
      <c r="C6055" s="8" t="str">
        <f>VLOOKUP(L6055,'Supplier IDs'!A:C,3,0)</f>
        <v>Ge Medical Systems Limited</v>
      </c>
      <c r="D6055" s="8" t="str">
        <f t="shared" si="565"/>
        <v>Phototherapy Device</v>
      </c>
      <c r="E6055" s="8">
        <f t="shared" si="567"/>
        <v>0</v>
      </c>
      <c r="F6055" s="8">
        <f t="shared" si="568"/>
        <v>20</v>
      </c>
      <c r="G6055" s="8">
        <f t="shared" si="569"/>
        <v>100</v>
      </c>
      <c r="H6055" s="15">
        <f t="shared" si="570"/>
        <v>0.105</v>
      </c>
      <c r="I6055" s="15" t="s">
        <v>372</v>
      </c>
      <c r="J6055" s="10">
        <v>300000094087410</v>
      </c>
      <c r="K6055" s="9" t="s">
        <v>454</v>
      </c>
      <c r="L6055" s="10">
        <v>100000000611079</v>
      </c>
      <c r="M6055" s="9" t="s">
        <v>457</v>
      </c>
      <c r="N6055" s="9"/>
      <c r="O6055" s="9">
        <v>20</v>
      </c>
      <c r="P6055" s="9">
        <v>100</v>
      </c>
      <c r="Q6055" s="9">
        <v>10.5</v>
      </c>
    </row>
    <row r="6056" spans="1:17" hidden="1" x14ac:dyDescent="0.25">
      <c r="A6056" s="8" t="str">
        <f t="shared" si="566"/>
        <v>Neonatal Equipment Adult Paediatric and Neonatal PGe Medical Systems Limited</v>
      </c>
      <c r="B6056" s="8" t="str">
        <f>VLOOKUP(J6056,'Contract IDs'!A:D,4,0)</f>
        <v>Neonatal Equipment Adult Paediatric and Neonatal P</v>
      </c>
      <c r="C6056" s="8" t="str">
        <f>VLOOKUP(L6056,'Supplier IDs'!A:C,3,0)</f>
        <v>Ge Medical Systems Limited</v>
      </c>
      <c r="D6056" s="8" t="str">
        <f t="shared" si="565"/>
        <v>Radiant Warmer with Bed</v>
      </c>
      <c r="E6056" s="8">
        <f t="shared" si="567"/>
        <v>0</v>
      </c>
      <c r="F6056" s="8">
        <f t="shared" si="568"/>
        <v>0</v>
      </c>
      <c r="G6056" s="8">
        <f t="shared" si="569"/>
        <v>1</v>
      </c>
      <c r="H6056" s="15">
        <f t="shared" si="570"/>
        <v>0</v>
      </c>
      <c r="I6056" s="15" t="s">
        <v>372</v>
      </c>
      <c r="J6056" s="10">
        <v>300000094087410</v>
      </c>
      <c r="K6056" s="9" t="s">
        <v>454</v>
      </c>
      <c r="L6056" s="10">
        <v>100000000611079</v>
      </c>
      <c r="M6056" s="9" t="s">
        <v>458</v>
      </c>
      <c r="N6056" s="9"/>
      <c r="O6056" s="9">
        <v>0</v>
      </c>
      <c r="P6056" s="9">
        <v>1</v>
      </c>
      <c r="Q6056" s="9">
        <v>0</v>
      </c>
    </row>
    <row r="6057" spans="1:17" hidden="1" x14ac:dyDescent="0.25">
      <c r="A6057" s="8" t="str">
        <f t="shared" si="566"/>
        <v>Neonatal Equipment Adult Paediatric and Neonatal PGe Medical Systems Limited</v>
      </c>
      <c r="B6057" s="8" t="str">
        <f>VLOOKUP(J6057,'Contract IDs'!A:D,4,0)</f>
        <v>Neonatal Equipment Adult Paediatric and Neonatal P</v>
      </c>
      <c r="C6057" s="8" t="str">
        <f>VLOOKUP(L6057,'Supplier IDs'!A:C,3,0)</f>
        <v>Ge Medical Systems Limited</v>
      </c>
      <c r="D6057" s="8" t="str">
        <f t="shared" si="565"/>
        <v>Radiant Warmer with Bed</v>
      </c>
      <c r="E6057" s="8">
        <f t="shared" si="567"/>
        <v>0</v>
      </c>
      <c r="F6057" s="8">
        <f t="shared" si="568"/>
        <v>2</v>
      </c>
      <c r="G6057" s="8">
        <f t="shared" si="569"/>
        <v>2</v>
      </c>
      <c r="H6057" s="15">
        <f t="shared" si="570"/>
        <v>0</v>
      </c>
      <c r="I6057" s="15" t="s">
        <v>372</v>
      </c>
      <c r="J6057" s="10">
        <v>300000094087410</v>
      </c>
      <c r="K6057" s="9" t="s">
        <v>454</v>
      </c>
      <c r="L6057" s="10">
        <v>100000000611079</v>
      </c>
      <c r="M6057" s="9" t="s">
        <v>458</v>
      </c>
      <c r="N6057" s="9"/>
      <c r="O6057" s="9">
        <v>2</v>
      </c>
      <c r="P6057" s="9">
        <v>2</v>
      </c>
      <c r="Q6057" s="9">
        <v>0</v>
      </c>
    </row>
    <row r="6058" spans="1:17" hidden="1" x14ac:dyDescent="0.25">
      <c r="A6058" s="8" t="str">
        <f t="shared" si="566"/>
        <v>Neonatal Equipment Adult Paediatric and Neonatal PGe Medical Systems Limited</v>
      </c>
      <c r="B6058" s="8" t="str">
        <f>VLOOKUP(J6058,'Contract IDs'!A:D,4,0)</f>
        <v>Neonatal Equipment Adult Paediatric and Neonatal P</v>
      </c>
      <c r="C6058" s="8" t="str">
        <f>VLOOKUP(L6058,'Supplier IDs'!A:C,3,0)</f>
        <v>Ge Medical Systems Limited</v>
      </c>
      <c r="D6058" s="8" t="str">
        <f t="shared" si="565"/>
        <v>Radiant Warmer with Bed</v>
      </c>
      <c r="E6058" s="8">
        <f t="shared" si="567"/>
        <v>0</v>
      </c>
      <c r="F6058" s="8">
        <f t="shared" si="568"/>
        <v>3</v>
      </c>
      <c r="G6058" s="8">
        <f t="shared" si="569"/>
        <v>3</v>
      </c>
      <c r="H6058" s="15">
        <f t="shared" si="570"/>
        <v>0</v>
      </c>
      <c r="I6058" s="15" t="s">
        <v>372</v>
      </c>
      <c r="J6058" s="10">
        <v>300000094087410</v>
      </c>
      <c r="K6058" s="9" t="s">
        <v>454</v>
      </c>
      <c r="L6058" s="10">
        <v>100000000611079</v>
      </c>
      <c r="M6058" s="9" t="s">
        <v>458</v>
      </c>
      <c r="N6058" s="9"/>
      <c r="O6058" s="9">
        <v>3</v>
      </c>
      <c r="P6058" s="9">
        <v>3</v>
      </c>
      <c r="Q6058" s="9">
        <v>0</v>
      </c>
    </row>
    <row r="6059" spans="1:17" hidden="1" x14ac:dyDescent="0.25">
      <c r="A6059" s="8" t="str">
        <f t="shared" si="566"/>
        <v>Neonatal Equipment Adult Paediatric and Neonatal PGe Medical Systems Limited</v>
      </c>
      <c r="B6059" s="8" t="str">
        <f>VLOOKUP(J6059,'Contract IDs'!A:D,4,0)</f>
        <v>Neonatal Equipment Adult Paediatric and Neonatal P</v>
      </c>
      <c r="C6059" s="8" t="str">
        <f>VLOOKUP(L6059,'Supplier IDs'!A:C,3,0)</f>
        <v>Ge Medical Systems Limited</v>
      </c>
      <c r="D6059" s="8" t="str">
        <f t="shared" si="565"/>
        <v>Radiant Warmer with Bed</v>
      </c>
      <c r="E6059" s="8">
        <f t="shared" si="567"/>
        <v>0</v>
      </c>
      <c r="F6059" s="8">
        <f t="shared" si="568"/>
        <v>4</v>
      </c>
      <c r="G6059" s="8">
        <f t="shared" si="569"/>
        <v>4</v>
      </c>
      <c r="H6059" s="15">
        <f t="shared" si="570"/>
        <v>0</v>
      </c>
      <c r="I6059" s="15" t="s">
        <v>372</v>
      </c>
      <c r="J6059" s="10">
        <v>300000094087410</v>
      </c>
      <c r="K6059" s="9" t="s">
        <v>454</v>
      </c>
      <c r="L6059" s="10">
        <v>100000000611079</v>
      </c>
      <c r="M6059" s="9" t="s">
        <v>458</v>
      </c>
      <c r="N6059" s="9"/>
      <c r="O6059" s="9">
        <v>4</v>
      </c>
      <c r="P6059" s="9">
        <v>4</v>
      </c>
      <c r="Q6059" s="9">
        <v>0</v>
      </c>
    </row>
    <row r="6060" spans="1:17" hidden="1" x14ac:dyDescent="0.25">
      <c r="A6060" s="8" t="str">
        <f t="shared" si="566"/>
        <v>Neonatal Equipment Adult Paediatric and Neonatal PGe Medical Systems Limited</v>
      </c>
      <c r="B6060" s="8" t="str">
        <f>VLOOKUP(J6060,'Contract IDs'!A:D,4,0)</f>
        <v>Neonatal Equipment Adult Paediatric and Neonatal P</v>
      </c>
      <c r="C6060" s="8" t="str">
        <f>VLOOKUP(L6060,'Supplier IDs'!A:C,3,0)</f>
        <v>Ge Medical Systems Limited</v>
      </c>
      <c r="D6060" s="8" t="str">
        <f t="shared" si="565"/>
        <v>Radiant Warmer with Bed</v>
      </c>
      <c r="E6060" s="8">
        <f t="shared" si="567"/>
        <v>0</v>
      </c>
      <c r="F6060" s="8">
        <f t="shared" si="568"/>
        <v>5</v>
      </c>
      <c r="G6060" s="8">
        <f t="shared" si="569"/>
        <v>5</v>
      </c>
      <c r="H6060" s="15">
        <f t="shared" si="570"/>
        <v>0</v>
      </c>
      <c r="I6060" s="15" t="s">
        <v>372</v>
      </c>
      <c r="J6060" s="10">
        <v>300000094087410</v>
      </c>
      <c r="K6060" s="9" t="s">
        <v>454</v>
      </c>
      <c r="L6060" s="10">
        <v>100000000611079</v>
      </c>
      <c r="M6060" s="9" t="s">
        <v>458</v>
      </c>
      <c r="N6060" s="9"/>
      <c r="O6060" s="9">
        <v>5</v>
      </c>
      <c r="P6060" s="9">
        <v>5</v>
      </c>
      <c r="Q6060" s="9">
        <v>0</v>
      </c>
    </row>
    <row r="6061" spans="1:17" hidden="1" x14ac:dyDescent="0.25">
      <c r="A6061" s="8" t="str">
        <f t="shared" si="566"/>
        <v>Neonatal Equipment Adult Paediatric and Neonatal PGe Medical Systems Limited</v>
      </c>
      <c r="B6061" s="8" t="str">
        <f>VLOOKUP(J6061,'Contract IDs'!A:D,4,0)</f>
        <v>Neonatal Equipment Adult Paediatric and Neonatal P</v>
      </c>
      <c r="C6061" s="8" t="str">
        <f>VLOOKUP(L6061,'Supplier IDs'!A:C,3,0)</f>
        <v>Ge Medical Systems Limited</v>
      </c>
      <c r="D6061" s="8" t="str">
        <f t="shared" si="565"/>
        <v>Radiant Warmer with Bed</v>
      </c>
      <c r="E6061" s="8">
        <f t="shared" si="567"/>
        <v>0</v>
      </c>
      <c r="F6061" s="8">
        <f t="shared" si="568"/>
        <v>6</v>
      </c>
      <c r="G6061" s="8">
        <f t="shared" si="569"/>
        <v>6</v>
      </c>
      <c r="H6061" s="15">
        <f t="shared" si="570"/>
        <v>8.0000000000000004E-4</v>
      </c>
      <c r="I6061" s="15" t="s">
        <v>372</v>
      </c>
      <c r="J6061" s="10">
        <v>300000094087410</v>
      </c>
      <c r="K6061" s="9" t="s">
        <v>454</v>
      </c>
      <c r="L6061" s="10">
        <v>100000000611079</v>
      </c>
      <c r="M6061" s="9" t="s">
        <v>458</v>
      </c>
      <c r="N6061" s="9"/>
      <c r="O6061" s="9">
        <v>6</v>
      </c>
      <c r="P6061" s="9">
        <v>6</v>
      </c>
      <c r="Q6061" s="9">
        <v>0.08</v>
      </c>
    </row>
    <row r="6062" spans="1:17" hidden="1" x14ac:dyDescent="0.25">
      <c r="A6062" s="8" t="str">
        <f t="shared" si="566"/>
        <v>Neonatal Equipment Adult Paediatric and Neonatal PGe Medical Systems Limited</v>
      </c>
      <c r="B6062" s="8" t="str">
        <f>VLOOKUP(J6062,'Contract IDs'!A:D,4,0)</f>
        <v>Neonatal Equipment Adult Paediatric and Neonatal P</v>
      </c>
      <c r="C6062" s="8" t="str">
        <f>VLOOKUP(L6062,'Supplier IDs'!A:C,3,0)</f>
        <v>Ge Medical Systems Limited</v>
      </c>
      <c r="D6062" s="8" t="str">
        <f t="shared" si="565"/>
        <v>Radiant Warmer with Bed</v>
      </c>
      <c r="E6062" s="8">
        <f t="shared" si="567"/>
        <v>0</v>
      </c>
      <c r="F6062" s="8">
        <f t="shared" si="568"/>
        <v>7</v>
      </c>
      <c r="G6062" s="8">
        <f t="shared" si="569"/>
        <v>7</v>
      </c>
      <c r="H6062" s="15">
        <f t="shared" si="570"/>
        <v>8.0000000000000004E-4</v>
      </c>
      <c r="I6062" s="15" t="s">
        <v>372</v>
      </c>
      <c r="J6062" s="10">
        <v>300000094087410</v>
      </c>
      <c r="K6062" s="9" t="s">
        <v>454</v>
      </c>
      <c r="L6062" s="10">
        <v>100000000611079</v>
      </c>
      <c r="M6062" s="9" t="s">
        <v>458</v>
      </c>
      <c r="N6062" s="9"/>
      <c r="O6062" s="9">
        <v>7</v>
      </c>
      <c r="P6062" s="9">
        <v>7</v>
      </c>
      <c r="Q6062" s="9">
        <v>0.08</v>
      </c>
    </row>
    <row r="6063" spans="1:17" hidden="1" x14ac:dyDescent="0.25">
      <c r="A6063" s="8" t="str">
        <f t="shared" si="566"/>
        <v>Neonatal Equipment Adult Paediatric and Neonatal PGe Medical Systems Limited</v>
      </c>
      <c r="B6063" s="8" t="str">
        <f>VLOOKUP(J6063,'Contract IDs'!A:D,4,0)</f>
        <v>Neonatal Equipment Adult Paediatric and Neonatal P</v>
      </c>
      <c r="C6063" s="8" t="str">
        <f>VLOOKUP(L6063,'Supplier IDs'!A:C,3,0)</f>
        <v>Ge Medical Systems Limited</v>
      </c>
      <c r="D6063" s="8" t="str">
        <f t="shared" si="565"/>
        <v>Radiant Warmer with Bed</v>
      </c>
      <c r="E6063" s="8">
        <f t="shared" si="567"/>
        <v>0</v>
      </c>
      <c r="F6063" s="8">
        <f t="shared" si="568"/>
        <v>8</v>
      </c>
      <c r="G6063" s="8">
        <f t="shared" si="569"/>
        <v>8</v>
      </c>
      <c r="H6063" s="15">
        <f t="shared" si="570"/>
        <v>8.0000000000000004E-4</v>
      </c>
      <c r="I6063" s="15" t="s">
        <v>372</v>
      </c>
      <c r="J6063" s="10">
        <v>300000094087410</v>
      </c>
      <c r="K6063" s="9" t="s">
        <v>454</v>
      </c>
      <c r="L6063" s="10">
        <v>100000000611079</v>
      </c>
      <c r="M6063" s="9" t="s">
        <v>458</v>
      </c>
      <c r="N6063" s="9"/>
      <c r="O6063" s="9">
        <v>8</v>
      </c>
      <c r="P6063" s="9">
        <v>8</v>
      </c>
      <c r="Q6063" s="9">
        <v>0.08</v>
      </c>
    </row>
    <row r="6064" spans="1:17" hidden="1" x14ac:dyDescent="0.25">
      <c r="A6064" s="8" t="str">
        <f t="shared" si="566"/>
        <v>Neonatal Equipment Adult Paediatric and Neonatal PGe Medical Systems Limited</v>
      </c>
      <c r="B6064" s="8" t="str">
        <f>VLOOKUP(J6064,'Contract IDs'!A:D,4,0)</f>
        <v>Neonatal Equipment Adult Paediatric and Neonatal P</v>
      </c>
      <c r="C6064" s="8" t="str">
        <f>VLOOKUP(L6064,'Supplier IDs'!A:C,3,0)</f>
        <v>Ge Medical Systems Limited</v>
      </c>
      <c r="D6064" s="8" t="str">
        <f t="shared" si="565"/>
        <v>Radiant Warmer with Bed</v>
      </c>
      <c r="E6064" s="8">
        <f t="shared" si="567"/>
        <v>0</v>
      </c>
      <c r="F6064" s="8">
        <f t="shared" si="568"/>
        <v>9</v>
      </c>
      <c r="G6064" s="8">
        <f t="shared" si="569"/>
        <v>9</v>
      </c>
      <c r="H6064" s="15">
        <f t="shared" si="570"/>
        <v>8.0000000000000004E-4</v>
      </c>
      <c r="I6064" s="15" t="s">
        <v>372</v>
      </c>
      <c r="J6064" s="10">
        <v>300000094087410</v>
      </c>
      <c r="K6064" s="9" t="s">
        <v>454</v>
      </c>
      <c r="L6064" s="10">
        <v>100000000611079</v>
      </c>
      <c r="M6064" s="9" t="s">
        <v>458</v>
      </c>
      <c r="N6064" s="9"/>
      <c r="O6064" s="9">
        <v>9</v>
      </c>
      <c r="P6064" s="9">
        <v>9</v>
      </c>
      <c r="Q6064" s="9">
        <v>0.08</v>
      </c>
    </row>
    <row r="6065" spans="1:17" hidden="1" x14ac:dyDescent="0.25">
      <c r="A6065" s="8" t="str">
        <f t="shared" si="566"/>
        <v>Neonatal Equipment Adult Paediatric and Neonatal PGe Medical Systems Limited</v>
      </c>
      <c r="B6065" s="8" t="str">
        <f>VLOOKUP(J6065,'Contract IDs'!A:D,4,0)</f>
        <v>Neonatal Equipment Adult Paediatric and Neonatal P</v>
      </c>
      <c r="C6065" s="8" t="str">
        <f>VLOOKUP(L6065,'Supplier IDs'!A:C,3,0)</f>
        <v>Ge Medical Systems Limited</v>
      </c>
      <c r="D6065" s="8" t="str">
        <f t="shared" si="565"/>
        <v>Radiant Warmer with Bed</v>
      </c>
      <c r="E6065" s="8">
        <f t="shared" si="567"/>
        <v>0</v>
      </c>
      <c r="F6065" s="8">
        <f t="shared" si="568"/>
        <v>10</v>
      </c>
      <c r="G6065" s="8">
        <f t="shared" si="569"/>
        <v>10</v>
      </c>
      <c r="H6065" s="15">
        <f t="shared" si="570"/>
        <v>8.0000000000000004E-4</v>
      </c>
      <c r="I6065" s="15" t="s">
        <v>372</v>
      </c>
      <c r="J6065" s="10">
        <v>300000094087410</v>
      </c>
      <c r="K6065" s="9" t="s">
        <v>454</v>
      </c>
      <c r="L6065" s="10">
        <v>100000000611079</v>
      </c>
      <c r="M6065" s="9" t="s">
        <v>458</v>
      </c>
      <c r="N6065" s="9"/>
      <c r="O6065" s="9">
        <v>10</v>
      </c>
      <c r="P6065" s="9">
        <v>10</v>
      </c>
      <c r="Q6065" s="9">
        <v>0.08</v>
      </c>
    </row>
    <row r="6066" spans="1:17" hidden="1" x14ac:dyDescent="0.25">
      <c r="A6066" s="8" t="str">
        <f t="shared" si="566"/>
        <v>Neonatal Equipment Adult Paediatric and Neonatal PGe Medical Systems Limited</v>
      </c>
      <c r="B6066" s="8" t="str">
        <f>VLOOKUP(J6066,'Contract IDs'!A:D,4,0)</f>
        <v>Neonatal Equipment Adult Paediatric and Neonatal P</v>
      </c>
      <c r="C6066" s="8" t="str">
        <f>VLOOKUP(L6066,'Supplier IDs'!A:C,3,0)</f>
        <v>Ge Medical Systems Limited</v>
      </c>
      <c r="D6066" s="8" t="str">
        <f t="shared" si="565"/>
        <v>Radiant Warmer with Bed</v>
      </c>
      <c r="E6066" s="8">
        <f t="shared" si="567"/>
        <v>0</v>
      </c>
      <c r="F6066" s="8">
        <f t="shared" si="568"/>
        <v>11</v>
      </c>
      <c r="G6066" s="8">
        <f t="shared" si="569"/>
        <v>20</v>
      </c>
      <c r="H6066" s="15">
        <f t="shared" si="570"/>
        <v>1.2E-2</v>
      </c>
      <c r="I6066" s="15" t="s">
        <v>372</v>
      </c>
      <c r="J6066" s="10">
        <v>300000094087410</v>
      </c>
      <c r="K6066" s="9" t="s">
        <v>454</v>
      </c>
      <c r="L6066" s="10">
        <v>100000000611079</v>
      </c>
      <c r="M6066" s="9" t="s">
        <v>458</v>
      </c>
      <c r="N6066" s="9"/>
      <c r="O6066" s="9">
        <v>11</v>
      </c>
      <c r="P6066" s="9">
        <v>20</v>
      </c>
      <c r="Q6066" s="9">
        <v>1.2</v>
      </c>
    </row>
    <row r="6067" spans="1:17" hidden="1" x14ac:dyDescent="0.25">
      <c r="A6067" s="8" t="str">
        <f t="shared" si="566"/>
        <v>Neonatal Equipment Adult Paediatric and Neonatal PGe Medical Systems Limited</v>
      </c>
      <c r="B6067" s="8" t="str">
        <f>VLOOKUP(J6067,'Contract IDs'!A:D,4,0)</f>
        <v>Neonatal Equipment Adult Paediatric and Neonatal P</v>
      </c>
      <c r="C6067" s="8" t="str">
        <f>VLOOKUP(L6067,'Supplier IDs'!A:C,3,0)</f>
        <v>Ge Medical Systems Limited</v>
      </c>
      <c r="D6067" s="8" t="str">
        <f t="shared" si="565"/>
        <v>Radiant Warmer with Bed</v>
      </c>
      <c r="E6067" s="8">
        <f t="shared" si="567"/>
        <v>0</v>
      </c>
      <c r="F6067" s="8">
        <f t="shared" si="568"/>
        <v>20</v>
      </c>
      <c r="G6067" s="8">
        <f t="shared" si="569"/>
        <v>100</v>
      </c>
      <c r="H6067" s="15">
        <f t="shared" si="570"/>
        <v>1.2E-2</v>
      </c>
      <c r="I6067" s="15" t="s">
        <v>372</v>
      </c>
      <c r="J6067" s="10">
        <v>300000094087410</v>
      </c>
      <c r="K6067" s="9" t="s">
        <v>454</v>
      </c>
      <c r="L6067" s="10">
        <v>100000000611079</v>
      </c>
      <c r="M6067" s="9" t="s">
        <v>458</v>
      </c>
      <c r="N6067" s="9"/>
      <c r="O6067" s="9">
        <v>20</v>
      </c>
      <c r="P6067" s="9">
        <v>100</v>
      </c>
      <c r="Q6067" s="9">
        <v>1.2</v>
      </c>
    </row>
    <row r="6068" spans="1:17" hidden="1" x14ac:dyDescent="0.25">
      <c r="A6068" s="8" t="str">
        <f t="shared" si="566"/>
        <v>Neonatal Equipment Adult Paediatric and Neonatal PGe Medical Systems Limited</v>
      </c>
      <c r="B6068" s="8" t="str">
        <f>VLOOKUP(J6068,'Contract IDs'!A:D,4,0)</f>
        <v>Neonatal Equipment Adult Paediatric and Neonatal P</v>
      </c>
      <c r="C6068" s="8" t="str">
        <f>VLOOKUP(L6068,'Supplier IDs'!A:C,3,0)</f>
        <v>Ge Medical Systems Limited</v>
      </c>
      <c r="D6068" s="8" t="str">
        <f t="shared" si="565"/>
        <v>Radiant Warmer without Bed</v>
      </c>
      <c r="E6068" s="8">
        <f t="shared" si="567"/>
        <v>0</v>
      </c>
      <c r="F6068" s="8">
        <f t="shared" si="568"/>
        <v>0</v>
      </c>
      <c r="G6068" s="8">
        <f t="shared" si="569"/>
        <v>1</v>
      </c>
      <c r="H6068" s="15">
        <f t="shared" si="570"/>
        <v>0</v>
      </c>
      <c r="I6068" s="15" t="s">
        <v>372</v>
      </c>
      <c r="J6068" s="10">
        <v>300000094087410</v>
      </c>
      <c r="K6068" s="9" t="s">
        <v>454</v>
      </c>
      <c r="L6068" s="10">
        <v>100000000611079</v>
      </c>
      <c r="M6068" s="9" t="s">
        <v>459</v>
      </c>
      <c r="N6068" s="9"/>
      <c r="O6068" s="9">
        <v>0</v>
      </c>
      <c r="P6068" s="9">
        <v>1</v>
      </c>
      <c r="Q6068" s="9">
        <v>0</v>
      </c>
    </row>
    <row r="6069" spans="1:17" hidden="1" x14ac:dyDescent="0.25">
      <c r="A6069" s="8" t="str">
        <f t="shared" si="566"/>
        <v>Neonatal Equipment Adult Paediatric and Neonatal PGe Medical Systems Limited</v>
      </c>
      <c r="B6069" s="8" t="str">
        <f>VLOOKUP(J6069,'Contract IDs'!A:D,4,0)</f>
        <v>Neonatal Equipment Adult Paediatric and Neonatal P</v>
      </c>
      <c r="C6069" s="8" t="str">
        <f>VLOOKUP(L6069,'Supplier IDs'!A:C,3,0)</f>
        <v>Ge Medical Systems Limited</v>
      </c>
      <c r="D6069" s="8" t="str">
        <f t="shared" si="565"/>
        <v>Radiant Warmer without Bed</v>
      </c>
      <c r="E6069" s="8">
        <f t="shared" si="567"/>
        <v>0</v>
      </c>
      <c r="F6069" s="8">
        <f t="shared" si="568"/>
        <v>2</v>
      </c>
      <c r="G6069" s="8">
        <f t="shared" si="569"/>
        <v>2</v>
      </c>
      <c r="H6069" s="15">
        <f t="shared" si="570"/>
        <v>0</v>
      </c>
      <c r="I6069" s="15" t="s">
        <v>372</v>
      </c>
      <c r="J6069" s="10">
        <v>300000094087410</v>
      </c>
      <c r="K6069" s="9" t="s">
        <v>454</v>
      </c>
      <c r="L6069" s="10">
        <v>100000000611079</v>
      </c>
      <c r="M6069" s="9" t="s">
        <v>459</v>
      </c>
      <c r="N6069" s="9"/>
      <c r="O6069" s="9">
        <v>2</v>
      </c>
      <c r="P6069" s="9">
        <v>2</v>
      </c>
      <c r="Q6069" s="9">
        <v>0</v>
      </c>
    </row>
    <row r="6070" spans="1:17" hidden="1" x14ac:dyDescent="0.25">
      <c r="A6070" s="8" t="str">
        <f t="shared" si="566"/>
        <v>Neonatal Equipment Adult Paediatric and Neonatal PGe Medical Systems Limited</v>
      </c>
      <c r="B6070" s="8" t="str">
        <f>VLOOKUP(J6070,'Contract IDs'!A:D,4,0)</f>
        <v>Neonatal Equipment Adult Paediatric and Neonatal P</v>
      </c>
      <c r="C6070" s="8" t="str">
        <f>VLOOKUP(L6070,'Supplier IDs'!A:C,3,0)</f>
        <v>Ge Medical Systems Limited</v>
      </c>
      <c r="D6070" s="8" t="str">
        <f t="shared" si="565"/>
        <v>Radiant Warmer without Bed</v>
      </c>
      <c r="E6070" s="8">
        <f t="shared" si="567"/>
        <v>0</v>
      </c>
      <c r="F6070" s="8">
        <f t="shared" si="568"/>
        <v>3</v>
      </c>
      <c r="G6070" s="8">
        <f t="shared" si="569"/>
        <v>3</v>
      </c>
      <c r="H6070" s="15">
        <f t="shared" si="570"/>
        <v>0</v>
      </c>
      <c r="I6070" s="15" t="s">
        <v>372</v>
      </c>
      <c r="J6070" s="10">
        <v>300000094087410</v>
      </c>
      <c r="K6070" s="9" t="s">
        <v>454</v>
      </c>
      <c r="L6070" s="10">
        <v>100000000611079</v>
      </c>
      <c r="M6070" s="9" t="s">
        <v>459</v>
      </c>
      <c r="N6070" s="9"/>
      <c r="O6070" s="9">
        <v>3</v>
      </c>
      <c r="P6070" s="9">
        <v>3</v>
      </c>
      <c r="Q6070" s="9">
        <v>0</v>
      </c>
    </row>
    <row r="6071" spans="1:17" hidden="1" x14ac:dyDescent="0.25">
      <c r="A6071" s="8" t="str">
        <f t="shared" si="566"/>
        <v>Neonatal Equipment Adult Paediatric and Neonatal PGe Medical Systems Limited</v>
      </c>
      <c r="B6071" s="8" t="str">
        <f>VLOOKUP(J6071,'Contract IDs'!A:D,4,0)</f>
        <v>Neonatal Equipment Adult Paediatric and Neonatal P</v>
      </c>
      <c r="C6071" s="8" t="str">
        <f>VLOOKUP(L6071,'Supplier IDs'!A:C,3,0)</f>
        <v>Ge Medical Systems Limited</v>
      </c>
      <c r="D6071" s="8" t="str">
        <f t="shared" si="565"/>
        <v>Radiant Warmer without Bed</v>
      </c>
      <c r="E6071" s="8">
        <f t="shared" si="567"/>
        <v>0</v>
      </c>
      <c r="F6071" s="8">
        <f t="shared" si="568"/>
        <v>4</v>
      </c>
      <c r="G6071" s="8">
        <f t="shared" si="569"/>
        <v>4</v>
      </c>
      <c r="H6071" s="15">
        <f t="shared" si="570"/>
        <v>0</v>
      </c>
      <c r="I6071" s="15" t="s">
        <v>372</v>
      </c>
      <c r="J6071" s="10">
        <v>300000094087410</v>
      </c>
      <c r="K6071" s="9" t="s">
        <v>454</v>
      </c>
      <c r="L6071" s="10">
        <v>100000000611079</v>
      </c>
      <c r="M6071" s="9" t="s">
        <v>459</v>
      </c>
      <c r="N6071" s="9"/>
      <c r="O6071" s="9">
        <v>4</v>
      </c>
      <c r="P6071" s="9">
        <v>4</v>
      </c>
      <c r="Q6071" s="9">
        <v>0</v>
      </c>
    </row>
    <row r="6072" spans="1:17" hidden="1" x14ac:dyDescent="0.25">
      <c r="A6072" s="8" t="str">
        <f t="shared" si="566"/>
        <v>Neonatal Equipment Adult Paediatric and Neonatal PGe Medical Systems Limited</v>
      </c>
      <c r="B6072" s="8" t="str">
        <f>VLOOKUP(J6072,'Contract IDs'!A:D,4,0)</f>
        <v>Neonatal Equipment Adult Paediatric and Neonatal P</v>
      </c>
      <c r="C6072" s="8" t="str">
        <f>VLOOKUP(L6072,'Supplier IDs'!A:C,3,0)</f>
        <v>Ge Medical Systems Limited</v>
      </c>
      <c r="D6072" s="8" t="str">
        <f t="shared" si="565"/>
        <v>Radiant Warmer without Bed</v>
      </c>
      <c r="E6072" s="8">
        <f t="shared" si="567"/>
        <v>0</v>
      </c>
      <c r="F6072" s="8">
        <f t="shared" si="568"/>
        <v>5</v>
      </c>
      <c r="G6072" s="8">
        <f t="shared" si="569"/>
        <v>5</v>
      </c>
      <c r="H6072" s="15">
        <f t="shared" si="570"/>
        <v>0</v>
      </c>
      <c r="I6072" s="15" t="s">
        <v>372</v>
      </c>
      <c r="J6072" s="10">
        <v>300000094087410</v>
      </c>
      <c r="K6072" s="9" t="s">
        <v>454</v>
      </c>
      <c r="L6072" s="10">
        <v>100000000611079</v>
      </c>
      <c r="M6072" s="9" t="s">
        <v>459</v>
      </c>
      <c r="N6072" s="9"/>
      <c r="O6072" s="9">
        <v>5</v>
      </c>
      <c r="P6072" s="9">
        <v>5</v>
      </c>
      <c r="Q6072" s="9">
        <v>0</v>
      </c>
    </row>
    <row r="6073" spans="1:17" hidden="1" x14ac:dyDescent="0.25">
      <c r="A6073" s="8" t="str">
        <f t="shared" si="566"/>
        <v>Neonatal Equipment Adult Paediatric and Neonatal PGe Medical Systems Limited</v>
      </c>
      <c r="B6073" s="8" t="str">
        <f>VLOOKUP(J6073,'Contract IDs'!A:D,4,0)</f>
        <v>Neonatal Equipment Adult Paediatric and Neonatal P</v>
      </c>
      <c r="C6073" s="8" t="str">
        <f>VLOOKUP(L6073,'Supplier IDs'!A:C,3,0)</f>
        <v>Ge Medical Systems Limited</v>
      </c>
      <c r="D6073" s="8" t="str">
        <f t="shared" si="565"/>
        <v>Radiant Warmer without Bed</v>
      </c>
      <c r="E6073" s="8">
        <f t="shared" si="567"/>
        <v>0</v>
      </c>
      <c r="F6073" s="8">
        <f t="shared" si="568"/>
        <v>6</v>
      </c>
      <c r="G6073" s="8">
        <f t="shared" si="569"/>
        <v>6</v>
      </c>
      <c r="H6073" s="15">
        <f t="shared" si="570"/>
        <v>5.0000000000000001E-3</v>
      </c>
      <c r="I6073" s="15" t="s">
        <v>372</v>
      </c>
      <c r="J6073" s="10">
        <v>300000094087410</v>
      </c>
      <c r="K6073" s="9" t="s">
        <v>454</v>
      </c>
      <c r="L6073" s="10">
        <v>100000000611079</v>
      </c>
      <c r="M6073" s="9" t="s">
        <v>459</v>
      </c>
      <c r="N6073" s="9"/>
      <c r="O6073" s="9">
        <v>6</v>
      </c>
      <c r="P6073" s="9">
        <v>6</v>
      </c>
      <c r="Q6073" s="9">
        <v>0.5</v>
      </c>
    </row>
    <row r="6074" spans="1:17" hidden="1" x14ac:dyDescent="0.25">
      <c r="A6074" s="8" t="str">
        <f t="shared" si="566"/>
        <v>Neonatal Equipment Adult Paediatric and Neonatal PGe Medical Systems Limited</v>
      </c>
      <c r="B6074" s="8" t="str">
        <f>VLOOKUP(J6074,'Contract IDs'!A:D,4,0)</f>
        <v>Neonatal Equipment Adult Paediatric and Neonatal P</v>
      </c>
      <c r="C6074" s="8" t="str">
        <f>VLOOKUP(L6074,'Supplier IDs'!A:C,3,0)</f>
        <v>Ge Medical Systems Limited</v>
      </c>
      <c r="D6074" s="8" t="str">
        <f t="shared" si="565"/>
        <v>Radiant Warmer without Bed</v>
      </c>
      <c r="E6074" s="8">
        <f t="shared" si="567"/>
        <v>0</v>
      </c>
      <c r="F6074" s="8">
        <f t="shared" si="568"/>
        <v>7</v>
      </c>
      <c r="G6074" s="8">
        <f t="shared" si="569"/>
        <v>7</v>
      </c>
      <c r="H6074" s="15">
        <f t="shared" si="570"/>
        <v>5.0000000000000001E-3</v>
      </c>
      <c r="I6074" s="15" t="s">
        <v>372</v>
      </c>
      <c r="J6074" s="10">
        <v>300000094087410</v>
      </c>
      <c r="K6074" s="9" t="s">
        <v>454</v>
      </c>
      <c r="L6074" s="10">
        <v>100000000611079</v>
      </c>
      <c r="M6074" s="9" t="s">
        <v>459</v>
      </c>
      <c r="N6074" s="9"/>
      <c r="O6074" s="9">
        <v>7</v>
      </c>
      <c r="P6074" s="9">
        <v>7</v>
      </c>
      <c r="Q6074" s="9">
        <v>0.5</v>
      </c>
    </row>
    <row r="6075" spans="1:17" hidden="1" x14ac:dyDescent="0.25">
      <c r="A6075" s="8" t="str">
        <f t="shared" si="566"/>
        <v>Neonatal Equipment Adult Paediatric and Neonatal PGe Medical Systems Limited</v>
      </c>
      <c r="B6075" s="8" t="str">
        <f>VLOOKUP(J6075,'Contract IDs'!A:D,4,0)</f>
        <v>Neonatal Equipment Adult Paediatric and Neonatal P</v>
      </c>
      <c r="C6075" s="8" t="str">
        <f>VLOOKUP(L6075,'Supplier IDs'!A:C,3,0)</f>
        <v>Ge Medical Systems Limited</v>
      </c>
      <c r="D6075" s="8" t="str">
        <f t="shared" si="565"/>
        <v>Radiant Warmer without Bed</v>
      </c>
      <c r="E6075" s="8">
        <f t="shared" si="567"/>
        <v>0</v>
      </c>
      <c r="F6075" s="8">
        <f t="shared" si="568"/>
        <v>8</v>
      </c>
      <c r="G6075" s="8">
        <f t="shared" si="569"/>
        <v>8</v>
      </c>
      <c r="H6075" s="15">
        <f t="shared" si="570"/>
        <v>5.0000000000000001E-3</v>
      </c>
      <c r="I6075" s="15" t="s">
        <v>372</v>
      </c>
      <c r="J6075" s="10">
        <v>300000094087410</v>
      </c>
      <c r="K6075" s="9" t="s">
        <v>454</v>
      </c>
      <c r="L6075" s="10">
        <v>100000000611079</v>
      </c>
      <c r="M6075" s="9" t="s">
        <v>459</v>
      </c>
      <c r="N6075" s="9"/>
      <c r="O6075" s="9">
        <v>8</v>
      </c>
      <c r="P6075" s="9">
        <v>8</v>
      </c>
      <c r="Q6075" s="9">
        <v>0.5</v>
      </c>
    </row>
    <row r="6076" spans="1:17" hidden="1" x14ac:dyDescent="0.25">
      <c r="A6076" s="8" t="str">
        <f t="shared" si="566"/>
        <v>Neonatal Equipment Adult Paediatric and Neonatal PGe Medical Systems Limited</v>
      </c>
      <c r="B6076" s="8" t="str">
        <f>VLOOKUP(J6076,'Contract IDs'!A:D,4,0)</f>
        <v>Neonatal Equipment Adult Paediatric and Neonatal P</v>
      </c>
      <c r="C6076" s="8" t="str">
        <f>VLOOKUP(L6076,'Supplier IDs'!A:C,3,0)</f>
        <v>Ge Medical Systems Limited</v>
      </c>
      <c r="D6076" s="8" t="str">
        <f t="shared" si="565"/>
        <v>Radiant Warmer without Bed</v>
      </c>
      <c r="E6076" s="8">
        <f t="shared" si="567"/>
        <v>0</v>
      </c>
      <c r="F6076" s="8">
        <f t="shared" si="568"/>
        <v>9</v>
      </c>
      <c r="G6076" s="8">
        <f t="shared" si="569"/>
        <v>9</v>
      </c>
      <c r="H6076" s="15">
        <f t="shared" si="570"/>
        <v>5.0000000000000001E-3</v>
      </c>
      <c r="I6076" s="15" t="s">
        <v>372</v>
      </c>
      <c r="J6076" s="10">
        <v>300000094087410</v>
      </c>
      <c r="K6076" s="9" t="s">
        <v>454</v>
      </c>
      <c r="L6076" s="10">
        <v>100000000611079</v>
      </c>
      <c r="M6076" s="9" t="s">
        <v>459</v>
      </c>
      <c r="N6076" s="9"/>
      <c r="O6076" s="9">
        <v>9</v>
      </c>
      <c r="P6076" s="9">
        <v>9</v>
      </c>
      <c r="Q6076" s="9">
        <v>0.5</v>
      </c>
    </row>
    <row r="6077" spans="1:17" hidden="1" x14ac:dyDescent="0.25">
      <c r="A6077" s="8" t="str">
        <f t="shared" si="566"/>
        <v>Neonatal Equipment Adult Paediatric and Neonatal PGe Medical Systems Limited</v>
      </c>
      <c r="B6077" s="8" t="str">
        <f>VLOOKUP(J6077,'Contract IDs'!A:D,4,0)</f>
        <v>Neonatal Equipment Adult Paediatric and Neonatal P</v>
      </c>
      <c r="C6077" s="8" t="str">
        <f>VLOOKUP(L6077,'Supplier IDs'!A:C,3,0)</f>
        <v>Ge Medical Systems Limited</v>
      </c>
      <c r="D6077" s="8" t="str">
        <f t="shared" si="565"/>
        <v>Radiant Warmer without Bed</v>
      </c>
      <c r="E6077" s="8">
        <f t="shared" si="567"/>
        <v>0</v>
      </c>
      <c r="F6077" s="8">
        <f t="shared" si="568"/>
        <v>10</v>
      </c>
      <c r="G6077" s="8">
        <f t="shared" si="569"/>
        <v>10</v>
      </c>
      <c r="H6077" s="15">
        <f t="shared" si="570"/>
        <v>5.0000000000000001E-3</v>
      </c>
      <c r="I6077" s="15" t="s">
        <v>372</v>
      </c>
      <c r="J6077" s="10">
        <v>300000094087410</v>
      </c>
      <c r="K6077" s="9" t="s">
        <v>454</v>
      </c>
      <c r="L6077" s="10">
        <v>100000000611079</v>
      </c>
      <c r="M6077" s="9" t="s">
        <v>459</v>
      </c>
      <c r="N6077" s="9"/>
      <c r="O6077" s="9">
        <v>10</v>
      </c>
      <c r="P6077" s="9">
        <v>10</v>
      </c>
      <c r="Q6077" s="9">
        <v>0.5</v>
      </c>
    </row>
    <row r="6078" spans="1:17" hidden="1" x14ac:dyDescent="0.25">
      <c r="A6078" s="8" t="str">
        <f t="shared" si="566"/>
        <v>Neonatal Equipment Adult Paediatric and Neonatal PGe Medical Systems Limited</v>
      </c>
      <c r="B6078" s="8" t="str">
        <f>VLOOKUP(J6078,'Contract IDs'!A:D,4,0)</f>
        <v>Neonatal Equipment Adult Paediatric and Neonatal P</v>
      </c>
      <c r="C6078" s="8" t="str">
        <f>VLOOKUP(L6078,'Supplier IDs'!A:C,3,0)</f>
        <v>Ge Medical Systems Limited</v>
      </c>
      <c r="D6078" s="8" t="str">
        <f t="shared" si="565"/>
        <v>Radiant Warmer without Bed</v>
      </c>
      <c r="E6078" s="8">
        <f t="shared" si="567"/>
        <v>0</v>
      </c>
      <c r="F6078" s="8">
        <f t="shared" si="568"/>
        <v>11</v>
      </c>
      <c r="G6078" s="8">
        <f t="shared" si="569"/>
        <v>20</v>
      </c>
      <c r="H6078" s="15">
        <f t="shared" si="570"/>
        <v>8.0000000000000002E-3</v>
      </c>
      <c r="I6078" s="15" t="s">
        <v>372</v>
      </c>
      <c r="J6078" s="10">
        <v>300000094087410</v>
      </c>
      <c r="K6078" s="9" t="s">
        <v>454</v>
      </c>
      <c r="L6078" s="10">
        <v>100000000611079</v>
      </c>
      <c r="M6078" s="9" t="s">
        <v>459</v>
      </c>
      <c r="N6078" s="9"/>
      <c r="O6078" s="9">
        <v>11</v>
      </c>
      <c r="P6078" s="9">
        <v>20</v>
      </c>
      <c r="Q6078" s="9">
        <v>0.8</v>
      </c>
    </row>
    <row r="6079" spans="1:17" hidden="1" x14ac:dyDescent="0.25">
      <c r="A6079" s="8" t="str">
        <f t="shared" si="566"/>
        <v>Neonatal Equipment Adult Paediatric and Neonatal PGe Medical Systems Limited</v>
      </c>
      <c r="B6079" s="8" t="str">
        <f>VLOOKUP(J6079,'Contract IDs'!A:D,4,0)</f>
        <v>Neonatal Equipment Adult Paediatric and Neonatal P</v>
      </c>
      <c r="C6079" s="8" t="str">
        <f>VLOOKUP(L6079,'Supplier IDs'!A:C,3,0)</f>
        <v>Ge Medical Systems Limited</v>
      </c>
      <c r="D6079" s="8" t="str">
        <f t="shared" si="565"/>
        <v>Radiant Warmer without Bed</v>
      </c>
      <c r="E6079" s="8">
        <f t="shared" si="567"/>
        <v>0</v>
      </c>
      <c r="F6079" s="8">
        <f t="shared" si="568"/>
        <v>20</v>
      </c>
      <c r="G6079" s="8">
        <f t="shared" si="569"/>
        <v>100</v>
      </c>
      <c r="H6079" s="15">
        <f t="shared" si="570"/>
        <v>8.0000000000000002E-3</v>
      </c>
      <c r="I6079" s="15" t="s">
        <v>372</v>
      </c>
      <c r="J6079" s="10">
        <v>300000094087410</v>
      </c>
      <c r="K6079" s="9" t="s">
        <v>454</v>
      </c>
      <c r="L6079" s="10">
        <v>100000000611079</v>
      </c>
      <c r="M6079" s="9" t="s">
        <v>459</v>
      </c>
      <c r="N6079" s="9"/>
      <c r="O6079" s="9">
        <v>20</v>
      </c>
      <c r="P6079" s="9">
        <v>100</v>
      </c>
      <c r="Q6079" s="9">
        <v>0.8</v>
      </c>
    </row>
    <row r="6080" spans="1:17" hidden="1" x14ac:dyDescent="0.25">
      <c r="A6080" s="8" t="str">
        <f t="shared" si="566"/>
        <v>Neonatal Equipment Adult Paediatric and Neonatal PGe Medical Systems Limited</v>
      </c>
      <c r="B6080" s="8" t="str">
        <f>VLOOKUP(J6080,'Contract IDs'!A:D,4,0)</f>
        <v>Neonatal Equipment Adult Paediatric and Neonatal P</v>
      </c>
      <c r="C6080" s="8" t="str">
        <f>VLOOKUP(L6080,'Supplier IDs'!A:C,3,0)</f>
        <v>Ge Medical Systems Limited</v>
      </c>
      <c r="D6080" s="8" t="str">
        <f t="shared" si="565"/>
        <v>Warmer Resuscitation System</v>
      </c>
      <c r="E6080" s="8">
        <f t="shared" si="567"/>
        <v>0</v>
      </c>
      <c r="F6080" s="8">
        <f t="shared" si="568"/>
        <v>0</v>
      </c>
      <c r="G6080" s="8">
        <f t="shared" si="569"/>
        <v>1</v>
      </c>
      <c r="H6080" s="15">
        <f t="shared" si="570"/>
        <v>0</v>
      </c>
      <c r="I6080" s="15" t="s">
        <v>372</v>
      </c>
      <c r="J6080" s="10">
        <v>300000094087410</v>
      </c>
      <c r="K6080" s="9" t="s">
        <v>454</v>
      </c>
      <c r="L6080" s="10">
        <v>100000000611079</v>
      </c>
      <c r="M6080" s="9" t="s">
        <v>461</v>
      </c>
      <c r="N6080" s="9"/>
      <c r="O6080" s="9">
        <v>0</v>
      </c>
      <c r="P6080" s="9">
        <v>1</v>
      </c>
      <c r="Q6080" s="9">
        <v>0</v>
      </c>
    </row>
    <row r="6081" spans="1:17" hidden="1" x14ac:dyDescent="0.25">
      <c r="A6081" s="8" t="str">
        <f t="shared" si="566"/>
        <v>Neonatal Equipment Adult Paediatric and Neonatal PGe Medical Systems Limited</v>
      </c>
      <c r="B6081" s="8" t="str">
        <f>VLOOKUP(J6081,'Contract IDs'!A:D,4,0)</f>
        <v>Neonatal Equipment Adult Paediatric and Neonatal P</v>
      </c>
      <c r="C6081" s="8" t="str">
        <f>VLOOKUP(L6081,'Supplier IDs'!A:C,3,0)</f>
        <v>Ge Medical Systems Limited</v>
      </c>
      <c r="D6081" s="8" t="str">
        <f t="shared" si="565"/>
        <v>Warmer Resuscitation System</v>
      </c>
      <c r="E6081" s="8">
        <f t="shared" si="567"/>
        <v>0</v>
      </c>
      <c r="F6081" s="8">
        <f t="shared" si="568"/>
        <v>2</v>
      </c>
      <c r="G6081" s="8">
        <f t="shared" si="569"/>
        <v>2</v>
      </c>
      <c r="H6081" s="15">
        <f t="shared" si="570"/>
        <v>0</v>
      </c>
      <c r="I6081" s="15" t="s">
        <v>372</v>
      </c>
      <c r="J6081" s="10">
        <v>300000094087410</v>
      </c>
      <c r="K6081" s="9" t="s">
        <v>454</v>
      </c>
      <c r="L6081" s="10">
        <v>100000000611079</v>
      </c>
      <c r="M6081" s="9" t="s">
        <v>461</v>
      </c>
      <c r="N6081" s="9"/>
      <c r="O6081" s="9">
        <v>2</v>
      </c>
      <c r="P6081" s="9">
        <v>2</v>
      </c>
      <c r="Q6081" s="9">
        <v>0</v>
      </c>
    </row>
    <row r="6082" spans="1:17" hidden="1" x14ac:dyDescent="0.25">
      <c r="A6082" s="8" t="str">
        <f t="shared" si="566"/>
        <v>Neonatal Equipment Adult Paediatric and Neonatal PGe Medical Systems Limited</v>
      </c>
      <c r="B6082" s="8" t="str">
        <f>VLOOKUP(J6082,'Contract IDs'!A:D,4,0)</f>
        <v>Neonatal Equipment Adult Paediatric and Neonatal P</v>
      </c>
      <c r="C6082" s="8" t="str">
        <f>VLOOKUP(L6082,'Supplier IDs'!A:C,3,0)</f>
        <v>Ge Medical Systems Limited</v>
      </c>
      <c r="D6082" s="8" t="str">
        <f t="shared" ref="D6082:D6145" si="571">IF(M6082="","No Sub Cat",M6082)</f>
        <v>Warmer Resuscitation System</v>
      </c>
      <c r="E6082" s="8">
        <f t="shared" si="567"/>
        <v>0</v>
      </c>
      <c r="F6082" s="8">
        <f t="shared" si="568"/>
        <v>3</v>
      </c>
      <c r="G6082" s="8">
        <f t="shared" si="569"/>
        <v>3</v>
      </c>
      <c r="H6082" s="15">
        <f t="shared" si="570"/>
        <v>0</v>
      </c>
      <c r="I6082" s="15" t="s">
        <v>372</v>
      </c>
      <c r="J6082" s="10">
        <v>300000094087410</v>
      </c>
      <c r="K6082" s="9" t="s">
        <v>454</v>
      </c>
      <c r="L6082" s="10">
        <v>100000000611079</v>
      </c>
      <c r="M6082" s="9" t="s">
        <v>461</v>
      </c>
      <c r="N6082" s="9"/>
      <c r="O6082" s="9">
        <v>3</v>
      </c>
      <c r="P6082" s="9">
        <v>3</v>
      </c>
      <c r="Q6082" s="9">
        <v>0</v>
      </c>
    </row>
    <row r="6083" spans="1:17" hidden="1" x14ac:dyDescent="0.25">
      <c r="A6083" s="8" t="str">
        <f t="shared" ref="A6083:A6146" si="572">B6083&amp;C6083</f>
        <v>Neonatal Equipment Adult Paediatric and Neonatal PGe Medical Systems Limited</v>
      </c>
      <c r="B6083" s="8" t="str">
        <f>VLOOKUP(J6083,'Contract IDs'!A:D,4,0)</f>
        <v>Neonatal Equipment Adult Paediatric and Neonatal P</v>
      </c>
      <c r="C6083" s="8" t="str">
        <f>VLOOKUP(L6083,'Supplier IDs'!A:C,3,0)</f>
        <v>Ge Medical Systems Limited</v>
      </c>
      <c r="D6083" s="8" t="str">
        <f t="shared" si="571"/>
        <v>Warmer Resuscitation System</v>
      </c>
      <c r="E6083" s="8">
        <f t="shared" ref="E6083:E6146" si="573">N6083</f>
        <v>0</v>
      </c>
      <c r="F6083" s="8">
        <f t="shared" ref="F6083:F6146" si="574">O6083</f>
        <v>4</v>
      </c>
      <c r="G6083" s="8">
        <f t="shared" ref="G6083:G6146" si="575">P6083</f>
        <v>4</v>
      </c>
      <c r="H6083" s="15">
        <f t="shared" ref="H6083:H6146" si="576">Q6083/100</f>
        <v>0</v>
      </c>
      <c r="I6083" s="15" t="s">
        <v>372</v>
      </c>
      <c r="J6083" s="10">
        <v>300000094087410</v>
      </c>
      <c r="K6083" s="9" t="s">
        <v>454</v>
      </c>
      <c r="L6083" s="10">
        <v>100000000611079</v>
      </c>
      <c r="M6083" s="9" t="s">
        <v>461</v>
      </c>
      <c r="N6083" s="9"/>
      <c r="O6083" s="9">
        <v>4</v>
      </c>
      <c r="P6083" s="9">
        <v>4</v>
      </c>
      <c r="Q6083" s="9">
        <v>0</v>
      </c>
    </row>
    <row r="6084" spans="1:17" hidden="1" x14ac:dyDescent="0.25">
      <c r="A6084" s="8" t="str">
        <f t="shared" si="572"/>
        <v>Neonatal Equipment Adult Paediatric and Neonatal PGe Medical Systems Limited</v>
      </c>
      <c r="B6084" s="8" t="str">
        <f>VLOOKUP(J6084,'Contract IDs'!A:D,4,0)</f>
        <v>Neonatal Equipment Adult Paediatric and Neonatal P</v>
      </c>
      <c r="C6084" s="8" t="str">
        <f>VLOOKUP(L6084,'Supplier IDs'!A:C,3,0)</f>
        <v>Ge Medical Systems Limited</v>
      </c>
      <c r="D6084" s="8" t="str">
        <f t="shared" si="571"/>
        <v>Warmer Resuscitation System</v>
      </c>
      <c r="E6084" s="8">
        <f t="shared" si="573"/>
        <v>0</v>
      </c>
      <c r="F6084" s="8">
        <f t="shared" si="574"/>
        <v>5</v>
      </c>
      <c r="G6084" s="8">
        <f t="shared" si="575"/>
        <v>5</v>
      </c>
      <c r="H6084" s="15">
        <f t="shared" si="576"/>
        <v>0</v>
      </c>
      <c r="I6084" s="15" t="s">
        <v>372</v>
      </c>
      <c r="J6084" s="10">
        <v>300000094087410</v>
      </c>
      <c r="K6084" s="9" t="s">
        <v>454</v>
      </c>
      <c r="L6084" s="10">
        <v>100000000611079</v>
      </c>
      <c r="M6084" s="9" t="s">
        <v>461</v>
      </c>
      <c r="N6084" s="9"/>
      <c r="O6084" s="9">
        <v>5</v>
      </c>
      <c r="P6084" s="9">
        <v>5</v>
      </c>
      <c r="Q6084" s="9">
        <v>0</v>
      </c>
    </row>
    <row r="6085" spans="1:17" hidden="1" x14ac:dyDescent="0.25">
      <c r="A6085" s="8" t="str">
        <f t="shared" si="572"/>
        <v>Neonatal Equipment Adult Paediatric and Neonatal PGe Medical Systems Limited</v>
      </c>
      <c r="B6085" s="8" t="str">
        <f>VLOOKUP(J6085,'Contract IDs'!A:D,4,0)</f>
        <v>Neonatal Equipment Adult Paediatric and Neonatal P</v>
      </c>
      <c r="C6085" s="8" t="str">
        <f>VLOOKUP(L6085,'Supplier IDs'!A:C,3,0)</f>
        <v>Ge Medical Systems Limited</v>
      </c>
      <c r="D6085" s="8" t="str">
        <f t="shared" si="571"/>
        <v>Warmer Resuscitation System</v>
      </c>
      <c r="E6085" s="8">
        <f t="shared" si="573"/>
        <v>0</v>
      </c>
      <c r="F6085" s="8">
        <f t="shared" si="574"/>
        <v>6</v>
      </c>
      <c r="G6085" s="8">
        <f t="shared" si="575"/>
        <v>6</v>
      </c>
      <c r="H6085" s="15">
        <f t="shared" si="576"/>
        <v>5.0000000000000001E-3</v>
      </c>
      <c r="I6085" s="15" t="s">
        <v>372</v>
      </c>
      <c r="J6085" s="10">
        <v>300000094087410</v>
      </c>
      <c r="K6085" s="9" t="s">
        <v>454</v>
      </c>
      <c r="L6085" s="10">
        <v>100000000611079</v>
      </c>
      <c r="M6085" s="9" t="s">
        <v>461</v>
      </c>
      <c r="N6085" s="9"/>
      <c r="O6085" s="9">
        <v>6</v>
      </c>
      <c r="P6085" s="9">
        <v>6</v>
      </c>
      <c r="Q6085" s="9">
        <v>0.5</v>
      </c>
    </row>
    <row r="6086" spans="1:17" hidden="1" x14ac:dyDescent="0.25">
      <c r="A6086" s="8" t="str">
        <f t="shared" si="572"/>
        <v>Neonatal Equipment Adult Paediatric and Neonatal PGe Medical Systems Limited</v>
      </c>
      <c r="B6086" s="8" t="str">
        <f>VLOOKUP(J6086,'Contract IDs'!A:D,4,0)</f>
        <v>Neonatal Equipment Adult Paediatric and Neonatal P</v>
      </c>
      <c r="C6086" s="8" t="str">
        <f>VLOOKUP(L6086,'Supplier IDs'!A:C,3,0)</f>
        <v>Ge Medical Systems Limited</v>
      </c>
      <c r="D6086" s="8" t="str">
        <f t="shared" si="571"/>
        <v>Warmer Resuscitation System</v>
      </c>
      <c r="E6086" s="8">
        <f t="shared" si="573"/>
        <v>0</v>
      </c>
      <c r="F6086" s="8">
        <f t="shared" si="574"/>
        <v>7</v>
      </c>
      <c r="G6086" s="8">
        <f t="shared" si="575"/>
        <v>7</v>
      </c>
      <c r="H6086" s="15">
        <f t="shared" si="576"/>
        <v>5.0000000000000001E-3</v>
      </c>
      <c r="I6086" s="15" t="s">
        <v>372</v>
      </c>
      <c r="J6086" s="10">
        <v>300000094087410</v>
      </c>
      <c r="K6086" s="9" t="s">
        <v>454</v>
      </c>
      <c r="L6086" s="10">
        <v>100000000611079</v>
      </c>
      <c r="M6086" s="9" t="s">
        <v>461</v>
      </c>
      <c r="N6086" s="9"/>
      <c r="O6086" s="9">
        <v>7</v>
      </c>
      <c r="P6086" s="9">
        <v>7</v>
      </c>
      <c r="Q6086" s="9">
        <v>0.5</v>
      </c>
    </row>
    <row r="6087" spans="1:17" hidden="1" x14ac:dyDescent="0.25">
      <c r="A6087" s="8" t="str">
        <f t="shared" si="572"/>
        <v>Neonatal Equipment Adult Paediatric and Neonatal PGe Medical Systems Limited</v>
      </c>
      <c r="B6087" s="8" t="str">
        <f>VLOOKUP(J6087,'Contract IDs'!A:D,4,0)</f>
        <v>Neonatal Equipment Adult Paediatric and Neonatal P</v>
      </c>
      <c r="C6087" s="8" t="str">
        <f>VLOOKUP(L6087,'Supplier IDs'!A:C,3,0)</f>
        <v>Ge Medical Systems Limited</v>
      </c>
      <c r="D6087" s="8" t="str">
        <f t="shared" si="571"/>
        <v>Warmer Resuscitation System</v>
      </c>
      <c r="E6087" s="8">
        <f t="shared" si="573"/>
        <v>0</v>
      </c>
      <c r="F6087" s="8">
        <f t="shared" si="574"/>
        <v>8</v>
      </c>
      <c r="G6087" s="8">
        <f t="shared" si="575"/>
        <v>8</v>
      </c>
      <c r="H6087" s="15">
        <f t="shared" si="576"/>
        <v>5.0000000000000001E-3</v>
      </c>
      <c r="I6087" s="15" t="s">
        <v>372</v>
      </c>
      <c r="J6087" s="10">
        <v>300000094087410</v>
      </c>
      <c r="K6087" s="9" t="s">
        <v>454</v>
      </c>
      <c r="L6087" s="10">
        <v>100000000611079</v>
      </c>
      <c r="M6087" s="9" t="s">
        <v>461</v>
      </c>
      <c r="N6087" s="9"/>
      <c r="O6087" s="9">
        <v>8</v>
      </c>
      <c r="P6087" s="9">
        <v>8</v>
      </c>
      <c r="Q6087" s="9">
        <v>0.5</v>
      </c>
    </row>
    <row r="6088" spans="1:17" hidden="1" x14ac:dyDescent="0.25">
      <c r="A6088" s="8" t="str">
        <f t="shared" si="572"/>
        <v>Neonatal Equipment Adult Paediatric and Neonatal PGe Medical Systems Limited</v>
      </c>
      <c r="B6088" s="8" t="str">
        <f>VLOOKUP(J6088,'Contract IDs'!A:D,4,0)</f>
        <v>Neonatal Equipment Adult Paediatric and Neonatal P</v>
      </c>
      <c r="C6088" s="8" t="str">
        <f>VLOOKUP(L6088,'Supplier IDs'!A:C,3,0)</f>
        <v>Ge Medical Systems Limited</v>
      </c>
      <c r="D6088" s="8" t="str">
        <f t="shared" si="571"/>
        <v>Warmer Resuscitation System</v>
      </c>
      <c r="E6088" s="8">
        <f t="shared" si="573"/>
        <v>0</v>
      </c>
      <c r="F6088" s="8">
        <f t="shared" si="574"/>
        <v>9</v>
      </c>
      <c r="G6088" s="8">
        <f t="shared" si="575"/>
        <v>9</v>
      </c>
      <c r="H6088" s="15">
        <f t="shared" si="576"/>
        <v>5.0000000000000001E-3</v>
      </c>
      <c r="I6088" s="15" t="s">
        <v>372</v>
      </c>
      <c r="J6088" s="10">
        <v>300000094087410</v>
      </c>
      <c r="K6088" s="9" t="s">
        <v>454</v>
      </c>
      <c r="L6088" s="10">
        <v>100000000611079</v>
      </c>
      <c r="M6088" s="9" t="s">
        <v>461</v>
      </c>
      <c r="N6088" s="9"/>
      <c r="O6088" s="9">
        <v>9</v>
      </c>
      <c r="P6088" s="9">
        <v>9</v>
      </c>
      <c r="Q6088" s="9">
        <v>0.5</v>
      </c>
    </row>
    <row r="6089" spans="1:17" hidden="1" x14ac:dyDescent="0.25">
      <c r="A6089" s="8" t="str">
        <f t="shared" si="572"/>
        <v>Neonatal Equipment Adult Paediatric and Neonatal PGe Medical Systems Limited</v>
      </c>
      <c r="B6089" s="8" t="str">
        <f>VLOOKUP(J6089,'Contract IDs'!A:D,4,0)</f>
        <v>Neonatal Equipment Adult Paediatric and Neonatal P</v>
      </c>
      <c r="C6089" s="8" t="str">
        <f>VLOOKUP(L6089,'Supplier IDs'!A:C,3,0)</f>
        <v>Ge Medical Systems Limited</v>
      </c>
      <c r="D6089" s="8" t="str">
        <f t="shared" si="571"/>
        <v>Warmer Resuscitation System</v>
      </c>
      <c r="E6089" s="8">
        <f t="shared" si="573"/>
        <v>0</v>
      </c>
      <c r="F6089" s="8">
        <f t="shared" si="574"/>
        <v>10</v>
      </c>
      <c r="G6089" s="8">
        <f t="shared" si="575"/>
        <v>10</v>
      </c>
      <c r="H6089" s="15">
        <f t="shared" si="576"/>
        <v>5.0000000000000001E-3</v>
      </c>
      <c r="I6089" s="15" t="s">
        <v>372</v>
      </c>
      <c r="J6089" s="10">
        <v>300000094087410</v>
      </c>
      <c r="K6089" s="9" t="s">
        <v>454</v>
      </c>
      <c r="L6089" s="10">
        <v>100000000611079</v>
      </c>
      <c r="M6089" s="9" t="s">
        <v>461</v>
      </c>
      <c r="N6089" s="9"/>
      <c r="O6089" s="9">
        <v>10</v>
      </c>
      <c r="P6089" s="9">
        <v>10</v>
      </c>
      <c r="Q6089" s="9">
        <v>0.5</v>
      </c>
    </row>
    <row r="6090" spans="1:17" hidden="1" x14ac:dyDescent="0.25">
      <c r="A6090" s="8" t="str">
        <f t="shared" si="572"/>
        <v>Neonatal Equipment Adult Paediatric and Neonatal PGe Medical Systems Limited</v>
      </c>
      <c r="B6090" s="8" t="str">
        <f>VLOOKUP(J6090,'Contract IDs'!A:D,4,0)</f>
        <v>Neonatal Equipment Adult Paediatric and Neonatal P</v>
      </c>
      <c r="C6090" s="8" t="str">
        <f>VLOOKUP(L6090,'Supplier IDs'!A:C,3,0)</f>
        <v>Ge Medical Systems Limited</v>
      </c>
      <c r="D6090" s="8" t="str">
        <f t="shared" si="571"/>
        <v>Warmer Resuscitation System</v>
      </c>
      <c r="E6090" s="8">
        <f t="shared" si="573"/>
        <v>0</v>
      </c>
      <c r="F6090" s="8">
        <f t="shared" si="574"/>
        <v>11</v>
      </c>
      <c r="G6090" s="8">
        <f t="shared" si="575"/>
        <v>20</v>
      </c>
      <c r="H6090" s="15">
        <f t="shared" si="576"/>
        <v>8.0000000000000002E-3</v>
      </c>
      <c r="I6090" s="15" t="s">
        <v>372</v>
      </c>
      <c r="J6090" s="10">
        <v>300000094087410</v>
      </c>
      <c r="K6090" s="9" t="s">
        <v>454</v>
      </c>
      <c r="L6090" s="10">
        <v>100000000611079</v>
      </c>
      <c r="M6090" s="9" t="s">
        <v>461</v>
      </c>
      <c r="N6090" s="9"/>
      <c r="O6090" s="9">
        <v>11</v>
      </c>
      <c r="P6090" s="9">
        <v>20</v>
      </c>
      <c r="Q6090" s="9">
        <v>0.8</v>
      </c>
    </row>
    <row r="6091" spans="1:17" hidden="1" x14ac:dyDescent="0.25">
      <c r="A6091" s="8" t="str">
        <f t="shared" si="572"/>
        <v>Neonatal Equipment Adult Paediatric and Neonatal PGe Medical Systems Limited</v>
      </c>
      <c r="B6091" s="8" t="str">
        <f>VLOOKUP(J6091,'Contract IDs'!A:D,4,0)</f>
        <v>Neonatal Equipment Adult Paediatric and Neonatal P</v>
      </c>
      <c r="C6091" s="8" t="str">
        <f>VLOOKUP(L6091,'Supplier IDs'!A:C,3,0)</f>
        <v>Ge Medical Systems Limited</v>
      </c>
      <c r="D6091" s="8" t="str">
        <f t="shared" si="571"/>
        <v>Warmer Resuscitation System</v>
      </c>
      <c r="E6091" s="8">
        <f t="shared" si="573"/>
        <v>0</v>
      </c>
      <c r="F6091" s="8">
        <f t="shared" si="574"/>
        <v>20</v>
      </c>
      <c r="G6091" s="8">
        <f t="shared" si="575"/>
        <v>100</v>
      </c>
      <c r="H6091" s="15">
        <f t="shared" si="576"/>
        <v>8.0000000000000002E-3</v>
      </c>
      <c r="I6091" s="15" t="s">
        <v>372</v>
      </c>
      <c r="J6091" s="10">
        <v>300000094087410</v>
      </c>
      <c r="K6091" s="9" t="s">
        <v>454</v>
      </c>
      <c r="L6091" s="10">
        <v>100000000611079</v>
      </c>
      <c r="M6091" s="9" t="s">
        <v>461</v>
      </c>
      <c r="N6091" s="9"/>
      <c r="O6091" s="9">
        <v>20</v>
      </c>
      <c r="P6091" s="9">
        <v>100</v>
      </c>
      <c r="Q6091" s="9">
        <v>0.8</v>
      </c>
    </row>
    <row r="6092" spans="1:17" hidden="1" x14ac:dyDescent="0.25">
      <c r="A6092" s="8" t="str">
        <f t="shared" si="572"/>
        <v>Neonatal Equipment Adult Paediatric and Neonatal PInspiration Healthcare Limited</v>
      </c>
      <c r="B6092" s="8" t="str">
        <f>VLOOKUP(J6092,'Contract IDs'!A:D,4,0)</f>
        <v>Neonatal Equipment Adult Paediatric and Neonatal P</v>
      </c>
      <c r="C6092" s="8" t="str">
        <f>VLOOKUP(L6092,'Supplier IDs'!A:C,3,0)</f>
        <v>Inspiration Healthcare Limited</v>
      </c>
      <c r="D6092" s="8" t="str">
        <f t="shared" si="571"/>
        <v>Phototherapy Device</v>
      </c>
      <c r="E6092" s="8">
        <f t="shared" si="573"/>
        <v>0</v>
      </c>
      <c r="F6092" s="8">
        <f t="shared" si="574"/>
        <v>0</v>
      </c>
      <c r="G6092" s="8">
        <f t="shared" si="575"/>
        <v>1</v>
      </c>
      <c r="H6092" s="15">
        <f t="shared" si="576"/>
        <v>0</v>
      </c>
      <c r="I6092" s="15" t="s">
        <v>372</v>
      </c>
      <c r="J6092" s="10">
        <v>300000094087410</v>
      </c>
      <c r="K6092" s="9" t="s">
        <v>454</v>
      </c>
      <c r="L6092" s="10">
        <v>100000000612230</v>
      </c>
      <c r="M6092" s="9" t="s">
        <v>457</v>
      </c>
      <c r="N6092" s="9"/>
      <c r="O6092" s="9">
        <v>0</v>
      </c>
      <c r="P6092" s="9">
        <v>1</v>
      </c>
      <c r="Q6092" s="9">
        <v>0</v>
      </c>
    </row>
    <row r="6093" spans="1:17" hidden="1" x14ac:dyDescent="0.25">
      <c r="A6093" s="8" t="str">
        <f t="shared" si="572"/>
        <v>Neonatal Equipment Adult Paediatric and Neonatal PInspiration Healthcare Limited</v>
      </c>
      <c r="B6093" s="8" t="str">
        <f>VLOOKUP(J6093,'Contract IDs'!A:D,4,0)</f>
        <v>Neonatal Equipment Adult Paediatric and Neonatal P</v>
      </c>
      <c r="C6093" s="8" t="str">
        <f>VLOOKUP(L6093,'Supplier IDs'!A:C,3,0)</f>
        <v>Inspiration Healthcare Limited</v>
      </c>
      <c r="D6093" s="8" t="str">
        <f t="shared" si="571"/>
        <v>Phototherapy Device</v>
      </c>
      <c r="E6093" s="8">
        <f t="shared" si="573"/>
        <v>0</v>
      </c>
      <c r="F6093" s="8">
        <f t="shared" si="574"/>
        <v>2</v>
      </c>
      <c r="G6093" s="8">
        <f t="shared" si="575"/>
        <v>2</v>
      </c>
      <c r="H6093" s="15">
        <f t="shared" si="576"/>
        <v>0</v>
      </c>
      <c r="I6093" s="15" t="s">
        <v>372</v>
      </c>
      <c r="J6093" s="10">
        <v>300000094087410</v>
      </c>
      <c r="K6093" s="9" t="s">
        <v>454</v>
      </c>
      <c r="L6093" s="10">
        <v>100000000612230</v>
      </c>
      <c r="M6093" s="9" t="s">
        <v>457</v>
      </c>
      <c r="N6093" s="9"/>
      <c r="O6093" s="9">
        <v>2</v>
      </c>
      <c r="P6093" s="9">
        <v>2</v>
      </c>
      <c r="Q6093" s="9">
        <v>0</v>
      </c>
    </row>
    <row r="6094" spans="1:17" hidden="1" x14ac:dyDescent="0.25">
      <c r="A6094" s="8" t="str">
        <f t="shared" si="572"/>
        <v>Neonatal Equipment Adult Paediatric and Neonatal PInspiration Healthcare Limited</v>
      </c>
      <c r="B6094" s="8" t="str">
        <f>VLOOKUP(J6094,'Contract IDs'!A:D,4,0)</f>
        <v>Neonatal Equipment Adult Paediatric and Neonatal P</v>
      </c>
      <c r="C6094" s="8" t="str">
        <f>VLOOKUP(L6094,'Supplier IDs'!A:C,3,0)</f>
        <v>Inspiration Healthcare Limited</v>
      </c>
      <c r="D6094" s="8" t="str">
        <f t="shared" si="571"/>
        <v>Phototherapy Device</v>
      </c>
      <c r="E6094" s="8">
        <f t="shared" si="573"/>
        <v>0</v>
      </c>
      <c r="F6094" s="8">
        <f t="shared" si="574"/>
        <v>3</v>
      </c>
      <c r="G6094" s="8">
        <f t="shared" si="575"/>
        <v>3</v>
      </c>
      <c r="H6094" s="15">
        <f t="shared" si="576"/>
        <v>0</v>
      </c>
      <c r="I6094" s="15" t="s">
        <v>372</v>
      </c>
      <c r="J6094" s="10">
        <v>300000094087410</v>
      </c>
      <c r="K6094" s="9" t="s">
        <v>454</v>
      </c>
      <c r="L6094" s="10">
        <v>100000000612230</v>
      </c>
      <c r="M6094" s="9" t="s">
        <v>457</v>
      </c>
      <c r="N6094" s="9"/>
      <c r="O6094" s="9">
        <v>3</v>
      </c>
      <c r="P6094" s="9">
        <v>3</v>
      </c>
      <c r="Q6094" s="9">
        <v>0</v>
      </c>
    </row>
    <row r="6095" spans="1:17" hidden="1" x14ac:dyDescent="0.25">
      <c r="A6095" s="8" t="str">
        <f t="shared" si="572"/>
        <v>Neonatal Equipment Adult Paediatric and Neonatal PInspiration Healthcare Limited</v>
      </c>
      <c r="B6095" s="8" t="str">
        <f>VLOOKUP(J6095,'Contract IDs'!A:D,4,0)</f>
        <v>Neonatal Equipment Adult Paediatric and Neonatal P</v>
      </c>
      <c r="C6095" s="8" t="str">
        <f>VLOOKUP(L6095,'Supplier IDs'!A:C,3,0)</f>
        <v>Inspiration Healthcare Limited</v>
      </c>
      <c r="D6095" s="8" t="str">
        <f t="shared" si="571"/>
        <v>Phototherapy Device</v>
      </c>
      <c r="E6095" s="8">
        <f t="shared" si="573"/>
        <v>0</v>
      </c>
      <c r="F6095" s="8">
        <f t="shared" si="574"/>
        <v>4</v>
      </c>
      <c r="G6095" s="8">
        <f t="shared" si="575"/>
        <v>4</v>
      </c>
      <c r="H6095" s="15">
        <f t="shared" si="576"/>
        <v>0</v>
      </c>
      <c r="I6095" s="15" t="s">
        <v>372</v>
      </c>
      <c r="J6095" s="10">
        <v>300000094087410</v>
      </c>
      <c r="K6095" s="9" t="s">
        <v>454</v>
      </c>
      <c r="L6095" s="10">
        <v>100000000612230</v>
      </c>
      <c r="M6095" s="9" t="s">
        <v>457</v>
      </c>
      <c r="N6095" s="9"/>
      <c r="O6095" s="9">
        <v>4</v>
      </c>
      <c r="P6095" s="9">
        <v>4</v>
      </c>
      <c r="Q6095" s="9">
        <v>0</v>
      </c>
    </row>
    <row r="6096" spans="1:17" hidden="1" x14ac:dyDescent="0.25">
      <c r="A6096" s="8" t="str">
        <f t="shared" si="572"/>
        <v>Neonatal Equipment Adult Paediatric and Neonatal PInspiration Healthcare Limited</v>
      </c>
      <c r="B6096" s="8" t="str">
        <f>VLOOKUP(J6096,'Contract IDs'!A:D,4,0)</f>
        <v>Neonatal Equipment Adult Paediatric and Neonatal P</v>
      </c>
      <c r="C6096" s="8" t="str">
        <f>VLOOKUP(L6096,'Supplier IDs'!A:C,3,0)</f>
        <v>Inspiration Healthcare Limited</v>
      </c>
      <c r="D6096" s="8" t="str">
        <f t="shared" si="571"/>
        <v>Phototherapy Device</v>
      </c>
      <c r="E6096" s="8">
        <f t="shared" si="573"/>
        <v>0</v>
      </c>
      <c r="F6096" s="8">
        <f t="shared" si="574"/>
        <v>5</v>
      </c>
      <c r="G6096" s="8">
        <f t="shared" si="575"/>
        <v>5</v>
      </c>
      <c r="H6096" s="15">
        <f t="shared" si="576"/>
        <v>0</v>
      </c>
      <c r="I6096" s="15" t="s">
        <v>372</v>
      </c>
      <c r="J6096" s="10">
        <v>300000094087410</v>
      </c>
      <c r="K6096" s="9" t="s">
        <v>454</v>
      </c>
      <c r="L6096" s="10">
        <v>100000000612230</v>
      </c>
      <c r="M6096" s="9" t="s">
        <v>457</v>
      </c>
      <c r="N6096" s="9"/>
      <c r="O6096" s="9">
        <v>5</v>
      </c>
      <c r="P6096" s="9">
        <v>5</v>
      </c>
      <c r="Q6096" s="9">
        <v>0</v>
      </c>
    </row>
    <row r="6097" spans="1:17" hidden="1" x14ac:dyDescent="0.25">
      <c r="A6097" s="8" t="str">
        <f t="shared" si="572"/>
        <v>Neonatal Equipment Adult Paediatric and Neonatal PInspiration Healthcare Limited</v>
      </c>
      <c r="B6097" s="8" t="str">
        <f>VLOOKUP(J6097,'Contract IDs'!A:D,4,0)</f>
        <v>Neonatal Equipment Adult Paediatric and Neonatal P</v>
      </c>
      <c r="C6097" s="8" t="str">
        <f>VLOOKUP(L6097,'Supplier IDs'!A:C,3,0)</f>
        <v>Inspiration Healthcare Limited</v>
      </c>
      <c r="D6097" s="8" t="str">
        <f t="shared" si="571"/>
        <v>Phototherapy Device</v>
      </c>
      <c r="E6097" s="8">
        <f t="shared" si="573"/>
        <v>0</v>
      </c>
      <c r="F6097" s="8">
        <f t="shared" si="574"/>
        <v>6</v>
      </c>
      <c r="G6097" s="8">
        <f t="shared" si="575"/>
        <v>6</v>
      </c>
      <c r="H6097" s="15">
        <f t="shared" si="576"/>
        <v>0</v>
      </c>
      <c r="I6097" s="15" t="s">
        <v>372</v>
      </c>
      <c r="J6097" s="10">
        <v>300000094087410</v>
      </c>
      <c r="K6097" s="9" t="s">
        <v>454</v>
      </c>
      <c r="L6097" s="10">
        <v>100000000612230</v>
      </c>
      <c r="M6097" s="9" t="s">
        <v>457</v>
      </c>
      <c r="N6097" s="9"/>
      <c r="O6097" s="9">
        <v>6</v>
      </c>
      <c r="P6097" s="9">
        <v>6</v>
      </c>
      <c r="Q6097" s="9">
        <v>0</v>
      </c>
    </row>
    <row r="6098" spans="1:17" hidden="1" x14ac:dyDescent="0.25">
      <c r="A6098" s="8" t="str">
        <f t="shared" si="572"/>
        <v>Neonatal Equipment Adult Paediatric and Neonatal PInspiration Healthcare Limited</v>
      </c>
      <c r="B6098" s="8" t="str">
        <f>VLOOKUP(J6098,'Contract IDs'!A:D,4,0)</f>
        <v>Neonatal Equipment Adult Paediatric and Neonatal P</v>
      </c>
      <c r="C6098" s="8" t="str">
        <f>VLOOKUP(L6098,'Supplier IDs'!A:C,3,0)</f>
        <v>Inspiration Healthcare Limited</v>
      </c>
      <c r="D6098" s="8" t="str">
        <f t="shared" si="571"/>
        <v>Phototherapy Device</v>
      </c>
      <c r="E6098" s="8">
        <f t="shared" si="573"/>
        <v>0</v>
      </c>
      <c r="F6098" s="8">
        <f t="shared" si="574"/>
        <v>7</v>
      </c>
      <c r="G6098" s="8">
        <f t="shared" si="575"/>
        <v>7</v>
      </c>
      <c r="H6098" s="15">
        <f t="shared" si="576"/>
        <v>0</v>
      </c>
      <c r="I6098" s="15" t="s">
        <v>372</v>
      </c>
      <c r="J6098" s="10">
        <v>300000094087410</v>
      </c>
      <c r="K6098" s="9" t="s">
        <v>454</v>
      </c>
      <c r="L6098" s="10">
        <v>100000000612230</v>
      </c>
      <c r="M6098" s="9" t="s">
        <v>457</v>
      </c>
      <c r="N6098" s="9"/>
      <c r="O6098" s="9">
        <v>7</v>
      </c>
      <c r="P6098" s="9">
        <v>7</v>
      </c>
      <c r="Q6098" s="9">
        <v>0</v>
      </c>
    </row>
    <row r="6099" spans="1:17" hidden="1" x14ac:dyDescent="0.25">
      <c r="A6099" s="8" t="str">
        <f t="shared" si="572"/>
        <v>Neonatal Equipment Adult Paediatric and Neonatal PInspiration Healthcare Limited</v>
      </c>
      <c r="B6099" s="8" t="str">
        <f>VLOOKUP(J6099,'Contract IDs'!A:D,4,0)</f>
        <v>Neonatal Equipment Adult Paediatric and Neonatal P</v>
      </c>
      <c r="C6099" s="8" t="str">
        <f>VLOOKUP(L6099,'Supplier IDs'!A:C,3,0)</f>
        <v>Inspiration Healthcare Limited</v>
      </c>
      <c r="D6099" s="8" t="str">
        <f t="shared" si="571"/>
        <v>Phototherapy Device</v>
      </c>
      <c r="E6099" s="8">
        <f t="shared" si="573"/>
        <v>0</v>
      </c>
      <c r="F6099" s="8">
        <f t="shared" si="574"/>
        <v>8</v>
      </c>
      <c r="G6099" s="8">
        <f t="shared" si="575"/>
        <v>8</v>
      </c>
      <c r="H6099" s="15">
        <f t="shared" si="576"/>
        <v>0</v>
      </c>
      <c r="I6099" s="15" t="s">
        <v>372</v>
      </c>
      <c r="J6099" s="10">
        <v>300000094087410</v>
      </c>
      <c r="K6099" s="9" t="s">
        <v>454</v>
      </c>
      <c r="L6099" s="10">
        <v>100000000612230</v>
      </c>
      <c r="M6099" s="9" t="s">
        <v>457</v>
      </c>
      <c r="N6099" s="9"/>
      <c r="O6099" s="9">
        <v>8</v>
      </c>
      <c r="P6099" s="9">
        <v>8</v>
      </c>
      <c r="Q6099" s="9">
        <v>0</v>
      </c>
    </row>
    <row r="6100" spans="1:17" hidden="1" x14ac:dyDescent="0.25">
      <c r="A6100" s="8" t="str">
        <f t="shared" si="572"/>
        <v>Neonatal Equipment Adult Paediatric and Neonatal PInspiration Healthcare Limited</v>
      </c>
      <c r="B6100" s="8" t="str">
        <f>VLOOKUP(J6100,'Contract IDs'!A:D,4,0)</f>
        <v>Neonatal Equipment Adult Paediatric and Neonatal P</v>
      </c>
      <c r="C6100" s="8" t="str">
        <f>VLOOKUP(L6100,'Supplier IDs'!A:C,3,0)</f>
        <v>Inspiration Healthcare Limited</v>
      </c>
      <c r="D6100" s="8" t="str">
        <f t="shared" si="571"/>
        <v>Phototherapy Device</v>
      </c>
      <c r="E6100" s="8">
        <f t="shared" si="573"/>
        <v>0</v>
      </c>
      <c r="F6100" s="8">
        <f t="shared" si="574"/>
        <v>9</v>
      </c>
      <c r="G6100" s="8">
        <f t="shared" si="575"/>
        <v>9</v>
      </c>
      <c r="H6100" s="15">
        <f t="shared" si="576"/>
        <v>0</v>
      </c>
      <c r="I6100" s="15" t="s">
        <v>372</v>
      </c>
      <c r="J6100" s="10">
        <v>300000094087410</v>
      </c>
      <c r="K6100" s="9" t="s">
        <v>454</v>
      </c>
      <c r="L6100" s="10">
        <v>100000000612230</v>
      </c>
      <c r="M6100" s="9" t="s">
        <v>457</v>
      </c>
      <c r="N6100" s="9"/>
      <c r="O6100" s="9">
        <v>9</v>
      </c>
      <c r="P6100" s="9">
        <v>9</v>
      </c>
      <c r="Q6100" s="9">
        <v>0</v>
      </c>
    </row>
    <row r="6101" spans="1:17" hidden="1" x14ac:dyDescent="0.25">
      <c r="A6101" s="8" t="str">
        <f t="shared" si="572"/>
        <v>Neonatal Equipment Adult Paediatric and Neonatal PInspiration Healthcare Limited</v>
      </c>
      <c r="B6101" s="8" t="str">
        <f>VLOOKUP(J6101,'Contract IDs'!A:D,4,0)</f>
        <v>Neonatal Equipment Adult Paediatric and Neonatal P</v>
      </c>
      <c r="C6101" s="8" t="str">
        <f>VLOOKUP(L6101,'Supplier IDs'!A:C,3,0)</f>
        <v>Inspiration Healthcare Limited</v>
      </c>
      <c r="D6101" s="8" t="str">
        <f t="shared" si="571"/>
        <v>Phototherapy Device</v>
      </c>
      <c r="E6101" s="8">
        <f t="shared" si="573"/>
        <v>0</v>
      </c>
      <c r="F6101" s="8">
        <f t="shared" si="574"/>
        <v>10</v>
      </c>
      <c r="G6101" s="8">
        <f t="shared" si="575"/>
        <v>10</v>
      </c>
      <c r="H6101" s="15">
        <f t="shared" si="576"/>
        <v>0</v>
      </c>
      <c r="I6101" s="15" t="s">
        <v>372</v>
      </c>
      <c r="J6101" s="10">
        <v>300000094087410</v>
      </c>
      <c r="K6101" s="9" t="s">
        <v>454</v>
      </c>
      <c r="L6101" s="10">
        <v>100000000612230</v>
      </c>
      <c r="M6101" s="9" t="s">
        <v>457</v>
      </c>
      <c r="N6101" s="9"/>
      <c r="O6101" s="9">
        <v>10</v>
      </c>
      <c r="P6101" s="9">
        <v>10</v>
      </c>
      <c r="Q6101" s="9">
        <v>0</v>
      </c>
    </row>
    <row r="6102" spans="1:17" hidden="1" x14ac:dyDescent="0.25">
      <c r="A6102" s="8" t="str">
        <f t="shared" si="572"/>
        <v>Neonatal Equipment Adult Paediatric and Neonatal PInspiration Healthcare Limited</v>
      </c>
      <c r="B6102" s="8" t="str">
        <f>VLOOKUP(J6102,'Contract IDs'!A:D,4,0)</f>
        <v>Neonatal Equipment Adult Paediatric and Neonatal P</v>
      </c>
      <c r="C6102" s="8" t="str">
        <f>VLOOKUP(L6102,'Supplier IDs'!A:C,3,0)</f>
        <v>Inspiration Healthcare Limited</v>
      </c>
      <c r="D6102" s="8" t="str">
        <f t="shared" si="571"/>
        <v>Phototherapy Device</v>
      </c>
      <c r="E6102" s="8">
        <f t="shared" si="573"/>
        <v>0</v>
      </c>
      <c r="F6102" s="8">
        <f t="shared" si="574"/>
        <v>11</v>
      </c>
      <c r="G6102" s="8">
        <f t="shared" si="575"/>
        <v>20</v>
      </c>
      <c r="H6102" s="15">
        <f t="shared" si="576"/>
        <v>0</v>
      </c>
      <c r="I6102" s="15" t="s">
        <v>372</v>
      </c>
      <c r="J6102" s="10">
        <v>300000094087410</v>
      </c>
      <c r="K6102" s="9" t="s">
        <v>454</v>
      </c>
      <c r="L6102" s="10">
        <v>100000000612230</v>
      </c>
      <c r="M6102" s="9" t="s">
        <v>457</v>
      </c>
      <c r="N6102" s="9"/>
      <c r="O6102" s="9">
        <v>11</v>
      </c>
      <c r="P6102" s="9">
        <v>20</v>
      </c>
      <c r="Q6102" s="9">
        <v>0</v>
      </c>
    </row>
    <row r="6103" spans="1:17" hidden="1" x14ac:dyDescent="0.25">
      <c r="A6103" s="8" t="str">
        <f t="shared" si="572"/>
        <v>Neonatal Equipment Adult Paediatric and Neonatal PInspiration Healthcare Limited</v>
      </c>
      <c r="B6103" s="8" t="str">
        <f>VLOOKUP(J6103,'Contract IDs'!A:D,4,0)</f>
        <v>Neonatal Equipment Adult Paediatric and Neonatal P</v>
      </c>
      <c r="C6103" s="8" t="str">
        <f>VLOOKUP(L6103,'Supplier IDs'!A:C,3,0)</f>
        <v>Inspiration Healthcare Limited</v>
      </c>
      <c r="D6103" s="8" t="str">
        <f t="shared" si="571"/>
        <v>Phototherapy Device</v>
      </c>
      <c r="E6103" s="8">
        <f t="shared" si="573"/>
        <v>0</v>
      </c>
      <c r="F6103" s="8">
        <f t="shared" si="574"/>
        <v>20</v>
      </c>
      <c r="G6103" s="8">
        <f t="shared" si="575"/>
        <v>100</v>
      </c>
      <c r="H6103" s="15">
        <f t="shared" si="576"/>
        <v>0</v>
      </c>
      <c r="I6103" s="15" t="s">
        <v>372</v>
      </c>
      <c r="J6103" s="10">
        <v>300000094087410</v>
      </c>
      <c r="K6103" s="9" t="s">
        <v>454</v>
      </c>
      <c r="L6103" s="10">
        <v>100000000612230</v>
      </c>
      <c r="M6103" s="9" t="s">
        <v>457</v>
      </c>
      <c r="N6103" s="9"/>
      <c r="O6103" s="9">
        <v>20</v>
      </c>
      <c r="P6103" s="9">
        <v>100</v>
      </c>
      <c r="Q6103" s="9">
        <v>0</v>
      </c>
    </row>
    <row r="6104" spans="1:17" hidden="1" x14ac:dyDescent="0.25">
      <c r="A6104" s="8" t="str">
        <f t="shared" si="572"/>
        <v>Neonatal Equipment Adult Paediatric and Neonatal PInspiration Healthcare Limited</v>
      </c>
      <c r="B6104" s="8" t="str">
        <f>VLOOKUP(J6104,'Contract IDs'!A:D,4,0)</f>
        <v>Neonatal Equipment Adult Paediatric and Neonatal P</v>
      </c>
      <c r="C6104" s="8" t="str">
        <f>VLOOKUP(L6104,'Supplier IDs'!A:C,3,0)</f>
        <v>Inspiration Healthcare Limited</v>
      </c>
      <c r="D6104" s="8" t="str">
        <f t="shared" si="571"/>
        <v>Warmer Resuscitation System</v>
      </c>
      <c r="E6104" s="8">
        <f t="shared" si="573"/>
        <v>0</v>
      </c>
      <c r="F6104" s="8">
        <f t="shared" si="574"/>
        <v>0</v>
      </c>
      <c r="G6104" s="8">
        <f t="shared" si="575"/>
        <v>1</v>
      </c>
      <c r="H6104" s="15">
        <f t="shared" si="576"/>
        <v>0</v>
      </c>
      <c r="I6104" s="15" t="s">
        <v>372</v>
      </c>
      <c r="J6104" s="10">
        <v>300000094087410</v>
      </c>
      <c r="K6104" s="9" t="s">
        <v>454</v>
      </c>
      <c r="L6104" s="10">
        <v>100000000612230</v>
      </c>
      <c r="M6104" s="9" t="s">
        <v>461</v>
      </c>
      <c r="N6104" s="9"/>
      <c r="O6104" s="9">
        <v>0</v>
      </c>
      <c r="P6104" s="9">
        <v>1</v>
      </c>
      <c r="Q6104" s="9">
        <v>0</v>
      </c>
    </row>
    <row r="6105" spans="1:17" hidden="1" x14ac:dyDescent="0.25">
      <c r="A6105" s="8" t="str">
        <f t="shared" si="572"/>
        <v>Neonatal Equipment Adult Paediatric and Neonatal PInspiration Healthcare Limited</v>
      </c>
      <c r="B6105" s="8" t="str">
        <f>VLOOKUP(J6105,'Contract IDs'!A:D,4,0)</f>
        <v>Neonatal Equipment Adult Paediatric and Neonatal P</v>
      </c>
      <c r="C6105" s="8" t="str">
        <f>VLOOKUP(L6105,'Supplier IDs'!A:C,3,0)</f>
        <v>Inspiration Healthcare Limited</v>
      </c>
      <c r="D6105" s="8" t="str">
        <f t="shared" si="571"/>
        <v>Warmer Resuscitation System</v>
      </c>
      <c r="E6105" s="8">
        <f t="shared" si="573"/>
        <v>0</v>
      </c>
      <c r="F6105" s="8">
        <f t="shared" si="574"/>
        <v>2</v>
      </c>
      <c r="G6105" s="8">
        <f t="shared" si="575"/>
        <v>2</v>
      </c>
      <c r="H6105" s="15">
        <f t="shared" si="576"/>
        <v>0</v>
      </c>
      <c r="I6105" s="15" t="s">
        <v>372</v>
      </c>
      <c r="J6105" s="10">
        <v>300000094087410</v>
      </c>
      <c r="K6105" s="9" t="s">
        <v>454</v>
      </c>
      <c r="L6105" s="10">
        <v>100000000612230</v>
      </c>
      <c r="M6105" s="9" t="s">
        <v>461</v>
      </c>
      <c r="N6105" s="9"/>
      <c r="O6105" s="9">
        <v>2</v>
      </c>
      <c r="P6105" s="9">
        <v>2</v>
      </c>
      <c r="Q6105" s="9">
        <v>0</v>
      </c>
    </row>
    <row r="6106" spans="1:17" hidden="1" x14ac:dyDescent="0.25">
      <c r="A6106" s="8" t="str">
        <f t="shared" si="572"/>
        <v>Neonatal Equipment Adult Paediatric and Neonatal PInspiration Healthcare Limited</v>
      </c>
      <c r="B6106" s="8" t="str">
        <f>VLOOKUP(J6106,'Contract IDs'!A:D,4,0)</f>
        <v>Neonatal Equipment Adult Paediatric and Neonatal P</v>
      </c>
      <c r="C6106" s="8" t="str">
        <f>VLOOKUP(L6106,'Supplier IDs'!A:C,3,0)</f>
        <v>Inspiration Healthcare Limited</v>
      </c>
      <c r="D6106" s="8" t="str">
        <f t="shared" si="571"/>
        <v>Warmer Resuscitation System</v>
      </c>
      <c r="E6106" s="8">
        <f t="shared" si="573"/>
        <v>0</v>
      </c>
      <c r="F6106" s="8">
        <f t="shared" si="574"/>
        <v>3</v>
      </c>
      <c r="G6106" s="8">
        <f t="shared" si="575"/>
        <v>3</v>
      </c>
      <c r="H6106" s="15">
        <f t="shared" si="576"/>
        <v>0</v>
      </c>
      <c r="I6106" s="15" t="s">
        <v>372</v>
      </c>
      <c r="J6106" s="10">
        <v>300000094087410</v>
      </c>
      <c r="K6106" s="9" t="s">
        <v>454</v>
      </c>
      <c r="L6106" s="10">
        <v>100000000612230</v>
      </c>
      <c r="M6106" s="9" t="s">
        <v>461</v>
      </c>
      <c r="N6106" s="9"/>
      <c r="O6106" s="9">
        <v>3</v>
      </c>
      <c r="P6106" s="9">
        <v>3</v>
      </c>
      <c r="Q6106" s="9">
        <v>0</v>
      </c>
    </row>
    <row r="6107" spans="1:17" hidden="1" x14ac:dyDescent="0.25">
      <c r="A6107" s="8" t="str">
        <f t="shared" si="572"/>
        <v>Neonatal Equipment Adult Paediatric and Neonatal PInspiration Healthcare Limited</v>
      </c>
      <c r="B6107" s="8" t="str">
        <f>VLOOKUP(J6107,'Contract IDs'!A:D,4,0)</f>
        <v>Neonatal Equipment Adult Paediatric and Neonatal P</v>
      </c>
      <c r="C6107" s="8" t="str">
        <f>VLOOKUP(L6107,'Supplier IDs'!A:C,3,0)</f>
        <v>Inspiration Healthcare Limited</v>
      </c>
      <c r="D6107" s="8" t="str">
        <f t="shared" si="571"/>
        <v>Warmer Resuscitation System</v>
      </c>
      <c r="E6107" s="8">
        <f t="shared" si="573"/>
        <v>0</v>
      </c>
      <c r="F6107" s="8">
        <f t="shared" si="574"/>
        <v>4</v>
      </c>
      <c r="G6107" s="8">
        <f t="shared" si="575"/>
        <v>4</v>
      </c>
      <c r="H6107" s="15">
        <f t="shared" si="576"/>
        <v>0</v>
      </c>
      <c r="I6107" s="15" t="s">
        <v>372</v>
      </c>
      <c r="J6107" s="10">
        <v>300000094087410</v>
      </c>
      <c r="K6107" s="9" t="s">
        <v>454</v>
      </c>
      <c r="L6107" s="10">
        <v>100000000612230</v>
      </c>
      <c r="M6107" s="9" t="s">
        <v>461</v>
      </c>
      <c r="N6107" s="9"/>
      <c r="O6107" s="9">
        <v>4</v>
      </c>
      <c r="P6107" s="9">
        <v>4</v>
      </c>
      <c r="Q6107" s="9">
        <v>0</v>
      </c>
    </row>
    <row r="6108" spans="1:17" hidden="1" x14ac:dyDescent="0.25">
      <c r="A6108" s="8" t="str">
        <f t="shared" si="572"/>
        <v>Neonatal Equipment Adult Paediatric and Neonatal PInspiration Healthcare Limited</v>
      </c>
      <c r="B6108" s="8" t="str">
        <f>VLOOKUP(J6108,'Contract IDs'!A:D,4,0)</f>
        <v>Neonatal Equipment Adult Paediatric and Neonatal P</v>
      </c>
      <c r="C6108" s="8" t="str">
        <f>VLOOKUP(L6108,'Supplier IDs'!A:C,3,0)</f>
        <v>Inspiration Healthcare Limited</v>
      </c>
      <c r="D6108" s="8" t="str">
        <f t="shared" si="571"/>
        <v>Warmer Resuscitation System</v>
      </c>
      <c r="E6108" s="8">
        <f t="shared" si="573"/>
        <v>0</v>
      </c>
      <c r="F6108" s="8">
        <f t="shared" si="574"/>
        <v>5</v>
      </c>
      <c r="G6108" s="8">
        <f t="shared" si="575"/>
        <v>5</v>
      </c>
      <c r="H6108" s="15">
        <f t="shared" si="576"/>
        <v>0</v>
      </c>
      <c r="I6108" s="15" t="s">
        <v>372</v>
      </c>
      <c r="J6108" s="10">
        <v>300000094087410</v>
      </c>
      <c r="K6108" s="9" t="s">
        <v>454</v>
      </c>
      <c r="L6108" s="10">
        <v>100000000612230</v>
      </c>
      <c r="M6108" s="9" t="s">
        <v>461</v>
      </c>
      <c r="N6108" s="9"/>
      <c r="O6108" s="9">
        <v>5</v>
      </c>
      <c r="P6108" s="9">
        <v>5</v>
      </c>
      <c r="Q6108" s="9">
        <v>0</v>
      </c>
    </row>
    <row r="6109" spans="1:17" hidden="1" x14ac:dyDescent="0.25">
      <c r="A6109" s="8" t="str">
        <f t="shared" si="572"/>
        <v>Neonatal Equipment Adult Paediatric and Neonatal PInspiration Healthcare Limited</v>
      </c>
      <c r="B6109" s="8" t="str">
        <f>VLOOKUP(J6109,'Contract IDs'!A:D,4,0)</f>
        <v>Neonatal Equipment Adult Paediatric and Neonatal P</v>
      </c>
      <c r="C6109" s="8" t="str">
        <f>VLOOKUP(L6109,'Supplier IDs'!A:C,3,0)</f>
        <v>Inspiration Healthcare Limited</v>
      </c>
      <c r="D6109" s="8" t="str">
        <f t="shared" si="571"/>
        <v>Warmer Resuscitation System</v>
      </c>
      <c r="E6109" s="8">
        <f t="shared" si="573"/>
        <v>0</v>
      </c>
      <c r="F6109" s="8">
        <f t="shared" si="574"/>
        <v>6</v>
      </c>
      <c r="G6109" s="8">
        <f t="shared" si="575"/>
        <v>6</v>
      </c>
      <c r="H6109" s="15">
        <f t="shared" si="576"/>
        <v>0</v>
      </c>
      <c r="I6109" s="15" t="s">
        <v>372</v>
      </c>
      <c r="J6109" s="10">
        <v>300000094087410</v>
      </c>
      <c r="K6109" s="9" t="s">
        <v>454</v>
      </c>
      <c r="L6109" s="10">
        <v>100000000612230</v>
      </c>
      <c r="M6109" s="9" t="s">
        <v>461</v>
      </c>
      <c r="N6109" s="9"/>
      <c r="O6109" s="9">
        <v>6</v>
      </c>
      <c r="P6109" s="9">
        <v>6</v>
      </c>
      <c r="Q6109" s="9">
        <v>0</v>
      </c>
    </row>
    <row r="6110" spans="1:17" hidden="1" x14ac:dyDescent="0.25">
      <c r="A6110" s="8" t="str">
        <f t="shared" si="572"/>
        <v>Neonatal Equipment Adult Paediatric and Neonatal PInspiration Healthcare Limited</v>
      </c>
      <c r="B6110" s="8" t="str">
        <f>VLOOKUP(J6110,'Contract IDs'!A:D,4,0)</f>
        <v>Neonatal Equipment Adult Paediatric and Neonatal P</v>
      </c>
      <c r="C6110" s="8" t="str">
        <f>VLOOKUP(L6110,'Supplier IDs'!A:C,3,0)</f>
        <v>Inspiration Healthcare Limited</v>
      </c>
      <c r="D6110" s="8" t="str">
        <f t="shared" si="571"/>
        <v>Warmer Resuscitation System</v>
      </c>
      <c r="E6110" s="8">
        <f t="shared" si="573"/>
        <v>0</v>
      </c>
      <c r="F6110" s="8">
        <f t="shared" si="574"/>
        <v>7</v>
      </c>
      <c r="G6110" s="8">
        <f t="shared" si="575"/>
        <v>7</v>
      </c>
      <c r="H6110" s="15">
        <f t="shared" si="576"/>
        <v>0</v>
      </c>
      <c r="I6110" s="15" t="s">
        <v>372</v>
      </c>
      <c r="J6110" s="10">
        <v>300000094087410</v>
      </c>
      <c r="K6110" s="9" t="s">
        <v>454</v>
      </c>
      <c r="L6110" s="10">
        <v>100000000612230</v>
      </c>
      <c r="M6110" s="9" t="s">
        <v>461</v>
      </c>
      <c r="N6110" s="9"/>
      <c r="O6110" s="9">
        <v>7</v>
      </c>
      <c r="P6110" s="9">
        <v>7</v>
      </c>
      <c r="Q6110" s="9">
        <v>0</v>
      </c>
    </row>
    <row r="6111" spans="1:17" hidden="1" x14ac:dyDescent="0.25">
      <c r="A6111" s="8" t="str">
        <f t="shared" si="572"/>
        <v>Neonatal Equipment Adult Paediatric and Neonatal PInspiration Healthcare Limited</v>
      </c>
      <c r="B6111" s="8" t="str">
        <f>VLOOKUP(J6111,'Contract IDs'!A:D,4,0)</f>
        <v>Neonatal Equipment Adult Paediatric and Neonatal P</v>
      </c>
      <c r="C6111" s="8" t="str">
        <f>VLOOKUP(L6111,'Supplier IDs'!A:C,3,0)</f>
        <v>Inspiration Healthcare Limited</v>
      </c>
      <c r="D6111" s="8" t="str">
        <f t="shared" si="571"/>
        <v>Warmer Resuscitation System</v>
      </c>
      <c r="E6111" s="8">
        <f t="shared" si="573"/>
        <v>0</v>
      </c>
      <c r="F6111" s="8">
        <f t="shared" si="574"/>
        <v>8</v>
      </c>
      <c r="G6111" s="8">
        <f t="shared" si="575"/>
        <v>8</v>
      </c>
      <c r="H6111" s="15">
        <f t="shared" si="576"/>
        <v>0</v>
      </c>
      <c r="I6111" s="15" t="s">
        <v>372</v>
      </c>
      <c r="J6111" s="10">
        <v>300000094087410</v>
      </c>
      <c r="K6111" s="9" t="s">
        <v>454</v>
      </c>
      <c r="L6111" s="10">
        <v>100000000612230</v>
      </c>
      <c r="M6111" s="9" t="s">
        <v>461</v>
      </c>
      <c r="N6111" s="9"/>
      <c r="O6111" s="9">
        <v>8</v>
      </c>
      <c r="P6111" s="9">
        <v>8</v>
      </c>
      <c r="Q6111" s="9">
        <v>0</v>
      </c>
    </row>
    <row r="6112" spans="1:17" hidden="1" x14ac:dyDescent="0.25">
      <c r="A6112" s="8" t="str">
        <f t="shared" si="572"/>
        <v>Neonatal Equipment Adult Paediatric and Neonatal PInspiration Healthcare Limited</v>
      </c>
      <c r="B6112" s="8" t="str">
        <f>VLOOKUP(J6112,'Contract IDs'!A:D,4,0)</f>
        <v>Neonatal Equipment Adult Paediatric and Neonatal P</v>
      </c>
      <c r="C6112" s="8" t="str">
        <f>VLOOKUP(L6112,'Supplier IDs'!A:C,3,0)</f>
        <v>Inspiration Healthcare Limited</v>
      </c>
      <c r="D6112" s="8" t="str">
        <f t="shared" si="571"/>
        <v>Warmer Resuscitation System</v>
      </c>
      <c r="E6112" s="8">
        <f t="shared" si="573"/>
        <v>0</v>
      </c>
      <c r="F6112" s="8">
        <f t="shared" si="574"/>
        <v>9</v>
      </c>
      <c r="G6112" s="8">
        <f t="shared" si="575"/>
        <v>9</v>
      </c>
      <c r="H6112" s="15">
        <f t="shared" si="576"/>
        <v>0</v>
      </c>
      <c r="I6112" s="15" t="s">
        <v>372</v>
      </c>
      <c r="J6112" s="10">
        <v>300000094087410</v>
      </c>
      <c r="K6112" s="9" t="s">
        <v>454</v>
      </c>
      <c r="L6112" s="10">
        <v>100000000612230</v>
      </c>
      <c r="M6112" s="9" t="s">
        <v>461</v>
      </c>
      <c r="N6112" s="9"/>
      <c r="O6112" s="9">
        <v>9</v>
      </c>
      <c r="P6112" s="9">
        <v>9</v>
      </c>
      <c r="Q6112" s="9">
        <v>0</v>
      </c>
    </row>
    <row r="6113" spans="1:17" hidden="1" x14ac:dyDescent="0.25">
      <c r="A6113" s="8" t="str">
        <f t="shared" si="572"/>
        <v>Neonatal Equipment Adult Paediatric and Neonatal PInspiration Healthcare Limited</v>
      </c>
      <c r="B6113" s="8" t="str">
        <f>VLOOKUP(J6113,'Contract IDs'!A:D,4,0)</f>
        <v>Neonatal Equipment Adult Paediatric and Neonatal P</v>
      </c>
      <c r="C6113" s="8" t="str">
        <f>VLOOKUP(L6113,'Supplier IDs'!A:C,3,0)</f>
        <v>Inspiration Healthcare Limited</v>
      </c>
      <c r="D6113" s="8" t="str">
        <f t="shared" si="571"/>
        <v>Warmer Resuscitation System</v>
      </c>
      <c r="E6113" s="8">
        <f t="shared" si="573"/>
        <v>0</v>
      </c>
      <c r="F6113" s="8">
        <f t="shared" si="574"/>
        <v>10</v>
      </c>
      <c r="G6113" s="8">
        <f t="shared" si="575"/>
        <v>10</v>
      </c>
      <c r="H6113" s="15">
        <f t="shared" si="576"/>
        <v>0</v>
      </c>
      <c r="I6113" s="15" t="s">
        <v>372</v>
      </c>
      <c r="J6113" s="10">
        <v>300000094087410</v>
      </c>
      <c r="K6113" s="9" t="s">
        <v>454</v>
      </c>
      <c r="L6113" s="10">
        <v>100000000612230</v>
      </c>
      <c r="M6113" s="9" t="s">
        <v>461</v>
      </c>
      <c r="N6113" s="9"/>
      <c r="O6113" s="9">
        <v>10</v>
      </c>
      <c r="P6113" s="9">
        <v>10</v>
      </c>
      <c r="Q6113" s="9">
        <v>0</v>
      </c>
    </row>
    <row r="6114" spans="1:17" hidden="1" x14ac:dyDescent="0.25">
      <c r="A6114" s="8" t="str">
        <f t="shared" si="572"/>
        <v>Neonatal Equipment Adult Paediatric and Neonatal PInspiration Healthcare Limited</v>
      </c>
      <c r="B6114" s="8" t="str">
        <f>VLOOKUP(J6114,'Contract IDs'!A:D,4,0)</f>
        <v>Neonatal Equipment Adult Paediatric and Neonatal P</v>
      </c>
      <c r="C6114" s="8" t="str">
        <f>VLOOKUP(L6114,'Supplier IDs'!A:C,3,0)</f>
        <v>Inspiration Healthcare Limited</v>
      </c>
      <c r="D6114" s="8" t="str">
        <f t="shared" si="571"/>
        <v>Warmer Resuscitation System</v>
      </c>
      <c r="E6114" s="8">
        <f t="shared" si="573"/>
        <v>0</v>
      </c>
      <c r="F6114" s="8">
        <f t="shared" si="574"/>
        <v>11</v>
      </c>
      <c r="G6114" s="8">
        <f t="shared" si="575"/>
        <v>20</v>
      </c>
      <c r="H6114" s="15">
        <f t="shared" si="576"/>
        <v>0</v>
      </c>
      <c r="I6114" s="15" t="s">
        <v>372</v>
      </c>
      <c r="J6114" s="10">
        <v>300000094087410</v>
      </c>
      <c r="K6114" s="9" t="s">
        <v>454</v>
      </c>
      <c r="L6114" s="10">
        <v>100000000612230</v>
      </c>
      <c r="M6114" s="9" t="s">
        <v>461</v>
      </c>
      <c r="N6114" s="9"/>
      <c r="O6114" s="9">
        <v>11</v>
      </c>
      <c r="P6114" s="9">
        <v>20</v>
      </c>
      <c r="Q6114" s="9">
        <v>0</v>
      </c>
    </row>
    <row r="6115" spans="1:17" hidden="1" x14ac:dyDescent="0.25">
      <c r="A6115" s="8" t="str">
        <f t="shared" si="572"/>
        <v>Neonatal Equipment Adult Paediatric and Neonatal PInspiration Healthcare Limited</v>
      </c>
      <c r="B6115" s="8" t="str">
        <f>VLOOKUP(J6115,'Contract IDs'!A:D,4,0)</f>
        <v>Neonatal Equipment Adult Paediatric and Neonatal P</v>
      </c>
      <c r="C6115" s="8" t="str">
        <f>VLOOKUP(L6115,'Supplier IDs'!A:C,3,0)</f>
        <v>Inspiration Healthcare Limited</v>
      </c>
      <c r="D6115" s="8" t="str">
        <f t="shared" si="571"/>
        <v>Warmer Resuscitation System</v>
      </c>
      <c r="E6115" s="8">
        <f t="shared" si="573"/>
        <v>0</v>
      </c>
      <c r="F6115" s="8">
        <f t="shared" si="574"/>
        <v>20</v>
      </c>
      <c r="G6115" s="8">
        <f t="shared" si="575"/>
        <v>100</v>
      </c>
      <c r="H6115" s="15">
        <f t="shared" si="576"/>
        <v>0</v>
      </c>
      <c r="I6115" s="15" t="s">
        <v>372</v>
      </c>
      <c r="J6115" s="10">
        <v>300000094087410</v>
      </c>
      <c r="K6115" s="9" t="s">
        <v>454</v>
      </c>
      <c r="L6115" s="10">
        <v>100000000612230</v>
      </c>
      <c r="M6115" s="9" t="s">
        <v>461</v>
      </c>
      <c r="N6115" s="9"/>
      <c r="O6115" s="9">
        <v>20</v>
      </c>
      <c r="P6115" s="9">
        <v>100</v>
      </c>
      <c r="Q6115" s="9">
        <v>0</v>
      </c>
    </row>
    <row r="6116" spans="1:17" hidden="1" x14ac:dyDescent="0.25">
      <c r="A6116" s="8" t="str">
        <f t="shared" si="572"/>
        <v>Neonatal Equipment Adult Paediatric and Neonatal PInspiration Healthcare Limited</v>
      </c>
      <c r="B6116" s="8" t="str">
        <f>VLOOKUP(J6116,'Contract IDs'!A:D,4,0)</f>
        <v>Neonatal Equipment Adult Paediatric and Neonatal P</v>
      </c>
      <c r="C6116" s="8" t="str">
        <f>VLOOKUP(L6116,'Supplier IDs'!A:C,3,0)</f>
        <v>Inspiration Healthcare Limited</v>
      </c>
      <c r="D6116" s="8" t="str">
        <f t="shared" si="571"/>
        <v>Radiant Warmer without Bed</v>
      </c>
      <c r="E6116" s="8">
        <f t="shared" si="573"/>
        <v>0</v>
      </c>
      <c r="F6116" s="8">
        <f t="shared" si="574"/>
        <v>0</v>
      </c>
      <c r="G6116" s="8">
        <f t="shared" si="575"/>
        <v>1</v>
      </c>
      <c r="H6116" s="15">
        <f t="shared" si="576"/>
        <v>0</v>
      </c>
      <c r="I6116" s="15" t="s">
        <v>372</v>
      </c>
      <c r="J6116" s="10">
        <v>300000094087410</v>
      </c>
      <c r="K6116" s="9" t="s">
        <v>454</v>
      </c>
      <c r="L6116" s="10">
        <v>100000000612230</v>
      </c>
      <c r="M6116" s="9" t="s">
        <v>459</v>
      </c>
      <c r="N6116" s="9"/>
      <c r="O6116" s="9">
        <v>0</v>
      </c>
      <c r="P6116" s="9">
        <v>1</v>
      </c>
      <c r="Q6116" s="9">
        <v>0</v>
      </c>
    </row>
    <row r="6117" spans="1:17" hidden="1" x14ac:dyDescent="0.25">
      <c r="A6117" s="8" t="str">
        <f t="shared" si="572"/>
        <v>Neonatal Equipment Adult Paediatric and Neonatal PInspiration Healthcare Limited</v>
      </c>
      <c r="B6117" s="8" t="str">
        <f>VLOOKUP(J6117,'Contract IDs'!A:D,4,0)</f>
        <v>Neonatal Equipment Adult Paediatric and Neonatal P</v>
      </c>
      <c r="C6117" s="8" t="str">
        <f>VLOOKUP(L6117,'Supplier IDs'!A:C,3,0)</f>
        <v>Inspiration Healthcare Limited</v>
      </c>
      <c r="D6117" s="8" t="str">
        <f t="shared" si="571"/>
        <v>Radiant Warmer without Bed</v>
      </c>
      <c r="E6117" s="8">
        <f t="shared" si="573"/>
        <v>0</v>
      </c>
      <c r="F6117" s="8">
        <f t="shared" si="574"/>
        <v>2</v>
      </c>
      <c r="G6117" s="8">
        <f t="shared" si="575"/>
        <v>2</v>
      </c>
      <c r="H6117" s="15">
        <f t="shared" si="576"/>
        <v>0</v>
      </c>
      <c r="I6117" s="15" t="s">
        <v>372</v>
      </c>
      <c r="J6117" s="10">
        <v>300000094087410</v>
      </c>
      <c r="K6117" s="9" t="s">
        <v>454</v>
      </c>
      <c r="L6117" s="10">
        <v>100000000612230</v>
      </c>
      <c r="M6117" s="9" t="s">
        <v>459</v>
      </c>
      <c r="N6117" s="9"/>
      <c r="O6117" s="9">
        <v>2</v>
      </c>
      <c r="P6117" s="9">
        <v>2</v>
      </c>
      <c r="Q6117" s="9">
        <v>0</v>
      </c>
    </row>
    <row r="6118" spans="1:17" hidden="1" x14ac:dyDescent="0.25">
      <c r="A6118" s="8" t="str">
        <f t="shared" si="572"/>
        <v>Neonatal Equipment Adult Paediatric and Neonatal PInspiration Healthcare Limited</v>
      </c>
      <c r="B6118" s="8" t="str">
        <f>VLOOKUP(J6118,'Contract IDs'!A:D,4,0)</f>
        <v>Neonatal Equipment Adult Paediatric and Neonatal P</v>
      </c>
      <c r="C6118" s="8" t="str">
        <f>VLOOKUP(L6118,'Supplier IDs'!A:C,3,0)</f>
        <v>Inspiration Healthcare Limited</v>
      </c>
      <c r="D6118" s="8" t="str">
        <f t="shared" si="571"/>
        <v>Radiant Warmer without Bed</v>
      </c>
      <c r="E6118" s="8">
        <f t="shared" si="573"/>
        <v>0</v>
      </c>
      <c r="F6118" s="8">
        <f t="shared" si="574"/>
        <v>3</v>
      </c>
      <c r="G6118" s="8">
        <f t="shared" si="575"/>
        <v>3</v>
      </c>
      <c r="H6118" s="15">
        <f t="shared" si="576"/>
        <v>0</v>
      </c>
      <c r="I6118" s="15" t="s">
        <v>372</v>
      </c>
      <c r="J6118" s="10">
        <v>300000094087410</v>
      </c>
      <c r="K6118" s="9" t="s">
        <v>454</v>
      </c>
      <c r="L6118" s="10">
        <v>100000000612230</v>
      </c>
      <c r="M6118" s="9" t="s">
        <v>459</v>
      </c>
      <c r="N6118" s="9"/>
      <c r="O6118" s="9">
        <v>3</v>
      </c>
      <c r="P6118" s="9">
        <v>3</v>
      </c>
      <c r="Q6118" s="9">
        <v>0</v>
      </c>
    </row>
    <row r="6119" spans="1:17" hidden="1" x14ac:dyDescent="0.25">
      <c r="A6119" s="8" t="str">
        <f t="shared" si="572"/>
        <v>Neonatal Equipment Adult Paediatric and Neonatal PInspiration Healthcare Limited</v>
      </c>
      <c r="B6119" s="8" t="str">
        <f>VLOOKUP(J6119,'Contract IDs'!A:D,4,0)</f>
        <v>Neonatal Equipment Adult Paediatric and Neonatal P</v>
      </c>
      <c r="C6119" s="8" t="str">
        <f>VLOOKUP(L6119,'Supplier IDs'!A:C,3,0)</f>
        <v>Inspiration Healthcare Limited</v>
      </c>
      <c r="D6119" s="8" t="str">
        <f t="shared" si="571"/>
        <v>Radiant Warmer without Bed</v>
      </c>
      <c r="E6119" s="8">
        <f t="shared" si="573"/>
        <v>0</v>
      </c>
      <c r="F6119" s="8">
        <f t="shared" si="574"/>
        <v>4</v>
      </c>
      <c r="G6119" s="8">
        <f t="shared" si="575"/>
        <v>4</v>
      </c>
      <c r="H6119" s="15">
        <f t="shared" si="576"/>
        <v>0</v>
      </c>
      <c r="I6119" s="15" t="s">
        <v>372</v>
      </c>
      <c r="J6119" s="10">
        <v>300000094087410</v>
      </c>
      <c r="K6119" s="9" t="s">
        <v>454</v>
      </c>
      <c r="L6119" s="10">
        <v>100000000612230</v>
      </c>
      <c r="M6119" s="9" t="s">
        <v>459</v>
      </c>
      <c r="N6119" s="9"/>
      <c r="O6119" s="9">
        <v>4</v>
      </c>
      <c r="P6119" s="9">
        <v>4</v>
      </c>
      <c r="Q6119" s="9">
        <v>0</v>
      </c>
    </row>
    <row r="6120" spans="1:17" hidden="1" x14ac:dyDescent="0.25">
      <c r="A6120" s="8" t="str">
        <f t="shared" si="572"/>
        <v>Neonatal Equipment Adult Paediatric and Neonatal PInspiration Healthcare Limited</v>
      </c>
      <c r="B6120" s="8" t="str">
        <f>VLOOKUP(J6120,'Contract IDs'!A:D,4,0)</f>
        <v>Neonatal Equipment Adult Paediatric and Neonatal P</v>
      </c>
      <c r="C6120" s="8" t="str">
        <f>VLOOKUP(L6120,'Supplier IDs'!A:C,3,0)</f>
        <v>Inspiration Healthcare Limited</v>
      </c>
      <c r="D6120" s="8" t="str">
        <f t="shared" si="571"/>
        <v>Radiant Warmer without Bed</v>
      </c>
      <c r="E6120" s="8">
        <f t="shared" si="573"/>
        <v>0</v>
      </c>
      <c r="F6120" s="8">
        <f t="shared" si="574"/>
        <v>5</v>
      </c>
      <c r="G6120" s="8">
        <f t="shared" si="575"/>
        <v>5</v>
      </c>
      <c r="H6120" s="15">
        <f t="shared" si="576"/>
        <v>0</v>
      </c>
      <c r="I6120" s="15" t="s">
        <v>372</v>
      </c>
      <c r="J6120" s="10">
        <v>300000094087410</v>
      </c>
      <c r="K6120" s="9" t="s">
        <v>454</v>
      </c>
      <c r="L6120" s="10">
        <v>100000000612230</v>
      </c>
      <c r="M6120" s="9" t="s">
        <v>459</v>
      </c>
      <c r="N6120" s="9"/>
      <c r="O6120" s="9">
        <v>5</v>
      </c>
      <c r="P6120" s="9">
        <v>5</v>
      </c>
      <c r="Q6120" s="9">
        <v>0</v>
      </c>
    </row>
    <row r="6121" spans="1:17" hidden="1" x14ac:dyDescent="0.25">
      <c r="A6121" s="8" t="str">
        <f t="shared" si="572"/>
        <v>Neonatal Equipment Adult Paediatric and Neonatal PInspiration Healthcare Limited</v>
      </c>
      <c r="B6121" s="8" t="str">
        <f>VLOOKUP(J6121,'Contract IDs'!A:D,4,0)</f>
        <v>Neonatal Equipment Adult Paediatric and Neonatal P</v>
      </c>
      <c r="C6121" s="8" t="str">
        <f>VLOOKUP(L6121,'Supplier IDs'!A:C,3,0)</f>
        <v>Inspiration Healthcare Limited</v>
      </c>
      <c r="D6121" s="8" t="str">
        <f t="shared" si="571"/>
        <v>Radiant Warmer without Bed</v>
      </c>
      <c r="E6121" s="8">
        <f t="shared" si="573"/>
        <v>0</v>
      </c>
      <c r="F6121" s="8">
        <f t="shared" si="574"/>
        <v>6</v>
      </c>
      <c r="G6121" s="8">
        <f t="shared" si="575"/>
        <v>6</v>
      </c>
      <c r="H6121" s="15">
        <f t="shared" si="576"/>
        <v>0</v>
      </c>
      <c r="I6121" s="15" t="s">
        <v>372</v>
      </c>
      <c r="J6121" s="10">
        <v>300000094087410</v>
      </c>
      <c r="K6121" s="9" t="s">
        <v>454</v>
      </c>
      <c r="L6121" s="10">
        <v>100000000612230</v>
      </c>
      <c r="M6121" s="9" t="s">
        <v>459</v>
      </c>
      <c r="N6121" s="9"/>
      <c r="O6121" s="9">
        <v>6</v>
      </c>
      <c r="P6121" s="9">
        <v>6</v>
      </c>
      <c r="Q6121" s="9">
        <v>0</v>
      </c>
    </row>
    <row r="6122" spans="1:17" hidden="1" x14ac:dyDescent="0.25">
      <c r="A6122" s="8" t="str">
        <f t="shared" si="572"/>
        <v>Neonatal Equipment Adult Paediatric and Neonatal PInspiration Healthcare Limited</v>
      </c>
      <c r="B6122" s="8" t="str">
        <f>VLOOKUP(J6122,'Contract IDs'!A:D,4,0)</f>
        <v>Neonatal Equipment Adult Paediatric and Neonatal P</v>
      </c>
      <c r="C6122" s="8" t="str">
        <f>VLOOKUP(L6122,'Supplier IDs'!A:C,3,0)</f>
        <v>Inspiration Healthcare Limited</v>
      </c>
      <c r="D6122" s="8" t="str">
        <f t="shared" si="571"/>
        <v>Radiant Warmer without Bed</v>
      </c>
      <c r="E6122" s="8">
        <f t="shared" si="573"/>
        <v>0</v>
      </c>
      <c r="F6122" s="8">
        <f t="shared" si="574"/>
        <v>7</v>
      </c>
      <c r="G6122" s="8">
        <f t="shared" si="575"/>
        <v>7</v>
      </c>
      <c r="H6122" s="15">
        <f t="shared" si="576"/>
        <v>0</v>
      </c>
      <c r="I6122" s="15" t="s">
        <v>372</v>
      </c>
      <c r="J6122" s="10">
        <v>300000094087410</v>
      </c>
      <c r="K6122" s="9" t="s">
        <v>454</v>
      </c>
      <c r="L6122" s="10">
        <v>100000000612230</v>
      </c>
      <c r="M6122" s="9" t="s">
        <v>459</v>
      </c>
      <c r="N6122" s="9"/>
      <c r="O6122" s="9">
        <v>7</v>
      </c>
      <c r="P6122" s="9">
        <v>7</v>
      </c>
      <c r="Q6122" s="9">
        <v>0</v>
      </c>
    </row>
    <row r="6123" spans="1:17" hidden="1" x14ac:dyDescent="0.25">
      <c r="A6123" s="8" t="str">
        <f t="shared" si="572"/>
        <v>Neonatal Equipment Adult Paediatric and Neonatal PInspiration Healthcare Limited</v>
      </c>
      <c r="B6123" s="8" t="str">
        <f>VLOOKUP(J6123,'Contract IDs'!A:D,4,0)</f>
        <v>Neonatal Equipment Adult Paediatric and Neonatal P</v>
      </c>
      <c r="C6123" s="8" t="str">
        <f>VLOOKUP(L6123,'Supplier IDs'!A:C,3,0)</f>
        <v>Inspiration Healthcare Limited</v>
      </c>
      <c r="D6123" s="8" t="str">
        <f t="shared" si="571"/>
        <v>Radiant Warmer without Bed</v>
      </c>
      <c r="E6123" s="8">
        <f t="shared" si="573"/>
        <v>0</v>
      </c>
      <c r="F6123" s="8">
        <f t="shared" si="574"/>
        <v>8</v>
      </c>
      <c r="G6123" s="8">
        <f t="shared" si="575"/>
        <v>8</v>
      </c>
      <c r="H6123" s="15">
        <f t="shared" si="576"/>
        <v>0</v>
      </c>
      <c r="I6123" s="15" t="s">
        <v>372</v>
      </c>
      <c r="J6123" s="10">
        <v>300000094087410</v>
      </c>
      <c r="K6123" s="9" t="s">
        <v>454</v>
      </c>
      <c r="L6123" s="10">
        <v>100000000612230</v>
      </c>
      <c r="M6123" s="9" t="s">
        <v>459</v>
      </c>
      <c r="N6123" s="9"/>
      <c r="O6123" s="9">
        <v>8</v>
      </c>
      <c r="P6123" s="9">
        <v>8</v>
      </c>
      <c r="Q6123" s="9">
        <v>0</v>
      </c>
    </row>
    <row r="6124" spans="1:17" hidden="1" x14ac:dyDescent="0.25">
      <c r="A6124" s="8" t="str">
        <f t="shared" si="572"/>
        <v>Neonatal Equipment Adult Paediatric and Neonatal PInspiration Healthcare Limited</v>
      </c>
      <c r="B6124" s="8" t="str">
        <f>VLOOKUP(J6124,'Contract IDs'!A:D,4,0)</f>
        <v>Neonatal Equipment Adult Paediatric and Neonatal P</v>
      </c>
      <c r="C6124" s="8" t="str">
        <f>VLOOKUP(L6124,'Supplier IDs'!A:C,3,0)</f>
        <v>Inspiration Healthcare Limited</v>
      </c>
      <c r="D6124" s="8" t="str">
        <f t="shared" si="571"/>
        <v>Radiant Warmer without Bed</v>
      </c>
      <c r="E6124" s="8">
        <f t="shared" si="573"/>
        <v>0</v>
      </c>
      <c r="F6124" s="8">
        <f t="shared" si="574"/>
        <v>9</v>
      </c>
      <c r="G6124" s="8">
        <f t="shared" si="575"/>
        <v>9</v>
      </c>
      <c r="H6124" s="15">
        <f t="shared" si="576"/>
        <v>0</v>
      </c>
      <c r="I6124" s="15" t="s">
        <v>372</v>
      </c>
      <c r="J6124" s="10">
        <v>300000094087410</v>
      </c>
      <c r="K6124" s="9" t="s">
        <v>454</v>
      </c>
      <c r="L6124" s="10">
        <v>100000000612230</v>
      </c>
      <c r="M6124" s="9" t="s">
        <v>459</v>
      </c>
      <c r="N6124" s="9"/>
      <c r="O6124" s="9">
        <v>9</v>
      </c>
      <c r="P6124" s="9">
        <v>9</v>
      </c>
      <c r="Q6124" s="9">
        <v>0</v>
      </c>
    </row>
    <row r="6125" spans="1:17" hidden="1" x14ac:dyDescent="0.25">
      <c r="A6125" s="8" t="str">
        <f t="shared" si="572"/>
        <v>Neonatal Equipment Adult Paediatric and Neonatal PInspiration Healthcare Limited</v>
      </c>
      <c r="B6125" s="8" t="str">
        <f>VLOOKUP(J6125,'Contract IDs'!A:D,4,0)</f>
        <v>Neonatal Equipment Adult Paediatric and Neonatal P</v>
      </c>
      <c r="C6125" s="8" t="str">
        <f>VLOOKUP(L6125,'Supplier IDs'!A:C,3,0)</f>
        <v>Inspiration Healthcare Limited</v>
      </c>
      <c r="D6125" s="8" t="str">
        <f t="shared" si="571"/>
        <v>Radiant Warmer without Bed</v>
      </c>
      <c r="E6125" s="8">
        <f t="shared" si="573"/>
        <v>0</v>
      </c>
      <c r="F6125" s="8">
        <f t="shared" si="574"/>
        <v>10</v>
      </c>
      <c r="G6125" s="8">
        <f t="shared" si="575"/>
        <v>10</v>
      </c>
      <c r="H6125" s="15">
        <f t="shared" si="576"/>
        <v>0</v>
      </c>
      <c r="I6125" s="15" t="s">
        <v>372</v>
      </c>
      <c r="J6125" s="10">
        <v>300000094087410</v>
      </c>
      <c r="K6125" s="9" t="s">
        <v>454</v>
      </c>
      <c r="L6125" s="10">
        <v>100000000612230</v>
      </c>
      <c r="M6125" s="9" t="s">
        <v>459</v>
      </c>
      <c r="N6125" s="9"/>
      <c r="O6125" s="9">
        <v>10</v>
      </c>
      <c r="P6125" s="9">
        <v>10</v>
      </c>
      <c r="Q6125" s="9">
        <v>0</v>
      </c>
    </row>
    <row r="6126" spans="1:17" hidden="1" x14ac:dyDescent="0.25">
      <c r="A6126" s="8" t="str">
        <f t="shared" si="572"/>
        <v>Neonatal Equipment Adult Paediatric and Neonatal PInspiration Healthcare Limited</v>
      </c>
      <c r="B6126" s="8" t="str">
        <f>VLOOKUP(J6126,'Contract IDs'!A:D,4,0)</f>
        <v>Neonatal Equipment Adult Paediatric and Neonatal P</v>
      </c>
      <c r="C6126" s="8" t="str">
        <f>VLOOKUP(L6126,'Supplier IDs'!A:C,3,0)</f>
        <v>Inspiration Healthcare Limited</v>
      </c>
      <c r="D6126" s="8" t="str">
        <f t="shared" si="571"/>
        <v>Radiant Warmer without Bed</v>
      </c>
      <c r="E6126" s="8">
        <f t="shared" si="573"/>
        <v>0</v>
      </c>
      <c r="F6126" s="8">
        <f t="shared" si="574"/>
        <v>11</v>
      </c>
      <c r="G6126" s="8">
        <f t="shared" si="575"/>
        <v>20</v>
      </c>
      <c r="H6126" s="15">
        <f t="shared" si="576"/>
        <v>0</v>
      </c>
      <c r="I6126" s="15" t="s">
        <v>372</v>
      </c>
      <c r="J6126" s="10">
        <v>300000094087410</v>
      </c>
      <c r="K6126" s="9" t="s">
        <v>454</v>
      </c>
      <c r="L6126" s="10">
        <v>100000000612230</v>
      </c>
      <c r="M6126" s="9" t="s">
        <v>459</v>
      </c>
      <c r="N6126" s="9"/>
      <c r="O6126" s="9">
        <v>11</v>
      </c>
      <c r="P6126" s="9">
        <v>20</v>
      </c>
      <c r="Q6126" s="9">
        <v>0</v>
      </c>
    </row>
    <row r="6127" spans="1:17" hidden="1" x14ac:dyDescent="0.25">
      <c r="A6127" s="8" t="str">
        <f t="shared" si="572"/>
        <v>Neonatal Equipment Adult Paediatric and Neonatal PInspiration Healthcare Limited</v>
      </c>
      <c r="B6127" s="8" t="str">
        <f>VLOOKUP(J6127,'Contract IDs'!A:D,4,0)</f>
        <v>Neonatal Equipment Adult Paediatric and Neonatal P</v>
      </c>
      <c r="C6127" s="8" t="str">
        <f>VLOOKUP(L6127,'Supplier IDs'!A:C,3,0)</f>
        <v>Inspiration Healthcare Limited</v>
      </c>
      <c r="D6127" s="8" t="str">
        <f t="shared" si="571"/>
        <v>Radiant Warmer without Bed</v>
      </c>
      <c r="E6127" s="8">
        <f t="shared" si="573"/>
        <v>0</v>
      </c>
      <c r="F6127" s="8">
        <f t="shared" si="574"/>
        <v>20</v>
      </c>
      <c r="G6127" s="8">
        <f t="shared" si="575"/>
        <v>100</v>
      </c>
      <c r="H6127" s="15">
        <f t="shared" si="576"/>
        <v>0</v>
      </c>
      <c r="I6127" s="15" t="s">
        <v>372</v>
      </c>
      <c r="J6127" s="10">
        <v>300000094087410</v>
      </c>
      <c r="K6127" s="9" t="s">
        <v>454</v>
      </c>
      <c r="L6127" s="10">
        <v>100000000612230</v>
      </c>
      <c r="M6127" s="9" t="s">
        <v>459</v>
      </c>
      <c r="N6127" s="9"/>
      <c r="O6127" s="9">
        <v>20</v>
      </c>
      <c r="P6127" s="9">
        <v>100</v>
      </c>
      <c r="Q6127" s="9">
        <v>0</v>
      </c>
    </row>
    <row r="6128" spans="1:17" hidden="1" x14ac:dyDescent="0.25">
      <c r="A6128" s="8" t="str">
        <f t="shared" si="572"/>
        <v>Neonatal Equipment Adult Paediatric and Neonatal PLoewenstein Medical UK Ltd</v>
      </c>
      <c r="B6128" s="8" t="str">
        <f>VLOOKUP(J6128,'Contract IDs'!A:D,4,0)</f>
        <v>Neonatal Equipment Adult Paediatric and Neonatal P</v>
      </c>
      <c r="C6128" s="8" t="str">
        <f>VLOOKUP(L6128,'Supplier IDs'!A:C,3,0)</f>
        <v>Loewenstein Medical UK Ltd</v>
      </c>
      <c r="D6128" s="8" t="str">
        <f t="shared" si="571"/>
        <v>Phototherapy Device</v>
      </c>
      <c r="E6128" s="8">
        <f t="shared" si="573"/>
        <v>0</v>
      </c>
      <c r="F6128" s="8">
        <f t="shared" si="574"/>
        <v>0</v>
      </c>
      <c r="G6128" s="8">
        <f t="shared" si="575"/>
        <v>1</v>
      </c>
      <c r="H6128" s="15">
        <f t="shared" si="576"/>
        <v>0</v>
      </c>
      <c r="I6128" s="15" t="s">
        <v>372</v>
      </c>
      <c r="J6128" s="10">
        <v>300000094087410</v>
      </c>
      <c r="K6128" s="9" t="s">
        <v>454</v>
      </c>
      <c r="L6128" s="10">
        <v>100000000613421</v>
      </c>
      <c r="M6128" s="9" t="s">
        <v>457</v>
      </c>
      <c r="N6128" s="9"/>
      <c r="O6128" s="9">
        <v>0</v>
      </c>
      <c r="P6128" s="9">
        <v>1</v>
      </c>
      <c r="Q6128" s="9">
        <v>0</v>
      </c>
    </row>
    <row r="6129" spans="1:17" hidden="1" x14ac:dyDescent="0.25">
      <c r="A6129" s="8" t="str">
        <f t="shared" si="572"/>
        <v>Neonatal Equipment Adult Paediatric and Neonatal PLoewenstein Medical UK Ltd</v>
      </c>
      <c r="B6129" s="8" t="str">
        <f>VLOOKUP(J6129,'Contract IDs'!A:D,4,0)</f>
        <v>Neonatal Equipment Adult Paediatric and Neonatal P</v>
      </c>
      <c r="C6129" s="8" t="str">
        <f>VLOOKUP(L6129,'Supplier IDs'!A:C,3,0)</f>
        <v>Loewenstein Medical UK Ltd</v>
      </c>
      <c r="D6129" s="8" t="str">
        <f t="shared" si="571"/>
        <v>Phototherapy Device</v>
      </c>
      <c r="E6129" s="8">
        <f t="shared" si="573"/>
        <v>0</v>
      </c>
      <c r="F6129" s="8">
        <f t="shared" si="574"/>
        <v>2</v>
      </c>
      <c r="G6129" s="8">
        <f t="shared" si="575"/>
        <v>2</v>
      </c>
      <c r="H6129" s="15">
        <f t="shared" si="576"/>
        <v>0</v>
      </c>
      <c r="I6129" s="15" t="s">
        <v>372</v>
      </c>
      <c r="J6129" s="10">
        <v>300000094087410</v>
      </c>
      <c r="K6129" s="9" t="s">
        <v>454</v>
      </c>
      <c r="L6129" s="10">
        <v>100000000613421</v>
      </c>
      <c r="M6129" s="9" t="s">
        <v>457</v>
      </c>
      <c r="N6129" s="9"/>
      <c r="O6129" s="9">
        <v>2</v>
      </c>
      <c r="P6129" s="9">
        <v>2</v>
      </c>
      <c r="Q6129" s="9">
        <v>0</v>
      </c>
    </row>
    <row r="6130" spans="1:17" hidden="1" x14ac:dyDescent="0.25">
      <c r="A6130" s="8" t="str">
        <f t="shared" si="572"/>
        <v>Neonatal Equipment Adult Paediatric and Neonatal PLoewenstein Medical UK Ltd</v>
      </c>
      <c r="B6130" s="8" t="str">
        <f>VLOOKUP(J6130,'Contract IDs'!A:D,4,0)</f>
        <v>Neonatal Equipment Adult Paediatric and Neonatal P</v>
      </c>
      <c r="C6130" s="8" t="str">
        <f>VLOOKUP(L6130,'Supplier IDs'!A:C,3,0)</f>
        <v>Loewenstein Medical UK Ltd</v>
      </c>
      <c r="D6130" s="8" t="str">
        <f t="shared" si="571"/>
        <v>Phototherapy Device</v>
      </c>
      <c r="E6130" s="8">
        <f t="shared" si="573"/>
        <v>0</v>
      </c>
      <c r="F6130" s="8">
        <f t="shared" si="574"/>
        <v>3</v>
      </c>
      <c r="G6130" s="8">
        <f t="shared" si="575"/>
        <v>3</v>
      </c>
      <c r="H6130" s="15">
        <f t="shared" si="576"/>
        <v>0</v>
      </c>
      <c r="I6130" s="15" t="s">
        <v>372</v>
      </c>
      <c r="J6130" s="10">
        <v>300000094087410</v>
      </c>
      <c r="K6130" s="9" t="s">
        <v>454</v>
      </c>
      <c r="L6130" s="10">
        <v>100000000613421</v>
      </c>
      <c r="M6130" s="9" t="s">
        <v>457</v>
      </c>
      <c r="N6130" s="9"/>
      <c r="O6130" s="9">
        <v>3</v>
      </c>
      <c r="P6130" s="9">
        <v>3</v>
      </c>
      <c r="Q6130" s="9">
        <v>0</v>
      </c>
    </row>
    <row r="6131" spans="1:17" hidden="1" x14ac:dyDescent="0.25">
      <c r="A6131" s="8" t="str">
        <f t="shared" si="572"/>
        <v>Neonatal Equipment Adult Paediatric and Neonatal PLoewenstein Medical UK Ltd</v>
      </c>
      <c r="B6131" s="8" t="str">
        <f>VLOOKUP(J6131,'Contract IDs'!A:D,4,0)</f>
        <v>Neonatal Equipment Adult Paediatric and Neonatal P</v>
      </c>
      <c r="C6131" s="8" t="str">
        <f>VLOOKUP(L6131,'Supplier IDs'!A:C,3,0)</f>
        <v>Loewenstein Medical UK Ltd</v>
      </c>
      <c r="D6131" s="8" t="str">
        <f t="shared" si="571"/>
        <v>Phototherapy Device</v>
      </c>
      <c r="E6131" s="8">
        <f t="shared" si="573"/>
        <v>0</v>
      </c>
      <c r="F6131" s="8">
        <f t="shared" si="574"/>
        <v>4</v>
      </c>
      <c r="G6131" s="8">
        <f t="shared" si="575"/>
        <v>4</v>
      </c>
      <c r="H6131" s="15">
        <f t="shared" si="576"/>
        <v>0</v>
      </c>
      <c r="I6131" s="15" t="s">
        <v>372</v>
      </c>
      <c r="J6131" s="10">
        <v>300000094087410</v>
      </c>
      <c r="K6131" s="9" t="s">
        <v>454</v>
      </c>
      <c r="L6131" s="10">
        <v>100000000613421</v>
      </c>
      <c r="M6131" s="9" t="s">
        <v>457</v>
      </c>
      <c r="N6131" s="9"/>
      <c r="O6131" s="9">
        <v>4</v>
      </c>
      <c r="P6131" s="9">
        <v>4</v>
      </c>
      <c r="Q6131" s="9">
        <v>0</v>
      </c>
    </row>
    <row r="6132" spans="1:17" hidden="1" x14ac:dyDescent="0.25">
      <c r="A6132" s="8" t="str">
        <f t="shared" si="572"/>
        <v>Neonatal Equipment Adult Paediatric and Neonatal PLoewenstein Medical UK Ltd</v>
      </c>
      <c r="B6132" s="8" t="str">
        <f>VLOOKUP(J6132,'Contract IDs'!A:D,4,0)</f>
        <v>Neonatal Equipment Adult Paediatric and Neonatal P</v>
      </c>
      <c r="C6132" s="8" t="str">
        <f>VLOOKUP(L6132,'Supplier IDs'!A:C,3,0)</f>
        <v>Loewenstein Medical UK Ltd</v>
      </c>
      <c r="D6132" s="8" t="str">
        <f t="shared" si="571"/>
        <v>Phototherapy Device</v>
      </c>
      <c r="E6132" s="8">
        <f t="shared" si="573"/>
        <v>0</v>
      </c>
      <c r="F6132" s="8">
        <f t="shared" si="574"/>
        <v>5</v>
      </c>
      <c r="G6132" s="8">
        <f t="shared" si="575"/>
        <v>5</v>
      </c>
      <c r="H6132" s="15">
        <f t="shared" si="576"/>
        <v>0.05</v>
      </c>
      <c r="I6132" s="15" t="s">
        <v>372</v>
      </c>
      <c r="J6132" s="10">
        <v>300000094087410</v>
      </c>
      <c r="K6132" s="9" t="s">
        <v>454</v>
      </c>
      <c r="L6132" s="10">
        <v>100000000613421</v>
      </c>
      <c r="M6132" s="9" t="s">
        <v>457</v>
      </c>
      <c r="N6132" s="9"/>
      <c r="O6132" s="9">
        <v>5</v>
      </c>
      <c r="P6132" s="9">
        <v>5</v>
      </c>
      <c r="Q6132" s="9">
        <v>5</v>
      </c>
    </row>
    <row r="6133" spans="1:17" hidden="1" x14ac:dyDescent="0.25">
      <c r="A6133" s="8" t="str">
        <f t="shared" si="572"/>
        <v>Neonatal Equipment Adult Paediatric and Neonatal PLoewenstein Medical UK Ltd</v>
      </c>
      <c r="B6133" s="8" t="str">
        <f>VLOOKUP(J6133,'Contract IDs'!A:D,4,0)</f>
        <v>Neonatal Equipment Adult Paediatric and Neonatal P</v>
      </c>
      <c r="C6133" s="8" t="str">
        <f>VLOOKUP(L6133,'Supplier IDs'!A:C,3,0)</f>
        <v>Loewenstein Medical UK Ltd</v>
      </c>
      <c r="D6133" s="8" t="str">
        <f t="shared" si="571"/>
        <v>Phototherapy Device</v>
      </c>
      <c r="E6133" s="8">
        <f t="shared" si="573"/>
        <v>0</v>
      </c>
      <c r="F6133" s="8">
        <f t="shared" si="574"/>
        <v>6</v>
      </c>
      <c r="G6133" s="8">
        <f t="shared" si="575"/>
        <v>6</v>
      </c>
      <c r="H6133" s="15">
        <f t="shared" si="576"/>
        <v>0.05</v>
      </c>
      <c r="I6133" s="15" t="s">
        <v>372</v>
      </c>
      <c r="J6133" s="10">
        <v>300000094087410</v>
      </c>
      <c r="K6133" s="9" t="s">
        <v>454</v>
      </c>
      <c r="L6133" s="10">
        <v>100000000613421</v>
      </c>
      <c r="M6133" s="9" t="s">
        <v>457</v>
      </c>
      <c r="N6133" s="9"/>
      <c r="O6133" s="9">
        <v>6</v>
      </c>
      <c r="P6133" s="9">
        <v>6</v>
      </c>
      <c r="Q6133" s="9">
        <v>5</v>
      </c>
    </row>
    <row r="6134" spans="1:17" hidden="1" x14ac:dyDescent="0.25">
      <c r="A6134" s="8" t="str">
        <f t="shared" si="572"/>
        <v>Neonatal Equipment Adult Paediatric and Neonatal PLoewenstein Medical UK Ltd</v>
      </c>
      <c r="B6134" s="8" t="str">
        <f>VLOOKUP(J6134,'Contract IDs'!A:D,4,0)</f>
        <v>Neonatal Equipment Adult Paediatric and Neonatal P</v>
      </c>
      <c r="C6134" s="8" t="str">
        <f>VLOOKUP(L6134,'Supplier IDs'!A:C,3,0)</f>
        <v>Loewenstein Medical UK Ltd</v>
      </c>
      <c r="D6134" s="8" t="str">
        <f t="shared" si="571"/>
        <v>Phototherapy Device</v>
      </c>
      <c r="E6134" s="8">
        <f t="shared" si="573"/>
        <v>0</v>
      </c>
      <c r="F6134" s="8">
        <f t="shared" si="574"/>
        <v>7</v>
      </c>
      <c r="G6134" s="8">
        <f t="shared" si="575"/>
        <v>7</v>
      </c>
      <c r="H6134" s="15">
        <f t="shared" si="576"/>
        <v>0.05</v>
      </c>
      <c r="I6134" s="15" t="s">
        <v>372</v>
      </c>
      <c r="J6134" s="10">
        <v>300000094087410</v>
      </c>
      <c r="K6134" s="9" t="s">
        <v>454</v>
      </c>
      <c r="L6134" s="10">
        <v>100000000613421</v>
      </c>
      <c r="M6134" s="9" t="s">
        <v>457</v>
      </c>
      <c r="N6134" s="9"/>
      <c r="O6134" s="9">
        <v>7</v>
      </c>
      <c r="P6134" s="9">
        <v>7</v>
      </c>
      <c r="Q6134" s="9">
        <v>5</v>
      </c>
    </row>
    <row r="6135" spans="1:17" hidden="1" x14ac:dyDescent="0.25">
      <c r="A6135" s="8" t="str">
        <f t="shared" si="572"/>
        <v>Neonatal Equipment Adult Paediatric and Neonatal PLoewenstein Medical UK Ltd</v>
      </c>
      <c r="B6135" s="8" t="str">
        <f>VLOOKUP(J6135,'Contract IDs'!A:D,4,0)</f>
        <v>Neonatal Equipment Adult Paediatric and Neonatal P</v>
      </c>
      <c r="C6135" s="8" t="str">
        <f>VLOOKUP(L6135,'Supplier IDs'!A:C,3,0)</f>
        <v>Loewenstein Medical UK Ltd</v>
      </c>
      <c r="D6135" s="8" t="str">
        <f t="shared" si="571"/>
        <v>Phototherapy Device</v>
      </c>
      <c r="E6135" s="8">
        <f t="shared" si="573"/>
        <v>0</v>
      </c>
      <c r="F6135" s="8">
        <f t="shared" si="574"/>
        <v>8</v>
      </c>
      <c r="G6135" s="8">
        <f t="shared" si="575"/>
        <v>8</v>
      </c>
      <c r="H6135" s="15">
        <f t="shared" si="576"/>
        <v>0.05</v>
      </c>
      <c r="I6135" s="15" t="s">
        <v>372</v>
      </c>
      <c r="J6135" s="10">
        <v>300000094087410</v>
      </c>
      <c r="K6135" s="9" t="s">
        <v>454</v>
      </c>
      <c r="L6135" s="10">
        <v>100000000613421</v>
      </c>
      <c r="M6135" s="9" t="s">
        <v>457</v>
      </c>
      <c r="N6135" s="9"/>
      <c r="O6135" s="9">
        <v>8</v>
      </c>
      <c r="P6135" s="9">
        <v>8</v>
      </c>
      <c r="Q6135" s="9">
        <v>5</v>
      </c>
    </row>
    <row r="6136" spans="1:17" hidden="1" x14ac:dyDescent="0.25">
      <c r="A6136" s="8" t="str">
        <f t="shared" si="572"/>
        <v>Neonatal Equipment Adult Paediatric and Neonatal PLoewenstein Medical UK Ltd</v>
      </c>
      <c r="B6136" s="8" t="str">
        <f>VLOOKUP(J6136,'Contract IDs'!A:D,4,0)</f>
        <v>Neonatal Equipment Adult Paediatric and Neonatal P</v>
      </c>
      <c r="C6136" s="8" t="str">
        <f>VLOOKUP(L6136,'Supplier IDs'!A:C,3,0)</f>
        <v>Loewenstein Medical UK Ltd</v>
      </c>
      <c r="D6136" s="8" t="str">
        <f t="shared" si="571"/>
        <v>Phototherapy Device</v>
      </c>
      <c r="E6136" s="8">
        <f t="shared" si="573"/>
        <v>0</v>
      </c>
      <c r="F6136" s="8">
        <f t="shared" si="574"/>
        <v>9</v>
      </c>
      <c r="G6136" s="8">
        <f t="shared" si="575"/>
        <v>9</v>
      </c>
      <c r="H6136" s="15">
        <f t="shared" si="576"/>
        <v>0.05</v>
      </c>
      <c r="I6136" s="15" t="s">
        <v>372</v>
      </c>
      <c r="J6136" s="10">
        <v>300000094087410</v>
      </c>
      <c r="K6136" s="9" t="s">
        <v>454</v>
      </c>
      <c r="L6136" s="10">
        <v>100000000613421</v>
      </c>
      <c r="M6136" s="9" t="s">
        <v>457</v>
      </c>
      <c r="N6136" s="9"/>
      <c r="O6136" s="9">
        <v>9</v>
      </c>
      <c r="P6136" s="9">
        <v>9</v>
      </c>
      <c r="Q6136" s="9">
        <v>5</v>
      </c>
    </row>
    <row r="6137" spans="1:17" hidden="1" x14ac:dyDescent="0.25">
      <c r="A6137" s="8" t="str">
        <f t="shared" si="572"/>
        <v>Neonatal Equipment Adult Paediatric and Neonatal PLoewenstein Medical UK Ltd</v>
      </c>
      <c r="B6137" s="8" t="str">
        <f>VLOOKUP(J6137,'Contract IDs'!A:D,4,0)</f>
        <v>Neonatal Equipment Adult Paediatric and Neonatal P</v>
      </c>
      <c r="C6137" s="8" t="str">
        <f>VLOOKUP(L6137,'Supplier IDs'!A:C,3,0)</f>
        <v>Loewenstein Medical UK Ltd</v>
      </c>
      <c r="D6137" s="8" t="str">
        <f t="shared" si="571"/>
        <v>Phototherapy Device</v>
      </c>
      <c r="E6137" s="8">
        <f t="shared" si="573"/>
        <v>0</v>
      </c>
      <c r="F6137" s="8">
        <f t="shared" si="574"/>
        <v>10</v>
      </c>
      <c r="G6137" s="8">
        <f t="shared" si="575"/>
        <v>10</v>
      </c>
      <c r="H6137" s="15">
        <f t="shared" si="576"/>
        <v>0.1</v>
      </c>
      <c r="I6137" s="15" t="s">
        <v>372</v>
      </c>
      <c r="J6137" s="10">
        <v>300000094087410</v>
      </c>
      <c r="K6137" s="9" t="s">
        <v>454</v>
      </c>
      <c r="L6137" s="10">
        <v>100000000613421</v>
      </c>
      <c r="M6137" s="9" t="s">
        <v>457</v>
      </c>
      <c r="N6137" s="9"/>
      <c r="O6137" s="9">
        <v>10</v>
      </c>
      <c r="P6137" s="9">
        <v>10</v>
      </c>
      <c r="Q6137" s="9">
        <v>10</v>
      </c>
    </row>
    <row r="6138" spans="1:17" hidden="1" x14ac:dyDescent="0.25">
      <c r="A6138" s="8" t="str">
        <f t="shared" si="572"/>
        <v>Neonatal Equipment Adult Paediatric and Neonatal PLoewenstein Medical UK Ltd</v>
      </c>
      <c r="B6138" s="8" t="str">
        <f>VLOOKUP(J6138,'Contract IDs'!A:D,4,0)</f>
        <v>Neonatal Equipment Adult Paediatric and Neonatal P</v>
      </c>
      <c r="C6138" s="8" t="str">
        <f>VLOOKUP(L6138,'Supplier IDs'!A:C,3,0)</f>
        <v>Loewenstein Medical UK Ltd</v>
      </c>
      <c r="D6138" s="8" t="str">
        <f t="shared" si="571"/>
        <v>Phototherapy Device</v>
      </c>
      <c r="E6138" s="8">
        <f t="shared" si="573"/>
        <v>0</v>
      </c>
      <c r="F6138" s="8">
        <f t="shared" si="574"/>
        <v>11</v>
      </c>
      <c r="G6138" s="8">
        <f t="shared" si="575"/>
        <v>20</v>
      </c>
      <c r="H6138" s="15">
        <f t="shared" si="576"/>
        <v>0.1</v>
      </c>
      <c r="I6138" s="15" t="s">
        <v>372</v>
      </c>
      <c r="J6138" s="10">
        <v>300000094087410</v>
      </c>
      <c r="K6138" s="9" t="s">
        <v>454</v>
      </c>
      <c r="L6138" s="10">
        <v>100000000613421</v>
      </c>
      <c r="M6138" s="9" t="s">
        <v>457</v>
      </c>
      <c r="N6138" s="9"/>
      <c r="O6138" s="9">
        <v>11</v>
      </c>
      <c r="P6138" s="9">
        <v>20</v>
      </c>
      <c r="Q6138" s="9">
        <v>10</v>
      </c>
    </row>
    <row r="6139" spans="1:17" hidden="1" x14ac:dyDescent="0.25">
      <c r="A6139" s="8" t="str">
        <f t="shared" si="572"/>
        <v>Neonatal Equipment Adult Paediatric and Neonatal PLoewenstein Medical UK Ltd</v>
      </c>
      <c r="B6139" s="8" t="str">
        <f>VLOOKUP(J6139,'Contract IDs'!A:D,4,0)</f>
        <v>Neonatal Equipment Adult Paediatric and Neonatal P</v>
      </c>
      <c r="C6139" s="8" t="str">
        <f>VLOOKUP(L6139,'Supplier IDs'!A:C,3,0)</f>
        <v>Loewenstein Medical UK Ltd</v>
      </c>
      <c r="D6139" s="8" t="str">
        <f t="shared" si="571"/>
        <v>Phototherapy Device</v>
      </c>
      <c r="E6139" s="8">
        <f t="shared" si="573"/>
        <v>0</v>
      </c>
      <c r="F6139" s="8">
        <f t="shared" si="574"/>
        <v>20</v>
      </c>
      <c r="G6139" s="8">
        <f t="shared" si="575"/>
        <v>100</v>
      </c>
      <c r="H6139" s="15">
        <f t="shared" si="576"/>
        <v>0.15</v>
      </c>
      <c r="I6139" s="15" t="s">
        <v>372</v>
      </c>
      <c r="J6139" s="10">
        <v>300000094087410</v>
      </c>
      <c r="K6139" s="9" t="s">
        <v>454</v>
      </c>
      <c r="L6139" s="10">
        <v>100000000613421</v>
      </c>
      <c r="M6139" s="9" t="s">
        <v>457</v>
      </c>
      <c r="N6139" s="9"/>
      <c r="O6139" s="9">
        <v>20</v>
      </c>
      <c r="P6139" s="9">
        <v>100</v>
      </c>
      <c r="Q6139" s="9">
        <v>15</v>
      </c>
    </row>
    <row r="6140" spans="1:17" hidden="1" x14ac:dyDescent="0.25">
      <c r="A6140" s="8" t="str">
        <f t="shared" si="572"/>
        <v>Neonatal Equipment Adult Paediatric and Neonatal PLoewenstein Medical UK Ltd</v>
      </c>
      <c r="B6140" s="8" t="str">
        <f>VLOOKUP(J6140,'Contract IDs'!A:D,4,0)</f>
        <v>Neonatal Equipment Adult Paediatric and Neonatal P</v>
      </c>
      <c r="C6140" s="8" t="str">
        <f>VLOOKUP(L6140,'Supplier IDs'!A:C,3,0)</f>
        <v>Loewenstein Medical UK Ltd</v>
      </c>
      <c r="D6140" s="8" t="str">
        <f t="shared" si="571"/>
        <v>Radiant Warmer with Bed</v>
      </c>
      <c r="E6140" s="8">
        <f t="shared" si="573"/>
        <v>0</v>
      </c>
      <c r="F6140" s="8">
        <f t="shared" si="574"/>
        <v>0</v>
      </c>
      <c r="G6140" s="8">
        <f t="shared" si="575"/>
        <v>1</v>
      </c>
      <c r="H6140" s="15">
        <f t="shared" si="576"/>
        <v>0</v>
      </c>
      <c r="I6140" s="15" t="s">
        <v>372</v>
      </c>
      <c r="J6140" s="10">
        <v>300000094087410</v>
      </c>
      <c r="K6140" s="9" t="s">
        <v>454</v>
      </c>
      <c r="L6140" s="10">
        <v>100000000613421</v>
      </c>
      <c r="M6140" s="9" t="s">
        <v>458</v>
      </c>
      <c r="N6140" s="9"/>
      <c r="O6140" s="9">
        <v>0</v>
      </c>
      <c r="P6140" s="9">
        <v>1</v>
      </c>
      <c r="Q6140" s="9">
        <v>0</v>
      </c>
    </row>
    <row r="6141" spans="1:17" hidden="1" x14ac:dyDescent="0.25">
      <c r="A6141" s="8" t="str">
        <f t="shared" si="572"/>
        <v>Neonatal Equipment Adult Paediatric and Neonatal PLoewenstein Medical UK Ltd</v>
      </c>
      <c r="B6141" s="8" t="str">
        <f>VLOOKUP(J6141,'Contract IDs'!A:D,4,0)</f>
        <v>Neonatal Equipment Adult Paediatric and Neonatal P</v>
      </c>
      <c r="C6141" s="8" t="str">
        <f>VLOOKUP(L6141,'Supplier IDs'!A:C,3,0)</f>
        <v>Loewenstein Medical UK Ltd</v>
      </c>
      <c r="D6141" s="8" t="str">
        <f t="shared" si="571"/>
        <v>Radiant Warmer with Bed</v>
      </c>
      <c r="E6141" s="8">
        <f t="shared" si="573"/>
        <v>0</v>
      </c>
      <c r="F6141" s="8">
        <f t="shared" si="574"/>
        <v>2</v>
      </c>
      <c r="G6141" s="8">
        <f t="shared" si="575"/>
        <v>2</v>
      </c>
      <c r="H6141" s="15">
        <f t="shared" si="576"/>
        <v>0</v>
      </c>
      <c r="I6141" s="15" t="s">
        <v>372</v>
      </c>
      <c r="J6141" s="10">
        <v>300000094087410</v>
      </c>
      <c r="K6141" s="9" t="s">
        <v>454</v>
      </c>
      <c r="L6141" s="10">
        <v>100000000613421</v>
      </c>
      <c r="M6141" s="9" t="s">
        <v>458</v>
      </c>
      <c r="N6141" s="9"/>
      <c r="O6141" s="9">
        <v>2</v>
      </c>
      <c r="P6141" s="9">
        <v>2</v>
      </c>
      <c r="Q6141" s="9">
        <v>0</v>
      </c>
    </row>
    <row r="6142" spans="1:17" hidden="1" x14ac:dyDescent="0.25">
      <c r="A6142" s="8" t="str">
        <f t="shared" si="572"/>
        <v>Neonatal Equipment Adult Paediatric and Neonatal PLoewenstein Medical UK Ltd</v>
      </c>
      <c r="B6142" s="8" t="str">
        <f>VLOOKUP(J6142,'Contract IDs'!A:D,4,0)</f>
        <v>Neonatal Equipment Adult Paediatric and Neonatal P</v>
      </c>
      <c r="C6142" s="8" t="str">
        <f>VLOOKUP(L6142,'Supplier IDs'!A:C,3,0)</f>
        <v>Loewenstein Medical UK Ltd</v>
      </c>
      <c r="D6142" s="8" t="str">
        <f t="shared" si="571"/>
        <v>Radiant Warmer with Bed</v>
      </c>
      <c r="E6142" s="8">
        <f t="shared" si="573"/>
        <v>0</v>
      </c>
      <c r="F6142" s="8">
        <f t="shared" si="574"/>
        <v>3</v>
      </c>
      <c r="G6142" s="8">
        <f t="shared" si="575"/>
        <v>3</v>
      </c>
      <c r="H6142" s="15">
        <f t="shared" si="576"/>
        <v>0</v>
      </c>
      <c r="I6142" s="15" t="s">
        <v>372</v>
      </c>
      <c r="J6142" s="10">
        <v>300000094087410</v>
      </c>
      <c r="K6142" s="9" t="s">
        <v>454</v>
      </c>
      <c r="L6142" s="10">
        <v>100000000613421</v>
      </c>
      <c r="M6142" s="9" t="s">
        <v>458</v>
      </c>
      <c r="N6142" s="9"/>
      <c r="O6142" s="9">
        <v>3</v>
      </c>
      <c r="P6142" s="9">
        <v>3</v>
      </c>
      <c r="Q6142" s="9">
        <v>0</v>
      </c>
    </row>
    <row r="6143" spans="1:17" hidden="1" x14ac:dyDescent="0.25">
      <c r="A6143" s="8" t="str">
        <f t="shared" si="572"/>
        <v>Neonatal Equipment Adult Paediatric and Neonatal PLoewenstein Medical UK Ltd</v>
      </c>
      <c r="B6143" s="8" t="str">
        <f>VLOOKUP(J6143,'Contract IDs'!A:D,4,0)</f>
        <v>Neonatal Equipment Adult Paediatric and Neonatal P</v>
      </c>
      <c r="C6143" s="8" t="str">
        <f>VLOOKUP(L6143,'Supplier IDs'!A:C,3,0)</f>
        <v>Loewenstein Medical UK Ltd</v>
      </c>
      <c r="D6143" s="8" t="str">
        <f t="shared" si="571"/>
        <v>Radiant Warmer with Bed</v>
      </c>
      <c r="E6143" s="8">
        <f t="shared" si="573"/>
        <v>0</v>
      </c>
      <c r="F6143" s="8">
        <f t="shared" si="574"/>
        <v>4</v>
      </c>
      <c r="G6143" s="8">
        <f t="shared" si="575"/>
        <v>4</v>
      </c>
      <c r="H6143" s="15">
        <f t="shared" si="576"/>
        <v>0</v>
      </c>
      <c r="I6143" s="15" t="s">
        <v>372</v>
      </c>
      <c r="J6143" s="10">
        <v>300000094087410</v>
      </c>
      <c r="K6143" s="9" t="s">
        <v>454</v>
      </c>
      <c r="L6143" s="10">
        <v>100000000613421</v>
      </c>
      <c r="M6143" s="9" t="s">
        <v>458</v>
      </c>
      <c r="N6143" s="9"/>
      <c r="O6143" s="9">
        <v>4</v>
      </c>
      <c r="P6143" s="9">
        <v>4</v>
      </c>
      <c r="Q6143" s="9">
        <v>0</v>
      </c>
    </row>
    <row r="6144" spans="1:17" hidden="1" x14ac:dyDescent="0.25">
      <c r="A6144" s="8" t="str">
        <f t="shared" si="572"/>
        <v>Neonatal Equipment Adult Paediatric and Neonatal PLoewenstein Medical UK Ltd</v>
      </c>
      <c r="B6144" s="8" t="str">
        <f>VLOOKUP(J6144,'Contract IDs'!A:D,4,0)</f>
        <v>Neonatal Equipment Adult Paediatric and Neonatal P</v>
      </c>
      <c r="C6144" s="8" t="str">
        <f>VLOOKUP(L6144,'Supplier IDs'!A:C,3,0)</f>
        <v>Loewenstein Medical UK Ltd</v>
      </c>
      <c r="D6144" s="8" t="str">
        <f t="shared" si="571"/>
        <v>Radiant Warmer with Bed</v>
      </c>
      <c r="E6144" s="8">
        <f t="shared" si="573"/>
        <v>0</v>
      </c>
      <c r="F6144" s="8">
        <f t="shared" si="574"/>
        <v>5</v>
      </c>
      <c r="G6144" s="8">
        <f t="shared" si="575"/>
        <v>5</v>
      </c>
      <c r="H6144" s="15">
        <f t="shared" si="576"/>
        <v>0.05</v>
      </c>
      <c r="I6144" s="15" t="s">
        <v>372</v>
      </c>
      <c r="J6144" s="10">
        <v>300000094087410</v>
      </c>
      <c r="K6144" s="9" t="s">
        <v>454</v>
      </c>
      <c r="L6144" s="10">
        <v>100000000613421</v>
      </c>
      <c r="M6144" s="9" t="s">
        <v>458</v>
      </c>
      <c r="N6144" s="9"/>
      <c r="O6144" s="9">
        <v>5</v>
      </c>
      <c r="P6144" s="9">
        <v>5</v>
      </c>
      <c r="Q6144" s="9">
        <v>5</v>
      </c>
    </row>
    <row r="6145" spans="1:17" hidden="1" x14ac:dyDescent="0.25">
      <c r="A6145" s="8" t="str">
        <f t="shared" si="572"/>
        <v>Neonatal Equipment Adult Paediatric and Neonatal PLoewenstein Medical UK Ltd</v>
      </c>
      <c r="B6145" s="8" t="str">
        <f>VLOOKUP(J6145,'Contract IDs'!A:D,4,0)</f>
        <v>Neonatal Equipment Adult Paediatric and Neonatal P</v>
      </c>
      <c r="C6145" s="8" t="str">
        <f>VLOOKUP(L6145,'Supplier IDs'!A:C,3,0)</f>
        <v>Loewenstein Medical UK Ltd</v>
      </c>
      <c r="D6145" s="8" t="str">
        <f t="shared" si="571"/>
        <v>Radiant Warmer with Bed</v>
      </c>
      <c r="E6145" s="8">
        <f t="shared" si="573"/>
        <v>0</v>
      </c>
      <c r="F6145" s="8">
        <f t="shared" si="574"/>
        <v>6</v>
      </c>
      <c r="G6145" s="8">
        <f t="shared" si="575"/>
        <v>6</v>
      </c>
      <c r="H6145" s="15">
        <f t="shared" si="576"/>
        <v>0.05</v>
      </c>
      <c r="I6145" s="15" t="s">
        <v>372</v>
      </c>
      <c r="J6145" s="10">
        <v>300000094087410</v>
      </c>
      <c r="K6145" s="9" t="s">
        <v>454</v>
      </c>
      <c r="L6145" s="10">
        <v>100000000613421</v>
      </c>
      <c r="M6145" s="9" t="s">
        <v>458</v>
      </c>
      <c r="N6145" s="9"/>
      <c r="O6145" s="9">
        <v>6</v>
      </c>
      <c r="P6145" s="9">
        <v>6</v>
      </c>
      <c r="Q6145" s="9">
        <v>5</v>
      </c>
    </row>
    <row r="6146" spans="1:17" hidden="1" x14ac:dyDescent="0.25">
      <c r="A6146" s="8" t="str">
        <f t="shared" si="572"/>
        <v>Neonatal Equipment Adult Paediatric and Neonatal PLoewenstein Medical UK Ltd</v>
      </c>
      <c r="B6146" s="8" t="str">
        <f>VLOOKUP(J6146,'Contract IDs'!A:D,4,0)</f>
        <v>Neonatal Equipment Adult Paediatric and Neonatal P</v>
      </c>
      <c r="C6146" s="8" t="str">
        <f>VLOOKUP(L6146,'Supplier IDs'!A:C,3,0)</f>
        <v>Loewenstein Medical UK Ltd</v>
      </c>
      <c r="D6146" s="8" t="str">
        <f t="shared" ref="D6146:D6209" si="577">IF(M6146="","No Sub Cat",M6146)</f>
        <v>Radiant Warmer with Bed</v>
      </c>
      <c r="E6146" s="8">
        <f t="shared" si="573"/>
        <v>0</v>
      </c>
      <c r="F6146" s="8">
        <f t="shared" si="574"/>
        <v>7</v>
      </c>
      <c r="G6146" s="8">
        <f t="shared" si="575"/>
        <v>7</v>
      </c>
      <c r="H6146" s="15">
        <f t="shared" si="576"/>
        <v>0.05</v>
      </c>
      <c r="I6146" s="15" t="s">
        <v>372</v>
      </c>
      <c r="J6146" s="10">
        <v>300000094087410</v>
      </c>
      <c r="K6146" s="9" t="s">
        <v>454</v>
      </c>
      <c r="L6146" s="10">
        <v>100000000613421</v>
      </c>
      <c r="M6146" s="9" t="s">
        <v>458</v>
      </c>
      <c r="N6146" s="9"/>
      <c r="O6146" s="9">
        <v>7</v>
      </c>
      <c r="P6146" s="9">
        <v>7</v>
      </c>
      <c r="Q6146" s="9">
        <v>5</v>
      </c>
    </row>
    <row r="6147" spans="1:17" hidden="1" x14ac:dyDescent="0.25">
      <c r="A6147" s="8" t="str">
        <f t="shared" ref="A6147:A6210" si="578">B6147&amp;C6147</f>
        <v>Neonatal Equipment Adult Paediatric and Neonatal PLoewenstein Medical UK Ltd</v>
      </c>
      <c r="B6147" s="8" t="str">
        <f>VLOOKUP(J6147,'Contract IDs'!A:D,4,0)</f>
        <v>Neonatal Equipment Adult Paediatric and Neonatal P</v>
      </c>
      <c r="C6147" s="8" t="str">
        <f>VLOOKUP(L6147,'Supplier IDs'!A:C,3,0)</f>
        <v>Loewenstein Medical UK Ltd</v>
      </c>
      <c r="D6147" s="8" t="str">
        <f t="shared" si="577"/>
        <v>Radiant Warmer with Bed</v>
      </c>
      <c r="E6147" s="8">
        <f t="shared" ref="E6147:E6210" si="579">N6147</f>
        <v>0</v>
      </c>
      <c r="F6147" s="8">
        <f t="shared" ref="F6147:F6210" si="580">O6147</f>
        <v>8</v>
      </c>
      <c r="G6147" s="8">
        <f t="shared" ref="G6147:G6210" si="581">P6147</f>
        <v>8</v>
      </c>
      <c r="H6147" s="15">
        <f t="shared" ref="H6147:H6210" si="582">Q6147/100</f>
        <v>0.05</v>
      </c>
      <c r="I6147" s="15" t="s">
        <v>372</v>
      </c>
      <c r="J6147" s="10">
        <v>300000094087410</v>
      </c>
      <c r="K6147" s="9" t="s">
        <v>454</v>
      </c>
      <c r="L6147" s="10">
        <v>100000000613421</v>
      </c>
      <c r="M6147" s="9" t="s">
        <v>458</v>
      </c>
      <c r="N6147" s="9"/>
      <c r="O6147" s="9">
        <v>8</v>
      </c>
      <c r="P6147" s="9">
        <v>8</v>
      </c>
      <c r="Q6147" s="9">
        <v>5</v>
      </c>
    </row>
    <row r="6148" spans="1:17" hidden="1" x14ac:dyDescent="0.25">
      <c r="A6148" s="8" t="str">
        <f t="shared" si="578"/>
        <v>Neonatal Equipment Adult Paediatric and Neonatal PLoewenstein Medical UK Ltd</v>
      </c>
      <c r="B6148" s="8" t="str">
        <f>VLOOKUP(J6148,'Contract IDs'!A:D,4,0)</f>
        <v>Neonatal Equipment Adult Paediatric and Neonatal P</v>
      </c>
      <c r="C6148" s="8" t="str">
        <f>VLOOKUP(L6148,'Supplier IDs'!A:C,3,0)</f>
        <v>Loewenstein Medical UK Ltd</v>
      </c>
      <c r="D6148" s="8" t="str">
        <f t="shared" si="577"/>
        <v>Radiant Warmer with Bed</v>
      </c>
      <c r="E6148" s="8">
        <f t="shared" si="579"/>
        <v>0</v>
      </c>
      <c r="F6148" s="8">
        <f t="shared" si="580"/>
        <v>9</v>
      </c>
      <c r="G6148" s="8">
        <f t="shared" si="581"/>
        <v>9</v>
      </c>
      <c r="H6148" s="15">
        <f t="shared" si="582"/>
        <v>0.05</v>
      </c>
      <c r="I6148" s="15" t="s">
        <v>372</v>
      </c>
      <c r="J6148" s="10">
        <v>300000094087410</v>
      </c>
      <c r="K6148" s="9" t="s">
        <v>454</v>
      </c>
      <c r="L6148" s="10">
        <v>100000000613421</v>
      </c>
      <c r="M6148" s="9" t="s">
        <v>458</v>
      </c>
      <c r="N6148" s="9"/>
      <c r="O6148" s="9">
        <v>9</v>
      </c>
      <c r="P6148" s="9">
        <v>9</v>
      </c>
      <c r="Q6148" s="9">
        <v>5</v>
      </c>
    </row>
    <row r="6149" spans="1:17" hidden="1" x14ac:dyDescent="0.25">
      <c r="A6149" s="8" t="str">
        <f t="shared" si="578"/>
        <v>Neonatal Equipment Adult Paediatric and Neonatal PLoewenstein Medical UK Ltd</v>
      </c>
      <c r="B6149" s="8" t="str">
        <f>VLOOKUP(J6149,'Contract IDs'!A:D,4,0)</f>
        <v>Neonatal Equipment Adult Paediatric and Neonatal P</v>
      </c>
      <c r="C6149" s="8" t="str">
        <f>VLOOKUP(L6149,'Supplier IDs'!A:C,3,0)</f>
        <v>Loewenstein Medical UK Ltd</v>
      </c>
      <c r="D6149" s="8" t="str">
        <f t="shared" si="577"/>
        <v>Radiant Warmer with Bed</v>
      </c>
      <c r="E6149" s="8">
        <f t="shared" si="579"/>
        <v>0</v>
      </c>
      <c r="F6149" s="8">
        <f t="shared" si="580"/>
        <v>10</v>
      </c>
      <c r="G6149" s="8">
        <f t="shared" si="581"/>
        <v>10</v>
      </c>
      <c r="H6149" s="15">
        <f t="shared" si="582"/>
        <v>0.1</v>
      </c>
      <c r="I6149" s="15" t="s">
        <v>372</v>
      </c>
      <c r="J6149" s="10">
        <v>300000094087410</v>
      </c>
      <c r="K6149" s="9" t="s">
        <v>454</v>
      </c>
      <c r="L6149" s="10">
        <v>100000000613421</v>
      </c>
      <c r="M6149" s="9" t="s">
        <v>458</v>
      </c>
      <c r="N6149" s="9"/>
      <c r="O6149" s="9">
        <v>10</v>
      </c>
      <c r="P6149" s="9">
        <v>10</v>
      </c>
      <c r="Q6149" s="9">
        <v>10</v>
      </c>
    </row>
    <row r="6150" spans="1:17" hidden="1" x14ac:dyDescent="0.25">
      <c r="A6150" s="8" t="str">
        <f t="shared" si="578"/>
        <v>Neonatal Equipment Adult Paediatric and Neonatal PLoewenstein Medical UK Ltd</v>
      </c>
      <c r="B6150" s="8" t="str">
        <f>VLOOKUP(J6150,'Contract IDs'!A:D,4,0)</f>
        <v>Neonatal Equipment Adult Paediatric and Neonatal P</v>
      </c>
      <c r="C6150" s="8" t="str">
        <f>VLOOKUP(L6150,'Supplier IDs'!A:C,3,0)</f>
        <v>Loewenstein Medical UK Ltd</v>
      </c>
      <c r="D6150" s="8" t="str">
        <f t="shared" si="577"/>
        <v>Radiant Warmer with Bed</v>
      </c>
      <c r="E6150" s="8">
        <f t="shared" si="579"/>
        <v>0</v>
      </c>
      <c r="F6150" s="8">
        <f t="shared" si="580"/>
        <v>11</v>
      </c>
      <c r="G6150" s="8">
        <f t="shared" si="581"/>
        <v>20</v>
      </c>
      <c r="H6150" s="15">
        <f t="shared" si="582"/>
        <v>0.1</v>
      </c>
      <c r="I6150" s="15" t="s">
        <v>372</v>
      </c>
      <c r="J6150" s="10">
        <v>300000094087410</v>
      </c>
      <c r="K6150" s="9" t="s">
        <v>454</v>
      </c>
      <c r="L6150" s="10">
        <v>100000000613421</v>
      </c>
      <c r="M6150" s="9" t="s">
        <v>458</v>
      </c>
      <c r="N6150" s="9"/>
      <c r="O6150" s="9">
        <v>11</v>
      </c>
      <c r="P6150" s="9">
        <v>20</v>
      </c>
      <c r="Q6150" s="9">
        <v>10</v>
      </c>
    </row>
    <row r="6151" spans="1:17" hidden="1" x14ac:dyDescent="0.25">
      <c r="A6151" s="8" t="str">
        <f t="shared" si="578"/>
        <v>Neonatal Equipment Adult Paediatric and Neonatal PLoewenstein Medical UK Ltd</v>
      </c>
      <c r="B6151" s="8" t="str">
        <f>VLOOKUP(J6151,'Contract IDs'!A:D,4,0)</f>
        <v>Neonatal Equipment Adult Paediatric and Neonatal P</v>
      </c>
      <c r="C6151" s="8" t="str">
        <f>VLOOKUP(L6151,'Supplier IDs'!A:C,3,0)</f>
        <v>Loewenstein Medical UK Ltd</v>
      </c>
      <c r="D6151" s="8" t="str">
        <f t="shared" si="577"/>
        <v>Radiant Warmer with Bed</v>
      </c>
      <c r="E6151" s="8">
        <f t="shared" si="579"/>
        <v>0</v>
      </c>
      <c r="F6151" s="8">
        <f t="shared" si="580"/>
        <v>20</v>
      </c>
      <c r="G6151" s="8">
        <f t="shared" si="581"/>
        <v>100</v>
      </c>
      <c r="H6151" s="15">
        <f t="shared" si="582"/>
        <v>0.15</v>
      </c>
      <c r="I6151" s="15" t="s">
        <v>372</v>
      </c>
      <c r="J6151" s="10">
        <v>300000094087410</v>
      </c>
      <c r="K6151" s="9" t="s">
        <v>454</v>
      </c>
      <c r="L6151" s="10">
        <v>100000000613421</v>
      </c>
      <c r="M6151" s="9" t="s">
        <v>458</v>
      </c>
      <c r="N6151" s="9"/>
      <c r="O6151" s="9">
        <v>20</v>
      </c>
      <c r="P6151" s="9">
        <v>100</v>
      </c>
      <c r="Q6151" s="9">
        <v>15</v>
      </c>
    </row>
    <row r="6152" spans="1:17" hidden="1" x14ac:dyDescent="0.25">
      <c r="A6152" s="8" t="str">
        <f t="shared" si="578"/>
        <v>Neonatal Equipment Adult Paediatric and Neonatal PLoewenstein Medical UK Ltd</v>
      </c>
      <c r="B6152" s="8" t="str">
        <f>VLOOKUP(J6152,'Contract IDs'!A:D,4,0)</f>
        <v>Neonatal Equipment Adult Paediatric and Neonatal P</v>
      </c>
      <c r="C6152" s="8" t="str">
        <f>VLOOKUP(L6152,'Supplier IDs'!A:C,3,0)</f>
        <v>Loewenstein Medical UK Ltd</v>
      </c>
      <c r="D6152" s="8" t="str">
        <f t="shared" si="577"/>
        <v>Radiant Warmer without Bed</v>
      </c>
      <c r="E6152" s="8">
        <f t="shared" si="579"/>
        <v>0</v>
      </c>
      <c r="F6152" s="8">
        <f t="shared" si="580"/>
        <v>0</v>
      </c>
      <c r="G6152" s="8">
        <f t="shared" si="581"/>
        <v>1</v>
      </c>
      <c r="H6152" s="15">
        <f t="shared" si="582"/>
        <v>0</v>
      </c>
      <c r="I6152" s="15" t="s">
        <v>372</v>
      </c>
      <c r="J6152" s="10">
        <v>300000094087410</v>
      </c>
      <c r="K6152" s="9" t="s">
        <v>454</v>
      </c>
      <c r="L6152" s="10">
        <v>100000000613421</v>
      </c>
      <c r="M6152" s="9" t="s">
        <v>459</v>
      </c>
      <c r="N6152" s="9"/>
      <c r="O6152" s="9">
        <v>0</v>
      </c>
      <c r="P6152" s="9">
        <v>1</v>
      </c>
      <c r="Q6152" s="9">
        <v>0</v>
      </c>
    </row>
    <row r="6153" spans="1:17" hidden="1" x14ac:dyDescent="0.25">
      <c r="A6153" s="8" t="str">
        <f t="shared" si="578"/>
        <v>Neonatal Equipment Adult Paediatric and Neonatal PLoewenstein Medical UK Ltd</v>
      </c>
      <c r="B6153" s="8" t="str">
        <f>VLOOKUP(J6153,'Contract IDs'!A:D,4,0)</f>
        <v>Neonatal Equipment Adult Paediatric and Neonatal P</v>
      </c>
      <c r="C6153" s="8" t="str">
        <f>VLOOKUP(L6153,'Supplier IDs'!A:C,3,0)</f>
        <v>Loewenstein Medical UK Ltd</v>
      </c>
      <c r="D6153" s="8" t="str">
        <f t="shared" si="577"/>
        <v>Radiant Warmer without Bed</v>
      </c>
      <c r="E6153" s="8">
        <f t="shared" si="579"/>
        <v>0</v>
      </c>
      <c r="F6153" s="8">
        <f t="shared" si="580"/>
        <v>2</v>
      </c>
      <c r="G6153" s="8">
        <f t="shared" si="581"/>
        <v>2</v>
      </c>
      <c r="H6153" s="15">
        <f t="shared" si="582"/>
        <v>0</v>
      </c>
      <c r="I6153" s="15" t="s">
        <v>372</v>
      </c>
      <c r="J6153" s="10">
        <v>300000094087410</v>
      </c>
      <c r="K6153" s="9" t="s">
        <v>454</v>
      </c>
      <c r="L6153" s="10">
        <v>100000000613421</v>
      </c>
      <c r="M6153" s="9" t="s">
        <v>459</v>
      </c>
      <c r="N6153" s="9"/>
      <c r="O6153" s="9">
        <v>2</v>
      </c>
      <c r="P6153" s="9">
        <v>2</v>
      </c>
      <c r="Q6153" s="9">
        <v>0</v>
      </c>
    </row>
    <row r="6154" spans="1:17" hidden="1" x14ac:dyDescent="0.25">
      <c r="A6154" s="8" t="str">
        <f t="shared" si="578"/>
        <v>Neonatal Equipment Adult Paediatric and Neonatal PLoewenstein Medical UK Ltd</v>
      </c>
      <c r="B6154" s="8" t="str">
        <f>VLOOKUP(J6154,'Contract IDs'!A:D,4,0)</f>
        <v>Neonatal Equipment Adult Paediatric and Neonatal P</v>
      </c>
      <c r="C6154" s="8" t="str">
        <f>VLOOKUP(L6154,'Supplier IDs'!A:C,3,0)</f>
        <v>Loewenstein Medical UK Ltd</v>
      </c>
      <c r="D6154" s="8" t="str">
        <f t="shared" si="577"/>
        <v>Radiant Warmer without Bed</v>
      </c>
      <c r="E6154" s="8">
        <f t="shared" si="579"/>
        <v>0</v>
      </c>
      <c r="F6154" s="8">
        <f t="shared" si="580"/>
        <v>3</v>
      </c>
      <c r="G6154" s="8">
        <f t="shared" si="581"/>
        <v>3</v>
      </c>
      <c r="H6154" s="15">
        <f t="shared" si="582"/>
        <v>0</v>
      </c>
      <c r="I6154" s="15" t="s">
        <v>372</v>
      </c>
      <c r="J6154" s="10">
        <v>300000094087410</v>
      </c>
      <c r="K6154" s="9" t="s">
        <v>454</v>
      </c>
      <c r="L6154" s="10">
        <v>100000000613421</v>
      </c>
      <c r="M6154" s="9" t="s">
        <v>459</v>
      </c>
      <c r="N6154" s="9"/>
      <c r="O6154" s="9">
        <v>3</v>
      </c>
      <c r="P6154" s="9">
        <v>3</v>
      </c>
      <c r="Q6154" s="9">
        <v>0</v>
      </c>
    </row>
    <row r="6155" spans="1:17" hidden="1" x14ac:dyDescent="0.25">
      <c r="A6155" s="8" t="str">
        <f t="shared" si="578"/>
        <v>Neonatal Equipment Adult Paediatric and Neonatal PLoewenstein Medical UK Ltd</v>
      </c>
      <c r="B6155" s="8" t="str">
        <f>VLOOKUP(J6155,'Contract IDs'!A:D,4,0)</f>
        <v>Neonatal Equipment Adult Paediatric and Neonatal P</v>
      </c>
      <c r="C6155" s="8" t="str">
        <f>VLOOKUP(L6155,'Supplier IDs'!A:C,3,0)</f>
        <v>Loewenstein Medical UK Ltd</v>
      </c>
      <c r="D6155" s="8" t="str">
        <f t="shared" si="577"/>
        <v>Radiant Warmer without Bed</v>
      </c>
      <c r="E6155" s="8">
        <f t="shared" si="579"/>
        <v>0</v>
      </c>
      <c r="F6155" s="8">
        <f t="shared" si="580"/>
        <v>4</v>
      </c>
      <c r="G6155" s="8">
        <f t="shared" si="581"/>
        <v>4</v>
      </c>
      <c r="H6155" s="15">
        <f t="shared" si="582"/>
        <v>0</v>
      </c>
      <c r="I6155" s="15" t="s">
        <v>372</v>
      </c>
      <c r="J6155" s="10">
        <v>300000094087410</v>
      </c>
      <c r="K6155" s="9" t="s">
        <v>454</v>
      </c>
      <c r="L6155" s="10">
        <v>100000000613421</v>
      </c>
      <c r="M6155" s="9" t="s">
        <v>459</v>
      </c>
      <c r="N6155" s="9"/>
      <c r="O6155" s="9">
        <v>4</v>
      </c>
      <c r="P6155" s="9">
        <v>4</v>
      </c>
      <c r="Q6155" s="9">
        <v>0</v>
      </c>
    </row>
    <row r="6156" spans="1:17" hidden="1" x14ac:dyDescent="0.25">
      <c r="A6156" s="8" t="str">
        <f t="shared" si="578"/>
        <v>Neonatal Equipment Adult Paediatric and Neonatal PLoewenstein Medical UK Ltd</v>
      </c>
      <c r="B6156" s="8" t="str">
        <f>VLOOKUP(J6156,'Contract IDs'!A:D,4,0)</f>
        <v>Neonatal Equipment Adult Paediatric and Neonatal P</v>
      </c>
      <c r="C6156" s="8" t="str">
        <f>VLOOKUP(L6156,'Supplier IDs'!A:C,3,0)</f>
        <v>Loewenstein Medical UK Ltd</v>
      </c>
      <c r="D6156" s="8" t="str">
        <f t="shared" si="577"/>
        <v>Radiant Warmer without Bed</v>
      </c>
      <c r="E6156" s="8">
        <f t="shared" si="579"/>
        <v>0</v>
      </c>
      <c r="F6156" s="8">
        <f t="shared" si="580"/>
        <v>5</v>
      </c>
      <c r="G6156" s="8">
        <f t="shared" si="581"/>
        <v>5</v>
      </c>
      <c r="H6156" s="15">
        <f t="shared" si="582"/>
        <v>0.05</v>
      </c>
      <c r="I6156" s="15" t="s">
        <v>372</v>
      </c>
      <c r="J6156" s="10">
        <v>300000094087410</v>
      </c>
      <c r="K6156" s="9" t="s">
        <v>454</v>
      </c>
      <c r="L6156" s="10">
        <v>100000000613421</v>
      </c>
      <c r="M6156" s="9" t="s">
        <v>459</v>
      </c>
      <c r="N6156" s="9"/>
      <c r="O6156" s="9">
        <v>5</v>
      </c>
      <c r="P6156" s="9">
        <v>5</v>
      </c>
      <c r="Q6156" s="9">
        <v>5</v>
      </c>
    </row>
    <row r="6157" spans="1:17" hidden="1" x14ac:dyDescent="0.25">
      <c r="A6157" s="8" t="str">
        <f t="shared" si="578"/>
        <v>Neonatal Equipment Adult Paediatric and Neonatal PLoewenstein Medical UK Ltd</v>
      </c>
      <c r="B6157" s="8" t="str">
        <f>VLOOKUP(J6157,'Contract IDs'!A:D,4,0)</f>
        <v>Neonatal Equipment Adult Paediatric and Neonatal P</v>
      </c>
      <c r="C6157" s="8" t="str">
        <f>VLOOKUP(L6157,'Supplier IDs'!A:C,3,0)</f>
        <v>Loewenstein Medical UK Ltd</v>
      </c>
      <c r="D6157" s="8" t="str">
        <f t="shared" si="577"/>
        <v>Radiant Warmer without Bed</v>
      </c>
      <c r="E6157" s="8">
        <f t="shared" si="579"/>
        <v>0</v>
      </c>
      <c r="F6157" s="8">
        <f t="shared" si="580"/>
        <v>6</v>
      </c>
      <c r="G6157" s="8">
        <f t="shared" si="581"/>
        <v>6</v>
      </c>
      <c r="H6157" s="15">
        <f t="shared" si="582"/>
        <v>0.05</v>
      </c>
      <c r="I6157" s="15" t="s">
        <v>372</v>
      </c>
      <c r="J6157" s="10">
        <v>300000094087410</v>
      </c>
      <c r="K6157" s="9" t="s">
        <v>454</v>
      </c>
      <c r="L6157" s="10">
        <v>100000000613421</v>
      </c>
      <c r="M6157" s="9" t="s">
        <v>459</v>
      </c>
      <c r="N6157" s="9"/>
      <c r="O6157" s="9">
        <v>6</v>
      </c>
      <c r="P6157" s="9">
        <v>6</v>
      </c>
      <c r="Q6157" s="9">
        <v>5</v>
      </c>
    </row>
    <row r="6158" spans="1:17" hidden="1" x14ac:dyDescent="0.25">
      <c r="A6158" s="8" t="str">
        <f t="shared" si="578"/>
        <v>Neonatal Equipment Adult Paediatric and Neonatal PLoewenstein Medical UK Ltd</v>
      </c>
      <c r="B6158" s="8" t="str">
        <f>VLOOKUP(J6158,'Contract IDs'!A:D,4,0)</f>
        <v>Neonatal Equipment Adult Paediatric and Neonatal P</v>
      </c>
      <c r="C6158" s="8" t="str">
        <f>VLOOKUP(L6158,'Supplier IDs'!A:C,3,0)</f>
        <v>Loewenstein Medical UK Ltd</v>
      </c>
      <c r="D6158" s="8" t="str">
        <f t="shared" si="577"/>
        <v>Radiant Warmer without Bed</v>
      </c>
      <c r="E6158" s="8">
        <f t="shared" si="579"/>
        <v>0</v>
      </c>
      <c r="F6158" s="8">
        <f t="shared" si="580"/>
        <v>7</v>
      </c>
      <c r="G6158" s="8">
        <f t="shared" si="581"/>
        <v>7</v>
      </c>
      <c r="H6158" s="15">
        <f t="shared" si="582"/>
        <v>0.05</v>
      </c>
      <c r="I6158" s="15" t="s">
        <v>372</v>
      </c>
      <c r="J6158" s="10">
        <v>300000094087410</v>
      </c>
      <c r="K6158" s="9" t="s">
        <v>454</v>
      </c>
      <c r="L6158" s="10">
        <v>100000000613421</v>
      </c>
      <c r="M6158" s="9" t="s">
        <v>459</v>
      </c>
      <c r="N6158" s="9"/>
      <c r="O6158" s="9">
        <v>7</v>
      </c>
      <c r="P6158" s="9">
        <v>7</v>
      </c>
      <c r="Q6158" s="9">
        <v>5</v>
      </c>
    </row>
    <row r="6159" spans="1:17" hidden="1" x14ac:dyDescent="0.25">
      <c r="A6159" s="8" t="str">
        <f t="shared" si="578"/>
        <v>Neonatal Equipment Adult Paediatric and Neonatal PLoewenstein Medical UK Ltd</v>
      </c>
      <c r="B6159" s="8" t="str">
        <f>VLOOKUP(J6159,'Contract IDs'!A:D,4,0)</f>
        <v>Neonatal Equipment Adult Paediatric and Neonatal P</v>
      </c>
      <c r="C6159" s="8" t="str">
        <f>VLOOKUP(L6159,'Supplier IDs'!A:C,3,0)</f>
        <v>Loewenstein Medical UK Ltd</v>
      </c>
      <c r="D6159" s="8" t="str">
        <f t="shared" si="577"/>
        <v>Radiant Warmer without Bed</v>
      </c>
      <c r="E6159" s="8">
        <f t="shared" si="579"/>
        <v>0</v>
      </c>
      <c r="F6159" s="8">
        <f t="shared" si="580"/>
        <v>8</v>
      </c>
      <c r="G6159" s="8">
        <f t="shared" si="581"/>
        <v>8</v>
      </c>
      <c r="H6159" s="15">
        <f t="shared" si="582"/>
        <v>0.05</v>
      </c>
      <c r="I6159" s="15" t="s">
        <v>372</v>
      </c>
      <c r="J6159" s="10">
        <v>300000094087410</v>
      </c>
      <c r="K6159" s="9" t="s">
        <v>454</v>
      </c>
      <c r="L6159" s="10">
        <v>100000000613421</v>
      </c>
      <c r="M6159" s="9" t="s">
        <v>459</v>
      </c>
      <c r="N6159" s="9"/>
      <c r="O6159" s="9">
        <v>8</v>
      </c>
      <c r="P6159" s="9">
        <v>8</v>
      </c>
      <c r="Q6159" s="9">
        <v>5</v>
      </c>
    </row>
    <row r="6160" spans="1:17" hidden="1" x14ac:dyDescent="0.25">
      <c r="A6160" s="8" t="str">
        <f t="shared" si="578"/>
        <v>Neonatal Equipment Adult Paediatric and Neonatal PLoewenstein Medical UK Ltd</v>
      </c>
      <c r="B6160" s="8" t="str">
        <f>VLOOKUP(J6160,'Contract IDs'!A:D,4,0)</f>
        <v>Neonatal Equipment Adult Paediatric and Neonatal P</v>
      </c>
      <c r="C6160" s="8" t="str">
        <f>VLOOKUP(L6160,'Supplier IDs'!A:C,3,0)</f>
        <v>Loewenstein Medical UK Ltd</v>
      </c>
      <c r="D6160" s="8" t="str">
        <f t="shared" si="577"/>
        <v>Radiant Warmer without Bed</v>
      </c>
      <c r="E6160" s="8">
        <f t="shared" si="579"/>
        <v>0</v>
      </c>
      <c r="F6160" s="8">
        <f t="shared" si="580"/>
        <v>9</v>
      </c>
      <c r="G6160" s="8">
        <f t="shared" si="581"/>
        <v>9</v>
      </c>
      <c r="H6160" s="15">
        <f t="shared" si="582"/>
        <v>0.05</v>
      </c>
      <c r="I6160" s="15" t="s">
        <v>372</v>
      </c>
      <c r="J6160" s="10">
        <v>300000094087410</v>
      </c>
      <c r="K6160" s="9" t="s">
        <v>454</v>
      </c>
      <c r="L6160" s="10">
        <v>100000000613421</v>
      </c>
      <c r="M6160" s="9" t="s">
        <v>459</v>
      </c>
      <c r="N6160" s="9"/>
      <c r="O6160" s="9">
        <v>9</v>
      </c>
      <c r="P6160" s="9">
        <v>9</v>
      </c>
      <c r="Q6160" s="9">
        <v>5</v>
      </c>
    </row>
    <row r="6161" spans="1:17" hidden="1" x14ac:dyDescent="0.25">
      <c r="A6161" s="8" t="str">
        <f t="shared" si="578"/>
        <v>Neonatal Equipment Adult Paediatric and Neonatal PLoewenstein Medical UK Ltd</v>
      </c>
      <c r="B6161" s="8" t="str">
        <f>VLOOKUP(J6161,'Contract IDs'!A:D,4,0)</f>
        <v>Neonatal Equipment Adult Paediatric and Neonatal P</v>
      </c>
      <c r="C6161" s="8" t="str">
        <f>VLOOKUP(L6161,'Supplier IDs'!A:C,3,0)</f>
        <v>Loewenstein Medical UK Ltd</v>
      </c>
      <c r="D6161" s="8" t="str">
        <f t="shared" si="577"/>
        <v>Radiant Warmer without Bed</v>
      </c>
      <c r="E6161" s="8">
        <f t="shared" si="579"/>
        <v>0</v>
      </c>
      <c r="F6161" s="8">
        <f t="shared" si="580"/>
        <v>10</v>
      </c>
      <c r="G6161" s="8">
        <f t="shared" si="581"/>
        <v>10</v>
      </c>
      <c r="H6161" s="15">
        <f t="shared" si="582"/>
        <v>0.1</v>
      </c>
      <c r="I6161" s="15" t="s">
        <v>372</v>
      </c>
      <c r="J6161" s="10">
        <v>300000094087410</v>
      </c>
      <c r="K6161" s="9" t="s">
        <v>454</v>
      </c>
      <c r="L6161" s="10">
        <v>100000000613421</v>
      </c>
      <c r="M6161" s="9" t="s">
        <v>459</v>
      </c>
      <c r="N6161" s="9"/>
      <c r="O6161" s="9">
        <v>10</v>
      </c>
      <c r="P6161" s="9">
        <v>10</v>
      </c>
      <c r="Q6161" s="9">
        <v>10</v>
      </c>
    </row>
    <row r="6162" spans="1:17" hidden="1" x14ac:dyDescent="0.25">
      <c r="A6162" s="8" t="str">
        <f t="shared" si="578"/>
        <v>Neonatal Equipment Adult Paediatric and Neonatal PLoewenstein Medical UK Ltd</v>
      </c>
      <c r="B6162" s="8" t="str">
        <f>VLOOKUP(J6162,'Contract IDs'!A:D,4,0)</f>
        <v>Neonatal Equipment Adult Paediatric and Neonatal P</v>
      </c>
      <c r="C6162" s="8" t="str">
        <f>VLOOKUP(L6162,'Supplier IDs'!A:C,3,0)</f>
        <v>Loewenstein Medical UK Ltd</v>
      </c>
      <c r="D6162" s="8" t="str">
        <f t="shared" si="577"/>
        <v>Radiant Warmer without Bed</v>
      </c>
      <c r="E6162" s="8">
        <f t="shared" si="579"/>
        <v>0</v>
      </c>
      <c r="F6162" s="8">
        <f t="shared" si="580"/>
        <v>11</v>
      </c>
      <c r="G6162" s="8">
        <f t="shared" si="581"/>
        <v>20</v>
      </c>
      <c r="H6162" s="15">
        <f t="shared" si="582"/>
        <v>0.1</v>
      </c>
      <c r="I6162" s="15" t="s">
        <v>372</v>
      </c>
      <c r="J6162" s="10">
        <v>300000094087410</v>
      </c>
      <c r="K6162" s="9" t="s">
        <v>454</v>
      </c>
      <c r="L6162" s="10">
        <v>100000000613421</v>
      </c>
      <c r="M6162" s="9" t="s">
        <v>459</v>
      </c>
      <c r="N6162" s="9"/>
      <c r="O6162" s="9">
        <v>11</v>
      </c>
      <c r="P6162" s="9">
        <v>20</v>
      </c>
      <c r="Q6162" s="9">
        <v>10</v>
      </c>
    </row>
    <row r="6163" spans="1:17" hidden="1" x14ac:dyDescent="0.25">
      <c r="A6163" s="8" t="str">
        <f t="shared" si="578"/>
        <v>Neonatal Equipment Adult Paediatric and Neonatal PLoewenstein Medical UK Ltd</v>
      </c>
      <c r="B6163" s="8" t="str">
        <f>VLOOKUP(J6163,'Contract IDs'!A:D,4,0)</f>
        <v>Neonatal Equipment Adult Paediatric and Neonatal P</v>
      </c>
      <c r="C6163" s="8" t="str">
        <f>VLOOKUP(L6163,'Supplier IDs'!A:C,3,0)</f>
        <v>Loewenstein Medical UK Ltd</v>
      </c>
      <c r="D6163" s="8" t="str">
        <f t="shared" si="577"/>
        <v>Radiant Warmer without Bed</v>
      </c>
      <c r="E6163" s="8">
        <f t="shared" si="579"/>
        <v>0</v>
      </c>
      <c r="F6163" s="8">
        <f t="shared" si="580"/>
        <v>20</v>
      </c>
      <c r="G6163" s="8">
        <f t="shared" si="581"/>
        <v>100</v>
      </c>
      <c r="H6163" s="15">
        <f t="shared" si="582"/>
        <v>0.15</v>
      </c>
      <c r="I6163" s="15" t="s">
        <v>372</v>
      </c>
      <c r="J6163" s="10">
        <v>300000094087410</v>
      </c>
      <c r="K6163" s="9" t="s">
        <v>454</v>
      </c>
      <c r="L6163" s="10">
        <v>100000000613421</v>
      </c>
      <c r="M6163" s="9" t="s">
        <v>459</v>
      </c>
      <c r="N6163" s="9"/>
      <c r="O6163" s="9">
        <v>20</v>
      </c>
      <c r="P6163" s="9">
        <v>100</v>
      </c>
      <c r="Q6163" s="9">
        <v>15</v>
      </c>
    </row>
    <row r="6164" spans="1:17" hidden="1" x14ac:dyDescent="0.25">
      <c r="A6164" s="8" t="str">
        <f t="shared" si="578"/>
        <v>Neonatal Equipment Adult Paediatric and Neonatal PLoewenstein Medical UK Ltd</v>
      </c>
      <c r="B6164" s="8" t="str">
        <f>VLOOKUP(J6164,'Contract IDs'!A:D,4,0)</f>
        <v>Neonatal Equipment Adult Paediatric and Neonatal P</v>
      </c>
      <c r="C6164" s="8" t="str">
        <f>VLOOKUP(L6164,'Supplier IDs'!A:C,3,0)</f>
        <v>Loewenstein Medical UK Ltd</v>
      </c>
      <c r="D6164" s="8" t="str">
        <f t="shared" si="577"/>
        <v>Warmer Resuscitation System</v>
      </c>
      <c r="E6164" s="8">
        <f t="shared" si="579"/>
        <v>0</v>
      </c>
      <c r="F6164" s="8">
        <f t="shared" si="580"/>
        <v>0</v>
      </c>
      <c r="G6164" s="8">
        <f t="shared" si="581"/>
        <v>1</v>
      </c>
      <c r="H6164" s="15">
        <f t="shared" si="582"/>
        <v>0</v>
      </c>
      <c r="I6164" s="15" t="s">
        <v>372</v>
      </c>
      <c r="J6164" s="10">
        <v>300000094087410</v>
      </c>
      <c r="K6164" s="9" t="s">
        <v>454</v>
      </c>
      <c r="L6164" s="10">
        <v>100000000613421</v>
      </c>
      <c r="M6164" s="9" t="s">
        <v>461</v>
      </c>
      <c r="N6164" s="9"/>
      <c r="O6164" s="9">
        <v>0</v>
      </c>
      <c r="P6164" s="9">
        <v>1</v>
      </c>
      <c r="Q6164" s="9">
        <v>0</v>
      </c>
    </row>
    <row r="6165" spans="1:17" hidden="1" x14ac:dyDescent="0.25">
      <c r="A6165" s="8" t="str">
        <f t="shared" si="578"/>
        <v>Neonatal Equipment Adult Paediatric and Neonatal PLoewenstein Medical UK Ltd</v>
      </c>
      <c r="B6165" s="8" t="str">
        <f>VLOOKUP(J6165,'Contract IDs'!A:D,4,0)</f>
        <v>Neonatal Equipment Adult Paediatric and Neonatal P</v>
      </c>
      <c r="C6165" s="8" t="str">
        <f>VLOOKUP(L6165,'Supplier IDs'!A:C,3,0)</f>
        <v>Loewenstein Medical UK Ltd</v>
      </c>
      <c r="D6165" s="8" t="str">
        <f t="shared" si="577"/>
        <v>Warmer Resuscitation System</v>
      </c>
      <c r="E6165" s="8">
        <f t="shared" si="579"/>
        <v>0</v>
      </c>
      <c r="F6165" s="8">
        <f t="shared" si="580"/>
        <v>2</v>
      </c>
      <c r="G6165" s="8">
        <f t="shared" si="581"/>
        <v>2</v>
      </c>
      <c r="H6165" s="15">
        <f t="shared" si="582"/>
        <v>0</v>
      </c>
      <c r="I6165" s="15" t="s">
        <v>372</v>
      </c>
      <c r="J6165" s="10">
        <v>300000094087410</v>
      </c>
      <c r="K6165" s="9" t="s">
        <v>454</v>
      </c>
      <c r="L6165" s="10">
        <v>100000000613421</v>
      </c>
      <c r="M6165" s="9" t="s">
        <v>461</v>
      </c>
      <c r="N6165" s="9"/>
      <c r="O6165" s="9">
        <v>2</v>
      </c>
      <c r="P6165" s="9">
        <v>2</v>
      </c>
      <c r="Q6165" s="9">
        <v>0</v>
      </c>
    </row>
    <row r="6166" spans="1:17" hidden="1" x14ac:dyDescent="0.25">
      <c r="A6166" s="8" t="str">
        <f t="shared" si="578"/>
        <v>Neonatal Equipment Adult Paediatric and Neonatal PLoewenstein Medical UK Ltd</v>
      </c>
      <c r="B6166" s="8" t="str">
        <f>VLOOKUP(J6166,'Contract IDs'!A:D,4,0)</f>
        <v>Neonatal Equipment Adult Paediatric and Neonatal P</v>
      </c>
      <c r="C6166" s="8" t="str">
        <f>VLOOKUP(L6166,'Supplier IDs'!A:C,3,0)</f>
        <v>Loewenstein Medical UK Ltd</v>
      </c>
      <c r="D6166" s="8" t="str">
        <f t="shared" si="577"/>
        <v>Warmer Resuscitation System</v>
      </c>
      <c r="E6166" s="8">
        <f t="shared" si="579"/>
        <v>0</v>
      </c>
      <c r="F6166" s="8">
        <f t="shared" si="580"/>
        <v>3</v>
      </c>
      <c r="G6166" s="8">
        <f t="shared" si="581"/>
        <v>3</v>
      </c>
      <c r="H6166" s="15">
        <f t="shared" si="582"/>
        <v>0</v>
      </c>
      <c r="I6166" s="15" t="s">
        <v>372</v>
      </c>
      <c r="J6166" s="10">
        <v>300000094087410</v>
      </c>
      <c r="K6166" s="9" t="s">
        <v>454</v>
      </c>
      <c r="L6166" s="10">
        <v>100000000613421</v>
      </c>
      <c r="M6166" s="9" t="s">
        <v>461</v>
      </c>
      <c r="N6166" s="9"/>
      <c r="O6166" s="9">
        <v>3</v>
      </c>
      <c r="P6166" s="9">
        <v>3</v>
      </c>
      <c r="Q6166" s="9">
        <v>0</v>
      </c>
    </row>
    <row r="6167" spans="1:17" hidden="1" x14ac:dyDescent="0.25">
      <c r="A6167" s="8" t="str">
        <f t="shared" si="578"/>
        <v>Neonatal Equipment Adult Paediatric and Neonatal PLoewenstein Medical UK Ltd</v>
      </c>
      <c r="B6167" s="8" t="str">
        <f>VLOOKUP(J6167,'Contract IDs'!A:D,4,0)</f>
        <v>Neonatal Equipment Adult Paediatric and Neonatal P</v>
      </c>
      <c r="C6167" s="8" t="str">
        <f>VLOOKUP(L6167,'Supplier IDs'!A:C,3,0)</f>
        <v>Loewenstein Medical UK Ltd</v>
      </c>
      <c r="D6167" s="8" t="str">
        <f t="shared" si="577"/>
        <v>Warmer Resuscitation System</v>
      </c>
      <c r="E6167" s="8">
        <f t="shared" si="579"/>
        <v>0</v>
      </c>
      <c r="F6167" s="8">
        <f t="shared" si="580"/>
        <v>4</v>
      </c>
      <c r="G6167" s="8">
        <f t="shared" si="581"/>
        <v>4</v>
      </c>
      <c r="H6167" s="15">
        <f t="shared" si="582"/>
        <v>0</v>
      </c>
      <c r="I6167" s="15" t="s">
        <v>372</v>
      </c>
      <c r="J6167" s="10">
        <v>300000094087410</v>
      </c>
      <c r="K6167" s="9" t="s">
        <v>454</v>
      </c>
      <c r="L6167" s="10">
        <v>100000000613421</v>
      </c>
      <c r="M6167" s="9" t="s">
        <v>461</v>
      </c>
      <c r="N6167" s="9"/>
      <c r="O6167" s="9">
        <v>4</v>
      </c>
      <c r="P6167" s="9">
        <v>4</v>
      </c>
      <c r="Q6167" s="9">
        <v>0</v>
      </c>
    </row>
    <row r="6168" spans="1:17" hidden="1" x14ac:dyDescent="0.25">
      <c r="A6168" s="8" t="str">
        <f t="shared" si="578"/>
        <v>Neonatal Equipment Adult Paediatric and Neonatal PLoewenstein Medical UK Ltd</v>
      </c>
      <c r="B6168" s="8" t="str">
        <f>VLOOKUP(J6168,'Contract IDs'!A:D,4,0)</f>
        <v>Neonatal Equipment Adult Paediatric and Neonatal P</v>
      </c>
      <c r="C6168" s="8" t="str">
        <f>VLOOKUP(L6168,'Supplier IDs'!A:C,3,0)</f>
        <v>Loewenstein Medical UK Ltd</v>
      </c>
      <c r="D6168" s="8" t="str">
        <f t="shared" si="577"/>
        <v>Warmer Resuscitation System</v>
      </c>
      <c r="E6168" s="8">
        <f t="shared" si="579"/>
        <v>0</v>
      </c>
      <c r="F6168" s="8">
        <f t="shared" si="580"/>
        <v>5</v>
      </c>
      <c r="G6168" s="8">
        <f t="shared" si="581"/>
        <v>5</v>
      </c>
      <c r="H6168" s="15">
        <f t="shared" si="582"/>
        <v>0.05</v>
      </c>
      <c r="I6168" s="15" t="s">
        <v>372</v>
      </c>
      <c r="J6168" s="10">
        <v>300000094087410</v>
      </c>
      <c r="K6168" s="9" t="s">
        <v>454</v>
      </c>
      <c r="L6168" s="10">
        <v>100000000613421</v>
      </c>
      <c r="M6168" s="9" t="s">
        <v>461</v>
      </c>
      <c r="N6168" s="9"/>
      <c r="O6168" s="9">
        <v>5</v>
      </c>
      <c r="P6168" s="9">
        <v>5</v>
      </c>
      <c r="Q6168" s="9">
        <v>5</v>
      </c>
    </row>
    <row r="6169" spans="1:17" hidden="1" x14ac:dyDescent="0.25">
      <c r="A6169" s="8" t="str">
        <f t="shared" si="578"/>
        <v>Neonatal Equipment Adult Paediatric and Neonatal PLoewenstein Medical UK Ltd</v>
      </c>
      <c r="B6169" s="8" t="str">
        <f>VLOOKUP(J6169,'Contract IDs'!A:D,4,0)</f>
        <v>Neonatal Equipment Adult Paediatric and Neonatal P</v>
      </c>
      <c r="C6169" s="8" t="str">
        <f>VLOOKUP(L6169,'Supplier IDs'!A:C,3,0)</f>
        <v>Loewenstein Medical UK Ltd</v>
      </c>
      <c r="D6169" s="8" t="str">
        <f t="shared" si="577"/>
        <v>Warmer Resuscitation System</v>
      </c>
      <c r="E6169" s="8">
        <f t="shared" si="579"/>
        <v>0</v>
      </c>
      <c r="F6169" s="8">
        <f t="shared" si="580"/>
        <v>6</v>
      </c>
      <c r="G6169" s="8">
        <f t="shared" si="581"/>
        <v>6</v>
      </c>
      <c r="H6169" s="15">
        <f t="shared" si="582"/>
        <v>0.05</v>
      </c>
      <c r="I6169" s="15" t="s">
        <v>372</v>
      </c>
      <c r="J6169" s="10">
        <v>300000094087410</v>
      </c>
      <c r="K6169" s="9" t="s">
        <v>454</v>
      </c>
      <c r="L6169" s="10">
        <v>100000000613421</v>
      </c>
      <c r="M6169" s="9" t="s">
        <v>461</v>
      </c>
      <c r="N6169" s="9"/>
      <c r="O6169" s="9">
        <v>6</v>
      </c>
      <c r="P6169" s="9">
        <v>6</v>
      </c>
      <c r="Q6169" s="9">
        <v>5</v>
      </c>
    </row>
    <row r="6170" spans="1:17" hidden="1" x14ac:dyDescent="0.25">
      <c r="A6170" s="8" t="str">
        <f t="shared" si="578"/>
        <v>Neonatal Equipment Adult Paediatric and Neonatal PLoewenstein Medical UK Ltd</v>
      </c>
      <c r="B6170" s="8" t="str">
        <f>VLOOKUP(J6170,'Contract IDs'!A:D,4,0)</f>
        <v>Neonatal Equipment Adult Paediatric and Neonatal P</v>
      </c>
      <c r="C6170" s="8" t="str">
        <f>VLOOKUP(L6170,'Supplier IDs'!A:C,3,0)</f>
        <v>Loewenstein Medical UK Ltd</v>
      </c>
      <c r="D6170" s="8" t="str">
        <f t="shared" si="577"/>
        <v>Warmer Resuscitation System</v>
      </c>
      <c r="E6170" s="8">
        <f t="shared" si="579"/>
        <v>0</v>
      </c>
      <c r="F6170" s="8">
        <f t="shared" si="580"/>
        <v>7</v>
      </c>
      <c r="G6170" s="8">
        <f t="shared" si="581"/>
        <v>7</v>
      </c>
      <c r="H6170" s="15">
        <f t="shared" si="582"/>
        <v>0.05</v>
      </c>
      <c r="I6170" s="15" t="s">
        <v>372</v>
      </c>
      <c r="J6170" s="10">
        <v>300000094087410</v>
      </c>
      <c r="K6170" s="9" t="s">
        <v>454</v>
      </c>
      <c r="L6170" s="10">
        <v>100000000613421</v>
      </c>
      <c r="M6170" s="9" t="s">
        <v>461</v>
      </c>
      <c r="N6170" s="9"/>
      <c r="O6170" s="9">
        <v>7</v>
      </c>
      <c r="P6170" s="9">
        <v>7</v>
      </c>
      <c r="Q6170" s="9">
        <v>5</v>
      </c>
    </row>
    <row r="6171" spans="1:17" hidden="1" x14ac:dyDescent="0.25">
      <c r="A6171" s="8" t="str">
        <f t="shared" si="578"/>
        <v>Neonatal Equipment Adult Paediatric and Neonatal PLoewenstein Medical UK Ltd</v>
      </c>
      <c r="B6171" s="8" t="str">
        <f>VLOOKUP(J6171,'Contract IDs'!A:D,4,0)</f>
        <v>Neonatal Equipment Adult Paediatric and Neonatal P</v>
      </c>
      <c r="C6171" s="8" t="str">
        <f>VLOOKUP(L6171,'Supplier IDs'!A:C,3,0)</f>
        <v>Loewenstein Medical UK Ltd</v>
      </c>
      <c r="D6171" s="8" t="str">
        <f t="shared" si="577"/>
        <v>Warmer Resuscitation System</v>
      </c>
      <c r="E6171" s="8">
        <f t="shared" si="579"/>
        <v>0</v>
      </c>
      <c r="F6171" s="8">
        <f t="shared" si="580"/>
        <v>8</v>
      </c>
      <c r="G6171" s="8">
        <f t="shared" si="581"/>
        <v>8</v>
      </c>
      <c r="H6171" s="15">
        <f t="shared" si="582"/>
        <v>0.05</v>
      </c>
      <c r="I6171" s="15" t="s">
        <v>372</v>
      </c>
      <c r="J6171" s="10">
        <v>300000094087410</v>
      </c>
      <c r="K6171" s="9" t="s">
        <v>454</v>
      </c>
      <c r="L6171" s="10">
        <v>100000000613421</v>
      </c>
      <c r="M6171" s="9" t="s">
        <v>461</v>
      </c>
      <c r="N6171" s="9"/>
      <c r="O6171" s="9">
        <v>8</v>
      </c>
      <c r="P6171" s="9">
        <v>8</v>
      </c>
      <c r="Q6171" s="9">
        <v>5</v>
      </c>
    </row>
    <row r="6172" spans="1:17" hidden="1" x14ac:dyDescent="0.25">
      <c r="A6172" s="8" t="str">
        <f t="shared" si="578"/>
        <v>Neonatal Equipment Adult Paediatric and Neonatal PLoewenstein Medical UK Ltd</v>
      </c>
      <c r="B6172" s="8" t="str">
        <f>VLOOKUP(J6172,'Contract IDs'!A:D,4,0)</f>
        <v>Neonatal Equipment Adult Paediatric and Neonatal P</v>
      </c>
      <c r="C6172" s="8" t="str">
        <f>VLOOKUP(L6172,'Supplier IDs'!A:C,3,0)</f>
        <v>Loewenstein Medical UK Ltd</v>
      </c>
      <c r="D6172" s="8" t="str">
        <f t="shared" si="577"/>
        <v>Warmer Resuscitation System</v>
      </c>
      <c r="E6172" s="8">
        <f t="shared" si="579"/>
        <v>0</v>
      </c>
      <c r="F6172" s="8">
        <f t="shared" si="580"/>
        <v>9</v>
      </c>
      <c r="G6172" s="8">
        <f t="shared" si="581"/>
        <v>9</v>
      </c>
      <c r="H6172" s="15">
        <f t="shared" si="582"/>
        <v>0.05</v>
      </c>
      <c r="I6172" s="15" t="s">
        <v>372</v>
      </c>
      <c r="J6172" s="10">
        <v>300000094087410</v>
      </c>
      <c r="K6172" s="9" t="s">
        <v>454</v>
      </c>
      <c r="L6172" s="10">
        <v>100000000613421</v>
      </c>
      <c r="M6172" s="9" t="s">
        <v>461</v>
      </c>
      <c r="N6172" s="9"/>
      <c r="O6172" s="9">
        <v>9</v>
      </c>
      <c r="P6172" s="9">
        <v>9</v>
      </c>
      <c r="Q6172" s="9">
        <v>5</v>
      </c>
    </row>
    <row r="6173" spans="1:17" hidden="1" x14ac:dyDescent="0.25">
      <c r="A6173" s="8" t="str">
        <f t="shared" si="578"/>
        <v>Neonatal Equipment Adult Paediatric and Neonatal PLoewenstein Medical UK Ltd</v>
      </c>
      <c r="B6173" s="8" t="str">
        <f>VLOOKUP(J6173,'Contract IDs'!A:D,4,0)</f>
        <v>Neonatal Equipment Adult Paediatric and Neonatal P</v>
      </c>
      <c r="C6173" s="8" t="str">
        <f>VLOOKUP(L6173,'Supplier IDs'!A:C,3,0)</f>
        <v>Loewenstein Medical UK Ltd</v>
      </c>
      <c r="D6173" s="8" t="str">
        <f t="shared" si="577"/>
        <v>Warmer Resuscitation System</v>
      </c>
      <c r="E6173" s="8">
        <f t="shared" si="579"/>
        <v>0</v>
      </c>
      <c r="F6173" s="8">
        <f t="shared" si="580"/>
        <v>10</v>
      </c>
      <c r="G6173" s="8">
        <f t="shared" si="581"/>
        <v>10</v>
      </c>
      <c r="H6173" s="15">
        <f t="shared" si="582"/>
        <v>0.1</v>
      </c>
      <c r="I6173" s="15" t="s">
        <v>372</v>
      </c>
      <c r="J6173" s="10">
        <v>300000094087410</v>
      </c>
      <c r="K6173" s="9" t="s">
        <v>454</v>
      </c>
      <c r="L6173" s="10">
        <v>100000000613421</v>
      </c>
      <c r="M6173" s="9" t="s">
        <v>461</v>
      </c>
      <c r="N6173" s="9"/>
      <c r="O6173" s="9">
        <v>10</v>
      </c>
      <c r="P6173" s="9">
        <v>10</v>
      </c>
      <c r="Q6173" s="9">
        <v>10</v>
      </c>
    </row>
    <row r="6174" spans="1:17" hidden="1" x14ac:dyDescent="0.25">
      <c r="A6174" s="8" t="str">
        <f t="shared" si="578"/>
        <v>Neonatal Equipment Adult Paediatric and Neonatal PLoewenstein Medical UK Ltd</v>
      </c>
      <c r="B6174" s="8" t="str">
        <f>VLOOKUP(J6174,'Contract IDs'!A:D,4,0)</f>
        <v>Neonatal Equipment Adult Paediatric and Neonatal P</v>
      </c>
      <c r="C6174" s="8" t="str">
        <f>VLOOKUP(L6174,'Supplier IDs'!A:C,3,0)</f>
        <v>Loewenstein Medical UK Ltd</v>
      </c>
      <c r="D6174" s="8" t="str">
        <f t="shared" si="577"/>
        <v>Warmer Resuscitation System</v>
      </c>
      <c r="E6174" s="8">
        <f t="shared" si="579"/>
        <v>0</v>
      </c>
      <c r="F6174" s="8">
        <f t="shared" si="580"/>
        <v>11</v>
      </c>
      <c r="G6174" s="8">
        <f t="shared" si="581"/>
        <v>20</v>
      </c>
      <c r="H6174" s="15">
        <f t="shared" si="582"/>
        <v>0.1</v>
      </c>
      <c r="I6174" s="15" t="s">
        <v>372</v>
      </c>
      <c r="J6174" s="10">
        <v>300000094087410</v>
      </c>
      <c r="K6174" s="9" t="s">
        <v>454</v>
      </c>
      <c r="L6174" s="10">
        <v>100000000613421</v>
      </c>
      <c r="M6174" s="9" t="s">
        <v>461</v>
      </c>
      <c r="N6174" s="9"/>
      <c r="O6174" s="9">
        <v>11</v>
      </c>
      <c r="P6174" s="9">
        <v>20</v>
      </c>
      <c r="Q6174" s="9">
        <v>10</v>
      </c>
    </row>
    <row r="6175" spans="1:17" hidden="1" x14ac:dyDescent="0.25">
      <c r="A6175" s="8" t="str">
        <f t="shared" si="578"/>
        <v>Neonatal Equipment Adult Paediatric and Neonatal PLoewenstein Medical UK Ltd</v>
      </c>
      <c r="B6175" s="8" t="str">
        <f>VLOOKUP(J6175,'Contract IDs'!A:D,4,0)</f>
        <v>Neonatal Equipment Adult Paediatric and Neonatal P</v>
      </c>
      <c r="C6175" s="8" t="str">
        <f>VLOOKUP(L6175,'Supplier IDs'!A:C,3,0)</f>
        <v>Loewenstein Medical UK Ltd</v>
      </c>
      <c r="D6175" s="8" t="str">
        <f t="shared" si="577"/>
        <v>Warmer Resuscitation System</v>
      </c>
      <c r="E6175" s="8">
        <f t="shared" si="579"/>
        <v>0</v>
      </c>
      <c r="F6175" s="8">
        <f t="shared" si="580"/>
        <v>20</v>
      </c>
      <c r="G6175" s="8">
        <f t="shared" si="581"/>
        <v>100</v>
      </c>
      <c r="H6175" s="15">
        <f t="shared" si="582"/>
        <v>0.15</v>
      </c>
      <c r="I6175" s="15" t="s">
        <v>372</v>
      </c>
      <c r="J6175" s="10">
        <v>300000094087410</v>
      </c>
      <c r="K6175" s="9" t="s">
        <v>454</v>
      </c>
      <c r="L6175" s="10">
        <v>100000000613421</v>
      </c>
      <c r="M6175" s="9" t="s">
        <v>461</v>
      </c>
      <c r="N6175" s="9"/>
      <c r="O6175" s="9">
        <v>20</v>
      </c>
      <c r="P6175" s="9">
        <v>100</v>
      </c>
      <c r="Q6175" s="9">
        <v>15</v>
      </c>
    </row>
    <row r="6176" spans="1:17" hidden="1" x14ac:dyDescent="0.25">
      <c r="A6176" s="8" t="str">
        <f t="shared" si="578"/>
        <v>Neonatal Equipment Adult Paediatric and Neonatal PQed Scientific Ltd</v>
      </c>
      <c r="B6176" s="8" t="str">
        <f>VLOOKUP(J6176,'Contract IDs'!A:D,4,0)</f>
        <v>Neonatal Equipment Adult Paediatric and Neonatal P</v>
      </c>
      <c r="C6176" s="8" t="str">
        <f>VLOOKUP(L6176,'Supplier IDs'!A:C,3,0)</f>
        <v>Qed Scientific Ltd</v>
      </c>
      <c r="D6176" s="8" t="str">
        <f t="shared" si="577"/>
        <v>Closed Incubator</v>
      </c>
      <c r="E6176" s="8">
        <f t="shared" si="579"/>
        <v>0</v>
      </c>
      <c r="F6176" s="8">
        <f t="shared" si="580"/>
        <v>0</v>
      </c>
      <c r="G6176" s="8">
        <f t="shared" si="581"/>
        <v>1</v>
      </c>
      <c r="H6176" s="15">
        <f t="shared" si="582"/>
        <v>0</v>
      </c>
      <c r="I6176" s="15" t="s">
        <v>372</v>
      </c>
      <c r="J6176" s="10">
        <v>300000094087410</v>
      </c>
      <c r="K6176" s="9" t="s">
        <v>454</v>
      </c>
      <c r="L6176" s="10">
        <v>100000000614580</v>
      </c>
      <c r="M6176" s="9" t="s">
        <v>455</v>
      </c>
      <c r="N6176" s="9"/>
      <c r="O6176" s="9">
        <v>0</v>
      </c>
      <c r="P6176" s="9">
        <v>1</v>
      </c>
      <c r="Q6176" s="9">
        <v>0</v>
      </c>
    </row>
    <row r="6177" spans="1:17" hidden="1" x14ac:dyDescent="0.25">
      <c r="A6177" s="8" t="str">
        <f t="shared" si="578"/>
        <v>Neonatal Equipment Adult Paediatric and Neonatal PQed Scientific Ltd</v>
      </c>
      <c r="B6177" s="8" t="str">
        <f>VLOOKUP(J6177,'Contract IDs'!A:D,4,0)</f>
        <v>Neonatal Equipment Adult Paediatric and Neonatal P</v>
      </c>
      <c r="C6177" s="8" t="str">
        <f>VLOOKUP(L6177,'Supplier IDs'!A:C,3,0)</f>
        <v>Qed Scientific Ltd</v>
      </c>
      <c r="D6177" s="8" t="str">
        <f t="shared" si="577"/>
        <v>Closed Incubator</v>
      </c>
      <c r="E6177" s="8">
        <f t="shared" si="579"/>
        <v>0</v>
      </c>
      <c r="F6177" s="8">
        <f t="shared" si="580"/>
        <v>2</v>
      </c>
      <c r="G6177" s="8">
        <f t="shared" si="581"/>
        <v>2</v>
      </c>
      <c r="H6177" s="15">
        <f t="shared" si="582"/>
        <v>2.5000000000000001E-2</v>
      </c>
      <c r="I6177" s="15" t="s">
        <v>372</v>
      </c>
      <c r="J6177" s="10">
        <v>300000094087410</v>
      </c>
      <c r="K6177" s="9" t="s">
        <v>454</v>
      </c>
      <c r="L6177" s="10">
        <v>100000000614580</v>
      </c>
      <c r="M6177" s="9" t="s">
        <v>455</v>
      </c>
      <c r="N6177" s="9"/>
      <c r="O6177" s="9">
        <v>2</v>
      </c>
      <c r="P6177" s="9">
        <v>2</v>
      </c>
      <c r="Q6177" s="9">
        <v>2.5</v>
      </c>
    </row>
    <row r="6178" spans="1:17" hidden="1" x14ac:dyDescent="0.25">
      <c r="A6178" s="8" t="str">
        <f t="shared" si="578"/>
        <v>Neonatal Equipment Adult Paediatric and Neonatal PQed Scientific Ltd</v>
      </c>
      <c r="B6178" s="8" t="str">
        <f>VLOOKUP(J6178,'Contract IDs'!A:D,4,0)</f>
        <v>Neonatal Equipment Adult Paediatric and Neonatal P</v>
      </c>
      <c r="C6178" s="8" t="str">
        <f>VLOOKUP(L6178,'Supplier IDs'!A:C,3,0)</f>
        <v>Qed Scientific Ltd</v>
      </c>
      <c r="D6178" s="8" t="str">
        <f t="shared" si="577"/>
        <v>Closed Incubator</v>
      </c>
      <c r="E6178" s="8">
        <f t="shared" si="579"/>
        <v>0</v>
      </c>
      <c r="F6178" s="8">
        <f t="shared" si="580"/>
        <v>3</v>
      </c>
      <c r="G6178" s="8">
        <f t="shared" si="581"/>
        <v>3</v>
      </c>
      <c r="H6178" s="15">
        <f t="shared" si="582"/>
        <v>2.5000000000000001E-2</v>
      </c>
      <c r="I6178" s="15" t="s">
        <v>372</v>
      </c>
      <c r="J6178" s="10">
        <v>300000094087410</v>
      </c>
      <c r="K6178" s="9" t="s">
        <v>454</v>
      </c>
      <c r="L6178" s="10">
        <v>100000000614580</v>
      </c>
      <c r="M6178" s="9" t="s">
        <v>455</v>
      </c>
      <c r="N6178" s="9"/>
      <c r="O6178" s="9">
        <v>3</v>
      </c>
      <c r="P6178" s="9">
        <v>3</v>
      </c>
      <c r="Q6178" s="9">
        <v>2.5</v>
      </c>
    </row>
    <row r="6179" spans="1:17" hidden="1" x14ac:dyDescent="0.25">
      <c r="A6179" s="8" t="str">
        <f t="shared" si="578"/>
        <v>Neonatal Equipment Adult Paediatric and Neonatal PQed Scientific Ltd</v>
      </c>
      <c r="B6179" s="8" t="str">
        <f>VLOOKUP(J6179,'Contract IDs'!A:D,4,0)</f>
        <v>Neonatal Equipment Adult Paediatric and Neonatal P</v>
      </c>
      <c r="C6179" s="8" t="str">
        <f>VLOOKUP(L6179,'Supplier IDs'!A:C,3,0)</f>
        <v>Qed Scientific Ltd</v>
      </c>
      <c r="D6179" s="8" t="str">
        <f t="shared" si="577"/>
        <v>Closed Incubator</v>
      </c>
      <c r="E6179" s="8">
        <f t="shared" si="579"/>
        <v>0</v>
      </c>
      <c r="F6179" s="8">
        <f t="shared" si="580"/>
        <v>4</v>
      </c>
      <c r="G6179" s="8">
        <f t="shared" si="581"/>
        <v>4</v>
      </c>
      <c r="H6179" s="15">
        <f t="shared" si="582"/>
        <v>0.05</v>
      </c>
      <c r="I6179" s="15" t="s">
        <v>372</v>
      </c>
      <c r="J6179" s="10">
        <v>300000094087410</v>
      </c>
      <c r="K6179" s="9" t="s">
        <v>454</v>
      </c>
      <c r="L6179" s="10">
        <v>100000000614580</v>
      </c>
      <c r="M6179" s="9" t="s">
        <v>455</v>
      </c>
      <c r="N6179" s="9"/>
      <c r="O6179" s="9">
        <v>4</v>
      </c>
      <c r="P6179" s="9">
        <v>4</v>
      </c>
      <c r="Q6179" s="9">
        <v>5</v>
      </c>
    </row>
    <row r="6180" spans="1:17" hidden="1" x14ac:dyDescent="0.25">
      <c r="A6180" s="8" t="str">
        <f t="shared" si="578"/>
        <v>Neonatal Equipment Adult Paediatric and Neonatal PQed Scientific Ltd</v>
      </c>
      <c r="B6180" s="8" t="str">
        <f>VLOOKUP(J6180,'Contract IDs'!A:D,4,0)</f>
        <v>Neonatal Equipment Adult Paediatric and Neonatal P</v>
      </c>
      <c r="C6180" s="8" t="str">
        <f>VLOOKUP(L6180,'Supplier IDs'!A:C,3,0)</f>
        <v>Qed Scientific Ltd</v>
      </c>
      <c r="D6180" s="8" t="str">
        <f t="shared" si="577"/>
        <v>Closed Incubator</v>
      </c>
      <c r="E6180" s="8">
        <f t="shared" si="579"/>
        <v>0</v>
      </c>
      <c r="F6180" s="8">
        <f t="shared" si="580"/>
        <v>5</v>
      </c>
      <c r="G6180" s="8">
        <f t="shared" si="581"/>
        <v>5</v>
      </c>
      <c r="H6180" s="15">
        <f t="shared" si="582"/>
        <v>0.05</v>
      </c>
      <c r="I6180" s="15" t="s">
        <v>372</v>
      </c>
      <c r="J6180" s="10">
        <v>300000094087410</v>
      </c>
      <c r="K6180" s="9" t="s">
        <v>454</v>
      </c>
      <c r="L6180" s="10">
        <v>100000000614580</v>
      </c>
      <c r="M6180" s="9" t="s">
        <v>455</v>
      </c>
      <c r="N6180" s="9"/>
      <c r="O6180" s="9">
        <v>5</v>
      </c>
      <c r="P6180" s="9">
        <v>5</v>
      </c>
      <c r="Q6180" s="9">
        <v>5</v>
      </c>
    </row>
    <row r="6181" spans="1:17" hidden="1" x14ac:dyDescent="0.25">
      <c r="A6181" s="8" t="str">
        <f t="shared" si="578"/>
        <v>Neonatal Equipment Adult Paediatric and Neonatal PQed Scientific Ltd</v>
      </c>
      <c r="B6181" s="8" t="str">
        <f>VLOOKUP(J6181,'Contract IDs'!A:D,4,0)</f>
        <v>Neonatal Equipment Adult Paediatric and Neonatal P</v>
      </c>
      <c r="C6181" s="8" t="str">
        <f>VLOOKUP(L6181,'Supplier IDs'!A:C,3,0)</f>
        <v>Qed Scientific Ltd</v>
      </c>
      <c r="D6181" s="8" t="str">
        <f t="shared" si="577"/>
        <v>Closed Incubator</v>
      </c>
      <c r="E6181" s="8">
        <f t="shared" si="579"/>
        <v>0</v>
      </c>
      <c r="F6181" s="8">
        <f t="shared" si="580"/>
        <v>6</v>
      </c>
      <c r="G6181" s="8">
        <f t="shared" si="581"/>
        <v>6</v>
      </c>
      <c r="H6181" s="15">
        <f t="shared" si="582"/>
        <v>0.05</v>
      </c>
      <c r="I6181" s="15" t="s">
        <v>372</v>
      </c>
      <c r="J6181" s="10">
        <v>300000094087410</v>
      </c>
      <c r="K6181" s="9" t="s">
        <v>454</v>
      </c>
      <c r="L6181" s="10">
        <v>100000000614580</v>
      </c>
      <c r="M6181" s="9" t="s">
        <v>455</v>
      </c>
      <c r="N6181" s="9"/>
      <c r="O6181" s="9">
        <v>6</v>
      </c>
      <c r="P6181" s="9">
        <v>6</v>
      </c>
      <c r="Q6181" s="9">
        <v>5</v>
      </c>
    </row>
    <row r="6182" spans="1:17" hidden="1" x14ac:dyDescent="0.25">
      <c r="A6182" s="8" t="str">
        <f t="shared" si="578"/>
        <v>Neonatal Equipment Adult Paediatric and Neonatal PQed Scientific Ltd</v>
      </c>
      <c r="B6182" s="8" t="str">
        <f>VLOOKUP(J6182,'Contract IDs'!A:D,4,0)</f>
        <v>Neonatal Equipment Adult Paediatric and Neonatal P</v>
      </c>
      <c r="C6182" s="8" t="str">
        <f>VLOOKUP(L6182,'Supplier IDs'!A:C,3,0)</f>
        <v>Qed Scientific Ltd</v>
      </c>
      <c r="D6182" s="8" t="str">
        <f t="shared" si="577"/>
        <v>Closed Incubator</v>
      </c>
      <c r="E6182" s="8">
        <f t="shared" si="579"/>
        <v>0</v>
      </c>
      <c r="F6182" s="8">
        <f t="shared" si="580"/>
        <v>7</v>
      </c>
      <c r="G6182" s="8">
        <f t="shared" si="581"/>
        <v>7</v>
      </c>
      <c r="H6182" s="15">
        <f t="shared" si="582"/>
        <v>0.1</v>
      </c>
      <c r="I6182" s="15" t="s">
        <v>372</v>
      </c>
      <c r="J6182" s="10">
        <v>300000094087410</v>
      </c>
      <c r="K6182" s="9" t="s">
        <v>454</v>
      </c>
      <c r="L6182" s="10">
        <v>100000000614580</v>
      </c>
      <c r="M6182" s="9" t="s">
        <v>455</v>
      </c>
      <c r="N6182" s="9"/>
      <c r="O6182" s="9">
        <v>7</v>
      </c>
      <c r="P6182" s="9">
        <v>7</v>
      </c>
      <c r="Q6182" s="9">
        <v>10</v>
      </c>
    </row>
    <row r="6183" spans="1:17" hidden="1" x14ac:dyDescent="0.25">
      <c r="A6183" s="8" t="str">
        <f t="shared" si="578"/>
        <v>Neonatal Equipment Adult Paediatric and Neonatal PQed Scientific Ltd</v>
      </c>
      <c r="B6183" s="8" t="str">
        <f>VLOOKUP(J6183,'Contract IDs'!A:D,4,0)</f>
        <v>Neonatal Equipment Adult Paediatric and Neonatal P</v>
      </c>
      <c r="C6183" s="8" t="str">
        <f>VLOOKUP(L6183,'Supplier IDs'!A:C,3,0)</f>
        <v>Qed Scientific Ltd</v>
      </c>
      <c r="D6183" s="8" t="str">
        <f t="shared" si="577"/>
        <v>Closed Incubator</v>
      </c>
      <c r="E6183" s="8">
        <f t="shared" si="579"/>
        <v>0</v>
      </c>
      <c r="F6183" s="8">
        <f t="shared" si="580"/>
        <v>8</v>
      </c>
      <c r="G6183" s="8">
        <f t="shared" si="581"/>
        <v>8</v>
      </c>
      <c r="H6183" s="15">
        <f t="shared" si="582"/>
        <v>0.1</v>
      </c>
      <c r="I6183" s="15" t="s">
        <v>372</v>
      </c>
      <c r="J6183" s="10">
        <v>300000094087410</v>
      </c>
      <c r="K6183" s="9" t="s">
        <v>454</v>
      </c>
      <c r="L6183" s="10">
        <v>100000000614580</v>
      </c>
      <c r="M6183" s="9" t="s">
        <v>455</v>
      </c>
      <c r="N6183" s="9"/>
      <c r="O6183" s="9">
        <v>8</v>
      </c>
      <c r="P6183" s="9">
        <v>8</v>
      </c>
      <c r="Q6183" s="9">
        <v>10</v>
      </c>
    </row>
    <row r="6184" spans="1:17" hidden="1" x14ac:dyDescent="0.25">
      <c r="A6184" s="8" t="str">
        <f t="shared" si="578"/>
        <v>Neonatal Equipment Adult Paediatric and Neonatal PQed Scientific Ltd</v>
      </c>
      <c r="B6184" s="8" t="str">
        <f>VLOOKUP(J6184,'Contract IDs'!A:D,4,0)</f>
        <v>Neonatal Equipment Adult Paediatric and Neonatal P</v>
      </c>
      <c r="C6184" s="8" t="str">
        <f>VLOOKUP(L6184,'Supplier IDs'!A:C,3,0)</f>
        <v>Qed Scientific Ltd</v>
      </c>
      <c r="D6184" s="8" t="str">
        <f t="shared" si="577"/>
        <v>Closed Incubator</v>
      </c>
      <c r="E6184" s="8">
        <f t="shared" si="579"/>
        <v>0</v>
      </c>
      <c r="F6184" s="8">
        <f t="shared" si="580"/>
        <v>9</v>
      </c>
      <c r="G6184" s="8">
        <f t="shared" si="581"/>
        <v>9</v>
      </c>
      <c r="H6184" s="15">
        <f t="shared" si="582"/>
        <v>0.15</v>
      </c>
      <c r="I6184" s="15" t="s">
        <v>372</v>
      </c>
      <c r="J6184" s="10">
        <v>300000094087410</v>
      </c>
      <c r="K6184" s="9" t="s">
        <v>454</v>
      </c>
      <c r="L6184" s="10">
        <v>100000000614580</v>
      </c>
      <c r="M6184" s="9" t="s">
        <v>455</v>
      </c>
      <c r="N6184" s="9"/>
      <c r="O6184" s="9">
        <v>9</v>
      </c>
      <c r="P6184" s="9">
        <v>9</v>
      </c>
      <c r="Q6184" s="9">
        <v>15</v>
      </c>
    </row>
    <row r="6185" spans="1:17" hidden="1" x14ac:dyDescent="0.25">
      <c r="A6185" s="8" t="str">
        <f t="shared" si="578"/>
        <v>Neonatal Equipment Adult Paediatric and Neonatal PQed Scientific Ltd</v>
      </c>
      <c r="B6185" s="8" t="str">
        <f>VLOOKUP(J6185,'Contract IDs'!A:D,4,0)</f>
        <v>Neonatal Equipment Adult Paediatric and Neonatal P</v>
      </c>
      <c r="C6185" s="8" t="str">
        <f>VLOOKUP(L6185,'Supplier IDs'!A:C,3,0)</f>
        <v>Qed Scientific Ltd</v>
      </c>
      <c r="D6185" s="8" t="str">
        <f t="shared" si="577"/>
        <v>Closed Incubator</v>
      </c>
      <c r="E6185" s="8">
        <f t="shared" si="579"/>
        <v>0</v>
      </c>
      <c r="F6185" s="8">
        <f t="shared" si="580"/>
        <v>10</v>
      </c>
      <c r="G6185" s="8">
        <f t="shared" si="581"/>
        <v>10</v>
      </c>
      <c r="H6185" s="15">
        <f t="shared" si="582"/>
        <v>0.15</v>
      </c>
      <c r="I6185" s="15" t="s">
        <v>372</v>
      </c>
      <c r="J6185" s="10">
        <v>300000094087410</v>
      </c>
      <c r="K6185" s="9" t="s">
        <v>454</v>
      </c>
      <c r="L6185" s="10">
        <v>100000000614580</v>
      </c>
      <c r="M6185" s="9" t="s">
        <v>455</v>
      </c>
      <c r="N6185" s="9"/>
      <c r="O6185" s="9">
        <v>10</v>
      </c>
      <c r="P6185" s="9">
        <v>10</v>
      </c>
      <c r="Q6185" s="9">
        <v>15</v>
      </c>
    </row>
    <row r="6186" spans="1:17" hidden="1" x14ac:dyDescent="0.25">
      <c r="A6186" s="8" t="str">
        <f t="shared" si="578"/>
        <v>Neonatal Equipment Adult Paediatric and Neonatal PQed Scientific Ltd</v>
      </c>
      <c r="B6186" s="8" t="str">
        <f>VLOOKUP(J6186,'Contract IDs'!A:D,4,0)</f>
        <v>Neonatal Equipment Adult Paediatric and Neonatal P</v>
      </c>
      <c r="C6186" s="8" t="str">
        <f>VLOOKUP(L6186,'Supplier IDs'!A:C,3,0)</f>
        <v>Qed Scientific Ltd</v>
      </c>
      <c r="D6186" s="8" t="str">
        <f t="shared" si="577"/>
        <v>Closed Incubator</v>
      </c>
      <c r="E6186" s="8">
        <f t="shared" si="579"/>
        <v>0</v>
      </c>
      <c r="F6186" s="8">
        <f t="shared" si="580"/>
        <v>11</v>
      </c>
      <c r="G6186" s="8">
        <f t="shared" si="581"/>
        <v>20</v>
      </c>
      <c r="H6186" s="15">
        <f t="shared" si="582"/>
        <v>0.15</v>
      </c>
      <c r="I6186" s="15" t="s">
        <v>372</v>
      </c>
      <c r="J6186" s="10">
        <v>300000094087410</v>
      </c>
      <c r="K6186" s="9" t="s">
        <v>454</v>
      </c>
      <c r="L6186" s="10">
        <v>100000000614580</v>
      </c>
      <c r="M6186" s="9" t="s">
        <v>455</v>
      </c>
      <c r="N6186" s="9"/>
      <c r="O6186" s="9">
        <v>11</v>
      </c>
      <c r="P6186" s="9">
        <v>20</v>
      </c>
      <c r="Q6186" s="9">
        <v>15</v>
      </c>
    </row>
    <row r="6187" spans="1:17" hidden="1" x14ac:dyDescent="0.25">
      <c r="A6187" s="8" t="str">
        <f t="shared" si="578"/>
        <v>Neonatal Equipment Adult Paediatric and Neonatal PQed Scientific Ltd</v>
      </c>
      <c r="B6187" s="8" t="str">
        <f>VLOOKUP(J6187,'Contract IDs'!A:D,4,0)</f>
        <v>Neonatal Equipment Adult Paediatric and Neonatal P</v>
      </c>
      <c r="C6187" s="8" t="str">
        <f>VLOOKUP(L6187,'Supplier IDs'!A:C,3,0)</f>
        <v>Qed Scientific Ltd</v>
      </c>
      <c r="D6187" s="8" t="str">
        <f t="shared" si="577"/>
        <v>Closed Incubator</v>
      </c>
      <c r="E6187" s="8">
        <f t="shared" si="579"/>
        <v>0</v>
      </c>
      <c r="F6187" s="8">
        <f t="shared" si="580"/>
        <v>20</v>
      </c>
      <c r="G6187" s="8">
        <f t="shared" si="581"/>
        <v>100</v>
      </c>
      <c r="H6187" s="15">
        <f t="shared" si="582"/>
        <v>0.15</v>
      </c>
      <c r="I6187" s="15" t="s">
        <v>372</v>
      </c>
      <c r="J6187" s="10">
        <v>300000094087410</v>
      </c>
      <c r="K6187" s="9" t="s">
        <v>454</v>
      </c>
      <c r="L6187" s="10">
        <v>100000000614580</v>
      </c>
      <c r="M6187" s="9" t="s">
        <v>455</v>
      </c>
      <c r="N6187" s="9"/>
      <c r="O6187" s="9">
        <v>20</v>
      </c>
      <c r="P6187" s="9">
        <v>100</v>
      </c>
      <c r="Q6187" s="9">
        <v>15</v>
      </c>
    </row>
    <row r="6188" spans="1:17" hidden="1" x14ac:dyDescent="0.25">
      <c r="A6188" s="8" t="str">
        <f t="shared" si="578"/>
        <v>Neonatal Equipment Adult Paediatric and Neonatal PQed Scientific Ltd</v>
      </c>
      <c r="B6188" s="8" t="str">
        <f>VLOOKUP(J6188,'Contract IDs'!A:D,4,0)</f>
        <v>Neonatal Equipment Adult Paediatric and Neonatal P</v>
      </c>
      <c r="C6188" s="8" t="str">
        <f>VLOOKUP(L6188,'Supplier IDs'!A:C,3,0)</f>
        <v>Qed Scientific Ltd</v>
      </c>
      <c r="D6188" s="8" t="str">
        <f t="shared" si="577"/>
        <v>Radiant Warmer with Bed</v>
      </c>
      <c r="E6188" s="8">
        <f t="shared" si="579"/>
        <v>0</v>
      </c>
      <c r="F6188" s="8">
        <f t="shared" si="580"/>
        <v>0</v>
      </c>
      <c r="G6188" s="8">
        <f t="shared" si="581"/>
        <v>1</v>
      </c>
      <c r="H6188" s="15">
        <f t="shared" si="582"/>
        <v>0</v>
      </c>
      <c r="I6188" s="15" t="s">
        <v>372</v>
      </c>
      <c r="J6188" s="10">
        <v>300000094087410</v>
      </c>
      <c r="K6188" s="9" t="s">
        <v>454</v>
      </c>
      <c r="L6188" s="10">
        <v>100000000614580</v>
      </c>
      <c r="M6188" s="9" t="s">
        <v>458</v>
      </c>
      <c r="N6188" s="9"/>
      <c r="O6188" s="9">
        <v>0</v>
      </c>
      <c r="P6188" s="9">
        <v>1</v>
      </c>
      <c r="Q6188" s="9">
        <v>0</v>
      </c>
    </row>
    <row r="6189" spans="1:17" hidden="1" x14ac:dyDescent="0.25">
      <c r="A6189" s="8" t="str">
        <f t="shared" si="578"/>
        <v>Neonatal Equipment Adult Paediatric and Neonatal PQed Scientific Ltd</v>
      </c>
      <c r="B6189" s="8" t="str">
        <f>VLOOKUP(J6189,'Contract IDs'!A:D,4,0)</f>
        <v>Neonatal Equipment Adult Paediatric and Neonatal P</v>
      </c>
      <c r="C6189" s="8" t="str">
        <f>VLOOKUP(L6189,'Supplier IDs'!A:C,3,0)</f>
        <v>Qed Scientific Ltd</v>
      </c>
      <c r="D6189" s="8" t="str">
        <f t="shared" si="577"/>
        <v>Radiant Warmer with Bed</v>
      </c>
      <c r="E6189" s="8">
        <f t="shared" si="579"/>
        <v>0</v>
      </c>
      <c r="F6189" s="8">
        <f t="shared" si="580"/>
        <v>2</v>
      </c>
      <c r="G6189" s="8">
        <f t="shared" si="581"/>
        <v>2</v>
      </c>
      <c r="H6189" s="15">
        <f t="shared" si="582"/>
        <v>2.5000000000000001E-2</v>
      </c>
      <c r="I6189" s="15" t="s">
        <v>372</v>
      </c>
      <c r="J6189" s="10">
        <v>300000094087410</v>
      </c>
      <c r="K6189" s="9" t="s">
        <v>454</v>
      </c>
      <c r="L6189" s="10">
        <v>100000000614580</v>
      </c>
      <c r="M6189" s="9" t="s">
        <v>458</v>
      </c>
      <c r="N6189" s="9"/>
      <c r="O6189" s="9">
        <v>2</v>
      </c>
      <c r="P6189" s="9">
        <v>2</v>
      </c>
      <c r="Q6189" s="9">
        <v>2.5</v>
      </c>
    </row>
    <row r="6190" spans="1:17" hidden="1" x14ac:dyDescent="0.25">
      <c r="A6190" s="8" t="str">
        <f t="shared" si="578"/>
        <v>Neonatal Equipment Adult Paediatric and Neonatal PQed Scientific Ltd</v>
      </c>
      <c r="B6190" s="8" t="str">
        <f>VLOOKUP(J6190,'Contract IDs'!A:D,4,0)</f>
        <v>Neonatal Equipment Adult Paediatric and Neonatal P</v>
      </c>
      <c r="C6190" s="8" t="str">
        <f>VLOOKUP(L6190,'Supplier IDs'!A:C,3,0)</f>
        <v>Qed Scientific Ltd</v>
      </c>
      <c r="D6190" s="8" t="str">
        <f t="shared" si="577"/>
        <v>Radiant Warmer with Bed</v>
      </c>
      <c r="E6190" s="8">
        <f t="shared" si="579"/>
        <v>0</v>
      </c>
      <c r="F6190" s="8">
        <f t="shared" si="580"/>
        <v>3</v>
      </c>
      <c r="G6190" s="8">
        <f t="shared" si="581"/>
        <v>3</v>
      </c>
      <c r="H6190" s="15">
        <f t="shared" si="582"/>
        <v>2.5000000000000001E-2</v>
      </c>
      <c r="I6190" s="15" t="s">
        <v>372</v>
      </c>
      <c r="J6190" s="10">
        <v>300000094087410</v>
      </c>
      <c r="K6190" s="9" t="s">
        <v>454</v>
      </c>
      <c r="L6190" s="10">
        <v>100000000614580</v>
      </c>
      <c r="M6190" s="9" t="s">
        <v>458</v>
      </c>
      <c r="N6190" s="9"/>
      <c r="O6190" s="9">
        <v>3</v>
      </c>
      <c r="P6190" s="9">
        <v>3</v>
      </c>
      <c r="Q6190" s="9">
        <v>2.5</v>
      </c>
    </row>
    <row r="6191" spans="1:17" hidden="1" x14ac:dyDescent="0.25">
      <c r="A6191" s="8" t="str">
        <f t="shared" si="578"/>
        <v>Neonatal Equipment Adult Paediatric and Neonatal PQed Scientific Ltd</v>
      </c>
      <c r="B6191" s="8" t="str">
        <f>VLOOKUP(J6191,'Contract IDs'!A:D,4,0)</f>
        <v>Neonatal Equipment Adult Paediatric and Neonatal P</v>
      </c>
      <c r="C6191" s="8" t="str">
        <f>VLOOKUP(L6191,'Supplier IDs'!A:C,3,0)</f>
        <v>Qed Scientific Ltd</v>
      </c>
      <c r="D6191" s="8" t="str">
        <f t="shared" si="577"/>
        <v>Radiant Warmer with Bed</v>
      </c>
      <c r="E6191" s="8">
        <f t="shared" si="579"/>
        <v>0</v>
      </c>
      <c r="F6191" s="8">
        <f t="shared" si="580"/>
        <v>4</v>
      </c>
      <c r="G6191" s="8">
        <f t="shared" si="581"/>
        <v>4</v>
      </c>
      <c r="H6191" s="15">
        <f t="shared" si="582"/>
        <v>0.05</v>
      </c>
      <c r="I6191" s="15" t="s">
        <v>372</v>
      </c>
      <c r="J6191" s="10">
        <v>300000094087410</v>
      </c>
      <c r="K6191" s="9" t="s">
        <v>454</v>
      </c>
      <c r="L6191" s="10">
        <v>100000000614580</v>
      </c>
      <c r="M6191" s="9" t="s">
        <v>458</v>
      </c>
      <c r="N6191" s="9"/>
      <c r="O6191" s="9">
        <v>4</v>
      </c>
      <c r="P6191" s="9">
        <v>4</v>
      </c>
      <c r="Q6191" s="9">
        <v>5</v>
      </c>
    </row>
    <row r="6192" spans="1:17" hidden="1" x14ac:dyDescent="0.25">
      <c r="A6192" s="8" t="str">
        <f t="shared" si="578"/>
        <v>Neonatal Equipment Adult Paediatric and Neonatal PQed Scientific Ltd</v>
      </c>
      <c r="B6192" s="8" t="str">
        <f>VLOOKUP(J6192,'Contract IDs'!A:D,4,0)</f>
        <v>Neonatal Equipment Adult Paediatric and Neonatal P</v>
      </c>
      <c r="C6192" s="8" t="str">
        <f>VLOOKUP(L6192,'Supplier IDs'!A:C,3,0)</f>
        <v>Qed Scientific Ltd</v>
      </c>
      <c r="D6192" s="8" t="str">
        <f t="shared" si="577"/>
        <v>Radiant Warmer with Bed</v>
      </c>
      <c r="E6192" s="8">
        <f t="shared" si="579"/>
        <v>0</v>
      </c>
      <c r="F6192" s="8">
        <f t="shared" si="580"/>
        <v>5</v>
      </c>
      <c r="G6192" s="8">
        <f t="shared" si="581"/>
        <v>5</v>
      </c>
      <c r="H6192" s="15">
        <f t="shared" si="582"/>
        <v>0.05</v>
      </c>
      <c r="I6192" s="15" t="s">
        <v>372</v>
      </c>
      <c r="J6192" s="10">
        <v>300000094087410</v>
      </c>
      <c r="K6192" s="9" t="s">
        <v>454</v>
      </c>
      <c r="L6192" s="10">
        <v>100000000614580</v>
      </c>
      <c r="M6192" s="9" t="s">
        <v>458</v>
      </c>
      <c r="N6192" s="9"/>
      <c r="O6192" s="9">
        <v>5</v>
      </c>
      <c r="P6192" s="9">
        <v>5</v>
      </c>
      <c r="Q6192" s="9">
        <v>5</v>
      </c>
    </row>
    <row r="6193" spans="1:17" hidden="1" x14ac:dyDescent="0.25">
      <c r="A6193" s="8" t="str">
        <f t="shared" si="578"/>
        <v>Neonatal Equipment Adult Paediatric and Neonatal PQed Scientific Ltd</v>
      </c>
      <c r="B6193" s="8" t="str">
        <f>VLOOKUP(J6193,'Contract IDs'!A:D,4,0)</f>
        <v>Neonatal Equipment Adult Paediatric and Neonatal P</v>
      </c>
      <c r="C6193" s="8" t="str">
        <f>VLOOKUP(L6193,'Supplier IDs'!A:C,3,0)</f>
        <v>Qed Scientific Ltd</v>
      </c>
      <c r="D6193" s="8" t="str">
        <f t="shared" si="577"/>
        <v>Radiant Warmer with Bed</v>
      </c>
      <c r="E6193" s="8">
        <f t="shared" si="579"/>
        <v>0</v>
      </c>
      <c r="F6193" s="8">
        <f t="shared" si="580"/>
        <v>6</v>
      </c>
      <c r="G6193" s="8">
        <f t="shared" si="581"/>
        <v>6</v>
      </c>
      <c r="H6193" s="15">
        <f t="shared" si="582"/>
        <v>0.05</v>
      </c>
      <c r="I6193" s="15" t="s">
        <v>372</v>
      </c>
      <c r="J6193" s="10">
        <v>300000094087410</v>
      </c>
      <c r="K6193" s="9" t="s">
        <v>454</v>
      </c>
      <c r="L6193" s="10">
        <v>100000000614580</v>
      </c>
      <c r="M6193" s="9" t="s">
        <v>458</v>
      </c>
      <c r="N6193" s="9"/>
      <c r="O6193" s="9">
        <v>6</v>
      </c>
      <c r="P6193" s="9">
        <v>6</v>
      </c>
      <c r="Q6193" s="9">
        <v>5</v>
      </c>
    </row>
    <row r="6194" spans="1:17" hidden="1" x14ac:dyDescent="0.25">
      <c r="A6194" s="8" t="str">
        <f t="shared" si="578"/>
        <v>Neonatal Equipment Adult Paediatric and Neonatal PQed Scientific Ltd</v>
      </c>
      <c r="B6194" s="8" t="str">
        <f>VLOOKUP(J6194,'Contract IDs'!A:D,4,0)</f>
        <v>Neonatal Equipment Adult Paediatric and Neonatal P</v>
      </c>
      <c r="C6194" s="8" t="str">
        <f>VLOOKUP(L6194,'Supplier IDs'!A:C,3,0)</f>
        <v>Qed Scientific Ltd</v>
      </c>
      <c r="D6194" s="8" t="str">
        <f t="shared" si="577"/>
        <v>Radiant Warmer with Bed</v>
      </c>
      <c r="E6194" s="8">
        <f t="shared" si="579"/>
        <v>0</v>
      </c>
      <c r="F6194" s="8">
        <f t="shared" si="580"/>
        <v>7</v>
      </c>
      <c r="G6194" s="8">
        <f t="shared" si="581"/>
        <v>7</v>
      </c>
      <c r="H6194" s="15">
        <f t="shared" si="582"/>
        <v>0.1</v>
      </c>
      <c r="I6194" s="15" t="s">
        <v>372</v>
      </c>
      <c r="J6194" s="10">
        <v>300000094087410</v>
      </c>
      <c r="K6194" s="9" t="s">
        <v>454</v>
      </c>
      <c r="L6194" s="10">
        <v>100000000614580</v>
      </c>
      <c r="M6194" s="9" t="s">
        <v>458</v>
      </c>
      <c r="N6194" s="9"/>
      <c r="O6194" s="9">
        <v>7</v>
      </c>
      <c r="P6194" s="9">
        <v>7</v>
      </c>
      <c r="Q6194" s="9">
        <v>10</v>
      </c>
    </row>
    <row r="6195" spans="1:17" hidden="1" x14ac:dyDescent="0.25">
      <c r="A6195" s="8" t="str">
        <f t="shared" si="578"/>
        <v>Neonatal Equipment Adult Paediatric and Neonatal PQed Scientific Ltd</v>
      </c>
      <c r="B6195" s="8" t="str">
        <f>VLOOKUP(J6195,'Contract IDs'!A:D,4,0)</f>
        <v>Neonatal Equipment Adult Paediatric and Neonatal P</v>
      </c>
      <c r="C6195" s="8" t="str">
        <f>VLOOKUP(L6195,'Supplier IDs'!A:C,3,0)</f>
        <v>Qed Scientific Ltd</v>
      </c>
      <c r="D6195" s="8" t="str">
        <f t="shared" si="577"/>
        <v>Radiant Warmer with Bed</v>
      </c>
      <c r="E6195" s="8">
        <f t="shared" si="579"/>
        <v>0</v>
      </c>
      <c r="F6195" s="8">
        <f t="shared" si="580"/>
        <v>8</v>
      </c>
      <c r="G6195" s="8">
        <f t="shared" si="581"/>
        <v>8</v>
      </c>
      <c r="H6195" s="15">
        <f t="shared" si="582"/>
        <v>0.1</v>
      </c>
      <c r="I6195" s="15" t="s">
        <v>372</v>
      </c>
      <c r="J6195" s="10">
        <v>300000094087410</v>
      </c>
      <c r="K6195" s="9" t="s">
        <v>454</v>
      </c>
      <c r="L6195" s="10">
        <v>100000000614580</v>
      </c>
      <c r="M6195" s="9" t="s">
        <v>458</v>
      </c>
      <c r="N6195" s="9"/>
      <c r="O6195" s="9">
        <v>8</v>
      </c>
      <c r="P6195" s="9">
        <v>8</v>
      </c>
      <c r="Q6195" s="9">
        <v>10</v>
      </c>
    </row>
    <row r="6196" spans="1:17" hidden="1" x14ac:dyDescent="0.25">
      <c r="A6196" s="8" t="str">
        <f t="shared" si="578"/>
        <v>Neonatal Equipment Adult Paediatric and Neonatal PQed Scientific Ltd</v>
      </c>
      <c r="B6196" s="8" t="str">
        <f>VLOOKUP(J6196,'Contract IDs'!A:D,4,0)</f>
        <v>Neonatal Equipment Adult Paediatric and Neonatal P</v>
      </c>
      <c r="C6196" s="8" t="str">
        <f>VLOOKUP(L6196,'Supplier IDs'!A:C,3,0)</f>
        <v>Qed Scientific Ltd</v>
      </c>
      <c r="D6196" s="8" t="str">
        <f t="shared" si="577"/>
        <v>Radiant Warmer with Bed</v>
      </c>
      <c r="E6196" s="8">
        <f t="shared" si="579"/>
        <v>0</v>
      </c>
      <c r="F6196" s="8">
        <f t="shared" si="580"/>
        <v>9</v>
      </c>
      <c r="G6196" s="8">
        <f t="shared" si="581"/>
        <v>9</v>
      </c>
      <c r="H6196" s="15">
        <f t="shared" si="582"/>
        <v>0.15</v>
      </c>
      <c r="I6196" s="15" t="s">
        <v>372</v>
      </c>
      <c r="J6196" s="10">
        <v>300000094087410</v>
      </c>
      <c r="K6196" s="9" t="s">
        <v>454</v>
      </c>
      <c r="L6196" s="10">
        <v>100000000614580</v>
      </c>
      <c r="M6196" s="9" t="s">
        <v>458</v>
      </c>
      <c r="N6196" s="9"/>
      <c r="O6196" s="9">
        <v>9</v>
      </c>
      <c r="P6196" s="9">
        <v>9</v>
      </c>
      <c r="Q6196" s="9">
        <v>15</v>
      </c>
    </row>
    <row r="6197" spans="1:17" hidden="1" x14ac:dyDescent="0.25">
      <c r="A6197" s="8" t="str">
        <f t="shared" si="578"/>
        <v>Neonatal Equipment Adult Paediatric and Neonatal PQed Scientific Ltd</v>
      </c>
      <c r="B6197" s="8" t="str">
        <f>VLOOKUP(J6197,'Contract IDs'!A:D,4,0)</f>
        <v>Neonatal Equipment Adult Paediatric and Neonatal P</v>
      </c>
      <c r="C6197" s="8" t="str">
        <f>VLOOKUP(L6197,'Supplier IDs'!A:C,3,0)</f>
        <v>Qed Scientific Ltd</v>
      </c>
      <c r="D6197" s="8" t="str">
        <f t="shared" si="577"/>
        <v>Radiant Warmer with Bed</v>
      </c>
      <c r="E6197" s="8">
        <f t="shared" si="579"/>
        <v>0</v>
      </c>
      <c r="F6197" s="8">
        <f t="shared" si="580"/>
        <v>10</v>
      </c>
      <c r="G6197" s="8">
        <f t="shared" si="581"/>
        <v>10</v>
      </c>
      <c r="H6197" s="15">
        <f t="shared" si="582"/>
        <v>0.15</v>
      </c>
      <c r="I6197" s="15" t="s">
        <v>372</v>
      </c>
      <c r="J6197" s="10">
        <v>300000094087410</v>
      </c>
      <c r="K6197" s="9" t="s">
        <v>454</v>
      </c>
      <c r="L6197" s="10">
        <v>100000000614580</v>
      </c>
      <c r="M6197" s="9" t="s">
        <v>458</v>
      </c>
      <c r="N6197" s="9"/>
      <c r="O6197" s="9">
        <v>10</v>
      </c>
      <c r="P6197" s="9">
        <v>10</v>
      </c>
      <c r="Q6197" s="9">
        <v>15</v>
      </c>
    </row>
    <row r="6198" spans="1:17" hidden="1" x14ac:dyDescent="0.25">
      <c r="A6198" s="8" t="str">
        <f t="shared" si="578"/>
        <v>Neonatal Equipment Adult Paediatric and Neonatal PQed Scientific Ltd</v>
      </c>
      <c r="B6198" s="8" t="str">
        <f>VLOOKUP(J6198,'Contract IDs'!A:D,4,0)</f>
        <v>Neonatal Equipment Adult Paediatric and Neonatal P</v>
      </c>
      <c r="C6198" s="8" t="str">
        <f>VLOOKUP(L6198,'Supplier IDs'!A:C,3,0)</f>
        <v>Qed Scientific Ltd</v>
      </c>
      <c r="D6198" s="8" t="str">
        <f t="shared" si="577"/>
        <v>Radiant Warmer with Bed</v>
      </c>
      <c r="E6198" s="8">
        <f t="shared" si="579"/>
        <v>0</v>
      </c>
      <c r="F6198" s="8">
        <f t="shared" si="580"/>
        <v>11</v>
      </c>
      <c r="G6198" s="8">
        <f t="shared" si="581"/>
        <v>20</v>
      </c>
      <c r="H6198" s="15">
        <f t="shared" si="582"/>
        <v>0.15</v>
      </c>
      <c r="I6198" s="15" t="s">
        <v>372</v>
      </c>
      <c r="J6198" s="10">
        <v>300000094087410</v>
      </c>
      <c r="K6198" s="9" t="s">
        <v>454</v>
      </c>
      <c r="L6198" s="10">
        <v>100000000614580</v>
      </c>
      <c r="M6198" s="9" t="s">
        <v>458</v>
      </c>
      <c r="N6198" s="9"/>
      <c r="O6198" s="9">
        <v>11</v>
      </c>
      <c r="P6198" s="9">
        <v>20</v>
      </c>
      <c r="Q6198" s="9">
        <v>15</v>
      </c>
    </row>
    <row r="6199" spans="1:17" hidden="1" x14ac:dyDescent="0.25">
      <c r="A6199" s="8" t="str">
        <f t="shared" si="578"/>
        <v>Neonatal Equipment Adult Paediatric and Neonatal PQed Scientific Ltd</v>
      </c>
      <c r="B6199" s="8" t="str">
        <f>VLOOKUP(J6199,'Contract IDs'!A:D,4,0)</f>
        <v>Neonatal Equipment Adult Paediatric and Neonatal P</v>
      </c>
      <c r="C6199" s="8" t="str">
        <f>VLOOKUP(L6199,'Supplier IDs'!A:C,3,0)</f>
        <v>Qed Scientific Ltd</v>
      </c>
      <c r="D6199" s="8" t="str">
        <f t="shared" si="577"/>
        <v>Radiant Warmer with Bed</v>
      </c>
      <c r="E6199" s="8">
        <f t="shared" si="579"/>
        <v>0</v>
      </c>
      <c r="F6199" s="8">
        <f t="shared" si="580"/>
        <v>20</v>
      </c>
      <c r="G6199" s="8">
        <f t="shared" si="581"/>
        <v>100</v>
      </c>
      <c r="H6199" s="15">
        <f t="shared" si="582"/>
        <v>0.15</v>
      </c>
      <c r="I6199" s="15" t="s">
        <v>372</v>
      </c>
      <c r="J6199" s="10">
        <v>300000094087410</v>
      </c>
      <c r="K6199" s="9" t="s">
        <v>454</v>
      </c>
      <c r="L6199" s="10">
        <v>100000000614580</v>
      </c>
      <c r="M6199" s="9" t="s">
        <v>458</v>
      </c>
      <c r="N6199" s="9"/>
      <c r="O6199" s="9">
        <v>20</v>
      </c>
      <c r="P6199" s="9">
        <v>100</v>
      </c>
      <c r="Q6199" s="9">
        <v>15</v>
      </c>
    </row>
    <row r="6200" spans="1:17" hidden="1" x14ac:dyDescent="0.25">
      <c r="A6200" s="8" t="str">
        <f t="shared" si="578"/>
        <v>Neonatal Equipment Adult Paediatric and Neonatal PQed Scientific Ltd</v>
      </c>
      <c r="B6200" s="8" t="str">
        <f>VLOOKUP(J6200,'Contract IDs'!A:D,4,0)</f>
        <v>Neonatal Equipment Adult Paediatric and Neonatal P</v>
      </c>
      <c r="C6200" s="8" t="str">
        <f>VLOOKUP(L6200,'Supplier IDs'!A:C,3,0)</f>
        <v>Qed Scientific Ltd</v>
      </c>
      <c r="D6200" s="8" t="str">
        <f t="shared" si="577"/>
        <v>Radiant Warmer without Bed</v>
      </c>
      <c r="E6200" s="8">
        <f t="shared" si="579"/>
        <v>0</v>
      </c>
      <c r="F6200" s="8">
        <f t="shared" si="580"/>
        <v>0</v>
      </c>
      <c r="G6200" s="8">
        <f t="shared" si="581"/>
        <v>1</v>
      </c>
      <c r="H6200" s="15">
        <f t="shared" si="582"/>
        <v>0</v>
      </c>
      <c r="I6200" s="15" t="s">
        <v>372</v>
      </c>
      <c r="J6200" s="10">
        <v>300000094087410</v>
      </c>
      <c r="K6200" s="9" t="s">
        <v>454</v>
      </c>
      <c r="L6200" s="10">
        <v>100000000614580</v>
      </c>
      <c r="M6200" s="9" t="s">
        <v>459</v>
      </c>
      <c r="N6200" s="9"/>
      <c r="O6200" s="9">
        <v>0</v>
      </c>
      <c r="P6200" s="9">
        <v>1</v>
      </c>
      <c r="Q6200" s="9">
        <v>0</v>
      </c>
    </row>
    <row r="6201" spans="1:17" hidden="1" x14ac:dyDescent="0.25">
      <c r="A6201" s="8" t="str">
        <f t="shared" si="578"/>
        <v>Neonatal Equipment Adult Paediatric and Neonatal PQed Scientific Ltd</v>
      </c>
      <c r="B6201" s="8" t="str">
        <f>VLOOKUP(J6201,'Contract IDs'!A:D,4,0)</f>
        <v>Neonatal Equipment Adult Paediatric and Neonatal P</v>
      </c>
      <c r="C6201" s="8" t="str">
        <f>VLOOKUP(L6201,'Supplier IDs'!A:C,3,0)</f>
        <v>Qed Scientific Ltd</v>
      </c>
      <c r="D6201" s="8" t="str">
        <f t="shared" si="577"/>
        <v>Radiant Warmer without Bed</v>
      </c>
      <c r="E6201" s="8">
        <f t="shared" si="579"/>
        <v>0</v>
      </c>
      <c r="F6201" s="8">
        <f t="shared" si="580"/>
        <v>2</v>
      </c>
      <c r="G6201" s="8">
        <f t="shared" si="581"/>
        <v>2</v>
      </c>
      <c r="H6201" s="15">
        <f t="shared" si="582"/>
        <v>2.5000000000000001E-2</v>
      </c>
      <c r="I6201" s="15" t="s">
        <v>372</v>
      </c>
      <c r="J6201" s="10">
        <v>300000094087410</v>
      </c>
      <c r="K6201" s="9" t="s">
        <v>454</v>
      </c>
      <c r="L6201" s="10">
        <v>100000000614580</v>
      </c>
      <c r="M6201" s="9" t="s">
        <v>459</v>
      </c>
      <c r="N6201" s="9"/>
      <c r="O6201" s="9">
        <v>2</v>
      </c>
      <c r="P6201" s="9">
        <v>2</v>
      </c>
      <c r="Q6201" s="9">
        <v>2.5</v>
      </c>
    </row>
    <row r="6202" spans="1:17" hidden="1" x14ac:dyDescent="0.25">
      <c r="A6202" s="8" t="str">
        <f t="shared" si="578"/>
        <v>Neonatal Equipment Adult Paediatric and Neonatal PQed Scientific Ltd</v>
      </c>
      <c r="B6202" s="8" t="str">
        <f>VLOOKUP(J6202,'Contract IDs'!A:D,4,0)</f>
        <v>Neonatal Equipment Adult Paediatric and Neonatal P</v>
      </c>
      <c r="C6202" s="8" t="str">
        <f>VLOOKUP(L6202,'Supplier IDs'!A:C,3,0)</f>
        <v>Qed Scientific Ltd</v>
      </c>
      <c r="D6202" s="8" t="str">
        <f t="shared" si="577"/>
        <v>Radiant Warmer without Bed</v>
      </c>
      <c r="E6202" s="8">
        <f t="shared" si="579"/>
        <v>0</v>
      </c>
      <c r="F6202" s="8">
        <f t="shared" si="580"/>
        <v>3</v>
      </c>
      <c r="G6202" s="8">
        <f t="shared" si="581"/>
        <v>3</v>
      </c>
      <c r="H6202" s="15">
        <f t="shared" si="582"/>
        <v>2.5000000000000001E-2</v>
      </c>
      <c r="I6202" s="15" t="s">
        <v>372</v>
      </c>
      <c r="J6202" s="10">
        <v>300000094087410</v>
      </c>
      <c r="K6202" s="9" t="s">
        <v>454</v>
      </c>
      <c r="L6202" s="10">
        <v>100000000614580</v>
      </c>
      <c r="M6202" s="9" t="s">
        <v>459</v>
      </c>
      <c r="N6202" s="9"/>
      <c r="O6202" s="9">
        <v>3</v>
      </c>
      <c r="P6202" s="9">
        <v>3</v>
      </c>
      <c r="Q6202" s="9">
        <v>2.5</v>
      </c>
    </row>
    <row r="6203" spans="1:17" hidden="1" x14ac:dyDescent="0.25">
      <c r="A6203" s="8" t="str">
        <f t="shared" si="578"/>
        <v>Neonatal Equipment Adult Paediatric and Neonatal PQed Scientific Ltd</v>
      </c>
      <c r="B6203" s="8" t="str">
        <f>VLOOKUP(J6203,'Contract IDs'!A:D,4,0)</f>
        <v>Neonatal Equipment Adult Paediatric and Neonatal P</v>
      </c>
      <c r="C6203" s="8" t="str">
        <f>VLOOKUP(L6203,'Supplier IDs'!A:C,3,0)</f>
        <v>Qed Scientific Ltd</v>
      </c>
      <c r="D6203" s="8" t="str">
        <f t="shared" si="577"/>
        <v>Radiant Warmer without Bed</v>
      </c>
      <c r="E6203" s="8">
        <f t="shared" si="579"/>
        <v>0</v>
      </c>
      <c r="F6203" s="8">
        <f t="shared" si="580"/>
        <v>4</v>
      </c>
      <c r="G6203" s="8">
        <f t="shared" si="581"/>
        <v>4</v>
      </c>
      <c r="H6203" s="15">
        <f t="shared" si="582"/>
        <v>0.05</v>
      </c>
      <c r="I6203" s="15" t="s">
        <v>372</v>
      </c>
      <c r="J6203" s="10">
        <v>300000094087410</v>
      </c>
      <c r="K6203" s="9" t="s">
        <v>454</v>
      </c>
      <c r="L6203" s="10">
        <v>100000000614580</v>
      </c>
      <c r="M6203" s="9" t="s">
        <v>459</v>
      </c>
      <c r="N6203" s="9"/>
      <c r="O6203" s="9">
        <v>4</v>
      </c>
      <c r="P6203" s="9">
        <v>4</v>
      </c>
      <c r="Q6203" s="9">
        <v>5</v>
      </c>
    </row>
    <row r="6204" spans="1:17" hidden="1" x14ac:dyDescent="0.25">
      <c r="A6204" s="8" t="str">
        <f t="shared" si="578"/>
        <v>Neonatal Equipment Adult Paediatric and Neonatal PQed Scientific Ltd</v>
      </c>
      <c r="B6204" s="8" t="str">
        <f>VLOOKUP(J6204,'Contract IDs'!A:D,4,0)</f>
        <v>Neonatal Equipment Adult Paediatric and Neonatal P</v>
      </c>
      <c r="C6204" s="8" t="str">
        <f>VLOOKUP(L6204,'Supplier IDs'!A:C,3,0)</f>
        <v>Qed Scientific Ltd</v>
      </c>
      <c r="D6204" s="8" t="str">
        <f t="shared" si="577"/>
        <v>Radiant Warmer without Bed</v>
      </c>
      <c r="E6204" s="8">
        <f t="shared" si="579"/>
        <v>0</v>
      </c>
      <c r="F6204" s="8">
        <f t="shared" si="580"/>
        <v>5</v>
      </c>
      <c r="G6204" s="8">
        <f t="shared" si="581"/>
        <v>5</v>
      </c>
      <c r="H6204" s="15">
        <f t="shared" si="582"/>
        <v>0.05</v>
      </c>
      <c r="I6204" s="15" t="s">
        <v>372</v>
      </c>
      <c r="J6204" s="10">
        <v>300000094087410</v>
      </c>
      <c r="K6204" s="9" t="s">
        <v>454</v>
      </c>
      <c r="L6204" s="10">
        <v>100000000614580</v>
      </c>
      <c r="M6204" s="9" t="s">
        <v>459</v>
      </c>
      <c r="N6204" s="9"/>
      <c r="O6204" s="9">
        <v>5</v>
      </c>
      <c r="P6204" s="9">
        <v>5</v>
      </c>
      <c r="Q6204" s="9">
        <v>5</v>
      </c>
    </row>
    <row r="6205" spans="1:17" hidden="1" x14ac:dyDescent="0.25">
      <c r="A6205" s="8" t="str">
        <f t="shared" si="578"/>
        <v>Neonatal Equipment Adult Paediatric and Neonatal PQed Scientific Ltd</v>
      </c>
      <c r="B6205" s="8" t="str">
        <f>VLOOKUP(J6205,'Contract IDs'!A:D,4,0)</f>
        <v>Neonatal Equipment Adult Paediatric and Neonatal P</v>
      </c>
      <c r="C6205" s="8" t="str">
        <f>VLOOKUP(L6205,'Supplier IDs'!A:C,3,0)</f>
        <v>Qed Scientific Ltd</v>
      </c>
      <c r="D6205" s="8" t="str">
        <f t="shared" si="577"/>
        <v>Radiant Warmer without Bed</v>
      </c>
      <c r="E6205" s="8">
        <f t="shared" si="579"/>
        <v>0</v>
      </c>
      <c r="F6205" s="8">
        <f t="shared" si="580"/>
        <v>6</v>
      </c>
      <c r="G6205" s="8">
        <f t="shared" si="581"/>
        <v>6</v>
      </c>
      <c r="H6205" s="15">
        <f t="shared" si="582"/>
        <v>0.05</v>
      </c>
      <c r="I6205" s="15" t="s">
        <v>372</v>
      </c>
      <c r="J6205" s="10">
        <v>300000094087410</v>
      </c>
      <c r="K6205" s="9" t="s">
        <v>454</v>
      </c>
      <c r="L6205" s="10">
        <v>100000000614580</v>
      </c>
      <c r="M6205" s="9" t="s">
        <v>459</v>
      </c>
      <c r="N6205" s="9"/>
      <c r="O6205" s="9">
        <v>6</v>
      </c>
      <c r="P6205" s="9">
        <v>6</v>
      </c>
      <c r="Q6205" s="9">
        <v>5</v>
      </c>
    </row>
    <row r="6206" spans="1:17" hidden="1" x14ac:dyDescent="0.25">
      <c r="A6206" s="8" t="str">
        <f t="shared" si="578"/>
        <v>Neonatal Equipment Adult Paediatric and Neonatal PQed Scientific Ltd</v>
      </c>
      <c r="B6206" s="8" t="str">
        <f>VLOOKUP(J6206,'Contract IDs'!A:D,4,0)</f>
        <v>Neonatal Equipment Adult Paediatric and Neonatal P</v>
      </c>
      <c r="C6206" s="8" t="str">
        <f>VLOOKUP(L6206,'Supplier IDs'!A:C,3,0)</f>
        <v>Qed Scientific Ltd</v>
      </c>
      <c r="D6206" s="8" t="str">
        <f t="shared" si="577"/>
        <v>Radiant Warmer without Bed</v>
      </c>
      <c r="E6206" s="8">
        <f t="shared" si="579"/>
        <v>0</v>
      </c>
      <c r="F6206" s="8">
        <f t="shared" si="580"/>
        <v>7</v>
      </c>
      <c r="G6206" s="8">
        <f t="shared" si="581"/>
        <v>7</v>
      </c>
      <c r="H6206" s="15">
        <f t="shared" si="582"/>
        <v>0.1</v>
      </c>
      <c r="I6206" s="15" t="s">
        <v>372</v>
      </c>
      <c r="J6206" s="10">
        <v>300000094087410</v>
      </c>
      <c r="K6206" s="9" t="s">
        <v>454</v>
      </c>
      <c r="L6206" s="10">
        <v>100000000614580</v>
      </c>
      <c r="M6206" s="9" t="s">
        <v>459</v>
      </c>
      <c r="N6206" s="9"/>
      <c r="O6206" s="9">
        <v>7</v>
      </c>
      <c r="P6206" s="9">
        <v>7</v>
      </c>
      <c r="Q6206" s="9">
        <v>10</v>
      </c>
    </row>
    <row r="6207" spans="1:17" hidden="1" x14ac:dyDescent="0.25">
      <c r="A6207" s="8" t="str">
        <f t="shared" si="578"/>
        <v>Neonatal Equipment Adult Paediatric and Neonatal PQed Scientific Ltd</v>
      </c>
      <c r="B6207" s="8" t="str">
        <f>VLOOKUP(J6207,'Contract IDs'!A:D,4,0)</f>
        <v>Neonatal Equipment Adult Paediatric and Neonatal P</v>
      </c>
      <c r="C6207" s="8" t="str">
        <f>VLOOKUP(L6207,'Supplier IDs'!A:C,3,0)</f>
        <v>Qed Scientific Ltd</v>
      </c>
      <c r="D6207" s="8" t="str">
        <f t="shared" si="577"/>
        <v>Radiant Warmer without Bed</v>
      </c>
      <c r="E6207" s="8">
        <f t="shared" si="579"/>
        <v>0</v>
      </c>
      <c r="F6207" s="8">
        <f t="shared" si="580"/>
        <v>8</v>
      </c>
      <c r="G6207" s="8">
        <f t="shared" si="581"/>
        <v>8</v>
      </c>
      <c r="H6207" s="15">
        <f t="shared" si="582"/>
        <v>0.1</v>
      </c>
      <c r="I6207" s="15" t="s">
        <v>372</v>
      </c>
      <c r="J6207" s="10">
        <v>300000094087410</v>
      </c>
      <c r="K6207" s="9" t="s">
        <v>454</v>
      </c>
      <c r="L6207" s="10">
        <v>100000000614580</v>
      </c>
      <c r="M6207" s="9" t="s">
        <v>459</v>
      </c>
      <c r="N6207" s="9"/>
      <c r="O6207" s="9">
        <v>8</v>
      </c>
      <c r="P6207" s="9">
        <v>8</v>
      </c>
      <c r="Q6207" s="9">
        <v>10</v>
      </c>
    </row>
    <row r="6208" spans="1:17" hidden="1" x14ac:dyDescent="0.25">
      <c r="A6208" s="8" t="str">
        <f t="shared" si="578"/>
        <v>Neonatal Equipment Adult Paediatric and Neonatal PQed Scientific Ltd</v>
      </c>
      <c r="B6208" s="8" t="str">
        <f>VLOOKUP(J6208,'Contract IDs'!A:D,4,0)</f>
        <v>Neonatal Equipment Adult Paediatric and Neonatal P</v>
      </c>
      <c r="C6208" s="8" t="str">
        <f>VLOOKUP(L6208,'Supplier IDs'!A:C,3,0)</f>
        <v>Qed Scientific Ltd</v>
      </c>
      <c r="D6208" s="8" t="str">
        <f t="shared" si="577"/>
        <v>Radiant Warmer without Bed</v>
      </c>
      <c r="E6208" s="8">
        <f t="shared" si="579"/>
        <v>0</v>
      </c>
      <c r="F6208" s="8">
        <f t="shared" si="580"/>
        <v>9</v>
      </c>
      <c r="G6208" s="8">
        <f t="shared" si="581"/>
        <v>9</v>
      </c>
      <c r="H6208" s="15">
        <f t="shared" si="582"/>
        <v>0.15</v>
      </c>
      <c r="I6208" s="15" t="s">
        <v>372</v>
      </c>
      <c r="J6208" s="10">
        <v>300000094087410</v>
      </c>
      <c r="K6208" s="9" t="s">
        <v>454</v>
      </c>
      <c r="L6208" s="10">
        <v>100000000614580</v>
      </c>
      <c r="M6208" s="9" t="s">
        <v>459</v>
      </c>
      <c r="N6208" s="9"/>
      <c r="O6208" s="9">
        <v>9</v>
      </c>
      <c r="P6208" s="9">
        <v>9</v>
      </c>
      <c r="Q6208" s="9">
        <v>15</v>
      </c>
    </row>
    <row r="6209" spans="1:17" hidden="1" x14ac:dyDescent="0.25">
      <c r="A6209" s="8" t="str">
        <f t="shared" si="578"/>
        <v>Neonatal Equipment Adult Paediatric and Neonatal PQed Scientific Ltd</v>
      </c>
      <c r="B6209" s="8" t="str">
        <f>VLOOKUP(J6209,'Contract IDs'!A:D,4,0)</f>
        <v>Neonatal Equipment Adult Paediatric and Neonatal P</v>
      </c>
      <c r="C6209" s="8" t="str">
        <f>VLOOKUP(L6209,'Supplier IDs'!A:C,3,0)</f>
        <v>Qed Scientific Ltd</v>
      </c>
      <c r="D6209" s="8" t="str">
        <f t="shared" si="577"/>
        <v>Radiant Warmer without Bed</v>
      </c>
      <c r="E6209" s="8">
        <f t="shared" si="579"/>
        <v>0</v>
      </c>
      <c r="F6209" s="8">
        <f t="shared" si="580"/>
        <v>10</v>
      </c>
      <c r="G6209" s="8">
        <f t="shared" si="581"/>
        <v>10</v>
      </c>
      <c r="H6209" s="15">
        <f t="shared" si="582"/>
        <v>0.15</v>
      </c>
      <c r="I6209" s="15" t="s">
        <v>372</v>
      </c>
      <c r="J6209" s="10">
        <v>300000094087410</v>
      </c>
      <c r="K6209" s="9" t="s">
        <v>454</v>
      </c>
      <c r="L6209" s="10">
        <v>100000000614580</v>
      </c>
      <c r="M6209" s="9" t="s">
        <v>459</v>
      </c>
      <c r="N6209" s="9"/>
      <c r="O6209" s="9">
        <v>10</v>
      </c>
      <c r="P6209" s="9">
        <v>10</v>
      </c>
      <c r="Q6209" s="9">
        <v>15</v>
      </c>
    </row>
    <row r="6210" spans="1:17" hidden="1" x14ac:dyDescent="0.25">
      <c r="A6210" s="8" t="str">
        <f t="shared" si="578"/>
        <v>Neonatal Equipment Adult Paediatric and Neonatal PQed Scientific Ltd</v>
      </c>
      <c r="B6210" s="8" t="str">
        <f>VLOOKUP(J6210,'Contract IDs'!A:D,4,0)</f>
        <v>Neonatal Equipment Adult Paediatric and Neonatal P</v>
      </c>
      <c r="C6210" s="8" t="str">
        <f>VLOOKUP(L6210,'Supplier IDs'!A:C,3,0)</f>
        <v>Qed Scientific Ltd</v>
      </c>
      <c r="D6210" s="8" t="str">
        <f t="shared" ref="D6210:D6273" si="583">IF(M6210="","No Sub Cat",M6210)</f>
        <v>Radiant Warmer without Bed</v>
      </c>
      <c r="E6210" s="8">
        <f t="shared" si="579"/>
        <v>0</v>
      </c>
      <c r="F6210" s="8">
        <f t="shared" si="580"/>
        <v>11</v>
      </c>
      <c r="G6210" s="8">
        <f t="shared" si="581"/>
        <v>20</v>
      </c>
      <c r="H6210" s="15">
        <f t="shared" si="582"/>
        <v>0.15</v>
      </c>
      <c r="I6210" s="15" t="s">
        <v>372</v>
      </c>
      <c r="J6210" s="10">
        <v>300000094087410</v>
      </c>
      <c r="K6210" s="9" t="s">
        <v>454</v>
      </c>
      <c r="L6210" s="10">
        <v>100000000614580</v>
      </c>
      <c r="M6210" s="9" t="s">
        <v>459</v>
      </c>
      <c r="N6210" s="9"/>
      <c r="O6210" s="9">
        <v>11</v>
      </c>
      <c r="P6210" s="9">
        <v>20</v>
      </c>
      <c r="Q6210" s="9">
        <v>15</v>
      </c>
    </row>
    <row r="6211" spans="1:17" hidden="1" x14ac:dyDescent="0.25">
      <c r="A6211" s="8" t="str">
        <f t="shared" ref="A6211:A6274" si="584">B6211&amp;C6211</f>
        <v>Neonatal Equipment Adult Paediatric and Neonatal PQed Scientific Ltd</v>
      </c>
      <c r="B6211" s="8" t="str">
        <f>VLOOKUP(J6211,'Contract IDs'!A:D,4,0)</f>
        <v>Neonatal Equipment Adult Paediatric and Neonatal P</v>
      </c>
      <c r="C6211" s="8" t="str">
        <f>VLOOKUP(L6211,'Supplier IDs'!A:C,3,0)</f>
        <v>Qed Scientific Ltd</v>
      </c>
      <c r="D6211" s="8" t="str">
        <f t="shared" si="583"/>
        <v>Radiant Warmer without Bed</v>
      </c>
      <c r="E6211" s="8">
        <f t="shared" ref="E6211:E6274" si="585">N6211</f>
        <v>0</v>
      </c>
      <c r="F6211" s="8">
        <f t="shared" ref="F6211:F6274" si="586">O6211</f>
        <v>20</v>
      </c>
      <c r="G6211" s="8">
        <f t="shared" ref="G6211:G6274" si="587">P6211</f>
        <v>100</v>
      </c>
      <c r="H6211" s="15">
        <f t="shared" ref="H6211:H6274" si="588">Q6211/100</f>
        <v>0.15</v>
      </c>
      <c r="I6211" s="15" t="s">
        <v>372</v>
      </c>
      <c r="J6211" s="10">
        <v>300000094087410</v>
      </c>
      <c r="K6211" s="9" t="s">
        <v>454</v>
      </c>
      <c r="L6211" s="10">
        <v>100000000614580</v>
      </c>
      <c r="M6211" s="9" t="s">
        <v>459</v>
      </c>
      <c r="N6211" s="9"/>
      <c r="O6211" s="9">
        <v>20</v>
      </c>
      <c r="P6211" s="9">
        <v>100</v>
      </c>
      <c r="Q6211" s="9">
        <v>15</v>
      </c>
    </row>
    <row r="6212" spans="1:17" hidden="1" x14ac:dyDescent="0.25">
      <c r="A6212" s="8" t="str">
        <f t="shared" si="584"/>
        <v>Neonatal Equipment Adult Paediatric and Neonatal PQed Scientific Ltd</v>
      </c>
      <c r="B6212" s="8" t="str">
        <f>VLOOKUP(J6212,'Contract IDs'!A:D,4,0)</f>
        <v>Neonatal Equipment Adult Paediatric and Neonatal P</v>
      </c>
      <c r="C6212" s="8" t="str">
        <f>VLOOKUP(L6212,'Supplier IDs'!A:C,3,0)</f>
        <v>Qed Scientific Ltd</v>
      </c>
      <c r="D6212" s="8" t="str">
        <f t="shared" si="583"/>
        <v>Warmer Resuscitation System</v>
      </c>
      <c r="E6212" s="8">
        <f t="shared" si="585"/>
        <v>0</v>
      </c>
      <c r="F6212" s="8">
        <f t="shared" si="586"/>
        <v>0</v>
      </c>
      <c r="G6212" s="8">
        <f t="shared" si="587"/>
        <v>1</v>
      </c>
      <c r="H6212" s="15">
        <f t="shared" si="588"/>
        <v>0</v>
      </c>
      <c r="I6212" s="15" t="s">
        <v>372</v>
      </c>
      <c r="J6212" s="10">
        <v>300000094087410</v>
      </c>
      <c r="K6212" s="9" t="s">
        <v>454</v>
      </c>
      <c r="L6212" s="10">
        <v>100000000614580</v>
      </c>
      <c r="M6212" s="9" t="s">
        <v>461</v>
      </c>
      <c r="N6212" s="9"/>
      <c r="O6212" s="9">
        <v>0</v>
      </c>
      <c r="P6212" s="9">
        <v>1</v>
      </c>
      <c r="Q6212" s="9">
        <v>0</v>
      </c>
    </row>
    <row r="6213" spans="1:17" hidden="1" x14ac:dyDescent="0.25">
      <c r="A6213" s="8" t="str">
        <f t="shared" si="584"/>
        <v>Neonatal Equipment Adult Paediatric and Neonatal PQed Scientific Ltd</v>
      </c>
      <c r="B6213" s="8" t="str">
        <f>VLOOKUP(J6213,'Contract IDs'!A:D,4,0)</f>
        <v>Neonatal Equipment Adult Paediatric and Neonatal P</v>
      </c>
      <c r="C6213" s="8" t="str">
        <f>VLOOKUP(L6213,'Supplier IDs'!A:C,3,0)</f>
        <v>Qed Scientific Ltd</v>
      </c>
      <c r="D6213" s="8" t="str">
        <f t="shared" si="583"/>
        <v>Warmer Resuscitation System</v>
      </c>
      <c r="E6213" s="8">
        <f t="shared" si="585"/>
        <v>0</v>
      </c>
      <c r="F6213" s="8">
        <f t="shared" si="586"/>
        <v>2</v>
      </c>
      <c r="G6213" s="8">
        <f t="shared" si="587"/>
        <v>2</v>
      </c>
      <c r="H6213" s="15">
        <f t="shared" si="588"/>
        <v>2.5000000000000001E-2</v>
      </c>
      <c r="I6213" s="15" t="s">
        <v>372</v>
      </c>
      <c r="J6213" s="10">
        <v>300000094087410</v>
      </c>
      <c r="K6213" s="9" t="s">
        <v>454</v>
      </c>
      <c r="L6213" s="10">
        <v>100000000614580</v>
      </c>
      <c r="M6213" s="9" t="s">
        <v>461</v>
      </c>
      <c r="N6213" s="9"/>
      <c r="O6213" s="9">
        <v>2</v>
      </c>
      <c r="P6213" s="9">
        <v>2</v>
      </c>
      <c r="Q6213" s="9">
        <v>2.5</v>
      </c>
    </row>
    <row r="6214" spans="1:17" hidden="1" x14ac:dyDescent="0.25">
      <c r="A6214" s="8" t="str">
        <f t="shared" si="584"/>
        <v>Neonatal Equipment Adult Paediatric and Neonatal PQed Scientific Ltd</v>
      </c>
      <c r="B6214" s="8" t="str">
        <f>VLOOKUP(J6214,'Contract IDs'!A:D,4,0)</f>
        <v>Neonatal Equipment Adult Paediatric and Neonatal P</v>
      </c>
      <c r="C6214" s="8" t="str">
        <f>VLOOKUP(L6214,'Supplier IDs'!A:C,3,0)</f>
        <v>Qed Scientific Ltd</v>
      </c>
      <c r="D6214" s="8" t="str">
        <f t="shared" si="583"/>
        <v>Warmer Resuscitation System</v>
      </c>
      <c r="E6214" s="8">
        <f t="shared" si="585"/>
        <v>0</v>
      </c>
      <c r="F6214" s="8">
        <f t="shared" si="586"/>
        <v>3</v>
      </c>
      <c r="G6214" s="8">
        <f t="shared" si="587"/>
        <v>3</v>
      </c>
      <c r="H6214" s="15">
        <f t="shared" si="588"/>
        <v>2.5000000000000001E-2</v>
      </c>
      <c r="I6214" s="15" t="s">
        <v>372</v>
      </c>
      <c r="J6214" s="10">
        <v>300000094087410</v>
      </c>
      <c r="K6214" s="9" t="s">
        <v>454</v>
      </c>
      <c r="L6214" s="10">
        <v>100000000614580</v>
      </c>
      <c r="M6214" s="9" t="s">
        <v>461</v>
      </c>
      <c r="N6214" s="9"/>
      <c r="O6214" s="9">
        <v>3</v>
      </c>
      <c r="P6214" s="9">
        <v>3</v>
      </c>
      <c r="Q6214" s="9">
        <v>2.5</v>
      </c>
    </row>
    <row r="6215" spans="1:17" hidden="1" x14ac:dyDescent="0.25">
      <c r="A6215" s="8" t="str">
        <f t="shared" si="584"/>
        <v>Neonatal Equipment Adult Paediatric and Neonatal PQed Scientific Ltd</v>
      </c>
      <c r="B6215" s="8" t="str">
        <f>VLOOKUP(J6215,'Contract IDs'!A:D,4,0)</f>
        <v>Neonatal Equipment Adult Paediatric and Neonatal P</v>
      </c>
      <c r="C6215" s="8" t="str">
        <f>VLOOKUP(L6215,'Supplier IDs'!A:C,3,0)</f>
        <v>Qed Scientific Ltd</v>
      </c>
      <c r="D6215" s="8" t="str">
        <f t="shared" si="583"/>
        <v>Warmer Resuscitation System</v>
      </c>
      <c r="E6215" s="8">
        <f t="shared" si="585"/>
        <v>0</v>
      </c>
      <c r="F6215" s="8">
        <f t="shared" si="586"/>
        <v>4</v>
      </c>
      <c r="G6215" s="8">
        <f t="shared" si="587"/>
        <v>4</v>
      </c>
      <c r="H6215" s="15">
        <f t="shared" si="588"/>
        <v>0.05</v>
      </c>
      <c r="I6215" s="15" t="s">
        <v>372</v>
      </c>
      <c r="J6215" s="10">
        <v>300000094087410</v>
      </c>
      <c r="K6215" s="9" t="s">
        <v>454</v>
      </c>
      <c r="L6215" s="10">
        <v>100000000614580</v>
      </c>
      <c r="M6215" s="9" t="s">
        <v>461</v>
      </c>
      <c r="N6215" s="9"/>
      <c r="O6215" s="9">
        <v>4</v>
      </c>
      <c r="P6215" s="9">
        <v>4</v>
      </c>
      <c r="Q6215" s="9">
        <v>5</v>
      </c>
    </row>
    <row r="6216" spans="1:17" hidden="1" x14ac:dyDescent="0.25">
      <c r="A6216" s="8" t="str">
        <f t="shared" si="584"/>
        <v>Neonatal Equipment Adult Paediatric and Neonatal PQed Scientific Ltd</v>
      </c>
      <c r="B6216" s="8" t="str">
        <f>VLOOKUP(J6216,'Contract IDs'!A:D,4,0)</f>
        <v>Neonatal Equipment Adult Paediatric and Neonatal P</v>
      </c>
      <c r="C6216" s="8" t="str">
        <f>VLOOKUP(L6216,'Supplier IDs'!A:C,3,0)</f>
        <v>Qed Scientific Ltd</v>
      </c>
      <c r="D6216" s="8" t="str">
        <f t="shared" si="583"/>
        <v>Warmer Resuscitation System</v>
      </c>
      <c r="E6216" s="8">
        <f t="shared" si="585"/>
        <v>0</v>
      </c>
      <c r="F6216" s="8">
        <f t="shared" si="586"/>
        <v>5</v>
      </c>
      <c r="G6216" s="8">
        <f t="shared" si="587"/>
        <v>5</v>
      </c>
      <c r="H6216" s="15">
        <f t="shared" si="588"/>
        <v>0.05</v>
      </c>
      <c r="I6216" s="15" t="s">
        <v>372</v>
      </c>
      <c r="J6216" s="10">
        <v>300000094087410</v>
      </c>
      <c r="K6216" s="9" t="s">
        <v>454</v>
      </c>
      <c r="L6216" s="10">
        <v>100000000614580</v>
      </c>
      <c r="M6216" s="9" t="s">
        <v>461</v>
      </c>
      <c r="N6216" s="9"/>
      <c r="O6216" s="9">
        <v>5</v>
      </c>
      <c r="P6216" s="9">
        <v>5</v>
      </c>
      <c r="Q6216" s="9">
        <v>5</v>
      </c>
    </row>
    <row r="6217" spans="1:17" hidden="1" x14ac:dyDescent="0.25">
      <c r="A6217" s="8" t="str">
        <f t="shared" si="584"/>
        <v>Neonatal Equipment Adult Paediatric and Neonatal PQed Scientific Ltd</v>
      </c>
      <c r="B6217" s="8" t="str">
        <f>VLOOKUP(J6217,'Contract IDs'!A:D,4,0)</f>
        <v>Neonatal Equipment Adult Paediatric and Neonatal P</v>
      </c>
      <c r="C6217" s="8" t="str">
        <f>VLOOKUP(L6217,'Supplier IDs'!A:C,3,0)</f>
        <v>Qed Scientific Ltd</v>
      </c>
      <c r="D6217" s="8" t="str">
        <f t="shared" si="583"/>
        <v>Warmer Resuscitation System</v>
      </c>
      <c r="E6217" s="8">
        <f t="shared" si="585"/>
        <v>0</v>
      </c>
      <c r="F6217" s="8">
        <f t="shared" si="586"/>
        <v>6</v>
      </c>
      <c r="G6217" s="8">
        <f t="shared" si="587"/>
        <v>6</v>
      </c>
      <c r="H6217" s="15">
        <f t="shared" si="588"/>
        <v>0.05</v>
      </c>
      <c r="I6217" s="15" t="s">
        <v>372</v>
      </c>
      <c r="J6217" s="10">
        <v>300000094087410</v>
      </c>
      <c r="K6217" s="9" t="s">
        <v>454</v>
      </c>
      <c r="L6217" s="10">
        <v>100000000614580</v>
      </c>
      <c r="M6217" s="9" t="s">
        <v>461</v>
      </c>
      <c r="N6217" s="9"/>
      <c r="O6217" s="9">
        <v>6</v>
      </c>
      <c r="P6217" s="9">
        <v>6</v>
      </c>
      <c r="Q6217" s="9">
        <v>5</v>
      </c>
    </row>
    <row r="6218" spans="1:17" hidden="1" x14ac:dyDescent="0.25">
      <c r="A6218" s="8" t="str">
        <f t="shared" si="584"/>
        <v>Neonatal Equipment Adult Paediatric and Neonatal PQed Scientific Ltd</v>
      </c>
      <c r="B6218" s="8" t="str">
        <f>VLOOKUP(J6218,'Contract IDs'!A:D,4,0)</f>
        <v>Neonatal Equipment Adult Paediatric and Neonatal P</v>
      </c>
      <c r="C6218" s="8" t="str">
        <f>VLOOKUP(L6218,'Supplier IDs'!A:C,3,0)</f>
        <v>Qed Scientific Ltd</v>
      </c>
      <c r="D6218" s="8" t="str">
        <f t="shared" si="583"/>
        <v>Warmer Resuscitation System</v>
      </c>
      <c r="E6218" s="8">
        <f t="shared" si="585"/>
        <v>0</v>
      </c>
      <c r="F6218" s="8">
        <f t="shared" si="586"/>
        <v>7</v>
      </c>
      <c r="G6218" s="8">
        <f t="shared" si="587"/>
        <v>7</v>
      </c>
      <c r="H6218" s="15">
        <f t="shared" si="588"/>
        <v>0.1</v>
      </c>
      <c r="I6218" s="15" t="s">
        <v>372</v>
      </c>
      <c r="J6218" s="10">
        <v>300000094087410</v>
      </c>
      <c r="K6218" s="9" t="s">
        <v>454</v>
      </c>
      <c r="L6218" s="10">
        <v>100000000614580</v>
      </c>
      <c r="M6218" s="9" t="s">
        <v>461</v>
      </c>
      <c r="N6218" s="9"/>
      <c r="O6218" s="9">
        <v>7</v>
      </c>
      <c r="P6218" s="9">
        <v>7</v>
      </c>
      <c r="Q6218" s="9">
        <v>10</v>
      </c>
    </row>
    <row r="6219" spans="1:17" hidden="1" x14ac:dyDescent="0.25">
      <c r="A6219" s="8" t="str">
        <f t="shared" si="584"/>
        <v>Neonatal Equipment Adult Paediatric and Neonatal PQed Scientific Ltd</v>
      </c>
      <c r="B6219" s="8" t="str">
        <f>VLOOKUP(J6219,'Contract IDs'!A:D,4,0)</f>
        <v>Neonatal Equipment Adult Paediatric and Neonatal P</v>
      </c>
      <c r="C6219" s="8" t="str">
        <f>VLOOKUP(L6219,'Supplier IDs'!A:C,3,0)</f>
        <v>Qed Scientific Ltd</v>
      </c>
      <c r="D6219" s="8" t="str">
        <f t="shared" si="583"/>
        <v>Warmer Resuscitation System</v>
      </c>
      <c r="E6219" s="8">
        <f t="shared" si="585"/>
        <v>0</v>
      </c>
      <c r="F6219" s="8">
        <f t="shared" si="586"/>
        <v>8</v>
      </c>
      <c r="G6219" s="8">
        <f t="shared" si="587"/>
        <v>8</v>
      </c>
      <c r="H6219" s="15">
        <f t="shared" si="588"/>
        <v>0.1</v>
      </c>
      <c r="I6219" s="15" t="s">
        <v>372</v>
      </c>
      <c r="J6219" s="10">
        <v>300000094087410</v>
      </c>
      <c r="K6219" s="9" t="s">
        <v>454</v>
      </c>
      <c r="L6219" s="10">
        <v>100000000614580</v>
      </c>
      <c r="M6219" s="9" t="s">
        <v>461</v>
      </c>
      <c r="N6219" s="9"/>
      <c r="O6219" s="9">
        <v>8</v>
      </c>
      <c r="P6219" s="9">
        <v>8</v>
      </c>
      <c r="Q6219" s="9">
        <v>10</v>
      </c>
    </row>
    <row r="6220" spans="1:17" hidden="1" x14ac:dyDescent="0.25">
      <c r="A6220" s="8" t="str">
        <f t="shared" si="584"/>
        <v>Neonatal Equipment Adult Paediatric and Neonatal PQed Scientific Ltd</v>
      </c>
      <c r="B6220" s="8" t="str">
        <f>VLOOKUP(J6220,'Contract IDs'!A:D,4,0)</f>
        <v>Neonatal Equipment Adult Paediatric and Neonatal P</v>
      </c>
      <c r="C6220" s="8" t="str">
        <f>VLOOKUP(L6220,'Supplier IDs'!A:C,3,0)</f>
        <v>Qed Scientific Ltd</v>
      </c>
      <c r="D6220" s="8" t="str">
        <f t="shared" si="583"/>
        <v>Warmer Resuscitation System</v>
      </c>
      <c r="E6220" s="8">
        <f t="shared" si="585"/>
        <v>0</v>
      </c>
      <c r="F6220" s="8">
        <f t="shared" si="586"/>
        <v>9</v>
      </c>
      <c r="G6220" s="8">
        <f t="shared" si="587"/>
        <v>9</v>
      </c>
      <c r="H6220" s="15">
        <f t="shared" si="588"/>
        <v>0.15</v>
      </c>
      <c r="I6220" s="15" t="s">
        <v>372</v>
      </c>
      <c r="J6220" s="10">
        <v>300000094087410</v>
      </c>
      <c r="K6220" s="9" t="s">
        <v>454</v>
      </c>
      <c r="L6220" s="10">
        <v>100000000614580</v>
      </c>
      <c r="M6220" s="9" t="s">
        <v>461</v>
      </c>
      <c r="N6220" s="9"/>
      <c r="O6220" s="9">
        <v>9</v>
      </c>
      <c r="P6220" s="9">
        <v>9</v>
      </c>
      <c r="Q6220" s="9">
        <v>15</v>
      </c>
    </row>
    <row r="6221" spans="1:17" hidden="1" x14ac:dyDescent="0.25">
      <c r="A6221" s="8" t="str">
        <f t="shared" si="584"/>
        <v>Neonatal Equipment Adult Paediatric and Neonatal PQed Scientific Ltd</v>
      </c>
      <c r="B6221" s="8" t="str">
        <f>VLOOKUP(J6221,'Contract IDs'!A:D,4,0)</f>
        <v>Neonatal Equipment Adult Paediatric and Neonatal P</v>
      </c>
      <c r="C6221" s="8" t="str">
        <f>VLOOKUP(L6221,'Supplier IDs'!A:C,3,0)</f>
        <v>Qed Scientific Ltd</v>
      </c>
      <c r="D6221" s="8" t="str">
        <f t="shared" si="583"/>
        <v>Warmer Resuscitation System</v>
      </c>
      <c r="E6221" s="8">
        <f t="shared" si="585"/>
        <v>0</v>
      </c>
      <c r="F6221" s="8">
        <f t="shared" si="586"/>
        <v>10</v>
      </c>
      <c r="G6221" s="8">
        <f t="shared" si="587"/>
        <v>10</v>
      </c>
      <c r="H6221" s="15">
        <f t="shared" si="588"/>
        <v>0.15</v>
      </c>
      <c r="I6221" s="15" t="s">
        <v>372</v>
      </c>
      <c r="J6221" s="10">
        <v>300000094087410</v>
      </c>
      <c r="K6221" s="9" t="s">
        <v>454</v>
      </c>
      <c r="L6221" s="10">
        <v>100000000614580</v>
      </c>
      <c r="M6221" s="9" t="s">
        <v>461</v>
      </c>
      <c r="N6221" s="9"/>
      <c r="O6221" s="9">
        <v>10</v>
      </c>
      <c r="P6221" s="9">
        <v>10</v>
      </c>
      <c r="Q6221" s="9">
        <v>15</v>
      </c>
    </row>
    <row r="6222" spans="1:17" hidden="1" x14ac:dyDescent="0.25">
      <c r="A6222" s="8" t="str">
        <f t="shared" si="584"/>
        <v>Neonatal Equipment Adult Paediatric and Neonatal PQed Scientific Ltd</v>
      </c>
      <c r="B6222" s="8" t="str">
        <f>VLOOKUP(J6222,'Contract IDs'!A:D,4,0)</f>
        <v>Neonatal Equipment Adult Paediatric and Neonatal P</v>
      </c>
      <c r="C6222" s="8" t="str">
        <f>VLOOKUP(L6222,'Supplier IDs'!A:C,3,0)</f>
        <v>Qed Scientific Ltd</v>
      </c>
      <c r="D6222" s="8" t="str">
        <f t="shared" si="583"/>
        <v>Warmer Resuscitation System</v>
      </c>
      <c r="E6222" s="8">
        <f t="shared" si="585"/>
        <v>0</v>
      </c>
      <c r="F6222" s="8">
        <f t="shared" si="586"/>
        <v>11</v>
      </c>
      <c r="G6222" s="8">
        <f t="shared" si="587"/>
        <v>20</v>
      </c>
      <c r="H6222" s="15">
        <f t="shared" si="588"/>
        <v>0.15</v>
      </c>
      <c r="I6222" s="15" t="s">
        <v>372</v>
      </c>
      <c r="J6222" s="10">
        <v>300000094087410</v>
      </c>
      <c r="K6222" s="9" t="s">
        <v>454</v>
      </c>
      <c r="L6222" s="10">
        <v>100000000614580</v>
      </c>
      <c r="M6222" s="9" t="s">
        <v>461</v>
      </c>
      <c r="N6222" s="9"/>
      <c r="O6222" s="9">
        <v>11</v>
      </c>
      <c r="P6222" s="9">
        <v>20</v>
      </c>
      <c r="Q6222" s="9">
        <v>15</v>
      </c>
    </row>
    <row r="6223" spans="1:17" hidden="1" x14ac:dyDescent="0.25">
      <c r="A6223" s="8" t="str">
        <f t="shared" si="584"/>
        <v>Neonatal Equipment Adult Paediatric and Neonatal PQed Scientific Ltd</v>
      </c>
      <c r="B6223" s="8" t="str">
        <f>VLOOKUP(J6223,'Contract IDs'!A:D,4,0)</f>
        <v>Neonatal Equipment Adult Paediatric and Neonatal P</v>
      </c>
      <c r="C6223" s="8" t="str">
        <f>VLOOKUP(L6223,'Supplier IDs'!A:C,3,0)</f>
        <v>Qed Scientific Ltd</v>
      </c>
      <c r="D6223" s="8" t="str">
        <f t="shared" si="583"/>
        <v>Warmer Resuscitation System</v>
      </c>
      <c r="E6223" s="8">
        <f t="shared" si="585"/>
        <v>0</v>
      </c>
      <c r="F6223" s="8">
        <f t="shared" si="586"/>
        <v>20</v>
      </c>
      <c r="G6223" s="8">
        <f t="shared" si="587"/>
        <v>100</v>
      </c>
      <c r="H6223" s="15">
        <f t="shared" si="588"/>
        <v>0.15</v>
      </c>
      <c r="I6223" s="15" t="s">
        <v>372</v>
      </c>
      <c r="J6223" s="10">
        <v>300000094087410</v>
      </c>
      <c r="K6223" s="9" t="s">
        <v>454</v>
      </c>
      <c r="L6223" s="10">
        <v>100000000614580</v>
      </c>
      <c r="M6223" s="9" t="s">
        <v>461</v>
      </c>
      <c r="N6223" s="9"/>
      <c r="O6223" s="9">
        <v>20</v>
      </c>
      <c r="P6223" s="9">
        <v>100</v>
      </c>
      <c r="Q6223" s="9">
        <v>15</v>
      </c>
    </row>
    <row r="6224" spans="1:17" hidden="1" x14ac:dyDescent="0.25">
      <c r="A6224" s="8" t="str">
        <f t="shared" si="584"/>
        <v>Neonatal Equipment Adult Paediatric and Neonatal PQed Scientific Ltd</v>
      </c>
      <c r="B6224" s="8" t="str">
        <f>VLOOKUP(J6224,'Contract IDs'!A:D,4,0)</f>
        <v>Neonatal Equipment Adult Paediatric and Neonatal P</v>
      </c>
      <c r="C6224" s="8" t="str">
        <f>VLOOKUP(L6224,'Supplier IDs'!A:C,3,0)</f>
        <v>Qed Scientific Ltd</v>
      </c>
      <c r="D6224" s="8" t="str">
        <f t="shared" si="583"/>
        <v>Transport Incubator minus Vent</v>
      </c>
      <c r="E6224" s="8">
        <f t="shared" si="585"/>
        <v>0</v>
      </c>
      <c r="F6224" s="8">
        <f t="shared" si="586"/>
        <v>0</v>
      </c>
      <c r="G6224" s="8">
        <f t="shared" si="587"/>
        <v>1</v>
      </c>
      <c r="H6224" s="15">
        <f t="shared" si="588"/>
        <v>0</v>
      </c>
      <c r="I6224" s="15" t="s">
        <v>372</v>
      </c>
      <c r="J6224" s="10">
        <v>300000094087410</v>
      </c>
      <c r="K6224" s="9" t="s">
        <v>454</v>
      </c>
      <c r="L6224" s="10">
        <v>100000000614580</v>
      </c>
      <c r="M6224" s="9" t="s">
        <v>460</v>
      </c>
      <c r="N6224" s="9"/>
      <c r="O6224" s="9">
        <v>0</v>
      </c>
      <c r="P6224" s="9">
        <v>1</v>
      </c>
      <c r="Q6224" s="9">
        <v>0</v>
      </c>
    </row>
    <row r="6225" spans="1:17" hidden="1" x14ac:dyDescent="0.25">
      <c r="A6225" s="8" t="str">
        <f t="shared" si="584"/>
        <v>Neonatal Equipment Adult Paediatric and Neonatal PQed Scientific Ltd</v>
      </c>
      <c r="B6225" s="8" t="str">
        <f>VLOOKUP(J6225,'Contract IDs'!A:D,4,0)</f>
        <v>Neonatal Equipment Adult Paediatric and Neonatal P</v>
      </c>
      <c r="C6225" s="8" t="str">
        <f>VLOOKUP(L6225,'Supplier IDs'!A:C,3,0)</f>
        <v>Qed Scientific Ltd</v>
      </c>
      <c r="D6225" s="8" t="str">
        <f t="shared" si="583"/>
        <v>Transport Incubator minus Vent</v>
      </c>
      <c r="E6225" s="8">
        <f t="shared" si="585"/>
        <v>0</v>
      </c>
      <c r="F6225" s="8">
        <f t="shared" si="586"/>
        <v>2</v>
      </c>
      <c r="G6225" s="8">
        <f t="shared" si="587"/>
        <v>2</v>
      </c>
      <c r="H6225" s="15">
        <f t="shared" si="588"/>
        <v>2.5000000000000001E-2</v>
      </c>
      <c r="I6225" s="15" t="s">
        <v>372</v>
      </c>
      <c r="J6225" s="10">
        <v>300000094087410</v>
      </c>
      <c r="K6225" s="9" t="s">
        <v>454</v>
      </c>
      <c r="L6225" s="10">
        <v>100000000614580</v>
      </c>
      <c r="M6225" s="9" t="s">
        <v>460</v>
      </c>
      <c r="N6225" s="9"/>
      <c r="O6225" s="9">
        <v>2</v>
      </c>
      <c r="P6225" s="9">
        <v>2</v>
      </c>
      <c r="Q6225" s="9">
        <v>2.5</v>
      </c>
    </row>
    <row r="6226" spans="1:17" hidden="1" x14ac:dyDescent="0.25">
      <c r="A6226" s="8" t="str">
        <f t="shared" si="584"/>
        <v>Neonatal Equipment Adult Paediatric and Neonatal PQed Scientific Ltd</v>
      </c>
      <c r="B6226" s="8" t="str">
        <f>VLOOKUP(J6226,'Contract IDs'!A:D,4,0)</f>
        <v>Neonatal Equipment Adult Paediatric and Neonatal P</v>
      </c>
      <c r="C6226" s="8" t="str">
        <f>VLOOKUP(L6226,'Supplier IDs'!A:C,3,0)</f>
        <v>Qed Scientific Ltd</v>
      </c>
      <c r="D6226" s="8" t="str">
        <f t="shared" si="583"/>
        <v>Transport Incubator minus Vent</v>
      </c>
      <c r="E6226" s="8">
        <f t="shared" si="585"/>
        <v>0</v>
      </c>
      <c r="F6226" s="8">
        <f t="shared" si="586"/>
        <v>3</v>
      </c>
      <c r="G6226" s="8">
        <f t="shared" si="587"/>
        <v>3</v>
      </c>
      <c r="H6226" s="15">
        <f t="shared" si="588"/>
        <v>2.5000000000000001E-2</v>
      </c>
      <c r="I6226" s="15" t="s">
        <v>372</v>
      </c>
      <c r="J6226" s="10">
        <v>300000094087410</v>
      </c>
      <c r="K6226" s="9" t="s">
        <v>454</v>
      </c>
      <c r="L6226" s="10">
        <v>100000000614580</v>
      </c>
      <c r="M6226" s="9" t="s">
        <v>460</v>
      </c>
      <c r="N6226" s="9"/>
      <c r="O6226" s="9">
        <v>3</v>
      </c>
      <c r="P6226" s="9">
        <v>3</v>
      </c>
      <c r="Q6226" s="9">
        <v>2.5</v>
      </c>
    </row>
    <row r="6227" spans="1:17" hidden="1" x14ac:dyDescent="0.25">
      <c r="A6227" s="8" t="str">
        <f t="shared" si="584"/>
        <v>Neonatal Equipment Adult Paediatric and Neonatal PQed Scientific Ltd</v>
      </c>
      <c r="B6227" s="8" t="str">
        <f>VLOOKUP(J6227,'Contract IDs'!A:D,4,0)</f>
        <v>Neonatal Equipment Adult Paediatric and Neonatal P</v>
      </c>
      <c r="C6227" s="8" t="str">
        <f>VLOOKUP(L6227,'Supplier IDs'!A:C,3,0)</f>
        <v>Qed Scientific Ltd</v>
      </c>
      <c r="D6227" s="8" t="str">
        <f t="shared" si="583"/>
        <v>Transport Incubator minus Vent</v>
      </c>
      <c r="E6227" s="8">
        <f t="shared" si="585"/>
        <v>0</v>
      </c>
      <c r="F6227" s="8">
        <f t="shared" si="586"/>
        <v>4</v>
      </c>
      <c r="G6227" s="8">
        <f t="shared" si="587"/>
        <v>4</v>
      </c>
      <c r="H6227" s="15">
        <f t="shared" si="588"/>
        <v>0.05</v>
      </c>
      <c r="I6227" s="15" t="s">
        <v>372</v>
      </c>
      <c r="J6227" s="10">
        <v>300000094087410</v>
      </c>
      <c r="K6227" s="9" t="s">
        <v>454</v>
      </c>
      <c r="L6227" s="10">
        <v>100000000614580</v>
      </c>
      <c r="M6227" s="9" t="s">
        <v>460</v>
      </c>
      <c r="N6227" s="9"/>
      <c r="O6227" s="9">
        <v>4</v>
      </c>
      <c r="P6227" s="9">
        <v>4</v>
      </c>
      <c r="Q6227" s="9">
        <v>5</v>
      </c>
    </row>
    <row r="6228" spans="1:17" hidden="1" x14ac:dyDescent="0.25">
      <c r="A6228" s="8" t="str">
        <f t="shared" si="584"/>
        <v>Neonatal Equipment Adult Paediatric and Neonatal PQed Scientific Ltd</v>
      </c>
      <c r="B6228" s="8" t="str">
        <f>VLOOKUP(J6228,'Contract IDs'!A:D,4,0)</f>
        <v>Neonatal Equipment Adult Paediatric and Neonatal P</v>
      </c>
      <c r="C6228" s="8" t="str">
        <f>VLOOKUP(L6228,'Supplier IDs'!A:C,3,0)</f>
        <v>Qed Scientific Ltd</v>
      </c>
      <c r="D6228" s="8" t="str">
        <f t="shared" si="583"/>
        <v>Transport Incubator minus Vent</v>
      </c>
      <c r="E6228" s="8">
        <f t="shared" si="585"/>
        <v>0</v>
      </c>
      <c r="F6228" s="8">
        <f t="shared" si="586"/>
        <v>5</v>
      </c>
      <c r="G6228" s="8">
        <f t="shared" si="587"/>
        <v>5</v>
      </c>
      <c r="H6228" s="15">
        <f t="shared" si="588"/>
        <v>0.05</v>
      </c>
      <c r="I6228" s="15" t="s">
        <v>372</v>
      </c>
      <c r="J6228" s="10">
        <v>300000094087410</v>
      </c>
      <c r="K6228" s="9" t="s">
        <v>454</v>
      </c>
      <c r="L6228" s="10">
        <v>100000000614580</v>
      </c>
      <c r="M6228" s="9" t="s">
        <v>460</v>
      </c>
      <c r="N6228" s="9"/>
      <c r="O6228" s="9">
        <v>5</v>
      </c>
      <c r="P6228" s="9">
        <v>5</v>
      </c>
      <c r="Q6228" s="9">
        <v>5</v>
      </c>
    </row>
    <row r="6229" spans="1:17" hidden="1" x14ac:dyDescent="0.25">
      <c r="A6229" s="8" t="str">
        <f t="shared" si="584"/>
        <v>Neonatal Equipment Adult Paediatric and Neonatal PQed Scientific Ltd</v>
      </c>
      <c r="B6229" s="8" t="str">
        <f>VLOOKUP(J6229,'Contract IDs'!A:D,4,0)</f>
        <v>Neonatal Equipment Adult Paediatric and Neonatal P</v>
      </c>
      <c r="C6229" s="8" t="str">
        <f>VLOOKUP(L6229,'Supplier IDs'!A:C,3,0)</f>
        <v>Qed Scientific Ltd</v>
      </c>
      <c r="D6229" s="8" t="str">
        <f t="shared" si="583"/>
        <v>Transport Incubator minus Vent</v>
      </c>
      <c r="E6229" s="8">
        <f t="shared" si="585"/>
        <v>0</v>
      </c>
      <c r="F6229" s="8">
        <f t="shared" si="586"/>
        <v>6</v>
      </c>
      <c r="G6229" s="8">
        <f t="shared" si="587"/>
        <v>6</v>
      </c>
      <c r="H6229" s="15">
        <f t="shared" si="588"/>
        <v>0.05</v>
      </c>
      <c r="I6229" s="15" t="s">
        <v>372</v>
      </c>
      <c r="J6229" s="10">
        <v>300000094087410</v>
      </c>
      <c r="K6229" s="9" t="s">
        <v>454</v>
      </c>
      <c r="L6229" s="10">
        <v>100000000614580</v>
      </c>
      <c r="M6229" s="9" t="s">
        <v>460</v>
      </c>
      <c r="N6229" s="9"/>
      <c r="O6229" s="9">
        <v>6</v>
      </c>
      <c r="P6229" s="9">
        <v>6</v>
      </c>
      <c r="Q6229" s="9">
        <v>5</v>
      </c>
    </row>
    <row r="6230" spans="1:17" hidden="1" x14ac:dyDescent="0.25">
      <c r="A6230" s="8" t="str">
        <f t="shared" si="584"/>
        <v>Neonatal Equipment Adult Paediatric and Neonatal PQed Scientific Ltd</v>
      </c>
      <c r="B6230" s="8" t="str">
        <f>VLOOKUP(J6230,'Contract IDs'!A:D,4,0)</f>
        <v>Neonatal Equipment Adult Paediatric and Neonatal P</v>
      </c>
      <c r="C6230" s="8" t="str">
        <f>VLOOKUP(L6230,'Supplier IDs'!A:C,3,0)</f>
        <v>Qed Scientific Ltd</v>
      </c>
      <c r="D6230" s="8" t="str">
        <f t="shared" si="583"/>
        <v>Transport Incubator minus Vent</v>
      </c>
      <c r="E6230" s="8">
        <f t="shared" si="585"/>
        <v>0</v>
      </c>
      <c r="F6230" s="8">
        <f t="shared" si="586"/>
        <v>7</v>
      </c>
      <c r="G6230" s="8">
        <f t="shared" si="587"/>
        <v>7</v>
      </c>
      <c r="H6230" s="15">
        <f t="shared" si="588"/>
        <v>0.1</v>
      </c>
      <c r="I6230" s="15" t="s">
        <v>372</v>
      </c>
      <c r="J6230" s="10">
        <v>300000094087410</v>
      </c>
      <c r="K6230" s="9" t="s">
        <v>454</v>
      </c>
      <c r="L6230" s="10">
        <v>100000000614580</v>
      </c>
      <c r="M6230" s="9" t="s">
        <v>460</v>
      </c>
      <c r="N6230" s="9"/>
      <c r="O6230" s="9">
        <v>7</v>
      </c>
      <c r="P6230" s="9">
        <v>7</v>
      </c>
      <c r="Q6230" s="9">
        <v>10</v>
      </c>
    </row>
    <row r="6231" spans="1:17" hidden="1" x14ac:dyDescent="0.25">
      <c r="A6231" s="8" t="str">
        <f t="shared" si="584"/>
        <v>Neonatal Equipment Adult Paediatric and Neonatal PQed Scientific Ltd</v>
      </c>
      <c r="B6231" s="8" t="str">
        <f>VLOOKUP(J6231,'Contract IDs'!A:D,4,0)</f>
        <v>Neonatal Equipment Adult Paediatric and Neonatal P</v>
      </c>
      <c r="C6231" s="8" t="str">
        <f>VLOOKUP(L6231,'Supplier IDs'!A:C,3,0)</f>
        <v>Qed Scientific Ltd</v>
      </c>
      <c r="D6231" s="8" t="str">
        <f t="shared" si="583"/>
        <v>Transport Incubator minus Vent</v>
      </c>
      <c r="E6231" s="8">
        <f t="shared" si="585"/>
        <v>0</v>
      </c>
      <c r="F6231" s="8">
        <f t="shared" si="586"/>
        <v>8</v>
      </c>
      <c r="G6231" s="8">
        <f t="shared" si="587"/>
        <v>8</v>
      </c>
      <c r="H6231" s="15">
        <f t="shared" si="588"/>
        <v>0.1</v>
      </c>
      <c r="I6231" s="15" t="s">
        <v>372</v>
      </c>
      <c r="J6231" s="10">
        <v>300000094087410</v>
      </c>
      <c r="K6231" s="9" t="s">
        <v>454</v>
      </c>
      <c r="L6231" s="10">
        <v>100000000614580</v>
      </c>
      <c r="M6231" s="9" t="s">
        <v>460</v>
      </c>
      <c r="N6231" s="9"/>
      <c r="O6231" s="9">
        <v>8</v>
      </c>
      <c r="P6231" s="9">
        <v>8</v>
      </c>
      <c r="Q6231" s="9">
        <v>10</v>
      </c>
    </row>
    <row r="6232" spans="1:17" hidden="1" x14ac:dyDescent="0.25">
      <c r="A6232" s="8" t="str">
        <f t="shared" si="584"/>
        <v>Neonatal Equipment Adult Paediatric and Neonatal PQed Scientific Ltd</v>
      </c>
      <c r="B6232" s="8" t="str">
        <f>VLOOKUP(J6232,'Contract IDs'!A:D,4,0)</f>
        <v>Neonatal Equipment Adult Paediatric and Neonatal P</v>
      </c>
      <c r="C6232" s="8" t="str">
        <f>VLOOKUP(L6232,'Supplier IDs'!A:C,3,0)</f>
        <v>Qed Scientific Ltd</v>
      </c>
      <c r="D6232" s="8" t="str">
        <f t="shared" si="583"/>
        <v>Transport Incubator minus Vent</v>
      </c>
      <c r="E6232" s="8">
        <f t="shared" si="585"/>
        <v>0</v>
      </c>
      <c r="F6232" s="8">
        <f t="shared" si="586"/>
        <v>9</v>
      </c>
      <c r="G6232" s="8">
        <f t="shared" si="587"/>
        <v>9</v>
      </c>
      <c r="H6232" s="15">
        <f t="shared" si="588"/>
        <v>0.15</v>
      </c>
      <c r="I6232" s="15" t="s">
        <v>372</v>
      </c>
      <c r="J6232" s="10">
        <v>300000094087410</v>
      </c>
      <c r="K6232" s="9" t="s">
        <v>454</v>
      </c>
      <c r="L6232" s="10">
        <v>100000000614580</v>
      </c>
      <c r="M6232" s="9" t="s">
        <v>460</v>
      </c>
      <c r="N6232" s="9"/>
      <c r="O6232" s="9">
        <v>9</v>
      </c>
      <c r="P6232" s="9">
        <v>9</v>
      </c>
      <c r="Q6232" s="9">
        <v>15</v>
      </c>
    </row>
    <row r="6233" spans="1:17" hidden="1" x14ac:dyDescent="0.25">
      <c r="A6233" s="8" t="str">
        <f t="shared" si="584"/>
        <v>Neonatal Equipment Adult Paediatric and Neonatal PQed Scientific Ltd</v>
      </c>
      <c r="B6233" s="8" t="str">
        <f>VLOOKUP(J6233,'Contract IDs'!A:D,4,0)</f>
        <v>Neonatal Equipment Adult Paediatric and Neonatal P</v>
      </c>
      <c r="C6233" s="8" t="str">
        <f>VLOOKUP(L6233,'Supplier IDs'!A:C,3,0)</f>
        <v>Qed Scientific Ltd</v>
      </c>
      <c r="D6233" s="8" t="str">
        <f t="shared" si="583"/>
        <v>Transport Incubator minus Vent</v>
      </c>
      <c r="E6233" s="8">
        <f t="shared" si="585"/>
        <v>0</v>
      </c>
      <c r="F6233" s="8">
        <f t="shared" si="586"/>
        <v>10</v>
      </c>
      <c r="G6233" s="8">
        <f t="shared" si="587"/>
        <v>10</v>
      </c>
      <c r="H6233" s="15">
        <f t="shared" si="588"/>
        <v>0.15</v>
      </c>
      <c r="I6233" s="15" t="s">
        <v>372</v>
      </c>
      <c r="J6233" s="10">
        <v>300000094087410</v>
      </c>
      <c r="K6233" s="9" t="s">
        <v>454</v>
      </c>
      <c r="L6233" s="10">
        <v>100000000614580</v>
      </c>
      <c r="M6233" s="9" t="s">
        <v>460</v>
      </c>
      <c r="N6233" s="9"/>
      <c r="O6233" s="9">
        <v>10</v>
      </c>
      <c r="P6233" s="9">
        <v>10</v>
      </c>
      <c r="Q6233" s="9">
        <v>15</v>
      </c>
    </row>
    <row r="6234" spans="1:17" hidden="1" x14ac:dyDescent="0.25">
      <c r="A6234" s="8" t="str">
        <f t="shared" si="584"/>
        <v>Neonatal Equipment Adult Paediatric and Neonatal PQed Scientific Ltd</v>
      </c>
      <c r="B6234" s="8" t="str">
        <f>VLOOKUP(J6234,'Contract IDs'!A:D,4,0)</f>
        <v>Neonatal Equipment Adult Paediatric and Neonatal P</v>
      </c>
      <c r="C6234" s="8" t="str">
        <f>VLOOKUP(L6234,'Supplier IDs'!A:C,3,0)</f>
        <v>Qed Scientific Ltd</v>
      </c>
      <c r="D6234" s="8" t="str">
        <f t="shared" si="583"/>
        <v>Transport Incubator minus Vent</v>
      </c>
      <c r="E6234" s="8">
        <f t="shared" si="585"/>
        <v>0</v>
      </c>
      <c r="F6234" s="8">
        <f t="shared" si="586"/>
        <v>11</v>
      </c>
      <c r="G6234" s="8">
        <f t="shared" si="587"/>
        <v>20</v>
      </c>
      <c r="H6234" s="15">
        <f t="shared" si="588"/>
        <v>0.15</v>
      </c>
      <c r="I6234" s="15" t="s">
        <v>372</v>
      </c>
      <c r="J6234" s="10">
        <v>300000094087410</v>
      </c>
      <c r="K6234" s="9" t="s">
        <v>454</v>
      </c>
      <c r="L6234" s="10">
        <v>100000000614580</v>
      </c>
      <c r="M6234" s="9" t="s">
        <v>460</v>
      </c>
      <c r="N6234" s="9"/>
      <c r="O6234" s="9">
        <v>11</v>
      </c>
      <c r="P6234" s="9">
        <v>20</v>
      </c>
      <c r="Q6234" s="9">
        <v>15</v>
      </c>
    </row>
    <row r="6235" spans="1:17" hidden="1" x14ac:dyDescent="0.25">
      <c r="A6235" s="8" t="str">
        <f t="shared" si="584"/>
        <v>Neonatal Equipment Adult Paediatric and Neonatal PQed Scientific Ltd</v>
      </c>
      <c r="B6235" s="8" t="str">
        <f>VLOOKUP(J6235,'Contract IDs'!A:D,4,0)</f>
        <v>Neonatal Equipment Adult Paediatric and Neonatal P</v>
      </c>
      <c r="C6235" s="8" t="str">
        <f>VLOOKUP(L6235,'Supplier IDs'!A:C,3,0)</f>
        <v>Qed Scientific Ltd</v>
      </c>
      <c r="D6235" s="8" t="str">
        <f t="shared" si="583"/>
        <v>Transport Incubator minus Vent</v>
      </c>
      <c r="E6235" s="8">
        <f t="shared" si="585"/>
        <v>0</v>
      </c>
      <c r="F6235" s="8">
        <f t="shared" si="586"/>
        <v>20</v>
      </c>
      <c r="G6235" s="8">
        <f t="shared" si="587"/>
        <v>100</v>
      </c>
      <c r="H6235" s="15">
        <f t="shared" si="588"/>
        <v>0.15</v>
      </c>
      <c r="I6235" s="15" t="s">
        <v>372</v>
      </c>
      <c r="J6235" s="10">
        <v>300000094087410</v>
      </c>
      <c r="K6235" s="9" t="s">
        <v>454</v>
      </c>
      <c r="L6235" s="10">
        <v>100000000614580</v>
      </c>
      <c r="M6235" s="9" t="s">
        <v>460</v>
      </c>
      <c r="N6235" s="9"/>
      <c r="O6235" s="9">
        <v>20</v>
      </c>
      <c r="P6235" s="9">
        <v>100</v>
      </c>
      <c r="Q6235" s="9">
        <v>15</v>
      </c>
    </row>
    <row r="6236" spans="1:17" hidden="1" x14ac:dyDescent="0.25">
      <c r="A6236" s="8" t="str">
        <f t="shared" si="584"/>
        <v>Neonatal Equipment Adult Paediatric and Neonatal PQed Scientific Ltd</v>
      </c>
      <c r="B6236" s="8" t="str">
        <f>VLOOKUP(J6236,'Contract IDs'!A:D,4,0)</f>
        <v>Neonatal Equipment Adult Paediatric and Neonatal P</v>
      </c>
      <c r="C6236" s="8" t="str">
        <f>VLOOKUP(L6236,'Supplier IDs'!A:C,3,0)</f>
        <v>Qed Scientific Ltd</v>
      </c>
      <c r="D6236" s="8" t="str">
        <f t="shared" si="583"/>
        <v>Transport Incubator plus Vent</v>
      </c>
      <c r="E6236" s="8">
        <f t="shared" si="585"/>
        <v>0</v>
      </c>
      <c r="F6236" s="8">
        <f t="shared" si="586"/>
        <v>0</v>
      </c>
      <c r="G6236" s="8">
        <f t="shared" si="587"/>
        <v>1</v>
      </c>
      <c r="H6236" s="15">
        <f t="shared" si="588"/>
        <v>0</v>
      </c>
      <c r="I6236" s="15" t="s">
        <v>372</v>
      </c>
      <c r="J6236" s="10">
        <v>300000094087410</v>
      </c>
      <c r="K6236" s="9" t="s">
        <v>454</v>
      </c>
      <c r="L6236" s="10">
        <v>100000000614580</v>
      </c>
      <c r="M6236" s="9" t="s">
        <v>463</v>
      </c>
      <c r="N6236" s="9"/>
      <c r="O6236" s="9">
        <v>0</v>
      </c>
      <c r="P6236" s="9">
        <v>1</v>
      </c>
      <c r="Q6236" s="9">
        <v>0</v>
      </c>
    </row>
    <row r="6237" spans="1:17" hidden="1" x14ac:dyDescent="0.25">
      <c r="A6237" s="8" t="str">
        <f t="shared" si="584"/>
        <v>Neonatal Equipment Adult Paediatric and Neonatal PQed Scientific Ltd</v>
      </c>
      <c r="B6237" s="8" t="str">
        <f>VLOOKUP(J6237,'Contract IDs'!A:D,4,0)</f>
        <v>Neonatal Equipment Adult Paediatric and Neonatal P</v>
      </c>
      <c r="C6237" s="8" t="str">
        <f>VLOOKUP(L6237,'Supplier IDs'!A:C,3,0)</f>
        <v>Qed Scientific Ltd</v>
      </c>
      <c r="D6237" s="8" t="str">
        <f t="shared" si="583"/>
        <v>Transport Incubator plus Vent</v>
      </c>
      <c r="E6237" s="8">
        <f t="shared" si="585"/>
        <v>0</v>
      </c>
      <c r="F6237" s="8">
        <f t="shared" si="586"/>
        <v>2</v>
      </c>
      <c r="G6237" s="8">
        <f t="shared" si="587"/>
        <v>2</v>
      </c>
      <c r="H6237" s="15">
        <f t="shared" si="588"/>
        <v>2.5000000000000001E-2</v>
      </c>
      <c r="I6237" s="15" t="s">
        <v>372</v>
      </c>
      <c r="J6237" s="10">
        <v>300000094087410</v>
      </c>
      <c r="K6237" s="9" t="s">
        <v>454</v>
      </c>
      <c r="L6237" s="10">
        <v>100000000614580</v>
      </c>
      <c r="M6237" s="9" t="s">
        <v>463</v>
      </c>
      <c r="N6237" s="9"/>
      <c r="O6237" s="9">
        <v>2</v>
      </c>
      <c r="P6237" s="9">
        <v>2</v>
      </c>
      <c r="Q6237" s="9">
        <v>2.5</v>
      </c>
    </row>
    <row r="6238" spans="1:17" hidden="1" x14ac:dyDescent="0.25">
      <c r="A6238" s="8" t="str">
        <f t="shared" si="584"/>
        <v>Neonatal Equipment Adult Paediatric and Neonatal PQed Scientific Ltd</v>
      </c>
      <c r="B6238" s="8" t="str">
        <f>VLOOKUP(J6238,'Contract IDs'!A:D,4,0)</f>
        <v>Neonatal Equipment Adult Paediatric and Neonatal P</v>
      </c>
      <c r="C6238" s="8" t="str">
        <f>VLOOKUP(L6238,'Supplier IDs'!A:C,3,0)</f>
        <v>Qed Scientific Ltd</v>
      </c>
      <c r="D6238" s="8" t="str">
        <f t="shared" si="583"/>
        <v>Transport Incubator plus Vent</v>
      </c>
      <c r="E6238" s="8">
        <f t="shared" si="585"/>
        <v>0</v>
      </c>
      <c r="F6238" s="8">
        <f t="shared" si="586"/>
        <v>3</v>
      </c>
      <c r="G6238" s="8">
        <f t="shared" si="587"/>
        <v>3</v>
      </c>
      <c r="H6238" s="15">
        <f t="shared" si="588"/>
        <v>2.5000000000000001E-2</v>
      </c>
      <c r="I6238" s="15" t="s">
        <v>372</v>
      </c>
      <c r="J6238" s="10">
        <v>300000094087410</v>
      </c>
      <c r="K6238" s="9" t="s">
        <v>454</v>
      </c>
      <c r="L6238" s="10">
        <v>100000000614580</v>
      </c>
      <c r="M6238" s="9" t="s">
        <v>463</v>
      </c>
      <c r="N6238" s="9"/>
      <c r="O6238" s="9">
        <v>3</v>
      </c>
      <c r="P6238" s="9">
        <v>3</v>
      </c>
      <c r="Q6238" s="9">
        <v>2.5</v>
      </c>
    </row>
    <row r="6239" spans="1:17" hidden="1" x14ac:dyDescent="0.25">
      <c r="A6239" s="8" t="str">
        <f t="shared" si="584"/>
        <v>Neonatal Equipment Adult Paediatric and Neonatal PQed Scientific Ltd</v>
      </c>
      <c r="B6239" s="8" t="str">
        <f>VLOOKUP(J6239,'Contract IDs'!A:D,4,0)</f>
        <v>Neonatal Equipment Adult Paediatric and Neonatal P</v>
      </c>
      <c r="C6239" s="8" t="str">
        <f>VLOOKUP(L6239,'Supplier IDs'!A:C,3,0)</f>
        <v>Qed Scientific Ltd</v>
      </c>
      <c r="D6239" s="8" t="str">
        <f t="shared" si="583"/>
        <v>Transport Incubator plus Vent</v>
      </c>
      <c r="E6239" s="8">
        <f t="shared" si="585"/>
        <v>0</v>
      </c>
      <c r="F6239" s="8">
        <f t="shared" si="586"/>
        <v>4</v>
      </c>
      <c r="G6239" s="8">
        <f t="shared" si="587"/>
        <v>4</v>
      </c>
      <c r="H6239" s="15">
        <f t="shared" si="588"/>
        <v>0.05</v>
      </c>
      <c r="I6239" s="15" t="s">
        <v>372</v>
      </c>
      <c r="J6239" s="10">
        <v>300000094087410</v>
      </c>
      <c r="K6239" s="9" t="s">
        <v>454</v>
      </c>
      <c r="L6239" s="10">
        <v>100000000614580</v>
      </c>
      <c r="M6239" s="9" t="s">
        <v>463</v>
      </c>
      <c r="N6239" s="9"/>
      <c r="O6239" s="9">
        <v>4</v>
      </c>
      <c r="P6239" s="9">
        <v>4</v>
      </c>
      <c r="Q6239" s="9">
        <v>5</v>
      </c>
    </row>
    <row r="6240" spans="1:17" hidden="1" x14ac:dyDescent="0.25">
      <c r="A6240" s="8" t="str">
        <f t="shared" si="584"/>
        <v>Neonatal Equipment Adult Paediatric and Neonatal PQed Scientific Ltd</v>
      </c>
      <c r="B6240" s="8" t="str">
        <f>VLOOKUP(J6240,'Contract IDs'!A:D,4,0)</f>
        <v>Neonatal Equipment Adult Paediatric and Neonatal P</v>
      </c>
      <c r="C6240" s="8" t="str">
        <f>VLOOKUP(L6240,'Supplier IDs'!A:C,3,0)</f>
        <v>Qed Scientific Ltd</v>
      </c>
      <c r="D6240" s="8" t="str">
        <f t="shared" si="583"/>
        <v>Transport Incubator plus Vent</v>
      </c>
      <c r="E6240" s="8">
        <f t="shared" si="585"/>
        <v>0</v>
      </c>
      <c r="F6240" s="8">
        <f t="shared" si="586"/>
        <v>5</v>
      </c>
      <c r="G6240" s="8">
        <f t="shared" si="587"/>
        <v>5</v>
      </c>
      <c r="H6240" s="15">
        <f t="shared" si="588"/>
        <v>0.05</v>
      </c>
      <c r="I6240" s="15" t="s">
        <v>372</v>
      </c>
      <c r="J6240" s="10">
        <v>300000094087410</v>
      </c>
      <c r="K6240" s="9" t="s">
        <v>454</v>
      </c>
      <c r="L6240" s="10">
        <v>100000000614580</v>
      </c>
      <c r="M6240" s="9" t="s">
        <v>463</v>
      </c>
      <c r="N6240" s="9"/>
      <c r="O6240" s="9">
        <v>5</v>
      </c>
      <c r="P6240" s="9">
        <v>5</v>
      </c>
      <c r="Q6240" s="9">
        <v>5</v>
      </c>
    </row>
    <row r="6241" spans="1:17" hidden="1" x14ac:dyDescent="0.25">
      <c r="A6241" s="8" t="str">
        <f t="shared" si="584"/>
        <v>Neonatal Equipment Adult Paediatric and Neonatal PQed Scientific Ltd</v>
      </c>
      <c r="B6241" s="8" t="str">
        <f>VLOOKUP(J6241,'Contract IDs'!A:D,4,0)</f>
        <v>Neonatal Equipment Adult Paediatric and Neonatal P</v>
      </c>
      <c r="C6241" s="8" t="str">
        <f>VLOOKUP(L6241,'Supplier IDs'!A:C,3,0)</f>
        <v>Qed Scientific Ltd</v>
      </c>
      <c r="D6241" s="8" t="str">
        <f t="shared" si="583"/>
        <v>Transport Incubator plus Vent</v>
      </c>
      <c r="E6241" s="8">
        <f t="shared" si="585"/>
        <v>0</v>
      </c>
      <c r="F6241" s="8">
        <f t="shared" si="586"/>
        <v>6</v>
      </c>
      <c r="G6241" s="8">
        <f t="shared" si="587"/>
        <v>6</v>
      </c>
      <c r="H6241" s="15">
        <f t="shared" si="588"/>
        <v>0.05</v>
      </c>
      <c r="I6241" s="15" t="s">
        <v>372</v>
      </c>
      <c r="J6241" s="10">
        <v>300000094087410</v>
      </c>
      <c r="K6241" s="9" t="s">
        <v>454</v>
      </c>
      <c r="L6241" s="10">
        <v>100000000614580</v>
      </c>
      <c r="M6241" s="9" t="s">
        <v>463</v>
      </c>
      <c r="N6241" s="9"/>
      <c r="O6241" s="9">
        <v>6</v>
      </c>
      <c r="P6241" s="9">
        <v>6</v>
      </c>
      <c r="Q6241" s="9">
        <v>5</v>
      </c>
    </row>
    <row r="6242" spans="1:17" hidden="1" x14ac:dyDescent="0.25">
      <c r="A6242" s="8" t="str">
        <f t="shared" si="584"/>
        <v>Neonatal Equipment Adult Paediatric and Neonatal PQed Scientific Ltd</v>
      </c>
      <c r="B6242" s="8" t="str">
        <f>VLOOKUP(J6242,'Contract IDs'!A:D,4,0)</f>
        <v>Neonatal Equipment Adult Paediatric and Neonatal P</v>
      </c>
      <c r="C6242" s="8" t="str">
        <f>VLOOKUP(L6242,'Supplier IDs'!A:C,3,0)</f>
        <v>Qed Scientific Ltd</v>
      </c>
      <c r="D6242" s="8" t="str">
        <f t="shared" si="583"/>
        <v>Transport Incubator plus Vent</v>
      </c>
      <c r="E6242" s="8">
        <f t="shared" si="585"/>
        <v>0</v>
      </c>
      <c r="F6242" s="8">
        <f t="shared" si="586"/>
        <v>7</v>
      </c>
      <c r="G6242" s="8">
        <f t="shared" si="587"/>
        <v>7</v>
      </c>
      <c r="H6242" s="15">
        <f t="shared" si="588"/>
        <v>0.1</v>
      </c>
      <c r="I6242" s="15" t="s">
        <v>372</v>
      </c>
      <c r="J6242" s="10">
        <v>300000094087410</v>
      </c>
      <c r="K6242" s="9" t="s">
        <v>454</v>
      </c>
      <c r="L6242" s="10">
        <v>100000000614580</v>
      </c>
      <c r="M6242" s="9" t="s">
        <v>463</v>
      </c>
      <c r="N6242" s="9"/>
      <c r="O6242" s="9">
        <v>7</v>
      </c>
      <c r="P6242" s="9">
        <v>7</v>
      </c>
      <c r="Q6242" s="9">
        <v>10</v>
      </c>
    </row>
    <row r="6243" spans="1:17" hidden="1" x14ac:dyDescent="0.25">
      <c r="A6243" s="8" t="str">
        <f t="shared" si="584"/>
        <v>Neonatal Equipment Adult Paediatric and Neonatal PQed Scientific Ltd</v>
      </c>
      <c r="B6243" s="8" t="str">
        <f>VLOOKUP(J6243,'Contract IDs'!A:D,4,0)</f>
        <v>Neonatal Equipment Adult Paediatric and Neonatal P</v>
      </c>
      <c r="C6243" s="8" t="str">
        <f>VLOOKUP(L6243,'Supplier IDs'!A:C,3,0)</f>
        <v>Qed Scientific Ltd</v>
      </c>
      <c r="D6243" s="8" t="str">
        <f t="shared" si="583"/>
        <v>Transport Incubator plus Vent</v>
      </c>
      <c r="E6243" s="8">
        <f t="shared" si="585"/>
        <v>0</v>
      </c>
      <c r="F6243" s="8">
        <f t="shared" si="586"/>
        <v>8</v>
      </c>
      <c r="G6243" s="8">
        <f t="shared" si="587"/>
        <v>8</v>
      </c>
      <c r="H6243" s="15">
        <f t="shared" si="588"/>
        <v>0.1</v>
      </c>
      <c r="I6243" s="15" t="s">
        <v>372</v>
      </c>
      <c r="J6243" s="10">
        <v>300000094087410</v>
      </c>
      <c r="K6243" s="9" t="s">
        <v>454</v>
      </c>
      <c r="L6243" s="10">
        <v>100000000614580</v>
      </c>
      <c r="M6243" s="9" t="s">
        <v>463</v>
      </c>
      <c r="N6243" s="9"/>
      <c r="O6243" s="9">
        <v>8</v>
      </c>
      <c r="P6243" s="9">
        <v>8</v>
      </c>
      <c r="Q6243" s="9">
        <v>10</v>
      </c>
    </row>
    <row r="6244" spans="1:17" hidden="1" x14ac:dyDescent="0.25">
      <c r="A6244" s="8" t="str">
        <f t="shared" si="584"/>
        <v>Neonatal Equipment Adult Paediatric and Neonatal PQed Scientific Ltd</v>
      </c>
      <c r="B6244" s="8" t="str">
        <f>VLOOKUP(J6244,'Contract IDs'!A:D,4,0)</f>
        <v>Neonatal Equipment Adult Paediatric and Neonatal P</v>
      </c>
      <c r="C6244" s="8" t="str">
        <f>VLOOKUP(L6244,'Supplier IDs'!A:C,3,0)</f>
        <v>Qed Scientific Ltd</v>
      </c>
      <c r="D6244" s="8" t="str">
        <f t="shared" si="583"/>
        <v>Transport Incubator plus Vent</v>
      </c>
      <c r="E6244" s="8">
        <f t="shared" si="585"/>
        <v>0</v>
      </c>
      <c r="F6244" s="8">
        <f t="shared" si="586"/>
        <v>9</v>
      </c>
      <c r="G6244" s="8">
        <f t="shared" si="587"/>
        <v>9</v>
      </c>
      <c r="H6244" s="15">
        <f t="shared" si="588"/>
        <v>0.15</v>
      </c>
      <c r="I6244" s="15" t="s">
        <v>372</v>
      </c>
      <c r="J6244" s="10">
        <v>300000094087410</v>
      </c>
      <c r="K6244" s="9" t="s">
        <v>454</v>
      </c>
      <c r="L6244" s="10">
        <v>100000000614580</v>
      </c>
      <c r="M6244" s="9" t="s">
        <v>463</v>
      </c>
      <c r="N6244" s="9"/>
      <c r="O6244" s="9">
        <v>9</v>
      </c>
      <c r="P6244" s="9">
        <v>9</v>
      </c>
      <c r="Q6244" s="9">
        <v>15</v>
      </c>
    </row>
    <row r="6245" spans="1:17" hidden="1" x14ac:dyDescent="0.25">
      <c r="A6245" s="8" t="str">
        <f t="shared" si="584"/>
        <v>Neonatal Equipment Adult Paediatric and Neonatal PQed Scientific Ltd</v>
      </c>
      <c r="B6245" s="8" t="str">
        <f>VLOOKUP(J6245,'Contract IDs'!A:D,4,0)</f>
        <v>Neonatal Equipment Adult Paediatric and Neonatal P</v>
      </c>
      <c r="C6245" s="8" t="str">
        <f>VLOOKUP(L6245,'Supplier IDs'!A:C,3,0)</f>
        <v>Qed Scientific Ltd</v>
      </c>
      <c r="D6245" s="8" t="str">
        <f t="shared" si="583"/>
        <v>Transport Incubator plus Vent</v>
      </c>
      <c r="E6245" s="8">
        <f t="shared" si="585"/>
        <v>0</v>
      </c>
      <c r="F6245" s="8">
        <f t="shared" si="586"/>
        <v>10</v>
      </c>
      <c r="G6245" s="8">
        <f t="shared" si="587"/>
        <v>10</v>
      </c>
      <c r="H6245" s="15">
        <f t="shared" si="588"/>
        <v>0.15</v>
      </c>
      <c r="I6245" s="15" t="s">
        <v>372</v>
      </c>
      <c r="J6245" s="10">
        <v>300000094087410</v>
      </c>
      <c r="K6245" s="9" t="s">
        <v>454</v>
      </c>
      <c r="L6245" s="10">
        <v>100000000614580</v>
      </c>
      <c r="M6245" s="9" t="s">
        <v>463</v>
      </c>
      <c r="N6245" s="9"/>
      <c r="O6245" s="9">
        <v>10</v>
      </c>
      <c r="P6245" s="9">
        <v>10</v>
      </c>
      <c r="Q6245" s="9">
        <v>15</v>
      </c>
    </row>
    <row r="6246" spans="1:17" hidden="1" x14ac:dyDescent="0.25">
      <c r="A6246" s="8" t="str">
        <f t="shared" si="584"/>
        <v>Neonatal Equipment Adult Paediatric and Neonatal PQed Scientific Ltd</v>
      </c>
      <c r="B6246" s="8" t="str">
        <f>VLOOKUP(J6246,'Contract IDs'!A:D,4,0)</f>
        <v>Neonatal Equipment Adult Paediatric and Neonatal P</v>
      </c>
      <c r="C6246" s="8" t="str">
        <f>VLOOKUP(L6246,'Supplier IDs'!A:C,3,0)</f>
        <v>Qed Scientific Ltd</v>
      </c>
      <c r="D6246" s="8" t="str">
        <f t="shared" si="583"/>
        <v>Transport Incubator plus Vent</v>
      </c>
      <c r="E6246" s="8">
        <f t="shared" si="585"/>
        <v>0</v>
      </c>
      <c r="F6246" s="8">
        <f t="shared" si="586"/>
        <v>11</v>
      </c>
      <c r="G6246" s="8">
        <f t="shared" si="587"/>
        <v>20</v>
      </c>
      <c r="H6246" s="15">
        <f t="shared" si="588"/>
        <v>0.15</v>
      </c>
      <c r="I6246" s="15" t="s">
        <v>372</v>
      </c>
      <c r="J6246" s="10">
        <v>300000094087410</v>
      </c>
      <c r="K6246" s="9" t="s">
        <v>454</v>
      </c>
      <c r="L6246" s="10">
        <v>100000000614580</v>
      </c>
      <c r="M6246" s="9" t="s">
        <v>463</v>
      </c>
      <c r="N6246" s="9"/>
      <c r="O6246" s="9">
        <v>11</v>
      </c>
      <c r="P6246" s="9">
        <v>20</v>
      </c>
      <c r="Q6246" s="9">
        <v>15</v>
      </c>
    </row>
    <row r="6247" spans="1:17" hidden="1" x14ac:dyDescent="0.25">
      <c r="A6247" s="8" t="str">
        <f t="shared" si="584"/>
        <v>Neonatal Equipment Adult Paediatric and Neonatal PQed Scientific Ltd</v>
      </c>
      <c r="B6247" s="8" t="str">
        <f>VLOOKUP(J6247,'Contract IDs'!A:D,4,0)</f>
        <v>Neonatal Equipment Adult Paediatric and Neonatal P</v>
      </c>
      <c r="C6247" s="8" t="str">
        <f>VLOOKUP(L6247,'Supplier IDs'!A:C,3,0)</f>
        <v>Qed Scientific Ltd</v>
      </c>
      <c r="D6247" s="8" t="str">
        <f t="shared" si="583"/>
        <v>Transport Incubator plus Vent</v>
      </c>
      <c r="E6247" s="8">
        <f t="shared" si="585"/>
        <v>0</v>
      </c>
      <c r="F6247" s="8">
        <f t="shared" si="586"/>
        <v>20</v>
      </c>
      <c r="G6247" s="8">
        <f t="shared" si="587"/>
        <v>100</v>
      </c>
      <c r="H6247" s="15">
        <f t="shared" si="588"/>
        <v>0.15</v>
      </c>
      <c r="I6247" s="15" t="s">
        <v>372</v>
      </c>
      <c r="J6247" s="10">
        <v>300000094087410</v>
      </c>
      <c r="K6247" s="9" t="s">
        <v>454</v>
      </c>
      <c r="L6247" s="10">
        <v>100000000614580</v>
      </c>
      <c r="M6247" s="9" t="s">
        <v>463</v>
      </c>
      <c r="N6247" s="9"/>
      <c r="O6247" s="9">
        <v>20</v>
      </c>
      <c r="P6247" s="9">
        <v>100</v>
      </c>
      <c r="Q6247" s="9">
        <v>15</v>
      </c>
    </row>
    <row r="6248" spans="1:17" hidden="1" x14ac:dyDescent="0.25">
      <c r="A6248" s="8" t="str">
        <f t="shared" si="584"/>
        <v>Neonatal Equipment Adult Paediatric and Neonatal PQed Scientific Ltd</v>
      </c>
      <c r="B6248" s="8" t="str">
        <f>VLOOKUP(J6248,'Contract IDs'!A:D,4,0)</f>
        <v>Neonatal Equipment Adult Paediatric and Neonatal P</v>
      </c>
      <c r="C6248" s="8" t="str">
        <f>VLOOKUP(L6248,'Supplier IDs'!A:C,3,0)</f>
        <v>Qed Scientific Ltd</v>
      </c>
      <c r="D6248" s="8" t="str">
        <f t="shared" si="583"/>
        <v>Phototherapy Device</v>
      </c>
      <c r="E6248" s="8">
        <f t="shared" si="585"/>
        <v>0</v>
      </c>
      <c r="F6248" s="8">
        <f t="shared" si="586"/>
        <v>0</v>
      </c>
      <c r="G6248" s="8">
        <f t="shared" si="587"/>
        <v>1</v>
      </c>
      <c r="H6248" s="15">
        <f t="shared" si="588"/>
        <v>0</v>
      </c>
      <c r="I6248" s="15" t="s">
        <v>372</v>
      </c>
      <c r="J6248" s="10">
        <v>300000094087410</v>
      </c>
      <c r="K6248" s="9" t="s">
        <v>454</v>
      </c>
      <c r="L6248" s="10">
        <v>100000000614580</v>
      </c>
      <c r="M6248" s="9" t="s">
        <v>457</v>
      </c>
      <c r="N6248" s="9"/>
      <c r="O6248" s="9">
        <v>0</v>
      </c>
      <c r="P6248" s="9">
        <v>1</v>
      </c>
      <c r="Q6248" s="9">
        <v>0</v>
      </c>
    </row>
    <row r="6249" spans="1:17" hidden="1" x14ac:dyDescent="0.25">
      <c r="A6249" s="8" t="str">
        <f t="shared" si="584"/>
        <v>Neonatal Equipment Adult Paediatric and Neonatal PQed Scientific Ltd</v>
      </c>
      <c r="B6249" s="8" t="str">
        <f>VLOOKUP(J6249,'Contract IDs'!A:D,4,0)</f>
        <v>Neonatal Equipment Adult Paediatric and Neonatal P</v>
      </c>
      <c r="C6249" s="8" t="str">
        <f>VLOOKUP(L6249,'Supplier IDs'!A:C,3,0)</f>
        <v>Qed Scientific Ltd</v>
      </c>
      <c r="D6249" s="8" t="str">
        <f t="shared" si="583"/>
        <v>Phototherapy Device</v>
      </c>
      <c r="E6249" s="8">
        <f t="shared" si="585"/>
        <v>0</v>
      </c>
      <c r="F6249" s="8">
        <f t="shared" si="586"/>
        <v>2</v>
      </c>
      <c r="G6249" s="8">
        <f t="shared" si="587"/>
        <v>2</v>
      </c>
      <c r="H6249" s="15">
        <f t="shared" si="588"/>
        <v>2.5000000000000001E-2</v>
      </c>
      <c r="I6249" s="15" t="s">
        <v>372</v>
      </c>
      <c r="J6249" s="10">
        <v>300000094087410</v>
      </c>
      <c r="K6249" s="9" t="s">
        <v>454</v>
      </c>
      <c r="L6249" s="10">
        <v>100000000614580</v>
      </c>
      <c r="M6249" s="9" t="s">
        <v>457</v>
      </c>
      <c r="N6249" s="9"/>
      <c r="O6249" s="9">
        <v>2</v>
      </c>
      <c r="P6249" s="9">
        <v>2</v>
      </c>
      <c r="Q6249" s="9">
        <v>2.5</v>
      </c>
    </row>
    <row r="6250" spans="1:17" hidden="1" x14ac:dyDescent="0.25">
      <c r="A6250" s="8" t="str">
        <f t="shared" si="584"/>
        <v>Neonatal Equipment Adult Paediatric and Neonatal PQed Scientific Ltd</v>
      </c>
      <c r="B6250" s="8" t="str">
        <f>VLOOKUP(J6250,'Contract IDs'!A:D,4,0)</f>
        <v>Neonatal Equipment Adult Paediatric and Neonatal P</v>
      </c>
      <c r="C6250" s="8" t="str">
        <f>VLOOKUP(L6250,'Supplier IDs'!A:C,3,0)</f>
        <v>Qed Scientific Ltd</v>
      </c>
      <c r="D6250" s="8" t="str">
        <f t="shared" si="583"/>
        <v>Phototherapy Device</v>
      </c>
      <c r="E6250" s="8">
        <f t="shared" si="585"/>
        <v>0</v>
      </c>
      <c r="F6250" s="8">
        <f t="shared" si="586"/>
        <v>3</v>
      </c>
      <c r="G6250" s="8">
        <f t="shared" si="587"/>
        <v>3</v>
      </c>
      <c r="H6250" s="15">
        <f t="shared" si="588"/>
        <v>2.5000000000000001E-2</v>
      </c>
      <c r="I6250" s="15" t="s">
        <v>372</v>
      </c>
      <c r="J6250" s="10">
        <v>300000094087410</v>
      </c>
      <c r="K6250" s="9" t="s">
        <v>454</v>
      </c>
      <c r="L6250" s="10">
        <v>100000000614580</v>
      </c>
      <c r="M6250" s="9" t="s">
        <v>457</v>
      </c>
      <c r="N6250" s="9"/>
      <c r="O6250" s="9">
        <v>3</v>
      </c>
      <c r="P6250" s="9">
        <v>3</v>
      </c>
      <c r="Q6250" s="9">
        <v>2.5</v>
      </c>
    </row>
    <row r="6251" spans="1:17" hidden="1" x14ac:dyDescent="0.25">
      <c r="A6251" s="8" t="str">
        <f t="shared" si="584"/>
        <v>Neonatal Equipment Adult Paediatric and Neonatal PQed Scientific Ltd</v>
      </c>
      <c r="B6251" s="8" t="str">
        <f>VLOOKUP(J6251,'Contract IDs'!A:D,4,0)</f>
        <v>Neonatal Equipment Adult Paediatric and Neonatal P</v>
      </c>
      <c r="C6251" s="8" t="str">
        <f>VLOOKUP(L6251,'Supplier IDs'!A:C,3,0)</f>
        <v>Qed Scientific Ltd</v>
      </c>
      <c r="D6251" s="8" t="str">
        <f t="shared" si="583"/>
        <v>Phototherapy Device</v>
      </c>
      <c r="E6251" s="8">
        <f t="shared" si="585"/>
        <v>0</v>
      </c>
      <c r="F6251" s="8">
        <f t="shared" si="586"/>
        <v>4</v>
      </c>
      <c r="G6251" s="8">
        <f t="shared" si="587"/>
        <v>4</v>
      </c>
      <c r="H6251" s="15">
        <f t="shared" si="588"/>
        <v>0.05</v>
      </c>
      <c r="I6251" s="15" t="s">
        <v>372</v>
      </c>
      <c r="J6251" s="10">
        <v>300000094087410</v>
      </c>
      <c r="K6251" s="9" t="s">
        <v>454</v>
      </c>
      <c r="L6251" s="10">
        <v>100000000614580</v>
      </c>
      <c r="M6251" s="9" t="s">
        <v>457</v>
      </c>
      <c r="N6251" s="9"/>
      <c r="O6251" s="9">
        <v>4</v>
      </c>
      <c r="P6251" s="9">
        <v>4</v>
      </c>
      <c r="Q6251" s="9">
        <v>5</v>
      </c>
    </row>
    <row r="6252" spans="1:17" hidden="1" x14ac:dyDescent="0.25">
      <c r="A6252" s="8" t="str">
        <f t="shared" si="584"/>
        <v>Neonatal Equipment Adult Paediatric and Neonatal PQed Scientific Ltd</v>
      </c>
      <c r="B6252" s="8" t="str">
        <f>VLOOKUP(J6252,'Contract IDs'!A:D,4,0)</f>
        <v>Neonatal Equipment Adult Paediatric and Neonatal P</v>
      </c>
      <c r="C6252" s="8" t="str">
        <f>VLOOKUP(L6252,'Supplier IDs'!A:C,3,0)</f>
        <v>Qed Scientific Ltd</v>
      </c>
      <c r="D6252" s="8" t="str">
        <f t="shared" si="583"/>
        <v>Phototherapy Device</v>
      </c>
      <c r="E6252" s="8">
        <f t="shared" si="585"/>
        <v>0</v>
      </c>
      <c r="F6252" s="8">
        <f t="shared" si="586"/>
        <v>5</v>
      </c>
      <c r="G6252" s="8">
        <f t="shared" si="587"/>
        <v>5</v>
      </c>
      <c r="H6252" s="15">
        <f t="shared" si="588"/>
        <v>0.05</v>
      </c>
      <c r="I6252" s="15" t="s">
        <v>372</v>
      </c>
      <c r="J6252" s="10">
        <v>300000094087410</v>
      </c>
      <c r="K6252" s="9" t="s">
        <v>454</v>
      </c>
      <c r="L6252" s="10">
        <v>100000000614580</v>
      </c>
      <c r="M6252" s="9" t="s">
        <v>457</v>
      </c>
      <c r="N6252" s="9"/>
      <c r="O6252" s="9">
        <v>5</v>
      </c>
      <c r="P6252" s="9">
        <v>5</v>
      </c>
      <c r="Q6252" s="9">
        <v>5</v>
      </c>
    </row>
    <row r="6253" spans="1:17" hidden="1" x14ac:dyDescent="0.25">
      <c r="A6253" s="8" t="str">
        <f t="shared" si="584"/>
        <v>Neonatal Equipment Adult Paediatric and Neonatal PQed Scientific Ltd</v>
      </c>
      <c r="B6253" s="8" t="str">
        <f>VLOOKUP(J6253,'Contract IDs'!A:D,4,0)</f>
        <v>Neonatal Equipment Adult Paediatric and Neonatal P</v>
      </c>
      <c r="C6253" s="8" t="str">
        <f>VLOOKUP(L6253,'Supplier IDs'!A:C,3,0)</f>
        <v>Qed Scientific Ltd</v>
      </c>
      <c r="D6253" s="8" t="str">
        <f t="shared" si="583"/>
        <v>Phototherapy Device</v>
      </c>
      <c r="E6253" s="8">
        <f t="shared" si="585"/>
        <v>0</v>
      </c>
      <c r="F6253" s="8">
        <f t="shared" si="586"/>
        <v>6</v>
      </c>
      <c r="G6253" s="8">
        <f t="shared" si="587"/>
        <v>6</v>
      </c>
      <c r="H6253" s="15">
        <f t="shared" si="588"/>
        <v>0.05</v>
      </c>
      <c r="I6253" s="15" t="s">
        <v>372</v>
      </c>
      <c r="J6253" s="10">
        <v>300000094087410</v>
      </c>
      <c r="K6253" s="9" t="s">
        <v>454</v>
      </c>
      <c r="L6253" s="10">
        <v>100000000614580</v>
      </c>
      <c r="M6253" s="9" t="s">
        <v>457</v>
      </c>
      <c r="N6253" s="9"/>
      <c r="O6253" s="9">
        <v>6</v>
      </c>
      <c r="P6253" s="9">
        <v>6</v>
      </c>
      <c r="Q6253" s="9">
        <v>5</v>
      </c>
    </row>
    <row r="6254" spans="1:17" hidden="1" x14ac:dyDescent="0.25">
      <c r="A6254" s="8" t="str">
        <f t="shared" si="584"/>
        <v>Neonatal Equipment Adult Paediatric and Neonatal PQed Scientific Ltd</v>
      </c>
      <c r="B6254" s="8" t="str">
        <f>VLOOKUP(J6254,'Contract IDs'!A:D,4,0)</f>
        <v>Neonatal Equipment Adult Paediatric and Neonatal P</v>
      </c>
      <c r="C6254" s="8" t="str">
        <f>VLOOKUP(L6254,'Supplier IDs'!A:C,3,0)</f>
        <v>Qed Scientific Ltd</v>
      </c>
      <c r="D6254" s="8" t="str">
        <f t="shared" si="583"/>
        <v>Phototherapy Device</v>
      </c>
      <c r="E6254" s="8">
        <f t="shared" si="585"/>
        <v>0</v>
      </c>
      <c r="F6254" s="8">
        <f t="shared" si="586"/>
        <v>7</v>
      </c>
      <c r="G6254" s="8">
        <f t="shared" si="587"/>
        <v>7</v>
      </c>
      <c r="H6254" s="15">
        <f t="shared" si="588"/>
        <v>0.1</v>
      </c>
      <c r="I6254" s="15" t="s">
        <v>372</v>
      </c>
      <c r="J6254" s="10">
        <v>300000094087410</v>
      </c>
      <c r="K6254" s="9" t="s">
        <v>454</v>
      </c>
      <c r="L6254" s="10">
        <v>100000000614580</v>
      </c>
      <c r="M6254" s="9" t="s">
        <v>457</v>
      </c>
      <c r="N6254" s="9"/>
      <c r="O6254" s="9">
        <v>7</v>
      </c>
      <c r="P6254" s="9">
        <v>7</v>
      </c>
      <c r="Q6254" s="9">
        <v>10</v>
      </c>
    </row>
    <row r="6255" spans="1:17" hidden="1" x14ac:dyDescent="0.25">
      <c r="A6255" s="8" t="str">
        <f t="shared" si="584"/>
        <v>Neonatal Equipment Adult Paediatric and Neonatal PQed Scientific Ltd</v>
      </c>
      <c r="B6255" s="8" t="str">
        <f>VLOOKUP(J6255,'Contract IDs'!A:D,4,0)</f>
        <v>Neonatal Equipment Adult Paediatric and Neonatal P</v>
      </c>
      <c r="C6255" s="8" t="str">
        <f>VLOOKUP(L6255,'Supplier IDs'!A:C,3,0)</f>
        <v>Qed Scientific Ltd</v>
      </c>
      <c r="D6255" s="8" t="str">
        <f t="shared" si="583"/>
        <v>Phototherapy Device</v>
      </c>
      <c r="E6255" s="8">
        <f t="shared" si="585"/>
        <v>0</v>
      </c>
      <c r="F6255" s="8">
        <f t="shared" si="586"/>
        <v>8</v>
      </c>
      <c r="G6255" s="8">
        <f t="shared" si="587"/>
        <v>8</v>
      </c>
      <c r="H6255" s="15">
        <f t="shared" si="588"/>
        <v>0.1</v>
      </c>
      <c r="I6255" s="15" t="s">
        <v>372</v>
      </c>
      <c r="J6255" s="10">
        <v>300000094087410</v>
      </c>
      <c r="K6255" s="9" t="s">
        <v>454</v>
      </c>
      <c r="L6255" s="10">
        <v>100000000614580</v>
      </c>
      <c r="M6255" s="9" t="s">
        <v>457</v>
      </c>
      <c r="N6255" s="9"/>
      <c r="O6255" s="9">
        <v>8</v>
      </c>
      <c r="P6255" s="9">
        <v>8</v>
      </c>
      <c r="Q6255" s="9">
        <v>10</v>
      </c>
    </row>
    <row r="6256" spans="1:17" hidden="1" x14ac:dyDescent="0.25">
      <c r="A6256" s="8" t="str">
        <f t="shared" si="584"/>
        <v>Neonatal Equipment Adult Paediatric and Neonatal PQed Scientific Ltd</v>
      </c>
      <c r="B6256" s="8" t="str">
        <f>VLOOKUP(J6256,'Contract IDs'!A:D,4,0)</f>
        <v>Neonatal Equipment Adult Paediatric and Neonatal P</v>
      </c>
      <c r="C6256" s="8" t="str">
        <f>VLOOKUP(L6256,'Supplier IDs'!A:C,3,0)</f>
        <v>Qed Scientific Ltd</v>
      </c>
      <c r="D6256" s="8" t="str">
        <f t="shared" si="583"/>
        <v>Phototherapy Device</v>
      </c>
      <c r="E6256" s="8">
        <f t="shared" si="585"/>
        <v>0</v>
      </c>
      <c r="F6256" s="8">
        <f t="shared" si="586"/>
        <v>9</v>
      </c>
      <c r="G6256" s="8">
        <f t="shared" si="587"/>
        <v>9</v>
      </c>
      <c r="H6256" s="15">
        <f t="shared" si="588"/>
        <v>0.15</v>
      </c>
      <c r="I6256" s="15" t="s">
        <v>372</v>
      </c>
      <c r="J6256" s="10">
        <v>300000094087410</v>
      </c>
      <c r="K6256" s="9" t="s">
        <v>454</v>
      </c>
      <c r="L6256" s="10">
        <v>100000000614580</v>
      </c>
      <c r="M6256" s="9" t="s">
        <v>457</v>
      </c>
      <c r="N6256" s="9"/>
      <c r="O6256" s="9">
        <v>9</v>
      </c>
      <c r="P6256" s="9">
        <v>9</v>
      </c>
      <c r="Q6256" s="9">
        <v>15</v>
      </c>
    </row>
    <row r="6257" spans="1:17" hidden="1" x14ac:dyDescent="0.25">
      <c r="A6257" s="8" t="str">
        <f t="shared" si="584"/>
        <v>Neonatal Equipment Adult Paediatric and Neonatal PQed Scientific Ltd</v>
      </c>
      <c r="B6257" s="8" t="str">
        <f>VLOOKUP(J6257,'Contract IDs'!A:D,4,0)</f>
        <v>Neonatal Equipment Adult Paediatric and Neonatal P</v>
      </c>
      <c r="C6257" s="8" t="str">
        <f>VLOOKUP(L6257,'Supplier IDs'!A:C,3,0)</f>
        <v>Qed Scientific Ltd</v>
      </c>
      <c r="D6257" s="8" t="str">
        <f t="shared" si="583"/>
        <v>Phototherapy Device</v>
      </c>
      <c r="E6257" s="8">
        <f t="shared" si="585"/>
        <v>0</v>
      </c>
      <c r="F6257" s="8">
        <f t="shared" si="586"/>
        <v>10</v>
      </c>
      <c r="G6257" s="8">
        <f t="shared" si="587"/>
        <v>10</v>
      </c>
      <c r="H6257" s="15">
        <f t="shared" si="588"/>
        <v>0.15</v>
      </c>
      <c r="I6257" s="15" t="s">
        <v>372</v>
      </c>
      <c r="J6257" s="10">
        <v>300000094087410</v>
      </c>
      <c r="K6257" s="9" t="s">
        <v>454</v>
      </c>
      <c r="L6257" s="10">
        <v>100000000614580</v>
      </c>
      <c r="M6257" s="9" t="s">
        <v>457</v>
      </c>
      <c r="N6257" s="9"/>
      <c r="O6257" s="9">
        <v>10</v>
      </c>
      <c r="P6257" s="9">
        <v>10</v>
      </c>
      <c r="Q6257" s="9">
        <v>15</v>
      </c>
    </row>
    <row r="6258" spans="1:17" hidden="1" x14ac:dyDescent="0.25">
      <c r="A6258" s="8" t="str">
        <f t="shared" si="584"/>
        <v>Neonatal Equipment Adult Paediatric and Neonatal PQed Scientific Ltd</v>
      </c>
      <c r="B6258" s="8" t="str">
        <f>VLOOKUP(J6258,'Contract IDs'!A:D,4,0)</f>
        <v>Neonatal Equipment Adult Paediatric and Neonatal P</v>
      </c>
      <c r="C6258" s="8" t="str">
        <f>VLOOKUP(L6258,'Supplier IDs'!A:C,3,0)</f>
        <v>Qed Scientific Ltd</v>
      </c>
      <c r="D6258" s="8" t="str">
        <f t="shared" si="583"/>
        <v>Phototherapy Device</v>
      </c>
      <c r="E6258" s="8">
        <f t="shared" si="585"/>
        <v>0</v>
      </c>
      <c r="F6258" s="8">
        <f t="shared" si="586"/>
        <v>11</v>
      </c>
      <c r="G6258" s="8">
        <f t="shared" si="587"/>
        <v>20</v>
      </c>
      <c r="H6258" s="15">
        <f t="shared" si="588"/>
        <v>0.15</v>
      </c>
      <c r="I6258" s="15" t="s">
        <v>372</v>
      </c>
      <c r="J6258" s="10">
        <v>300000094087410</v>
      </c>
      <c r="K6258" s="9" t="s">
        <v>454</v>
      </c>
      <c r="L6258" s="10">
        <v>100000000614580</v>
      </c>
      <c r="M6258" s="9" t="s">
        <v>457</v>
      </c>
      <c r="N6258" s="9"/>
      <c r="O6258" s="9">
        <v>11</v>
      </c>
      <c r="P6258" s="9">
        <v>20</v>
      </c>
      <c r="Q6258" s="9">
        <v>15</v>
      </c>
    </row>
    <row r="6259" spans="1:17" hidden="1" x14ac:dyDescent="0.25">
      <c r="A6259" s="8" t="str">
        <f t="shared" si="584"/>
        <v>Neonatal Equipment Adult Paediatric and Neonatal PQed Scientific Ltd</v>
      </c>
      <c r="B6259" s="8" t="str">
        <f>VLOOKUP(J6259,'Contract IDs'!A:D,4,0)</f>
        <v>Neonatal Equipment Adult Paediatric and Neonatal P</v>
      </c>
      <c r="C6259" s="8" t="str">
        <f>VLOOKUP(L6259,'Supplier IDs'!A:C,3,0)</f>
        <v>Qed Scientific Ltd</v>
      </c>
      <c r="D6259" s="8" t="str">
        <f t="shared" si="583"/>
        <v>Phototherapy Device</v>
      </c>
      <c r="E6259" s="8">
        <f t="shared" si="585"/>
        <v>0</v>
      </c>
      <c r="F6259" s="8">
        <f t="shared" si="586"/>
        <v>20</v>
      </c>
      <c r="G6259" s="8">
        <f t="shared" si="587"/>
        <v>100</v>
      </c>
      <c r="H6259" s="15">
        <f t="shared" si="588"/>
        <v>0.15</v>
      </c>
      <c r="I6259" s="15" t="s">
        <v>372</v>
      </c>
      <c r="J6259" s="10">
        <v>300000094087410</v>
      </c>
      <c r="K6259" s="9" t="s">
        <v>454</v>
      </c>
      <c r="L6259" s="10">
        <v>100000000614580</v>
      </c>
      <c r="M6259" s="9" t="s">
        <v>457</v>
      </c>
      <c r="N6259" s="9"/>
      <c r="O6259" s="9">
        <v>20</v>
      </c>
      <c r="P6259" s="9">
        <v>100</v>
      </c>
      <c r="Q6259" s="9">
        <v>15</v>
      </c>
    </row>
    <row r="6260" spans="1:17" hidden="1" x14ac:dyDescent="0.25">
      <c r="A6260" s="8" t="str">
        <f t="shared" si="584"/>
        <v>Neonatal Equipment Adult Paediatric and Neonatal PS.L.E. Limited</v>
      </c>
      <c r="B6260" s="8" t="str">
        <f>VLOOKUP(J6260,'Contract IDs'!A:D,4,0)</f>
        <v>Neonatal Equipment Adult Paediatric and Neonatal P</v>
      </c>
      <c r="C6260" s="8" t="str">
        <f>VLOOKUP(L6260,'Supplier IDs'!A:C,3,0)</f>
        <v>S.L.E. Limited</v>
      </c>
      <c r="D6260" s="8" t="str">
        <f t="shared" si="583"/>
        <v>Transport Incubator minus Vent</v>
      </c>
      <c r="E6260" s="8">
        <f t="shared" si="585"/>
        <v>0</v>
      </c>
      <c r="F6260" s="8">
        <f t="shared" si="586"/>
        <v>0</v>
      </c>
      <c r="G6260" s="8">
        <f t="shared" si="587"/>
        <v>1</v>
      </c>
      <c r="H6260" s="15">
        <f t="shared" si="588"/>
        <v>0</v>
      </c>
      <c r="I6260" s="15" t="s">
        <v>372</v>
      </c>
      <c r="J6260" s="10">
        <v>300000094087410</v>
      </c>
      <c r="K6260" s="9" t="s">
        <v>454</v>
      </c>
      <c r="L6260" s="10">
        <v>100000000613237</v>
      </c>
      <c r="M6260" s="9" t="s">
        <v>460</v>
      </c>
      <c r="N6260" s="9"/>
      <c r="O6260" s="9">
        <v>0</v>
      </c>
      <c r="P6260" s="9">
        <v>1</v>
      </c>
      <c r="Q6260" s="9">
        <v>0</v>
      </c>
    </row>
    <row r="6261" spans="1:17" hidden="1" x14ac:dyDescent="0.25">
      <c r="A6261" s="8" t="str">
        <f t="shared" si="584"/>
        <v>Neonatal Equipment Adult Paediatric and Neonatal PS.L.E. Limited</v>
      </c>
      <c r="B6261" s="8" t="str">
        <f>VLOOKUP(J6261,'Contract IDs'!A:D,4,0)</f>
        <v>Neonatal Equipment Adult Paediatric and Neonatal P</v>
      </c>
      <c r="C6261" s="8" t="str">
        <f>VLOOKUP(L6261,'Supplier IDs'!A:C,3,0)</f>
        <v>S.L.E. Limited</v>
      </c>
      <c r="D6261" s="8" t="str">
        <f t="shared" si="583"/>
        <v>Transport Incubator minus Vent</v>
      </c>
      <c r="E6261" s="8">
        <f t="shared" si="585"/>
        <v>0</v>
      </c>
      <c r="F6261" s="8">
        <f t="shared" si="586"/>
        <v>2</v>
      </c>
      <c r="G6261" s="8">
        <f t="shared" si="587"/>
        <v>2</v>
      </c>
      <c r="H6261" s="15">
        <f t="shared" si="588"/>
        <v>0</v>
      </c>
      <c r="I6261" s="15" t="s">
        <v>372</v>
      </c>
      <c r="J6261" s="10">
        <v>300000094087410</v>
      </c>
      <c r="K6261" s="9" t="s">
        <v>454</v>
      </c>
      <c r="L6261" s="10">
        <v>100000000613237</v>
      </c>
      <c r="M6261" s="9" t="s">
        <v>460</v>
      </c>
      <c r="N6261" s="9"/>
      <c r="O6261" s="9">
        <v>2</v>
      </c>
      <c r="P6261" s="9">
        <v>2</v>
      </c>
      <c r="Q6261" s="9">
        <v>0</v>
      </c>
    </row>
    <row r="6262" spans="1:17" hidden="1" x14ac:dyDescent="0.25">
      <c r="A6262" s="8" t="str">
        <f t="shared" si="584"/>
        <v>Neonatal Equipment Adult Paediatric and Neonatal PS.L.E. Limited</v>
      </c>
      <c r="B6262" s="8" t="str">
        <f>VLOOKUP(J6262,'Contract IDs'!A:D,4,0)</f>
        <v>Neonatal Equipment Adult Paediatric and Neonatal P</v>
      </c>
      <c r="C6262" s="8" t="str">
        <f>VLOOKUP(L6262,'Supplier IDs'!A:C,3,0)</f>
        <v>S.L.E. Limited</v>
      </c>
      <c r="D6262" s="8" t="str">
        <f t="shared" si="583"/>
        <v>Transport Incubator minus Vent</v>
      </c>
      <c r="E6262" s="8">
        <f t="shared" si="585"/>
        <v>0</v>
      </c>
      <c r="F6262" s="8">
        <f t="shared" si="586"/>
        <v>3</v>
      </c>
      <c r="G6262" s="8">
        <f t="shared" si="587"/>
        <v>3</v>
      </c>
      <c r="H6262" s="15">
        <f t="shared" si="588"/>
        <v>0</v>
      </c>
      <c r="I6262" s="15" t="s">
        <v>372</v>
      </c>
      <c r="J6262" s="10">
        <v>300000094087410</v>
      </c>
      <c r="K6262" s="9" t="s">
        <v>454</v>
      </c>
      <c r="L6262" s="10">
        <v>100000000613237</v>
      </c>
      <c r="M6262" s="9" t="s">
        <v>460</v>
      </c>
      <c r="N6262" s="9"/>
      <c r="O6262" s="9">
        <v>3</v>
      </c>
      <c r="P6262" s="9">
        <v>3</v>
      </c>
      <c r="Q6262" s="9">
        <v>0</v>
      </c>
    </row>
    <row r="6263" spans="1:17" hidden="1" x14ac:dyDescent="0.25">
      <c r="A6263" s="8" t="str">
        <f t="shared" si="584"/>
        <v>Neonatal Equipment Adult Paediatric and Neonatal PS.L.E. Limited</v>
      </c>
      <c r="B6263" s="8" t="str">
        <f>VLOOKUP(J6263,'Contract IDs'!A:D,4,0)</f>
        <v>Neonatal Equipment Adult Paediatric and Neonatal P</v>
      </c>
      <c r="C6263" s="8" t="str">
        <f>VLOOKUP(L6263,'Supplier IDs'!A:C,3,0)</f>
        <v>S.L.E. Limited</v>
      </c>
      <c r="D6263" s="8" t="str">
        <f t="shared" si="583"/>
        <v>Transport Incubator minus Vent</v>
      </c>
      <c r="E6263" s="8">
        <f t="shared" si="585"/>
        <v>0</v>
      </c>
      <c r="F6263" s="8">
        <f t="shared" si="586"/>
        <v>4</v>
      </c>
      <c r="G6263" s="8">
        <f t="shared" si="587"/>
        <v>4</v>
      </c>
      <c r="H6263" s="15">
        <f t="shared" si="588"/>
        <v>0</v>
      </c>
      <c r="I6263" s="15" t="s">
        <v>372</v>
      </c>
      <c r="J6263" s="10">
        <v>300000094087410</v>
      </c>
      <c r="K6263" s="9" t="s">
        <v>454</v>
      </c>
      <c r="L6263" s="10">
        <v>100000000613237</v>
      </c>
      <c r="M6263" s="9" t="s">
        <v>460</v>
      </c>
      <c r="N6263" s="9"/>
      <c r="O6263" s="9">
        <v>4</v>
      </c>
      <c r="P6263" s="9">
        <v>4</v>
      </c>
      <c r="Q6263" s="9">
        <v>0</v>
      </c>
    </row>
    <row r="6264" spans="1:17" hidden="1" x14ac:dyDescent="0.25">
      <c r="A6264" s="8" t="str">
        <f t="shared" si="584"/>
        <v>Neonatal Equipment Adult Paediatric and Neonatal PS.L.E. Limited</v>
      </c>
      <c r="B6264" s="8" t="str">
        <f>VLOOKUP(J6264,'Contract IDs'!A:D,4,0)</f>
        <v>Neonatal Equipment Adult Paediatric and Neonatal P</v>
      </c>
      <c r="C6264" s="8" t="str">
        <f>VLOOKUP(L6264,'Supplier IDs'!A:C,3,0)</f>
        <v>S.L.E. Limited</v>
      </c>
      <c r="D6264" s="8" t="str">
        <f t="shared" si="583"/>
        <v>Transport Incubator minus Vent</v>
      </c>
      <c r="E6264" s="8">
        <f t="shared" si="585"/>
        <v>0</v>
      </c>
      <c r="F6264" s="8">
        <f t="shared" si="586"/>
        <v>5</v>
      </c>
      <c r="G6264" s="8">
        <f t="shared" si="587"/>
        <v>5</v>
      </c>
      <c r="H6264" s="15">
        <f t="shared" si="588"/>
        <v>1.4999999999999999E-2</v>
      </c>
      <c r="I6264" s="15" t="s">
        <v>372</v>
      </c>
      <c r="J6264" s="10">
        <v>300000094087410</v>
      </c>
      <c r="K6264" s="9" t="s">
        <v>454</v>
      </c>
      <c r="L6264" s="10">
        <v>100000000613237</v>
      </c>
      <c r="M6264" s="9" t="s">
        <v>460</v>
      </c>
      <c r="N6264" s="9"/>
      <c r="O6264" s="9">
        <v>5</v>
      </c>
      <c r="P6264" s="9">
        <v>5</v>
      </c>
      <c r="Q6264" s="9">
        <v>1.5</v>
      </c>
    </row>
    <row r="6265" spans="1:17" hidden="1" x14ac:dyDescent="0.25">
      <c r="A6265" s="8" t="str">
        <f t="shared" si="584"/>
        <v>Neonatal Equipment Adult Paediatric and Neonatal PS.L.E. Limited</v>
      </c>
      <c r="B6265" s="8" t="str">
        <f>VLOOKUP(J6265,'Contract IDs'!A:D,4,0)</f>
        <v>Neonatal Equipment Adult Paediatric and Neonatal P</v>
      </c>
      <c r="C6265" s="8" t="str">
        <f>VLOOKUP(L6265,'Supplier IDs'!A:C,3,0)</f>
        <v>S.L.E. Limited</v>
      </c>
      <c r="D6265" s="8" t="str">
        <f t="shared" si="583"/>
        <v>Transport Incubator minus Vent</v>
      </c>
      <c r="E6265" s="8">
        <f t="shared" si="585"/>
        <v>0</v>
      </c>
      <c r="F6265" s="8">
        <f t="shared" si="586"/>
        <v>6</v>
      </c>
      <c r="G6265" s="8">
        <f t="shared" si="587"/>
        <v>6</v>
      </c>
      <c r="H6265" s="15">
        <f t="shared" si="588"/>
        <v>0.02</v>
      </c>
      <c r="I6265" s="15" t="s">
        <v>372</v>
      </c>
      <c r="J6265" s="10">
        <v>300000094087410</v>
      </c>
      <c r="K6265" s="9" t="s">
        <v>454</v>
      </c>
      <c r="L6265" s="10">
        <v>100000000613237</v>
      </c>
      <c r="M6265" s="9" t="s">
        <v>460</v>
      </c>
      <c r="N6265" s="9"/>
      <c r="O6265" s="9">
        <v>6</v>
      </c>
      <c r="P6265" s="9">
        <v>6</v>
      </c>
      <c r="Q6265" s="9">
        <v>2</v>
      </c>
    </row>
    <row r="6266" spans="1:17" hidden="1" x14ac:dyDescent="0.25">
      <c r="A6266" s="8" t="str">
        <f t="shared" si="584"/>
        <v>Neonatal Equipment Adult Paediatric and Neonatal PS.L.E. Limited</v>
      </c>
      <c r="B6266" s="8" t="str">
        <f>VLOOKUP(J6266,'Contract IDs'!A:D,4,0)</f>
        <v>Neonatal Equipment Adult Paediatric and Neonatal P</v>
      </c>
      <c r="C6266" s="8" t="str">
        <f>VLOOKUP(L6266,'Supplier IDs'!A:C,3,0)</f>
        <v>S.L.E. Limited</v>
      </c>
      <c r="D6266" s="8" t="str">
        <f t="shared" si="583"/>
        <v>Transport Incubator minus Vent</v>
      </c>
      <c r="E6266" s="8">
        <f t="shared" si="585"/>
        <v>0</v>
      </c>
      <c r="F6266" s="8">
        <f t="shared" si="586"/>
        <v>7</v>
      </c>
      <c r="G6266" s="8">
        <f t="shared" si="587"/>
        <v>7</v>
      </c>
      <c r="H6266" s="15">
        <f t="shared" si="588"/>
        <v>2.5000000000000001E-2</v>
      </c>
      <c r="I6266" s="15" t="s">
        <v>372</v>
      </c>
      <c r="J6266" s="10">
        <v>300000094087410</v>
      </c>
      <c r="K6266" s="9" t="s">
        <v>454</v>
      </c>
      <c r="L6266" s="10">
        <v>100000000613237</v>
      </c>
      <c r="M6266" s="9" t="s">
        <v>460</v>
      </c>
      <c r="N6266" s="9"/>
      <c r="O6266" s="9">
        <v>7</v>
      </c>
      <c r="P6266" s="9">
        <v>7</v>
      </c>
      <c r="Q6266" s="9">
        <v>2.5</v>
      </c>
    </row>
    <row r="6267" spans="1:17" hidden="1" x14ac:dyDescent="0.25">
      <c r="A6267" s="8" t="str">
        <f t="shared" si="584"/>
        <v>Neonatal Equipment Adult Paediatric and Neonatal PS.L.E. Limited</v>
      </c>
      <c r="B6267" s="8" t="str">
        <f>VLOOKUP(J6267,'Contract IDs'!A:D,4,0)</f>
        <v>Neonatal Equipment Adult Paediatric and Neonatal P</v>
      </c>
      <c r="C6267" s="8" t="str">
        <f>VLOOKUP(L6267,'Supplier IDs'!A:C,3,0)</f>
        <v>S.L.E. Limited</v>
      </c>
      <c r="D6267" s="8" t="str">
        <f t="shared" si="583"/>
        <v>Transport Incubator minus Vent</v>
      </c>
      <c r="E6267" s="8">
        <f t="shared" si="585"/>
        <v>0</v>
      </c>
      <c r="F6267" s="8">
        <f t="shared" si="586"/>
        <v>8</v>
      </c>
      <c r="G6267" s="8">
        <f t="shared" si="587"/>
        <v>8</v>
      </c>
      <c r="H6267" s="15">
        <f t="shared" si="588"/>
        <v>0.03</v>
      </c>
      <c r="I6267" s="15" t="s">
        <v>372</v>
      </c>
      <c r="J6267" s="10">
        <v>300000094087410</v>
      </c>
      <c r="K6267" s="9" t="s">
        <v>454</v>
      </c>
      <c r="L6267" s="10">
        <v>100000000613237</v>
      </c>
      <c r="M6267" s="9" t="s">
        <v>460</v>
      </c>
      <c r="N6267" s="9"/>
      <c r="O6267" s="9">
        <v>8</v>
      </c>
      <c r="P6267" s="9">
        <v>8</v>
      </c>
      <c r="Q6267" s="9">
        <v>3</v>
      </c>
    </row>
    <row r="6268" spans="1:17" hidden="1" x14ac:dyDescent="0.25">
      <c r="A6268" s="8" t="str">
        <f t="shared" si="584"/>
        <v>Neonatal Equipment Adult Paediatric and Neonatal PS.L.E. Limited</v>
      </c>
      <c r="B6268" s="8" t="str">
        <f>VLOOKUP(J6268,'Contract IDs'!A:D,4,0)</f>
        <v>Neonatal Equipment Adult Paediatric and Neonatal P</v>
      </c>
      <c r="C6268" s="8" t="str">
        <f>VLOOKUP(L6268,'Supplier IDs'!A:C,3,0)</f>
        <v>S.L.E. Limited</v>
      </c>
      <c r="D6268" s="8" t="str">
        <f t="shared" si="583"/>
        <v>Transport Incubator minus Vent</v>
      </c>
      <c r="E6268" s="8">
        <f t="shared" si="585"/>
        <v>0</v>
      </c>
      <c r="F6268" s="8">
        <f t="shared" si="586"/>
        <v>9</v>
      </c>
      <c r="G6268" s="8">
        <f t="shared" si="587"/>
        <v>9</v>
      </c>
      <c r="H6268" s="15">
        <f t="shared" si="588"/>
        <v>3.5000000000000003E-2</v>
      </c>
      <c r="I6268" s="15" t="s">
        <v>372</v>
      </c>
      <c r="J6268" s="10">
        <v>300000094087410</v>
      </c>
      <c r="K6268" s="9" t="s">
        <v>454</v>
      </c>
      <c r="L6268" s="10">
        <v>100000000613237</v>
      </c>
      <c r="M6268" s="9" t="s">
        <v>460</v>
      </c>
      <c r="N6268" s="9"/>
      <c r="O6268" s="9">
        <v>9</v>
      </c>
      <c r="P6268" s="9">
        <v>9</v>
      </c>
      <c r="Q6268" s="9">
        <v>3.5</v>
      </c>
    </row>
    <row r="6269" spans="1:17" hidden="1" x14ac:dyDescent="0.25">
      <c r="A6269" s="8" t="str">
        <f t="shared" si="584"/>
        <v>Neonatal Equipment Adult Paediatric and Neonatal PS.L.E. Limited</v>
      </c>
      <c r="B6269" s="8" t="str">
        <f>VLOOKUP(J6269,'Contract IDs'!A:D,4,0)</f>
        <v>Neonatal Equipment Adult Paediatric and Neonatal P</v>
      </c>
      <c r="C6269" s="8" t="str">
        <f>VLOOKUP(L6269,'Supplier IDs'!A:C,3,0)</f>
        <v>S.L.E. Limited</v>
      </c>
      <c r="D6269" s="8" t="str">
        <f t="shared" si="583"/>
        <v>Transport Incubator minus Vent</v>
      </c>
      <c r="E6269" s="8">
        <f t="shared" si="585"/>
        <v>0</v>
      </c>
      <c r="F6269" s="8">
        <f t="shared" si="586"/>
        <v>10</v>
      </c>
      <c r="G6269" s="8">
        <f t="shared" si="587"/>
        <v>10</v>
      </c>
      <c r="H6269" s="15">
        <f t="shared" si="588"/>
        <v>0.05</v>
      </c>
      <c r="I6269" s="15" t="s">
        <v>372</v>
      </c>
      <c r="J6269" s="10">
        <v>300000094087410</v>
      </c>
      <c r="K6269" s="9" t="s">
        <v>454</v>
      </c>
      <c r="L6269" s="10">
        <v>100000000613237</v>
      </c>
      <c r="M6269" s="9" t="s">
        <v>460</v>
      </c>
      <c r="N6269" s="9"/>
      <c r="O6269" s="9">
        <v>10</v>
      </c>
      <c r="P6269" s="9">
        <v>10</v>
      </c>
      <c r="Q6269" s="9">
        <v>5</v>
      </c>
    </row>
    <row r="6270" spans="1:17" hidden="1" x14ac:dyDescent="0.25">
      <c r="A6270" s="8" t="str">
        <f t="shared" si="584"/>
        <v>Neonatal Equipment Adult Paediatric and Neonatal PS.L.E. Limited</v>
      </c>
      <c r="B6270" s="8" t="str">
        <f>VLOOKUP(J6270,'Contract IDs'!A:D,4,0)</f>
        <v>Neonatal Equipment Adult Paediatric and Neonatal P</v>
      </c>
      <c r="C6270" s="8" t="str">
        <f>VLOOKUP(L6270,'Supplier IDs'!A:C,3,0)</f>
        <v>S.L.E. Limited</v>
      </c>
      <c r="D6270" s="8" t="str">
        <f t="shared" si="583"/>
        <v>Transport Incubator minus Vent</v>
      </c>
      <c r="E6270" s="8">
        <f t="shared" si="585"/>
        <v>0</v>
      </c>
      <c r="F6270" s="8">
        <f t="shared" si="586"/>
        <v>11</v>
      </c>
      <c r="G6270" s="8">
        <f t="shared" si="587"/>
        <v>20</v>
      </c>
      <c r="H6270" s="15">
        <f t="shared" si="588"/>
        <v>0.05</v>
      </c>
      <c r="I6270" s="15" t="s">
        <v>372</v>
      </c>
      <c r="J6270" s="10">
        <v>300000094087410</v>
      </c>
      <c r="K6270" s="9" t="s">
        <v>454</v>
      </c>
      <c r="L6270" s="10">
        <v>100000000613237</v>
      </c>
      <c r="M6270" s="9" t="s">
        <v>460</v>
      </c>
      <c r="N6270" s="9"/>
      <c r="O6270" s="9">
        <v>11</v>
      </c>
      <c r="P6270" s="9">
        <v>20</v>
      </c>
      <c r="Q6270" s="9">
        <v>5</v>
      </c>
    </row>
    <row r="6271" spans="1:17" hidden="1" x14ac:dyDescent="0.25">
      <c r="A6271" s="8" t="str">
        <f t="shared" si="584"/>
        <v>Neonatal Equipment Adult Paediatric and Neonatal PS.L.E. Limited</v>
      </c>
      <c r="B6271" s="8" t="str">
        <f>VLOOKUP(J6271,'Contract IDs'!A:D,4,0)</f>
        <v>Neonatal Equipment Adult Paediatric and Neonatal P</v>
      </c>
      <c r="C6271" s="8" t="str">
        <f>VLOOKUP(L6271,'Supplier IDs'!A:C,3,0)</f>
        <v>S.L.E. Limited</v>
      </c>
      <c r="D6271" s="8" t="str">
        <f t="shared" si="583"/>
        <v>Transport Incubator minus Vent</v>
      </c>
      <c r="E6271" s="8">
        <f t="shared" si="585"/>
        <v>0</v>
      </c>
      <c r="F6271" s="8">
        <f t="shared" si="586"/>
        <v>20</v>
      </c>
      <c r="G6271" s="8">
        <f t="shared" si="587"/>
        <v>100</v>
      </c>
      <c r="H6271" s="15">
        <f t="shared" si="588"/>
        <v>7.0000000000000007E-2</v>
      </c>
      <c r="I6271" s="15" t="s">
        <v>372</v>
      </c>
      <c r="J6271" s="10">
        <v>300000094087410</v>
      </c>
      <c r="K6271" s="9" t="s">
        <v>454</v>
      </c>
      <c r="L6271" s="10">
        <v>100000000613237</v>
      </c>
      <c r="M6271" s="9" t="s">
        <v>460</v>
      </c>
      <c r="N6271" s="9"/>
      <c r="O6271" s="9">
        <v>20</v>
      </c>
      <c r="P6271" s="9">
        <v>100</v>
      </c>
      <c r="Q6271" s="9">
        <v>7</v>
      </c>
    </row>
    <row r="6272" spans="1:17" hidden="1" x14ac:dyDescent="0.25">
      <c r="A6272" s="8" t="str">
        <f t="shared" si="584"/>
        <v>Neonatal Equipment Adult Paediatric and Neonatal PQed Scientific Ltd</v>
      </c>
      <c r="B6272" s="8" t="str">
        <f>VLOOKUP(J6272,'Contract IDs'!A:D,4,0)</f>
        <v>Neonatal Equipment Adult Paediatric and Neonatal P</v>
      </c>
      <c r="C6272" s="8" t="str">
        <f>VLOOKUP(L6272,'Supplier IDs'!A:C,3,0)</f>
        <v>Qed Scientific Ltd</v>
      </c>
      <c r="D6272" s="8" t="str">
        <f t="shared" si="583"/>
        <v>Jaundice meters</v>
      </c>
      <c r="E6272" s="8">
        <f t="shared" si="585"/>
        <v>0</v>
      </c>
      <c r="F6272" s="8">
        <f t="shared" si="586"/>
        <v>0</v>
      </c>
      <c r="G6272" s="8">
        <f t="shared" si="587"/>
        <v>1</v>
      </c>
      <c r="H6272" s="15">
        <f t="shared" si="588"/>
        <v>0</v>
      </c>
      <c r="I6272" s="15" t="s">
        <v>372</v>
      </c>
      <c r="J6272" s="10">
        <v>300000094087410</v>
      </c>
      <c r="K6272" s="9" t="s">
        <v>454</v>
      </c>
      <c r="L6272" s="10">
        <v>100000000614580</v>
      </c>
      <c r="M6272" s="9" t="s">
        <v>501</v>
      </c>
      <c r="N6272" s="9"/>
      <c r="O6272" s="9">
        <v>0</v>
      </c>
      <c r="P6272" s="9">
        <v>1</v>
      </c>
      <c r="Q6272" s="9">
        <v>0</v>
      </c>
    </row>
    <row r="6273" spans="1:17" hidden="1" x14ac:dyDescent="0.25">
      <c r="A6273" s="8" t="str">
        <f t="shared" si="584"/>
        <v>Neonatal Equipment Adult Paediatric and Neonatal PQed Scientific Ltd</v>
      </c>
      <c r="B6273" s="8" t="str">
        <f>VLOOKUP(J6273,'Contract IDs'!A:D,4,0)</f>
        <v>Neonatal Equipment Adult Paediatric and Neonatal P</v>
      </c>
      <c r="C6273" s="8" t="str">
        <f>VLOOKUP(L6273,'Supplier IDs'!A:C,3,0)</f>
        <v>Qed Scientific Ltd</v>
      </c>
      <c r="D6273" s="8" t="str">
        <f t="shared" si="583"/>
        <v>Jaundice meters</v>
      </c>
      <c r="E6273" s="8">
        <f t="shared" si="585"/>
        <v>0</v>
      </c>
      <c r="F6273" s="8">
        <f t="shared" si="586"/>
        <v>2</v>
      </c>
      <c r="G6273" s="8">
        <f t="shared" si="587"/>
        <v>2</v>
      </c>
      <c r="H6273" s="15">
        <f t="shared" si="588"/>
        <v>5.0000000000000001E-3</v>
      </c>
      <c r="I6273" s="15" t="s">
        <v>372</v>
      </c>
      <c r="J6273" s="10">
        <v>300000094087410</v>
      </c>
      <c r="K6273" s="9" t="s">
        <v>454</v>
      </c>
      <c r="L6273" s="10">
        <v>100000000614580</v>
      </c>
      <c r="M6273" s="9" t="s">
        <v>501</v>
      </c>
      <c r="N6273" s="9"/>
      <c r="O6273" s="9">
        <v>2</v>
      </c>
      <c r="P6273" s="9">
        <v>2</v>
      </c>
      <c r="Q6273" s="9">
        <v>0.5</v>
      </c>
    </row>
    <row r="6274" spans="1:17" hidden="1" x14ac:dyDescent="0.25">
      <c r="A6274" s="8" t="str">
        <f t="shared" si="584"/>
        <v>Neonatal Equipment Adult Paediatric and Neonatal PQed Scientific Ltd</v>
      </c>
      <c r="B6274" s="8" t="str">
        <f>VLOOKUP(J6274,'Contract IDs'!A:D,4,0)</f>
        <v>Neonatal Equipment Adult Paediatric and Neonatal P</v>
      </c>
      <c r="C6274" s="8" t="str">
        <f>VLOOKUP(L6274,'Supplier IDs'!A:C,3,0)</f>
        <v>Qed Scientific Ltd</v>
      </c>
      <c r="D6274" s="8" t="str">
        <f t="shared" ref="D6274:D6337" si="589">IF(M6274="","No Sub Cat",M6274)</f>
        <v>Jaundice meters</v>
      </c>
      <c r="E6274" s="8">
        <f t="shared" si="585"/>
        <v>0</v>
      </c>
      <c r="F6274" s="8">
        <f t="shared" si="586"/>
        <v>3</v>
      </c>
      <c r="G6274" s="8">
        <f t="shared" si="587"/>
        <v>3</v>
      </c>
      <c r="H6274" s="15">
        <f t="shared" si="588"/>
        <v>5.0000000000000001E-3</v>
      </c>
      <c r="I6274" s="15" t="s">
        <v>372</v>
      </c>
      <c r="J6274" s="10">
        <v>300000094087410</v>
      </c>
      <c r="K6274" s="9" t="s">
        <v>454</v>
      </c>
      <c r="L6274" s="10">
        <v>100000000614580</v>
      </c>
      <c r="M6274" s="9" t="s">
        <v>501</v>
      </c>
      <c r="N6274" s="9"/>
      <c r="O6274" s="9">
        <v>3</v>
      </c>
      <c r="P6274" s="9">
        <v>3</v>
      </c>
      <c r="Q6274" s="9">
        <v>0.5</v>
      </c>
    </row>
    <row r="6275" spans="1:17" hidden="1" x14ac:dyDescent="0.25">
      <c r="A6275" s="8" t="str">
        <f t="shared" ref="A6275:A6338" si="590">B6275&amp;C6275</f>
        <v>Neonatal Equipment Adult Paediatric and Neonatal PQed Scientific Ltd</v>
      </c>
      <c r="B6275" s="8" t="str">
        <f>VLOOKUP(J6275,'Contract IDs'!A:D,4,0)</f>
        <v>Neonatal Equipment Adult Paediatric and Neonatal P</v>
      </c>
      <c r="C6275" s="8" t="str">
        <f>VLOOKUP(L6275,'Supplier IDs'!A:C,3,0)</f>
        <v>Qed Scientific Ltd</v>
      </c>
      <c r="D6275" s="8" t="str">
        <f t="shared" si="589"/>
        <v>Jaundice meters</v>
      </c>
      <c r="E6275" s="8">
        <f t="shared" ref="E6275:E6338" si="591">N6275</f>
        <v>0</v>
      </c>
      <c r="F6275" s="8">
        <f t="shared" ref="F6275:F6338" si="592">O6275</f>
        <v>4</v>
      </c>
      <c r="G6275" s="8">
        <f t="shared" ref="G6275:G6338" si="593">P6275</f>
        <v>4</v>
      </c>
      <c r="H6275" s="15">
        <f t="shared" ref="H6275:H6338" si="594">Q6275/100</f>
        <v>5.0000000000000001E-3</v>
      </c>
      <c r="I6275" s="15" t="s">
        <v>372</v>
      </c>
      <c r="J6275" s="10">
        <v>300000094087410</v>
      </c>
      <c r="K6275" s="9" t="s">
        <v>454</v>
      </c>
      <c r="L6275" s="10">
        <v>100000000614580</v>
      </c>
      <c r="M6275" s="9" t="s">
        <v>501</v>
      </c>
      <c r="N6275" s="9"/>
      <c r="O6275" s="9">
        <v>4</v>
      </c>
      <c r="P6275" s="9">
        <v>4</v>
      </c>
      <c r="Q6275" s="9">
        <v>0.5</v>
      </c>
    </row>
    <row r="6276" spans="1:17" hidden="1" x14ac:dyDescent="0.25">
      <c r="A6276" s="8" t="str">
        <f t="shared" si="590"/>
        <v>Neonatal Equipment Adult Paediatric and Neonatal PQed Scientific Ltd</v>
      </c>
      <c r="B6276" s="8" t="str">
        <f>VLOOKUP(J6276,'Contract IDs'!A:D,4,0)</f>
        <v>Neonatal Equipment Adult Paediatric and Neonatal P</v>
      </c>
      <c r="C6276" s="8" t="str">
        <f>VLOOKUP(L6276,'Supplier IDs'!A:C,3,0)</f>
        <v>Qed Scientific Ltd</v>
      </c>
      <c r="D6276" s="8" t="str">
        <f t="shared" si="589"/>
        <v>Jaundice meters</v>
      </c>
      <c r="E6276" s="8">
        <f t="shared" si="591"/>
        <v>0</v>
      </c>
      <c r="F6276" s="8">
        <f t="shared" si="592"/>
        <v>5</v>
      </c>
      <c r="G6276" s="8">
        <f t="shared" si="593"/>
        <v>5</v>
      </c>
      <c r="H6276" s="15">
        <f t="shared" si="594"/>
        <v>0.01</v>
      </c>
      <c r="I6276" s="15" t="s">
        <v>372</v>
      </c>
      <c r="J6276" s="10">
        <v>300000094087410</v>
      </c>
      <c r="K6276" s="9" t="s">
        <v>454</v>
      </c>
      <c r="L6276" s="10">
        <v>100000000614580</v>
      </c>
      <c r="M6276" s="9" t="s">
        <v>501</v>
      </c>
      <c r="N6276" s="9"/>
      <c r="O6276" s="9">
        <v>5</v>
      </c>
      <c r="P6276" s="9">
        <v>5</v>
      </c>
      <c r="Q6276" s="9">
        <v>1</v>
      </c>
    </row>
    <row r="6277" spans="1:17" hidden="1" x14ac:dyDescent="0.25">
      <c r="A6277" s="8" t="str">
        <f t="shared" si="590"/>
        <v>Neonatal Equipment Adult Paediatric and Neonatal PQed Scientific Ltd</v>
      </c>
      <c r="B6277" s="8" t="str">
        <f>VLOOKUP(J6277,'Contract IDs'!A:D,4,0)</f>
        <v>Neonatal Equipment Adult Paediatric and Neonatal P</v>
      </c>
      <c r="C6277" s="8" t="str">
        <f>VLOOKUP(L6277,'Supplier IDs'!A:C,3,0)</f>
        <v>Qed Scientific Ltd</v>
      </c>
      <c r="D6277" s="8" t="str">
        <f t="shared" si="589"/>
        <v>Jaundice meters</v>
      </c>
      <c r="E6277" s="8">
        <f t="shared" si="591"/>
        <v>0</v>
      </c>
      <c r="F6277" s="8">
        <f t="shared" si="592"/>
        <v>6</v>
      </c>
      <c r="G6277" s="8">
        <f t="shared" si="593"/>
        <v>6</v>
      </c>
      <c r="H6277" s="15">
        <f t="shared" si="594"/>
        <v>0.01</v>
      </c>
      <c r="I6277" s="15" t="s">
        <v>372</v>
      </c>
      <c r="J6277" s="10">
        <v>300000094087410</v>
      </c>
      <c r="K6277" s="9" t="s">
        <v>454</v>
      </c>
      <c r="L6277" s="10">
        <v>100000000614580</v>
      </c>
      <c r="M6277" s="9" t="s">
        <v>501</v>
      </c>
      <c r="N6277" s="9"/>
      <c r="O6277" s="9">
        <v>6</v>
      </c>
      <c r="P6277" s="9">
        <v>6</v>
      </c>
      <c r="Q6277" s="9">
        <v>1</v>
      </c>
    </row>
    <row r="6278" spans="1:17" hidden="1" x14ac:dyDescent="0.25">
      <c r="A6278" s="8" t="str">
        <f t="shared" si="590"/>
        <v>Neonatal Equipment Adult Paediatric and Neonatal PQed Scientific Ltd</v>
      </c>
      <c r="B6278" s="8" t="str">
        <f>VLOOKUP(J6278,'Contract IDs'!A:D,4,0)</f>
        <v>Neonatal Equipment Adult Paediatric and Neonatal P</v>
      </c>
      <c r="C6278" s="8" t="str">
        <f>VLOOKUP(L6278,'Supplier IDs'!A:C,3,0)</f>
        <v>Qed Scientific Ltd</v>
      </c>
      <c r="D6278" s="8" t="str">
        <f t="shared" si="589"/>
        <v>Jaundice meters</v>
      </c>
      <c r="E6278" s="8">
        <f t="shared" si="591"/>
        <v>0</v>
      </c>
      <c r="F6278" s="8">
        <f t="shared" si="592"/>
        <v>7</v>
      </c>
      <c r="G6278" s="8">
        <f t="shared" si="593"/>
        <v>7</v>
      </c>
      <c r="H6278" s="15">
        <f t="shared" si="594"/>
        <v>1.4999999999999999E-2</v>
      </c>
      <c r="I6278" s="15" t="s">
        <v>372</v>
      </c>
      <c r="J6278" s="10">
        <v>300000094087410</v>
      </c>
      <c r="K6278" s="9" t="s">
        <v>454</v>
      </c>
      <c r="L6278" s="10">
        <v>100000000614580</v>
      </c>
      <c r="M6278" s="9" t="s">
        <v>501</v>
      </c>
      <c r="N6278" s="9"/>
      <c r="O6278" s="9">
        <v>7</v>
      </c>
      <c r="P6278" s="9">
        <v>7</v>
      </c>
      <c r="Q6278" s="9">
        <v>1.5</v>
      </c>
    </row>
    <row r="6279" spans="1:17" hidden="1" x14ac:dyDescent="0.25">
      <c r="A6279" s="8" t="str">
        <f t="shared" si="590"/>
        <v>Neonatal Equipment Adult Paediatric and Neonatal PQed Scientific Ltd</v>
      </c>
      <c r="B6279" s="8" t="str">
        <f>VLOOKUP(J6279,'Contract IDs'!A:D,4,0)</f>
        <v>Neonatal Equipment Adult Paediatric and Neonatal P</v>
      </c>
      <c r="C6279" s="8" t="str">
        <f>VLOOKUP(L6279,'Supplier IDs'!A:C,3,0)</f>
        <v>Qed Scientific Ltd</v>
      </c>
      <c r="D6279" s="8" t="str">
        <f t="shared" si="589"/>
        <v>Jaundice meters</v>
      </c>
      <c r="E6279" s="8">
        <f t="shared" si="591"/>
        <v>0</v>
      </c>
      <c r="F6279" s="8">
        <f t="shared" si="592"/>
        <v>8</v>
      </c>
      <c r="G6279" s="8">
        <f t="shared" si="593"/>
        <v>8</v>
      </c>
      <c r="H6279" s="15">
        <f t="shared" si="594"/>
        <v>1.4999999999999999E-2</v>
      </c>
      <c r="I6279" s="15" t="s">
        <v>372</v>
      </c>
      <c r="J6279" s="10">
        <v>300000094087410</v>
      </c>
      <c r="K6279" s="9" t="s">
        <v>454</v>
      </c>
      <c r="L6279" s="10">
        <v>100000000614580</v>
      </c>
      <c r="M6279" s="9" t="s">
        <v>501</v>
      </c>
      <c r="N6279" s="9"/>
      <c r="O6279" s="9">
        <v>8</v>
      </c>
      <c r="P6279" s="9">
        <v>8</v>
      </c>
      <c r="Q6279" s="9">
        <v>1.5</v>
      </c>
    </row>
    <row r="6280" spans="1:17" hidden="1" x14ac:dyDescent="0.25">
      <c r="A6280" s="8" t="str">
        <f t="shared" si="590"/>
        <v>Neonatal Equipment Adult Paediatric and Neonatal PQed Scientific Ltd</v>
      </c>
      <c r="B6280" s="8" t="str">
        <f>VLOOKUP(J6280,'Contract IDs'!A:D,4,0)</f>
        <v>Neonatal Equipment Adult Paediatric and Neonatal P</v>
      </c>
      <c r="C6280" s="8" t="str">
        <f>VLOOKUP(L6280,'Supplier IDs'!A:C,3,0)</f>
        <v>Qed Scientific Ltd</v>
      </c>
      <c r="D6280" s="8" t="str">
        <f t="shared" si="589"/>
        <v>Jaundice meters</v>
      </c>
      <c r="E6280" s="8">
        <f t="shared" si="591"/>
        <v>0</v>
      </c>
      <c r="F6280" s="8">
        <f t="shared" si="592"/>
        <v>9</v>
      </c>
      <c r="G6280" s="8">
        <f t="shared" si="593"/>
        <v>9</v>
      </c>
      <c r="H6280" s="15">
        <f t="shared" si="594"/>
        <v>1.4999999999999999E-2</v>
      </c>
      <c r="I6280" s="15" t="s">
        <v>372</v>
      </c>
      <c r="J6280" s="10">
        <v>300000094087410</v>
      </c>
      <c r="K6280" s="9" t="s">
        <v>454</v>
      </c>
      <c r="L6280" s="10">
        <v>100000000614580</v>
      </c>
      <c r="M6280" s="9" t="s">
        <v>501</v>
      </c>
      <c r="N6280" s="9"/>
      <c r="O6280" s="9">
        <v>9</v>
      </c>
      <c r="P6280" s="9">
        <v>9</v>
      </c>
      <c r="Q6280" s="9">
        <v>1.5</v>
      </c>
    </row>
    <row r="6281" spans="1:17" hidden="1" x14ac:dyDescent="0.25">
      <c r="A6281" s="8" t="str">
        <f t="shared" si="590"/>
        <v>Neonatal Equipment Adult Paediatric and Neonatal PQed Scientific Ltd</v>
      </c>
      <c r="B6281" s="8" t="str">
        <f>VLOOKUP(J6281,'Contract IDs'!A:D,4,0)</f>
        <v>Neonatal Equipment Adult Paediatric and Neonatal P</v>
      </c>
      <c r="C6281" s="8" t="str">
        <f>VLOOKUP(L6281,'Supplier IDs'!A:C,3,0)</f>
        <v>Qed Scientific Ltd</v>
      </c>
      <c r="D6281" s="8" t="str">
        <f t="shared" si="589"/>
        <v>Jaundice meters</v>
      </c>
      <c r="E6281" s="8">
        <f t="shared" si="591"/>
        <v>0</v>
      </c>
      <c r="F6281" s="8">
        <f t="shared" si="592"/>
        <v>10</v>
      </c>
      <c r="G6281" s="8">
        <f t="shared" si="593"/>
        <v>10</v>
      </c>
      <c r="H6281" s="15">
        <f t="shared" si="594"/>
        <v>1.4999999999999999E-2</v>
      </c>
      <c r="I6281" s="15" t="s">
        <v>372</v>
      </c>
      <c r="J6281" s="10">
        <v>300000094087410</v>
      </c>
      <c r="K6281" s="9" t="s">
        <v>454</v>
      </c>
      <c r="L6281" s="10">
        <v>100000000614580</v>
      </c>
      <c r="M6281" s="9" t="s">
        <v>501</v>
      </c>
      <c r="N6281" s="9"/>
      <c r="O6281" s="9">
        <v>10</v>
      </c>
      <c r="P6281" s="9">
        <v>10</v>
      </c>
      <c r="Q6281" s="9">
        <v>1.5</v>
      </c>
    </row>
    <row r="6282" spans="1:17" hidden="1" x14ac:dyDescent="0.25">
      <c r="A6282" s="8" t="str">
        <f t="shared" si="590"/>
        <v>Neonatal Equipment Adult Paediatric and Neonatal PQed Scientific Ltd</v>
      </c>
      <c r="B6282" s="8" t="str">
        <f>VLOOKUP(J6282,'Contract IDs'!A:D,4,0)</f>
        <v>Neonatal Equipment Adult Paediatric and Neonatal P</v>
      </c>
      <c r="C6282" s="8" t="str">
        <f>VLOOKUP(L6282,'Supplier IDs'!A:C,3,0)</f>
        <v>Qed Scientific Ltd</v>
      </c>
      <c r="D6282" s="8" t="str">
        <f t="shared" si="589"/>
        <v>Jaundice meters</v>
      </c>
      <c r="E6282" s="8">
        <f t="shared" si="591"/>
        <v>0</v>
      </c>
      <c r="F6282" s="8">
        <f t="shared" si="592"/>
        <v>11</v>
      </c>
      <c r="G6282" s="8">
        <f t="shared" si="593"/>
        <v>20</v>
      </c>
      <c r="H6282" s="15">
        <f t="shared" si="594"/>
        <v>1.4999999999999999E-2</v>
      </c>
      <c r="I6282" s="15" t="s">
        <v>372</v>
      </c>
      <c r="J6282" s="10">
        <v>300000094087410</v>
      </c>
      <c r="K6282" s="9" t="s">
        <v>454</v>
      </c>
      <c r="L6282" s="10">
        <v>100000000614580</v>
      </c>
      <c r="M6282" s="9" t="s">
        <v>501</v>
      </c>
      <c r="N6282" s="9"/>
      <c r="O6282" s="9">
        <v>11</v>
      </c>
      <c r="P6282" s="9">
        <v>20</v>
      </c>
      <c r="Q6282" s="9">
        <v>1.5</v>
      </c>
    </row>
    <row r="6283" spans="1:17" hidden="1" x14ac:dyDescent="0.25">
      <c r="A6283" s="8" t="str">
        <f t="shared" si="590"/>
        <v>Neonatal Equipment Adult Paediatric and Neonatal PQed Scientific Ltd</v>
      </c>
      <c r="B6283" s="8" t="str">
        <f>VLOOKUP(J6283,'Contract IDs'!A:D,4,0)</f>
        <v>Neonatal Equipment Adult Paediatric and Neonatal P</v>
      </c>
      <c r="C6283" s="8" t="str">
        <f>VLOOKUP(L6283,'Supplier IDs'!A:C,3,0)</f>
        <v>Qed Scientific Ltd</v>
      </c>
      <c r="D6283" s="8" t="str">
        <f t="shared" si="589"/>
        <v>Jaundice meters</v>
      </c>
      <c r="E6283" s="8">
        <f t="shared" si="591"/>
        <v>0</v>
      </c>
      <c r="F6283" s="8">
        <f t="shared" si="592"/>
        <v>20</v>
      </c>
      <c r="G6283" s="8">
        <f t="shared" si="593"/>
        <v>100</v>
      </c>
      <c r="H6283" s="15">
        <f t="shared" si="594"/>
        <v>1.4999999999999999E-2</v>
      </c>
      <c r="I6283" s="15" t="s">
        <v>372</v>
      </c>
      <c r="J6283" s="10">
        <v>300000094087410</v>
      </c>
      <c r="K6283" s="9" t="s">
        <v>454</v>
      </c>
      <c r="L6283" s="10">
        <v>100000000614580</v>
      </c>
      <c r="M6283" s="9" t="s">
        <v>501</v>
      </c>
      <c r="N6283" s="9"/>
      <c r="O6283" s="9">
        <v>20</v>
      </c>
      <c r="P6283" s="9">
        <v>100</v>
      </c>
      <c r="Q6283" s="9">
        <v>1.5</v>
      </c>
    </row>
    <row r="6284" spans="1:17" hidden="1" x14ac:dyDescent="0.25">
      <c r="A6284" s="8" t="str">
        <f t="shared" si="590"/>
        <v>Neonatal Equipment Adult Paediatric and Neonatal PCardiac Services Limited</v>
      </c>
      <c r="B6284" s="8" t="str">
        <f>VLOOKUP(J6284,'Contract IDs'!A:D,4,0)</f>
        <v>Neonatal Equipment Adult Paediatric and Neonatal P</v>
      </c>
      <c r="C6284" s="8" t="str">
        <f>VLOOKUP(L6284,'Supplier IDs'!A:C,3,0)</f>
        <v>Cardiac Services Limited</v>
      </c>
      <c r="D6284" s="8" t="str">
        <f t="shared" si="589"/>
        <v>Closed Incubator</v>
      </c>
      <c r="E6284" s="8">
        <f t="shared" si="591"/>
        <v>0</v>
      </c>
      <c r="F6284" s="8">
        <f t="shared" si="592"/>
        <v>0</v>
      </c>
      <c r="G6284" s="8">
        <f t="shared" si="593"/>
        <v>1</v>
      </c>
      <c r="H6284" s="15">
        <f t="shared" si="594"/>
        <v>0</v>
      </c>
      <c r="I6284" s="15" t="s">
        <v>372</v>
      </c>
      <c r="J6284" s="10">
        <v>300000094087410</v>
      </c>
      <c r="K6284" s="9" t="s">
        <v>454</v>
      </c>
      <c r="L6284" s="10">
        <v>100000000611072</v>
      </c>
      <c r="M6284" s="9" t="s">
        <v>455</v>
      </c>
      <c r="N6284" s="9"/>
      <c r="O6284" s="9">
        <v>0</v>
      </c>
      <c r="P6284" s="9">
        <v>1</v>
      </c>
      <c r="Q6284" s="9">
        <v>0</v>
      </c>
    </row>
    <row r="6285" spans="1:17" hidden="1" x14ac:dyDescent="0.25">
      <c r="A6285" s="8" t="str">
        <f t="shared" si="590"/>
        <v>Neonatal Equipment Adult Paediatric and Neonatal PCardiac Services Limited</v>
      </c>
      <c r="B6285" s="8" t="str">
        <f>VLOOKUP(J6285,'Contract IDs'!A:D,4,0)</f>
        <v>Neonatal Equipment Adult Paediatric and Neonatal P</v>
      </c>
      <c r="C6285" s="8" t="str">
        <f>VLOOKUP(L6285,'Supplier IDs'!A:C,3,0)</f>
        <v>Cardiac Services Limited</v>
      </c>
      <c r="D6285" s="8" t="str">
        <f t="shared" si="589"/>
        <v>Closed Incubator</v>
      </c>
      <c r="E6285" s="8">
        <f t="shared" si="591"/>
        <v>0</v>
      </c>
      <c r="F6285" s="8">
        <f t="shared" si="592"/>
        <v>2</v>
      </c>
      <c r="G6285" s="8">
        <f t="shared" si="593"/>
        <v>2</v>
      </c>
      <c r="H6285" s="15">
        <f t="shared" si="594"/>
        <v>0</v>
      </c>
      <c r="I6285" s="15" t="s">
        <v>372</v>
      </c>
      <c r="J6285" s="10">
        <v>300000094087410</v>
      </c>
      <c r="K6285" s="9" t="s">
        <v>454</v>
      </c>
      <c r="L6285" s="10">
        <v>100000000611072</v>
      </c>
      <c r="M6285" s="9" t="s">
        <v>455</v>
      </c>
      <c r="N6285" s="9"/>
      <c r="O6285" s="9">
        <v>2</v>
      </c>
      <c r="P6285" s="9">
        <v>2</v>
      </c>
      <c r="Q6285" s="9">
        <v>0</v>
      </c>
    </row>
    <row r="6286" spans="1:17" hidden="1" x14ac:dyDescent="0.25">
      <c r="A6286" s="8" t="str">
        <f t="shared" si="590"/>
        <v>Neonatal Equipment Adult Paediatric and Neonatal PCardiac Services Limited</v>
      </c>
      <c r="B6286" s="8" t="str">
        <f>VLOOKUP(J6286,'Contract IDs'!A:D,4,0)</f>
        <v>Neonatal Equipment Adult Paediatric and Neonatal P</v>
      </c>
      <c r="C6286" s="8" t="str">
        <f>VLOOKUP(L6286,'Supplier IDs'!A:C,3,0)</f>
        <v>Cardiac Services Limited</v>
      </c>
      <c r="D6286" s="8" t="str">
        <f t="shared" si="589"/>
        <v>Closed Incubator</v>
      </c>
      <c r="E6286" s="8">
        <f t="shared" si="591"/>
        <v>0</v>
      </c>
      <c r="F6286" s="8">
        <f t="shared" si="592"/>
        <v>3</v>
      </c>
      <c r="G6286" s="8">
        <f t="shared" si="593"/>
        <v>3</v>
      </c>
      <c r="H6286" s="15">
        <f t="shared" si="594"/>
        <v>0</v>
      </c>
      <c r="I6286" s="15" t="s">
        <v>372</v>
      </c>
      <c r="J6286" s="10">
        <v>300000094087410</v>
      </c>
      <c r="K6286" s="9" t="s">
        <v>454</v>
      </c>
      <c r="L6286" s="10">
        <v>100000000611072</v>
      </c>
      <c r="M6286" s="9" t="s">
        <v>455</v>
      </c>
      <c r="N6286" s="9"/>
      <c r="O6286" s="9">
        <v>3</v>
      </c>
      <c r="P6286" s="9">
        <v>3</v>
      </c>
      <c r="Q6286" s="9">
        <v>0</v>
      </c>
    </row>
    <row r="6287" spans="1:17" hidden="1" x14ac:dyDescent="0.25">
      <c r="A6287" s="8" t="str">
        <f t="shared" si="590"/>
        <v>Neonatal Equipment Adult Paediatric and Neonatal PCardiac Services Limited</v>
      </c>
      <c r="B6287" s="8" t="str">
        <f>VLOOKUP(J6287,'Contract IDs'!A:D,4,0)</f>
        <v>Neonatal Equipment Adult Paediatric and Neonatal P</v>
      </c>
      <c r="C6287" s="8" t="str">
        <f>VLOOKUP(L6287,'Supplier IDs'!A:C,3,0)</f>
        <v>Cardiac Services Limited</v>
      </c>
      <c r="D6287" s="8" t="str">
        <f t="shared" si="589"/>
        <v>Closed Incubator</v>
      </c>
      <c r="E6287" s="8">
        <f t="shared" si="591"/>
        <v>0</v>
      </c>
      <c r="F6287" s="8">
        <f t="shared" si="592"/>
        <v>4</v>
      </c>
      <c r="G6287" s="8">
        <f t="shared" si="593"/>
        <v>4</v>
      </c>
      <c r="H6287" s="15">
        <f t="shared" si="594"/>
        <v>0</v>
      </c>
      <c r="I6287" s="15" t="s">
        <v>372</v>
      </c>
      <c r="J6287" s="10">
        <v>300000094087410</v>
      </c>
      <c r="K6287" s="9" t="s">
        <v>454</v>
      </c>
      <c r="L6287" s="10">
        <v>100000000611072</v>
      </c>
      <c r="M6287" s="9" t="s">
        <v>455</v>
      </c>
      <c r="N6287" s="9"/>
      <c r="O6287" s="9">
        <v>4</v>
      </c>
      <c r="P6287" s="9">
        <v>4</v>
      </c>
      <c r="Q6287" s="9">
        <v>0</v>
      </c>
    </row>
    <row r="6288" spans="1:17" hidden="1" x14ac:dyDescent="0.25">
      <c r="A6288" s="8" t="str">
        <f t="shared" si="590"/>
        <v>Neonatal Equipment Adult Paediatric and Neonatal PCardiac Services Limited</v>
      </c>
      <c r="B6288" s="8" t="str">
        <f>VLOOKUP(J6288,'Contract IDs'!A:D,4,0)</f>
        <v>Neonatal Equipment Adult Paediatric and Neonatal P</v>
      </c>
      <c r="C6288" s="8" t="str">
        <f>VLOOKUP(L6288,'Supplier IDs'!A:C,3,0)</f>
        <v>Cardiac Services Limited</v>
      </c>
      <c r="D6288" s="8" t="str">
        <f t="shared" si="589"/>
        <v>Closed Incubator</v>
      </c>
      <c r="E6288" s="8">
        <f t="shared" si="591"/>
        <v>0</v>
      </c>
      <c r="F6288" s="8">
        <f t="shared" si="592"/>
        <v>5</v>
      </c>
      <c r="G6288" s="8">
        <f t="shared" si="593"/>
        <v>5</v>
      </c>
      <c r="H6288" s="15">
        <f t="shared" si="594"/>
        <v>0.05</v>
      </c>
      <c r="I6288" s="15" t="s">
        <v>372</v>
      </c>
      <c r="J6288" s="10">
        <v>300000094087410</v>
      </c>
      <c r="K6288" s="9" t="s">
        <v>454</v>
      </c>
      <c r="L6288" s="10">
        <v>100000000611072</v>
      </c>
      <c r="M6288" s="9" t="s">
        <v>455</v>
      </c>
      <c r="N6288" s="9"/>
      <c r="O6288" s="9">
        <v>5</v>
      </c>
      <c r="P6288" s="9">
        <v>5</v>
      </c>
      <c r="Q6288" s="9">
        <v>5</v>
      </c>
    </row>
    <row r="6289" spans="1:17" hidden="1" x14ac:dyDescent="0.25">
      <c r="A6289" s="8" t="str">
        <f t="shared" si="590"/>
        <v>Neonatal Equipment Adult Paediatric and Neonatal PCardiac Services Limited</v>
      </c>
      <c r="B6289" s="8" t="str">
        <f>VLOOKUP(J6289,'Contract IDs'!A:D,4,0)</f>
        <v>Neonatal Equipment Adult Paediatric and Neonatal P</v>
      </c>
      <c r="C6289" s="8" t="str">
        <f>VLOOKUP(L6289,'Supplier IDs'!A:C,3,0)</f>
        <v>Cardiac Services Limited</v>
      </c>
      <c r="D6289" s="8" t="str">
        <f t="shared" si="589"/>
        <v>Closed Incubator</v>
      </c>
      <c r="E6289" s="8">
        <f t="shared" si="591"/>
        <v>0</v>
      </c>
      <c r="F6289" s="8">
        <f t="shared" si="592"/>
        <v>6</v>
      </c>
      <c r="G6289" s="8">
        <f t="shared" si="593"/>
        <v>6</v>
      </c>
      <c r="H6289" s="15">
        <f t="shared" si="594"/>
        <v>0.05</v>
      </c>
      <c r="I6289" s="15" t="s">
        <v>372</v>
      </c>
      <c r="J6289" s="10">
        <v>300000094087410</v>
      </c>
      <c r="K6289" s="9" t="s">
        <v>454</v>
      </c>
      <c r="L6289" s="10">
        <v>100000000611072</v>
      </c>
      <c r="M6289" s="9" t="s">
        <v>455</v>
      </c>
      <c r="N6289" s="9"/>
      <c r="O6289" s="9">
        <v>6</v>
      </c>
      <c r="P6289" s="9">
        <v>6</v>
      </c>
      <c r="Q6289" s="9">
        <v>5</v>
      </c>
    </row>
    <row r="6290" spans="1:17" hidden="1" x14ac:dyDescent="0.25">
      <c r="A6290" s="8" t="str">
        <f t="shared" si="590"/>
        <v>Neonatal Equipment Adult Paediatric and Neonatal PCardiac Services Limited</v>
      </c>
      <c r="B6290" s="8" t="str">
        <f>VLOOKUP(J6290,'Contract IDs'!A:D,4,0)</f>
        <v>Neonatal Equipment Adult Paediatric and Neonatal P</v>
      </c>
      <c r="C6290" s="8" t="str">
        <f>VLOOKUP(L6290,'Supplier IDs'!A:C,3,0)</f>
        <v>Cardiac Services Limited</v>
      </c>
      <c r="D6290" s="8" t="str">
        <f t="shared" si="589"/>
        <v>Closed Incubator</v>
      </c>
      <c r="E6290" s="8">
        <f t="shared" si="591"/>
        <v>0</v>
      </c>
      <c r="F6290" s="8">
        <f t="shared" si="592"/>
        <v>7</v>
      </c>
      <c r="G6290" s="8">
        <f t="shared" si="593"/>
        <v>7</v>
      </c>
      <c r="H6290" s="15">
        <f t="shared" si="594"/>
        <v>0.05</v>
      </c>
      <c r="I6290" s="15" t="s">
        <v>372</v>
      </c>
      <c r="J6290" s="10">
        <v>300000094087410</v>
      </c>
      <c r="K6290" s="9" t="s">
        <v>454</v>
      </c>
      <c r="L6290" s="10">
        <v>100000000611072</v>
      </c>
      <c r="M6290" s="9" t="s">
        <v>455</v>
      </c>
      <c r="N6290" s="9"/>
      <c r="O6290" s="9">
        <v>7</v>
      </c>
      <c r="P6290" s="9">
        <v>7</v>
      </c>
      <c r="Q6290" s="9">
        <v>5</v>
      </c>
    </row>
    <row r="6291" spans="1:17" hidden="1" x14ac:dyDescent="0.25">
      <c r="A6291" s="8" t="str">
        <f t="shared" si="590"/>
        <v>Neonatal Equipment Adult Paediatric and Neonatal PCardiac Services Limited</v>
      </c>
      <c r="B6291" s="8" t="str">
        <f>VLOOKUP(J6291,'Contract IDs'!A:D,4,0)</f>
        <v>Neonatal Equipment Adult Paediatric and Neonatal P</v>
      </c>
      <c r="C6291" s="8" t="str">
        <f>VLOOKUP(L6291,'Supplier IDs'!A:C,3,0)</f>
        <v>Cardiac Services Limited</v>
      </c>
      <c r="D6291" s="8" t="str">
        <f t="shared" si="589"/>
        <v>Closed Incubator</v>
      </c>
      <c r="E6291" s="8">
        <f t="shared" si="591"/>
        <v>0</v>
      </c>
      <c r="F6291" s="8">
        <f t="shared" si="592"/>
        <v>8</v>
      </c>
      <c r="G6291" s="8">
        <f t="shared" si="593"/>
        <v>8</v>
      </c>
      <c r="H6291" s="15">
        <f t="shared" si="594"/>
        <v>0.05</v>
      </c>
      <c r="I6291" s="15" t="s">
        <v>372</v>
      </c>
      <c r="J6291" s="10">
        <v>300000094087410</v>
      </c>
      <c r="K6291" s="9" t="s">
        <v>454</v>
      </c>
      <c r="L6291" s="10">
        <v>100000000611072</v>
      </c>
      <c r="M6291" s="9" t="s">
        <v>455</v>
      </c>
      <c r="N6291" s="9"/>
      <c r="O6291" s="9">
        <v>8</v>
      </c>
      <c r="P6291" s="9">
        <v>8</v>
      </c>
      <c r="Q6291" s="9">
        <v>5</v>
      </c>
    </row>
    <row r="6292" spans="1:17" hidden="1" x14ac:dyDescent="0.25">
      <c r="A6292" s="8" t="str">
        <f t="shared" si="590"/>
        <v>Neonatal Equipment Adult Paediatric and Neonatal PCardiac Services Limited</v>
      </c>
      <c r="B6292" s="8" t="str">
        <f>VLOOKUP(J6292,'Contract IDs'!A:D,4,0)</f>
        <v>Neonatal Equipment Adult Paediatric and Neonatal P</v>
      </c>
      <c r="C6292" s="8" t="str">
        <f>VLOOKUP(L6292,'Supplier IDs'!A:C,3,0)</f>
        <v>Cardiac Services Limited</v>
      </c>
      <c r="D6292" s="8" t="str">
        <f t="shared" si="589"/>
        <v>Closed Incubator</v>
      </c>
      <c r="E6292" s="8">
        <f t="shared" si="591"/>
        <v>0</v>
      </c>
      <c r="F6292" s="8">
        <f t="shared" si="592"/>
        <v>9</v>
      </c>
      <c r="G6292" s="8">
        <f t="shared" si="593"/>
        <v>9</v>
      </c>
      <c r="H6292" s="15">
        <f t="shared" si="594"/>
        <v>0.05</v>
      </c>
      <c r="I6292" s="15" t="s">
        <v>372</v>
      </c>
      <c r="J6292" s="10">
        <v>300000094087410</v>
      </c>
      <c r="K6292" s="9" t="s">
        <v>454</v>
      </c>
      <c r="L6292" s="10">
        <v>100000000611072</v>
      </c>
      <c r="M6292" s="9" t="s">
        <v>455</v>
      </c>
      <c r="N6292" s="9"/>
      <c r="O6292" s="9">
        <v>9</v>
      </c>
      <c r="P6292" s="9">
        <v>9</v>
      </c>
      <c r="Q6292" s="9">
        <v>5</v>
      </c>
    </row>
    <row r="6293" spans="1:17" hidden="1" x14ac:dyDescent="0.25">
      <c r="A6293" s="8" t="str">
        <f t="shared" si="590"/>
        <v>Neonatal Equipment Adult Paediatric and Neonatal PCardiac Services Limited</v>
      </c>
      <c r="B6293" s="8" t="str">
        <f>VLOOKUP(J6293,'Contract IDs'!A:D,4,0)</f>
        <v>Neonatal Equipment Adult Paediatric and Neonatal P</v>
      </c>
      <c r="C6293" s="8" t="str">
        <f>VLOOKUP(L6293,'Supplier IDs'!A:C,3,0)</f>
        <v>Cardiac Services Limited</v>
      </c>
      <c r="D6293" s="8" t="str">
        <f t="shared" si="589"/>
        <v>Closed Incubator</v>
      </c>
      <c r="E6293" s="8">
        <f t="shared" si="591"/>
        <v>0</v>
      </c>
      <c r="F6293" s="8">
        <f t="shared" si="592"/>
        <v>10</v>
      </c>
      <c r="G6293" s="8">
        <f t="shared" si="593"/>
        <v>10</v>
      </c>
      <c r="H6293" s="15">
        <f t="shared" si="594"/>
        <v>7.4999999999999997E-2</v>
      </c>
      <c r="I6293" s="15" t="s">
        <v>372</v>
      </c>
      <c r="J6293" s="10">
        <v>300000094087410</v>
      </c>
      <c r="K6293" s="9" t="s">
        <v>454</v>
      </c>
      <c r="L6293" s="10">
        <v>100000000611072</v>
      </c>
      <c r="M6293" s="9" t="s">
        <v>455</v>
      </c>
      <c r="N6293" s="9"/>
      <c r="O6293" s="9">
        <v>10</v>
      </c>
      <c r="P6293" s="9">
        <v>10</v>
      </c>
      <c r="Q6293" s="9">
        <v>7.5</v>
      </c>
    </row>
    <row r="6294" spans="1:17" hidden="1" x14ac:dyDescent="0.25">
      <c r="A6294" s="8" t="str">
        <f t="shared" si="590"/>
        <v>Neonatal Equipment Adult Paediatric and Neonatal PCardiac Services Limited</v>
      </c>
      <c r="B6294" s="8" t="str">
        <f>VLOOKUP(J6294,'Contract IDs'!A:D,4,0)</f>
        <v>Neonatal Equipment Adult Paediatric and Neonatal P</v>
      </c>
      <c r="C6294" s="8" t="str">
        <f>VLOOKUP(L6294,'Supplier IDs'!A:C,3,0)</f>
        <v>Cardiac Services Limited</v>
      </c>
      <c r="D6294" s="8" t="str">
        <f t="shared" si="589"/>
        <v>Closed Incubator</v>
      </c>
      <c r="E6294" s="8">
        <f t="shared" si="591"/>
        <v>0</v>
      </c>
      <c r="F6294" s="8">
        <f t="shared" si="592"/>
        <v>11</v>
      </c>
      <c r="G6294" s="8">
        <f t="shared" si="593"/>
        <v>20</v>
      </c>
      <c r="H6294" s="15">
        <f t="shared" si="594"/>
        <v>7.4999999999999997E-2</v>
      </c>
      <c r="I6294" s="15" t="s">
        <v>372</v>
      </c>
      <c r="J6294" s="10">
        <v>300000094087410</v>
      </c>
      <c r="K6294" s="9" t="s">
        <v>454</v>
      </c>
      <c r="L6294" s="10">
        <v>100000000611072</v>
      </c>
      <c r="M6294" s="9" t="s">
        <v>455</v>
      </c>
      <c r="N6294" s="9"/>
      <c r="O6294" s="9">
        <v>11</v>
      </c>
      <c r="P6294" s="9">
        <v>20</v>
      </c>
      <c r="Q6294" s="9">
        <v>7.5</v>
      </c>
    </row>
    <row r="6295" spans="1:17" hidden="1" x14ac:dyDescent="0.25">
      <c r="A6295" s="8" t="str">
        <f t="shared" si="590"/>
        <v>Neonatal Equipment Adult Paediatric and Neonatal PCardiac Services Limited</v>
      </c>
      <c r="B6295" s="8" t="str">
        <f>VLOOKUP(J6295,'Contract IDs'!A:D,4,0)</f>
        <v>Neonatal Equipment Adult Paediatric and Neonatal P</v>
      </c>
      <c r="C6295" s="8" t="str">
        <f>VLOOKUP(L6295,'Supplier IDs'!A:C,3,0)</f>
        <v>Cardiac Services Limited</v>
      </c>
      <c r="D6295" s="8" t="str">
        <f t="shared" si="589"/>
        <v>Closed Incubator</v>
      </c>
      <c r="E6295" s="8">
        <f t="shared" si="591"/>
        <v>0</v>
      </c>
      <c r="F6295" s="8">
        <f t="shared" si="592"/>
        <v>20</v>
      </c>
      <c r="G6295" s="8">
        <f t="shared" si="593"/>
        <v>100</v>
      </c>
      <c r="H6295" s="15">
        <f t="shared" si="594"/>
        <v>0.1</v>
      </c>
      <c r="I6295" s="15" t="s">
        <v>372</v>
      </c>
      <c r="J6295" s="10">
        <v>300000094087410</v>
      </c>
      <c r="K6295" s="9" t="s">
        <v>454</v>
      </c>
      <c r="L6295" s="10">
        <v>100000000611072</v>
      </c>
      <c r="M6295" s="9" t="s">
        <v>455</v>
      </c>
      <c r="N6295" s="9"/>
      <c r="O6295" s="9">
        <v>20</v>
      </c>
      <c r="P6295" s="9">
        <v>100</v>
      </c>
      <c r="Q6295" s="9">
        <v>10</v>
      </c>
    </row>
    <row r="6296" spans="1:17" hidden="1" x14ac:dyDescent="0.25">
      <c r="A6296" s="8" t="str">
        <f t="shared" si="590"/>
        <v>Neonatal Equipment Adult Paediatric and Neonatal PCardiac Services Limited</v>
      </c>
      <c r="B6296" s="8" t="str">
        <f>VLOOKUP(J6296,'Contract IDs'!A:D,4,0)</f>
        <v>Neonatal Equipment Adult Paediatric and Neonatal P</v>
      </c>
      <c r="C6296" s="8" t="str">
        <f>VLOOKUP(L6296,'Supplier IDs'!A:C,3,0)</f>
        <v>Cardiac Services Limited</v>
      </c>
      <c r="D6296" s="8" t="str">
        <f t="shared" si="589"/>
        <v>Combined Incubator and Warmer</v>
      </c>
      <c r="E6296" s="8">
        <f t="shared" si="591"/>
        <v>0</v>
      </c>
      <c r="F6296" s="8">
        <f t="shared" si="592"/>
        <v>3</v>
      </c>
      <c r="G6296" s="8">
        <f t="shared" si="593"/>
        <v>3</v>
      </c>
      <c r="H6296" s="15">
        <f t="shared" si="594"/>
        <v>0</v>
      </c>
      <c r="I6296" s="15" t="s">
        <v>372</v>
      </c>
      <c r="J6296" s="10">
        <v>300000094087410</v>
      </c>
      <c r="K6296" s="9" t="s">
        <v>454</v>
      </c>
      <c r="L6296" s="10">
        <v>100000000611072</v>
      </c>
      <c r="M6296" s="9" t="s">
        <v>456</v>
      </c>
      <c r="N6296" s="9"/>
      <c r="O6296" s="9">
        <v>3</v>
      </c>
      <c r="P6296" s="9">
        <v>3</v>
      </c>
      <c r="Q6296" s="9">
        <v>0</v>
      </c>
    </row>
    <row r="6297" spans="1:17" hidden="1" x14ac:dyDescent="0.25">
      <c r="A6297" s="8" t="str">
        <f t="shared" si="590"/>
        <v>Neonatal Equipment Adult Paediatric and Neonatal PCardiac Services Limited</v>
      </c>
      <c r="B6297" s="8" t="str">
        <f>VLOOKUP(J6297,'Contract IDs'!A:D,4,0)</f>
        <v>Neonatal Equipment Adult Paediatric and Neonatal P</v>
      </c>
      <c r="C6297" s="8" t="str">
        <f>VLOOKUP(L6297,'Supplier IDs'!A:C,3,0)</f>
        <v>Cardiac Services Limited</v>
      </c>
      <c r="D6297" s="8" t="str">
        <f t="shared" si="589"/>
        <v>Combined Incubator and Warmer</v>
      </c>
      <c r="E6297" s="8">
        <f t="shared" si="591"/>
        <v>0</v>
      </c>
      <c r="F6297" s="8">
        <f t="shared" si="592"/>
        <v>4</v>
      </c>
      <c r="G6297" s="8">
        <f t="shared" si="593"/>
        <v>4</v>
      </c>
      <c r="H6297" s="15">
        <f t="shared" si="594"/>
        <v>0</v>
      </c>
      <c r="I6297" s="15" t="s">
        <v>372</v>
      </c>
      <c r="J6297" s="10">
        <v>300000094087410</v>
      </c>
      <c r="K6297" s="9" t="s">
        <v>454</v>
      </c>
      <c r="L6297" s="10">
        <v>100000000611072</v>
      </c>
      <c r="M6297" s="9" t="s">
        <v>456</v>
      </c>
      <c r="N6297" s="9"/>
      <c r="O6297" s="9">
        <v>4</v>
      </c>
      <c r="P6297" s="9">
        <v>4</v>
      </c>
      <c r="Q6297" s="9">
        <v>0</v>
      </c>
    </row>
    <row r="6298" spans="1:17" hidden="1" x14ac:dyDescent="0.25">
      <c r="A6298" s="8" t="str">
        <f t="shared" si="590"/>
        <v>Neonatal Equipment Adult Paediatric and Neonatal PCardiac Services Limited</v>
      </c>
      <c r="B6298" s="8" t="str">
        <f>VLOOKUP(J6298,'Contract IDs'!A:D,4,0)</f>
        <v>Neonatal Equipment Adult Paediatric and Neonatal P</v>
      </c>
      <c r="C6298" s="8" t="str">
        <f>VLOOKUP(L6298,'Supplier IDs'!A:C,3,0)</f>
        <v>Cardiac Services Limited</v>
      </c>
      <c r="D6298" s="8" t="str">
        <f t="shared" si="589"/>
        <v>Combined Incubator and Warmer</v>
      </c>
      <c r="E6298" s="8">
        <f t="shared" si="591"/>
        <v>0</v>
      </c>
      <c r="F6298" s="8">
        <f t="shared" si="592"/>
        <v>5</v>
      </c>
      <c r="G6298" s="8">
        <f t="shared" si="593"/>
        <v>5</v>
      </c>
      <c r="H6298" s="15">
        <f t="shared" si="594"/>
        <v>0.05</v>
      </c>
      <c r="I6298" s="15" t="s">
        <v>372</v>
      </c>
      <c r="J6298" s="10">
        <v>300000094087410</v>
      </c>
      <c r="K6298" s="9" t="s">
        <v>454</v>
      </c>
      <c r="L6298" s="10">
        <v>100000000611072</v>
      </c>
      <c r="M6298" s="9" t="s">
        <v>456</v>
      </c>
      <c r="N6298" s="9"/>
      <c r="O6298" s="9">
        <v>5</v>
      </c>
      <c r="P6298" s="9">
        <v>5</v>
      </c>
      <c r="Q6298" s="9">
        <v>5</v>
      </c>
    </row>
    <row r="6299" spans="1:17" hidden="1" x14ac:dyDescent="0.25">
      <c r="A6299" s="8" t="str">
        <f t="shared" si="590"/>
        <v>Neonatal Equipment Adult Paediatric and Neonatal PCardiac Services Limited</v>
      </c>
      <c r="B6299" s="8" t="str">
        <f>VLOOKUP(J6299,'Contract IDs'!A:D,4,0)</f>
        <v>Neonatal Equipment Adult Paediatric and Neonatal P</v>
      </c>
      <c r="C6299" s="8" t="str">
        <f>VLOOKUP(L6299,'Supplier IDs'!A:C,3,0)</f>
        <v>Cardiac Services Limited</v>
      </c>
      <c r="D6299" s="8" t="str">
        <f t="shared" si="589"/>
        <v>Combined Incubator and Warmer</v>
      </c>
      <c r="E6299" s="8">
        <f t="shared" si="591"/>
        <v>0</v>
      </c>
      <c r="F6299" s="8">
        <f t="shared" si="592"/>
        <v>6</v>
      </c>
      <c r="G6299" s="8">
        <f t="shared" si="593"/>
        <v>6</v>
      </c>
      <c r="H6299" s="15">
        <f t="shared" si="594"/>
        <v>0.05</v>
      </c>
      <c r="I6299" s="15" t="s">
        <v>372</v>
      </c>
      <c r="J6299" s="10">
        <v>300000094087410</v>
      </c>
      <c r="K6299" s="9" t="s">
        <v>454</v>
      </c>
      <c r="L6299" s="10">
        <v>100000000611072</v>
      </c>
      <c r="M6299" s="9" t="s">
        <v>456</v>
      </c>
      <c r="N6299" s="9"/>
      <c r="O6299" s="9">
        <v>6</v>
      </c>
      <c r="P6299" s="9">
        <v>6</v>
      </c>
      <c r="Q6299" s="9">
        <v>5</v>
      </c>
    </row>
    <row r="6300" spans="1:17" hidden="1" x14ac:dyDescent="0.25">
      <c r="A6300" s="8" t="str">
        <f t="shared" si="590"/>
        <v>Neonatal Equipment Adult Paediatric and Neonatal PCardiac Services Limited</v>
      </c>
      <c r="B6300" s="8" t="str">
        <f>VLOOKUP(J6300,'Contract IDs'!A:D,4,0)</f>
        <v>Neonatal Equipment Adult Paediatric and Neonatal P</v>
      </c>
      <c r="C6300" s="8" t="str">
        <f>VLOOKUP(L6300,'Supplier IDs'!A:C,3,0)</f>
        <v>Cardiac Services Limited</v>
      </c>
      <c r="D6300" s="8" t="str">
        <f t="shared" si="589"/>
        <v>Combined Incubator and Warmer</v>
      </c>
      <c r="E6300" s="8">
        <f t="shared" si="591"/>
        <v>0</v>
      </c>
      <c r="F6300" s="8">
        <f t="shared" si="592"/>
        <v>7</v>
      </c>
      <c r="G6300" s="8">
        <f t="shared" si="593"/>
        <v>7</v>
      </c>
      <c r="H6300" s="15">
        <f t="shared" si="594"/>
        <v>0.05</v>
      </c>
      <c r="I6300" s="15" t="s">
        <v>372</v>
      </c>
      <c r="J6300" s="10">
        <v>300000094087410</v>
      </c>
      <c r="K6300" s="9" t="s">
        <v>454</v>
      </c>
      <c r="L6300" s="10">
        <v>100000000611072</v>
      </c>
      <c r="M6300" s="9" t="s">
        <v>456</v>
      </c>
      <c r="N6300" s="9"/>
      <c r="O6300" s="9">
        <v>7</v>
      </c>
      <c r="P6300" s="9">
        <v>7</v>
      </c>
      <c r="Q6300" s="9">
        <v>5</v>
      </c>
    </row>
    <row r="6301" spans="1:17" hidden="1" x14ac:dyDescent="0.25">
      <c r="A6301" s="8" t="str">
        <f t="shared" si="590"/>
        <v>Neonatal Equipment Adult Paediatric and Neonatal PCardiac Services Limited</v>
      </c>
      <c r="B6301" s="8" t="str">
        <f>VLOOKUP(J6301,'Contract IDs'!A:D,4,0)</f>
        <v>Neonatal Equipment Adult Paediatric and Neonatal P</v>
      </c>
      <c r="C6301" s="8" t="str">
        <f>VLOOKUP(L6301,'Supplier IDs'!A:C,3,0)</f>
        <v>Cardiac Services Limited</v>
      </c>
      <c r="D6301" s="8" t="str">
        <f t="shared" si="589"/>
        <v>Combined Incubator and Warmer</v>
      </c>
      <c r="E6301" s="8">
        <f t="shared" si="591"/>
        <v>0</v>
      </c>
      <c r="F6301" s="8">
        <f t="shared" si="592"/>
        <v>8</v>
      </c>
      <c r="G6301" s="8">
        <f t="shared" si="593"/>
        <v>8</v>
      </c>
      <c r="H6301" s="15">
        <f t="shared" si="594"/>
        <v>0.05</v>
      </c>
      <c r="I6301" s="15" t="s">
        <v>372</v>
      </c>
      <c r="J6301" s="10">
        <v>300000094087410</v>
      </c>
      <c r="K6301" s="9" t="s">
        <v>454</v>
      </c>
      <c r="L6301" s="10">
        <v>100000000611072</v>
      </c>
      <c r="M6301" s="9" t="s">
        <v>456</v>
      </c>
      <c r="N6301" s="9"/>
      <c r="O6301" s="9">
        <v>8</v>
      </c>
      <c r="P6301" s="9">
        <v>8</v>
      </c>
      <c r="Q6301" s="9">
        <v>5</v>
      </c>
    </row>
    <row r="6302" spans="1:17" hidden="1" x14ac:dyDescent="0.25">
      <c r="A6302" s="8" t="str">
        <f t="shared" si="590"/>
        <v>Neonatal Equipment Adult Paediatric and Neonatal PCardiac Services Limited</v>
      </c>
      <c r="B6302" s="8" t="str">
        <f>VLOOKUP(J6302,'Contract IDs'!A:D,4,0)</f>
        <v>Neonatal Equipment Adult Paediatric and Neonatal P</v>
      </c>
      <c r="C6302" s="8" t="str">
        <f>VLOOKUP(L6302,'Supplier IDs'!A:C,3,0)</f>
        <v>Cardiac Services Limited</v>
      </c>
      <c r="D6302" s="8" t="str">
        <f t="shared" si="589"/>
        <v>Combined Incubator and Warmer</v>
      </c>
      <c r="E6302" s="8">
        <f t="shared" si="591"/>
        <v>0</v>
      </c>
      <c r="F6302" s="8">
        <f t="shared" si="592"/>
        <v>9</v>
      </c>
      <c r="G6302" s="8">
        <f t="shared" si="593"/>
        <v>9</v>
      </c>
      <c r="H6302" s="15">
        <f t="shared" si="594"/>
        <v>0.05</v>
      </c>
      <c r="I6302" s="15" t="s">
        <v>372</v>
      </c>
      <c r="J6302" s="10">
        <v>300000094087410</v>
      </c>
      <c r="K6302" s="9" t="s">
        <v>454</v>
      </c>
      <c r="L6302" s="10">
        <v>100000000611072</v>
      </c>
      <c r="M6302" s="9" t="s">
        <v>456</v>
      </c>
      <c r="N6302" s="9"/>
      <c r="O6302" s="9">
        <v>9</v>
      </c>
      <c r="P6302" s="9">
        <v>9</v>
      </c>
      <c r="Q6302" s="9">
        <v>5</v>
      </c>
    </row>
    <row r="6303" spans="1:17" hidden="1" x14ac:dyDescent="0.25">
      <c r="A6303" s="8" t="str">
        <f t="shared" si="590"/>
        <v>Neonatal Equipment Adult Paediatric and Neonatal PCardiac Services Limited</v>
      </c>
      <c r="B6303" s="8" t="str">
        <f>VLOOKUP(J6303,'Contract IDs'!A:D,4,0)</f>
        <v>Neonatal Equipment Adult Paediatric and Neonatal P</v>
      </c>
      <c r="C6303" s="8" t="str">
        <f>VLOOKUP(L6303,'Supplier IDs'!A:C,3,0)</f>
        <v>Cardiac Services Limited</v>
      </c>
      <c r="D6303" s="8" t="str">
        <f t="shared" si="589"/>
        <v>Combined Incubator and Warmer</v>
      </c>
      <c r="E6303" s="8">
        <f t="shared" si="591"/>
        <v>0</v>
      </c>
      <c r="F6303" s="8">
        <f t="shared" si="592"/>
        <v>10</v>
      </c>
      <c r="G6303" s="8">
        <f t="shared" si="593"/>
        <v>10</v>
      </c>
      <c r="H6303" s="15">
        <f t="shared" si="594"/>
        <v>7.4999999999999997E-2</v>
      </c>
      <c r="I6303" s="15" t="s">
        <v>372</v>
      </c>
      <c r="J6303" s="10">
        <v>300000094087410</v>
      </c>
      <c r="K6303" s="9" t="s">
        <v>454</v>
      </c>
      <c r="L6303" s="10">
        <v>100000000611072</v>
      </c>
      <c r="M6303" s="9" t="s">
        <v>456</v>
      </c>
      <c r="N6303" s="9"/>
      <c r="O6303" s="9">
        <v>10</v>
      </c>
      <c r="P6303" s="9">
        <v>10</v>
      </c>
      <c r="Q6303" s="9">
        <v>7.5</v>
      </c>
    </row>
    <row r="6304" spans="1:17" hidden="1" x14ac:dyDescent="0.25">
      <c r="A6304" s="8" t="str">
        <f t="shared" si="590"/>
        <v>Neonatal Equipment Adult Paediatric and Neonatal PCardiac Services Limited</v>
      </c>
      <c r="B6304" s="8" t="str">
        <f>VLOOKUP(J6304,'Contract IDs'!A:D,4,0)</f>
        <v>Neonatal Equipment Adult Paediatric and Neonatal P</v>
      </c>
      <c r="C6304" s="8" t="str">
        <f>VLOOKUP(L6304,'Supplier IDs'!A:C,3,0)</f>
        <v>Cardiac Services Limited</v>
      </c>
      <c r="D6304" s="8" t="str">
        <f t="shared" si="589"/>
        <v>Combined Incubator and Warmer</v>
      </c>
      <c r="E6304" s="8">
        <f t="shared" si="591"/>
        <v>0</v>
      </c>
      <c r="F6304" s="8">
        <f t="shared" si="592"/>
        <v>11</v>
      </c>
      <c r="G6304" s="8">
        <f t="shared" si="593"/>
        <v>20</v>
      </c>
      <c r="H6304" s="15">
        <f t="shared" si="594"/>
        <v>7.4999999999999997E-2</v>
      </c>
      <c r="I6304" s="15" t="s">
        <v>372</v>
      </c>
      <c r="J6304" s="10">
        <v>300000094087410</v>
      </c>
      <c r="K6304" s="9" t="s">
        <v>454</v>
      </c>
      <c r="L6304" s="10">
        <v>100000000611072</v>
      </c>
      <c r="M6304" s="9" t="s">
        <v>456</v>
      </c>
      <c r="N6304" s="9"/>
      <c r="O6304" s="9">
        <v>11</v>
      </c>
      <c r="P6304" s="9">
        <v>20</v>
      </c>
      <c r="Q6304" s="9">
        <v>7.5</v>
      </c>
    </row>
    <row r="6305" spans="1:17" hidden="1" x14ac:dyDescent="0.25">
      <c r="A6305" s="8" t="str">
        <f t="shared" si="590"/>
        <v>Neonatal Equipment Adult Paediatric and Neonatal PCardiac Services Limited</v>
      </c>
      <c r="B6305" s="8" t="str">
        <f>VLOOKUP(J6305,'Contract IDs'!A:D,4,0)</f>
        <v>Neonatal Equipment Adult Paediatric and Neonatal P</v>
      </c>
      <c r="C6305" s="8" t="str">
        <f>VLOOKUP(L6305,'Supplier IDs'!A:C,3,0)</f>
        <v>Cardiac Services Limited</v>
      </c>
      <c r="D6305" s="8" t="str">
        <f t="shared" si="589"/>
        <v>Combined Incubator and Warmer</v>
      </c>
      <c r="E6305" s="8">
        <f t="shared" si="591"/>
        <v>0</v>
      </c>
      <c r="F6305" s="8">
        <f t="shared" si="592"/>
        <v>20</v>
      </c>
      <c r="G6305" s="8">
        <f t="shared" si="593"/>
        <v>100</v>
      </c>
      <c r="H6305" s="15">
        <f t="shared" si="594"/>
        <v>0.1</v>
      </c>
      <c r="I6305" s="15" t="s">
        <v>372</v>
      </c>
      <c r="J6305" s="10">
        <v>300000094087410</v>
      </c>
      <c r="K6305" s="9" t="s">
        <v>454</v>
      </c>
      <c r="L6305" s="10">
        <v>100000000611072</v>
      </c>
      <c r="M6305" s="9" t="s">
        <v>456</v>
      </c>
      <c r="N6305" s="9"/>
      <c r="O6305" s="9">
        <v>20</v>
      </c>
      <c r="P6305" s="9">
        <v>100</v>
      </c>
      <c r="Q6305" s="9">
        <v>10</v>
      </c>
    </row>
    <row r="6306" spans="1:17" hidden="1" x14ac:dyDescent="0.25">
      <c r="A6306" s="8" t="str">
        <f t="shared" si="590"/>
        <v>Neonatal Equipment Adult Paediatric and Neonatal PCardiac Services Limited</v>
      </c>
      <c r="B6306" s="8" t="str">
        <f>VLOOKUP(J6306,'Contract IDs'!A:D,4,0)</f>
        <v>Neonatal Equipment Adult Paediatric and Neonatal P</v>
      </c>
      <c r="C6306" s="8" t="str">
        <f>VLOOKUP(L6306,'Supplier IDs'!A:C,3,0)</f>
        <v>Cardiac Services Limited</v>
      </c>
      <c r="D6306" s="8" t="str">
        <f t="shared" si="589"/>
        <v>Combined Incubator and Warmer</v>
      </c>
      <c r="E6306" s="8">
        <f t="shared" si="591"/>
        <v>0</v>
      </c>
      <c r="F6306" s="8">
        <f t="shared" si="592"/>
        <v>0</v>
      </c>
      <c r="G6306" s="8">
        <f t="shared" si="593"/>
        <v>1</v>
      </c>
      <c r="H6306" s="15">
        <f t="shared" si="594"/>
        <v>0</v>
      </c>
      <c r="I6306" s="15" t="s">
        <v>372</v>
      </c>
      <c r="J6306" s="10">
        <v>300000094087410</v>
      </c>
      <c r="K6306" s="9" t="s">
        <v>454</v>
      </c>
      <c r="L6306" s="10">
        <v>100000000611072</v>
      </c>
      <c r="M6306" s="9" t="s">
        <v>456</v>
      </c>
      <c r="N6306" s="9"/>
      <c r="O6306" s="9">
        <v>0</v>
      </c>
      <c r="P6306" s="9">
        <v>1</v>
      </c>
      <c r="Q6306" s="9">
        <v>0</v>
      </c>
    </row>
    <row r="6307" spans="1:17" hidden="1" x14ac:dyDescent="0.25">
      <c r="A6307" s="8" t="str">
        <f t="shared" si="590"/>
        <v>Neonatal Equipment Adult Paediatric and Neonatal PCardiac Services Limited</v>
      </c>
      <c r="B6307" s="8" t="str">
        <f>VLOOKUP(J6307,'Contract IDs'!A:D,4,0)</f>
        <v>Neonatal Equipment Adult Paediatric and Neonatal P</v>
      </c>
      <c r="C6307" s="8" t="str">
        <f>VLOOKUP(L6307,'Supplier IDs'!A:C,3,0)</f>
        <v>Cardiac Services Limited</v>
      </c>
      <c r="D6307" s="8" t="str">
        <f t="shared" si="589"/>
        <v>Combined Incubator and Warmer</v>
      </c>
      <c r="E6307" s="8">
        <f t="shared" si="591"/>
        <v>0</v>
      </c>
      <c r="F6307" s="8">
        <f t="shared" si="592"/>
        <v>2</v>
      </c>
      <c r="G6307" s="8">
        <f t="shared" si="593"/>
        <v>2</v>
      </c>
      <c r="H6307" s="15">
        <f t="shared" si="594"/>
        <v>0</v>
      </c>
      <c r="I6307" s="15" t="s">
        <v>372</v>
      </c>
      <c r="J6307" s="10">
        <v>300000094087410</v>
      </c>
      <c r="K6307" s="9" t="s">
        <v>454</v>
      </c>
      <c r="L6307" s="10">
        <v>100000000611072</v>
      </c>
      <c r="M6307" s="9" t="s">
        <v>456</v>
      </c>
      <c r="N6307" s="9"/>
      <c r="O6307" s="9">
        <v>2</v>
      </c>
      <c r="P6307" s="9">
        <v>2</v>
      </c>
      <c r="Q6307" s="9">
        <v>0</v>
      </c>
    </row>
    <row r="6308" spans="1:17" hidden="1" x14ac:dyDescent="0.25">
      <c r="A6308" s="8" t="str">
        <f t="shared" si="590"/>
        <v>Neonatal Equipment Adult Paediatric and Neonatal PCardiac Services Limited</v>
      </c>
      <c r="B6308" s="8" t="str">
        <f>VLOOKUP(J6308,'Contract IDs'!A:D,4,0)</f>
        <v>Neonatal Equipment Adult Paediatric and Neonatal P</v>
      </c>
      <c r="C6308" s="8" t="str">
        <f>VLOOKUP(L6308,'Supplier IDs'!A:C,3,0)</f>
        <v>Cardiac Services Limited</v>
      </c>
      <c r="D6308" s="8" t="str">
        <f t="shared" si="589"/>
        <v>Phototherapy Device</v>
      </c>
      <c r="E6308" s="8">
        <f t="shared" si="591"/>
        <v>0</v>
      </c>
      <c r="F6308" s="8">
        <f t="shared" si="592"/>
        <v>3</v>
      </c>
      <c r="G6308" s="8">
        <f t="shared" si="593"/>
        <v>3</v>
      </c>
      <c r="H6308" s="15">
        <f t="shared" si="594"/>
        <v>0</v>
      </c>
      <c r="I6308" s="15" t="s">
        <v>372</v>
      </c>
      <c r="J6308" s="10">
        <v>300000094087410</v>
      </c>
      <c r="K6308" s="9" t="s">
        <v>454</v>
      </c>
      <c r="L6308" s="10">
        <v>100000000611072</v>
      </c>
      <c r="M6308" s="9" t="s">
        <v>457</v>
      </c>
      <c r="N6308" s="9"/>
      <c r="O6308" s="9">
        <v>3</v>
      </c>
      <c r="P6308" s="9">
        <v>3</v>
      </c>
      <c r="Q6308" s="9">
        <v>0</v>
      </c>
    </row>
    <row r="6309" spans="1:17" hidden="1" x14ac:dyDescent="0.25">
      <c r="A6309" s="8" t="str">
        <f t="shared" si="590"/>
        <v>Neonatal Equipment Adult Paediatric and Neonatal PCardiac Services Limited</v>
      </c>
      <c r="B6309" s="8" t="str">
        <f>VLOOKUP(J6309,'Contract IDs'!A:D,4,0)</f>
        <v>Neonatal Equipment Adult Paediatric and Neonatal P</v>
      </c>
      <c r="C6309" s="8" t="str">
        <f>VLOOKUP(L6309,'Supplier IDs'!A:C,3,0)</f>
        <v>Cardiac Services Limited</v>
      </c>
      <c r="D6309" s="8" t="str">
        <f t="shared" si="589"/>
        <v>Phototherapy Device</v>
      </c>
      <c r="E6309" s="8">
        <f t="shared" si="591"/>
        <v>0</v>
      </c>
      <c r="F6309" s="8">
        <f t="shared" si="592"/>
        <v>4</v>
      </c>
      <c r="G6309" s="8">
        <f t="shared" si="593"/>
        <v>4</v>
      </c>
      <c r="H6309" s="15">
        <f t="shared" si="594"/>
        <v>0</v>
      </c>
      <c r="I6309" s="15" t="s">
        <v>372</v>
      </c>
      <c r="J6309" s="10">
        <v>300000094087410</v>
      </c>
      <c r="K6309" s="9" t="s">
        <v>454</v>
      </c>
      <c r="L6309" s="10">
        <v>100000000611072</v>
      </c>
      <c r="M6309" s="9" t="s">
        <v>457</v>
      </c>
      <c r="N6309" s="9"/>
      <c r="O6309" s="9">
        <v>4</v>
      </c>
      <c r="P6309" s="9">
        <v>4</v>
      </c>
      <c r="Q6309" s="9">
        <v>0</v>
      </c>
    </row>
    <row r="6310" spans="1:17" hidden="1" x14ac:dyDescent="0.25">
      <c r="A6310" s="8" t="str">
        <f t="shared" si="590"/>
        <v>Neonatal Equipment Adult Paediatric and Neonatal PCardiac Services Limited</v>
      </c>
      <c r="B6310" s="8" t="str">
        <f>VLOOKUP(J6310,'Contract IDs'!A:D,4,0)</f>
        <v>Neonatal Equipment Adult Paediatric and Neonatal P</v>
      </c>
      <c r="C6310" s="8" t="str">
        <f>VLOOKUP(L6310,'Supplier IDs'!A:C,3,0)</f>
        <v>Cardiac Services Limited</v>
      </c>
      <c r="D6310" s="8" t="str">
        <f t="shared" si="589"/>
        <v>Phototherapy Device</v>
      </c>
      <c r="E6310" s="8">
        <f t="shared" si="591"/>
        <v>0</v>
      </c>
      <c r="F6310" s="8">
        <f t="shared" si="592"/>
        <v>5</v>
      </c>
      <c r="G6310" s="8">
        <f t="shared" si="593"/>
        <v>5</v>
      </c>
      <c r="H6310" s="15">
        <f t="shared" si="594"/>
        <v>0.03</v>
      </c>
      <c r="I6310" s="15" t="s">
        <v>372</v>
      </c>
      <c r="J6310" s="10">
        <v>300000094087410</v>
      </c>
      <c r="K6310" s="9" t="s">
        <v>454</v>
      </c>
      <c r="L6310" s="10">
        <v>100000000611072</v>
      </c>
      <c r="M6310" s="9" t="s">
        <v>457</v>
      </c>
      <c r="N6310" s="9"/>
      <c r="O6310" s="9">
        <v>5</v>
      </c>
      <c r="P6310" s="9">
        <v>5</v>
      </c>
      <c r="Q6310" s="9">
        <v>3</v>
      </c>
    </row>
    <row r="6311" spans="1:17" hidden="1" x14ac:dyDescent="0.25">
      <c r="A6311" s="8" t="str">
        <f t="shared" si="590"/>
        <v>Neonatal Equipment Adult Paediatric and Neonatal PCardiac Services Limited</v>
      </c>
      <c r="B6311" s="8" t="str">
        <f>VLOOKUP(J6311,'Contract IDs'!A:D,4,0)</f>
        <v>Neonatal Equipment Adult Paediatric and Neonatal P</v>
      </c>
      <c r="C6311" s="8" t="str">
        <f>VLOOKUP(L6311,'Supplier IDs'!A:C,3,0)</f>
        <v>Cardiac Services Limited</v>
      </c>
      <c r="D6311" s="8" t="str">
        <f t="shared" si="589"/>
        <v>Phototherapy Device</v>
      </c>
      <c r="E6311" s="8">
        <f t="shared" si="591"/>
        <v>0</v>
      </c>
      <c r="F6311" s="8">
        <f t="shared" si="592"/>
        <v>6</v>
      </c>
      <c r="G6311" s="8">
        <f t="shared" si="593"/>
        <v>6</v>
      </c>
      <c r="H6311" s="15">
        <f t="shared" si="594"/>
        <v>0.03</v>
      </c>
      <c r="I6311" s="15" t="s">
        <v>372</v>
      </c>
      <c r="J6311" s="10">
        <v>300000094087410</v>
      </c>
      <c r="K6311" s="9" t="s">
        <v>454</v>
      </c>
      <c r="L6311" s="10">
        <v>100000000611072</v>
      </c>
      <c r="M6311" s="9" t="s">
        <v>457</v>
      </c>
      <c r="N6311" s="9"/>
      <c r="O6311" s="9">
        <v>6</v>
      </c>
      <c r="P6311" s="9">
        <v>6</v>
      </c>
      <c r="Q6311" s="9">
        <v>3</v>
      </c>
    </row>
    <row r="6312" spans="1:17" hidden="1" x14ac:dyDescent="0.25">
      <c r="A6312" s="8" t="str">
        <f t="shared" si="590"/>
        <v>Neonatal Equipment Adult Paediatric and Neonatal PCardiac Services Limited</v>
      </c>
      <c r="B6312" s="8" t="str">
        <f>VLOOKUP(J6312,'Contract IDs'!A:D,4,0)</f>
        <v>Neonatal Equipment Adult Paediatric and Neonatal P</v>
      </c>
      <c r="C6312" s="8" t="str">
        <f>VLOOKUP(L6312,'Supplier IDs'!A:C,3,0)</f>
        <v>Cardiac Services Limited</v>
      </c>
      <c r="D6312" s="8" t="str">
        <f t="shared" si="589"/>
        <v>Phototherapy Device</v>
      </c>
      <c r="E6312" s="8">
        <f t="shared" si="591"/>
        <v>0</v>
      </c>
      <c r="F6312" s="8">
        <f t="shared" si="592"/>
        <v>7</v>
      </c>
      <c r="G6312" s="8">
        <f t="shared" si="593"/>
        <v>7</v>
      </c>
      <c r="H6312" s="15">
        <f t="shared" si="594"/>
        <v>0.03</v>
      </c>
      <c r="I6312" s="15" t="s">
        <v>372</v>
      </c>
      <c r="J6312" s="10">
        <v>300000094087410</v>
      </c>
      <c r="K6312" s="9" t="s">
        <v>454</v>
      </c>
      <c r="L6312" s="10">
        <v>100000000611072</v>
      </c>
      <c r="M6312" s="9" t="s">
        <v>457</v>
      </c>
      <c r="N6312" s="9"/>
      <c r="O6312" s="9">
        <v>7</v>
      </c>
      <c r="P6312" s="9">
        <v>7</v>
      </c>
      <c r="Q6312" s="9">
        <v>3</v>
      </c>
    </row>
    <row r="6313" spans="1:17" hidden="1" x14ac:dyDescent="0.25">
      <c r="A6313" s="8" t="str">
        <f t="shared" si="590"/>
        <v>Neonatal Equipment Adult Paediatric and Neonatal PCardiac Services Limited</v>
      </c>
      <c r="B6313" s="8" t="str">
        <f>VLOOKUP(J6313,'Contract IDs'!A:D,4,0)</f>
        <v>Neonatal Equipment Adult Paediatric and Neonatal P</v>
      </c>
      <c r="C6313" s="8" t="str">
        <f>VLOOKUP(L6313,'Supplier IDs'!A:C,3,0)</f>
        <v>Cardiac Services Limited</v>
      </c>
      <c r="D6313" s="8" t="str">
        <f t="shared" si="589"/>
        <v>Phototherapy Device</v>
      </c>
      <c r="E6313" s="8">
        <f t="shared" si="591"/>
        <v>0</v>
      </c>
      <c r="F6313" s="8">
        <f t="shared" si="592"/>
        <v>8</v>
      </c>
      <c r="G6313" s="8">
        <f t="shared" si="593"/>
        <v>8</v>
      </c>
      <c r="H6313" s="15">
        <f t="shared" si="594"/>
        <v>0.03</v>
      </c>
      <c r="I6313" s="15" t="s">
        <v>372</v>
      </c>
      <c r="J6313" s="10">
        <v>300000094087410</v>
      </c>
      <c r="K6313" s="9" t="s">
        <v>454</v>
      </c>
      <c r="L6313" s="10">
        <v>100000000611072</v>
      </c>
      <c r="M6313" s="9" t="s">
        <v>457</v>
      </c>
      <c r="N6313" s="9"/>
      <c r="O6313" s="9">
        <v>8</v>
      </c>
      <c r="P6313" s="9">
        <v>8</v>
      </c>
      <c r="Q6313" s="9">
        <v>3</v>
      </c>
    </row>
    <row r="6314" spans="1:17" hidden="1" x14ac:dyDescent="0.25">
      <c r="A6314" s="8" t="str">
        <f t="shared" si="590"/>
        <v>Neonatal Equipment Adult Paediatric and Neonatal PCardiac Services Limited</v>
      </c>
      <c r="B6314" s="8" t="str">
        <f>VLOOKUP(J6314,'Contract IDs'!A:D,4,0)</f>
        <v>Neonatal Equipment Adult Paediatric and Neonatal P</v>
      </c>
      <c r="C6314" s="8" t="str">
        <f>VLOOKUP(L6314,'Supplier IDs'!A:C,3,0)</f>
        <v>Cardiac Services Limited</v>
      </c>
      <c r="D6314" s="8" t="str">
        <f t="shared" si="589"/>
        <v>Phototherapy Device</v>
      </c>
      <c r="E6314" s="8">
        <f t="shared" si="591"/>
        <v>0</v>
      </c>
      <c r="F6314" s="8">
        <f t="shared" si="592"/>
        <v>9</v>
      </c>
      <c r="G6314" s="8">
        <f t="shared" si="593"/>
        <v>9</v>
      </c>
      <c r="H6314" s="15">
        <f t="shared" si="594"/>
        <v>0.03</v>
      </c>
      <c r="I6314" s="15" t="s">
        <v>372</v>
      </c>
      <c r="J6314" s="10">
        <v>300000094087410</v>
      </c>
      <c r="K6314" s="9" t="s">
        <v>454</v>
      </c>
      <c r="L6314" s="10">
        <v>100000000611072</v>
      </c>
      <c r="M6314" s="9" t="s">
        <v>457</v>
      </c>
      <c r="N6314" s="9"/>
      <c r="O6314" s="9">
        <v>9</v>
      </c>
      <c r="P6314" s="9">
        <v>9</v>
      </c>
      <c r="Q6314" s="9">
        <v>3</v>
      </c>
    </row>
    <row r="6315" spans="1:17" hidden="1" x14ac:dyDescent="0.25">
      <c r="A6315" s="8" t="str">
        <f t="shared" si="590"/>
        <v>Neonatal Equipment Adult Paediatric and Neonatal PCardiac Services Limited</v>
      </c>
      <c r="B6315" s="8" t="str">
        <f>VLOOKUP(J6315,'Contract IDs'!A:D,4,0)</f>
        <v>Neonatal Equipment Adult Paediatric and Neonatal P</v>
      </c>
      <c r="C6315" s="8" t="str">
        <f>VLOOKUP(L6315,'Supplier IDs'!A:C,3,0)</f>
        <v>Cardiac Services Limited</v>
      </c>
      <c r="D6315" s="8" t="str">
        <f t="shared" si="589"/>
        <v>Phototherapy Device</v>
      </c>
      <c r="E6315" s="8">
        <f t="shared" si="591"/>
        <v>0</v>
      </c>
      <c r="F6315" s="8">
        <f t="shared" si="592"/>
        <v>10</v>
      </c>
      <c r="G6315" s="8">
        <f t="shared" si="593"/>
        <v>10</v>
      </c>
      <c r="H6315" s="15">
        <f t="shared" si="594"/>
        <v>0.05</v>
      </c>
      <c r="I6315" s="15" t="s">
        <v>372</v>
      </c>
      <c r="J6315" s="10">
        <v>300000094087410</v>
      </c>
      <c r="K6315" s="9" t="s">
        <v>454</v>
      </c>
      <c r="L6315" s="10">
        <v>100000000611072</v>
      </c>
      <c r="M6315" s="9" t="s">
        <v>457</v>
      </c>
      <c r="N6315" s="9"/>
      <c r="O6315" s="9">
        <v>10</v>
      </c>
      <c r="P6315" s="9">
        <v>10</v>
      </c>
      <c r="Q6315" s="9">
        <v>5</v>
      </c>
    </row>
    <row r="6316" spans="1:17" hidden="1" x14ac:dyDescent="0.25">
      <c r="A6316" s="8" t="str">
        <f t="shared" si="590"/>
        <v>Neonatal Equipment Adult Paediatric and Neonatal PCardiac Services Limited</v>
      </c>
      <c r="B6316" s="8" t="str">
        <f>VLOOKUP(J6316,'Contract IDs'!A:D,4,0)</f>
        <v>Neonatal Equipment Adult Paediatric and Neonatal P</v>
      </c>
      <c r="C6316" s="8" t="str">
        <f>VLOOKUP(L6316,'Supplier IDs'!A:C,3,0)</f>
        <v>Cardiac Services Limited</v>
      </c>
      <c r="D6316" s="8" t="str">
        <f t="shared" si="589"/>
        <v>Phototherapy Device</v>
      </c>
      <c r="E6316" s="8">
        <f t="shared" si="591"/>
        <v>0</v>
      </c>
      <c r="F6316" s="8">
        <f t="shared" si="592"/>
        <v>11</v>
      </c>
      <c r="G6316" s="8">
        <f t="shared" si="593"/>
        <v>20</v>
      </c>
      <c r="H6316" s="15">
        <f t="shared" si="594"/>
        <v>0.05</v>
      </c>
      <c r="I6316" s="15" t="s">
        <v>372</v>
      </c>
      <c r="J6316" s="10">
        <v>300000094087410</v>
      </c>
      <c r="K6316" s="9" t="s">
        <v>454</v>
      </c>
      <c r="L6316" s="10">
        <v>100000000611072</v>
      </c>
      <c r="M6316" s="9" t="s">
        <v>457</v>
      </c>
      <c r="N6316" s="9"/>
      <c r="O6316" s="9">
        <v>11</v>
      </c>
      <c r="P6316" s="9">
        <v>20</v>
      </c>
      <c r="Q6316" s="9">
        <v>5</v>
      </c>
    </row>
    <row r="6317" spans="1:17" hidden="1" x14ac:dyDescent="0.25">
      <c r="A6317" s="8" t="str">
        <f t="shared" si="590"/>
        <v>Neonatal Equipment Adult Paediatric and Neonatal PCardiac Services Limited</v>
      </c>
      <c r="B6317" s="8" t="str">
        <f>VLOOKUP(J6317,'Contract IDs'!A:D,4,0)</f>
        <v>Neonatal Equipment Adult Paediatric and Neonatal P</v>
      </c>
      <c r="C6317" s="8" t="str">
        <f>VLOOKUP(L6317,'Supplier IDs'!A:C,3,0)</f>
        <v>Cardiac Services Limited</v>
      </c>
      <c r="D6317" s="8" t="str">
        <f t="shared" si="589"/>
        <v>Phototherapy Device</v>
      </c>
      <c r="E6317" s="8">
        <f t="shared" si="591"/>
        <v>0</v>
      </c>
      <c r="F6317" s="8">
        <f t="shared" si="592"/>
        <v>20</v>
      </c>
      <c r="G6317" s="8">
        <f t="shared" si="593"/>
        <v>100</v>
      </c>
      <c r="H6317" s="15">
        <f t="shared" si="594"/>
        <v>0.05</v>
      </c>
      <c r="I6317" s="15" t="s">
        <v>372</v>
      </c>
      <c r="J6317" s="10">
        <v>300000094087410</v>
      </c>
      <c r="K6317" s="9" t="s">
        <v>454</v>
      </c>
      <c r="L6317" s="10">
        <v>100000000611072</v>
      </c>
      <c r="M6317" s="9" t="s">
        <v>457</v>
      </c>
      <c r="N6317" s="9"/>
      <c r="O6317" s="9">
        <v>20</v>
      </c>
      <c r="P6317" s="9">
        <v>100</v>
      </c>
      <c r="Q6317" s="9">
        <v>5</v>
      </c>
    </row>
    <row r="6318" spans="1:17" hidden="1" x14ac:dyDescent="0.25">
      <c r="A6318" s="8" t="str">
        <f t="shared" si="590"/>
        <v>Neonatal Equipment Adult Paediatric and Neonatal PCardiac Services Limited</v>
      </c>
      <c r="B6318" s="8" t="str">
        <f>VLOOKUP(J6318,'Contract IDs'!A:D,4,0)</f>
        <v>Neonatal Equipment Adult Paediatric and Neonatal P</v>
      </c>
      <c r="C6318" s="8" t="str">
        <f>VLOOKUP(L6318,'Supplier IDs'!A:C,3,0)</f>
        <v>Cardiac Services Limited</v>
      </c>
      <c r="D6318" s="8" t="str">
        <f t="shared" si="589"/>
        <v>Radiant Warmer with Bed</v>
      </c>
      <c r="E6318" s="8">
        <f t="shared" si="591"/>
        <v>0</v>
      </c>
      <c r="F6318" s="8">
        <f t="shared" si="592"/>
        <v>0</v>
      </c>
      <c r="G6318" s="8">
        <f t="shared" si="593"/>
        <v>1</v>
      </c>
      <c r="H6318" s="15">
        <f t="shared" si="594"/>
        <v>0</v>
      </c>
      <c r="I6318" s="15" t="s">
        <v>372</v>
      </c>
      <c r="J6318" s="10">
        <v>300000094087410</v>
      </c>
      <c r="K6318" s="9" t="s">
        <v>454</v>
      </c>
      <c r="L6318" s="10">
        <v>100000000611072</v>
      </c>
      <c r="M6318" s="9" t="s">
        <v>458</v>
      </c>
      <c r="N6318" s="9"/>
      <c r="O6318" s="9">
        <v>0</v>
      </c>
      <c r="P6318" s="9">
        <v>1</v>
      </c>
      <c r="Q6318" s="9">
        <v>0</v>
      </c>
    </row>
    <row r="6319" spans="1:17" hidden="1" x14ac:dyDescent="0.25">
      <c r="A6319" s="8" t="str">
        <f t="shared" si="590"/>
        <v>Neonatal Equipment Adult Paediatric and Neonatal PCardiac Services Limited</v>
      </c>
      <c r="B6319" s="8" t="str">
        <f>VLOOKUP(J6319,'Contract IDs'!A:D,4,0)</f>
        <v>Neonatal Equipment Adult Paediatric and Neonatal P</v>
      </c>
      <c r="C6319" s="8" t="str">
        <f>VLOOKUP(L6319,'Supplier IDs'!A:C,3,0)</f>
        <v>Cardiac Services Limited</v>
      </c>
      <c r="D6319" s="8" t="str">
        <f t="shared" si="589"/>
        <v>Radiant Warmer with Bed</v>
      </c>
      <c r="E6319" s="8">
        <f t="shared" si="591"/>
        <v>0</v>
      </c>
      <c r="F6319" s="8">
        <f t="shared" si="592"/>
        <v>2</v>
      </c>
      <c r="G6319" s="8">
        <f t="shared" si="593"/>
        <v>2</v>
      </c>
      <c r="H6319" s="15">
        <f t="shared" si="594"/>
        <v>0</v>
      </c>
      <c r="I6319" s="15" t="s">
        <v>372</v>
      </c>
      <c r="J6319" s="10">
        <v>300000094087410</v>
      </c>
      <c r="K6319" s="9" t="s">
        <v>454</v>
      </c>
      <c r="L6319" s="10">
        <v>100000000611072</v>
      </c>
      <c r="M6319" s="9" t="s">
        <v>458</v>
      </c>
      <c r="N6319" s="9"/>
      <c r="O6319" s="9">
        <v>2</v>
      </c>
      <c r="P6319" s="9">
        <v>2</v>
      </c>
      <c r="Q6319" s="9">
        <v>0</v>
      </c>
    </row>
    <row r="6320" spans="1:17" hidden="1" x14ac:dyDescent="0.25">
      <c r="A6320" s="8" t="str">
        <f t="shared" si="590"/>
        <v>Neonatal Equipment Adult Paediatric and Neonatal PCardiac Services Limited</v>
      </c>
      <c r="B6320" s="8" t="str">
        <f>VLOOKUP(J6320,'Contract IDs'!A:D,4,0)</f>
        <v>Neonatal Equipment Adult Paediatric and Neonatal P</v>
      </c>
      <c r="C6320" s="8" t="str">
        <f>VLOOKUP(L6320,'Supplier IDs'!A:C,3,0)</f>
        <v>Cardiac Services Limited</v>
      </c>
      <c r="D6320" s="8" t="str">
        <f t="shared" si="589"/>
        <v>Radiant Warmer with Bed</v>
      </c>
      <c r="E6320" s="8">
        <f t="shared" si="591"/>
        <v>0</v>
      </c>
      <c r="F6320" s="8">
        <f t="shared" si="592"/>
        <v>3</v>
      </c>
      <c r="G6320" s="8">
        <f t="shared" si="593"/>
        <v>3</v>
      </c>
      <c r="H6320" s="15">
        <f t="shared" si="594"/>
        <v>0</v>
      </c>
      <c r="I6320" s="15" t="s">
        <v>372</v>
      </c>
      <c r="J6320" s="10">
        <v>300000094087410</v>
      </c>
      <c r="K6320" s="9" t="s">
        <v>454</v>
      </c>
      <c r="L6320" s="10">
        <v>100000000611072</v>
      </c>
      <c r="M6320" s="9" t="s">
        <v>458</v>
      </c>
      <c r="N6320" s="9"/>
      <c r="O6320" s="9">
        <v>3</v>
      </c>
      <c r="P6320" s="9">
        <v>3</v>
      </c>
      <c r="Q6320" s="9">
        <v>0</v>
      </c>
    </row>
    <row r="6321" spans="1:17" hidden="1" x14ac:dyDescent="0.25">
      <c r="A6321" s="8" t="str">
        <f t="shared" si="590"/>
        <v>Neonatal Equipment Adult Paediatric and Neonatal PCardiac Services Limited</v>
      </c>
      <c r="B6321" s="8" t="str">
        <f>VLOOKUP(J6321,'Contract IDs'!A:D,4,0)</f>
        <v>Neonatal Equipment Adult Paediatric and Neonatal P</v>
      </c>
      <c r="C6321" s="8" t="str">
        <f>VLOOKUP(L6321,'Supplier IDs'!A:C,3,0)</f>
        <v>Cardiac Services Limited</v>
      </c>
      <c r="D6321" s="8" t="str">
        <f t="shared" si="589"/>
        <v>Radiant Warmer with Bed</v>
      </c>
      <c r="E6321" s="8">
        <f t="shared" si="591"/>
        <v>0</v>
      </c>
      <c r="F6321" s="8">
        <f t="shared" si="592"/>
        <v>4</v>
      </c>
      <c r="G6321" s="8">
        <f t="shared" si="593"/>
        <v>4</v>
      </c>
      <c r="H6321" s="15">
        <f t="shared" si="594"/>
        <v>0</v>
      </c>
      <c r="I6321" s="15" t="s">
        <v>372</v>
      </c>
      <c r="J6321" s="10">
        <v>300000094087410</v>
      </c>
      <c r="K6321" s="9" t="s">
        <v>454</v>
      </c>
      <c r="L6321" s="10">
        <v>100000000611072</v>
      </c>
      <c r="M6321" s="9" t="s">
        <v>458</v>
      </c>
      <c r="N6321" s="9"/>
      <c r="O6321" s="9">
        <v>4</v>
      </c>
      <c r="P6321" s="9">
        <v>4</v>
      </c>
      <c r="Q6321" s="9">
        <v>0</v>
      </c>
    </row>
    <row r="6322" spans="1:17" hidden="1" x14ac:dyDescent="0.25">
      <c r="A6322" s="8" t="str">
        <f t="shared" si="590"/>
        <v>Neonatal Equipment Adult Paediatric and Neonatal PCardiac Services Limited</v>
      </c>
      <c r="B6322" s="8" t="str">
        <f>VLOOKUP(J6322,'Contract IDs'!A:D,4,0)</f>
        <v>Neonatal Equipment Adult Paediatric and Neonatal P</v>
      </c>
      <c r="C6322" s="8" t="str">
        <f>VLOOKUP(L6322,'Supplier IDs'!A:C,3,0)</f>
        <v>Cardiac Services Limited</v>
      </c>
      <c r="D6322" s="8" t="str">
        <f t="shared" si="589"/>
        <v>Radiant Warmer with Bed</v>
      </c>
      <c r="E6322" s="8">
        <f t="shared" si="591"/>
        <v>0</v>
      </c>
      <c r="F6322" s="8">
        <f t="shared" si="592"/>
        <v>5</v>
      </c>
      <c r="G6322" s="8">
        <f t="shared" si="593"/>
        <v>5</v>
      </c>
      <c r="H6322" s="15">
        <f t="shared" si="594"/>
        <v>0.05</v>
      </c>
      <c r="I6322" s="15" t="s">
        <v>372</v>
      </c>
      <c r="J6322" s="10">
        <v>300000094087410</v>
      </c>
      <c r="K6322" s="9" t="s">
        <v>454</v>
      </c>
      <c r="L6322" s="10">
        <v>100000000611072</v>
      </c>
      <c r="M6322" s="9" t="s">
        <v>458</v>
      </c>
      <c r="N6322" s="9"/>
      <c r="O6322" s="9">
        <v>5</v>
      </c>
      <c r="P6322" s="9">
        <v>5</v>
      </c>
      <c r="Q6322" s="9">
        <v>5</v>
      </c>
    </row>
    <row r="6323" spans="1:17" hidden="1" x14ac:dyDescent="0.25">
      <c r="A6323" s="8" t="str">
        <f t="shared" si="590"/>
        <v>Neonatal Equipment Adult Paediatric and Neonatal PCardiac Services Limited</v>
      </c>
      <c r="B6323" s="8" t="str">
        <f>VLOOKUP(J6323,'Contract IDs'!A:D,4,0)</f>
        <v>Neonatal Equipment Adult Paediatric and Neonatal P</v>
      </c>
      <c r="C6323" s="8" t="str">
        <f>VLOOKUP(L6323,'Supplier IDs'!A:C,3,0)</f>
        <v>Cardiac Services Limited</v>
      </c>
      <c r="D6323" s="8" t="str">
        <f t="shared" si="589"/>
        <v>Radiant Warmer with Bed</v>
      </c>
      <c r="E6323" s="8">
        <f t="shared" si="591"/>
        <v>0</v>
      </c>
      <c r="F6323" s="8">
        <f t="shared" si="592"/>
        <v>6</v>
      </c>
      <c r="G6323" s="8">
        <f t="shared" si="593"/>
        <v>6</v>
      </c>
      <c r="H6323" s="15">
        <f t="shared" si="594"/>
        <v>0.05</v>
      </c>
      <c r="I6323" s="15" t="s">
        <v>372</v>
      </c>
      <c r="J6323" s="10">
        <v>300000094087410</v>
      </c>
      <c r="K6323" s="9" t="s">
        <v>454</v>
      </c>
      <c r="L6323" s="10">
        <v>100000000611072</v>
      </c>
      <c r="M6323" s="9" t="s">
        <v>458</v>
      </c>
      <c r="N6323" s="9"/>
      <c r="O6323" s="9">
        <v>6</v>
      </c>
      <c r="P6323" s="9">
        <v>6</v>
      </c>
      <c r="Q6323" s="9">
        <v>5</v>
      </c>
    </row>
    <row r="6324" spans="1:17" hidden="1" x14ac:dyDescent="0.25">
      <c r="A6324" s="8" t="str">
        <f t="shared" si="590"/>
        <v>Neonatal Equipment Adult Paediatric and Neonatal PCardiac Services Limited</v>
      </c>
      <c r="B6324" s="8" t="str">
        <f>VLOOKUP(J6324,'Contract IDs'!A:D,4,0)</f>
        <v>Neonatal Equipment Adult Paediatric and Neonatal P</v>
      </c>
      <c r="C6324" s="8" t="str">
        <f>VLOOKUP(L6324,'Supplier IDs'!A:C,3,0)</f>
        <v>Cardiac Services Limited</v>
      </c>
      <c r="D6324" s="8" t="str">
        <f t="shared" si="589"/>
        <v>Radiant Warmer with Bed</v>
      </c>
      <c r="E6324" s="8">
        <f t="shared" si="591"/>
        <v>0</v>
      </c>
      <c r="F6324" s="8">
        <f t="shared" si="592"/>
        <v>7</v>
      </c>
      <c r="G6324" s="8">
        <f t="shared" si="593"/>
        <v>7</v>
      </c>
      <c r="H6324" s="15">
        <f t="shared" si="594"/>
        <v>0.05</v>
      </c>
      <c r="I6324" s="15" t="s">
        <v>372</v>
      </c>
      <c r="J6324" s="10">
        <v>300000094087410</v>
      </c>
      <c r="K6324" s="9" t="s">
        <v>454</v>
      </c>
      <c r="L6324" s="10">
        <v>100000000611072</v>
      </c>
      <c r="M6324" s="9" t="s">
        <v>458</v>
      </c>
      <c r="N6324" s="9"/>
      <c r="O6324" s="9">
        <v>7</v>
      </c>
      <c r="P6324" s="9">
        <v>7</v>
      </c>
      <c r="Q6324" s="9">
        <v>5</v>
      </c>
    </row>
    <row r="6325" spans="1:17" hidden="1" x14ac:dyDescent="0.25">
      <c r="A6325" s="8" t="str">
        <f t="shared" si="590"/>
        <v>Neonatal Equipment Adult Paediatric and Neonatal PCardiac Services Limited</v>
      </c>
      <c r="B6325" s="8" t="str">
        <f>VLOOKUP(J6325,'Contract IDs'!A:D,4,0)</f>
        <v>Neonatal Equipment Adult Paediatric and Neonatal P</v>
      </c>
      <c r="C6325" s="8" t="str">
        <f>VLOOKUP(L6325,'Supplier IDs'!A:C,3,0)</f>
        <v>Cardiac Services Limited</v>
      </c>
      <c r="D6325" s="8" t="str">
        <f t="shared" si="589"/>
        <v>Radiant Warmer with Bed</v>
      </c>
      <c r="E6325" s="8">
        <f t="shared" si="591"/>
        <v>0</v>
      </c>
      <c r="F6325" s="8">
        <f t="shared" si="592"/>
        <v>8</v>
      </c>
      <c r="G6325" s="8">
        <f t="shared" si="593"/>
        <v>8</v>
      </c>
      <c r="H6325" s="15">
        <f t="shared" si="594"/>
        <v>0.05</v>
      </c>
      <c r="I6325" s="15" t="s">
        <v>372</v>
      </c>
      <c r="J6325" s="10">
        <v>300000094087410</v>
      </c>
      <c r="K6325" s="9" t="s">
        <v>454</v>
      </c>
      <c r="L6325" s="10">
        <v>100000000611072</v>
      </c>
      <c r="M6325" s="9" t="s">
        <v>458</v>
      </c>
      <c r="N6325" s="9"/>
      <c r="O6325" s="9">
        <v>8</v>
      </c>
      <c r="P6325" s="9">
        <v>8</v>
      </c>
      <c r="Q6325" s="9">
        <v>5</v>
      </c>
    </row>
    <row r="6326" spans="1:17" hidden="1" x14ac:dyDescent="0.25">
      <c r="A6326" s="8" t="str">
        <f t="shared" si="590"/>
        <v>Neonatal Equipment Adult Paediatric and Neonatal PCardiac Services Limited</v>
      </c>
      <c r="B6326" s="8" t="str">
        <f>VLOOKUP(J6326,'Contract IDs'!A:D,4,0)</f>
        <v>Neonatal Equipment Adult Paediatric and Neonatal P</v>
      </c>
      <c r="C6326" s="8" t="str">
        <f>VLOOKUP(L6326,'Supplier IDs'!A:C,3,0)</f>
        <v>Cardiac Services Limited</v>
      </c>
      <c r="D6326" s="8" t="str">
        <f t="shared" si="589"/>
        <v>Radiant Warmer with Bed</v>
      </c>
      <c r="E6326" s="8">
        <f t="shared" si="591"/>
        <v>0</v>
      </c>
      <c r="F6326" s="8">
        <f t="shared" si="592"/>
        <v>9</v>
      </c>
      <c r="G6326" s="8">
        <f t="shared" si="593"/>
        <v>9</v>
      </c>
      <c r="H6326" s="15">
        <f t="shared" si="594"/>
        <v>0.05</v>
      </c>
      <c r="I6326" s="15" t="s">
        <v>372</v>
      </c>
      <c r="J6326" s="10">
        <v>300000094087410</v>
      </c>
      <c r="K6326" s="9" t="s">
        <v>454</v>
      </c>
      <c r="L6326" s="10">
        <v>100000000611072</v>
      </c>
      <c r="M6326" s="9" t="s">
        <v>458</v>
      </c>
      <c r="N6326" s="9"/>
      <c r="O6326" s="9">
        <v>9</v>
      </c>
      <c r="P6326" s="9">
        <v>9</v>
      </c>
      <c r="Q6326" s="9">
        <v>5</v>
      </c>
    </row>
    <row r="6327" spans="1:17" hidden="1" x14ac:dyDescent="0.25">
      <c r="A6327" s="8" t="str">
        <f t="shared" si="590"/>
        <v>Neonatal Equipment Adult Paediatric and Neonatal PCardiac Services Limited</v>
      </c>
      <c r="B6327" s="8" t="str">
        <f>VLOOKUP(J6327,'Contract IDs'!A:D,4,0)</f>
        <v>Neonatal Equipment Adult Paediatric and Neonatal P</v>
      </c>
      <c r="C6327" s="8" t="str">
        <f>VLOOKUP(L6327,'Supplier IDs'!A:C,3,0)</f>
        <v>Cardiac Services Limited</v>
      </c>
      <c r="D6327" s="8" t="str">
        <f t="shared" si="589"/>
        <v>Radiant Warmer with Bed</v>
      </c>
      <c r="E6327" s="8">
        <f t="shared" si="591"/>
        <v>0</v>
      </c>
      <c r="F6327" s="8">
        <f t="shared" si="592"/>
        <v>10</v>
      </c>
      <c r="G6327" s="8">
        <f t="shared" si="593"/>
        <v>10</v>
      </c>
      <c r="H6327" s="15">
        <f t="shared" si="594"/>
        <v>0.05</v>
      </c>
      <c r="I6327" s="15" t="s">
        <v>372</v>
      </c>
      <c r="J6327" s="10">
        <v>300000094087410</v>
      </c>
      <c r="K6327" s="9" t="s">
        <v>454</v>
      </c>
      <c r="L6327" s="10">
        <v>100000000611072</v>
      </c>
      <c r="M6327" s="9" t="s">
        <v>458</v>
      </c>
      <c r="N6327" s="9"/>
      <c r="O6327" s="9">
        <v>10</v>
      </c>
      <c r="P6327" s="9">
        <v>10</v>
      </c>
      <c r="Q6327" s="9">
        <v>5</v>
      </c>
    </row>
    <row r="6328" spans="1:17" hidden="1" x14ac:dyDescent="0.25">
      <c r="A6328" s="8" t="str">
        <f t="shared" si="590"/>
        <v>Neonatal Equipment Adult Paediatric and Neonatal PCardiac Services Limited</v>
      </c>
      <c r="B6328" s="8" t="str">
        <f>VLOOKUP(J6328,'Contract IDs'!A:D,4,0)</f>
        <v>Neonatal Equipment Adult Paediatric and Neonatal P</v>
      </c>
      <c r="C6328" s="8" t="str">
        <f>VLOOKUP(L6328,'Supplier IDs'!A:C,3,0)</f>
        <v>Cardiac Services Limited</v>
      </c>
      <c r="D6328" s="8" t="str">
        <f t="shared" si="589"/>
        <v>Radiant Warmer with Bed</v>
      </c>
      <c r="E6328" s="8">
        <f t="shared" si="591"/>
        <v>0</v>
      </c>
      <c r="F6328" s="8">
        <f t="shared" si="592"/>
        <v>11</v>
      </c>
      <c r="G6328" s="8">
        <f t="shared" si="593"/>
        <v>20</v>
      </c>
      <c r="H6328" s="15">
        <f t="shared" si="594"/>
        <v>0.05</v>
      </c>
      <c r="I6328" s="15" t="s">
        <v>372</v>
      </c>
      <c r="J6328" s="10">
        <v>300000094087410</v>
      </c>
      <c r="K6328" s="9" t="s">
        <v>454</v>
      </c>
      <c r="L6328" s="10">
        <v>100000000611072</v>
      </c>
      <c r="M6328" s="9" t="s">
        <v>458</v>
      </c>
      <c r="N6328" s="9"/>
      <c r="O6328" s="9">
        <v>11</v>
      </c>
      <c r="P6328" s="9">
        <v>20</v>
      </c>
      <c r="Q6328" s="9">
        <v>5</v>
      </c>
    </row>
    <row r="6329" spans="1:17" hidden="1" x14ac:dyDescent="0.25">
      <c r="A6329" s="8" t="str">
        <f t="shared" si="590"/>
        <v>Neonatal Equipment Adult Paediatric and Neonatal PCardiac Services Limited</v>
      </c>
      <c r="B6329" s="8" t="str">
        <f>VLOOKUP(J6329,'Contract IDs'!A:D,4,0)</f>
        <v>Neonatal Equipment Adult Paediatric and Neonatal P</v>
      </c>
      <c r="C6329" s="8" t="str">
        <f>VLOOKUP(L6329,'Supplier IDs'!A:C,3,0)</f>
        <v>Cardiac Services Limited</v>
      </c>
      <c r="D6329" s="8" t="str">
        <f t="shared" si="589"/>
        <v>Radiant Warmer with Bed</v>
      </c>
      <c r="E6329" s="8">
        <f t="shared" si="591"/>
        <v>0</v>
      </c>
      <c r="F6329" s="8">
        <f t="shared" si="592"/>
        <v>20</v>
      </c>
      <c r="G6329" s="8">
        <f t="shared" si="593"/>
        <v>100</v>
      </c>
      <c r="H6329" s="15">
        <f t="shared" si="594"/>
        <v>0.1</v>
      </c>
      <c r="I6329" s="15" t="s">
        <v>372</v>
      </c>
      <c r="J6329" s="10">
        <v>300000094087410</v>
      </c>
      <c r="K6329" s="9" t="s">
        <v>454</v>
      </c>
      <c r="L6329" s="10">
        <v>100000000611072</v>
      </c>
      <c r="M6329" s="9" t="s">
        <v>458</v>
      </c>
      <c r="N6329" s="9"/>
      <c r="O6329" s="9">
        <v>20</v>
      </c>
      <c r="P6329" s="9">
        <v>100</v>
      </c>
      <c r="Q6329" s="9">
        <v>10</v>
      </c>
    </row>
    <row r="6330" spans="1:17" hidden="1" x14ac:dyDescent="0.25">
      <c r="A6330" s="8" t="str">
        <f t="shared" si="590"/>
        <v>Neonatal Equipment Adult Paediatric and Neonatal PCardiac Services Limited</v>
      </c>
      <c r="B6330" s="8" t="str">
        <f>VLOOKUP(J6330,'Contract IDs'!A:D,4,0)</f>
        <v>Neonatal Equipment Adult Paediatric and Neonatal P</v>
      </c>
      <c r="C6330" s="8" t="str">
        <f>VLOOKUP(L6330,'Supplier IDs'!A:C,3,0)</f>
        <v>Cardiac Services Limited</v>
      </c>
      <c r="D6330" s="8" t="str">
        <f t="shared" si="589"/>
        <v>Radiant Warmer without Bed</v>
      </c>
      <c r="E6330" s="8">
        <f t="shared" si="591"/>
        <v>0</v>
      </c>
      <c r="F6330" s="8">
        <f t="shared" si="592"/>
        <v>0</v>
      </c>
      <c r="G6330" s="8">
        <f t="shared" si="593"/>
        <v>1</v>
      </c>
      <c r="H6330" s="15">
        <f t="shared" si="594"/>
        <v>0</v>
      </c>
      <c r="I6330" s="15" t="s">
        <v>372</v>
      </c>
      <c r="J6330" s="10">
        <v>300000094087410</v>
      </c>
      <c r="K6330" s="9" t="s">
        <v>454</v>
      </c>
      <c r="L6330" s="10">
        <v>100000000611072</v>
      </c>
      <c r="M6330" s="9" t="s">
        <v>459</v>
      </c>
      <c r="N6330" s="9"/>
      <c r="O6330" s="9">
        <v>0</v>
      </c>
      <c r="P6330" s="9">
        <v>1</v>
      </c>
      <c r="Q6330" s="9">
        <v>0</v>
      </c>
    </row>
    <row r="6331" spans="1:17" hidden="1" x14ac:dyDescent="0.25">
      <c r="A6331" s="8" t="str">
        <f t="shared" si="590"/>
        <v>Neonatal Equipment Adult Paediatric and Neonatal PCardiac Services Limited</v>
      </c>
      <c r="B6331" s="8" t="str">
        <f>VLOOKUP(J6331,'Contract IDs'!A:D,4,0)</f>
        <v>Neonatal Equipment Adult Paediatric and Neonatal P</v>
      </c>
      <c r="C6331" s="8" t="str">
        <f>VLOOKUP(L6331,'Supplier IDs'!A:C,3,0)</f>
        <v>Cardiac Services Limited</v>
      </c>
      <c r="D6331" s="8" t="str">
        <f t="shared" si="589"/>
        <v>Radiant Warmer without Bed</v>
      </c>
      <c r="E6331" s="8">
        <f t="shared" si="591"/>
        <v>0</v>
      </c>
      <c r="F6331" s="8">
        <f t="shared" si="592"/>
        <v>2</v>
      </c>
      <c r="G6331" s="8">
        <f t="shared" si="593"/>
        <v>2</v>
      </c>
      <c r="H6331" s="15">
        <f t="shared" si="594"/>
        <v>0</v>
      </c>
      <c r="I6331" s="15" t="s">
        <v>372</v>
      </c>
      <c r="J6331" s="10">
        <v>300000094087410</v>
      </c>
      <c r="K6331" s="9" t="s">
        <v>454</v>
      </c>
      <c r="L6331" s="10">
        <v>100000000611072</v>
      </c>
      <c r="M6331" s="9" t="s">
        <v>459</v>
      </c>
      <c r="N6331" s="9"/>
      <c r="O6331" s="9">
        <v>2</v>
      </c>
      <c r="P6331" s="9">
        <v>2</v>
      </c>
      <c r="Q6331" s="9">
        <v>0</v>
      </c>
    </row>
    <row r="6332" spans="1:17" hidden="1" x14ac:dyDescent="0.25">
      <c r="A6332" s="8" t="str">
        <f t="shared" si="590"/>
        <v>Neonatal Equipment Adult Paediatric and Neonatal PCardiac Services Limited</v>
      </c>
      <c r="B6332" s="8" t="str">
        <f>VLOOKUP(J6332,'Contract IDs'!A:D,4,0)</f>
        <v>Neonatal Equipment Adult Paediatric and Neonatal P</v>
      </c>
      <c r="C6332" s="8" t="str">
        <f>VLOOKUP(L6332,'Supplier IDs'!A:C,3,0)</f>
        <v>Cardiac Services Limited</v>
      </c>
      <c r="D6332" s="8" t="str">
        <f t="shared" si="589"/>
        <v>Radiant Warmer without Bed</v>
      </c>
      <c r="E6332" s="8">
        <f t="shared" si="591"/>
        <v>0</v>
      </c>
      <c r="F6332" s="8">
        <f t="shared" si="592"/>
        <v>3</v>
      </c>
      <c r="G6332" s="8">
        <f t="shared" si="593"/>
        <v>3</v>
      </c>
      <c r="H6332" s="15">
        <f t="shared" si="594"/>
        <v>0</v>
      </c>
      <c r="I6332" s="15" t="s">
        <v>372</v>
      </c>
      <c r="J6332" s="10">
        <v>300000094087410</v>
      </c>
      <c r="K6332" s="9" t="s">
        <v>454</v>
      </c>
      <c r="L6332" s="10">
        <v>100000000611072</v>
      </c>
      <c r="M6332" s="9" t="s">
        <v>459</v>
      </c>
      <c r="N6332" s="9"/>
      <c r="O6332" s="9">
        <v>3</v>
      </c>
      <c r="P6332" s="9">
        <v>3</v>
      </c>
      <c r="Q6332" s="9">
        <v>0</v>
      </c>
    </row>
    <row r="6333" spans="1:17" hidden="1" x14ac:dyDescent="0.25">
      <c r="A6333" s="8" t="str">
        <f t="shared" si="590"/>
        <v>Neonatal Equipment Adult Paediatric and Neonatal PCardiac Services Limited</v>
      </c>
      <c r="B6333" s="8" t="str">
        <f>VLOOKUP(J6333,'Contract IDs'!A:D,4,0)</f>
        <v>Neonatal Equipment Adult Paediatric and Neonatal P</v>
      </c>
      <c r="C6333" s="8" t="str">
        <f>VLOOKUP(L6333,'Supplier IDs'!A:C,3,0)</f>
        <v>Cardiac Services Limited</v>
      </c>
      <c r="D6333" s="8" t="str">
        <f t="shared" si="589"/>
        <v>Radiant Warmer without Bed</v>
      </c>
      <c r="E6333" s="8">
        <f t="shared" si="591"/>
        <v>0</v>
      </c>
      <c r="F6333" s="8">
        <f t="shared" si="592"/>
        <v>4</v>
      </c>
      <c r="G6333" s="8">
        <f t="shared" si="593"/>
        <v>4</v>
      </c>
      <c r="H6333" s="15">
        <f t="shared" si="594"/>
        <v>0</v>
      </c>
      <c r="I6333" s="15" t="s">
        <v>372</v>
      </c>
      <c r="J6333" s="10">
        <v>300000094087410</v>
      </c>
      <c r="K6333" s="9" t="s">
        <v>454</v>
      </c>
      <c r="L6333" s="10">
        <v>100000000611072</v>
      </c>
      <c r="M6333" s="9" t="s">
        <v>459</v>
      </c>
      <c r="N6333" s="9"/>
      <c r="O6333" s="9">
        <v>4</v>
      </c>
      <c r="P6333" s="9">
        <v>4</v>
      </c>
      <c r="Q6333" s="9">
        <v>0</v>
      </c>
    </row>
    <row r="6334" spans="1:17" hidden="1" x14ac:dyDescent="0.25">
      <c r="A6334" s="8" t="str">
        <f t="shared" si="590"/>
        <v>Neonatal Equipment Adult Paediatric and Neonatal PCardiac Services Limited</v>
      </c>
      <c r="B6334" s="8" t="str">
        <f>VLOOKUP(J6334,'Contract IDs'!A:D,4,0)</f>
        <v>Neonatal Equipment Adult Paediatric and Neonatal P</v>
      </c>
      <c r="C6334" s="8" t="str">
        <f>VLOOKUP(L6334,'Supplier IDs'!A:C,3,0)</f>
        <v>Cardiac Services Limited</v>
      </c>
      <c r="D6334" s="8" t="str">
        <f t="shared" si="589"/>
        <v>Radiant Warmer without Bed</v>
      </c>
      <c r="E6334" s="8">
        <f t="shared" si="591"/>
        <v>0</v>
      </c>
      <c r="F6334" s="8">
        <f t="shared" si="592"/>
        <v>5</v>
      </c>
      <c r="G6334" s="8">
        <f t="shared" si="593"/>
        <v>5</v>
      </c>
      <c r="H6334" s="15">
        <f t="shared" si="594"/>
        <v>0.05</v>
      </c>
      <c r="I6334" s="15" t="s">
        <v>372</v>
      </c>
      <c r="J6334" s="10">
        <v>300000094087410</v>
      </c>
      <c r="K6334" s="9" t="s">
        <v>454</v>
      </c>
      <c r="L6334" s="10">
        <v>100000000611072</v>
      </c>
      <c r="M6334" s="9" t="s">
        <v>459</v>
      </c>
      <c r="N6334" s="9"/>
      <c r="O6334" s="9">
        <v>5</v>
      </c>
      <c r="P6334" s="9">
        <v>5</v>
      </c>
      <c r="Q6334" s="9">
        <v>5</v>
      </c>
    </row>
    <row r="6335" spans="1:17" hidden="1" x14ac:dyDescent="0.25">
      <c r="A6335" s="8" t="str">
        <f t="shared" si="590"/>
        <v>Neonatal Equipment Adult Paediatric and Neonatal PCardiac Services Limited</v>
      </c>
      <c r="B6335" s="8" t="str">
        <f>VLOOKUP(J6335,'Contract IDs'!A:D,4,0)</f>
        <v>Neonatal Equipment Adult Paediatric and Neonatal P</v>
      </c>
      <c r="C6335" s="8" t="str">
        <f>VLOOKUP(L6335,'Supplier IDs'!A:C,3,0)</f>
        <v>Cardiac Services Limited</v>
      </c>
      <c r="D6335" s="8" t="str">
        <f t="shared" si="589"/>
        <v>Radiant Warmer without Bed</v>
      </c>
      <c r="E6335" s="8">
        <f t="shared" si="591"/>
        <v>0</v>
      </c>
      <c r="F6335" s="8">
        <f t="shared" si="592"/>
        <v>6</v>
      </c>
      <c r="G6335" s="8">
        <f t="shared" si="593"/>
        <v>6</v>
      </c>
      <c r="H6335" s="15">
        <f t="shared" si="594"/>
        <v>0.05</v>
      </c>
      <c r="I6335" s="15" t="s">
        <v>372</v>
      </c>
      <c r="J6335" s="10">
        <v>300000094087410</v>
      </c>
      <c r="K6335" s="9" t="s">
        <v>454</v>
      </c>
      <c r="L6335" s="10">
        <v>100000000611072</v>
      </c>
      <c r="M6335" s="9" t="s">
        <v>459</v>
      </c>
      <c r="N6335" s="9"/>
      <c r="O6335" s="9">
        <v>6</v>
      </c>
      <c r="P6335" s="9">
        <v>6</v>
      </c>
      <c r="Q6335" s="9">
        <v>5</v>
      </c>
    </row>
    <row r="6336" spans="1:17" hidden="1" x14ac:dyDescent="0.25">
      <c r="A6336" s="8" t="str">
        <f t="shared" si="590"/>
        <v>Neonatal Equipment Adult Paediatric and Neonatal PCardiac Services Limited</v>
      </c>
      <c r="B6336" s="8" t="str">
        <f>VLOOKUP(J6336,'Contract IDs'!A:D,4,0)</f>
        <v>Neonatal Equipment Adult Paediatric and Neonatal P</v>
      </c>
      <c r="C6336" s="8" t="str">
        <f>VLOOKUP(L6336,'Supplier IDs'!A:C,3,0)</f>
        <v>Cardiac Services Limited</v>
      </c>
      <c r="D6336" s="8" t="str">
        <f t="shared" si="589"/>
        <v>Radiant Warmer without Bed</v>
      </c>
      <c r="E6336" s="8">
        <f t="shared" si="591"/>
        <v>0</v>
      </c>
      <c r="F6336" s="8">
        <f t="shared" si="592"/>
        <v>7</v>
      </c>
      <c r="G6336" s="8">
        <f t="shared" si="593"/>
        <v>7</v>
      </c>
      <c r="H6336" s="15">
        <f t="shared" si="594"/>
        <v>0.05</v>
      </c>
      <c r="I6336" s="15" t="s">
        <v>372</v>
      </c>
      <c r="J6336" s="10">
        <v>300000094087410</v>
      </c>
      <c r="K6336" s="9" t="s">
        <v>454</v>
      </c>
      <c r="L6336" s="10">
        <v>100000000611072</v>
      </c>
      <c r="M6336" s="9" t="s">
        <v>459</v>
      </c>
      <c r="N6336" s="9"/>
      <c r="O6336" s="9">
        <v>7</v>
      </c>
      <c r="P6336" s="9">
        <v>7</v>
      </c>
      <c r="Q6336" s="9">
        <v>5</v>
      </c>
    </row>
    <row r="6337" spans="1:17" hidden="1" x14ac:dyDescent="0.25">
      <c r="A6337" s="8" t="str">
        <f t="shared" si="590"/>
        <v>Neonatal Equipment Adult Paediatric and Neonatal PCardiac Services Limited</v>
      </c>
      <c r="B6337" s="8" t="str">
        <f>VLOOKUP(J6337,'Contract IDs'!A:D,4,0)</f>
        <v>Neonatal Equipment Adult Paediatric and Neonatal P</v>
      </c>
      <c r="C6337" s="8" t="str">
        <f>VLOOKUP(L6337,'Supplier IDs'!A:C,3,0)</f>
        <v>Cardiac Services Limited</v>
      </c>
      <c r="D6337" s="8" t="str">
        <f t="shared" si="589"/>
        <v>Radiant Warmer without Bed</v>
      </c>
      <c r="E6337" s="8">
        <f t="shared" si="591"/>
        <v>0</v>
      </c>
      <c r="F6337" s="8">
        <f t="shared" si="592"/>
        <v>8</v>
      </c>
      <c r="G6337" s="8">
        <f t="shared" si="593"/>
        <v>8</v>
      </c>
      <c r="H6337" s="15">
        <f t="shared" si="594"/>
        <v>0.05</v>
      </c>
      <c r="I6337" s="15" t="s">
        <v>372</v>
      </c>
      <c r="J6337" s="10">
        <v>300000094087410</v>
      </c>
      <c r="K6337" s="9" t="s">
        <v>454</v>
      </c>
      <c r="L6337" s="10">
        <v>100000000611072</v>
      </c>
      <c r="M6337" s="9" t="s">
        <v>459</v>
      </c>
      <c r="N6337" s="9"/>
      <c r="O6337" s="9">
        <v>8</v>
      </c>
      <c r="P6337" s="9">
        <v>8</v>
      </c>
      <c r="Q6337" s="9">
        <v>5</v>
      </c>
    </row>
    <row r="6338" spans="1:17" hidden="1" x14ac:dyDescent="0.25">
      <c r="A6338" s="8" t="str">
        <f t="shared" si="590"/>
        <v>Neonatal Equipment Adult Paediatric and Neonatal PCardiac Services Limited</v>
      </c>
      <c r="B6338" s="8" t="str">
        <f>VLOOKUP(J6338,'Contract IDs'!A:D,4,0)</f>
        <v>Neonatal Equipment Adult Paediatric and Neonatal P</v>
      </c>
      <c r="C6338" s="8" t="str">
        <f>VLOOKUP(L6338,'Supplier IDs'!A:C,3,0)</f>
        <v>Cardiac Services Limited</v>
      </c>
      <c r="D6338" s="8" t="str">
        <f t="shared" ref="D6338:D6401" si="595">IF(M6338="","No Sub Cat",M6338)</f>
        <v>Radiant Warmer without Bed</v>
      </c>
      <c r="E6338" s="8">
        <f t="shared" si="591"/>
        <v>0</v>
      </c>
      <c r="F6338" s="8">
        <f t="shared" si="592"/>
        <v>9</v>
      </c>
      <c r="G6338" s="8">
        <f t="shared" si="593"/>
        <v>9</v>
      </c>
      <c r="H6338" s="15">
        <f t="shared" si="594"/>
        <v>0.05</v>
      </c>
      <c r="I6338" s="15" t="s">
        <v>372</v>
      </c>
      <c r="J6338" s="10">
        <v>300000094087410</v>
      </c>
      <c r="K6338" s="9" t="s">
        <v>454</v>
      </c>
      <c r="L6338" s="10">
        <v>100000000611072</v>
      </c>
      <c r="M6338" s="9" t="s">
        <v>459</v>
      </c>
      <c r="N6338" s="9"/>
      <c r="O6338" s="9">
        <v>9</v>
      </c>
      <c r="P6338" s="9">
        <v>9</v>
      </c>
      <c r="Q6338" s="9">
        <v>5</v>
      </c>
    </row>
    <row r="6339" spans="1:17" hidden="1" x14ac:dyDescent="0.25">
      <c r="A6339" s="8" t="str">
        <f t="shared" ref="A6339:A6402" si="596">B6339&amp;C6339</f>
        <v>Neonatal Equipment Adult Paediatric and Neonatal PCardiac Services Limited</v>
      </c>
      <c r="B6339" s="8" t="str">
        <f>VLOOKUP(J6339,'Contract IDs'!A:D,4,0)</f>
        <v>Neonatal Equipment Adult Paediatric and Neonatal P</v>
      </c>
      <c r="C6339" s="8" t="str">
        <f>VLOOKUP(L6339,'Supplier IDs'!A:C,3,0)</f>
        <v>Cardiac Services Limited</v>
      </c>
      <c r="D6339" s="8" t="str">
        <f t="shared" si="595"/>
        <v>Radiant Warmer without Bed</v>
      </c>
      <c r="E6339" s="8">
        <f t="shared" ref="E6339:E6402" si="597">N6339</f>
        <v>0</v>
      </c>
      <c r="F6339" s="8">
        <f t="shared" ref="F6339:F6402" si="598">O6339</f>
        <v>10</v>
      </c>
      <c r="G6339" s="8">
        <f t="shared" ref="G6339:G6402" si="599">P6339</f>
        <v>10</v>
      </c>
      <c r="H6339" s="15">
        <f t="shared" ref="H6339:H6402" si="600">Q6339/100</f>
        <v>7.4999999999999997E-2</v>
      </c>
      <c r="I6339" s="15" t="s">
        <v>372</v>
      </c>
      <c r="J6339" s="10">
        <v>300000094087410</v>
      </c>
      <c r="K6339" s="9" t="s">
        <v>454</v>
      </c>
      <c r="L6339" s="10">
        <v>100000000611072</v>
      </c>
      <c r="M6339" s="9" t="s">
        <v>459</v>
      </c>
      <c r="N6339" s="9"/>
      <c r="O6339" s="9">
        <v>10</v>
      </c>
      <c r="P6339" s="9">
        <v>10</v>
      </c>
      <c r="Q6339" s="9">
        <v>7.5</v>
      </c>
    </row>
    <row r="6340" spans="1:17" hidden="1" x14ac:dyDescent="0.25">
      <c r="A6340" s="8" t="str">
        <f t="shared" si="596"/>
        <v>Neonatal Equipment Adult Paediatric and Neonatal PCardiac Services Limited</v>
      </c>
      <c r="B6340" s="8" t="str">
        <f>VLOOKUP(J6340,'Contract IDs'!A:D,4,0)</f>
        <v>Neonatal Equipment Adult Paediatric and Neonatal P</v>
      </c>
      <c r="C6340" s="8" t="str">
        <f>VLOOKUP(L6340,'Supplier IDs'!A:C,3,0)</f>
        <v>Cardiac Services Limited</v>
      </c>
      <c r="D6340" s="8" t="str">
        <f t="shared" si="595"/>
        <v>Radiant Warmer without Bed</v>
      </c>
      <c r="E6340" s="8">
        <f t="shared" si="597"/>
        <v>0</v>
      </c>
      <c r="F6340" s="8">
        <f t="shared" si="598"/>
        <v>11</v>
      </c>
      <c r="G6340" s="8">
        <f t="shared" si="599"/>
        <v>20</v>
      </c>
      <c r="H6340" s="15">
        <f t="shared" si="600"/>
        <v>7.4999999999999997E-2</v>
      </c>
      <c r="I6340" s="15" t="s">
        <v>372</v>
      </c>
      <c r="J6340" s="10">
        <v>300000094087410</v>
      </c>
      <c r="K6340" s="9" t="s">
        <v>454</v>
      </c>
      <c r="L6340" s="10">
        <v>100000000611072</v>
      </c>
      <c r="M6340" s="9" t="s">
        <v>459</v>
      </c>
      <c r="N6340" s="9"/>
      <c r="O6340" s="9">
        <v>11</v>
      </c>
      <c r="P6340" s="9">
        <v>20</v>
      </c>
      <c r="Q6340" s="9">
        <v>7.5</v>
      </c>
    </row>
    <row r="6341" spans="1:17" hidden="1" x14ac:dyDescent="0.25">
      <c r="A6341" s="8" t="str">
        <f t="shared" si="596"/>
        <v>Neonatal Equipment Adult Paediatric and Neonatal PCardiac Services Limited</v>
      </c>
      <c r="B6341" s="8" t="str">
        <f>VLOOKUP(J6341,'Contract IDs'!A:D,4,0)</f>
        <v>Neonatal Equipment Adult Paediatric and Neonatal P</v>
      </c>
      <c r="C6341" s="8" t="str">
        <f>VLOOKUP(L6341,'Supplier IDs'!A:C,3,0)</f>
        <v>Cardiac Services Limited</v>
      </c>
      <c r="D6341" s="8" t="str">
        <f t="shared" si="595"/>
        <v>Radiant Warmer without Bed</v>
      </c>
      <c r="E6341" s="8">
        <f t="shared" si="597"/>
        <v>0</v>
      </c>
      <c r="F6341" s="8">
        <f t="shared" si="598"/>
        <v>20</v>
      </c>
      <c r="G6341" s="8">
        <f t="shared" si="599"/>
        <v>100</v>
      </c>
      <c r="H6341" s="15">
        <f t="shared" si="600"/>
        <v>0.1</v>
      </c>
      <c r="I6341" s="15" t="s">
        <v>372</v>
      </c>
      <c r="J6341" s="10">
        <v>300000094087410</v>
      </c>
      <c r="K6341" s="9" t="s">
        <v>454</v>
      </c>
      <c r="L6341" s="10">
        <v>100000000611072</v>
      </c>
      <c r="M6341" s="9" t="s">
        <v>459</v>
      </c>
      <c r="N6341" s="9"/>
      <c r="O6341" s="9">
        <v>20</v>
      </c>
      <c r="P6341" s="9">
        <v>100</v>
      </c>
      <c r="Q6341" s="9">
        <v>10</v>
      </c>
    </row>
    <row r="6342" spans="1:17" hidden="1" x14ac:dyDescent="0.25">
      <c r="A6342" s="8" t="str">
        <f t="shared" si="596"/>
        <v>Neonatal Equipment Adult Paediatric and Neonatal PCardiac Services Limited</v>
      </c>
      <c r="B6342" s="8" t="str">
        <f>VLOOKUP(J6342,'Contract IDs'!A:D,4,0)</f>
        <v>Neonatal Equipment Adult Paediatric and Neonatal P</v>
      </c>
      <c r="C6342" s="8" t="str">
        <f>VLOOKUP(L6342,'Supplier IDs'!A:C,3,0)</f>
        <v>Cardiac Services Limited</v>
      </c>
      <c r="D6342" s="8" t="str">
        <f t="shared" si="595"/>
        <v>Transport Incubator minus Vent</v>
      </c>
      <c r="E6342" s="8">
        <f t="shared" si="597"/>
        <v>0</v>
      </c>
      <c r="F6342" s="8">
        <f t="shared" si="598"/>
        <v>0</v>
      </c>
      <c r="G6342" s="8">
        <f t="shared" si="599"/>
        <v>1</v>
      </c>
      <c r="H6342" s="15">
        <f t="shared" si="600"/>
        <v>0</v>
      </c>
      <c r="I6342" s="15" t="s">
        <v>372</v>
      </c>
      <c r="J6342" s="10">
        <v>300000094087410</v>
      </c>
      <c r="K6342" s="9" t="s">
        <v>454</v>
      </c>
      <c r="L6342" s="10">
        <v>100000000611072</v>
      </c>
      <c r="M6342" s="9" t="s">
        <v>460</v>
      </c>
      <c r="N6342" s="9"/>
      <c r="O6342" s="9">
        <v>0</v>
      </c>
      <c r="P6342" s="9">
        <v>1</v>
      </c>
      <c r="Q6342" s="9">
        <v>0</v>
      </c>
    </row>
    <row r="6343" spans="1:17" hidden="1" x14ac:dyDescent="0.25">
      <c r="A6343" s="8" t="str">
        <f t="shared" si="596"/>
        <v>Neonatal Equipment Adult Paediatric and Neonatal PCardiac Services Limited</v>
      </c>
      <c r="B6343" s="8" t="str">
        <f>VLOOKUP(J6343,'Contract IDs'!A:D,4,0)</f>
        <v>Neonatal Equipment Adult Paediatric and Neonatal P</v>
      </c>
      <c r="C6343" s="8" t="str">
        <f>VLOOKUP(L6343,'Supplier IDs'!A:C,3,0)</f>
        <v>Cardiac Services Limited</v>
      </c>
      <c r="D6343" s="8" t="str">
        <f t="shared" si="595"/>
        <v>Transport Incubator minus Vent</v>
      </c>
      <c r="E6343" s="8">
        <f t="shared" si="597"/>
        <v>0</v>
      </c>
      <c r="F6343" s="8">
        <f t="shared" si="598"/>
        <v>2</v>
      </c>
      <c r="G6343" s="8">
        <f t="shared" si="599"/>
        <v>2</v>
      </c>
      <c r="H6343" s="15">
        <f t="shared" si="600"/>
        <v>0.02</v>
      </c>
      <c r="I6343" s="15" t="s">
        <v>372</v>
      </c>
      <c r="J6343" s="10">
        <v>300000094087410</v>
      </c>
      <c r="K6343" s="9" t="s">
        <v>454</v>
      </c>
      <c r="L6343" s="10">
        <v>100000000611072</v>
      </c>
      <c r="M6343" s="9" t="s">
        <v>460</v>
      </c>
      <c r="N6343" s="9"/>
      <c r="O6343" s="9">
        <v>2</v>
      </c>
      <c r="P6343" s="9">
        <v>2</v>
      </c>
      <c r="Q6343" s="9">
        <v>2</v>
      </c>
    </row>
    <row r="6344" spans="1:17" hidden="1" x14ac:dyDescent="0.25">
      <c r="A6344" s="8" t="str">
        <f t="shared" si="596"/>
        <v>Neonatal Equipment Adult Paediatric and Neonatal PCardiac Services Limited</v>
      </c>
      <c r="B6344" s="8" t="str">
        <f>VLOOKUP(J6344,'Contract IDs'!A:D,4,0)</f>
        <v>Neonatal Equipment Adult Paediatric and Neonatal P</v>
      </c>
      <c r="C6344" s="8" t="str">
        <f>VLOOKUP(L6344,'Supplier IDs'!A:C,3,0)</f>
        <v>Cardiac Services Limited</v>
      </c>
      <c r="D6344" s="8" t="str">
        <f t="shared" si="595"/>
        <v>Transport Incubator minus Vent</v>
      </c>
      <c r="E6344" s="8">
        <f t="shared" si="597"/>
        <v>0</v>
      </c>
      <c r="F6344" s="8">
        <f t="shared" si="598"/>
        <v>3</v>
      </c>
      <c r="G6344" s="8">
        <f t="shared" si="599"/>
        <v>3</v>
      </c>
      <c r="H6344" s="15">
        <f t="shared" si="600"/>
        <v>0.02</v>
      </c>
      <c r="I6344" s="15" t="s">
        <v>372</v>
      </c>
      <c r="J6344" s="10">
        <v>300000094087410</v>
      </c>
      <c r="K6344" s="9" t="s">
        <v>454</v>
      </c>
      <c r="L6344" s="10">
        <v>100000000611072</v>
      </c>
      <c r="M6344" s="9" t="s">
        <v>460</v>
      </c>
      <c r="N6344" s="9"/>
      <c r="O6344" s="9">
        <v>3</v>
      </c>
      <c r="P6344" s="9">
        <v>3</v>
      </c>
      <c r="Q6344" s="9">
        <v>2</v>
      </c>
    </row>
    <row r="6345" spans="1:17" hidden="1" x14ac:dyDescent="0.25">
      <c r="A6345" s="8" t="str">
        <f t="shared" si="596"/>
        <v>Neonatal Equipment Adult Paediatric and Neonatal PCardiac Services Limited</v>
      </c>
      <c r="B6345" s="8" t="str">
        <f>VLOOKUP(J6345,'Contract IDs'!A:D,4,0)</f>
        <v>Neonatal Equipment Adult Paediatric and Neonatal P</v>
      </c>
      <c r="C6345" s="8" t="str">
        <f>VLOOKUP(L6345,'Supplier IDs'!A:C,3,0)</f>
        <v>Cardiac Services Limited</v>
      </c>
      <c r="D6345" s="8" t="str">
        <f t="shared" si="595"/>
        <v>Transport Incubator minus Vent</v>
      </c>
      <c r="E6345" s="8">
        <f t="shared" si="597"/>
        <v>0</v>
      </c>
      <c r="F6345" s="8">
        <f t="shared" si="598"/>
        <v>4</v>
      </c>
      <c r="G6345" s="8">
        <f t="shared" si="599"/>
        <v>4</v>
      </c>
      <c r="H6345" s="15">
        <f t="shared" si="600"/>
        <v>0.02</v>
      </c>
      <c r="I6345" s="15" t="s">
        <v>372</v>
      </c>
      <c r="J6345" s="10">
        <v>300000094087410</v>
      </c>
      <c r="K6345" s="9" t="s">
        <v>454</v>
      </c>
      <c r="L6345" s="10">
        <v>100000000611072</v>
      </c>
      <c r="M6345" s="9" t="s">
        <v>460</v>
      </c>
      <c r="N6345" s="9"/>
      <c r="O6345" s="9">
        <v>4</v>
      </c>
      <c r="P6345" s="9">
        <v>4</v>
      </c>
      <c r="Q6345" s="9">
        <v>2</v>
      </c>
    </row>
    <row r="6346" spans="1:17" hidden="1" x14ac:dyDescent="0.25">
      <c r="A6346" s="8" t="str">
        <f t="shared" si="596"/>
        <v>Neonatal Equipment Adult Paediatric and Neonatal PCardiac Services Limited</v>
      </c>
      <c r="B6346" s="8" t="str">
        <f>VLOOKUP(J6346,'Contract IDs'!A:D,4,0)</f>
        <v>Neonatal Equipment Adult Paediatric and Neonatal P</v>
      </c>
      <c r="C6346" s="8" t="str">
        <f>VLOOKUP(L6346,'Supplier IDs'!A:C,3,0)</f>
        <v>Cardiac Services Limited</v>
      </c>
      <c r="D6346" s="8" t="str">
        <f t="shared" si="595"/>
        <v>Transport Incubator minus Vent</v>
      </c>
      <c r="E6346" s="8">
        <f t="shared" si="597"/>
        <v>0</v>
      </c>
      <c r="F6346" s="8">
        <f t="shared" si="598"/>
        <v>5</v>
      </c>
      <c r="G6346" s="8">
        <f t="shared" si="599"/>
        <v>5</v>
      </c>
      <c r="H6346" s="15">
        <f t="shared" si="600"/>
        <v>0.02</v>
      </c>
      <c r="I6346" s="15" t="s">
        <v>372</v>
      </c>
      <c r="J6346" s="10">
        <v>300000094087410</v>
      </c>
      <c r="K6346" s="9" t="s">
        <v>454</v>
      </c>
      <c r="L6346" s="10">
        <v>100000000611072</v>
      </c>
      <c r="M6346" s="9" t="s">
        <v>460</v>
      </c>
      <c r="N6346" s="9"/>
      <c r="O6346" s="9">
        <v>5</v>
      </c>
      <c r="P6346" s="9">
        <v>5</v>
      </c>
      <c r="Q6346" s="9">
        <v>2</v>
      </c>
    </row>
    <row r="6347" spans="1:17" hidden="1" x14ac:dyDescent="0.25">
      <c r="A6347" s="8" t="str">
        <f t="shared" si="596"/>
        <v>Neonatal Equipment Adult Paediatric and Neonatal PCardiac Services Limited</v>
      </c>
      <c r="B6347" s="8" t="str">
        <f>VLOOKUP(J6347,'Contract IDs'!A:D,4,0)</f>
        <v>Neonatal Equipment Adult Paediatric and Neonatal P</v>
      </c>
      <c r="C6347" s="8" t="str">
        <f>VLOOKUP(L6347,'Supplier IDs'!A:C,3,0)</f>
        <v>Cardiac Services Limited</v>
      </c>
      <c r="D6347" s="8" t="str">
        <f t="shared" si="595"/>
        <v>Transport Incubator minus Vent</v>
      </c>
      <c r="E6347" s="8">
        <f t="shared" si="597"/>
        <v>0</v>
      </c>
      <c r="F6347" s="8">
        <f t="shared" si="598"/>
        <v>6</v>
      </c>
      <c r="G6347" s="8">
        <f t="shared" si="599"/>
        <v>6</v>
      </c>
      <c r="H6347" s="15">
        <f t="shared" si="600"/>
        <v>0.02</v>
      </c>
      <c r="I6347" s="15" t="s">
        <v>372</v>
      </c>
      <c r="J6347" s="10">
        <v>300000094087410</v>
      </c>
      <c r="K6347" s="9" t="s">
        <v>454</v>
      </c>
      <c r="L6347" s="10">
        <v>100000000611072</v>
      </c>
      <c r="M6347" s="9" t="s">
        <v>460</v>
      </c>
      <c r="N6347" s="9"/>
      <c r="O6347" s="9">
        <v>6</v>
      </c>
      <c r="P6347" s="9">
        <v>6</v>
      </c>
      <c r="Q6347" s="9">
        <v>2</v>
      </c>
    </row>
    <row r="6348" spans="1:17" hidden="1" x14ac:dyDescent="0.25">
      <c r="A6348" s="8" t="str">
        <f t="shared" si="596"/>
        <v>Neonatal Equipment Adult Paediatric and Neonatal PCardiac Services Limited</v>
      </c>
      <c r="B6348" s="8" t="str">
        <f>VLOOKUP(J6348,'Contract IDs'!A:D,4,0)</f>
        <v>Neonatal Equipment Adult Paediatric and Neonatal P</v>
      </c>
      <c r="C6348" s="8" t="str">
        <f>VLOOKUP(L6348,'Supplier IDs'!A:C,3,0)</f>
        <v>Cardiac Services Limited</v>
      </c>
      <c r="D6348" s="8" t="str">
        <f t="shared" si="595"/>
        <v>Transport Incubator minus Vent</v>
      </c>
      <c r="E6348" s="8">
        <f t="shared" si="597"/>
        <v>0</v>
      </c>
      <c r="F6348" s="8">
        <f t="shared" si="598"/>
        <v>7</v>
      </c>
      <c r="G6348" s="8">
        <f t="shared" si="599"/>
        <v>7</v>
      </c>
      <c r="H6348" s="15">
        <f t="shared" si="600"/>
        <v>0.02</v>
      </c>
      <c r="I6348" s="15" t="s">
        <v>372</v>
      </c>
      <c r="J6348" s="10">
        <v>300000094087410</v>
      </c>
      <c r="K6348" s="9" t="s">
        <v>454</v>
      </c>
      <c r="L6348" s="10">
        <v>100000000611072</v>
      </c>
      <c r="M6348" s="9" t="s">
        <v>460</v>
      </c>
      <c r="N6348" s="9"/>
      <c r="O6348" s="9">
        <v>7</v>
      </c>
      <c r="P6348" s="9">
        <v>7</v>
      </c>
      <c r="Q6348" s="9">
        <v>2</v>
      </c>
    </row>
    <row r="6349" spans="1:17" hidden="1" x14ac:dyDescent="0.25">
      <c r="A6349" s="8" t="str">
        <f t="shared" si="596"/>
        <v>Neonatal Equipment Adult Paediatric and Neonatal PCardiac Services Limited</v>
      </c>
      <c r="B6349" s="8" t="str">
        <f>VLOOKUP(J6349,'Contract IDs'!A:D,4,0)</f>
        <v>Neonatal Equipment Adult Paediatric and Neonatal P</v>
      </c>
      <c r="C6349" s="8" t="str">
        <f>VLOOKUP(L6349,'Supplier IDs'!A:C,3,0)</f>
        <v>Cardiac Services Limited</v>
      </c>
      <c r="D6349" s="8" t="str">
        <f t="shared" si="595"/>
        <v>Transport Incubator minus Vent</v>
      </c>
      <c r="E6349" s="8">
        <f t="shared" si="597"/>
        <v>0</v>
      </c>
      <c r="F6349" s="8">
        <f t="shared" si="598"/>
        <v>8</v>
      </c>
      <c r="G6349" s="8">
        <f t="shared" si="599"/>
        <v>8</v>
      </c>
      <c r="H6349" s="15">
        <f t="shared" si="600"/>
        <v>0.02</v>
      </c>
      <c r="I6349" s="15" t="s">
        <v>372</v>
      </c>
      <c r="J6349" s="10">
        <v>300000094087410</v>
      </c>
      <c r="K6349" s="9" t="s">
        <v>454</v>
      </c>
      <c r="L6349" s="10">
        <v>100000000611072</v>
      </c>
      <c r="M6349" s="9" t="s">
        <v>460</v>
      </c>
      <c r="N6349" s="9"/>
      <c r="O6349" s="9">
        <v>8</v>
      </c>
      <c r="P6349" s="9">
        <v>8</v>
      </c>
      <c r="Q6349" s="9">
        <v>2</v>
      </c>
    </row>
    <row r="6350" spans="1:17" hidden="1" x14ac:dyDescent="0.25">
      <c r="A6350" s="8" t="str">
        <f t="shared" si="596"/>
        <v>Neonatal Equipment Adult Paediatric and Neonatal PCardiac Services Limited</v>
      </c>
      <c r="B6350" s="8" t="str">
        <f>VLOOKUP(J6350,'Contract IDs'!A:D,4,0)</f>
        <v>Neonatal Equipment Adult Paediatric and Neonatal P</v>
      </c>
      <c r="C6350" s="8" t="str">
        <f>VLOOKUP(L6350,'Supplier IDs'!A:C,3,0)</f>
        <v>Cardiac Services Limited</v>
      </c>
      <c r="D6350" s="8" t="str">
        <f t="shared" si="595"/>
        <v>Transport Incubator minus Vent</v>
      </c>
      <c r="E6350" s="8">
        <f t="shared" si="597"/>
        <v>0</v>
      </c>
      <c r="F6350" s="8">
        <f t="shared" si="598"/>
        <v>9</v>
      </c>
      <c r="G6350" s="8">
        <f t="shared" si="599"/>
        <v>9</v>
      </c>
      <c r="H6350" s="15">
        <f t="shared" si="600"/>
        <v>0.02</v>
      </c>
      <c r="I6350" s="15" t="s">
        <v>372</v>
      </c>
      <c r="J6350" s="10">
        <v>300000094087410</v>
      </c>
      <c r="K6350" s="9" t="s">
        <v>454</v>
      </c>
      <c r="L6350" s="10">
        <v>100000000611072</v>
      </c>
      <c r="M6350" s="9" t="s">
        <v>460</v>
      </c>
      <c r="N6350" s="9"/>
      <c r="O6350" s="9">
        <v>9</v>
      </c>
      <c r="P6350" s="9">
        <v>9</v>
      </c>
      <c r="Q6350" s="9">
        <v>2</v>
      </c>
    </row>
    <row r="6351" spans="1:17" hidden="1" x14ac:dyDescent="0.25">
      <c r="A6351" s="8" t="str">
        <f t="shared" si="596"/>
        <v>Neonatal Equipment Adult Paediatric and Neonatal PCardiac Services Limited</v>
      </c>
      <c r="B6351" s="8" t="str">
        <f>VLOOKUP(J6351,'Contract IDs'!A:D,4,0)</f>
        <v>Neonatal Equipment Adult Paediatric and Neonatal P</v>
      </c>
      <c r="C6351" s="8" t="str">
        <f>VLOOKUP(L6351,'Supplier IDs'!A:C,3,0)</f>
        <v>Cardiac Services Limited</v>
      </c>
      <c r="D6351" s="8" t="str">
        <f t="shared" si="595"/>
        <v>Transport Incubator minus Vent</v>
      </c>
      <c r="E6351" s="8">
        <f t="shared" si="597"/>
        <v>0</v>
      </c>
      <c r="F6351" s="8">
        <f t="shared" si="598"/>
        <v>10</v>
      </c>
      <c r="G6351" s="8">
        <f t="shared" si="599"/>
        <v>10</v>
      </c>
      <c r="H6351" s="15">
        <f t="shared" si="600"/>
        <v>0.02</v>
      </c>
      <c r="I6351" s="15" t="s">
        <v>372</v>
      </c>
      <c r="J6351" s="10">
        <v>300000094087410</v>
      </c>
      <c r="K6351" s="9" t="s">
        <v>454</v>
      </c>
      <c r="L6351" s="10">
        <v>100000000611072</v>
      </c>
      <c r="M6351" s="9" t="s">
        <v>460</v>
      </c>
      <c r="N6351" s="9"/>
      <c r="O6351" s="9">
        <v>10</v>
      </c>
      <c r="P6351" s="9">
        <v>10</v>
      </c>
      <c r="Q6351" s="9">
        <v>2</v>
      </c>
    </row>
    <row r="6352" spans="1:17" hidden="1" x14ac:dyDescent="0.25">
      <c r="A6352" s="8" t="str">
        <f t="shared" si="596"/>
        <v>Neonatal Equipment Adult Paediatric and Neonatal PCardiac Services Limited</v>
      </c>
      <c r="B6352" s="8" t="str">
        <f>VLOOKUP(J6352,'Contract IDs'!A:D,4,0)</f>
        <v>Neonatal Equipment Adult Paediatric and Neonatal P</v>
      </c>
      <c r="C6352" s="8" t="str">
        <f>VLOOKUP(L6352,'Supplier IDs'!A:C,3,0)</f>
        <v>Cardiac Services Limited</v>
      </c>
      <c r="D6352" s="8" t="str">
        <f t="shared" si="595"/>
        <v>Transport Incubator minus Vent</v>
      </c>
      <c r="E6352" s="8">
        <f t="shared" si="597"/>
        <v>0</v>
      </c>
      <c r="F6352" s="8">
        <f t="shared" si="598"/>
        <v>11</v>
      </c>
      <c r="G6352" s="8">
        <f t="shared" si="599"/>
        <v>20</v>
      </c>
      <c r="H6352" s="15">
        <f t="shared" si="600"/>
        <v>0.02</v>
      </c>
      <c r="I6352" s="15" t="s">
        <v>372</v>
      </c>
      <c r="J6352" s="10">
        <v>300000094087410</v>
      </c>
      <c r="K6352" s="9" t="s">
        <v>454</v>
      </c>
      <c r="L6352" s="10">
        <v>100000000611072</v>
      </c>
      <c r="M6352" s="9" t="s">
        <v>460</v>
      </c>
      <c r="N6352" s="9"/>
      <c r="O6352" s="9">
        <v>11</v>
      </c>
      <c r="P6352" s="9">
        <v>20</v>
      </c>
      <c r="Q6352" s="9">
        <v>2</v>
      </c>
    </row>
    <row r="6353" spans="1:17" hidden="1" x14ac:dyDescent="0.25">
      <c r="A6353" s="8" t="str">
        <f t="shared" si="596"/>
        <v>Neonatal Equipment Adult Paediatric and Neonatal PCardiac Services Limited</v>
      </c>
      <c r="B6353" s="8" t="str">
        <f>VLOOKUP(J6353,'Contract IDs'!A:D,4,0)</f>
        <v>Neonatal Equipment Adult Paediatric and Neonatal P</v>
      </c>
      <c r="C6353" s="8" t="str">
        <f>VLOOKUP(L6353,'Supplier IDs'!A:C,3,0)</f>
        <v>Cardiac Services Limited</v>
      </c>
      <c r="D6353" s="8" t="str">
        <f t="shared" si="595"/>
        <v>Transport Incubator minus Vent</v>
      </c>
      <c r="E6353" s="8">
        <f t="shared" si="597"/>
        <v>0</v>
      </c>
      <c r="F6353" s="8">
        <f t="shared" si="598"/>
        <v>20</v>
      </c>
      <c r="G6353" s="8">
        <f t="shared" si="599"/>
        <v>100</v>
      </c>
      <c r="H6353" s="15">
        <f t="shared" si="600"/>
        <v>0.02</v>
      </c>
      <c r="I6353" s="15" t="s">
        <v>372</v>
      </c>
      <c r="J6353" s="10">
        <v>300000094087410</v>
      </c>
      <c r="K6353" s="9" t="s">
        <v>454</v>
      </c>
      <c r="L6353" s="10">
        <v>100000000611072</v>
      </c>
      <c r="M6353" s="9" t="s">
        <v>460</v>
      </c>
      <c r="N6353" s="9"/>
      <c r="O6353" s="9">
        <v>20</v>
      </c>
      <c r="P6353" s="9">
        <v>100</v>
      </c>
      <c r="Q6353" s="9">
        <v>2</v>
      </c>
    </row>
    <row r="6354" spans="1:17" hidden="1" x14ac:dyDescent="0.25">
      <c r="A6354" s="8" t="str">
        <f t="shared" si="596"/>
        <v>Neonatal Equipment Adult Paediatric and Neonatal PCardiac Services Limited</v>
      </c>
      <c r="B6354" s="8" t="str">
        <f>VLOOKUP(J6354,'Contract IDs'!A:D,4,0)</f>
        <v>Neonatal Equipment Adult Paediatric and Neonatal P</v>
      </c>
      <c r="C6354" s="8" t="str">
        <f>VLOOKUP(L6354,'Supplier IDs'!A:C,3,0)</f>
        <v>Cardiac Services Limited</v>
      </c>
      <c r="D6354" s="8" t="str">
        <f t="shared" si="595"/>
        <v>Warmer Resuscitation System</v>
      </c>
      <c r="E6354" s="8">
        <f t="shared" si="597"/>
        <v>0</v>
      </c>
      <c r="F6354" s="8">
        <f t="shared" si="598"/>
        <v>0</v>
      </c>
      <c r="G6354" s="8">
        <f t="shared" si="599"/>
        <v>1</v>
      </c>
      <c r="H6354" s="15">
        <f t="shared" si="600"/>
        <v>0</v>
      </c>
      <c r="I6354" s="15" t="s">
        <v>372</v>
      </c>
      <c r="J6354" s="10">
        <v>300000094087410</v>
      </c>
      <c r="K6354" s="9" t="s">
        <v>454</v>
      </c>
      <c r="L6354" s="10">
        <v>100000000611072</v>
      </c>
      <c r="M6354" s="9" t="s">
        <v>461</v>
      </c>
      <c r="N6354" s="9"/>
      <c r="O6354" s="9">
        <v>0</v>
      </c>
      <c r="P6354" s="9">
        <v>1</v>
      </c>
      <c r="Q6354" s="9">
        <v>0</v>
      </c>
    </row>
    <row r="6355" spans="1:17" hidden="1" x14ac:dyDescent="0.25">
      <c r="A6355" s="8" t="str">
        <f t="shared" si="596"/>
        <v>Neonatal Equipment Adult Paediatric and Neonatal PCardiac Services Limited</v>
      </c>
      <c r="B6355" s="8" t="str">
        <f>VLOOKUP(J6355,'Contract IDs'!A:D,4,0)</f>
        <v>Neonatal Equipment Adult Paediatric and Neonatal P</v>
      </c>
      <c r="C6355" s="8" t="str">
        <f>VLOOKUP(L6355,'Supplier IDs'!A:C,3,0)</f>
        <v>Cardiac Services Limited</v>
      </c>
      <c r="D6355" s="8" t="str">
        <f t="shared" si="595"/>
        <v>Warmer Resuscitation System</v>
      </c>
      <c r="E6355" s="8">
        <f t="shared" si="597"/>
        <v>0</v>
      </c>
      <c r="F6355" s="8">
        <f t="shared" si="598"/>
        <v>2</v>
      </c>
      <c r="G6355" s="8">
        <f t="shared" si="599"/>
        <v>2</v>
      </c>
      <c r="H6355" s="15">
        <f t="shared" si="600"/>
        <v>0</v>
      </c>
      <c r="I6355" s="15" t="s">
        <v>372</v>
      </c>
      <c r="J6355" s="10">
        <v>300000094087410</v>
      </c>
      <c r="K6355" s="9" t="s">
        <v>454</v>
      </c>
      <c r="L6355" s="10">
        <v>100000000611072</v>
      </c>
      <c r="M6355" s="9" t="s">
        <v>461</v>
      </c>
      <c r="N6355" s="9"/>
      <c r="O6355" s="9">
        <v>2</v>
      </c>
      <c r="P6355" s="9">
        <v>2</v>
      </c>
      <c r="Q6355" s="9">
        <v>0</v>
      </c>
    </row>
    <row r="6356" spans="1:17" hidden="1" x14ac:dyDescent="0.25">
      <c r="A6356" s="8" t="str">
        <f t="shared" si="596"/>
        <v>Neonatal Equipment Adult Paediatric and Neonatal PCardiac Services Limited</v>
      </c>
      <c r="B6356" s="8" t="str">
        <f>VLOOKUP(J6356,'Contract IDs'!A:D,4,0)</f>
        <v>Neonatal Equipment Adult Paediatric and Neonatal P</v>
      </c>
      <c r="C6356" s="8" t="str">
        <f>VLOOKUP(L6356,'Supplier IDs'!A:C,3,0)</f>
        <v>Cardiac Services Limited</v>
      </c>
      <c r="D6356" s="8" t="str">
        <f t="shared" si="595"/>
        <v>Warmer Resuscitation System</v>
      </c>
      <c r="E6356" s="8">
        <f t="shared" si="597"/>
        <v>0</v>
      </c>
      <c r="F6356" s="8">
        <f t="shared" si="598"/>
        <v>3</v>
      </c>
      <c r="G6356" s="8">
        <f t="shared" si="599"/>
        <v>3</v>
      </c>
      <c r="H6356" s="15">
        <f t="shared" si="600"/>
        <v>0</v>
      </c>
      <c r="I6356" s="15" t="s">
        <v>372</v>
      </c>
      <c r="J6356" s="10">
        <v>300000094087410</v>
      </c>
      <c r="K6356" s="9" t="s">
        <v>454</v>
      </c>
      <c r="L6356" s="10">
        <v>100000000611072</v>
      </c>
      <c r="M6356" s="9" t="s">
        <v>461</v>
      </c>
      <c r="N6356" s="9"/>
      <c r="O6356" s="9">
        <v>3</v>
      </c>
      <c r="P6356" s="9">
        <v>3</v>
      </c>
      <c r="Q6356" s="9">
        <v>0</v>
      </c>
    </row>
    <row r="6357" spans="1:17" hidden="1" x14ac:dyDescent="0.25">
      <c r="A6357" s="8" t="str">
        <f t="shared" si="596"/>
        <v>Neonatal Equipment Adult Paediatric and Neonatal PCardiac Services Limited</v>
      </c>
      <c r="B6357" s="8" t="str">
        <f>VLOOKUP(J6357,'Contract IDs'!A:D,4,0)</f>
        <v>Neonatal Equipment Adult Paediatric and Neonatal P</v>
      </c>
      <c r="C6357" s="8" t="str">
        <f>VLOOKUP(L6357,'Supplier IDs'!A:C,3,0)</f>
        <v>Cardiac Services Limited</v>
      </c>
      <c r="D6357" s="8" t="str">
        <f t="shared" si="595"/>
        <v>Warmer Resuscitation System</v>
      </c>
      <c r="E6357" s="8">
        <f t="shared" si="597"/>
        <v>0</v>
      </c>
      <c r="F6357" s="8">
        <f t="shared" si="598"/>
        <v>4</v>
      </c>
      <c r="G6357" s="8">
        <f t="shared" si="599"/>
        <v>4</v>
      </c>
      <c r="H6357" s="15">
        <f t="shared" si="600"/>
        <v>0</v>
      </c>
      <c r="I6357" s="15" t="s">
        <v>372</v>
      </c>
      <c r="J6357" s="10">
        <v>300000094087410</v>
      </c>
      <c r="K6357" s="9" t="s">
        <v>454</v>
      </c>
      <c r="L6357" s="10">
        <v>100000000611072</v>
      </c>
      <c r="M6357" s="9" t="s">
        <v>461</v>
      </c>
      <c r="N6357" s="9"/>
      <c r="O6357" s="9">
        <v>4</v>
      </c>
      <c r="P6357" s="9">
        <v>4</v>
      </c>
      <c r="Q6357" s="9">
        <v>0</v>
      </c>
    </row>
    <row r="6358" spans="1:17" hidden="1" x14ac:dyDescent="0.25">
      <c r="A6358" s="8" t="str">
        <f t="shared" si="596"/>
        <v>Neonatal Equipment Adult Paediatric and Neonatal PCardiac Services Limited</v>
      </c>
      <c r="B6358" s="8" t="str">
        <f>VLOOKUP(J6358,'Contract IDs'!A:D,4,0)</f>
        <v>Neonatal Equipment Adult Paediatric and Neonatal P</v>
      </c>
      <c r="C6358" s="8" t="str">
        <f>VLOOKUP(L6358,'Supplier IDs'!A:C,3,0)</f>
        <v>Cardiac Services Limited</v>
      </c>
      <c r="D6358" s="8" t="str">
        <f t="shared" si="595"/>
        <v>Warmer Resuscitation System</v>
      </c>
      <c r="E6358" s="8">
        <f t="shared" si="597"/>
        <v>0</v>
      </c>
      <c r="F6358" s="8">
        <f t="shared" si="598"/>
        <v>5</v>
      </c>
      <c r="G6358" s="8">
        <f t="shared" si="599"/>
        <v>5</v>
      </c>
      <c r="H6358" s="15">
        <f t="shared" si="600"/>
        <v>0.05</v>
      </c>
      <c r="I6358" s="15" t="s">
        <v>372</v>
      </c>
      <c r="J6358" s="10">
        <v>300000094087410</v>
      </c>
      <c r="K6358" s="9" t="s">
        <v>454</v>
      </c>
      <c r="L6358" s="10">
        <v>100000000611072</v>
      </c>
      <c r="M6358" s="9" t="s">
        <v>461</v>
      </c>
      <c r="N6358" s="9"/>
      <c r="O6358" s="9">
        <v>5</v>
      </c>
      <c r="P6358" s="9">
        <v>5</v>
      </c>
      <c r="Q6358" s="9">
        <v>5</v>
      </c>
    </row>
    <row r="6359" spans="1:17" hidden="1" x14ac:dyDescent="0.25">
      <c r="A6359" s="8" t="str">
        <f t="shared" si="596"/>
        <v>Neonatal Equipment Adult Paediatric and Neonatal PCardiac Services Limited</v>
      </c>
      <c r="B6359" s="8" t="str">
        <f>VLOOKUP(J6359,'Contract IDs'!A:D,4,0)</f>
        <v>Neonatal Equipment Adult Paediatric and Neonatal P</v>
      </c>
      <c r="C6359" s="8" t="str">
        <f>VLOOKUP(L6359,'Supplier IDs'!A:C,3,0)</f>
        <v>Cardiac Services Limited</v>
      </c>
      <c r="D6359" s="8" t="str">
        <f t="shared" si="595"/>
        <v>Warmer Resuscitation System</v>
      </c>
      <c r="E6359" s="8">
        <f t="shared" si="597"/>
        <v>0</v>
      </c>
      <c r="F6359" s="8">
        <f t="shared" si="598"/>
        <v>6</v>
      </c>
      <c r="G6359" s="8">
        <f t="shared" si="599"/>
        <v>6</v>
      </c>
      <c r="H6359" s="15">
        <f t="shared" si="600"/>
        <v>0.05</v>
      </c>
      <c r="I6359" s="15" t="s">
        <v>372</v>
      </c>
      <c r="J6359" s="10">
        <v>300000094087410</v>
      </c>
      <c r="K6359" s="9" t="s">
        <v>454</v>
      </c>
      <c r="L6359" s="10">
        <v>100000000611072</v>
      </c>
      <c r="M6359" s="9" t="s">
        <v>461</v>
      </c>
      <c r="N6359" s="9"/>
      <c r="O6359" s="9">
        <v>6</v>
      </c>
      <c r="P6359" s="9">
        <v>6</v>
      </c>
      <c r="Q6359" s="9">
        <v>5</v>
      </c>
    </row>
    <row r="6360" spans="1:17" hidden="1" x14ac:dyDescent="0.25">
      <c r="A6360" s="8" t="str">
        <f t="shared" si="596"/>
        <v>Neonatal Equipment Adult Paediatric and Neonatal PCardiac Services Limited</v>
      </c>
      <c r="B6360" s="8" t="str">
        <f>VLOOKUP(J6360,'Contract IDs'!A:D,4,0)</f>
        <v>Neonatal Equipment Adult Paediatric and Neonatal P</v>
      </c>
      <c r="C6360" s="8" t="str">
        <f>VLOOKUP(L6360,'Supplier IDs'!A:C,3,0)</f>
        <v>Cardiac Services Limited</v>
      </c>
      <c r="D6360" s="8" t="str">
        <f t="shared" si="595"/>
        <v>Warmer Resuscitation System</v>
      </c>
      <c r="E6360" s="8">
        <f t="shared" si="597"/>
        <v>0</v>
      </c>
      <c r="F6360" s="8">
        <f t="shared" si="598"/>
        <v>7</v>
      </c>
      <c r="G6360" s="8">
        <f t="shared" si="599"/>
        <v>7</v>
      </c>
      <c r="H6360" s="15">
        <f t="shared" si="600"/>
        <v>0.05</v>
      </c>
      <c r="I6360" s="15" t="s">
        <v>372</v>
      </c>
      <c r="J6360" s="10">
        <v>300000094087410</v>
      </c>
      <c r="K6360" s="9" t="s">
        <v>454</v>
      </c>
      <c r="L6360" s="10">
        <v>100000000611072</v>
      </c>
      <c r="M6360" s="9" t="s">
        <v>461</v>
      </c>
      <c r="N6360" s="9"/>
      <c r="O6360" s="9">
        <v>7</v>
      </c>
      <c r="P6360" s="9">
        <v>7</v>
      </c>
      <c r="Q6360" s="9">
        <v>5</v>
      </c>
    </row>
    <row r="6361" spans="1:17" hidden="1" x14ac:dyDescent="0.25">
      <c r="A6361" s="8" t="str">
        <f t="shared" si="596"/>
        <v>Neonatal Equipment Adult Paediatric and Neonatal PCardiac Services Limited</v>
      </c>
      <c r="B6361" s="8" t="str">
        <f>VLOOKUP(J6361,'Contract IDs'!A:D,4,0)</f>
        <v>Neonatal Equipment Adult Paediatric and Neonatal P</v>
      </c>
      <c r="C6361" s="8" t="str">
        <f>VLOOKUP(L6361,'Supplier IDs'!A:C,3,0)</f>
        <v>Cardiac Services Limited</v>
      </c>
      <c r="D6361" s="8" t="str">
        <f t="shared" si="595"/>
        <v>Warmer Resuscitation System</v>
      </c>
      <c r="E6361" s="8">
        <f t="shared" si="597"/>
        <v>0</v>
      </c>
      <c r="F6361" s="8">
        <f t="shared" si="598"/>
        <v>8</v>
      </c>
      <c r="G6361" s="8">
        <f t="shared" si="599"/>
        <v>8</v>
      </c>
      <c r="H6361" s="15">
        <f t="shared" si="600"/>
        <v>0.05</v>
      </c>
      <c r="I6361" s="15" t="s">
        <v>372</v>
      </c>
      <c r="J6361" s="10">
        <v>300000094087410</v>
      </c>
      <c r="K6361" s="9" t="s">
        <v>454</v>
      </c>
      <c r="L6361" s="10">
        <v>100000000611072</v>
      </c>
      <c r="M6361" s="9" t="s">
        <v>461</v>
      </c>
      <c r="N6361" s="9"/>
      <c r="O6361" s="9">
        <v>8</v>
      </c>
      <c r="P6361" s="9">
        <v>8</v>
      </c>
      <c r="Q6361" s="9">
        <v>5</v>
      </c>
    </row>
    <row r="6362" spans="1:17" hidden="1" x14ac:dyDescent="0.25">
      <c r="A6362" s="8" t="str">
        <f t="shared" si="596"/>
        <v>Neonatal Equipment Adult Paediatric and Neonatal PCardiac Services Limited</v>
      </c>
      <c r="B6362" s="8" t="str">
        <f>VLOOKUP(J6362,'Contract IDs'!A:D,4,0)</f>
        <v>Neonatal Equipment Adult Paediatric and Neonatal P</v>
      </c>
      <c r="C6362" s="8" t="str">
        <f>VLOOKUP(L6362,'Supplier IDs'!A:C,3,0)</f>
        <v>Cardiac Services Limited</v>
      </c>
      <c r="D6362" s="8" t="str">
        <f t="shared" si="595"/>
        <v>Warmer Resuscitation System</v>
      </c>
      <c r="E6362" s="8">
        <f t="shared" si="597"/>
        <v>0</v>
      </c>
      <c r="F6362" s="8">
        <f t="shared" si="598"/>
        <v>9</v>
      </c>
      <c r="G6362" s="8">
        <f t="shared" si="599"/>
        <v>9</v>
      </c>
      <c r="H6362" s="15">
        <f t="shared" si="600"/>
        <v>0.05</v>
      </c>
      <c r="I6362" s="15" t="s">
        <v>372</v>
      </c>
      <c r="J6362" s="10">
        <v>300000094087410</v>
      </c>
      <c r="K6362" s="9" t="s">
        <v>454</v>
      </c>
      <c r="L6362" s="10">
        <v>100000000611072</v>
      </c>
      <c r="M6362" s="9" t="s">
        <v>461</v>
      </c>
      <c r="N6362" s="9"/>
      <c r="O6362" s="9">
        <v>9</v>
      </c>
      <c r="P6362" s="9">
        <v>9</v>
      </c>
      <c r="Q6362" s="9">
        <v>5</v>
      </c>
    </row>
    <row r="6363" spans="1:17" hidden="1" x14ac:dyDescent="0.25">
      <c r="A6363" s="8" t="str">
        <f t="shared" si="596"/>
        <v>Neonatal Equipment Adult Paediatric and Neonatal PCardiac Services Limited</v>
      </c>
      <c r="B6363" s="8" t="str">
        <f>VLOOKUP(J6363,'Contract IDs'!A:D,4,0)</f>
        <v>Neonatal Equipment Adult Paediatric and Neonatal P</v>
      </c>
      <c r="C6363" s="8" t="str">
        <f>VLOOKUP(L6363,'Supplier IDs'!A:C,3,0)</f>
        <v>Cardiac Services Limited</v>
      </c>
      <c r="D6363" s="8" t="str">
        <f t="shared" si="595"/>
        <v>Warmer Resuscitation System</v>
      </c>
      <c r="E6363" s="8">
        <f t="shared" si="597"/>
        <v>0</v>
      </c>
      <c r="F6363" s="8">
        <f t="shared" si="598"/>
        <v>10</v>
      </c>
      <c r="G6363" s="8">
        <f t="shared" si="599"/>
        <v>10</v>
      </c>
      <c r="H6363" s="15">
        <f t="shared" si="600"/>
        <v>7.4999999999999997E-2</v>
      </c>
      <c r="I6363" s="15" t="s">
        <v>372</v>
      </c>
      <c r="J6363" s="10">
        <v>300000094087410</v>
      </c>
      <c r="K6363" s="9" t="s">
        <v>454</v>
      </c>
      <c r="L6363" s="10">
        <v>100000000611072</v>
      </c>
      <c r="M6363" s="9" t="s">
        <v>461</v>
      </c>
      <c r="N6363" s="9"/>
      <c r="O6363" s="9">
        <v>10</v>
      </c>
      <c r="P6363" s="9">
        <v>10</v>
      </c>
      <c r="Q6363" s="9">
        <v>7.5</v>
      </c>
    </row>
    <row r="6364" spans="1:17" hidden="1" x14ac:dyDescent="0.25">
      <c r="A6364" s="8" t="str">
        <f t="shared" si="596"/>
        <v>Neonatal Equipment Adult Paediatric and Neonatal PCardiac Services Limited</v>
      </c>
      <c r="B6364" s="8" t="str">
        <f>VLOOKUP(J6364,'Contract IDs'!A:D,4,0)</f>
        <v>Neonatal Equipment Adult Paediatric and Neonatal P</v>
      </c>
      <c r="C6364" s="8" t="str">
        <f>VLOOKUP(L6364,'Supplier IDs'!A:C,3,0)</f>
        <v>Cardiac Services Limited</v>
      </c>
      <c r="D6364" s="8" t="str">
        <f t="shared" si="595"/>
        <v>Warmer Resuscitation System</v>
      </c>
      <c r="E6364" s="8">
        <f t="shared" si="597"/>
        <v>0</v>
      </c>
      <c r="F6364" s="8">
        <f t="shared" si="598"/>
        <v>11</v>
      </c>
      <c r="G6364" s="8">
        <f t="shared" si="599"/>
        <v>20</v>
      </c>
      <c r="H6364" s="15">
        <f t="shared" si="600"/>
        <v>7.4999999999999997E-2</v>
      </c>
      <c r="I6364" s="15" t="s">
        <v>372</v>
      </c>
      <c r="J6364" s="10">
        <v>300000094087410</v>
      </c>
      <c r="K6364" s="9" t="s">
        <v>454</v>
      </c>
      <c r="L6364" s="10">
        <v>100000000611072</v>
      </c>
      <c r="M6364" s="9" t="s">
        <v>461</v>
      </c>
      <c r="N6364" s="9"/>
      <c r="O6364" s="9">
        <v>11</v>
      </c>
      <c r="P6364" s="9">
        <v>20</v>
      </c>
      <c r="Q6364" s="9">
        <v>7.5</v>
      </c>
    </row>
    <row r="6365" spans="1:17" hidden="1" x14ac:dyDescent="0.25">
      <c r="A6365" s="8" t="str">
        <f t="shared" si="596"/>
        <v>Neonatal Equipment Adult Paediatric and Neonatal PCardiac Services Limited</v>
      </c>
      <c r="B6365" s="8" t="str">
        <f>VLOOKUP(J6365,'Contract IDs'!A:D,4,0)</f>
        <v>Neonatal Equipment Adult Paediatric and Neonatal P</v>
      </c>
      <c r="C6365" s="8" t="str">
        <f>VLOOKUP(L6365,'Supplier IDs'!A:C,3,0)</f>
        <v>Cardiac Services Limited</v>
      </c>
      <c r="D6365" s="8" t="str">
        <f t="shared" si="595"/>
        <v>Warmer Resuscitation System</v>
      </c>
      <c r="E6365" s="8">
        <f t="shared" si="597"/>
        <v>0</v>
      </c>
      <c r="F6365" s="8">
        <f t="shared" si="598"/>
        <v>20</v>
      </c>
      <c r="G6365" s="8">
        <f t="shared" si="599"/>
        <v>100</v>
      </c>
      <c r="H6365" s="15">
        <f t="shared" si="600"/>
        <v>0.1</v>
      </c>
      <c r="I6365" s="15" t="s">
        <v>372</v>
      </c>
      <c r="J6365" s="10">
        <v>300000094087410</v>
      </c>
      <c r="K6365" s="9" t="s">
        <v>454</v>
      </c>
      <c r="L6365" s="10">
        <v>100000000611072</v>
      </c>
      <c r="M6365" s="9" t="s">
        <v>461</v>
      </c>
      <c r="N6365" s="9"/>
      <c r="O6365" s="9">
        <v>20</v>
      </c>
      <c r="P6365" s="9">
        <v>100</v>
      </c>
      <c r="Q6365" s="9">
        <v>10</v>
      </c>
    </row>
    <row r="6366" spans="1:17" hidden="1" x14ac:dyDescent="0.25">
      <c r="A6366" s="8" t="str">
        <f t="shared" si="596"/>
        <v>Patient Trolleys, Stretchers and Related EquipmentArjo UK Limited</v>
      </c>
      <c r="B6366" s="8" t="str">
        <f>VLOOKUP(J6366,'Contract IDs'!A:D,4,0)</f>
        <v>Patient Trolleys, Stretchers and Related Equipment</v>
      </c>
      <c r="C6366" s="8" t="str">
        <f>VLOOKUP(L6366,'Supplier IDs'!A:C,3,0)</f>
        <v>Arjo UK Limited</v>
      </c>
      <c r="D6366" s="8" t="str">
        <f t="shared" si="595"/>
        <v>Transport Trolley</v>
      </c>
      <c r="E6366" s="8">
        <f t="shared" si="597"/>
        <v>300000000000000</v>
      </c>
      <c r="F6366" s="8">
        <f t="shared" si="598"/>
        <v>2</v>
      </c>
      <c r="G6366" s="8">
        <f t="shared" si="599"/>
        <v>5</v>
      </c>
      <c r="H6366" s="15">
        <f t="shared" si="600"/>
        <v>0.03</v>
      </c>
      <c r="I6366" s="15" t="s">
        <v>372</v>
      </c>
      <c r="J6366" s="10">
        <v>100000000733756</v>
      </c>
      <c r="K6366" s="9" t="s">
        <v>422</v>
      </c>
      <c r="L6366" s="10">
        <v>100000000612542</v>
      </c>
      <c r="M6366" s="9" t="s">
        <v>427</v>
      </c>
      <c r="N6366" s="20">
        <v>300000000000000</v>
      </c>
      <c r="O6366" s="9">
        <v>2</v>
      </c>
      <c r="P6366" s="9">
        <v>5</v>
      </c>
      <c r="Q6366" s="9">
        <v>3</v>
      </c>
    </row>
    <row r="6367" spans="1:17" hidden="1" x14ac:dyDescent="0.25">
      <c r="A6367" s="8" t="str">
        <f t="shared" si="596"/>
        <v>Patient Trolleys, Stretchers and Related EquipmentArjo UK Limited</v>
      </c>
      <c r="B6367" s="8" t="str">
        <f>VLOOKUP(J6367,'Contract IDs'!A:D,4,0)</f>
        <v>Patient Trolleys, Stretchers and Related Equipment</v>
      </c>
      <c r="C6367" s="8" t="str">
        <f>VLOOKUP(L6367,'Supplier IDs'!A:C,3,0)</f>
        <v>Arjo UK Limited</v>
      </c>
      <c r="D6367" s="8" t="str">
        <f t="shared" si="595"/>
        <v>Transport Trolley</v>
      </c>
      <c r="E6367" s="8">
        <f t="shared" si="597"/>
        <v>300000000000000</v>
      </c>
      <c r="F6367" s="8">
        <f t="shared" si="598"/>
        <v>6</v>
      </c>
      <c r="G6367" s="8">
        <f t="shared" si="599"/>
        <v>10</v>
      </c>
      <c r="H6367" s="15">
        <f t="shared" si="600"/>
        <v>0.06</v>
      </c>
      <c r="I6367" s="15" t="s">
        <v>372</v>
      </c>
      <c r="J6367" s="10">
        <v>100000000733756</v>
      </c>
      <c r="K6367" s="9" t="s">
        <v>422</v>
      </c>
      <c r="L6367" s="10">
        <v>100000000612542</v>
      </c>
      <c r="M6367" s="9" t="s">
        <v>427</v>
      </c>
      <c r="N6367" s="20">
        <v>300000000000000</v>
      </c>
      <c r="O6367" s="9">
        <v>6</v>
      </c>
      <c r="P6367" s="9">
        <v>10</v>
      </c>
      <c r="Q6367" s="9">
        <v>6</v>
      </c>
    </row>
    <row r="6368" spans="1:17" hidden="1" x14ac:dyDescent="0.25">
      <c r="A6368" s="8" t="str">
        <f t="shared" si="596"/>
        <v>Patient Trolleys, Stretchers and Related EquipmentArjo UK Limited</v>
      </c>
      <c r="B6368" s="8" t="str">
        <f>VLOOKUP(J6368,'Contract IDs'!A:D,4,0)</f>
        <v>Patient Trolleys, Stretchers and Related Equipment</v>
      </c>
      <c r="C6368" s="8" t="str">
        <f>VLOOKUP(L6368,'Supplier IDs'!A:C,3,0)</f>
        <v>Arjo UK Limited</v>
      </c>
      <c r="D6368" s="8" t="str">
        <f t="shared" si="595"/>
        <v>Transport Trolley</v>
      </c>
      <c r="E6368" s="8">
        <f t="shared" si="597"/>
        <v>300000000000000</v>
      </c>
      <c r="F6368" s="8">
        <f t="shared" si="598"/>
        <v>11</v>
      </c>
      <c r="G6368" s="8">
        <f t="shared" si="599"/>
        <v>15</v>
      </c>
      <c r="H6368" s="15">
        <f t="shared" si="600"/>
        <v>0.09</v>
      </c>
      <c r="I6368" s="15" t="s">
        <v>372</v>
      </c>
      <c r="J6368" s="10">
        <v>100000000733756</v>
      </c>
      <c r="K6368" s="9" t="s">
        <v>422</v>
      </c>
      <c r="L6368" s="10">
        <v>100000000612542</v>
      </c>
      <c r="M6368" s="9" t="s">
        <v>427</v>
      </c>
      <c r="N6368" s="20">
        <v>300000000000000</v>
      </c>
      <c r="O6368" s="9">
        <v>11</v>
      </c>
      <c r="P6368" s="9">
        <v>15</v>
      </c>
      <c r="Q6368" s="9">
        <v>9</v>
      </c>
    </row>
    <row r="6369" spans="1:17" hidden="1" x14ac:dyDescent="0.25">
      <c r="A6369" s="8" t="str">
        <f t="shared" si="596"/>
        <v>Patient Trolleys, Stretchers and Related EquipmentArjo UK Limited</v>
      </c>
      <c r="B6369" s="8" t="str">
        <f>VLOOKUP(J6369,'Contract IDs'!A:D,4,0)</f>
        <v>Patient Trolleys, Stretchers and Related Equipment</v>
      </c>
      <c r="C6369" s="8" t="str">
        <f>VLOOKUP(L6369,'Supplier IDs'!A:C,3,0)</f>
        <v>Arjo UK Limited</v>
      </c>
      <c r="D6369" s="8" t="str">
        <f t="shared" si="595"/>
        <v>Transport Trolley</v>
      </c>
      <c r="E6369" s="8">
        <f t="shared" si="597"/>
        <v>300000000000000</v>
      </c>
      <c r="F6369" s="8">
        <f t="shared" si="598"/>
        <v>16</v>
      </c>
      <c r="G6369" s="8">
        <f t="shared" si="599"/>
        <v>20</v>
      </c>
      <c r="H6369" s="15">
        <f t="shared" si="600"/>
        <v>0.11</v>
      </c>
      <c r="I6369" s="15" t="s">
        <v>372</v>
      </c>
      <c r="J6369" s="10">
        <v>100000000733756</v>
      </c>
      <c r="K6369" s="9" t="s">
        <v>422</v>
      </c>
      <c r="L6369" s="10">
        <v>100000000612542</v>
      </c>
      <c r="M6369" s="9" t="s">
        <v>427</v>
      </c>
      <c r="N6369" s="20">
        <v>300000000000000</v>
      </c>
      <c r="O6369" s="9">
        <v>16</v>
      </c>
      <c r="P6369" s="9">
        <v>20</v>
      </c>
      <c r="Q6369" s="9">
        <v>11</v>
      </c>
    </row>
    <row r="6370" spans="1:17" hidden="1" x14ac:dyDescent="0.25">
      <c r="A6370" s="8" t="str">
        <f t="shared" si="596"/>
        <v>Patient Trolleys, Stretchers and Related EquipmentArjo UK Limited</v>
      </c>
      <c r="B6370" s="8" t="str">
        <f>VLOOKUP(J6370,'Contract IDs'!A:D,4,0)</f>
        <v>Patient Trolleys, Stretchers and Related Equipment</v>
      </c>
      <c r="C6370" s="8" t="str">
        <f>VLOOKUP(L6370,'Supplier IDs'!A:C,3,0)</f>
        <v>Arjo UK Limited</v>
      </c>
      <c r="D6370" s="8" t="str">
        <f t="shared" si="595"/>
        <v>Transport Trolley</v>
      </c>
      <c r="E6370" s="8">
        <f t="shared" si="597"/>
        <v>300000000000000</v>
      </c>
      <c r="F6370" s="8">
        <f t="shared" si="598"/>
        <v>21</v>
      </c>
      <c r="G6370" s="8">
        <f t="shared" si="599"/>
        <v>25</v>
      </c>
      <c r="H6370" s="15">
        <f t="shared" si="600"/>
        <v>0.13</v>
      </c>
      <c r="I6370" s="15" t="s">
        <v>372</v>
      </c>
      <c r="J6370" s="10">
        <v>100000000733756</v>
      </c>
      <c r="K6370" s="9" t="s">
        <v>422</v>
      </c>
      <c r="L6370" s="10">
        <v>100000000612542</v>
      </c>
      <c r="M6370" s="9" t="s">
        <v>427</v>
      </c>
      <c r="N6370" s="20">
        <v>300000000000000</v>
      </c>
      <c r="O6370" s="9">
        <v>21</v>
      </c>
      <c r="P6370" s="9">
        <v>25</v>
      </c>
      <c r="Q6370" s="9">
        <v>13</v>
      </c>
    </row>
    <row r="6371" spans="1:17" hidden="1" x14ac:dyDescent="0.25">
      <c r="A6371" s="8" t="str">
        <f t="shared" si="596"/>
        <v>Patient Trolleys, Stretchers and Related EquipmentArjo UK Limited</v>
      </c>
      <c r="B6371" s="8" t="str">
        <f>VLOOKUP(J6371,'Contract IDs'!A:D,4,0)</f>
        <v>Patient Trolleys, Stretchers and Related Equipment</v>
      </c>
      <c r="C6371" s="8" t="str">
        <f>VLOOKUP(L6371,'Supplier IDs'!A:C,3,0)</f>
        <v>Arjo UK Limited</v>
      </c>
      <c r="D6371" s="8" t="str">
        <f t="shared" si="595"/>
        <v>Transport Trolley</v>
      </c>
      <c r="E6371" s="8">
        <f t="shared" si="597"/>
        <v>300000000000000</v>
      </c>
      <c r="F6371" s="8">
        <f t="shared" si="598"/>
        <v>26</v>
      </c>
      <c r="G6371" s="8">
        <f t="shared" si="599"/>
        <v>0</v>
      </c>
      <c r="H6371" s="15">
        <f t="shared" si="600"/>
        <v>0.13489999999999999</v>
      </c>
      <c r="I6371" s="15" t="s">
        <v>372</v>
      </c>
      <c r="J6371" s="10">
        <v>100000000733756</v>
      </c>
      <c r="K6371" s="9" t="s">
        <v>422</v>
      </c>
      <c r="L6371" s="10">
        <v>100000000612542</v>
      </c>
      <c r="M6371" s="9" t="s">
        <v>427</v>
      </c>
      <c r="N6371" s="20">
        <v>300000000000000</v>
      </c>
      <c r="O6371" s="9">
        <v>26</v>
      </c>
      <c r="P6371" s="9">
        <v>0</v>
      </c>
      <c r="Q6371" s="9">
        <v>13.49</v>
      </c>
    </row>
    <row r="6372" spans="1:17" hidden="1" x14ac:dyDescent="0.25">
      <c r="A6372" s="8" t="str">
        <f t="shared" si="596"/>
        <v>Patient Trolleys, Stretchers and Related EquipmentArjo UK Limited</v>
      </c>
      <c r="B6372" s="8" t="str">
        <f>VLOOKUP(J6372,'Contract IDs'!A:D,4,0)</f>
        <v>Patient Trolleys, Stretchers and Related Equipment</v>
      </c>
      <c r="C6372" s="8" t="str">
        <f>VLOOKUP(L6372,'Supplier IDs'!A:C,3,0)</f>
        <v>Arjo UK Limited</v>
      </c>
      <c r="D6372" s="8" t="str">
        <f t="shared" si="595"/>
        <v>Accident and Emergency Trolley</v>
      </c>
      <c r="E6372" s="8">
        <f t="shared" si="597"/>
        <v>300000000000000</v>
      </c>
      <c r="F6372" s="8">
        <f t="shared" si="598"/>
        <v>2</v>
      </c>
      <c r="G6372" s="8">
        <f t="shared" si="599"/>
        <v>5</v>
      </c>
      <c r="H6372" s="15">
        <f t="shared" si="600"/>
        <v>1.24E-2</v>
      </c>
      <c r="I6372" s="15" t="s">
        <v>372</v>
      </c>
      <c r="J6372" s="10">
        <v>100000000733756</v>
      </c>
      <c r="K6372" s="9" t="s">
        <v>422</v>
      </c>
      <c r="L6372" s="10">
        <v>100000000612542</v>
      </c>
      <c r="M6372" s="9" t="s">
        <v>428</v>
      </c>
      <c r="N6372" s="20">
        <v>300000000000000</v>
      </c>
      <c r="O6372" s="9">
        <v>2</v>
      </c>
      <c r="P6372" s="9">
        <v>5</v>
      </c>
      <c r="Q6372" s="9">
        <v>1.24</v>
      </c>
    </row>
    <row r="6373" spans="1:17" hidden="1" x14ac:dyDescent="0.25">
      <c r="A6373" s="8" t="str">
        <f t="shared" si="596"/>
        <v>Patient Trolleys, Stretchers and Related EquipmentArjo UK Limited</v>
      </c>
      <c r="B6373" s="8" t="str">
        <f>VLOOKUP(J6373,'Contract IDs'!A:D,4,0)</f>
        <v>Patient Trolleys, Stretchers and Related Equipment</v>
      </c>
      <c r="C6373" s="8" t="str">
        <f>VLOOKUP(L6373,'Supplier IDs'!A:C,3,0)</f>
        <v>Arjo UK Limited</v>
      </c>
      <c r="D6373" s="8" t="str">
        <f t="shared" si="595"/>
        <v>Accident and Emergency Trolley</v>
      </c>
      <c r="E6373" s="8">
        <f t="shared" si="597"/>
        <v>300000000000000</v>
      </c>
      <c r="F6373" s="8">
        <f t="shared" si="598"/>
        <v>6</v>
      </c>
      <c r="G6373" s="8">
        <f t="shared" si="599"/>
        <v>10</v>
      </c>
      <c r="H6373" s="15">
        <f t="shared" si="600"/>
        <v>4.2999999999999997E-2</v>
      </c>
      <c r="I6373" s="15" t="s">
        <v>372</v>
      </c>
      <c r="J6373" s="10">
        <v>100000000733756</v>
      </c>
      <c r="K6373" s="9" t="s">
        <v>422</v>
      </c>
      <c r="L6373" s="10">
        <v>100000000612542</v>
      </c>
      <c r="M6373" s="9" t="s">
        <v>428</v>
      </c>
      <c r="N6373" s="20">
        <v>300000000000000</v>
      </c>
      <c r="O6373" s="9">
        <v>6</v>
      </c>
      <c r="P6373" s="9">
        <v>10</v>
      </c>
      <c r="Q6373" s="9">
        <v>4.3</v>
      </c>
    </row>
    <row r="6374" spans="1:17" hidden="1" x14ac:dyDescent="0.25">
      <c r="A6374" s="8" t="str">
        <f t="shared" si="596"/>
        <v>Patient Trolleys, Stretchers and Related EquipmentArjo UK Limited</v>
      </c>
      <c r="B6374" s="8" t="str">
        <f>VLOOKUP(J6374,'Contract IDs'!A:D,4,0)</f>
        <v>Patient Trolleys, Stretchers and Related Equipment</v>
      </c>
      <c r="C6374" s="8" t="str">
        <f>VLOOKUP(L6374,'Supplier IDs'!A:C,3,0)</f>
        <v>Arjo UK Limited</v>
      </c>
      <c r="D6374" s="8" t="str">
        <f t="shared" si="595"/>
        <v>Accident and Emergency Trolley</v>
      </c>
      <c r="E6374" s="8">
        <f t="shared" si="597"/>
        <v>300000000000000</v>
      </c>
      <c r="F6374" s="8">
        <f t="shared" si="598"/>
        <v>11</v>
      </c>
      <c r="G6374" s="8">
        <f t="shared" si="599"/>
        <v>15</v>
      </c>
      <c r="H6374" s="15">
        <f t="shared" si="600"/>
        <v>7.3599999999999999E-2</v>
      </c>
      <c r="I6374" s="15" t="s">
        <v>372</v>
      </c>
      <c r="J6374" s="10">
        <v>100000000733756</v>
      </c>
      <c r="K6374" s="9" t="s">
        <v>422</v>
      </c>
      <c r="L6374" s="10">
        <v>100000000612542</v>
      </c>
      <c r="M6374" s="9" t="s">
        <v>428</v>
      </c>
      <c r="N6374" s="20">
        <v>300000000000000</v>
      </c>
      <c r="O6374" s="9">
        <v>11</v>
      </c>
      <c r="P6374" s="9">
        <v>15</v>
      </c>
      <c r="Q6374" s="9">
        <v>7.36</v>
      </c>
    </row>
    <row r="6375" spans="1:17" hidden="1" x14ac:dyDescent="0.25">
      <c r="A6375" s="8" t="str">
        <f t="shared" si="596"/>
        <v>Patient Trolleys, Stretchers and Related EquipmentArjo UK Limited</v>
      </c>
      <c r="B6375" s="8" t="str">
        <f>VLOOKUP(J6375,'Contract IDs'!A:D,4,0)</f>
        <v>Patient Trolleys, Stretchers and Related Equipment</v>
      </c>
      <c r="C6375" s="8" t="str">
        <f>VLOOKUP(L6375,'Supplier IDs'!A:C,3,0)</f>
        <v>Arjo UK Limited</v>
      </c>
      <c r="D6375" s="8" t="str">
        <f t="shared" si="595"/>
        <v>Accident and Emergency Trolley</v>
      </c>
      <c r="E6375" s="8">
        <f t="shared" si="597"/>
        <v>300000000000000</v>
      </c>
      <c r="F6375" s="8">
        <f t="shared" si="598"/>
        <v>16</v>
      </c>
      <c r="G6375" s="8">
        <f t="shared" si="599"/>
        <v>20</v>
      </c>
      <c r="H6375" s="15">
        <f t="shared" si="600"/>
        <v>9.4E-2</v>
      </c>
      <c r="I6375" s="15" t="s">
        <v>372</v>
      </c>
      <c r="J6375" s="10">
        <v>100000000733756</v>
      </c>
      <c r="K6375" s="9" t="s">
        <v>422</v>
      </c>
      <c r="L6375" s="10">
        <v>100000000612542</v>
      </c>
      <c r="M6375" s="9" t="s">
        <v>428</v>
      </c>
      <c r="N6375" s="20">
        <v>300000000000000</v>
      </c>
      <c r="O6375" s="9">
        <v>16</v>
      </c>
      <c r="P6375" s="9">
        <v>20</v>
      </c>
      <c r="Q6375" s="9">
        <v>9.4</v>
      </c>
    </row>
    <row r="6376" spans="1:17" hidden="1" x14ac:dyDescent="0.25">
      <c r="A6376" s="8" t="str">
        <f t="shared" si="596"/>
        <v>Patient Trolleys, Stretchers and Related EquipmentArjo UK Limited</v>
      </c>
      <c r="B6376" s="8" t="str">
        <f>VLOOKUP(J6376,'Contract IDs'!A:D,4,0)</f>
        <v>Patient Trolleys, Stretchers and Related Equipment</v>
      </c>
      <c r="C6376" s="8" t="str">
        <f>VLOOKUP(L6376,'Supplier IDs'!A:C,3,0)</f>
        <v>Arjo UK Limited</v>
      </c>
      <c r="D6376" s="8" t="str">
        <f t="shared" si="595"/>
        <v>Accident and Emergency Trolley</v>
      </c>
      <c r="E6376" s="8">
        <f t="shared" si="597"/>
        <v>300000000000000</v>
      </c>
      <c r="F6376" s="8">
        <f t="shared" si="598"/>
        <v>21</v>
      </c>
      <c r="G6376" s="8">
        <f t="shared" si="599"/>
        <v>25</v>
      </c>
      <c r="H6376" s="15">
        <f t="shared" si="600"/>
        <v>0.1144</v>
      </c>
      <c r="I6376" s="15" t="s">
        <v>372</v>
      </c>
      <c r="J6376" s="10">
        <v>100000000733756</v>
      </c>
      <c r="K6376" s="9" t="s">
        <v>422</v>
      </c>
      <c r="L6376" s="10">
        <v>100000000612542</v>
      </c>
      <c r="M6376" s="9" t="s">
        <v>428</v>
      </c>
      <c r="N6376" s="20">
        <v>300000000000000</v>
      </c>
      <c r="O6376" s="9">
        <v>21</v>
      </c>
      <c r="P6376" s="9">
        <v>25</v>
      </c>
      <c r="Q6376" s="9">
        <v>11.44</v>
      </c>
    </row>
    <row r="6377" spans="1:17" hidden="1" x14ac:dyDescent="0.25">
      <c r="A6377" s="8" t="str">
        <f t="shared" si="596"/>
        <v>Patient Trolleys, Stretchers and Related EquipmentArjo UK Limited</v>
      </c>
      <c r="B6377" s="8" t="str">
        <f>VLOOKUP(J6377,'Contract IDs'!A:D,4,0)</f>
        <v>Patient Trolleys, Stretchers and Related Equipment</v>
      </c>
      <c r="C6377" s="8" t="str">
        <f>VLOOKUP(L6377,'Supplier IDs'!A:C,3,0)</f>
        <v>Arjo UK Limited</v>
      </c>
      <c r="D6377" s="8" t="str">
        <f t="shared" si="595"/>
        <v>Accident and Emergency Trolley</v>
      </c>
      <c r="E6377" s="8">
        <f t="shared" si="597"/>
        <v>300000000000000</v>
      </c>
      <c r="F6377" s="8">
        <f t="shared" si="598"/>
        <v>26</v>
      </c>
      <c r="G6377" s="8">
        <f t="shared" si="599"/>
        <v>0</v>
      </c>
      <c r="H6377" s="15">
        <f t="shared" si="600"/>
        <v>0.1348</v>
      </c>
      <c r="I6377" s="15" t="s">
        <v>372</v>
      </c>
      <c r="J6377" s="10">
        <v>100000000733756</v>
      </c>
      <c r="K6377" s="9" t="s">
        <v>422</v>
      </c>
      <c r="L6377" s="10">
        <v>100000000612542</v>
      </c>
      <c r="M6377" s="9" t="s">
        <v>428</v>
      </c>
      <c r="N6377" s="20">
        <v>300000000000000</v>
      </c>
      <c r="O6377" s="9">
        <v>26</v>
      </c>
      <c r="P6377" s="9">
        <v>0</v>
      </c>
      <c r="Q6377" s="9">
        <v>13.48</v>
      </c>
    </row>
    <row r="6378" spans="1:17" hidden="1" x14ac:dyDescent="0.25">
      <c r="A6378" s="8" t="str">
        <f t="shared" si="596"/>
        <v>Patient Trolleys, Stretchers and Related EquipmentArjo UK Limited</v>
      </c>
      <c r="B6378" s="8" t="str">
        <f>VLOOKUP(J6378,'Contract IDs'!A:D,4,0)</f>
        <v>Patient Trolleys, Stretchers and Related Equipment</v>
      </c>
      <c r="C6378" s="8" t="str">
        <f>VLOOKUP(L6378,'Supplier IDs'!A:C,3,0)</f>
        <v>Arjo UK Limited</v>
      </c>
      <c r="D6378" s="8" t="str">
        <f t="shared" si="595"/>
        <v>Transport Trolley</v>
      </c>
      <c r="E6378" s="8">
        <f t="shared" si="597"/>
        <v>300000000000000</v>
      </c>
      <c r="F6378" s="8">
        <f t="shared" si="598"/>
        <v>2</v>
      </c>
      <c r="G6378" s="8">
        <f t="shared" si="599"/>
        <v>5</v>
      </c>
      <c r="H6378" s="15">
        <f t="shared" si="600"/>
        <v>1.37E-2</v>
      </c>
      <c r="I6378" s="15" t="s">
        <v>372</v>
      </c>
      <c r="J6378" s="10">
        <v>100000000733756</v>
      </c>
      <c r="K6378" s="9" t="s">
        <v>422</v>
      </c>
      <c r="L6378" s="10">
        <v>100000000612542</v>
      </c>
      <c r="M6378" s="9" t="s">
        <v>427</v>
      </c>
      <c r="N6378" s="20">
        <v>300000000000000</v>
      </c>
      <c r="O6378" s="9">
        <v>2</v>
      </c>
      <c r="P6378" s="9">
        <v>5</v>
      </c>
      <c r="Q6378" s="9">
        <v>1.37</v>
      </c>
    </row>
    <row r="6379" spans="1:17" hidden="1" x14ac:dyDescent="0.25">
      <c r="A6379" s="8" t="str">
        <f t="shared" si="596"/>
        <v>Patient Trolleys, Stretchers and Related EquipmentArjo UK Limited</v>
      </c>
      <c r="B6379" s="8" t="str">
        <f>VLOOKUP(J6379,'Contract IDs'!A:D,4,0)</f>
        <v>Patient Trolleys, Stretchers and Related Equipment</v>
      </c>
      <c r="C6379" s="8" t="str">
        <f>VLOOKUP(L6379,'Supplier IDs'!A:C,3,0)</f>
        <v>Arjo UK Limited</v>
      </c>
      <c r="D6379" s="8" t="str">
        <f t="shared" si="595"/>
        <v>Transport Trolley</v>
      </c>
      <c r="E6379" s="8">
        <f t="shared" si="597"/>
        <v>300000000000000</v>
      </c>
      <c r="F6379" s="8">
        <f t="shared" si="598"/>
        <v>6</v>
      </c>
      <c r="G6379" s="8">
        <f t="shared" si="599"/>
        <v>10</v>
      </c>
      <c r="H6379" s="15">
        <f t="shared" si="600"/>
        <v>4.4299999999999999E-2</v>
      </c>
      <c r="I6379" s="15" t="s">
        <v>372</v>
      </c>
      <c r="J6379" s="10">
        <v>100000000733756</v>
      </c>
      <c r="K6379" s="9" t="s">
        <v>422</v>
      </c>
      <c r="L6379" s="10">
        <v>100000000612542</v>
      </c>
      <c r="M6379" s="9" t="s">
        <v>427</v>
      </c>
      <c r="N6379" s="20">
        <v>300000000000000</v>
      </c>
      <c r="O6379" s="9">
        <v>6</v>
      </c>
      <c r="P6379" s="9">
        <v>10</v>
      </c>
      <c r="Q6379" s="9">
        <v>4.43</v>
      </c>
    </row>
    <row r="6380" spans="1:17" hidden="1" x14ac:dyDescent="0.25">
      <c r="A6380" s="8" t="str">
        <f t="shared" si="596"/>
        <v>Patient Trolleys, Stretchers and Related EquipmentArjo UK Limited</v>
      </c>
      <c r="B6380" s="8" t="str">
        <f>VLOOKUP(J6380,'Contract IDs'!A:D,4,0)</f>
        <v>Patient Trolleys, Stretchers and Related Equipment</v>
      </c>
      <c r="C6380" s="8" t="str">
        <f>VLOOKUP(L6380,'Supplier IDs'!A:C,3,0)</f>
        <v>Arjo UK Limited</v>
      </c>
      <c r="D6380" s="8" t="str">
        <f t="shared" si="595"/>
        <v>Transport Trolley</v>
      </c>
      <c r="E6380" s="8">
        <f t="shared" si="597"/>
        <v>300000000000000</v>
      </c>
      <c r="F6380" s="8">
        <f t="shared" si="598"/>
        <v>11</v>
      </c>
      <c r="G6380" s="8">
        <f t="shared" si="599"/>
        <v>15</v>
      </c>
      <c r="H6380" s="15">
        <f t="shared" si="600"/>
        <v>7.4900000000000008E-2</v>
      </c>
      <c r="I6380" s="15" t="s">
        <v>372</v>
      </c>
      <c r="J6380" s="10">
        <v>100000000733756</v>
      </c>
      <c r="K6380" s="9" t="s">
        <v>422</v>
      </c>
      <c r="L6380" s="10">
        <v>100000000612542</v>
      </c>
      <c r="M6380" s="9" t="s">
        <v>427</v>
      </c>
      <c r="N6380" s="20">
        <v>300000000000000</v>
      </c>
      <c r="O6380" s="9">
        <v>11</v>
      </c>
      <c r="P6380" s="9">
        <v>15</v>
      </c>
      <c r="Q6380" s="9">
        <v>7.49</v>
      </c>
    </row>
    <row r="6381" spans="1:17" hidden="1" x14ac:dyDescent="0.25">
      <c r="A6381" s="8" t="str">
        <f t="shared" si="596"/>
        <v>Patient Trolleys, Stretchers and Related EquipmentArjo UK Limited</v>
      </c>
      <c r="B6381" s="8" t="str">
        <f>VLOOKUP(J6381,'Contract IDs'!A:D,4,0)</f>
        <v>Patient Trolleys, Stretchers and Related Equipment</v>
      </c>
      <c r="C6381" s="8" t="str">
        <f>VLOOKUP(L6381,'Supplier IDs'!A:C,3,0)</f>
        <v>Arjo UK Limited</v>
      </c>
      <c r="D6381" s="8" t="str">
        <f t="shared" si="595"/>
        <v>Transport Trolley</v>
      </c>
      <c r="E6381" s="8">
        <f t="shared" si="597"/>
        <v>300000000000000</v>
      </c>
      <c r="F6381" s="8">
        <f t="shared" si="598"/>
        <v>16</v>
      </c>
      <c r="G6381" s="8">
        <f t="shared" si="599"/>
        <v>20</v>
      </c>
      <c r="H6381" s="15">
        <f t="shared" si="600"/>
        <v>9.5299999999999996E-2</v>
      </c>
      <c r="I6381" s="15" t="s">
        <v>372</v>
      </c>
      <c r="J6381" s="10">
        <v>100000000733756</v>
      </c>
      <c r="K6381" s="9" t="s">
        <v>422</v>
      </c>
      <c r="L6381" s="10">
        <v>100000000612542</v>
      </c>
      <c r="M6381" s="9" t="s">
        <v>427</v>
      </c>
      <c r="N6381" s="20">
        <v>300000000000000</v>
      </c>
      <c r="O6381" s="9">
        <v>16</v>
      </c>
      <c r="P6381" s="9">
        <v>20</v>
      </c>
      <c r="Q6381" s="9">
        <v>9.5299999999999994</v>
      </c>
    </row>
    <row r="6382" spans="1:17" hidden="1" x14ac:dyDescent="0.25">
      <c r="A6382" s="8" t="str">
        <f t="shared" si="596"/>
        <v>Patient Trolleys, Stretchers and Related EquipmentArjo UK Limited</v>
      </c>
      <c r="B6382" s="8" t="str">
        <f>VLOOKUP(J6382,'Contract IDs'!A:D,4,0)</f>
        <v>Patient Trolleys, Stretchers and Related Equipment</v>
      </c>
      <c r="C6382" s="8" t="str">
        <f>VLOOKUP(L6382,'Supplier IDs'!A:C,3,0)</f>
        <v>Arjo UK Limited</v>
      </c>
      <c r="D6382" s="8" t="str">
        <f t="shared" si="595"/>
        <v>Transport Trolley</v>
      </c>
      <c r="E6382" s="8">
        <f t="shared" si="597"/>
        <v>300000000000000</v>
      </c>
      <c r="F6382" s="8">
        <f t="shared" si="598"/>
        <v>21</v>
      </c>
      <c r="G6382" s="8">
        <f t="shared" si="599"/>
        <v>25</v>
      </c>
      <c r="H6382" s="15">
        <f t="shared" si="600"/>
        <v>0.1157</v>
      </c>
      <c r="I6382" s="15" t="s">
        <v>372</v>
      </c>
      <c r="J6382" s="10">
        <v>100000000733756</v>
      </c>
      <c r="K6382" s="9" t="s">
        <v>422</v>
      </c>
      <c r="L6382" s="10">
        <v>100000000612542</v>
      </c>
      <c r="M6382" s="9" t="s">
        <v>427</v>
      </c>
      <c r="N6382" s="20">
        <v>300000000000000</v>
      </c>
      <c r="O6382" s="9">
        <v>21</v>
      </c>
      <c r="P6382" s="9">
        <v>25</v>
      </c>
      <c r="Q6382" s="9">
        <v>11.57</v>
      </c>
    </row>
    <row r="6383" spans="1:17" hidden="1" x14ac:dyDescent="0.25">
      <c r="A6383" s="8" t="str">
        <f t="shared" si="596"/>
        <v>Patient Trolleys, Stretchers and Related EquipmentArjo UK Limited</v>
      </c>
      <c r="B6383" s="8" t="str">
        <f>VLOOKUP(J6383,'Contract IDs'!A:D,4,0)</f>
        <v>Patient Trolleys, Stretchers and Related Equipment</v>
      </c>
      <c r="C6383" s="8" t="str">
        <f>VLOOKUP(L6383,'Supplier IDs'!A:C,3,0)</f>
        <v>Arjo UK Limited</v>
      </c>
      <c r="D6383" s="8" t="str">
        <f t="shared" si="595"/>
        <v>Transport Trolley</v>
      </c>
      <c r="E6383" s="8">
        <f t="shared" si="597"/>
        <v>300000000000000</v>
      </c>
      <c r="F6383" s="8">
        <f t="shared" si="598"/>
        <v>26</v>
      </c>
      <c r="G6383" s="8">
        <f t="shared" si="599"/>
        <v>0</v>
      </c>
      <c r="H6383" s="15">
        <f t="shared" si="600"/>
        <v>0.1361</v>
      </c>
      <c r="I6383" s="15" t="s">
        <v>372</v>
      </c>
      <c r="J6383" s="10">
        <v>100000000733756</v>
      </c>
      <c r="K6383" s="9" t="s">
        <v>422</v>
      </c>
      <c r="L6383" s="10">
        <v>100000000612542</v>
      </c>
      <c r="M6383" s="9" t="s">
        <v>427</v>
      </c>
      <c r="N6383" s="20">
        <v>300000000000000</v>
      </c>
      <c r="O6383" s="9">
        <v>26</v>
      </c>
      <c r="P6383" s="9">
        <v>0</v>
      </c>
      <c r="Q6383" s="9">
        <v>13.61</v>
      </c>
    </row>
    <row r="6384" spans="1:17" hidden="1" x14ac:dyDescent="0.25">
      <c r="A6384" s="8" t="str">
        <f t="shared" si="596"/>
        <v>Patient Trolleys, Stretchers and Related EquipmentArjo UK Limited</v>
      </c>
      <c r="B6384" s="8" t="str">
        <f>VLOOKUP(J6384,'Contract IDs'!A:D,4,0)</f>
        <v>Patient Trolleys, Stretchers and Related Equipment</v>
      </c>
      <c r="C6384" s="8" t="str">
        <f>VLOOKUP(L6384,'Supplier IDs'!A:C,3,0)</f>
        <v>Arjo UK Limited</v>
      </c>
      <c r="D6384" s="8" t="str">
        <f t="shared" si="595"/>
        <v>Specialist Imaging Trolley</v>
      </c>
      <c r="E6384" s="8">
        <f t="shared" si="597"/>
        <v>300000000000000</v>
      </c>
      <c r="F6384" s="8">
        <f t="shared" si="598"/>
        <v>2</v>
      </c>
      <c r="G6384" s="8">
        <f t="shared" si="599"/>
        <v>5</v>
      </c>
      <c r="H6384" s="15">
        <f t="shared" si="600"/>
        <v>1.3600000000000001E-2</v>
      </c>
      <c r="I6384" s="15" t="s">
        <v>372</v>
      </c>
      <c r="J6384" s="10">
        <v>100000000733756</v>
      </c>
      <c r="K6384" s="9" t="s">
        <v>422</v>
      </c>
      <c r="L6384" s="10">
        <v>100000000612542</v>
      </c>
      <c r="M6384" s="9" t="s">
        <v>430</v>
      </c>
      <c r="N6384" s="20">
        <v>300000000000000</v>
      </c>
      <c r="O6384" s="9">
        <v>2</v>
      </c>
      <c r="P6384" s="9">
        <v>5</v>
      </c>
      <c r="Q6384" s="9">
        <v>1.36</v>
      </c>
    </row>
    <row r="6385" spans="1:17" hidden="1" x14ac:dyDescent="0.25">
      <c r="A6385" s="8" t="str">
        <f t="shared" si="596"/>
        <v>Patient Trolleys, Stretchers and Related EquipmentArjo UK Limited</v>
      </c>
      <c r="B6385" s="8" t="str">
        <f>VLOOKUP(J6385,'Contract IDs'!A:D,4,0)</f>
        <v>Patient Trolleys, Stretchers and Related Equipment</v>
      </c>
      <c r="C6385" s="8" t="str">
        <f>VLOOKUP(L6385,'Supplier IDs'!A:C,3,0)</f>
        <v>Arjo UK Limited</v>
      </c>
      <c r="D6385" s="8" t="str">
        <f t="shared" si="595"/>
        <v>Specialist Imaging Trolley</v>
      </c>
      <c r="E6385" s="8">
        <f t="shared" si="597"/>
        <v>300000000000000</v>
      </c>
      <c r="F6385" s="8">
        <f t="shared" si="598"/>
        <v>6</v>
      </c>
      <c r="G6385" s="8">
        <f t="shared" si="599"/>
        <v>10</v>
      </c>
      <c r="H6385" s="15">
        <f t="shared" si="600"/>
        <v>4.4199999999999996E-2</v>
      </c>
      <c r="I6385" s="15" t="s">
        <v>372</v>
      </c>
      <c r="J6385" s="10">
        <v>100000000733756</v>
      </c>
      <c r="K6385" s="9" t="s">
        <v>422</v>
      </c>
      <c r="L6385" s="10">
        <v>100000000612542</v>
      </c>
      <c r="M6385" s="9" t="s">
        <v>430</v>
      </c>
      <c r="N6385" s="20">
        <v>300000000000000</v>
      </c>
      <c r="O6385" s="9">
        <v>6</v>
      </c>
      <c r="P6385" s="9">
        <v>10</v>
      </c>
      <c r="Q6385" s="9">
        <v>4.42</v>
      </c>
    </row>
    <row r="6386" spans="1:17" hidden="1" x14ac:dyDescent="0.25">
      <c r="A6386" s="8" t="str">
        <f t="shared" si="596"/>
        <v>Patient Trolleys, Stretchers and Related EquipmentArjo UK Limited</v>
      </c>
      <c r="B6386" s="8" t="str">
        <f>VLOOKUP(J6386,'Contract IDs'!A:D,4,0)</f>
        <v>Patient Trolleys, Stretchers and Related Equipment</v>
      </c>
      <c r="C6386" s="8" t="str">
        <f>VLOOKUP(L6386,'Supplier IDs'!A:C,3,0)</f>
        <v>Arjo UK Limited</v>
      </c>
      <c r="D6386" s="8" t="str">
        <f t="shared" si="595"/>
        <v>Specialist Imaging Trolley</v>
      </c>
      <c r="E6386" s="8">
        <f t="shared" si="597"/>
        <v>300000000000000</v>
      </c>
      <c r="F6386" s="8">
        <f t="shared" si="598"/>
        <v>11</v>
      </c>
      <c r="G6386" s="8">
        <f t="shared" si="599"/>
        <v>15</v>
      </c>
      <c r="H6386" s="15">
        <f t="shared" si="600"/>
        <v>7.4800000000000005E-2</v>
      </c>
      <c r="I6386" s="15" t="s">
        <v>372</v>
      </c>
      <c r="J6386" s="10">
        <v>100000000733756</v>
      </c>
      <c r="K6386" s="9" t="s">
        <v>422</v>
      </c>
      <c r="L6386" s="10">
        <v>100000000612542</v>
      </c>
      <c r="M6386" s="9" t="s">
        <v>430</v>
      </c>
      <c r="N6386" s="20">
        <v>300000000000000</v>
      </c>
      <c r="O6386" s="9">
        <v>11</v>
      </c>
      <c r="P6386" s="9">
        <v>15</v>
      </c>
      <c r="Q6386" s="9">
        <v>7.48</v>
      </c>
    </row>
    <row r="6387" spans="1:17" hidden="1" x14ac:dyDescent="0.25">
      <c r="A6387" s="8" t="str">
        <f t="shared" si="596"/>
        <v>Patient Trolleys, Stretchers and Related EquipmentArjo UK Limited</v>
      </c>
      <c r="B6387" s="8" t="str">
        <f>VLOOKUP(J6387,'Contract IDs'!A:D,4,0)</f>
        <v>Patient Trolleys, Stretchers and Related Equipment</v>
      </c>
      <c r="C6387" s="8" t="str">
        <f>VLOOKUP(L6387,'Supplier IDs'!A:C,3,0)</f>
        <v>Arjo UK Limited</v>
      </c>
      <c r="D6387" s="8" t="str">
        <f t="shared" si="595"/>
        <v>Specialist Imaging Trolley</v>
      </c>
      <c r="E6387" s="8">
        <f t="shared" si="597"/>
        <v>300000000000000</v>
      </c>
      <c r="F6387" s="8">
        <f t="shared" si="598"/>
        <v>16</v>
      </c>
      <c r="G6387" s="8">
        <f t="shared" si="599"/>
        <v>20</v>
      </c>
      <c r="H6387" s="15">
        <f t="shared" si="600"/>
        <v>9.5199999999999993E-2</v>
      </c>
      <c r="I6387" s="15" t="s">
        <v>372</v>
      </c>
      <c r="J6387" s="10">
        <v>100000000733756</v>
      </c>
      <c r="K6387" s="9" t="s">
        <v>422</v>
      </c>
      <c r="L6387" s="10">
        <v>100000000612542</v>
      </c>
      <c r="M6387" s="9" t="s">
        <v>430</v>
      </c>
      <c r="N6387" s="20">
        <v>300000000000000</v>
      </c>
      <c r="O6387" s="9">
        <v>16</v>
      </c>
      <c r="P6387" s="9">
        <v>20</v>
      </c>
      <c r="Q6387" s="9">
        <v>9.52</v>
      </c>
    </row>
    <row r="6388" spans="1:17" hidden="1" x14ac:dyDescent="0.25">
      <c r="A6388" s="8" t="str">
        <f t="shared" si="596"/>
        <v>Patient Trolleys, Stretchers and Related EquipmentArjo UK Limited</v>
      </c>
      <c r="B6388" s="8" t="str">
        <f>VLOOKUP(J6388,'Contract IDs'!A:D,4,0)</f>
        <v>Patient Trolleys, Stretchers and Related Equipment</v>
      </c>
      <c r="C6388" s="8" t="str">
        <f>VLOOKUP(L6388,'Supplier IDs'!A:C,3,0)</f>
        <v>Arjo UK Limited</v>
      </c>
      <c r="D6388" s="8" t="str">
        <f t="shared" si="595"/>
        <v>Specialist Imaging Trolley</v>
      </c>
      <c r="E6388" s="8">
        <f t="shared" si="597"/>
        <v>300000000000000</v>
      </c>
      <c r="F6388" s="8">
        <f t="shared" si="598"/>
        <v>21</v>
      </c>
      <c r="G6388" s="8">
        <f t="shared" si="599"/>
        <v>25</v>
      </c>
      <c r="H6388" s="15">
        <f t="shared" si="600"/>
        <v>0.11560000000000001</v>
      </c>
      <c r="I6388" s="15" t="s">
        <v>372</v>
      </c>
      <c r="J6388" s="10">
        <v>100000000733756</v>
      </c>
      <c r="K6388" s="9" t="s">
        <v>422</v>
      </c>
      <c r="L6388" s="10">
        <v>100000000612542</v>
      </c>
      <c r="M6388" s="9" t="s">
        <v>430</v>
      </c>
      <c r="N6388" s="20">
        <v>300000000000000</v>
      </c>
      <c r="O6388" s="9">
        <v>21</v>
      </c>
      <c r="P6388" s="9">
        <v>25</v>
      </c>
      <c r="Q6388" s="9">
        <v>11.56</v>
      </c>
    </row>
    <row r="6389" spans="1:17" hidden="1" x14ac:dyDescent="0.25">
      <c r="A6389" s="8" t="str">
        <f t="shared" si="596"/>
        <v>Patient Trolleys, Stretchers and Related EquipmentArjo UK Limited</v>
      </c>
      <c r="B6389" s="8" t="str">
        <f>VLOOKUP(J6389,'Contract IDs'!A:D,4,0)</f>
        <v>Patient Trolleys, Stretchers and Related Equipment</v>
      </c>
      <c r="C6389" s="8" t="str">
        <f>VLOOKUP(L6389,'Supplier IDs'!A:C,3,0)</f>
        <v>Arjo UK Limited</v>
      </c>
      <c r="D6389" s="8" t="str">
        <f t="shared" si="595"/>
        <v>Specialist Imaging Trolley</v>
      </c>
      <c r="E6389" s="8">
        <f t="shared" si="597"/>
        <v>300000000000000</v>
      </c>
      <c r="F6389" s="8">
        <f t="shared" si="598"/>
        <v>26</v>
      </c>
      <c r="G6389" s="8">
        <f t="shared" si="599"/>
        <v>0</v>
      </c>
      <c r="H6389" s="15">
        <f t="shared" si="600"/>
        <v>0.13600000000000001</v>
      </c>
      <c r="I6389" s="15" t="s">
        <v>372</v>
      </c>
      <c r="J6389" s="10">
        <v>100000000733756</v>
      </c>
      <c r="K6389" s="9" t="s">
        <v>422</v>
      </c>
      <c r="L6389" s="10">
        <v>100000000612542</v>
      </c>
      <c r="M6389" s="9" t="s">
        <v>430</v>
      </c>
      <c r="N6389" s="20">
        <v>300000000000000</v>
      </c>
      <c r="O6389" s="9">
        <v>26</v>
      </c>
      <c r="P6389" s="9">
        <v>0</v>
      </c>
      <c r="Q6389" s="9">
        <v>13.6</v>
      </c>
    </row>
    <row r="6390" spans="1:17" hidden="1" x14ac:dyDescent="0.25">
      <c r="A6390" s="8" t="str">
        <f t="shared" si="596"/>
        <v>Patient Trolleys, Stretchers and Related EquipmentArjo UK Limited</v>
      </c>
      <c r="B6390" s="8" t="str">
        <f>VLOOKUP(J6390,'Contract IDs'!A:D,4,0)</f>
        <v>Patient Trolleys, Stretchers and Related Equipment</v>
      </c>
      <c r="C6390" s="8" t="str">
        <f>VLOOKUP(L6390,'Supplier IDs'!A:C,3,0)</f>
        <v>Arjo UK Limited</v>
      </c>
      <c r="D6390" s="8" t="str">
        <f t="shared" si="595"/>
        <v>Accident and Emergency Trolley</v>
      </c>
      <c r="E6390" s="8">
        <f t="shared" si="597"/>
        <v>300000000000000</v>
      </c>
      <c r="F6390" s="8">
        <f t="shared" si="598"/>
        <v>2</v>
      </c>
      <c r="G6390" s="8">
        <f t="shared" si="599"/>
        <v>5</v>
      </c>
      <c r="H6390" s="15">
        <f t="shared" si="600"/>
        <v>1.3600000000000001E-2</v>
      </c>
      <c r="I6390" s="15" t="s">
        <v>372</v>
      </c>
      <c r="J6390" s="10">
        <v>100000000733756</v>
      </c>
      <c r="K6390" s="9" t="s">
        <v>422</v>
      </c>
      <c r="L6390" s="10">
        <v>100000000612542</v>
      </c>
      <c r="M6390" s="9" t="s">
        <v>428</v>
      </c>
      <c r="N6390" s="20">
        <v>300000000000000</v>
      </c>
      <c r="O6390" s="9">
        <v>2</v>
      </c>
      <c r="P6390" s="9">
        <v>5</v>
      </c>
      <c r="Q6390" s="9">
        <v>1.36</v>
      </c>
    </row>
    <row r="6391" spans="1:17" hidden="1" x14ac:dyDescent="0.25">
      <c r="A6391" s="8" t="str">
        <f t="shared" si="596"/>
        <v>Patient Trolleys, Stretchers and Related EquipmentArjo UK Limited</v>
      </c>
      <c r="B6391" s="8" t="str">
        <f>VLOOKUP(J6391,'Contract IDs'!A:D,4,0)</f>
        <v>Patient Trolleys, Stretchers and Related Equipment</v>
      </c>
      <c r="C6391" s="8" t="str">
        <f>VLOOKUP(L6391,'Supplier IDs'!A:C,3,0)</f>
        <v>Arjo UK Limited</v>
      </c>
      <c r="D6391" s="8" t="str">
        <f t="shared" si="595"/>
        <v>Accident and Emergency Trolley</v>
      </c>
      <c r="E6391" s="8">
        <f t="shared" si="597"/>
        <v>300000000000000</v>
      </c>
      <c r="F6391" s="8">
        <f t="shared" si="598"/>
        <v>6</v>
      </c>
      <c r="G6391" s="8">
        <f t="shared" si="599"/>
        <v>10</v>
      </c>
      <c r="H6391" s="15">
        <f t="shared" si="600"/>
        <v>4.4199999999999996E-2</v>
      </c>
      <c r="I6391" s="15" t="s">
        <v>372</v>
      </c>
      <c r="J6391" s="10">
        <v>100000000733756</v>
      </c>
      <c r="K6391" s="9" t="s">
        <v>422</v>
      </c>
      <c r="L6391" s="10">
        <v>100000000612542</v>
      </c>
      <c r="M6391" s="9" t="s">
        <v>428</v>
      </c>
      <c r="N6391" s="20">
        <v>300000000000000</v>
      </c>
      <c r="O6391" s="9">
        <v>6</v>
      </c>
      <c r="P6391" s="9">
        <v>10</v>
      </c>
      <c r="Q6391" s="9">
        <v>4.42</v>
      </c>
    </row>
    <row r="6392" spans="1:17" hidden="1" x14ac:dyDescent="0.25">
      <c r="A6392" s="8" t="str">
        <f t="shared" si="596"/>
        <v>Patient Trolleys, Stretchers and Related EquipmentArjo UK Limited</v>
      </c>
      <c r="B6392" s="8" t="str">
        <f>VLOOKUP(J6392,'Contract IDs'!A:D,4,0)</f>
        <v>Patient Trolleys, Stretchers and Related Equipment</v>
      </c>
      <c r="C6392" s="8" t="str">
        <f>VLOOKUP(L6392,'Supplier IDs'!A:C,3,0)</f>
        <v>Arjo UK Limited</v>
      </c>
      <c r="D6392" s="8" t="str">
        <f t="shared" si="595"/>
        <v>Accident and Emergency Trolley</v>
      </c>
      <c r="E6392" s="8">
        <f t="shared" si="597"/>
        <v>300000000000000</v>
      </c>
      <c r="F6392" s="8">
        <f t="shared" si="598"/>
        <v>11</v>
      </c>
      <c r="G6392" s="8">
        <f t="shared" si="599"/>
        <v>15</v>
      </c>
      <c r="H6392" s="15">
        <f t="shared" si="600"/>
        <v>7.4800000000000005E-2</v>
      </c>
      <c r="I6392" s="15" t="s">
        <v>372</v>
      </c>
      <c r="J6392" s="10">
        <v>100000000733756</v>
      </c>
      <c r="K6392" s="9" t="s">
        <v>422</v>
      </c>
      <c r="L6392" s="10">
        <v>100000000612542</v>
      </c>
      <c r="M6392" s="9" t="s">
        <v>428</v>
      </c>
      <c r="N6392" s="20">
        <v>300000000000000</v>
      </c>
      <c r="O6392" s="9">
        <v>11</v>
      </c>
      <c r="P6392" s="9">
        <v>15</v>
      </c>
      <c r="Q6392" s="9">
        <v>7.48</v>
      </c>
    </row>
    <row r="6393" spans="1:17" hidden="1" x14ac:dyDescent="0.25">
      <c r="A6393" s="8" t="str">
        <f t="shared" si="596"/>
        <v>Patient Trolleys, Stretchers and Related EquipmentArjo UK Limited</v>
      </c>
      <c r="B6393" s="8" t="str">
        <f>VLOOKUP(J6393,'Contract IDs'!A:D,4,0)</f>
        <v>Patient Trolleys, Stretchers and Related Equipment</v>
      </c>
      <c r="C6393" s="8" t="str">
        <f>VLOOKUP(L6393,'Supplier IDs'!A:C,3,0)</f>
        <v>Arjo UK Limited</v>
      </c>
      <c r="D6393" s="8" t="str">
        <f t="shared" si="595"/>
        <v>Accident and Emergency Trolley</v>
      </c>
      <c r="E6393" s="8">
        <f t="shared" si="597"/>
        <v>300000000000000</v>
      </c>
      <c r="F6393" s="8">
        <f t="shared" si="598"/>
        <v>16</v>
      </c>
      <c r="G6393" s="8">
        <f t="shared" si="599"/>
        <v>20</v>
      </c>
      <c r="H6393" s="15">
        <f t="shared" si="600"/>
        <v>9.5199999999999993E-2</v>
      </c>
      <c r="I6393" s="15" t="s">
        <v>372</v>
      </c>
      <c r="J6393" s="10">
        <v>100000000733756</v>
      </c>
      <c r="K6393" s="9" t="s">
        <v>422</v>
      </c>
      <c r="L6393" s="10">
        <v>100000000612542</v>
      </c>
      <c r="M6393" s="9" t="s">
        <v>428</v>
      </c>
      <c r="N6393" s="20">
        <v>300000000000000</v>
      </c>
      <c r="O6393" s="9">
        <v>16</v>
      </c>
      <c r="P6393" s="9">
        <v>20</v>
      </c>
      <c r="Q6393" s="9">
        <v>9.52</v>
      </c>
    </row>
    <row r="6394" spans="1:17" hidden="1" x14ac:dyDescent="0.25">
      <c r="A6394" s="8" t="str">
        <f t="shared" si="596"/>
        <v>Patient Trolleys, Stretchers and Related EquipmentArjo UK Limited</v>
      </c>
      <c r="B6394" s="8" t="str">
        <f>VLOOKUP(J6394,'Contract IDs'!A:D,4,0)</f>
        <v>Patient Trolleys, Stretchers and Related Equipment</v>
      </c>
      <c r="C6394" s="8" t="str">
        <f>VLOOKUP(L6394,'Supplier IDs'!A:C,3,0)</f>
        <v>Arjo UK Limited</v>
      </c>
      <c r="D6394" s="8" t="str">
        <f t="shared" si="595"/>
        <v>Accident and Emergency Trolley</v>
      </c>
      <c r="E6394" s="8">
        <f t="shared" si="597"/>
        <v>300000000000000</v>
      </c>
      <c r="F6394" s="8">
        <f t="shared" si="598"/>
        <v>21</v>
      </c>
      <c r="G6394" s="8">
        <f t="shared" si="599"/>
        <v>25</v>
      </c>
      <c r="H6394" s="15">
        <f t="shared" si="600"/>
        <v>0.11560000000000001</v>
      </c>
      <c r="I6394" s="15" t="s">
        <v>372</v>
      </c>
      <c r="J6394" s="10">
        <v>100000000733756</v>
      </c>
      <c r="K6394" s="9" t="s">
        <v>422</v>
      </c>
      <c r="L6394" s="10">
        <v>100000000612542</v>
      </c>
      <c r="M6394" s="9" t="s">
        <v>428</v>
      </c>
      <c r="N6394" s="20">
        <v>300000000000000</v>
      </c>
      <c r="O6394" s="9">
        <v>21</v>
      </c>
      <c r="P6394" s="9">
        <v>25</v>
      </c>
      <c r="Q6394" s="9">
        <v>11.56</v>
      </c>
    </row>
    <row r="6395" spans="1:17" hidden="1" x14ac:dyDescent="0.25">
      <c r="A6395" s="8" t="str">
        <f t="shared" si="596"/>
        <v>Patient Trolleys, Stretchers and Related EquipmentArjo UK Limited</v>
      </c>
      <c r="B6395" s="8" t="str">
        <f>VLOOKUP(J6395,'Contract IDs'!A:D,4,0)</f>
        <v>Patient Trolleys, Stretchers and Related Equipment</v>
      </c>
      <c r="C6395" s="8" t="str">
        <f>VLOOKUP(L6395,'Supplier IDs'!A:C,3,0)</f>
        <v>Arjo UK Limited</v>
      </c>
      <c r="D6395" s="8" t="str">
        <f t="shared" si="595"/>
        <v>Accident and Emergency Trolley</v>
      </c>
      <c r="E6395" s="8">
        <f t="shared" si="597"/>
        <v>300000000000000</v>
      </c>
      <c r="F6395" s="8">
        <f t="shared" si="598"/>
        <v>26</v>
      </c>
      <c r="G6395" s="8">
        <f t="shared" si="599"/>
        <v>0</v>
      </c>
      <c r="H6395" s="15">
        <f t="shared" si="600"/>
        <v>0.13600000000000001</v>
      </c>
      <c r="I6395" s="15" t="s">
        <v>372</v>
      </c>
      <c r="J6395" s="10">
        <v>100000000733756</v>
      </c>
      <c r="K6395" s="9" t="s">
        <v>422</v>
      </c>
      <c r="L6395" s="10">
        <v>100000000612542</v>
      </c>
      <c r="M6395" s="9" t="s">
        <v>428</v>
      </c>
      <c r="N6395" s="20">
        <v>300000000000000</v>
      </c>
      <c r="O6395" s="9">
        <v>26</v>
      </c>
      <c r="P6395" s="9">
        <v>0</v>
      </c>
      <c r="Q6395" s="9">
        <v>13.6</v>
      </c>
    </row>
    <row r="6396" spans="1:17" hidden="1" x14ac:dyDescent="0.25">
      <c r="A6396" s="8" t="str">
        <f t="shared" si="596"/>
        <v>Patient Trolleys, Stretchers and Related EquipmentArjo UK Limited</v>
      </c>
      <c r="B6396" s="8" t="str">
        <f>VLOOKUP(J6396,'Contract IDs'!A:D,4,0)</f>
        <v>Patient Trolleys, Stretchers and Related Equipment</v>
      </c>
      <c r="C6396" s="8" t="str">
        <f>VLOOKUP(L6396,'Supplier IDs'!A:C,3,0)</f>
        <v>Arjo UK Limited</v>
      </c>
      <c r="D6396" s="8" t="str">
        <f t="shared" si="595"/>
        <v>Accident and Emergency Trolley</v>
      </c>
      <c r="E6396" s="8">
        <f t="shared" si="597"/>
        <v>300000000000000</v>
      </c>
      <c r="F6396" s="8">
        <f t="shared" si="598"/>
        <v>2</v>
      </c>
      <c r="G6396" s="8">
        <f t="shared" si="599"/>
        <v>5</v>
      </c>
      <c r="H6396" s="15">
        <f t="shared" si="600"/>
        <v>1.34E-2</v>
      </c>
      <c r="I6396" s="15" t="s">
        <v>372</v>
      </c>
      <c r="J6396" s="10">
        <v>100000000733756</v>
      </c>
      <c r="K6396" s="9" t="s">
        <v>422</v>
      </c>
      <c r="L6396" s="10">
        <v>100000000612542</v>
      </c>
      <c r="M6396" s="9" t="s">
        <v>428</v>
      </c>
      <c r="N6396" s="20">
        <v>300000000000000</v>
      </c>
      <c r="O6396" s="9">
        <v>2</v>
      </c>
      <c r="P6396" s="9">
        <v>5</v>
      </c>
      <c r="Q6396" s="9">
        <v>1.34</v>
      </c>
    </row>
    <row r="6397" spans="1:17" hidden="1" x14ac:dyDescent="0.25">
      <c r="A6397" s="8" t="str">
        <f t="shared" si="596"/>
        <v>Patient Trolleys, Stretchers and Related EquipmentArjo UK Limited</v>
      </c>
      <c r="B6397" s="8" t="str">
        <f>VLOOKUP(J6397,'Contract IDs'!A:D,4,0)</f>
        <v>Patient Trolleys, Stretchers and Related Equipment</v>
      </c>
      <c r="C6397" s="8" t="str">
        <f>VLOOKUP(L6397,'Supplier IDs'!A:C,3,0)</f>
        <v>Arjo UK Limited</v>
      </c>
      <c r="D6397" s="8" t="str">
        <f t="shared" si="595"/>
        <v>Accident and Emergency Trolley</v>
      </c>
      <c r="E6397" s="8">
        <f t="shared" si="597"/>
        <v>300000000000000</v>
      </c>
      <c r="F6397" s="8">
        <f t="shared" si="598"/>
        <v>6</v>
      </c>
      <c r="G6397" s="8">
        <f t="shared" si="599"/>
        <v>10</v>
      </c>
      <c r="H6397" s="15">
        <f t="shared" si="600"/>
        <v>4.4000000000000004E-2</v>
      </c>
      <c r="I6397" s="15" t="s">
        <v>372</v>
      </c>
      <c r="J6397" s="10">
        <v>100000000733756</v>
      </c>
      <c r="K6397" s="9" t="s">
        <v>422</v>
      </c>
      <c r="L6397" s="10">
        <v>100000000612542</v>
      </c>
      <c r="M6397" s="9" t="s">
        <v>428</v>
      </c>
      <c r="N6397" s="20">
        <v>300000000000000</v>
      </c>
      <c r="O6397" s="9">
        <v>6</v>
      </c>
      <c r="P6397" s="9">
        <v>10</v>
      </c>
      <c r="Q6397" s="9">
        <v>4.4000000000000004</v>
      </c>
    </row>
    <row r="6398" spans="1:17" hidden="1" x14ac:dyDescent="0.25">
      <c r="A6398" s="8" t="str">
        <f t="shared" si="596"/>
        <v>Patient Trolleys, Stretchers and Related EquipmentArjo UK Limited</v>
      </c>
      <c r="B6398" s="8" t="str">
        <f>VLOOKUP(J6398,'Contract IDs'!A:D,4,0)</f>
        <v>Patient Trolleys, Stretchers and Related Equipment</v>
      </c>
      <c r="C6398" s="8" t="str">
        <f>VLOOKUP(L6398,'Supplier IDs'!A:C,3,0)</f>
        <v>Arjo UK Limited</v>
      </c>
      <c r="D6398" s="8" t="str">
        <f t="shared" si="595"/>
        <v>Accident and Emergency Trolley</v>
      </c>
      <c r="E6398" s="8">
        <f t="shared" si="597"/>
        <v>300000000000000</v>
      </c>
      <c r="F6398" s="8">
        <f t="shared" si="598"/>
        <v>11</v>
      </c>
      <c r="G6398" s="8">
        <f t="shared" si="599"/>
        <v>15</v>
      </c>
      <c r="H6398" s="15">
        <f t="shared" si="600"/>
        <v>7.46E-2</v>
      </c>
      <c r="I6398" s="15" t="s">
        <v>372</v>
      </c>
      <c r="J6398" s="10">
        <v>100000000733756</v>
      </c>
      <c r="K6398" s="9" t="s">
        <v>422</v>
      </c>
      <c r="L6398" s="10">
        <v>100000000612542</v>
      </c>
      <c r="M6398" s="9" t="s">
        <v>428</v>
      </c>
      <c r="N6398" s="20">
        <v>300000000000000</v>
      </c>
      <c r="O6398" s="9">
        <v>11</v>
      </c>
      <c r="P6398" s="9">
        <v>15</v>
      </c>
      <c r="Q6398" s="9">
        <v>7.46</v>
      </c>
    </row>
    <row r="6399" spans="1:17" hidden="1" x14ac:dyDescent="0.25">
      <c r="A6399" s="8" t="str">
        <f t="shared" si="596"/>
        <v>Patient Trolleys, Stretchers and Related EquipmentArjo UK Limited</v>
      </c>
      <c r="B6399" s="8" t="str">
        <f>VLOOKUP(J6399,'Contract IDs'!A:D,4,0)</f>
        <v>Patient Trolleys, Stretchers and Related Equipment</v>
      </c>
      <c r="C6399" s="8" t="str">
        <f>VLOOKUP(L6399,'Supplier IDs'!A:C,3,0)</f>
        <v>Arjo UK Limited</v>
      </c>
      <c r="D6399" s="8" t="str">
        <f t="shared" si="595"/>
        <v>Accident and Emergency Trolley</v>
      </c>
      <c r="E6399" s="8">
        <f t="shared" si="597"/>
        <v>300000000000000</v>
      </c>
      <c r="F6399" s="8">
        <f t="shared" si="598"/>
        <v>16</v>
      </c>
      <c r="G6399" s="8">
        <f t="shared" si="599"/>
        <v>20</v>
      </c>
      <c r="H6399" s="15">
        <f t="shared" si="600"/>
        <v>9.5000000000000001E-2</v>
      </c>
      <c r="I6399" s="15" t="s">
        <v>372</v>
      </c>
      <c r="J6399" s="10">
        <v>100000000733756</v>
      </c>
      <c r="K6399" s="9" t="s">
        <v>422</v>
      </c>
      <c r="L6399" s="10">
        <v>100000000612542</v>
      </c>
      <c r="M6399" s="9" t="s">
        <v>428</v>
      </c>
      <c r="N6399" s="20">
        <v>300000000000000</v>
      </c>
      <c r="O6399" s="9">
        <v>16</v>
      </c>
      <c r="P6399" s="9">
        <v>20</v>
      </c>
      <c r="Q6399" s="9">
        <v>9.5</v>
      </c>
    </row>
    <row r="6400" spans="1:17" hidden="1" x14ac:dyDescent="0.25">
      <c r="A6400" s="8" t="str">
        <f t="shared" si="596"/>
        <v>Patient Trolleys, Stretchers and Related EquipmentArjo UK Limited</v>
      </c>
      <c r="B6400" s="8" t="str">
        <f>VLOOKUP(J6400,'Contract IDs'!A:D,4,0)</f>
        <v>Patient Trolleys, Stretchers and Related Equipment</v>
      </c>
      <c r="C6400" s="8" t="str">
        <f>VLOOKUP(L6400,'Supplier IDs'!A:C,3,0)</f>
        <v>Arjo UK Limited</v>
      </c>
      <c r="D6400" s="8" t="str">
        <f t="shared" si="595"/>
        <v>Accident and Emergency Trolley</v>
      </c>
      <c r="E6400" s="8">
        <f t="shared" si="597"/>
        <v>300000000000000</v>
      </c>
      <c r="F6400" s="8">
        <f t="shared" si="598"/>
        <v>21</v>
      </c>
      <c r="G6400" s="8">
        <f t="shared" si="599"/>
        <v>25</v>
      </c>
      <c r="H6400" s="15">
        <f t="shared" si="600"/>
        <v>0.11539999999999999</v>
      </c>
      <c r="I6400" s="15" t="s">
        <v>372</v>
      </c>
      <c r="J6400" s="10">
        <v>100000000733756</v>
      </c>
      <c r="K6400" s="9" t="s">
        <v>422</v>
      </c>
      <c r="L6400" s="10">
        <v>100000000612542</v>
      </c>
      <c r="M6400" s="9" t="s">
        <v>428</v>
      </c>
      <c r="N6400" s="20">
        <v>300000000000000</v>
      </c>
      <c r="O6400" s="9">
        <v>21</v>
      </c>
      <c r="P6400" s="9">
        <v>25</v>
      </c>
      <c r="Q6400" s="9">
        <v>11.54</v>
      </c>
    </row>
    <row r="6401" spans="1:17" hidden="1" x14ac:dyDescent="0.25">
      <c r="A6401" s="8" t="str">
        <f t="shared" si="596"/>
        <v>Patient Trolleys, Stretchers and Related EquipmentArjo UK Limited</v>
      </c>
      <c r="B6401" s="8" t="str">
        <f>VLOOKUP(J6401,'Contract IDs'!A:D,4,0)</f>
        <v>Patient Trolleys, Stretchers and Related Equipment</v>
      </c>
      <c r="C6401" s="8" t="str">
        <f>VLOOKUP(L6401,'Supplier IDs'!A:C,3,0)</f>
        <v>Arjo UK Limited</v>
      </c>
      <c r="D6401" s="8" t="str">
        <f t="shared" si="595"/>
        <v>Accident and Emergency Trolley</v>
      </c>
      <c r="E6401" s="8">
        <f t="shared" si="597"/>
        <v>300000000000000</v>
      </c>
      <c r="F6401" s="8">
        <f t="shared" si="598"/>
        <v>26</v>
      </c>
      <c r="G6401" s="8">
        <f t="shared" si="599"/>
        <v>0</v>
      </c>
      <c r="H6401" s="15">
        <f t="shared" si="600"/>
        <v>0.1358</v>
      </c>
      <c r="I6401" s="15" t="s">
        <v>372</v>
      </c>
      <c r="J6401" s="10">
        <v>100000000733756</v>
      </c>
      <c r="K6401" s="9" t="s">
        <v>422</v>
      </c>
      <c r="L6401" s="10">
        <v>100000000612542</v>
      </c>
      <c r="M6401" s="9" t="s">
        <v>428</v>
      </c>
      <c r="N6401" s="20">
        <v>300000000000000</v>
      </c>
      <c r="O6401" s="9">
        <v>26</v>
      </c>
      <c r="P6401" s="9">
        <v>0</v>
      </c>
      <c r="Q6401" s="9">
        <v>13.58</v>
      </c>
    </row>
    <row r="6402" spans="1:17" hidden="1" x14ac:dyDescent="0.25">
      <c r="A6402" s="8" t="str">
        <f t="shared" si="596"/>
        <v>Patient Trolleys, Stretchers and Related EquipmentArjo UK Limited</v>
      </c>
      <c r="B6402" s="8" t="str">
        <f>VLOOKUP(J6402,'Contract IDs'!A:D,4,0)</f>
        <v>Patient Trolleys, Stretchers and Related Equipment</v>
      </c>
      <c r="C6402" s="8" t="str">
        <f>VLOOKUP(L6402,'Supplier IDs'!A:C,3,0)</f>
        <v>Arjo UK Limited</v>
      </c>
      <c r="D6402" s="8" t="str">
        <f t="shared" ref="D6402:D6465" si="601">IF(M6402="","No Sub Cat",M6402)</f>
        <v>Accident and Emergency Trolley</v>
      </c>
      <c r="E6402" s="8">
        <f t="shared" si="597"/>
        <v>300000000000000</v>
      </c>
      <c r="F6402" s="8">
        <f t="shared" si="598"/>
        <v>2</v>
      </c>
      <c r="G6402" s="8">
        <f t="shared" si="599"/>
        <v>5</v>
      </c>
      <c r="H6402" s="15">
        <f t="shared" si="600"/>
        <v>1.23E-2</v>
      </c>
      <c r="I6402" s="15" t="s">
        <v>372</v>
      </c>
      <c r="J6402" s="10">
        <v>100000000733756</v>
      </c>
      <c r="K6402" s="9" t="s">
        <v>422</v>
      </c>
      <c r="L6402" s="10">
        <v>100000000612542</v>
      </c>
      <c r="M6402" s="9" t="s">
        <v>428</v>
      </c>
      <c r="N6402" s="20">
        <v>300000000000000</v>
      </c>
      <c r="O6402" s="9">
        <v>2</v>
      </c>
      <c r="P6402" s="9">
        <v>5</v>
      </c>
      <c r="Q6402" s="9">
        <v>1.23</v>
      </c>
    </row>
    <row r="6403" spans="1:17" hidden="1" x14ac:dyDescent="0.25">
      <c r="A6403" s="8" t="str">
        <f t="shared" ref="A6403:A6466" si="602">B6403&amp;C6403</f>
        <v>Patient Trolleys, Stretchers and Related EquipmentArjo UK Limited</v>
      </c>
      <c r="B6403" s="8" t="str">
        <f>VLOOKUP(J6403,'Contract IDs'!A:D,4,0)</f>
        <v>Patient Trolleys, Stretchers and Related Equipment</v>
      </c>
      <c r="C6403" s="8" t="str">
        <f>VLOOKUP(L6403,'Supplier IDs'!A:C,3,0)</f>
        <v>Arjo UK Limited</v>
      </c>
      <c r="D6403" s="8" t="str">
        <f t="shared" si="601"/>
        <v>Accident and Emergency Trolley</v>
      </c>
      <c r="E6403" s="8">
        <f t="shared" ref="E6403:E6466" si="603">N6403</f>
        <v>300000000000000</v>
      </c>
      <c r="F6403" s="8">
        <f t="shared" ref="F6403:F6466" si="604">O6403</f>
        <v>6</v>
      </c>
      <c r="G6403" s="8">
        <f t="shared" ref="G6403:G6466" si="605">P6403</f>
        <v>10</v>
      </c>
      <c r="H6403" s="15">
        <f t="shared" ref="H6403:H6466" si="606">Q6403/100</f>
        <v>4.2900000000000001E-2</v>
      </c>
      <c r="I6403" s="15" t="s">
        <v>372</v>
      </c>
      <c r="J6403" s="10">
        <v>100000000733756</v>
      </c>
      <c r="K6403" s="9" t="s">
        <v>422</v>
      </c>
      <c r="L6403" s="10">
        <v>100000000612542</v>
      </c>
      <c r="M6403" s="9" t="s">
        <v>428</v>
      </c>
      <c r="N6403" s="20">
        <v>300000000000000</v>
      </c>
      <c r="O6403" s="9">
        <v>6</v>
      </c>
      <c r="P6403" s="9">
        <v>10</v>
      </c>
      <c r="Q6403" s="9">
        <v>4.29</v>
      </c>
    </row>
    <row r="6404" spans="1:17" hidden="1" x14ac:dyDescent="0.25">
      <c r="A6404" s="8" t="str">
        <f t="shared" si="602"/>
        <v>Patient Trolleys, Stretchers and Related EquipmentArjo UK Limited</v>
      </c>
      <c r="B6404" s="8" t="str">
        <f>VLOOKUP(J6404,'Contract IDs'!A:D,4,0)</f>
        <v>Patient Trolleys, Stretchers and Related Equipment</v>
      </c>
      <c r="C6404" s="8" t="str">
        <f>VLOOKUP(L6404,'Supplier IDs'!A:C,3,0)</f>
        <v>Arjo UK Limited</v>
      </c>
      <c r="D6404" s="8" t="str">
        <f t="shared" si="601"/>
        <v>Accident and Emergency Trolley</v>
      </c>
      <c r="E6404" s="8">
        <f t="shared" si="603"/>
        <v>300000000000000</v>
      </c>
      <c r="F6404" s="8">
        <f t="shared" si="604"/>
        <v>11</v>
      </c>
      <c r="G6404" s="8">
        <f t="shared" si="605"/>
        <v>15</v>
      </c>
      <c r="H6404" s="15">
        <f t="shared" si="606"/>
        <v>7.3499999999999996E-2</v>
      </c>
      <c r="I6404" s="15" t="s">
        <v>372</v>
      </c>
      <c r="J6404" s="10">
        <v>100000000733756</v>
      </c>
      <c r="K6404" s="9" t="s">
        <v>422</v>
      </c>
      <c r="L6404" s="10">
        <v>100000000612542</v>
      </c>
      <c r="M6404" s="9" t="s">
        <v>428</v>
      </c>
      <c r="N6404" s="20">
        <v>300000000000000</v>
      </c>
      <c r="O6404" s="9">
        <v>11</v>
      </c>
      <c r="P6404" s="9">
        <v>15</v>
      </c>
      <c r="Q6404" s="9">
        <v>7.35</v>
      </c>
    </row>
    <row r="6405" spans="1:17" hidden="1" x14ac:dyDescent="0.25">
      <c r="A6405" s="8" t="str">
        <f t="shared" si="602"/>
        <v>Patient Trolleys, Stretchers and Related EquipmentArjo UK Limited</v>
      </c>
      <c r="B6405" s="8" t="str">
        <f>VLOOKUP(J6405,'Contract IDs'!A:D,4,0)</f>
        <v>Patient Trolleys, Stretchers and Related Equipment</v>
      </c>
      <c r="C6405" s="8" t="str">
        <f>VLOOKUP(L6405,'Supplier IDs'!A:C,3,0)</f>
        <v>Arjo UK Limited</v>
      </c>
      <c r="D6405" s="8" t="str">
        <f t="shared" si="601"/>
        <v>Accident and Emergency Trolley</v>
      </c>
      <c r="E6405" s="8">
        <f t="shared" si="603"/>
        <v>300000000000000</v>
      </c>
      <c r="F6405" s="8">
        <f t="shared" si="604"/>
        <v>16</v>
      </c>
      <c r="G6405" s="8">
        <f t="shared" si="605"/>
        <v>20</v>
      </c>
      <c r="H6405" s="15">
        <f t="shared" si="606"/>
        <v>9.3900000000000011E-2</v>
      </c>
      <c r="I6405" s="15" t="s">
        <v>372</v>
      </c>
      <c r="J6405" s="10">
        <v>100000000733756</v>
      </c>
      <c r="K6405" s="9" t="s">
        <v>422</v>
      </c>
      <c r="L6405" s="10">
        <v>100000000612542</v>
      </c>
      <c r="M6405" s="9" t="s">
        <v>428</v>
      </c>
      <c r="N6405" s="20">
        <v>300000000000000</v>
      </c>
      <c r="O6405" s="9">
        <v>16</v>
      </c>
      <c r="P6405" s="9">
        <v>20</v>
      </c>
      <c r="Q6405" s="9">
        <v>9.39</v>
      </c>
    </row>
    <row r="6406" spans="1:17" hidden="1" x14ac:dyDescent="0.25">
      <c r="A6406" s="8" t="str">
        <f t="shared" si="602"/>
        <v>Patient Trolleys, Stretchers and Related EquipmentArjo UK Limited</v>
      </c>
      <c r="B6406" s="8" t="str">
        <f>VLOOKUP(J6406,'Contract IDs'!A:D,4,0)</f>
        <v>Patient Trolleys, Stretchers and Related Equipment</v>
      </c>
      <c r="C6406" s="8" t="str">
        <f>VLOOKUP(L6406,'Supplier IDs'!A:C,3,0)</f>
        <v>Arjo UK Limited</v>
      </c>
      <c r="D6406" s="8" t="str">
        <f t="shared" si="601"/>
        <v>Accident and Emergency Trolley</v>
      </c>
      <c r="E6406" s="8">
        <f t="shared" si="603"/>
        <v>300000000000000</v>
      </c>
      <c r="F6406" s="8">
        <f t="shared" si="604"/>
        <v>21</v>
      </c>
      <c r="G6406" s="8">
        <f t="shared" si="605"/>
        <v>25</v>
      </c>
      <c r="H6406" s="15">
        <f t="shared" si="606"/>
        <v>0.1143</v>
      </c>
      <c r="I6406" s="15" t="s">
        <v>372</v>
      </c>
      <c r="J6406" s="10">
        <v>100000000733756</v>
      </c>
      <c r="K6406" s="9" t="s">
        <v>422</v>
      </c>
      <c r="L6406" s="10">
        <v>100000000612542</v>
      </c>
      <c r="M6406" s="9" t="s">
        <v>428</v>
      </c>
      <c r="N6406" s="20">
        <v>300000000000000</v>
      </c>
      <c r="O6406" s="9">
        <v>21</v>
      </c>
      <c r="P6406" s="9">
        <v>25</v>
      </c>
      <c r="Q6406" s="9">
        <v>11.43</v>
      </c>
    </row>
    <row r="6407" spans="1:17" hidden="1" x14ac:dyDescent="0.25">
      <c r="A6407" s="8" t="str">
        <f t="shared" si="602"/>
        <v>Patient Trolleys, Stretchers and Related EquipmentArjo UK Limited</v>
      </c>
      <c r="B6407" s="8" t="str">
        <f>VLOOKUP(J6407,'Contract IDs'!A:D,4,0)</f>
        <v>Patient Trolleys, Stretchers and Related Equipment</v>
      </c>
      <c r="C6407" s="8" t="str">
        <f>VLOOKUP(L6407,'Supplier IDs'!A:C,3,0)</f>
        <v>Arjo UK Limited</v>
      </c>
      <c r="D6407" s="8" t="str">
        <f t="shared" si="601"/>
        <v>Accident and Emergency Trolley</v>
      </c>
      <c r="E6407" s="8">
        <f t="shared" si="603"/>
        <v>300000000000000</v>
      </c>
      <c r="F6407" s="8">
        <f t="shared" si="604"/>
        <v>26</v>
      </c>
      <c r="G6407" s="8">
        <f t="shared" si="605"/>
        <v>0</v>
      </c>
      <c r="H6407" s="15">
        <f t="shared" si="606"/>
        <v>0.13470000000000001</v>
      </c>
      <c r="I6407" s="15" t="s">
        <v>372</v>
      </c>
      <c r="J6407" s="10">
        <v>100000000733756</v>
      </c>
      <c r="K6407" s="9" t="s">
        <v>422</v>
      </c>
      <c r="L6407" s="10">
        <v>100000000612542</v>
      </c>
      <c r="M6407" s="9" t="s">
        <v>428</v>
      </c>
      <c r="N6407" s="20">
        <v>300000000000000</v>
      </c>
      <c r="O6407" s="9">
        <v>26</v>
      </c>
      <c r="P6407" s="9">
        <v>0</v>
      </c>
      <c r="Q6407" s="9">
        <v>13.47</v>
      </c>
    </row>
    <row r="6408" spans="1:17" hidden="1" x14ac:dyDescent="0.25">
      <c r="A6408" s="8" t="str">
        <f t="shared" si="602"/>
        <v>Anaesthesia Machines, Ventilator Equipment and RelPenlon Limited</v>
      </c>
      <c r="B6408" s="8" t="str">
        <f>VLOOKUP(J6408,'Contract IDs'!A:D,4,0)</f>
        <v>Anaesthesia Machines, Ventilator Equipment and Rel</v>
      </c>
      <c r="C6408" s="8" t="str">
        <f>VLOOKUP(L6408,'Supplier IDs'!A:C,3,0)</f>
        <v>Penlon Limited</v>
      </c>
      <c r="D6408" s="8" t="str">
        <f t="shared" si="601"/>
        <v>A - Low Acuity without Vent Wall Mounted</v>
      </c>
      <c r="E6408" s="8">
        <f t="shared" si="603"/>
        <v>0</v>
      </c>
      <c r="F6408" s="8">
        <f t="shared" si="604"/>
        <v>0</v>
      </c>
      <c r="G6408" s="8">
        <f t="shared" si="605"/>
        <v>1</v>
      </c>
      <c r="H6408" s="15">
        <f t="shared" si="606"/>
        <v>0</v>
      </c>
      <c r="I6408" s="15" t="s">
        <v>372</v>
      </c>
      <c r="J6408" s="10">
        <v>300000105664159</v>
      </c>
      <c r="K6408" s="9" t="s">
        <v>436</v>
      </c>
      <c r="L6408" s="10">
        <v>100000000612747</v>
      </c>
      <c r="M6408" s="9" t="s">
        <v>505</v>
      </c>
      <c r="N6408" s="9"/>
      <c r="O6408" s="9">
        <v>0</v>
      </c>
      <c r="P6408" s="9">
        <v>1</v>
      </c>
      <c r="Q6408" s="9">
        <v>0</v>
      </c>
    </row>
    <row r="6409" spans="1:17" hidden="1" x14ac:dyDescent="0.25">
      <c r="A6409" s="8" t="str">
        <f t="shared" si="602"/>
        <v>Anaesthesia Machines, Ventilator Equipment and RelPenlon Limited</v>
      </c>
      <c r="B6409" s="8" t="str">
        <f>VLOOKUP(J6409,'Contract IDs'!A:D,4,0)</f>
        <v>Anaesthesia Machines, Ventilator Equipment and Rel</v>
      </c>
      <c r="C6409" s="8" t="str">
        <f>VLOOKUP(L6409,'Supplier IDs'!A:C,3,0)</f>
        <v>Penlon Limited</v>
      </c>
      <c r="D6409" s="8" t="str">
        <f t="shared" si="601"/>
        <v>A - Low Acuity without Vent Wall Mounted</v>
      </c>
      <c r="E6409" s="8">
        <f t="shared" si="603"/>
        <v>0</v>
      </c>
      <c r="F6409" s="8">
        <f t="shared" si="604"/>
        <v>2</v>
      </c>
      <c r="G6409" s="8">
        <f t="shared" si="605"/>
        <v>2</v>
      </c>
      <c r="H6409" s="15">
        <f t="shared" si="606"/>
        <v>0</v>
      </c>
      <c r="I6409" s="15" t="s">
        <v>372</v>
      </c>
      <c r="J6409" s="10">
        <v>300000105664159</v>
      </c>
      <c r="K6409" s="9" t="s">
        <v>436</v>
      </c>
      <c r="L6409" s="10">
        <v>100000000612747</v>
      </c>
      <c r="M6409" s="9" t="s">
        <v>505</v>
      </c>
      <c r="N6409" s="9"/>
      <c r="O6409" s="9">
        <v>2</v>
      </c>
      <c r="P6409" s="9">
        <v>2</v>
      </c>
      <c r="Q6409" s="9">
        <v>0</v>
      </c>
    </row>
    <row r="6410" spans="1:17" hidden="1" x14ac:dyDescent="0.25">
      <c r="A6410" s="8" t="str">
        <f t="shared" si="602"/>
        <v>Anaesthesia Machines, Ventilator Equipment and RelPenlon Limited</v>
      </c>
      <c r="B6410" s="8" t="str">
        <f>VLOOKUP(J6410,'Contract IDs'!A:D,4,0)</f>
        <v>Anaesthesia Machines, Ventilator Equipment and Rel</v>
      </c>
      <c r="C6410" s="8" t="str">
        <f>VLOOKUP(L6410,'Supplier IDs'!A:C,3,0)</f>
        <v>Penlon Limited</v>
      </c>
      <c r="D6410" s="8" t="str">
        <f t="shared" si="601"/>
        <v>A - Low Acuity without Vent Wall Mounted</v>
      </c>
      <c r="E6410" s="8">
        <f t="shared" si="603"/>
        <v>0</v>
      </c>
      <c r="F6410" s="8">
        <f t="shared" si="604"/>
        <v>3</v>
      </c>
      <c r="G6410" s="8">
        <f t="shared" si="605"/>
        <v>3</v>
      </c>
      <c r="H6410" s="15">
        <f t="shared" si="606"/>
        <v>0</v>
      </c>
      <c r="I6410" s="15" t="s">
        <v>372</v>
      </c>
      <c r="J6410" s="10">
        <v>300000105664159</v>
      </c>
      <c r="K6410" s="9" t="s">
        <v>436</v>
      </c>
      <c r="L6410" s="10">
        <v>100000000612747</v>
      </c>
      <c r="M6410" s="9" t="s">
        <v>505</v>
      </c>
      <c r="N6410" s="9"/>
      <c r="O6410" s="9">
        <v>3</v>
      </c>
      <c r="P6410" s="9">
        <v>3</v>
      </c>
      <c r="Q6410" s="9">
        <v>0</v>
      </c>
    </row>
    <row r="6411" spans="1:17" hidden="1" x14ac:dyDescent="0.25">
      <c r="A6411" s="8" t="str">
        <f t="shared" si="602"/>
        <v>Anaesthesia Machines, Ventilator Equipment and RelPenlon Limited</v>
      </c>
      <c r="B6411" s="8" t="str">
        <f>VLOOKUP(J6411,'Contract IDs'!A:D,4,0)</f>
        <v>Anaesthesia Machines, Ventilator Equipment and Rel</v>
      </c>
      <c r="C6411" s="8" t="str">
        <f>VLOOKUP(L6411,'Supplier IDs'!A:C,3,0)</f>
        <v>Penlon Limited</v>
      </c>
      <c r="D6411" s="8" t="str">
        <f t="shared" si="601"/>
        <v>A - Low Acuity without Vent Wall Mounted</v>
      </c>
      <c r="E6411" s="8">
        <f t="shared" si="603"/>
        <v>0</v>
      </c>
      <c r="F6411" s="8">
        <f t="shared" si="604"/>
        <v>4</v>
      </c>
      <c r="G6411" s="8">
        <f t="shared" si="605"/>
        <v>4</v>
      </c>
      <c r="H6411" s="15">
        <f t="shared" si="606"/>
        <v>0</v>
      </c>
      <c r="I6411" s="15" t="s">
        <v>372</v>
      </c>
      <c r="J6411" s="10">
        <v>300000105664159</v>
      </c>
      <c r="K6411" s="9" t="s">
        <v>436</v>
      </c>
      <c r="L6411" s="10">
        <v>100000000612747</v>
      </c>
      <c r="M6411" s="9" t="s">
        <v>505</v>
      </c>
      <c r="N6411" s="9"/>
      <c r="O6411" s="9">
        <v>4</v>
      </c>
      <c r="P6411" s="9">
        <v>4</v>
      </c>
      <c r="Q6411" s="9">
        <v>0</v>
      </c>
    </row>
    <row r="6412" spans="1:17" hidden="1" x14ac:dyDescent="0.25">
      <c r="A6412" s="8" t="str">
        <f t="shared" si="602"/>
        <v>Anaesthesia Machines, Ventilator Equipment and RelPenlon Limited</v>
      </c>
      <c r="B6412" s="8" t="str">
        <f>VLOOKUP(J6412,'Contract IDs'!A:D,4,0)</f>
        <v>Anaesthesia Machines, Ventilator Equipment and Rel</v>
      </c>
      <c r="C6412" s="8" t="str">
        <f>VLOOKUP(L6412,'Supplier IDs'!A:C,3,0)</f>
        <v>Penlon Limited</v>
      </c>
      <c r="D6412" s="8" t="str">
        <f t="shared" si="601"/>
        <v>A - Low Acuity without Vent Wall Mounted</v>
      </c>
      <c r="E6412" s="8">
        <f t="shared" si="603"/>
        <v>0</v>
      </c>
      <c r="F6412" s="8">
        <f t="shared" si="604"/>
        <v>5</v>
      </c>
      <c r="G6412" s="8">
        <f t="shared" si="605"/>
        <v>5</v>
      </c>
      <c r="H6412" s="15">
        <f t="shared" si="606"/>
        <v>2E-3</v>
      </c>
      <c r="I6412" s="15" t="s">
        <v>372</v>
      </c>
      <c r="J6412" s="10">
        <v>300000105664159</v>
      </c>
      <c r="K6412" s="9" t="s">
        <v>436</v>
      </c>
      <c r="L6412" s="10">
        <v>100000000612747</v>
      </c>
      <c r="M6412" s="9" t="s">
        <v>505</v>
      </c>
      <c r="N6412" s="9"/>
      <c r="O6412" s="9">
        <v>5</v>
      </c>
      <c r="P6412" s="9">
        <v>5</v>
      </c>
      <c r="Q6412" s="9">
        <v>0.2</v>
      </c>
    </row>
    <row r="6413" spans="1:17" hidden="1" x14ac:dyDescent="0.25">
      <c r="A6413" s="8" t="str">
        <f t="shared" si="602"/>
        <v>Anaesthesia Machines, Ventilator Equipment and RelPenlon Limited</v>
      </c>
      <c r="B6413" s="8" t="str">
        <f>VLOOKUP(J6413,'Contract IDs'!A:D,4,0)</f>
        <v>Anaesthesia Machines, Ventilator Equipment and Rel</v>
      </c>
      <c r="C6413" s="8" t="str">
        <f>VLOOKUP(L6413,'Supplier IDs'!A:C,3,0)</f>
        <v>Penlon Limited</v>
      </c>
      <c r="D6413" s="8" t="str">
        <f t="shared" si="601"/>
        <v>A - Low Acuity without Vent Wall Mounted</v>
      </c>
      <c r="E6413" s="8">
        <f t="shared" si="603"/>
        <v>0</v>
      </c>
      <c r="F6413" s="8">
        <f t="shared" si="604"/>
        <v>6</v>
      </c>
      <c r="G6413" s="8">
        <f t="shared" si="605"/>
        <v>10</v>
      </c>
      <c r="H6413" s="15">
        <f t="shared" si="606"/>
        <v>4.0000000000000001E-3</v>
      </c>
      <c r="I6413" s="15" t="s">
        <v>372</v>
      </c>
      <c r="J6413" s="10">
        <v>300000105664159</v>
      </c>
      <c r="K6413" s="9" t="s">
        <v>436</v>
      </c>
      <c r="L6413" s="10">
        <v>100000000612747</v>
      </c>
      <c r="M6413" s="9" t="s">
        <v>505</v>
      </c>
      <c r="N6413" s="9"/>
      <c r="O6413" s="9">
        <v>6</v>
      </c>
      <c r="P6413" s="9">
        <v>10</v>
      </c>
      <c r="Q6413" s="9">
        <v>0.4</v>
      </c>
    </row>
    <row r="6414" spans="1:17" hidden="1" x14ac:dyDescent="0.25">
      <c r="A6414" s="8" t="str">
        <f t="shared" si="602"/>
        <v>Anaesthesia Machines, Ventilator Equipment and RelPenlon Limited</v>
      </c>
      <c r="B6414" s="8" t="str">
        <f>VLOOKUP(J6414,'Contract IDs'!A:D,4,0)</f>
        <v>Anaesthesia Machines, Ventilator Equipment and Rel</v>
      </c>
      <c r="C6414" s="8" t="str">
        <f>VLOOKUP(L6414,'Supplier IDs'!A:C,3,0)</f>
        <v>Penlon Limited</v>
      </c>
      <c r="D6414" s="8" t="str">
        <f t="shared" si="601"/>
        <v>A - Low Acuity without Vent Wall Mounted</v>
      </c>
      <c r="E6414" s="8">
        <f t="shared" si="603"/>
        <v>0</v>
      </c>
      <c r="F6414" s="8">
        <f t="shared" si="604"/>
        <v>11</v>
      </c>
      <c r="G6414" s="8">
        <f t="shared" si="605"/>
        <v>20</v>
      </c>
      <c r="H6414" s="15">
        <f t="shared" si="606"/>
        <v>5.0000000000000001E-3</v>
      </c>
      <c r="I6414" s="15" t="s">
        <v>372</v>
      </c>
      <c r="J6414" s="10">
        <v>300000105664159</v>
      </c>
      <c r="K6414" s="9" t="s">
        <v>436</v>
      </c>
      <c r="L6414" s="10">
        <v>100000000612747</v>
      </c>
      <c r="M6414" s="9" t="s">
        <v>505</v>
      </c>
      <c r="N6414" s="9"/>
      <c r="O6414" s="9">
        <v>11</v>
      </c>
      <c r="P6414" s="9">
        <v>20</v>
      </c>
      <c r="Q6414" s="9">
        <v>0.5</v>
      </c>
    </row>
    <row r="6415" spans="1:17" hidden="1" x14ac:dyDescent="0.25">
      <c r="A6415" s="8" t="str">
        <f t="shared" si="602"/>
        <v>Anaesthesia Machines, Ventilator Equipment and RelPenlon Limited</v>
      </c>
      <c r="B6415" s="8" t="str">
        <f>VLOOKUP(J6415,'Contract IDs'!A:D,4,0)</f>
        <v>Anaesthesia Machines, Ventilator Equipment and Rel</v>
      </c>
      <c r="C6415" s="8" t="str">
        <f>VLOOKUP(L6415,'Supplier IDs'!A:C,3,0)</f>
        <v>Penlon Limited</v>
      </c>
      <c r="D6415" s="8" t="str">
        <f t="shared" si="601"/>
        <v>A - Low Acuity without Vent Wall Mounted</v>
      </c>
      <c r="E6415" s="8">
        <f t="shared" si="603"/>
        <v>0</v>
      </c>
      <c r="F6415" s="8">
        <f t="shared" si="604"/>
        <v>21</v>
      </c>
      <c r="G6415" s="8">
        <f t="shared" si="605"/>
        <v>30</v>
      </c>
      <c r="H6415" s="15">
        <f t="shared" si="606"/>
        <v>6.0000000000000001E-3</v>
      </c>
      <c r="I6415" s="15" t="s">
        <v>372</v>
      </c>
      <c r="J6415" s="10">
        <v>300000105664159</v>
      </c>
      <c r="K6415" s="9" t="s">
        <v>436</v>
      </c>
      <c r="L6415" s="10">
        <v>100000000612747</v>
      </c>
      <c r="M6415" s="9" t="s">
        <v>505</v>
      </c>
      <c r="N6415" s="9"/>
      <c r="O6415" s="9">
        <v>21</v>
      </c>
      <c r="P6415" s="9">
        <v>30</v>
      </c>
      <c r="Q6415" s="9">
        <v>0.6</v>
      </c>
    </row>
    <row r="6416" spans="1:17" hidden="1" x14ac:dyDescent="0.25">
      <c r="A6416" s="8" t="str">
        <f t="shared" si="602"/>
        <v>Anaesthesia Machines, Ventilator Equipment and RelPenlon Limited</v>
      </c>
      <c r="B6416" s="8" t="str">
        <f>VLOOKUP(J6416,'Contract IDs'!A:D,4,0)</f>
        <v>Anaesthesia Machines, Ventilator Equipment and Rel</v>
      </c>
      <c r="C6416" s="8" t="str">
        <f>VLOOKUP(L6416,'Supplier IDs'!A:C,3,0)</f>
        <v>Penlon Limited</v>
      </c>
      <c r="D6416" s="8" t="str">
        <f t="shared" si="601"/>
        <v>A - Low Acuity without Vent Wall Mounted</v>
      </c>
      <c r="E6416" s="8">
        <f t="shared" si="603"/>
        <v>0</v>
      </c>
      <c r="F6416" s="8">
        <f t="shared" si="604"/>
        <v>31</v>
      </c>
      <c r="G6416" s="8">
        <f t="shared" si="605"/>
        <v>40</v>
      </c>
      <c r="H6416" s="15">
        <f t="shared" si="606"/>
        <v>6.9999999999999993E-3</v>
      </c>
      <c r="I6416" s="15" t="s">
        <v>372</v>
      </c>
      <c r="J6416" s="10">
        <v>300000105664159</v>
      </c>
      <c r="K6416" s="9" t="s">
        <v>436</v>
      </c>
      <c r="L6416" s="10">
        <v>100000000612747</v>
      </c>
      <c r="M6416" s="9" t="s">
        <v>505</v>
      </c>
      <c r="N6416" s="9"/>
      <c r="O6416" s="9">
        <v>31</v>
      </c>
      <c r="P6416" s="9">
        <v>40</v>
      </c>
      <c r="Q6416" s="9">
        <v>0.7</v>
      </c>
    </row>
    <row r="6417" spans="1:17" hidden="1" x14ac:dyDescent="0.25">
      <c r="A6417" s="8" t="str">
        <f t="shared" si="602"/>
        <v>Anaesthesia Machines, Ventilator Equipment and RelPenlon Limited</v>
      </c>
      <c r="B6417" s="8" t="str">
        <f>VLOOKUP(J6417,'Contract IDs'!A:D,4,0)</f>
        <v>Anaesthesia Machines, Ventilator Equipment and Rel</v>
      </c>
      <c r="C6417" s="8" t="str">
        <f>VLOOKUP(L6417,'Supplier IDs'!A:C,3,0)</f>
        <v>Penlon Limited</v>
      </c>
      <c r="D6417" s="8" t="str">
        <f t="shared" si="601"/>
        <v>A - Low Acuity without Vent Wall Mounted</v>
      </c>
      <c r="E6417" s="8">
        <f t="shared" si="603"/>
        <v>0</v>
      </c>
      <c r="F6417" s="8">
        <f t="shared" si="604"/>
        <v>41</v>
      </c>
      <c r="G6417" s="8">
        <f t="shared" si="605"/>
        <v>50</v>
      </c>
      <c r="H6417" s="15">
        <f t="shared" si="606"/>
        <v>8.0000000000000002E-3</v>
      </c>
      <c r="I6417" s="15" t="s">
        <v>372</v>
      </c>
      <c r="J6417" s="10">
        <v>300000105664159</v>
      </c>
      <c r="K6417" s="9" t="s">
        <v>436</v>
      </c>
      <c r="L6417" s="10">
        <v>100000000612747</v>
      </c>
      <c r="M6417" s="9" t="s">
        <v>505</v>
      </c>
      <c r="N6417" s="9"/>
      <c r="O6417" s="9">
        <v>41</v>
      </c>
      <c r="P6417" s="9">
        <v>50</v>
      </c>
      <c r="Q6417" s="9">
        <v>0.8</v>
      </c>
    </row>
    <row r="6418" spans="1:17" hidden="1" x14ac:dyDescent="0.25">
      <c r="A6418" s="8" t="str">
        <f t="shared" si="602"/>
        <v>Anaesthesia Machines, Ventilator Equipment and RelPenlon Limited</v>
      </c>
      <c r="B6418" s="8" t="str">
        <f>VLOOKUP(J6418,'Contract IDs'!A:D,4,0)</f>
        <v>Anaesthesia Machines, Ventilator Equipment and Rel</v>
      </c>
      <c r="C6418" s="8" t="str">
        <f>VLOOKUP(L6418,'Supplier IDs'!A:C,3,0)</f>
        <v>Penlon Limited</v>
      </c>
      <c r="D6418" s="8" t="str">
        <f t="shared" si="601"/>
        <v>A - Low Acuity without Vent Wall Mounted</v>
      </c>
      <c r="E6418" s="8">
        <f t="shared" si="603"/>
        <v>0</v>
      </c>
      <c r="F6418" s="8">
        <f t="shared" si="604"/>
        <v>51</v>
      </c>
      <c r="G6418" s="8">
        <f t="shared" si="605"/>
        <v>1000</v>
      </c>
      <c r="H6418" s="15">
        <f t="shared" si="606"/>
        <v>9.0000000000000011E-3</v>
      </c>
      <c r="I6418" s="15" t="s">
        <v>372</v>
      </c>
      <c r="J6418" s="10">
        <v>300000105664159</v>
      </c>
      <c r="K6418" s="9" t="s">
        <v>436</v>
      </c>
      <c r="L6418" s="10">
        <v>100000000612747</v>
      </c>
      <c r="M6418" s="9" t="s">
        <v>505</v>
      </c>
      <c r="N6418" s="9"/>
      <c r="O6418" s="9">
        <v>51</v>
      </c>
      <c r="P6418" s="9">
        <v>1000</v>
      </c>
      <c r="Q6418" s="9">
        <v>0.9</v>
      </c>
    </row>
    <row r="6419" spans="1:17" hidden="1" x14ac:dyDescent="0.25">
      <c r="A6419" s="8" t="str">
        <f t="shared" si="602"/>
        <v>Decontamination Capital EquipmentWassenburg Limited</v>
      </c>
      <c r="B6419" s="8" t="str">
        <f>VLOOKUP(J6419,'Contract IDs'!A:D,4,0)</f>
        <v>Decontamination Capital Equipment</v>
      </c>
      <c r="C6419" s="8" t="str">
        <f>VLOOKUP(L6419,'Supplier IDs'!A:C,3,0)</f>
        <v>Wassenburg Limited</v>
      </c>
      <c r="D6419" s="8" t="str">
        <f t="shared" si="601"/>
        <v>Drying Cabinets</v>
      </c>
      <c r="E6419" s="8">
        <f t="shared" si="603"/>
        <v>0</v>
      </c>
      <c r="F6419" s="8">
        <f t="shared" si="604"/>
        <v>1</v>
      </c>
      <c r="G6419" s="8">
        <f t="shared" si="605"/>
        <v>2</v>
      </c>
      <c r="H6419" s="15">
        <f t="shared" si="606"/>
        <v>0.03</v>
      </c>
      <c r="I6419" s="15" t="s">
        <v>372</v>
      </c>
      <c r="J6419" s="10">
        <v>100000000733759</v>
      </c>
      <c r="K6419" s="9" t="s">
        <v>410</v>
      </c>
      <c r="L6419" s="10">
        <v>100000000612451</v>
      </c>
      <c r="M6419" s="9" t="s">
        <v>416</v>
      </c>
      <c r="N6419" s="9"/>
      <c r="O6419" s="9">
        <v>1</v>
      </c>
      <c r="P6419" s="9">
        <v>2</v>
      </c>
      <c r="Q6419" s="9">
        <v>3</v>
      </c>
    </row>
    <row r="6420" spans="1:17" hidden="1" x14ac:dyDescent="0.25">
      <c r="A6420" s="8" t="str">
        <f t="shared" si="602"/>
        <v>Decontamination Capital EquipmentWassenburg Limited</v>
      </c>
      <c r="B6420" s="8" t="str">
        <f>VLOOKUP(J6420,'Contract IDs'!A:D,4,0)</f>
        <v>Decontamination Capital Equipment</v>
      </c>
      <c r="C6420" s="8" t="str">
        <f>VLOOKUP(L6420,'Supplier IDs'!A:C,3,0)</f>
        <v>Wassenburg Limited</v>
      </c>
      <c r="D6420" s="8" t="str">
        <f t="shared" si="601"/>
        <v>Drying Cabinets</v>
      </c>
      <c r="E6420" s="8">
        <f t="shared" si="603"/>
        <v>0</v>
      </c>
      <c r="F6420" s="8">
        <f t="shared" si="604"/>
        <v>3</v>
      </c>
      <c r="G6420" s="8">
        <f t="shared" si="605"/>
        <v>4</v>
      </c>
      <c r="H6420" s="15">
        <f t="shared" si="606"/>
        <v>0.06</v>
      </c>
      <c r="I6420" s="15" t="s">
        <v>372</v>
      </c>
      <c r="J6420" s="10">
        <v>100000000733759</v>
      </c>
      <c r="K6420" s="9" t="s">
        <v>410</v>
      </c>
      <c r="L6420" s="10">
        <v>100000000612451</v>
      </c>
      <c r="M6420" s="9" t="s">
        <v>416</v>
      </c>
      <c r="N6420" s="9"/>
      <c r="O6420" s="9">
        <v>3</v>
      </c>
      <c r="P6420" s="9">
        <v>4</v>
      </c>
      <c r="Q6420" s="9">
        <v>6</v>
      </c>
    </row>
    <row r="6421" spans="1:17" hidden="1" x14ac:dyDescent="0.25">
      <c r="A6421" s="8" t="str">
        <f t="shared" si="602"/>
        <v>Decontamination Capital EquipmentWassenburg Limited</v>
      </c>
      <c r="B6421" s="8" t="str">
        <f>VLOOKUP(J6421,'Contract IDs'!A:D,4,0)</f>
        <v>Decontamination Capital Equipment</v>
      </c>
      <c r="C6421" s="8" t="str">
        <f>VLOOKUP(L6421,'Supplier IDs'!A:C,3,0)</f>
        <v>Wassenburg Limited</v>
      </c>
      <c r="D6421" s="8" t="str">
        <f t="shared" si="601"/>
        <v>Drying Cabinets</v>
      </c>
      <c r="E6421" s="8">
        <f t="shared" si="603"/>
        <v>0</v>
      </c>
      <c r="F6421" s="8">
        <f t="shared" si="604"/>
        <v>5</v>
      </c>
      <c r="G6421" s="8">
        <f t="shared" si="605"/>
        <v>99999999</v>
      </c>
      <c r="H6421" s="15">
        <f t="shared" si="606"/>
        <v>0.1</v>
      </c>
      <c r="I6421" s="15" t="s">
        <v>372</v>
      </c>
      <c r="J6421" s="10">
        <v>100000000733759</v>
      </c>
      <c r="K6421" s="9" t="s">
        <v>410</v>
      </c>
      <c r="L6421" s="10">
        <v>100000000612451</v>
      </c>
      <c r="M6421" s="9" t="s">
        <v>416</v>
      </c>
      <c r="N6421" s="9"/>
      <c r="O6421" s="9">
        <v>5</v>
      </c>
      <c r="P6421" s="9">
        <v>99999999</v>
      </c>
      <c r="Q6421" s="9">
        <v>10</v>
      </c>
    </row>
    <row r="6422" spans="1:17" hidden="1" x14ac:dyDescent="0.25">
      <c r="A6422" s="8" t="str">
        <f t="shared" si="602"/>
        <v>Patient Trolleys, Stretchers and Related EquipmentArjo UK Limited</v>
      </c>
      <c r="B6422" s="8" t="str">
        <f>VLOOKUP(J6422,'Contract IDs'!A:D,4,0)</f>
        <v>Patient Trolleys, Stretchers and Related Equipment</v>
      </c>
      <c r="C6422" s="8" t="str">
        <f>VLOOKUP(L6422,'Supplier IDs'!A:C,3,0)</f>
        <v>Arjo UK Limited</v>
      </c>
      <c r="D6422" s="8" t="str">
        <f t="shared" si="601"/>
        <v>Transport Trolley</v>
      </c>
      <c r="E6422" s="8">
        <f t="shared" si="603"/>
        <v>300000000000000</v>
      </c>
      <c r="F6422" s="8">
        <f t="shared" si="604"/>
        <v>2</v>
      </c>
      <c r="G6422" s="8">
        <f t="shared" si="605"/>
        <v>5</v>
      </c>
      <c r="H6422" s="15">
        <f t="shared" si="606"/>
        <v>1.2500000000000001E-2</v>
      </c>
      <c r="I6422" s="15" t="s">
        <v>372</v>
      </c>
      <c r="J6422" s="10">
        <v>100000000733756</v>
      </c>
      <c r="K6422" s="9" t="s">
        <v>422</v>
      </c>
      <c r="L6422" s="10">
        <v>100000000612542</v>
      </c>
      <c r="M6422" s="9" t="s">
        <v>427</v>
      </c>
      <c r="N6422" s="20">
        <v>300000000000000</v>
      </c>
      <c r="O6422" s="9">
        <v>2</v>
      </c>
      <c r="P6422" s="9">
        <v>5</v>
      </c>
      <c r="Q6422" s="9">
        <v>1.25</v>
      </c>
    </row>
    <row r="6423" spans="1:17" hidden="1" x14ac:dyDescent="0.25">
      <c r="A6423" s="8" t="str">
        <f t="shared" si="602"/>
        <v>Patient Trolleys, Stretchers and Related EquipmentArjo UK Limited</v>
      </c>
      <c r="B6423" s="8" t="str">
        <f>VLOOKUP(J6423,'Contract IDs'!A:D,4,0)</f>
        <v>Patient Trolleys, Stretchers and Related Equipment</v>
      </c>
      <c r="C6423" s="8" t="str">
        <f>VLOOKUP(L6423,'Supplier IDs'!A:C,3,0)</f>
        <v>Arjo UK Limited</v>
      </c>
      <c r="D6423" s="8" t="str">
        <f t="shared" si="601"/>
        <v>Transport Trolley</v>
      </c>
      <c r="E6423" s="8">
        <f t="shared" si="603"/>
        <v>300000000000000</v>
      </c>
      <c r="F6423" s="8">
        <f t="shared" si="604"/>
        <v>6</v>
      </c>
      <c r="G6423" s="8">
        <f t="shared" si="605"/>
        <v>10</v>
      </c>
      <c r="H6423" s="15">
        <f t="shared" si="606"/>
        <v>4.3099999999999999E-2</v>
      </c>
      <c r="I6423" s="15" t="s">
        <v>372</v>
      </c>
      <c r="J6423" s="10">
        <v>100000000733756</v>
      </c>
      <c r="K6423" s="9" t="s">
        <v>422</v>
      </c>
      <c r="L6423" s="10">
        <v>100000000612542</v>
      </c>
      <c r="M6423" s="9" t="s">
        <v>427</v>
      </c>
      <c r="N6423" s="20">
        <v>300000000000000</v>
      </c>
      <c r="O6423" s="9">
        <v>6</v>
      </c>
      <c r="P6423" s="9">
        <v>10</v>
      </c>
      <c r="Q6423" s="9">
        <v>4.3099999999999996</v>
      </c>
    </row>
    <row r="6424" spans="1:17" hidden="1" x14ac:dyDescent="0.25">
      <c r="A6424" s="8" t="str">
        <f t="shared" si="602"/>
        <v>Patient Trolleys, Stretchers and Related EquipmentArjo UK Limited</v>
      </c>
      <c r="B6424" s="8" t="str">
        <f>VLOOKUP(J6424,'Contract IDs'!A:D,4,0)</f>
        <v>Patient Trolleys, Stretchers and Related Equipment</v>
      </c>
      <c r="C6424" s="8" t="str">
        <f>VLOOKUP(L6424,'Supplier IDs'!A:C,3,0)</f>
        <v>Arjo UK Limited</v>
      </c>
      <c r="D6424" s="8" t="str">
        <f t="shared" si="601"/>
        <v>Transport Trolley</v>
      </c>
      <c r="E6424" s="8">
        <f t="shared" si="603"/>
        <v>300000000000000</v>
      </c>
      <c r="F6424" s="8">
        <f t="shared" si="604"/>
        <v>11</v>
      </c>
      <c r="G6424" s="8">
        <f t="shared" si="605"/>
        <v>15</v>
      </c>
      <c r="H6424" s="15">
        <f t="shared" si="606"/>
        <v>7.3700000000000002E-2</v>
      </c>
      <c r="I6424" s="15" t="s">
        <v>372</v>
      </c>
      <c r="J6424" s="10">
        <v>100000000733756</v>
      </c>
      <c r="K6424" s="9" t="s">
        <v>422</v>
      </c>
      <c r="L6424" s="10">
        <v>100000000612542</v>
      </c>
      <c r="M6424" s="9" t="s">
        <v>427</v>
      </c>
      <c r="N6424" s="20">
        <v>300000000000000</v>
      </c>
      <c r="O6424" s="9">
        <v>11</v>
      </c>
      <c r="P6424" s="9">
        <v>15</v>
      </c>
      <c r="Q6424" s="9">
        <v>7.37</v>
      </c>
    </row>
    <row r="6425" spans="1:17" hidden="1" x14ac:dyDescent="0.25">
      <c r="A6425" s="8" t="str">
        <f t="shared" si="602"/>
        <v>Patient Trolleys, Stretchers and Related EquipmentArjo UK Limited</v>
      </c>
      <c r="B6425" s="8" t="str">
        <f>VLOOKUP(J6425,'Contract IDs'!A:D,4,0)</f>
        <v>Patient Trolleys, Stretchers and Related Equipment</v>
      </c>
      <c r="C6425" s="8" t="str">
        <f>VLOOKUP(L6425,'Supplier IDs'!A:C,3,0)</f>
        <v>Arjo UK Limited</v>
      </c>
      <c r="D6425" s="8" t="str">
        <f t="shared" si="601"/>
        <v>Transport Trolley</v>
      </c>
      <c r="E6425" s="8">
        <f t="shared" si="603"/>
        <v>300000000000000</v>
      </c>
      <c r="F6425" s="8">
        <f t="shared" si="604"/>
        <v>16</v>
      </c>
      <c r="G6425" s="8">
        <f t="shared" si="605"/>
        <v>20</v>
      </c>
      <c r="H6425" s="15">
        <f t="shared" si="606"/>
        <v>9.4100000000000003E-2</v>
      </c>
      <c r="I6425" s="15" t="s">
        <v>372</v>
      </c>
      <c r="J6425" s="10">
        <v>100000000733756</v>
      </c>
      <c r="K6425" s="9" t="s">
        <v>422</v>
      </c>
      <c r="L6425" s="10">
        <v>100000000612542</v>
      </c>
      <c r="M6425" s="9" t="s">
        <v>427</v>
      </c>
      <c r="N6425" s="20">
        <v>300000000000000</v>
      </c>
      <c r="O6425" s="9">
        <v>16</v>
      </c>
      <c r="P6425" s="9">
        <v>20</v>
      </c>
      <c r="Q6425" s="9">
        <v>9.41</v>
      </c>
    </row>
    <row r="6426" spans="1:17" hidden="1" x14ac:dyDescent="0.25">
      <c r="A6426" s="8" t="str">
        <f t="shared" si="602"/>
        <v>Patient Trolleys, Stretchers and Related EquipmentArjo UK Limited</v>
      </c>
      <c r="B6426" s="8" t="str">
        <f>VLOOKUP(J6426,'Contract IDs'!A:D,4,0)</f>
        <v>Patient Trolleys, Stretchers and Related Equipment</v>
      </c>
      <c r="C6426" s="8" t="str">
        <f>VLOOKUP(L6426,'Supplier IDs'!A:C,3,0)</f>
        <v>Arjo UK Limited</v>
      </c>
      <c r="D6426" s="8" t="str">
        <f t="shared" si="601"/>
        <v>Transport Trolley</v>
      </c>
      <c r="E6426" s="8">
        <f t="shared" si="603"/>
        <v>300000000000000</v>
      </c>
      <c r="F6426" s="8">
        <f t="shared" si="604"/>
        <v>21</v>
      </c>
      <c r="G6426" s="8">
        <f t="shared" si="605"/>
        <v>25</v>
      </c>
      <c r="H6426" s="15">
        <f t="shared" si="606"/>
        <v>0.11449999999999999</v>
      </c>
      <c r="I6426" s="15" t="s">
        <v>372</v>
      </c>
      <c r="J6426" s="10">
        <v>100000000733756</v>
      </c>
      <c r="K6426" s="9" t="s">
        <v>422</v>
      </c>
      <c r="L6426" s="10">
        <v>100000000612542</v>
      </c>
      <c r="M6426" s="9" t="s">
        <v>427</v>
      </c>
      <c r="N6426" s="20">
        <v>300000000000000</v>
      </c>
      <c r="O6426" s="9">
        <v>21</v>
      </c>
      <c r="P6426" s="9">
        <v>25</v>
      </c>
      <c r="Q6426" s="9">
        <v>11.45</v>
      </c>
    </row>
    <row r="6427" spans="1:17" hidden="1" x14ac:dyDescent="0.25">
      <c r="A6427" s="8" t="str">
        <f t="shared" si="602"/>
        <v>Patient Trolleys, Stretchers and Related EquipmentArjo UK Limited</v>
      </c>
      <c r="B6427" s="8" t="str">
        <f>VLOOKUP(J6427,'Contract IDs'!A:D,4,0)</f>
        <v>Patient Trolleys, Stretchers and Related Equipment</v>
      </c>
      <c r="C6427" s="8" t="str">
        <f>VLOOKUP(L6427,'Supplier IDs'!A:C,3,0)</f>
        <v>Arjo UK Limited</v>
      </c>
      <c r="D6427" s="8" t="str">
        <f t="shared" si="601"/>
        <v>Transport Trolley</v>
      </c>
      <c r="E6427" s="8">
        <f t="shared" si="603"/>
        <v>300000000000000</v>
      </c>
      <c r="F6427" s="8">
        <f t="shared" si="604"/>
        <v>26</v>
      </c>
      <c r="G6427" s="8">
        <f t="shared" si="605"/>
        <v>40</v>
      </c>
      <c r="H6427" s="15">
        <f t="shared" si="606"/>
        <v>0.13489999999999999</v>
      </c>
      <c r="I6427" s="15" t="s">
        <v>372</v>
      </c>
      <c r="J6427" s="10">
        <v>100000000733756</v>
      </c>
      <c r="K6427" s="9" t="s">
        <v>422</v>
      </c>
      <c r="L6427" s="10">
        <v>100000000612542</v>
      </c>
      <c r="M6427" s="9" t="s">
        <v>427</v>
      </c>
      <c r="N6427" s="20">
        <v>300000000000000</v>
      </c>
      <c r="O6427" s="9">
        <v>26</v>
      </c>
      <c r="P6427" s="9">
        <v>40</v>
      </c>
      <c r="Q6427" s="9">
        <v>13.49</v>
      </c>
    </row>
    <row r="6428" spans="1:17" hidden="1" x14ac:dyDescent="0.25">
      <c r="A6428" s="8" t="str">
        <f t="shared" si="602"/>
        <v>Patient Trolleys, Stretchers and Related EquipmentArjo UK Limited</v>
      </c>
      <c r="B6428" s="8" t="str">
        <f>VLOOKUP(J6428,'Contract IDs'!A:D,4,0)</f>
        <v>Patient Trolleys, Stretchers and Related Equipment</v>
      </c>
      <c r="C6428" s="8" t="str">
        <f>VLOOKUP(L6428,'Supplier IDs'!A:C,3,0)</f>
        <v>Arjo UK Limited</v>
      </c>
      <c r="D6428" s="8" t="str">
        <f t="shared" si="601"/>
        <v>Transport Trolley</v>
      </c>
      <c r="E6428" s="8">
        <f t="shared" si="603"/>
        <v>300000000000000</v>
      </c>
      <c r="F6428" s="8">
        <f t="shared" si="604"/>
        <v>26</v>
      </c>
      <c r="G6428" s="8">
        <f t="shared" si="605"/>
        <v>40</v>
      </c>
      <c r="H6428" s="15">
        <f t="shared" si="606"/>
        <v>0.1348</v>
      </c>
      <c r="I6428" s="15" t="s">
        <v>372</v>
      </c>
      <c r="J6428" s="10">
        <v>100000000733756</v>
      </c>
      <c r="K6428" s="9" t="s">
        <v>422</v>
      </c>
      <c r="L6428" s="10">
        <v>100000000612542</v>
      </c>
      <c r="M6428" s="9" t="s">
        <v>427</v>
      </c>
      <c r="N6428" s="20">
        <v>300000000000000</v>
      </c>
      <c r="O6428" s="9">
        <v>26</v>
      </c>
      <c r="P6428" s="9">
        <v>40</v>
      </c>
      <c r="Q6428" s="9">
        <v>13.48</v>
      </c>
    </row>
    <row r="6429" spans="1:17" hidden="1" x14ac:dyDescent="0.25">
      <c r="A6429" s="8" t="str">
        <f t="shared" si="602"/>
        <v>Patient Trolleys, Stretchers and Related EquipmentArjo UK Limited</v>
      </c>
      <c r="B6429" s="8" t="str">
        <f>VLOOKUP(J6429,'Contract IDs'!A:D,4,0)</f>
        <v>Patient Trolleys, Stretchers and Related Equipment</v>
      </c>
      <c r="C6429" s="8" t="str">
        <f>VLOOKUP(L6429,'Supplier IDs'!A:C,3,0)</f>
        <v>Arjo UK Limited</v>
      </c>
      <c r="D6429" s="8" t="str">
        <f t="shared" si="601"/>
        <v>Transport Trolley</v>
      </c>
      <c r="E6429" s="8">
        <f t="shared" si="603"/>
        <v>300000000000000</v>
      </c>
      <c r="F6429" s="8">
        <f t="shared" si="604"/>
        <v>26</v>
      </c>
      <c r="G6429" s="8">
        <f t="shared" si="605"/>
        <v>40</v>
      </c>
      <c r="H6429" s="15">
        <f t="shared" si="606"/>
        <v>0.1361</v>
      </c>
      <c r="I6429" s="15" t="s">
        <v>372</v>
      </c>
      <c r="J6429" s="10">
        <v>100000000733756</v>
      </c>
      <c r="K6429" s="9" t="s">
        <v>422</v>
      </c>
      <c r="L6429" s="10">
        <v>100000000612542</v>
      </c>
      <c r="M6429" s="9" t="s">
        <v>427</v>
      </c>
      <c r="N6429" s="20">
        <v>300000000000000</v>
      </c>
      <c r="O6429" s="9">
        <v>26</v>
      </c>
      <c r="P6429" s="9">
        <v>40</v>
      </c>
      <c r="Q6429" s="9">
        <v>13.61</v>
      </c>
    </row>
    <row r="6430" spans="1:17" hidden="1" x14ac:dyDescent="0.25">
      <c r="A6430" s="8" t="str">
        <f t="shared" si="602"/>
        <v>Patient Trolleys, Stretchers and Related EquipmentArjo UK Limited</v>
      </c>
      <c r="B6430" s="8" t="str">
        <f>VLOOKUP(J6430,'Contract IDs'!A:D,4,0)</f>
        <v>Patient Trolleys, Stretchers and Related Equipment</v>
      </c>
      <c r="C6430" s="8" t="str">
        <f>VLOOKUP(L6430,'Supplier IDs'!A:C,3,0)</f>
        <v>Arjo UK Limited</v>
      </c>
      <c r="D6430" s="8" t="str">
        <f t="shared" si="601"/>
        <v>Transport Trolley</v>
      </c>
      <c r="E6430" s="8">
        <f t="shared" si="603"/>
        <v>300000000000000</v>
      </c>
      <c r="F6430" s="8">
        <f t="shared" si="604"/>
        <v>26</v>
      </c>
      <c r="G6430" s="8">
        <f t="shared" si="605"/>
        <v>40</v>
      </c>
      <c r="H6430" s="15">
        <f t="shared" si="606"/>
        <v>0.13600000000000001</v>
      </c>
      <c r="I6430" s="15" t="s">
        <v>372</v>
      </c>
      <c r="J6430" s="10">
        <v>100000000733756</v>
      </c>
      <c r="K6430" s="9" t="s">
        <v>422</v>
      </c>
      <c r="L6430" s="10">
        <v>100000000612542</v>
      </c>
      <c r="M6430" s="9" t="s">
        <v>427</v>
      </c>
      <c r="N6430" s="20">
        <v>300000000000000</v>
      </c>
      <c r="O6430" s="9">
        <v>26</v>
      </c>
      <c r="P6430" s="9">
        <v>40</v>
      </c>
      <c r="Q6430" s="9">
        <v>13.6</v>
      </c>
    </row>
    <row r="6431" spans="1:17" hidden="1" x14ac:dyDescent="0.25">
      <c r="A6431" s="8" t="str">
        <f t="shared" si="602"/>
        <v>Patient Trolleys, Stretchers and Related EquipmentArjo UK Limited</v>
      </c>
      <c r="B6431" s="8" t="str">
        <f>VLOOKUP(J6431,'Contract IDs'!A:D,4,0)</f>
        <v>Patient Trolleys, Stretchers and Related Equipment</v>
      </c>
      <c r="C6431" s="8" t="str">
        <f>VLOOKUP(L6431,'Supplier IDs'!A:C,3,0)</f>
        <v>Arjo UK Limited</v>
      </c>
      <c r="D6431" s="8" t="str">
        <f t="shared" si="601"/>
        <v>Transport Trolley</v>
      </c>
      <c r="E6431" s="8">
        <f t="shared" si="603"/>
        <v>300000000000000</v>
      </c>
      <c r="F6431" s="8">
        <f t="shared" si="604"/>
        <v>26</v>
      </c>
      <c r="G6431" s="8">
        <f t="shared" si="605"/>
        <v>40</v>
      </c>
      <c r="H6431" s="15">
        <f t="shared" si="606"/>
        <v>0.13600000000000001</v>
      </c>
      <c r="I6431" s="15" t="s">
        <v>372</v>
      </c>
      <c r="J6431" s="10">
        <v>100000000733756</v>
      </c>
      <c r="K6431" s="9" t="s">
        <v>422</v>
      </c>
      <c r="L6431" s="10">
        <v>100000000612542</v>
      </c>
      <c r="M6431" s="9" t="s">
        <v>427</v>
      </c>
      <c r="N6431" s="20">
        <v>300000000000000</v>
      </c>
      <c r="O6431" s="9">
        <v>26</v>
      </c>
      <c r="P6431" s="9">
        <v>40</v>
      </c>
      <c r="Q6431" s="9">
        <v>13.6</v>
      </c>
    </row>
    <row r="6432" spans="1:17" hidden="1" x14ac:dyDescent="0.25">
      <c r="A6432" s="8" t="str">
        <f t="shared" si="602"/>
        <v>Patient Trolleys, Stretchers and Related EquipmentArjo UK Limited</v>
      </c>
      <c r="B6432" s="8" t="str">
        <f>VLOOKUP(J6432,'Contract IDs'!A:D,4,0)</f>
        <v>Patient Trolleys, Stretchers and Related Equipment</v>
      </c>
      <c r="C6432" s="8" t="str">
        <f>VLOOKUP(L6432,'Supplier IDs'!A:C,3,0)</f>
        <v>Arjo UK Limited</v>
      </c>
      <c r="D6432" s="8" t="str">
        <f t="shared" si="601"/>
        <v>Transport Trolley</v>
      </c>
      <c r="E6432" s="8">
        <f t="shared" si="603"/>
        <v>300000000000000</v>
      </c>
      <c r="F6432" s="8">
        <f t="shared" si="604"/>
        <v>26</v>
      </c>
      <c r="G6432" s="8">
        <f t="shared" si="605"/>
        <v>40</v>
      </c>
      <c r="H6432" s="15">
        <f t="shared" si="606"/>
        <v>0.1358</v>
      </c>
      <c r="I6432" s="15" t="s">
        <v>372</v>
      </c>
      <c r="J6432" s="10">
        <v>100000000733756</v>
      </c>
      <c r="K6432" s="9" t="s">
        <v>422</v>
      </c>
      <c r="L6432" s="10">
        <v>100000000612542</v>
      </c>
      <c r="M6432" s="9" t="s">
        <v>427</v>
      </c>
      <c r="N6432" s="20">
        <v>300000000000000</v>
      </c>
      <c r="O6432" s="9">
        <v>26</v>
      </c>
      <c r="P6432" s="9">
        <v>40</v>
      </c>
      <c r="Q6432" s="9">
        <v>13.58</v>
      </c>
    </row>
    <row r="6433" spans="1:17" hidden="1" x14ac:dyDescent="0.25">
      <c r="A6433" s="8" t="str">
        <f t="shared" si="602"/>
        <v>Patient Trolleys, Stretchers and Related EquipmentArjo UK Limited</v>
      </c>
      <c r="B6433" s="8" t="str">
        <f>VLOOKUP(J6433,'Contract IDs'!A:D,4,0)</f>
        <v>Patient Trolleys, Stretchers and Related Equipment</v>
      </c>
      <c r="C6433" s="8" t="str">
        <f>VLOOKUP(L6433,'Supplier IDs'!A:C,3,0)</f>
        <v>Arjo UK Limited</v>
      </c>
      <c r="D6433" s="8" t="str">
        <f t="shared" si="601"/>
        <v>Transport Trolley</v>
      </c>
      <c r="E6433" s="8">
        <f t="shared" si="603"/>
        <v>300000000000000</v>
      </c>
      <c r="F6433" s="8">
        <f t="shared" si="604"/>
        <v>26</v>
      </c>
      <c r="G6433" s="8">
        <f t="shared" si="605"/>
        <v>40</v>
      </c>
      <c r="H6433" s="15">
        <f t="shared" si="606"/>
        <v>0.13470000000000001</v>
      </c>
      <c r="I6433" s="15" t="s">
        <v>372</v>
      </c>
      <c r="J6433" s="10">
        <v>100000000733756</v>
      </c>
      <c r="K6433" s="9" t="s">
        <v>422</v>
      </c>
      <c r="L6433" s="10">
        <v>100000000612542</v>
      </c>
      <c r="M6433" s="9" t="s">
        <v>427</v>
      </c>
      <c r="N6433" s="20">
        <v>300000000000000</v>
      </c>
      <c r="O6433" s="9">
        <v>26</v>
      </c>
      <c r="P6433" s="9">
        <v>40</v>
      </c>
      <c r="Q6433" s="9">
        <v>13.47</v>
      </c>
    </row>
    <row r="6434" spans="1:17" hidden="1" x14ac:dyDescent="0.25">
      <c r="A6434" s="8" t="str">
        <f t="shared" si="602"/>
        <v>Patient Monitoring EquipmentWelch Allyn (U.K.) Limited</v>
      </c>
      <c r="B6434" s="8" t="str">
        <f>VLOOKUP(J6434,'Contract IDs'!A:D,4,0)</f>
        <v>Patient Monitoring Equipment</v>
      </c>
      <c r="C6434" s="8" t="str">
        <f>VLOOKUP(L6434,'Supplier IDs'!A:C,3,0)</f>
        <v>Welch Allyn (U.K.) Limited</v>
      </c>
      <c r="D6434" s="8" t="str">
        <f t="shared" si="601"/>
        <v>Ward Based Monitoring</v>
      </c>
      <c r="E6434" s="8">
        <f t="shared" si="603"/>
        <v>0</v>
      </c>
      <c r="F6434" s="8">
        <f t="shared" si="604"/>
        <v>2</v>
      </c>
      <c r="G6434" s="8">
        <f t="shared" si="605"/>
        <v>4</v>
      </c>
      <c r="H6434" s="15">
        <f t="shared" si="606"/>
        <v>0.02</v>
      </c>
      <c r="I6434" s="15" t="s">
        <v>372</v>
      </c>
      <c r="J6434" s="10">
        <v>100000000733610</v>
      </c>
      <c r="K6434" s="9" t="s">
        <v>485</v>
      </c>
      <c r="L6434" s="10">
        <v>100000000612268</v>
      </c>
      <c r="M6434" s="9" t="s">
        <v>486</v>
      </c>
      <c r="N6434" s="9"/>
      <c r="O6434" s="9">
        <v>2</v>
      </c>
      <c r="P6434" s="9">
        <v>4</v>
      </c>
      <c r="Q6434" s="9">
        <v>2</v>
      </c>
    </row>
    <row r="6435" spans="1:17" hidden="1" x14ac:dyDescent="0.25">
      <c r="A6435" s="8" t="str">
        <f t="shared" si="602"/>
        <v>Patient Monitoring EquipmentWelch Allyn (U.K.) Limited</v>
      </c>
      <c r="B6435" s="8" t="str">
        <f>VLOOKUP(J6435,'Contract IDs'!A:D,4,0)</f>
        <v>Patient Monitoring Equipment</v>
      </c>
      <c r="C6435" s="8" t="str">
        <f>VLOOKUP(L6435,'Supplier IDs'!A:C,3,0)</f>
        <v>Welch Allyn (U.K.) Limited</v>
      </c>
      <c r="D6435" s="8" t="str">
        <f t="shared" si="601"/>
        <v>Ward Based Monitoring</v>
      </c>
      <c r="E6435" s="8">
        <f t="shared" si="603"/>
        <v>0</v>
      </c>
      <c r="F6435" s="8">
        <f t="shared" si="604"/>
        <v>5</v>
      </c>
      <c r="G6435" s="8">
        <f t="shared" si="605"/>
        <v>20</v>
      </c>
      <c r="H6435" s="15">
        <f t="shared" si="606"/>
        <v>0.05</v>
      </c>
      <c r="I6435" s="15" t="s">
        <v>372</v>
      </c>
      <c r="J6435" s="10">
        <v>100000000733610</v>
      </c>
      <c r="K6435" s="9" t="s">
        <v>485</v>
      </c>
      <c r="L6435" s="10">
        <v>100000000612268</v>
      </c>
      <c r="M6435" s="9" t="s">
        <v>486</v>
      </c>
      <c r="N6435" s="9"/>
      <c r="O6435" s="9">
        <v>5</v>
      </c>
      <c r="P6435" s="9">
        <v>20</v>
      </c>
      <c r="Q6435" s="9">
        <v>5</v>
      </c>
    </row>
    <row r="6436" spans="1:17" hidden="1" x14ac:dyDescent="0.25">
      <c r="A6436" s="8" t="str">
        <f t="shared" si="602"/>
        <v>Patient Monitoring EquipmentWelch Allyn (U.K.) Limited</v>
      </c>
      <c r="B6436" s="8" t="str">
        <f>VLOOKUP(J6436,'Contract IDs'!A:D,4,0)</f>
        <v>Patient Monitoring Equipment</v>
      </c>
      <c r="C6436" s="8" t="str">
        <f>VLOOKUP(L6436,'Supplier IDs'!A:C,3,0)</f>
        <v>Welch Allyn (U.K.) Limited</v>
      </c>
      <c r="D6436" s="8" t="str">
        <f t="shared" si="601"/>
        <v>Ward Based Monitoring</v>
      </c>
      <c r="E6436" s="8">
        <f t="shared" si="603"/>
        <v>0</v>
      </c>
      <c r="F6436" s="8">
        <f t="shared" si="604"/>
        <v>21</v>
      </c>
      <c r="G6436" s="8">
        <f t="shared" si="605"/>
        <v>50</v>
      </c>
      <c r="H6436" s="15">
        <f t="shared" si="606"/>
        <v>7.0000000000000007E-2</v>
      </c>
      <c r="I6436" s="15" t="s">
        <v>372</v>
      </c>
      <c r="J6436" s="10">
        <v>100000000733610</v>
      </c>
      <c r="K6436" s="9" t="s">
        <v>485</v>
      </c>
      <c r="L6436" s="10">
        <v>100000000612268</v>
      </c>
      <c r="M6436" s="9" t="s">
        <v>486</v>
      </c>
      <c r="N6436" s="9"/>
      <c r="O6436" s="9">
        <v>21</v>
      </c>
      <c r="P6436" s="9">
        <v>50</v>
      </c>
      <c r="Q6436" s="9">
        <v>7</v>
      </c>
    </row>
    <row r="6437" spans="1:17" hidden="1" x14ac:dyDescent="0.25">
      <c r="A6437" s="8" t="str">
        <f t="shared" si="602"/>
        <v>Patient Monitoring EquipmentWelch Allyn (U.K.) Limited</v>
      </c>
      <c r="B6437" s="8" t="str">
        <f>VLOOKUP(J6437,'Contract IDs'!A:D,4,0)</f>
        <v>Patient Monitoring Equipment</v>
      </c>
      <c r="C6437" s="8" t="str">
        <f>VLOOKUP(L6437,'Supplier IDs'!A:C,3,0)</f>
        <v>Welch Allyn (U.K.) Limited</v>
      </c>
      <c r="D6437" s="8" t="str">
        <f t="shared" si="601"/>
        <v>Ward Based Monitoring</v>
      </c>
      <c r="E6437" s="8">
        <f t="shared" si="603"/>
        <v>0</v>
      </c>
      <c r="F6437" s="8">
        <f t="shared" si="604"/>
        <v>51</v>
      </c>
      <c r="G6437" s="8">
        <f t="shared" si="605"/>
        <v>10000</v>
      </c>
      <c r="H6437" s="15">
        <f t="shared" si="606"/>
        <v>0.1</v>
      </c>
      <c r="I6437" s="15" t="s">
        <v>372</v>
      </c>
      <c r="J6437" s="10">
        <v>100000000733610</v>
      </c>
      <c r="K6437" s="9" t="s">
        <v>485</v>
      </c>
      <c r="L6437" s="10">
        <v>100000000612268</v>
      </c>
      <c r="M6437" s="9" t="s">
        <v>486</v>
      </c>
      <c r="N6437" s="9"/>
      <c r="O6437" s="9">
        <v>51</v>
      </c>
      <c r="P6437" s="9">
        <v>10000</v>
      </c>
      <c r="Q6437" s="9">
        <v>10</v>
      </c>
    </row>
    <row r="6438" spans="1:17" hidden="1" x14ac:dyDescent="0.25">
      <c r="A6438" s="8" t="str">
        <f t="shared" si="602"/>
        <v>Operating Tables and Related AccessoriesBrandon Medical Company Limited</v>
      </c>
      <c r="B6438" s="8" t="str">
        <f>VLOOKUP(J6438,'Contract IDs'!A:D,4,0)</f>
        <v>Operating Tables and Related Accessories</v>
      </c>
      <c r="C6438" s="8" t="str">
        <f>VLOOKUP(L6438,'Supplier IDs'!A:C,3,0)</f>
        <v>Brandon Medical Company Limited</v>
      </c>
      <c r="D6438" s="8" t="str">
        <f t="shared" si="601"/>
        <v>Diagnostic Imaging Tables</v>
      </c>
      <c r="E6438" s="8">
        <f t="shared" si="603"/>
        <v>300000000000000</v>
      </c>
      <c r="F6438" s="8">
        <f t="shared" si="604"/>
        <v>2</v>
      </c>
      <c r="G6438" s="8">
        <f t="shared" si="605"/>
        <v>2</v>
      </c>
      <c r="H6438" s="15">
        <f t="shared" si="606"/>
        <v>0.01</v>
      </c>
      <c r="I6438" s="15" t="s">
        <v>372</v>
      </c>
      <c r="J6438" s="10">
        <v>100000000733747</v>
      </c>
      <c r="K6438" s="9" t="s">
        <v>419</v>
      </c>
      <c r="L6438" s="10">
        <v>100000000611213</v>
      </c>
      <c r="M6438" s="9" t="s">
        <v>506</v>
      </c>
      <c r="N6438" s="20">
        <v>300000000000000</v>
      </c>
      <c r="O6438" s="9">
        <v>2</v>
      </c>
      <c r="P6438" s="9">
        <v>2</v>
      </c>
      <c r="Q6438" s="9">
        <v>1</v>
      </c>
    </row>
    <row r="6439" spans="1:17" hidden="1" x14ac:dyDescent="0.25">
      <c r="A6439" s="8" t="str">
        <f t="shared" si="602"/>
        <v>Operating Tables and Related AccessoriesBrandon Medical Company Limited</v>
      </c>
      <c r="B6439" s="8" t="str">
        <f>VLOOKUP(J6439,'Contract IDs'!A:D,4,0)</f>
        <v>Operating Tables and Related Accessories</v>
      </c>
      <c r="C6439" s="8" t="str">
        <f>VLOOKUP(L6439,'Supplier IDs'!A:C,3,0)</f>
        <v>Brandon Medical Company Limited</v>
      </c>
      <c r="D6439" s="8" t="str">
        <f t="shared" si="601"/>
        <v>Diagnostic Imaging Tables</v>
      </c>
      <c r="E6439" s="8">
        <f t="shared" si="603"/>
        <v>300000000000000</v>
      </c>
      <c r="F6439" s="8">
        <f t="shared" si="604"/>
        <v>3</v>
      </c>
      <c r="G6439" s="8">
        <f t="shared" si="605"/>
        <v>3</v>
      </c>
      <c r="H6439" s="15">
        <f t="shared" si="606"/>
        <v>0.02</v>
      </c>
      <c r="I6439" s="15" t="s">
        <v>372</v>
      </c>
      <c r="J6439" s="10">
        <v>100000000733747</v>
      </c>
      <c r="K6439" s="9" t="s">
        <v>419</v>
      </c>
      <c r="L6439" s="10">
        <v>100000000611213</v>
      </c>
      <c r="M6439" s="9" t="s">
        <v>506</v>
      </c>
      <c r="N6439" s="20">
        <v>300000000000000</v>
      </c>
      <c r="O6439" s="9">
        <v>3</v>
      </c>
      <c r="P6439" s="9">
        <v>3</v>
      </c>
      <c r="Q6439" s="9">
        <v>2</v>
      </c>
    </row>
    <row r="6440" spans="1:17" hidden="1" x14ac:dyDescent="0.25">
      <c r="A6440" s="8" t="str">
        <f t="shared" si="602"/>
        <v>Operating Tables and Related AccessoriesBrandon Medical Company Limited</v>
      </c>
      <c r="B6440" s="8" t="str">
        <f>VLOOKUP(J6440,'Contract IDs'!A:D,4,0)</f>
        <v>Operating Tables and Related Accessories</v>
      </c>
      <c r="C6440" s="8" t="str">
        <f>VLOOKUP(L6440,'Supplier IDs'!A:C,3,0)</f>
        <v>Brandon Medical Company Limited</v>
      </c>
      <c r="D6440" s="8" t="str">
        <f t="shared" si="601"/>
        <v>Diagnostic Imaging Tables</v>
      </c>
      <c r="E6440" s="8">
        <f t="shared" si="603"/>
        <v>300000000000000</v>
      </c>
      <c r="F6440" s="8">
        <f t="shared" si="604"/>
        <v>4</v>
      </c>
      <c r="G6440" s="8">
        <f t="shared" si="605"/>
        <v>4</v>
      </c>
      <c r="H6440" s="15">
        <f t="shared" si="606"/>
        <v>0.03</v>
      </c>
      <c r="I6440" s="15" t="s">
        <v>372</v>
      </c>
      <c r="J6440" s="10">
        <v>100000000733747</v>
      </c>
      <c r="K6440" s="9" t="s">
        <v>419</v>
      </c>
      <c r="L6440" s="10">
        <v>100000000611213</v>
      </c>
      <c r="M6440" s="9" t="s">
        <v>506</v>
      </c>
      <c r="N6440" s="20">
        <v>300000000000000</v>
      </c>
      <c r="O6440" s="9">
        <v>4</v>
      </c>
      <c r="P6440" s="9">
        <v>4</v>
      </c>
      <c r="Q6440" s="9">
        <v>3</v>
      </c>
    </row>
    <row r="6441" spans="1:17" hidden="1" x14ac:dyDescent="0.25">
      <c r="A6441" s="8" t="str">
        <f t="shared" si="602"/>
        <v>Operating Tables and Related AccessoriesBrandon Medical Company Limited</v>
      </c>
      <c r="B6441" s="8" t="str">
        <f>VLOOKUP(J6441,'Contract IDs'!A:D,4,0)</f>
        <v>Operating Tables and Related Accessories</v>
      </c>
      <c r="C6441" s="8" t="str">
        <f>VLOOKUP(L6441,'Supplier IDs'!A:C,3,0)</f>
        <v>Brandon Medical Company Limited</v>
      </c>
      <c r="D6441" s="8" t="str">
        <f t="shared" si="601"/>
        <v>Diagnostic Imaging Tables</v>
      </c>
      <c r="E6441" s="8">
        <f t="shared" si="603"/>
        <v>300000000000000</v>
      </c>
      <c r="F6441" s="8">
        <f t="shared" si="604"/>
        <v>5</v>
      </c>
      <c r="G6441" s="8">
        <f t="shared" si="605"/>
        <v>5</v>
      </c>
      <c r="H6441" s="15">
        <f t="shared" si="606"/>
        <v>0.04</v>
      </c>
      <c r="I6441" s="15" t="s">
        <v>372</v>
      </c>
      <c r="J6441" s="10">
        <v>100000000733747</v>
      </c>
      <c r="K6441" s="9" t="s">
        <v>419</v>
      </c>
      <c r="L6441" s="10">
        <v>100000000611213</v>
      </c>
      <c r="M6441" s="9" t="s">
        <v>506</v>
      </c>
      <c r="N6441" s="20">
        <v>300000000000000</v>
      </c>
      <c r="O6441" s="9">
        <v>5</v>
      </c>
      <c r="P6441" s="9">
        <v>5</v>
      </c>
      <c r="Q6441" s="9">
        <v>4</v>
      </c>
    </row>
    <row r="6442" spans="1:17" hidden="1" x14ac:dyDescent="0.25">
      <c r="A6442" s="8" t="str">
        <f t="shared" si="602"/>
        <v>Operating Tables and Related AccessoriesBrandon Medical Company Limited</v>
      </c>
      <c r="B6442" s="8" t="str">
        <f>VLOOKUP(J6442,'Contract IDs'!A:D,4,0)</f>
        <v>Operating Tables and Related Accessories</v>
      </c>
      <c r="C6442" s="8" t="str">
        <f>VLOOKUP(L6442,'Supplier IDs'!A:C,3,0)</f>
        <v>Brandon Medical Company Limited</v>
      </c>
      <c r="D6442" s="8" t="str">
        <f t="shared" si="601"/>
        <v>Diagnostic Imaging Tables</v>
      </c>
      <c r="E6442" s="8">
        <f t="shared" si="603"/>
        <v>300000000000000</v>
      </c>
      <c r="F6442" s="8">
        <f t="shared" si="604"/>
        <v>6</v>
      </c>
      <c r="G6442" s="8">
        <f t="shared" si="605"/>
        <v>20</v>
      </c>
      <c r="H6442" s="15">
        <f t="shared" si="606"/>
        <v>0.05</v>
      </c>
      <c r="I6442" s="15" t="s">
        <v>372</v>
      </c>
      <c r="J6442" s="10">
        <v>100000000733747</v>
      </c>
      <c r="K6442" s="9" t="s">
        <v>419</v>
      </c>
      <c r="L6442" s="10">
        <v>100000000611213</v>
      </c>
      <c r="M6442" s="9" t="s">
        <v>506</v>
      </c>
      <c r="N6442" s="20">
        <v>300000000000000</v>
      </c>
      <c r="O6442" s="9">
        <v>6</v>
      </c>
      <c r="P6442" s="9">
        <v>20</v>
      </c>
      <c r="Q6442" s="9">
        <v>5</v>
      </c>
    </row>
    <row r="6443" spans="1:17" hidden="1" x14ac:dyDescent="0.25">
      <c r="A6443" s="8" t="str">
        <f t="shared" si="602"/>
        <v>Operating Tables and Related AccessoriesBrandon Medical Company Limited</v>
      </c>
      <c r="B6443" s="8" t="str">
        <f>VLOOKUP(J6443,'Contract IDs'!A:D,4,0)</f>
        <v>Operating Tables and Related Accessories</v>
      </c>
      <c r="C6443" s="8" t="str">
        <f>VLOOKUP(L6443,'Supplier IDs'!A:C,3,0)</f>
        <v>Brandon Medical Company Limited</v>
      </c>
      <c r="D6443" s="8" t="str">
        <f t="shared" si="601"/>
        <v>Diagnostic Imaging Tables</v>
      </c>
      <c r="E6443" s="8">
        <f t="shared" si="603"/>
        <v>300000000000000</v>
      </c>
      <c r="F6443" s="8">
        <f t="shared" si="604"/>
        <v>21</v>
      </c>
      <c r="G6443" s="8">
        <f t="shared" si="605"/>
        <v>25</v>
      </c>
      <c r="H6443" s="15">
        <f t="shared" si="606"/>
        <v>0.06</v>
      </c>
      <c r="I6443" s="15" t="s">
        <v>372</v>
      </c>
      <c r="J6443" s="10">
        <v>100000000733747</v>
      </c>
      <c r="K6443" s="9" t="s">
        <v>419</v>
      </c>
      <c r="L6443" s="10">
        <v>100000000611213</v>
      </c>
      <c r="M6443" s="9" t="s">
        <v>506</v>
      </c>
      <c r="N6443" s="20">
        <v>300000000000000</v>
      </c>
      <c r="O6443" s="9">
        <v>21</v>
      </c>
      <c r="P6443" s="9">
        <v>25</v>
      </c>
      <c r="Q6443" s="9">
        <v>6</v>
      </c>
    </row>
    <row r="6444" spans="1:17" hidden="1" x14ac:dyDescent="0.25">
      <c r="A6444" s="8" t="str">
        <f t="shared" si="602"/>
        <v>Operating Tables and Related AccessoriesBrandon Medical Company Limited</v>
      </c>
      <c r="B6444" s="8" t="str">
        <f>VLOOKUP(J6444,'Contract IDs'!A:D,4,0)</f>
        <v>Operating Tables and Related Accessories</v>
      </c>
      <c r="C6444" s="8" t="str">
        <f>VLOOKUP(L6444,'Supplier IDs'!A:C,3,0)</f>
        <v>Brandon Medical Company Limited</v>
      </c>
      <c r="D6444" s="8" t="str">
        <f t="shared" si="601"/>
        <v>Diagnostic Imaging Tables</v>
      </c>
      <c r="E6444" s="8">
        <f t="shared" si="603"/>
        <v>300000000000000</v>
      </c>
      <c r="F6444" s="8">
        <f t="shared" si="604"/>
        <v>26</v>
      </c>
      <c r="G6444" s="8">
        <f t="shared" si="605"/>
        <v>100</v>
      </c>
      <c r="H6444" s="15">
        <f t="shared" si="606"/>
        <v>7.0000000000000007E-2</v>
      </c>
      <c r="I6444" s="15" t="s">
        <v>372</v>
      </c>
      <c r="J6444" s="10">
        <v>100000000733747</v>
      </c>
      <c r="K6444" s="9" t="s">
        <v>419</v>
      </c>
      <c r="L6444" s="10">
        <v>100000000611213</v>
      </c>
      <c r="M6444" s="9" t="s">
        <v>506</v>
      </c>
      <c r="N6444" s="20">
        <v>300000000000000</v>
      </c>
      <c r="O6444" s="9">
        <v>26</v>
      </c>
      <c r="P6444" s="9">
        <v>100</v>
      </c>
      <c r="Q6444" s="9">
        <v>7</v>
      </c>
    </row>
    <row r="6445" spans="1:17" hidden="1" x14ac:dyDescent="0.25">
      <c r="A6445" s="8" t="str">
        <f t="shared" si="602"/>
        <v>Operating Tables and Related AccessoriesBrandon Medical Company Limited</v>
      </c>
      <c r="B6445" s="8" t="str">
        <f>VLOOKUP(J6445,'Contract IDs'!A:D,4,0)</f>
        <v>Operating Tables and Related Accessories</v>
      </c>
      <c r="C6445" s="8" t="str">
        <f>VLOOKUP(L6445,'Supplier IDs'!A:C,3,0)</f>
        <v>Brandon Medical Company Limited</v>
      </c>
      <c r="D6445" s="8" t="str">
        <f t="shared" si="601"/>
        <v>General Operating Tables</v>
      </c>
      <c r="E6445" s="8">
        <f t="shared" si="603"/>
        <v>300000000000000</v>
      </c>
      <c r="F6445" s="8">
        <f t="shared" si="604"/>
        <v>2</v>
      </c>
      <c r="G6445" s="8">
        <f t="shared" si="605"/>
        <v>2</v>
      </c>
      <c r="H6445" s="15">
        <f t="shared" si="606"/>
        <v>0.01</v>
      </c>
      <c r="I6445" s="15" t="s">
        <v>372</v>
      </c>
      <c r="J6445" s="10">
        <v>100000000733747</v>
      </c>
      <c r="K6445" s="9" t="s">
        <v>419</v>
      </c>
      <c r="L6445" s="10">
        <v>100000000611213</v>
      </c>
      <c r="M6445" s="9" t="s">
        <v>507</v>
      </c>
      <c r="N6445" s="20">
        <v>300000000000000</v>
      </c>
      <c r="O6445" s="9">
        <v>2</v>
      </c>
      <c r="P6445" s="9">
        <v>2</v>
      </c>
      <c r="Q6445" s="9">
        <v>1</v>
      </c>
    </row>
    <row r="6446" spans="1:17" hidden="1" x14ac:dyDescent="0.25">
      <c r="A6446" s="8" t="str">
        <f t="shared" si="602"/>
        <v>Operating Tables and Related AccessoriesBrandon Medical Company Limited</v>
      </c>
      <c r="B6446" s="8" t="str">
        <f>VLOOKUP(J6446,'Contract IDs'!A:D,4,0)</f>
        <v>Operating Tables and Related Accessories</v>
      </c>
      <c r="C6446" s="8" t="str">
        <f>VLOOKUP(L6446,'Supplier IDs'!A:C,3,0)</f>
        <v>Brandon Medical Company Limited</v>
      </c>
      <c r="D6446" s="8" t="str">
        <f t="shared" si="601"/>
        <v>General Operating Tables</v>
      </c>
      <c r="E6446" s="8">
        <f t="shared" si="603"/>
        <v>300000000000000</v>
      </c>
      <c r="F6446" s="8">
        <f t="shared" si="604"/>
        <v>3</v>
      </c>
      <c r="G6446" s="8">
        <f t="shared" si="605"/>
        <v>3</v>
      </c>
      <c r="H6446" s="15">
        <f t="shared" si="606"/>
        <v>0.02</v>
      </c>
      <c r="I6446" s="15" t="s">
        <v>372</v>
      </c>
      <c r="J6446" s="10">
        <v>100000000733747</v>
      </c>
      <c r="K6446" s="9" t="s">
        <v>419</v>
      </c>
      <c r="L6446" s="10">
        <v>100000000611213</v>
      </c>
      <c r="M6446" s="9" t="s">
        <v>507</v>
      </c>
      <c r="N6446" s="20">
        <v>300000000000000</v>
      </c>
      <c r="O6446" s="9">
        <v>3</v>
      </c>
      <c r="P6446" s="9">
        <v>3</v>
      </c>
      <c r="Q6446" s="9">
        <v>2</v>
      </c>
    </row>
    <row r="6447" spans="1:17" hidden="1" x14ac:dyDescent="0.25">
      <c r="A6447" s="8" t="str">
        <f t="shared" si="602"/>
        <v>Operating Tables and Related AccessoriesBrandon Medical Company Limited</v>
      </c>
      <c r="B6447" s="8" t="str">
        <f>VLOOKUP(J6447,'Contract IDs'!A:D,4,0)</f>
        <v>Operating Tables and Related Accessories</v>
      </c>
      <c r="C6447" s="8" t="str">
        <f>VLOOKUP(L6447,'Supplier IDs'!A:C,3,0)</f>
        <v>Brandon Medical Company Limited</v>
      </c>
      <c r="D6447" s="8" t="str">
        <f t="shared" si="601"/>
        <v>General Operating Tables</v>
      </c>
      <c r="E6447" s="8">
        <f t="shared" si="603"/>
        <v>300000000000000</v>
      </c>
      <c r="F6447" s="8">
        <f t="shared" si="604"/>
        <v>4</v>
      </c>
      <c r="G6447" s="8">
        <f t="shared" si="605"/>
        <v>4</v>
      </c>
      <c r="H6447" s="15">
        <f t="shared" si="606"/>
        <v>0.03</v>
      </c>
      <c r="I6447" s="15" t="s">
        <v>372</v>
      </c>
      <c r="J6447" s="10">
        <v>100000000733747</v>
      </c>
      <c r="K6447" s="9" t="s">
        <v>419</v>
      </c>
      <c r="L6447" s="10">
        <v>100000000611213</v>
      </c>
      <c r="M6447" s="9" t="s">
        <v>507</v>
      </c>
      <c r="N6447" s="20">
        <v>300000000000000</v>
      </c>
      <c r="O6447" s="9">
        <v>4</v>
      </c>
      <c r="P6447" s="9">
        <v>4</v>
      </c>
      <c r="Q6447" s="9">
        <v>3</v>
      </c>
    </row>
    <row r="6448" spans="1:17" hidden="1" x14ac:dyDescent="0.25">
      <c r="A6448" s="8" t="str">
        <f t="shared" si="602"/>
        <v>Operating Tables and Related AccessoriesBrandon Medical Company Limited</v>
      </c>
      <c r="B6448" s="8" t="str">
        <f>VLOOKUP(J6448,'Contract IDs'!A:D,4,0)</f>
        <v>Operating Tables and Related Accessories</v>
      </c>
      <c r="C6448" s="8" t="str">
        <f>VLOOKUP(L6448,'Supplier IDs'!A:C,3,0)</f>
        <v>Brandon Medical Company Limited</v>
      </c>
      <c r="D6448" s="8" t="str">
        <f t="shared" si="601"/>
        <v>General Operating Tables</v>
      </c>
      <c r="E6448" s="8">
        <f t="shared" si="603"/>
        <v>300000000000000</v>
      </c>
      <c r="F6448" s="8">
        <f t="shared" si="604"/>
        <v>5</v>
      </c>
      <c r="G6448" s="8">
        <f t="shared" si="605"/>
        <v>5</v>
      </c>
      <c r="H6448" s="15">
        <f t="shared" si="606"/>
        <v>0.04</v>
      </c>
      <c r="I6448" s="15" t="s">
        <v>372</v>
      </c>
      <c r="J6448" s="10">
        <v>100000000733747</v>
      </c>
      <c r="K6448" s="9" t="s">
        <v>419</v>
      </c>
      <c r="L6448" s="10">
        <v>100000000611213</v>
      </c>
      <c r="M6448" s="9" t="s">
        <v>507</v>
      </c>
      <c r="N6448" s="20">
        <v>300000000000000</v>
      </c>
      <c r="O6448" s="9">
        <v>5</v>
      </c>
      <c r="P6448" s="9">
        <v>5</v>
      </c>
      <c r="Q6448" s="9">
        <v>4</v>
      </c>
    </row>
    <row r="6449" spans="1:17" hidden="1" x14ac:dyDescent="0.25">
      <c r="A6449" s="8" t="str">
        <f t="shared" si="602"/>
        <v>Operating Tables and Related AccessoriesBrandon Medical Company Limited</v>
      </c>
      <c r="B6449" s="8" t="str">
        <f>VLOOKUP(J6449,'Contract IDs'!A:D,4,0)</f>
        <v>Operating Tables and Related Accessories</v>
      </c>
      <c r="C6449" s="8" t="str">
        <f>VLOOKUP(L6449,'Supplier IDs'!A:C,3,0)</f>
        <v>Brandon Medical Company Limited</v>
      </c>
      <c r="D6449" s="8" t="str">
        <f t="shared" si="601"/>
        <v>General Operating Tables</v>
      </c>
      <c r="E6449" s="8">
        <f t="shared" si="603"/>
        <v>300000000000000</v>
      </c>
      <c r="F6449" s="8">
        <f t="shared" si="604"/>
        <v>6</v>
      </c>
      <c r="G6449" s="8">
        <f t="shared" si="605"/>
        <v>20</v>
      </c>
      <c r="H6449" s="15">
        <f t="shared" si="606"/>
        <v>0.05</v>
      </c>
      <c r="I6449" s="15" t="s">
        <v>372</v>
      </c>
      <c r="J6449" s="10">
        <v>100000000733747</v>
      </c>
      <c r="K6449" s="9" t="s">
        <v>419</v>
      </c>
      <c r="L6449" s="10">
        <v>100000000611213</v>
      </c>
      <c r="M6449" s="9" t="s">
        <v>507</v>
      </c>
      <c r="N6449" s="20">
        <v>300000000000000</v>
      </c>
      <c r="O6449" s="9">
        <v>6</v>
      </c>
      <c r="P6449" s="9">
        <v>20</v>
      </c>
      <c r="Q6449" s="9">
        <v>5</v>
      </c>
    </row>
    <row r="6450" spans="1:17" hidden="1" x14ac:dyDescent="0.25">
      <c r="A6450" s="8" t="str">
        <f t="shared" si="602"/>
        <v>Operating Tables and Related AccessoriesBrandon Medical Company Limited</v>
      </c>
      <c r="B6450" s="8" t="str">
        <f>VLOOKUP(J6450,'Contract IDs'!A:D,4,0)</f>
        <v>Operating Tables and Related Accessories</v>
      </c>
      <c r="C6450" s="8" t="str">
        <f>VLOOKUP(L6450,'Supplier IDs'!A:C,3,0)</f>
        <v>Brandon Medical Company Limited</v>
      </c>
      <c r="D6450" s="8" t="str">
        <f t="shared" si="601"/>
        <v>General Operating Tables</v>
      </c>
      <c r="E6450" s="8">
        <f t="shared" si="603"/>
        <v>300000000000000</v>
      </c>
      <c r="F6450" s="8">
        <f t="shared" si="604"/>
        <v>21</v>
      </c>
      <c r="G6450" s="8">
        <f t="shared" si="605"/>
        <v>25</v>
      </c>
      <c r="H6450" s="15">
        <f t="shared" si="606"/>
        <v>0.06</v>
      </c>
      <c r="I6450" s="15" t="s">
        <v>372</v>
      </c>
      <c r="J6450" s="10">
        <v>100000000733747</v>
      </c>
      <c r="K6450" s="9" t="s">
        <v>419</v>
      </c>
      <c r="L6450" s="10">
        <v>100000000611213</v>
      </c>
      <c r="M6450" s="9" t="s">
        <v>507</v>
      </c>
      <c r="N6450" s="20">
        <v>300000000000000</v>
      </c>
      <c r="O6450" s="9">
        <v>21</v>
      </c>
      <c r="P6450" s="9">
        <v>25</v>
      </c>
      <c r="Q6450" s="9">
        <v>6</v>
      </c>
    </row>
    <row r="6451" spans="1:17" hidden="1" x14ac:dyDescent="0.25">
      <c r="A6451" s="8" t="str">
        <f t="shared" si="602"/>
        <v>Operating Tables and Related AccessoriesBrandon Medical Company Limited</v>
      </c>
      <c r="B6451" s="8" t="str">
        <f>VLOOKUP(J6451,'Contract IDs'!A:D,4,0)</f>
        <v>Operating Tables and Related Accessories</v>
      </c>
      <c r="C6451" s="8" t="str">
        <f>VLOOKUP(L6451,'Supplier IDs'!A:C,3,0)</f>
        <v>Brandon Medical Company Limited</v>
      </c>
      <c r="D6451" s="8" t="str">
        <f t="shared" si="601"/>
        <v>General Operating Tables</v>
      </c>
      <c r="E6451" s="8">
        <f t="shared" si="603"/>
        <v>300000000000000</v>
      </c>
      <c r="F6451" s="8">
        <f t="shared" si="604"/>
        <v>26</v>
      </c>
      <c r="G6451" s="8">
        <f t="shared" si="605"/>
        <v>100</v>
      </c>
      <c r="H6451" s="15">
        <f t="shared" si="606"/>
        <v>7.0000000000000007E-2</v>
      </c>
      <c r="I6451" s="15" t="s">
        <v>372</v>
      </c>
      <c r="J6451" s="10">
        <v>100000000733747</v>
      </c>
      <c r="K6451" s="9" t="s">
        <v>419</v>
      </c>
      <c r="L6451" s="10">
        <v>100000000611213</v>
      </c>
      <c r="M6451" s="9" t="s">
        <v>507</v>
      </c>
      <c r="N6451" s="20">
        <v>300000000000000</v>
      </c>
      <c r="O6451" s="9">
        <v>26</v>
      </c>
      <c r="P6451" s="9">
        <v>100</v>
      </c>
      <c r="Q6451" s="9">
        <v>7</v>
      </c>
    </row>
    <row r="6452" spans="1:17" hidden="1" x14ac:dyDescent="0.25">
      <c r="A6452" s="8" t="str">
        <f t="shared" si="602"/>
        <v>Operating Tables and Related AccessoriesBrandon Medical Company Limited</v>
      </c>
      <c r="B6452" s="8" t="str">
        <f>VLOOKUP(J6452,'Contract IDs'!A:D,4,0)</f>
        <v>Operating Tables and Related Accessories</v>
      </c>
      <c r="C6452" s="8" t="str">
        <f>VLOOKUP(L6452,'Supplier IDs'!A:C,3,0)</f>
        <v>Brandon Medical Company Limited</v>
      </c>
      <c r="D6452" s="8" t="str">
        <f t="shared" si="601"/>
        <v>General Operating Tables</v>
      </c>
      <c r="E6452" s="8">
        <f t="shared" si="603"/>
        <v>300000000000000</v>
      </c>
      <c r="F6452" s="8">
        <f t="shared" si="604"/>
        <v>2</v>
      </c>
      <c r="G6452" s="8">
        <f t="shared" si="605"/>
        <v>2</v>
      </c>
      <c r="H6452" s="15">
        <f t="shared" si="606"/>
        <v>0.01</v>
      </c>
      <c r="I6452" s="15" t="s">
        <v>372</v>
      </c>
      <c r="J6452" s="10">
        <v>100000000733747</v>
      </c>
      <c r="K6452" s="9" t="s">
        <v>419</v>
      </c>
      <c r="L6452" s="10">
        <v>100000000611213</v>
      </c>
      <c r="M6452" s="9" t="s">
        <v>507</v>
      </c>
      <c r="N6452" s="20">
        <v>300000000000000</v>
      </c>
      <c r="O6452" s="9">
        <v>2</v>
      </c>
      <c r="P6452" s="9">
        <v>2</v>
      </c>
      <c r="Q6452" s="9">
        <v>1</v>
      </c>
    </row>
    <row r="6453" spans="1:17" hidden="1" x14ac:dyDescent="0.25">
      <c r="A6453" s="8" t="str">
        <f t="shared" si="602"/>
        <v>Operating Tables and Related AccessoriesBrandon Medical Company Limited</v>
      </c>
      <c r="B6453" s="8" t="str">
        <f>VLOOKUP(J6453,'Contract IDs'!A:D,4,0)</f>
        <v>Operating Tables and Related Accessories</v>
      </c>
      <c r="C6453" s="8" t="str">
        <f>VLOOKUP(L6453,'Supplier IDs'!A:C,3,0)</f>
        <v>Brandon Medical Company Limited</v>
      </c>
      <c r="D6453" s="8" t="str">
        <f t="shared" si="601"/>
        <v>General Operating Tables</v>
      </c>
      <c r="E6453" s="8">
        <f t="shared" si="603"/>
        <v>300000000000000</v>
      </c>
      <c r="F6453" s="8">
        <f t="shared" si="604"/>
        <v>3</v>
      </c>
      <c r="G6453" s="8">
        <f t="shared" si="605"/>
        <v>3</v>
      </c>
      <c r="H6453" s="15">
        <f t="shared" si="606"/>
        <v>0.02</v>
      </c>
      <c r="I6453" s="15" t="s">
        <v>372</v>
      </c>
      <c r="J6453" s="10">
        <v>100000000733747</v>
      </c>
      <c r="K6453" s="9" t="s">
        <v>419</v>
      </c>
      <c r="L6453" s="10">
        <v>100000000611213</v>
      </c>
      <c r="M6453" s="9" t="s">
        <v>507</v>
      </c>
      <c r="N6453" s="20">
        <v>300000000000000</v>
      </c>
      <c r="O6453" s="9">
        <v>3</v>
      </c>
      <c r="P6453" s="9">
        <v>3</v>
      </c>
      <c r="Q6453" s="9">
        <v>2</v>
      </c>
    </row>
    <row r="6454" spans="1:17" hidden="1" x14ac:dyDescent="0.25">
      <c r="A6454" s="8" t="str">
        <f t="shared" si="602"/>
        <v>Operating Tables and Related AccessoriesBrandon Medical Company Limited</v>
      </c>
      <c r="B6454" s="8" t="str">
        <f>VLOOKUP(J6454,'Contract IDs'!A:D,4,0)</f>
        <v>Operating Tables and Related Accessories</v>
      </c>
      <c r="C6454" s="8" t="str">
        <f>VLOOKUP(L6454,'Supplier IDs'!A:C,3,0)</f>
        <v>Brandon Medical Company Limited</v>
      </c>
      <c r="D6454" s="8" t="str">
        <f t="shared" si="601"/>
        <v>General Operating Tables</v>
      </c>
      <c r="E6454" s="8">
        <f t="shared" si="603"/>
        <v>300000000000000</v>
      </c>
      <c r="F6454" s="8">
        <f t="shared" si="604"/>
        <v>4</v>
      </c>
      <c r="G6454" s="8">
        <f t="shared" si="605"/>
        <v>4</v>
      </c>
      <c r="H6454" s="15">
        <f t="shared" si="606"/>
        <v>0.03</v>
      </c>
      <c r="I6454" s="15" t="s">
        <v>372</v>
      </c>
      <c r="J6454" s="10">
        <v>100000000733747</v>
      </c>
      <c r="K6454" s="9" t="s">
        <v>419</v>
      </c>
      <c r="L6454" s="10">
        <v>100000000611213</v>
      </c>
      <c r="M6454" s="9" t="s">
        <v>507</v>
      </c>
      <c r="N6454" s="20">
        <v>300000000000000</v>
      </c>
      <c r="O6454" s="9">
        <v>4</v>
      </c>
      <c r="P6454" s="9">
        <v>4</v>
      </c>
      <c r="Q6454" s="9">
        <v>3</v>
      </c>
    </row>
    <row r="6455" spans="1:17" hidden="1" x14ac:dyDescent="0.25">
      <c r="A6455" s="8" t="str">
        <f t="shared" si="602"/>
        <v>Operating Tables and Related AccessoriesBrandon Medical Company Limited</v>
      </c>
      <c r="B6455" s="8" t="str">
        <f>VLOOKUP(J6455,'Contract IDs'!A:D,4,0)</f>
        <v>Operating Tables and Related Accessories</v>
      </c>
      <c r="C6455" s="8" t="str">
        <f>VLOOKUP(L6455,'Supplier IDs'!A:C,3,0)</f>
        <v>Brandon Medical Company Limited</v>
      </c>
      <c r="D6455" s="8" t="str">
        <f t="shared" si="601"/>
        <v>General Operating Tables</v>
      </c>
      <c r="E6455" s="8">
        <f t="shared" si="603"/>
        <v>300000000000000</v>
      </c>
      <c r="F6455" s="8">
        <f t="shared" si="604"/>
        <v>5</v>
      </c>
      <c r="G6455" s="8">
        <f t="shared" si="605"/>
        <v>5</v>
      </c>
      <c r="H6455" s="15">
        <f t="shared" si="606"/>
        <v>0.04</v>
      </c>
      <c r="I6455" s="15" t="s">
        <v>372</v>
      </c>
      <c r="J6455" s="10">
        <v>100000000733747</v>
      </c>
      <c r="K6455" s="9" t="s">
        <v>419</v>
      </c>
      <c r="L6455" s="10">
        <v>100000000611213</v>
      </c>
      <c r="M6455" s="9" t="s">
        <v>507</v>
      </c>
      <c r="N6455" s="20">
        <v>300000000000000</v>
      </c>
      <c r="O6455" s="9">
        <v>5</v>
      </c>
      <c r="P6455" s="9">
        <v>5</v>
      </c>
      <c r="Q6455" s="9">
        <v>4</v>
      </c>
    </row>
    <row r="6456" spans="1:17" hidden="1" x14ac:dyDescent="0.25">
      <c r="A6456" s="8" t="str">
        <f t="shared" si="602"/>
        <v>Operating Tables and Related AccessoriesBrandon Medical Company Limited</v>
      </c>
      <c r="B6456" s="8" t="str">
        <f>VLOOKUP(J6456,'Contract IDs'!A:D,4,0)</f>
        <v>Operating Tables and Related Accessories</v>
      </c>
      <c r="C6456" s="8" t="str">
        <f>VLOOKUP(L6456,'Supplier IDs'!A:C,3,0)</f>
        <v>Brandon Medical Company Limited</v>
      </c>
      <c r="D6456" s="8" t="str">
        <f t="shared" si="601"/>
        <v>General Operating Tables</v>
      </c>
      <c r="E6456" s="8">
        <f t="shared" si="603"/>
        <v>300000000000000</v>
      </c>
      <c r="F6456" s="8">
        <f t="shared" si="604"/>
        <v>6</v>
      </c>
      <c r="G6456" s="8">
        <f t="shared" si="605"/>
        <v>20</v>
      </c>
      <c r="H6456" s="15">
        <f t="shared" si="606"/>
        <v>0.05</v>
      </c>
      <c r="I6456" s="15" t="s">
        <v>372</v>
      </c>
      <c r="J6456" s="10">
        <v>100000000733747</v>
      </c>
      <c r="K6456" s="9" t="s">
        <v>419</v>
      </c>
      <c r="L6456" s="10">
        <v>100000000611213</v>
      </c>
      <c r="M6456" s="9" t="s">
        <v>507</v>
      </c>
      <c r="N6456" s="20">
        <v>300000000000000</v>
      </c>
      <c r="O6456" s="9">
        <v>6</v>
      </c>
      <c r="P6456" s="9">
        <v>20</v>
      </c>
      <c r="Q6456" s="9">
        <v>5</v>
      </c>
    </row>
    <row r="6457" spans="1:17" hidden="1" x14ac:dyDescent="0.25">
      <c r="A6457" s="8" t="str">
        <f t="shared" si="602"/>
        <v>Operating Tables and Related AccessoriesBrandon Medical Company Limited</v>
      </c>
      <c r="B6457" s="8" t="str">
        <f>VLOOKUP(J6457,'Contract IDs'!A:D,4,0)</f>
        <v>Operating Tables and Related Accessories</v>
      </c>
      <c r="C6457" s="8" t="str">
        <f>VLOOKUP(L6457,'Supplier IDs'!A:C,3,0)</f>
        <v>Brandon Medical Company Limited</v>
      </c>
      <c r="D6457" s="8" t="str">
        <f t="shared" si="601"/>
        <v>General Operating Tables</v>
      </c>
      <c r="E6457" s="8">
        <f t="shared" si="603"/>
        <v>300000000000000</v>
      </c>
      <c r="F6457" s="8">
        <f t="shared" si="604"/>
        <v>21</v>
      </c>
      <c r="G6457" s="8">
        <f t="shared" si="605"/>
        <v>25</v>
      </c>
      <c r="H6457" s="15">
        <f t="shared" si="606"/>
        <v>0.06</v>
      </c>
      <c r="I6457" s="15" t="s">
        <v>372</v>
      </c>
      <c r="J6457" s="10">
        <v>100000000733747</v>
      </c>
      <c r="K6457" s="9" t="s">
        <v>419</v>
      </c>
      <c r="L6457" s="10">
        <v>100000000611213</v>
      </c>
      <c r="M6457" s="9" t="s">
        <v>507</v>
      </c>
      <c r="N6457" s="20">
        <v>300000000000000</v>
      </c>
      <c r="O6457" s="9">
        <v>21</v>
      </c>
      <c r="P6457" s="9">
        <v>25</v>
      </c>
      <c r="Q6457" s="9">
        <v>6</v>
      </c>
    </row>
    <row r="6458" spans="1:17" hidden="1" x14ac:dyDescent="0.25">
      <c r="A6458" s="8" t="str">
        <f t="shared" si="602"/>
        <v>Operating Tables and Related AccessoriesBrandon Medical Company Limited</v>
      </c>
      <c r="B6458" s="8" t="str">
        <f>VLOOKUP(J6458,'Contract IDs'!A:D,4,0)</f>
        <v>Operating Tables and Related Accessories</v>
      </c>
      <c r="C6458" s="8" t="str">
        <f>VLOOKUP(L6458,'Supplier IDs'!A:C,3,0)</f>
        <v>Brandon Medical Company Limited</v>
      </c>
      <c r="D6458" s="8" t="str">
        <f t="shared" si="601"/>
        <v>General Operating Tables</v>
      </c>
      <c r="E6458" s="8">
        <f t="shared" si="603"/>
        <v>300000000000000</v>
      </c>
      <c r="F6458" s="8">
        <f t="shared" si="604"/>
        <v>26</v>
      </c>
      <c r="G6458" s="8">
        <f t="shared" si="605"/>
        <v>100</v>
      </c>
      <c r="H6458" s="15">
        <f t="shared" si="606"/>
        <v>7.0000000000000007E-2</v>
      </c>
      <c r="I6458" s="15" t="s">
        <v>372</v>
      </c>
      <c r="J6458" s="10">
        <v>100000000733747</v>
      </c>
      <c r="K6458" s="9" t="s">
        <v>419</v>
      </c>
      <c r="L6458" s="10">
        <v>100000000611213</v>
      </c>
      <c r="M6458" s="9" t="s">
        <v>507</v>
      </c>
      <c r="N6458" s="20">
        <v>300000000000000</v>
      </c>
      <c r="O6458" s="9">
        <v>26</v>
      </c>
      <c r="P6458" s="9">
        <v>100</v>
      </c>
      <c r="Q6458" s="9">
        <v>7</v>
      </c>
    </row>
    <row r="6459" spans="1:17" hidden="1" x14ac:dyDescent="0.25">
      <c r="A6459" s="8" t="str">
        <f t="shared" si="602"/>
        <v>Operating Tables and Related AccessoriesBrandon Medical Company Limited</v>
      </c>
      <c r="B6459" s="8" t="str">
        <f>VLOOKUP(J6459,'Contract IDs'!A:D,4,0)</f>
        <v>Operating Tables and Related Accessories</v>
      </c>
      <c r="C6459" s="8" t="str">
        <f>VLOOKUP(L6459,'Supplier IDs'!A:C,3,0)</f>
        <v>Brandon Medical Company Limited</v>
      </c>
      <c r="D6459" s="8" t="str">
        <f t="shared" si="601"/>
        <v>General Operating Tables</v>
      </c>
      <c r="E6459" s="8">
        <f t="shared" si="603"/>
        <v>300000000000000</v>
      </c>
      <c r="F6459" s="8">
        <f t="shared" si="604"/>
        <v>2</v>
      </c>
      <c r="G6459" s="8">
        <f t="shared" si="605"/>
        <v>2</v>
      </c>
      <c r="H6459" s="15">
        <f t="shared" si="606"/>
        <v>0.01</v>
      </c>
      <c r="I6459" s="15" t="s">
        <v>372</v>
      </c>
      <c r="J6459" s="10">
        <v>100000000733747</v>
      </c>
      <c r="K6459" s="9" t="s">
        <v>419</v>
      </c>
      <c r="L6459" s="10">
        <v>100000000611213</v>
      </c>
      <c r="M6459" s="9" t="s">
        <v>507</v>
      </c>
      <c r="N6459" s="20">
        <v>300000000000000</v>
      </c>
      <c r="O6459" s="9">
        <v>2</v>
      </c>
      <c r="P6459" s="9">
        <v>2</v>
      </c>
      <c r="Q6459" s="9">
        <v>1</v>
      </c>
    </row>
    <row r="6460" spans="1:17" hidden="1" x14ac:dyDescent="0.25">
      <c r="A6460" s="8" t="str">
        <f t="shared" si="602"/>
        <v>Operating Tables and Related AccessoriesBrandon Medical Company Limited</v>
      </c>
      <c r="B6460" s="8" t="str">
        <f>VLOOKUP(J6460,'Contract IDs'!A:D,4,0)</f>
        <v>Operating Tables and Related Accessories</v>
      </c>
      <c r="C6460" s="8" t="str">
        <f>VLOOKUP(L6460,'Supplier IDs'!A:C,3,0)</f>
        <v>Brandon Medical Company Limited</v>
      </c>
      <c r="D6460" s="8" t="str">
        <f t="shared" si="601"/>
        <v>General Operating Tables</v>
      </c>
      <c r="E6460" s="8">
        <f t="shared" si="603"/>
        <v>300000000000000</v>
      </c>
      <c r="F6460" s="8">
        <f t="shared" si="604"/>
        <v>3</v>
      </c>
      <c r="G6460" s="8">
        <f t="shared" si="605"/>
        <v>3</v>
      </c>
      <c r="H6460" s="15">
        <f t="shared" si="606"/>
        <v>0.02</v>
      </c>
      <c r="I6460" s="15" t="s">
        <v>372</v>
      </c>
      <c r="J6460" s="10">
        <v>100000000733747</v>
      </c>
      <c r="K6460" s="9" t="s">
        <v>419</v>
      </c>
      <c r="L6460" s="10">
        <v>100000000611213</v>
      </c>
      <c r="M6460" s="9" t="s">
        <v>507</v>
      </c>
      <c r="N6460" s="20">
        <v>300000000000000</v>
      </c>
      <c r="O6460" s="9">
        <v>3</v>
      </c>
      <c r="P6460" s="9">
        <v>3</v>
      </c>
      <c r="Q6460" s="9">
        <v>2</v>
      </c>
    </row>
    <row r="6461" spans="1:17" hidden="1" x14ac:dyDescent="0.25">
      <c r="A6461" s="8" t="str">
        <f t="shared" si="602"/>
        <v>Operating Tables and Related AccessoriesBrandon Medical Company Limited</v>
      </c>
      <c r="B6461" s="8" t="str">
        <f>VLOOKUP(J6461,'Contract IDs'!A:D,4,0)</f>
        <v>Operating Tables and Related Accessories</v>
      </c>
      <c r="C6461" s="8" t="str">
        <f>VLOOKUP(L6461,'Supplier IDs'!A:C,3,0)</f>
        <v>Brandon Medical Company Limited</v>
      </c>
      <c r="D6461" s="8" t="str">
        <f t="shared" si="601"/>
        <v>General Operating Tables</v>
      </c>
      <c r="E6461" s="8">
        <f t="shared" si="603"/>
        <v>300000000000000</v>
      </c>
      <c r="F6461" s="8">
        <f t="shared" si="604"/>
        <v>4</v>
      </c>
      <c r="G6461" s="8">
        <f t="shared" si="605"/>
        <v>4</v>
      </c>
      <c r="H6461" s="15">
        <f t="shared" si="606"/>
        <v>0.03</v>
      </c>
      <c r="I6461" s="15" t="s">
        <v>372</v>
      </c>
      <c r="J6461" s="10">
        <v>100000000733747</v>
      </c>
      <c r="K6461" s="9" t="s">
        <v>419</v>
      </c>
      <c r="L6461" s="10">
        <v>100000000611213</v>
      </c>
      <c r="M6461" s="9" t="s">
        <v>507</v>
      </c>
      <c r="N6461" s="20">
        <v>300000000000000</v>
      </c>
      <c r="O6461" s="9">
        <v>4</v>
      </c>
      <c r="P6461" s="9">
        <v>4</v>
      </c>
      <c r="Q6461" s="9">
        <v>3</v>
      </c>
    </row>
    <row r="6462" spans="1:17" hidden="1" x14ac:dyDescent="0.25">
      <c r="A6462" s="8" t="str">
        <f t="shared" si="602"/>
        <v>Operating Tables and Related AccessoriesBrandon Medical Company Limited</v>
      </c>
      <c r="B6462" s="8" t="str">
        <f>VLOOKUP(J6462,'Contract IDs'!A:D,4,0)</f>
        <v>Operating Tables and Related Accessories</v>
      </c>
      <c r="C6462" s="8" t="str">
        <f>VLOOKUP(L6462,'Supplier IDs'!A:C,3,0)</f>
        <v>Brandon Medical Company Limited</v>
      </c>
      <c r="D6462" s="8" t="str">
        <f t="shared" si="601"/>
        <v>General Operating Tables</v>
      </c>
      <c r="E6462" s="8">
        <f t="shared" si="603"/>
        <v>300000000000000</v>
      </c>
      <c r="F6462" s="8">
        <f t="shared" si="604"/>
        <v>5</v>
      </c>
      <c r="G6462" s="8">
        <f t="shared" si="605"/>
        <v>5</v>
      </c>
      <c r="H6462" s="15">
        <f t="shared" si="606"/>
        <v>0.04</v>
      </c>
      <c r="I6462" s="15" t="s">
        <v>372</v>
      </c>
      <c r="J6462" s="10">
        <v>100000000733747</v>
      </c>
      <c r="K6462" s="9" t="s">
        <v>419</v>
      </c>
      <c r="L6462" s="10">
        <v>100000000611213</v>
      </c>
      <c r="M6462" s="9" t="s">
        <v>507</v>
      </c>
      <c r="N6462" s="20">
        <v>300000000000000</v>
      </c>
      <c r="O6462" s="9">
        <v>5</v>
      </c>
      <c r="P6462" s="9">
        <v>5</v>
      </c>
      <c r="Q6462" s="9">
        <v>4</v>
      </c>
    </row>
    <row r="6463" spans="1:17" hidden="1" x14ac:dyDescent="0.25">
      <c r="A6463" s="8" t="str">
        <f t="shared" si="602"/>
        <v>Operating Tables and Related AccessoriesBrandon Medical Company Limited</v>
      </c>
      <c r="B6463" s="8" t="str">
        <f>VLOOKUP(J6463,'Contract IDs'!A:D,4,0)</f>
        <v>Operating Tables and Related Accessories</v>
      </c>
      <c r="C6463" s="8" t="str">
        <f>VLOOKUP(L6463,'Supplier IDs'!A:C,3,0)</f>
        <v>Brandon Medical Company Limited</v>
      </c>
      <c r="D6463" s="8" t="str">
        <f t="shared" si="601"/>
        <v>General Operating Tables</v>
      </c>
      <c r="E6463" s="8">
        <f t="shared" si="603"/>
        <v>300000000000000</v>
      </c>
      <c r="F6463" s="8">
        <f t="shared" si="604"/>
        <v>6</v>
      </c>
      <c r="G6463" s="8">
        <f t="shared" si="605"/>
        <v>20</v>
      </c>
      <c r="H6463" s="15">
        <f t="shared" si="606"/>
        <v>0.05</v>
      </c>
      <c r="I6463" s="15" t="s">
        <v>372</v>
      </c>
      <c r="J6463" s="10">
        <v>100000000733747</v>
      </c>
      <c r="K6463" s="9" t="s">
        <v>419</v>
      </c>
      <c r="L6463" s="10">
        <v>100000000611213</v>
      </c>
      <c r="M6463" s="9" t="s">
        <v>507</v>
      </c>
      <c r="N6463" s="20">
        <v>300000000000000</v>
      </c>
      <c r="O6463" s="9">
        <v>6</v>
      </c>
      <c r="P6463" s="9">
        <v>20</v>
      </c>
      <c r="Q6463" s="9">
        <v>5</v>
      </c>
    </row>
    <row r="6464" spans="1:17" hidden="1" x14ac:dyDescent="0.25">
      <c r="A6464" s="8" t="str">
        <f t="shared" si="602"/>
        <v>Operating Tables and Related AccessoriesBrandon Medical Company Limited</v>
      </c>
      <c r="B6464" s="8" t="str">
        <f>VLOOKUP(J6464,'Contract IDs'!A:D,4,0)</f>
        <v>Operating Tables and Related Accessories</v>
      </c>
      <c r="C6464" s="8" t="str">
        <f>VLOOKUP(L6464,'Supplier IDs'!A:C,3,0)</f>
        <v>Brandon Medical Company Limited</v>
      </c>
      <c r="D6464" s="8" t="str">
        <f t="shared" si="601"/>
        <v>General Operating Tables</v>
      </c>
      <c r="E6464" s="8">
        <f t="shared" si="603"/>
        <v>300000000000000</v>
      </c>
      <c r="F6464" s="8">
        <f t="shared" si="604"/>
        <v>21</v>
      </c>
      <c r="G6464" s="8">
        <f t="shared" si="605"/>
        <v>25</v>
      </c>
      <c r="H6464" s="15">
        <f t="shared" si="606"/>
        <v>0.06</v>
      </c>
      <c r="I6464" s="15" t="s">
        <v>372</v>
      </c>
      <c r="J6464" s="10">
        <v>100000000733747</v>
      </c>
      <c r="K6464" s="9" t="s">
        <v>419</v>
      </c>
      <c r="L6464" s="10">
        <v>100000000611213</v>
      </c>
      <c r="M6464" s="9" t="s">
        <v>507</v>
      </c>
      <c r="N6464" s="20">
        <v>300000000000000</v>
      </c>
      <c r="O6464" s="9">
        <v>21</v>
      </c>
      <c r="P6464" s="9">
        <v>25</v>
      </c>
      <c r="Q6464" s="9">
        <v>6</v>
      </c>
    </row>
    <row r="6465" spans="1:17" hidden="1" x14ac:dyDescent="0.25">
      <c r="A6465" s="8" t="str">
        <f t="shared" si="602"/>
        <v>Operating Tables and Related AccessoriesBrandon Medical Company Limited</v>
      </c>
      <c r="B6465" s="8" t="str">
        <f>VLOOKUP(J6465,'Contract IDs'!A:D,4,0)</f>
        <v>Operating Tables and Related Accessories</v>
      </c>
      <c r="C6465" s="8" t="str">
        <f>VLOOKUP(L6465,'Supplier IDs'!A:C,3,0)</f>
        <v>Brandon Medical Company Limited</v>
      </c>
      <c r="D6465" s="8" t="str">
        <f t="shared" si="601"/>
        <v>General Operating Tables</v>
      </c>
      <c r="E6465" s="8">
        <f t="shared" si="603"/>
        <v>300000000000000</v>
      </c>
      <c r="F6465" s="8">
        <f t="shared" si="604"/>
        <v>26</v>
      </c>
      <c r="G6465" s="8">
        <f t="shared" si="605"/>
        <v>100</v>
      </c>
      <c r="H6465" s="15">
        <f t="shared" si="606"/>
        <v>7.0000000000000007E-2</v>
      </c>
      <c r="I6465" s="15" t="s">
        <v>372</v>
      </c>
      <c r="J6465" s="10">
        <v>100000000733747</v>
      </c>
      <c r="K6465" s="9" t="s">
        <v>419</v>
      </c>
      <c r="L6465" s="10">
        <v>100000000611213</v>
      </c>
      <c r="M6465" s="9" t="s">
        <v>507</v>
      </c>
      <c r="N6465" s="20">
        <v>300000000000000</v>
      </c>
      <c r="O6465" s="9">
        <v>26</v>
      </c>
      <c r="P6465" s="9">
        <v>100</v>
      </c>
      <c r="Q6465" s="9">
        <v>7</v>
      </c>
    </row>
    <row r="6466" spans="1:17" hidden="1" x14ac:dyDescent="0.25">
      <c r="A6466" s="8" t="str">
        <f t="shared" si="602"/>
        <v>Patient Trolleys, Stretchers and Related EquipmentHoward Wright Europe Limited</v>
      </c>
      <c r="B6466" s="8" t="str">
        <f>VLOOKUP(J6466,'Contract IDs'!A:D,4,0)</f>
        <v>Patient Trolleys, Stretchers and Related Equipment</v>
      </c>
      <c r="C6466" s="8" t="str">
        <f>VLOOKUP(L6466,'Supplier IDs'!A:C,3,0)</f>
        <v>Howard Wright Europe Limited</v>
      </c>
      <c r="D6466" s="8" t="str">
        <f t="shared" ref="D6466:D6529" si="607">IF(M6466="","No Sub Cat",M6466)</f>
        <v>Surgical Trolley</v>
      </c>
      <c r="E6466" s="8">
        <f t="shared" si="603"/>
        <v>300000000000000</v>
      </c>
      <c r="F6466" s="8">
        <f t="shared" si="604"/>
        <v>26</v>
      </c>
      <c r="G6466" s="8">
        <f t="shared" si="605"/>
        <v>50</v>
      </c>
      <c r="H6466" s="15">
        <f t="shared" si="606"/>
        <v>0.09</v>
      </c>
      <c r="I6466" s="15" t="s">
        <v>372</v>
      </c>
      <c r="J6466" s="10">
        <v>100000000733756</v>
      </c>
      <c r="K6466" s="9" t="s">
        <v>422</v>
      </c>
      <c r="L6466" s="10">
        <v>100000000613530</v>
      </c>
      <c r="M6466" s="9" t="s">
        <v>429</v>
      </c>
      <c r="N6466" s="20">
        <v>300000000000000</v>
      </c>
      <c r="O6466" s="9">
        <v>26</v>
      </c>
      <c r="P6466" s="9">
        <v>50</v>
      </c>
      <c r="Q6466" s="9">
        <v>9</v>
      </c>
    </row>
    <row r="6467" spans="1:17" hidden="1" x14ac:dyDescent="0.25">
      <c r="A6467" s="8" t="str">
        <f t="shared" ref="A6467:A6530" si="608">B6467&amp;C6467</f>
        <v>Patient Trolleys, Stretchers and Related EquipmentHoward Wright Europe Limited</v>
      </c>
      <c r="B6467" s="8" t="str">
        <f>VLOOKUP(J6467,'Contract IDs'!A:D,4,0)</f>
        <v>Patient Trolleys, Stretchers and Related Equipment</v>
      </c>
      <c r="C6467" s="8" t="str">
        <f>VLOOKUP(L6467,'Supplier IDs'!A:C,3,0)</f>
        <v>Howard Wright Europe Limited</v>
      </c>
      <c r="D6467" s="8" t="str">
        <f t="shared" si="607"/>
        <v>Accident and Emergency Trolley</v>
      </c>
      <c r="E6467" s="8">
        <f t="shared" ref="E6467:E6530" si="609">N6467</f>
        <v>300000000000000</v>
      </c>
      <c r="F6467" s="8">
        <f t="shared" ref="F6467:F6530" si="610">O6467</f>
        <v>26</v>
      </c>
      <c r="G6467" s="8">
        <f t="shared" ref="G6467:G6530" si="611">P6467</f>
        <v>50</v>
      </c>
      <c r="H6467" s="15">
        <f t="shared" ref="H6467:H6530" si="612">Q6467/100</f>
        <v>0.09</v>
      </c>
      <c r="I6467" s="15" t="s">
        <v>372</v>
      </c>
      <c r="J6467" s="10">
        <v>100000000733756</v>
      </c>
      <c r="K6467" s="9" t="s">
        <v>422</v>
      </c>
      <c r="L6467" s="10">
        <v>100000000613530</v>
      </c>
      <c r="M6467" s="9" t="s">
        <v>428</v>
      </c>
      <c r="N6467" s="20">
        <v>300000000000000</v>
      </c>
      <c r="O6467" s="9">
        <v>26</v>
      </c>
      <c r="P6467" s="9">
        <v>50</v>
      </c>
      <c r="Q6467" s="9">
        <v>9</v>
      </c>
    </row>
    <row r="6468" spans="1:17" hidden="1" x14ac:dyDescent="0.25">
      <c r="A6468" s="8" t="str">
        <f t="shared" si="608"/>
        <v>Patient Trolleys, Stretchers and Related EquipmentHoward Wright Europe Limited</v>
      </c>
      <c r="B6468" s="8" t="str">
        <f>VLOOKUP(J6468,'Contract IDs'!A:D,4,0)</f>
        <v>Patient Trolleys, Stretchers and Related Equipment</v>
      </c>
      <c r="C6468" s="8" t="str">
        <f>VLOOKUP(L6468,'Supplier IDs'!A:C,3,0)</f>
        <v>Howard Wright Europe Limited</v>
      </c>
      <c r="D6468" s="8" t="str">
        <f t="shared" si="607"/>
        <v>Accident and Emergency Trolley</v>
      </c>
      <c r="E6468" s="8">
        <f t="shared" si="609"/>
        <v>300000000000000</v>
      </c>
      <c r="F6468" s="8">
        <f t="shared" si="610"/>
        <v>26</v>
      </c>
      <c r="G6468" s="8">
        <f t="shared" si="611"/>
        <v>50</v>
      </c>
      <c r="H6468" s="15">
        <f t="shared" si="612"/>
        <v>0.09</v>
      </c>
      <c r="I6468" s="15" t="s">
        <v>372</v>
      </c>
      <c r="J6468" s="10">
        <v>100000000733756</v>
      </c>
      <c r="K6468" s="9" t="s">
        <v>422</v>
      </c>
      <c r="L6468" s="10">
        <v>100000000613530</v>
      </c>
      <c r="M6468" s="9" t="s">
        <v>428</v>
      </c>
      <c r="N6468" s="20">
        <v>300000000000000</v>
      </c>
      <c r="O6468" s="9">
        <v>26</v>
      </c>
      <c r="P6468" s="9">
        <v>50</v>
      </c>
      <c r="Q6468" s="9">
        <v>9</v>
      </c>
    </row>
    <row r="6469" spans="1:17" hidden="1" x14ac:dyDescent="0.25">
      <c r="A6469" s="8" t="str">
        <f t="shared" si="608"/>
        <v>Patient Trolleys, Stretchers and Related EquipmentHoward Wright Europe Limited</v>
      </c>
      <c r="B6469" s="8" t="str">
        <f>VLOOKUP(J6469,'Contract IDs'!A:D,4,0)</f>
        <v>Patient Trolleys, Stretchers and Related Equipment</v>
      </c>
      <c r="C6469" s="8" t="str">
        <f>VLOOKUP(L6469,'Supplier IDs'!A:C,3,0)</f>
        <v>Howard Wright Europe Limited</v>
      </c>
      <c r="D6469" s="8" t="str">
        <f t="shared" si="607"/>
        <v>Transport Trolley</v>
      </c>
      <c r="E6469" s="8">
        <f t="shared" si="609"/>
        <v>300000000000000</v>
      </c>
      <c r="F6469" s="8">
        <f t="shared" si="610"/>
        <v>26</v>
      </c>
      <c r="G6469" s="8">
        <f t="shared" si="611"/>
        <v>50</v>
      </c>
      <c r="H6469" s="15">
        <f t="shared" si="612"/>
        <v>0.09</v>
      </c>
      <c r="I6469" s="15" t="s">
        <v>372</v>
      </c>
      <c r="J6469" s="10">
        <v>100000000733756</v>
      </c>
      <c r="K6469" s="9" t="s">
        <v>422</v>
      </c>
      <c r="L6469" s="10">
        <v>100000000613530</v>
      </c>
      <c r="M6469" s="9" t="s">
        <v>427</v>
      </c>
      <c r="N6469" s="20">
        <v>300000000000000</v>
      </c>
      <c r="O6469" s="9">
        <v>26</v>
      </c>
      <c r="P6469" s="9">
        <v>50</v>
      </c>
      <c r="Q6469" s="9">
        <v>9</v>
      </c>
    </row>
    <row r="6470" spans="1:17" hidden="1" x14ac:dyDescent="0.25">
      <c r="A6470" s="8" t="str">
        <f t="shared" si="608"/>
        <v>Patient Trolleys, Stretchers and Related EquipmentHoward Wright Europe Limited</v>
      </c>
      <c r="B6470" s="8" t="str">
        <f>VLOOKUP(J6470,'Contract IDs'!A:D,4,0)</f>
        <v>Patient Trolleys, Stretchers and Related Equipment</v>
      </c>
      <c r="C6470" s="8" t="str">
        <f>VLOOKUP(L6470,'Supplier IDs'!A:C,3,0)</f>
        <v>Howard Wright Europe Limited</v>
      </c>
      <c r="D6470" s="8" t="str">
        <f t="shared" si="607"/>
        <v>Transport Trolley</v>
      </c>
      <c r="E6470" s="8">
        <f t="shared" si="609"/>
        <v>300000000000000</v>
      </c>
      <c r="F6470" s="8">
        <f t="shared" si="610"/>
        <v>26</v>
      </c>
      <c r="G6470" s="8">
        <f t="shared" si="611"/>
        <v>50</v>
      </c>
      <c r="H6470" s="15">
        <f t="shared" si="612"/>
        <v>0.09</v>
      </c>
      <c r="I6470" s="15" t="s">
        <v>372</v>
      </c>
      <c r="J6470" s="10">
        <v>100000000733756</v>
      </c>
      <c r="K6470" s="9" t="s">
        <v>422</v>
      </c>
      <c r="L6470" s="10">
        <v>100000000613530</v>
      </c>
      <c r="M6470" s="9" t="s">
        <v>427</v>
      </c>
      <c r="N6470" s="20">
        <v>300000000000000</v>
      </c>
      <c r="O6470" s="9">
        <v>26</v>
      </c>
      <c r="P6470" s="9">
        <v>50</v>
      </c>
      <c r="Q6470" s="9">
        <v>9</v>
      </c>
    </row>
    <row r="6471" spans="1:17" hidden="1" x14ac:dyDescent="0.25">
      <c r="A6471" s="8" t="str">
        <f t="shared" si="608"/>
        <v>Patient Trolleys, Stretchers and Related EquipmentHoward Wright Europe Limited</v>
      </c>
      <c r="B6471" s="8" t="str">
        <f>VLOOKUP(J6471,'Contract IDs'!A:D,4,0)</f>
        <v>Patient Trolleys, Stretchers and Related Equipment</v>
      </c>
      <c r="C6471" s="8" t="str">
        <f>VLOOKUP(L6471,'Supplier IDs'!A:C,3,0)</f>
        <v>Howard Wright Europe Limited</v>
      </c>
      <c r="D6471" s="8" t="str">
        <f t="shared" si="607"/>
        <v>Surgical Trolley</v>
      </c>
      <c r="E6471" s="8">
        <f t="shared" si="609"/>
        <v>300000000000000</v>
      </c>
      <c r="F6471" s="8">
        <f t="shared" si="610"/>
        <v>26</v>
      </c>
      <c r="G6471" s="8">
        <f t="shared" si="611"/>
        <v>50</v>
      </c>
      <c r="H6471" s="15">
        <f t="shared" si="612"/>
        <v>0.09</v>
      </c>
      <c r="I6471" s="15" t="s">
        <v>372</v>
      </c>
      <c r="J6471" s="10">
        <v>100000000733756</v>
      </c>
      <c r="K6471" s="9" t="s">
        <v>422</v>
      </c>
      <c r="L6471" s="10">
        <v>100000000613530</v>
      </c>
      <c r="M6471" s="9" t="s">
        <v>429</v>
      </c>
      <c r="N6471" s="20">
        <v>300000000000000</v>
      </c>
      <c r="O6471" s="9">
        <v>26</v>
      </c>
      <c r="P6471" s="9">
        <v>50</v>
      </c>
      <c r="Q6471" s="9">
        <v>9</v>
      </c>
    </row>
    <row r="6472" spans="1:17" hidden="1" x14ac:dyDescent="0.25">
      <c r="A6472" s="8" t="str">
        <f t="shared" si="608"/>
        <v>Patient Trolleys, Stretchers and Related EquipmentHoward Wright Europe Limited</v>
      </c>
      <c r="B6472" s="8" t="str">
        <f>VLOOKUP(J6472,'Contract IDs'!A:D,4,0)</f>
        <v>Patient Trolleys, Stretchers and Related Equipment</v>
      </c>
      <c r="C6472" s="8" t="str">
        <f>VLOOKUP(L6472,'Supplier IDs'!A:C,3,0)</f>
        <v>Howard Wright Europe Limited</v>
      </c>
      <c r="D6472" s="8" t="str">
        <f t="shared" si="607"/>
        <v>Accident and Emergency Trolley</v>
      </c>
      <c r="E6472" s="8">
        <f t="shared" si="609"/>
        <v>300000000000000</v>
      </c>
      <c r="F6472" s="8">
        <f t="shared" si="610"/>
        <v>26</v>
      </c>
      <c r="G6472" s="8">
        <f t="shared" si="611"/>
        <v>50</v>
      </c>
      <c r="H6472" s="15">
        <f t="shared" si="612"/>
        <v>0.09</v>
      </c>
      <c r="I6472" s="15" t="s">
        <v>372</v>
      </c>
      <c r="J6472" s="10">
        <v>100000000733756</v>
      </c>
      <c r="K6472" s="9" t="s">
        <v>422</v>
      </c>
      <c r="L6472" s="10">
        <v>100000000613530</v>
      </c>
      <c r="M6472" s="9" t="s">
        <v>428</v>
      </c>
      <c r="N6472" s="20">
        <v>300000000000000</v>
      </c>
      <c r="O6472" s="9">
        <v>26</v>
      </c>
      <c r="P6472" s="9">
        <v>50</v>
      </c>
      <c r="Q6472" s="9">
        <v>9</v>
      </c>
    </row>
    <row r="6473" spans="1:17" hidden="1" x14ac:dyDescent="0.25">
      <c r="A6473" s="8" t="str">
        <f t="shared" si="608"/>
        <v>Patient Trolleys, Stretchers and Related EquipmentHoward Wright Europe Limited</v>
      </c>
      <c r="B6473" s="8" t="str">
        <f>VLOOKUP(J6473,'Contract IDs'!A:D,4,0)</f>
        <v>Patient Trolleys, Stretchers and Related Equipment</v>
      </c>
      <c r="C6473" s="8" t="str">
        <f>VLOOKUP(L6473,'Supplier IDs'!A:C,3,0)</f>
        <v>Howard Wright Europe Limited</v>
      </c>
      <c r="D6473" s="8" t="str">
        <f t="shared" si="607"/>
        <v>Accident and Emergency Trolley</v>
      </c>
      <c r="E6473" s="8">
        <f t="shared" si="609"/>
        <v>300000000000000</v>
      </c>
      <c r="F6473" s="8">
        <f t="shared" si="610"/>
        <v>26</v>
      </c>
      <c r="G6473" s="8">
        <f t="shared" si="611"/>
        <v>50</v>
      </c>
      <c r="H6473" s="15">
        <f t="shared" si="612"/>
        <v>0.09</v>
      </c>
      <c r="I6473" s="15" t="s">
        <v>372</v>
      </c>
      <c r="J6473" s="10">
        <v>100000000733756</v>
      </c>
      <c r="K6473" s="9" t="s">
        <v>422</v>
      </c>
      <c r="L6473" s="10">
        <v>100000000613530</v>
      </c>
      <c r="M6473" s="9" t="s">
        <v>428</v>
      </c>
      <c r="N6473" s="20">
        <v>300000000000000</v>
      </c>
      <c r="O6473" s="9">
        <v>26</v>
      </c>
      <c r="P6473" s="9">
        <v>50</v>
      </c>
      <c r="Q6473" s="9">
        <v>9</v>
      </c>
    </row>
    <row r="6474" spans="1:17" hidden="1" x14ac:dyDescent="0.25">
      <c r="A6474" s="8" t="str">
        <f t="shared" si="608"/>
        <v>Patient Trolleys, Stretchers and Related EquipmentHoward Wright Europe Limited</v>
      </c>
      <c r="B6474" s="8" t="str">
        <f>VLOOKUP(J6474,'Contract IDs'!A:D,4,0)</f>
        <v>Patient Trolleys, Stretchers and Related Equipment</v>
      </c>
      <c r="C6474" s="8" t="str">
        <f>VLOOKUP(L6474,'Supplier IDs'!A:C,3,0)</f>
        <v>Howard Wright Europe Limited</v>
      </c>
      <c r="D6474" s="8" t="str">
        <f t="shared" si="607"/>
        <v>Accident and Emergency Trolley</v>
      </c>
      <c r="E6474" s="8">
        <f t="shared" si="609"/>
        <v>300000000000000</v>
      </c>
      <c r="F6474" s="8">
        <f t="shared" si="610"/>
        <v>26</v>
      </c>
      <c r="G6474" s="8">
        <f t="shared" si="611"/>
        <v>50</v>
      </c>
      <c r="H6474" s="15">
        <f t="shared" si="612"/>
        <v>0.09</v>
      </c>
      <c r="I6474" s="15" t="s">
        <v>372</v>
      </c>
      <c r="J6474" s="10">
        <v>100000000733756</v>
      </c>
      <c r="K6474" s="9" t="s">
        <v>422</v>
      </c>
      <c r="L6474" s="10">
        <v>100000000613530</v>
      </c>
      <c r="M6474" s="9" t="s">
        <v>428</v>
      </c>
      <c r="N6474" s="20">
        <v>300000000000000</v>
      </c>
      <c r="O6474" s="9">
        <v>26</v>
      </c>
      <c r="P6474" s="9">
        <v>50</v>
      </c>
      <c r="Q6474" s="9">
        <v>9</v>
      </c>
    </row>
    <row r="6475" spans="1:17" hidden="1" x14ac:dyDescent="0.25">
      <c r="A6475" s="8" t="str">
        <f t="shared" si="608"/>
        <v>Patient Trolleys, Stretchers and Related EquipmentHoward Wright Europe Limited</v>
      </c>
      <c r="B6475" s="8" t="str">
        <f>VLOOKUP(J6475,'Contract IDs'!A:D,4,0)</f>
        <v>Patient Trolleys, Stretchers and Related Equipment</v>
      </c>
      <c r="C6475" s="8" t="str">
        <f>VLOOKUP(L6475,'Supplier IDs'!A:C,3,0)</f>
        <v>Howard Wright Europe Limited</v>
      </c>
      <c r="D6475" s="8" t="str">
        <f t="shared" si="607"/>
        <v>Surgical Trolley</v>
      </c>
      <c r="E6475" s="8">
        <f t="shared" si="609"/>
        <v>300000000000000</v>
      </c>
      <c r="F6475" s="8">
        <f t="shared" si="610"/>
        <v>51</v>
      </c>
      <c r="G6475" s="8">
        <f t="shared" si="611"/>
        <v>75</v>
      </c>
      <c r="H6475" s="15">
        <f t="shared" si="612"/>
        <v>0.1</v>
      </c>
      <c r="I6475" s="15" t="s">
        <v>372</v>
      </c>
      <c r="J6475" s="10">
        <v>100000000733756</v>
      </c>
      <c r="K6475" s="9" t="s">
        <v>422</v>
      </c>
      <c r="L6475" s="10">
        <v>100000000613530</v>
      </c>
      <c r="M6475" s="9" t="s">
        <v>429</v>
      </c>
      <c r="N6475" s="20">
        <v>300000000000000</v>
      </c>
      <c r="O6475" s="9">
        <v>51</v>
      </c>
      <c r="P6475" s="9">
        <v>75</v>
      </c>
      <c r="Q6475" s="9">
        <v>10</v>
      </c>
    </row>
    <row r="6476" spans="1:17" hidden="1" x14ac:dyDescent="0.25">
      <c r="A6476" s="8" t="str">
        <f t="shared" si="608"/>
        <v>Patient Trolleys, Stretchers and Related EquipmentHoward Wright Europe Limited</v>
      </c>
      <c r="B6476" s="8" t="str">
        <f>VLOOKUP(J6476,'Contract IDs'!A:D,4,0)</f>
        <v>Patient Trolleys, Stretchers and Related Equipment</v>
      </c>
      <c r="C6476" s="8" t="str">
        <f>VLOOKUP(L6476,'Supplier IDs'!A:C,3,0)</f>
        <v>Howard Wright Europe Limited</v>
      </c>
      <c r="D6476" s="8" t="str">
        <f t="shared" si="607"/>
        <v>Accident and Emergency Trolley</v>
      </c>
      <c r="E6476" s="8">
        <f t="shared" si="609"/>
        <v>300000000000000</v>
      </c>
      <c r="F6476" s="8">
        <f t="shared" si="610"/>
        <v>51</v>
      </c>
      <c r="G6476" s="8">
        <f t="shared" si="611"/>
        <v>75</v>
      </c>
      <c r="H6476" s="15">
        <f t="shared" si="612"/>
        <v>0.1</v>
      </c>
      <c r="I6476" s="15" t="s">
        <v>372</v>
      </c>
      <c r="J6476" s="10">
        <v>100000000733756</v>
      </c>
      <c r="K6476" s="9" t="s">
        <v>422</v>
      </c>
      <c r="L6476" s="10">
        <v>100000000613530</v>
      </c>
      <c r="M6476" s="9" t="s">
        <v>428</v>
      </c>
      <c r="N6476" s="20">
        <v>300000000000000</v>
      </c>
      <c r="O6476" s="9">
        <v>51</v>
      </c>
      <c r="P6476" s="9">
        <v>75</v>
      </c>
      <c r="Q6476" s="9">
        <v>10</v>
      </c>
    </row>
    <row r="6477" spans="1:17" hidden="1" x14ac:dyDescent="0.25">
      <c r="A6477" s="8" t="str">
        <f t="shared" si="608"/>
        <v>Patient Trolleys, Stretchers and Related EquipmentHoward Wright Europe Limited</v>
      </c>
      <c r="B6477" s="8" t="str">
        <f>VLOOKUP(J6477,'Contract IDs'!A:D,4,0)</f>
        <v>Patient Trolleys, Stretchers and Related Equipment</v>
      </c>
      <c r="C6477" s="8" t="str">
        <f>VLOOKUP(L6477,'Supplier IDs'!A:C,3,0)</f>
        <v>Howard Wright Europe Limited</v>
      </c>
      <c r="D6477" s="8" t="str">
        <f t="shared" si="607"/>
        <v>Accident and Emergency Trolley</v>
      </c>
      <c r="E6477" s="8">
        <f t="shared" si="609"/>
        <v>300000000000000</v>
      </c>
      <c r="F6477" s="8">
        <f t="shared" si="610"/>
        <v>51</v>
      </c>
      <c r="G6477" s="8">
        <f t="shared" si="611"/>
        <v>75</v>
      </c>
      <c r="H6477" s="15">
        <f t="shared" si="612"/>
        <v>0.1</v>
      </c>
      <c r="I6477" s="15" t="s">
        <v>372</v>
      </c>
      <c r="J6477" s="10">
        <v>100000000733756</v>
      </c>
      <c r="K6477" s="9" t="s">
        <v>422</v>
      </c>
      <c r="L6477" s="10">
        <v>100000000613530</v>
      </c>
      <c r="M6477" s="9" t="s">
        <v>428</v>
      </c>
      <c r="N6477" s="20">
        <v>300000000000000</v>
      </c>
      <c r="O6477" s="9">
        <v>51</v>
      </c>
      <c r="P6477" s="9">
        <v>75</v>
      </c>
      <c r="Q6477" s="9">
        <v>10</v>
      </c>
    </row>
    <row r="6478" spans="1:17" hidden="1" x14ac:dyDescent="0.25">
      <c r="A6478" s="8" t="str">
        <f t="shared" si="608"/>
        <v>Patient Trolleys, Stretchers and Related EquipmentHoward Wright Europe Limited</v>
      </c>
      <c r="B6478" s="8" t="str">
        <f>VLOOKUP(J6478,'Contract IDs'!A:D,4,0)</f>
        <v>Patient Trolleys, Stretchers and Related Equipment</v>
      </c>
      <c r="C6478" s="8" t="str">
        <f>VLOOKUP(L6478,'Supplier IDs'!A:C,3,0)</f>
        <v>Howard Wright Europe Limited</v>
      </c>
      <c r="D6478" s="8" t="str">
        <f t="shared" si="607"/>
        <v>Transport Trolley</v>
      </c>
      <c r="E6478" s="8">
        <f t="shared" si="609"/>
        <v>300000000000000</v>
      </c>
      <c r="F6478" s="8">
        <f t="shared" si="610"/>
        <v>51</v>
      </c>
      <c r="G6478" s="8">
        <f t="shared" si="611"/>
        <v>75</v>
      </c>
      <c r="H6478" s="15">
        <f t="shared" si="612"/>
        <v>0.1</v>
      </c>
      <c r="I6478" s="15" t="s">
        <v>372</v>
      </c>
      <c r="J6478" s="10">
        <v>100000000733756</v>
      </c>
      <c r="K6478" s="9" t="s">
        <v>422</v>
      </c>
      <c r="L6478" s="10">
        <v>100000000613530</v>
      </c>
      <c r="M6478" s="9" t="s">
        <v>427</v>
      </c>
      <c r="N6478" s="20">
        <v>300000000000000</v>
      </c>
      <c r="O6478" s="9">
        <v>51</v>
      </c>
      <c r="P6478" s="9">
        <v>75</v>
      </c>
      <c r="Q6478" s="9">
        <v>10</v>
      </c>
    </row>
    <row r="6479" spans="1:17" hidden="1" x14ac:dyDescent="0.25">
      <c r="A6479" s="8" t="str">
        <f t="shared" si="608"/>
        <v>Patient Trolleys, Stretchers and Related EquipmentHoward Wright Europe Limited</v>
      </c>
      <c r="B6479" s="8" t="str">
        <f>VLOOKUP(J6479,'Contract IDs'!A:D,4,0)</f>
        <v>Patient Trolleys, Stretchers and Related Equipment</v>
      </c>
      <c r="C6479" s="8" t="str">
        <f>VLOOKUP(L6479,'Supplier IDs'!A:C,3,0)</f>
        <v>Howard Wright Europe Limited</v>
      </c>
      <c r="D6479" s="8" t="str">
        <f t="shared" si="607"/>
        <v>Transport Trolley</v>
      </c>
      <c r="E6479" s="8">
        <f t="shared" si="609"/>
        <v>300000000000000</v>
      </c>
      <c r="F6479" s="8">
        <f t="shared" si="610"/>
        <v>51</v>
      </c>
      <c r="G6479" s="8">
        <f t="shared" si="611"/>
        <v>75</v>
      </c>
      <c r="H6479" s="15">
        <f t="shared" si="612"/>
        <v>0.1</v>
      </c>
      <c r="I6479" s="15" t="s">
        <v>372</v>
      </c>
      <c r="J6479" s="10">
        <v>100000000733756</v>
      </c>
      <c r="K6479" s="9" t="s">
        <v>422</v>
      </c>
      <c r="L6479" s="10">
        <v>100000000613530</v>
      </c>
      <c r="M6479" s="9" t="s">
        <v>427</v>
      </c>
      <c r="N6479" s="20">
        <v>300000000000000</v>
      </c>
      <c r="O6479" s="9">
        <v>51</v>
      </c>
      <c r="P6479" s="9">
        <v>75</v>
      </c>
      <c r="Q6479" s="9">
        <v>10</v>
      </c>
    </row>
    <row r="6480" spans="1:17" hidden="1" x14ac:dyDescent="0.25">
      <c r="A6480" s="8" t="str">
        <f t="shared" si="608"/>
        <v>Patient Trolleys, Stretchers and Related EquipmentHoward Wright Europe Limited</v>
      </c>
      <c r="B6480" s="8" t="str">
        <f>VLOOKUP(J6480,'Contract IDs'!A:D,4,0)</f>
        <v>Patient Trolleys, Stretchers and Related Equipment</v>
      </c>
      <c r="C6480" s="8" t="str">
        <f>VLOOKUP(L6480,'Supplier IDs'!A:C,3,0)</f>
        <v>Howard Wright Europe Limited</v>
      </c>
      <c r="D6480" s="8" t="str">
        <f t="shared" si="607"/>
        <v>Surgical Trolley</v>
      </c>
      <c r="E6480" s="8">
        <f t="shared" si="609"/>
        <v>300000000000000</v>
      </c>
      <c r="F6480" s="8">
        <f t="shared" si="610"/>
        <v>51</v>
      </c>
      <c r="G6480" s="8">
        <f t="shared" si="611"/>
        <v>75</v>
      </c>
      <c r="H6480" s="15">
        <f t="shared" si="612"/>
        <v>0.1</v>
      </c>
      <c r="I6480" s="15" t="s">
        <v>372</v>
      </c>
      <c r="J6480" s="10">
        <v>100000000733756</v>
      </c>
      <c r="K6480" s="9" t="s">
        <v>422</v>
      </c>
      <c r="L6480" s="10">
        <v>100000000613530</v>
      </c>
      <c r="M6480" s="9" t="s">
        <v>429</v>
      </c>
      <c r="N6480" s="20">
        <v>300000000000000</v>
      </c>
      <c r="O6480" s="9">
        <v>51</v>
      </c>
      <c r="P6480" s="9">
        <v>75</v>
      </c>
      <c r="Q6480" s="9">
        <v>10</v>
      </c>
    </row>
    <row r="6481" spans="1:17" hidden="1" x14ac:dyDescent="0.25">
      <c r="A6481" s="8" t="str">
        <f t="shared" si="608"/>
        <v>Patient Trolleys, Stretchers and Related EquipmentHoward Wright Europe Limited</v>
      </c>
      <c r="B6481" s="8" t="str">
        <f>VLOOKUP(J6481,'Contract IDs'!A:D,4,0)</f>
        <v>Patient Trolleys, Stretchers and Related Equipment</v>
      </c>
      <c r="C6481" s="8" t="str">
        <f>VLOOKUP(L6481,'Supplier IDs'!A:C,3,0)</f>
        <v>Howard Wright Europe Limited</v>
      </c>
      <c r="D6481" s="8" t="str">
        <f t="shared" si="607"/>
        <v>Accident and Emergency Trolley</v>
      </c>
      <c r="E6481" s="8">
        <f t="shared" si="609"/>
        <v>300000000000000</v>
      </c>
      <c r="F6481" s="8">
        <f t="shared" si="610"/>
        <v>51</v>
      </c>
      <c r="G6481" s="8">
        <f t="shared" si="611"/>
        <v>75</v>
      </c>
      <c r="H6481" s="15">
        <f t="shared" si="612"/>
        <v>0.1</v>
      </c>
      <c r="I6481" s="15" t="s">
        <v>372</v>
      </c>
      <c r="J6481" s="10">
        <v>100000000733756</v>
      </c>
      <c r="K6481" s="9" t="s">
        <v>422</v>
      </c>
      <c r="L6481" s="10">
        <v>100000000613530</v>
      </c>
      <c r="M6481" s="9" t="s">
        <v>428</v>
      </c>
      <c r="N6481" s="20">
        <v>300000000000000</v>
      </c>
      <c r="O6481" s="9">
        <v>51</v>
      </c>
      <c r="P6481" s="9">
        <v>75</v>
      </c>
      <c r="Q6481" s="9">
        <v>10</v>
      </c>
    </row>
    <row r="6482" spans="1:17" hidden="1" x14ac:dyDescent="0.25">
      <c r="A6482" s="8" t="str">
        <f t="shared" si="608"/>
        <v>Patient Trolleys, Stretchers and Related EquipmentHoward Wright Europe Limited</v>
      </c>
      <c r="B6482" s="8" t="str">
        <f>VLOOKUP(J6482,'Contract IDs'!A:D,4,0)</f>
        <v>Patient Trolleys, Stretchers and Related Equipment</v>
      </c>
      <c r="C6482" s="8" t="str">
        <f>VLOOKUP(L6482,'Supplier IDs'!A:C,3,0)</f>
        <v>Howard Wright Europe Limited</v>
      </c>
      <c r="D6482" s="8" t="str">
        <f t="shared" si="607"/>
        <v>Accident and Emergency Trolley</v>
      </c>
      <c r="E6482" s="8">
        <f t="shared" si="609"/>
        <v>300000000000000</v>
      </c>
      <c r="F6482" s="8">
        <f t="shared" si="610"/>
        <v>51</v>
      </c>
      <c r="G6482" s="8">
        <f t="shared" si="611"/>
        <v>75</v>
      </c>
      <c r="H6482" s="15">
        <f t="shared" si="612"/>
        <v>0.1</v>
      </c>
      <c r="I6482" s="15" t="s">
        <v>372</v>
      </c>
      <c r="J6482" s="10">
        <v>100000000733756</v>
      </c>
      <c r="K6482" s="9" t="s">
        <v>422</v>
      </c>
      <c r="L6482" s="10">
        <v>100000000613530</v>
      </c>
      <c r="M6482" s="9" t="s">
        <v>428</v>
      </c>
      <c r="N6482" s="20">
        <v>300000000000000</v>
      </c>
      <c r="O6482" s="9">
        <v>51</v>
      </c>
      <c r="P6482" s="9">
        <v>75</v>
      </c>
      <c r="Q6482" s="9">
        <v>10</v>
      </c>
    </row>
    <row r="6483" spans="1:17" hidden="1" x14ac:dyDescent="0.25">
      <c r="A6483" s="8" t="str">
        <f t="shared" si="608"/>
        <v>Patient Trolleys, Stretchers and Related EquipmentHoward Wright Europe Limited</v>
      </c>
      <c r="B6483" s="8" t="str">
        <f>VLOOKUP(J6483,'Contract IDs'!A:D,4,0)</f>
        <v>Patient Trolleys, Stretchers and Related Equipment</v>
      </c>
      <c r="C6483" s="8" t="str">
        <f>VLOOKUP(L6483,'Supplier IDs'!A:C,3,0)</f>
        <v>Howard Wright Europe Limited</v>
      </c>
      <c r="D6483" s="8" t="str">
        <f t="shared" si="607"/>
        <v>Accident and Emergency Trolley</v>
      </c>
      <c r="E6483" s="8">
        <f t="shared" si="609"/>
        <v>300000000000000</v>
      </c>
      <c r="F6483" s="8">
        <f t="shared" si="610"/>
        <v>51</v>
      </c>
      <c r="G6483" s="8">
        <f t="shared" si="611"/>
        <v>75</v>
      </c>
      <c r="H6483" s="15">
        <f t="shared" si="612"/>
        <v>0.1</v>
      </c>
      <c r="I6483" s="15" t="s">
        <v>372</v>
      </c>
      <c r="J6483" s="10">
        <v>100000000733756</v>
      </c>
      <c r="K6483" s="9" t="s">
        <v>422</v>
      </c>
      <c r="L6483" s="10">
        <v>100000000613530</v>
      </c>
      <c r="M6483" s="9" t="s">
        <v>428</v>
      </c>
      <c r="N6483" s="20">
        <v>300000000000000</v>
      </c>
      <c r="O6483" s="9">
        <v>51</v>
      </c>
      <c r="P6483" s="9">
        <v>75</v>
      </c>
      <c r="Q6483" s="9">
        <v>10</v>
      </c>
    </row>
    <row r="6484" spans="1:17" hidden="1" x14ac:dyDescent="0.25">
      <c r="A6484" s="8" t="str">
        <f t="shared" si="608"/>
        <v>Patient Trolleys, Stretchers and Related EquipmentHoward Wright Europe Limited</v>
      </c>
      <c r="B6484" s="8" t="str">
        <f>VLOOKUP(J6484,'Contract IDs'!A:D,4,0)</f>
        <v>Patient Trolleys, Stretchers and Related Equipment</v>
      </c>
      <c r="C6484" s="8" t="str">
        <f>VLOOKUP(L6484,'Supplier IDs'!A:C,3,0)</f>
        <v>Howard Wright Europe Limited</v>
      </c>
      <c r="D6484" s="8" t="str">
        <f t="shared" si="607"/>
        <v>Surgical Trolley</v>
      </c>
      <c r="E6484" s="8">
        <f t="shared" si="609"/>
        <v>300000000000000</v>
      </c>
      <c r="F6484" s="8">
        <f t="shared" si="610"/>
        <v>76</v>
      </c>
      <c r="G6484" s="8">
        <f t="shared" si="611"/>
        <v>250</v>
      </c>
      <c r="H6484" s="15">
        <f t="shared" si="612"/>
        <v>0.11</v>
      </c>
      <c r="I6484" s="15" t="s">
        <v>372</v>
      </c>
      <c r="J6484" s="10">
        <v>100000000733756</v>
      </c>
      <c r="K6484" s="9" t="s">
        <v>422</v>
      </c>
      <c r="L6484" s="10">
        <v>100000000613530</v>
      </c>
      <c r="M6484" s="9" t="s">
        <v>429</v>
      </c>
      <c r="N6484" s="20">
        <v>300000000000000</v>
      </c>
      <c r="O6484" s="9">
        <v>76</v>
      </c>
      <c r="P6484" s="9">
        <v>250</v>
      </c>
      <c r="Q6484" s="9">
        <v>11</v>
      </c>
    </row>
    <row r="6485" spans="1:17" hidden="1" x14ac:dyDescent="0.25">
      <c r="A6485" s="8" t="str">
        <f t="shared" si="608"/>
        <v>Patient Trolleys, Stretchers and Related EquipmentHoward Wright Europe Limited</v>
      </c>
      <c r="B6485" s="8" t="str">
        <f>VLOOKUP(J6485,'Contract IDs'!A:D,4,0)</f>
        <v>Patient Trolleys, Stretchers and Related Equipment</v>
      </c>
      <c r="C6485" s="8" t="str">
        <f>VLOOKUP(L6485,'Supplier IDs'!A:C,3,0)</f>
        <v>Howard Wright Europe Limited</v>
      </c>
      <c r="D6485" s="8" t="str">
        <f t="shared" si="607"/>
        <v>Accident and Emergency Trolley</v>
      </c>
      <c r="E6485" s="8">
        <f t="shared" si="609"/>
        <v>300000000000000</v>
      </c>
      <c r="F6485" s="8">
        <f t="shared" si="610"/>
        <v>76</v>
      </c>
      <c r="G6485" s="8">
        <f t="shared" si="611"/>
        <v>250</v>
      </c>
      <c r="H6485" s="15">
        <f t="shared" si="612"/>
        <v>0.11</v>
      </c>
      <c r="I6485" s="15" t="s">
        <v>372</v>
      </c>
      <c r="J6485" s="10">
        <v>100000000733756</v>
      </c>
      <c r="K6485" s="9" t="s">
        <v>422</v>
      </c>
      <c r="L6485" s="10">
        <v>100000000613530</v>
      </c>
      <c r="M6485" s="9" t="s">
        <v>428</v>
      </c>
      <c r="N6485" s="20">
        <v>300000000000000</v>
      </c>
      <c r="O6485" s="9">
        <v>76</v>
      </c>
      <c r="P6485" s="9">
        <v>250</v>
      </c>
      <c r="Q6485" s="9">
        <v>11</v>
      </c>
    </row>
    <row r="6486" spans="1:17" hidden="1" x14ac:dyDescent="0.25">
      <c r="A6486" s="8" t="str">
        <f t="shared" si="608"/>
        <v>Patient Trolleys, Stretchers and Related EquipmentHoward Wright Europe Limited</v>
      </c>
      <c r="B6486" s="8" t="str">
        <f>VLOOKUP(J6486,'Contract IDs'!A:D,4,0)</f>
        <v>Patient Trolleys, Stretchers and Related Equipment</v>
      </c>
      <c r="C6486" s="8" t="str">
        <f>VLOOKUP(L6486,'Supplier IDs'!A:C,3,0)</f>
        <v>Howard Wright Europe Limited</v>
      </c>
      <c r="D6486" s="8" t="str">
        <f t="shared" si="607"/>
        <v>Accident and Emergency Trolley</v>
      </c>
      <c r="E6486" s="8">
        <f t="shared" si="609"/>
        <v>300000000000000</v>
      </c>
      <c r="F6486" s="8">
        <f t="shared" si="610"/>
        <v>76</v>
      </c>
      <c r="G6486" s="8">
        <f t="shared" si="611"/>
        <v>250</v>
      </c>
      <c r="H6486" s="15">
        <f t="shared" si="612"/>
        <v>0.11</v>
      </c>
      <c r="I6486" s="15" t="s">
        <v>372</v>
      </c>
      <c r="J6486" s="10">
        <v>100000000733756</v>
      </c>
      <c r="K6486" s="9" t="s">
        <v>422</v>
      </c>
      <c r="L6486" s="10">
        <v>100000000613530</v>
      </c>
      <c r="M6486" s="9" t="s">
        <v>428</v>
      </c>
      <c r="N6486" s="20">
        <v>300000000000000</v>
      </c>
      <c r="O6486" s="9">
        <v>76</v>
      </c>
      <c r="P6486" s="9">
        <v>250</v>
      </c>
      <c r="Q6486" s="9">
        <v>11</v>
      </c>
    </row>
    <row r="6487" spans="1:17" hidden="1" x14ac:dyDescent="0.25">
      <c r="A6487" s="8" t="str">
        <f t="shared" si="608"/>
        <v>Patient Trolleys, Stretchers and Related EquipmentHoward Wright Europe Limited</v>
      </c>
      <c r="B6487" s="8" t="str">
        <f>VLOOKUP(J6487,'Contract IDs'!A:D,4,0)</f>
        <v>Patient Trolleys, Stretchers and Related Equipment</v>
      </c>
      <c r="C6487" s="8" t="str">
        <f>VLOOKUP(L6487,'Supplier IDs'!A:C,3,0)</f>
        <v>Howard Wright Europe Limited</v>
      </c>
      <c r="D6487" s="8" t="str">
        <f t="shared" si="607"/>
        <v>Transport Trolley</v>
      </c>
      <c r="E6487" s="8">
        <f t="shared" si="609"/>
        <v>300000000000000</v>
      </c>
      <c r="F6487" s="8">
        <f t="shared" si="610"/>
        <v>76</v>
      </c>
      <c r="G6487" s="8">
        <f t="shared" si="611"/>
        <v>250</v>
      </c>
      <c r="H6487" s="15">
        <f t="shared" si="612"/>
        <v>0.11</v>
      </c>
      <c r="I6487" s="15" t="s">
        <v>372</v>
      </c>
      <c r="J6487" s="10">
        <v>100000000733756</v>
      </c>
      <c r="K6487" s="9" t="s">
        <v>422</v>
      </c>
      <c r="L6487" s="10">
        <v>100000000613530</v>
      </c>
      <c r="M6487" s="9" t="s">
        <v>427</v>
      </c>
      <c r="N6487" s="20">
        <v>300000000000000</v>
      </c>
      <c r="O6487" s="9">
        <v>76</v>
      </c>
      <c r="P6487" s="9">
        <v>250</v>
      </c>
      <c r="Q6487" s="9">
        <v>11</v>
      </c>
    </row>
    <row r="6488" spans="1:17" hidden="1" x14ac:dyDescent="0.25">
      <c r="A6488" s="8" t="str">
        <f t="shared" si="608"/>
        <v>Patient Trolleys, Stretchers and Related EquipmentHoward Wright Europe Limited</v>
      </c>
      <c r="B6488" s="8" t="str">
        <f>VLOOKUP(J6488,'Contract IDs'!A:D,4,0)</f>
        <v>Patient Trolleys, Stretchers and Related Equipment</v>
      </c>
      <c r="C6488" s="8" t="str">
        <f>VLOOKUP(L6488,'Supplier IDs'!A:C,3,0)</f>
        <v>Howard Wright Europe Limited</v>
      </c>
      <c r="D6488" s="8" t="str">
        <f t="shared" si="607"/>
        <v>Transport Trolley</v>
      </c>
      <c r="E6488" s="8">
        <f t="shared" si="609"/>
        <v>300000000000000</v>
      </c>
      <c r="F6488" s="8">
        <f t="shared" si="610"/>
        <v>76</v>
      </c>
      <c r="G6488" s="8">
        <f t="shared" si="611"/>
        <v>250</v>
      </c>
      <c r="H6488" s="15">
        <f t="shared" si="612"/>
        <v>0.11</v>
      </c>
      <c r="I6488" s="15" t="s">
        <v>372</v>
      </c>
      <c r="J6488" s="10">
        <v>100000000733756</v>
      </c>
      <c r="K6488" s="9" t="s">
        <v>422</v>
      </c>
      <c r="L6488" s="10">
        <v>100000000613530</v>
      </c>
      <c r="M6488" s="9" t="s">
        <v>427</v>
      </c>
      <c r="N6488" s="20">
        <v>300000000000000</v>
      </c>
      <c r="O6488" s="9">
        <v>76</v>
      </c>
      <c r="P6488" s="9">
        <v>250</v>
      </c>
      <c r="Q6488" s="9">
        <v>11</v>
      </c>
    </row>
    <row r="6489" spans="1:17" hidden="1" x14ac:dyDescent="0.25">
      <c r="A6489" s="8" t="str">
        <f t="shared" si="608"/>
        <v>Patient Trolleys, Stretchers and Related EquipmentHoward Wright Europe Limited</v>
      </c>
      <c r="B6489" s="8" t="str">
        <f>VLOOKUP(J6489,'Contract IDs'!A:D,4,0)</f>
        <v>Patient Trolleys, Stretchers and Related Equipment</v>
      </c>
      <c r="C6489" s="8" t="str">
        <f>VLOOKUP(L6489,'Supplier IDs'!A:C,3,0)</f>
        <v>Howard Wright Europe Limited</v>
      </c>
      <c r="D6489" s="8" t="str">
        <f t="shared" si="607"/>
        <v>Surgical Trolley</v>
      </c>
      <c r="E6489" s="8">
        <f t="shared" si="609"/>
        <v>300000000000000</v>
      </c>
      <c r="F6489" s="8">
        <f t="shared" si="610"/>
        <v>76</v>
      </c>
      <c r="G6489" s="8">
        <f t="shared" si="611"/>
        <v>250</v>
      </c>
      <c r="H6489" s="15">
        <f t="shared" si="612"/>
        <v>0.11</v>
      </c>
      <c r="I6489" s="15" t="s">
        <v>372</v>
      </c>
      <c r="J6489" s="10">
        <v>100000000733756</v>
      </c>
      <c r="K6489" s="9" t="s">
        <v>422</v>
      </c>
      <c r="L6489" s="10">
        <v>100000000613530</v>
      </c>
      <c r="M6489" s="9" t="s">
        <v>429</v>
      </c>
      <c r="N6489" s="20">
        <v>300000000000000</v>
      </c>
      <c r="O6489" s="9">
        <v>76</v>
      </c>
      <c r="P6489" s="9">
        <v>250</v>
      </c>
      <c r="Q6489" s="9">
        <v>11</v>
      </c>
    </row>
    <row r="6490" spans="1:17" hidden="1" x14ac:dyDescent="0.25">
      <c r="A6490" s="8" t="str">
        <f t="shared" si="608"/>
        <v>Patient Trolleys, Stretchers and Related EquipmentHoward Wright Europe Limited</v>
      </c>
      <c r="B6490" s="8" t="str">
        <f>VLOOKUP(J6490,'Contract IDs'!A:D,4,0)</f>
        <v>Patient Trolleys, Stretchers and Related Equipment</v>
      </c>
      <c r="C6490" s="8" t="str">
        <f>VLOOKUP(L6490,'Supplier IDs'!A:C,3,0)</f>
        <v>Howard Wright Europe Limited</v>
      </c>
      <c r="D6490" s="8" t="str">
        <f t="shared" si="607"/>
        <v>Accident and Emergency Trolley</v>
      </c>
      <c r="E6490" s="8">
        <f t="shared" si="609"/>
        <v>300000000000000</v>
      </c>
      <c r="F6490" s="8">
        <f t="shared" si="610"/>
        <v>76</v>
      </c>
      <c r="G6490" s="8">
        <f t="shared" si="611"/>
        <v>250</v>
      </c>
      <c r="H6490" s="15">
        <f t="shared" si="612"/>
        <v>0.11</v>
      </c>
      <c r="I6490" s="15" t="s">
        <v>372</v>
      </c>
      <c r="J6490" s="10">
        <v>100000000733756</v>
      </c>
      <c r="K6490" s="9" t="s">
        <v>422</v>
      </c>
      <c r="L6490" s="10">
        <v>100000000613530</v>
      </c>
      <c r="M6490" s="9" t="s">
        <v>428</v>
      </c>
      <c r="N6490" s="20">
        <v>300000000000000</v>
      </c>
      <c r="O6490" s="9">
        <v>76</v>
      </c>
      <c r="P6490" s="9">
        <v>250</v>
      </c>
      <c r="Q6490" s="9">
        <v>11</v>
      </c>
    </row>
    <row r="6491" spans="1:17" hidden="1" x14ac:dyDescent="0.25">
      <c r="A6491" s="8" t="str">
        <f t="shared" si="608"/>
        <v>Patient Trolleys, Stretchers and Related EquipmentHoward Wright Europe Limited</v>
      </c>
      <c r="B6491" s="8" t="str">
        <f>VLOOKUP(J6491,'Contract IDs'!A:D,4,0)</f>
        <v>Patient Trolleys, Stretchers and Related Equipment</v>
      </c>
      <c r="C6491" s="8" t="str">
        <f>VLOOKUP(L6491,'Supplier IDs'!A:C,3,0)</f>
        <v>Howard Wright Europe Limited</v>
      </c>
      <c r="D6491" s="8" t="str">
        <f t="shared" si="607"/>
        <v>Accident and Emergency Trolley</v>
      </c>
      <c r="E6491" s="8">
        <f t="shared" si="609"/>
        <v>300000000000000</v>
      </c>
      <c r="F6491" s="8">
        <f t="shared" si="610"/>
        <v>76</v>
      </c>
      <c r="G6491" s="8">
        <f t="shared" si="611"/>
        <v>250</v>
      </c>
      <c r="H6491" s="15">
        <f t="shared" si="612"/>
        <v>0.11</v>
      </c>
      <c r="I6491" s="15" t="s">
        <v>372</v>
      </c>
      <c r="J6491" s="10">
        <v>100000000733756</v>
      </c>
      <c r="K6491" s="9" t="s">
        <v>422</v>
      </c>
      <c r="L6491" s="10">
        <v>100000000613530</v>
      </c>
      <c r="M6491" s="9" t="s">
        <v>428</v>
      </c>
      <c r="N6491" s="20">
        <v>300000000000000</v>
      </c>
      <c r="O6491" s="9">
        <v>76</v>
      </c>
      <c r="P6491" s="9">
        <v>250</v>
      </c>
      <c r="Q6491" s="9">
        <v>11</v>
      </c>
    </row>
    <row r="6492" spans="1:17" hidden="1" x14ac:dyDescent="0.25">
      <c r="A6492" s="8" t="str">
        <f t="shared" si="608"/>
        <v>Patient Trolleys, Stretchers and Related EquipmentHoward Wright Europe Limited</v>
      </c>
      <c r="B6492" s="8" t="str">
        <f>VLOOKUP(J6492,'Contract IDs'!A:D,4,0)</f>
        <v>Patient Trolleys, Stretchers and Related Equipment</v>
      </c>
      <c r="C6492" s="8" t="str">
        <f>VLOOKUP(L6492,'Supplier IDs'!A:C,3,0)</f>
        <v>Howard Wright Europe Limited</v>
      </c>
      <c r="D6492" s="8" t="str">
        <f t="shared" si="607"/>
        <v>Accident and Emergency Trolley</v>
      </c>
      <c r="E6492" s="8">
        <f t="shared" si="609"/>
        <v>300000000000000</v>
      </c>
      <c r="F6492" s="8">
        <f t="shared" si="610"/>
        <v>76</v>
      </c>
      <c r="G6492" s="8">
        <f t="shared" si="611"/>
        <v>250</v>
      </c>
      <c r="H6492" s="15">
        <f t="shared" si="612"/>
        <v>0.11</v>
      </c>
      <c r="I6492" s="15" t="s">
        <v>372</v>
      </c>
      <c r="J6492" s="10">
        <v>100000000733756</v>
      </c>
      <c r="K6492" s="9" t="s">
        <v>422</v>
      </c>
      <c r="L6492" s="10">
        <v>100000000613530</v>
      </c>
      <c r="M6492" s="9" t="s">
        <v>428</v>
      </c>
      <c r="N6492" s="20">
        <v>300000000000000</v>
      </c>
      <c r="O6492" s="9">
        <v>76</v>
      </c>
      <c r="P6492" s="9">
        <v>250</v>
      </c>
      <c r="Q6492" s="9">
        <v>11</v>
      </c>
    </row>
    <row r="6493" spans="1:17" hidden="1" x14ac:dyDescent="0.25">
      <c r="A6493" s="8" t="str">
        <f t="shared" si="608"/>
        <v>Patient Trolleys, Stretchers and Related EquipmentAnetic Aid Limited</v>
      </c>
      <c r="B6493" s="8" t="str">
        <f>VLOOKUP(J6493,'Contract IDs'!A:D,4,0)</f>
        <v>Patient Trolleys, Stretchers and Related Equipment</v>
      </c>
      <c r="C6493" s="8" t="str">
        <f>VLOOKUP(L6493,'Supplier IDs'!A:C,3,0)</f>
        <v>Anetic Aid Limited</v>
      </c>
      <c r="D6493" s="8" t="str">
        <f t="shared" si="607"/>
        <v>Accident and Emergency Trolley</v>
      </c>
      <c r="E6493" s="8">
        <f t="shared" si="609"/>
        <v>300000000000000</v>
      </c>
      <c r="F6493" s="8">
        <f t="shared" si="610"/>
        <v>21</v>
      </c>
      <c r="G6493" s="8">
        <f t="shared" si="611"/>
        <v>50</v>
      </c>
      <c r="H6493" s="15">
        <f t="shared" si="612"/>
        <v>0.1</v>
      </c>
      <c r="I6493" s="15" t="s">
        <v>372</v>
      </c>
      <c r="J6493" s="10">
        <v>100000000733756</v>
      </c>
      <c r="K6493" s="9" t="s">
        <v>422</v>
      </c>
      <c r="L6493" s="10">
        <v>100000000612255</v>
      </c>
      <c r="M6493" s="9" t="s">
        <v>428</v>
      </c>
      <c r="N6493" s="20">
        <v>300000000000000</v>
      </c>
      <c r="O6493" s="9">
        <v>21</v>
      </c>
      <c r="P6493" s="9">
        <v>50</v>
      </c>
      <c r="Q6493" s="9">
        <v>10</v>
      </c>
    </row>
    <row r="6494" spans="1:17" hidden="1" x14ac:dyDescent="0.25">
      <c r="A6494" s="8" t="str">
        <f t="shared" si="608"/>
        <v>Patient Trolleys, Stretchers and Related EquipmentAnetic Aid Limited</v>
      </c>
      <c r="B6494" s="8" t="str">
        <f>VLOOKUP(J6494,'Contract IDs'!A:D,4,0)</f>
        <v>Patient Trolleys, Stretchers and Related Equipment</v>
      </c>
      <c r="C6494" s="8" t="str">
        <f>VLOOKUP(L6494,'Supplier IDs'!A:C,3,0)</f>
        <v>Anetic Aid Limited</v>
      </c>
      <c r="D6494" s="8" t="str">
        <f t="shared" si="607"/>
        <v>Accident and Emergency Trolley</v>
      </c>
      <c r="E6494" s="8">
        <f t="shared" si="609"/>
        <v>300000000000000</v>
      </c>
      <c r="F6494" s="8">
        <f t="shared" si="610"/>
        <v>51</v>
      </c>
      <c r="G6494" s="8">
        <f t="shared" si="611"/>
        <v>200</v>
      </c>
      <c r="H6494" s="15">
        <f t="shared" si="612"/>
        <v>0.15</v>
      </c>
      <c r="I6494" s="15" t="s">
        <v>372</v>
      </c>
      <c r="J6494" s="10">
        <v>100000000733756</v>
      </c>
      <c r="K6494" s="9" t="s">
        <v>422</v>
      </c>
      <c r="L6494" s="10">
        <v>100000000612255</v>
      </c>
      <c r="M6494" s="9" t="s">
        <v>428</v>
      </c>
      <c r="N6494" s="20">
        <v>300000000000000</v>
      </c>
      <c r="O6494" s="9">
        <v>51</v>
      </c>
      <c r="P6494" s="9">
        <v>200</v>
      </c>
      <c r="Q6494" s="9">
        <v>15</v>
      </c>
    </row>
    <row r="6495" spans="1:17" hidden="1" x14ac:dyDescent="0.25">
      <c r="A6495" s="8" t="str">
        <f t="shared" si="608"/>
        <v>Patient Trolleys, Stretchers and Related EquipmentAnetic Aid Limited</v>
      </c>
      <c r="B6495" s="8" t="str">
        <f>VLOOKUP(J6495,'Contract IDs'!A:D,4,0)</f>
        <v>Patient Trolleys, Stretchers and Related Equipment</v>
      </c>
      <c r="C6495" s="8" t="str">
        <f>VLOOKUP(L6495,'Supplier IDs'!A:C,3,0)</f>
        <v>Anetic Aid Limited</v>
      </c>
      <c r="D6495" s="8" t="str">
        <f t="shared" si="607"/>
        <v>Accident and Emergency Trolley</v>
      </c>
      <c r="E6495" s="8">
        <f t="shared" si="609"/>
        <v>300000000000000</v>
      </c>
      <c r="F6495" s="8">
        <f t="shared" si="610"/>
        <v>21</v>
      </c>
      <c r="G6495" s="8">
        <f t="shared" si="611"/>
        <v>50</v>
      </c>
      <c r="H6495" s="15">
        <f t="shared" si="612"/>
        <v>0.1</v>
      </c>
      <c r="I6495" s="15" t="s">
        <v>372</v>
      </c>
      <c r="J6495" s="10">
        <v>100000000733756</v>
      </c>
      <c r="K6495" s="9" t="s">
        <v>422</v>
      </c>
      <c r="L6495" s="10">
        <v>100000000612255</v>
      </c>
      <c r="M6495" s="9" t="s">
        <v>428</v>
      </c>
      <c r="N6495" s="20">
        <v>300000000000000</v>
      </c>
      <c r="O6495" s="9">
        <v>21</v>
      </c>
      <c r="P6495" s="9">
        <v>50</v>
      </c>
      <c r="Q6495" s="9">
        <v>10</v>
      </c>
    </row>
    <row r="6496" spans="1:17" hidden="1" x14ac:dyDescent="0.25">
      <c r="A6496" s="8" t="str">
        <f t="shared" si="608"/>
        <v>Patient Trolleys, Stretchers and Related EquipmentAnetic Aid Limited</v>
      </c>
      <c r="B6496" s="8" t="str">
        <f>VLOOKUP(J6496,'Contract IDs'!A:D,4,0)</f>
        <v>Patient Trolleys, Stretchers and Related Equipment</v>
      </c>
      <c r="C6496" s="8" t="str">
        <f>VLOOKUP(L6496,'Supplier IDs'!A:C,3,0)</f>
        <v>Anetic Aid Limited</v>
      </c>
      <c r="D6496" s="8" t="str">
        <f t="shared" si="607"/>
        <v>Accident and Emergency Trolley</v>
      </c>
      <c r="E6496" s="8">
        <f t="shared" si="609"/>
        <v>300000000000000</v>
      </c>
      <c r="F6496" s="8">
        <f t="shared" si="610"/>
        <v>51</v>
      </c>
      <c r="G6496" s="8">
        <f t="shared" si="611"/>
        <v>200</v>
      </c>
      <c r="H6496" s="15">
        <f t="shared" si="612"/>
        <v>0.15</v>
      </c>
      <c r="I6496" s="15" t="s">
        <v>372</v>
      </c>
      <c r="J6496" s="10">
        <v>100000000733756</v>
      </c>
      <c r="K6496" s="9" t="s">
        <v>422</v>
      </c>
      <c r="L6496" s="10">
        <v>100000000612255</v>
      </c>
      <c r="M6496" s="9" t="s">
        <v>428</v>
      </c>
      <c r="N6496" s="20">
        <v>300000000000000</v>
      </c>
      <c r="O6496" s="9">
        <v>51</v>
      </c>
      <c r="P6496" s="9">
        <v>200</v>
      </c>
      <c r="Q6496" s="9">
        <v>15</v>
      </c>
    </row>
    <row r="6497" spans="1:17" hidden="1" x14ac:dyDescent="0.25">
      <c r="A6497" s="8" t="str">
        <f t="shared" si="608"/>
        <v>Patient Trolleys, Stretchers and Related EquipmentAnetic Aid Limited</v>
      </c>
      <c r="B6497" s="8" t="str">
        <f>VLOOKUP(J6497,'Contract IDs'!A:D,4,0)</f>
        <v>Patient Trolleys, Stretchers and Related Equipment</v>
      </c>
      <c r="C6497" s="8" t="str">
        <f>VLOOKUP(L6497,'Supplier IDs'!A:C,3,0)</f>
        <v>Anetic Aid Limited</v>
      </c>
      <c r="D6497" s="8" t="str">
        <f t="shared" si="607"/>
        <v>Accident and Emergency Trolley</v>
      </c>
      <c r="E6497" s="8">
        <f t="shared" si="609"/>
        <v>300000000000000</v>
      </c>
      <c r="F6497" s="8">
        <f t="shared" si="610"/>
        <v>21</v>
      </c>
      <c r="G6497" s="8">
        <f t="shared" si="611"/>
        <v>50</v>
      </c>
      <c r="H6497" s="15">
        <f t="shared" si="612"/>
        <v>0.1</v>
      </c>
      <c r="I6497" s="15" t="s">
        <v>372</v>
      </c>
      <c r="J6497" s="10">
        <v>100000000733756</v>
      </c>
      <c r="K6497" s="9" t="s">
        <v>422</v>
      </c>
      <c r="L6497" s="10">
        <v>100000000612255</v>
      </c>
      <c r="M6497" s="9" t="s">
        <v>428</v>
      </c>
      <c r="N6497" s="20">
        <v>300000000000000</v>
      </c>
      <c r="O6497" s="9">
        <v>21</v>
      </c>
      <c r="P6497" s="9">
        <v>50</v>
      </c>
      <c r="Q6497" s="9">
        <v>10</v>
      </c>
    </row>
    <row r="6498" spans="1:17" hidden="1" x14ac:dyDescent="0.25">
      <c r="A6498" s="8" t="str">
        <f t="shared" si="608"/>
        <v>Patient Trolleys, Stretchers and Related EquipmentAnetic Aid Limited</v>
      </c>
      <c r="B6498" s="8" t="str">
        <f>VLOOKUP(J6498,'Contract IDs'!A:D,4,0)</f>
        <v>Patient Trolleys, Stretchers and Related Equipment</v>
      </c>
      <c r="C6498" s="8" t="str">
        <f>VLOOKUP(L6498,'Supplier IDs'!A:C,3,0)</f>
        <v>Anetic Aid Limited</v>
      </c>
      <c r="D6498" s="8" t="str">
        <f t="shared" si="607"/>
        <v>Accident and Emergency Trolley</v>
      </c>
      <c r="E6498" s="8">
        <f t="shared" si="609"/>
        <v>300000000000000</v>
      </c>
      <c r="F6498" s="8">
        <f t="shared" si="610"/>
        <v>51</v>
      </c>
      <c r="G6498" s="8">
        <f t="shared" si="611"/>
        <v>75</v>
      </c>
      <c r="H6498" s="15">
        <f t="shared" si="612"/>
        <v>0.15</v>
      </c>
      <c r="I6498" s="15" t="s">
        <v>372</v>
      </c>
      <c r="J6498" s="10">
        <v>100000000733756</v>
      </c>
      <c r="K6498" s="9" t="s">
        <v>422</v>
      </c>
      <c r="L6498" s="10">
        <v>100000000612255</v>
      </c>
      <c r="M6498" s="9" t="s">
        <v>428</v>
      </c>
      <c r="N6498" s="20">
        <v>300000000000000</v>
      </c>
      <c r="O6498" s="9">
        <v>51</v>
      </c>
      <c r="P6498" s="9">
        <v>75</v>
      </c>
      <c r="Q6498" s="9">
        <v>15</v>
      </c>
    </row>
    <row r="6499" spans="1:17" hidden="1" x14ac:dyDescent="0.25">
      <c r="A6499" s="8" t="str">
        <f t="shared" si="608"/>
        <v>Patient Trolleys, Stretchers and Related EquipmentAnetic Aid Limited</v>
      </c>
      <c r="B6499" s="8" t="str">
        <f>VLOOKUP(J6499,'Contract IDs'!A:D,4,0)</f>
        <v>Patient Trolleys, Stretchers and Related Equipment</v>
      </c>
      <c r="C6499" s="8" t="str">
        <f>VLOOKUP(L6499,'Supplier IDs'!A:C,3,0)</f>
        <v>Anetic Aid Limited</v>
      </c>
      <c r="D6499" s="8" t="str">
        <f t="shared" si="607"/>
        <v>Accident and Emergency Trolley</v>
      </c>
      <c r="E6499" s="8">
        <f t="shared" si="609"/>
        <v>300000000000000</v>
      </c>
      <c r="F6499" s="8">
        <f t="shared" si="610"/>
        <v>76</v>
      </c>
      <c r="G6499" s="8">
        <f t="shared" si="611"/>
        <v>200</v>
      </c>
      <c r="H6499" s="15">
        <f t="shared" si="612"/>
        <v>0.25</v>
      </c>
      <c r="I6499" s="15" t="s">
        <v>372</v>
      </c>
      <c r="J6499" s="10">
        <v>100000000733756</v>
      </c>
      <c r="K6499" s="9" t="s">
        <v>422</v>
      </c>
      <c r="L6499" s="10">
        <v>100000000612255</v>
      </c>
      <c r="M6499" s="9" t="s">
        <v>428</v>
      </c>
      <c r="N6499" s="20">
        <v>300000000000000</v>
      </c>
      <c r="O6499" s="9">
        <v>76</v>
      </c>
      <c r="P6499" s="9">
        <v>200</v>
      </c>
      <c r="Q6499" s="9">
        <v>25</v>
      </c>
    </row>
    <row r="6500" spans="1:17" hidden="1" x14ac:dyDescent="0.25">
      <c r="A6500" s="8" t="str">
        <f t="shared" si="608"/>
        <v>Patient Trolleys, Stretchers and Related EquipmentAnetic Aid Limited</v>
      </c>
      <c r="B6500" s="8" t="str">
        <f>VLOOKUP(J6500,'Contract IDs'!A:D,4,0)</f>
        <v>Patient Trolleys, Stretchers and Related Equipment</v>
      </c>
      <c r="C6500" s="8" t="str">
        <f>VLOOKUP(L6500,'Supplier IDs'!A:C,3,0)</f>
        <v>Anetic Aid Limited</v>
      </c>
      <c r="D6500" s="8" t="str">
        <f t="shared" si="607"/>
        <v>Transport Trolley</v>
      </c>
      <c r="E6500" s="8">
        <f t="shared" si="609"/>
        <v>300000000000000</v>
      </c>
      <c r="F6500" s="8">
        <f t="shared" si="610"/>
        <v>21</v>
      </c>
      <c r="G6500" s="8">
        <f t="shared" si="611"/>
        <v>50</v>
      </c>
      <c r="H6500" s="15">
        <f t="shared" si="612"/>
        <v>0.1</v>
      </c>
      <c r="I6500" s="15" t="s">
        <v>372</v>
      </c>
      <c r="J6500" s="10">
        <v>100000000733756</v>
      </c>
      <c r="K6500" s="9" t="s">
        <v>422</v>
      </c>
      <c r="L6500" s="10">
        <v>100000000612255</v>
      </c>
      <c r="M6500" s="9" t="s">
        <v>427</v>
      </c>
      <c r="N6500" s="20">
        <v>300000000000000</v>
      </c>
      <c r="O6500" s="9">
        <v>21</v>
      </c>
      <c r="P6500" s="9">
        <v>50</v>
      </c>
      <c r="Q6500" s="9">
        <v>10</v>
      </c>
    </row>
    <row r="6501" spans="1:17" hidden="1" x14ac:dyDescent="0.25">
      <c r="A6501" s="8" t="str">
        <f t="shared" si="608"/>
        <v>Patient Trolleys, Stretchers and Related EquipmentAnetic Aid Limited</v>
      </c>
      <c r="B6501" s="8" t="str">
        <f>VLOOKUP(J6501,'Contract IDs'!A:D,4,0)</f>
        <v>Patient Trolleys, Stretchers and Related Equipment</v>
      </c>
      <c r="C6501" s="8" t="str">
        <f>VLOOKUP(L6501,'Supplier IDs'!A:C,3,0)</f>
        <v>Anetic Aid Limited</v>
      </c>
      <c r="D6501" s="8" t="str">
        <f t="shared" si="607"/>
        <v>Transport Trolley</v>
      </c>
      <c r="E6501" s="8">
        <f t="shared" si="609"/>
        <v>300000000000000</v>
      </c>
      <c r="F6501" s="8">
        <f t="shared" si="610"/>
        <v>51</v>
      </c>
      <c r="G6501" s="8">
        <f t="shared" si="611"/>
        <v>200</v>
      </c>
      <c r="H6501" s="15">
        <f t="shared" si="612"/>
        <v>0.15</v>
      </c>
      <c r="I6501" s="15" t="s">
        <v>372</v>
      </c>
      <c r="J6501" s="10">
        <v>100000000733756</v>
      </c>
      <c r="K6501" s="9" t="s">
        <v>422</v>
      </c>
      <c r="L6501" s="10">
        <v>100000000612255</v>
      </c>
      <c r="M6501" s="9" t="s">
        <v>427</v>
      </c>
      <c r="N6501" s="20">
        <v>300000000000000</v>
      </c>
      <c r="O6501" s="9">
        <v>51</v>
      </c>
      <c r="P6501" s="9">
        <v>200</v>
      </c>
      <c r="Q6501" s="9">
        <v>15</v>
      </c>
    </row>
    <row r="6502" spans="1:17" hidden="1" x14ac:dyDescent="0.25">
      <c r="A6502" s="8" t="str">
        <f t="shared" si="608"/>
        <v>Patient Trolleys, Stretchers and Related EquipmentAnetic Aid Limited</v>
      </c>
      <c r="B6502" s="8" t="str">
        <f>VLOOKUP(J6502,'Contract IDs'!A:D,4,0)</f>
        <v>Patient Trolleys, Stretchers and Related Equipment</v>
      </c>
      <c r="C6502" s="8" t="str">
        <f>VLOOKUP(L6502,'Supplier IDs'!A:C,3,0)</f>
        <v>Anetic Aid Limited</v>
      </c>
      <c r="D6502" s="8" t="str">
        <f t="shared" si="607"/>
        <v>Transport Trolley</v>
      </c>
      <c r="E6502" s="8">
        <f t="shared" si="609"/>
        <v>300000000000000</v>
      </c>
      <c r="F6502" s="8">
        <f t="shared" si="610"/>
        <v>21</v>
      </c>
      <c r="G6502" s="8">
        <f t="shared" si="611"/>
        <v>50</v>
      </c>
      <c r="H6502" s="15">
        <f t="shared" si="612"/>
        <v>0.1</v>
      </c>
      <c r="I6502" s="15" t="s">
        <v>372</v>
      </c>
      <c r="J6502" s="10">
        <v>100000000733756</v>
      </c>
      <c r="K6502" s="9" t="s">
        <v>422</v>
      </c>
      <c r="L6502" s="10">
        <v>100000000612255</v>
      </c>
      <c r="M6502" s="9" t="s">
        <v>427</v>
      </c>
      <c r="N6502" s="20">
        <v>300000000000000</v>
      </c>
      <c r="O6502" s="9">
        <v>21</v>
      </c>
      <c r="P6502" s="9">
        <v>50</v>
      </c>
      <c r="Q6502" s="9">
        <v>10</v>
      </c>
    </row>
    <row r="6503" spans="1:17" hidden="1" x14ac:dyDescent="0.25">
      <c r="A6503" s="8" t="str">
        <f t="shared" si="608"/>
        <v>Patient Trolleys, Stretchers and Related EquipmentAnetic Aid Limited</v>
      </c>
      <c r="B6503" s="8" t="str">
        <f>VLOOKUP(J6503,'Contract IDs'!A:D,4,0)</f>
        <v>Patient Trolleys, Stretchers and Related Equipment</v>
      </c>
      <c r="C6503" s="8" t="str">
        <f>VLOOKUP(L6503,'Supplier IDs'!A:C,3,0)</f>
        <v>Anetic Aid Limited</v>
      </c>
      <c r="D6503" s="8" t="str">
        <f t="shared" si="607"/>
        <v>Transport Trolley</v>
      </c>
      <c r="E6503" s="8">
        <f t="shared" si="609"/>
        <v>300000000000000</v>
      </c>
      <c r="F6503" s="8">
        <f t="shared" si="610"/>
        <v>51</v>
      </c>
      <c r="G6503" s="8">
        <f t="shared" si="611"/>
        <v>200</v>
      </c>
      <c r="H6503" s="15">
        <f t="shared" si="612"/>
        <v>0.15</v>
      </c>
      <c r="I6503" s="15" t="s">
        <v>372</v>
      </c>
      <c r="J6503" s="10">
        <v>100000000733756</v>
      </c>
      <c r="K6503" s="9" t="s">
        <v>422</v>
      </c>
      <c r="L6503" s="10">
        <v>100000000612255</v>
      </c>
      <c r="M6503" s="9" t="s">
        <v>427</v>
      </c>
      <c r="N6503" s="20">
        <v>300000000000000</v>
      </c>
      <c r="O6503" s="9">
        <v>51</v>
      </c>
      <c r="P6503" s="9">
        <v>200</v>
      </c>
      <c r="Q6503" s="9">
        <v>15</v>
      </c>
    </row>
    <row r="6504" spans="1:17" hidden="1" x14ac:dyDescent="0.25">
      <c r="A6504" s="8" t="str">
        <f t="shared" si="608"/>
        <v>Patient Trolleys, Stretchers and Related EquipmentAnetic Aid Limited</v>
      </c>
      <c r="B6504" s="8" t="str">
        <f>VLOOKUP(J6504,'Contract IDs'!A:D,4,0)</f>
        <v>Patient Trolleys, Stretchers and Related Equipment</v>
      </c>
      <c r="C6504" s="8" t="str">
        <f>VLOOKUP(L6504,'Supplier IDs'!A:C,3,0)</f>
        <v>Anetic Aid Limited</v>
      </c>
      <c r="D6504" s="8" t="str">
        <f t="shared" si="607"/>
        <v>Transport Trolley</v>
      </c>
      <c r="E6504" s="8">
        <f t="shared" si="609"/>
        <v>300000000000000</v>
      </c>
      <c r="F6504" s="8">
        <f t="shared" si="610"/>
        <v>21</v>
      </c>
      <c r="G6504" s="8">
        <f t="shared" si="611"/>
        <v>50</v>
      </c>
      <c r="H6504" s="15">
        <f t="shared" si="612"/>
        <v>0.1</v>
      </c>
      <c r="I6504" s="15" t="s">
        <v>372</v>
      </c>
      <c r="J6504" s="10">
        <v>100000000733756</v>
      </c>
      <c r="K6504" s="9" t="s">
        <v>422</v>
      </c>
      <c r="L6504" s="10">
        <v>100000000612255</v>
      </c>
      <c r="M6504" s="9" t="s">
        <v>427</v>
      </c>
      <c r="N6504" s="20">
        <v>300000000000000</v>
      </c>
      <c r="O6504" s="9">
        <v>21</v>
      </c>
      <c r="P6504" s="9">
        <v>50</v>
      </c>
      <c r="Q6504" s="9">
        <v>10</v>
      </c>
    </row>
    <row r="6505" spans="1:17" hidden="1" x14ac:dyDescent="0.25">
      <c r="A6505" s="8" t="str">
        <f t="shared" si="608"/>
        <v>Patient Trolleys, Stretchers and Related EquipmentAnetic Aid Limited</v>
      </c>
      <c r="B6505" s="8" t="str">
        <f>VLOOKUP(J6505,'Contract IDs'!A:D,4,0)</f>
        <v>Patient Trolleys, Stretchers and Related Equipment</v>
      </c>
      <c r="C6505" s="8" t="str">
        <f>VLOOKUP(L6505,'Supplier IDs'!A:C,3,0)</f>
        <v>Anetic Aid Limited</v>
      </c>
      <c r="D6505" s="8" t="str">
        <f t="shared" si="607"/>
        <v>Transport Trolley</v>
      </c>
      <c r="E6505" s="8">
        <f t="shared" si="609"/>
        <v>300000000000000</v>
      </c>
      <c r="F6505" s="8">
        <f t="shared" si="610"/>
        <v>51</v>
      </c>
      <c r="G6505" s="8">
        <f t="shared" si="611"/>
        <v>75</v>
      </c>
      <c r="H6505" s="15">
        <f t="shared" si="612"/>
        <v>0.15</v>
      </c>
      <c r="I6505" s="15" t="s">
        <v>372</v>
      </c>
      <c r="J6505" s="10">
        <v>100000000733756</v>
      </c>
      <c r="K6505" s="9" t="s">
        <v>422</v>
      </c>
      <c r="L6505" s="10">
        <v>100000000612255</v>
      </c>
      <c r="M6505" s="9" t="s">
        <v>427</v>
      </c>
      <c r="N6505" s="20">
        <v>300000000000000</v>
      </c>
      <c r="O6505" s="9">
        <v>51</v>
      </c>
      <c r="P6505" s="9">
        <v>75</v>
      </c>
      <c r="Q6505" s="9">
        <v>15</v>
      </c>
    </row>
    <row r="6506" spans="1:17" hidden="1" x14ac:dyDescent="0.25">
      <c r="A6506" s="8" t="str">
        <f t="shared" si="608"/>
        <v>Patient Trolleys, Stretchers and Related EquipmentAnetic Aid Limited</v>
      </c>
      <c r="B6506" s="8" t="str">
        <f>VLOOKUP(J6506,'Contract IDs'!A:D,4,0)</f>
        <v>Patient Trolleys, Stretchers and Related Equipment</v>
      </c>
      <c r="C6506" s="8" t="str">
        <f>VLOOKUP(L6506,'Supplier IDs'!A:C,3,0)</f>
        <v>Anetic Aid Limited</v>
      </c>
      <c r="D6506" s="8" t="str">
        <f t="shared" si="607"/>
        <v>Transport Trolley</v>
      </c>
      <c r="E6506" s="8">
        <f t="shared" si="609"/>
        <v>300000000000000</v>
      </c>
      <c r="F6506" s="8">
        <f t="shared" si="610"/>
        <v>76</v>
      </c>
      <c r="G6506" s="8">
        <f t="shared" si="611"/>
        <v>200</v>
      </c>
      <c r="H6506" s="15">
        <f t="shared" si="612"/>
        <v>0.25</v>
      </c>
      <c r="I6506" s="15" t="s">
        <v>372</v>
      </c>
      <c r="J6506" s="10">
        <v>100000000733756</v>
      </c>
      <c r="K6506" s="9" t="s">
        <v>422</v>
      </c>
      <c r="L6506" s="10">
        <v>100000000612255</v>
      </c>
      <c r="M6506" s="9" t="s">
        <v>427</v>
      </c>
      <c r="N6506" s="20">
        <v>300000000000000</v>
      </c>
      <c r="O6506" s="9">
        <v>76</v>
      </c>
      <c r="P6506" s="9">
        <v>200</v>
      </c>
      <c r="Q6506" s="9">
        <v>25</v>
      </c>
    </row>
    <row r="6507" spans="1:17" hidden="1" x14ac:dyDescent="0.25">
      <c r="A6507" s="8" t="str">
        <f t="shared" si="608"/>
        <v>Ultrasound 2022Ge Medical Systems Limited</v>
      </c>
      <c r="B6507" s="8" t="str">
        <f>VLOOKUP(J6507,'Contract IDs'!A:D,4,0)</f>
        <v>Ultrasound 2022</v>
      </c>
      <c r="C6507" s="8" t="str">
        <f>VLOOKUP(L6507,'Supplier IDs'!A:C,3,0)</f>
        <v>Ge Medical Systems Limited</v>
      </c>
      <c r="D6507" s="8" t="str">
        <f t="shared" si="607"/>
        <v>Ultrasound</v>
      </c>
      <c r="E6507" s="8">
        <f t="shared" si="609"/>
        <v>300000000000000</v>
      </c>
      <c r="F6507" s="8">
        <f t="shared" si="610"/>
        <v>0</v>
      </c>
      <c r="G6507" s="8">
        <f t="shared" si="611"/>
        <v>999</v>
      </c>
      <c r="H6507" s="15">
        <f t="shared" si="612"/>
        <v>0</v>
      </c>
      <c r="I6507" s="15" t="s">
        <v>372</v>
      </c>
      <c r="J6507" s="10">
        <v>300000110660244</v>
      </c>
      <c r="K6507" s="9" t="s">
        <v>401</v>
      </c>
      <c r="L6507" s="10">
        <v>100000000611079</v>
      </c>
      <c r="M6507" s="9" t="s">
        <v>304</v>
      </c>
      <c r="N6507" s="20">
        <v>300000000000000</v>
      </c>
      <c r="O6507" s="9">
        <v>0</v>
      </c>
      <c r="P6507" s="9">
        <v>999</v>
      </c>
      <c r="Q6507" s="9">
        <v>0</v>
      </c>
    </row>
    <row r="6508" spans="1:17" hidden="1" x14ac:dyDescent="0.25">
      <c r="A6508" s="8" t="str">
        <f t="shared" si="608"/>
        <v>Ultrasound 2022Ge Medical Systems Limited</v>
      </c>
      <c r="B6508" s="8" t="str">
        <f>VLOOKUP(J6508,'Contract IDs'!A:D,4,0)</f>
        <v>Ultrasound 2022</v>
      </c>
      <c r="C6508" s="8" t="str">
        <f>VLOOKUP(L6508,'Supplier IDs'!A:C,3,0)</f>
        <v>Ge Medical Systems Limited</v>
      </c>
      <c r="D6508" s="8" t="str">
        <f t="shared" si="607"/>
        <v>Ultrasound</v>
      </c>
      <c r="E6508" s="8">
        <f t="shared" si="609"/>
        <v>300000000000000</v>
      </c>
      <c r="F6508" s="8">
        <f t="shared" si="610"/>
        <v>0</v>
      </c>
      <c r="G6508" s="8">
        <f t="shared" si="611"/>
        <v>999</v>
      </c>
      <c r="H6508" s="15">
        <f t="shared" si="612"/>
        <v>0</v>
      </c>
      <c r="I6508" s="15" t="s">
        <v>372</v>
      </c>
      <c r="J6508" s="10">
        <v>300000110660244</v>
      </c>
      <c r="K6508" s="9" t="s">
        <v>401</v>
      </c>
      <c r="L6508" s="10">
        <v>100000000611079</v>
      </c>
      <c r="M6508" s="9" t="s">
        <v>304</v>
      </c>
      <c r="N6508" s="20">
        <v>300000000000000</v>
      </c>
      <c r="O6508" s="9">
        <v>0</v>
      </c>
      <c r="P6508" s="9">
        <v>999</v>
      </c>
      <c r="Q6508" s="9">
        <v>0</v>
      </c>
    </row>
    <row r="6509" spans="1:17" hidden="1" x14ac:dyDescent="0.25">
      <c r="A6509" s="8" t="str">
        <f t="shared" si="608"/>
        <v>Ultrasound 2022Ge Medical Systems Limited</v>
      </c>
      <c r="B6509" s="8" t="str">
        <f>VLOOKUP(J6509,'Contract IDs'!A:D,4,0)</f>
        <v>Ultrasound 2022</v>
      </c>
      <c r="C6509" s="8" t="str">
        <f>VLOOKUP(L6509,'Supplier IDs'!A:C,3,0)</f>
        <v>Ge Medical Systems Limited</v>
      </c>
      <c r="D6509" s="8" t="str">
        <f t="shared" si="607"/>
        <v>Ultrasound</v>
      </c>
      <c r="E6509" s="8">
        <f t="shared" si="609"/>
        <v>300000000000000</v>
      </c>
      <c r="F6509" s="8">
        <f t="shared" si="610"/>
        <v>0</v>
      </c>
      <c r="G6509" s="8">
        <f t="shared" si="611"/>
        <v>999</v>
      </c>
      <c r="H6509" s="15">
        <f t="shared" si="612"/>
        <v>0</v>
      </c>
      <c r="I6509" s="15" t="s">
        <v>372</v>
      </c>
      <c r="J6509" s="10">
        <v>300000110660244</v>
      </c>
      <c r="K6509" s="9" t="s">
        <v>401</v>
      </c>
      <c r="L6509" s="10">
        <v>100000000611079</v>
      </c>
      <c r="M6509" s="9" t="s">
        <v>304</v>
      </c>
      <c r="N6509" s="20">
        <v>300000000000000</v>
      </c>
      <c r="O6509" s="9">
        <v>0</v>
      </c>
      <c r="P6509" s="9">
        <v>999</v>
      </c>
      <c r="Q6509" s="9">
        <v>0</v>
      </c>
    </row>
    <row r="6510" spans="1:17" hidden="1" x14ac:dyDescent="0.25">
      <c r="A6510" s="8" t="str">
        <f t="shared" si="608"/>
        <v>Ultrasound 2022Ge Medical Systems Limited</v>
      </c>
      <c r="B6510" s="8" t="str">
        <f>VLOOKUP(J6510,'Contract IDs'!A:D,4,0)</f>
        <v>Ultrasound 2022</v>
      </c>
      <c r="C6510" s="8" t="str">
        <f>VLOOKUP(L6510,'Supplier IDs'!A:C,3,0)</f>
        <v>Ge Medical Systems Limited</v>
      </c>
      <c r="D6510" s="8" t="str">
        <f t="shared" si="607"/>
        <v>Ultrasound</v>
      </c>
      <c r="E6510" s="8">
        <f t="shared" si="609"/>
        <v>300000000000000</v>
      </c>
      <c r="F6510" s="8">
        <f t="shared" si="610"/>
        <v>0</v>
      </c>
      <c r="G6510" s="8">
        <f t="shared" si="611"/>
        <v>999</v>
      </c>
      <c r="H6510" s="15">
        <f t="shared" si="612"/>
        <v>0</v>
      </c>
      <c r="I6510" s="15" t="s">
        <v>372</v>
      </c>
      <c r="J6510" s="10">
        <v>300000110660244</v>
      </c>
      <c r="K6510" s="9" t="s">
        <v>401</v>
      </c>
      <c r="L6510" s="10">
        <v>100000000611079</v>
      </c>
      <c r="M6510" s="9" t="s">
        <v>304</v>
      </c>
      <c r="N6510" s="20">
        <v>300000000000000</v>
      </c>
      <c r="O6510" s="9">
        <v>0</v>
      </c>
      <c r="P6510" s="9">
        <v>999</v>
      </c>
      <c r="Q6510" s="9">
        <v>0</v>
      </c>
    </row>
    <row r="6511" spans="1:17" hidden="1" x14ac:dyDescent="0.25">
      <c r="A6511" s="8" t="str">
        <f t="shared" si="608"/>
        <v>Ultrasound 2022Ge Medical Systems Limited</v>
      </c>
      <c r="B6511" s="8" t="str">
        <f>VLOOKUP(J6511,'Contract IDs'!A:D,4,0)</f>
        <v>Ultrasound 2022</v>
      </c>
      <c r="C6511" s="8" t="str">
        <f>VLOOKUP(L6511,'Supplier IDs'!A:C,3,0)</f>
        <v>Ge Medical Systems Limited</v>
      </c>
      <c r="D6511" s="8" t="str">
        <f t="shared" si="607"/>
        <v>Additional Items</v>
      </c>
      <c r="E6511" s="8">
        <f t="shared" si="609"/>
        <v>0</v>
      </c>
      <c r="F6511" s="8">
        <f t="shared" si="610"/>
        <v>0</v>
      </c>
      <c r="G6511" s="8">
        <f t="shared" si="611"/>
        <v>999</v>
      </c>
      <c r="H6511" s="15">
        <f t="shared" si="612"/>
        <v>0</v>
      </c>
      <c r="I6511" s="15" t="s">
        <v>372</v>
      </c>
      <c r="J6511" s="10">
        <v>300000110660244</v>
      </c>
      <c r="K6511" s="9" t="s">
        <v>401</v>
      </c>
      <c r="L6511" s="10">
        <v>100000000611079</v>
      </c>
      <c r="M6511" s="9" t="s">
        <v>508</v>
      </c>
      <c r="N6511" s="9"/>
      <c r="O6511" s="9">
        <v>0</v>
      </c>
      <c r="P6511" s="9">
        <v>999</v>
      </c>
      <c r="Q6511" s="9">
        <v>0</v>
      </c>
    </row>
    <row r="6512" spans="1:17" hidden="1" x14ac:dyDescent="0.25">
      <c r="A6512" s="8" t="str">
        <f t="shared" si="608"/>
        <v>Anaesthesia Machines, Ventilator Equipment and RelMindray (UK) Limited</v>
      </c>
      <c r="B6512" s="8" t="str">
        <f>VLOOKUP(J6512,'Contract IDs'!A:D,4,0)</f>
        <v>Anaesthesia Machines, Ventilator Equipment and Rel</v>
      </c>
      <c r="C6512" s="8" t="str">
        <f>VLOOKUP(L6512,'Supplier IDs'!A:C,3,0)</f>
        <v>Mindray (UK) Limited</v>
      </c>
      <c r="D6512" s="8" t="str">
        <f t="shared" si="607"/>
        <v>V - Non-Invasive CPAP</v>
      </c>
      <c r="E6512" s="8">
        <f t="shared" si="609"/>
        <v>0</v>
      </c>
      <c r="F6512" s="8">
        <f t="shared" si="610"/>
        <v>51</v>
      </c>
      <c r="G6512" s="8">
        <f t="shared" si="611"/>
        <v>1000</v>
      </c>
      <c r="H6512" s="15">
        <f t="shared" si="612"/>
        <v>0.15</v>
      </c>
      <c r="I6512" s="15" t="s">
        <v>372</v>
      </c>
      <c r="J6512" s="10">
        <v>300000105664159</v>
      </c>
      <c r="K6512" s="9" t="s">
        <v>436</v>
      </c>
      <c r="L6512" s="10">
        <v>100000000612004</v>
      </c>
      <c r="M6512" s="9" t="s">
        <v>444</v>
      </c>
      <c r="N6512" s="9"/>
      <c r="O6512" s="9">
        <v>51</v>
      </c>
      <c r="P6512" s="9">
        <v>1000</v>
      </c>
      <c r="Q6512" s="9">
        <v>15</v>
      </c>
    </row>
    <row r="6513" spans="1:17" hidden="1" x14ac:dyDescent="0.25">
      <c r="A6513" s="8" t="str">
        <f t="shared" si="608"/>
        <v>CT Scanners 2022Fujifilm Healthcare UK Limited</v>
      </c>
      <c r="B6513" s="8" t="str">
        <f>VLOOKUP(J6513,'Contract IDs'!A:D,4,0)</f>
        <v>CT Scanners 2022</v>
      </c>
      <c r="C6513" s="8" t="str">
        <f>VLOOKUP(L6513,'Supplier IDs'!A:C,3,0)</f>
        <v>Fujifilm Healthcare UK Limited</v>
      </c>
      <c r="D6513" s="8" t="str">
        <f t="shared" si="607"/>
        <v>No Sub Cat</v>
      </c>
      <c r="E6513" s="8">
        <f t="shared" si="609"/>
        <v>0</v>
      </c>
      <c r="F6513" s="8">
        <f t="shared" si="610"/>
        <v>2</v>
      </c>
      <c r="G6513" s="8">
        <f t="shared" si="611"/>
        <v>2</v>
      </c>
      <c r="H6513" s="15">
        <f t="shared" si="612"/>
        <v>0.01</v>
      </c>
      <c r="I6513" s="15" t="s">
        <v>372</v>
      </c>
      <c r="J6513" s="10">
        <v>300000111427539</v>
      </c>
      <c r="K6513" s="9" t="s">
        <v>375</v>
      </c>
      <c r="L6513" s="10">
        <v>100000000613266</v>
      </c>
      <c r="M6513" s="9"/>
      <c r="N6513" s="9"/>
      <c r="O6513" s="9">
        <v>2</v>
      </c>
      <c r="P6513" s="9">
        <v>2</v>
      </c>
      <c r="Q6513" s="9">
        <v>1</v>
      </c>
    </row>
    <row r="6514" spans="1:17" hidden="1" x14ac:dyDescent="0.25">
      <c r="A6514" s="8" t="str">
        <f t="shared" si="608"/>
        <v>CT Scanners 2022Fujifilm Healthcare UK Limited</v>
      </c>
      <c r="B6514" s="8" t="str">
        <f>VLOOKUP(J6514,'Contract IDs'!A:D,4,0)</f>
        <v>CT Scanners 2022</v>
      </c>
      <c r="C6514" s="8" t="str">
        <f>VLOOKUP(L6514,'Supplier IDs'!A:C,3,0)</f>
        <v>Fujifilm Healthcare UK Limited</v>
      </c>
      <c r="D6514" s="8" t="str">
        <f t="shared" si="607"/>
        <v>No Sub Cat</v>
      </c>
      <c r="E6514" s="8">
        <f t="shared" si="609"/>
        <v>0</v>
      </c>
      <c r="F6514" s="8">
        <f t="shared" si="610"/>
        <v>3</v>
      </c>
      <c r="G6514" s="8">
        <f t="shared" si="611"/>
        <v>3</v>
      </c>
      <c r="H6514" s="15">
        <f t="shared" si="612"/>
        <v>0.02</v>
      </c>
      <c r="I6514" s="15" t="s">
        <v>372</v>
      </c>
      <c r="J6514" s="10">
        <v>300000111427539</v>
      </c>
      <c r="K6514" s="9" t="s">
        <v>375</v>
      </c>
      <c r="L6514" s="10">
        <v>100000000613266</v>
      </c>
      <c r="M6514" s="9"/>
      <c r="N6514" s="9"/>
      <c r="O6514" s="9">
        <v>3</v>
      </c>
      <c r="P6514" s="9">
        <v>3</v>
      </c>
      <c r="Q6514" s="9">
        <v>2</v>
      </c>
    </row>
    <row r="6515" spans="1:17" hidden="1" x14ac:dyDescent="0.25">
      <c r="A6515" s="8" t="str">
        <f t="shared" si="608"/>
        <v>CT Scanners 2022Fujifilm Healthcare UK Limited</v>
      </c>
      <c r="B6515" s="8" t="str">
        <f>VLOOKUP(J6515,'Contract IDs'!A:D,4,0)</f>
        <v>CT Scanners 2022</v>
      </c>
      <c r="C6515" s="8" t="str">
        <f>VLOOKUP(L6515,'Supplier IDs'!A:C,3,0)</f>
        <v>Fujifilm Healthcare UK Limited</v>
      </c>
      <c r="D6515" s="8" t="str">
        <f t="shared" si="607"/>
        <v>No Sub Cat</v>
      </c>
      <c r="E6515" s="8">
        <f t="shared" si="609"/>
        <v>0</v>
      </c>
      <c r="F6515" s="8">
        <f t="shared" si="610"/>
        <v>4</v>
      </c>
      <c r="G6515" s="8">
        <f t="shared" si="611"/>
        <v>5</v>
      </c>
      <c r="H6515" s="15">
        <f t="shared" si="612"/>
        <v>0.03</v>
      </c>
      <c r="I6515" s="15" t="s">
        <v>372</v>
      </c>
      <c r="J6515" s="10">
        <v>300000111427539</v>
      </c>
      <c r="K6515" s="9" t="s">
        <v>375</v>
      </c>
      <c r="L6515" s="10">
        <v>100000000613266</v>
      </c>
      <c r="M6515" s="9"/>
      <c r="N6515" s="9"/>
      <c r="O6515" s="9">
        <v>4</v>
      </c>
      <c r="P6515" s="9">
        <v>5</v>
      </c>
      <c r="Q6515" s="9">
        <v>3</v>
      </c>
    </row>
    <row r="6516" spans="1:17" hidden="1" x14ac:dyDescent="0.25">
      <c r="A6516" s="8" t="str">
        <f t="shared" si="608"/>
        <v>CT Scanners 2022Fujifilm Healthcare UK Limited</v>
      </c>
      <c r="B6516" s="8" t="str">
        <f>VLOOKUP(J6516,'Contract IDs'!A:D,4,0)</f>
        <v>CT Scanners 2022</v>
      </c>
      <c r="C6516" s="8" t="str">
        <f>VLOOKUP(L6516,'Supplier IDs'!A:C,3,0)</f>
        <v>Fujifilm Healthcare UK Limited</v>
      </c>
      <c r="D6516" s="8" t="str">
        <f t="shared" si="607"/>
        <v>No Sub Cat</v>
      </c>
      <c r="E6516" s="8">
        <f t="shared" si="609"/>
        <v>0</v>
      </c>
      <c r="F6516" s="8">
        <f t="shared" si="610"/>
        <v>6</v>
      </c>
      <c r="G6516" s="8">
        <f t="shared" si="611"/>
        <v>999</v>
      </c>
      <c r="H6516" s="15">
        <f t="shared" si="612"/>
        <v>0.04</v>
      </c>
      <c r="I6516" s="15" t="s">
        <v>372</v>
      </c>
      <c r="J6516" s="10">
        <v>300000111427539</v>
      </c>
      <c r="K6516" s="9" t="s">
        <v>375</v>
      </c>
      <c r="L6516" s="10">
        <v>100000000613266</v>
      </c>
      <c r="M6516" s="9"/>
      <c r="N6516" s="9"/>
      <c r="O6516" s="9">
        <v>6</v>
      </c>
      <c r="P6516" s="9">
        <v>999</v>
      </c>
      <c r="Q6516" s="9">
        <v>4</v>
      </c>
    </row>
    <row r="6517" spans="1:17" hidden="1" x14ac:dyDescent="0.25">
      <c r="A6517" s="8" t="str">
        <f t="shared" si="608"/>
        <v>Patient Trolleys, Stretchers and Related EquipmentArjo UK Limited</v>
      </c>
      <c r="B6517" s="8" t="str">
        <f>VLOOKUP(J6517,'Contract IDs'!A:D,4,0)</f>
        <v>Patient Trolleys, Stretchers and Related Equipment</v>
      </c>
      <c r="C6517" s="8" t="str">
        <f>VLOOKUP(L6517,'Supplier IDs'!A:C,3,0)</f>
        <v>Arjo UK Limited</v>
      </c>
      <c r="D6517" s="8" t="str">
        <f t="shared" si="607"/>
        <v>Accident and Emergency Trolley</v>
      </c>
      <c r="E6517" s="8">
        <f t="shared" si="609"/>
        <v>300000000000000</v>
      </c>
      <c r="F6517" s="8">
        <f t="shared" si="610"/>
        <v>2</v>
      </c>
      <c r="G6517" s="8">
        <f t="shared" si="611"/>
        <v>5</v>
      </c>
      <c r="H6517" s="15">
        <f t="shared" si="612"/>
        <v>1.23E-2</v>
      </c>
      <c r="I6517" s="15" t="s">
        <v>372</v>
      </c>
      <c r="J6517" s="10">
        <v>100000000733756</v>
      </c>
      <c r="K6517" s="9" t="s">
        <v>422</v>
      </c>
      <c r="L6517" s="10">
        <v>100000000612542</v>
      </c>
      <c r="M6517" s="9" t="s">
        <v>428</v>
      </c>
      <c r="N6517" s="20">
        <v>300000000000000</v>
      </c>
      <c r="O6517" s="9">
        <v>2</v>
      </c>
      <c r="P6517" s="9">
        <v>5</v>
      </c>
      <c r="Q6517" s="9">
        <v>1.23</v>
      </c>
    </row>
    <row r="6518" spans="1:17" hidden="1" x14ac:dyDescent="0.25">
      <c r="A6518" s="8" t="str">
        <f t="shared" si="608"/>
        <v>Patient Trolleys, Stretchers and Related EquipmentArjo UK Limited</v>
      </c>
      <c r="B6518" s="8" t="str">
        <f>VLOOKUP(J6518,'Contract IDs'!A:D,4,0)</f>
        <v>Patient Trolleys, Stretchers and Related Equipment</v>
      </c>
      <c r="C6518" s="8" t="str">
        <f>VLOOKUP(L6518,'Supplier IDs'!A:C,3,0)</f>
        <v>Arjo UK Limited</v>
      </c>
      <c r="D6518" s="8" t="str">
        <f t="shared" si="607"/>
        <v>Accident and Emergency Trolley</v>
      </c>
      <c r="E6518" s="8">
        <f t="shared" si="609"/>
        <v>300000000000000</v>
      </c>
      <c r="F6518" s="8">
        <f t="shared" si="610"/>
        <v>6</v>
      </c>
      <c r="G6518" s="8">
        <f t="shared" si="611"/>
        <v>10</v>
      </c>
      <c r="H6518" s="15">
        <f t="shared" si="612"/>
        <v>4.2900000000000001E-2</v>
      </c>
      <c r="I6518" s="15" t="s">
        <v>372</v>
      </c>
      <c r="J6518" s="10">
        <v>100000000733756</v>
      </c>
      <c r="K6518" s="9" t="s">
        <v>422</v>
      </c>
      <c r="L6518" s="10">
        <v>100000000612542</v>
      </c>
      <c r="M6518" s="9" t="s">
        <v>428</v>
      </c>
      <c r="N6518" s="20">
        <v>300000000000000</v>
      </c>
      <c r="O6518" s="9">
        <v>6</v>
      </c>
      <c r="P6518" s="9">
        <v>10</v>
      </c>
      <c r="Q6518" s="9">
        <v>4.29</v>
      </c>
    </row>
    <row r="6519" spans="1:17" hidden="1" x14ac:dyDescent="0.25">
      <c r="A6519" s="8" t="str">
        <f t="shared" si="608"/>
        <v>Patient Trolleys, Stretchers and Related EquipmentArjo UK Limited</v>
      </c>
      <c r="B6519" s="8" t="str">
        <f>VLOOKUP(J6519,'Contract IDs'!A:D,4,0)</f>
        <v>Patient Trolleys, Stretchers and Related Equipment</v>
      </c>
      <c r="C6519" s="8" t="str">
        <f>VLOOKUP(L6519,'Supplier IDs'!A:C,3,0)</f>
        <v>Arjo UK Limited</v>
      </c>
      <c r="D6519" s="8" t="str">
        <f t="shared" si="607"/>
        <v>Accident and Emergency Trolley</v>
      </c>
      <c r="E6519" s="8">
        <f t="shared" si="609"/>
        <v>300000000000000</v>
      </c>
      <c r="F6519" s="8">
        <f t="shared" si="610"/>
        <v>11</v>
      </c>
      <c r="G6519" s="8">
        <f t="shared" si="611"/>
        <v>15</v>
      </c>
      <c r="H6519" s="15">
        <f t="shared" si="612"/>
        <v>7.3499999999999996E-2</v>
      </c>
      <c r="I6519" s="15" t="s">
        <v>372</v>
      </c>
      <c r="J6519" s="10">
        <v>100000000733756</v>
      </c>
      <c r="K6519" s="9" t="s">
        <v>422</v>
      </c>
      <c r="L6519" s="10">
        <v>100000000612542</v>
      </c>
      <c r="M6519" s="9" t="s">
        <v>428</v>
      </c>
      <c r="N6519" s="20">
        <v>300000000000000</v>
      </c>
      <c r="O6519" s="9">
        <v>11</v>
      </c>
      <c r="P6519" s="9">
        <v>15</v>
      </c>
      <c r="Q6519" s="9">
        <v>7.35</v>
      </c>
    </row>
    <row r="6520" spans="1:17" hidden="1" x14ac:dyDescent="0.25">
      <c r="A6520" s="8" t="str">
        <f t="shared" si="608"/>
        <v>Patient Trolleys, Stretchers and Related EquipmentArjo UK Limited</v>
      </c>
      <c r="B6520" s="8" t="str">
        <f>VLOOKUP(J6520,'Contract IDs'!A:D,4,0)</f>
        <v>Patient Trolleys, Stretchers and Related Equipment</v>
      </c>
      <c r="C6520" s="8" t="str">
        <f>VLOOKUP(L6520,'Supplier IDs'!A:C,3,0)</f>
        <v>Arjo UK Limited</v>
      </c>
      <c r="D6520" s="8" t="str">
        <f t="shared" si="607"/>
        <v>Accident and Emergency Trolley</v>
      </c>
      <c r="E6520" s="8">
        <f t="shared" si="609"/>
        <v>300000000000000</v>
      </c>
      <c r="F6520" s="8">
        <f t="shared" si="610"/>
        <v>16</v>
      </c>
      <c r="G6520" s="8">
        <f t="shared" si="611"/>
        <v>20</v>
      </c>
      <c r="H6520" s="15">
        <f t="shared" si="612"/>
        <v>9.3900000000000011E-2</v>
      </c>
      <c r="I6520" s="15" t="s">
        <v>372</v>
      </c>
      <c r="J6520" s="10">
        <v>100000000733756</v>
      </c>
      <c r="K6520" s="9" t="s">
        <v>422</v>
      </c>
      <c r="L6520" s="10">
        <v>100000000612542</v>
      </c>
      <c r="M6520" s="9" t="s">
        <v>428</v>
      </c>
      <c r="N6520" s="20">
        <v>300000000000000</v>
      </c>
      <c r="O6520" s="9">
        <v>16</v>
      </c>
      <c r="P6520" s="9">
        <v>20</v>
      </c>
      <c r="Q6520" s="9">
        <v>9.39</v>
      </c>
    </row>
    <row r="6521" spans="1:17" hidden="1" x14ac:dyDescent="0.25">
      <c r="A6521" s="8" t="str">
        <f t="shared" si="608"/>
        <v>Patient Trolleys, Stretchers and Related EquipmentArjo UK Limited</v>
      </c>
      <c r="B6521" s="8" t="str">
        <f>VLOOKUP(J6521,'Contract IDs'!A:D,4,0)</f>
        <v>Patient Trolleys, Stretchers and Related Equipment</v>
      </c>
      <c r="C6521" s="8" t="str">
        <f>VLOOKUP(L6521,'Supplier IDs'!A:C,3,0)</f>
        <v>Arjo UK Limited</v>
      </c>
      <c r="D6521" s="8" t="str">
        <f t="shared" si="607"/>
        <v>Accident and Emergency Trolley</v>
      </c>
      <c r="E6521" s="8">
        <f t="shared" si="609"/>
        <v>300000000000000</v>
      </c>
      <c r="F6521" s="8">
        <f t="shared" si="610"/>
        <v>21</v>
      </c>
      <c r="G6521" s="8">
        <f t="shared" si="611"/>
        <v>25</v>
      </c>
      <c r="H6521" s="15">
        <f t="shared" si="612"/>
        <v>0.1143</v>
      </c>
      <c r="I6521" s="15" t="s">
        <v>372</v>
      </c>
      <c r="J6521" s="10">
        <v>100000000733756</v>
      </c>
      <c r="K6521" s="9" t="s">
        <v>422</v>
      </c>
      <c r="L6521" s="10">
        <v>100000000612542</v>
      </c>
      <c r="M6521" s="9" t="s">
        <v>428</v>
      </c>
      <c r="N6521" s="20">
        <v>300000000000000</v>
      </c>
      <c r="O6521" s="9">
        <v>21</v>
      </c>
      <c r="P6521" s="9">
        <v>25</v>
      </c>
      <c r="Q6521" s="9">
        <v>11.43</v>
      </c>
    </row>
    <row r="6522" spans="1:17" hidden="1" x14ac:dyDescent="0.25">
      <c r="A6522" s="8" t="str">
        <f t="shared" si="608"/>
        <v>Patient Trolleys, Stretchers and Related EquipmentArjo UK Limited</v>
      </c>
      <c r="B6522" s="8" t="str">
        <f>VLOOKUP(J6522,'Contract IDs'!A:D,4,0)</f>
        <v>Patient Trolleys, Stretchers and Related Equipment</v>
      </c>
      <c r="C6522" s="8" t="str">
        <f>VLOOKUP(L6522,'Supplier IDs'!A:C,3,0)</f>
        <v>Arjo UK Limited</v>
      </c>
      <c r="D6522" s="8" t="str">
        <f t="shared" si="607"/>
        <v>Accident and Emergency Trolley</v>
      </c>
      <c r="E6522" s="8">
        <f t="shared" si="609"/>
        <v>300000000000000</v>
      </c>
      <c r="F6522" s="8">
        <f t="shared" si="610"/>
        <v>25</v>
      </c>
      <c r="G6522" s="8">
        <f t="shared" si="611"/>
        <v>999999</v>
      </c>
      <c r="H6522" s="15">
        <f t="shared" si="612"/>
        <v>0.13470000000000001</v>
      </c>
      <c r="I6522" s="15" t="s">
        <v>372</v>
      </c>
      <c r="J6522" s="10">
        <v>100000000733756</v>
      </c>
      <c r="K6522" s="9" t="s">
        <v>422</v>
      </c>
      <c r="L6522" s="10">
        <v>100000000612542</v>
      </c>
      <c r="M6522" s="9" t="s">
        <v>428</v>
      </c>
      <c r="N6522" s="20">
        <v>300000000000000</v>
      </c>
      <c r="O6522" s="9">
        <v>25</v>
      </c>
      <c r="P6522" s="9">
        <v>999999</v>
      </c>
      <c r="Q6522" s="9">
        <v>13.47</v>
      </c>
    </row>
    <row r="6523" spans="1:17" hidden="1" x14ac:dyDescent="0.25">
      <c r="A6523" s="8" t="str">
        <f t="shared" si="608"/>
        <v>Anaesthesia Machines, Ventilator Equipment and RelMindray (UK) Limited</v>
      </c>
      <c r="B6523" s="8" t="str">
        <f>VLOOKUP(J6523,'Contract IDs'!A:D,4,0)</f>
        <v>Anaesthesia Machines, Ventilator Equipment and Rel</v>
      </c>
      <c r="C6523" s="8" t="str">
        <f>VLOOKUP(L6523,'Supplier IDs'!A:C,3,0)</f>
        <v>Mindray (UK) Limited</v>
      </c>
      <c r="D6523" s="8" t="str">
        <f t="shared" si="607"/>
        <v>V - Portable/Transport</v>
      </c>
      <c r="E6523" s="8">
        <f t="shared" si="609"/>
        <v>0</v>
      </c>
      <c r="F6523" s="8">
        <f t="shared" si="610"/>
        <v>0</v>
      </c>
      <c r="G6523" s="8">
        <f t="shared" si="611"/>
        <v>1</v>
      </c>
      <c r="H6523" s="15">
        <f t="shared" si="612"/>
        <v>0</v>
      </c>
      <c r="I6523" s="15" t="s">
        <v>372</v>
      </c>
      <c r="J6523" s="10">
        <v>300000105664159</v>
      </c>
      <c r="K6523" s="9" t="s">
        <v>436</v>
      </c>
      <c r="L6523" s="10">
        <v>100000000612004</v>
      </c>
      <c r="M6523" s="9" t="s">
        <v>442</v>
      </c>
      <c r="N6523" s="9"/>
      <c r="O6523" s="9">
        <v>0</v>
      </c>
      <c r="P6523" s="9">
        <v>1</v>
      </c>
      <c r="Q6523" s="9">
        <v>0</v>
      </c>
    </row>
    <row r="6524" spans="1:17" hidden="1" x14ac:dyDescent="0.25">
      <c r="A6524" s="8" t="str">
        <f t="shared" si="608"/>
        <v>Anaesthesia Machines, Ventilator Equipment and RelMindray (UK) Limited</v>
      </c>
      <c r="B6524" s="8" t="str">
        <f>VLOOKUP(J6524,'Contract IDs'!A:D,4,0)</f>
        <v>Anaesthesia Machines, Ventilator Equipment and Rel</v>
      </c>
      <c r="C6524" s="8" t="str">
        <f>VLOOKUP(L6524,'Supplier IDs'!A:C,3,0)</f>
        <v>Mindray (UK) Limited</v>
      </c>
      <c r="D6524" s="8" t="str">
        <f t="shared" si="607"/>
        <v>V - Portable/Transport</v>
      </c>
      <c r="E6524" s="8">
        <f t="shared" si="609"/>
        <v>0</v>
      </c>
      <c r="F6524" s="8">
        <f t="shared" si="610"/>
        <v>2</v>
      </c>
      <c r="G6524" s="8">
        <f t="shared" si="611"/>
        <v>5</v>
      </c>
      <c r="H6524" s="15">
        <f t="shared" si="612"/>
        <v>0.05</v>
      </c>
      <c r="I6524" s="15" t="s">
        <v>372</v>
      </c>
      <c r="J6524" s="10">
        <v>300000105664159</v>
      </c>
      <c r="K6524" s="9" t="s">
        <v>436</v>
      </c>
      <c r="L6524" s="10">
        <v>100000000612004</v>
      </c>
      <c r="M6524" s="9" t="s">
        <v>442</v>
      </c>
      <c r="N6524" s="9"/>
      <c r="O6524" s="9">
        <v>2</v>
      </c>
      <c r="P6524" s="9">
        <v>5</v>
      </c>
      <c r="Q6524" s="9">
        <v>5</v>
      </c>
    </row>
    <row r="6525" spans="1:17" hidden="1" x14ac:dyDescent="0.25">
      <c r="A6525" s="8" t="str">
        <f t="shared" si="608"/>
        <v>Anaesthesia Machines, Ventilator Equipment and RelMindray (UK) Limited</v>
      </c>
      <c r="B6525" s="8" t="str">
        <f>VLOOKUP(J6525,'Contract IDs'!A:D,4,0)</f>
        <v>Anaesthesia Machines, Ventilator Equipment and Rel</v>
      </c>
      <c r="C6525" s="8" t="str">
        <f>VLOOKUP(L6525,'Supplier IDs'!A:C,3,0)</f>
        <v>Mindray (UK) Limited</v>
      </c>
      <c r="D6525" s="8" t="str">
        <f t="shared" si="607"/>
        <v>V - Portable/Transport</v>
      </c>
      <c r="E6525" s="8">
        <f t="shared" si="609"/>
        <v>0</v>
      </c>
      <c r="F6525" s="8">
        <f t="shared" si="610"/>
        <v>6</v>
      </c>
      <c r="G6525" s="8">
        <f t="shared" si="611"/>
        <v>50</v>
      </c>
      <c r="H6525" s="15">
        <f t="shared" si="612"/>
        <v>0.12</v>
      </c>
      <c r="I6525" s="15" t="s">
        <v>372</v>
      </c>
      <c r="J6525" s="10">
        <v>300000105664159</v>
      </c>
      <c r="K6525" s="9" t="s">
        <v>436</v>
      </c>
      <c r="L6525" s="10">
        <v>100000000612004</v>
      </c>
      <c r="M6525" s="9" t="s">
        <v>442</v>
      </c>
      <c r="N6525" s="9"/>
      <c r="O6525" s="9">
        <v>6</v>
      </c>
      <c r="P6525" s="9">
        <v>50</v>
      </c>
      <c r="Q6525" s="9">
        <v>12</v>
      </c>
    </row>
    <row r="6526" spans="1:17" hidden="1" x14ac:dyDescent="0.25">
      <c r="A6526" s="8" t="str">
        <f t="shared" si="608"/>
        <v>Anaesthesia Machines, Ventilator Equipment and RelMindray (UK) Limited</v>
      </c>
      <c r="B6526" s="8" t="str">
        <f>VLOOKUP(J6526,'Contract IDs'!A:D,4,0)</f>
        <v>Anaesthesia Machines, Ventilator Equipment and Rel</v>
      </c>
      <c r="C6526" s="8" t="str">
        <f>VLOOKUP(L6526,'Supplier IDs'!A:C,3,0)</f>
        <v>Mindray (UK) Limited</v>
      </c>
      <c r="D6526" s="8" t="str">
        <f t="shared" si="607"/>
        <v>V - Portable/Transport</v>
      </c>
      <c r="E6526" s="8">
        <f t="shared" si="609"/>
        <v>0</v>
      </c>
      <c r="F6526" s="8">
        <f t="shared" si="610"/>
        <v>51</v>
      </c>
      <c r="G6526" s="8">
        <f t="shared" si="611"/>
        <v>100000</v>
      </c>
      <c r="H6526" s="15">
        <f t="shared" si="612"/>
        <v>0.15</v>
      </c>
      <c r="I6526" s="15" t="s">
        <v>372</v>
      </c>
      <c r="J6526" s="10">
        <v>300000105664159</v>
      </c>
      <c r="K6526" s="9" t="s">
        <v>436</v>
      </c>
      <c r="L6526" s="10">
        <v>100000000612004</v>
      </c>
      <c r="M6526" s="9" t="s">
        <v>442</v>
      </c>
      <c r="N6526" s="9"/>
      <c r="O6526" s="9">
        <v>51</v>
      </c>
      <c r="P6526" s="9">
        <v>100000</v>
      </c>
      <c r="Q6526" s="9">
        <v>15</v>
      </c>
    </row>
    <row r="6527" spans="1:17" hidden="1" x14ac:dyDescent="0.25">
      <c r="A6527" s="8" t="str">
        <f t="shared" si="608"/>
        <v>Anaesthesia Machines, Ventilator Equipment and RelMindray (UK) Limited</v>
      </c>
      <c r="B6527" s="8" t="str">
        <f>VLOOKUP(J6527,'Contract IDs'!A:D,4,0)</f>
        <v>Anaesthesia Machines, Ventilator Equipment and Rel</v>
      </c>
      <c r="C6527" s="8" t="str">
        <f>VLOOKUP(L6527,'Supplier IDs'!A:C,3,0)</f>
        <v>Mindray (UK) Limited</v>
      </c>
      <c r="D6527" s="8" t="str">
        <f t="shared" si="607"/>
        <v>V - Pre Hospital</v>
      </c>
      <c r="E6527" s="8">
        <f t="shared" si="609"/>
        <v>0</v>
      </c>
      <c r="F6527" s="8">
        <f t="shared" si="610"/>
        <v>0</v>
      </c>
      <c r="G6527" s="8">
        <f t="shared" si="611"/>
        <v>1</v>
      </c>
      <c r="H6527" s="15">
        <f t="shared" si="612"/>
        <v>0</v>
      </c>
      <c r="I6527" s="15" t="s">
        <v>372</v>
      </c>
      <c r="J6527" s="10">
        <v>300000105664159</v>
      </c>
      <c r="K6527" s="9" t="s">
        <v>436</v>
      </c>
      <c r="L6527" s="10">
        <v>100000000612004</v>
      </c>
      <c r="M6527" s="9" t="s">
        <v>451</v>
      </c>
      <c r="N6527" s="9"/>
      <c r="O6527" s="9">
        <v>0</v>
      </c>
      <c r="P6527" s="9">
        <v>1</v>
      </c>
      <c r="Q6527" s="9">
        <v>0</v>
      </c>
    </row>
    <row r="6528" spans="1:17" hidden="1" x14ac:dyDescent="0.25">
      <c r="A6528" s="8" t="str">
        <f t="shared" si="608"/>
        <v>Anaesthesia Machines, Ventilator Equipment and RelMindray (UK) Limited</v>
      </c>
      <c r="B6528" s="8" t="str">
        <f>VLOOKUP(J6528,'Contract IDs'!A:D,4,0)</f>
        <v>Anaesthesia Machines, Ventilator Equipment and Rel</v>
      </c>
      <c r="C6528" s="8" t="str">
        <f>VLOOKUP(L6528,'Supplier IDs'!A:C,3,0)</f>
        <v>Mindray (UK) Limited</v>
      </c>
      <c r="D6528" s="8" t="str">
        <f t="shared" si="607"/>
        <v>V - Pre Hospital</v>
      </c>
      <c r="E6528" s="8">
        <f t="shared" si="609"/>
        <v>0</v>
      </c>
      <c r="F6528" s="8">
        <f t="shared" si="610"/>
        <v>2</v>
      </c>
      <c r="G6528" s="8">
        <f t="shared" si="611"/>
        <v>4</v>
      </c>
      <c r="H6528" s="15">
        <f t="shared" si="612"/>
        <v>0.05</v>
      </c>
      <c r="I6528" s="15" t="s">
        <v>372</v>
      </c>
      <c r="J6528" s="10">
        <v>300000105664159</v>
      </c>
      <c r="K6528" s="9" t="s">
        <v>436</v>
      </c>
      <c r="L6528" s="10">
        <v>100000000612004</v>
      </c>
      <c r="M6528" s="9" t="s">
        <v>451</v>
      </c>
      <c r="N6528" s="9"/>
      <c r="O6528" s="9">
        <v>2</v>
      </c>
      <c r="P6528" s="9">
        <v>4</v>
      </c>
      <c r="Q6528" s="9">
        <v>5</v>
      </c>
    </row>
    <row r="6529" spans="1:17" hidden="1" x14ac:dyDescent="0.25">
      <c r="A6529" s="8" t="str">
        <f t="shared" si="608"/>
        <v>Anaesthesia Machines, Ventilator Equipment and RelMindray (UK) Limited</v>
      </c>
      <c r="B6529" s="8" t="str">
        <f>VLOOKUP(J6529,'Contract IDs'!A:D,4,0)</f>
        <v>Anaesthesia Machines, Ventilator Equipment and Rel</v>
      </c>
      <c r="C6529" s="8" t="str">
        <f>VLOOKUP(L6529,'Supplier IDs'!A:C,3,0)</f>
        <v>Mindray (UK) Limited</v>
      </c>
      <c r="D6529" s="8" t="str">
        <f t="shared" si="607"/>
        <v>V - Pre Hospital</v>
      </c>
      <c r="E6529" s="8">
        <f t="shared" si="609"/>
        <v>0</v>
      </c>
      <c r="F6529" s="8">
        <f t="shared" si="610"/>
        <v>5</v>
      </c>
      <c r="G6529" s="8">
        <f t="shared" si="611"/>
        <v>50</v>
      </c>
      <c r="H6529" s="15">
        <f t="shared" si="612"/>
        <v>0.12</v>
      </c>
      <c r="I6529" s="15" t="s">
        <v>372</v>
      </c>
      <c r="J6529" s="10">
        <v>300000105664159</v>
      </c>
      <c r="K6529" s="9" t="s">
        <v>436</v>
      </c>
      <c r="L6529" s="10">
        <v>100000000612004</v>
      </c>
      <c r="M6529" s="9" t="s">
        <v>451</v>
      </c>
      <c r="N6529" s="9"/>
      <c r="O6529" s="9">
        <v>5</v>
      </c>
      <c r="P6529" s="9">
        <v>50</v>
      </c>
      <c r="Q6529" s="9">
        <v>12</v>
      </c>
    </row>
    <row r="6530" spans="1:17" hidden="1" x14ac:dyDescent="0.25">
      <c r="A6530" s="8" t="str">
        <f t="shared" si="608"/>
        <v>Anaesthesia Machines, Ventilator Equipment and RelMindray (UK) Limited</v>
      </c>
      <c r="B6530" s="8" t="str">
        <f>VLOOKUP(J6530,'Contract IDs'!A:D,4,0)</f>
        <v>Anaesthesia Machines, Ventilator Equipment and Rel</v>
      </c>
      <c r="C6530" s="8" t="str">
        <f>VLOOKUP(L6530,'Supplier IDs'!A:C,3,0)</f>
        <v>Mindray (UK) Limited</v>
      </c>
      <c r="D6530" s="8" t="str">
        <f t="shared" ref="D6530:D6593" si="613">IF(M6530="","No Sub Cat",M6530)</f>
        <v>V - Pre Hospital</v>
      </c>
      <c r="E6530" s="8">
        <f t="shared" si="609"/>
        <v>0</v>
      </c>
      <c r="F6530" s="8">
        <f t="shared" si="610"/>
        <v>51</v>
      </c>
      <c r="G6530" s="8">
        <f t="shared" si="611"/>
        <v>10000</v>
      </c>
      <c r="H6530" s="15">
        <f t="shared" si="612"/>
        <v>0.15</v>
      </c>
      <c r="I6530" s="15" t="s">
        <v>372</v>
      </c>
      <c r="J6530" s="10">
        <v>300000105664159</v>
      </c>
      <c r="K6530" s="9" t="s">
        <v>436</v>
      </c>
      <c r="L6530" s="10">
        <v>100000000612004</v>
      </c>
      <c r="M6530" s="9" t="s">
        <v>451</v>
      </c>
      <c r="N6530" s="9"/>
      <c r="O6530" s="9">
        <v>51</v>
      </c>
      <c r="P6530" s="9">
        <v>10000</v>
      </c>
      <c r="Q6530" s="9">
        <v>15</v>
      </c>
    </row>
    <row r="6531" spans="1:17" hidden="1" x14ac:dyDescent="0.25">
      <c r="A6531" s="8" t="str">
        <f t="shared" ref="A6531:A6594" si="614">B6531&amp;C6531</f>
        <v>DiathermyMedtronic Limited</v>
      </c>
      <c r="B6531" s="8" t="str">
        <f>VLOOKUP(J6531,'Contract IDs'!A:D,4,0)</f>
        <v>Diathermy</v>
      </c>
      <c r="C6531" s="8" t="str">
        <f>VLOOKUP(L6531,'Supplier IDs'!A:C,3,0)</f>
        <v>Medtronic Limited</v>
      </c>
      <c r="D6531" s="8" t="str">
        <f t="shared" si="613"/>
        <v>Electrosurgical Machine</v>
      </c>
      <c r="E6531" s="8">
        <f t="shared" ref="E6531:E6594" si="615">N6531</f>
        <v>300000000000000</v>
      </c>
      <c r="F6531" s="8">
        <f t="shared" ref="F6531:F6594" si="616">O6531</f>
        <v>2</v>
      </c>
      <c r="G6531" s="8">
        <f t="shared" ref="G6531:G6594" si="617">P6531</f>
        <v>5</v>
      </c>
      <c r="H6531" s="15">
        <f t="shared" ref="H6531:H6594" si="618">Q6531/100</f>
        <v>7.0000000000000007E-2</v>
      </c>
      <c r="I6531" s="15" t="s">
        <v>372</v>
      </c>
      <c r="J6531" s="10">
        <v>100000000733598</v>
      </c>
      <c r="K6531" s="9" t="s">
        <v>452</v>
      </c>
      <c r="L6531" s="10">
        <v>100000000612679</v>
      </c>
      <c r="M6531" s="9" t="s">
        <v>453</v>
      </c>
      <c r="N6531" s="20">
        <v>300000000000000</v>
      </c>
      <c r="O6531" s="9">
        <v>2</v>
      </c>
      <c r="P6531" s="9">
        <v>5</v>
      </c>
      <c r="Q6531" s="9">
        <v>7</v>
      </c>
    </row>
    <row r="6532" spans="1:17" hidden="1" x14ac:dyDescent="0.25">
      <c r="A6532" s="8" t="str">
        <f t="shared" si="614"/>
        <v>DiathermyMedtronic Limited</v>
      </c>
      <c r="B6532" s="8" t="str">
        <f>VLOOKUP(J6532,'Contract IDs'!A:D,4,0)</f>
        <v>Diathermy</v>
      </c>
      <c r="C6532" s="8" t="str">
        <f>VLOOKUP(L6532,'Supplier IDs'!A:C,3,0)</f>
        <v>Medtronic Limited</v>
      </c>
      <c r="D6532" s="8" t="str">
        <f t="shared" si="613"/>
        <v>Electrosurgical Machine</v>
      </c>
      <c r="E6532" s="8">
        <f t="shared" si="615"/>
        <v>300000000000000</v>
      </c>
      <c r="F6532" s="8">
        <f t="shared" si="616"/>
        <v>6</v>
      </c>
      <c r="G6532" s="8">
        <f t="shared" si="617"/>
        <v>10</v>
      </c>
      <c r="H6532" s="15">
        <f t="shared" si="618"/>
        <v>0.11</v>
      </c>
      <c r="I6532" s="15" t="s">
        <v>372</v>
      </c>
      <c r="J6532" s="10">
        <v>100000000733598</v>
      </c>
      <c r="K6532" s="9" t="s">
        <v>452</v>
      </c>
      <c r="L6532" s="10">
        <v>100000000612679</v>
      </c>
      <c r="M6532" s="9" t="s">
        <v>453</v>
      </c>
      <c r="N6532" s="20">
        <v>300000000000000</v>
      </c>
      <c r="O6532" s="9">
        <v>6</v>
      </c>
      <c r="P6532" s="9">
        <v>10</v>
      </c>
      <c r="Q6532" s="9">
        <v>11</v>
      </c>
    </row>
    <row r="6533" spans="1:17" hidden="1" x14ac:dyDescent="0.25">
      <c r="A6533" s="8" t="str">
        <f t="shared" si="614"/>
        <v>DiathermyMedtronic Limited</v>
      </c>
      <c r="B6533" s="8" t="str">
        <f>VLOOKUP(J6533,'Contract IDs'!A:D,4,0)</f>
        <v>Diathermy</v>
      </c>
      <c r="C6533" s="8" t="str">
        <f>VLOOKUP(L6533,'Supplier IDs'!A:C,3,0)</f>
        <v>Medtronic Limited</v>
      </c>
      <c r="D6533" s="8" t="str">
        <f t="shared" si="613"/>
        <v>Electrosurgical Machine</v>
      </c>
      <c r="E6533" s="8">
        <f t="shared" si="615"/>
        <v>300000000000000</v>
      </c>
      <c r="F6533" s="8">
        <f t="shared" si="616"/>
        <v>11</v>
      </c>
      <c r="G6533" s="8">
        <f t="shared" si="617"/>
        <v>15</v>
      </c>
      <c r="H6533" s="15">
        <f t="shared" si="618"/>
        <v>0.15</v>
      </c>
      <c r="I6533" s="15" t="s">
        <v>372</v>
      </c>
      <c r="J6533" s="10">
        <v>100000000733598</v>
      </c>
      <c r="K6533" s="9" t="s">
        <v>452</v>
      </c>
      <c r="L6533" s="10">
        <v>100000000612679</v>
      </c>
      <c r="M6533" s="9" t="s">
        <v>453</v>
      </c>
      <c r="N6533" s="20">
        <v>300000000000000</v>
      </c>
      <c r="O6533" s="9">
        <v>11</v>
      </c>
      <c r="P6533" s="9">
        <v>15</v>
      </c>
      <c r="Q6533" s="9">
        <v>15</v>
      </c>
    </row>
    <row r="6534" spans="1:17" hidden="1" x14ac:dyDescent="0.25">
      <c r="A6534" s="8" t="str">
        <f t="shared" si="614"/>
        <v>DiathermyMedtronic Limited</v>
      </c>
      <c r="B6534" s="8" t="str">
        <f>VLOOKUP(J6534,'Contract IDs'!A:D,4,0)</f>
        <v>Diathermy</v>
      </c>
      <c r="C6534" s="8" t="str">
        <f>VLOOKUP(L6534,'Supplier IDs'!A:C,3,0)</f>
        <v>Medtronic Limited</v>
      </c>
      <c r="D6534" s="8" t="str">
        <f t="shared" si="613"/>
        <v>Electrosurgical Machine</v>
      </c>
      <c r="E6534" s="8">
        <f t="shared" si="615"/>
        <v>300000000000000</v>
      </c>
      <c r="F6534" s="8">
        <f t="shared" si="616"/>
        <v>16</v>
      </c>
      <c r="G6534" s="8">
        <f t="shared" si="617"/>
        <v>20</v>
      </c>
      <c r="H6534" s="15">
        <f t="shared" si="618"/>
        <v>0.17</v>
      </c>
      <c r="I6534" s="15" t="s">
        <v>372</v>
      </c>
      <c r="J6534" s="10">
        <v>100000000733598</v>
      </c>
      <c r="K6534" s="9" t="s">
        <v>452</v>
      </c>
      <c r="L6534" s="10">
        <v>100000000612679</v>
      </c>
      <c r="M6534" s="9" t="s">
        <v>453</v>
      </c>
      <c r="N6534" s="20">
        <v>300000000000000</v>
      </c>
      <c r="O6534" s="9">
        <v>16</v>
      </c>
      <c r="P6534" s="9">
        <v>20</v>
      </c>
      <c r="Q6534" s="9">
        <v>17</v>
      </c>
    </row>
    <row r="6535" spans="1:17" hidden="1" x14ac:dyDescent="0.25">
      <c r="A6535" s="8" t="str">
        <f t="shared" si="614"/>
        <v>DiathermyMedtronic Limited</v>
      </c>
      <c r="B6535" s="8" t="str">
        <f>VLOOKUP(J6535,'Contract IDs'!A:D,4,0)</f>
        <v>Diathermy</v>
      </c>
      <c r="C6535" s="8" t="str">
        <f>VLOOKUP(L6535,'Supplier IDs'!A:C,3,0)</f>
        <v>Medtronic Limited</v>
      </c>
      <c r="D6535" s="8" t="str">
        <f t="shared" si="613"/>
        <v>Electrosurgical Machine</v>
      </c>
      <c r="E6535" s="8">
        <f t="shared" si="615"/>
        <v>300000000000000</v>
      </c>
      <c r="F6535" s="8">
        <f t="shared" si="616"/>
        <v>21</v>
      </c>
      <c r="G6535" s="8">
        <f t="shared" si="617"/>
        <v>30</v>
      </c>
      <c r="H6535" s="15">
        <f t="shared" si="618"/>
        <v>0.21</v>
      </c>
      <c r="I6535" s="15" t="s">
        <v>372</v>
      </c>
      <c r="J6535" s="10">
        <v>100000000733598</v>
      </c>
      <c r="K6535" s="9" t="s">
        <v>452</v>
      </c>
      <c r="L6535" s="10">
        <v>100000000612679</v>
      </c>
      <c r="M6535" s="9" t="s">
        <v>453</v>
      </c>
      <c r="N6535" s="20">
        <v>300000000000000</v>
      </c>
      <c r="O6535" s="9">
        <v>21</v>
      </c>
      <c r="P6535" s="9">
        <v>30</v>
      </c>
      <c r="Q6535" s="9">
        <v>21</v>
      </c>
    </row>
    <row r="6536" spans="1:17" hidden="1" x14ac:dyDescent="0.25">
      <c r="A6536" s="8" t="str">
        <f t="shared" si="614"/>
        <v>DiathermyMedtronic Limited</v>
      </c>
      <c r="B6536" s="8" t="str">
        <f>VLOOKUP(J6536,'Contract IDs'!A:D,4,0)</f>
        <v>Diathermy</v>
      </c>
      <c r="C6536" s="8" t="str">
        <f>VLOOKUP(L6536,'Supplier IDs'!A:C,3,0)</f>
        <v>Medtronic Limited</v>
      </c>
      <c r="D6536" s="8" t="str">
        <f t="shared" si="613"/>
        <v>Electrosurgical Machine</v>
      </c>
      <c r="E6536" s="8">
        <f t="shared" si="615"/>
        <v>300000000000000</v>
      </c>
      <c r="F6536" s="8">
        <f t="shared" si="616"/>
        <v>31</v>
      </c>
      <c r="G6536" s="8">
        <f t="shared" si="617"/>
        <v>100</v>
      </c>
      <c r="H6536" s="15">
        <f t="shared" si="618"/>
        <v>0.3</v>
      </c>
      <c r="I6536" s="15" t="s">
        <v>372</v>
      </c>
      <c r="J6536" s="10">
        <v>100000000733598</v>
      </c>
      <c r="K6536" s="9" t="s">
        <v>452</v>
      </c>
      <c r="L6536" s="10">
        <v>100000000612679</v>
      </c>
      <c r="M6536" s="9" t="s">
        <v>453</v>
      </c>
      <c r="N6536" s="20">
        <v>300000000000000</v>
      </c>
      <c r="O6536" s="9">
        <v>31</v>
      </c>
      <c r="P6536" s="9">
        <v>100</v>
      </c>
      <c r="Q6536" s="9">
        <v>30</v>
      </c>
    </row>
    <row r="6537" spans="1:17" hidden="1" x14ac:dyDescent="0.25">
      <c r="A6537" s="8" t="str">
        <f t="shared" si="614"/>
        <v>DiathermyMedtronic Limited</v>
      </c>
      <c r="B6537" s="8" t="str">
        <f>VLOOKUP(J6537,'Contract IDs'!A:D,4,0)</f>
        <v>Diathermy</v>
      </c>
      <c r="C6537" s="8" t="str">
        <f>VLOOKUP(L6537,'Supplier IDs'!A:C,3,0)</f>
        <v>Medtronic Limited</v>
      </c>
      <c r="D6537" s="8" t="str">
        <f t="shared" si="613"/>
        <v>Electrosurgical Machine</v>
      </c>
      <c r="E6537" s="8">
        <f t="shared" si="615"/>
        <v>300000000000000</v>
      </c>
      <c r="F6537" s="8">
        <f t="shared" si="616"/>
        <v>2</v>
      </c>
      <c r="G6537" s="8">
        <f t="shared" si="617"/>
        <v>5</v>
      </c>
      <c r="H6537" s="15">
        <f t="shared" si="618"/>
        <v>0.09</v>
      </c>
      <c r="I6537" s="15" t="s">
        <v>372</v>
      </c>
      <c r="J6537" s="10">
        <v>100000000733598</v>
      </c>
      <c r="K6537" s="9" t="s">
        <v>452</v>
      </c>
      <c r="L6537" s="10">
        <v>100000000612679</v>
      </c>
      <c r="M6537" s="9" t="s">
        <v>453</v>
      </c>
      <c r="N6537" s="20">
        <v>300000000000000</v>
      </c>
      <c r="O6537" s="9">
        <v>2</v>
      </c>
      <c r="P6537" s="9">
        <v>5</v>
      </c>
      <c r="Q6537" s="9">
        <v>9</v>
      </c>
    </row>
    <row r="6538" spans="1:17" hidden="1" x14ac:dyDescent="0.25">
      <c r="A6538" s="8" t="str">
        <f t="shared" si="614"/>
        <v>DiathermyMedtronic Limited</v>
      </c>
      <c r="B6538" s="8" t="str">
        <f>VLOOKUP(J6538,'Contract IDs'!A:D,4,0)</f>
        <v>Diathermy</v>
      </c>
      <c r="C6538" s="8" t="str">
        <f>VLOOKUP(L6538,'Supplier IDs'!A:C,3,0)</f>
        <v>Medtronic Limited</v>
      </c>
      <c r="D6538" s="8" t="str">
        <f t="shared" si="613"/>
        <v>Electrosurgical Machine</v>
      </c>
      <c r="E6538" s="8">
        <f t="shared" si="615"/>
        <v>300000000000000</v>
      </c>
      <c r="F6538" s="8">
        <f t="shared" si="616"/>
        <v>6</v>
      </c>
      <c r="G6538" s="8">
        <f t="shared" si="617"/>
        <v>10</v>
      </c>
      <c r="H6538" s="15">
        <f t="shared" si="618"/>
        <v>0.21</v>
      </c>
      <c r="I6538" s="15" t="s">
        <v>372</v>
      </c>
      <c r="J6538" s="10">
        <v>100000000733598</v>
      </c>
      <c r="K6538" s="9" t="s">
        <v>452</v>
      </c>
      <c r="L6538" s="10">
        <v>100000000612679</v>
      </c>
      <c r="M6538" s="9" t="s">
        <v>453</v>
      </c>
      <c r="N6538" s="20">
        <v>300000000000000</v>
      </c>
      <c r="O6538" s="9">
        <v>6</v>
      </c>
      <c r="P6538" s="9">
        <v>10</v>
      </c>
      <c r="Q6538" s="9">
        <v>21</v>
      </c>
    </row>
    <row r="6539" spans="1:17" hidden="1" x14ac:dyDescent="0.25">
      <c r="A6539" s="8" t="str">
        <f t="shared" si="614"/>
        <v>DiathermyMedtronic Limited</v>
      </c>
      <c r="B6539" s="8" t="str">
        <f>VLOOKUP(J6539,'Contract IDs'!A:D,4,0)</f>
        <v>Diathermy</v>
      </c>
      <c r="C6539" s="8" t="str">
        <f>VLOOKUP(L6539,'Supplier IDs'!A:C,3,0)</f>
        <v>Medtronic Limited</v>
      </c>
      <c r="D6539" s="8" t="str">
        <f t="shared" si="613"/>
        <v>Electrosurgical Machine</v>
      </c>
      <c r="E6539" s="8">
        <f t="shared" si="615"/>
        <v>300000000000000</v>
      </c>
      <c r="F6539" s="8">
        <f t="shared" si="616"/>
        <v>11</v>
      </c>
      <c r="G6539" s="8">
        <f t="shared" si="617"/>
        <v>15</v>
      </c>
      <c r="H6539" s="15">
        <f t="shared" si="618"/>
        <v>0.24</v>
      </c>
      <c r="I6539" s="15" t="s">
        <v>372</v>
      </c>
      <c r="J6539" s="10">
        <v>100000000733598</v>
      </c>
      <c r="K6539" s="9" t="s">
        <v>452</v>
      </c>
      <c r="L6539" s="10">
        <v>100000000612679</v>
      </c>
      <c r="M6539" s="9" t="s">
        <v>453</v>
      </c>
      <c r="N6539" s="20">
        <v>300000000000000</v>
      </c>
      <c r="O6539" s="9">
        <v>11</v>
      </c>
      <c r="P6539" s="9">
        <v>15</v>
      </c>
      <c r="Q6539" s="9">
        <v>24</v>
      </c>
    </row>
    <row r="6540" spans="1:17" hidden="1" x14ac:dyDescent="0.25">
      <c r="A6540" s="8" t="str">
        <f t="shared" si="614"/>
        <v>DiathermyMedtronic Limited</v>
      </c>
      <c r="B6540" s="8" t="str">
        <f>VLOOKUP(J6540,'Contract IDs'!A:D,4,0)</f>
        <v>Diathermy</v>
      </c>
      <c r="C6540" s="8" t="str">
        <f>VLOOKUP(L6540,'Supplier IDs'!A:C,3,0)</f>
        <v>Medtronic Limited</v>
      </c>
      <c r="D6540" s="8" t="str">
        <f t="shared" si="613"/>
        <v>Electrosurgical Machine</v>
      </c>
      <c r="E6540" s="8">
        <f t="shared" si="615"/>
        <v>300000000000000</v>
      </c>
      <c r="F6540" s="8">
        <f t="shared" si="616"/>
        <v>16</v>
      </c>
      <c r="G6540" s="8">
        <f t="shared" si="617"/>
        <v>20</v>
      </c>
      <c r="H6540" s="15">
        <f t="shared" si="618"/>
        <v>0.33</v>
      </c>
      <c r="I6540" s="15" t="s">
        <v>372</v>
      </c>
      <c r="J6540" s="10">
        <v>100000000733598</v>
      </c>
      <c r="K6540" s="9" t="s">
        <v>452</v>
      </c>
      <c r="L6540" s="10">
        <v>100000000612679</v>
      </c>
      <c r="M6540" s="9" t="s">
        <v>453</v>
      </c>
      <c r="N6540" s="20">
        <v>300000000000000</v>
      </c>
      <c r="O6540" s="9">
        <v>16</v>
      </c>
      <c r="P6540" s="9">
        <v>20</v>
      </c>
      <c r="Q6540" s="9">
        <v>33</v>
      </c>
    </row>
    <row r="6541" spans="1:17" hidden="1" x14ac:dyDescent="0.25">
      <c r="A6541" s="8" t="str">
        <f t="shared" si="614"/>
        <v>DiathermyMedtronic Limited</v>
      </c>
      <c r="B6541" s="8" t="str">
        <f>VLOOKUP(J6541,'Contract IDs'!A:D,4,0)</f>
        <v>Diathermy</v>
      </c>
      <c r="C6541" s="8" t="str">
        <f>VLOOKUP(L6541,'Supplier IDs'!A:C,3,0)</f>
        <v>Medtronic Limited</v>
      </c>
      <c r="D6541" s="8" t="str">
        <f t="shared" si="613"/>
        <v>Electrosurgical Machine</v>
      </c>
      <c r="E6541" s="8">
        <f t="shared" si="615"/>
        <v>300000000000000</v>
      </c>
      <c r="F6541" s="8">
        <f t="shared" si="616"/>
        <v>21</v>
      </c>
      <c r="G6541" s="8">
        <f t="shared" si="617"/>
        <v>30</v>
      </c>
      <c r="H6541" s="15">
        <f t="shared" si="618"/>
        <v>0.41</v>
      </c>
      <c r="I6541" s="15" t="s">
        <v>372</v>
      </c>
      <c r="J6541" s="10">
        <v>100000000733598</v>
      </c>
      <c r="K6541" s="9" t="s">
        <v>452</v>
      </c>
      <c r="L6541" s="10">
        <v>100000000612679</v>
      </c>
      <c r="M6541" s="9" t="s">
        <v>453</v>
      </c>
      <c r="N6541" s="20">
        <v>300000000000000</v>
      </c>
      <c r="O6541" s="9">
        <v>21</v>
      </c>
      <c r="P6541" s="9">
        <v>30</v>
      </c>
      <c r="Q6541" s="9">
        <v>41</v>
      </c>
    </row>
    <row r="6542" spans="1:17" hidden="1" x14ac:dyDescent="0.25">
      <c r="A6542" s="8" t="str">
        <f t="shared" si="614"/>
        <v>DiathermyMedtronic Limited</v>
      </c>
      <c r="B6542" s="8" t="str">
        <f>VLOOKUP(J6542,'Contract IDs'!A:D,4,0)</f>
        <v>Diathermy</v>
      </c>
      <c r="C6542" s="8" t="str">
        <f>VLOOKUP(L6542,'Supplier IDs'!A:C,3,0)</f>
        <v>Medtronic Limited</v>
      </c>
      <c r="D6542" s="8" t="str">
        <f t="shared" si="613"/>
        <v>Electrosurgical Machine</v>
      </c>
      <c r="E6542" s="8">
        <f t="shared" si="615"/>
        <v>300000000000000</v>
      </c>
      <c r="F6542" s="8">
        <f t="shared" si="616"/>
        <v>31</v>
      </c>
      <c r="G6542" s="8">
        <f t="shared" si="617"/>
        <v>100</v>
      </c>
      <c r="H6542" s="15">
        <f t="shared" si="618"/>
        <v>0.44</v>
      </c>
      <c r="I6542" s="15" t="s">
        <v>372</v>
      </c>
      <c r="J6542" s="10">
        <v>100000000733598</v>
      </c>
      <c r="K6542" s="9" t="s">
        <v>452</v>
      </c>
      <c r="L6542" s="10">
        <v>100000000612679</v>
      </c>
      <c r="M6542" s="9" t="s">
        <v>453</v>
      </c>
      <c r="N6542" s="20">
        <v>300000000000000</v>
      </c>
      <c r="O6542" s="9">
        <v>31</v>
      </c>
      <c r="P6542" s="9">
        <v>100</v>
      </c>
      <c r="Q6542" s="9">
        <v>44</v>
      </c>
    </row>
    <row r="6543" spans="1:17" hidden="1" x14ac:dyDescent="0.25">
      <c r="A6543" s="8" t="str">
        <f t="shared" si="614"/>
        <v>DiathermyMedtronic Limited</v>
      </c>
      <c r="B6543" s="8" t="str">
        <f>VLOOKUP(J6543,'Contract IDs'!A:D,4,0)</f>
        <v>Diathermy</v>
      </c>
      <c r="C6543" s="8" t="str">
        <f>VLOOKUP(L6543,'Supplier IDs'!A:C,3,0)</f>
        <v>Medtronic Limited</v>
      </c>
      <c r="D6543" s="8" t="str">
        <f t="shared" si="613"/>
        <v>Electrosurgical Machine</v>
      </c>
      <c r="E6543" s="8">
        <f t="shared" si="615"/>
        <v>300000000000000</v>
      </c>
      <c r="F6543" s="8">
        <f t="shared" si="616"/>
        <v>2</v>
      </c>
      <c r="G6543" s="8">
        <f t="shared" si="617"/>
        <v>5</v>
      </c>
      <c r="H6543" s="15">
        <f t="shared" si="618"/>
        <v>0.05</v>
      </c>
      <c r="I6543" s="15" t="s">
        <v>372</v>
      </c>
      <c r="J6543" s="10">
        <v>100000000733598</v>
      </c>
      <c r="K6543" s="9" t="s">
        <v>452</v>
      </c>
      <c r="L6543" s="10">
        <v>100000000612679</v>
      </c>
      <c r="M6543" s="9" t="s">
        <v>453</v>
      </c>
      <c r="N6543" s="20">
        <v>300000000000000</v>
      </c>
      <c r="O6543" s="9">
        <v>2</v>
      </c>
      <c r="P6543" s="9">
        <v>5</v>
      </c>
      <c r="Q6543" s="9">
        <v>5</v>
      </c>
    </row>
    <row r="6544" spans="1:17" hidden="1" x14ac:dyDescent="0.25">
      <c r="A6544" s="8" t="str">
        <f t="shared" si="614"/>
        <v>DiathermyMedtronic Limited</v>
      </c>
      <c r="B6544" s="8" t="str">
        <f>VLOOKUP(J6544,'Contract IDs'!A:D,4,0)</f>
        <v>Diathermy</v>
      </c>
      <c r="C6544" s="8" t="str">
        <f>VLOOKUP(L6544,'Supplier IDs'!A:C,3,0)</f>
        <v>Medtronic Limited</v>
      </c>
      <c r="D6544" s="8" t="str">
        <f t="shared" si="613"/>
        <v>Electrosurgical Machine</v>
      </c>
      <c r="E6544" s="8">
        <f t="shared" si="615"/>
        <v>300000000000000</v>
      </c>
      <c r="F6544" s="8">
        <f t="shared" si="616"/>
        <v>6</v>
      </c>
      <c r="G6544" s="8">
        <f t="shared" si="617"/>
        <v>10</v>
      </c>
      <c r="H6544" s="15">
        <f t="shared" si="618"/>
        <v>7.0000000000000007E-2</v>
      </c>
      <c r="I6544" s="15" t="s">
        <v>372</v>
      </c>
      <c r="J6544" s="10">
        <v>100000000733598</v>
      </c>
      <c r="K6544" s="9" t="s">
        <v>452</v>
      </c>
      <c r="L6544" s="10">
        <v>100000000612679</v>
      </c>
      <c r="M6544" s="9" t="s">
        <v>453</v>
      </c>
      <c r="N6544" s="20">
        <v>300000000000000</v>
      </c>
      <c r="O6544" s="9">
        <v>6</v>
      </c>
      <c r="P6544" s="9">
        <v>10</v>
      </c>
      <c r="Q6544" s="9">
        <v>7</v>
      </c>
    </row>
    <row r="6545" spans="1:17" hidden="1" x14ac:dyDescent="0.25">
      <c r="A6545" s="8" t="str">
        <f t="shared" si="614"/>
        <v>DiathermyMedtronic Limited</v>
      </c>
      <c r="B6545" s="8" t="str">
        <f>VLOOKUP(J6545,'Contract IDs'!A:D,4,0)</f>
        <v>Diathermy</v>
      </c>
      <c r="C6545" s="8" t="str">
        <f>VLOOKUP(L6545,'Supplier IDs'!A:C,3,0)</f>
        <v>Medtronic Limited</v>
      </c>
      <c r="D6545" s="8" t="str">
        <f t="shared" si="613"/>
        <v>Electrosurgical Machine</v>
      </c>
      <c r="E6545" s="8">
        <f t="shared" si="615"/>
        <v>300000000000000</v>
      </c>
      <c r="F6545" s="8">
        <f t="shared" si="616"/>
        <v>11</v>
      </c>
      <c r="G6545" s="8">
        <f t="shared" si="617"/>
        <v>15</v>
      </c>
      <c r="H6545" s="15">
        <f t="shared" si="618"/>
        <v>0.11</v>
      </c>
      <c r="I6545" s="15" t="s">
        <v>372</v>
      </c>
      <c r="J6545" s="10">
        <v>100000000733598</v>
      </c>
      <c r="K6545" s="9" t="s">
        <v>452</v>
      </c>
      <c r="L6545" s="10">
        <v>100000000612679</v>
      </c>
      <c r="M6545" s="9" t="s">
        <v>453</v>
      </c>
      <c r="N6545" s="20">
        <v>300000000000000</v>
      </c>
      <c r="O6545" s="9">
        <v>11</v>
      </c>
      <c r="P6545" s="9">
        <v>15</v>
      </c>
      <c r="Q6545" s="9">
        <v>11</v>
      </c>
    </row>
    <row r="6546" spans="1:17" hidden="1" x14ac:dyDescent="0.25">
      <c r="A6546" s="8" t="str">
        <f t="shared" si="614"/>
        <v>DiathermyMedtronic Limited</v>
      </c>
      <c r="B6546" s="8" t="str">
        <f>VLOOKUP(J6546,'Contract IDs'!A:D,4,0)</f>
        <v>Diathermy</v>
      </c>
      <c r="C6546" s="8" t="str">
        <f>VLOOKUP(L6546,'Supplier IDs'!A:C,3,0)</f>
        <v>Medtronic Limited</v>
      </c>
      <c r="D6546" s="8" t="str">
        <f t="shared" si="613"/>
        <v>Electrosurgical Machine</v>
      </c>
      <c r="E6546" s="8">
        <f t="shared" si="615"/>
        <v>300000000000000</v>
      </c>
      <c r="F6546" s="8">
        <f t="shared" si="616"/>
        <v>16</v>
      </c>
      <c r="G6546" s="8">
        <f t="shared" si="617"/>
        <v>20</v>
      </c>
      <c r="H6546" s="15">
        <f t="shared" si="618"/>
        <v>0.13</v>
      </c>
      <c r="I6546" s="15" t="s">
        <v>372</v>
      </c>
      <c r="J6546" s="10">
        <v>100000000733598</v>
      </c>
      <c r="K6546" s="9" t="s">
        <v>452</v>
      </c>
      <c r="L6546" s="10">
        <v>100000000612679</v>
      </c>
      <c r="M6546" s="9" t="s">
        <v>453</v>
      </c>
      <c r="N6546" s="20">
        <v>300000000000000</v>
      </c>
      <c r="O6546" s="9">
        <v>16</v>
      </c>
      <c r="P6546" s="9">
        <v>20</v>
      </c>
      <c r="Q6546" s="9">
        <v>13</v>
      </c>
    </row>
    <row r="6547" spans="1:17" hidden="1" x14ac:dyDescent="0.25">
      <c r="A6547" s="8" t="str">
        <f t="shared" si="614"/>
        <v>DiathermyMedtronic Limited</v>
      </c>
      <c r="B6547" s="8" t="str">
        <f>VLOOKUP(J6547,'Contract IDs'!A:D,4,0)</f>
        <v>Diathermy</v>
      </c>
      <c r="C6547" s="8" t="str">
        <f>VLOOKUP(L6547,'Supplier IDs'!A:C,3,0)</f>
        <v>Medtronic Limited</v>
      </c>
      <c r="D6547" s="8" t="str">
        <f t="shared" si="613"/>
        <v>Electrosurgical Machine</v>
      </c>
      <c r="E6547" s="8">
        <f t="shared" si="615"/>
        <v>300000000000000</v>
      </c>
      <c r="F6547" s="8">
        <f t="shared" si="616"/>
        <v>21</v>
      </c>
      <c r="G6547" s="8">
        <f t="shared" si="617"/>
        <v>30</v>
      </c>
      <c r="H6547" s="15">
        <f t="shared" si="618"/>
        <v>0.16</v>
      </c>
      <c r="I6547" s="15" t="s">
        <v>372</v>
      </c>
      <c r="J6547" s="10">
        <v>100000000733598</v>
      </c>
      <c r="K6547" s="9" t="s">
        <v>452</v>
      </c>
      <c r="L6547" s="10">
        <v>100000000612679</v>
      </c>
      <c r="M6547" s="9" t="s">
        <v>453</v>
      </c>
      <c r="N6547" s="20">
        <v>300000000000000</v>
      </c>
      <c r="O6547" s="9">
        <v>21</v>
      </c>
      <c r="P6547" s="9">
        <v>30</v>
      </c>
      <c r="Q6547" s="9">
        <v>16</v>
      </c>
    </row>
    <row r="6548" spans="1:17" hidden="1" x14ac:dyDescent="0.25">
      <c r="A6548" s="8" t="str">
        <f t="shared" si="614"/>
        <v>DiathermyMedtronic Limited</v>
      </c>
      <c r="B6548" s="8" t="str">
        <f>VLOOKUP(J6548,'Contract IDs'!A:D,4,0)</f>
        <v>Diathermy</v>
      </c>
      <c r="C6548" s="8" t="str">
        <f>VLOOKUP(L6548,'Supplier IDs'!A:C,3,0)</f>
        <v>Medtronic Limited</v>
      </c>
      <c r="D6548" s="8" t="str">
        <f t="shared" si="613"/>
        <v>Electrosurgical Machine</v>
      </c>
      <c r="E6548" s="8">
        <f t="shared" si="615"/>
        <v>300000000000000</v>
      </c>
      <c r="F6548" s="8">
        <f t="shared" si="616"/>
        <v>31</v>
      </c>
      <c r="G6548" s="8">
        <f t="shared" si="617"/>
        <v>40</v>
      </c>
      <c r="H6548" s="15">
        <f t="shared" si="618"/>
        <v>0.2</v>
      </c>
      <c r="I6548" s="15" t="s">
        <v>372</v>
      </c>
      <c r="J6548" s="10">
        <v>100000000733598</v>
      </c>
      <c r="K6548" s="9" t="s">
        <v>452</v>
      </c>
      <c r="L6548" s="10">
        <v>100000000612679</v>
      </c>
      <c r="M6548" s="9" t="s">
        <v>453</v>
      </c>
      <c r="N6548" s="20">
        <v>300000000000000</v>
      </c>
      <c r="O6548" s="9">
        <v>31</v>
      </c>
      <c r="P6548" s="9">
        <v>40</v>
      </c>
      <c r="Q6548" s="9">
        <v>20</v>
      </c>
    </row>
    <row r="6549" spans="1:17" hidden="1" x14ac:dyDescent="0.25">
      <c r="A6549" s="8" t="str">
        <f t="shared" si="614"/>
        <v>DiathermyMedtronic Limited</v>
      </c>
      <c r="B6549" s="8" t="str">
        <f>VLOOKUP(J6549,'Contract IDs'!A:D,4,0)</f>
        <v>Diathermy</v>
      </c>
      <c r="C6549" s="8" t="str">
        <f>VLOOKUP(L6549,'Supplier IDs'!A:C,3,0)</f>
        <v>Medtronic Limited</v>
      </c>
      <c r="D6549" s="8" t="str">
        <f t="shared" si="613"/>
        <v>Electrosurgical Machine</v>
      </c>
      <c r="E6549" s="8">
        <f t="shared" si="615"/>
        <v>300000000000000</v>
      </c>
      <c r="F6549" s="8">
        <f t="shared" si="616"/>
        <v>41</v>
      </c>
      <c r="G6549" s="8">
        <f t="shared" si="617"/>
        <v>50</v>
      </c>
      <c r="H6549" s="15">
        <f t="shared" si="618"/>
        <v>0.22</v>
      </c>
      <c r="I6549" s="15" t="s">
        <v>372</v>
      </c>
      <c r="J6549" s="10">
        <v>100000000733598</v>
      </c>
      <c r="K6549" s="9" t="s">
        <v>452</v>
      </c>
      <c r="L6549" s="10">
        <v>100000000612679</v>
      </c>
      <c r="M6549" s="9" t="s">
        <v>453</v>
      </c>
      <c r="N6549" s="20">
        <v>300000000000000</v>
      </c>
      <c r="O6549" s="9">
        <v>41</v>
      </c>
      <c r="P6549" s="9">
        <v>50</v>
      </c>
      <c r="Q6549" s="9">
        <v>22</v>
      </c>
    </row>
    <row r="6550" spans="1:17" hidden="1" x14ac:dyDescent="0.25">
      <c r="A6550" s="8" t="str">
        <f t="shared" si="614"/>
        <v>DiathermyMedtronic Limited</v>
      </c>
      <c r="B6550" s="8" t="str">
        <f>VLOOKUP(J6550,'Contract IDs'!A:D,4,0)</f>
        <v>Diathermy</v>
      </c>
      <c r="C6550" s="8" t="str">
        <f>VLOOKUP(L6550,'Supplier IDs'!A:C,3,0)</f>
        <v>Medtronic Limited</v>
      </c>
      <c r="D6550" s="8" t="str">
        <f t="shared" si="613"/>
        <v>Electrosurgical Machine</v>
      </c>
      <c r="E6550" s="8">
        <f t="shared" si="615"/>
        <v>300000000000000</v>
      </c>
      <c r="F6550" s="8">
        <f t="shared" si="616"/>
        <v>51</v>
      </c>
      <c r="G6550" s="8">
        <f t="shared" si="617"/>
        <v>100</v>
      </c>
      <c r="H6550" s="15">
        <f t="shared" si="618"/>
        <v>0.25</v>
      </c>
      <c r="I6550" s="15" t="s">
        <v>372</v>
      </c>
      <c r="J6550" s="10">
        <v>100000000733598</v>
      </c>
      <c r="K6550" s="9" t="s">
        <v>452</v>
      </c>
      <c r="L6550" s="10">
        <v>100000000612679</v>
      </c>
      <c r="M6550" s="9" t="s">
        <v>453</v>
      </c>
      <c r="N6550" s="20">
        <v>300000000000000</v>
      </c>
      <c r="O6550" s="9">
        <v>51</v>
      </c>
      <c r="P6550" s="9">
        <v>100</v>
      </c>
      <c r="Q6550" s="9">
        <v>25</v>
      </c>
    </row>
    <row r="6551" spans="1:17" hidden="1" x14ac:dyDescent="0.25">
      <c r="A6551" s="8" t="str">
        <f t="shared" si="614"/>
        <v>DiathermyMedtronic Limited</v>
      </c>
      <c r="B6551" s="8" t="str">
        <f>VLOOKUP(J6551,'Contract IDs'!A:D,4,0)</f>
        <v>Diathermy</v>
      </c>
      <c r="C6551" s="8" t="str">
        <f>VLOOKUP(L6551,'Supplier IDs'!A:C,3,0)</f>
        <v>Medtronic Limited</v>
      </c>
      <c r="D6551" s="8" t="str">
        <f t="shared" si="613"/>
        <v>Electrosurgical Machine</v>
      </c>
      <c r="E6551" s="8">
        <f t="shared" si="615"/>
        <v>300000000000000</v>
      </c>
      <c r="F6551" s="8">
        <f t="shared" si="616"/>
        <v>2</v>
      </c>
      <c r="G6551" s="8">
        <f t="shared" si="617"/>
        <v>5</v>
      </c>
      <c r="H6551" s="15">
        <f t="shared" si="618"/>
        <v>0.12</v>
      </c>
      <c r="I6551" s="15" t="s">
        <v>372</v>
      </c>
      <c r="J6551" s="10">
        <v>100000000733598</v>
      </c>
      <c r="K6551" s="9" t="s">
        <v>452</v>
      </c>
      <c r="L6551" s="10">
        <v>100000000612679</v>
      </c>
      <c r="M6551" s="9" t="s">
        <v>453</v>
      </c>
      <c r="N6551" s="20">
        <v>300000000000000</v>
      </c>
      <c r="O6551" s="9">
        <v>2</v>
      </c>
      <c r="P6551" s="9">
        <v>5</v>
      </c>
      <c r="Q6551" s="9">
        <v>12</v>
      </c>
    </row>
    <row r="6552" spans="1:17" hidden="1" x14ac:dyDescent="0.25">
      <c r="A6552" s="8" t="str">
        <f t="shared" si="614"/>
        <v>DiathermyMedtronic Limited</v>
      </c>
      <c r="B6552" s="8" t="str">
        <f>VLOOKUP(J6552,'Contract IDs'!A:D,4,0)</f>
        <v>Diathermy</v>
      </c>
      <c r="C6552" s="8" t="str">
        <f>VLOOKUP(L6552,'Supplier IDs'!A:C,3,0)</f>
        <v>Medtronic Limited</v>
      </c>
      <c r="D6552" s="8" t="str">
        <f t="shared" si="613"/>
        <v>Electrosurgical Machine</v>
      </c>
      <c r="E6552" s="8">
        <f t="shared" si="615"/>
        <v>300000000000000</v>
      </c>
      <c r="F6552" s="8">
        <f t="shared" si="616"/>
        <v>6</v>
      </c>
      <c r="G6552" s="8">
        <f t="shared" si="617"/>
        <v>100</v>
      </c>
      <c r="H6552" s="15">
        <f t="shared" si="618"/>
        <v>0.25</v>
      </c>
      <c r="I6552" s="15" t="s">
        <v>372</v>
      </c>
      <c r="J6552" s="10">
        <v>100000000733598</v>
      </c>
      <c r="K6552" s="9" t="s">
        <v>452</v>
      </c>
      <c r="L6552" s="10">
        <v>100000000612679</v>
      </c>
      <c r="M6552" s="9" t="s">
        <v>453</v>
      </c>
      <c r="N6552" s="20">
        <v>300000000000000</v>
      </c>
      <c r="O6552" s="9">
        <v>6</v>
      </c>
      <c r="P6552" s="9">
        <v>100</v>
      </c>
      <c r="Q6552" s="9">
        <v>25</v>
      </c>
    </row>
    <row r="6553" spans="1:17" hidden="1" x14ac:dyDescent="0.25">
      <c r="A6553" s="8" t="str">
        <f t="shared" si="614"/>
        <v>DiathermyMedtronic Limited</v>
      </c>
      <c r="B6553" s="8" t="str">
        <f>VLOOKUP(J6553,'Contract IDs'!A:D,4,0)</f>
        <v>Diathermy</v>
      </c>
      <c r="C6553" s="8" t="str">
        <f>VLOOKUP(L6553,'Supplier IDs'!A:C,3,0)</f>
        <v>Medtronic Limited</v>
      </c>
      <c r="D6553" s="8" t="str">
        <f t="shared" si="613"/>
        <v>Electrosurgical Machine</v>
      </c>
      <c r="E6553" s="8">
        <f t="shared" si="615"/>
        <v>300000000000000</v>
      </c>
      <c r="F6553" s="8">
        <f t="shared" si="616"/>
        <v>2</v>
      </c>
      <c r="G6553" s="8">
        <f t="shared" si="617"/>
        <v>5</v>
      </c>
      <c r="H6553" s="15">
        <f t="shared" si="618"/>
        <v>0.02</v>
      </c>
      <c r="I6553" s="15" t="s">
        <v>372</v>
      </c>
      <c r="J6553" s="10">
        <v>100000000733598</v>
      </c>
      <c r="K6553" s="9" t="s">
        <v>452</v>
      </c>
      <c r="L6553" s="10">
        <v>100000000612679</v>
      </c>
      <c r="M6553" s="9" t="s">
        <v>453</v>
      </c>
      <c r="N6553" s="20">
        <v>300000000000000</v>
      </c>
      <c r="O6553" s="9">
        <v>2</v>
      </c>
      <c r="P6553" s="9">
        <v>5</v>
      </c>
      <c r="Q6553" s="9">
        <v>2</v>
      </c>
    </row>
    <row r="6554" spans="1:17" hidden="1" x14ac:dyDescent="0.25">
      <c r="A6554" s="8" t="str">
        <f t="shared" si="614"/>
        <v>DiathermyMedtronic Limited</v>
      </c>
      <c r="B6554" s="8" t="str">
        <f>VLOOKUP(J6554,'Contract IDs'!A:D,4,0)</f>
        <v>Diathermy</v>
      </c>
      <c r="C6554" s="8" t="str">
        <f>VLOOKUP(L6554,'Supplier IDs'!A:C,3,0)</f>
        <v>Medtronic Limited</v>
      </c>
      <c r="D6554" s="8" t="str">
        <f t="shared" si="613"/>
        <v>Electrosurgical Machine</v>
      </c>
      <c r="E6554" s="8">
        <f t="shared" si="615"/>
        <v>300000000000000</v>
      </c>
      <c r="F6554" s="8">
        <f t="shared" si="616"/>
        <v>6</v>
      </c>
      <c r="G6554" s="8">
        <f t="shared" si="617"/>
        <v>100</v>
      </c>
      <c r="H6554" s="15">
        <f t="shared" si="618"/>
        <v>0.05</v>
      </c>
      <c r="I6554" s="15" t="s">
        <v>372</v>
      </c>
      <c r="J6554" s="10">
        <v>100000000733598</v>
      </c>
      <c r="K6554" s="9" t="s">
        <v>452</v>
      </c>
      <c r="L6554" s="10">
        <v>100000000612679</v>
      </c>
      <c r="M6554" s="9" t="s">
        <v>453</v>
      </c>
      <c r="N6554" s="20">
        <v>300000000000000</v>
      </c>
      <c r="O6554" s="9">
        <v>6</v>
      </c>
      <c r="P6554" s="9">
        <v>100</v>
      </c>
      <c r="Q6554" s="9">
        <v>5</v>
      </c>
    </row>
    <row r="6555" spans="1:17" hidden="1" x14ac:dyDescent="0.25">
      <c r="A6555" s="8" t="str">
        <f t="shared" si="614"/>
        <v>Anaesthesia Machines, Ventilator Equipment and RelAquilant Limited</v>
      </c>
      <c r="B6555" s="8" t="str">
        <f>VLOOKUP(J6555,'Contract IDs'!A:D,4,0)</f>
        <v>Anaesthesia Machines, Ventilator Equipment and Rel</v>
      </c>
      <c r="C6555" s="8" t="str">
        <f>VLOOKUP(L6555,'Supplier IDs'!A:C,3,0)</f>
        <v>Aquilant Limited</v>
      </c>
      <c r="D6555" s="8" t="str">
        <f t="shared" si="613"/>
        <v>V - Intensive Care Neo</v>
      </c>
      <c r="E6555" s="8">
        <f t="shared" si="615"/>
        <v>300000000000000</v>
      </c>
      <c r="F6555" s="8">
        <f t="shared" si="616"/>
        <v>11</v>
      </c>
      <c r="G6555" s="8">
        <f t="shared" si="617"/>
        <v>30</v>
      </c>
      <c r="H6555" s="15">
        <f t="shared" si="618"/>
        <v>0.01</v>
      </c>
      <c r="I6555" s="15" t="s">
        <v>372</v>
      </c>
      <c r="J6555" s="10">
        <v>300000105664159</v>
      </c>
      <c r="K6555" s="9" t="s">
        <v>436</v>
      </c>
      <c r="L6555" s="10">
        <v>100000000611427</v>
      </c>
      <c r="M6555" s="9" t="s">
        <v>443</v>
      </c>
      <c r="N6555" s="20">
        <v>300000000000000</v>
      </c>
      <c r="O6555" s="9">
        <v>11</v>
      </c>
      <c r="P6555" s="9">
        <v>30</v>
      </c>
      <c r="Q6555" s="9">
        <v>1</v>
      </c>
    </row>
    <row r="6556" spans="1:17" hidden="1" x14ac:dyDescent="0.25">
      <c r="A6556" s="8" t="str">
        <f t="shared" si="614"/>
        <v>Anaesthesia Machines, Ventilator Equipment and RelAquilant Limited</v>
      </c>
      <c r="B6556" s="8" t="str">
        <f>VLOOKUP(J6556,'Contract IDs'!A:D,4,0)</f>
        <v>Anaesthesia Machines, Ventilator Equipment and Rel</v>
      </c>
      <c r="C6556" s="8" t="str">
        <f>VLOOKUP(L6556,'Supplier IDs'!A:C,3,0)</f>
        <v>Aquilant Limited</v>
      </c>
      <c r="D6556" s="8" t="str">
        <f t="shared" si="613"/>
        <v>V - Intensive Care Neo</v>
      </c>
      <c r="E6556" s="8">
        <f t="shared" si="615"/>
        <v>300000000000000</v>
      </c>
      <c r="F6556" s="8">
        <f t="shared" si="616"/>
        <v>31</v>
      </c>
      <c r="G6556" s="8">
        <f t="shared" si="617"/>
        <v>50</v>
      </c>
      <c r="H6556" s="15">
        <f t="shared" si="618"/>
        <v>1.4999999999999999E-2</v>
      </c>
      <c r="I6556" s="15" t="s">
        <v>372</v>
      </c>
      <c r="J6556" s="10">
        <v>300000105664159</v>
      </c>
      <c r="K6556" s="9" t="s">
        <v>436</v>
      </c>
      <c r="L6556" s="10">
        <v>100000000611427</v>
      </c>
      <c r="M6556" s="9" t="s">
        <v>443</v>
      </c>
      <c r="N6556" s="20">
        <v>300000000000000</v>
      </c>
      <c r="O6556" s="9">
        <v>31</v>
      </c>
      <c r="P6556" s="9">
        <v>50</v>
      </c>
      <c r="Q6556" s="9">
        <v>1.5</v>
      </c>
    </row>
    <row r="6557" spans="1:17" hidden="1" x14ac:dyDescent="0.25">
      <c r="A6557" s="8" t="str">
        <f t="shared" si="614"/>
        <v>Anaesthesia Machines, Ventilator Equipment and RelAquilant Limited</v>
      </c>
      <c r="B6557" s="8" t="str">
        <f>VLOOKUP(J6557,'Contract IDs'!A:D,4,0)</f>
        <v>Anaesthesia Machines, Ventilator Equipment and Rel</v>
      </c>
      <c r="C6557" s="8" t="str">
        <f>VLOOKUP(L6557,'Supplier IDs'!A:C,3,0)</f>
        <v>Aquilant Limited</v>
      </c>
      <c r="D6557" s="8" t="str">
        <f t="shared" si="613"/>
        <v>V - Intensive Care Neo</v>
      </c>
      <c r="E6557" s="8">
        <f t="shared" si="615"/>
        <v>300000000000000</v>
      </c>
      <c r="F6557" s="8">
        <f t="shared" si="616"/>
        <v>51</v>
      </c>
      <c r="G6557" s="8">
        <f t="shared" si="617"/>
        <v>1000</v>
      </c>
      <c r="H6557" s="15">
        <f t="shared" si="618"/>
        <v>0.02</v>
      </c>
      <c r="I6557" s="15" t="s">
        <v>372</v>
      </c>
      <c r="J6557" s="10">
        <v>300000105664159</v>
      </c>
      <c r="K6557" s="9" t="s">
        <v>436</v>
      </c>
      <c r="L6557" s="10">
        <v>100000000611427</v>
      </c>
      <c r="M6557" s="9" t="s">
        <v>443</v>
      </c>
      <c r="N6557" s="20">
        <v>300000000000000</v>
      </c>
      <c r="O6557" s="9">
        <v>51</v>
      </c>
      <c r="P6557" s="9">
        <v>1000</v>
      </c>
      <c r="Q6557" s="9">
        <v>2</v>
      </c>
    </row>
    <row r="6558" spans="1:17" hidden="1" x14ac:dyDescent="0.25">
      <c r="A6558" s="8" t="str">
        <f t="shared" si="614"/>
        <v>Anaesthesia Machines, Ventilator Equipment and RelAquilant Limited</v>
      </c>
      <c r="B6558" s="8" t="str">
        <f>VLOOKUP(J6558,'Contract IDs'!A:D,4,0)</f>
        <v>Anaesthesia Machines, Ventilator Equipment and Rel</v>
      </c>
      <c r="C6558" s="8" t="str">
        <f>VLOOKUP(L6558,'Supplier IDs'!A:C,3,0)</f>
        <v>Aquilant Limited</v>
      </c>
      <c r="D6558" s="8" t="str">
        <f t="shared" si="613"/>
        <v>V - Intensive Care</v>
      </c>
      <c r="E6558" s="8">
        <f t="shared" si="615"/>
        <v>300000000000000</v>
      </c>
      <c r="F6558" s="8">
        <f t="shared" si="616"/>
        <v>3</v>
      </c>
      <c r="G6558" s="8">
        <f t="shared" si="617"/>
        <v>3</v>
      </c>
      <c r="H6558" s="15">
        <f t="shared" si="618"/>
        <v>0.02</v>
      </c>
      <c r="I6558" s="15" t="s">
        <v>372</v>
      </c>
      <c r="J6558" s="10">
        <v>300000105664159</v>
      </c>
      <c r="K6558" s="9" t="s">
        <v>436</v>
      </c>
      <c r="L6558" s="10">
        <v>100000000611427</v>
      </c>
      <c r="M6558" s="9" t="s">
        <v>441</v>
      </c>
      <c r="N6558" s="20">
        <v>300000000000000</v>
      </c>
      <c r="O6558" s="9">
        <v>3</v>
      </c>
      <c r="P6558" s="9">
        <v>3</v>
      </c>
      <c r="Q6558" s="9">
        <v>2</v>
      </c>
    </row>
    <row r="6559" spans="1:17" hidden="1" x14ac:dyDescent="0.25">
      <c r="A6559" s="8" t="str">
        <f t="shared" si="614"/>
        <v>Anaesthesia Machines, Ventilator Equipment and RelAquilant Limited</v>
      </c>
      <c r="B6559" s="8" t="str">
        <f>VLOOKUP(J6559,'Contract IDs'!A:D,4,0)</f>
        <v>Anaesthesia Machines, Ventilator Equipment and Rel</v>
      </c>
      <c r="C6559" s="8" t="str">
        <f>VLOOKUP(L6559,'Supplier IDs'!A:C,3,0)</f>
        <v>Aquilant Limited</v>
      </c>
      <c r="D6559" s="8" t="str">
        <f t="shared" si="613"/>
        <v>V - Intensive Care</v>
      </c>
      <c r="E6559" s="8">
        <f t="shared" si="615"/>
        <v>300000000000000</v>
      </c>
      <c r="F6559" s="8">
        <f t="shared" si="616"/>
        <v>4</v>
      </c>
      <c r="G6559" s="8">
        <f t="shared" si="617"/>
        <v>4</v>
      </c>
      <c r="H6559" s="15">
        <f t="shared" si="618"/>
        <v>2.5000000000000001E-2</v>
      </c>
      <c r="I6559" s="15" t="s">
        <v>372</v>
      </c>
      <c r="J6559" s="10">
        <v>300000105664159</v>
      </c>
      <c r="K6559" s="9" t="s">
        <v>436</v>
      </c>
      <c r="L6559" s="10">
        <v>100000000611427</v>
      </c>
      <c r="M6559" s="9" t="s">
        <v>441</v>
      </c>
      <c r="N6559" s="20">
        <v>300000000000000</v>
      </c>
      <c r="O6559" s="9">
        <v>4</v>
      </c>
      <c r="P6559" s="9">
        <v>4</v>
      </c>
      <c r="Q6559" s="9">
        <v>2.5</v>
      </c>
    </row>
    <row r="6560" spans="1:17" hidden="1" x14ac:dyDescent="0.25">
      <c r="A6560" s="8" t="str">
        <f t="shared" si="614"/>
        <v>Anaesthesia Machines, Ventilator Equipment and RelAquilant Limited</v>
      </c>
      <c r="B6560" s="8" t="str">
        <f>VLOOKUP(J6560,'Contract IDs'!A:D,4,0)</f>
        <v>Anaesthesia Machines, Ventilator Equipment and Rel</v>
      </c>
      <c r="C6560" s="8" t="str">
        <f>VLOOKUP(L6560,'Supplier IDs'!A:C,3,0)</f>
        <v>Aquilant Limited</v>
      </c>
      <c r="D6560" s="8" t="str">
        <f t="shared" si="613"/>
        <v>V - Intensive Care</v>
      </c>
      <c r="E6560" s="8">
        <f t="shared" si="615"/>
        <v>300000000000000</v>
      </c>
      <c r="F6560" s="8">
        <f t="shared" si="616"/>
        <v>5</v>
      </c>
      <c r="G6560" s="8">
        <f t="shared" si="617"/>
        <v>5</v>
      </c>
      <c r="H6560" s="15">
        <f t="shared" si="618"/>
        <v>0.03</v>
      </c>
      <c r="I6560" s="15" t="s">
        <v>372</v>
      </c>
      <c r="J6560" s="10">
        <v>300000105664159</v>
      </c>
      <c r="K6560" s="9" t="s">
        <v>436</v>
      </c>
      <c r="L6560" s="10">
        <v>100000000611427</v>
      </c>
      <c r="M6560" s="9" t="s">
        <v>441</v>
      </c>
      <c r="N6560" s="20">
        <v>300000000000000</v>
      </c>
      <c r="O6560" s="9">
        <v>5</v>
      </c>
      <c r="P6560" s="9">
        <v>5</v>
      </c>
      <c r="Q6560" s="9">
        <v>3</v>
      </c>
    </row>
    <row r="6561" spans="1:17" hidden="1" x14ac:dyDescent="0.25">
      <c r="A6561" s="8" t="str">
        <f t="shared" si="614"/>
        <v>Anaesthesia Machines, Ventilator Equipment and RelAquilant Limited</v>
      </c>
      <c r="B6561" s="8" t="str">
        <f>VLOOKUP(J6561,'Contract IDs'!A:D,4,0)</f>
        <v>Anaesthesia Machines, Ventilator Equipment and Rel</v>
      </c>
      <c r="C6561" s="8" t="str">
        <f>VLOOKUP(L6561,'Supplier IDs'!A:C,3,0)</f>
        <v>Aquilant Limited</v>
      </c>
      <c r="D6561" s="8" t="str">
        <f t="shared" si="613"/>
        <v>V - Intensive Care</v>
      </c>
      <c r="E6561" s="8">
        <f t="shared" si="615"/>
        <v>300000000000000</v>
      </c>
      <c r="F6561" s="8">
        <f t="shared" si="616"/>
        <v>6</v>
      </c>
      <c r="G6561" s="8">
        <f t="shared" si="617"/>
        <v>10</v>
      </c>
      <c r="H6561" s="15">
        <f t="shared" si="618"/>
        <v>0.05</v>
      </c>
      <c r="I6561" s="15" t="s">
        <v>372</v>
      </c>
      <c r="J6561" s="10">
        <v>300000105664159</v>
      </c>
      <c r="K6561" s="9" t="s">
        <v>436</v>
      </c>
      <c r="L6561" s="10">
        <v>100000000611427</v>
      </c>
      <c r="M6561" s="9" t="s">
        <v>441</v>
      </c>
      <c r="N6561" s="20">
        <v>300000000000000</v>
      </c>
      <c r="O6561" s="9">
        <v>6</v>
      </c>
      <c r="P6561" s="9">
        <v>10</v>
      </c>
      <c r="Q6561" s="9">
        <v>5</v>
      </c>
    </row>
    <row r="6562" spans="1:17" hidden="1" x14ac:dyDescent="0.25">
      <c r="A6562" s="8" t="str">
        <f t="shared" si="614"/>
        <v>Anaesthesia Machines, Ventilator Equipment and RelAquilant Limited</v>
      </c>
      <c r="B6562" s="8" t="str">
        <f>VLOOKUP(J6562,'Contract IDs'!A:D,4,0)</f>
        <v>Anaesthesia Machines, Ventilator Equipment and Rel</v>
      </c>
      <c r="C6562" s="8" t="str">
        <f>VLOOKUP(L6562,'Supplier IDs'!A:C,3,0)</f>
        <v>Aquilant Limited</v>
      </c>
      <c r="D6562" s="8" t="str">
        <f t="shared" si="613"/>
        <v>V - Intensive Care</v>
      </c>
      <c r="E6562" s="8">
        <f t="shared" si="615"/>
        <v>300000000000000</v>
      </c>
      <c r="F6562" s="8">
        <f t="shared" si="616"/>
        <v>11</v>
      </c>
      <c r="G6562" s="8">
        <f t="shared" si="617"/>
        <v>20</v>
      </c>
      <c r="H6562" s="15">
        <f t="shared" si="618"/>
        <v>0.08</v>
      </c>
      <c r="I6562" s="15" t="s">
        <v>372</v>
      </c>
      <c r="J6562" s="10">
        <v>300000105664159</v>
      </c>
      <c r="K6562" s="9" t="s">
        <v>436</v>
      </c>
      <c r="L6562" s="10">
        <v>100000000611427</v>
      </c>
      <c r="M6562" s="9" t="s">
        <v>441</v>
      </c>
      <c r="N6562" s="20">
        <v>300000000000000</v>
      </c>
      <c r="O6562" s="9">
        <v>11</v>
      </c>
      <c r="P6562" s="9">
        <v>20</v>
      </c>
      <c r="Q6562" s="9">
        <v>8</v>
      </c>
    </row>
    <row r="6563" spans="1:17" hidden="1" x14ac:dyDescent="0.25">
      <c r="A6563" s="8" t="str">
        <f t="shared" si="614"/>
        <v>Anaesthesia Machines, Ventilator Equipment and RelAquilant Limited</v>
      </c>
      <c r="B6563" s="8" t="str">
        <f>VLOOKUP(J6563,'Contract IDs'!A:D,4,0)</f>
        <v>Anaesthesia Machines, Ventilator Equipment and Rel</v>
      </c>
      <c r="C6563" s="8" t="str">
        <f>VLOOKUP(L6563,'Supplier IDs'!A:C,3,0)</f>
        <v>Aquilant Limited</v>
      </c>
      <c r="D6563" s="8" t="str">
        <f t="shared" si="613"/>
        <v>V - Intensive Care</v>
      </c>
      <c r="E6563" s="8">
        <f t="shared" si="615"/>
        <v>300000000000000</v>
      </c>
      <c r="F6563" s="8">
        <f t="shared" si="616"/>
        <v>21</v>
      </c>
      <c r="G6563" s="8">
        <f t="shared" si="617"/>
        <v>1000</v>
      </c>
      <c r="H6563" s="15">
        <f t="shared" si="618"/>
        <v>0.1</v>
      </c>
      <c r="I6563" s="15" t="s">
        <v>372</v>
      </c>
      <c r="J6563" s="10">
        <v>300000105664159</v>
      </c>
      <c r="K6563" s="9" t="s">
        <v>436</v>
      </c>
      <c r="L6563" s="10">
        <v>100000000611427</v>
      </c>
      <c r="M6563" s="9" t="s">
        <v>441</v>
      </c>
      <c r="N6563" s="20">
        <v>300000000000000</v>
      </c>
      <c r="O6563" s="9">
        <v>21</v>
      </c>
      <c r="P6563" s="9">
        <v>1000</v>
      </c>
      <c r="Q6563" s="9">
        <v>10</v>
      </c>
    </row>
    <row r="6564" spans="1:17" hidden="1" x14ac:dyDescent="0.25">
      <c r="A6564" s="8" t="str">
        <f t="shared" si="614"/>
        <v>Anaesthesia Machines, Ventilator Equipment and RelAquilant Limited</v>
      </c>
      <c r="B6564" s="8" t="str">
        <f>VLOOKUP(J6564,'Contract IDs'!A:D,4,0)</f>
        <v>Anaesthesia Machines, Ventilator Equipment and Rel</v>
      </c>
      <c r="C6564" s="8" t="str">
        <f>VLOOKUP(L6564,'Supplier IDs'!A:C,3,0)</f>
        <v>Aquilant Limited</v>
      </c>
      <c r="D6564" s="8" t="str">
        <f t="shared" si="613"/>
        <v>V - Intensive Care Neo</v>
      </c>
      <c r="E6564" s="8">
        <f t="shared" si="615"/>
        <v>300000000000000</v>
      </c>
      <c r="F6564" s="8">
        <f t="shared" si="616"/>
        <v>3</v>
      </c>
      <c r="G6564" s="8">
        <f t="shared" si="617"/>
        <v>3</v>
      </c>
      <c r="H6564" s="15">
        <f t="shared" si="618"/>
        <v>0.02</v>
      </c>
      <c r="I6564" s="15" t="s">
        <v>372</v>
      </c>
      <c r="J6564" s="10">
        <v>300000105664159</v>
      </c>
      <c r="K6564" s="9" t="s">
        <v>436</v>
      </c>
      <c r="L6564" s="10">
        <v>100000000611427</v>
      </c>
      <c r="M6564" s="9" t="s">
        <v>443</v>
      </c>
      <c r="N6564" s="20">
        <v>300000000000000</v>
      </c>
      <c r="O6564" s="9">
        <v>3</v>
      </c>
      <c r="P6564" s="9">
        <v>3</v>
      </c>
      <c r="Q6564" s="9">
        <v>2</v>
      </c>
    </row>
    <row r="6565" spans="1:17" hidden="1" x14ac:dyDescent="0.25">
      <c r="A6565" s="8" t="str">
        <f t="shared" si="614"/>
        <v>Anaesthesia Machines, Ventilator Equipment and RelAquilant Limited</v>
      </c>
      <c r="B6565" s="8" t="str">
        <f>VLOOKUP(J6565,'Contract IDs'!A:D,4,0)</f>
        <v>Anaesthesia Machines, Ventilator Equipment and Rel</v>
      </c>
      <c r="C6565" s="8" t="str">
        <f>VLOOKUP(L6565,'Supplier IDs'!A:C,3,0)</f>
        <v>Aquilant Limited</v>
      </c>
      <c r="D6565" s="8" t="str">
        <f t="shared" si="613"/>
        <v>V - Intensive Care Neo</v>
      </c>
      <c r="E6565" s="8">
        <f t="shared" si="615"/>
        <v>300000000000000</v>
      </c>
      <c r="F6565" s="8">
        <f t="shared" si="616"/>
        <v>4</v>
      </c>
      <c r="G6565" s="8">
        <f t="shared" si="617"/>
        <v>4</v>
      </c>
      <c r="H6565" s="15">
        <f t="shared" si="618"/>
        <v>2.5000000000000001E-2</v>
      </c>
      <c r="I6565" s="15" t="s">
        <v>372</v>
      </c>
      <c r="J6565" s="10">
        <v>300000105664159</v>
      </c>
      <c r="K6565" s="9" t="s">
        <v>436</v>
      </c>
      <c r="L6565" s="10">
        <v>100000000611427</v>
      </c>
      <c r="M6565" s="9" t="s">
        <v>443</v>
      </c>
      <c r="N6565" s="20">
        <v>300000000000000</v>
      </c>
      <c r="O6565" s="9">
        <v>4</v>
      </c>
      <c r="P6565" s="9">
        <v>4</v>
      </c>
      <c r="Q6565" s="9">
        <v>2.5</v>
      </c>
    </row>
    <row r="6566" spans="1:17" hidden="1" x14ac:dyDescent="0.25">
      <c r="A6566" s="8" t="str">
        <f t="shared" si="614"/>
        <v>Anaesthesia Machines, Ventilator Equipment and RelAquilant Limited</v>
      </c>
      <c r="B6566" s="8" t="str">
        <f>VLOOKUP(J6566,'Contract IDs'!A:D,4,0)</f>
        <v>Anaesthesia Machines, Ventilator Equipment and Rel</v>
      </c>
      <c r="C6566" s="8" t="str">
        <f>VLOOKUP(L6566,'Supplier IDs'!A:C,3,0)</f>
        <v>Aquilant Limited</v>
      </c>
      <c r="D6566" s="8" t="str">
        <f t="shared" si="613"/>
        <v>V - Intensive Care Neo</v>
      </c>
      <c r="E6566" s="8">
        <f t="shared" si="615"/>
        <v>300000000000000</v>
      </c>
      <c r="F6566" s="8">
        <f t="shared" si="616"/>
        <v>5</v>
      </c>
      <c r="G6566" s="8">
        <f t="shared" si="617"/>
        <v>5</v>
      </c>
      <c r="H6566" s="15">
        <f t="shared" si="618"/>
        <v>0.03</v>
      </c>
      <c r="I6566" s="15" t="s">
        <v>372</v>
      </c>
      <c r="J6566" s="10">
        <v>300000105664159</v>
      </c>
      <c r="K6566" s="9" t="s">
        <v>436</v>
      </c>
      <c r="L6566" s="10">
        <v>100000000611427</v>
      </c>
      <c r="M6566" s="9" t="s">
        <v>443</v>
      </c>
      <c r="N6566" s="20">
        <v>300000000000000</v>
      </c>
      <c r="O6566" s="9">
        <v>5</v>
      </c>
      <c r="P6566" s="9">
        <v>5</v>
      </c>
      <c r="Q6566" s="9">
        <v>3</v>
      </c>
    </row>
    <row r="6567" spans="1:17" hidden="1" x14ac:dyDescent="0.25">
      <c r="A6567" s="8" t="str">
        <f t="shared" si="614"/>
        <v>Anaesthesia Machines, Ventilator Equipment and RelAquilant Limited</v>
      </c>
      <c r="B6567" s="8" t="str">
        <f>VLOOKUP(J6567,'Contract IDs'!A:D,4,0)</f>
        <v>Anaesthesia Machines, Ventilator Equipment and Rel</v>
      </c>
      <c r="C6567" s="8" t="str">
        <f>VLOOKUP(L6567,'Supplier IDs'!A:C,3,0)</f>
        <v>Aquilant Limited</v>
      </c>
      <c r="D6567" s="8" t="str">
        <f t="shared" si="613"/>
        <v>V - Intensive Care Neo</v>
      </c>
      <c r="E6567" s="8">
        <f t="shared" si="615"/>
        <v>300000000000000</v>
      </c>
      <c r="F6567" s="8">
        <f t="shared" si="616"/>
        <v>6</v>
      </c>
      <c r="G6567" s="8">
        <f t="shared" si="617"/>
        <v>10</v>
      </c>
      <c r="H6567" s="15">
        <f t="shared" si="618"/>
        <v>0.05</v>
      </c>
      <c r="I6567" s="15" t="s">
        <v>372</v>
      </c>
      <c r="J6567" s="10">
        <v>300000105664159</v>
      </c>
      <c r="K6567" s="9" t="s">
        <v>436</v>
      </c>
      <c r="L6567" s="10">
        <v>100000000611427</v>
      </c>
      <c r="M6567" s="9" t="s">
        <v>443</v>
      </c>
      <c r="N6567" s="20">
        <v>300000000000000</v>
      </c>
      <c r="O6567" s="9">
        <v>6</v>
      </c>
      <c r="P6567" s="9">
        <v>10</v>
      </c>
      <c r="Q6567" s="9">
        <v>5</v>
      </c>
    </row>
    <row r="6568" spans="1:17" hidden="1" x14ac:dyDescent="0.25">
      <c r="A6568" s="8" t="str">
        <f t="shared" si="614"/>
        <v>Anaesthesia Machines, Ventilator Equipment and RelAquilant Limited</v>
      </c>
      <c r="B6568" s="8" t="str">
        <f>VLOOKUP(J6568,'Contract IDs'!A:D,4,0)</f>
        <v>Anaesthesia Machines, Ventilator Equipment and Rel</v>
      </c>
      <c r="C6568" s="8" t="str">
        <f>VLOOKUP(L6568,'Supplier IDs'!A:C,3,0)</f>
        <v>Aquilant Limited</v>
      </c>
      <c r="D6568" s="8" t="str">
        <f t="shared" si="613"/>
        <v>V - Intensive Care Neo</v>
      </c>
      <c r="E6568" s="8">
        <f t="shared" si="615"/>
        <v>300000000000000</v>
      </c>
      <c r="F6568" s="8">
        <f t="shared" si="616"/>
        <v>11</v>
      </c>
      <c r="G6568" s="8">
        <f t="shared" si="617"/>
        <v>20</v>
      </c>
      <c r="H6568" s="15">
        <f t="shared" si="618"/>
        <v>0.08</v>
      </c>
      <c r="I6568" s="15" t="s">
        <v>372</v>
      </c>
      <c r="J6568" s="10">
        <v>300000105664159</v>
      </c>
      <c r="K6568" s="9" t="s">
        <v>436</v>
      </c>
      <c r="L6568" s="10">
        <v>100000000611427</v>
      </c>
      <c r="M6568" s="9" t="s">
        <v>443</v>
      </c>
      <c r="N6568" s="20">
        <v>300000000000000</v>
      </c>
      <c r="O6568" s="9">
        <v>11</v>
      </c>
      <c r="P6568" s="9">
        <v>20</v>
      </c>
      <c r="Q6568" s="9">
        <v>8</v>
      </c>
    </row>
    <row r="6569" spans="1:17" hidden="1" x14ac:dyDescent="0.25">
      <c r="A6569" s="8" t="str">
        <f t="shared" si="614"/>
        <v>Anaesthesia Machines, Ventilator Equipment and RelAquilant Limited</v>
      </c>
      <c r="B6569" s="8" t="str">
        <f>VLOOKUP(J6569,'Contract IDs'!A:D,4,0)</f>
        <v>Anaesthesia Machines, Ventilator Equipment and Rel</v>
      </c>
      <c r="C6569" s="8" t="str">
        <f>VLOOKUP(L6569,'Supplier IDs'!A:C,3,0)</f>
        <v>Aquilant Limited</v>
      </c>
      <c r="D6569" s="8" t="str">
        <f t="shared" si="613"/>
        <v>V - Intensive Care Neo</v>
      </c>
      <c r="E6569" s="8">
        <f t="shared" si="615"/>
        <v>300000000000000</v>
      </c>
      <c r="F6569" s="8">
        <f t="shared" si="616"/>
        <v>21</v>
      </c>
      <c r="G6569" s="8">
        <f t="shared" si="617"/>
        <v>1000</v>
      </c>
      <c r="H6569" s="15">
        <f t="shared" si="618"/>
        <v>0.1</v>
      </c>
      <c r="I6569" s="15" t="s">
        <v>372</v>
      </c>
      <c r="J6569" s="10">
        <v>300000105664159</v>
      </c>
      <c r="K6569" s="9" t="s">
        <v>436</v>
      </c>
      <c r="L6569" s="10">
        <v>100000000611427</v>
      </c>
      <c r="M6569" s="9" t="s">
        <v>443</v>
      </c>
      <c r="N6569" s="20">
        <v>300000000000000</v>
      </c>
      <c r="O6569" s="9">
        <v>21</v>
      </c>
      <c r="P6569" s="9">
        <v>1000</v>
      </c>
      <c r="Q6569" s="9">
        <v>10</v>
      </c>
    </row>
    <row r="6570" spans="1:17" hidden="1" x14ac:dyDescent="0.25">
      <c r="A6570" s="8" t="str">
        <f t="shared" si="614"/>
        <v>Anaesthesia Machines, Ventilator Equipment and RelAquilant Limited</v>
      </c>
      <c r="B6570" s="8" t="str">
        <f>VLOOKUP(J6570,'Contract IDs'!A:D,4,0)</f>
        <v>Anaesthesia Machines, Ventilator Equipment and Rel</v>
      </c>
      <c r="C6570" s="8" t="str">
        <f>VLOOKUP(L6570,'Supplier IDs'!A:C,3,0)</f>
        <v>Aquilant Limited</v>
      </c>
      <c r="D6570" s="8" t="str">
        <f t="shared" si="613"/>
        <v>V - Intensive Care</v>
      </c>
      <c r="E6570" s="8">
        <f t="shared" si="615"/>
        <v>300000000000000</v>
      </c>
      <c r="F6570" s="8">
        <f t="shared" si="616"/>
        <v>3</v>
      </c>
      <c r="G6570" s="8">
        <f t="shared" si="617"/>
        <v>3</v>
      </c>
      <c r="H6570" s="15">
        <f t="shared" si="618"/>
        <v>0.02</v>
      </c>
      <c r="I6570" s="15" t="s">
        <v>372</v>
      </c>
      <c r="J6570" s="10">
        <v>300000105664159</v>
      </c>
      <c r="K6570" s="9" t="s">
        <v>436</v>
      </c>
      <c r="L6570" s="10">
        <v>100000000611427</v>
      </c>
      <c r="M6570" s="9" t="s">
        <v>441</v>
      </c>
      <c r="N6570" s="20">
        <v>300000000000000</v>
      </c>
      <c r="O6570" s="9">
        <v>3</v>
      </c>
      <c r="P6570" s="9">
        <v>3</v>
      </c>
      <c r="Q6570" s="9">
        <v>2</v>
      </c>
    </row>
    <row r="6571" spans="1:17" hidden="1" x14ac:dyDescent="0.25">
      <c r="A6571" s="8" t="str">
        <f t="shared" si="614"/>
        <v>Anaesthesia Machines, Ventilator Equipment and RelAquilant Limited</v>
      </c>
      <c r="B6571" s="8" t="str">
        <f>VLOOKUP(J6571,'Contract IDs'!A:D,4,0)</f>
        <v>Anaesthesia Machines, Ventilator Equipment and Rel</v>
      </c>
      <c r="C6571" s="8" t="str">
        <f>VLOOKUP(L6571,'Supplier IDs'!A:C,3,0)</f>
        <v>Aquilant Limited</v>
      </c>
      <c r="D6571" s="8" t="str">
        <f t="shared" si="613"/>
        <v>V - Intensive Care</v>
      </c>
      <c r="E6571" s="8">
        <f t="shared" si="615"/>
        <v>300000000000000</v>
      </c>
      <c r="F6571" s="8">
        <f t="shared" si="616"/>
        <v>4</v>
      </c>
      <c r="G6571" s="8">
        <f t="shared" si="617"/>
        <v>4</v>
      </c>
      <c r="H6571" s="15">
        <f t="shared" si="618"/>
        <v>2.5000000000000001E-2</v>
      </c>
      <c r="I6571" s="15" t="s">
        <v>372</v>
      </c>
      <c r="J6571" s="10">
        <v>300000105664159</v>
      </c>
      <c r="K6571" s="9" t="s">
        <v>436</v>
      </c>
      <c r="L6571" s="10">
        <v>100000000611427</v>
      </c>
      <c r="M6571" s="9" t="s">
        <v>441</v>
      </c>
      <c r="N6571" s="20">
        <v>300000000000000</v>
      </c>
      <c r="O6571" s="9">
        <v>4</v>
      </c>
      <c r="P6571" s="9">
        <v>4</v>
      </c>
      <c r="Q6571" s="9">
        <v>2.5</v>
      </c>
    </row>
    <row r="6572" spans="1:17" hidden="1" x14ac:dyDescent="0.25">
      <c r="A6572" s="8" t="str">
        <f t="shared" si="614"/>
        <v>Anaesthesia Machines, Ventilator Equipment and RelAquilant Limited</v>
      </c>
      <c r="B6572" s="8" t="str">
        <f>VLOOKUP(J6572,'Contract IDs'!A:D,4,0)</f>
        <v>Anaesthesia Machines, Ventilator Equipment and Rel</v>
      </c>
      <c r="C6572" s="8" t="str">
        <f>VLOOKUP(L6572,'Supplier IDs'!A:C,3,0)</f>
        <v>Aquilant Limited</v>
      </c>
      <c r="D6572" s="8" t="str">
        <f t="shared" si="613"/>
        <v>V - Intensive Care</v>
      </c>
      <c r="E6572" s="8">
        <f t="shared" si="615"/>
        <v>300000000000000</v>
      </c>
      <c r="F6572" s="8">
        <f t="shared" si="616"/>
        <v>5</v>
      </c>
      <c r="G6572" s="8">
        <f t="shared" si="617"/>
        <v>5</v>
      </c>
      <c r="H6572" s="15">
        <f t="shared" si="618"/>
        <v>0.03</v>
      </c>
      <c r="I6572" s="15" t="s">
        <v>372</v>
      </c>
      <c r="J6572" s="10">
        <v>300000105664159</v>
      </c>
      <c r="K6572" s="9" t="s">
        <v>436</v>
      </c>
      <c r="L6572" s="10">
        <v>100000000611427</v>
      </c>
      <c r="M6572" s="9" t="s">
        <v>441</v>
      </c>
      <c r="N6572" s="20">
        <v>300000000000000</v>
      </c>
      <c r="O6572" s="9">
        <v>5</v>
      </c>
      <c r="P6572" s="9">
        <v>5</v>
      </c>
      <c r="Q6572" s="9">
        <v>3</v>
      </c>
    </row>
    <row r="6573" spans="1:17" hidden="1" x14ac:dyDescent="0.25">
      <c r="A6573" s="8" t="str">
        <f t="shared" si="614"/>
        <v>Anaesthesia Machines, Ventilator Equipment and RelAquilant Limited</v>
      </c>
      <c r="B6573" s="8" t="str">
        <f>VLOOKUP(J6573,'Contract IDs'!A:D,4,0)</f>
        <v>Anaesthesia Machines, Ventilator Equipment and Rel</v>
      </c>
      <c r="C6573" s="8" t="str">
        <f>VLOOKUP(L6573,'Supplier IDs'!A:C,3,0)</f>
        <v>Aquilant Limited</v>
      </c>
      <c r="D6573" s="8" t="str">
        <f t="shared" si="613"/>
        <v>V - Intensive Care</v>
      </c>
      <c r="E6573" s="8">
        <f t="shared" si="615"/>
        <v>300000000000000</v>
      </c>
      <c r="F6573" s="8">
        <f t="shared" si="616"/>
        <v>6</v>
      </c>
      <c r="G6573" s="8">
        <f t="shared" si="617"/>
        <v>10</v>
      </c>
      <c r="H6573" s="15">
        <f t="shared" si="618"/>
        <v>0.05</v>
      </c>
      <c r="I6573" s="15" t="s">
        <v>372</v>
      </c>
      <c r="J6573" s="10">
        <v>300000105664159</v>
      </c>
      <c r="K6573" s="9" t="s">
        <v>436</v>
      </c>
      <c r="L6573" s="10">
        <v>100000000611427</v>
      </c>
      <c r="M6573" s="9" t="s">
        <v>441</v>
      </c>
      <c r="N6573" s="20">
        <v>300000000000000</v>
      </c>
      <c r="O6573" s="9">
        <v>6</v>
      </c>
      <c r="P6573" s="9">
        <v>10</v>
      </c>
      <c r="Q6573" s="9">
        <v>5</v>
      </c>
    </row>
    <row r="6574" spans="1:17" hidden="1" x14ac:dyDescent="0.25">
      <c r="A6574" s="8" t="str">
        <f t="shared" si="614"/>
        <v>Anaesthesia Machines, Ventilator Equipment and RelAquilant Limited</v>
      </c>
      <c r="B6574" s="8" t="str">
        <f>VLOOKUP(J6574,'Contract IDs'!A:D,4,0)</f>
        <v>Anaesthesia Machines, Ventilator Equipment and Rel</v>
      </c>
      <c r="C6574" s="8" t="str">
        <f>VLOOKUP(L6574,'Supplier IDs'!A:C,3,0)</f>
        <v>Aquilant Limited</v>
      </c>
      <c r="D6574" s="8" t="str">
        <f t="shared" si="613"/>
        <v>V - Intensive Care</v>
      </c>
      <c r="E6574" s="8">
        <f t="shared" si="615"/>
        <v>300000000000000</v>
      </c>
      <c r="F6574" s="8">
        <f t="shared" si="616"/>
        <v>11</v>
      </c>
      <c r="G6574" s="8">
        <f t="shared" si="617"/>
        <v>20</v>
      </c>
      <c r="H6574" s="15">
        <f t="shared" si="618"/>
        <v>0.08</v>
      </c>
      <c r="I6574" s="15" t="s">
        <v>372</v>
      </c>
      <c r="J6574" s="10">
        <v>300000105664159</v>
      </c>
      <c r="K6574" s="9" t="s">
        <v>436</v>
      </c>
      <c r="L6574" s="10">
        <v>100000000611427</v>
      </c>
      <c r="M6574" s="9" t="s">
        <v>441</v>
      </c>
      <c r="N6574" s="20">
        <v>300000000000000</v>
      </c>
      <c r="O6574" s="9">
        <v>11</v>
      </c>
      <c r="P6574" s="9">
        <v>20</v>
      </c>
      <c r="Q6574" s="9">
        <v>8</v>
      </c>
    </row>
    <row r="6575" spans="1:17" hidden="1" x14ac:dyDescent="0.25">
      <c r="A6575" s="8" t="str">
        <f t="shared" si="614"/>
        <v>Anaesthesia Machines, Ventilator Equipment and RelAquilant Limited</v>
      </c>
      <c r="B6575" s="8" t="str">
        <f>VLOOKUP(J6575,'Contract IDs'!A:D,4,0)</f>
        <v>Anaesthesia Machines, Ventilator Equipment and Rel</v>
      </c>
      <c r="C6575" s="8" t="str">
        <f>VLOOKUP(L6575,'Supplier IDs'!A:C,3,0)</f>
        <v>Aquilant Limited</v>
      </c>
      <c r="D6575" s="8" t="str">
        <f t="shared" si="613"/>
        <v>V - Intensive Care</v>
      </c>
      <c r="E6575" s="8">
        <f t="shared" si="615"/>
        <v>300000000000000</v>
      </c>
      <c r="F6575" s="8">
        <f t="shared" si="616"/>
        <v>21</v>
      </c>
      <c r="G6575" s="8">
        <f t="shared" si="617"/>
        <v>1000</v>
      </c>
      <c r="H6575" s="15">
        <f t="shared" si="618"/>
        <v>0.1</v>
      </c>
      <c r="I6575" s="15" t="s">
        <v>372</v>
      </c>
      <c r="J6575" s="10">
        <v>300000105664159</v>
      </c>
      <c r="K6575" s="9" t="s">
        <v>436</v>
      </c>
      <c r="L6575" s="10">
        <v>100000000611427</v>
      </c>
      <c r="M6575" s="9" t="s">
        <v>441</v>
      </c>
      <c r="N6575" s="20">
        <v>300000000000000</v>
      </c>
      <c r="O6575" s="9">
        <v>21</v>
      </c>
      <c r="P6575" s="9">
        <v>1000</v>
      </c>
      <c r="Q6575" s="9">
        <v>10</v>
      </c>
    </row>
    <row r="6576" spans="1:17" hidden="1" x14ac:dyDescent="0.25">
      <c r="A6576" s="8" t="str">
        <f t="shared" si="614"/>
        <v>Anaesthesia Machines, Ventilator Equipment and RelAquilant Limited</v>
      </c>
      <c r="B6576" s="8" t="str">
        <f>VLOOKUP(J6576,'Contract IDs'!A:D,4,0)</f>
        <v>Anaesthesia Machines, Ventilator Equipment and Rel</v>
      </c>
      <c r="C6576" s="8" t="str">
        <f>VLOOKUP(L6576,'Supplier IDs'!A:C,3,0)</f>
        <v>Aquilant Limited</v>
      </c>
      <c r="D6576" s="8" t="str">
        <f t="shared" si="613"/>
        <v>V - Non-Invasive CPAP</v>
      </c>
      <c r="E6576" s="8">
        <f t="shared" si="615"/>
        <v>300000000000000</v>
      </c>
      <c r="F6576" s="8">
        <f t="shared" si="616"/>
        <v>3</v>
      </c>
      <c r="G6576" s="8">
        <f t="shared" si="617"/>
        <v>3</v>
      </c>
      <c r="H6576" s="15">
        <f t="shared" si="618"/>
        <v>0.02</v>
      </c>
      <c r="I6576" s="15" t="s">
        <v>372</v>
      </c>
      <c r="J6576" s="10">
        <v>300000105664159</v>
      </c>
      <c r="K6576" s="9" t="s">
        <v>436</v>
      </c>
      <c r="L6576" s="10">
        <v>100000000611427</v>
      </c>
      <c r="M6576" s="9" t="s">
        <v>444</v>
      </c>
      <c r="N6576" s="20">
        <v>300000000000000</v>
      </c>
      <c r="O6576" s="9">
        <v>3</v>
      </c>
      <c r="P6576" s="9">
        <v>3</v>
      </c>
      <c r="Q6576" s="9">
        <v>2</v>
      </c>
    </row>
    <row r="6577" spans="1:17" hidden="1" x14ac:dyDescent="0.25">
      <c r="A6577" s="8" t="str">
        <f t="shared" si="614"/>
        <v>Anaesthesia Machines, Ventilator Equipment and RelAquilant Limited</v>
      </c>
      <c r="B6577" s="8" t="str">
        <f>VLOOKUP(J6577,'Contract IDs'!A:D,4,0)</f>
        <v>Anaesthesia Machines, Ventilator Equipment and Rel</v>
      </c>
      <c r="C6577" s="8" t="str">
        <f>VLOOKUP(L6577,'Supplier IDs'!A:C,3,0)</f>
        <v>Aquilant Limited</v>
      </c>
      <c r="D6577" s="8" t="str">
        <f t="shared" si="613"/>
        <v>V - Non-Invasive CPAP</v>
      </c>
      <c r="E6577" s="8">
        <f t="shared" si="615"/>
        <v>300000000000000</v>
      </c>
      <c r="F6577" s="8">
        <f t="shared" si="616"/>
        <v>4</v>
      </c>
      <c r="G6577" s="8">
        <f t="shared" si="617"/>
        <v>4</v>
      </c>
      <c r="H6577" s="15">
        <f t="shared" si="618"/>
        <v>2.5000000000000001E-2</v>
      </c>
      <c r="I6577" s="15" t="s">
        <v>372</v>
      </c>
      <c r="J6577" s="10">
        <v>300000105664159</v>
      </c>
      <c r="K6577" s="9" t="s">
        <v>436</v>
      </c>
      <c r="L6577" s="10">
        <v>100000000611427</v>
      </c>
      <c r="M6577" s="9" t="s">
        <v>444</v>
      </c>
      <c r="N6577" s="20">
        <v>300000000000000</v>
      </c>
      <c r="O6577" s="9">
        <v>4</v>
      </c>
      <c r="P6577" s="9">
        <v>4</v>
      </c>
      <c r="Q6577" s="9">
        <v>2.5</v>
      </c>
    </row>
    <row r="6578" spans="1:17" hidden="1" x14ac:dyDescent="0.25">
      <c r="A6578" s="8" t="str">
        <f t="shared" si="614"/>
        <v>Anaesthesia Machines, Ventilator Equipment and RelAquilant Limited</v>
      </c>
      <c r="B6578" s="8" t="str">
        <f>VLOOKUP(J6578,'Contract IDs'!A:D,4,0)</f>
        <v>Anaesthesia Machines, Ventilator Equipment and Rel</v>
      </c>
      <c r="C6578" s="8" t="str">
        <f>VLOOKUP(L6578,'Supplier IDs'!A:C,3,0)</f>
        <v>Aquilant Limited</v>
      </c>
      <c r="D6578" s="8" t="str">
        <f t="shared" si="613"/>
        <v>V - Non-Invasive CPAP</v>
      </c>
      <c r="E6578" s="8">
        <f t="shared" si="615"/>
        <v>300000000000000</v>
      </c>
      <c r="F6578" s="8">
        <f t="shared" si="616"/>
        <v>5</v>
      </c>
      <c r="G6578" s="8">
        <f t="shared" si="617"/>
        <v>5</v>
      </c>
      <c r="H6578" s="15">
        <f t="shared" si="618"/>
        <v>0.03</v>
      </c>
      <c r="I6578" s="15" t="s">
        <v>372</v>
      </c>
      <c r="J6578" s="10">
        <v>300000105664159</v>
      </c>
      <c r="K6578" s="9" t="s">
        <v>436</v>
      </c>
      <c r="L6578" s="10">
        <v>100000000611427</v>
      </c>
      <c r="M6578" s="9" t="s">
        <v>444</v>
      </c>
      <c r="N6578" s="20">
        <v>300000000000000</v>
      </c>
      <c r="O6578" s="9">
        <v>5</v>
      </c>
      <c r="P6578" s="9">
        <v>5</v>
      </c>
      <c r="Q6578" s="9">
        <v>3</v>
      </c>
    </row>
    <row r="6579" spans="1:17" hidden="1" x14ac:dyDescent="0.25">
      <c r="A6579" s="8" t="str">
        <f t="shared" si="614"/>
        <v>Anaesthesia Machines, Ventilator Equipment and RelAquilant Limited</v>
      </c>
      <c r="B6579" s="8" t="str">
        <f>VLOOKUP(J6579,'Contract IDs'!A:D,4,0)</f>
        <v>Anaesthesia Machines, Ventilator Equipment and Rel</v>
      </c>
      <c r="C6579" s="8" t="str">
        <f>VLOOKUP(L6579,'Supplier IDs'!A:C,3,0)</f>
        <v>Aquilant Limited</v>
      </c>
      <c r="D6579" s="8" t="str">
        <f t="shared" si="613"/>
        <v>V - Non-Invasive CPAP</v>
      </c>
      <c r="E6579" s="8">
        <f t="shared" si="615"/>
        <v>300000000000000</v>
      </c>
      <c r="F6579" s="8">
        <f t="shared" si="616"/>
        <v>6</v>
      </c>
      <c r="G6579" s="8">
        <f t="shared" si="617"/>
        <v>10</v>
      </c>
      <c r="H6579" s="15">
        <f t="shared" si="618"/>
        <v>0.05</v>
      </c>
      <c r="I6579" s="15" t="s">
        <v>372</v>
      </c>
      <c r="J6579" s="10">
        <v>300000105664159</v>
      </c>
      <c r="K6579" s="9" t="s">
        <v>436</v>
      </c>
      <c r="L6579" s="10">
        <v>100000000611427</v>
      </c>
      <c r="M6579" s="9" t="s">
        <v>444</v>
      </c>
      <c r="N6579" s="20">
        <v>300000000000000</v>
      </c>
      <c r="O6579" s="9">
        <v>6</v>
      </c>
      <c r="P6579" s="9">
        <v>10</v>
      </c>
      <c r="Q6579" s="9">
        <v>5</v>
      </c>
    </row>
    <row r="6580" spans="1:17" hidden="1" x14ac:dyDescent="0.25">
      <c r="A6580" s="8" t="str">
        <f t="shared" si="614"/>
        <v>Anaesthesia Machines, Ventilator Equipment and RelAquilant Limited</v>
      </c>
      <c r="B6580" s="8" t="str">
        <f>VLOOKUP(J6580,'Contract IDs'!A:D,4,0)</f>
        <v>Anaesthesia Machines, Ventilator Equipment and Rel</v>
      </c>
      <c r="C6580" s="8" t="str">
        <f>VLOOKUP(L6580,'Supplier IDs'!A:C,3,0)</f>
        <v>Aquilant Limited</v>
      </c>
      <c r="D6580" s="8" t="str">
        <f t="shared" si="613"/>
        <v>V - Non-Invasive CPAP</v>
      </c>
      <c r="E6580" s="8">
        <f t="shared" si="615"/>
        <v>300000000000000</v>
      </c>
      <c r="F6580" s="8">
        <f t="shared" si="616"/>
        <v>11</v>
      </c>
      <c r="G6580" s="8">
        <f t="shared" si="617"/>
        <v>20</v>
      </c>
      <c r="H6580" s="15">
        <f t="shared" si="618"/>
        <v>0.08</v>
      </c>
      <c r="I6580" s="15" t="s">
        <v>372</v>
      </c>
      <c r="J6580" s="10">
        <v>300000105664159</v>
      </c>
      <c r="K6580" s="9" t="s">
        <v>436</v>
      </c>
      <c r="L6580" s="10">
        <v>100000000611427</v>
      </c>
      <c r="M6580" s="9" t="s">
        <v>444</v>
      </c>
      <c r="N6580" s="20">
        <v>300000000000000</v>
      </c>
      <c r="O6580" s="9">
        <v>11</v>
      </c>
      <c r="P6580" s="9">
        <v>20</v>
      </c>
      <c r="Q6580" s="9">
        <v>8</v>
      </c>
    </row>
    <row r="6581" spans="1:17" hidden="1" x14ac:dyDescent="0.25">
      <c r="A6581" s="8" t="str">
        <f t="shared" si="614"/>
        <v>Anaesthesia Machines, Ventilator Equipment and RelAquilant Limited</v>
      </c>
      <c r="B6581" s="8" t="str">
        <f>VLOOKUP(J6581,'Contract IDs'!A:D,4,0)</f>
        <v>Anaesthesia Machines, Ventilator Equipment and Rel</v>
      </c>
      <c r="C6581" s="8" t="str">
        <f>VLOOKUP(L6581,'Supplier IDs'!A:C,3,0)</f>
        <v>Aquilant Limited</v>
      </c>
      <c r="D6581" s="8" t="str">
        <f t="shared" si="613"/>
        <v>V - Non-Invasive CPAP</v>
      </c>
      <c r="E6581" s="8">
        <f t="shared" si="615"/>
        <v>300000000000000</v>
      </c>
      <c r="F6581" s="8">
        <f t="shared" si="616"/>
        <v>21</v>
      </c>
      <c r="G6581" s="8">
        <f t="shared" si="617"/>
        <v>1000</v>
      </c>
      <c r="H6581" s="15">
        <f t="shared" si="618"/>
        <v>0.1</v>
      </c>
      <c r="I6581" s="15" t="s">
        <v>372</v>
      </c>
      <c r="J6581" s="10">
        <v>300000105664159</v>
      </c>
      <c r="K6581" s="9" t="s">
        <v>436</v>
      </c>
      <c r="L6581" s="10">
        <v>100000000611427</v>
      </c>
      <c r="M6581" s="9" t="s">
        <v>444</v>
      </c>
      <c r="N6581" s="20">
        <v>300000000000000</v>
      </c>
      <c r="O6581" s="9">
        <v>21</v>
      </c>
      <c r="P6581" s="9">
        <v>1000</v>
      </c>
      <c r="Q6581" s="9">
        <v>10</v>
      </c>
    </row>
    <row r="6582" spans="1:17" hidden="1" x14ac:dyDescent="0.25">
      <c r="A6582" s="8" t="str">
        <f t="shared" si="614"/>
        <v>Anaesthesia Machines, Ventilator Equipment and RelAquilant Limited</v>
      </c>
      <c r="B6582" s="8" t="str">
        <f>VLOOKUP(J6582,'Contract IDs'!A:D,4,0)</f>
        <v>Anaesthesia Machines, Ventilator Equipment and Rel</v>
      </c>
      <c r="C6582" s="8" t="str">
        <f>VLOOKUP(L6582,'Supplier IDs'!A:C,3,0)</f>
        <v>Aquilant Limited</v>
      </c>
      <c r="D6582" s="8" t="str">
        <f t="shared" si="613"/>
        <v>V - Intensive Care Neo</v>
      </c>
      <c r="E6582" s="8">
        <f t="shared" si="615"/>
        <v>300000000000000</v>
      </c>
      <c r="F6582" s="8">
        <f t="shared" si="616"/>
        <v>3</v>
      </c>
      <c r="G6582" s="8">
        <f t="shared" si="617"/>
        <v>3</v>
      </c>
      <c r="H6582" s="15">
        <f t="shared" si="618"/>
        <v>0.02</v>
      </c>
      <c r="I6582" s="15" t="s">
        <v>372</v>
      </c>
      <c r="J6582" s="10">
        <v>300000105664159</v>
      </c>
      <c r="K6582" s="9" t="s">
        <v>436</v>
      </c>
      <c r="L6582" s="10">
        <v>100000000611427</v>
      </c>
      <c r="M6582" s="9" t="s">
        <v>443</v>
      </c>
      <c r="N6582" s="20">
        <v>300000000000000</v>
      </c>
      <c r="O6582" s="9">
        <v>3</v>
      </c>
      <c r="P6582" s="9">
        <v>3</v>
      </c>
      <c r="Q6582" s="9">
        <v>2</v>
      </c>
    </row>
    <row r="6583" spans="1:17" hidden="1" x14ac:dyDescent="0.25">
      <c r="A6583" s="8" t="str">
        <f t="shared" si="614"/>
        <v>Anaesthesia Machines, Ventilator Equipment and RelAquilant Limited</v>
      </c>
      <c r="B6583" s="8" t="str">
        <f>VLOOKUP(J6583,'Contract IDs'!A:D,4,0)</f>
        <v>Anaesthesia Machines, Ventilator Equipment and Rel</v>
      </c>
      <c r="C6583" s="8" t="str">
        <f>VLOOKUP(L6583,'Supplier IDs'!A:C,3,0)</f>
        <v>Aquilant Limited</v>
      </c>
      <c r="D6583" s="8" t="str">
        <f t="shared" si="613"/>
        <v>V - Intensive Care Neo</v>
      </c>
      <c r="E6583" s="8">
        <f t="shared" si="615"/>
        <v>300000000000000</v>
      </c>
      <c r="F6583" s="8">
        <f t="shared" si="616"/>
        <v>4</v>
      </c>
      <c r="G6583" s="8">
        <f t="shared" si="617"/>
        <v>4</v>
      </c>
      <c r="H6583" s="15">
        <f t="shared" si="618"/>
        <v>2.5000000000000001E-2</v>
      </c>
      <c r="I6583" s="15" t="s">
        <v>372</v>
      </c>
      <c r="J6583" s="10">
        <v>300000105664159</v>
      </c>
      <c r="K6583" s="9" t="s">
        <v>436</v>
      </c>
      <c r="L6583" s="10">
        <v>100000000611427</v>
      </c>
      <c r="M6583" s="9" t="s">
        <v>443</v>
      </c>
      <c r="N6583" s="20">
        <v>300000000000000</v>
      </c>
      <c r="O6583" s="9">
        <v>4</v>
      </c>
      <c r="P6583" s="9">
        <v>4</v>
      </c>
      <c r="Q6583" s="9">
        <v>2.5</v>
      </c>
    </row>
    <row r="6584" spans="1:17" hidden="1" x14ac:dyDescent="0.25">
      <c r="A6584" s="8" t="str">
        <f t="shared" si="614"/>
        <v>Anaesthesia Machines, Ventilator Equipment and RelAquilant Limited</v>
      </c>
      <c r="B6584" s="8" t="str">
        <f>VLOOKUP(J6584,'Contract IDs'!A:D,4,0)</f>
        <v>Anaesthesia Machines, Ventilator Equipment and Rel</v>
      </c>
      <c r="C6584" s="8" t="str">
        <f>VLOOKUP(L6584,'Supplier IDs'!A:C,3,0)</f>
        <v>Aquilant Limited</v>
      </c>
      <c r="D6584" s="8" t="str">
        <f t="shared" si="613"/>
        <v>V - Intensive Care Neo</v>
      </c>
      <c r="E6584" s="8">
        <f t="shared" si="615"/>
        <v>300000000000000</v>
      </c>
      <c r="F6584" s="8">
        <f t="shared" si="616"/>
        <v>5</v>
      </c>
      <c r="G6584" s="8">
        <f t="shared" si="617"/>
        <v>5</v>
      </c>
      <c r="H6584" s="15">
        <f t="shared" si="618"/>
        <v>0.03</v>
      </c>
      <c r="I6584" s="15" t="s">
        <v>372</v>
      </c>
      <c r="J6584" s="10">
        <v>300000105664159</v>
      </c>
      <c r="K6584" s="9" t="s">
        <v>436</v>
      </c>
      <c r="L6584" s="10">
        <v>100000000611427</v>
      </c>
      <c r="M6584" s="9" t="s">
        <v>443</v>
      </c>
      <c r="N6584" s="20">
        <v>300000000000000</v>
      </c>
      <c r="O6584" s="9">
        <v>5</v>
      </c>
      <c r="P6584" s="9">
        <v>5</v>
      </c>
      <c r="Q6584" s="9">
        <v>3</v>
      </c>
    </row>
    <row r="6585" spans="1:17" hidden="1" x14ac:dyDescent="0.25">
      <c r="A6585" s="8" t="str">
        <f t="shared" si="614"/>
        <v>Anaesthesia Machines, Ventilator Equipment and RelAquilant Limited</v>
      </c>
      <c r="B6585" s="8" t="str">
        <f>VLOOKUP(J6585,'Contract IDs'!A:D,4,0)</f>
        <v>Anaesthesia Machines, Ventilator Equipment and Rel</v>
      </c>
      <c r="C6585" s="8" t="str">
        <f>VLOOKUP(L6585,'Supplier IDs'!A:C,3,0)</f>
        <v>Aquilant Limited</v>
      </c>
      <c r="D6585" s="8" t="str">
        <f t="shared" si="613"/>
        <v>V - Intensive Care Neo</v>
      </c>
      <c r="E6585" s="8">
        <f t="shared" si="615"/>
        <v>300000000000000</v>
      </c>
      <c r="F6585" s="8">
        <f t="shared" si="616"/>
        <v>6</v>
      </c>
      <c r="G6585" s="8">
        <f t="shared" si="617"/>
        <v>10</v>
      </c>
      <c r="H6585" s="15">
        <f t="shared" si="618"/>
        <v>0.05</v>
      </c>
      <c r="I6585" s="15" t="s">
        <v>372</v>
      </c>
      <c r="J6585" s="10">
        <v>300000105664159</v>
      </c>
      <c r="K6585" s="9" t="s">
        <v>436</v>
      </c>
      <c r="L6585" s="10">
        <v>100000000611427</v>
      </c>
      <c r="M6585" s="9" t="s">
        <v>443</v>
      </c>
      <c r="N6585" s="20">
        <v>300000000000000</v>
      </c>
      <c r="O6585" s="9">
        <v>6</v>
      </c>
      <c r="P6585" s="9">
        <v>10</v>
      </c>
      <c r="Q6585" s="9">
        <v>5</v>
      </c>
    </row>
    <row r="6586" spans="1:17" hidden="1" x14ac:dyDescent="0.25">
      <c r="A6586" s="8" t="str">
        <f t="shared" si="614"/>
        <v>Anaesthesia Machines, Ventilator Equipment and RelAquilant Limited</v>
      </c>
      <c r="B6586" s="8" t="str">
        <f>VLOOKUP(J6586,'Contract IDs'!A:D,4,0)</f>
        <v>Anaesthesia Machines, Ventilator Equipment and Rel</v>
      </c>
      <c r="C6586" s="8" t="str">
        <f>VLOOKUP(L6586,'Supplier IDs'!A:C,3,0)</f>
        <v>Aquilant Limited</v>
      </c>
      <c r="D6586" s="8" t="str">
        <f t="shared" si="613"/>
        <v>V - Intensive Care Neo</v>
      </c>
      <c r="E6586" s="8">
        <f t="shared" si="615"/>
        <v>300000000000000</v>
      </c>
      <c r="F6586" s="8">
        <f t="shared" si="616"/>
        <v>11</v>
      </c>
      <c r="G6586" s="8">
        <f t="shared" si="617"/>
        <v>20</v>
      </c>
      <c r="H6586" s="15">
        <f t="shared" si="618"/>
        <v>0.08</v>
      </c>
      <c r="I6586" s="15" t="s">
        <v>372</v>
      </c>
      <c r="J6586" s="10">
        <v>300000105664159</v>
      </c>
      <c r="K6586" s="9" t="s">
        <v>436</v>
      </c>
      <c r="L6586" s="10">
        <v>100000000611427</v>
      </c>
      <c r="M6586" s="9" t="s">
        <v>443</v>
      </c>
      <c r="N6586" s="20">
        <v>300000000000000</v>
      </c>
      <c r="O6586" s="9">
        <v>11</v>
      </c>
      <c r="P6586" s="9">
        <v>20</v>
      </c>
      <c r="Q6586" s="9">
        <v>8</v>
      </c>
    </row>
    <row r="6587" spans="1:17" hidden="1" x14ac:dyDescent="0.25">
      <c r="A6587" s="8" t="str">
        <f t="shared" si="614"/>
        <v>Anaesthesia Machines, Ventilator Equipment and RelAquilant Limited</v>
      </c>
      <c r="B6587" s="8" t="str">
        <f>VLOOKUP(J6587,'Contract IDs'!A:D,4,0)</f>
        <v>Anaesthesia Machines, Ventilator Equipment and Rel</v>
      </c>
      <c r="C6587" s="8" t="str">
        <f>VLOOKUP(L6587,'Supplier IDs'!A:C,3,0)</f>
        <v>Aquilant Limited</v>
      </c>
      <c r="D6587" s="8" t="str">
        <f t="shared" si="613"/>
        <v>V - Intensive Care Neo</v>
      </c>
      <c r="E6587" s="8">
        <f t="shared" si="615"/>
        <v>300000000000000</v>
      </c>
      <c r="F6587" s="8">
        <f t="shared" si="616"/>
        <v>21</v>
      </c>
      <c r="G6587" s="8">
        <f t="shared" si="617"/>
        <v>1000</v>
      </c>
      <c r="H6587" s="15">
        <f t="shared" si="618"/>
        <v>0.1</v>
      </c>
      <c r="I6587" s="15" t="s">
        <v>372</v>
      </c>
      <c r="J6587" s="10">
        <v>300000105664159</v>
      </c>
      <c r="K6587" s="9" t="s">
        <v>436</v>
      </c>
      <c r="L6587" s="10">
        <v>100000000611427</v>
      </c>
      <c r="M6587" s="9" t="s">
        <v>443</v>
      </c>
      <c r="N6587" s="20">
        <v>300000000000000</v>
      </c>
      <c r="O6587" s="9">
        <v>21</v>
      </c>
      <c r="P6587" s="9">
        <v>1000</v>
      </c>
      <c r="Q6587" s="9">
        <v>10</v>
      </c>
    </row>
    <row r="6588" spans="1:17" hidden="1" x14ac:dyDescent="0.25">
      <c r="A6588" s="8" t="str">
        <f t="shared" si="614"/>
        <v>DiathermyOlympus Keymed Group Limited</v>
      </c>
      <c r="B6588" s="8" t="str">
        <f>VLOOKUP(J6588,'Contract IDs'!A:D,4,0)</f>
        <v>Diathermy</v>
      </c>
      <c r="C6588" s="8" t="str">
        <f>VLOOKUP(L6588,'Supplier IDs'!A:C,3,0)</f>
        <v>Olympus Keymed Group Limited</v>
      </c>
      <c r="D6588" s="8" t="str">
        <f t="shared" si="613"/>
        <v>Electrosurgical Machine</v>
      </c>
      <c r="E6588" s="8">
        <f t="shared" si="615"/>
        <v>300000000000000</v>
      </c>
      <c r="F6588" s="8">
        <f t="shared" si="616"/>
        <v>2</v>
      </c>
      <c r="G6588" s="8">
        <f t="shared" si="617"/>
        <v>5</v>
      </c>
      <c r="H6588" s="15">
        <f t="shared" si="618"/>
        <v>0.14499999999999999</v>
      </c>
      <c r="I6588" s="15" t="s">
        <v>372</v>
      </c>
      <c r="J6588" s="10">
        <v>100000000733598</v>
      </c>
      <c r="K6588" s="9" t="s">
        <v>452</v>
      </c>
      <c r="L6588" s="10">
        <v>100000000612598</v>
      </c>
      <c r="M6588" s="9" t="s">
        <v>453</v>
      </c>
      <c r="N6588" s="20">
        <v>300000000000000</v>
      </c>
      <c r="O6588" s="9">
        <v>2</v>
      </c>
      <c r="P6588" s="9">
        <v>5</v>
      </c>
      <c r="Q6588" s="9">
        <v>14.5</v>
      </c>
    </row>
    <row r="6589" spans="1:17" hidden="1" x14ac:dyDescent="0.25">
      <c r="A6589" s="8" t="str">
        <f t="shared" si="614"/>
        <v>DiathermyOlympus Keymed Group Limited</v>
      </c>
      <c r="B6589" s="8" t="str">
        <f>VLOOKUP(J6589,'Contract IDs'!A:D,4,0)</f>
        <v>Diathermy</v>
      </c>
      <c r="C6589" s="8" t="str">
        <f>VLOOKUP(L6589,'Supplier IDs'!A:C,3,0)</f>
        <v>Olympus Keymed Group Limited</v>
      </c>
      <c r="D6589" s="8" t="str">
        <f t="shared" si="613"/>
        <v>Electrosurgical Machine</v>
      </c>
      <c r="E6589" s="8">
        <f t="shared" si="615"/>
        <v>300000000000000</v>
      </c>
      <c r="F6589" s="8">
        <f t="shared" si="616"/>
        <v>6</v>
      </c>
      <c r="G6589" s="8">
        <f t="shared" si="617"/>
        <v>10</v>
      </c>
      <c r="H6589" s="15">
        <f t="shared" si="618"/>
        <v>0.16</v>
      </c>
      <c r="I6589" s="15" t="s">
        <v>372</v>
      </c>
      <c r="J6589" s="10">
        <v>100000000733598</v>
      </c>
      <c r="K6589" s="9" t="s">
        <v>452</v>
      </c>
      <c r="L6589" s="10">
        <v>100000000612598</v>
      </c>
      <c r="M6589" s="9" t="s">
        <v>453</v>
      </c>
      <c r="N6589" s="20">
        <v>300000000000000</v>
      </c>
      <c r="O6589" s="9">
        <v>6</v>
      </c>
      <c r="P6589" s="9">
        <v>10</v>
      </c>
      <c r="Q6589" s="9">
        <v>16</v>
      </c>
    </row>
    <row r="6590" spans="1:17" hidden="1" x14ac:dyDescent="0.25">
      <c r="A6590" s="8" t="str">
        <f t="shared" si="614"/>
        <v>DiathermyOlympus Keymed Group Limited</v>
      </c>
      <c r="B6590" s="8" t="str">
        <f>VLOOKUP(J6590,'Contract IDs'!A:D,4,0)</f>
        <v>Diathermy</v>
      </c>
      <c r="C6590" s="8" t="str">
        <f>VLOOKUP(L6590,'Supplier IDs'!A:C,3,0)</f>
        <v>Olympus Keymed Group Limited</v>
      </c>
      <c r="D6590" s="8" t="str">
        <f t="shared" si="613"/>
        <v>Electrosurgical Machine</v>
      </c>
      <c r="E6590" s="8">
        <f t="shared" si="615"/>
        <v>300000000000000</v>
      </c>
      <c r="F6590" s="8">
        <f t="shared" si="616"/>
        <v>11</v>
      </c>
      <c r="G6590" s="8">
        <f t="shared" si="617"/>
        <v>15</v>
      </c>
      <c r="H6590" s="15">
        <f t="shared" si="618"/>
        <v>0.21</v>
      </c>
      <c r="I6590" s="15" t="s">
        <v>372</v>
      </c>
      <c r="J6590" s="10">
        <v>100000000733598</v>
      </c>
      <c r="K6590" s="9" t="s">
        <v>452</v>
      </c>
      <c r="L6590" s="10">
        <v>100000000612598</v>
      </c>
      <c r="M6590" s="9" t="s">
        <v>453</v>
      </c>
      <c r="N6590" s="20">
        <v>300000000000000</v>
      </c>
      <c r="O6590" s="9">
        <v>11</v>
      </c>
      <c r="P6590" s="9">
        <v>15</v>
      </c>
      <c r="Q6590" s="9">
        <v>21</v>
      </c>
    </row>
    <row r="6591" spans="1:17" hidden="1" x14ac:dyDescent="0.25">
      <c r="A6591" s="8" t="str">
        <f t="shared" si="614"/>
        <v>DiathermyOlympus Keymed Group Limited</v>
      </c>
      <c r="B6591" s="8" t="str">
        <f>VLOOKUP(J6591,'Contract IDs'!A:D,4,0)</f>
        <v>Diathermy</v>
      </c>
      <c r="C6591" s="8" t="str">
        <f>VLOOKUP(L6591,'Supplier IDs'!A:C,3,0)</f>
        <v>Olympus Keymed Group Limited</v>
      </c>
      <c r="D6591" s="8" t="str">
        <f t="shared" si="613"/>
        <v>Electrosurgical Machine</v>
      </c>
      <c r="E6591" s="8">
        <f t="shared" si="615"/>
        <v>300000000000000</v>
      </c>
      <c r="F6591" s="8">
        <f t="shared" si="616"/>
        <v>16</v>
      </c>
      <c r="G6591" s="8">
        <f t="shared" si="617"/>
        <v>100</v>
      </c>
      <c r="H6591" s="15">
        <f t="shared" si="618"/>
        <v>0.25</v>
      </c>
      <c r="I6591" s="15" t="s">
        <v>372</v>
      </c>
      <c r="J6591" s="10">
        <v>100000000733598</v>
      </c>
      <c r="K6591" s="9" t="s">
        <v>452</v>
      </c>
      <c r="L6591" s="10">
        <v>100000000612598</v>
      </c>
      <c r="M6591" s="9" t="s">
        <v>453</v>
      </c>
      <c r="N6591" s="20">
        <v>300000000000000</v>
      </c>
      <c r="O6591" s="9">
        <v>16</v>
      </c>
      <c r="P6591" s="9">
        <v>100</v>
      </c>
      <c r="Q6591" s="9">
        <v>25</v>
      </c>
    </row>
    <row r="6592" spans="1:17" hidden="1" x14ac:dyDescent="0.25">
      <c r="A6592" s="8" t="str">
        <f t="shared" si="614"/>
        <v>DiathermyOlympus Keymed Group Limited</v>
      </c>
      <c r="B6592" s="8" t="str">
        <f>VLOOKUP(J6592,'Contract IDs'!A:D,4,0)</f>
        <v>Diathermy</v>
      </c>
      <c r="C6592" s="8" t="str">
        <f>VLOOKUP(L6592,'Supplier IDs'!A:C,3,0)</f>
        <v>Olympus Keymed Group Limited</v>
      </c>
      <c r="D6592" s="8" t="str">
        <f t="shared" si="613"/>
        <v>Electrosurgical Machine</v>
      </c>
      <c r="E6592" s="8">
        <f t="shared" si="615"/>
        <v>300000000000000</v>
      </c>
      <c r="F6592" s="8">
        <f t="shared" si="616"/>
        <v>2</v>
      </c>
      <c r="G6592" s="8">
        <f t="shared" si="617"/>
        <v>5</v>
      </c>
      <c r="H6592" s="15">
        <f t="shared" si="618"/>
        <v>0.105</v>
      </c>
      <c r="I6592" s="15" t="s">
        <v>372</v>
      </c>
      <c r="J6592" s="10">
        <v>100000000733598</v>
      </c>
      <c r="K6592" s="9" t="s">
        <v>452</v>
      </c>
      <c r="L6592" s="10">
        <v>100000000612598</v>
      </c>
      <c r="M6592" s="9" t="s">
        <v>453</v>
      </c>
      <c r="N6592" s="20">
        <v>300000000000000</v>
      </c>
      <c r="O6592" s="9">
        <v>2</v>
      </c>
      <c r="P6592" s="9">
        <v>5</v>
      </c>
      <c r="Q6592" s="9">
        <v>10.5</v>
      </c>
    </row>
    <row r="6593" spans="1:17" hidden="1" x14ac:dyDescent="0.25">
      <c r="A6593" s="8" t="str">
        <f t="shared" si="614"/>
        <v>DiathermyOlympus Keymed Group Limited</v>
      </c>
      <c r="B6593" s="8" t="str">
        <f>VLOOKUP(J6593,'Contract IDs'!A:D,4,0)</f>
        <v>Diathermy</v>
      </c>
      <c r="C6593" s="8" t="str">
        <f>VLOOKUP(L6593,'Supplier IDs'!A:C,3,0)</f>
        <v>Olympus Keymed Group Limited</v>
      </c>
      <c r="D6593" s="8" t="str">
        <f t="shared" si="613"/>
        <v>Electrosurgical Machine</v>
      </c>
      <c r="E6593" s="8">
        <f t="shared" si="615"/>
        <v>300000000000000</v>
      </c>
      <c r="F6593" s="8">
        <f t="shared" si="616"/>
        <v>6</v>
      </c>
      <c r="G6593" s="8">
        <f t="shared" si="617"/>
        <v>10</v>
      </c>
      <c r="H6593" s="15">
        <f t="shared" si="618"/>
        <v>0.27</v>
      </c>
      <c r="I6593" s="15" t="s">
        <v>372</v>
      </c>
      <c r="J6593" s="10">
        <v>100000000733598</v>
      </c>
      <c r="K6593" s="9" t="s">
        <v>452</v>
      </c>
      <c r="L6593" s="10">
        <v>100000000612598</v>
      </c>
      <c r="M6593" s="9" t="s">
        <v>453</v>
      </c>
      <c r="N6593" s="20">
        <v>300000000000000</v>
      </c>
      <c r="O6593" s="9">
        <v>6</v>
      </c>
      <c r="P6593" s="9">
        <v>10</v>
      </c>
      <c r="Q6593" s="9">
        <v>27</v>
      </c>
    </row>
    <row r="6594" spans="1:17" hidden="1" x14ac:dyDescent="0.25">
      <c r="A6594" s="8" t="str">
        <f t="shared" si="614"/>
        <v>DiathermyOlympus Keymed Group Limited</v>
      </c>
      <c r="B6594" s="8" t="str">
        <f>VLOOKUP(J6594,'Contract IDs'!A:D,4,0)</f>
        <v>Diathermy</v>
      </c>
      <c r="C6594" s="8" t="str">
        <f>VLOOKUP(L6594,'Supplier IDs'!A:C,3,0)</f>
        <v>Olympus Keymed Group Limited</v>
      </c>
      <c r="D6594" s="8" t="str">
        <f t="shared" ref="D6594:D6657" si="619">IF(M6594="","No Sub Cat",M6594)</f>
        <v>Electrosurgical Machine</v>
      </c>
      <c r="E6594" s="8">
        <f t="shared" si="615"/>
        <v>300000000000000</v>
      </c>
      <c r="F6594" s="8">
        <f t="shared" si="616"/>
        <v>11</v>
      </c>
      <c r="G6594" s="8">
        <f t="shared" si="617"/>
        <v>100</v>
      </c>
      <c r="H6594" s="15">
        <f t="shared" si="618"/>
        <v>0.30480000000000002</v>
      </c>
      <c r="I6594" s="15" t="s">
        <v>372</v>
      </c>
      <c r="J6594" s="10">
        <v>100000000733598</v>
      </c>
      <c r="K6594" s="9" t="s">
        <v>452</v>
      </c>
      <c r="L6594" s="10">
        <v>100000000612598</v>
      </c>
      <c r="M6594" s="9" t="s">
        <v>453</v>
      </c>
      <c r="N6594" s="20">
        <v>300000000000000</v>
      </c>
      <c r="O6594" s="9">
        <v>11</v>
      </c>
      <c r="P6594" s="9">
        <v>100</v>
      </c>
      <c r="Q6594" s="9">
        <v>30.48</v>
      </c>
    </row>
    <row r="6595" spans="1:17" hidden="1" x14ac:dyDescent="0.25">
      <c r="A6595" s="8" t="str">
        <f t="shared" ref="A6595:A6658" si="620">B6595&amp;C6595</f>
        <v>DiathermyOlympus Keymed Group Limited</v>
      </c>
      <c r="B6595" s="8" t="str">
        <f>VLOOKUP(J6595,'Contract IDs'!A:D,4,0)</f>
        <v>Diathermy</v>
      </c>
      <c r="C6595" s="8" t="str">
        <f>VLOOKUP(L6595,'Supplier IDs'!A:C,3,0)</f>
        <v>Olympus Keymed Group Limited</v>
      </c>
      <c r="D6595" s="8" t="str">
        <f t="shared" si="619"/>
        <v>Electrosurgical Machine</v>
      </c>
      <c r="E6595" s="8">
        <f t="shared" ref="E6595:E6658" si="621">N6595</f>
        <v>300000000000000</v>
      </c>
      <c r="F6595" s="8">
        <f t="shared" ref="F6595:F6658" si="622">O6595</f>
        <v>2</v>
      </c>
      <c r="G6595" s="8">
        <f t="shared" ref="G6595:G6658" si="623">P6595</f>
        <v>5</v>
      </c>
      <c r="H6595" s="15">
        <f t="shared" ref="H6595:H6658" si="624">Q6595/100</f>
        <v>7.0000000000000007E-2</v>
      </c>
      <c r="I6595" s="15" t="s">
        <v>372</v>
      </c>
      <c r="J6595" s="10">
        <v>100000000733598</v>
      </c>
      <c r="K6595" s="9" t="s">
        <v>452</v>
      </c>
      <c r="L6595" s="10">
        <v>100000000612598</v>
      </c>
      <c r="M6595" s="9" t="s">
        <v>453</v>
      </c>
      <c r="N6595" s="20">
        <v>300000000000000</v>
      </c>
      <c r="O6595" s="9">
        <v>2</v>
      </c>
      <c r="P6595" s="9">
        <v>5</v>
      </c>
      <c r="Q6595" s="9">
        <v>7</v>
      </c>
    </row>
    <row r="6596" spans="1:17" hidden="1" x14ac:dyDescent="0.25">
      <c r="A6596" s="8" t="str">
        <f t="shared" si="620"/>
        <v>DiathermyOlympus Keymed Group Limited</v>
      </c>
      <c r="B6596" s="8" t="str">
        <f>VLOOKUP(J6596,'Contract IDs'!A:D,4,0)</f>
        <v>Diathermy</v>
      </c>
      <c r="C6596" s="8" t="str">
        <f>VLOOKUP(L6596,'Supplier IDs'!A:C,3,0)</f>
        <v>Olympus Keymed Group Limited</v>
      </c>
      <c r="D6596" s="8" t="str">
        <f t="shared" si="619"/>
        <v>Electrosurgical Machine</v>
      </c>
      <c r="E6596" s="8">
        <f t="shared" si="621"/>
        <v>300000000000000</v>
      </c>
      <c r="F6596" s="8">
        <f t="shared" si="622"/>
        <v>6</v>
      </c>
      <c r="G6596" s="8">
        <f t="shared" si="623"/>
        <v>10</v>
      </c>
      <c r="H6596" s="15">
        <f t="shared" si="624"/>
        <v>0.1376</v>
      </c>
      <c r="I6596" s="15" t="s">
        <v>372</v>
      </c>
      <c r="J6596" s="10">
        <v>100000000733598</v>
      </c>
      <c r="K6596" s="9" t="s">
        <v>452</v>
      </c>
      <c r="L6596" s="10">
        <v>100000000612598</v>
      </c>
      <c r="M6596" s="9" t="s">
        <v>453</v>
      </c>
      <c r="N6596" s="20">
        <v>300000000000000</v>
      </c>
      <c r="O6596" s="9">
        <v>6</v>
      </c>
      <c r="P6596" s="9">
        <v>10</v>
      </c>
      <c r="Q6596" s="9">
        <v>13.76</v>
      </c>
    </row>
    <row r="6597" spans="1:17" hidden="1" x14ac:dyDescent="0.25">
      <c r="A6597" s="8" t="str">
        <f t="shared" si="620"/>
        <v>DiathermyOlympus Keymed Group Limited</v>
      </c>
      <c r="B6597" s="8" t="str">
        <f>VLOOKUP(J6597,'Contract IDs'!A:D,4,0)</f>
        <v>Diathermy</v>
      </c>
      <c r="C6597" s="8" t="str">
        <f>VLOOKUP(L6597,'Supplier IDs'!A:C,3,0)</f>
        <v>Olympus Keymed Group Limited</v>
      </c>
      <c r="D6597" s="8" t="str">
        <f t="shared" si="619"/>
        <v>Electrosurgical Machine</v>
      </c>
      <c r="E6597" s="8">
        <f t="shared" si="621"/>
        <v>300000000000000</v>
      </c>
      <c r="F6597" s="8">
        <f t="shared" si="622"/>
        <v>11</v>
      </c>
      <c r="G6597" s="8">
        <f t="shared" si="623"/>
        <v>15</v>
      </c>
      <c r="H6597" s="15">
        <f t="shared" si="624"/>
        <v>0.1827</v>
      </c>
      <c r="I6597" s="15" t="s">
        <v>372</v>
      </c>
      <c r="J6597" s="10">
        <v>100000000733598</v>
      </c>
      <c r="K6597" s="9" t="s">
        <v>452</v>
      </c>
      <c r="L6597" s="10">
        <v>100000000612598</v>
      </c>
      <c r="M6597" s="9" t="s">
        <v>453</v>
      </c>
      <c r="N6597" s="20">
        <v>300000000000000</v>
      </c>
      <c r="O6597" s="9">
        <v>11</v>
      </c>
      <c r="P6597" s="9">
        <v>15</v>
      </c>
      <c r="Q6597" s="9">
        <v>18.27</v>
      </c>
    </row>
    <row r="6598" spans="1:17" hidden="1" x14ac:dyDescent="0.25">
      <c r="A6598" s="8" t="str">
        <f t="shared" si="620"/>
        <v>DiathermyOlympus Keymed Group Limited</v>
      </c>
      <c r="B6598" s="8" t="str">
        <f>VLOOKUP(J6598,'Contract IDs'!A:D,4,0)</f>
        <v>Diathermy</v>
      </c>
      <c r="C6598" s="8" t="str">
        <f>VLOOKUP(L6598,'Supplier IDs'!A:C,3,0)</f>
        <v>Olympus Keymed Group Limited</v>
      </c>
      <c r="D6598" s="8" t="str">
        <f t="shared" si="619"/>
        <v>Electrosurgical Machine</v>
      </c>
      <c r="E6598" s="8">
        <f t="shared" si="621"/>
        <v>300000000000000</v>
      </c>
      <c r="F6598" s="8">
        <f t="shared" si="622"/>
        <v>16</v>
      </c>
      <c r="G6598" s="8">
        <f t="shared" si="623"/>
        <v>100</v>
      </c>
      <c r="H6598" s="15">
        <f t="shared" si="624"/>
        <v>0.2278</v>
      </c>
      <c r="I6598" s="15" t="s">
        <v>372</v>
      </c>
      <c r="J6598" s="10">
        <v>100000000733598</v>
      </c>
      <c r="K6598" s="9" t="s">
        <v>452</v>
      </c>
      <c r="L6598" s="10">
        <v>100000000612598</v>
      </c>
      <c r="M6598" s="9" t="s">
        <v>453</v>
      </c>
      <c r="N6598" s="20">
        <v>300000000000000</v>
      </c>
      <c r="O6598" s="9">
        <v>16</v>
      </c>
      <c r="P6598" s="9">
        <v>100</v>
      </c>
      <c r="Q6598" s="9">
        <v>22.78</v>
      </c>
    </row>
    <row r="6599" spans="1:17" hidden="1" x14ac:dyDescent="0.25">
      <c r="A6599" s="8" t="str">
        <f t="shared" si="620"/>
        <v>DiathermyOlympus Keymed Group Limited</v>
      </c>
      <c r="B6599" s="8" t="str">
        <f>VLOOKUP(J6599,'Contract IDs'!A:D,4,0)</f>
        <v>Diathermy</v>
      </c>
      <c r="C6599" s="8" t="str">
        <f>VLOOKUP(L6599,'Supplier IDs'!A:C,3,0)</f>
        <v>Olympus Keymed Group Limited</v>
      </c>
      <c r="D6599" s="8" t="str">
        <f t="shared" si="619"/>
        <v>Electrosurgical Machine</v>
      </c>
      <c r="E6599" s="8">
        <f t="shared" si="621"/>
        <v>300000000000000</v>
      </c>
      <c r="F6599" s="8">
        <f t="shared" si="622"/>
        <v>2</v>
      </c>
      <c r="G6599" s="8">
        <f t="shared" si="623"/>
        <v>5</v>
      </c>
      <c r="H6599" s="15">
        <f t="shared" si="624"/>
        <v>0.03</v>
      </c>
      <c r="I6599" s="15" t="s">
        <v>372</v>
      </c>
      <c r="J6599" s="10">
        <v>100000000733598</v>
      </c>
      <c r="K6599" s="9" t="s">
        <v>452</v>
      </c>
      <c r="L6599" s="10">
        <v>100000000612598</v>
      </c>
      <c r="M6599" s="9" t="s">
        <v>453</v>
      </c>
      <c r="N6599" s="20">
        <v>300000000000000</v>
      </c>
      <c r="O6599" s="9">
        <v>2</v>
      </c>
      <c r="P6599" s="9">
        <v>5</v>
      </c>
      <c r="Q6599" s="9">
        <v>3</v>
      </c>
    </row>
    <row r="6600" spans="1:17" hidden="1" x14ac:dyDescent="0.25">
      <c r="A6600" s="8" t="str">
        <f t="shared" si="620"/>
        <v>DiathermyOlympus Keymed Group Limited</v>
      </c>
      <c r="B6600" s="8" t="str">
        <f>VLOOKUP(J6600,'Contract IDs'!A:D,4,0)</f>
        <v>Diathermy</v>
      </c>
      <c r="C6600" s="8" t="str">
        <f>VLOOKUP(L6600,'Supplier IDs'!A:C,3,0)</f>
        <v>Olympus Keymed Group Limited</v>
      </c>
      <c r="D6600" s="8" t="str">
        <f t="shared" si="619"/>
        <v>Electrosurgical Machine</v>
      </c>
      <c r="E6600" s="8">
        <f t="shared" si="621"/>
        <v>300000000000000</v>
      </c>
      <c r="F6600" s="8">
        <f t="shared" si="622"/>
        <v>6</v>
      </c>
      <c r="G6600" s="8">
        <f t="shared" si="623"/>
        <v>10</v>
      </c>
      <c r="H6600" s="15">
        <f t="shared" si="624"/>
        <v>0.06</v>
      </c>
      <c r="I6600" s="15" t="s">
        <v>372</v>
      </c>
      <c r="J6600" s="10">
        <v>100000000733598</v>
      </c>
      <c r="K6600" s="9" t="s">
        <v>452</v>
      </c>
      <c r="L6600" s="10">
        <v>100000000612598</v>
      </c>
      <c r="M6600" s="9" t="s">
        <v>453</v>
      </c>
      <c r="N6600" s="20">
        <v>300000000000000</v>
      </c>
      <c r="O6600" s="9">
        <v>6</v>
      </c>
      <c r="P6600" s="9">
        <v>10</v>
      </c>
      <c r="Q6600" s="9">
        <v>6</v>
      </c>
    </row>
    <row r="6601" spans="1:17" hidden="1" x14ac:dyDescent="0.25">
      <c r="A6601" s="8" t="str">
        <f t="shared" si="620"/>
        <v>DiathermyOlympus Keymed Group Limited</v>
      </c>
      <c r="B6601" s="8" t="str">
        <f>VLOOKUP(J6601,'Contract IDs'!A:D,4,0)</f>
        <v>Diathermy</v>
      </c>
      <c r="C6601" s="8" t="str">
        <f>VLOOKUP(L6601,'Supplier IDs'!A:C,3,0)</f>
        <v>Olympus Keymed Group Limited</v>
      </c>
      <c r="D6601" s="8" t="str">
        <f t="shared" si="619"/>
        <v>Electrosurgical Machine</v>
      </c>
      <c r="E6601" s="8">
        <f t="shared" si="621"/>
        <v>300000000000000</v>
      </c>
      <c r="F6601" s="8">
        <f t="shared" si="622"/>
        <v>11</v>
      </c>
      <c r="G6601" s="8">
        <f t="shared" si="623"/>
        <v>15</v>
      </c>
      <c r="H6601" s="15">
        <f t="shared" si="624"/>
        <v>0.09</v>
      </c>
      <c r="I6601" s="15" t="s">
        <v>372</v>
      </c>
      <c r="J6601" s="10">
        <v>100000000733598</v>
      </c>
      <c r="K6601" s="9" t="s">
        <v>452</v>
      </c>
      <c r="L6601" s="10">
        <v>100000000612598</v>
      </c>
      <c r="M6601" s="9" t="s">
        <v>453</v>
      </c>
      <c r="N6601" s="20">
        <v>300000000000000</v>
      </c>
      <c r="O6601" s="9">
        <v>11</v>
      </c>
      <c r="P6601" s="9">
        <v>15</v>
      </c>
      <c r="Q6601" s="9">
        <v>9</v>
      </c>
    </row>
    <row r="6602" spans="1:17" hidden="1" x14ac:dyDescent="0.25">
      <c r="A6602" s="8" t="str">
        <f t="shared" si="620"/>
        <v>DiathermyOlympus Keymed Group Limited</v>
      </c>
      <c r="B6602" s="8" t="str">
        <f>VLOOKUP(J6602,'Contract IDs'!A:D,4,0)</f>
        <v>Diathermy</v>
      </c>
      <c r="C6602" s="8" t="str">
        <f>VLOOKUP(L6602,'Supplier IDs'!A:C,3,0)</f>
        <v>Olympus Keymed Group Limited</v>
      </c>
      <c r="D6602" s="8" t="str">
        <f t="shared" si="619"/>
        <v>Electrosurgical Machine</v>
      </c>
      <c r="E6602" s="8">
        <f t="shared" si="621"/>
        <v>300000000000000</v>
      </c>
      <c r="F6602" s="8">
        <f t="shared" si="622"/>
        <v>16</v>
      </c>
      <c r="G6602" s="8">
        <f t="shared" si="623"/>
        <v>20</v>
      </c>
      <c r="H6602" s="15">
        <f t="shared" si="624"/>
        <v>0.12</v>
      </c>
      <c r="I6602" s="15" t="s">
        <v>372</v>
      </c>
      <c r="J6602" s="10">
        <v>100000000733598</v>
      </c>
      <c r="K6602" s="9" t="s">
        <v>452</v>
      </c>
      <c r="L6602" s="10">
        <v>100000000612598</v>
      </c>
      <c r="M6602" s="9" t="s">
        <v>453</v>
      </c>
      <c r="N6602" s="20">
        <v>300000000000000</v>
      </c>
      <c r="O6602" s="9">
        <v>16</v>
      </c>
      <c r="P6602" s="9">
        <v>20</v>
      </c>
      <c r="Q6602" s="9">
        <v>12</v>
      </c>
    </row>
    <row r="6603" spans="1:17" hidden="1" x14ac:dyDescent="0.25">
      <c r="A6603" s="8" t="str">
        <f t="shared" si="620"/>
        <v>DiathermyOlympus Keymed Group Limited</v>
      </c>
      <c r="B6603" s="8" t="str">
        <f>VLOOKUP(J6603,'Contract IDs'!A:D,4,0)</f>
        <v>Diathermy</v>
      </c>
      <c r="C6603" s="8" t="str">
        <f>VLOOKUP(L6603,'Supplier IDs'!A:C,3,0)</f>
        <v>Olympus Keymed Group Limited</v>
      </c>
      <c r="D6603" s="8" t="str">
        <f t="shared" si="619"/>
        <v>Electrosurgical Machine</v>
      </c>
      <c r="E6603" s="8">
        <f t="shared" si="621"/>
        <v>300000000000000</v>
      </c>
      <c r="F6603" s="8">
        <f t="shared" si="622"/>
        <v>21</v>
      </c>
      <c r="G6603" s="8">
        <f t="shared" si="623"/>
        <v>30</v>
      </c>
      <c r="H6603" s="15">
        <f t="shared" si="624"/>
        <v>0.15</v>
      </c>
      <c r="I6603" s="15" t="s">
        <v>372</v>
      </c>
      <c r="J6603" s="10">
        <v>100000000733598</v>
      </c>
      <c r="K6603" s="9" t="s">
        <v>452</v>
      </c>
      <c r="L6603" s="10">
        <v>100000000612598</v>
      </c>
      <c r="M6603" s="9" t="s">
        <v>453</v>
      </c>
      <c r="N6603" s="20">
        <v>300000000000000</v>
      </c>
      <c r="O6603" s="9">
        <v>21</v>
      </c>
      <c r="P6603" s="9">
        <v>30</v>
      </c>
      <c r="Q6603" s="9">
        <v>15</v>
      </c>
    </row>
    <row r="6604" spans="1:17" hidden="1" x14ac:dyDescent="0.25">
      <c r="A6604" s="8" t="str">
        <f t="shared" si="620"/>
        <v>DiathermyOlympus Keymed Group Limited</v>
      </c>
      <c r="B6604" s="8" t="str">
        <f>VLOOKUP(J6604,'Contract IDs'!A:D,4,0)</f>
        <v>Diathermy</v>
      </c>
      <c r="C6604" s="8" t="str">
        <f>VLOOKUP(L6604,'Supplier IDs'!A:C,3,0)</f>
        <v>Olympus Keymed Group Limited</v>
      </c>
      <c r="D6604" s="8" t="str">
        <f t="shared" si="619"/>
        <v>Electrosurgical Machine</v>
      </c>
      <c r="E6604" s="8">
        <f t="shared" si="621"/>
        <v>300000000000000</v>
      </c>
      <c r="F6604" s="8">
        <f t="shared" si="622"/>
        <v>31</v>
      </c>
      <c r="G6604" s="8">
        <f t="shared" si="623"/>
        <v>40</v>
      </c>
      <c r="H6604" s="15">
        <f t="shared" si="624"/>
        <v>0.18</v>
      </c>
      <c r="I6604" s="15" t="s">
        <v>372</v>
      </c>
      <c r="J6604" s="10">
        <v>100000000733598</v>
      </c>
      <c r="K6604" s="9" t="s">
        <v>452</v>
      </c>
      <c r="L6604" s="10">
        <v>100000000612598</v>
      </c>
      <c r="M6604" s="9" t="s">
        <v>453</v>
      </c>
      <c r="N6604" s="20">
        <v>300000000000000</v>
      </c>
      <c r="O6604" s="9">
        <v>31</v>
      </c>
      <c r="P6604" s="9">
        <v>40</v>
      </c>
      <c r="Q6604" s="9">
        <v>18</v>
      </c>
    </row>
    <row r="6605" spans="1:17" hidden="1" x14ac:dyDescent="0.25">
      <c r="A6605" s="8" t="str">
        <f t="shared" si="620"/>
        <v>DiathermyOlympus Keymed Group Limited</v>
      </c>
      <c r="B6605" s="8" t="str">
        <f>VLOOKUP(J6605,'Contract IDs'!A:D,4,0)</f>
        <v>Diathermy</v>
      </c>
      <c r="C6605" s="8" t="str">
        <f>VLOOKUP(L6605,'Supplier IDs'!A:C,3,0)</f>
        <v>Olympus Keymed Group Limited</v>
      </c>
      <c r="D6605" s="8" t="str">
        <f t="shared" si="619"/>
        <v>Electrosurgical Machine</v>
      </c>
      <c r="E6605" s="8">
        <f t="shared" si="621"/>
        <v>300000000000000</v>
      </c>
      <c r="F6605" s="8">
        <f t="shared" si="622"/>
        <v>41</v>
      </c>
      <c r="G6605" s="8">
        <f t="shared" si="623"/>
        <v>100</v>
      </c>
      <c r="H6605" s="15">
        <f t="shared" si="624"/>
        <v>0.2</v>
      </c>
      <c r="I6605" s="15" t="s">
        <v>372</v>
      </c>
      <c r="J6605" s="10">
        <v>100000000733598</v>
      </c>
      <c r="K6605" s="9" t="s">
        <v>452</v>
      </c>
      <c r="L6605" s="10">
        <v>100000000612598</v>
      </c>
      <c r="M6605" s="9" t="s">
        <v>453</v>
      </c>
      <c r="N6605" s="20">
        <v>300000000000000</v>
      </c>
      <c r="O6605" s="9">
        <v>41</v>
      </c>
      <c r="P6605" s="9">
        <v>100</v>
      </c>
      <c r="Q6605" s="9">
        <v>20</v>
      </c>
    </row>
    <row r="6606" spans="1:17" hidden="1" x14ac:dyDescent="0.25">
      <c r="A6606" s="8" t="str">
        <f t="shared" si="620"/>
        <v>DiathermyOlympus Keymed Group Limited</v>
      </c>
      <c r="B6606" s="8" t="str">
        <f>VLOOKUP(J6606,'Contract IDs'!A:D,4,0)</f>
        <v>Diathermy</v>
      </c>
      <c r="C6606" s="8" t="str">
        <f>VLOOKUP(L6606,'Supplier IDs'!A:C,3,0)</f>
        <v>Olympus Keymed Group Limited</v>
      </c>
      <c r="D6606" s="8" t="str">
        <f t="shared" si="619"/>
        <v>Electrosurgical Machine</v>
      </c>
      <c r="E6606" s="8">
        <f t="shared" si="621"/>
        <v>300000000000000</v>
      </c>
      <c r="F6606" s="8">
        <f t="shared" si="622"/>
        <v>2</v>
      </c>
      <c r="G6606" s="8">
        <f t="shared" si="623"/>
        <v>5</v>
      </c>
      <c r="H6606" s="15">
        <f t="shared" si="624"/>
        <v>0.02</v>
      </c>
      <c r="I6606" s="15" t="s">
        <v>372</v>
      </c>
      <c r="J6606" s="10">
        <v>100000000733598</v>
      </c>
      <c r="K6606" s="9" t="s">
        <v>452</v>
      </c>
      <c r="L6606" s="10">
        <v>100000000612598</v>
      </c>
      <c r="M6606" s="9" t="s">
        <v>453</v>
      </c>
      <c r="N6606" s="20">
        <v>300000000000000</v>
      </c>
      <c r="O6606" s="9">
        <v>2</v>
      </c>
      <c r="P6606" s="9">
        <v>5</v>
      </c>
      <c r="Q6606" s="9">
        <v>2</v>
      </c>
    </row>
    <row r="6607" spans="1:17" hidden="1" x14ac:dyDescent="0.25">
      <c r="A6607" s="8" t="str">
        <f t="shared" si="620"/>
        <v>DiathermyOlympus Keymed Group Limited</v>
      </c>
      <c r="B6607" s="8" t="str">
        <f>VLOOKUP(J6607,'Contract IDs'!A:D,4,0)</f>
        <v>Diathermy</v>
      </c>
      <c r="C6607" s="8" t="str">
        <f>VLOOKUP(L6607,'Supplier IDs'!A:C,3,0)</f>
        <v>Olympus Keymed Group Limited</v>
      </c>
      <c r="D6607" s="8" t="str">
        <f t="shared" si="619"/>
        <v>Electrosurgical Machine</v>
      </c>
      <c r="E6607" s="8">
        <f t="shared" si="621"/>
        <v>300000000000000</v>
      </c>
      <c r="F6607" s="8">
        <f t="shared" si="622"/>
        <v>6</v>
      </c>
      <c r="G6607" s="8">
        <f t="shared" si="623"/>
        <v>10</v>
      </c>
      <c r="H6607" s="15">
        <f t="shared" si="624"/>
        <v>0.06</v>
      </c>
      <c r="I6607" s="15" t="s">
        <v>372</v>
      </c>
      <c r="J6607" s="10">
        <v>100000000733598</v>
      </c>
      <c r="K6607" s="9" t="s">
        <v>452</v>
      </c>
      <c r="L6607" s="10">
        <v>100000000612598</v>
      </c>
      <c r="M6607" s="9" t="s">
        <v>453</v>
      </c>
      <c r="N6607" s="20">
        <v>300000000000000</v>
      </c>
      <c r="O6607" s="9">
        <v>6</v>
      </c>
      <c r="P6607" s="9">
        <v>10</v>
      </c>
      <c r="Q6607" s="9">
        <v>6</v>
      </c>
    </row>
    <row r="6608" spans="1:17" hidden="1" x14ac:dyDescent="0.25">
      <c r="A6608" s="8" t="str">
        <f t="shared" si="620"/>
        <v>DiathermyOlympus Keymed Group Limited</v>
      </c>
      <c r="B6608" s="8" t="str">
        <f>VLOOKUP(J6608,'Contract IDs'!A:D,4,0)</f>
        <v>Diathermy</v>
      </c>
      <c r="C6608" s="8" t="str">
        <f>VLOOKUP(L6608,'Supplier IDs'!A:C,3,0)</f>
        <v>Olympus Keymed Group Limited</v>
      </c>
      <c r="D6608" s="8" t="str">
        <f t="shared" si="619"/>
        <v>Electrosurgical Machine</v>
      </c>
      <c r="E6608" s="8">
        <f t="shared" si="621"/>
        <v>300000000000000</v>
      </c>
      <c r="F6608" s="8">
        <f t="shared" si="622"/>
        <v>11</v>
      </c>
      <c r="G6608" s="8">
        <f t="shared" si="623"/>
        <v>15</v>
      </c>
      <c r="H6608" s="15">
        <f t="shared" si="624"/>
        <v>0.09</v>
      </c>
      <c r="I6608" s="15" t="s">
        <v>372</v>
      </c>
      <c r="J6608" s="10">
        <v>100000000733598</v>
      </c>
      <c r="K6608" s="9" t="s">
        <v>452</v>
      </c>
      <c r="L6608" s="10">
        <v>100000000612598</v>
      </c>
      <c r="M6608" s="9" t="s">
        <v>453</v>
      </c>
      <c r="N6608" s="20">
        <v>300000000000000</v>
      </c>
      <c r="O6608" s="9">
        <v>11</v>
      </c>
      <c r="P6608" s="9">
        <v>15</v>
      </c>
      <c r="Q6608" s="9">
        <v>9</v>
      </c>
    </row>
    <row r="6609" spans="1:17" hidden="1" x14ac:dyDescent="0.25">
      <c r="A6609" s="8" t="str">
        <f t="shared" si="620"/>
        <v>DiathermyOlympus Keymed Group Limited</v>
      </c>
      <c r="B6609" s="8" t="str">
        <f>VLOOKUP(J6609,'Contract IDs'!A:D,4,0)</f>
        <v>Diathermy</v>
      </c>
      <c r="C6609" s="8" t="str">
        <f>VLOOKUP(L6609,'Supplier IDs'!A:C,3,0)</f>
        <v>Olympus Keymed Group Limited</v>
      </c>
      <c r="D6609" s="8" t="str">
        <f t="shared" si="619"/>
        <v>Electrosurgical Machine</v>
      </c>
      <c r="E6609" s="8">
        <f t="shared" si="621"/>
        <v>300000000000000</v>
      </c>
      <c r="F6609" s="8">
        <f t="shared" si="622"/>
        <v>16</v>
      </c>
      <c r="G6609" s="8">
        <f t="shared" si="623"/>
        <v>20</v>
      </c>
      <c r="H6609" s="15">
        <f t="shared" si="624"/>
        <v>0.12</v>
      </c>
      <c r="I6609" s="15" t="s">
        <v>372</v>
      </c>
      <c r="J6609" s="10">
        <v>100000000733598</v>
      </c>
      <c r="K6609" s="9" t="s">
        <v>452</v>
      </c>
      <c r="L6609" s="10">
        <v>100000000612598</v>
      </c>
      <c r="M6609" s="9" t="s">
        <v>453</v>
      </c>
      <c r="N6609" s="20">
        <v>300000000000000</v>
      </c>
      <c r="O6609" s="9">
        <v>16</v>
      </c>
      <c r="P6609" s="9">
        <v>20</v>
      </c>
      <c r="Q6609" s="9">
        <v>12</v>
      </c>
    </row>
    <row r="6610" spans="1:17" hidden="1" x14ac:dyDescent="0.25">
      <c r="A6610" s="8" t="str">
        <f t="shared" si="620"/>
        <v>DiathermyOlympus Keymed Group Limited</v>
      </c>
      <c r="B6610" s="8" t="str">
        <f>VLOOKUP(J6610,'Contract IDs'!A:D,4,0)</f>
        <v>Diathermy</v>
      </c>
      <c r="C6610" s="8" t="str">
        <f>VLOOKUP(L6610,'Supplier IDs'!A:C,3,0)</f>
        <v>Olympus Keymed Group Limited</v>
      </c>
      <c r="D6610" s="8" t="str">
        <f t="shared" si="619"/>
        <v>Electrosurgical Machine</v>
      </c>
      <c r="E6610" s="8">
        <f t="shared" si="621"/>
        <v>300000000000000</v>
      </c>
      <c r="F6610" s="8">
        <f t="shared" si="622"/>
        <v>21</v>
      </c>
      <c r="G6610" s="8">
        <f t="shared" si="623"/>
        <v>30</v>
      </c>
      <c r="H6610" s="15">
        <f t="shared" si="624"/>
        <v>0.15</v>
      </c>
      <c r="I6610" s="15" t="s">
        <v>372</v>
      </c>
      <c r="J6610" s="10">
        <v>100000000733598</v>
      </c>
      <c r="K6610" s="9" t="s">
        <v>452</v>
      </c>
      <c r="L6610" s="10">
        <v>100000000612598</v>
      </c>
      <c r="M6610" s="9" t="s">
        <v>453</v>
      </c>
      <c r="N6610" s="20">
        <v>300000000000000</v>
      </c>
      <c r="O6610" s="9">
        <v>21</v>
      </c>
      <c r="P6610" s="9">
        <v>30</v>
      </c>
      <c r="Q6610" s="9">
        <v>15</v>
      </c>
    </row>
    <row r="6611" spans="1:17" hidden="1" x14ac:dyDescent="0.25">
      <c r="A6611" s="8" t="str">
        <f t="shared" si="620"/>
        <v>DiathermyOlympus Keymed Group Limited</v>
      </c>
      <c r="B6611" s="8" t="str">
        <f>VLOOKUP(J6611,'Contract IDs'!A:D,4,0)</f>
        <v>Diathermy</v>
      </c>
      <c r="C6611" s="8" t="str">
        <f>VLOOKUP(L6611,'Supplier IDs'!A:C,3,0)</f>
        <v>Olympus Keymed Group Limited</v>
      </c>
      <c r="D6611" s="8" t="str">
        <f t="shared" si="619"/>
        <v>Electrosurgical Machine</v>
      </c>
      <c r="E6611" s="8">
        <f t="shared" si="621"/>
        <v>300000000000000</v>
      </c>
      <c r="F6611" s="8">
        <f t="shared" si="622"/>
        <v>31</v>
      </c>
      <c r="G6611" s="8">
        <f t="shared" si="623"/>
        <v>40</v>
      </c>
      <c r="H6611" s="15">
        <f t="shared" si="624"/>
        <v>0.18</v>
      </c>
      <c r="I6611" s="15" t="s">
        <v>372</v>
      </c>
      <c r="J6611" s="10">
        <v>100000000733598</v>
      </c>
      <c r="K6611" s="9" t="s">
        <v>452</v>
      </c>
      <c r="L6611" s="10">
        <v>100000000612598</v>
      </c>
      <c r="M6611" s="9" t="s">
        <v>453</v>
      </c>
      <c r="N6611" s="20">
        <v>300000000000000</v>
      </c>
      <c r="O6611" s="9">
        <v>31</v>
      </c>
      <c r="P6611" s="9">
        <v>40</v>
      </c>
      <c r="Q6611" s="9">
        <v>18</v>
      </c>
    </row>
    <row r="6612" spans="1:17" hidden="1" x14ac:dyDescent="0.25">
      <c r="A6612" s="8" t="str">
        <f t="shared" si="620"/>
        <v>DiathermyOlympus Keymed Group Limited</v>
      </c>
      <c r="B6612" s="8" t="str">
        <f>VLOOKUP(J6612,'Contract IDs'!A:D,4,0)</f>
        <v>Diathermy</v>
      </c>
      <c r="C6612" s="8" t="str">
        <f>VLOOKUP(L6612,'Supplier IDs'!A:C,3,0)</f>
        <v>Olympus Keymed Group Limited</v>
      </c>
      <c r="D6612" s="8" t="str">
        <f t="shared" si="619"/>
        <v>Electrosurgical Machine</v>
      </c>
      <c r="E6612" s="8">
        <f t="shared" si="621"/>
        <v>300000000000000</v>
      </c>
      <c r="F6612" s="8">
        <f t="shared" si="622"/>
        <v>41</v>
      </c>
      <c r="G6612" s="8">
        <f t="shared" si="623"/>
        <v>100</v>
      </c>
      <c r="H6612" s="15">
        <f t="shared" si="624"/>
        <v>0.2</v>
      </c>
      <c r="I6612" s="15" t="s">
        <v>372</v>
      </c>
      <c r="J6612" s="10">
        <v>100000000733598</v>
      </c>
      <c r="K6612" s="9" t="s">
        <v>452</v>
      </c>
      <c r="L6612" s="10">
        <v>100000000612598</v>
      </c>
      <c r="M6612" s="9" t="s">
        <v>453</v>
      </c>
      <c r="N6612" s="20">
        <v>300000000000000</v>
      </c>
      <c r="O6612" s="9">
        <v>41</v>
      </c>
      <c r="P6612" s="9">
        <v>100</v>
      </c>
      <c r="Q6612" s="9">
        <v>20</v>
      </c>
    </row>
    <row r="6613" spans="1:17" hidden="1" x14ac:dyDescent="0.25">
      <c r="A6613" s="8" t="str">
        <f t="shared" si="620"/>
        <v>DiathermyOlympus Keymed Group Limited</v>
      </c>
      <c r="B6613" s="8" t="str">
        <f>VLOOKUP(J6613,'Contract IDs'!A:D,4,0)</f>
        <v>Diathermy</v>
      </c>
      <c r="C6613" s="8" t="str">
        <f>VLOOKUP(L6613,'Supplier IDs'!A:C,3,0)</f>
        <v>Olympus Keymed Group Limited</v>
      </c>
      <c r="D6613" s="8" t="str">
        <f t="shared" si="619"/>
        <v>Electrosurgical Machine</v>
      </c>
      <c r="E6613" s="8">
        <f t="shared" si="621"/>
        <v>300000000000000</v>
      </c>
      <c r="F6613" s="8">
        <f t="shared" si="622"/>
        <v>2</v>
      </c>
      <c r="G6613" s="8">
        <f t="shared" si="623"/>
        <v>5</v>
      </c>
      <c r="H6613" s="15">
        <f t="shared" si="624"/>
        <v>0.05</v>
      </c>
      <c r="I6613" s="15" t="s">
        <v>372</v>
      </c>
      <c r="J6613" s="10">
        <v>100000000733598</v>
      </c>
      <c r="K6613" s="9" t="s">
        <v>452</v>
      </c>
      <c r="L6613" s="10">
        <v>100000000612598</v>
      </c>
      <c r="M6613" s="9" t="s">
        <v>453</v>
      </c>
      <c r="N6613" s="20">
        <v>300000000000000</v>
      </c>
      <c r="O6613" s="9">
        <v>2</v>
      </c>
      <c r="P6613" s="9">
        <v>5</v>
      </c>
      <c r="Q6613" s="9">
        <v>5</v>
      </c>
    </row>
    <row r="6614" spans="1:17" hidden="1" x14ac:dyDescent="0.25">
      <c r="A6614" s="8" t="str">
        <f t="shared" si="620"/>
        <v>DiathermyOlympus Keymed Group Limited</v>
      </c>
      <c r="B6614" s="8" t="str">
        <f>VLOOKUP(J6614,'Contract IDs'!A:D,4,0)</f>
        <v>Diathermy</v>
      </c>
      <c r="C6614" s="8" t="str">
        <f>VLOOKUP(L6614,'Supplier IDs'!A:C,3,0)</f>
        <v>Olympus Keymed Group Limited</v>
      </c>
      <c r="D6614" s="8" t="str">
        <f t="shared" si="619"/>
        <v>Electrosurgical Machine</v>
      </c>
      <c r="E6614" s="8">
        <f t="shared" si="621"/>
        <v>300000000000000</v>
      </c>
      <c r="F6614" s="8">
        <f t="shared" si="622"/>
        <v>6</v>
      </c>
      <c r="G6614" s="8">
        <f t="shared" si="623"/>
        <v>10</v>
      </c>
      <c r="H6614" s="15">
        <f t="shared" si="624"/>
        <v>7.4999999999999997E-2</v>
      </c>
      <c r="I6614" s="15" t="s">
        <v>372</v>
      </c>
      <c r="J6614" s="10">
        <v>100000000733598</v>
      </c>
      <c r="K6614" s="9" t="s">
        <v>452</v>
      </c>
      <c r="L6614" s="10">
        <v>100000000612598</v>
      </c>
      <c r="M6614" s="9" t="s">
        <v>453</v>
      </c>
      <c r="N6614" s="20">
        <v>300000000000000</v>
      </c>
      <c r="O6614" s="9">
        <v>6</v>
      </c>
      <c r="P6614" s="9">
        <v>10</v>
      </c>
      <c r="Q6614" s="9">
        <v>7.5</v>
      </c>
    </row>
    <row r="6615" spans="1:17" hidden="1" x14ac:dyDescent="0.25">
      <c r="A6615" s="8" t="str">
        <f t="shared" si="620"/>
        <v>DiathermyOlympus Keymed Group Limited</v>
      </c>
      <c r="B6615" s="8" t="str">
        <f>VLOOKUP(J6615,'Contract IDs'!A:D,4,0)</f>
        <v>Diathermy</v>
      </c>
      <c r="C6615" s="8" t="str">
        <f>VLOOKUP(L6615,'Supplier IDs'!A:C,3,0)</f>
        <v>Olympus Keymed Group Limited</v>
      </c>
      <c r="D6615" s="8" t="str">
        <f t="shared" si="619"/>
        <v>Electrosurgical Machine</v>
      </c>
      <c r="E6615" s="8">
        <f t="shared" si="621"/>
        <v>300000000000000</v>
      </c>
      <c r="F6615" s="8">
        <f t="shared" si="622"/>
        <v>11</v>
      </c>
      <c r="G6615" s="8">
        <f t="shared" si="623"/>
        <v>15</v>
      </c>
      <c r="H6615" s="15">
        <f t="shared" si="624"/>
        <v>0.1</v>
      </c>
      <c r="I6615" s="15" t="s">
        <v>372</v>
      </c>
      <c r="J6615" s="10">
        <v>100000000733598</v>
      </c>
      <c r="K6615" s="9" t="s">
        <v>452</v>
      </c>
      <c r="L6615" s="10">
        <v>100000000612598</v>
      </c>
      <c r="M6615" s="9" t="s">
        <v>453</v>
      </c>
      <c r="N6615" s="20">
        <v>300000000000000</v>
      </c>
      <c r="O6615" s="9">
        <v>11</v>
      </c>
      <c r="P6615" s="9">
        <v>15</v>
      </c>
      <c r="Q6615" s="9">
        <v>10</v>
      </c>
    </row>
    <row r="6616" spans="1:17" hidden="1" x14ac:dyDescent="0.25">
      <c r="A6616" s="8" t="str">
        <f t="shared" si="620"/>
        <v>DiathermyOlympus Keymed Group Limited</v>
      </c>
      <c r="B6616" s="8" t="str">
        <f>VLOOKUP(J6616,'Contract IDs'!A:D,4,0)</f>
        <v>Diathermy</v>
      </c>
      <c r="C6616" s="8" t="str">
        <f>VLOOKUP(L6616,'Supplier IDs'!A:C,3,0)</f>
        <v>Olympus Keymed Group Limited</v>
      </c>
      <c r="D6616" s="8" t="str">
        <f t="shared" si="619"/>
        <v>Electrosurgical Machine</v>
      </c>
      <c r="E6616" s="8">
        <f t="shared" si="621"/>
        <v>300000000000000</v>
      </c>
      <c r="F6616" s="8">
        <f t="shared" si="622"/>
        <v>16</v>
      </c>
      <c r="G6616" s="8">
        <f t="shared" si="623"/>
        <v>20</v>
      </c>
      <c r="H6616" s="15">
        <f t="shared" si="624"/>
        <v>0.125</v>
      </c>
      <c r="I6616" s="15" t="s">
        <v>372</v>
      </c>
      <c r="J6616" s="10">
        <v>100000000733598</v>
      </c>
      <c r="K6616" s="9" t="s">
        <v>452</v>
      </c>
      <c r="L6616" s="10">
        <v>100000000612598</v>
      </c>
      <c r="M6616" s="9" t="s">
        <v>453</v>
      </c>
      <c r="N6616" s="20">
        <v>300000000000000</v>
      </c>
      <c r="O6616" s="9">
        <v>16</v>
      </c>
      <c r="P6616" s="9">
        <v>20</v>
      </c>
      <c r="Q6616" s="9">
        <v>12.5</v>
      </c>
    </row>
    <row r="6617" spans="1:17" hidden="1" x14ac:dyDescent="0.25">
      <c r="A6617" s="8" t="str">
        <f t="shared" si="620"/>
        <v>DiathermyOlympus Keymed Group Limited</v>
      </c>
      <c r="B6617" s="8" t="str">
        <f>VLOOKUP(J6617,'Contract IDs'!A:D,4,0)</f>
        <v>Diathermy</v>
      </c>
      <c r="C6617" s="8" t="str">
        <f>VLOOKUP(L6617,'Supplier IDs'!A:C,3,0)</f>
        <v>Olympus Keymed Group Limited</v>
      </c>
      <c r="D6617" s="8" t="str">
        <f t="shared" si="619"/>
        <v>Electrosurgical Machine</v>
      </c>
      <c r="E6617" s="8">
        <f t="shared" si="621"/>
        <v>300000000000000</v>
      </c>
      <c r="F6617" s="8">
        <f t="shared" si="622"/>
        <v>21</v>
      </c>
      <c r="G6617" s="8">
        <f t="shared" si="623"/>
        <v>30</v>
      </c>
      <c r="H6617" s="15">
        <f t="shared" si="624"/>
        <v>0.15</v>
      </c>
      <c r="I6617" s="15" t="s">
        <v>372</v>
      </c>
      <c r="J6617" s="10">
        <v>100000000733598</v>
      </c>
      <c r="K6617" s="9" t="s">
        <v>452</v>
      </c>
      <c r="L6617" s="10">
        <v>100000000612598</v>
      </c>
      <c r="M6617" s="9" t="s">
        <v>453</v>
      </c>
      <c r="N6617" s="20">
        <v>300000000000000</v>
      </c>
      <c r="O6617" s="9">
        <v>21</v>
      </c>
      <c r="P6617" s="9">
        <v>30</v>
      </c>
      <c r="Q6617" s="9">
        <v>15</v>
      </c>
    </row>
    <row r="6618" spans="1:17" hidden="1" x14ac:dyDescent="0.25">
      <c r="A6618" s="8" t="str">
        <f t="shared" si="620"/>
        <v>DiathermyOlympus Keymed Group Limited</v>
      </c>
      <c r="B6618" s="8" t="str">
        <f>VLOOKUP(J6618,'Contract IDs'!A:D,4,0)</f>
        <v>Diathermy</v>
      </c>
      <c r="C6618" s="8" t="str">
        <f>VLOOKUP(L6618,'Supplier IDs'!A:C,3,0)</f>
        <v>Olympus Keymed Group Limited</v>
      </c>
      <c r="D6618" s="8" t="str">
        <f t="shared" si="619"/>
        <v>Electrosurgical Machine</v>
      </c>
      <c r="E6618" s="8">
        <f t="shared" si="621"/>
        <v>300000000000000</v>
      </c>
      <c r="F6618" s="8">
        <f t="shared" si="622"/>
        <v>31</v>
      </c>
      <c r="G6618" s="8">
        <f t="shared" si="623"/>
        <v>40</v>
      </c>
      <c r="H6618" s="15">
        <f t="shared" si="624"/>
        <v>0.17499999999999999</v>
      </c>
      <c r="I6618" s="15" t="s">
        <v>372</v>
      </c>
      <c r="J6618" s="10">
        <v>100000000733598</v>
      </c>
      <c r="K6618" s="9" t="s">
        <v>452</v>
      </c>
      <c r="L6618" s="10">
        <v>100000000612598</v>
      </c>
      <c r="M6618" s="9" t="s">
        <v>453</v>
      </c>
      <c r="N6618" s="20">
        <v>300000000000000</v>
      </c>
      <c r="O6618" s="9">
        <v>31</v>
      </c>
      <c r="P6618" s="9">
        <v>40</v>
      </c>
      <c r="Q6618" s="9">
        <v>17.5</v>
      </c>
    </row>
    <row r="6619" spans="1:17" hidden="1" x14ac:dyDescent="0.25">
      <c r="A6619" s="8" t="str">
        <f t="shared" si="620"/>
        <v>DiathermyOlympus Keymed Group Limited</v>
      </c>
      <c r="B6619" s="8" t="str">
        <f>VLOOKUP(J6619,'Contract IDs'!A:D,4,0)</f>
        <v>Diathermy</v>
      </c>
      <c r="C6619" s="8" t="str">
        <f>VLOOKUP(L6619,'Supplier IDs'!A:C,3,0)</f>
        <v>Olympus Keymed Group Limited</v>
      </c>
      <c r="D6619" s="8" t="str">
        <f t="shared" si="619"/>
        <v>Electrosurgical Machine</v>
      </c>
      <c r="E6619" s="8">
        <f t="shared" si="621"/>
        <v>300000000000000</v>
      </c>
      <c r="F6619" s="8">
        <f t="shared" si="622"/>
        <v>41</v>
      </c>
      <c r="G6619" s="8">
        <f t="shared" si="623"/>
        <v>50</v>
      </c>
      <c r="H6619" s="15">
        <f t="shared" si="624"/>
        <v>0.2</v>
      </c>
      <c r="I6619" s="15" t="s">
        <v>372</v>
      </c>
      <c r="J6619" s="10">
        <v>100000000733598</v>
      </c>
      <c r="K6619" s="9" t="s">
        <v>452</v>
      </c>
      <c r="L6619" s="10">
        <v>100000000612598</v>
      </c>
      <c r="M6619" s="9" t="s">
        <v>453</v>
      </c>
      <c r="N6619" s="20">
        <v>300000000000000</v>
      </c>
      <c r="O6619" s="9">
        <v>41</v>
      </c>
      <c r="P6619" s="9">
        <v>50</v>
      </c>
      <c r="Q6619" s="9">
        <v>20</v>
      </c>
    </row>
    <row r="6620" spans="1:17" hidden="1" x14ac:dyDescent="0.25">
      <c r="A6620" s="8" t="str">
        <f t="shared" si="620"/>
        <v>DiathermyOlympus Keymed Group Limited</v>
      </c>
      <c r="B6620" s="8" t="str">
        <f>VLOOKUP(J6620,'Contract IDs'!A:D,4,0)</f>
        <v>Diathermy</v>
      </c>
      <c r="C6620" s="8" t="str">
        <f>VLOOKUP(L6620,'Supplier IDs'!A:C,3,0)</f>
        <v>Olympus Keymed Group Limited</v>
      </c>
      <c r="D6620" s="8" t="str">
        <f t="shared" si="619"/>
        <v>Electrosurgical Machine</v>
      </c>
      <c r="E6620" s="8">
        <f t="shared" si="621"/>
        <v>300000000000000</v>
      </c>
      <c r="F6620" s="8">
        <f t="shared" si="622"/>
        <v>51</v>
      </c>
      <c r="G6620" s="8">
        <f t="shared" si="623"/>
        <v>100</v>
      </c>
      <c r="H6620" s="15">
        <f t="shared" si="624"/>
        <v>0.22500000000000001</v>
      </c>
      <c r="I6620" s="15" t="s">
        <v>372</v>
      </c>
      <c r="J6620" s="10">
        <v>100000000733598</v>
      </c>
      <c r="K6620" s="9" t="s">
        <v>452</v>
      </c>
      <c r="L6620" s="10">
        <v>100000000612598</v>
      </c>
      <c r="M6620" s="9" t="s">
        <v>453</v>
      </c>
      <c r="N6620" s="20">
        <v>300000000000000</v>
      </c>
      <c r="O6620" s="9">
        <v>51</v>
      </c>
      <c r="P6620" s="9">
        <v>100</v>
      </c>
      <c r="Q6620" s="9">
        <v>22.5</v>
      </c>
    </row>
    <row r="6621" spans="1:17" hidden="1" x14ac:dyDescent="0.25">
      <c r="A6621" s="8" t="str">
        <f t="shared" si="620"/>
        <v>DiathermyOlympus Keymed Group Limited</v>
      </c>
      <c r="B6621" s="8" t="str">
        <f>VLOOKUP(J6621,'Contract IDs'!A:D,4,0)</f>
        <v>Diathermy</v>
      </c>
      <c r="C6621" s="8" t="str">
        <f>VLOOKUP(L6621,'Supplier IDs'!A:C,3,0)</f>
        <v>Olympus Keymed Group Limited</v>
      </c>
      <c r="D6621" s="8" t="str">
        <f t="shared" si="619"/>
        <v>Electrosurgical Machine</v>
      </c>
      <c r="E6621" s="8">
        <f t="shared" si="621"/>
        <v>300000000000000</v>
      </c>
      <c r="F6621" s="8">
        <f t="shared" si="622"/>
        <v>2</v>
      </c>
      <c r="G6621" s="8">
        <f t="shared" si="623"/>
        <v>5</v>
      </c>
      <c r="H6621" s="15">
        <f t="shared" si="624"/>
        <v>0.10830000000000001</v>
      </c>
      <c r="I6621" s="15" t="s">
        <v>372</v>
      </c>
      <c r="J6621" s="10">
        <v>100000000733598</v>
      </c>
      <c r="K6621" s="9" t="s">
        <v>452</v>
      </c>
      <c r="L6621" s="10">
        <v>100000000612598</v>
      </c>
      <c r="M6621" s="9" t="s">
        <v>453</v>
      </c>
      <c r="N6621" s="20">
        <v>300000000000000</v>
      </c>
      <c r="O6621" s="9">
        <v>2</v>
      </c>
      <c r="P6621" s="9">
        <v>5</v>
      </c>
      <c r="Q6621" s="9">
        <v>10.83</v>
      </c>
    </row>
    <row r="6622" spans="1:17" hidden="1" x14ac:dyDescent="0.25">
      <c r="A6622" s="8" t="str">
        <f t="shared" si="620"/>
        <v>DiathermyOlympus Keymed Group Limited</v>
      </c>
      <c r="B6622" s="8" t="str">
        <f>VLOOKUP(J6622,'Contract IDs'!A:D,4,0)</f>
        <v>Diathermy</v>
      </c>
      <c r="C6622" s="8" t="str">
        <f>VLOOKUP(L6622,'Supplier IDs'!A:C,3,0)</f>
        <v>Olympus Keymed Group Limited</v>
      </c>
      <c r="D6622" s="8" t="str">
        <f t="shared" si="619"/>
        <v>Electrosurgical Machine</v>
      </c>
      <c r="E6622" s="8">
        <f t="shared" si="621"/>
        <v>300000000000000</v>
      </c>
      <c r="F6622" s="8">
        <f t="shared" si="622"/>
        <v>6</v>
      </c>
      <c r="G6622" s="8">
        <f t="shared" si="623"/>
        <v>10</v>
      </c>
      <c r="H6622" s="15">
        <f t="shared" si="624"/>
        <v>0.1754</v>
      </c>
      <c r="I6622" s="15" t="s">
        <v>372</v>
      </c>
      <c r="J6622" s="10">
        <v>100000000733598</v>
      </c>
      <c r="K6622" s="9" t="s">
        <v>452</v>
      </c>
      <c r="L6622" s="10">
        <v>100000000612598</v>
      </c>
      <c r="M6622" s="9" t="s">
        <v>453</v>
      </c>
      <c r="N6622" s="20">
        <v>300000000000000</v>
      </c>
      <c r="O6622" s="9">
        <v>6</v>
      </c>
      <c r="P6622" s="9">
        <v>10</v>
      </c>
      <c r="Q6622" s="9">
        <v>17.54</v>
      </c>
    </row>
    <row r="6623" spans="1:17" hidden="1" x14ac:dyDescent="0.25">
      <c r="A6623" s="8" t="str">
        <f t="shared" si="620"/>
        <v>DiathermyOlympus Keymed Group Limited</v>
      </c>
      <c r="B6623" s="8" t="str">
        <f>VLOOKUP(J6623,'Contract IDs'!A:D,4,0)</f>
        <v>Diathermy</v>
      </c>
      <c r="C6623" s="8" t="str">
        <f>VLOOKUP(L6623,'Supplier IDs'!A:C,3,0)</f>
        <v>Olympus Keymed Group Limited</v>
      </c>
      <c r="D6623" s="8" t="str">
        <f t="shared" si="619"/>
        <v>Electrosurgical Machine</v>
      </c>
      <c r="E6623" s="8">
        <f t="shared" si="621"/>
        <v>300000000000000</v>
      </c>
      <c r="F6623" s="8">
        <f t="shared" si="622"/>
        <v>11</v>
      </c>
      <c r="G6623" s="8">
        <f t="shared" si="623"/>
        <v>15</v>
      </c>
      <c r="H6623" s="15">
        <f t="shared" si="624"/>
        <v>0.20960000000000001</v>
      </c>
      <c r="I6623" s="15" t="s">
        <v>372</v>
      </c>
      <c r="J6623" s="10">
        <v>100000000733598</v>
      </c>
      <c r="K6623" s="9" t="s">
        <v>452</v>
      </c>
      <c r="L6623" s="10">
        <v>100000000612598</v>
      </c>
      <c r="M6623" s="9" t="s">
        <v>453</v>
      </c>
      <c r="N6623" s="20">
        <v>300000000000000</v>
      </c>
      <c r="O6623" s="9">
        <v>11</v>
      </c>
      <c r="P6623" s="9">
        <v>15</v>
      </c>
      <c r="Q6623" s="9">
        <v>20.96</v>
      </c>
    </row>
    <row r="6624" spans="1:17" hidden="1" x14ac:dyDescent="0.25">
      <c r="A6624" s="8" t="str">
        <f t="shared" si="620"/>
        <v>DiathermyOlympus Keymed Group Limited</v>
      </c>
      <c r="B6624" s="8" t="str">
        <f>VLOOKUP(J6624,'Contract IDs'!A:D,4,0)</f>
        <v>Diathermy</v>
      </c>
      <c r="C6624" s="8" t="str">
        <f>VLOOKUP(L6624,'Supplier IDs'!A:C,3,0)</f>
        <v>Olympus Keymed Group Limited</v>
      </c>
      <c r="D6624" s="8" t="str">
        <f t="shared" si="619"/>
        <v>Electrosurgical Machine</v>
      </c>
      <c r="E6624" s="8">
        <f t="shared" si="621"/>
        <v>300000000000000</v>
      </c>
      <c r="F6624" s="8">
        <f t="shared" si="622"/>
        <v>16</v>
      </c>
      <c r="G6624" s="8">
        <f t="shared" si="623"/>
        <v>100</v>
      </c>
      <c r="H6624" s="15">
        <f t="shared" si="624"/>
        <v>0.23129999999999998</v>
      </c>
      <c r="I6624" s="15" t="s">
        <v>372</v>
      </c>
      <c r="J6624" s="10">
        <v>100000000733598</v>
      </c>
      <c r="K6624" s="9" t="s">
        <v>452</v>
      </c>
      <c r="L6624" s="10">
        <v>100000000612598</v>
      </c>
      <c r="M6624" s="9" t="s">
        <v>453</v>
      </c>
      <c r="N6624" s="20">
        <v>300000000000000</v>
      </c>
      <c r="O6624" s="9">
        <v>16</v>
      </c>
      <c r="P6624" s="9">
        <v>100</v>
      </c>
      <c r="Q6624" s="9">
        <v>23.13</v>
      </c>
    </row>
    <row r="6625" spans="1:17" hidden="1" x14ac:dyDescent="0.25">
      <c r="A6625" s="8" t="str">
        <f t="shared" si="620"/>
        <v>DiathermyOlympus Keymed Group Limited</v>
      </c>
      <c r="B6625" s="8" t="str">
        <f>VLOOKUP(J6625,'Contract IDs'!A:D,4,0)</f>
        <v>Diathermy</v>
      </c>
      <c r="C6625" s="8" t="str">
        <f>VLOOKUP(L6625,'Supplier IDs'!A:C,3,0)</f>
        <v>Olympus Keymed Group Limited</v>
      </c>
      <c r="D6625" s="8" t="str">
        <f t="shared" si="619"/>
        <v>Electrosurgical Machine</v>
      </c>
      <c r="E6625" s="8">
        <f t="shared" si="621"/>
        <v>300000000000000</v>
      </c>
      <c r="F6625" s="8">
        <f t="shared" si="622"/>
        <v>2</v>
      </c>
      <c r="G6625" s="8">
        <f t="shared" si="623"/>
        <v>5</v>
      </c>
      <c r="H6625" s="15">
        <f t="shared" si="624"/>
        <v>0.1094</v>
      </c>
      <c r="I6625" s="15" t="s">
        <v>372</v>
      </c>
      <c r="J6625" s="10">
        <v>100000000733598</v>
      </c>
      <c r="K6625" s="9" t="s">
        <v>452</v>
      </c>
      <c r="L6625" s="10">
        <v>100000000612598</v>
      </c>
      <c r="M6625" s="9" t="s">
        <v>453</v>
      </c>
      <c r="N6625" s="20">
        <v>300000000000000</v>
      </c>
      <c r="O6625" s="9">
        <v>2</v>
      </c>
      <c r="P6625" s="9">
        <v>5</v>
      </c>
      <c r="Q6625" s="9">
        <v>10.94</v>
      </c>
    </row>
    <row r="6626" spans="1:17" hidden="1" x14ac:dyDescent="0.25">
      <c r="A6626" s="8" t="str">
        <f t="shared" si="620"/>
        <v>DiathermyOlympus Keymed Group Limited</v>
      </c>
      <c r="B6626" s="8" t="str">
        <f>VLOOKUP(J6626,'Contract IDs'!A:D,4,0)</f>
        <v>Diathermy</v>
      </c>
      <c r="C6626" s="8" t="str">
        <f>VLOOKUP(L6626,'Supplier IDs'!A:C,3,0)</f>
        <v>Olympus Keymed Group Limited</v>
      </c>
      <c r="D6626" s="8" t="str">
        <f t="shared" si="619"/>
        <v>Electrosurgical Machine</v>
      </c>
      <c r="E6626" s="8">
        <f t="shared" si="621"/>
        <v>300000000000000</v>
      </c>
      <c r="F6626" s="8">
        <f t="shared" si="622"/>
        <v>6</v>
      </c>
      <c r="G6626" s="8">
        <f t="shared" si="623"/>
        <v>10</v>
      </c>
      <c r="H6626" s="15">
        <f t="shared" si="624"/>
        <v>0.1772</v>
      </c>
      <c r="I6626" s="15" t="s">
        <v>372</v>
      </c>
      <c r="J6626" s="10">
        <v>100000000733598</v>
      </c>
      <c r="K6626" s="9" t="s">
        <v>452</v>
      </c>
      <c r="L6626" s="10">
        <v>100000000612598</v>
      </c>
      <c r="M6626" s="9" t="s">
        <v>453</v>
      </c>
      <c r="N6626" s="20">
        <v>300000000000000</v>
      </c>
      <c r="O6626" s="9">
        <v>6</v>
      </c>
      <c r="P6626" s="9">
        <v>10</v>
      </c>
      <c r="Q6626" s="9">
        <v>17.72</v>
      </c>
    </row>
    <row r="6627" spans="1:17" hidden="1" x14ac:dyDescent="0.25">
      <c r="A6627" s="8" t="str">
        <f t="shared" si="620"/>
        <v>DiathermyOlympus Keymed Group Limited</v>
      </c>
      <c r="B6627" s="8" t="str">
        <f>VLOOKUP(J6627,'Contract IDs'!A:D,4,0)</f>
        <v>Diathermy</v>
      </c>
      <c r="C6627" s="8" t="str">
        <f>VLOOKUP(L6627,'Supplier IDs'!A:C,3,0)</f>
        <v>Olympus Keymed Group Limited</v>
      </c>
      <c r="D6627" s="8" t="str">
        <f t="shared" si="619"/>
        <v>Electrosurgical Machine</v>
      </c>
      <c r="E6627" s="8">
        <f t="shared" si="621"/>
        <v>300000000000000</v>
      </c>
      <c r="F6627" s="8">
        <f t="shared" si="622"/>
        <v>11</v>
      </c>
      <c r="G6627" s="8">
        <f t="shared" si="623"/>
        <v>15</v>
      </c>
      <c r="H6627" s="15">
        <f t="shared" si="624"/>
        <v>0.21170000000000003</v>
      </c>
      <c r="I6627" s="15" t="s">
        <v>372</v>
      </c>
      <c r="J6627" s="10">
        <v>100000000733598</v>
      </c>
      <c r="K6627" s="9" t="s">
        <v>452</v>
      </c>
      <c r="L6627" s="10">
        <v>100000000612598</v>
      </c>
      <c r="M6627" s="9" t="s">
        <v>453</v>
      </c>
      <c r="N6627" s="20">
        <v>300000000000000</v>
      </c>
      <c r="O6627" s="9">
        <v>11</v>
      </c>
      <c r="P6627" s="9">
        <v>15</v>
      </c>
      <c r="Q6627" s="9">
        <v>21.17</v>
      </c>
    </row>
    <row r="6628" spans="1:17" hidden="1" x14ac:dyDescent="0.25">
      <c r="A6628" s="8" t="str">
        <f t="shared" si="620"/>
        <v>DiathermyOlympus Keymed Group Limited</v>
      </c>
      <c r="B6628" s="8" t="str">
        <f>VLOOKUP(J6628,'Contract IDs'!A:D,4,0)</f>
        <v>Diathermy</v>
      </c>
      <c r="C6628" s="8" t="str">
        <f>VLOOKUP(L6628,'Supplier IDs'!A:C,3,0)</f>
        <v>Olympus Keymed Group Limited</v>
      </c>
      <c r="D6628" s="8" t="str">
        <f t="shared" si="619"/>
        <v>Electrosurgical Machine</v>
      </c>
      <c r="E6628" s="8">
        <f t="shared" si="621"/>
        <v>300000000000000</v>
      </c>
      <c r="F6628" s="8">
        <f t="shared" si="622"/>
        <v>16</v>
      </c>
      <c r="G6628" s="8">
        <f t="shared" si="623"/>
        <v>100</v>
      </c>
      <c r="H6628" s="15">
        <f t="shared" si="624"/>
        <v>0.2336</v>
      </c>
      <c r="I6628" s="15" t="s">
        <v>372</v>
      </c>
      <c r="J6628" s="10">
        <v>100000000733598</v>
      </c>
      <c r="K6628" s="9" t="s">
        <v>452</v>
      </c>
      <c r="L6628" s="10">
        <v>100000000612598</v>
      </c>
      <c r="M6628" s="9" t="s">
        <v>453</v>
      </c>
      <c r="N6628" s="20">
        <v>300000000000000</v>
      </c>
      <c r="O6628" s="9">
        <v>16</v>
      </c>
      <c r="P6628" s="9">
        <v>100</v>
      </c>
      <c r="Q6628" s="9">
        <v>23.36</v>
      </c>
    </row>
    <row r="6629" spans="1:17" hidden="1" x14ac:dyDescent="0.25">
      <c r="A6629" s="8" t="str">
        <f t="shared" si="620"/>
        <v>DiathermyOlympus Keymed Group Limited</v>
      </c>
      <c r="B6629" s="8" t="str">
        <f>VLOOKUP(J6629,'Contract IDs'!A:D,4,0)</f>
        <v>Diathermy</v>
      </c>
      <c r="C6629" s="8" t="str">
        <f>VLOOKUP(L6629,'Supplier IDs'!A:C,3,0)</f>
        <v>Olympus Keymed Group Limited</v>
      </c>
      <c r="D6629" s="8" t="str">
        <f t="shared" si="619"/>
        <v>Electrosurgical Machine</v>
      </c>
      <c r="E6629" s="8">
        <f t="shared" si="621"/>
        <v>300000000000000</v>
      </c>
      <c r="F6629" s="8">
        <f t="shared" si="622"/>
        <v>2</v>
      </c>
      <c r="G6629" s="8">
        <f t="shared" si="623"/>
        <v>5</v>
      </c>
      <c r="H6629" s="15">
        <f t="shared" si="624"/>
        <v>0.115</v>
      </c>
      <c r="I6629" s="15" t="s">
        <v>372</v>
      </c>
      <c r="J6629" s="10">
        <v>100000000733598</v>
      </c>
      <c r="K6629" s="9" t="s">
        <v>452</v>
      </c>
      <c r="L6629" s="10">
        <v>100000000612598</v>
      </c>
      <c r="M6629" s="9" t="s">
        <v>453</v>
      </c>
      <c r="N6629" s="20">
        <v>300000000000000</v>
      </c>
      <c r="O6629" s="9">
        <v>2</v>
      </c>
      <c r="P6629" s="9">
        <v>5</v>
      </c>
      <c r="Q6629" s="9">
        <v>11.5</v>
      </c>
    </row>
    <row r="6630" spans="1:17" hidden="1" x14ac:dyDescent="0.25">
      <c r="A6630" s="8" t="str">
        <f t="shared" si="620"/>
        <v>DiathermyOlympus Keymed Group Limited</v>
      </c>
      <c r="B6630" s="8" t="str">
        <f>VLOOKUP(J6630,'Contract IDs'!A:D,4,0)</f>
        <v>Diathermy</v>
      </c>
      <c r="C6630" s="8" t="str">
        <f>VLOOKUP(L6630,'Supplier IDs'!A:C,3,0)</f>
        <v>Olympus Keymed Group Limited</v>
      </c>
      <c r="D6630" s="8" t="str">
        <f t="shared" si="619"/>
        <v>Electrosurgical Machine</v>
      </c>
      <c r="E6630" s="8">
        <f t="shared" si="621"/>
        <v>300000000000000</v>
      </c>
      <c r="F6630" s="8">
        <f t="shared" si="622"/>
        <v>6</v>
      </c>
      <c r="G6630" s="8">
        <f t="shared" si="623"/>
        <v>10</v>
      </c>
      <c r="H6630" s="15">
        <f t="shared" si="624"/>
        <v>0.12839999999999999</v>
      </c>
      <c r="I6630" s="15" t="s">
        <v>372</v>
      </c>
      <c r="J6630" s="10">
        <v>100000000733598</v>
      </c>
      <c r="K6630" s="9" t="s">
        <v>452</v>
      </c>
      <c r="L6630" s="10">
        <v>100000000612598</v>
      </c>
      <c r="M6630" s="9" t="s">
        <v>453</v>
      </c>
      <c r="N6630" s="20">
        <v>300000000000000</v>
      </c>
      <c r="O6630" s="9">
        <v>6</v>
      </c>
      <c r="P6630" s="9">
        <v>10</v>
      </c>
      <c r="Q6630" s="9">
        <v>12.84</v>
      </c>
    </row>
    <row r="6631" spans="1:17" hidden="1" x14ac:dyDescent="0.25">
      <c r="A6631" s="8" t="str">
        <f t="shared" si="620"/>
        <v>DiathermyOlympus Keymed Group Limited</v>
      </c>
      <c r="B6631" s="8" t="str">
        <f>VLOOKUP(J6631,'Contract IDs'!A:D,4,0)</f>
        <v>Diathermy</v>
      </c>
      <c r="C6631" s="8" t="str">
        <f>VLOOKUP(L6631,'Supplier IDs'!A:C,3,0)</f>
        <v>Olympus Keymed Group Limited</v>
      </c>
      <c r="D6631" s="8" t="str">
        <f t="shared" si="619"/>
        <v>Electrosurgical Machine</v>
      </c>
      <c r="E6631" s="8">
        <f t="shared" si="621"/>
        <v>300000000000000</v>
      </c>
      <c r="F6631" s="8">
        <f t="shared" si="622"/>
        <v>11</v>
      </c>
      <c r="G6631" s="8">
        <f t="shared" si="623"/>
        <v>15</v>
      </c>
      <c r="H6631" s="15">
        <f t="shared" si="624"/>
        <v>0.16600000000000001</v>
      </c>
      <c r="I6631" s="15" t="s">
        <v>372</v>
      </c>
      <c r="J6631" s="10">
        <v>100000000733598</v>
      </c>
      <c r="K6631" s="9" t="s">
        <v>452</v>
      </c>
      <c r="L6631" s="10">
        <v>100000000612598</v>
      </c>
      <c r="M6631" s="9" t="s">
        <v>453</v>
      </c>
      <c r="N6631" s="20">
        <v>300000000000000</v>
      </c>
      <c r="O6631" s="9">
        <v>11</v>
      </c>
      <c r="P6631" s="9">
        <v>15</v>
      </c>
      <c r="Q6631" s="9">
        <v>16.600000000000001</v>
      </c>
    </row>
    <row r="6632" spans="1:17" hidden="1" x14ac:dyDescent="0.25">
      <c r="A6632" s="8" t="str">
        <f t="shared" si="620"/>
        <v>DiathermyOlympus Keymed Group Limited</v>
      </c>
      <c r="B6632" s="8" t="str">
        <f>VLOOKUP(J6632,'Contract IDs'!A:D,4,0)</f>
        <v>Diathermy</v>
      </c>
      <c r="C6632" s="8" t="str">
        <f>VLOOKUP(L6632,'Supplier IDs'!A:C,3,0)</f>
        <v>Olympus Keymed Group Limited</v>
      </c>
      <c r="D6632" s="8" t="str">
        <f t="shared" si="619"/>
        <v>Electrosurgical Machine</v>
      </c>
      <c r="E6632" s="8">
        <f t="shared" si="621"/>
        <v>300000000000000</v>
      </c>
      <c r="F6632" s="8">
        <f t="shared" si="622"/>
        <v>16</v>
      </c>
      <c r="G6632" s="8">
        <f t="shared" si="623"/>
        <v>100</v>
      </c>
      <c r="H6632" s="15">
        <f t="shared" si="624"/>
        <v>0.20069999999999999</v>
      </c>
      <c r="I6632" s="15" t="s">
        <v>372</v>
      </c>
      <c r="J6632" s="10">
        <v>100000000733598</v>
      </c>
      <c r="K6632" s="9" t="s">
        <v>452</v>
      </c>
      <c r="L6632" s="10">
        <v>100000000612598</v>
      </c>
      <c r="M6632" s="9" t="s">
        <v>453</v>
      </c>
      <c r="N6632" s="20">
        <v>300000000000000</v>
      </c>
      <c r="O6632" s="9">
        <v>16</v>
      </c>
      <c r="P6632" s="9">
        <v>100</v>
      </c>
      <c r="Q6632" s="9">
        <v>20.07</v>
      </c>
    </row>
    <row r="6633" spans="1:17" hidden="1" x14ac:dyDescent="0.25">
      <c r="A6633" s="8" t="str">
        <f t="shared" si="620"/>
        <v>DiathermyOlympus Keymed Group Limited</v>
      </c>
      <c r="B6633" s="8" t="str">
        <f>VLOOKUP(J6633,'Contract IDs'!A:D,4,0)</f>
        <v>Diathermy</v>
      </c>
      <c r="C6633" s="8" t="str">
        <f>VLOOKUP(L6633,'Supplier IDs'!A:C,3,0)</f>
        <v>Olympus Keymed Group Limited</v>
      </c>
      <c r="D6633" s="8" t="str">
        <f t="shared" si="619"/>
        <v>Electrosurgical Machine</v>
      </c>
      <c r="E6633" s="8">
        <f t="shared" si="621"/>
        <v>300000000000000</v>
      </c>
      <c r="F6633" s="8">
        <f t="shared" si="622"/>
        <v>2</v>
      </c>
      <c r="G6633" s="8">
        <f t="shared" si="623"/>
        <v>5</v>
      </c>
      <c r="H6633" s="15">
        <f t="shared" si="624"/>
        <v>0.13039999999999999</v>
      </c>
      <c r="I6633" s="15" t="s">
        <v>372</v>
      </c>
      <c r="J6633" s="10">
        <v>100000000733598</v>
      </c>
      <c r="K6633" s="9" t="s">
        <v>452</v>
      </c>
      <c r="L6633" s="10">
        <v>100000000612598</v>
      </c>
      <c r="M6633" s="9" t="s">
        <v>453</v>
      </c>
      <c r="N6633" s="20">
        <v>300000000000000</v>
      </c>
      <c r="O6633" s="9">
        <v>2</v>
      </c>
      <c r="P6633" s="9">
        <v>5</v>
      </c>
      <c r="Q6633" s="9">
        <v>13.04</v>
      </c>
    </row>
    <row r="6634" spans="1:17" hidden="1" x14ac:dyDescent="0.25">
      <c r="A6634" s="8" t="str">
        <f t="shared" si="620"/>
        <v>DiathermyOlympus Keymed Group Limited</v>
      </c>
      <c r="B6634" s="8" t="str">
        <f>VLOOKUP(J6634,'Contract IDs'!A:D,4,0)</f>
        <v>Diathermy</v>
      </c>
      <c r="C6634" s="8" t="str">
        <f>VLOOKUP(L6634,'Supplier IDs'!A:C,3,0)</f>
        <v>Olympus Keymed Group Limited</v>
      </c>
      <c r="D6634" s="8" t="str">
        <f t="shared" si="619"/>
        <v>Electrosurgical Machine</v>
      </c>
      <c r="E6634" s="8">
        <f t="shared" si="621"/>
        <v>300000000000000</v>
      </c>
      <c r="F6634" s="8">
        <f t="shared" si="622"/>
        <v>6</v>
      </c>
      <c r="G6634" s="8">
        <f t="shared" si="623"/>
        <v>10</v>
      </c>
      <c r="H6634" s="15">
        <f t="shared" si="624"/>
        <v>0.16870000000000002</v>
      </c>
      <c r="I6634" s="15" t="s">
        <v>372</v>
      </c>
      <c r="J6634" s="10">
        <v>100000000733598</v>
      </c>
      <c r="K6634" s="9" t="s">
        <v>452</v>
      </c>
      <c r="L6634" s="10">
        <v>100000000612598</v>
      </c>
      <c r="M6634" s="9" t="s">
        <v>453</v>
      </c>
      <c r="N6634" s="20">
        <v>300000000000000</v>
      </c>
      <c r="O6634" s="9">
        <v>6</v>
      </c>
      <c r="P6634" s="9">
        <v>10</v>
      </c>
      <c r="Q6634" s="9">
        <v>16.87</v>
      </c>
    </row>
    <row r="6635" spans="1:17" hidden="1" x14ac:dyDescent="0.25">
      <c r="A6635" s="8" t="str">
        <f t="shared" si="620"/>
        <v>DiathermyOlympus Keymed Group Limited</v>
      </c>
      <c r="B6635" s="8" t="str">
        <f>VLOOKUP(J6635,'Contract IDs'!A:D,4,0)</f>
        <v>Diathermy</v>
      </c>
      <c r="C6635" s="8" t="str">
        <f>VLOOKUP(L6635,'Supplier IDs'!A:C,3,0)</f>
        <v>Olympus Keymed Group Limited</v>
      </c>
      <c r="D6635" s="8" t="str">
        <f t="shared" si="619"/>
        <v>Electrosurgical Machine</v>
      </c>
      <c r="E6635" s="8">
        <f t="shared" si="621"/>
        <v>300000000000000</v>
      </c>
      <c r="F6635" s="8">
        <f t="shared" si="622"/>
        <v>11</v>
      </c>
      <c r="G6635" s="8">
        <f t="shared" si="623"/>
        <v>100</v>
      </c>
      <c r="H6635" s="15">
        <f t="shared" si="624"/>
        <v>0.20399999999999999</v>
      </c>
      <c r="I6635" s="15" t="s">
        <v>372</v>
      </c>
      <c r="J6635" s="10">
        <v>100000000733598</v>
      </c>
      <c r="K6635" s="9" t="s">
        <v>452</v>
      </c>
      <c r="L6635" s="10">
        <v>100000000612598</v>
      </c>
      <c r="M6635" s="9" t="s">
        <v>453</v>
      </c>
      <c r="N6635" s="20">
        <v>300000000000000</v>
      </c>
      <c r="O6635" s="9">
        <v>11</v>
      </c>
      <c r="P6635" s="9">
        <v>100</v>
      </c>
      <c r="Q6635" s="9">
        <v>20.399999999999999</v>
      </c>
    </row>
    <row r="6636" spans="1:17" hidden="1" x14ac:dyDescent="0.25">
      <c r="A6636" s="8" t="str">
        <f t="shared" si="620"/>
        <v>DiathermyOlympus Keymed Group Limited</v>
      </c>
      <c r="B6636" s="8" t="str">
        <f>VLOOKUP(J6636,'Contract IDs'!A:D,4,0)</f>
        <v>Diathermy</v>
      </c>
      <c r="C6636" s="8" t="str">
        <f>VLOOKUP(L6636,'Supplier IDs'!A:C,3,0)</f>
        <v>Olympus Keymed Group Limited</v>
      </c>
      <c r="D6636" s="8" t="str">
        <f t="shared" si="619"/>
        <v>Electrosurgical Machine</v>
      </c>
      <c r="E6636" s="8">
        <f t="shared" si="621"/>
        <v>300000000000000</v>
      </c>
      <c r="F6636" s="8">
        <f t="shared" si="622"/>
        <v>2</v>
      </c>
      <c r="G6636" s="8">
        <f t="shared" si="623"/>
        <v>5</v>
      </c>
      <c r="H6636" s="15">
        <f t="shared" si="624"/>
        <v>0.1245</v>
      </c>
      <c r="I6636" s="15" t="s">
        <v>372</v>
      </c>
      <c r="J6636" s="10">
        <v>100000000733598</v>
      </c>
      <c r="K6636" s="9" t="s">
        <v>452</v>
      </c>
      <c r="L6636" s="10">
        <v>100000000612598</v>
      </c>
      <c r="M6636" s="9" t="s">
        <v>453</v>
      </c>
      <c r="N6636" s="20">
        <v>300000000000000</v>
      </c>
      <c r="O6636" s="9">
        <v>2</v>
      </c>
      <c r="P6636" s="9">
        <v>5</v>
      </c>
      <c r="Q6636" s="9">
        <v>12.45</v>
      </c>
    </row>
    <row r="6637" spans="1:17" hidden="1" x14ac:dyDescent="0.25">
      <c r="A6637" s="8" t="str">
        <f t="shared" si="620"/>
        <v>DiathermyOlympus Keymed Group Limited</v>
      </c>
      <c r="B6637" s="8" t="str">
        <f>VLOOKUP(J6637,'Contract IDs'!A:D,4,0)</f>
        <v>Diathermy</v>
      </c>
      <c r="C6637" s="8" t="str">
        <f>VLOOKUP(L6637,'Supplier IDs'!A:C,3,0)</f>
        <v>Olympus Keymed Group Limited</v>
      </c>
      <c r="D6637" s="8" t="str">
        <f t="shared" si="619"/>
        <v>Electrosurgical Machine</v>
      </c>
      <c r="E6637" s="8">
        <f t="shared" si="621"/>
        <v>300000000000000</v>
      </c>
      <c r="F6637" s="8">
        <f t="shared" si="622"/>
        <v>6</v>
      </c>
      <c r="G6637" s="8">
        <f t="shared" si="623"/>
        <v>10</v>
      </c>
      <c r="H6637" s="15">
        <f t="shared" si="624"/>
        <v>0.13900000000000001</v>
      </c>
      <c r="I6637" s="15" t="s">
        <v>372</v>
      </c>
      <c r="J6637" s="10">
        <v>100000000733598</v>
      </c>
      <c r="K6637" s="9" t="s">
        <v>452</v>
      </c>
      <c r="L6637" s="10">
        <v>100000000612598</v>
      </c>
      <c r="M6637" s="9" t="s">
        <v>453</v>
      </c>
      <c r="N6637" s="20">
        <v>300000000000000</v>
      </c>
      <c r="O6637" s="9">
        <v>6</v>
      </c>
      <c r="P6637" s="9">
        <v>10</v>
      </c>
      <c r="Q6637" s="9">
        <v>13.9</v>
      </c>
    </row>
    <row r="6638" spans="1:17" hidden="1" x14ac:dyDescent="0.25">
      <c r="A6638" s="8" t="str">
        <f t="shared" si="620"/>
        <v>DiathermyOlympus Keymed Group Limited</v>
      </c>
      <c r="B6638" s="8" t="str">
        <f>VLOOKUP(J6638,'Contract IDs'!A:D,4,0)</f>
        <v>Diathermy</v>
      </c>
      <c r="C6638" s="8" t="str">
        <f>VLOOKUP(L6638,'Supplier IDs'!A:C,3,0)</f>
        <v>Olympus Keymed Group Limited</v>
      </c>
      <c r="D6638" s="8" t="str">
        <f t="shared" si="619"/>
        <v>Electrosurgical Machine</v>
      </c>
      <c r="E6638" s="8">
        <f t="shared" si="621"/>
        <v>300000000000000</v>
      </c>
      <c r="F6638" s="8">
        <f t="shared" si="622"/>
        <v>11</v>
      </c>
      <c r="G6638" s="8">
        <f t="shared" si="623"/>
        <v>15</v>
      </c>
      <c r="H6638" s="15">
        <f t="shared" si="624"/>
        <v>0.17980000000000002</v>
      </c>
      <c r="I6638" s="15" t="s">
        <v>372</v>
      </c>
      <c r="J6638" s="10">
        <v>100000000733598</v>
      </c>
      <c r="K6638" s="9" t="s">
        <v>452</v>
      </c>
      <c r="L6638" s="10">
        <v>100000000612598</v>
      </c>
      <c r="M6638" s="9" t="s">
        <v>453</v>
      </c>
      <c r="N6638" s="20">
        <v>300000000000000</v>
      </c>
      <c r="O6638" s="9">
        <v>11</v>
      </c>
      <c r="P6638" s="9">
        <v>15</v>
      </c>
      <c r="Q6638" s="9">
        <v>17.98</v>
      </c>
    </row>
    <row r="6639" spans="1:17" hidden="1" x14ac:dyDescent="0.25">
      <c r="A6639" s="8" t="str">
        <f t="shared" si="620"/>
        <v>DiathermyOlympus Keymed Group Limited</v>
      </c>
      <c r="B6639" s="8" t="str">
        <f>VLOOKUP(J6639,'Contract IDs'!A:D,4,0)</f>
        <v>Diathermy</v>
      </c>
      <c r="C6639" s="8" t="str">
        <f>VLOOKUP(L6639,'Supplier IDs'!A:C,3,0)</f>
        <v>Olympus Keymed Group Limited</v>
      </c>
      <c r="D6639" s="8" t="str">
        <f t="shared" si="619"/>
        <v>Electrosurgical Machine</v>
      </c>
      <c r="E6639" s="8">
        <f t="shared" si="621"/>
        <v>300000000000000</v>
      </c>
      <c r="F6639" s="8">
        <f t="shared" si="622"/>
        <v>16</v>
      </c>
      <c r="G6639" s="8">
        <f t="shared" si="623"/>
        <v>100</v>
      </c>
      <c r="H6639" s="15">
        <f t="shared" si="624"/>
        <v>0.21739999999999998</v>
      </c>
      <c r="I6639" s="15" t="s">
        <v>372</v>
      </c>
      <c r="J6639" s="10">
        <v>100000000733598</v>
      </c>
      <c r="K6639" s="9" t="s">
        <v>452</v>
      </c>
      <c r="L6639" s="10">
        <v>100000000612598</v>
      </c>
      <c r="M6639" s="9" t="s">
        <v>453</v>
      </c>
      <c r="N6639" s="20">
        <v>300000000000000</v>
      </c>
      <c r="O6639" s="9">
        <v>16</v>
      </c>
      <c r="P6639" s="9">
        <v>100</v>
      </c>
      <c r="Q6639" s="9">
        <v>21.74</v>
      </c>
    </row>
    <row r="6640" spans="1:17" hidden="1" x14ac:dyDescent="0.25">
      <c r="A6640" s="8" t="str">
        <f t="shared" si="620"/>
        <v>DiathermyOlympus Keymed Group Limited</v>
      </c>
      <c r="B6640" s="8" t="str">
        <f>VLOOKUP(J6640,'Contract IDs'!A:D,4,0)</f>
        <v>Diathermy</v>
      </c>
      <c r="C6640" s="8" t="str">
        <f>VLOOKUP(L6640,'Supplier IDs'!A:C,3,0)</f>
        <v>Olympus Keymed Group Limited</v>
      </c>
      <c r="D6640" s="8" t="str">
        <f t="shared" si="619"/>
        <v>Electrosurgical Machine</v>
      </c>
      <c r="E6640" s="8">
        <f t="shared" si="621"/>
        <v>300000000000000</v>
      </c>
      <c r="F6640" s="8">
        <f t="shared" si="622"/>
        <v>2</v>
      </c>
      <c r="G6640" s="8">
        <f t="shared" si="623"/>
        <v>5</v>
      </c>
      <c r="H6640" s="15">
        <f t="shared" si="624"/>
        <v>6.6799999999999998E-2</v>
      </c>
      <c r="I6640" s="15" t="s">
        <v>372</v>
      </c>
      <c r="J6640" s="10">
        <v>100000000733598</v>
      </c>
      <c r="K6640" s="9" t="s">
        <v>452</v>
      </c>
      <c r="L6640" s="10">
        <v>100000000612598</v>
      </c>
      <c r="M6640" s="9" t="s">
        <v>453</v>
      </c>
      <c r="N6640" s="20">
        <v>300000000000000</v>
      </c>
      <c r="O6640" s="9">
        <v>2</v>
      </c>
      <c r="P6640" s="9">
        <v>5</v>
      </c>
      <c r="Q6640" s="9">
        <v>6.68</v>
      </c>
    </row>
    <row r="6641" spans="1:17" hidden="1" x14ac:dyDescent="0.25">
      <c r="A6641" s="8" t="str">
        <f t="shared" si="620"/>
        <v>DiathermyOlympus Keymed Group Limited</v>
      </c>
      <c r="B6641" s="8" t="str">
        <f>VLOOKUP(J6641,'Contract IDs'!A:D,4,0)</f>
        <v>Diathermy</v>
      </c>
      <c r="C6641" s="8" t="str">
        <f>VLOOKUP(L6641,'Supplier IDs'!A:C,3,0)</f>
        <v>Olympus Keymed Group Limited</v>
      </c>
      <c r="D6641" s="8" t="str">
        <f t="shared" si="619"/>
        <v>Electrosurgical Machine</v>
      </c>
      <c r="E6641" s="8">
        <f t="shared" si="621"/>
        <v>300000000000000</v>
      </c>
      <c r="F6641" s="8">
        <f t="shared" si="622"/>
        <v>6</v>
      </c>
      <c r="G6641" s="8">
        <f t="shared" si="623"/>
        <v>10</v>
      </c>
      <c r="H6641" s="15">
        <f t="shared" si="624"/>
        <v>0.1313</v>
      </c>
      <c r="I6641" s="15" t="s">
        <v>372</v>
      </c>
      <c r="J6641" s="10">
        <v>100000000733598</v>
      </c>
      <c r="K6641" s="9" t="s">
        <v>452</v>
      </c>
      <c r="L6641" s="10">
        <v>100000000612598</v>
      </c>
      <c r="M6641" s="9" t="s">
        <v>453</v>
      </c>
      <c r="N6641" s="20">
        <v>300000000000000</v>
      </c>
      <c r="O6641" s="9">
        <v>6</v>
      </c>
      <c r="P6641" s="9">
        <v>10</v>
      </c>
      <c r="Q6641" s="9">
        <v>13.13</v>
      </c>
    </row>
    <row r="6642" spans="1:17" hidden="1" x14ac:dyDescent="0.25">
      <c r="A6642" s="8" t="str">
        <f t="shared" si="620"/>
        <v>DiathermyOlympus Keymed Group Limited</v>
      </c>
      <c r="B6642" s="8" t="str">
        <f>VLOOKUP(J6642,'Contract IDs'!A:D,4,0)</f>
        <v>Diathermy</v>
      </c>
      <c r="C6642" s="8" t="str">
        <f>VLOOKUP(L6642,'Supplier IDs'!A:C,3,0)</f>
        <v>Olympus Keymed Group Limited</v>
      </c>
      <c r="D6642" s="8" t="str">
        <f t="shared" si="619"/>
        <v>Electrosurgical Machine</v>
      </c>
      <c r="E6642" s="8">
        <f t="shared" si="621"/>
        <v>300000000000000</v>
      </c>
      <c r="F6642" s="8">
        <f t="shared" si="622"/>
        <v>11</v>
      </c>
      <c r="G6642" s="8">
        <f t="shared" si="623"/>
        <v>15</v>
      </c>
      <c r="H6642" s="15">
        <f t="shared" si="624"/>
        <v>0.17430000000000001</v>
      </c>
      <c r="I6642" s="15" t="s">
        <v>372</v>
      </c>
      <c r="J6642" s="10">
        <v>100000000733598</v>
      </c>
      <c r="K6642" s="9" t="s">
        <v>452</v>
      </c>
      <c r="L6642" s="10">
        <v>100000000612598</v>
      </c>
      <c r="M6642" s="9" t="s">
        <v>453</v>
      </c>
      <c r="N6642" s="20">
        <v>300000000000000</v>
      </c>
      <c r="O6642" s="9">
        <v>11</v>
      </c>
      <c r="P6642" s="9">
        <v>15</v>
      </c>
      <c r="Q6642" s="9">
        <v>17.43</v>
      </c>
    </row>
    <row r="6643" spans="1:17" hidden="1" x14ac:dyDescent="0.25">
      <c r="A6643" s="8" t="str">
        <f t="shared" si="620"/>
        <v>DiathermyOlympus Keymed Group Limited</v>
      </c>
      <c r="B6643" s="8" t="str">
        <f>VLOOKUP(J6643,'Contract IDs'!A:D,4,0)</f>
        <v>Diathermy</v>
      </c>
      <c r="C6643" s="8" t="str">
        <f>VLOOKUP(L6643,'Supplier IDs'!A:C,3,0)</f>
        <v>Olympus Keymed Group Limited</v>
      </c>
      <c r="D6643" s="8" t="str">
        <f t="shared" si="619"/>
        <v>Electrosurgical Machine</v>
      </c>
      <c r="E6643" s="8">
        <f t="shared" si="621"/>
        <v>300000000000000</v>
      </c>
      <c r="F6643" s="8">
        <f t="shared" si="622"/>
        <v>16</v>
      </c>
      <c r="G6643" s="8">
        <f t="shared" si="623"/>
        <v>100</v>
      </c>
      <c r="H6643" s="15">
        <f t="shared" si="624"/>
        <v>0.21729999999999999</v>
      </c>
      <c r="I6643" s="15" t="s">
        <v>372</v>
      </c>
      <c r="J6643" s="10">
        <v>100000000733598</v>
      </c>
      <c r="K6643" s="9" t="s">
        <v>452</v>
      </c>
      <c r="L6643" s="10">
        <v>100000000612598</v>
      </c>
      <c r="M6643" s="9" t="s">
        <v>453</v>
      </c>
      <c r="N6643" s="20">
        <v>300000000000000</v>
      </c>
      <c r="O6643" s="9">
        <v>16</v>
      </c>
      <c r="P6643" s="9">
        <v>100</v>
      </c>
      <c r="Q6643" s="9">
        <v>21.73</v>
      </c>
    </row>
    <row r="6644" spans="1:17" hidden="1" x14ac:dyDescent="0.25">
      <c r="A6644" s="8" t="str">
        <f t="shared" si="620"/>
        <v>DiathermyOlympus Keymed Group Limited</v>
      </c>
      <c r="B6644" s="8" t="str">
        <f>VLOOKUP(J6644,'Contract IDs'!A:D,4,0)</f>
        <v>Diathermy</v>
      </c>
      <c r="C6644" s="8" t="str">
        <f>VLOOKUP(L6644,'Supplier IDs'!A:C,3,0)</f>
        <v>Olympus Keymed Group Limited</v>
      </c>
      <c r="D6644" s="8" t="str">
        <f t="shared" si="619"/>
        <v>Electrosurgical Machine</v>
      </c>
      <c r="E6644" s="8">
        <f t="shared" si="621"/>
        <v>300000000000000</v>
      </c>
      <c r="F6644" s="8">
        <f t="shared" si="622"/>
        <v>2</v>
      </c>
      <c r="G6644" s="8">
        <f t="shared" si="623"/>
        <v>5</v>
      </c>
      <c r="H6644" s="15">
        <f t="shared" si="624"/>
        <v>0.05</v>
      </c>
      <c r="I6644" s="15" t="s">
        <v>372</v>
      </c>
      <c r="J6644" s="10">
        <v>100000000733598</v>
      </c>
      <c r="K6644" s="9" t="s">
        <v>452</v>
      </c>
      <c r="L6644" s="10">
        <v>100000000612598</v>
      </c>
      <c r="M6644" s="9" t="s">
        <v>453</v>
      </c>
      <c r="N6644" s="20">
        <v>300000000000000</v>
      </c>
      <c r="O6644" s="9">
        <v>2</v>
      </c>
      <c r="P6644" s="9">
        <v>5</v>
      </c>
      <c r="Q6644" s="9">
        <v>5</v>
      </c>
    </row>
    <row r="6645" spans="1:17" hidden="1" x14ac:dyDescent="0.25">
      <c r="A6645" s="8" t="str">
        <f t="shared" si="620"/>
        <v>DiathermyOlympus Keymed Group Limited</v>
      </c>
      <c r="B6645" s="8" t="str">
        <f>VLOOKUP(J6645,'Contract IDs'!A:D,4,0)</f>
        <v>Diathermy</v>
      </c>
      <c r="C6645" s="8" t="str">
        <f>VLOOKUP(L6645,'Supplier IDs'!A:C,3,0)</f>
        <v>Olympus Keymed Group Limited</v>
      </c>
      <c r="D6645" s="8" t="str">
        <f t="shared" si="619"/>
        <v>Electrosurgical Machine</v>
      </c>
      <c r="E6645" s="8">
        <f t="shared" si="621"/>
        <v>300000000000000</v>
      </c>
      <c r="F6645" s="8">
        <f t="shared" si="622"/>
        <v>6</v>
      </c>
      <c r="G6645" s="8">
        <f t="shared" si="623"/>
        <v>10</v>
      </c>
      <c r="H6645" s="15">
        <f t="shared" si="624"/>
        <v>7.4999999999999997E-2</v>
      </c>
      <c r="I6645" s="15" t="s">
        <v>372</v>
      </c>
      <c r="J6645" s="10">
        <v>100000000733598</v>
      </c>
      <c r="K6645" s="9" t="s">
        <v>452</v>
      </c>
      <c r="L6645" s="10">
        <v>100000000612598</v>
      </c>
      <c r="M6645" s="9" t="s">
        <v>453</v>
      </c>
      <c r="N6645" s="20">
        <v>300000000000000</v>
      </c>
      <c r="O6645" s="9">
        <v>6</v>
      </c>
      <c r="P6645" s="9">
        <v>10</v>
      </c>
      <c r="Q6645" s="9">
        <v>7.5</v>
      </c>
    </row>
    <row r="6646" spans="1:17" hidden="1" x14ac:dyDescent="0.25">
      <c r="A6646" s="8" t="str">
        <f t="shared" si="620"/>
        <v>DiathermyOlympus Keymed Group Limited</v>
      </c>
      <c r="B6646" s="8" t="str">
        <f>VLOOKUP(J6646,'Contract IDs'!A:D,4,0)</f>
        <v>Diathermy</v>
      </c>
      <c r="C6646" s="8" t="str">
        <f>VLOOKUP(L6646,'Supplier IDs'!A:C,3,0)</f>
        <v>Olympus Keymed Group Limited</v>
      </c>
      <c r="D6646" s="8" t="str">
        <f t="shared" si="619"/>
        <v>Electrosurgical Machine</v>
      </c>
      <c r="E6646" s="8">
        <f t="shared" si="621"/>
        <v>300000000000000</v>
      </c>
      <c r="F6646" s="8">
        <f t="shared" si="622"/>
        <v>11</v>
      </c>
      <c r="G6646" s="8">
        <f t="shared" si="623"/>
        <v>15</v>
      </c>
      <c r="H6646" s="15">
        <f t="shared" si="624"/>
        <v>0.1</v>
      </c>
      <c r="I6646" s="15" t="s">
        <v>372</v>
      </c>
      <c r="J6646" s="10">
        <v>100000000733598</v>
      </c>
      <c r="K6646" s="9" t="s">
        <v>452</v>
      </c>
      <c r="L6646" s="10">
        <v>100000000612598</v>
      </c>
      <c r="M6646" s="9" t="s">
        <v>453</v>
      </c>
      <c r="N6646" s="20">
        <v>300000000000000</v>
      </c>
      <c r="O6646" s="9">
        <v>11</v>
      </c>
      <c r="P6646" s="9">
        <v>15</v>
      </c>
      <c r="Q6646" s="9">
        <v>10</v>
      </c>
    </row>
    <row r="6647" spans="1:17" hidden="1" x14ac:dyDescent="0.25">
      <c r="A6647" s="8" t="str">
        <f t="shared" si="620"/>
        <v>DiathermyOlympus Keymed Group Limited</v>
      </c>
      <c r="B6647" s="8" t="str">
        <f>VLOOKUP(J6647,'Contract IDs'!A:D,4,0)</f>
        <v>Diathermy</v>
      </c>
      <c r="C6647" s="8" t="str">
        <f>VLOOKUP(L6647,'Supplier IDs'!A:C,3,0)</f>
        <v>Olympus Keymed Group Limited</v>
      </c>
      <c r="D6647" s="8" t="str">
        <f t="shared" si="619"/>
        <v>Electrosurgical Machine</v>
      </c>
      <c r="E6647" s="8">
        <f t="shared" si="621"/>
        <v>300000000000000</v>
      </c>
      <c r="F6647" s="8">
        <f t="shared" si="622"/>
        <v>16</v>
      </c>
      <c r="G6647" s="8">
        <f t="shared" si="623"/>
        <v>20</v>
      </c>
      <c r="H6647" s="15">
        <f t="shared" si="624"/>
        <v>0.125</v>
      </c>
      <c r="I6647" s="15" t="s">
        <v>372</v>
      </c>
      <c r="J6647" s="10">
        <v>100000000733598</v>
      </c>
      <c r="K6647" s="9" t="s">
        <v>452</v>
      </c>
      <c r="L6647" s="10">
        <v>100000000612598</v>
      </c>
      <c r="M6647" s="9" t="s">
        <v>453</v>
      </c>
      <c r="N6647" s="20">
        <v>300000000000000</v>
      </c>
      <c r="O6647" s="9">
        <v>16</v>
      </c>
      <c r="P6647" s="9">
        <v>20</v>
      </c>
      <c r="Q6647" s="9">
        <v>12.5</v>
      </c>
    </row>
    <row r="6648" spans="1:17" hidden="1" x14ac:dyDescent="0.25">
      <c r="A6648" s="8" t="str">
        <f t="shared" si="620"/>
        <v>DiathermyOlympus Keymed Group Limited</v>
      </c>
      <c r="B6648" s="8" t="str">
        <f>VLOOKUP(J6648,'Contract IDs'!A:D,4,0)</f>
        <v>Diathermy</v>
      </c>
      <c r="C6648" s="8" t="str">
        <f>VLOOKUP(L6648,'Supplier IDs'!A:C,3,0)</f>
        <v>Olympus Keymed Group Limited</v>
      </c>
      <c r="D6648" s="8" t="str">
        <f t="shared" si="619"/>
        <v>Electrosurgical Machine</v>
      </c>
      <c r="E6648" s="8">
        <f t="shared" si="621"/>
        <v>300000000000000</v>
      </c>
      <c r="F6648" s="8">
        <f t="shared" si="622"/>
        <v>21</v>
      </c>
      <c r="G6648" s="8">
        <f t="shared" si="623"/>
        <v>30</v>
      </c>
      <c r="H6648" s="15">
        <f t="shared" si="624"/>
        <v>0.15</v>
      </c>
      <c r="I6648" s="15" t="s">
        <v>372</v>
      </c>
      <c r="J6648" s="10">
        <v>100000000733598</v>
      </c>
      <c r="K6648" s="9" t="s">
        <v>452</v>
      </c>
      <c r="L6648" s="10">
        <v>100000000612598</v>
      </c>
      <c r="M6648" s="9" t="s">
        <v>453</v>
      </c>
      <c r="N6648" s="20">
        <v>300000000000000</v>
      </c>
      <c r="O6648" s="9">
        <v>21</v>
      </c>
      <c r="P6648" s="9">
        <v>30</v>
      </c>
      <c r="Q6648" s="9">
        <v>15</v>
      </c>
    </row>
    <row r="6649" spans="1:17" hidden="1" x14ac:dyDescent="0.25">
      <c r="A6649" s="8" t="str">
        <f t="shared" si="620"/>
        <v>DiathermyOlympus Keymed Group Limited</v>
      </c>
      <c r="B6649" s="8" t="str">
        <f>VLOOKUP(J6649,'Contract IDs'!A:D,4,0)</f>
        <v>Diathermy</v>
      </c>
      <c r="C6649" s="8" t="str">
        <f>VLOOKUP(L6649,'Supplier IDs'!A:C,3,0)</f>
        <v>Olympus Keymed Group Limited</v>
      </c>
      <c r="D6649" s="8" t="str">
        <f t="shared" si="619"/>
        <v>Electrosurgical Machine</v>
      </c>
      <c r="E6649" s="8">
        <f t="shared" si="621"/>
        <v>300000000000000</v>
      </c>
      <c r="F6649" s="8">
        <f t="shared" si="622"/>
        <v>31</v>
      </c>
      <c r="G6649" s="8">
        <f t="shared" si="623"/>
        <v>40</v>
      </c>
      <c r="H6649" s="15">
        <f t="shared" si="624"/>
        <v>0.17499999999999999</v>
      </c>
      <c r="I6649" s="15" t="s">
        <v>372</v>
      </c>
      <c r="J6649" s="10">
        <v>100000000733598</v>
      </c>
      <c r="K6649" s="9" t="s">
        <v>452</v>
      </c>
      <c r="L6649" s="10">
        <v>100000000612598</v>
      </c>
      <c r="M6649" s="9" t="s">
        <v>453</v>
      </c>
      <c r="N6649" s="20">
        <v>300000000000000</v>
      </c>
      <c r="O6649" s="9">
        <v>31</v>
      </c>
      <c r="P6649" s="9">
        <v>40</v>
      </c>
      <c r="Q6649" s="9">
        <v>17.5</v>
      </c>
    </row>
    <row r="6650" spans="1:17" hidden="1" x14ac:dyDescent="0.25">
      <c r="A6650" s="8" t="str">
        <f t="shared" si="620"/>
        <v>DiathermyOlympus Keymed Group Limited</v>
      </c>
      <c r="B6650" s="8" t="str">
        <f>VLOOKUP(J6650,'Contract IDs'!A:D,4,0)</f>
        <v>Diathermy</v>
      </c>
      <c r="C6650" s="8" t="str">
        <f>VLOOKUP(L6650,'Supplier IDs'!A:C,3,0)</f>
        <v>Olympus Keymed Group Limited</v>
      </c>
      <c r="D6650" s="8" t="str">
        <f t="shared" si="619"/>
        <v>Electrosurgical Machine</v>
      </c>
      <c r="E6650" s="8">
        <f t="shared" si="621"/>
        <v>300000000000000</v>
      </c>
      <c r="F6650" s="8">
        <f t="shared" si="622"/>
        <v>41</v>
      </c>
      <c r="G6650" s="8">
        <f t="shared" si="623"/>
        <v>50</v>
      </c>
      <c r="H6650" s="15">
        <f t="shared" si="624"/>
        <v>0.2</v>
      </c>
      <c r="I6650" s="15" t="s">
        <v>372</v>
      </c>
      <c r="J6650" s="10">
        <v>100000000733598</v>
      </c>
      <c r="K6650" s="9" t="s">
        <v>452</v>
      </c>
      <c r="L6650" s="10">
        <v>100000000612598</v>
      </c>
      <c r="M6650" s="9" t="s">
        <v>453</v>
      </c>
      <c r="N6650" s="20">
        <v>300000000000000</v>
      </c>
      <c r="O6650" s="9">
        <v>41</v>
      </c>
      <c r="P6650" s="9">
        <v>50</v>
      </c>
      <c r="Q6650" s="9">
        <v>20</v>
      </c>
    </row>
    <row r="6651" spans="1:17" hidden="1" x14ac:dyDescent="0.25">
      <c r="A6651" s="8" t="str">
        <f t="shared" si="620"/>
        <v>DiathermyOlympus Keymed Group Limited</v>
      </c>
      <c r="B6651" s="8" t="str">
        <f>VLOOKUP(J6651,'Contract IDs'!A:D,4,0)</f>
        <v>Diathermy</v>
      </c>
      <c r="C6651" s="8" t="str">
        <f>VLOOKUP(L6651,'Supplier IDs'!A:C,3,0)</f>
        <v>Olympus Keymed Group Limited</v>
      </c>
      <c r="D6651" s="8" t="str">
        <f t="shared" si="619"/>
        <v>Electrosurgical Machine</v>
      </c>
      <c r="E6651" s="8">
        <f t="shared" si="621"/>
        <v>300000000000000</v>
      </c>
      <c r="F6651" s="8">
        <f t="shared" si="622"/>
        <v>51</v>
      </c>
      <c r="G6651" s="8">
        <f t="shared" si="623"/>
        <v>100</v>
      </c>
      <c r="H6651" s="15">
        <f t="shared" si="624"/>
        <v>0.22500000000000001</v>
      </c>
      <c r="I6651" s="15" t="s">
        <v>372</v>
      </c>
      <c r="J6651" s="10">
        <v>100000000733598</v>
      </c>
      <c r="K6651" s="9" t="s">
        <v>452</v>
      </c>
      <c r="L6651" s="10">
        <v>100000000612598</v>
      </c>
      <c r="M6651" s="9" t="s">
        <v>453</v>
      </c>
      <c r="N6651" s="20">
        <v>300000000000000</v>
      </c>
      <c r="O6651" s="9">
        <v>51</v>
      </c>
      <c r="P6651" s="9">
        <v>100</v>
      </c>
      <c r="Q6651" s="9">
        <v>22.5</v>
      </c>
    </row>
    <row r="6652" spans="1:17" hidden="1" x14ac:dyDescent="0.25">
      <c r="A6652" s="8" t="str">
        <f t="shared" si="620"/>
        <v>DiathermyOlympus Keymed Group Limited</v>
      </c>
      <c r="B6652" s="8" t="str">
        <f>VLOOKUP(J6652,'Contract IDs'!A:D,4,0)</f>
        <v>Diathermy</v>
      </c>
      <c r="C6652" s="8" t="str">
        <f>VLOOKUP(L6652,'Supplier IDs'!A:C,3,0)</f>
        <v>Olympus Keymed Group Limited</v>
      </c>
      <c r="D6652" s="8" t="str">
        <f t="shared" si="619"/>
        <v>Electrosurgical Machine</v>
      </c>
      <c r="E6652" s="8">
        <f t="shared" si="621"/>
        <v>300000000000000</v>
      </c>
      <c r="F6652" s="8">
        <f t="shared" si="622"/>
        <v>2</v>
      </c>
      <c r="G6652" s="8">
        <f t="shared" si="623"/>
        <v>5</v>
      </c>
      <c r="H6652" s="15">
        <f t="shared" si="624"/>
        <v>0.05</v>
      </c>
      <c r="I6652" s="15" t="s">
        <v>372</v>
      </c>
      <c r="J6652" s="10">
        <v>100000000733598</v>
      </c>
      <c r="K6652" s="9" t="s">
        <v>452</v>
      </c>
      <c r="L6652" s="10">
        <v>100000000612598</v>
      </c>
      <c r="M6652" s="9" t="s">
        <v>453</v>
      </c>
      <c r="N6652" s="20">
        <v>300000000000000</v>
      </c>
      <c r="O6652" s="9">
        <v>2</v>
      </c>
      <c r="P6652" s="9">
        <v>5</v>
      </c>
      <c r="Q6652" s="9">
        <v>5</v>
      </c>
    </row>
    <row r="6653" spans="1:17" hidden="1" x14ac:dyDescent="0.25">
      <c r="A6653" s="8" t="str">
        <f t="shared" si="620"/>
        <v>DiathermyOlympus Keymed Group Limited</v>
      </c>
      <c r="B6653" s="8" t="str">
        <f>VLOOKUP(J6653,'Contract IDs'!A:D,4,0)</f>
        <v>Diathermy</v>
      </c>
      <c r="C6653" s="8" t="str">
        <f>VLOOKUP(L6653,'Supplier IDs'!A:C,3,0)</f>
        <v>Olympus Keymed Group Limited</v>
      </c>
      <c r="D6653" s="8" t="str">
        <f t="shared" si="619"/>
        <v>Electrosurgical Machine</v>
      </c>
      <c r="E6653" s="8">
        <f t="shared" si="621"/>
        <v>300000000000000</v>
      </c>
      <c r="F6653" s="8">
        <f t="shared" si="622"/>
        <v>6</v>
      </c>
      <c r="G6653" s="8">
        <f t="shared" si="623"/>
        <v>10</v>
      </c>
      <c r="H6653" s="15">
        <f t="shared" si="624"/>
        <v>7.4999999999999997E-2</v>
      </c>
      <c r="I6653" s="15" t="s">
        <v>372</v>
      </c>
      <c r="J6653" s="10">
        <v>100000000733598</v>
      </c>
      <c r="K6653" s="9" t="s">
        <v>452</v>
      </c>
      <c r="L6653" s="10">
        <v>100000000612598</v>
      </c>
      <c r="M6653" s="9" t="s">
        <v>453</v>
      </c>
      <c r="N6653" s="20">
        <v>300000000000000</v>
      </c>
      <c r="O6653" s="9">
        <v>6</v>
      </c>
      <c r="P6653" s="9">
        <v>10</v>
      </c>
      <c r="Q6653" s="9">
        <v>7.5</v>
      </c>
    </row>
    <row r="6654" spans="1:17" hidden="1" x14ac:dyDescent="0.25">
      <c r="A6654" s="8" t="str">
        <f t="shared" si="620"/>
        <v>DiathermyOlympus Keymed Group Limited</v>
      </c>
      <c r="B6654" s="8" t="str">
        <f>VLOOKUP(J6654,'Contract IDs'!A:D,4,0)</f>
        <v>Diathermy</v>
      </c>
      <c r="C6654" s="8" t="str">
        <f>VLOOKUP(L6654,'Supplier IDs'!A:C,3,0)</f>
        <v>Olympus Keymed Group Limited</v>
      </c>
      <c r="D6654" s="8" t="str">
        <f t="shared" si="619"/>
        <v>Electrosurgical Machine</v>
      </c>
      <c r="E6654" s="8">
        <f t="shared" si="621"/>
        <v>300000000000000</v>
      </c>
      <c r="F6654" s="8">
        <f t="shared" si="622"/>
        <v>11</v>
      </c>
      <c r="G6654" s="8">
        <f t="shared" si="623"/>
        <v>15</v>
      </c>
      <c r="H6654" s="15">
        <f t="shared" si="624"/>
        <v>0.1</v>
      </c>
      <c r="I6654" s="15" t="s">
        <v>372</v>
      </c>
      <c r="J6654" s="10">
        <v>100000000733598</v>
      </c>
      <c r="K6654" s="9" t="s">
        <v>452</v>
      </c>
      <c r="L6654" s="10">
        <v>100000000612598</v>
      </c>
      <c r="M6654" s="9" t="s">
        <v>453</v>
      </c>
      <c r="N6654" s="20">
        <v>300000000000000</v>
      </c>
      <c r="O6654" s="9">
        <v>11</v>
      </c>
      <c r="P6654" s="9">
        <v>15</v>
      </c>
      <c r="Q6654" s="9">
        <v>10</v>
      </c>
    </row>
    <row r="6655" spans="1:17" hidden="1" x14ac:dyDescent="0.25">
      <c r="A6655" s="8" t="str">
        <f t="shared" si="620"/>
        <v>DiathermyOlympus Keymed Group Limited</v>
      </c>
      <c r="B6655" s="8" t="str">
        <f>VLOOKUP(J6655,'Contract IDs'!A:D,4,0)</f>
        <v>Diathermy</v>
      </c>
      <c r="C6655" s="8" t="str">
        <f>VLOOKUP(L6655,'Supplier IDs'!A:C,3,0)</f>
        <v>Olympus Keymed Group Limited</v>
      </c>
      <c r="D6655" s="8" t="str">
        <f t="shared" si="619"/>
        <v>Electrosurgical Machine</v>
      </c>
      <c r="E6655" s="8">
        <f t="shared" si="621"/>
        <v>300000000000000</v>
      </c>
      <c r="F6655" s="8">
        <f t="shared" si="622"/>
        <v>16</v>
      </c>
      <c r="G6655" s="8">
        <f t="shared" si="623"/>
        <v>20</v>
      </c>
      <c r="H6655" s="15">
        <f t="shared" si="624"/>
        <v>0.125</v>
      </c>
      <c r="I6655" s="15" t="s">
        <v>372</v>
      </c>
      <c r="J6655" s="10">
        <v>100000000733598</v>
      </c>
      <c r="K6655" s="9" t="s">
        <v>452</v>
      </c>
      <c r="L6655" s="10">
        <v>100000000612598</v>
      </c>
      <c r="M6655" s="9" t="s">
        <v>453</v>
      </c>
      <c r="N6655" s="20">
        <v>300000000000000</v>
      </c>
      <c r="O6655" s="9">
        <v>16</v>
      </c>
      <c r="P6655" s="9">
        <v>20</v>
      </c>
      <c r="Q6655" s="9">
        <v>12.5</v>
      </c>
    </row>
    <row r="6656" spans="1:17" hidden="1" x14ac:dyDescent="0.25">
      <c r="A6656" s="8" t="str">
        <f t="shared" si="620"/>
        <v>DiathermyOlympus Keymed Group Limited</v>
      </c>
      <c r="B6656" s="8" t="str">
        <f>VLOOKUP(J6656,'Contract IDs'!A:D,4,0)</f>
        <v>Diathermy</v>
      </c>
      <c r="C6656" s="8" t="str">
        <f>VLOOKUP(L6656,'Supplier IDs'!A:C,3,0)</f>
        <v>Olympus Keymed Group Limited</v>
      </c>
      <c r="D6656" s="8" t="str">
        <f t="shared" si="619"/>
        <v>Electrosurgical Machine</v>
      </c>
      <c r="E6656" s="8">
        <f t="shared" si="621"/>
        <v>300000000000000</v>
      </c>
      <c r="F6656" s="8">
        <f t="shared" si="622"/>
        <v>21</v>
      </c>
      <c r="G6656" s="8">
        <f t="shared" si="623"/>
        <v>30</v>
      </c>
      <c r="H6656" s="15">
        <f t="shared" si="624"/>
        <v>0.15</v>
      </c>
      <c r="I6656" s="15" t="s">
        <v>372</v>
      </c>
      <c r="J6656" s="10">
        <v>100000000733598</v>
      </c>
      <c r="K6656" s="9" t="s">
        <v>452</v>
      </c>
      <c r="L6656" s="10">
        <v>100000000612598</v>
      </c>
      <c r="M6656" s="9" t="s">
        <v>453</v>
      </c>
      <c r="N6656" s="20">
        <v>300000000000000</v>
      </c>
      <c r="O6656" s="9">
        <v>21</v>
      </c>
      <c r="P6656" s="9">
        <v>30</v>
      </c>
      <c r="Q6656" s="9">
        <v>15</v>
      </c>
    </row>
    <row r="6657" spans="1:17" hidden="1" x14ac:dyDescent="0.25">
      <c r="A6657" s="8" t="str">
        <f t="shared" si="620"/>
        <v>DiathermyOlympus Keymed Group Limited</v>
      </c>
      <c r="B6657" s="8" t="str">
        <f>VLOOKUP(J6657,'Contract IDs'!A:D,4,0)</f>
        <v>Diathermy</v>
      </c>
      <c r="C6657" s="8" t="str">
        <f>VLOOKUP(L6657,'Supplier IDs'!A:C,3,0)</f>
        <v>Olympus Keymed Group Limited</v>
      </c>
      <c r="D6657" s="8" t="str">
        <f t="shared" si="619"/>
        <v>Electrosurgical Machine</v>
      </c>
      <c r="E6657" s="8">
        <f t="shared" si="621"/>
        <v>300000000000000</v>
      </c>
      <c r="F6657" s="8">
        <f t="shared" si="622"/>
        <v>31</v>
      </c>
      <c r="G6657" s="8">
        <f t="shared" si="623"/>
        <v>40</v>
      </c>
      <c r="H6657" s="15">
        <f t="shared" si="624"/>
        <v>0.17499999999999999</v>
      </c>
      <c r="I6657" s="15" t="s">
        <v>372</v>
      </c>
      <c r="J6657" s="10">
        <v>100000000733598</v>
      </c>
      <c r="K6657" s="9" t="s">
        <v>452</v>
      </c>
      <c r="L6657" s="10">
        <v>100000000612598</v>
      </c>
      <c r="M6657" s="9" t="s">
        <v>453</v>
      </c>
      <c r="N6657" s="20">
        <v>300000000000000</v>
      </c>
      <c r="O6657" s="9">
        <v>31</v>
      </c>
      <c r="P6657" s="9">
        <v>40</v>
      </c>
      <c r="Q6657" s="9">
        <v>17.5</v>
      </c>
    </row>
    <row r="6658" spans="1:17" hidden="1" x14ac:dyDescent="0.25">
      <c r="A6658" s="8" t="str">
        <f t="shared" si="620"/>
        <v>DiathermyOlympus Keymed Group Limited</v>
      </c>
      <c r="B6658" s="8" t="str">
        <f>VLOOKUP(J6658,'Contract IDs'!A:D,4,0)</f>
        <v>Diathermy</v>
      </c>
      <c r="C6658" s="8" t="str">
        <f>VLOOKUP(L6658,'Supplier IDs'!A:C,3,0)</f>
        <v>Olympus Keymed Group Limited</v>
      </c>
      <c r="D6658" s="8" t="str">
        <f t="shared" ref="D6658:D6721" si="625">IF(M6658="","No Sub Cat",M6658)</f>
        <v>Electrosurgical Machine</v>
      </c>
      <c r="E6658" s="8">
        <f t="shared" si="621"/>
        <v>300000000000000</v>
      </c>
      <c r="F6658" s="8">
        <f t="shared" si="622"/>
        <v>41</v>
      </c>
      <c r="G6658" s="8">
        <f t="shared" si="623"/>
        <v>50</v>
      </c>
      <c r="H6658" s="15">
        <f t="shared" si="624"/>
        <v>0.2</v>
      </c>
      <c r="I6658" s="15" t="s">
        <v>372</v>
      </c>
      <c r="J6658" s="10">
        <v>100000000733598</v>
      </c>
      <c r="K6658" s="9" t="s">
        <v>452</v>
      </c>
      <c r="L6658" s="10">
        <v>100000000612598</v>
      </c>
      <c r="M6658" s="9" t="s">
        <v>453</v>
      </c>
      <c r="N6658" s="20">
        <v>300000000000000</v>
      </c>
      <c r="O6658" s="9">
        <v>41</v>
      </c>
      <c r="P6658" s="9">
        <v>50</v>
      </c>
      <c r="Q6658" s="9">
        <v>20</v>
      </c>
    </row>
    <row r="6659" spans="1:17" hidden="1" x14ac:dyDescent="0.25">
      <c r="A6659" s="8" t="str">
        <f t="shared" ref="A6659:A6722" si="626">B6659&amp;C6659</f>
        <v>DiathermyOlympus Keymed Group Limited</v>
      </c>
      <c r="B6659" s="8" t="str">
        <f>VLOOKUP(J6659,'Contract IDs'!A:D,4,0)</f>
        <v>Diathermy</v>
      </c>
      <c r="C6659" s="8" t="str">
        <f>VLOOKUP(L6659,'Supplier IDs'!A:C,3,0)</f>
        <v>Olympus Keymed Group Limited</v>
      </c>
      <c r="D6659" s="8" t="str">
        <f t="shared" si="625"/>
        <v>Electrosurgical Machine</v>
      </c>
      <c r="E6659" s="8">
        <f t="shared" ref="E6659:E6722" si="627">N6659</f>
        <v>300000000000000</v>
      </c>
      <c r="F6659" s="8">
        <f t="shared" ref="F6659:F6722" si="628">O6659</f>
        <v>51</v>
      </c>
      <c r="G6659" s="8">
        <f t="shared" ref="G6659:G6722" si="629">P6659</f>
        <v>100</v>
      </c>
      <c r="H6659" s="15">
        <f t="shared" ref="H6659:H6722" si="630">Q6659/100</f>
        <v>0.22500000000000001</v>
      </c>
      <c r="I6659" s="15" t="s">
        <v>372</v>
      </c>
      <c r="J6659" s="10">
        <v>100000000733598</v>
      </c>
      <c r="K6659" s="9" t="s">
        <v>452</v>
      </c>
      <c r="L6659" s="10">
        <v>100000000612598</v>
      </c>
      <c r="M6659" s="9" t="s">
        <v>453</v>
      </c>
      <c r="N6659" s="20">
        <v>300000000000000</v>
      </c>
      <c r="O6659" s="9">
        <v>51</v>
      </c>
      <c r="P6659" s="9">
        <v>100</v>
      </c>
      <c r="Q6659" s="9">
        <v>22.5</v>
      </c>
    </row>
    <row r="6660" spans="1:17" hidden="1" x14ac:dyDescent="0.25">
      <c r="A6660" s="8" t="str">
        <f t="shared" si="626"/>
        <v>DiathermyOlympus Keymed Group Limited</v>
      </c>
      <c r="B6660" s="8" t="str">
        <f>VLOOKUP(J6660,'Contract IDs'!A:D,4,0)</f>
        <v>Diathermy</v>
      </c>
      <c r="C6660" s="8" t="str">
        <f>VLOOKUP(L6660,'Supplier IDs'!A:C,3,0)</f>
        <v>Olympus Keymed Group Limited</v>
      </c>
      <c r="D6660" s="8" t="str">
        <f t="shared" si="625"/>
        <v>Electrosurgical Machine</v>
      </c>
      <c r="E6660" s="8">
        <f t="shared" si="627"/>
        <v>300000000000000</v>
      </c>
      <c r="F6660" s="8">
        <f t="shared" si="628"/>
        <v>2</v>
      </c>
      <c r="G6660" s="8">
        <f t="shared" si="629"/>
        <v>5</v>
      </c>
      <c r="H6660" s="15">
        <f t="shared" si="630"/>
        <v>0.1216</v>
      </c>
      <c r="I6660" s="15" t="s">
        <v>372</v>
      </c>
      <c r="J6660" s="10">
        <v>100000000733598</v>
      </c>
      <c r="K6660" s="9" t="s">
        <v>452</v>
      </c>
      <c r="L6660" s="10">
        <v>100000000612598</v>
      </c>
      <c r="M6660" s="9" t="s">
        <v>453</v>
      </c>
      <c r="N6660" s="20">
        <v>300000000000000</v>
      </c>
      <c r="O6660" s="9">
        <v>2</v>
      </c>
      <c r="P6660" s="9">
        <v>5</v>
      </c>
      <c r="Q6660" s="9">
        <v>12.16</v>
      </c>
    </row>
    <row r="6661" spans="1:17" hidden="1" x14ac:dyDescent="0.25">
      <c r="A6661" s="8" t="str">
        <f t="shared" si="626"/>
        <v>DiathermyOlympus Keymed Group Limited</v>
      </c>
      <c r="B6661" s="8" t="str">
        <f>VLOOKUP(J6661,'Contract IDs'!A:D,4,0)</f>
        <v>Diathermy</v>
      </c>
      <c r="C6661" s="8" t="str">
        <f>VLOOKUP(L6661,'Supplier IDs'!A:C,3,0)</f>
        <v>Olympus Keymed Group Limited</v>
      </c>
      <c r="D6661" s="8" t="str">
        <f t="shared" si="625"/>
        <v>Electrosurgical Machine</v>
      </c>
      <c r="E6661" s="8">
        <f t="shared" si="627"/>
        <v>300000000000000</v>
      </c>
      <c r="F6661" s="8">
        <f t="shared" si="628"/>
        <v>6</v>
      </c>
      <c r="G6661" s="8">
        <f t="shared" si="629"/>
        <v>10</v>
      </c>
      <c r="H6661" s="15">
        <f t="shared" si="630"/>
        <v>0.13419999999999999</v>
      </c>
      <c r="I6661" s="15" t="s">
        <v>372</v>
      </c>
      <c r="J6661" s="10">
        <v>100000000733598</v>
      </c>
      <c r="K6661" s="9" t="s">
        <v>452</v>
      </c>
      <c r="L6661" s="10">
        <v>100000000612598</v>
      </c>
      <c r="M6661" s="9" t="s">
        <v>453</v>
      </c>
      <c r="N6661" s="20">
        <v>300000000000000</v>
      </c>
      <c r="O6661" s="9">
        <v>6</v>
      </c>
      <c r="P6661" s="9">
        <v>10</v>
      </c>
      <c r="Q6661" s="9">
        <v>13.42</v>
      </c>
    </row>
    <row r="6662" spans="1:17" hidden="1" x14ac:dyDescent="0.25">
      <c r="A6662" s="8" t="str">
        <f t="shared" si="626"/>
        <v>DiathermyOlympus Keymed Group Limited</v>
      </c>
      <c r="B6662" s="8" t="str">
        <f>VLOOKUP(J6662,'Contract IDs'!A:D,4,0)</f>
        <v>Diathermy</v>
      </c>
      <c r="C6662" s="8" t="str">
        <f>VLOOKUP(L6662,'Supplier IDs'!A:C,3,0)</f>
        <v>Olympus Keymed Group Limited</v>
      </c>
      <c r="D6662" s="8" t="str">
        <f t="shared" si="625"/>
        <v>Electrosurgical Machine</v>
      </c>
      <c r="E6662" s="8">
        <f t="shared" si="627"/>
        <v>300000000000000</v>
      </c>
      <c r="F6662" s="8">
        <f t="shared" si="628"/>
        <v>11</v>
      </c>
      <c r="G6662" s="8">
        <f t="shared" si="629"/>
        <v>15</v>
      </c>
      <c r="H6662" s="15">
        <f t="shared" si="630"/>
        <v>0.17610000000000001</v>
      </c>
      <c r="I6662" s="15" t="s">
        <v>372</v>
      </c>
      <c r="J6662" s="10">
        <v>100000000733598</v>
      </c>
      <c r="K6662" s="9" t="s">
        <v>452</v>
      </c>
      <c r="L6662" s="10">
        <v>100000000612598</v>
      </c>
      <c r="M6662" s="9" t="s">
        <v>453</v>
      </c>
      <c r="N6662" s="20">
        <v>300000000000000</v>
      </c>
      <c r="O6662" s="9">
        <v>11</v>
      </c>
      <c r="P6662" s="9">
        <v>15</v>
      </c>
      <c r="Q6662" s="9">
        <v>17.61</v>
      </c>
    </row>
    <row r="6663" spans="1:17" hidden="1" x14ac:dyDescent="0.25">
      <c r="A6663" s="8" t="str">
        <f t="shared" si="626"/>
        <v>DiathermyOlympus Keymed Group Limited</v>
      </c>
      <c r="B6663" s="8" t="str">
        <f>VLOOKUP(J6663,'Contract IDs'!A:D,4,0)</f>
        <v>Diathermy</v>
      </c>
      <c r="C6663" s="8" t="str">
        <f>VLOOKUP(L6663,'Supplier IDs'!A:C,3,0)</f>
        <v>Olympus Keymed Group Limited</v>
      </c>
      <c r="D6663" s="8" t="str">
        <f t="shared" si="625"/>
        <v>Electrosurgical Machine</v>
      </c>
      <c r="E6663" s="8">
        <f t="shared" si="627"/>
        <v>300000000000000</v>
      </c>
      <c r="F6663" s="8">
        <f t="shared" si="628"/>
        <v>16</v>
      </c>
      <c r="G6663" s="8">
        <f t="shared" si="629"/>
        <v>100</v>
      </c>
      <c r="H6663" s="15">
        <f t="shared" si="630"/>
        <v>0.20960000000000001</v>
      </c>
      <c r="I6663" s="15" t="s">
        <v>372</v>
      </c>
      <c r="J6663" s="10">
        <v>100000000733598</v>
      </c>
      <c r="K6663" s="9" t="s">
        <v>452</v>
      </c>
      <c r="L6663" s="10">
        <v>100000000612598</v>
      </c>
      <c r="M6663" s="9" t="s">
        <v>453</v>
      </c>
      <c r="N6663" s="20">
        <v>300000000000000</v>
      </c>
      <c r="O6663" s="9">
        <v>16</v>
      </c>
      <c r="P6663" s="9">
        <v>100</v>
      </c>
      <c r="Q6663" s="9">
        <v>20.96</v>
      </c>
    </row>
    <row r="6664" spans="1:17" hidden="1" x14ac:dyDescent="0.25">
      <c r="A6664" s="8" t="str">
        <f t="shared" si="626"/>
        <v>DiathermyOlympus Keymed Group Limited</v>
      </c>
      <c r="B6664" s="8" t="str">
        <f>VLOOKUP(J6664,'Contract IDs'!A:D,4,0)</f>
        <v>Diathermy</v>
      </c>
      <c r="C6664" s="8" t="str">
        <f>VLOOKUP(L6664,'Supplier IDs'!A:C,3,0)</f>
        <v>Olympus Keymed Group Limited</v>
      </c>
      <c r="D6664" s="8" t="str">
        <f t="shared" si="625"/>
        <v>Electrosurgical Machine</v>
      </c>
      <c r="E6664" s="8">
        <f t="shared" si="627"/>
        <v>300000000000000</v>
      </c>
      <c r="F6664" s="8">
        <f t="shared" si="628"/>
        <v>2</v>
      </c>
      <c r="G6664" s="8">
        <f t="shared" si="629"/>
        <v>5</v>
      </c>
      <c r="H6664" s="15">
        <f t="shared" si="630"/>
        <v>0.05</v>
      </c>
      <c r="I6664" s="15" t="s">
        <v>372</v>
      </c>
      <c r="J6664" s="10">
        <v>100000000733598</v>
      </c>
      <c r="K6664" s="9" t="s">
        <v>452</v>
      </c>
      <c r="L6664" s="10">
        <v>100000000612598</v>
      </c>
      <c r="M6664" s="9" t="s">
        <v>453</v>
      </c>
      <c r="N6664" s="20">
        <v>300000000000000</v>
      </c>
      <c r="O6664" s="9">
        <v>2</v>
      </c>
      <c r="P6664" s="9">
        <v>5</v>
      </c>
      <c r="Q6664" s="9">
        <v>5</v>
      </c>
    </row>
    <row r="6665" spans="1:17" hidden="1" x14ac:dyDescent="0.25">
      <c r="A6665" s="8" t="str">
        <f t="shared" si="626"/>
        <v>DiathermyOlympus Keymed Group Limited</v>
      </c>
      <c r="B6665" s="8" t="str">
        <f>VLOOKUP(J6665,'Contract IDs'!A:D,4,0)</f>
        <v>Diathermy</v>
      </c>
      <c r="C6665" s="8" t="str">
        <f>VLOOKUP(L6665,'Supplier IDs'!A:C,3,0)</f>
        <v>Olympus Keymed Group Limited</v>
      </c>
      <c r="D6665" s="8" t="str">
        <f t="shared" si="625"/>
        <v>Electrosurgical Machine</v>
      </c>
      <c r="E6665" s="8">
        <f t="shared" si="627"/>
        <v>300000000000000</v>
      </c>
      <c r="F6665" s="8">
        <f t="shared" si="628"/>
        <v>6</v>
      </c>
      <c r="G6665" s="8">
        <f t="shared" si="629"/>
        <v>10</v>
      </c>
      <c r="H6665" s="15">
        <f t="shared" si="630"/>
        <v>7.4999999999999997E-2</v>
      </c>
      <c r="I6665" s="15" t="s">
        <v>372</v>
      </c>
      <c r="J6665" s="10">
        <v>100000000733598</v>
      </c>
      <c r="K6665" s="9" t="s">
        <v>452</v>
      </c>
      <c r="L6665" s="10">
        <v>100000000612598</v>
      </c>
      <c r="M6665" s="9" t="s">
        <v>453</v>
      </c>
      <c r="N6665" s="20">
        <v>300000000000000</v>
      </c>
      <c r="O6665" s="9">
        <v>6</v>
      </c>
      <c r="P6665" s="9">
        <v>10</v>
      </c>
      <c r="Q6665" s="9">
        <v>7.5</v>
      </c>
    </row>
    <row r="6666" spans="1:17" hidden="1" x14ac:dyDescent="0.25">
      <c r="A6666" s="8" t="str">
        <f t="shared" si="626"/>
        <v>DiathermyOlympus Keymed Group Limited</v>
      </c>
      <c r="B6666" s="8" t="str">
        <f>VLOOKUP(J6666,'Contract IDs'!A:D,4,0)</f>
        <v>Diathermy</v>
      </c>
      <c r="C6666" s="8" t="str">
        <f>VLOOKUP(L6666,'Supplier IDs'!A:C,3,0)</f>
        <v>Olympus Keymed Group Limited</v>
      </c>
      <c r="D6666" s="8" t="str">
        <f t="shared" si="625"/>
        <v>Electrosurgical Machine</v>
      </c>
      <c r="E6666" s="8">
        <f t="shared" si="627"/>
        <v>300000000000000</v>
      </c>
      <c r="F6666" s="8">
        <f t="shared" si="628"/>
        <v>11</v>
      </c>
      <c r="G6666" s="8">
        <f t="shared" si="629"/>
        <v>15</v>
      </c>
      <c r="H6666" s="15">
        <f t="shared" si="630"/>
        <v>0.1</v>
      </c>
      <c r="I6666" s="15" t="s">
        <v>372</v>
      </c>
      <c r="J6666" s="10">
        <v>100000000733598</v>
      </c>
      <c r="K6666" s="9" t="s">
        <v>452</v>
      </c>
      <c r="L6666" s="10">
        <v>100000000612598</v>
      </c>
      <c r="M6666" s="9" t="s">
        <v>453</v>
      </c>
      <c r="N6666" s="20">
        <v>300000000000000</v>
      </c>
      <c r="O6666" s="9">
        <v>11</v>
      </c>
      <c r="P6666" s="9">
        <v>15</v>
      </c>
      <c r="Q6666" s="9">
        <v>10</v>
      </c>
    </row>
    <row r="6667" spans="1:17" hidden="1" x14ac:dyDescent="0.25">
      <c r="A6667" s="8" t="str">
        <f t="shared" si="626"/>
        <v>DiathermyOlympus Keymed Group Limited</v>
      </c>
      <c r="B6667" s="8" t="str">
        <f>VLOOKUP(J6667,'Contract IDs'!A:D,4,0)</f>
        <v>Diathermy</v>
      </c>
      <c r="C6667" s="8" t="str">
        <f>VLOOKUP(L6667,'Supplier IDs'!A:C,3,0)</f>
        <v>Olympus Keymed Group Limited</v>
      </c>
      <c r="D6667" s="8" t="str">
        <f t="shared" si="625"/>
        <v>Electrosurgical Machine</v>
      </c>
      <c r="E6667" s="8">
        <f t="shared" si="627"/>
        <v>300000000000000</v>
      </c>
      <c r="F6667" s="8">
        <f t="shared" si="628"/>
        <v>16</v>
      </c>
      <c r="G6667" s="8">
        <f t="shared" si="629"/>
        <v>20</v>
      </c>
      <c r="H6667" s="15">
        <f t="shared" si="630"/>
        <v>0.125</v>
      </c>
      <c r="I6667" s="15" t="s">
        <v>372</v>
      </c>
      <c r="J6667" s="10">
        <v>100000000733598</v>
      </c>
      <c r="K6667" s="9" t="s">
        <v>452</v>
      </c>
      <c r="L6667" s="10">
        <v>100000000612598</v>
      </c>
      <c r="M6667" s="9" t="s">
        <v>453</v>
      </c>
      <c r="N6667" s="20">
        <v>300000000000000</v>
      </c>
      <c r="O6667" s="9">
        <v>16</v>
      </c>
      <c r="P6667" s="9">
        <v>20</v>
      </c>
      <c r="Q6667" s="9">
        <v>12.5</v>
      </c>
    </row>
    <row r="6668" spans="1:17" hidden="1" x14ac:dyDescent="0.25">
      <c r="A6668" s="8" t="str">
        <f t="shared" si="626"/>
        <v>DiathermyOlympus Keymed Group Limited</v>
      </c>
      <c r="B6668" s="8" t="str">
        <f>VLOOKUP(J6668,'Contract IDs'!A:D,4,0)</f>
        <v>Diathermy</v>
      </c>
      <c r="C6668" s="8" t="str">
        <f>VLOOKUP(L6668,'Supplier IDs'!A:C,3,0)</f>
        <v>Olympus Keymed Group Limited</v>
      </c>
      <c r="D6668" s="8" t="str">
        <f t="shared" si="625"/>
        <v>Electrosurgical Machine</v>
      </c>
      <c r="E6668" s="8">
        <f t="shared" si="627"/>
        <v>300000000000000</v>
      </c>
      <c r="F6668" s="8">
        <f t="shared" si="628"/>
        <v>21</v>
      </c>
      <c r="G6668" s="8">
        <f t="shared" si="629"/>
        <v>30</v>
      </c>
      <c r="H6668" s="15">
        <f t="shared" si="630"/>
        <v>0.15</v>
      </c>
      <c r="I6668" s="15" t="s">
        <v>372</v>
      </c>
      <c r="J6668" s="10">
        <v>100000000733598</v>
      </c>
      <c r="K6668" s="9" t="s">
        <v>452</v>
      </c>
      <c r="L6668" s="10">
        <v>100000000612598</v>
      </c>
      <c r="M6668" s="9" t="s">
        <v>453</v>
      </c>
      <c r="N6668" s="20">
        <v>300000000000000</v>
      </c>
      <c r="O6668" s="9">
        <v>21</v>
      </c>
      <c r="P6668" s="9">
        <v>30</v>
      </c>
      <c r="Q6668" s="9">
        <v>15</v>
      </c>
    </row>
    <row r="6669" spans="1:17" hidden="1" x14ac:dyDescent="0.25">
      <c r="A6669" s="8" t="str">
        <f t="shared" si="626"/>
        <v>DiathermyOlympus Keymed Group Limited</v>
      </c>
      <c r="B6669" s="8" t="str">
        <f>VLOOKUP(J6669,'Contract IDs'!A:D,4,0)</f>
        <v>Diathermy</v>
      </c>
      <c r="C6669" s="8" t="str">
        <f>VLOOKUP(L6669,'Supplier IDs'!A:C,3,0)</f>
        <v>Olympus Keymed Group Limited</v>
      </c>
      <c r="D6669" s="8" t="str">
        <f t="shared" si="625"/>
        <v>Electrosurgical Machine</v>
      </c>
      <c r="E6669" s="8">
        <f t="shared" si="627"/>
        <v>300000000000000</v>
      </c>
      <c r="F6669" s="8">
        <f t="shared" si="628"/>
        <v>31</v>
      </c>
      <c r="G6669" s="8">
        <f t="shared" si="629"/>
        <v>40</v>
      </c>
      <c r="H6669" s="15">
        <f t="shared" si="630"/>
        <v>0.17499999999999999</v>
      </c>
      <c r="I6669" s="15" t="s">
        <v>372</v>
      </c>
      <c r="J6669" s="10">
        <v>100000000733598</v>
      </c>
      <c r="K6669" s="9" t="s">
        <v>452</v>
      </c>
      <c r="L6669" s="10">
        <v>100000000612598</v>
      </c>
      <c r="M6669" s="9" t="s">
        <v>453</v>
      </c>
      <c r="N6669" s="20">
        <v>300000000000000</v>
      </c>
      <c r="O6669" s="9">
        <v>31</v>
      </c>
      <c r="P6669" s="9">
        <v>40</v>
      </c>
      <c r="Q6669" s="9">
        <v>17.5</v>
      </c>
    </row>
    <row r="6670" spans="1:17" hidden="1" x14ac:dyDescent="0.25">
      <c r="A6670" s="8" t="str">
        <f t="shared" si="626"/>
        <v>DiathermyOlympus Keymed Group Limited</v>
      </c>
      <c r="B6670" s="8" t="str">
        <f>VLOOKUP(J6670,'Contract IDs'!A:D,4,0)</f>
        <v>Diathermy</v>
      </c>
      <c r="C6670" s="8" t="str">
        <f>VLOOKUP(L6670,'Supplier IDs'!A:C,3,0)</f>
        <v>Olympus Keymed Group Limited</v>
      </c>
      <c r="D6670" s="8" t="str">
        <f t="shared" si="625"/>
        <v>Electrosurgical Machine</v>
      </c>
      <c r="E6670" s="8">
        <f t="shared" si="627"/>
        <v>300000000000000</v>
      </c>
      <c r="F6670" s="8">
        <f t="shared" si="628"/>
        <v>41</v>
      </c>
      <c r="G6670" s="8">
        <f t="shared" si="629"/>
        <v>50</v>
      </c>
      <c r="H6670" s="15">
        <f t="shared" si="630"/>
        <v>0.2</v>
      </c>
      <c r="I6670" s="15" t="s">
        <v>372</v>
      </c>
      <c r="J6670" s="10">
        <v>100000000733598</v>
      </c>
      <c r="K6670" s="9" t="s">
        <v>452</v>
      </c>
      <c r="L6670" s="10">
        <v>100000000612598</v>
      </c>
      <c r="M6670" s="9" t="s">
        <v>453</v>
      </c>
      <c r="N6670" s="20">
        <v>300000000000000</v>
      </c>
      <c r="O6670" s="9">
        <v>41</v>
      </c>
      <c r="P6670" s="9">
        <v>50</v>
      </c>
      <c r="Q6670" s="9">
        <v>20</v>
      </c>
    </row>
    <row r="6671" spans="1:17" hidden="1" x14ac:dyDescent="0.25">
      <c r="A6671" s="8" t="str">
        <f t="shared" si="626"/>
        <v>DiathermyOlympus Keymed Group Limited</v>
      </c>
      <c r="B6671" s="8" t="str">
        <f>VLOOKUP(J6671,'Contract IDs'!A:D,4,0)</f>
        <v>Diathermy</v>
      </c>
      <c r="C6671" s="8" t="str">
        <f>VLOOKUP(L6671,'Supplier IDs'!A:C,3,0)</f>
        <v>Olympus Keymed Group Limited</v>
      </c>
      <c r="D6671" s="8" t="str">
        <f t="shared" si="625"/>
        <v>Electrosurgical Machine</v>
      </c>
      <c r="E6671" s="8">
        <f t="shared" si="627"/>
        <v>300000000000000</v>
      </c>
      <c r="F6671" s="8">
        <f t="shared" si="628"/>
        <v>51</v>
      </c>
      <c r="G6671" s="8">
        <f t="shared" si="629"/>
        <v>100</v>
      </c>
      <c r="H6671" s="15">
        <f t="shared" si="630"/>
        <v>0.22500000000000001</v>
      </c>
      <c r="I6671" s="15" t="s">
        <v>372</v>
      </c>
      <c r="J6671" s="10">
        <v>100000000733598</v>
      </c>
      <c r="K6671" s="9" t="s">
        <v>452</v>
      </c>
      <c r="L6671" s="10">
        <v>100000000612598</v>
      </c>
      <c r="M6671" s="9" t="s">
        <v>453</v>
      </c>
      <c r="N6671" s="20">
        <v>300000000000000</v>
      </c>
      <c r="O6671" s="9">
        <v>51</v>
      </c>
      <c r="P6671" s="9">
        <v>100</v>
      </c>
      <c r="Q6671" s="9">
        <v>22.5</v>
      </c>
    </row>
    <row r="6672" spans="1:17" hidden="1" x14ac:dyDescent="0.25">
      <c r="A6672" s="8" t="str">
        <f t="shared" si="626"/>
        <v>Neonatal Equipment Adult Paediatric and Neonatal PCharter-Kontron Limited</v>
      </c>
      <c r="B6672" s="8" t="str">
        <f>VLOOKUP(J6672,'Contract IDs'!A:D,4,0)</f>
        <v>Neonatal Equipment Adult Paediatric and Neonatal P</v>
      </c>
      <c r="C6672" s="8" t="str">
        <f>VLOOKUP(L6672,'Supplier IDs'!A:C,3,0)</f>
        <v>Charter-Kontron Limited</v>
      </c>
      <c r="D6672" s="8" t="str">
        <f t="shared" si="625"/>
        <v>Jaundice Meter</v>
      </c>
      <c r="E6672" s="8">
        <f t="shared" si="627"/>
        <v>300000000000000</v>
      </c>
      <c r="F6672" s="8">
        <f t="shared" si="628"/>
        <v>5</v>
      </c>
      <c r="G6672" s="8">
        <f t="shared" si="629"/>
        <v>9</v>
      </c>
      <c r="H6672" s="15">
        <f t="shared" si="630"/>
        <v>0.1</v>
      </c>
      <c r="I6672" s="15" t="s">
        <v>372</v>
      </c>
      <c r="J6672" s="10">
        <v>300000094087410</v>
      </c>
      <c r="K6672" s="9" t="s">
        <v>454</v>
      </c>
      <c r="L6672" s="10">
        <v>100000000612787</v>
      </c>
      <c r="M6672" s="9" t="s">
        <v>462</v>
      </c>
      <c r="N6672" s="20">
        <v>300000000000000</v>
      </c>
      <c r="O6672" s="9">
        <v>5</v>
      </c>
      <c r="P6672" s="9">
        <v>9</v>
      </c>
      <c r="Q6672" s="9">
        <v>10</v>
      </c>
    </row>
    <row r="6673" spans="1:17" hidden="1" x14ac:dyDescent="0.25">
      <c r="A6673" s="8" t="str">
        <f t="shared" si="626"/>
        <v>Neonatal Equipment Adult Paediatric and Neonatal PCharter-Kontron Limited</v>
      </c>
      <c r="B6673" s="8" t="str">
        <f>VLOOKUP(J6673,'Contract IDs'!A:D,4,0)</f>
        <v>Neonatal Equipment Adult Paediatric and Neonatal P</v>
      </c>
      <c r="C6673" s="8" t="str">
        <f>VLOOKUP(L6673,'Supplier IDs'!A:C,3,0)</f>
        <v>Charter-Kontron Limited</v>
      </c>
      <c r="D6673" s="8" t="str">
        <f t="shared" si="625"/>
        <v>Jaundice Meter</v>
      </c>
      <c r="E6673" s="8">
        <f t="shared" si="627"/>
        <v>300000000000000</v>
      </c>
      <c r="F6673" s="8">
        <f t="shared" si="628"/>
        <v>10</v>
      </c>
      <c r="G6673" s="8">
        <f t="shared" si="629"/>
        <v>20</v>
      </c>
      <c r="H6673" s="15">
        <f t="shared" si="630"/>
        <v>0.15</v>
      </c>
      <c r="I6673" s="15" t="s">
        <v>372</v>
      </c>
      <c r="J6673" s="10">
        <v>300000094087410</v>
      </c>
      <c r="K6673" s="9" t="s">
        <v>454</v>
      </c>
      <c r="L6673" s="10">
        <v>100000000612787</v>
      </c>
      <c r="M6673" s="9" t="s">
        <v>462</v>
      </c>
      <c r="N6673" s="20">
        <v>300000000000000</v>
      </c>
      <c r="O6673" s="9">
        <v>10</v>
      </c>
      <c r="P6673" s="9">
        <v>20</v>
      </c>
      <c r="Q6673" s="9">
        <v>15</v>
      </c>
    </row>
    <row r="6674" spans="1:17" hidden="1" x14ac:dyDescent="0.25">
      <c r="A6674" s="8" t="str">
        <f t="shared" si="626"/>
        <v>Neonatal Equipment Adult Paediatric and Neonatal PCharter-Kontron Limited</v>
      </c>
      <c r="B6674" s="8" t="str">
        <f>VLOOKUP(J6674,'Contract IDs'!A:D,4,0)</f>
        <v>Neonatal Equipment Adult Paediatric and Neonatal P</v>
      </c>
      <c r="C6674" s="8" t="str">
        <f>VLOOKUP(L6674,'Supplier IDs'!A:C,3,0)</f>
        <v>Charter-Kontron Limited</v>
      </c>
      <c r="D6674" s="8" t="str">
        <f t="shared" si="625"/>
        <v>Jaundice Meter</v>
      </c>
      <c r="E6674" s="8">
        <f t="shared" si="627"/>
        <v>300000000000000</v>
      </c>
      <c r="F6674" s="8">
        <f t="shared" si="628"/>
        <v>21</v>
      </c>
      <c r="G6674" s="8">
        <f t="shared" si="629"/>
        <v>100</v>
      </c>
      <c r="H6674" s="15">
        <f t="shared" si="630"/>
        <v>0.2</v>
      </c>
      <c r="I6674" s="15" t="s">
        <v>372</v>
      </c>
      <c r="J6674" s="10">
        <v>300000094087410</v>
      </c>
      <c r="K6674" s="9" t="s">
        <v>454</v>
      </c>
      <c r="L6674" s="10">
        <v>100000000612787</v>
      </c>
      <c r="M6674" s="9" t="s">
        <v>462</v>
      </c>
      <c r="N6674" s="20">
        <v>300000000000000</v>
      </c>
      <c r="O6674" s="9">
        <v>21</v>
      </c>
      <c r="P6674" s="9">
        <v>100</v>
      </c>
      <c r="Q6674" s="9">
        <v>20</v>
      </c>
    </row>
    <row r="6675" spans="1:17" hidden="1" x14ac:dyDescent="0.25">
      <c r="A6675" s="8" t="str">
        <f t="shared" si="626"/>
        <v>Operating MicroscopesCarl Zeiss Ltd</v>
      </c>
      <c r="B6675" s="8" t="str">
        <f>VLOOKUP(J6675,'Contract IDs'!A:D,4,0)</f>
        <v>Operating Microscopes</v>
      </c>
      <c r="C6675" s="8" t="str">
        <f>VLOOKUP(L6675,'Supplier IDs'!A:C,3,0)</f>
        <v>Carl Zeiss Ltd</v>
      </c>
      <c r="D6675" s="8" t="str">
        <f t="shared" si="625"/>
        <v>ENT Operating Microscope</v>
      </c>
      <c r="E6675" s="8">
        <f t="shared" si="627"/>
        <v>0</v>
      </c>
      <c r="F6675" s="8">
        <f t="shared" si="628"/>
        <v>2</v>
      </c>
      <c r="G6675" s="8">
        <f t="shared" si="629"/>
        <v>2</v>
      </c>
      <c r="H6675" s="15">
        <f t="shared" si="630"/>
        <v>0.05</v>
      </c>
      <c r="I6675" s="15" t="s">
        <v>372</v>
      </c>
      <c r="J6675" s="10">
        <v>100000000733800</v>
      </c>
      <c r="K6675" s="9" t="s">
        <v>389</v>
      </c>
      <c r="L6675" s="10">
        <v>100000000612766</v>
      </c>
      <c r="M6675" s="9" t="s">
        <v>509</v>
      </c>
      <c r="N6675" s="9"/>
      <c r="O6675" s="9">
        <v>2</v>
      </c>
      <c r="P6675" s="9">
        <v>2</v>
      </c>
      <c r="Q6675" s="9">
        <v>5</v>
      </c>
    </row>
    <row r="6676" spans="1:17" hidden="1" x14ac:dyDescent="0.25">
      <c r="A6676" s="8" t="str">
        <f t="shared" si="626"/>
        <v>Operating MicroscopesCarl Zeiss Ltd</v>
      </c>
      <c r="B6676" s="8" t="str">
        <f>VLOOKUP(J6676,'Contract IDs'!A:D,4,0)</f>
        <v>Operating Microscopes</v>
      </c>
      <c r="C6676" s="8" t="str">
        <f>VLOOKUP(L6676,'Supplier IDs'!A:C,3,0)</f>
        <v>Carl Zeiss Ltd</v>
      </c>
      <c r="D6676" s="8" t="str">
        <f t="shared" si="625"/>
        <v>ENT Operating Microscope</v>
      </c>
      <c r="E6676" s="8">
        <f t="shared" si="627"/>
        <v>0</v>
      </c>
      <c r="F6676" s="8">
        <f t="shared" si="628"/>
        <v>3</v>
      </c>
      <c r="G6676" s="8">
        <f t="shared" si="629"/>
        <v>5</v>
      </c>
      <c r="H6676" s="15">
        <f t="shared" si="630"/>
        <v>7.4999999999999997E-2</v>
      </c>
      <c r="I6676" s="15" t="s">
        <v>372</v>
      </c>
      <c r="J6676" s="10">
        <v>100000000733800</v>
      </c>
      <c r="K6676" s="9" t="s">
        <v>389</v>
      </c>
      <c r="L6676" s="10">
        <v>100000000612766</v>
      </c>
      <c r="M6676" s="9" t="s">
        <v>509</v>
      </c>
      <c r="N6676" s="9"/>
      <c r="O6676" s="9">
        <v>3</v>
      </c>
      <c r="P6676" s="9">
        <v>5</v>
      </c>
      <c r="Q6676" s="9">
        <v>7.5</v>
      </c>
    </row>
    <row r="6677" spans="1:17" hidden="1" x14ac:dyDescent="0.25">
      <c r="A6677" s="8" t="str">
        <f t="shared" si="626"/>
        <v>Operating MicroscopesCarl Zeiss Ltd</v>
      </c>
      <c r="B6677" s="8" t="str">
        <f>VLOOKUP(J6677,'Contract IDs'!A:D,4,0)</f>
        <v>Operating Microscopes</v>
      </c>
      <c r="C6677" s="8" t="str">
        <f>VLOOKUP(L6677,'Supplier IDs'!A:C,3,0)</f>
        <v>Carl Zeiss Ltd</v>
      </c>
      <c r="D6677" s="8" t="str">
        <f t="shared" si="625"/>
        <v>ENT Operating Microscope</v>
      </c>
      <c r="E6677" s="8">
        <f t="shared" si="627"/>
        <v>0</v>
      </c>
      <c r="F6677" s="8">
        <f t="shared" si="628"/>
        <v>6</v>
      </c>
      <c r="G6677" s="8">
        <f t="shared" si="629"/>
        <v>999999</v>
      </c>
      <c r="H6677" s="15">
        <f t="shared" si="630"/>
        <v>0.1</v>
      </c>
      <c r="I6677" s="15" t="s">
        <v>372</v>
      </c>
      <c r="J6677" s="10">
        <v>100000000733800</v>
      </c>
      <c r="K6677" s="9" t="s">
        <v>389</v>
      </c>
      <c r="L6677" s="10">
        <v>100000000612766</v>
      </c>
      <c r="M6677" s="9" t="s">
        <v>509</v>
      </c>
      <c r="N6677" s="9"/>
      <c r="O6677" s="9">
        <v>6</v>
      </c>
      <c r="P6677" s="9">
        <v>999999</v>
      </c>
      <c r="Q6677" s="9">
        <v>10</v>
      </c>
    </row>
    <row r="6678" spans="1:17" hidden="1" x14ac:dyDescent="0.25">
      <c r="A6678" s="8" t="str">
        <f t="shared" si="626"/>
        <v>Operating MicroscopesCarl Zeiss Ltd</v>
      </c>
      <c r="B6678" s="8" t="str">
        <f>VLOOKUP(J6678,'Contract IDs'!A:D,4,0)</f>
        <v>Operating Microscopes</v>
      </c>
      <c r="C6678" s="8" t="str">
        <f>VLOOKUP(L6678,'Supplier IDs'!A:C,3,0)</f>
        <v>Carl Zeiss Ltd</v>
      </c>
      <c r="D6678" s="8" t="str">
        <f t="shared" si="625"/>
        <v>Ophthalmic</v>
      </c>
      <c r="E6678" s="8">
        <f t="shared" si="627"/>
        <v>0</v>
      </c>
      <c r="F6678" s="8">
        <f t="shared" si="628"/>
        <v>2</v>
      </c>
      <c r="G6678" s="8">
        <f t="shared" si="629"/>
        <v>3</v>
      </c>
      <c r="H6678" s="15">
        <f t="shared" si="630"/>
        <v>0.03</v>
      </c>
      <c r="I6678" s="15" t="s">
        <v>372</v>
      </c>
      <c r="J6678" s="10">
        <v>100000000733800</v>
      </c>
      <c r="K6678" s="9" t="s">
        <v>389</v>
      </c>
      <c r="L6678" s="10">
        <v>100000000612766</v>
      </c>
      <c r="M6678" s="9" t="s">
        <v>510</v>
      </c>
      <c r="N6678" s="9"/>
      <c r="O6678" s="9">
        <v>2</v>
      </c>
      <c r="P6678" s="9">
        <v>3</v>
      </c>
      <c r="Q6678" s="9">
        <v>3</v>
      </c>
    </row>
    <row r="6679" spans="1:17" hidden="1" x14ac:dyDescent="0.25">
      <c r="A6679" s="8" t="str">
        <f t="shared" si="626"/>
        <v>Operating MicroscopesCarl Zeiss Ltd</v>
      </c>
      <c r="B6679" s="8" t="str">
        <f>VLOOKUP(J6679,'Contract IDs'!A:D,4,0)</f>
        <v>Operating Microscopes</v>
      </c>
      <c r="C6679" s="8" t="str">
        <f>VLOOKUP(L6679,'Supplier IDs'!A:C,3,0)</f>
        <v>Carl Zeiss Ltd</v>
      </c>
      <c r="D6679" s="8" t="str">
        <f t="shared" si="625"/>
        <v>Ophthalmic</v>
      </c>
      <c r="E6679" s="8">
        <f t="shared" si="627"/>
        <v>0</v>
      </c>
      <c r="F6679" s="8">
        <f t="shared" si="628"/>
        <v>4</v>
      </c>
      <c r="G6679" s="8">
        <f t="shared" si="629"/>
        <v>4</v>
      </c>
      <c r="H6679" s="15">
        <f t="shared" si="630"/>
        <v>0.04</v>
      </c>
      <c r="I6679" s="15" t="s">
        <v>372</v>
      </c>
      <c r="J6679" s="10">
        <v>100000000733800</v>
      </c>
      <c r="K6679" s="9" t="s">
        <v>389</v>
      </c>
      <c r="L6679" s="10">
        <v>100000000612766</v>
      </c>
      <c r="M6679" s="9" t="s">
        <v>510</v>
      </c>
      <c r="N6679" s="9"/>
      <c r="O6679" s="9">
        <v>4</v>
      </c>
      <c r="P6679" s="9">
        <v>4</v>
      </c>
      <c r="Q6679" s="9">
        <v>4</v>
      </c>
    </row>
    <row r="6680" spans="1:17" hidden="1" x14ac:dyDescent="0.25">
      <c r="A6680" s="8" t="str">
        <f t="shared" si="626"/>
        <v>Operating MicroscopesCarl Zeiss Ltd</v>
      </c>
      <c r="B6680" s="8" t="str">
        <f>VLOOKUP(J6680,'Contract IDs'!A:D,4,0)</f>
        <v>Operating Microscopes</v>
      </c>
      <c r="C6680" s="8" t="str">
        <f>VLOOKUP(L6680,'Supplier IDs'!A:C,3,0)</f>
        <v>Carl Zeiss Ltd</v>
      </c>
      <c r="D6680" s="8" t="str">
        <f t="shared" si="625"/>
        <v>Ophthalmic</v>
      </c>
      <c r="E6680" s="8">
        <f t="shared" si="627"/>
        <v>0</v>
      </c>
      <c r="F6680" s="8">
        <f t="shared" si="628"/>
        <v>5</v>
      </c>
      <c r="G6680" s="8">
        <f t="shared" si="629"/>
        <v>7</v>
      </c>
      <c r="H6680" s="15">
        <f t="shared" si="630"/>
        <v>0.05</v>
      </c>
      <c r="I6680" s="15" t="s">
        <v>372</v>
      </c>
      <c r="J6680" s="10">
        <v>100000000733800</v>
      </c>
      <c r="K6680" s="9" t="s">
        <v>389</v>
      </c>
      <c r="L6680" s="10">
        <v>100000000612766</v>
      </c>
      <c r="M6680" s="9" t="s">
        <v>510</v>
      </c>
      <c r="N6680" s="9"/>
      <c r="O6680" s="9">
        <v>5</v>
      </c>
      <c r="P6680" s="9">
        <v>7</v>
      </c>
      <c r="Q6680" s="9">
        <v>5</v>
      </c>
    </row>
    <row r="6681" spans="1:17" hidden="1" x14ac:dyDescent="0.25">
      <c r="A6681" s="8" t="str">
        <f t="shared" si="626"/>
        <v>Operating MicroscopesCarl Zeiss Ltd</v>
      </c>
      <c r="B6681" s="8" t="str">
        <f>VLOOKUP(J6681,'Contract IDs'!A:D,4,0)</f>
        <v>Operating Microscopes</v>
      </c>
      <c r="C6681" s="8" t="str">
        <f>VLOOKUP(L6681,'Supplier IDs'!A:C,3,0)</f>
        <v>Carl Zeiss Ltd</v>
      </c>
      <c r="D6681" s="8" t="str">
        <f t="shared" si="625"/>
        <v>Ophthalmic</v>
      </c>
      <c r="E6681" s="8">
        <f t="shared" si="627"/>
        <v>0</v>
      </c>
      <c r="F6681" s="8">
        <f t="shared" si="628"/>
        <v>8</v>
      </c>
      <c r="G6681" s="8">
        <f t="shared" si="629"/>
        <v>999999</v>
      </c>
      <c r="H6681" s="15">
        <f t="shared" si="630"/>
        <v>0.1</v>
      </c>
      <c r="I6681" s="15" t="s">
        <v>372</v>
      </c>
      <c r="J6681" s="10">
        <v>100000000733800</v>
      </c>
      <c r="K6681" s="9" t="s">
        <v>389</v>
      </c>
      <c r="L6681" s="10">
        <v>100000000612766</v>
      </c>
      <c r="M6681" s="9" t="s">
        <v>510</v>
      </c>
      <c r="N6681" s="9"/>
      <c r="O6681" s="9">
        <v>8</v>
      </c>
      <c r="P6681" s="9">
        <v>999999</v>
      </c>
      <c r="Q6681" s="9">
        <v>10</v>
      </c>
    </row>
    <row r="6682" spans="1:17" hidden="1" x14ac:dyDescent="0.25">
      <c r="A6682" s="8" t="str">
        <f t="shared" si="626"/>
        <v>Operating MicroscopesCarl Zeiss Ltd</v>
      </c>
      <c r="B6682" s="8" t="str">
        <f>VLOOKUP(J6682,'Contract IDs'!A:D,4,0)</f>
        <v>Operating Microscopes</v>
      </c>
      <c r="C6682" s="8" t="str">
        <f>VLOOKUP(L6682,'Supplier IDs'!A:C,3,0)</f>
        <v>Carl Zeiss Ltd</v>
      </c>
      <c r="D6682" s="8" t="str">
        <f t="shared" si="625"/>
        <v>Neurological</v>
      </c>
      <c r="E6682" s="8">
        <f t="shared" si="627"/>
        <v>0</v>
      </c>
      <c r="F6682" s="8">
        <f t="shared" si="628"/>
        <v>2</v>
      </c>
      <c r="G6682" s="8">
        <f t="shared" si="629"/>
        <v>2</v>
      </c>
      <c r="H6682" s="15">
        <f t="shared" si="630"/>
        <v>0.05</v>
      </c>
      <c r="I6682" s="15" t="s">
        <v>372</v>
      </c>
      <c r="J6682" s="10">
        <v>100000000733800</v>
      </c>
      <c r="K6682" s="9" t="s">
        <v>389</v>
      </c>
      <c r="L6682" s="10">
        <v>100000000612766</v>
      </c>
      <c r="M6682" s="9" t="s">
        <v>511</v>
      </c>
      <c r="N6682" s="9"/>
      <c r="O6682" s="9">
        <v>2</v>
      </c>
      <c r="P6682" s="9">
        <v>2</v>
      </c>
      <c r="Q6682" s="9">
        <v>5</v>
      </c>
    </row>
    <row r="6683" spans="1:17" hidden="1" x14ac:dyDescent="0.25">
      <c r="A6683" s="8" t="str">
        <f t="shared" si="626"/>
        <v>Operating MicroscopesCarl Zeiss Ltd</v>
      </c>
      <c r="B6683" s="8" t="str">
        <f>VLOOKUP(J6683,'Contract IDs'!A:D,4,0)</f>
        <v>Operating Microscopes</v>
      </c>
      <c r="C6683" s="8" t="str">
        <f>VLOOKUP(L6683,'Supplier IDs'!A:C,3,0)</f>
        <v>Carl Zeiss Ltd</v>
      </c>
      <c r="D6683" s="8" t="str">
        <f t="shared" si="625"/>
        <v>Neurological</v>
      </c>
      <c r="E6683" s="8">
        <f t="shared" si="627"/>
        <v>0</v>
      </c>
      <c r="F6683" s="8">
        <f t="shared" si="628"/>
        <v>3</v>
      </c>
      <c r="G6683" s="8">
        <f t="shared" si="629"/>
        <v>5</v>
      </c>
      <c r="H6683" s="15">
        <f t="shared" si="630"/>
        <v>7.4999999999999997E-2</v>
      </c>
      <c r="I6683" s="15" t="s">
        <v>372</v>
      </c>
      <c r="J6683" s="10">
        <v>100000000733800</v>
      </c>
      <c r="K6683" s="9" t="s">
        <v>389</v>
      </c>
      <c r="L6683" s="10">
        <v>100000000612766</v>
      </c>
      <c r="M6683" s="9" t="s">
        <v>511</v>
      </c>
      <c r="N6683" s="9"/>
      <c r="O6683" s="9">
        <v>3</v>
      </c>
      <c r="P6683" s="9">
        <v>5</v>
      </c>
      <c r="Q6683" s="9">
        <v>7.5</v>
      </c>
    </row>
    <row r="6684" spans="1:17" hidden="1" x14ac:dyDescent="0.25">
      <c r="A6684" s="8" t="str">
        <f t="shared" si="626"/>
        <v>Operating MicroscopesCarl Zeiss Ltd</v>
      </c>
      <c r="B6684" s="8" t="str">
        <f>VLOOKUP(J6684,'Contract IDs'!A:D,4,0)</f>
        <v>Operating Microscopes</v>
      </c>
      <c r="C6684" s="8" t="str">
        <f>VLOOKUP(L6684,'Supplier IDs'!A:C,3,0)</f>
        <v>Carl Zeiss Ltd</v>
      </c>
      <c r="D6684" s="8" t="str">
        <f t="shared" si="625"/>
        <v>Neurological</v>
      </c>
      <c r="E6684" s="8">
        <f t="shared" si="627"/>
        <v>0</v>
      </c>
      <c r="F6684" s="8">
        <f t="shared" si="628"/>
        <v>6</v>
      </c>
      <c r="G6684" s="8">
        <f t="shared" si="629"/>
        <v>999999</v>
      </c>
      <c r="H6684" s="15">
        <f t="shared" si="630"/>
        <v>0.1</v>
      </c>
      <c r="I6684" s="15" t="s">
        <v>372</v>
      </c>
      <c r="J6684" s="10">
        <v>100000000733800</v>
      </c>
      <c r="K6684" s="9" t="s">
        <v>389</v>
      </c>
      <c r="L6684" s="10">
        <v>100000000612766</v>
      </c>
      <c r="M6684" s="9" t="s">
        <v>511</v>
      </c>
      <c r="N6684" s="9"/>
      <c r="O6684" s="9">
        <v>6</v>
      </c>
      <c r="P6684" s="9">
        <v>999999</v>
      </c>
      <c r="Q6684" s="9">
        <v>10</v>
      </c>
    </row>
    <row r="6685" spans="1:17" hidden="1" x14ac:dyDescent="0.25">
      <c r="A6685" s="8" t="str">
        <f t="shared" si="626"/>
        <v>Operating MicroscopesCarl Zeiss Ltd</v>
      </c>
      <c r="B6685" s="8" t="str">
        <f>VLOOKUP(J6685,'Contract IDs'!A:D,4,0)</f>
        <v>Operating Microscopes</v>
      </c>
      <c r="C6685" s="8" t="str">
        <f>VLOOKUP(L6685,'Supplier IDs'!A:C,3,0)</f>
        <v>Carl Zeiss Ltd</v>
      </c>
      <c r="D6685" s="8" t="str">
        <f t="shared" si="625"/>
        <v>Plastics and Maxillofacial</v>
      </c>
      <c r="E6685" s="8">
        <f t="shared" si="627"/>
        <v>0</v>
      </c>
      <c r="F6685" s="8">
        <f t="shared" si="628"/>
        <v>2</v>
      </c>
      <c r="G6685" s="8">
        <f t="shared" si="629"/>
        <v>2</v>
      </c>
      <c r="H6685" s="15">
        <f t="shared" si="630"/>
        <v>0.05</v>
      </c>
      <c r="I6685" s="15" t="s">
        <v>372</v>
      </c>
      <c r="J6685" s="10">
        <v>100000000733800</v>
      </c>
      <c r="K6685" s="9" t="s">
        <v>389</v>
      </c>
      <c r="L6685" s="10">
        <v>100000000612766</v>
      </c>
      <c r="M6685" s="9" t="s">
        <v>512</v>
      </c>
      <c r="N6685" s="9"/>
      <c r="O6685" s="9">
        <v>2</v>
      </c>
      <c r="P6685" s="9">
        <v>2</v>
      </c>
      <c r="Q6685" s="9">
        <v>5</v>
      </c>
    </row>
    <row r="6686" spans="1:17" hidden="1" x14ac:dyDescent="0.25">
      <c r="A6686" s="8" t="str">
        <f t="shared" si="626"/>
        <v>Operating MicroscopesCarl Zeiss Ltd</v>
      </c>
      <c r="B6686" s="8" t="str">
        <f>VLOOKUP(J6686,'Contract IDs'!A:D,4,0)</f>
        <v>Operating Microscopes</v>
      </c>
      <c r="C6686" s="8" t="str">
        <f>VLOOKUP(L6686,'Supplier IDs'!A:C,3,0)</f>
        <v>Carl Zeiss Ltd</v>
      </c>
      <c r="D6686" s="8" t="str">
        <f t="shared" si="625"/>
        <v>Plastics and Maxillofacial</v>
      </c>
      <c r="E6686" s="8">
        <f t="shared" si="627"/>
        <v>0</v>
      </c>
      <c r="F6686" s="8">
        <f t="shared" si="628"/>
        <v>3</v>
      </c>
      <c r="G6686" s="8">
        <f t="shared" si="629"/>
        <v>5</v>
      </c>
      <c r="H6686" s="15">
        <f t="shared" si="630"/>
        <v>7.4999999999999997E-2</v>
      </c>
      <c r="I6686" s="15" t="s">
        <v>372</v>
      </c>
      <c r="J6686" s="10">
        <v>100000000733800</v>
      </c>
      <c r="K6686" s="9" t="s">
        <v>389</v>
      </c>
      <c r="L6686" s="10">
        <v>100000000612766</v>
      </c>
      <c r="M6686" s="9" t="s">
        <v>512</v>
      </c>
      <c r="N6686" s="9"/>
      <c r="O6686" s="9">
        <v>3</v>
      </c>
      <c r="P6686" s="9">
        <v>5</v>
      </c>
      <c r="Q6686" s="9">
        <v>7.5</v>
      </c>
    </row>
    <row r="6687" spans="1:17" hidden="1" x14ac:dyDescent="0.25">
      <c r="A6687" s="8" t="str">
        <f t="shared" si="626"/>
        <v>Operating MicroscopesCarl Zeiss Ltd</v>
      </c>
      <c r="B6687" s="8" t="str">
        <f>VLOOKUP(J6687,'Contract IDs'!A:D,4,0)</f>
        <v>Operating Microscopes</v>
      </c>
      <c r="C6687" s="8" t="str">
        <f>VLOOKUP(L6687,'Supplier IDs'!A:C,3,0)</f>
        <v>Carl Zeiss Ltd</v>
      </c>
      <c r="D6687" s="8" t="str">
        <f t="shared" si="625"/>
        <v>Plastics and Maxillofacial</v>
      </c>
      <c r="E6687" s="8">
        <f t="shared" si="627"/>
        <v>0</v>
      </c>
      <c r="F6687" s="8">
        <f t="shared" si="628"/>
        <v>6</v>
      </c>
      <c r="G6687" s="8">
        <f t="shared" si="629"/>
        <v>999999</v>
      </c>
      <c r="H6687" s="15">
        <f t="shared" si="630"/>
        <v>0.1</v>
      </c>
      <c r="I6687" s="15" t="s">
        <v>372</v>
      </c>
      <c r="J6687" s="10">
        <v>100000000733800</v>
      </c>
      <c r="K6687" s="9" t="s">
        <v>389</v>
      </c>
      <c r="L6687" s="10">
        <v>100000000612766</v>
      </c>
      <c r="M6687" s="9" t="s">
        <v>512</v>
      </c>
      <c r="N6687" s="9"/>
      <c r="O6687" s="9">
        <v>6</v>
      </c>
      <c r="P6687" s="9">
        <v>999999</v>
      </c>
      <c r="Q6687" s="9">
        <v>10</v>
      </c>
    </row>
    <row r="6688" spans="1:17" hidden="1" x14ac:dyDescent="0.25">
      <c r="A6688" s="8" t="str">
        <f t="shared" si="626"/>
        <v>Operating MicroscopesCarl Zeiss Ltd</v>
      </c>
      <c r="B6688" s="8" t="str">
        <f>VLOOKUP(J6688,'Contract IDs'!A:D,4,0)</f>
        <v>Operating Microscopes</v>
      </c>
      <c r="C6688" s="8" t="str">
        <f>VLOOKUP(L6688,'Supplier IDs'!A:C,3,0)</f>
        <v>Carl Zeiss Ltd</v>
      </c>
      <c r="D6688" s="8" t="str">
        <f t="shared" si="625"/>
        <v>ENT Outpatient</v>
      </c>
      <c r="E6688" s="8">
        <f t="shared" si="627"/>
        <v>0</v>
      </c>
      <c r="F6688" s="8">
        <f t="shared" si="628"/>
        <v>2</v>
      </c>
      <c r="G6688" s="8">
        <f t="shared" si="629"/>
        <v>2</v>
      </c>
      <c r="H6688" s="15">
        <f t="shared" si="630"/>
        <v>0.05</v>
      </c>
      <c r="I6688" s="15" t="s">
        <v>372</v>
      </c>
      <c r="J6688" s="10">
        <v>100000000733800</v>
      </c>
      <c r="K6688" s="9" t="s">
        <v>389</v>
      </c>
      <c r="L6688" s="10">
        <v>100000000612766</v>
      </c>
      <c r="M6688" s="9" t="s">
        <v>513</v>
      </c>
      <c r="N6688" s="9"/>
      <c r="O6688" s="9">
        <v>2</v>
      </c>
      <c r="P6688" s="9">
        <v>2</v>
      </c>
      <c r="Q6688" s="9">
        <v>5</v>
      </c>
    </row>
    <row r="6689" spans="1:17" hidden="1" x14ac:dyDescent="0.25">
      <c r="A6689" s="8" t="str">
        <f t="shared" si="626"/>
        <v>Operating MicroscopesCarl Zeiss Ltd</v>
      </c>
      <c r="B6689" s="8" t="str">
        <f>VLOOKUP(J6689,'Contract IDs'!A:D,4,0)</f>
        <v>Operating Microscopes</v>
      </c>
      <c r="C6689" s="8" t="str">
        <f>VLOOKUP(L6689,'Supplier IDs'!A:C,3,0)</f>
        <v>Carl Zeiss Ltd</v>
      </c>
      <c r="D6689" s="8" t="str">
        <f t="shared" si="625"/>
        <v>ENT Outpatient</v>
      </c>
      <c r="E6689" s="8">
        <f t="shared" si="627"/>
        <v>0</v>
      </c>
      <c r="F6689" s="8">
        <f t="shared" si="628"/>
        <v>3</v>
      </c>
      <c r="G6689" s="8">
        <f t="shared" si="629"/>
        <v>5</v>
      </c>
      <c r="H6689" s="15">
        <f t="shared" si="630"/>
        <v>7.4999999999999997E-2</v>
      </c>
      <c r="I6689" s="15" t="s">
        <v>372</v>
      </c>
      <c r="J6689" s="10">
        <v>100000000733800</v>
      </c>
      <c r="K6689" s="9" t="s">
        <v>389</v>
      </c>
      <c r="L6689" s="10">
        <v>100000000612766</v>
      </c>
      <c r="M6689" s="9" t="s">
        <v>513</v>
      </c>
      <c r="N6689" s="9"/>
      <c r="O6689" s="9">
        <v>3</v>
      </c>
      <c r="P6689" s="9">
        <v>5</v>
      </c>
      <c r="Q6689" s="9">
        <v>7.5</v>
      </c>
    </row>
    <row r="6690" spans="1:17" hidden="1" x14ac:dyDescent="0.25">
      <c r="A6690" s="8" t="str">
        <f t="shared" si="626"/>
        <v>Operating MicroscopesCarl Zeiss Ltd</v>
      </c>
      <c r="B6690" s="8" t="str">
        <f>VLOOKUP(J6690,'Contract IDs'!A:D,4,0)</f>
        <v>Operating Microscopes</v>
      </c>
      <c r="C6690" s="8" t="str">
        <f>VLOOKUP(L6690,'Supplier IDs'!A:C,3,0)</f>
        <v>Carl Zeiss Ltd</v>
      </c>
      <c r="D6690" s="8" t="str">
        <f t="shared" si="625"/>
        <v>ENT Outpatient</v>
      </c>
      <c r="E6690" s="8">
        <f t="shared" si="627"/>
        <v>0</v>
      </c>
      <c r="F6690" s="8">
        <f t="shared" si="628"/>
        <v>6</v>
      </c>
      <c r="G6690" s="8">
        <f t="shared" si="629"/>
        <v>999999</v>
      </c>
      <c r="H6690" s="15">
        <f t="shared" si="630"/>
        <v>0.1</v>
      </c>
      <c r="I6690" s="15" t="s">
        <v>372</v>
      </c>
      <c r="J6690" s="10">
        <v>100000000733800</v>
      </c>
      <c r="K6690" s="9" t="s">
        <v>389</v>
      </c>
      <c r="L6690" s="10">
        <v>100000000612766</v>
      </c>
      <c r="M6690" s="9" t="s">
        <v>513</v>
      </c>
      <c r="N6690" s="9"/>
      <c r="O6690" s="9">
        <v>6</v>
      </c>
      <c r="P6690" s="9">
        <v>999999</v>
      </c>
      <c r="Q6690" s="9">
        <v>10</v>
      </c>
    </row>
    <row r="6691" spans="1:17" hidden="1" x14ac:dyDescent="0.25">
      <c r="A6691" s="8" t="str">
        <f t="shared" si="626"/>
        <v>Operating MicroscopesCarl Zeiss Ltd</v>
      </c>
      <c r="B6691" s="8" t="str">
        <f>VLOOKUP(J6691,'Contract IDs'!A:D,4,0)</f>
        <v>Operating Microscopes</v>
      </c>
      <c r="C6691" s="8" t="str">
        <f>VLOOKUP(L6691,'Supplier IDs'!A:C,3,0)</f>
        <v>Carl Zeiss Ltd</v>
      </c>
      <c r="D6691" s="8" t="str">
        <f t="shared" si="625"/>
        <v>Dental</v>
      </c>
      <c r="E6691" s="8">
        <f t="shared" si="627"/>
        <v>0</v>
      </c>
      <c r="F6691" s="8">
        <f t="shared" si="628"/>
        <v>2</v>
      </c>
      <c r="G6691" s="8">
        <f t="shared" si="629"/>
        <v>4</v>
      </c>
      <c r="H6691" s="15">
        <f t="shared" si="630"/>
        <v>0.05</v>
      </c>
      <c r="I6691" s="15" t="s">
        <v>372</v>
      </c>
      <c r="J6691" s="10">
        <v>100000000733800</v>
      </c>
      <c r="K6691" s="9" t="s">
        <v>389</v>
      </c>
      <c r="L6691" s="10">
        <v>100000000612766</v>
      </c>
      <c r="M6691" s="9" t="s">
        <v>514</v>
      </c>
      <c r="N6691" s="9"/>
      <c r="O6691" s="9">
        <v>2</v>
      </c>
      <c r="P6691" s="9">
        <v>4</v>
      </c>
      <c r="Q6691" s="9">
        <v>5</v>
      </c>
    </row>
    <row r="6692" spans="1:17" hidden="1" x14ac:dyDescent="0.25">
      <c r="A6692" s="8" t="str">
        <f t="shared" si="626"/>
        <v>Operating MicroscopesCarl Zeiss Ltd</v>
      </c>
      <c r="B6692" s="8" t="str">
        <f>VLOOKUP(J6692,'Contract IDs'!A:D,4,0)</f>
        <v>Operating Microscopes</v>
      </c>
      <c r="C6692" s="8" t="str">
        <f>VLOOKUP(L6692,'Supplier IDs'!A:C,3,0)</f>
        <v>Carl Zeiss Ltd</v>
      </c>
      <c r="D6692" s="8" t="str">
        <f t="shared" si="625"/>
        <v>Dental</v>
      </c>
      <c r="E6692" s="8">
        <f t="shared" si="627"/>
        <v>0</v>
      </c>
      <c r="F6692" s="8">
        <f t="shared" si="628"/>
        <v>5</v>
      </c>
      <c r="G6692" s="8">
        <f t="shared" si="629"/>
        <v>5</v>
      </c>
      <c r="H6692" s="15">
        <f t="shared" si="630"/>
        <v>0.1</v>
      </c>
      <c r="I6692" s="15" t="s">
        <v>372</v>
      </c>
      <c r="J6692" s="10">
        <v>100000000733800</v>
      </c>
      <c r="K6692" s="9" t="s">
        <v>389</v>
      </c>
      <c r="L6692" s="10">
        <v>100000000612766</v>
      </c>
      <c r="M6692" s="9" t="s">
        <v>514</v>
      </c>
      <c r="N6692" s="9"/>
      <c r="O6692" s="9">
        <v>5</v>
      </c>
      <c r="P6692" s="9">
        <v>5</v>
      </c>
      <c r="Q6692" s="9">
        <v>10</v>
      </c>
    </row>
    <row r="6693" spans="1:17" hidden="1" x14ac:dyDescent="0.25">
      <c r="A6693" s="8" t="str">
        <f t="shared" si="626"/>
        <v>Operating MicroscopesCarl Zeiss Ltd</v>
      </c>
      <c r="B6693" s="8" t="str">
        <f>VLOOKUP(J6693,'Contract IDs'!A:D,4,0)</f>
        <v>Operating Microscopes</v>
      </c>
      <c r="C6693" s="8" t="str">
        <f>VLOOKUP(L6693,'Supplier IDs'!A:C,3,0)</f>
        <v>Carl Zeiss Ltd</v>
      </c>
      <c r="D6693" s="8" t="str">
        <f t="shared" si="625"/>
        <v>Dental</v>
      </c>
      <c r="E6693" s="8">
        <f t="shared" si="627"/>
        <v>0</v>
      </c>
      <c r="F6693" s="8">
        <f t="shared" si="628"/>
        <v>6</v>
      </c>
      <c r="G6693" s="8">
        <f t="shared" si="629"/>
        <v>9</v>
      </c>
      <c r="H6693" s="15">
        <f t="shared" si="630"/>
        <v>0.15</v>
      </c>
      <c r="I6693" s="15" t="s">
        <v>372</v>
      </c>
      <c r="J6693" s="10">
        <v>100000000733800</v>
      </c>
      <c r="K6693" s="9" t="s">
        <v>389</v>
      </c>
      <c r="L6693" s="10">
        <v>100000000612766</v>
      </c>
      <c r="M6693" s="9" t="s">
        <v>514</v>
      </c>
      <c r="N6693" s="9"/>
      <c r="O6693" s="9">
        <v>6</v>
      </c>
      <c r="P6693" s="9">
        <v>9</v>
      </c>
      <c r="Q6693" s="9">
        <v>15</v>
      </c>
    </row>
    <row r="6694" spans="1:17" hidden="1" x14ac:dyDescent="0.25">
      <c r="A6694" s="8" t="str">
        <f t="shared" si="626"/>
        <v>Operating MicroscopesCarl Zeiss Ltd</v>
      </c>
      <c r="B6694" s="8" t="str">
        <f>VLOOKUP(J6694,'Contract IDs'!A:D,4,0)</f>
        <v>Operating Microscopes</v>
      </c>
      <c r="C6694" s="8" t="str">
        <f>VLOOKUP(L6694,'Supplier IDs'!A:C,3,0)</f>
        <v>Carl Zeiss Ltd</v>
      </c>
      <c r="D6694" s="8" t="str">
        <f t="shared" si="625"/>
        <v>Dental</v>
      </c>
      <c r="E6694" s="8">
        <f t="shared" si="627"/>
        <v>0</v>
      </c>
      <c r="F6694" s="8">
        <f t="shared" si="628"/>
        <v>10</v>
      </c>
      <c r="G6694" s="8">
        <f t="shared" si="629"/>
        <v>999999</v>
      </c>
      <c r="H6694" s="15">
        <f t="shared" si="630"/>
        <v>0.2</v>
      </c>
      <c r="I6694" s="15" t="s">
        <v>372</v>
      </c>
      <c r="J6694" s="10">
        <v>100000000733800</v>
      </c>
      <c r="K6694" s="9" t="s">
        <v>389</v>
      </c>
      <c r="L6694" s="10">
        <v>100000000612766</v>
      </c>
      <c r="M6694" s="9" t="s">
        <v>514</v>
      </c>
      <c r="N6694" s="9"/>
      <c r="O6694" s="9">
        <v>10</v>
      </c>
      <c r="P6694" s="9">
        <v>999999</v>
      </c>
      <c r="Q6694" s="9">
        <v>20</v>
      </c>
    </row>
    <row r="6695" spans="1:17" hidden="1" x14ac:dyDescent="0.25">
      <c r="A6695" s="8" t="str">
        <f t="shared" si="626"/>
        <v>Electrosurgical Equipment and Related Accessories Conmed UK Ltd</v>
      </c>
      <c r="B6695" s="8" t="str">
        <f>VLOOKUP(J6695,'Contract IDs'!A:D,4,0)</f>
        <v xml:space="preserve">Electrosurgical Equipment and Related Accessories </v>
      </c>
      <c r="C6695" s="8" t="str">
        <f>VLOOKUP(L6695,'Supplier IDs'!A:C,3,0)</f>
        <v>Conmed UK Ltd</v>
      </c>
      <c r="D6695" s="8" t="str">
        <f t="shared" si="625"/>
        <v>Electrosurgical Machine</v>
      </c>
      <c r="E6695" s="8">
        <f t="shared" si="627"/>
        <v>0</v>
      </c>
      <c r="F6695" s="8">
        <f t="shared" si="628"/>
        <v>7</v>
      </c>
      <c r="G6695" s="8">
        <f t="shared" si="629"/>
        <v>9</v>
      </c>
      <c r="H6695" s="15">
        <f t="shared" si="630"/>
        <v>0.02</v>
      </c>
      <c r="I6695" s="15" t="s">
        <v>372</v>
      </c>
      <c r="J6695" s="10">
        <v>300000166413340</v>
      </c>
      <c r="K6695" s="9" t="s">
        <v>452</v>
      </c>
      <c r="L6695" s="10">
        <v>100000000612315</v>
      </c>
      <c r="M6695" s="9" t="s">
        <v>453</v>
      </c>
      <c r="N6695" s="9"/>
      <c r="O6695" s="9">
        <v>7</v>
      </c>
      <c r="P6695" s="9">
        <v>9</v>
      </c>
      <c r="Q6695" s="9">
        <v>2</v>
      </c>
    </row>
    <row r="6696" spans="1:17" hidden="1" x14ac:dyDescent="0.25">
      <c r="A6696" s="8" t="str">
        <f t="shared" si="626"/>
        <v>Electrosurgical Equipment and Related Accessories Conmed UK Ltd</v>
      </c>
      <c r="B6696" s="8" t="str">
        <f>VLOOKUP(J6696,'Contract IDs'!A:D,4,0)</f>
        <v xml:space="preserve">Electrosurgical Equipment and Related Accessories </v>
      </c>
      <c r="C6696" s="8" t="str">
        <f>VLOOKUP(L6696,'Supplier IDs'!A:C,3,0)</f>
        <v>Conmed UK Ltd</v>
      </c>
      <c r="D6696" s="8" t="str">
        <f t="shared" si="625"/>
        <v>Electrosurgical Machine</v>
      </c>
      <c r="E6696" s="8">
        <f t="shared" si="627"/>
        <v>0</v>
      </c>
      <c r="F6696" s="8">
        <f t="shared" si="628"/>
        <v>10</v>
      </c>
      <c r="G6696" s="8">
        <f t="shared" si="629"/>
        <v>11</v>
      </c>
      <c r="H6696" s="15">
        <f t="shared" si="630"/>
        <v>0.03</v>
      </c>
      <c r="I6696" s="15" t="s">
        <v>372</v>
      </c>
      <c r="J6696" s="10">
        <v>300000166413340</v>
      </c>
      <c r="K6696" s="9" t="s">
        <v>452</v>
      </c>
      <c r="L6696" s="10">
        <v>100000000612315</v>
      </c>
      <c r="M6696" s="9" t="s">
        <v>453</v>
      </c>
      <c r="N6696" s="9"/>
      <c r="O6696" s="9">
        <v>10</v>
      </c>
      <c r="P6696" s="9">
        <v>11</v>
      </c>
      <c r="Q6696" s="9">
        <v>3</v>
      </c>
    </row>
    <row r="6697" spans="1:17" hidden="1" x14ac:dyDescent="0.25">
      <c r="A6697" s="8" t="str">
        <f t="shared" si="626"/>
        <v>Electrosurgical Equipment and Related Accessories Conmed UK Ltd</v>
      </c>
      <c r="B6697" s="8" t="str">
        <f>VLOOKUP(J6697,'Contract IDs'!A:D,4,0)</f>
        <v xml:space="preserve">Electrosurgical Equipment and Related Accessories </v>
      </c>
      <c r="C6697" s="8" t="str">
        <f>VLOOKUP(L6697,'Supplier IDs'!A:C,3,0)</f>
        <v>Conmed UK Ltd</v>
      </c>
      <c r="D6697" s="8" t="str">
        <f t="shared" si="625"/>
        <v>Electrosurgical Machine</v>
      </c>
      <c r="E6697" s="8">
        <f t="shared" si="627"/>
        <v>0</v>
      </c>
      <c r="F6697" s="8">
        <f t="shared" si="628"/>
        <v>11</v>
      </c>
      <c r="G6697" s="8">
        <f t="shared" si="629"/>
        <v>20</v>
      </c>
      <c r="H6697" s="15">
        <f t="shared" si="630"/>
        <v>0.04</v>
      </c>
      <c r="I6697" s="15" t="s">
        <v>372</v>
      </c>
      <c r="J6697" s="10">
        <v>300000166413340</v>
      </c>
      <c r="K6697" s="9" t="s">
        <v>452</v>
      </c>
      <c r="L6697" s="10">
        <v>100000000612315</v>
      </c>
      <c r="M6697" s="9" t="s">
        <v>453</v>
      </c>
      <c r="N6697" s="9"/>
      <c r="O6697" s="9">
        <v>11</v>
      </c>
      <c r="P6697" s="9">
        <v>20</v>
      </c>
      <c r="Q6697" s="9">
        <v>4</v>
      </c>
    </row>
    <row r="6698" spans="1:17" hidden="1" x14ac:dyDescent="0.25">
      <c r="A6698" s="8" t="str">
        <f t="shared" si="626"/>
        <v>Electrosurgical Equipment and Related Accessories Conmed UK Ltd</v>
      </c>
      <c r="B6698" s="8" t="str">
        <f>VLOOKUP(J6698,'Contract IDs'!A:D,4,0)</f>
        <v xml:space="preserve">Electrosurgical Equipment and Related Accessories </v>
      </c>
      <c r="C6698" s="8" t="str">
        <f>VLOOKUP(L6698,'Supplier IDs'!A:C,3,0)</f>
        <v>Conmed UK Ltd</v>
      </c>
      <c r="D6698" s="8" t="str">
        <f t="shared" si="625"/>
        <v>Electrosurgical Machine</v>
      </c>
      <c r="E6698" s="8">
        <f t="shared" si="627"/>
        <v>0</v>
      </c>
      <c r="F6698" s="8">
        <f t="shared" si="628"/>
        <v>20</v>
      </c>
      <c r="G6698" s="8">
        <f t="shared" si="629"/>
        <v>100</v>
      </c>
      <c r="H6698" s="15">
        <f t="shared" si="630"/>
        <v>0.05</v>
      </c>
      <c r="I6698" s="15" t="s">
        <v>372</v>
      </c>
      <c r="J6698" s="10">
        <v>300000166413340</v>
      </c>
      <c r="K6698" s="9" t="s">
        <v>452</v>
      </c>
      <c r="L6698" s="10">
        <v>100000000612315</v>
      </c>
      <c r="M6698" s="9" t="s">
        <v>453</v>
      </c>
      <c r="N6698" s="9"/>
      <c r="O6698" s="9">
        <v>20</v>
      </c>
      <c r="P6698" s="9">
        <v>100</v>
      </c>
      <c r="Q6698" s="9">
        <v>5</v>
      </c>
    </row>
    <row r="6699" spans="1:17" hidden="1" x14ac:dyDescent="0.25">
      <c r="A6699" s="8" t="str">
        <f t="shared" si="626"/>
        <v>Electrosurgical Equipment and Related Accessories Johnson &amp; Johnson Medical Limited</v>
      </c>
      <c r="B6699" s="8" t="str">
        <f>VLOOKUP(J6699,'Contract IDs'!A:D,4,0)</f>
        <v xml:space="preserve">Electrosurgical Equipment and Related Accessories </v>
      </c>
      <c r="C6699" s="8" t="str">
        <f>VLOOKUP(L6699,'Supplier IDs'!A:C,3,0)</f>
        <v>Johnson &amp; Johnson Medical Limited</v>
      </c>
      <c r="D6699" s="8" t="str">
        <f t="shared" si="625"/>
        <v>Electrosurgical Machine</v>
      </c>
      <c r="E6699" s="8">
        <f t="shared" si="627"/>
        <v>0</v>
      </c>
      <c r="F6699" s="8">
        <f t="shared" si="628"/>
        <v>2</v>
      </c>
      <c r="G6699" s="8">
        <f t="shared" si="629"/>
        <v>4</v>
      </c>
      <c r="H6699" s="15">
        <f t="shared" si="630"/>
        <v>0.05</v>
      </c>
      <c r="I6699" s="15" t="s">
        <v>372</v>
      </c>
      <c r="J6699" s="10">
        <v>300000166413340</v>
      </c>
      <c r="K6699" s="9" t="s">
        <v>452</v>
      </c>
      <c r="L6699" s="10">
        <v>100000000614741</v>
      </c>
      <c r="M6699" s="9" t="s">
        <v>453</v>
      </c>
      <c r="N6699" s="9"/>
      <c r="O6699" s="9">
        <v>2</v>
      </c>
      <c r="P6699" s="9">
        <v>4</v>
      </c>
      <c r="Q6699" s="9">
        <v>5</v>
      </c>
    </row>
    <row r="6700" spans="1:17" hidden="1" x14ac:dyDescent="0.25">
      <c r="A6700" s="8" t="str">
        <f t="shared" si="626"/>
        <v>Electrosurgical Equipment and Related Accessories Johnson &amp; Johnson Medical Limited</v>
      </c>
      <c r="B6700" s="8" t="str">
        <f>VLOOKUP(J6700,'Contract IDs'!A:D,4,0)</f>
        <v xml:space="preserve">Electrosurgical Equipment and Related Accessories </v>
      </c>
      <c r="C6700" s="8" t="str">
        <f>VLOOKUP(L6700,'Supplier IDs'!A:C,3,0)</f>
        <v>Johnson &amp; Johnson Medical Limited</v>
      </c>
      <c r="D6700" s="8" t="str">
        <f t="shared" si="625"/>
        <v>Electrosurgical Machine</v>
      </c>
      <c r="E6700" s="8">
        <f t="shared" si="627"/>
        <v>0</v>
      </c>
      <c r="F6700" s="8">
        <f t="shared" si="628"/>
        <v>5</v>
      </c>
      <c r="G6700" s="8">
        <f t="shared" si="629"/>
        <v>5</v>
      </c>
      <c r="H6700" s="15">
        <f t="shared" si="630"/>
        <v>0.05</v>
      </c>
      <c r="I6700" s="15" t="s">
        <v>372</v>
      </c>
      <c r="J6700" s="10">
        <v>300000166413340</v>
      </c>
      <c r="K6700" s="9" t="s">
        <v>452</v>
      </c>
      <c r="L6700" s="10">
        <v>100000000614741</v>
      </c>
      <c r="M6700" s="9" t="s">
        <v>453</v>
      </c>
      <c r="N6700" s="9"/>
      <c r="O6700" s="9">
        <v>5</v>
      </c>
      <c r="P6700" s="9">
        <v>5</v>
      </c>
      <c r="Q6700" s="9">
        <v>5</v>
      </c>
    </row>
    <row r="6701" spans="1:17" hidden="1" x14ac:dyDescent="0.25">
      <c r="A6701" s="8" t="str">
        <f t="shared" si="626"/>
        <v>Electrosurgical Equipment and Related Accessories Johnson &amp; Johnson Medical Limited</v>
      </c>
      <c r="B6701" s="8" t="str">
        <f>VLOOKUP(J6701,'Contract IDs'!A:D,4,0)</f>
        <v xml:space="preserve">Electrosurgical Equipment and Related Accessories </v>
      </c>
      <c r="C6701" s="8" t="str">
        <f>VLOOKUP(L6701,'Supplier IDs'!A:C,3,0)</f>
        <v>Johnson &amp; Johnson Medical Limited</v>
      </c>
      <c r="D6701" s="8" t="str">
        <f t="shared" si="625"/>
        <v>Electrosurgical Machine</v>
      </c>
      <c r="E6701" s="8">
        <f t="shared" si="627"/>
        <v>0</v>
      </c>
      <c r="F6701" s="8">
        <f t="shared" si="628"/>
        <v>6</v>
      </c>
      <c r="G6701" s="8">
        <f t="shared" si="629"/>
        <v>6</v>
      </c>
      <c r="H6701" s="15">
        <f t="shared" si="630"/>
        <v>0.06</v>
      </c>
      <c r="I6701" s="15" t="s">
        <v>372</v>
      </c>
      <c r="J6701" s="10">
        <v>300000166413340</v>
      </c>
      <c r="K6701" s="9" t="s">
        <v>452</v>
      </c>
      <c r="L6701" s="10">
        <v>100000000614741</v>
      </c>
      <c r="M6701" s="9" t="s">
        <v>453</v>
      </c>
      <c r="N6701" s="9"/>
      <c r="O6701" s="9">
        <v>6</v>
      </c>
      <c r="P6701" s="9">
        <v>6</v>
      </c>
      <c r="Q6701" s="9">
        <v>6</v>
      </c>
    </row>
    <row r="6702" spans="1:17" hidden="1" x14ac:dyDescent="0.25">
      <c r="A6702" s="8" t="str">
        <f t="shared" si="626"/>
        <v>Electrosurgical Equipment and Related Accessories Johnson &amp; Johnson Medical Limited</v>
      </c>
      <c r="B6702" s="8" t="str">
        <f>VLOOKUP(J6702,'Contract IDs'!A:D,4,0)</f>
        <v xml:space="preserve">Electrosurgical Equipment and Related Accessories </v>
      </c>
      <c r="C6702" s="8" t="str">
        <f>VLOOKUP(L6702,'Supplier IDs'!A:C,3,0)</f>
        <v>Johnson &amp; Johnson Medical Limited</v>
      </c>
      <c r="D6702" s="8" t="str">
        <f t="shared" si="625"/>
        <v>Electrosurgical Machine</v>
      </c>
      <c r="E6702" s="8">
        <f t="shared" si="627"/>
        <v>0</v>
      </c>
      <c r="F6702" s="8">
        <f t="shared" si="628"/>
        <v>7</v>
      </c>
      <c r="G6702" s="8">
        <f t="shared" si="629"/>
        <v>7</v>
      </c>
      <c r="H6702" s="15">
        <f t="shared" si="630"/>
        <v>7.0000000000000007E-2</v>
      </c>
      <c r="I6702" s="15" t="s">
        <v>372</v>
      </c>
      <c r="J6702" s="10">
        <v>300000166413340</v>
      </c>
      <c r="K6702" s="9" t="s">
        <v>452</v>
      </c>
      <c r="L6702" s="10">
        <v>100000000614741</v>
      </c>
      <c r="M6702" s="9" t="s">
        <v>453</v>
      </c>
      <c r="N6702" s="9"/>
      <c r="O6702" s="9">
        <v>7</v>
      </c>
      <c r="P6702" s="9">
        <v>7</v>
      </c>
      <c r="Q6702" s="9">
        <v>7</v>
      </c>
    </row>
    <row r="6703" spans="1:17" hidden="1" x14ac:dyDescent="0.25">
      <c r="A6703" s="8" t="str">
        <f t="shared" si="626"/>
        <v>Electrosurgical Equipment and Related Accessories Johnson &amp; Johnson Medical Limited</v>
      </c>
      <c r="B6703" s="8" t="str">
        <f>VLOOKUP(J6703,'Contract IDs'!A:D,4,0)</f>
        <v xml:space="preserve">Electrosurgical Equipment and Related Accessories </v>
      </c>
      <c r="C6703" s="8" t="str">
        <f>VLOOKUP(L6703,'Supplier IDs'!A:C,3,0)</f>
        <v>Johnson &amp; Johnson Medical Limited</v>
      </c>
      <c r="D6703" s="8" t="str">
        <f t="shared" si="625"/>
        <v>Electrosurgical Machine</v>
      </c>
      <c r="E6703" s="8">
        <f t="shared" si="627"/>
        <v>0</v>
      </c>
      <c r="F6703" s="8">
        <f t="shared" si="628"/>
        <v>8</v>
      </c>
      <c r="G6703" s="8">
        <f t="shared" si="629"/>
        <v>8</v>
      </c>
      <c r="H6703" s="15">
        <f t="shared" si="630"/>
        <v>0.08</v>
      </c>
      <c r="I6703" s="15" t="s">
        <v>372</v>
      </c>
      <c r="J6703" s="10">
        <v>300000166413340</v>
      </c>
      <c r="K6703" s="9" t="s">
        <v>452</v>
      </c>
      <c r="L6703" s="10">
        <v>100000000614741</v>
      </c>
      <c r="M6703" s="9" t="s">
        <v>453</v>
      </c>
      <c r="N6703" s="9"/>
      <c r="O6703" s="9">
        <v>8</v>
      </c>
      <c r="P6703" s="9">
        <v>8</v>
      </c>
      <c r="Q6703" s="9">
        <v>8</v>
      </c>
    </row>
    <row r="6704" spans="1:17" hidden="1" x14ac:dyDescent="0.25">
      <c r="A6704" s="8" t="str">
        <f t="shared" si="626"/>
        <v>Electrosurgical Equipment and Related Accessories Johnson &amp; Johnson Medical Limited</v>
      </c>
      <c r="B6704" s="8" t="str">
        <f>VLOOKUP(J6704,'Contract IDs'!A:D,4,0)</f>
        <v xml:space="preserve">Electrosurgical Equipment and Related Accessories </v>
      </c>
      <c r="C6704" s="8" t="str">
        <f>VLOOKUP(L6704,'Supplier IDs'!A:C,3,0)</f>
        <v>Johnson &amp; Johnson Medical Limited</v>
      </c>
      <c r="D6704" s="8" t="str">
        <f t="shared" si="625"/>
        <v>Electrosurgical Machine</v>
      </c>
      <c r="E6704" s="8">
        <f t="shared" si="627"/>
        <v>0</v>
      </c>
      <c r="F6704" s="8">
        <f t="shared" si="628"/>
        <v>9</v>
      </c>
      <c r="G6704" s="8">
        <f t="shared" si="629"/>
        <v>9</v>
      </c>
      <c r="H6704" s="15">
        <f t="shared" si="630"/>
        <v>0.09</v>
      </c>
      <c r="I6704" s="15" t="s">
        <v>372</v>
      </c>
      <c r="J6704" s="10">
        <v>300000166413340</v>
      </c>
      <c r="K6704" s="9" t="s">
        <v>452</v>
      </c>
      <c r="L6704" s="10">
        <v>100000000614741</v>
      </c>
      <c r="M6704" s="9" t="s">
        <v>453</v>
      </c>
      <c r="N6704" s="9"/>
      <c r="O6704" s="9">
        <v>9</v>
      </c>
      <c r="P6704" s="9">
        <v>9</v>
      </c>
      <c r="Q6704" s="9">
        <v>9</v>
      </c>
    </row>
    <row r="6705" spans="1:17" hidden="1" x14ac:dyDescent="0.25">
      <c r="A6705" s="8" t="str">
        <f t="shared" si="626"/>
        <v>Electrosurgical Equipment and Related Accessories Johnson &amp; Johnson Medical Limited</v>
      </c>
      <c r="B6705" s="8" t="str">
        <f>VLOOKUP(J6705,'Contract IDs'!A:D,4,0)</f>
        <v xml:space="preserve">Electrosurgical Equipment and Related Accessories </v>
      </c>
      <c r="C6705" s="8" t="str">
        <f>VLOOKUP(L6705,'Supplier IDs'!A:C,3,0)</f>
        <v>Johnson &amp; Johnson Medical Limited</v>
      </c>
      <c r="D6705" s="8" t="str">
        <f t="shared" si="625"/>
        <v>Electrosurgical Machine</v>
      </c>
      <c r="E6705" s="8">
        <f t="shared" si="627"/>
        <v>0</v>
      </c>
      <c r="F6705" s="8">
        <f t="shared" si="628"/>
        <v>10</v>
      </c>
      <c r="G6705" s="8">
        <f t="shared" si="629"/>
        <v>10</v>
      </c>
      <c r="H6705" s="15">
        <f t="shared" si="630"/>
        <v>0.15</v>
      </c>
      <c r="I6705" s="15" t="s">
        <v>372</v>
      </c>
      <c r="J6705" s="10">
        <v>300000166413340</v>
      </c>
      <c r="K6705" s="9" t="s">
        <v>452</v>
      </c>
      <c r="L6705" s="10">
        <v>100000000614741</v>
      </c>
      <c r="M6705" s="9" t="s">
        <v>453</v>
      </c>
      <c r="N6705" s="9"/>
      <c r="O6705" s="9">
        <v>10</v>
      </c>
      <c r="P6705" s="9">
        <v>10</v>
      </c>
      <c r="Q6705" s="9">
        <v>15</v>
      </c>
    </row>
    <row r="6706" spans="1:17" hidden="1" x14ac:dyDescent="0.25">
      <c r="A6706" s="8" t="str">
        <f t="shared" si="626"/>
        <v>Electrosurgical Equipment and Related Accessories Johnson &amp; Johnson Medical Limited</v>
      </c>
      <c r="B6706" s="8" t="str">
        <f>VLOOKUP(J6706,'Contract IDs'!A:D,4,0)</f>
        <v xml:space="preserve">Electrosurgical Equipment and Related Accessories </v>
      </c>
      <c r="C6706" s="8" t="str">
        <f>VLOOKUP(L6706,'Supplier IDs'!A:C,3,0)</f>
        <v>Johnson &amp; Johnson Medical Limited</v>
      </c>
      <c r="D6706" s="8" t="str">
        <f t="shared" si="625"/>
        <v>Electrosurgical Machine</v>
      </c>
      <c r="E6706" s="8">
        <f t="shared" si="627"/>
        <v>0</v>
      </c>
      <c r="F6706" s="8">
        <f t="shared" si="628"/>
        <v>11</v>
      </c>
      <c r="G6706" s="8">
        <f t="shared" si="629"/>
        <v>20</v>
      </c>
      <c r="H6706" s="15">
        <f t="shared" si="630"/>
        <v>0.2</v>
      </c>
      <c r="I6706" s="15" t="s">
        <v>372</v>
      </c>
      <c r="J6706" s="10">
        <v>300000166413340</v>
      </c>
      <c r="K6706" s="9" t="s">
        <v>452</v>
      </c>
      <c r="L6706" s="10">
        <v>100000000614741</v>
      </c>
      <c r="M6706" s="9" t="s">
        <v>453</v>
      </c>
      <c r="N6706" s="9"/>
      <c r="O6706" s="9">
        <v>11</v>
      </c>
      <c r="P6706" s="9">
        <v>20</v>
      </c>
      <c r="Q6706" s="9">
        <v>20</v>
      </c>
    </row>
    <row r="6707" spans="1:17" hidden="1" x14ac:dyDescent="0.25">
      <c r="A6707" s="8" t="str">
        <f t="shared" si="626"/>
        <v>Electrosurgical Equipment and Related Accessories Johnson &amp; Johnson Medical Limited</v>
      </c>
      <c r="B6707" s="8" t="str">
        <f>VLOOKUP(J6707,'Contract IDs'!A:D,4,0)</f>
        <v xml:space="preserve">Electrosurgical Equipment and Related Accessories </v>
      </c>
      <c r="C6707" s="8" t="str">
        <f>VLOOKUP(L6707,'Supplier IDs'!A:C,3,0)</f>
        <v>Johnson &amp; Johnson Medical Limited</v>
      </c>
      <c r="D6707" s="8" t="str">
        <f t="shared" si="625"/>
        <v>Electrosurgical Machine</v>
      </c>
      <c r="E6707" s="8">
        <f t="shared" si="627"/>
        <v>0</v>
      </c>
      <c r="F6707" s="8">
        <f t="shared" si="628"/>
        <v>21</v>
      </c>
      <c r="G6707" s="8">
        <f t="shared" si="629"/>
        <v>30</v>
      </c>
      <c r="H6707" s="15">
        <f t="shared" si="630"/>
        <v>0.25</v>
      </c>
      <c r="I6707" s="15" t="s">
        <v>372</v>
      </c>
      <c r="J6707" s="10">
        <v>300000166413340</v>
      </c>
      <c r="K6707" s="9" t="s">
        <v>452</v>
      </c>
      <c r="L6707" s="10">
        <v>100000000614741</v>
      </c>
      <c r="M6707" s="9" t="s">
        <v>453</v>
      </c>
      <c r="N6707" s="9"/>
      <c r="O6707" s="9">
        <v>21</v>
      </c>
      <c r="P6707" s="9">
        <v>30</v>
      </c>
      <c r="Q6707" s="9">
        <v>25</v>
      </c>
    </row>
    <row r="6708" spans="1:17" hidden="1" x14ac:dyDescent="0.25">
      <c r="A6708" s="8" t="str">
        <f t="shared" si="626"/>
        <v>Electrosurgical Equipment and Related Accessories Johnson &amp; Johnson Medical Limited</v>
      </c>
      <c r="B6708" s="8" t="str">
        <f>VLOOKUP(J6708,'Contract IDs'!A:D,4,0)</f>
        <v xml:space="preserve">Electrosurgical Equipment and Related Accessories </v>
      </c>
      <c r="C6708" s="8" t="str">
        <f>VLOOKUP(L6708,'Supplier IDs'!A:C,3,0)</f>
        <v>Johnson &amp; Johnson Medical Limited</v>
      </c>
      <c r="D6708" s="8" t="str">
        <f t="shared" si="625"/>
        <v>Electrosurgical Machine</v>
      </c>
      <c r="E6708" s="8">
        <f t="shared" si="627"/>
        <v>0</v>
      </c>
      <c r="F6708" s="8">
        <f t="shared" si="628"/>
        <v>31</v>
      </c>
      <c r="G6708" s="8">
        <f t="shared" si="629"/>
        <v>100</v>
      </c>
      <c r="H6708" s="15">
        <f t="shared" si="630"/>
        <v>0.3</v>
      </c>
      <c r="I6708" s="15" t="s">
        <v>372</v>
      </c>
      <c r="J6708" s="10">
        <v>300000166413340</v>
      </c>
      <c r="K6708" s="9" t="s">
        <v>452</v>
      </c>
      <c r="L6708" s="10">
        <v>100000000614741</v>
      </c>
      <c r="M6708" s="9" t="s">
        <v>453</v>
      </c>
      <c r="N6708" s="9"/>
      <c r="O6708" s="9">
        <v>31</v>
      </c>
      <c r="P6708" s="9">
        <v>100</v>
      </c>
      <c r="Q6708" s="9">
        <v>30</v>
      </c>
    </row>
    <row r="6709" spans="1:17" hidden="1" x14ac:dyDescent="0.25">
      <c r="A6709" s="8" t="str">
        <f t="shared" si="626"/>
        <v>Electrosurgical Equipment and Related Accessories Karl Storz Endoscopy (UK) Limited</v>
      </c>
      <c r="B6709" s="8" t="str">
        <f>VLOOKUP(J6709,'Contract IDs'!A:D,4,0)</f>
        <v xml:space="preserve">Electrosurgical Equipment and Related Accessories </v>
      </c>
      <c r="C6709" s="8" t="str">
        <f>VLOOKUP(L6709,'Supplier IDs'!A:C,3,0)</f>
        <v>Karl Storz Endoscopy (UK) Limited</v>
      </c>
      <c r="D6709" s="8" t="str">
        <f t="shared" si="625"/>
        <v>Electrosurgical Machine</v>
      </c>
      <c r="E6709" s="8">
        <f t="shared" si="627"/>
        <v>0</v>
      </c>
      <c r="F6709" s="8">
        <f t="shared" si="628"/>
        <v>2</v>
      </c>
      <c r="G6709" s="8">
        <f t="shared" si="629"/>
        <v>2</v>
      </c>
      <c r="H6709" s="15">
        <f t="shared" si="630"/>
        <v>7.0000000000000007E-2</v>
      </c>
      <c r="I6709" s="15" t="s">
        <v>372</v>
      </c>
      <c r="J6709" s="10">
        <v>300000166413340</v>
      </c>
      <c r="K6709" s="9" t="s">
        <v>452</v>
      </c>
      <c r="L6709" s="10">
        <v>100000000612631</v>
      </c>
      <c r="M6709" s="9" t="s">
        <v>453</v>
      </c>
      <c r="N6709" s="9"/>
      <c r="O6709" s="9">
        <v>2</v>
      </c>
      <c r="P6709" s="9">
        <v>2</v>
      </c>
      <c r="Q6709" s="9">
        <v>7</v>
      </c>
    </row>
    <row r="6710" spans="1:17" hidden="1" x14ac:dyDescent="0.25">
      <c r="A6710" s="8" t="str">
        <f t="shared" si="626"/>
        <v>Electrosurgical Equipment and Related Accessories Karl Storz Endoscopy (UK) Limited</v>
      </c>
      <c r="B6710" s="8" t="str">
        <f>VLOOKUP(J6710,'Contract IDs'!A:D,4,0)</f>
        <v xml:space="preserve">Electrosurgical Equipment and Related Accessories </v>
      </c>
      <c r="C6710" s="8" t="str">
        <f>VLOOKUP(L6710,'Supplier IDs'!A:C,3,0)</f>
        <v>Karl Storz Endoscopy (UK) Limited</v>
      </c>
      <c r="D6710" s="8" t="str">
        <f t="shared" si="625"/>
        <v>Electrosurgical Machine</v>
      </c>
      <c r="E6710" s="8">
        <f t="shared" si="627"/>
        <v>0</v>
      </c>
      <c r="F6710" s="8">
        <f t="shared" si="628"/>
        <v>3</v>
      </c>
      <c r="G6710" s="8">
        <f t="shared" si="629"/>
        <v>3</v>
      </c>
      <c r="H6710" s="15">
        <f t="shared" si="630"/>
        <v>0.08</v>
      </c>
      <c r="I6710" s="15" t="s">
        <v>372</v>
      </c>
      <c r="J6710" s="10">
        <v>300000166413340</v>
      </c>
      <c r="K6710" s="9" t="s">
        <v>452</v>
      </c>
      <c r="L6710" s="10">
        <v>100000000612631</v>
      </c>
      <c r="M6710" s="9" t="s">
        <v>453</v>
      </c>
      <c r="N6710" s="9"/>
      <c r="O6710" s="9">
        <v>3</v>
      </c>
      <c r="P6710" s="9">
        <v>3</v>
      </c>
      <c r="Q6710" s="9">
        <v>8</v>
      </c>
    </row>
    <row r="6711" spans="1:17" hidden="1" x14ac:dyDescent="0.25">
      <c r="A6711" s="8" t="str">
        <f t="shared" si="626"/>
        <v>Electrosurgical Equipment and Related Accessories Karl Storz Endoscopy (UK) Limited</v>
      </c>
      <c r="B6711" s="8" t="str">
        <f>VLOOKUP(J6711,'Contract IDs'!A:D,4,0)</f>
        <v xml:space="preserve">Electrosurgical Equipment and Related Accessories </v>
      </c>
      <c r="C6711" s="8" t="str">
        <f>VLOOKUP(L6711,'Supplier IDs'!A:C,3,0)</f>
        <v>Karl Storz Endoscopy (UK) Limited</v>
      </c>
      <c r="D6711" s="8" t="str">
        <f t="shared" si="625"/>
        <v>Electrosurgical Machine</v>
      </c>
      <c r="E6711" s="8">
        <f t="shared" si="627"/>
        <v>0</v>
      </c>
      <c r="F6711" s="8">
        <f t="shared" si="628"/>
        <v>4</v>
      </c>
      <c r="G6711" s="8">
        <f t="shared" si="629"/>
        <v>4</v>
      </c>
      <c r="H6711" s="15">
        <f t="shared" si="630"/>
        <v>0.09</v>
      </c>
      <c r="I6711" s="15" t="s">
        <v>372</v>
      </c>
      <c r="J6711" s="10">
        <v>300000166413340</v>
      </c>
      <c r="K6711" s="9" t="s">
        <v>452</v>
      </c>
      <c r="L6711" s="10">
        <v>100000000612631</v>
      </c>
      <c r="M6711" s="9" t="s">
        <v>453</v>
      </c>
      <c r="N6711" s="9"/>
      <c r="O6711" s="9">
        <v>4</v>
      </c>
      <c r="P6711" s="9">
        <v>4</v>
      </c>
      <c r="Q6711" s="9">
        <v>9</v>
      </c>
    </row>
    <row r="6712" spans="1:17" hidden="1" x14ac:dyDescent="0.25">
      <c r="A6712" s="8" t="str">
        <f t="shared" si="626"/>
        <v>Electrosurgical Equipment and Related Accessories Karl Storz Endoscopy (UK) Limited</v>
      </c>
      <c r="B6712" s="8" t="str">
        <f>VLOOKUP(J6712,'Contract IDs'!A:D,4,0)</f>
        <v xml:space="preserve">Electrosurgical Equipment and Related Accessories </v>
      </c>
      <c r="C6712" s="8" t="str">
        <f>VLOOKUP(L6712,'Supplier IDs'!A:C,3,0)</f>
        <v>Karl Storz Endoscopy (UK) Limited</v>
      </c>
      <c r="D6712" s="8" t="str">
        <f t="shared" si="625"/>
        <v>Electrosurgical Machine</v>
      </c>
      <c r="E6712" s="8">
        <f t="shared" si="627"/>
        <v>0</v>
      </c>
      <c r="F6712" s="8">
        <f t="shared" si="628"/>
        <v>5</v>
      </c>
      <c r="G6712" s="8">
        <f t="shared" si="629"/>
        <v>9</v>
      </c>
      <c r="H6712" s="15">
        <f t="shared" si="630"/>
        <v>0.15</v>
      </c>
      <c r="I6712" s="15" t="s">
        <v>372</v>
      </c>
      <c r="J6712" s="10">
        <v>300000166413340</v>
      </c>
      <c r="K6712" s="9" t="s">
        <v>452</v>
      </c>
      <c r="L6712" s="10">
        <v>100000000612631</v>
      </c>
      <c r="M6712" s="9" t="s">
        <v>453</v>
      </c>
      <c r="N6712" s="9"/>
      <c r="O6712" s="9">
        <v>5</v>
      </c>
      <c r="P6712" s="9">
        <v>9</v>
      </c>
      <c r="Q6712" s="9">
        <v>15</v>
      </c>
    </row>
    <row r="6713" spans="1:17" hidden="1" x14ac:dyDescent="0.25">
      <c r="A6713" s="8" t="str">
        <f t="shared" si="626"/>
        <v>Electrosurgical Equipment and Related Accessories Karl Storz Endoscopy (UK) Limited</v>
      </c>
      <c r="B6713" s="8" t="str">
        <f>VLOOKUP(J6713,'Contract IDs'!A:D,4,0)</f>
        <v xml:space="preserve">Electrosurgical Equipment and Related Accessories </v>
      </c>
      <c r="C6713" s="8" t="str">
        <f>VLOOKUP(L6713,'Supplier IDs'!A:C,3,0)</f>
        <v>Karl Storz Endoscopy (UK) Limited</v>
      </c>
      <c r="D6713" s="8" t="str">
        <f t="shared" si="625"/>
        <v>Electrosurgical Machine</v>
      </c>
      <c r="E6713" s="8">
        <f t="shared" si="627"/>
        <v>0</v>
      </c>
      <c r="F6713" s="8">
        <f t="shared" si="628"/>
        <v>10</v>
      </c>
      <c r="G6713" s="8">
        <f t="shared" si="629"/>
        <v>10</v>
      </c>
      <c r="H6713" s="15">
        <f t="shared" si="630"/>
        <v>0.17499999999999999</v>
      </c>
      <c r="I6713" s="15" t="s">
        <v>372</v>
      </c>
      <c r="J6713" s="10">
        <v>300000166413340</v>
      </c>
      <c r="K6713" s="9" t="s">
        <v>452</v>
      </c>
      <c r="L6713" s="10">
        <v>100000000612631</v>
      </c>
      <c r="M6713" s="9" t="s">
        <v>453</v>
      </c>
      <c r="N6713" s="9"/>
      <c r="O6713" s="9">
        <v>10</v>
      </c>
      <c r="P6713" s="9">
        <v>10</v>
      </c>
      <c r="Q6713" s="9">
        <v>17.5</v>
      </c>
    </row>
    <row r="6714" spans="1:17" hidden="1" x14ac:dyDescent="0.25">
      <c r="A6714" s="8" t="str">
        <f t="shared" si="626"/>
        <v>Electrosurgical Equipment and Related Accessories Karl Storz Endoscopy (UK) Limited</v>
      </c>
      <c r="B6714" s="8" t="str">
        <f>VLOOKUP(J6714,'Contract IDs'!A:D,4,0)</f>
        <v xml:space="preserve">Electrosurgical Equipment and Related Accessories </v>
      </c>
      <c r="C6714" s="8" t="str">
        <f>VLOOKUP(L6714,'Supplier IDs'!A:C,3,0)</f>
        <v>Karl Storz Endoscopy (UK) Limited</v>
      </c>
      <c r="D6714" s="8" t="str">
        <f t="shared" si="625"/>
        <v>Electrosurgical Machine</v>
      </c>
      <c r="E6714" s="8">
        <f t="shared" si="627"/>
        <v>0</v>
      </c>
      <c r="F6714" s="8">
        <f t="shared" si="628"/>
        <v>11</v>
      </c>
      <c r="G6714" s="8">
        <f t="shared" si="629"/>
        <v>20</v>
      </c>
      <c r="H6714" s="15">
        <f t="shared" si="630"/>
        <v>0.2</v>
      </c>
      <c r="I6714" s="15" t="s">
        <v>372</v>
      </c>
      <c r="J6714" s="10">
        <v>300000166413340</v>
      </c>
      <c r="K6714" s="9" t="s">
        <v>452</v>
      </c>
      <c r="L6714" s="10">
        <v>100000000612631</v>
      </c>
      <c r="M6714" s="9" t="s">
        <v>453</v>
      </c>
      <c r="N6714" s="9"/>
      <c r="O6714" s="9">
        <v>11</v>
      </c>
      <c r="P6714" s="9">
        <v>20</v>
      </c>
      <c r="Q6714" s="9">
        <v>20</v>
      </c>
    </row>
    <row r="6715" spans="1:17" hidden="1" x14ac:dyDescent="0.25">
      <c r="A6715" s="8" t="str">
        <f t="shared" si="626"/>
        <v>Electrosurgical Equipment and Related Accessories Karl Storz Endoscopy (UK) Limited</v>
      </c>
      <c r="B6715" s="8" t="str">
        <f>VLOOKUP(J6715,'Contract IDs'!A:D,4,0)</f>
        <v xml:space="preserve">Electrosurgical Equipment and Related Accessories </v>
      </c>
      <c r="C6715" s="8" t="str">
        <f>VLOOKUP(L6715,'Supplier IDs'!A:C,3,0)</f>
        <v>Karl Storz Endoscopy (UK) Limited</v>
      </c>
      <c r="D6715" s="8" t="str">
        <f t="shared" si="625"/>
        <v>Electrosurgical Machine</v>
      </c>
      <c r="E6715" s="8">
        <f t="shared" si="627"/>
        <v>0</v>
      </c>
      <c r="F6715" s="8">
        <f t="shared" si="628"/>
        <v>21</v>
      </c>
      <c r="G6715" s="8">
        <f t="shared" si="629"/>
        <v>100</v>
      </c>
      <c r="H6715" s="15">
        <f t="shared" si="630"/>
        <v>0.22</v>
      </c>
      <c r="I6715" s="15" t="s">
        <v>372</v>
      </c>
      <c r="J6715" s="10">
        <v>300000166413340</v>
      </c>
      <c r="K6715" s="9" t="s">
        <v>452</v>
      </c>
      <c r="L6715" s="10">
        <v>100000000612631</v>
      </c>
      <c r="M6715" s="9" t="s">
        <v>453</v>
      </c>
      <c r="N6715" s="9"/>
      <c r="O6715" s="9">
        <v>21</v>
      </c>
      <c r="P6715" s="9">
        <v>100</v>
      </c>
      <c r="Q6715" s="9">
        <v>22</v>
      </c>
    </row>
    <row r="6716" spans="1:17" hidden="1" x14ac:dyDescent="0.25">
      <c r="A6716" s="8" t="str">
        <f t="shared" si="626"/>
        <v>Electrosurgical Equipment and Related Accessories Richard Wolf UK Limited</v>
      </c>
      <c r="B6716" s="8" t="str">
        <f>VLOOKUP(J6716,'Contract IDs'!A:D,4,0)</f>
        <v xml:space="preserve">Electrosurgical Equipment and Related Accessories </v>
      </c>
      <c r="C6716" s="8" t="str">
        <f>VLOOKUP(L6716,'Supplier IDs'!A:C,3,0)</f>
        <v>Richard Wolf UK Limited</v>
      </c>
      <c r="D6716" s="8" t="str">
        <f t="shared" si="625"/>
        <v>Electrosurgical Machine</v>
      </c>
      <c r="E6716" s="8">
        <f t="shared" si="627"/>
        <v>0</v>
      </c>
      <c r="F6716" s="8">
        <f t="shared" si="628"/>
        <v>2</v>
      </c>
      <c r="G6716" s="8">
        <f t="shared" si="629"/>
        <v>2</v>
      </c>
      <c r="H6716" s="15">
        <f t="shared" si="630"/>
        <v>0.12</v>
      </c>
      <c r="I6716" s="15" t="s">
        <v>372</v>
      </c>
      <c r="J6716" s="10">
        <v>300000166413340</v>
      </c>
      <c r="K6716" s="9" t="s">
        <v>452</v>
      </c>
      <c r="L6716" s="10">
        <v>100000000612693</v>
      </c>
      <c r="M6716" s="9" t="s">
        <v>453</v>
      </c>
      <c r="N6716" s="9"/>
      <c r="O6716" s="9">
        <v>2</v>
      </c>
      <c r="P6716" s="9">
        <v>2</v>
      </c>
      <c r="Q6716" s="9">
        <v>12</v>
      </c>
    </row>
    <row r="6717" spans="1:17" hidden="1" x14ac:dyDescent="0.25">
      <c r="A6717" s="8" t="str">
        <f t="shared" si="626"/>
        <v>Electrosurgical Equipment and Related Accessories Richard Wolf UK Limited</v>
      </c>
      <c r="B6717" s="8" t="str">
        <f>VLOOKUP(J6717,'Contract IDs'!A:D,4,0)</f>
        <v xml:space="preserve">Electrosurgical Equipment and Related Accessories </v>
      </c>
      <c r="C6717" s="8" t="str">
        <f>VLOOKUP(L6717,'Supplier IDs'!A:C,3,0)</f>
        <v>Richard Wolf UK Limited</v>
      </c>
      <c r="D6717" s="8" t="str">
        <f t="shared" si="625"/>
        <v>Electrosurgical Machine</v>
      </c>
      <c r="E6717" s="8">
        <f t="shared" si="627"/>
        <v>0</v>
      </c>
      <c r="F6717" s="8">
        <f t="shared" si="628"/>
        <v>3</v>
      </c>
      <c r="G6717" s="8">
        <f t="shared" si="629"/>
        <v>100</v>
      </c>
      <c r="H6717" s="15">
        <f t="shared" si="630"/>
        <v>0.25</v>
      </c>
      <c r="I6717" s="15" t="s">
        <v>372</v>
      </c>
      <c r="J6717" s="10">
        <v>300000166413340</v>
      </c>
      <c r="K6717" s="9" t="s">
        <v>452</v>
      </c>
      <c r="L6717" s="10">
        <v>100000000612693</v>
      </c>
      <c r="M6717" s="9" t="s">
        <v>453</v>
      </c>
      <c r="N6717" s="9"/>
      <c r="O6717" s="9">
        <v>3</v>
      </c>
      <c r="P6717" s="9">
        <v>100</v>
      </c>
      <c r="Q6717" s="9">
        <v>25</v>
      </c>
    </row>
    <row r="6718" spans="1:17" hidden="1" x14ac:dyDescent="0.25">
      <c r="A6718" s="8" t="str">
        <f t="shared" si="626"/>
        <v>Electrosurgical Equipment and Related Accessories Oscartech UK Ltd</v>
      </c>
      <c r="B6718" s="8" t="str">
        <f>VLOOKUP(J6718,'Contract IDs'!A:D,4,0)</f>
        <v xml:space="preserve">Electrosurgical Equipment and Related Accessories </v>
      </c>
      <c r="C6718" s="8" t="str">
        <f>VLOOKUP(L6718,'Supplier IDs'!A:C,3,0)</f>
        <v>Oscartech UK Ltd</v>
      </c>
      <c r="D6718" s="8" t="str">
        <f t="shared" si="625"/>
        <v>Electrosurgical Machine</v>
      </c>
      <c r="E6718" s="8">
        <f t="shared" si="627"/>
        <v>0</v>
      </c>
      <c r="F6718" s="8">
        <f t="shared" si="628"/>
        <v>2</v>
      </c>
      <c r="G6718" s="8">
        <f t="shared" si="629"/>
        <v>4</v>
      </c>
      <c r="H6718" s="15">
        <f t="shared" si="630"/>
        <v>0.02</v>
      </c>
      <c r="I6718" s="15" t="s">
        <v>372</v>
      </c>
      <c r="J6718" s="10">
        <v>300000166413340</v>
      </c>
      <c r="K6718" s="9" t="s">
        <v>452</v>
      </c>
      <c r="L6718" s="10">
        <v>300000082000571</v>
      </c>
      <c r="M6718" s="9" t="s">
        <v>453</v>
      </c>
      <c r="N6718" s="9"/>
      <c r="O6718" s="9">
        <v>2</v>
      </c>
      <c r="P6718" s="9">
        <v>4</v>
      </c>
      <c r="Q6718" s="9">
        <v>2</v>
      </c>
    </row>
    <row r="6719" spans="1:17" hidden="1" x14ac:dyDescent="0.25">
      <c r="A6719" s="8" t="str">
        <f t="shared" si="626"/>
        <v>Electrosurgical Equipment and Related Accessories Oscartech UK Ltd</v>
      </c>
      <c r="B6719" s="8" t="str">
        <f>VLOOKUP(J6719,'Contract IDs'!A:D,4,0)</f>
        <v xml:space="preserve">Electrosurgical Equipment and Related Accessories </v>
      </c>
      <c r="C6719" s="8" t="str">
        <f>VLOOKUP(L6719,'Supplier IDs'!A:C,3,0)</f>
        <v>Oscartech UK Ltd</v>
      </c>
      <c r="D6719" s="8" t="str">
        <f t="shared" si="625"/>
        <v>Electrosurgical Machine</v>
      </c>
      <c r="E6719" s="8">
        <f t="shared" si="627"/>
        <v>0</v>
      </c>
      <c r="F6719" s="8">
        <f t="shared" si="628"/>
        <v>5</v>
      </c>
      <c r="G6719" s="8">
        <f t="shared" si="629"/>
        <v>6</v>
      </c>
      <c r="H6719" s="15">
        <f t="shared" si="630"/>
        <v>0.03</v>
      </c>
      <c r="I6719" s="15" t="s">
        <v>372</v>
      </c>
      <c r="J6719" s="10">
        <v>300000166413340</v>
      </c>
      <c r="K6719" s="9" t="s">
        <v>452</v>
      </c>
      <c r="L6719" s="10">
        <v>300000082000571</v>
      </c>
      <c r="M6719" s="9" t="s">
        <v>453</v>
      </c>
      <c r="N6719" s="9"/>
      <c r="O6719" s="9">
        <v>5</v>
      </c>
      <c r="P6719" s="9">
        <v>6</v>
      </c>
      <c r="Q6719" s="9">
        <v>3</v>
      </c>
    </row>
    <row r="6720" spans="1:17" hidden="1" x14ac:dyDescent="0.25">
      <c r="A6720" s="8" t="str">
        <f t="shared" si="626"/>
        <v>Electrosurgical Equipment and Related Accessories Oscartech UK Ltd</v>
      </c>
      <c r="B6720" s="8" t="str">
        <f>VLOOKUP(J6720,'Contract IDs'!A:D,4,0)</f>
        <v xml:space="preserve">Electrosurgical Equipment and Related Accessories </v>
      </c>
      <c r="C6720" s="8" t="str">
        <f>VLOOKUP(L6720,'Supplier IDs'!A:C,3,0)</f>
        <v>Oscartech UK Ltd</v>
      </c>
      <c r="D6720" s="8" t="str">
        <f t="shared" si="625"/>
        <v>Electrosurgical Machine</v>
      </c>
      <c r="E6720" s="8">
        <f t="shared" si="627"/>
        <v>0</v>
      </c>
      <c r="F6720" s="8">
        <f t="shared" si="628"/>
        <v>7</v>
      </c>
      <c r="G6720" s="8">
        <f t="shared" si="629"/>
        <v>7</v>
      </c>
      <c r="H6720" s="15">
        <f t="shared" si="630"/>
        <v>3.5000000000000003E-2</v>
      </c>
      <c r="I6720" s="15" t="s">
        <v>372</v>
      </c>
      <c r="J6720" s="10">
        <v>300000166413340</v>
      </c>
      <c r="K6720" s="9" t="s">
        <v>452</v>
      </c>
      <c r="L6720" s="10">
        <v>300000082000571</v>
      </c>
      <c r="M6720" s="9" t="s">
        <v>453</v>
      </c>
      <c r="N6720" s="9"/>
      <c r="O6720" s="9">
        <v>7</v>
      </c>
      <c r="P6720" s="9">
        <v>7</v>
      </c>
      <c r="Q6720" s="9">
        <v>3.5</v>
      </c>
    </row>
    <row r="6721" spans="1:17" hidden="1" x14ac:dyDescent="0.25">
      <c r="A6721" s="8" t="str">
        <f t="shared" si="626"/>
        <v>Electrosurgical Equipment and Related Accessories Oscartech UK Ltd</v>
      </c>
      <c r="B6721" s="8" t="str">
        <f>VLOOKUP(J6721,'Contract IDs'!A:D,4,0)</f>
        <v xml:space="preserve">Electrosurgical Equipment and Related Accessories </v>
      </c>
      <c r="C6721" s="8" t="str">
        <f>VLOOKUP(L6721,'Supplier IDs'!A:C,3,0)</f>
        <v>Oscartech UK Ltd</v>
      </c>
      <c r="D6721" s="8" t="str">
        <f t="shared" si="625"/>
        <v>Electrosurgical Machine</v>
      </c>
      <c r="E6721" s="8">
        <f t="shared" si="627"/>
        <v>0</v>
      </c>
      <c r="F6721" s="8">
        <f t="shared" si="628"/>
        <v>8</v>
      </c>
      <c r="G6721" s="8">
        <f t="shared" si="629"/>
        <v>9</v>
      </c>
      <c r="H6721" s="15">
        <f t="shared" si="630"/>
        <v>0.04</v>
      </c>
      <c r="I6721" s="15" t="s">
        <v>372</v>
      </c>
      <c r="J6721" s="10">
        <v>300000166413340</v>
      </c>
      <c r="K6721" s="9" t="s">
        <v>452</v>
      </c>
      <c r="L6721" s="10">
        <v>300000082000571</v>
      </c>
      <c r="M6721" s="9" t="s">
        <v>453</v>
      </c>
      <c r="N6721" s="9"/>
      <c r="O6721" s="9">
        <v>8</v>
      </c>
      <c r="P6721" s="9">
        <v>9</v>
      </c>
      <c r="Q6721" s="9">
        <v>4</v>
      </c>
    </row>
    <row r="6722" spans="1:17" hidden="1" x14ac:dyDescent="0.25">
      <c r="A6722" s="8" t="str">
        <f t="shared" si="626"/>
        <v>Electrosurgical Equipment and Related Accessories Oscartech UK Ltd</v>
      </c>
      <c r="B6722" s="8" t="str">
        <f>VLOOKUP(J6722,'Contract IDs'!A:D,4,0)</f>
        <v xml:space="preserve">Electrosurgical Equipment and Related Accessories </v>
      </c>
      <c r="C6722" s="8" t="str">
        <f>VLOOKUP(L6722,'Supplier IDs'!A:C,3,0)</f>
        <v>Oscartech UK Ltd</v>
      </c>
      <c r="D6722" s="8" t="str">
        <f t="shared" ref="D6722:D6785" si="631">IF(M6722="","No Sub Cat",M6722)</f>
        <v>Electrosurgical Machine</v>
      </c>
      <c r="E6722" s="8">
        <f t="shared" si="627"/>
        <v>0</v>
      </c>
      <c r="F6722" s="8">
        <f t="shared" si="628"/>
        <v>10</v>
      </c>
      <c r="G6722" s="8">
        <f t="shared" si="629"/>
        <v>10</v>
      </c>
      <c r="H6722" s="15">
        <f t="shared" si="630"/>
        <v>0.05</v>
      </c>
      <c r="I6722" s="15" t="s">
        <v>372</v>
      </c>
      <c r="J6722" s="10">
        <v>300000166413340</v>
      </c>
      <c r="K6722" s="9" t="s">
        <v>452</v>
      </c>
      <c r="L6722" s="10">
        <v>300000082000571</v>
      </c>
      <c r="M6722" s="9" t="s">
        <v>453</v>
      </c>
      <c r="N6722" s="9"/>
      <c r="O6722" s="9">
        <v>10</v>
      </c>
      <c r="P6722" s="9">
        <v>10</v>
      </c>
      <c r="Q6722" s="9">
        <v>5</v>
      </c>
    </row>
    <row r="6723" spans="1:17" hidden="1" x14ac:dyDescent="0.25">
      <c r="A6723" s="8" t="str">
        <f t="shared" ref="A6723:A6786" si="632">B6723&amp;C6723</f>
        <v>Electrosurgical Equipment and Related Accessories Oscartech UK Ltd</v>
      </c>
      <c r="B6723" s="8" t="str">
        <f>VLOOKUP(J6723,'Contract IDs'!A:D,4,0)</f>
        <v xml:space="preserve">Electrosurgical Equipment and Related Accessories </v>
      </c>
      <c r="C6723" s="8" t="str">
        <f>VLOOKUP(L6723,'Supplier IDs'!A:C,3,0)</f>
        <v>Oscartech UK Ltd</v>
      </c>
      <c r="D6723" s="8" t="str">
        <f t="shared" si="631"/>
        <v>Electrosurgical Machine</v>
      </c>
      <c r="E6723" s="8">
        <f t="shared" ref="E6723:E6786" si="633">N6723</f>
        <v>0</v>
      </c>
      <c r="F6723" s="8">
        <f t="shared" ref="F6723:F6786" si="634">O6723</f>
        <v>11</v>
      </c>
      <c r="G6723" s="8">
        <f t="shared" ref="G6723:G6786" si="635">P6723</f>
        <v>20</v>
      </c>
      <c r="H6723" s="15">
        <f t="shared" ref="H6723:H6786" si="636">Q6723/100</f>
        <v>5.0999999999999997E-2</v>
      </c>
      <c r="I6723" s="15" t="s">
        <v>372</v>
      </c>
      <c r="J6723" s="10">
        <v>300000166413340</v>
      </c>
      <c r="K6723" s="9" t="s">
        <v>452</v>
      </c>
      <c r="L6723" s="10">
        <v>300000082000571</v>
      </c>
      <c r="M6723" s="9" t="s">
        <v>453</v>
      </c>
      <c r="N6723" s="9"/>
      <c r="O6723" s="9">
        <v>11</v>
      </c>
      <c r="P6723" s="9">
        <v>20</v>
      </c>
      <c r="Q6723" s="9">
        <v>5.0999999999999996</v>
      </c>
    </row>
    <row r="6724" spans="1:17" hidden="1" x14ac:dyDescent="0.25">
      <c r="A6724" s="8" t="str">
        <f t="shared" si="632"/>
        <v>Electrosurgical Equipment and Related Accessories Oscartech UK Ltd</v>
      </c>
      <c r="B6724" s="8" t="str">
        <f>VLOOKUP(J6724,'Contract IDs'!A:D,4,0)</f>
        <v xml:space="preserve">Electrosurgical Equipment and Related Accessories </v>
      </c>
      <c r="C6724" s="8" t="str">
        <f>VLOOKUP(L6724,'Supplier IDs'!A:C,3,0)</f>
        <v>Oscartech UK Ltd</v>
      </c>
      <c r="D6724" s="8" t="str">
        <f t="shared" si="631"/>
        <v>Electrosurgical Machine</v>
      </c>
      <c r="E6724" s="8">
        <f t="shared" si="633"/>
        <v>0</v>
      </c>
      <c r="F6724" s="8">
        <f t="shared" si="634"/>
        <v>21</v>
      </c>
      <c r="G6724" s="8">
        <f t="shared" si="635"/>
        <v>100</v>
      </c>
      <c r="H6724" s="15">
        <f t="shared" si="636"/>
        <v>0.08</v>
      </c>
      <c r="I6724" s="15" t="s">
        <v>372</v>
      </c>
      <c r="J6724" s="10">
        <v>300000166413340</v>
      </c>
      <c r="K6724" s="9" t="s">
        <v>452</v>
      </c>
      <c r="L6724" s="10">
        <v>300000082000571</v>
      </c>
      <c r="M6724" s="9" t="s">
        <v>453</v>
      </c>
      <c r="N6724" s="9"/>
      <c r="O6724" s="9">
        <v>21</v>
      </c>
      <c r="P6724" s="9">
        <v>100</v>
      </c>
      <c r="Q6724" s="9">
        <v>8</v>
      </c>
    </row>
    <row r="6725" spans="1:17" hidden="1" x14ac:dyDescent="0.25">
      <c r="A6725" s="8" t="str">
        <f t="shared" si="632"/>
        <v>Electrosurgical Equipment and Related Accessories Ryna Medical Uk Limited</v>
      </c>
      <c r="B6725" s="8" t="str">
        <f>VLOOKUP(J6725,'Contract IDs'!A:D,4,0)</f>
        <v xml:space="preserve">Electrosurgical Equipment and Related Accessories </v>
      </c>
      <c r="C6725" s="8" t="str">
        <f>VLOOKUP(L6725,'Supplier IDs'!A:C,3,0)</f>
        <v>Ryna Medical Uk Limited</v>
      </c>
      <c r="D6725" s="8" t="str">
        <f t="shared" si="631"/>
        <v>Electrosurgical Machine</v>
      </c>
      <c r="E6725" s="8">
        <f t="shared" si="633"/>
        <v>0</v>
      </c>
      <c r="F6725" s="8">
        <f t="shared" si="634"/>
        <v>2</v>
      </c>
      <c r="G6725" s="8">
        <f t="shared" si="635"/>
        <v>2</v>
      </c>
      <c r="H6725" s="15">
        <f t="shared" si="636"/>
        <v>0.01</v>
      </c>
      <c r="I6725" s="15" t="s">
        <v>372</v>
      </c>
      <c r="J6725" s="10">
        <v>300000166413340</v>
      </c>
      <c r="K6725" s="9" t="s">
        <v>452</v>
      </c>
      <c r="L6725" s="10">
        <v>100000000611307</v>
      </c>
      <c r="M6725" s="9" t="s">
        <v>453</v>
      </c>
      <c r="N6725" s="9"/>
      <c r="O6725" s="9">
        <v>2</v>
      </c>
      <c r="P6725" s="9">
        <v>2</v>
      </c>
      <c r="Q6725" s="9">
        <v>1</v>
      </c>
    </row>
    <row r="6726" spans="1:17" hidden="1" x14ac:dyDescent="0.25">
      <c r="A6726" s="8" t="str">
        <f t="shared" si="632"/>
        <v>Electrosurgical Equipment and Related Accessories Ryna Medical Uk Limited</v>
      </c>
      <c r="B6726" s="8" t="str">
        <f>VLOOKUP(J6726,'Contract IDs'!A:D,4,0)</f>
        <v xml:space="preserve">Electrosurgical Equipment and Related Accessories </v>
      </c>
      <c r="C6726" s="8" t="str">
        <f>VLOOKUP(L6726,'Supplier IDs'!A:C,3,0)</f>
        <v>Ryna Medical Uk Limited</v>
      </c>
      <c r="D6726" s="8" t="str">
        <f t="shared" si="631"/>
        <v>Electrosurgical Machine</v>
      </c>
      <c r="E6726" s="8">
        <f t="shared" si="633"/>
        <v>0</v>
      </c>
      <c r="F6726" s="8">
        <f t="shared" si="634"/>
        <v>3</v>
      </c>
      <c r="G6726" s="8">
        <f t="shared" si="635"/>
        <v>3</v>
      </c>
      <c r="H6726" s="15">
        <f t="shared" si="636"/>
        <v>1.4999999999999999E-2</v>
      </c>
      <c r="I6726" s="15" t="s">
        <v>372</v>
      </c>
      <c r="J6726" s="10">
        <v>300000166413340</v>
      </c>
      <c r="K6726" s="9" t="s">
        <v>452</v>
      </c>
      <c r="L6726" s="10">
        <v>100000000611307</v>
      </c>
      <c r="M6726" s="9" t="s">
        <v>453</v>
      </c>
      <c r="N6726" s="9"/>
      <c r="O6726" s="9">
        <v>3</v>
      </c>
      <c r="P6726" s="9">
        <v>3</v>
      </c>
      <c r="Q6726" s="9">
        <v>1.5</v>
      </c>
    </row>
    <row r="6727" spans="1:17" hidden="1" x14ac:dyDescent="0.25">
      <c r="A6727" s="8" t="str">
        <f t="shared" si="632"/>
        <v>Electrosurgical Equipment and Related Accessories Ryna Medical Uk Limited</v>
      </c>
      <c r="B6727" s="8" t="str">
        <f>VLOOKUP(J6727,'Contract IDs'!A:D,4,0)</f>
        <v xml:space="preserve">Electrosurgical Equipment and Related Accessories </v>
      </c>
      <c r="C6727" s="8" t="str">
        <f>VLOOKUP(L6727,'Supplier IDs'!A:C,3,0)</f>
        <v>Ryna Medical Uk Limited</v>
      </c>
      <c r="D6727" s="8" t="str">
        <f t="shared" si="631"/>
        <v>Electrosurgical Machine</v>
      </c>
      <c r="E6727" s="8">
        <f t="shared" si="633"/>
        <v>0</v>
      </c>
      <c r="F6727" s="8">
        <f t="shared" si="634"/>
        <v>4</v>
      </c>
      <c r="G6727" s="8">
        <f t="shared" si="635"/>
        <v>4</v>
      </c>
      <c r="H6727" s="15">
        <f t="shared" si="636"/>
        <v>0.02</v>
      </c>
      <c r="I6727" s="15" t="s">
        <v>372</v>
      </c>
      <c r="J6727" s="10">
        <v>300000166413340</v>
      </c>
      <c r="K6727" s="9" t="s">
        <v>452</v>
      </c>
      <c r="L6727" s="10">
        <v>100000000611307</v>
      </c>
      <c r="M6727" s="9" t="s">
        <v>453</v>
      </c>
      <c r="N6727" s="9"/>
      <c r="O6727" s="9">
        <v>4</v>
      </c>
      <c r="P6727" s="9">
        <v>4</v>
      </c>
      <c r="Q6727" s="9">
        <v>2</v>
      </c>
    </row>
    <row r="6728" spans="1:17" hidden="1" x14ac:dyDescent="0.25">
      <c r="A6728" s="8" t="str">
        <f t="shared" si="632"/>
        <v>Electrosurgical Equipment and Related Accessories Ryna Medical Uk Limited</v>
      </c>
      <c r="B6728" s="8" t="str">
        <f>VLOOKUP(J6728,'Contract IDs'!A:D,4,0)</f>
        <v xml:space="preserve">Electrosurgical Equipment and Related Accessories </v>
      </c>
      <c r="C6728" s="8" t="str">
        <f>VLOOKUP(L6728,'Supplier IDs'!A:C,3,0)</f>
        <v>Ryna Medical Uk Limited</v>
      </c>
      <c r="D6728" s="8" t="str">
        <f t="shared" si="631"/>
        <v>Electrosurgical Machine</v>
      </c>
      <c r="E6728" s="8">
        <f t="shared" si="633"/>
        <v>0</v>
      </c>
      <c r="F6728" s="8">
        <f t="shared" si="634"/>
        <v>5</v>
      </c>
      <c r="G6728" s="8">
        <f t="shared" si="635"/>
        <v>5</v>
      </c>
      <c r="H6728" s="15">
        <f t="shared" si="636"/>
        <v>2.5000000000000001E-2</v>
      </c>
      <c r="I6728" s="15" t="s">
        <v>372</v>
      </c>
      <c r="J6728" s="10">
        <v>300000166413340</v>
      </c>
      <c r="K6728" s="9" t="s">
        <v>452</v>
      </c>
      <c r="L6728" s="10">
        <v>100000000611307</v>
      </c>
      <c r="M6728" s="9" t="s">
        <v>453</v>
      </c>
      <c r="N6728" s="9"/>
      <c r="O6728" s="9">
        <v>5</v>
      </c>
      <c r="P6728" s="9">
        <v>5</v>
      </c>
      <c r="Q6728" s="9">
        <v>2.5</v>
      </c>
    </row>
    <row r="6729" spans="1:17" hidden="1" x14ac:dyDescent="0.25">
      <c r="A6729" s="8" t="str">
        <f t="shared" si="632"/>
        <v>Electrosurgical Equipment and Related Accessories Ryna Medical Uk Limited</v>
      </c>
      <c r="B6729" s="8" t="str">
        <f>VLOOKUP(J6729,'Contract IDs'!A:D,4,0)</f>
        <v xml:space="preserve">Electrosurgical Equipment and Related Accessories </v>
      </c>
      <c r="C6729" s="8" t="str">
        <f>VLOOKUP(L6729,'Supplier IDs'!A:C,3,0)</f>
        <v>Ryna Medical Uk Limited</v>
      </c>
      <c r="D6729" s="8" t="str">
        <f t="shared" si="631"/>
        <v>Electrosurgical Machine</v>
      </c>
      <c r="E6729" s="8">
        <f t="shared" si="633"/>
        <v>0</v>
      </c>
      <c r="F6729" s="8">
        <f t="shared" si="634"/>
        <v>6</v>
      </c>
      <c r="G6729" s="8">
        <f t="shared" si="635"/>
        <v>6</v>
      </c>
      <c r="H6729" s="15">
        <f t="shared" si="636"/>
        <v>0.03</v>
      </c>
      <c r="I6729" s="15" t="s">
        <v>372</v>
      </c>
      <c r="J6729" s="10">
        <v>300000166413340</v>
      </c>
      <c r="K6729" s="9" t="s">
        <v>452</v>
      </c>
      <c r="L6729" s="10">
        <v>100000000611307</v>
      </c>
      <c r="M6729" s="9" t="s">
        <v>453</v>
      </c>
      <c r="N6729" s="9"/>
      <c r="O6729" s="9">
        <v>6</v>
      </c>
      <c r="P6729" s="9">
        <v>6</v>
      </c>
      <c r="Q6729" s="9">
        <v>3</v>
      </c>
    </row>
    <row r="6730" spans="1:17" hidden="1" x14ac:dyDescent="0.25">
      <c r="A6730" s="8" t="str">
        <f t="shared" si="632"/>
        <v>Electrosurgical Equipment and Related Accessories Ryna Medical Uk Limited</v>
      </c>
      <c r="B6730" s="8" t="str">
        <f>VLOOKUP(J6730,'Contract IDs'!A:D,4,0)</f>
        <v xml:space="preserve">Electrosurgical Equipment and Related Accessories </v>
      </c>
      <c r="C6730" s="8" t="str">
        <f>VLOOKUP(L6730,'Supplier IDs'!A:C,3,0)</f>
        <v>Ryna Medical Uk Limited</v>
      </c>
      <c r="D6730" s="8" t="str">
        <f t="shared" si="631"/>
        <v>Electrosurgical Machine</v>
      </c>
      <c r="E6730" s="8">
        <f t="shared" si="633"/>
        <v>0</v>
      </c>
      <c r="F6730" s="8">
        <f t="shared" si="634"/>
        <v>7</v>
      </c>
      <c r="G6730" s="8">
        <f t="shared" si="635"/>
        <v>7</v>
      </c>
      <c r="H6730" s="15">
        <f t="shared" si="636"/>
        <v>3.5000000000000003E-2</v>
      </c>
      <c r="I6730" s="15" t="s">
        <v>372</v>
      </c>
      <c r="J6730" s="10">
        <v>300000166413340</v>
      </c>
      <c r="K6730" s="9" t="s">
        <v>452</v>
      </c>
      <c r="L6730" s="10">
        <v>100000000611307</v>
      </c>
      <c r="M6730" s="9" t="s">
        <v>453</v>
      </c>
      <c r="N6730" s="9"/>
      <c r="O6730" s="9">
        <v>7</v>
      </c>
      <c r="P6730" s="9">
        <v>7</v>
      </c>
      <c r="Q6730" s="9">
        <v>3.5</v>
      </c>
    </row>
    <row r="6731" spans="1:17" hidden="1" x14ac:dyDescent="0.25">
      <c r="A6731" s="8" t="str">
        <f t="shared" si="632"/>
        <v>Electrosurgical Equipment and Related Accessories Ryna Medical Uk Limited</v>
      </c>
      <c r="B6731" s="8" t="str">
        <f>VLOOKUP(J6731,'Contract IDs'!A:D,4,0)</f>
        <v xml:space="preserve">Electrosurgical Equipment and Related Accessories </v>
      </c>
      <c r="C6731" s="8" t="str">
        <f>VLOOKUP(L6731,'Supplier IDs'!A:C,3,0)</f>
        <v>Ryna Medical Uk Limited</v>
      </c>
      <c r="D6731" s="8" t="str">
        <f t="shared" si="631"/>
        <v>Electrosurgical Machine</v>
      </c>
      <c r="E6731" s="8">
        <f t="shared" si="633"/>
        <v>0</v>
      </c>
      <c r="F6731" s="8">
        <f t="shared" si="634"/>
        <v>8</v>
      </c>
      <c r="G6731" s="8">
        <f t="shared" si="635"/>
        <v>8</v>
      </c>
      <c r="H6731" s="15">
        <f t="shared" si="636"/>
        <v>0.04</v>
      </c>
      <c r="I6731" s="15" t="s">
        <v>372</v>
      </c>
      <c r="J6731" s="10">
        <v>300000166413340</v>
      </c>
      <c r="K6731" s="9" t="s">
        <v>452</v>
      </c>
      <c r="L6731" s="10">
        <v>100000000611307</v>
      </c>
      <c r="M6731" s="9" t="s">
        <v>453</v>
      </c>
      <c r="N6731" s="9"/>
      <c r="O6731" s="9">
        <v>8</v>
      </c>
      <c r="P6731" s="9">
        <v>8</v>
      </c>
      <c r="Q6731" s="9">
        <v>4</v>
      </c>
    </row>
    <row r="6732" spans="1:17" hidden="1" x14ac:dyDescent="0.25">
      <c r="A6732" s="8" t="str">
        <f t="shared" si="632"/>
        <v>Electrosurgical Equipment and Related Accessories Ryna Medical Uk Limited</v>
      </c>
      <c r="B6732" s="8" t="str">
        <f>VLOOKUP(J6732,'Contract IDs'!A:D,4,0)</f>
        <v xml:space="preserve">Electrosurgical Equipment and Related Accessories </v>
      </c>
      <c r="C6732" s="8" t="str">
        <f>VLOOKUP(L6732,'Supplier IDs'!A:C,3,0)</f>
        <v>Ryna Medical Uk Limited</v>
      </c>
      <c r="D6732" s="8" t="str">
        <f t="shared" si="631"/>
        <v>Electrosurgical Machine</v>
      </c>
      <c r="E6732" s="8">
        <f t="shared" si="633"/>
        <v>0</v>
      </c>
      <c r="F6732" s="8">
        <f t="shared" si="634"/>
        <v>9</v>
      </c>
      <c r="G6732" s="8">
        <f t="shared" si="635"/>
        <v>9</v>
      </c>
      <c r="H6732" s="15">
        <f t="shared" si="636"/>
        <v>4.4999999999999998E-2</v>
      </c>
      <c r="I6732" s="15" t="s">
        <v>372</v>
      </c>
      <c r="J6732" s="10">
        <v>300000166413340</v>
      </c>
      <c r="K6732" s="9" t="s">
        <v>452</v>
      </c>
      <c r="L6732" s="10">
        <v>100000000611307</v>
      </c>
      <c r="M6732" s="9" t="s">
        <v>453</v>
      </c>
      <c r="N6732" s="9"/>
      <c r="O6732" s="9">
        <v>9</v>
      </c>
      <c r="P6732" s="9">
        <v>9</v>
      </c>
      <c r="Q6732" s="9">
        <v>4.5</v>
      </c>
    </row>
    <row r="6733" spans="1:17" hidden="1" x14ac:dyDescent="0.25">
      <c r="A6733" s="8" t="str">
        <f t="shared" si="632"/>
        <v>Electrosurgical Equipment and Related Accessories Ryna Medical Uk Limited</v>
      </c>
      <c r="B6733" s="8" t="str">
        <f>VLOOKUP(J6733,'Contract IDs'!A:D,4,0)</f>
        <v xml:space="preserve">Electrosurgical Equipment and Related Accessories </v>
      </c>
      <c r="C6733" s="8" t="str">
        <f>VLOOKUP(L6733,'Supplier IDs'!A:C,3,0)</f>
        <v>Ryna Medical Uk Limited</v>
      </c>
      <c r="D6733" s="8" t="str">
        <f t="shared" si="631"/>
        <v>Electrosurgical Machine</v>
      </c>
      <c r="E6733" s="8">
        <f t="shared" si="633"/>
        <v>0</v>
      </c>
      <c r="F6733" s="8">
        <f t="shared" si="634"/>
        <v>10</v>
      </c>
      <c r="G6733" s="8">
        <f t="shared" si="635"/>
        <v>10</v>
      </c>
      <c r="H6733" s="15">
        <f t="shared" si="636"/>
        <v>0.05</v>
      </c>
      <c r="I6733" s="15" t="s">
        <v>372</v>
      </c>
      <c r="J6733" s="10">
        <v>300000166413340</v>
      </c>
      <c r="K6733" s="9" t="s">
        <v>452</v>
      </c>
      <c r="L6733" s="10">
        <v>100000000611307</v>
      </c>
      <c r="M6733" s="9" t="s">
        <v>453</v>
      </c>
      <c r="N6733" s="9"/>
      <c r="O6733" s="9">
        <v>10</v>
      </c>
      <c r="P6733" s="9">
        <v>10</v>
      </c>
      <c r="Q6733" s="9">
        <v>5</v>
      </c>
    </row>
    <row r="6734" spans="1:17" hidden="1" x14ac:dyDescent="0.25">
      <c r="A6734" s="8" t="str">
        <f t="shared" si="632"/>
        <v>Electrosurgical Equipment and Related Accessories Ryna Medical Uk Limited</v>
      </c>
      <c r="B6734" s="8" t="str">
        <f>VLOOKUP(J6734,'Contract IDs'!A:D,4,0)</f>
        <v xml:space="preserve">Electrosurgical Equipment and Related Accessories </v>
      </c>
      <c r="C6734" s="8" t="str">
        <f>VLOOKUP(L6734,'Supplier IDs'!A:C,3,0)</f>
        <v>Ryna Medical Uk Limited</v>
      </c>
      <c r="D6734" s="8" t="str">
        <f t="shared" si="631"/>
        <v>Electrosurgical Machine</v>
      </c>
      <c r="E6734" s="8">
        <f t="shared" si="633"/>
        <v>0</v>
      </c>
      <c r="F6734" s="8">
        <f t="shared" si="634"/>
        <v>11</v>
      </c>
      <c r="G6734" s="8">
        <f t="shared" si="635"/>
        <v>20</v>
      </c>
      <c r="H6734" s="15">
        <f t="shared" si="636"/>
        <v>5.5E-2</v>
      </c>
      <c r="I6734" s="15" t="s">
        <v>372</v>
      </c>
      <c r="J6734" s="10">
        <v>300000166413340</v>
      </c>
      <c r="K6734" s="9" t="s">
        <v>452</v>
      </c>
      <c r="L6734" s="10">
        <v>100000000611307</v>
      </c>
      <c r="M6734" s="9" t="s">
        <v>453</v>
      </c>
      <c r="N6734" s="9"/>
      <c r="O6734" s="9">
        <v>11</v>
      </c>
      <c r="P6734" s="9">
        <v>20</v>
      </c>
      <c r="Q6734" s="9">
        <v>5.5</v>
      </c>
    </row>
    <row r="6735" spans="1:17" hidden="1" x14ac:dyDescent="0.25">
      <c r="A6735" s="8" t="str">
        <f t="shared" si="632"/>
        <v>Electrosurgical Equipment and Related Accessories Ryna Medical Uk Limited</v>
      </c>
      <c r="B6735" s="8" t="str">
        <f>VLOOKUP(J6735,'Contract IDs'!A:D,4,0)</f>
        <v xml:space="preserve">Electrosurgical Equipment and Related Accessories </v>
      </c>
      <c r="C6735" s="8" t="str">
        <f>VLOOKUP(L6735,'Supplier IDs'!A:C,3,0)</f>
        <v>Ryna Medical Uk Limited</v>
      </c>
      <c r="D6735" s="8" t="str">
        <f t="shared" si="631"/>
        <v>Electrosurgical Machine</v>
      </c>
      <c r="E6735" s="8">
        <f t="shared" si="633"/>
        <v>0</v>
      </c>
      <c r="F6735" s="8">
        <f t="shared" si="634"/>
        <v>21</v>
      </c>
      <c r="G6735" s="8">
        <f t="shared" si="635"/>
        <v>100</v>
      </c>
      <c r="H6735" s="15">
        <f t="shared" si="636"/>
        <v>0.06</v>
      </c>
      <c r="I6735" s="15" t="s">
        <v>372</v>
      </c>
      <c r="J6735" s="10">
        <v>300000166413340</v>
      </c>
      <c r="K6735" s="9" t="s">
        <v>452</v>
      </c>
      <c r="L6735" s="10">
        <v>100000000611307</v>
      </c>
      <c r="M6735" s="9" t="s">
        <v>453</v>
      </c>
      <c r="N6735" s="9"/>
      <c r="O6735" s="9">
        <v>21</v>
      </c>
      <c r="P6735" s="9">
        <v>100</v>
      </c>
      <c r="Q6735" s="9">
        <v>6</v>
      </c>
    </row>
    <row r="6736" spans="1:17" hidden="1" x14ac:dyDescent="0.25">
      <c r="A6736" s="8" t="str">
        <f t="shared" si="632"/>
        <v>Electrosurgical Equipment and Related Accessories SRA Developments Limited</v>
      </c>
      <c r="B6736" s="8" t="str">
        <f>VLOOKUP(J6736,'Contract IDs'!A:D,4,0)</f>
        <v xml:space="preserve">Electrosurgical Equipment and Related Accessories </v>
      </c>
      <c r="C6736" s="8" t="str">
        <f>VLOOKUP(L6736,'Supplier IDs'!A:C,3,0)</f>
        <v>SRA Developments Limited</v>
      </c>
      <c r="D6736" s="8" t="str">
        <f t="shared" si="631"/>
        <v>Electrosurgical Machine</v>
      </c>
      <c r="E6736" s="8">
        <f t="shared" si="633"/>
        <v>0</v>
      </c>
      <c r="F6736" s="8">
        <f t="shared" si="634"/>
        <v>2</v>
      </c>
      <c r="G6736" s="8">
        <f t="shared" si="635"/>
        <v>4</v>
      </c>
      <c r="H6736" s="15">
        <f t="shared" si="636"/>
        <v>0.05</v>
      </c>
      <c r="I6736" s="15" t="s">
        <v>372</v>
      </c>
      <c r="J6736" s="10">
        <v>300000166413340</v>
      </c>
      <c r="K6736" s="9" t="s">
        <v>452</v>
      </c>
      <c r="L6736" s="10">
        <v>100000000612758</v>
      </c>
      <c r="M6736" s="9" t="s">
        <v>453</v>
      </c>
      <c r="N6736" s="9"/>
      <c r="O6736" s="9">
        <v>2</v>
      </c>
      <c r="P6736" s="9">
        <v>4</v>
      </c>
      <c r="Q6736" s="9">
        <v>5</v>
      </c>
    </row>
    <row r="6737" spans="1:17" hidden="1" x14ac:dyDescent="0.25">
      <c r="A6737" s="8" t="str">
        <f t="shared" si="632"/>
        <v>Electrosurgical Equipment and Related Accessories SRA Developments Limited</v>
      </c>
      <c r="B6737" s="8" t="str">
        <f>VLOOKUP(J6737,'Contract IDs'!A:D,4,0)</f>
        <v xml:space="preserve">Electrosurgical Equipment and Related Accessories </v>
      </c>
      <c r="C6737" s="8" t="str">
        <f>VLOOKUP(L6737,'Supplier IDs'!A:C,3,0)</f>
        <v>SRA Developments Limited</v>
      </c>
      <c r="D6737" s="8" t="str">
        <f t="shared" si="631"/>
        <v>Electrosurgical Machine</v>
      </c>
      <c r="E6737" s="8">
        <f t="shared" si="633"/>
        <v>0</v>
      </c>
      <c r="F6737" s="8">
        <f t="shared" si="634"/>
        <v>5</v>
      </c>
      <c r="G6737" s="8">
        <f t="shared" si="635"/>
        <v>20</v>
      </c>
      <c r="H6737" s="15">
        <f t="shared" si="636"/>
        <v>0.1</v>
      </c>
      <c r="I6737" s="15" t="s">
        <v>372</v>
      </c>
      <c r="J6737" s="10">
        <v>300000166413340</v>
      </c>
      <c r="K6737" s="9" t="s">
        <v>452</v>
      </c>
      <c r="L6737" s="10">
        <v>100000000612758</v>
      </c>
      <c r="M6737" s="9" t="s">
        <v>453</v>
      </c>
      <c r="N6737" s="9"/>
      <c r="O6737" s="9">
        <v>5</v>
      </c>
      <c r="P6737" s="9">
        <v>20</v>
      </c>
      <c r="Q6737" s="9">
        <v>10</v>
      </c>
    </row>
    <row r="6738" spans="1:17" hidden="1" x14ac:dyDescent="0.25">
      <c r="A6738" s="8" t="str">
        <f t="shared" si="632"/>
        <v>Electrosurgical Equipment and Related Accessories SRA Developments Limited</v>
      </c>
      <c r="B6738" s="8" t="str">
        <f>VLOOKUP(J6738,'Contract IDs'!A:D,4,0)</f>
        <v xml:space="preserve">Electrosurgical Equipment and Related Accessories </v>
      </c>
      <c r="C6738" s="8" t="str">
        <f>VLOOKUP(L6738,'Supplier IDs'!A:C,3,0)</f>
        <v>SRA Developments Limited</v>
      </c>
      <c r="D6738" s="8" t="str">
        <f t="shared" si="631"/>
        <v>Electrosurgical Machine</v>
      </c>
      <c r="E6738" s="8">
        <f t="shared" si="633"/>
        <v>0</v>
      </c>
      <c r="F6738" s="8">
        <f t="shared" si="634"/>
        <v>21</v>
      </c>
      <c r="G6738" s="8">
        <f t="shared" si="635"/>
        <v>100</v>
      </c>
      <c r="H6738" s="15">
        <f t="shared" si="636"/>
        <v>0.15</v>
      </c>
      <c r="I6738" s="15" t="s">
        <v>372</v>
      </c>
      <c r="J6738" s="10">
        <v>300000166413340</v>
      </c>
      <c r="K6738" s="9" t="s">
        <v>452</v>
      </c>
      <c r="L6738" s="10">
        <v>100000000612758</v>
      </c>
      <c r="M6738" s="9" t="s">
        <v>453</v>
      </c>
      <c r="N6738" s="9"/>
      <c r="O6738" s="9">
        <v>21</v>
      </c>
      <c r="P6738" s="9">
        <v>100</v>
      </c>
      <c r="Q6738" s="9">
        <v>15</v>
      </c>
    </row>
    <row r="6739" spans="1:17" hidden="1" x14ac:dyDescent="0.25">
      <c r="A6739" s="8" t="str">
        <f t="shared" si="632"/>
        <v>Electrosurgical Equipment and Related Accessories Starkstrom Limited</v>
      </c>
      <c r="B6739" s="8" t="str">
        <f>VLOOKUP(J6739,'Contract IDs'!A:D,4,0)</f>
        <v xml:space="preserve">Electrosurgical Equipment and Related Accessories </v>
      </c>
      <c r="C6739" s="8" t="str">
        <f>VLOOKUP(L6739,'Supplier IDs'!A:C,3,0)</f>
        <v>Starkstrom Limited</v>
      </c>
      <c r="D6739" s="8" t="str">
        <f t="shared" si="631"/>
        <v>Electrosurgical Machine</v>
      </c>
      <c r="E6739" s="8">
        <f t="shared" si="633"/>
        <v>0</v>
      </c>
      <c r="F6739" s="8">
        <f t="shared" si="634"/>
        <v>2</v>
      </c>
      <c r="G6739" s="8">
        <f t="shared" si="635"/>
        <v>2</v>
      </c>
      <c r="H6739" s="15">
        <f t="shared" si="636"/>
        <v>0.01</v>
      </c>
      <c r="I6739" s="15" t="s">
        <v>372</v>
      </c>
      <c r="J6739" s="10">
        <v>300000166413340</v>
      </c>
      <c r="K6739" s="9" t="s">
        <v>452</v>
      </c>
      <c r="L6739" s="10">
        <v>100000000613283</v>
      </c>
      <c r="M6739" s="9" t="s">
        <v>453</v>
      </c>
      <c r="N6739" s="9"/>
      <c r="O6739" s="9">
        <v>2</v>
      </c>
      <c r="P6739" s="9">
        <v>2</v>
      </c>
      <c r="Q6739" s="9">
        <v>1</v>
      </c>
    </row>
    <row r="6740" spans="1:17" hidden="1" x14ac:dyDescent="0.25">
      <c r="A6740" s="8" t="str">
        <f t="shared" si="632"/>
        <v>Electrosurgical Equipment and Related Accessories Starkstrom Limited</v>
      </c>
      <c r="B6740" s="8" t="str">
        <f>VLOOKUP(J6740,'Contract IDs'!A:D,4,0)</f>
        <v xml:space="preserve">Electrosurgical Equipment and Related Accessories </v>
      </c>
      <c r="C6740" s="8" t="str">
        <f>VLOOKUP(L6740,'Supplier IDs'!A:C,3,0)</f>
        <v>Starkstrom Limited</v>
      </c>
      <c r="D6740" s="8" t="str">
        <f t="shared" si="631"/>
        <v>Electrosurgical Machine</v>
      </c>
      <c r="E6740" s="8">
        <f t="shared" si="633"/>
        <v>0</v>
      </c>
      <c r="F6740" s="8">
        <f t="shared" si="634"/>
        <v>3</v>
      </c>
      <c r="G6740" s="8">
        <f t="shared" si="635"/>
        <v>3</v>
      </c>
      <c r="H6740" s="15">
        <f t="shared" si="636"/>
        <v>0.02</v>
      </c>
      <c r="I6740" s="15" t="s">
        <v>372</v>
      </c>
      <c r="J6740" s="10">
        <v>300000166413340</v>
      </c>
      <c r="K6740" s="9" t="s">
        <v>452</v>
      </c>
      <c r="L6740" s="10">
        <v>100000000613283</v>
      </c>
      <c r="M6740" s="9" t="s">
        <v>453</v>
      </c>
      <c r="N6740" s="9"/>
      <c r="O6740" s="9">
        <v>3</v>
      </c>
      <c r="P6740" s="9">
        <v>3</v>
      </c>
      <c r="Q6740" s="9">
        <v>2</v>
      </c>
    </row>
    <row r="6741" spans="1:17" hidden="1" x14ac:dyDescent="0.25">
      <c r="A6741" s="8" t="str">
        <f t="shared" si="632"/>
        <v>Electrosurgical Equipment and Related Accessories Starkstrom Limited</v>
      </c>
      <c r="B6741" s="8" t="str">
        <f>VLOOKUP(J6741,'Contract IDs'!A:D,4,0)</f>
        <v xml:space="preserve">Electrosurgical Equipment and Related Accessories </v>
      </c>
      <c r="C6741" s="8" t="str">
        <f>VLOOKUP(L6741,'Supplier IDs'!A:C,3,0)</f>
        <v>Starkstrom Limited</v>
      </c>
      <c r="D6741" s="8" t="str">
        <f t="shared" si="631"/>
        <v>Electrosurgical Machine</v>
      </c>
      <c r="E6741" s="8">
        <f t="shared" si="633"/>
        <v>0</v>
      </c>
      <c r="F6741" s="8">
        <f t="shared" si="634"/>
        <v>4</v>
      </c>
      <c r="G6741" s="8">
        <f t="shared" si="635"/>
        <v>4</v>
      </c>
      <c r="H6741" s="15">
        <f t="shared" si="636"/>
        <v>0.03</v>
      </c>
      <c r="I6741" s="15" t="s">
        <v>372</v>
      </c>
      <c r="J6741" s="10">
        <v>300000166413340</v>
      </c>
      <c r="K6741" s="9" t="s">
        <v>452</v>
      </c>
      <c r="L6741" s="10">
        <v>100000000613283</v>
      </c>
      <c r="M6741" s="9" t="s">
        <v>453</v>
      </c>
      <c r="N6741" s="9"/>
      <c r="O6741" s="9">
        <v>4</v>
      </c>
      <c r="P6741" s="9">
        <v>4</v>
      </c>
      <c r="Q6741" s="9">
        <v>3</v>
      </c>
    </row>
    <row r="6742" spans="1:17" hidden="1" x14ac:dyDescent="0.25">
      <c r="A6742" s="8" t="str">
        <f t="shared" si="632"/>
        <v>Electrosurgical Equipment and Related Accessories Starkstrom Limited</v>
      </c>
      <c r="B6742" s="8" t="str">
        <f>VLOOKUP(J6742,'Contract IDs'!A:D,4,0)</f>
        <v xml:space="preserve">Electrosurgical Equipment and Related Accessories </v>
      </c>
      <c r="C6742" s="8" t="str">
        <f>VLOOKUP(L6742,'Supplier IDs'!A:C,3,0)</f>
        <v>Starkstrom Limited</v>
      </c>
      <c r="D6742" s="8" t="str">
        <f t="shared" si="631"/>
        <v>Electrosurgical Machine</v>
      </c>
      <c r="E6742" s="8">
        <f t="shared" si="633"/>
        <v>0</v>
      </c>
      <c r="F6742" s="8">
        <f t="shared" si="634"/>
        <v>5</v>
      </c>
      <c r="G6742" s="8">
        <f t="shared" si="635"/>
        <v>100</v>
      </c>
      <c r="H6742" s="15">
        <f t="shared" si="636"/>
        <v>0.04</v>
      </c>
      <c r="I6742" s="15" t="s">
        <v>372</v>
      </c>
      <c r="J6742" s="10">
        <v>300000166413340</v>
      </c>
      <c r="K6742" s="9" t="s">
        <v>452</v>
      </c>
      <c r="L6742" s="10">
        <v>100000000613283</v>
      </c>
      <c r="M6742" s="9" t="s">
        <v>453</v>
      </c>
      <c r="N6742" s="9"/>
      <c r="O6742" s="9">
        <v>5</v>
      </c>
      <c r="P6742" s="9">
        <v>100</v>
      </c>
      <c r="Q6742" s="9">
        <v>4</v>
      </c>
    </row>
    <row r="6743" spans="1:17" hidden="1" x14ac:dyDescent="0.25">
      <c r="A6743" s="8" t="str">
        <f t="shared" si="632"/>
        <v>Patient Stretchers and Trolleys and Related AccessHoward Wright Europe Limited</v>
      </c>
      <c r="B6743" s="8" t="str">
        <f>VLOOKUP(J6743,'Contract IDs'!A:D,4,0)</f>
        <v>Patient Stretchers and Trolleys and Related Access</v>
      </c>
      <c r="C6743" s="8" t="str">
        <f>VLOOKUP(L6743,'Supplier IDs'!A:C,3,0)</f>
        <v>Howard Wright Europe Limited</v>
      </c>
      <c r="D6743" s="8" t="str">
        <f t="shared" si="631"/>
        <v>Accident and Emergency Trolley</v>
      </c>
      <c r="E6743" s="8">
        <f t="shared" si="633"/>
        <v>300000000000000</v>
      </c>
      <c r="F6743" s="8">
        <f t="shared" si="634"/>
        <v>2</v>
      </c>
      <c r="G6743" s="8">
        <f t="shared" si="635"/>
        <v>2</v>
      </c>
      <c r="H6743" s="15">
        <f t="shared" si="636"/>
        <v>2.5000000000000001E-2</v>
      </c>
      <c r="I6743" s="15" t="s">
        <v>372</v>
      </c>
      <c r="J6743" s="10">
        <v>300000166523030</v>
      </c>
      <c r="K6743" s="9" t="s">
        <v>422</v>
      </c>
      <c r="L6743" s="10">
        <v>100000000613530</v>
      </c>
      <c r="M6743" s="9" t="s">
        <v>428</v>
      </c>
      <c r="N6743" s="20">
        <v>300000000000000</v>
      </c>
      <c r="O6743" s="9">
        <v>2</v>
      </c>
      <c r="P6743" s="9">
        <v>2</v>
      </c>
      <c r="Q6743" s="9">
        <v>2.5</v>
      </c>
    </row>
    <row r="6744" spans="1:17" hidden="1" x14ac:dyDescent="0.25">
      <c r="A6744" s="8" t="str">
        <f t="shared" si="632"/>
        <v>Patient Stretchers and Trolleys and Related AccessHoward Wright Europe Limited</v>
      </c>
      <c r="B6744" s="8" t="str">
        <f>VLOOKUP(J6744,'Contract IDs'!A:D,4,0)</f>
        <v>Patient Stretchers and Trolleys and Related Access</v>
      </c>
      <c r="C6744" s="8" t="str">
        <f>VLOOKUP(L6744,'Supplier IDs'!A:C,3,0)</f>
        <v>Howard Wright Europe Limited</v>
      </c>
      <c r="D6744" s="8" t="str">
        <f t="shared" si="631"/>
        <v>Accident and Emergency Trolley</v>
      </c>
      <c r="E6744" s="8">
        <f t="shared" si="633"/>
        <v>300000000000000</v>
      </c>
      <c r="F6744" s="8">
        <f t="shared" si="634"/>
        <v>3</v>
      </c>
      <c r="G6744" s="8">
        <f t="shared" si="635"/>
        <v>3</v>
      </c>
      <c r="H6744" s="15">
        <f t="shared" si="636"/>
        <v>0.03</v>
      </c>
      <c r="I6744" s="15" t="s">
        <v>372</v>
      </c>
      <c r="J6744" s="10">
        <v>300000166523030</v>
      </c>
      <c r="K6744" s="9" t="s">
        <v>422</v>
      </c>
      <c r="L6744" s="10">
        <v>100000000613530</v>
      </c>
      <c r="M6744" s="9" t="s">
        <v>428</v>
      </c>
      <c r="N6744" s="20">
        <v>300000000000000</v>
      </c>
      <c r="O6744" s="9">
        <v>3</v>
      </c>
      <c r="P6744" s="9">
        <v>3</v>
      </c>
      <c r="Q6744" s="9">
        <v>3</v>
      </c>
    </row>
    <row r="6745" spans="1:17" hidden="1" x14ac:dyDescent="0.25">
      <c r="A6745" s="8" t="str">
        <f t="shared" si="632"/>
        <v>Patient Stretchers and Trolleys and Related AccessHoward Wright Europe Limited</v>
      </c>
      <c r="B6745" s="8" t="str">
        <f>VLOOKUP(J6745,'Contract IDs'!A:D,4,0)</f>
        <v>Patient Stretchers and Trolleys and Related Access</v>
      </c>
      <c r="C6745" s="8" t="str">
        <f>VLOOKUP(L6745,'Supplier IDs'!A:C,3,0)</f>
        <v>Howard Wright Europe Limited</v>
      </c>
      <c r="D6745" s="8" t="str">
        <f t="shared" si="631"/>
        <v>Accident and Emergency Trolley</v>
      </c>
      <c r="E6745" s="8">
        <f t="shared" si="633"/>
        <v>300000000000000</v>
      </c>
      <c r="F6745" s="8">
        <f t="shared" si="634"/>
        <v>4</v>
      </c>
      <c r="G6745" s="8">
        <f t="shared" si="635"/>
        <v>4</v>
      </c>
      <c r="H6745" s="15">
        <f t="shared" si="636"/>
        <v>3.5000000000000003E-2</v>
      </c>
      <c r="I6745" s="15" t="s">
        <v>372</v>
      </c>
      <c r="J6745" s="10">
        <v>300000166523030</v>
      </c>
      <c r="K6745" s="9" t="s">
        <v>422</v>
      </c>
      <c r="L6745" s="10">
        <v>100000000613530</v>
      </c>
      <c r="M6745" s="9" t="s">
        <v>428</v>
      </c>
      <c r="N6745" s="20">
        <v>300000000000000</v>
      </c>
      <c r="O6745" s="9">
        <v>4</v>
      </c>
      <c r="P6745" s="9">
        <v>4</v>
      </c>
      <c r="Q6745" s="9">
        <v>3.5</v>
      </c>
    </row>
    <row r="6746" spans="1:17" hidden="1" x14ac:dyDescent="0.25">
      <c r="A6746" s="8" t="str">
        <f t="shared" si="632"/>
        <v>Patient Stretchers and Trolleys and Related AccessHoward Wright Europe Limited</v>
      </c>
      <c r="B6746" s="8" t="str">
        <f>VLOOKUP(J6746,'Contract IDs'!A:D,4,0)</f>
        <v>Patient Stretchers and Trolleys and Related Access</v>
      </c>
      <c r="C6746" s="8" t="str">
        <f>VLOOKUP(L6746,'Supplier IDs'!A:C,3,0)</f>
        <v>Howard Wright Europe Limited</v>
      </c>
      <c r="D6746" s="8" t="str">
        <f t="shared" si="631"/>
        <v>Accident and Emergency Trolley</v>
      </c>
      <c r="E6746" s="8">
        <f t="shared" si="633"/>
        <v>300000000000000</v>
      </c>
      <c r="F6746" s="8">
        <f t="shared" si="634"/>
        <v>5</v>
      </c>
      <c r="G6746" s="8">
        <f t="shared" si="635"/>
        <v>5</v>
      </c>
      <c r="H6746" s="15">
        <f t="shared" si="636"/>
        <v>0.04</v>
      </c>
      <c r="I6746" s="15" t="s">
        <v>372</v>
      </c>
      <c r="J6746" s="10">
        <v>300000166523030</v>
      </c>
      <c r="K6746" s="9" t="s">
        <v>422</v>
      </c>
      <c r="L6746" s="10">
        <v>100000000613530</v>
      </c>
      <c r="M6746" s="9" t="s">
        <v>428</v>
      </c>
      <c r="N6746" s="20">
        <v>300000000000000</v>
      </c>
      <c r="O6746" s="9">
        <v>5</v>
      </c>
      <c r="P6746" s="9">
        <v>5</v>
      </c>
      <c r="Q6746" s="9">
        <v>4</v>
      </c>
    </row>
    <row r="6747" spans="1:17" hidden="1" x14ac:dyDescent="0.25">
      <c r="A6747" s="8" t="str">
        <f t="shared" si="632"/>
        <v>Patient Stretchers and Trolleys and Related AccessHoward Wright Europe Limited</v>
      </c>
      <c r="B6747" s="8" t="str">
        <f>VLOOKUP(J6747,'Contract IDs'!A:D,4,0)</f>
        <v>Patient Stretchers and Trolleys and Related Access</v>
      </c>
      <c r="C6747" s="8" t="str">
        <f>VLOOKUP(L6747,'Supplier IDs'!A:C,3,0)</f>
        <v>Howard Wright Europe Limited</v>
      </c>
      <c r="D6747" s="8" t="str">
        <f t="shared" si="631"/>
        <v>Accident and Emergency Trolley</v>
      </c>
      <c r="E6747" s="8">
        <f t="shared" si="633"/>
        <v>300000000000000</v>
      </c>
      <c r="F6747" s="8">
        <f t="shared" si="634"/>
        <v>6</v>
      </c>
      <c r="G6747" s="8">
        <f t="shared" si="635"/>
        <v>10</v>
      </c>
      <c r="H6747" s="15">
        <f t="shared" si="636"/>
        <v>0.05</v>
      </c>
      <c r="I6747" s="15" t="s">
        <v>372</v>
      </c>
      <c r="J6747" s="10">
        <v>300000166523030</v>
      </c>
      <c r="K6747" s="9" t="s">
        <v>422</v>
      </c>
      <c r="L6747" s="10">
        <v>100000000613530</v>
      </c>
      <c r="M6747" s="9" t="s">
        <v>428</v>
      </c>
      <c r="N6747" s="20">
        <v>300000000000000</v>
      </c>
      <c r="O6747" s="9">
        <v>6</v>
      </c>
      <c r="P6747" s="9">
        <v>10</v>
      </c>
      <c r="Q6747" s="9">
        <v>5</v>
      </c>
    </row>
    <row r="6748" spans="1:17" hidden="1" x14ac:dyDescent="0.25">
      <c r="A6748" s="8" t="str">
        <f t="shared" si="632"/>
        <v>Patient Stretchers and Trolleys and Related AccessHoward Wright Europe Limited</v>
      </c>
      <c r="B6748" s="8" t="str">
        <f>VLOOKUP(J6748,'Contract IDs'!A:D,4,0)</f>
        <v>Patient Stretchers and Trolleys and Related Access</v>
      </c>
      <c r="C6748" s="8" t="str">
        <f>VLOOKUP(L6748,'Supplier IDs'!A:C,3,0)</f>
        <v>Howard Wright Europe Limited</v>
      </c>
      <c r="D6748" s="8" t="str">
        <f t="shared" si="631"/>
        <v>Accident and Emergency Trolley</v>
      </c>
      <c r="E6748" s="8">
        <f t="shared" si="633"/>
        <v>300000000000000</v>
      </c>
      <c r="F6748" s="8">
        <f t="shared" si="634"/>
        <v>11</v>
      </c>
      <c r="G6748" s="8">
        <f t="shared" si="635"/>
        <v>15</v>
      </c>
      <c r="H6748" s="15">
        <f t="shared" si="636"/>
        <v>0.06</v>
      </c>
      <c r="I6748" s="15" t="s">
        <v>372</v>
      </c>
      <c r="J6748" s="10">
        <v>300000166523030</v>
      </c>
      <c r="K6748" s="9" t="s">
        <v>422</v>
      </c>
      <c r="L6748" s="10">
        <v>100000000613530</v>
      </c>
      <c r="M6748" s="9" t="s">
        <v>428</v>
      </c>
      <c r="N6748" s="20">
        <v>300000000000000</v>
      </c>
      <c r="O6748" s="9">
        <v>11</v>
      </c>
      <c r="P6748" s="9">
        <v>15</v>
      </c>
      <c r="Q6748" s="9">
        <v>6</v>
      </c>
    </row>
    <row r="6749" spans="1:17" hidden="1" x14ac:dyDescent="0.25">
      <c r="A6749" s="8" t="str">
        <f t="shared" si="632"/>
        <v>Patient Stretchers and Trolleys and Related AccessHoward Wright Europe Limited</v>
      </c>
      <c r="B6749" s="8" t="str">
        <f>VLOOKUP(J6749,'Contract IDs'!A:D,4,0)</f>
        <v>Patient Stretchers and Trolleys and Related Access</v>
      </c>
      <c r="C6749" s="8" t="str">
        <f>VLOOKUP(L6749,'Supplier IDs'!A:C,3,0)</f>
        <v>Howard Wright Europe Limited</v>
      </c>
      <c r="D6749" s="8" t="str">
        <f t="shared" si="631"/>
        <v>Accident and Emergency Trolley</v>
      </c>
      <c r="E6749" s="8">
        <f t="shared" si="633"/>
        <v>300000000000000</v>
      </c>
      <c r="F6749" s="8">
        <f t="shared" si="634"/>
        <v>16</v>
      </c>
      <c r="G6749" s="8">
        <f t="shared" si="635"/>
        <v>20</v>
      </c>
      <c r="H6749" s="15">
        <f t="shared" si="636"/>
        <v>7.0000000000000007E-2</v>
      </c>
      <c r="I6749" s="15" t="s">
        <v>372</v>
      </c>
      <c r="J6749" s="10">
        <v>300000166523030</v>
      </c>
      <c r="K6749" s="9" t="s">
        <v>422</v>
      </c>
      <c r="L6749" s="10">
        <v>100000000613530</v>
      </c>
      <c r="M6749" s="9" t="s">
        <v>428</v>
      </c>
      <c r="N6749" s="20">
        <v>300000000000000</v>
      </c>
      <c r="O6749" s="9">
        <v>16</v>
      </c>
      <c r="P6749" s="9">
        <v>20</v>
      </c>
      <c r="Q6749" s="9">
        <v>7</v>
      </c>
    </row>
    <row r="6750" spans="1:17" hidden="1" x14ac:dyDescent="0.25">
      <c r="A6750" s="8" t="str">
        <f t="shared" si="632"/>
        <v>Patient Stretchers and Trolleys and Related AccessHoward Wright Europe Limited</v>
      </c>
      <c r="B6750" s="8" t="str">
        <f>VLOOKUP(J6750,'Contract IDs'!A:D,4,0)</f>
        <v>Patient Stretchers and Trolleys and Related Access</v>
      </c>
      <c r="C6750" s="8" t="str">
        <f>VLOOKUP(L6750,'Supplier IDs'!A:C,3,0)</f>
        <v>Howard Wright Europe Limited</v>
      </c>
      <c r="D6750" s="8" t="str">
        <f t="shared" si="631"/>
        <v>Accident and Emergency Trolley</v>
      </c>
      <c r="E6750" s="8">
        <f t="shared" si="633"/>
        <v>300000000000000</v>
      </c>
      <c r="F6750" s="8">
        <f t="shared" si="634"/>
        <v>21</v>
      </c>
      <c r="G6750" s="8">
        <f t="shared" si="635"/>
        <v>25</v>
      </c>
      <c r="H6750" s="15">
        <f t="shared" si="636"/>
        <v>0.08</v>
      </c>
      <c r="I6750" s="15" t="s">
        <v>372</v>
      </c>
      <c r="J6750" s="10">
        <v>300000166523030</v>
      </c>
      <c r="K6750" s="9" t="s">
        <v>422</v>
      </c>
      <c r="L6750" s="10">
        <v>100000000613530</v>
      </c>
      <c r="M6750" s="9" t="s">
        <v>428</v>
      </c>
      <c r="N6750" s="20">
        <v>300000000000000</v>
      </c>
      <c r="O6750" s="9">
        <v>21</v>
      </c>
      <c r="P6750" s="9">
        <v>25</v>
      </c>
      <c r="Q6750" s="9">
        <v>8</v>
      </c>
    </row>
    <row r="6751" spans="1:17" hidden="1" x14ac:dyDescent="0.25">
      <c r="A6751" s="8" t="str">
        <f t="shared" si="632"/>
        <v>Patient Stretchers and Trolleys and Related AccessHoward Wright Europe Limited</v>
      </c>
      <c r="B6751" s="8" t="str">
        <f>VLOOKUP(J6751,'Contract IDs'!A:D,4,0)</f>
        <v>Patient Stretchers and Trolleys and Related Access</v>
      </c>
      <c r="C6751" s="8" t="str">
        <f>VLOOKUP(L6751,'Supplier IDs'!A:C,3,0)</f>
        <v>Howard Wright Europe Limited</v>
      </c>
      <c r="D6751" s="8" t="str">
        <f t="shared" si="631"/>
        <v>Accident and Emergency Trolley</v>
      </c>
      <c r="E6751" s="8">
        <f t="shared" si="633"/>
        <v>300000000000000</v>
      </c>
      <c r="F6751" s="8">
        <f t="shared" si="634"/>
        <v>26</v>
      </c>
      <c r="G6751" s="8">
        <f t="shared" si="635"/>
        <v>50</v>
      </c>
      <c r="H6751" s="15">
        <f t="shared" si="636"/>
        <v>0.09</v>
      </c>
      <c r="I6751" s="15" t="s">
        <v>372</v>
      </c>
      <c r="J6751" s="10">
        <v>300000166523030</v>
      </c>
      <c r="K6751" s="9" t="s">
        <v>422</v>
      </c>
      <c r="L6751" s="10">
        <v>100000000613530</v>
      </c>
      <c r="M6751" s="9" t="s">
        <v>428</v>
      </c>
      <c r="N6751" s="20">
        <v>300000000000000</v>
      </c>
      <c r="O6751" s="9">
        <v>26</v>
      </c>
      <c r="P6751" s="9">
        <v>50</v>
      </c>
      <c r="Q6751" s="9">
        <v>9</v>
      </c>
    </row>
    <row r="6752" spans="1:17" hidden="1" x14ac:dyDescent="0.25">
      <c r="A6752" s="8" t="str">
        <f t="shared" si="632"/>
        <v>Patient Stretchers and Trolleys and Related AccessHoward Wright Europe Limited</v>
      </c>
      <c r="B6752" s="8" t="str">
        <f>VLOOKUP(J6752,'Contract IDs'!A:D,4,0)</f>
        <v>Patient Stretchers and Trolleys and Related Access</v>
      </c>
      <c r="C6752" s="8" t="str">
        <f>VLOOKUP(L6752,'Supplier IDs'!A:C,3,0)</f>
        <v>Howard Wright Europe Limited</v>
      </c>
      <c r="D6752" s="8" t="str">
        <f t="shared" si="631"/>
        <v>Accident and Emergency Trolley</v>
      </c>
      <c r="E6752" s="8">
        <f t="shared" si="633"/>
        <v>300000000000000</v>
      </c>
      <c r="F6752" s="8">
        <f t="shared" si="634"/>
        <v>51</v>
      </c>
      <c r="G6752" s="8">
        <f t="shared" si="635"/>
        <v>75</v>
      </c>
      <c r="H6752" s="15">
        <f t="shared" si="636"/>
        <v>0.1</v>
      </c>
      <c r="I6752" s="15" t="s">
        <v>372</v>
      </c>
      <c r="J6752" s="10">
        <v>300000166523030</v>
      </c>
      <c r="K6752" s="9" t="s">
        <v>422</v>
      </c>
      <c r="L6752" s="10">
        <v>100000000613530</v>
      </c>
      <c r="M6752" s="9" t="s">
        <v>428</v>
      </c>
      <c r="N6752" s="20">
        <v>300000000000000</v>
      </c>
      <c r="O6752" s="9">
        <v>51</v>
      </c>
      <c r="P6752" s="9">
        <v>75</v>
      </c>
      <c r="Q6752" s="9">
        <v>10</v>
      </c>
    </row>
    <row r="6753" spans="1:17" hidden="1" x14ac:dyDescent="0.25">
      <c r="A6753" s="8" t="str">
        <f t="shared" si="632"/>
        <v>Patient Stretchers and Trolleys and Related AccessHoward Wright Europe Limited</v>
      </c>
      <c r="B6753" s="8" t="str">
        <f>VLOOKUP(J6753,'Contract IDs'!A:D,4,0)</f>
        <v>Patient Stretchers and Trolleys and Related Access</v>
      </c>
      <c r="C6753" s="8" t="str">
        <f>VLOOKUP(L6753,'Supplier IDs'!A:C,3,0)</f>
        <v>Howard Wright Europe Limited</v>
      </c>
      <c r="D6753" s="8" t="str">
        <f t="shared" si="631"/>
        <v>Accident and Emergency Trolley</v>
      </c>
      <c r="E6753" s="8">
        <f t="shared" si="633"/>
        <v>300000000000000</v>
      </c>
      <c r="F6753" s="8">
        <f t="shared" si="634"/>
        <v>76</v>
      </c>
      <c r="G6753" s="8">
        <f t="shared" si="635"/>
        <v>250</v>
      </c>
      <c r="H6753" s="15">
        <f t="shared" si="636"/>
        <v>0.11</v>
      </c>
      <c r="I6753" s="15" t="s">
        <v>372</v>
      </c>
      <c r="J6753" s="10">
        <v>300000166523030</v>
      </c>
      <c r="K6753" s="9" t="s">
        <v>422</v>
      </c>
      <c r="L6753" s="10">
        <v>100000000613530</v>
      </c>
      <c r="M6753" s="9" t="s">
        <v>428</v>
      </c>
      <c r="N6753" s="20">
        <v>300000000000000</v>
      </c>
      <c r="O6753" s="9">
        <v>76</v>
      </c>
      <c r="P6753" s="9">
        <v>250</v>
      </c>
      <c r="Q6753" s="9">
        <v>11</v>
      </c>
    </row>
    <row r="6754" spans="1:17" hidden="1" x14ac:dyDescent="0.25">
      <c r="A6754" s="8" t="str">
        <f t="shared" si="632"/>
        <v>Patient Stretchers and Trolleys and Related AccessArjo UK Limited</v>
      </c>
      <c r="B6754" s="8" t="str">
        <f>VLOOKUP(J6754,'Contract IDs'!A:D,4,0)</f>
        <v>Patient Stretchers and Trolleys and Related Access</v>
      </c>
      <c r="C6754" s="8" t="str">
        <f>VLOOKUP(L6754,'Supplier IDs'!A:C,3,0)</f>
        <v>Arjo UK Limited</v>
      </c>
      <c r="D6754" s="8" t="str">
        <f t="shared" si="631"/>
        <v>Accident and Emergency Trolley</v>
      </c>
      <c r="E6754" s="8">
        <f t="shared" si="633"/>
        <v>0</v>
      </c>
      <c r="F6754" s="8">
        <f t="shared" si="634"/>
        <v>10</v>
      </c>
      <c r="G6754" s="8">
        <f t="shared" si="635"/>
        <v>10</v>
      </c>
      <c r="H6754" s="15">
        <f t="shared" si="636"/>
        <v>0.02</v>
      </c>
      <c r="I6754" s="15" t="s">
        <v>372</v>
      </c>
      <c r="J6754" s="10">
        <v>300000166523030</v>
      </c>
      <c r="K6754" s="9" t="s">
        <v>422</v>
      </c>
      <c r="L6754" s="10">
        <v>100000000612542</v>
      </c>
      <c r="M6754" s="9" t="s">
        <v>428</v>
      </c>
      <c r="N6754" s="9"/>
      <c r="O6754" s="9">
        <v>10</v>
      </c>
      <c r="P6754" s="9">
        <v>10</v>
      </c>
      <c r="Q6754" s="9">
        <v>2</v>
      </c>
    </row>
    <row r="6755" spans="1:17" hidden="1" x14ac:dyDescent="0.25">
      <c r="A6755" s="8" t="str">
        <f t="shared" si="632"/>
        <v>Patient Stretchers and Trolleys and Related AccessArjo UK Limited</v>
      </c>
      <c r="B6755" s="8" t="str">
        <f>VLOOKUP(J6755,'Contract IDs'!A:D,4,0)</f>
        <v>Patient Stretchers and Trolleys and Related Access</v>
      </c>
      <c r="C6755" s="8" t="str">
        <f>VLOOKUP(L6755,'Supplier IDs'!A:C,3,0)</f>
        <v>Arjo UK Limited</v>
      </c>
      <c r="D6755" s="8" t="str">
        <f t="shared" si="631"/>
        <v>Accident and Emergency Trolley</v>
      </c>
      <c r="E6755" s="8">
        <f t="shared" si="633"/>
        <v>0</v>
      </c>
      <c r="F6755" s="8">
        <f t="shared" si="634"/>
        <v>11</v>
      </c>
      <c r="G6755" s="8">
        <f t="shared" si="635"/>
        <v>19</v>
      </c>
      <c r="H6755" s="15">
        <f t="shared" si="636"/>
        <v>0.02</v>
      </c>
      <c r="I6755" s="15" t="s">
        <v>372</v>
      </c>
      <c r="J6755" s="10">
        <v>300000166523030</v>
      </c>
      <c r="K6755" s="9" t="s">
        <v>422</v>
      </c>
      <c r="L6755" s="10">
        <v>100000000612542</v>
      </c>
      <c r="M6755" s="9" t="s">
        <v>428</v>
      </c>
      <c r="N6755" s="9"/>
      <c r="O6755" s="9">
        <v>11</v>
      </c>
      <c r="P6755" s="9">
        <v>19</v>
      </c>
      <c r="Q6755" s="9">
        <v>2</v>
      </c>
    </row>
    <row r="6756" spans="1:17" hidden="1" x14ac:dyDescent="0.25">
      <c r="A6756" s="8" t="str">
        <f t="shared" si="632"/>
        <v>Patient Stretchers and Trolleys and Related AccessArjo UK Limited</v>
      </c>
      <c r="B6756" s="8" t="str">
        <f>VLOOKUP(J6756,'Contract IDs'!A:D,4,0)</f>
        <v>Patient Stretchers and Trolleys and Related Access</v>
      </c>
      <c r="C6756" s="8" t="str">
        <f>VLOOKUP(L6756,'Supplier IDs'!A:C,3,0)</f>
        <v>Arjo UK Limited</v>
      </c>
      <c r="D6756" s="8" t="str">
        <f t="shared" si="631"/>
        <v>Accident and Emergency Trolley</v>
      </c>
      <c r="E6756" s="8">
        <f t="shared" si="633"/>
        <v>0</v>
      </c>
      <c r="F6756" s="8">
        <f t="shared" si="634"/>
        <v>20</v>
      </c>
      <c r="G6756" s="8">
        <f t="shared" si="635"/>
        <v>49</v>
      </c>
      <c r="H6756" s="15">
        <f t="shared" si="636"/>
        <v>7.0000000000000007E-2</v>
      </c>
      <c r="I6756" s="15" t="s">
        <v>372</v>
      </c>
      <c r="J6756" s="10">
        <v>300000166523030</v>
      </c>
      <c r="K6756" s="9" t="s">
        <v>422</v>
      </c>
      <c r="L6756" s="10">
        <v>100000000612542</v>
      </c>
      <c r="M6756" s="9" t="s">
        <v>428</v>
      </c>
      <c r="N6756" s="9"/>
      <c r="O6756" s="9">
        <v>20</v>
      </c>
      <c r="P6756" s="9">
        <v>49</v>
      </c>
      <c r="Q6756" s="9">
        <v>7</v>
      </c>
    </row>
    <row r="6757" spans="1:17" hidden="1" x14ac:dyDescent="0.25">
      <c r="A6757" s="8" t="str">
        <f t="shared" si="632"/>
        <v>Patient Stretchers and Trolleys and Related AccessArjo UK Limited</v>
      </c>
      <c r="B6757" s="8" t="str">
        <f>VLOOKUP(J6757,'Contract IDs'!A:D,4,0)</f>
        <v>Patient Stretchers and Trolleys and Related Access</v>
      </c>
      <c r="C6757" s="8" t="str">
        <f>VLOOKUP(L6757,'Supplier IDs'!A:C,3,0)</f>
        <v>Arjo UK Limited</v>
      </c>
      <c r="D6757" s="8" t="str">
        <f t="shared" si="631"/>
        <v>Accident and Emergency Trolley</v>
      </c>
      <c r="E6757" s="8">
        <f t="shared" si="633"/>
        <v>0</v>
      </c>
      <c r="F6757" s="8">
        <f t="shared" si="634"/>
        <v>50</v>
      </c>
      <c r="G6757" s="8">
        <f t="shared" si="635"/>
        <v>99</v>
      </c>
      <c r="H6757" s="15">
        <f t="shared" si="636"/>
        <v>7.0000000000000007E-2</v>
      </c>
      <c r="I6757" s="15" t="s">
        <v>372</v>
      </c>
      <c r="J6757" s="10">
        <v>300000166523030</v>
      </c>
      <c r="K6757" s="9" t="s">
        <v>422</v>
      </c>
      <c r="L6757" s="10">
        <v>100000000612542</v>
      </c>
      <c r="M6757" s="9" t="s">
        <v>428</v>
      </c>
      <c r="N6757" s="9"/>
      <c r="O6757" s="9">
        <v>50</v>
      </c>
      <c r="P6757" s="9">
        <v>99</v>
      </c>
      <c r="Q6757" s="9">
        <v>7</v>
      </c>
    </row>
    <row r="6758" spans="1:17" hidden="1" x14ac:dyDescent="0.25">
      <c r="A6758" s="8" t="str">
        <f t="shared" si="632"/>
        <v>Patient Stretchers and Trolleys and Related AccessArjo UK Limited</v>
      </c>
      <c r="B6758" s="8" t="str">
        <f>VLOOKUP(J6758,'Contract IDs'!A:D,4,0)</f>
        <v>Patient Stretchers and Trolleys and Related Access</v>
      </c>
      <c r="C6758" s="8" t="str">
        <f>VLOOKUP(L6758,'Supplier IDs'!A:C,3,0)</f>
        <v>Arjo UK Limited</v>
      </c>
      <c r="D6758" s="8" t="str">
        <f t="shared" si="631"/>
        <v>Accident and Emergency Trolley</v>
      </c>
      <c r="E6758" s="8">
        <f t="shared" si="633"/>
        <v>0</v>
      </c>
      <c r="F6758" s="8">
        <f t="shared" si="634"/>
        <v>100</v>
      </c>
      <c r="G6758" s="8">
        <f t="shared" si="635"/>
        <v>149</v>
      </c>
      <c r="H6758" s="15">
        <f t="shared" si="636"/>
        <v>7.0000000000000007E-2</v>
      </c>
      <c r="I6758" s="15" t="s">
        <v>372</v>
      </c>
      <c r="J6758" s="10">
        <v>300000166523030</v>
      </c>
      <c r="K6758" s="9" t="s">
        <v>422</v>
      </c>
      <c r="L6758" s="10">
        <v>100000000612542</v>
      </c>
      <c r="M6758" s="9" t="s">
        <v>428</v>
      </c>
      <c r="N6758" s="9"/>
      <c r="O6758" s="9">
        <v>100</v>
      </c>
      <c r="P6758" s="9">
        <v>149</v>
      </c>
      <c r="Q6758" s="9">
        <v>7</v>
      </c>
    </row>
    <row r="6759" spans="1:17" hidden="1" x14ac:dyDescent="0.25">
      <c r="A6759" s="8" t="str">
        <f t="shared" si="632"/>
        <v>Patient Stretchers and Trolleys and Related AccessArjo UK Limited</v>
      </c>
      <c r="B6759" s="8" t="str">
        <f>VLOOKUP(J6759,'Contract IDs'!A:D,4,0)</f>
        <v>Patient Stretchers and Trolleys and Related Access</v>
      </c>
      <c r="C6759" s="8" t="str">
        <f>VLOOKUP(L6759,'Supplier IDs'!A:C,3,0)</f>
        <v>Arjo UK Limited</v>
      </c>
      <c r="D6759" s="8" t="str">
        <f t="shared" si="631"/>
        <v>Accident and Emergency Trolley</v>
      </c>
      <c r="E6759" s="8">
        <f t="shared" si="633"/>
        <v>0</v>
      </c>
      <c r="F6759" s="8">
        <f t="shared" si="634"/>
        <v>150</v>
      </c>
      <c r="G6759" s="8">
        <f t="shared" si="635"/>
        <v>199</v>
      </c>
      <c r="H6759" s="15">
        <f t="shared" si="636"/>
        <v>7.0000000000000007E-2</v>
      </c>
      <c r="I6759" s="15" t="s">
        <v>372</v>
      </c>
      <c r="J6759" s="10">
        <v>300000166523030</v>
      </c>
      <c r="K6759" s="9" t="s">
        <v>422</v>
      </c>
      <c r="L6759" s="10">
        <v>100000000612542</v>
      </c>
      <c r="M6759" s="9" t="s">
        <v>428</v>
      </c>
      <c r="N6759" s="9"/>
      <c r="O6759" s="9">
        <v>150</v>
      </c>
      <c r="P6759" s="9">
        <v>199</v>
      </c>
      <c r="Q6759" s="9">
        <v>7</v>
      </c>
    </row>
    <row r="6760" spans="1:17" hidden="1" x14ac:dyDescent="0.25">
      <c r="A6760" s="8" t="str">
        <f t="shared" si="632"/>
        <v>Patient Stretchers and Trolleys and Related AccessArjo UK Limited</v>
      </c>
      <c r="B6760" s="8" t="str">
        <f>VLOOKUP(J6760,'Contract IDs'!A:D,4,0)</f>
        <v>Patient Stretchers and Trolleys and Related Access</v>
      </c>
      <c r="C6760" s="8" t="str">
        <f>VLOOKUP(L6760,'Supplier IDs'!A:C,3,0)</f>
        <v>Arjo UK Limited</v>
      </c>
      <c r="D6760" s="8" t="str">
        <f t="shared" si="631"/>
        <v>Accident and Emergency Trolley</v>
      </c>
      <c r="E6760" s="8">
        <f t="shared" si="633"/>
        <v>0</v>
      </c>
      <c r="F6760" s="8">
        <f t="shared" si="634"/>
        <v>200</v>
      </c>
      <c r="G6760" s="8">
        <f t="shared" si="635"/>
        <v>1000</v>
      </c>
      <c r="H6760" s="15">
        <f t="shared" si="636"/>
        <v>7.0000000000000007E-2</v>
      </c>
      <c r="I6760" s="15" t="s">
        <v>372</v>
      </c>
      <c r="J6760" s="10">
        <v>300000166523030</v>
      </c>
      <c r="K6760" s="9" t="s">
        <v>422</v>
      </c>
      <c r="L6760" s="10">
        <v>100000000612542</v>
      </c>
      <c r="M6760" s="9" t="s">
        <v>428</v>
      </c>
      <c r="N6760" s="9"/>
      <c r="O6760" s="9">
        <v>200</v>
      </c>
      <c r="P6760" s="9">
        <v>1000</v>
      </c>
      <c r="Q6760" s="9">
        <v>7</v>
      </c>
    </row>
    <row r="6761" spans="1:17" hidden="1" x14ac:dyDescent="0.25">
      <c r="A6761" s="8" t="str">
        <f t="shared" si="632"/>
        <v>Patient Stretchers and Trolleys and Related AccessArjo UK Limited</v>
      </c>
      <c r="B6761" s="8" t="str">
        <f>VLOOKUP(J6761,'Contract IDs'!A:D,4,0)</f>
        <v>Patient Stretchers and Trolleys and Related Access</v>
      </c>
      <c r="C6761" s="8" t="str">
        <f>VLOOKUP(L6761,'Supplier IDs'!A:C,3,0)</f>
        <v>Arjo UK Limited</v>
      </c>
      <c r="D6761" s="8" t="str">
        <f t="shared" si="631"/>
        <v>Specialist Imaging Trolley</v>
      </c>
      <c r="E6761" s="8">
        <f t="shared" si="633"/>
        <v>0</v>
      </c>
      <c r="F6761" s="8">
        <f t="shared" si="634"/>
        <v>10</v>
      </c>
      <c r="G6761" s="8">
        <f t="shared" si="635"/>
        <v>10</v>
      </c>
      <c r="H6761" s="15">
        <f t="shared" si="636"/>
        <v>0.02</v>
      </c>
      <c r="I6761" s="15" t="s">
        <v>372</v>
      </c>
      <c r="J6761" s="10">
        <v>300000166523030</v>
      </c>
      <c r="K6761" s="9" t="s">
        <v>422</v>
      </c>
      <c r="L6761" s="10">
        <v>100000000612542</v>
      </c>
      <c r="M6761" s="9" t="s">
        <v>430</v>
      </c>
      <c r="N6761" s="9"/>
      <c r="O6761" s="9">
        <v>10</v>
      </c>
      <c r="P6761" s="9">
        <v>10</v>
      </c>
      <c r="Q6761" s="9">
        <v>2</v>
      </c>
    </row>
    <row r="6762" spans="1:17" hidden="1" x14ac:dyDescent="0.25">
      <c r="A6762" s="8" t="str">
        <f t="shared" si="632"/>
        <v>Patient Stretchers and Trolleys and Related AccessArjo UK Limited</v>
      </c>
      <c r="B6762" s="8" t="str">
        <f>VLOOKUP(J6762,'Contract IDs'!A:D,4,0)</f>
        <v>Patient Stretchers and Trolleys and Related Access</v>
      </c>
      <c r="C6762" s="8" t="str">
        <f>VLOOKUP(L6762,'Supplier IDs'!A:C,3,0)</f>
        <v>Arjo UK Limited</v>
      </c>
      <c r="D6762" s="8" t="str">
        <f t="shared" si="631"/>
        <v>Specialist Imaging Trolley</v>
      </c>
      <c r="E6762" s="8">
        <f t="shared" si="633"/>
        <v>0</v>
      </c>
      <c r="F6762" s="8">
        <f t="shared" si="634"/>
        <v>11</v>
      </c>
      <c r="G6762" s="8">
        <f t="shared" si="635"/>
        <v>19</v>
      </c>
      <c r="H6762" s="15">
        <f t="shared" si="636"/>
        <v>0.02</v>
      </c>
      <c r="I6762" s="15" t="s">
        <v>372</v>
      </c>
      <c r="J6762" s="10">
        <v>300000166523030</v>
      </c>
      <c r="K6762" s="9" t="s">
        <v>422</v>
      </c>
      <c r="L6762" s="10">
        <v>100000000612542</v>
      </c>
      <c r="M6762" s="9" t="s">
        <v>430</v>
      </c>
      <c r="N6762" s="9"/>
      <c r="O6762" s="9">
        <v>11</v>
      </c>
      <c r="P6762" s="9">
        <v>19</v>
      </c>
      <c r="Q6762" s="9">
        <v>2</v>
      </c>
    </row>
    <row r="6763" spans="1:17" hidden="1" x14ac:dyDescent="0.25">
      <c r="A6763" s="8" t="str">
        <f t="shared" si="632"/>
        <v>Patient Stretchers and Trolleys and Related AccessArjo UK Limited</v>
      </c>
      <c r="B6763" s="8" t="str">
        <f>VLOOKUP(J6763,'Contract IDs'!A:D,4,0)</f>
        <v>Patient Stretchers and Trolleys and Related Access</v>
      </c>
      <c r="C6763" s="8" t="str">
        <f>VLOOKUP(L6763,'Supplier IDs'!A:C,3,0)</f>
        <v>Arjo UK Limited</v>
      </c>
      <c r="D6763" s="8" t="str">
        <f t="shared" si="631"/>
        <v>Specialist Imaging Trolley</v>
      </c>
      <c r="E6763" s="8">
        <f t="shared" si="633"/>
        <v>0</v>
      </c>
      <c r="F6763" s="8">
        <f t="shared" si="634"/>
        <v>20</v>
      </c>
      <c r="G6763" s="8">
        <f t="shared" si="635"/>
        <v>49</v>
      </c>
      <c r="H6763" s="15">
        <f t="shared" si="636"/>
        <v>7.0000000000000007E-2</v>
      </c>
      <c r="I6763" s="15" t="s">
        <v>372</v>
      </c>
      <c r="J6763" s="10">
        <v>300000166523030</v>
      </c>
      <c r="K6763" s="9" t="s">
        <v>422</v>
      </c>
      <c r="L6763" s="10">
        <v>100000000612542</v>
      </c>
      <c r="M6763" s="9" t="s">
        <v>430</v>
      </c>
      <c r="N6763" s="9"/>
      <c r="O6763" s="9">
        <v>20</v>
      </c>
      <c r="P6763" s="9">
        <v>49</v>
      </c>
      <c r="Q6763" s="9">
        <v>7</v>
      </c>
    </row>
    <row r="6764" spans="1:17" hidden="1" x14ac:dyDescent="0.25">
      <c r="A6764" s="8" t="str">
        <f t="shared" si="632"/>
        <v>Patient Stretchers and Trolleys and Related AccessArjo UK Limited</v>
      </c>
      <c r="B6764" s="8" t="str">
        <f>VLOOKUP(J6764,'Contract IDs'!A:D,4,0)</f>
        <v>Patient Stretchers and Trolleys and Related Access</v>
      </c>
      <c r="C6764" s="8" t="str">
        <f>VLOOKUP(L6764,'Supplier IDs'!A:C,3,0)</f>
        <v>Arjo UK Limited</v>
      </c>
      <c r="D6764" s="8" t="str">
        <f t="shared" si="631"/>
        <v>Specialist Imaging Trolley</v>
      </c>
      <c r="E6764" s="8">
        <f t="shared" si="633"/>
        <v>0</v>
      </c>
      <c r="F6764" s="8">
        <f t="shared" si="634"/>
        <v>50</v>
      </c>
      <c r="G6764" s="8">
        <f t="shared" si="635"/>
        <v>99</v>
      </c>
      <c r="H6764" s="15">
        <f t="shared" si="636"/>
        <v>7.0000000000000007E-2</v>
      </c>
      <c r="I6764" s="15" t="s">
        <v>372</v>
      </c>
      <c r="J6764" s="10">
        <v>300000166523030</v>
      </c>
      <c r="K6764" s="9" t="s">
        <v>422</v>
      </c>
      <c r="L6764" s="10">
        <v>100000000612542</v>
      </c>
      <c r="M6764" s="9" t="s">
        <v>430</v>
      </c>
      <c r="N6764" s="9"/>
      <c r="O6764" s="9">
        <v>50</v>
      </c>
      <c r="P6764" s="9">
        <v>99</v>
      </c>
      <c r="Q6764" s="9">
        <v>7</v>
      </c>
    </row>
    <row r="6765" spans="1:17" hidden="1" x14ac:dyDescent="0.25">
      <c r="A6765" s="8" t="str">
        <f t="shared" si="632"/>
        <v>Patient Stretchers and Trolleys and Related AccessArjo UK Limited</v>
      </c>
      <c r="B6765" s="8" t="str">
        <f>VLOOKUP(J6765,'Contract IDs'!A:D,4,0)</f>
        <v>Patient Stretchers and Trolleys and Related Access</v>
      </c>
      <c r="C6765" s="8" t="str">
        <f>VLOOKUP(L6765,'Supplier IDs'!A:C,3,0)</f>
        <v>Arjo UK Limited</v>
      </c>
      <c r="D6765" s="8" t="str">
        <f t="shared" si="631"/>
        <v>Specialist Imaging Trolley</v>
      </c>
      <c r="E6765" s="8">
        <f t="shared" si="633"/>
        <v>0</v>
      </c>
      <c r="F6765" s="8">
        <f t="shared" si="634"/>
        <v>100</v>
      </c>
      <c r="G6765" s="8">
        <f t="shared" si="635"/>
        <v>149</v>
      </c>
      <c r="H6765" s="15">
        <f t="shared" si="636"/>
        <v>7.0000000000000007E-2</v>
      </c>
      <c r="I6765" s="15" t="s">
        <v>372</v>
      </c>
      <c r="J6765" s="10">
        <v>300000166523030</v>
      </c>
      <c r="K6765" s="9" t="s">
        <v>422</v>
      </c>
      <c r="L6765" s="10">
        <v>100000000612542</v>
      </c>
      <c r="M6765" s="9" t="s">
        <v>430</v>
      </c>
      <c r="N6765" s="9"/>
      <c r="O6765" s="9">
        <v>100</v>
      </c>
      <c r="P6765" s="9">
        <v>149</v>
      </c>
      <c r="Q6765" s="9">
        <v>7</v>
      </c>
    </row>
    <row r="6766" spans="1:17" hidden="1" x14ac:dyDescent="0.25">
      <c r="A6766" s="8" t="str">
        <f t="shared" si="632"/>
        <v>Patient Stretchers and Trolleys and Related AccessArjo UK Limited</v>
      </c>
      <c r="B6766" s="8" t="str">
        <f>VLOOKUP(J6766,'Contract IDs'!A:D,4,0)</f>
        <v>Patient Stretchers and Trolleys and Related Access</v>
      </c>
      <c r="C6766" s="8" t="str">
        <f>VLOOKUP(L6766,'Supplier IDs'!A:C,3,0)</f>
        <v>Arjo UK Limited</v>
      </c>
      <c r="D6766" s="8" t="str">
        <f t="shared" si="631"/>
        <v>Specialist Imaging Trolley</v>
      </c>
      <c r="E6766" s="8">
        <f t="shared" si="633"/>
        <v>0</v>
      </c>
      <c r="F6766" s="8">
        <f t="shared" si="634"/>
        <v>150</v>
      </c>
      <c r="G6766" s="8">
        <f t="shared" si="635"/>
        <v>199</v>
      </c>
      <c r="H6766" s="15">
        <f t="shared" si="636"/>
        <v>7.0000000000000007E-2</v>
      </c>
      <c r="I6766" s="15" t="s">
        <v>372</v>
      </c>
      <c r="J6766" s="10">
        <v>300000166523030</v>
      </c>
      <c r="K6766" s="9" t="s">
        <v>422</v>
      </c>
      <c r="L6766" s="10">
        <v>100000000612542</v>
      </c>
      <c r="M6766" s="9" t="s">
        <v>430</v>
      </c>
      <c r="N6766" s="9"/>
      <c r="O6766" s="9">
        <v>150</v>
      </c>
      <c r="P6766" s="9">
        <v>199</v>
      </c>
      <c r="Q6766" s="9">
        <v>7</v>
      </c>
    </row>
    <row r="6767" spans="1:17" hidden="1" x14ac:dyDescent="0.25">
      <c r="A6767" s="8" t="str">
        <f t="shared" si="632"/>
        <v>Patient Stretchers and Trolleys and Related AccessArjo UK Limited</v>
      </c>
      <c r="B6767" s="8" t="str">
        <f>VLOOKUP(J6767,'Contract IDs'!A:D,4,0)</f>
        <v>Patient Stretchers and Trolleys and Related Access</v>
      </c>
      <c r="C6767" s="8" t="str">
        <f>VLOOKUP(L6767,'Supplier IDs'!A:C,3,0)</f>
        <v>Arjo UK Limited</v>
      </c>
      <c r="D6767" s="8" t="str">
        <f t="shared" si="631"/>
        <v>Specialist Imaging Trolley</v>
      </c>
      <c r="E6767" s="8">
        <f t="shared" si="633"/>
        <v>0</v>
      </c>
      <c r="F6767" s="8">
        <f t="shared" si="634"/>
        <v>200</v>
      </c>
      <c r="G6767" s="8">
        <f t="shared" si="635"/>
        <v>1000</v>
      </c>
      <c r="H6767" s="15">
        <f t="shared" si="636"/>
        <v>7.0000000000000007E-2</v>
      </c>
      <c r="I6767" s="15" t="s">
        <v>372</v>
      </c>
      <c r="J6767" s="10">
        <v>300000166523030</v>
      </c>
      <c r="K6767" s="9" t="s">
        <v>422</v>
      </c>
      <c r="L6767" s="10">
        <v>100000000612542</v>
      </c>
      <c r="M6767" s="9" t="s">
        <v>430</v>
      </c>
      <c r="N6767" s="9"/>
      <c r="O6767" s="9">
        <v>200</v>
      </c>
      <c r="P6767" s="9">
        <v>1000</v>
      </c>
      <c r="Q6767" s="9">
        <v>7</v>
      </c>
    </row>
    <row r="6768" spans="1:17" hidden="1" x14ac:dyDescent="0.25">
      <c r="A6768" s="8" t="str">
        <f t="shared" si="632"/>
        <v>Patient Stretchers and Trolleys and Related AccessArjo UK Limited</v>
      </c>
      <c r="B6768" s="8" t="str">
        <f>VLOOKUP(J6768,'Contract IDs'!A:D,4,0)</f>
        <v>Patient Stretchers and Trolleys and Related Access</v>
      </c>
      <c r="C6768" s="8" t="str">
        <f>VLOOKUP(L6768,'Supplier IDs'!A:C,3,0)</f>
        <v>Arjo UK Limited</v>
      </c>
      <c r="D6768" s="8" t="str">
        <f t="shared" si="631"/>
        <v>Surgical Trolley</v>
      </c>
      <c r="E6768" s="8">
        <f t="shared" si="633"/>
        <v>0</v>
      </c>
      <c r="F6768" s="8">
        <f t="shared" si="634"/>
        <v>10</v>
      </c>
      <c r="G6768" s="8">
        <f t="shared" si="635"/>
        <v>10</v>
      </c>
      <c r="H6768" s="15">
        <f t="shared" si="636"/>
        <v>0.02</v>
      </c>
      <c r="I6768" s="15" t="s">
        <v>372</v>
      </c>
      <c r="J6768" s="10">
        <v>300000166523030</v>
      </c>
      <c r="K6768" s="9" t="s">
        <v>422</v>
      </c>
      <c r="L6768" s="10">
        <v>100000000612542</v>
      </c>
      <c r="M6768" s="9" t="s">
        <v>429</v>
      </c>
      <c r="N6768" s="9"/>
      <c r="O6768" s="9">
        <v>10</v>
      </c>
      <c r="P6768" s="9">
        <v>10</v>
      </c>
      <c r="Q6768" s="9">
        <v>2</v>
      </c>
    </row>
    <row r="6769" spans="1:17" hidden="1" x14ac:dyDescent="0.25">
      <c r="A6769" s="8" t="str">
        <f t="shared" si="632"/>
        <v>Patient Stretchers and Trolleys and Related AccessArjo UK Limited</v>
      </c>
      <c r="B6769" s="8" t="str">
        <f>VLOOKUP(J6769,'Contract IDs'!A:D,4,0)</f>
        <v>Patient Stretchers and Trolleys and Related Access</v>
      </c>
      <c r="C6769" s="8" t="str">
        <f>VLOOKUP(L6769,'Supplier IDs'!A:C,3,0)</f>
        <v>Arjo UK Limited</v>
      </c>
      <c r="D6769" s="8" t="str">
        <f t="shared" si="631"/>
        <v>Surgical Trolley</v>
      </c>
      <c r="E6769" s="8">
        <f t="shared" si="633"/>
        <v>0</v>
      </c>
      <c r="F6769" s="8">
        <f t="shared" si="634"/>
        <v>11</v>
      </c>
      <c r="G6769" s="8">
        <f t="shared" si="635"/>
        <v>19</v>
      </c>
      <c r="H6769" s="15">
        <f t="shared" si="636"/>
        <v>0.02</v>
      </c>
      <c r="I6769" s="15" t="s">
        <v>372</v>
      </c>
      <c r="J6769" s="10">
        <v>300000166523030</v>
      </c>
      <c r="K6769" s="9" t="s">
        <v>422</v>
      </c>
      <c r="L6769" s="10">
        <v>100000000612542</v>
      </c>
      <c r="M6769" s="9" t="s">
        <v>429</v>
      </c>
      <c r="N6769" s="9"/>
      <c r="O6769" s="9">
        <v>11</v>
      </c>
      <c r="P6769" s="9">
        <v>19</v>
      </c>
      <c r="Q6769" s="9">
        <v>2</v>
      </c>
    </row>
    <row r="6770" spans="1:17" hidden="1" x14ac:dyDescent="0.25">
      <c r="A6770" s="8" t="str">
        <f t="shared" si="632"/>
        <v>Patient Stretchers and Trolleys and Related AccessArjo UK Limited</v>
      </c>
      <c r="B6770" s="8" t="str">
        <f>VLOOKUP(J6770,'Contract IDs'!A:D,4,0)</f>
        <v>Patient Stretchers and Trolleys and Related Access</v>
      </c>
      <c r="C6770" s="8" t="str">
        <f>VLOOKUP(L6770,'Supplier IDs'!A:C,3,0)</f>
        <v>Arjo UK Limited</v>
      </c>
      <c r="D6770" s="8" t="str">
        <f t="shared" si="631"/>
        <v>Surgical Trolley</v>
      </c>
      <c r="E6770" s="8">
        <f t="shared" si="633"/>
        <v>0</v>
      </c>
      <c r="F6770" s="8">
        <f t="shared" si="634"/>
        <v>20</v>
      </c>
      <c r="G6770" s="8">
        <f t="shared" si="635"/>
        <v>49</v>
      </c>
      <c r="H6770" s="15">
        <f t="shared" si="636"/>
        <v>7.0000000000000007E-2</v>
      </c>
      <c r="I6770" s="15" t="s">
        <v>372</v>
      </c>
      <c r="J6770" s="10">
        <v>300000166523030</v>
      </c>
      <c r="K6770" s="9" t="s">
        <v>422</v>
      </c>
      <c r="L6770" s="10">
        <v>100000000612542</v>
      </c>
      <c r="M6770" s="9" t="s">
        <v>429</v>
      </c>
      <c r="N6770" s="9"/>
      <c r="O6770" s="9">
        <v>20</v>
      </c>
      <c r="P6770" s="9">
        <v>49</v>
      </c>
      <c r="Q6770" s="9">
        <v>7</v>
      </c>
    </row>
    <row r="6771" spans="1:17" hidden="1" x14ac:dyDescent="0.25">
      <c r="A6771" s="8" t="str">
        <f t="shared" si="632"/>
        <v>Patient Stretchers and Trolleys and Related AccessArjo UK Limited</v>
      </c>
      <c r="B6771" s="8" t="str">
        <f>VLOOKUP(J6771,'Contract IDs'!A:D,4,0)</f>
        <v>Patient Stretchers and Trolleys and Related Access</v>
      </c>
      <c r="C6771" s="8" t="str">
        <f>VLOOKUP(L6771,'Supplier IDs'!A:C,3,0)</f>
        <v>Arjo UK Limited</v>
      </c>
      <c r="D6771" s="8" t="str">
        <f t="shared" si="631"/>
        <v>Surgical Trolley</v>
      </c>
      <c r="E6771" s="8">
        <f t="shared" si="633"/>
        <v>0</v>
      </c>
      <c r="F6771" s="8">
        <f t="shared" si="634"/>
        <v>50</v>
      </c>
      <c r="G6771" s="8">
        <f t="shared" si="635"/>
        <v>99</v>
      </c>
      <c r="H6771" s="15">
        <f t="shared" si="636"/>
        <v>7.0000000000000007E-2</v>
      </c>
      <c r="I6771" s="15" t="s">
        <v>372</v>
      </c>
      <c r="J6771" s="10">
        <v>300000166523030</v>
      </c>
      <c r="K6771" s="9" t="s">
        <v>422</v>
      </c>
      <c r="L6771" s="10">
        <v>100000000612542</v>
      </c>
      <c r="M6771" s="9" t="s">
        <v>429</v>
      </c>
      <c r="N6771" s="9"/>
      <c r="O6771" s="9">
        <v>50</v>
      </c>
      <c r="P6771" s="9">
        <v>99</v>
      </c>
      <c r="Q6771" s="9">
        <v>7</v>
      </c>
    </row>
    <row r="6772" spans="1:17" hidden="1" x14ac:dyDescent="0.25">
      <c r="A6772" s="8" t="str">
        <f t="shared" si="632"/>
        <v>Patient Stretchers and Trolleys and Related AccessArjo UK Limited</v>
      </c>
      <c r="B6772" s="8" t="str">
        <f>VLOOKUP(J6772,'Contract IDs'!A:D,4,0)</f>
        <v>Patient Stretchers and Trolleys and Related Access</v>
      </c>
      <c r="C6772" s="8" t="str">
        <f>VLOOKUP(L6772,'Supplier IDs'!A:C,3,0)</f>
        <v>Arjo UK Limited</v>
      </c>
      <c r="D6772" s="8" t="str">
        <f t="shared" si="631"/>
        <v>Surgical Trolley</v>
      </c>
      <c r="E6772" s="8">
        <f t="shared" si="633"/>
        <v>0</v>
      </c>
      <c r="F6772" s="8">
        <f t="shared" si="634"/>
        <v>100</v>
      </c>
      <c r="G6772" s="8">
        <f t="shared" si="635"/>
        <v>149</v>
      </c>
      <c r="H6772" s="15">
        <f t="shared" si="636"/>
        <v>7.0000000000000007E-2</v>
      </c>
      <c r="I6772" s="15" t="s">
        <v>372</v>
      </c>
      <c r="J6772" s="10">
        <v>300000166523030</v>
      </c>
      <c r="K6772" s="9" t="s">
        <v>422</v>
      </c>
      <c r="L6772" s="10">
        <v>100000000612542</v>
      </c>
      <c r="M6772" s="9" t="s">
        <v>429</v>
      </c>
      <c r="N6772" s="9"/>
      <c r="O6772" s="9">
        <v>100</v>
      </c>
      <c r="P6772" s="9">
        <v>149</v>
      </c>
      <c r="Q6772" s="9">
        <v>7</v>
      </c>
    </row>
    <row r="6773" spans="1:17" hidden="1" x14ac:dyDescent="0.25">
      <c r="A6773" s="8" t="str">
        <f t="shared" si="632"/>
        <v>Patient Stretchers and Trolleys and Related AccessArjo UK Limited</v>
      </c>
      <c r="B6773" s="8" t="str">
        <f>VLOOKUP(J6773,'Contract IDs'!A:D,4,0)</f>
        <v>Patient Stretchers and Trolleys and Related Access</v>
      </c>
      <c r="C6773" s="8" t="str">
        <f>VLOOKUP(L6773,'Supplier IDs'!A:C,3,0)</f>
        <v>Arjo UK Limited</v>
      </c>
      <c r="D6773" s="8" t="str">
        <f t="shared" si="631"/>
        <v>Surgical Trolley</v>
      </c>
      <c r="E6773" s="8">
        <f t="shared" si="633"/>
        <v>0</v>
      </c>
      <c r="F6773" s="8">
        <f t="shared" si="634"/>
        <v>150</v>
      </c>
      <c r="G6773" s="8">
        <f t="shared" si="635"/>
        <v>199</v>
      </c>
      <c r="H6773" s="15">
        <f t="shared" si="636"/>
        <v>7.0000000000000007E-2</v>
      </c>
      <c r="I6773" s="15" t="s">
        <v>372</v>
      </c>
      <c r="J6773" s="10">
        <v>300000166523030</v>
      </c>
      <c r="K6773" s="9" t="s">
        <v>422</v>
      </c>
      <c r="L6773" s="10">
        <v>100000000612542</v>
      </c>
      <c r="M6773" s="9" t="s">
        <v>429</v>
      </c>
      <c r="N6773" s="9"/>
      <c r="O6773" s="9">
        <v>150</v>
      </c>
      <c r="P6773" s="9">
        <v>199</v>
      </c>
      <c r="Q6773" s="9">
        <v>7</v>
      </c>
    </row>
    <row r="6774" spans="1:17" hidden="1" x14ac:dyDescent="0.25">
      <c r="A6774" s="8" t="str">
        <f t="shared" si="632"/>
        <v>Patient Stretchers and Trolleys and Related AccessArjo UK Limited</v>
      </c>
      <c r="B6774" s="8" t="str">
        <f>VLOOKUP(J6774,'Contract IDs'!A:D,4,0)</f>
        <v>Patient Stretchers and Trolleys and Related Access</v>
      </c>
      <c r="C6774" s="8" t="str">
        <f>VLOOKUP(L6774,'Supplier IDs'!A:C,3,0)</f>
        <v>Arjo UK Limited</v>
      </c>
      <c r="D6774" s="8" t="str">
        <f t="shared" si="631"/>
        <v>Surgical Trolley</v>
      </c>
      <c r="E6774" s="8">
        <f t="shared" si="633"/>
        <v>0</v>
      </c>
      <c r="F6774" s="8">
        <f t="shared" si="634"/>
        <v>200</v>
      </c>
      <c r="G6774" s="8">
        <f t="shared" si="635"/>
        <v>1000</v>
      </c>
      <c r="H6774" s="15">
        <f t="shared" si="636"/>
        <v>7.0000000000000007E-2</v>
      </c>
      <c r="I6774" s="15" t="s">
        <v>372</v>
      </c>
      <c r="J6774" s="10">
        <v>300000166523030</v>
      </c>
      <c r="K6774" s="9" t="s">
        <v>422</v>
      </c>
      <c r="L6774" s="10">
        <v>100000000612542</v>
      </c>
      <c r="M6774" s="9" t="s">
        <v>429</v>
      </c>
      <c r="N6774" s="9"/>
      <c r="O6774" s="9">
        <v>200</v>
      </c>
      <c r="P6774" s="9">
        <v>1000</v>
      </c>
      <c r="Q6774" s="9">
        <v>7</v>
      </c>
    </row>
    <row r="6775" spans="1:17" hidden="1" x14ac:dyDescent="0.25">
      <c r="A6775" s="8" t="str">
        <f t="shared" si="632"/>
        <v>Patient Stretchers and Trolleys and Related AccessArjo UK Limited</v>
      </c>
      <c r="B6775" s="8" t="str">
        <f>VLOOKUP(J6775,'Contract IDs'!A:D,4,0)</f>
        <v>Patient Stretchers and Trolleys and Related Access</v>
      </c>
      <c r="C6775" s="8" t="str">
        <f>VLOOKUP(L6775,'Supplier IDs'!A:C,3,0)</f>
        <v>Arjo UK Limited</v>
      </c>
      <c r="D6775" s="8" t="str">
        <f t="shared" si="631"/>
        <v>Transport Trolley</v>
      </c>
      <c r="E6775" s="8">
        <f t="shared" si="633"/>
        <v>0</v>
      </c>
      <c r="F6775" s="8">
        <f t="shared" si="634"/>
        <v>10</v>
      </c>
      <c r="G6775" s="8">
        <f t="shared" si="635"/>
        <v>10</v>
      </c>
      <c r="H6775" s="15">
        <f t="shared" si="636"/>
        <v>0.02</v>
      </c>
      <c r="I6775" s="15" t="s">
        <v>372</v>
      </c>
      <c r="J6775" s="10">
        <v>300000166523030</v>
      </c>
      <c r="K6775" s="9" t="s">
        <v>422</v>
      </c>
      <c r="L6775" s="10">
        <v>100000000612542</v>
      </c>
      <c r="M6775" s="9" t="s">
        <v>427</v>
      </c>
      <c r="N6775" s="9"/>
      <c r="O6775" s="9">
        <v>10</v>
      </c>
      <c r="P6775" s="9">
        <v>10</v>
      </c>
      <c r="Q6775" s="9">
        <v>2</v>
      </c>
    </row>
    <row r="6776" spans="1:17" hidden="1" x14ac:dyDescent="0.25">
      <c r="A6776" s="8" t="str">
        <f t="shared" si="632"/>
        <v>Patient Stretchers and Trolleys and Related AccessArjo UK Limited</v>
      </c>
      <c r="B6776" s="8" t="str">
        <f>VLOOKUP(J6776,'Contract IDs'!A:D,4,0)</f>
        <v>Patient Stretchers and Trolleys and Related Access</v>
      </c>
      <c r="C6776" s="8" t="str">
        <f>VLOOKUP(L6776,'Supplier IDs'!A:C,3,0)</f>
        <v>Arjo UK Limited</v>
      </c>
      <c r="D6776" s="8" t="str">
        <f t="shared" si="631"/>
        <v>Transport Trolley</v>
      </c>
      <c r="E6776" s="8">
        <f t="shared" si="633"/>
        <v>0</v>
      </c>
      <c r="F6776" s="8">
        <f t="shared" si="634"/>
        <v>11</v>
      </c>
      <c r="G6776" s="8">
        <f t="shared" si="635"/>
        <v>19</v>
      </c>
      <c r="H6776" s="15">
        <f t="shared" si="636"/>
        <v>0.02</v>
      </c>
      <c r="I6776" s="15" t="s">
        <v>372</v>
      </c>
      <c r="J6776" s="10">
        <v>300000166523030</v>
      </c>
      <c r="K6776" s="9" t="s">
        <v>422</v>
      </c>
      <c r="L6776" s="10">
        <v>100000000612542</v>
      </c>
      <c r="M6776" s="9" t="s">
        <v>427</v>
      </c>
      <c r="N6776" s="9"/>
      <c r="O6776" s="9">
        <v>11</v>
      </c>
      <c r="P6776" s="9">
        <v>19</v>
      </c>
      <c r="Q6776" s="9">
        <v>2</v>
      </c>
    </row>
    <row r="6777" spans="1:17" hidden="1" x14ac:dyDescent="0.25">
      <c r="A6777" s="8" t="str">
        <f t="shared" si="632"/>
        <v>Patient Stretchers and Trolleys and Related AccessArjo UK Limited</v>
      </c>
      <c r="B6777" s="8" t="str">
        <f>VLOOKUP(J6777,'Contract IDs'!A:D,4,0)</f>
        <v>Patient Stretchers and Trolleys and Related Access</v>
      </c>
      <c r="C6777" s="8" t="str">
        <f>VLOOKUP(L6777,'Supplier IDs'!A:C,3,0)</f>
        <v>Arjo UK Limited</v>
      </c>
      <c r="D6777" s="8" t="str">
        <f t="shared" si="631"/>
        <v>Transport Trolley</v>
      </c>
      <c r="E6777" s="8">
        <f t="shared" si="633"/>
        <v>0</v>
      </c>
      <c r="F6777" s="8">
        <f t="shared" si="634"/>
        <v>20</v>
      </c>
      <c r="G6777" s="8">
        <f t="shared" si="635"/>
        <v>49</v>
      </c>
      <c r="H6777" s="15">
        <f t="shared" si="636"/>
        <v>7.0000000000000007E-2</v>
      </c>
      <c r="I6777" s="15" t="s">
        <v>372</v>
      </c>
      <c r="J6777" s="10">
        <v>300000166523030</v>
      </c>
      <c r="K6777" s="9" t="s">
        <v>422</v>
      </c>
      <c r="L6777" s="10">
        <v>100000000612542</v>
      </c>
      <c r="M6777" s="9" t="s">
        <v>427</v>
      </c>
      <c r="N6777" s="9"/>
      <c r="O6777" s="9">
        <v>20</v>
      </c>
      <c r="P6777" s="9">
        <v>49</v>
      </c>
      <c r="Q6777" s="9">
        <v>7</v>
      </c>
    </row>
    <row r="6778" spans="1:17" hidden="1" x14ac:dyDescent="0.25">
      <c r="A6778" s="8" t="str">
        <f t="shared" si="632"/>
        <v>Patient Stretchers and Trolleys and Related AccessArjo UK Limited</v>
      </c>
      <c r="B6778" s="8" t="str">
        <f>VLOOKUP(J6778,'Contract IDs'!A:D,4,0)</f>
        <v>Patient Stretchers and Trolleys and Related Access</v>
      </c>
      <c r="C6778" s="8" t="str">
        <f>VLOOKUP(L6778,'Supplier IDs'!A:C,3,0)</f>
        <v>Arjo UK Limited</v>
      </c>
      <c r="D6778" s="8" t="str">
        <f t="shared" si="631"/>
        <v>Transport Trolley</v>
      </c>
      <c r="E6778" s="8">
        <f t="shared" si="633"/>
        <v>0</v>
      </c>
      <c r="F6778" s="8">
        <f t="shared" si="634"/>
        <v>50</v>
      </c>
      <c r="G6778" s="8">
        <f t="shared" si="635"/>
        <v>99</v>
      </c>
      <c r="H6778" s="15">
        <f t="shared" si="636"/>
        <v>7.0000000000000007E-2</v>
      </c>
      <c r="I6778" s="15" t="s">
        <v>372</v>
      </c>
      <c r="J6778" s="10">
        <v>300000166523030</v>
      </c>
      <c r="K6778" s="9" t="s">
        <v>422</v>
      </c>
      <c r="L6778" s="10">
        <v>100000000612542</v>
      </c>
      <c r="M6778" s="9" t="s">
        <v>427</v>
      </c>
      <c r="N6778" s="9"/>
      <c r="O6778" s="9">
        <v>50</v>
      </c>
      <c r="P6778" s="9">
        <v>99</v>
      </c>
      <c r="Q6778" s="9">
        <v>7</v>
      </c>
    </row>
    <row r="6779" spans="1:17" hidden="1" x14ac:dyDescent="0.25">
      <c r="A6779" s="8" t="str">
        <f t="shared" si="632"/>
        <v>Patient Stretchers and Trolleys and Related AccessArjo UK Limited</v>
      </c>
      <c r="B6779" s="8" t="str">
        <f>VLOOKUP(J6779,'Contract IDs'!A:D,4,0)</f>
        <v>Patient Stretchers and Trolleys and Related Access</v>
      </c>
      <c r="C6779" s="8" t="str">
        <f>VLOOKUP(L6779,'Supplier IDs'!A:C,3,0)</f>
        <v>Arjo UK Limited</v>
      </c>
      <c r="D6779" s="8" t="str">
        <f t="shared" si="631"/>
        <v>Transport Trolley</v>
      </c>
      <c r="E6779" s="8">
        <f t="shared" si="633"/>
        <v>0</v>
      </c>
      <c r="F6779" s="8">
        <f t="shared" si="634"/>
        <v>100</v>
      </c>
      <c r="G6779" s="8">
        <f t="shared" si="635"/>
        <v>149</v>
      </c>
      <c r="H6779" s="15">
        <f t="shared" si="636"/>
        <v>7.0000000000000007E-2</v>
      </c>
      <c r="I6779" s="15" t="s">
        <v>372</v>
      </c>
      <c r="J6779" s="10">
        <v>300000166523030</v>
      </c>
      <c r="K6779" s="9" t="s">
        <v>422</v>
      </c>
      <c r="L6779" s="10">
        <v>100000000612542</v>
      </c>
      <c r="M6779" s="9" t="s">
        <v>427</v>
      </c>
      <c r="N6779" s="9"/>
      <c r="O6779" s="9">
        <v>100</v>
      </c>
      <c r="P6779" s="9">
        <v>149</v>
      </c>
      <c r="Q6779" s="9">
        <v>7</v>
      </c>
    </row>
    <row r="6780" spans="1:17" hidden="1" x14ac:dyDescent="0.25">
      <c r="A6780" s="8" t="str">
        <f t="shared" si="632"/>
        <v>Patient Stretchers and Trolleys and Related AccessArjo UK Limited</v>
      </c>
      <c r="B6780" s="8" t="str">
        <f>VLOOKUP(J6780,'Contract IDs'!A:D,4,0)</f>
        <v>Patient Stretchers and Trolleys and Related Access</v>
      </c>
      <c r="C6780" s="8" t="str">
        <f>VLOOKUP(L6780,'Supplier IDs'!A:C,3,0)</f>
        <v>Arjo UK Limited</v>
      </c>
      <c r="D6780" s="8" t="str">
        <f t="shared" si="631"/>
        <v>Transport Trolley</v>
      </c>
      <c r="E6780" s="8">
        <f t="shared" si="633"/>
        <v>0</v>
      </c>
      <c r="F6780" s="8">
        <f t="shared" si="634"/>
        <v>150</v>
      </c>
      <c r="G6780" s="8">
        <f t="shared" si="635"/>
        <v>199</v>
      </c>
      <c r="H6780" s="15">
        <f t="shared" si="636"/>
        <v>7.0000000000000007E-2</v>
      </c>
      <c r="I6780" s="15" t="s">
        <v>372</v>
      </c>
      <c r="J6780" s="10">
        <v>300000166523030</v>
      </c>
      <c r="K6780" s="9" t="s">
        <v>422</v>
      </c>
      <c r="L6780" s="10">
        <v>100000000612542</v>
      </c>
      <c r="M6780" s="9" t="s">
        <v>427</v>
      </c>
      <c r="N6780" s="9"/>
      <c r="O6780" s="9">
        <v>150</v>
      </c>
      <c r="P6780" s="9">
        <v>199</v>
      </c>
      <c r="Q6780" s="9">
        <v>7</v>
      </c>
    </row>
    <row r="6781" spans="1:17" hidden="1" x14ac:dyDescent="0.25">
      <c r="A6781" s="8" t="str">
        <f t="shared" si="632"/>
        <v>Patient Stretchers and Trolleys and Related AccessArjo UK Limited</v>
      </c>
      <c r="B6781" s="8" t="str">
        <f>VLOOKUP(J6781,'Contract IDs'!A:D,4,0)</f>
        <v>Patient Stretchers and Trolleys and Related Access</v>
      </c>
      <c r="C6781" s="8" t="str">
        <f>VLOOKUP(L6781,'Supplier IDs'!A:C,3,0)</f>
        <v>Arjo UK Limited</v>
      </c>
      <c r="D6781" s="8" t="str">
        <f t="shared" si="631"/>
        <v>Transport Trolley</v>
      </c>
      <c r="E6781" s="8">
        <f t="shared" si="633"/>
        <v>0</v>
      </c>
      <c r="F6781" s="8">
        <f t="shared" si="634"/>
        <v>200</v>
      </c>
      <c r="G6781" s="8">
        <f t="shared" si="635"/>
        <v>1000</v>
      </c>
      <c r="H6781" s="15">
        <f t="shared" si="636"/>
        <v>7.0000000000000007E-2</v>
      </c>
      <c r="I6781" s="15" t="s">
        <v>372</v>
      </c>
      <c r="J6781" s="10">
        <v>300000166523030</v>
      </c>
      <c r="K6781" s="9" t="s">
        <v>422</v>
      </c>
      <c r="L6781" s="10">
        <v>100000000612542</v>
      </c>
      <c r="M6781" s="9" t="s">
        <v>427</v>
      </c>
      <c r="N6781" s="9"/>
      <c r="O6781" s="9">
        <v>200</v>
      </c>
      <c r="P6781" s="9">
        <v>1000</v>
      </c>
      <c r="Q6781" s="9">
        <v>7</v>
      </c>
    </row>
    <row r="6782" spans="1:17" hidden="1" x14ac:dyDescent="0.25">
      <c r="A6782" s="8" t="str">
        <f t="shared" si="632"/>
        <v>Patient Stretchers and Trolleys and Related AccessBender Uk Limited</v>
      </c>
      <c r="B6782" s="8" t="str">
        <f>VLOOKUP(J6782,'Contract IDs'!A:D,4,0)</f>
        <v>Patient Stretchers and Trolleys and Related Access</v>
      </c>
      <c r="C6782" s="8" t="str">
        <f>VLOOKUP(L6782,'Supplier IDs'!A:C,3,0)</f>
        <v>Bender Uk Limited</v>
      </c>
      <c r="D6782" s="8" t="str">
        <f t="shared" si="631"/>
        <v>Accident and Emergency Trolley</v>
      </c>
      <c r="E6782" s="8">
        <f t="shared" si="633"/>
        <v>0</v>
      </c>
      <c r="F6782" s="8">
        <f t="shared" si="634"/>
        <v>6</v>
      </c>
      <c r="G6782" s="8">
        <f t="shared" si="635"/>
        <v>6</v>
      </c>
      <c r="H6782" s="15">
        <f t="shared" si="636"/>
        <v>0.01</v>
      </c>
      <c r="I6782" s="15" t="s">
        <v>372</v>
      </c>
      <c r="J6782" s="10">
        <v>300000166523030</v>
      </c>
      <c r="K6782" s="9" t="s">
        <v>422</v>
      </c>
      <c r="L6782" s="10">
        <v>100000000613405</v>
      </c>
      <c r="M6782" s="9" t="s">
        <v>428</v>
      </c>
      <c r="N6782" s="9"/>
      <c r="O6782" s="9">
        <v>6</v>
      </c>
      <c r="P6782" s="9">
        <v>6</v>
      </c>
      <c r="Q6782" s="9">
        <v>1</v>
      </c>
    </row>
    <row r="6783" spans="1:17" hidden="1" x14ac:dyDescent="0.25">
      <c r="A6783" s="8" t="str">
        <f t="shared" si="632"/>
        <v>Patient Stretchers and Trolleys and Related AccessBender Uk Limited</v>
      </c>
      <c r="B6783" s="8" t="str">
        <f>VLOOKUP(J6783,'Contract IDs'!A:D,4,0)</f>
        <v>Patient Stretchers and Trolleys and Related Access</v>
      </c>
      <c r="C6783" s="8" t="str">
        <f>VLOOKUP(L6783,'Supplier IDs'!A:C,3,0)</f>
        <v>Bender Uk Limited</v>
      </c>
      <c r="D6783" s="8" t="str">
        <f t="shared" si="631"/>
        <v>Accident and Emergency Trolley</v>
      </c>
      <c r="E6783" s="8">
        <f t="shared" si="633"/>
        <v>0</v>
      </c>
      <c r="F6783" s="8">
        <f t="shared" si="634"/>
        <v>7</v>
      </c>
      <c r="G6783" s="8">
        <f t="shared" si="635"/>
        <v>7</v>
      </c>
      <c r="H6783" s="15">
        <f t="shared" si="636"/>
        <v>0.01</v>
      </c>
      <c r="I6783" s="15" t="s">
        <v>372</v>
      </c>
      <c r="J6783" s="10">
        <v>300000166523030</v>
      </c>
      <c r="K6783" s="9" t="s">
        <v>422</v>
      </c>
      <c r="L6783" s="10">
        <v>100000000613405</v>
      </c>
      <c r="M6783" s="9" t="s">
        <v>428</v>
      </c>
      <c r="N6783" s="9"/>
      <c r="O6783" s="9">
        <v>7</v>
      </c>
      <c r="P6783" s="9">
        <v>7</v>
      </c>
      <c r="Q6783" s="9">
        <v>1</v>
      </c>
    </row>
    <row r="6784" spans="1:17" hidden="1" x14ac:dyDescent="0.25">
      <c r="A6784" s="8" t="str">
        <f t="shared" si="632"/>
        <v>Patient Stretchers and Trolleys and Related AccessBender Uk Limited</v>
      </c>
      <c r="B6784" s="8" t="str">
        <f>VLOOKUP(J6784,'Contract IDs'!A:D,4,0)</f>
        <v>Patient Stretchers and Trolleys and Related Access</v>
      </c>
      <c r="C6784" s="8" t="str">
        <f>VLOOKUP(L6784,'Supplier IDs'!A:C,3,0)</f>
        <v>Bender Uk Limited</v>
      </c>
      <c r="D6784" s="8" t="str">
        <f t="shared" si="631"/>
        <v>Accident and Emergency Trolley</v>
      </c>
      <c r="E6784" s="8">
        <f t="shared" si="633"/>
        <v>0</v>
      </c>
      <c r="F6784" s="8">
        <f t="shared" si="634"/>
        <v>8</v>
      </c>
      <c r="G6784" s="8">
        <f t="shared" si="635"/>
        <v>8</v>
      </c>
      <c r="H6784" s="15">
        <f t="shared" si="636"/>
        <v>0.01</v>
      </c>
      <c r="I6784" s="15" t="s">
        <v>372</v>
      </c>
      <c r="J6784" s="10">
        <v>300000166523030</v>
      </c>
      <c r="K6784" s="9" t="s">
        <v>422</v>
      </c>
      <c r="L6784" s="10">
        <v>100000000613405</v>
      </c>
      <c r="M6784" s="9" t="s">
        <v>428</v>
      </c>
      <c r="N6784" s="9"/>
      <c r="O6784" s="9">
        <v>8</v>
      </c>
      <c r="P6784" s="9">
        <v>8</v>
      </c>
      <c r="Q6784" s="9">
        <v>1</v>
      </c>
    </row>
    <row r="6785" spans="1:17" hidden="1" x14ac:dyDescent="0.25">
      <c r="A6785" s="8" t="str">
        <f t="shared" si="632"/>
        <v>Patient Stretchers and Trolleys and Related AccessBender Uk Limited</v>
      </c>
      <c r="B6785" s="8" t="str">
        <f>VLOOKUP(J6785,'Contract IDs'!A:D,4,0)</f>
        <v>Patient Stretchers and Trolleys and Related Access</v>
      </c>
      <c r="C6785" s="8" t="str">
        <f>VLOOKUP(L6785,'Supplier IDs'!A:C,3,0)</f>
        <v>Bender Uk Limited</v>
      </c>
      <c r="D6785" s="8" t="str">
        <f t="shared" si="631"/>
        <v>Accident and Emergency Trolley</v>
      </c>
      <c r="E6785" s="8">
        <f t="shared" si="633"/>
        <v>0</v>
      </c>
      <c r="F6785" s="8">
        <f t="shared" si="634"/>
        <v>9</v>
      </c>
      <c r="G6785" s="8">
        <f t="shared" si="635"/>
        <v>9</v>
      </c>
      <c r="H6785" s="15">
        <f t="shared" si="636"/>
        <v>0.01</v>
      </c>
      <c r="I6785" s="15" t="s">
        <v>372</v>
      </c>
      <c r="J6785" s="10">
        <v>300000166523030</v>
      </c>
      <c r="K6785" s="9" t="s">
        <v>422</v>
      </c>
      <c r="L6785" s="10">
        <v>100000000613405</v>
      </c>
      <c r="M6785" s="9" t="s">
        <v>428</v>
      </c>
      <c r="N6785" s="9"/>
      <c r="O6785" s="9">
        <v>9</v>
      </c>
      <c r="P6785" s="9">
        <v>9</v>
      </c>
      <c r="Q6785" s="9">
        <v>1</v>
      </c>
    </row>
    <row r="6786" spans="1:17" hidden="1" x14ac:dyDescent="0.25">
      <c r="A6786" s="8" t="str">
        <f t="shared" si="632"/>
        <v>Patient Stretchers and Trolleys and Related AccessBender Uk Limited</v>
      </c>
      <c r="B6786" s="8" t="str">
        <f>VLOOKUP(J6786,'Contract IDs'!A:D,4,0)</f>
        <v>Patient Stretchers and Trolleys and Related Access</v>
      </c>
      <c r="C6786" s="8" t="str">
        <f>VLOOKUP(L6786,'Supplier IDs'!A:C,3,0)</f>
        <v>Bender Uk Limited</v>
      </c>
      <c r="D6786" s="8" t="str">
        <f t="shared" ref="D6786:D6849" si="637">IF(M6786="","No Sub Cat",M6786)</f>
        <v>Accident and Emergency Trolley</v>
      </c>
      <c r="E6786" s="8">
        <f t="shared" si="633"/>
        <v>0</v>
      </c>
      <c r="F6786" s="8">
        <f t="shared" si="634"/>
        <v>10</v>
      </c>
      <c r="G6786" s="8">
        <f t="shared" si="635"/>
        <v>10</v>
      </c>
      <c r="H6786" s="15">
        <f t="shared" si="636"/>
        <v>0.01</v>
      </c>
      <c r="I6786" s="15" t="s">
        <v>372</v>
      </c>
      <c r="J6786" s="10">
        <v>300000166523030</v>
      </c>
      <c r="K6786" s="9" t="s">
        <v>422</v>
      </c>
      <c r="L6786" s="10">
        <v>100000000613405</v>
      </c>
      <c r="M6786" s="9" t="s">
        <v>428</v>
      </c>
      <c r="N6786" s="9"/>
      <c r="O6786" s="9">
        <v>10</v>
      </c>
      <c r="P6786" s="9">
        <v>10</v>
      </c>
      <c r="Q6786" s="9">
        <v>1</v>
      </c>
    </row>
    <row r="6787" spans="1:17" hidden="1" x14ac:dyDescent="0.25">
      <c r="A6787" s="8" t="str">
        <f t="shared" ref="A6787:A6850" si="638">B6787&amp;C6787</f>
        <v>Patient Stretchers and Trolleys and Related AccessBender Uk Limited</v>
      </c>
      <c r="B6787" s="8" t="str">
        <f>VLOOKUP(J6787,'Contract IDs'!A:D,4,0)</f>
        <v>Patient Stretchers and Trolleys and Related Access</v>
      </c>
      <c r="C6787" s="8" t="str">
        <f>VLOOKUP(L6787,'Supplier IDs'!A:C,3,0)</f>
        <v>Bender Uk Limited</v>
      </c>
      <c r="D6787" s="8" t="str">
        <f t="shared" si="637"/>
        <v>Accident and Emergency Trolley</v>
      </c>
      <c r="E6787" s="8">
        <f t="shared" ref="E6787:E6850" si="639">N6787</f>
        <v>0</v>
      </c>
      <c r="F6787" s="8">
        <f t="shared" ref="F6787:F6850" si="640">O6787</f>
        <v>11</v>
      </c>
      <c r="G6787" s="8">
        <f t="shared" ref="G6787:G6850" si="641">P6787</f>
        <v>19</v>
      </c>
      <c r="H6787" s="15">
        <f t="shared" ref="H6787:H6850" si="642">Q6787/100</f>
        <v>0.02</v>
      </c>
      <c r="I6787" s="15" t="s">
        <v>372</v>
      </c>
      <c r="J6787" s="10">
        <v>300000166523030</v>
      </c>
      <c r="K6787" s="9" t="s">
        <v>422</v>
      </c>
      <c r="L6787" s="10">
        <v>100000000613405</v>
      </c>
      <c r="M6787" s="9" t="s">
        <v>428</v>
      </c>
      <c r="N6787" s="9"/>
      <c r="O6787" s="9">
        <v>11</v>
      </c>
      <c r="P6787" s="9">
        <v>19</v>
      </c>
      <c r="Q6787" s="9">
        <v>2</v>
      </c>
    </row>
    <row r="6788" spans="1:17" hidden="1" x14ac:dyDescent="0.25">
      <c r="A6788" s="8" t="str">
        <f t="shared" si="638"/>
        <v>Patient Stretchers and Trolleys and Related AccessBender Uk Limited</v>
      </c>
      <c r="B6788" s="8" t="str">
        <f>VLOOKUP(J6788,'Contract IDs'!A:D,4,0)</f>
        <v>Patient Stretchers and Trolleys and Related Access</v>
      </c>
      <c r="C6788" s="8" t="str">
        <f>VLOOKUP(L6788,'Supplier IDs'!A:C,3,0)</f>
        <v>Bender Uk Limited</v>
      </c>
      <c r="D6788" s="8" t="str">
        <f t="shared" si="637"/>
        <v>Accident and Emergency Trolley</v>
      </c>
      <c r="E6788" s="8">
        <f t="shared" si="639"/>
        <v>0</v>
      </c>
      <c r="F6788" s="8">
        <f t="shared" si="640"/>
        <v>20</v>
      </c>
      <c r="G6788" s="8">
        <f t="shared" si="641"/>
        <v>49</v>
      </c>
      <c r="H6788" s="15">
        <f t="shared" si="642"/>
        <v>0.04</v>
      </c>
      <c r="I6788" s="15" t="s">
        <v>372</v>
      </c>
      <c r="J6788" s="10">
        <v>300000166523030</v>
      </c>
      <c r="K6788" s="9" t="s">
        <v>422</v>
      </c>
      <c r="L6788" s="10">
        <v>100000000613405</v>
      </c>
      <c r="M6788" s="9" t="s">
        <v>428</v>
      </c>
      <c r="N6788" s="9"/>
      <c r="O6788" s="9">
        <v>20</v>
      </c>
      <c r="P6788" s="9">
        <v>49</v>
      </c>
      <c r="Q6788" s="9">
        <v>4</v>
      </c>
    </row>
    <row r="6789" spans="1:17" hidden="1" x14ac:dyDescent="0.25">
      <c r="A6789" s="8" t="str">
        <f t="shared" si="638"/>
        <v>Patient Stretchers and Trolleys and Related AccessBender Uk Limited</v>
      </c>
      <c r="B6789" s="8" t="str">
        <f>VLOOKUP(J6789,'Contract IDs'!A:D,4,0)</f>
        <v>Patient Stretchers and Trolleys and Related Access</v>
      </c>
      <c r="C6789" s="8" t="str">
        <f>VLOOKUP(L6789,'Supplier IDs'!A:C,3,0)</f>
        <v>Bender Uk Limited</v>
      </c>
      <c r="D6789" s="8" t="str">
        <f t="shared" si="637"/>
        <v>Accident and Emergency Trolley</v>
      </c>
      <c r="E6789" s="8">
        <f t="shared" si="639"/>
        <v>0</v>
      </c>
      <c r="F6789" s="8">
        <f t="shared" si="640"/>
        <v>50</v>
      </c>
      <c r="G6789" s="8">
        <f t="shared" si="641"/>
        <v>99</v>
      </c>
      <c r="H6789" s="15">
        <f t="shared" si="642"/>
        <v>0.05</v>
      </c>
      <c r="I6789" s="15" t="s">
        <v>372</v>
      </c>
      <c r="J6789" s="10">
        <v>300000166523030</v>
      </c>
      <c r="K6789" s="9" t="s">
        <v>422</v>
      </c>
      <c r="L6789" s="10">
        <v>100000000613405</v>
      </c>
      <c r="M6789" s="9" t="s">
        <v>428</v>
      </c>
      <c r="N6789" s="9"/>
      <c r="O6789" s="9">
        <v>50</v>
      </c>
      <c r="P6789" s="9">
        <v>99</v>
      </c>
      <c r="Q6789" s="9">
        <v>5</v>
      </c>
    </row>
    <row r="6790" spans="1:17" hidden="1" x14ac:dyDescent="0.25">
      <c r="A6790" s="8" t="str">
        <f t="shared" si="638"/>
        <v>Patient Stretchers and Trolleys and Related AccessBender Uk Limited</v>
      </c>
      <c r="B6790" s="8" t="str">
        <f>VLOOKUP(J6790,'Contract IDs'!A:D,4,0)</f>
        <v>Patient Stretchers and Trolleys and Related Access</v>
      </c>
      <c r="C6790" s="8" t="str">
        <f>VLOOKUP(L6790,'Supplier IDs'!A:C,3,0)</f>
        <v>Bender Uk Limited</v>
      </c>
      <c r="D6790" s="8" t="str">
        <f t="shared" si="637"/>
        <v>Accident and Emergency Trolley</v>
      </c>
      <c r="E6790" s="8">
        <f t="shared" si="639"/>
        <v>0</v>
      </c>
      <c r="F6790" s="8">
        <f t="shared" si="640"/>
        <v>100</v>
      </c>
      <c r="G6790" s="8">
        <f t="shared" si="641"/>
        <v>149</v>
      </c>
      <c r="H6790" s="15">
        <f t="shared" si="642"/>
        <v>0.06</v>
      </c>
      <c r="I6790" s="15" t="s">
        <v>372</v>
      </c>
      <c r="J6790" s="10">
        <v>300000166523030</v>
      </c>
      <c r="K6790" s="9" t="s">
        <v>422</v>
      </c>
      <c r="L6790" s="10">
        <v>100000000613405</v>
      </c>
      <c r="M6790" s="9" t="s">
        <v>428</v>
      </c>
      <c r="N6790" s="9"/>
      <c r="O6790" s="9">
        <v>100</v>
      </c>
      <c r="P6790" s="9">
        <v>149</v>
      </c>
      <c r="Q6790" s="9">
        <v>6</v>
      </c>
    </row>
    <row r="6791" spans="1:17" hidden="1" x14ac:dyDescent="0.25">
      <c r="A6791" s="8" t="str">
        <f t="shared" si="638"/>
        <v>Patient Stretchers and Trolleys and Related AccessBender Uk Limited</v>
      </c>
      <c r="B6791" s="8" t="str">
        <f>VLOOKUP(J6791,'Contract IDs'!A:D,4,0)</f>
        <v>Patient Stretchers and Trolleys and Related Access</v>
      </c>
      <c r="C6791" s="8" t="str">
        <f>VLOOKUP(L6791,'Supplier IDs'!A:C,3,0)</f>
        <v>Bender Uk Limited</v>
      </c>
      <c r="D6791" s="8" t="str">
        <f t="shared" si="637"/>
        <v>Accident and Emergency Trolley</v>
      </c>
      <c r="E6791" s="8">
        <f t="shared" si="639"/>
        <v>0</v>
      </c>
      <c r="F6791" s="8">
        <f t="shared" si="640"/>
        <v>150</v>
      </c>
      <c r="G6791" s="8">
        <f t="shared" si="641"/>
        <v>199</v>
      </c>
      <c r="H6791" s="15">
        <f t="shared" si="642"/>
        <v>7.0000000000000007E-2</v>
      </c>
      <c r="I6791" s="15" t="s">
        <v>372</v>
      </c>
      <c r="J6791" s="10">
        <v>300000166523030</v>
      </c>
      <c r="K6791" s="9" t="s">
        <v>422</v>
      </c>
      <c r="L6791" s="10">
        <v>100000000613405</v>
      </c>
      <c r="M6791" s="9" t="s">
        <v>428</v>
      </c>
      <c r="N6791" s="9"/>
      <c r="O6791" s="9">
        <v>150</v>
      </c>
      <c r="P6791" s="9">
        <v>199</v>
      </c>
      <c r="Q6791" s="9">
        <v>7</v>
      </c>
    </row>
    <row r="6792" spans="1:17" hidden="1" x14ac:dyDescent="0.25">
      <c r="A6792" s="8" t="str">
        <f t="shared" si="638"/>
        <v>Patient Stretchers and Trolleys and Related AccessBender Uk Limited</v>
      </c>
      <c r="B6792" s="8" t="str">
        <f>VLOOKUP(J6792,'Contract IDs'!A:D,4,0)</f>
        <v>Patient Stretchers and Trolleys and Related Access</v>
      </c>
      <c r="C6792" s="8" t="str">
        <f>VLOOKUP(L6792,'Supplier IDs'!A:C,3,0)</f>
        <v>Bender Uk Limited</v>
      </c>
      <c r="D6792" s="8" t="str">
        <f t="shared" si="637"/>
        <v>Accident and Emergency Trolley</v>
      </c>
      <c r="E6792" s="8">
        <f t="shared" si="639"/>
        <v>0</v>
      </c>
      <c r="F6792" s="8">
        <f t="shared" si="640"/>
        <v>200</v>
      </c>
      <c r="G6792" s="8">
        <f t="shared" si="641"/>
        <v>1000</v>
      </c>
      <c r="H6792" s="15">
        <f t="shared" si="642"/>
        <v>0.08</v>
      </c>
      <c r="I6792" s="15" t="s">
        <v>372</v>
      </c>
      <c r="J6792" s="10">
        <v>300000166523030</v>
      </c>
      <c r="K6792" s="9" t="s">
        <v>422</v>
      </c>
      <c r="L6792" s="10">
        <v>100000000613405</v>
      </c>
      <c r="M6792" s="9" t="s">
        <v>428</v>
      </c>
      <c r="N6792" s="9"/>
      <c r="O6792" s="9">
        <v>200</v>
      </c>
      <c r="P6792" s="9">
        <v>1000</v>
      </c>
      <c r="Q6792" s="9">
        <v>8</v>
      </c>
    </row>
    <row r="6793" spans="1:17" hidden="1" x14ac:dyDescent="0.25">
      <c r="A6793" s="8" t="str">
        <f t="shared" si="638"/>
        <v>Patient Stretchers and Trolleys and Related AccessHill-Rom Limited</v>
      </c>
      <c r="B6793" s="8" t="str">
        <f>VLOOKUP(J6793,'Contract IDs'!A:D,4,0)</f>
        <v>Patient Stretchers and Trolleys and Related Access</v>
      </c>
      <c r="C6793" s="8" t="str">
        <f>VLOOKUP(L6793,'Supplier IDs'!A:C,3,0)</f>
        <v>Hill-Rom Limited</v>
      </c>
      <c r="D6793" s="8" t="str">
        <f t="shared" si="637"/>
        <v>Accident and Emergency Trolley</v>
      </c>
      <c r="E6793" s="8">
        <f t="shared" si="639"/>
        <v>0</v>
      </c>
      <c r="F6793" s="8">
        <f t="shared" si="640"/>
        <v>6</v>
      </c>
      <c r="G6793" s="8">
        <f t="shared" si="641"/>
        <v>6</v>
      </c>
      <c r="H6793" s="15">
        <f t="shared" si="642"/>
        <v>0.01</v>
      </c>
      <c r="I6793" s="15" t="s">
        <v>372</v>
      </c>
      <c r="J6793" s="10">
        <v>300000166523030</v>
      </c>
      <c r="K6793" s="9" t="s">
        <v>422</v>
      </c>
      <c r="L6793" s="10">
        <v>300000165125395</v>
      </c>
      <c r="M6793" s="9" t="s">
        <v>428</v>
      </c>
      <c r="N6793" s="9"/>
      <c r="O6793" s="9">
        <v>6</v>
      </c>
      <c r="P6793" s="9">
        <v>6</v>
      </c>
      <c r="Q6793" s="9">
        <v>1</v>
      </c>
    </row>
    <row r="6794" spans="1:17" hidden="1" x14ac:dyDescent="0.25">
      <c r="A6794" s="8" t="str">
        <f t="shared" si="638"/>
        <v>Patient Stretchers and Trolleys and Related AccessHill-Rom Limited</v>
      </c>
      <c r="B6794" s="8" t="str">
        <f>VLOOKUP(J6794,'Contract IDs'!A:D,4,0)</f>
        <v>Patient Stretchers and Trolleys and Related Access</v>
      </c>
      <c r="C6794" s="8" t="str">
        <f>VLOOKUP(L6794,'Supplier IDs'!A:C,3,0)</f>
        <v>Hill-Rom Limited</v>
      </c>
      <c r="D6794" s="8" t="str">
        <f t="shared" si="637"/>
        <v>Accident and Emergency Trolley</v>
      </c>
      <c r="E6794" s="8">
        <f t="shared" si="639"/>
        <v>0</v>
      </c>
      <c r="F6794" s="8">
        <f t="shared" si="640"/>
        <v>7</v>
      </c>
      <c r="G6794" s="8">
        <f t="shared" si="641"/>
        <v>7</v>
      </c>
      <c r="H6794" s="15">
        <f t="shared" si="642"/>
        <v>0.01</v>
      </c>
      <c r="I6794" s="15" t="s">
        <v>372</v>
      </c>
      <c r="J6794" s="10">
        <v>300000166523030</v>
      </c>
      <c r="K6794" s="9" t="s">
        <v>422</v>
      </c>
      <c r="L6794" s="10">
        <v>300000165125395</v>
      </c>
      <c r="M6794" s="9" t="s">
        <v>428</v>
      </c>
      <c r="N6794" s="9"/>
      <c r="O6794" s="9">
        <v>7</v>
      </c>
      <c r="P6794" s="9">
        <v>7</v>
      </c>
      <c r="Q6794" s="9">
        <v>1</v>
      </c>
    </row>
    <row r="6795" spans="1:17" hidden="1" x14ac:dyDescent="0.25">
      <c r="A6795" s="8" t="str">
        <f t="shared" si="638"/>
        <v>Patient Stretchers and Trolleys and Related AccessHill-Rom Limited</v>
      </c>
      <c r="B6795" s="8" t="str">
        <f>VLOOKUP(J6795,'Contract IDs'!A:D,4,0)</f>
        <v>Patient Stretchers and Trolleys and Related Access</v>
      </c>
      <c r="C6795" s="8" t="str">
        <f>VLOOKUP(L6795,'Supplier IDs'!A:C,3,0)</f>
        <v>Hill-Rom Limited</v>
      </c>
      <c r="D6795" s="8" t="str">
        <f t="shared" si="637"/>
        <v>Accident and Emergency Trolley</v>
      </c>
      <c r="E6795" s="8">
        <f t="shared" si="639"/>
        <v>0</v>
      </c>
      <c r="F6795" s="8">
        <f t="shared" si="640"/>
        <v>8</v>
      </c>
      <c r="G6795" s="8">
        <f t="shared" si="641"/>
        <v>8</v>
      </c>
      <c r="H6795" s="15">
        <f t="shared" si="642"/>
        <v>0.01</v>
      </c>
      <c r="I6795" s="15" t="s">
        <v>372</v>
      </c>
      <c r="J6795" s="10">
        <v>300000166523030</v>
      </c>
      <c r="K6795" s="9" t="s">
        <v>422</v>
      </c>
      <c r="L6795" s="10">
        <v>300000165125395</v>
      </c>
      <c r="M6795" s="9" t="s">
        <v>428</v>
      </c>
      <c r="N6795" s="9"/>
      <c r="O6795" s="9">
        <v>8</v>
      </c>
      <c r="P6795" s="9">
        <v>8</v>
      </c>
      <c r="Q6795" s="9">
        <v>1</v>
      </c>
    </row>
    <row r="6796" spans="1:17" hidden="1" x14ac:dyDescent="0.25">
      <c r="A6796" s="8" t="str">
        <f t="shared" si="638"/>
        <v>Patient Stretchers and Trolleys and Related AccessHill-Rom Limited</v>
      </c>
      <c r="B6796" s="8" t="str">
        <f>VLOOKUP(J6796,'Contract IDs'!A:D,4,0)</f>
        <v>Patient Stretchers and Trolleys and Related Access</v>
      </c>
      <c r="C6796" s="8" t="str">
        <f>VLOOKUP(L6796,'Supplier IDs'!A:C,3,0)</f>
        <v>Hill-Rom Limited</v>
      </c>
      <c r="D6796" s="8" t="str">
        <f t="shared" si="637"/>
        <v>Accident and Emergency Trolley</v>
      </c>
      <c r="E6796" s="8">
        <f t="shared" si="639"/>
        <v>0</v>
      </c>
      <c r="F6796" s="8">
        <f t="shared" si="640"/>
        <v>9</v>
      </c>
      <c r="G6796" s="8">
        <f t="shared" si="641"/>
        <v>9</v>
      </c>
      <c r="H6796" s="15">
        <f t="shared" si="642"/>
        <v>0.01</v>
      </c>
      <c r="I6796" s="15" t="s">
        <v>372</v>
      </c>
      <c r="J6796" s="10">
        <v>300000166523030</v>
      </c>
      <c r="K6796" s="9" t="s">
        <v>422</v>
      </c>
      <c r="L6796" s="10">
        <v>300000165125395</v>
      </c>
      <c r="M6796" s="9" t="s">
        <v>428</v>
      </c>
      <c r="N6796" s="9"/>
      <c r="O6796" s="9">
        <v>9</v>
      </c>
      <c r="P6796" s="9">
        <v>9</v>
      </c>
      <c r="Q6796" s="9">
        <v>1</v>
      </c>
    </row>
    <row r="6797" spans="1:17" hidden="1" x14ac:dyDescent="0.25">
      <c r="A6797" s="8" t="str">
        <f t="shared" si="638"/>
        <v>Patient Stretchers and Trolleys and Related AccessHill-Rom Limited</v>
      </c>
      <c r="B6797" s="8" t="str">
        <f>VLOOKUP(J6797,'Contract IDs'!A:D,4,0)</f>
        <v>Patient Stretchers and Trolleys and Related Access</v>
      </c>
      <c r="C6797" s="8" t="str">
        <f>VLOOKUP(L6797,'Supplier IDs'!A:C,3,0)</f>
        <v>Hill-Rom Limited</v>
      </c>
      <c r="D6797" s="8" t="str">
        <f t="shared" si="637"/>
        <v>Accident and Emergency Trolley</v>
      </c>
      <c r="E6797" s="8">
        <f t="shared" si="639"/>
        <v>0</v>
      </c>
      <c r="F6797" s="8">
        <f t="shared" si="640"/>
        <v>10</v>
      </c>
      <c r="G6797" s="8">
        <f t="shared" si="641"/>
        <v>10</v>
      </c>
      <c r="H6797" s="15">
        <f t="shared" si="642"/>
        <v>0.01</v>
      </c>
      <c r="I6797" s="15" t="s">
        <v>372</v>
      </c>
      <c r="J6797" s="10">
        <v>300000166523030</v>
      </c>
      <c r="K6797" s="9" t="s">
        <v>422</v>
      </c>
      <c r="L6797" s="10">
        <v>300000165125395</v>
      </c>
      <c r="M6797" s="9" t="s">
        <v>428</v>
      </c>
      <c r="N6797" s="9"/>
      <c r="O6797" s="9">
        <v>10</v>
      </c>
      <c r="P6797" s="9">
        <v>10</v>
      </c>
      <c r="Q6797" s="9">
        <v>1</v>
      </c>
    </row>
    <row r="6798" spans="1:17" hidden="1" x14ac:dyDescent="0.25">
      <c r="A6798" s="8" t="str">
        <f t="shared" si="638"/>
        <v>Patient Stretchers and Trolleys and Related AccessHill-Rom Limited</v>
      </c>
      <c r="B6798" s="8" t="str">
        <f>VLOOKUP(J6798,'Contract IDs'!A:D,4,0)</f>
        <v>Patient Stretchers and Trolleys and Related Access</v>
      </c>
      <c r="C6798" s="8" t="str">
        <f>VLOOKUP(L6798,'Supplier IDs'!A:C,3,0)</f>
        <v>Hill-Rom Limited</v>
      </c>
      <c r="D6798" s="8" t="str">
        <f t="shared" si="637"/>
        <v>Accident and Emergency Trolley</v>
      </c>
      <c r="E6798" s="8">
        <f t="shared" si="639"/>
        <v>0</v>
      </c>
      <c r="F6798" s="8">
        <f t="shared" si="640"/>
        <v>11</v>
      </c>
      <c r="G6798" s="8">
        <f t="shared" si="641"/>
        <v>19</v>
      </c>
      <c r="H6798" s="15">
        <f t="shared" si="642"/>
        <v>0.02</v>
      </c>
      <c r="I6798" s="15" t="s">
        <v>372</v>
      </c>
      <c r="J6798" s="10">
        <v>300000166523030</v>
      </c>
      <c r="K6798" s="9" t="s">
        <v>422</v>
      </c>
      <c r="L6798" s="10">
        <v>300000165125395</v>
      </c>
      <c r="M6798" s="9" t="s">
        <v>428</v>
      </c>
      <c r="N6798" s="9"/>
      <c r="O6798" s="9">
        <v>11</v>
      </c>
      <c r="P6798" s="9">
        <v>19</v>
      </c>
      <c r="Q6798" s="9">
        <v>2</v>
      </c>
    </row>
    <row r="6799" spans="1:17" hidden="1" x14ac:dyDescent="0.25">
      <c r="A6799" s="8" t="str">
        <f t="shared" si="638"/>
        <v>Patient Stretchers and Trolleys and Related AccessHill-Rom Limited</v>
      </c>
      <c r="B6799" s="8" t="str">
        <f>VLOOKUP(J6799,'Contract IDs'!A:D,4,0)</f>
        <v>Patient Stretchers and Trolleys and Related Access</v>
      </c>
      <c r="C6799" s="8" t="str">
        <f>VLOOKUP(L6799,'Supplier IDs'!A:C,3,0)</f>
        <v>Hill-Rom Limited</v>
      </c>
      <c r="D6799" s="8" t="str">
        <f t="shared" si="637"/>
        <v>Accident and Emergency Trolley</v>
      </c>
      <c r="E6799" s="8">
        <f t="shared" si="639"/>
        <v>0</v>
      </c>
      <c r="F6799" s="8">
        <f t="shared" si="640"/>
        <v>20</v>
      </c>
      <c r="G6799" s="8">
        <f t="shared" si="641"/>
        <v>49</v>
      </c>
      <c r="H6799" s="15">
        <f t="shared" si="642"/>
        <v>0.03</v>
      </c>
      <c r="I6799" s="15" t="s">
        <v>372</v>
      </c>
      <c r="J6799" s="10">
        <v>300000166523030</v>
      </c>
      <c r="K6799" s="9" t="s">
        <v>422</v>
      </c>
      <c r="L6799" s="10">
        <v>300000165125395</v>
      </c>
      <c r="M6799" s="9" t="s">
        <v>428</v>
      </c>
      <c r="N6799" s="9"/>
      <c r="O6799" s="9">
        <v>20</v>
      </c>
      <c r="P6799" s="9">
        <v>49</v>
      </c>
      <c r="Q6799" s="9">
        <v>3</v>
      </c>
    </row>
    <row r="6800" spans="1:17" hidden="1" x14ac:dyDescent="0.25">
      <c r="A6800" s="8" t="str">
        <f t="shared" si="638"/>
        <v>Patient Stretchers and Trolleys and Related AccessHill-Rom Limited</v>
      </c>
      <c r="B6800" s="8" t="str">
        <f>VLOOKUP(J6800,'Contract IDs'!A:D,4,0)</f>
        <v>Patient Stretchers and Trolleys and Related Access</v>
      </c>
      <c r="C6800" s="8" t="str">
        <f>VLOOKUP(L6800,'Supplier IDs'!A:C,3,0)</f>
        <v>Hill-Rom Limited</v>
      </c>
      <c r="D6800" s="8" t="str">
        <f t="shared" si="637"/>
        <v>Accident and Emergency Trolley</v>
      </c>
      <c r="E6800" s="8">
        <f t="shared" si="639"/>
        <v>0</v>
      </c>
      <c r="F6800" s="8">
        <f t="shared" si="640"/>
        <v>50</v>
      </c>
      <c r="G6800" s="8">
        <f t="shared" si="641"/>
        <v>99</v>
      </c>
      <c r="H6800" s="15">
        <f t="shared" si="642"/>
        <v>0.03</v>
      </c>
      <c r="I6800" s="15" t="s">
        <v>372</v>
      </c>
      <c r="J6800" s="10">
        <v>300000166523030</v>
      </c>
      <c r="K6800" s="9" t="s">
        <v>422</v>
      </c>
      <c r="L6800" s="10">
        <v>300000165125395</v>
      </c>
      <c r="M6800" s="9" t="s">
        <v>428</v>
      </c>
      <c r="N6800" s="9"/>
      <c r="O6800" s="9">
        <v>50</v>
      </c>
      <c r="P6800" s="9">
        <v>99</v>
      </c>
      <c r="Q6800" s="9">
        <v>3</v>
      </c>
    </row>
    <row r="6801" spans="1:17" hidden="1" x14ac:dyDescent="0.25">
      <c r="A6801" s="8" t="str">
        <f t="shared" si="638"/>
        <v>Patient Stretchers and Trolleys and Related AccessHill-Rom Limited</v>
      </c>
      <c r="B6801" s="8" t="str">
        <f>VLOOKUP(J6801,'Contract IDs'!A:D,4,0)</f>
        <v>Patient Stretchers and Trolleys and Related Access</v>
      </c>
      <c r="C6801" s="8" t="str">
        <f>VLOOKUP(L6801,'Supplier IDs'!A:C,3,0)</f>
        <v>Hill-Rom Limited</v>
      </c>
      <c r="D6801" s="8" t="str">
        <f t="shared" si="637"/>
        <v>Accident and Emergency Trolley</v>
      </c>
      <c r="E6801" s="8">
        <f t="shared" si="639"/>
        <v>0</v>
      </c>
      <c r="F6801" s="8">
        <f t="shared" si="640"/>
        <v>100</v>
      </c>
      <c r="G6801" s="8">
        <f t="shared" si="641"/>
        <v>149</v>
      </c>
      <c r="H6801" s="15">
        <f t="shared" si="642"/>
        <v>0.03</v>
      </c>
      <c r="I6801" s="15" t="s">
        <v>372</v>
      </c>
      <c r="J6801" s="10">
        <v>300000166523030</v>
      </c>
      <c r="K6801" s="9" t="s">
        <v>422</v>
      </c>
      <c r="L6801" s="10">
        <v>300000165125395</v>
      </c>
      <c r="M6801" s="9" t="s">
        <v>428</v>
      </c>
      <c r="N6801" s="9"/>
      <c r="O6801" s="9">
        <v>100</v>
      </c>
      <c r="P6801" s="9">
        <v>149</v>
      </c>
      <c r="Q6801" s="9">
        <v>3</v>
      </c>
    </row>
    <row r="6802" spans="1:17" hidden="1" x14ac:dyDescent="0.25">
      <c r="A6802" s="8" t="str">
        <f t="shared" si="638"/>
        <v>Patient Stretchers and Trolleys and Related AccessHill-Rom Limited</v>
      </c>
      <c r="B6802" s="8" t="str">
        <f>VLOOKUP(J6802,'Contract IDs'!A:D,4,0)</f>
        <v>Patient Stretchers and Trolleys and Related Access</v>
      </c>
      <c r="C6802" s="8" t="str">
        <f>VLOOKUP(L6802,'Supplier IDs'!A:C,3,0)</f>
        <v>Hill-Rom Limited</v>
      </c>
      <c r="D6802" s="8" t="str">
        <f t="shared" si="637"/>
        <v>Accident and Emergency Trolley</v>
      </c>
      <c r="E6802" s="8">
        <f t="shared" si="639"/>
        <v>0</v>
      </c>
      <c r="F6802" s="8">
        <f t="shared" si="640"/>
        <v>150</v>
      </c>
      <c r="G6802" s="8">
        <f t="shared" si="641"/>
        <v>199</v>
      </c>
      <c r="H6802" s="15">
        <f t="shared" si="642"/>
        <v>0.03</v>
      </c>
      <c r="I6802" s="15" t="s">
        <v>372</v>
      </c>
      <c r="J6802" s="10">
        <v>300000166523030</v>
      </c>
      <c r="K6802" s="9" t="s">
        <v>422</v>
      </c>
      <c r="L6802" s="10">
        <v>300000165125395</v>
      </c>
      <c r="M6802" s="9" t="s">
        <v>428</v>
      </c>
      <c r="N6802" s="9"/>
      <c r="O6802" s="9">
        <v>150</v>
      </c>
      <c r="P6802" s="9">
        <v>199</v>
      </c>
      <c r="Q6802" s="9">
        <v>3</v>
      </c>
    </row>
    <row r="6803" spans="1:17" hidden="1" x14ac:dyDescent="0.25">
      <c r="A6803" s="8" t="str">
        <f t="shared" si="638"/>
        <v>Patient Stretchers and Trolleys and Related AccessHill-Rom Limited</v>
      </c>
      <c r="B6803" s="8" t="str">
        <f>VLOOKUP(J6803,'Contract IDs'!A:D,4,0)</f>
        <v>Patient Stretchers and Trolleys and Related Access</v>
      </c>
      <c r="C6803" s="8" t="str">
        <f>VLOOKUP(L6803,'Supplier IDs'!A:C,3,0)</f>
        <v>Hill-Rom Limited</v>
      </c>
      <c r="D6803" s="8" t="str">
        <f t="shared" si="637"/>
        <v>Accident and Emergency Trolley</v>
      </c>
      <c r="E6803" s="8">
        <f t="shared" si="639"/>
        <v>0</v>
      </c>
      <c r="F6803" s="8">
        <f t="shared" si="640"/>
        <v>200</v>
      </c>
      <c r="G6803" s="8">
        <f t="shared" si="641"/>
        <v>1000</v>
      </c>
      <c r="H6803" s="15">
        <f t="shared" si="642"/>
        <v>0.03</v>
      </c>
      <c r="I6803" s="15" t="s">
        <v>372</v>
      </c>
      <c r="J6803" s="10">
        <v>300000166523030</v>
      </c>
      <c r="K6803" s="9" t="s">
        <v>422</v>
      </c>
      <c r="L6803" s="10">
        <v>300000165125395</v>
      </c>
      <c r="M6803" s="9" t="s">
        <v>428</v>
      </c>
      <c r="N6803" s="9"/>
      <c r="O6803" s="9">
        <v>200</v>
      </c>
      <c r="P6803" s="9">
        <v>1000</v>
      </c>
      <c r="Q6803" s="9">
        <v>3</v>
      </c>
    </row>
    <row r="6804" spans="1:17" hidden="1" x14ac:dyDescent="0.25">
      <c r="A6804" s="8" t="str">
        <f t="shared" si="638"/>
        <v>Patient Stretchers and Trolleys and Related AccessHill-Rom Limited</v>
      </c>
      <c r="B6804" s="8" t="str">
        <f>VLOOKUP(J6804,'Contract IDs'!A:D,4,0)</f>
        <v>Patient Stretchers and Trolleys and Related Access</v>
      </c>
      <c r="C6804" s="8" t="str">
        <f>VLOOKUP(L6804,'Supplier IDs'!A:C,3,0)</f>
        <v>Hill-Rom Limited</v>
      </c>
      <c r="D6804" s="8" t="str">
        <f t="shared" si="637"/>
        <v>Surgical Trolley</v>
      </c>
      <c r="E6804" s="8">
        <f t="shared" si="639"/>
        <v>0</v>
      </c>
      <c r="F6804" s="8">
        <f t="shared" si="640"/>
        <v>6</v>
      </c>
      <c r="G6804" s="8">
        <f t="shared" si="641"/>
        <v>6</v>
      </c>
      <c r="H6804" s="15">
        <f t="shared" si="642"/>
        <v>0.01</v>
      </c>
      <c r="I6804" s="15" t="s">
        <v>372</v>
      </c>
      <c r="J6804" s="10">
        <v>300000166523030</v>
      </c>
      <c r="K6804" s="9" t="s">
        <v>422</v>
      </c>
      <c r="L6804" s="10">
        <v>300000165125395</v>
      </c>
      <c r="M6804" s="9" t="s">
        <v>429</v>
      </c>
      <c r="N6804" s="9"/>
      <c r="O6804" s="9">
        <v>6</v>
      </c>
      <c r="P6804" s="9">
        <v>6</v>
      </c>
      <c r="Q6804" s="9">
        <v>1</v>
      </c>
    </row>
    <row r="6805" spans="1:17" hidden="1" x14ac:dyDescent="0.25">
      <c r="A6805" s="8" t="str">
        <f t="shared" si="638"/>
        <v>Patient Stretchers and Trolleys and Related AccessHill-Rom Limited</v>
      </c>
      <c r="B6805" s="8" t="str">
        <f>VLOOKUP(J6805,'Contract IDs'!A:D,4,0)</f>
        <v>Patient Stretchers and Trolleys and Related Access</v>
      </c>
      <c r="C6805" s="8" t="str">
        <f>VLOOKUP(L6805,'Supplier IDs'!A:C,3,0)</f>
        <v>Hill-Rom Limited</v>
      </c>
      <c r="D6805" s="8" t="str">
        <f t="shared" si="637"/>
        <v>Surgical Trolley</v>
      </c>
      <c r="E6805" s="8">
        <f t="shared" si="639"/>
        <v>0</v>
      </c>
      <c r="F6805" s="8">
        <f t="shared" si="640"/>
        <v>7</v>
      </c>
      <c r="G6805" s="8">
        <f t="shared" si="641"/>
        <v>7</v>
      </c>
      <c r="H6805" s="15">
        <f t="shared" si="642"/>
        <v>0.01</v>
      </c>
      <c r="I6805" s="15" t="s">
        <v>372</v>
      </c>
      <c r="J6805" s="10">
        <v>300000166523030</v>
      </c>
      <c r="K6805" s="9" t="s">
        <v>422</v>
      </c>
      <c r="L6805" s="10">
        <v>300000165125395</v>
      </c>
      <c r="M6805" s="9" t="s">
        <v>429</v>
      </c>
      <c r="N6805" s="9"/>
      <c r="O6805" s="9">
        <v>7</v>
      </c>
      <c r="P6805" s="9">
        <v>7</v>
      </c>
      <c r="Q6805" s="9">
        <v>1</v>
      </c>
    </row>
    <row r="6806" spans="1:17" hidden="1" x14ac:dyDescent="0.25">
      <c r="A6806" s="8" t="str">
        <f t="shared" si="638"/>
        <v>Patient Stretchers and Trolleys and Related AccessHill-Rom Limited</v>
      </c>
      <c r="B6806" s="8" t="str">
        <f>VLOOKUP(J6806,'Contract IDs'!A:D,4,0)</f>
        <v>Patient Stretchers and Trolleys and Related Access</v>
      </c>
      <c r="C6806" s="8" t="str">
        <f>VLOOKUP(L6806,'Supplier IDs'!A:C,3,0)</f>
        <v>Hill-Rom Limited</v>
      </c>
      <c r="D6806" s="8" t="str">
        <f t="shared" si="637"/>
        <v>Surgical Trolley</v>
      </c>
      <c r="E6806" s="8">
        <f t="shared" si="639"/>
        <v>0</v>
      </c>
      <c r="F6806" s="8">
        <f t="shared" si="640"/>
        <v>8</v>
      </c>
      <c r="G6806" s="8">
        <f t="shared" si="641"/>
        <v>8</v>
      </c>
      <c r="H6806" s="15">
        <f t="shared" si="642"/>
        <v>0.01</v>
      </c>
      <c r="I6806" s="15" t="s">
        <v>372</v>
      </c>
      <c r="J6806" s="10">
        <v>300000166523030</v>
      </c>
      <c r="K6806" s="9" t="s">
        <v>422</v>
      </c>
      <c r="L6806" s="10">
        <v>300000165125395</v>
      </c>
      <c r="M6806" s="9" t="s">
        <v>429</v>
      </c>
      <c r="N6806" s="9"/>
      <c r="O6806" s="9">
        <v>8</v>
      </c>
      <c r="P6806" s="9">
        <v>8</v>
      </c>
      <c r="Q6806" s="9">
        <v>1</v>
      </c>
    </row>
    <row r="6807" spans="1:17" hidden="1" x14ac:dyDescent="0.25">
      <c r="A6807" s="8" t="str">
        <f t="shared" si="638"/>
        <v>Patient Stretchers and Trolleys and Related AccessHill-Rom Limited</v>
      </c>
      <c r="B6807" s="8" t="str">
        <f>VLOOKUP(J6807,'Contract IDs'!A:D,4,0)</f>
        <v>Patient Stretchers and Trolleys and Related Access</v>
      </c>
      <c r="C6807" s="8" t="str">
        <f>VLOOKUP(L6807,'Supplier IDs'!A:C,3,0)</f>
        <v>Hill-Rom Limited</v>
      </c>
      <c r="D6807" s="8" t="str">
        <f t="shared" si="637"/>
        <v>Surgical Trolley</v>
      </c>
      <c r="E6807" s="8">
        <f t="shared" si="639"/>
        <v>0</v>
      </c>
      <c r="F6807" s="8">
        <f t="shared" si="640"/>
        <v>9</v>
      </c>
      <c r="G6807" s="8">
        <f t="shared" si="641"/>
        <v>9</v>
      </c>
      <c r="H6807" s="15">
        <f t="shared" si="642"/>
        <v>0.01</v>
      </c>
      <c r="I6807" s="15" t="s">
        <v>372</v>
      </c>
      <c r="J6807" s="10">
        <v>300000166523030</v>
      </c>
      <c r="K6807" s="9" t="s">
        <v>422</v>
      </c>
      <c r="L6807" s="10">
        <v>300000165125395</v>
      </c>
      <c r="M6807" s="9" t="s">
        <v>429</v>
      </c>
      <c r="N6807" s="9"/>
      <c r="O6807" s="9">
        <v>9</v>
      </c>
      <c r="P6807" s="9">
        <v>9</v>
      </c>
      <c r="Q6807" s="9">
        <v>1</v>
      </c>
    </row>
    <row r="6808" spans="1:17" hidden="1" x14ac:dyDescent="0.25">
      <c r="A6808" s="8" t="str">
        <f t="shared" si="638"/>
        <v>Patient Stretchers and Trolleys and Related AccessHill-Rom Limited</v>
      </c>
      <c r="B6808" s="8" t="str">
        <f>VLOOKUP(J6808,'Contract IDs'!A:D,4,0)</f>
        <v>Patient Stretchers and Trolleys and Related Access</v>
      </c>
      <c r="C6808" s="8" t="str">
        <f>VLOOKUP(L6808,'Supplier IDs'!A:C,3,0)</f>
        <v>Hill-Rom Limited</v>
      </c>
      <c r="D6808" s="8" t="str">
        <f t="shared" si="637"/>
        <v>Surgical Trolley</v>
      </c>
      <c r="E6808" s="8">
        <f t="shared" si="639"/>
        <v>0</v>
      </c>
      <c r="F6808" s="8">
        <f t="shared" si="640"/>
        <v>10</v>
      </c>
      <c r="G6808" s="8">
        <f t="shared" si="641"/>
        <v>10</v>
      </c>
      <c r="H6808" s="15">
        <f t="shared" si="642"/>
        <v>0.01</v>
      </c>
      <c r="I6808" s="15" t="s">
        <v>372</v>
      </c>
      <c r="J6808" s="10">
        <v>300000166523030</v>
      </c>
      <c r="K6808" s="9" t="s">
        <v>422</v>
      </c>
      <c r="L6808" s="10">
        <v>300000165125395</v>
      </c>
      <c r="M6808" s="9" t="s">
        <v>429</v>
      </c>
      <c r="N6808" s="9"/>
      <c r="O6808" s="9">
        <v>10</v>
      </c>
      <c r="P6808" s="9">
        <v>10</v>
      </c>
      <c r="Q6808" s="9">
        <v>1</v>
      </c>
    </row>
    <row r="6809" spans="1:17" hidden="1" x14ac:dyDescent="0.25">
      <c r="A6809" s="8" t="str">
        <f t="shared" si="638"/>
        <v>Patient Stretchers and Trolleys and Related AccessHill-Rom Limited</v>
      </c>
      <c r="B6809" s="8" t="str">
        <f>VLOOKUP(J6809,'Contract IDs'!A:D,4,0)</f>
        <v>Patient Stretchers and Trolleys and Related Access</v>
      </c>
      <c r="C6809" s="8" t="str">
        <f>VLOOKUP(L6809,'Supplier IDs'!A:C,3,0)</f>
        <v>Hill-Rom Limited</v>
      </c>
      <c r="D6809" s="8" t="str">
        <f t="shared" si="637"/>
        <v>Surgical Trolley</v>
      </c>
      <c r="E6809" s="8">
        <f t="shared" si="639"/>
        <v>0</v>
      </c>
      <c r="F6809" s="8">
        <f t="shared" si="640"/>
        <v>11</v>
      </c>
      <c r="G6809" s="8">
        <f t="shared" si="641"/>
        <v>19</v>
      </c>
      <c r="H6809" s="15">
        <f t="shared" si="642"/>
        <v>0.02</v>
      </c>
      <c r="I6809" s="15" t="s">
        <v>372</v>
      </c>
      <c r="J6809" s="10">
        <v>300000166523030</v>
      </c>
      <c r="K6809" s="9" t="s">
        <v>422</v>
      </c>
      <c r="L6809" s="10">
        <v>300000165125395</v>
      </c>
      <c r="M6809" s="9" t="s">
        <v>429</v>
      </c>
      <c r="N6809" s="9"/>
      <c r="O6809" s="9">
        <v>11</v>
      </c>
      <c r="P6809" s="9">
        <v>19</v>
      </c>
      <c r="Q6809" s="9">
        <v>2</v>
      </c>
    </row>
    <row r="6810" spans="1:17" hidden="1" x14ac:dyDescent="0.25">
      <c r="A6810" s="8" t="str">
        <f t="shared" si="638"/>
        <v>Patient Stretchers and Trolleys and Related AccessHill-Rom Limited</v>
      </c>
      <c r="B6810" s="8" t="str">
        <f>VLOOKUP(J6810,'Contract IDs'!A:D,4,0)</f>
        <v>Patient Stretchers and Trolleys and Related Access</v>
      </c>
      <c r="C6810" s="8" t="str">
        <f>VLOOKUP(L6810,'Supplier IDs'!A:C,3,0)</f>
        <v>Hill-Rom Limited</v>
      </c>
      <c r="D6810" s="8" t="str">
        <f t="shared" si="637"/>
        <v>Surgical Trolley</v>
      </c>
      <c r="E6810" s="8">
        <f t="shared" si="639"/>
        <v>0</v>
      </c>
      <c r="F6810" s="8">
        <f t="shared" si="640"/>
        <v>20</v>
      </c>
      <c r="G6810" s="8">
        <f t="shared" si="641"/>
        <v>49</v>
      </c>
      <c r="H6810" s="15">
        <f t="shared" si="642"/>
        <v>0.03</v>
      </c>
      <c r="I6810" s="15" t="s">
        <v>372</v>
      </c>
      <c r="J6810" s="10">
        <v>300000166523030</v>
      </c>
      <c r="K6810" s="9" t="s">
        <v>422</v>
      </c>
      <c r="L6810" s="10">
        <v>300000165125395</v>
      </c>
      <c r="M6810" s="9" t="s">
        <v>429</v>
      </c>
      <c r="N6810" s="9"/>
      <c r="O6810" s="9">
        <v>20</v>
      </c>
      <c r="P6810" s="9">
        <v>49</v>
      </c>
      <c r="Q6810" s="9">
        <v>3</v>
      </c>
    </row>
    <row r="6811" spans="1:17" hidden="1" x14ac:dyDescent="0.25">
      <c r="A6811" s="8" t="str">
        <f t="shared" si="638"/>
        <v>Patient Stretchers and Trolleys and Related AccessHill-Rom Limited</v>
      </c>
      <c r="B6811" s="8" t="str">
        <f>VLOOKUP(J6811,'Contract IDs'!A:D,4,0)</f>
        <v>Patient Stretchers and Trolleys and Related Access</v>
      </c>
      <c r="C6811" s="8" t="str">
        <f>VLOOKUP(L6811,'Supplier IDs'!A:C,3,0)</f>
        <v>Hill-Rom Limited</v>
      </c>
      <c r="D6811" s="8" t="str">
        <f t="shared" si="637"/>
        <v>Surgical Trolley</v>
      </c>
      <c r="E6811" s="8">
        <f t="shared" si="639"/>
        <v>0</v>
      </c>
      <c r="F6811" s="8">
        <f t="shared" si="640"/>
        <v>50</v>
      </c>
      <c r="G6811" s="8">
        <f t="shared" si="641"/>
        <v>99</v>
      </c>
      <c r="H6811" s="15">
        <f t="shared" si="642"/>
        <v>0.03</v>
      </c>
      <c r="I6811" s="15" t="s">
        <v>372</v>
      </c>
      <c r="J6811" s="10">
        <v>300000166523030</v>
      </c>
      <c r="K6811" s="9" t="s">
        <v>422</v>
      </c>
      <c r="L6811" s="10">
        <v>300000165125395</v>
      </c>
      <c r="M6811" s="9" t="s">
        <v>429</v>
      </c>
      <c r="N6811" s="9"/>
      <c r="O6811" s="9">
        <v>50</v>
      </c>
      <c r="P6811" s="9">
        <v>99</v>
      </c>
      <c r="Q6811" s="9">
        <v>3</v>
      </c>
    </row>
    <row r="6812" spans="1:17" hidden="1" x14ac:dyDescent="0.25">
      <c r="A6812" s="8" t="str">
        <f t="shared" si="638"/>
        <v>Patient Stretchers and Trolleys and Related AccessHill-Rom Limited</v>
      </c>
      <c r="B6812" s="8" t="str">
        <f>VLOOKUP(J6812,'Contract IDs'!A:D,4,0)</f>
        <v>Patient Stretchers and Trolleys and Related Access</v>
      </c>
      <c r="C6812" s="8" t="str">
        <f>VLOOKUP(L6812,'Supplier IDs'!A:C,3,0)</f>
        <v>Hill-Rom Limited</v>
      </c>
      <c r="D6812" s="8" t="str">
        <f t="shared" si="637"/>
        <v>Surgical Trolley</v>
      </c>
      <c r="E6812" s="8">
        <f t="shared" si="639"/>
        <v>0</v>
      </c>
      <c r="F6812" s="8">
        <f t="shared" si="640"/>
        <v>100</v>
      </c>
      <c r="G6812" s="8">
        <f t="shared" si="641"/>
        <v>149</v>
      </c>
      <c r="H6812" s="15">
        <f t="shared" si="642"/>
        <v>0.03</v>
      </c>
      <c r="I6812" s="15" t="s">
        <v>372</v>
      </c>
      <c r="J6812" s="10">
        <v>300000166523030</v>
      </c>
      <c r="K6812" s="9" t="s">
        <v>422</v>
      </c>
      <c r="L6812" s="10">
        <v>300000165125395</v>
      </c>
      <c r="M6812" s="9" t="s">
        <v>429</v>
      </c>
      <c r="N6812" s="9"/>
      <c r="O6812" s="9">
        <v>100</v>
      </c>
      <c r="P6812" s="9">
        <v>149</v>
      </c>
      <c r="Q6812" s="9">
        <v>3</v>
      </c>
    </row>
    <row r="6813" spans="1:17" hidden="1" x14ac:dyDescent="0.25">
      <c r="A6813" s="8" t="str">
        <f t="shared" si="638"/>
        <v>Patient Stretchers and Trolleys and Related AccessHill-Rom Limited</v>
      </c>
      <c r="B6813" s="8" t="str">
        <f>VLOOKUP(J6813,'Contract IDs'!A:D,4,0)</f>
        <v>Patient Stretchers and Trolleys and Related Access</v>
      </c>
      <c r="C6813" s="8" t="str">
        <f>VLOOKUP(L6813,'Supplier IDs'!A:C,3,0)</f>
        <v>Hill-Rom Limited</v>
      </c>
      <c r="D6813" s="8" t="str">
        <f t="shared" si="637"/>
        <v>Surgical Trolley</v>
      </c>
      <c r="E6813" s="8">
        <f t="shared" si="639"/>
        <v>0</v>
      </c>
      <c r="F6813" s="8">
        <f t="shared" si="640"/>
        <v>150</v>
      </c>
      <c r="G6813" s="8">
        <f t="shared" si="641"/>
        <v>199</v>
      </c>
      <c r="H6813" s="15">
        <f t="shared" si="642"/>
        <v>0.03</v>
      </c>
      <c r="I6813" s="15" t="s">
        <v>372</v>
      </c>
      <c r="J6813" s="10">
        <v>300000166523030</v>
      </c>
      <c r="K6813" s="9" t="s">
        <v>422</v>
      </c>
      <c r="L6813" s="10">
        <v>300000165125395</v>
      </c>
      <c r="M6813" s="9" t="s">
        <v>429</v>
      </c>
      <c r="N6813" s="9"/>
      <c r="O6813" s="9">
        <v>150</v>
      </c>
      <c r="P6813" s="9">
        <v>199</v>
      </c>
      <c r="Q6813" s="9">
        <v>3</v>
      </c>
    </row>
    <row r="6814" spans="1:17" hidden="1" x14ac:dyDescent="0.25">
      <c r="A6814" s="8" t="str">
        <f t="shared" si="638"/>
        <v>Patient Stretchers and Trolleys and Related AccessHill-Rom Limited</v>
      </c>
      <c r="B6814" s="8" t="str">
        <f>VLOOKUP(J6814,'Contract IDs'!A:D,4,0)</f>
        <v>Patient Stretchers and Trolleys and Related Access</v>
      </c>
      <c r="C6814" s="8" t="str">
        <f>VLOOKUP(L6814,'Supplier IDs'!A:C,3,0)</f>
        <v>Hill-Rom Limited</v>
      </c>
      <c r="D6814" s="8" t="str">
        <f t="shared" si="637"/>
        <v>Surgical Trolley</v>
      </c>
      <c r="E6814" s="8">
        <f t="shared" si="639"/>
        <v>0</v>
      </c>
      <c r="F6814" s="8">
        <f t="shared" si="640"/>
        <v>200</v>
      </c>
      <c r="G6814" s="8">
        <f t="shared" si="641"/>
        <v>1000</v>
      </c>
      <c r="H6814" s="15">
        <f t="shared" si="642"/>
        <v>0.03</v>
      </c>
      <c r="I6814" s="15" t="s">
        <v>372</v>
      </c>
      <c r="J6814" s="10">
        <v>300000166523030</v>
      </c>
      <c r="K6814" s="9" t="s">
        <v>422</v>
      </c>
      <c r="L6814" s="10">
        <v>300000165125395</v>
      </c>
      <c r="M6814" s="9" t="s">
        <v>429</v>
      </c>
      <c r="N6814" s="9"/>
      <c r="O6814" s="9">
        <v>200</v>
      </c>
      <c r="P6814" s="9">
        <v>1000</v>
      </c>
      <c r="Q6814" s="9">
        <v>3</v>
      </c>
    </row>
    <row r="6815" spans="1:17" hidden="1" x14ac:dyDescent="0.25">
      <c r="A6815" s="8" t="str">
        <f t="shared" si="638"/>
        <v>Patient Stretchers and Trolleys and Related AccessHill-Rom Limited</v>
      </c>
      <c r="B6815" s="8" t="str">
        <f>VLOOKUP(J6815,'Contract IDs'!A:D,4,0)</f>
        <v>Patient Stretchers and Trolleys and Related Access</v>
      </c>
      <c r="C6815" s="8" t="str">
        <f>VLOOKUP(L6815,'Supplier IDs'!A:C,3,0)</f>
        <v>Hill-Rom Limited</v>
      </c>
      <c r="D6815" s="8" t="str">
        <f t="shared" si="637"/>
        <v>Transport Trolley</v>
      </c>
      <c r="E6815" s="8">
        <f t="shared" si="639"/>
        <v>0</v>
      </c>
      <c r="F6815" s="8">
        <f t="shared" si="640"/>
        <v>6</v>
      </c>
      <c r="G6815" s="8">
        <f t="shared" si="641"/>
        <v>6</v>
      </c>
      <c r="H6815" s="15">
        <f t="shared" si="642"/>
        <v>0.01</v>
      </c>
      <c r="I6815" s="15" t="s">
        <v>372</v>
      </c>
      <c r="J6815" s="10">
        <v>300000166523030</v>
      </c>
      <c r="K6815" s="9" t="s">
        <v>422</v>
      </c>
      <c r="L6815" s="10">
        <v>300000165125395</v>
      </c>
      <c r="M6815" s="9" t="s">
        <v>427</v>
      </c>
      <c r="N6815" s="9"/>
      <c r="O6815" s="9">
        <v>6</v>
      </c>
      <c r="P6815" s="9">
        <v>6</v>
      </c>
      <c r="Q6815" s="9">
        <v>1</v>
      </c>
    </row>
    <row r="6816" spans="1:17" hidden="1" x14ac:dyDescent="0.25">
      <c r="A6816" s="8" t="str">
        <f t="shared" si="638"/>
        <v>Patient Stretchers and Trolleys and Related AccessHill-Rom Limited</v>
      </c>
      <c r="B6816" s="8" t="str">
        <f>VLOOKUP(J6816,'Contract IDs'!A:D,4,0)</f>
        <v>Patient Stretchers and Trolleys and Related Access</v>
      </c>
      <c r="C6816" s="8" t="str">
        <f>VLOOKUP(L6816,'Supplier IDs'!A:C,3,0)</f>
        <v>Hill-Rom Limited</v>
      </c>
      <c r="D6816" s="8" t="str">
        <f t="shared" si="637"/>
        <v>Transport Trolley</v>
      </c>
      <c r="E6816" s="8">
        <f t="shared" si="639"/>
        <v>0</v>
      </c>
      <c r="F6816" s="8">
        <f t="shared" si="640"/>
        <v>7</v>
      </c>
      <c r="G6816" s="8">
        <f t="shared" si="641"/>
        <v>7</v>
      </c>
      <c r="H6816" s="15">
        <f t="shared" si="642"/>
        <v>0.01</v>
      </c>
      <c r="I6816" s="15" t="s">
        <v>372</v>
      </c>
      <c r="J6816" s="10">
        <v>300000166523030</v>
      </c>
      <c r="K6816" s="9" t="s">
        <v>422</v>
      </c>
      <c r="L6816" s="10">
        <v>300000165125395</v>
      </c>
      <c r="M6816" s="9" t="s">
        <v>427</v>
      </c>
      <c r="N6816" s="9"/>
      <c r="O6816" s="9">
        <v>7</v>
      </c>
      <c r="P6816" s="9">
        <v>7</v>
      </c>
      <c r="Q6816" s="9">
        <v>1</v>
      </c>
    </row>
    <row r="6817" spans="1:17" hidden="1" x14ac:dyDescent="0.25">
      <c r="A6817" s="8" t="str">
        <f t="shared" si="638"/>
        <v>Patient Stretchers and Trolleys and Related AccessHill-Rom Limited</v>
      </c>
      <c r="B6817" s="8" t="str">
        <f>VLOOKUP(J6817,'Contract IDs'!A:D,4,0)</f>
        <v>Patient Stretchers and Trolleys and Related Access</v>
      </c>
      <c r="C6817" s="8" t="str">
        <f>VLOOKUP(L6817,'Supplier IDs'!A:C,3,0)</f>
        <v>Hill-Rom Limited</v>
      </c>
      <c r="D6817" s="8" t="str">
        <f t="shared" si="637"/>
        <v>Transport Trolley</v>
      </c>
      <c r="E6817" s="8">
        <f t="shared" si="639"/>
        <v>0</v>
      </c>
      <c r="F6817" s="8">
        <f t="shared" si="640"/>
        <v>8</v>
      </c>
      <c r="G6817" s="8">
        <f t="shared" si="641"/>
        <v>8</v>
      </c>
      <c r="H6817" s="15">
        <f t="shared" si="642"/>
        <v>0.01</v>
      </c>
      <c r="I6817" s="15" t="s">
        <v>372</v>
      </c>
      <c r="J6817" s="10">
        <v>300000166523030</v>
      </c>
      <c r="K6817" s="9" t="s">
        <v>422</v>
      </c>
      <c r="L6817" s="10">
        <v>300000165125395</v>
      </c>
      <c r="M6817" s="9" t="s">
        <v>427</v>
      </c>
      <c r="N6817" s="9"/>
      <c r="O6817" s="9">
        <v>8</v>
      </c>
      <c r="P6817" s="9">
        <v>8</v>
      </c>
      <c r="Q6817" s="9">
        <v>1</v>
      </c>
    </row>
    <row r="6818" spans="1:17" hidden="1" x14ac:dyDescent="0.25">
      <c r="A6818" s="8" t="str">
        <f t="shared" si="638"/>
        <v>Patient Stretchers and Trolleys and Related AccessHill-Rom Limited</v>
      </c>
      <c r="B6818" s="8" t="str">
        <f>VLOOKUP(J6818,'Contract IDs'!A:D,4,0)</f>
        <v>Patient Stretchers and Trolleys and Related Access</v>
      </c>
      <c r="C6818" s="8" t="str">
        <f>VLOOKUP(L6818,'Supplier IDs'!A:C,3,0)</f>
        <v>Hill-Rom Limited</v>
      </c>
      <c r="D6818" s="8" t="str">
        <f t="shared" si="637"/>
        <v>Transport Trolley</v>
      </c>
      <c r="E6818" s="8">
        <f t="shared" si="639"/>
        <v>0</v>
      </c>
      <c r="F6818" s="8">
        <f t="shared" si="640"/>
        <v>9</v>
      </c>
      <c r="G6818" s="8">
        <f t="shared" si="641"/>
        <v>9</v>
      </c>
      <c r="H6818" s="15">
        <f t="shared" si="642"/>
        <v>0.01</v>
      </c>
      <c r="I6818" s="15" t="s">
        <v>372</v>
      </c>
      <c r="J6818" s="10">
        <v>300000166523030</v>
      </c>
      <c r="K6818" s="9" t="s">
        <v>422</v>
      </c>
      <c r="L6818" s="10">
        <v>300000165125395</v>
      </c>
      <c r="M6818" s="9" t="s">
        <v>427</v>
      </c>
      <c r="N6818" s="9"/>
      <c r="O6818" s="9">
        <v>9</v>
      </c>
      <c r="P6818" s="9">
        <v>9</v>
      </c>
      <c r="Q6818" s="9">
        <v>1</v>
      </c>
    </row>
    <row r="6819" spans="1:17" hidden="1" x14ac:dyDescent="0.25">
      <c r="A6819" s="8" t="str">
        <f t="shared" si="638"/>
        <v>Patient Stretchers and Trolleys and Related AccessHill-Rom Limited</v>
      </c>
      <c r="B6819" s="8" t="str">
        <f>VLOOKUP(J6819,'Contract IDs'!A:D,4,0)</f>
        <v>Patient Stretchers and Trolleys and Related Access</v>
      </c>
      <c r="C6819" s="8" t="str">
        <f>VLOOKUP(L6819,'Supplier IDs'!A:C,3,0)</f>
        <v>Hill-Rom Limited</v>
      </c>
      <c r="D6819" s="8" t="str">
        <f t="shared" si="637"/>
        <v>Transport Trolley</v>
      </c>
      <c r="E6819" s="8">
        <f t="shared" si="639"/>
        <v>0</v>
      </c>
      <c r="F6819" s="8">
        <f t="shared" si="640"/>
        <v>10</v>
      </c>
      <c r="G6819" s="8">
        <f t="shared" si="641"/>
        <v>10</v>
      </c>
      <c r="H6819" s="15">
        <f t="shared" si="642"/>
        <v>0.01</v>
      </c>
      <c r="I6819" s="15" t="s">
        <v>372</v>
      </c>
      <c r="J6819" s="10">
        <v>300000166523030</v>
      </c>
      <c r="K6819" s="9" t="s">
        <v>422</v>
      </c>
      <c r="L6819" s="10">
        <v>300000165125395</v>
      </c>
      <c r="M6819" s="9" t="s">
        <v>427</v>
      </c>
      <c r="N6819" s="9"/>
      <c r="O6819" s="9">
        <v>10</v>
      </c>
      <c r="P6819" s="9">
        <v>10</v>
      </c>
      <c r="Q6819" s="9">
        <v>1</v>
      </c>
    </row>
    <row r="6820" spans="1:17" hidden="1" x14ac:dyDescent="0.25">
      <c r="A6820" s="8" t="str">
        <f t="shared" si="638"/>
        <v>Patient Stretchers and Trolleys and Related AccessHill-Rom Limited</v>
      </c>
      <c r="B6820" s="8" t="str">
        <f>VLOOKUP(J6820,'Contract IDs'!A:D,4,0)</f>
        <v>Patient Stretchers and Trolleys and Related Access</v>
      </c>
      <c r="C6820" s="8" t="str">
        <f>VLOOKUP(L6820,'Supplier IDs'!A:C,3,0)</f>
        <v>Hill-Rom Limited</v>
      </c>
      <c r="D6820" s="8" t="str">
        <f t="shared" si="637"/>
        <v>Transport Trolley</v>
      </c>
      <c r="E6820" s="8">
        <f t="shared" si="639"/>
        <v>0</v>
      </c>
      <c r="F6820" s="8">
        <f t="shared" si="640"/>
        <v>11</v>
      </c>
      <c r="G6820" s="8">
        <f t="shared" si="641"/>
        <v>19</v>
      </c>
      <c r="H6820" s="15">
        <f t="shared" si="642"/>
        <v>0.02</v>
      </c>
      <c r="I6820" s="15" t="s">
        <v>372</v>
      </c>
      <c r="J6820" s="10">
        <v>300000166523030</v>
      </c>
      <c r="K6820" s="9" t="s">
        <v>422</v>
      </c>
      <c r="L6820" s="10">
        <v>300000165125395</v>
      </c>
      <c r="M6820" s="9" t="s">
        <v>427</v>
      </c>
      <c r="N6820" s="9"/>
      <c r="O6820" s="9">
        <v>11</v>
      </c>
      <c r="P6820" s="9">
        <v>19</v>
      </c>
      <c r="Q6820" s="9">
        <v>2</v>
      </c>
    </row>
    <row r="6821" spans="1:17" hidden="1" x14ac:dyDescent="0.25">
      <c r="A6821" s="8" t="str">
        <f t="shared" si="638"/>
        <v>Patient Stretchers and Trolleys and Related AccessHill-Rom Limited</v>
      </c>
      <c r="B6821" s="8" t="str">
        <f>VLOOKUP(J6821,'Contract IDs'!A:D,4,0)</f>
        <v>Patient Stretchers and Trolleys and Related Access</v>
      </c>
      <c r="C6821" s="8" t="str">
        <f>VLOOKUP(L6821,'Supplier IDs'!A:C,3,0)</f>
        <v>Hill-Rom Limited</v>
      </c>
      <c r="D6821" s="8" t="str">
        <f t="shared" si="637"/>
        <v>Transport Trolley</v>
      </c>
      <c r="E6821" s="8">
        <f t="shared" si="639"/>
        <v>0</v>
      </c>
      <c r="F6821" s="8">
        <f t="shared" si="640"/>
        <v>20</v>
      </c>
      <c r="G6821" s="8">
        <f t="shared" si="641"/>
        <v>49</v>
      </c>
      <c r="H6821" s="15">
        <f t="shared" si="642"/>
        <v>0.03</v>
      </c>
      <c r="I6821" s="15" t="s">
        <v>372</v>
      </c>
      <c r="J6821" s="10">
        <v>300000166523030</v>
      </c>
      <c r="K6821" s="9" t="s">
        <v>422</v>
      </c>
      <c r="L6821" s="10">
        <v>300000165125395</v>
      </c>
      <c r="M6821" s="9" t="s">
        <v>427</v>
      </c>
      <c r="N6821" s="9"/>
      <c r="O6821" s="9">
        <v>20</v>
      </c>
      <c r="P6821" s="9">
        <v>49</v>
      </c>
      <c r="Q6821" s="9">
        <v>3</v>
      </c>
    </row>
    <row r="6822" spans="1:17" hidden="1" x14ac:dyDescent="0.25">
      <c r="A6822" s="8" t="str">
        <f t="shared" si="638"/>
        <v>Patient Stretchers and Trolleys and Related AccessHill-Rom Limited</v>
      </c>
      <c r="B6822" s="8" t="str">
        <f>VLOOKUP(J6822,'Contract IDs'!A:D,4,0)</f>
        <v>Patient Stretchers and Trolleys and Related Access</v>
      </c>
      <c r="C6822" s="8" t="str">
        <f>VLOOKUP(L6822,'Supplier IDs'!A:C,3,0)</f>
        <v>Hill-Rom Limited</v>
      </c>
      <c r="D6822" s="8" t="str">
        <f t="shared" si="637"/>
        <v>Transport Trolley</v>
      </c>
      <c r="E6822" s="8">
        <f t="shared" si="639"/>
        <v>0</v>
      </c>
      <c r="F6822" s="8">
        <f t="shared" si="640"/>
        <v>50</v>
      </c>
      <c r="G6822" s="8">
        <f t="shared" si="641"/>
        <v>99</v>
      </c>
      <c r="H6822" s="15">
        <f t="shared" si="642"/>
        <v>0.03</v>
      </c>
      <c r="I6822" s="15" t="s">
        <v>372</v>
      </c>
      <c r="J6822" s="10">
        <v>300000166523030</v>
      </c>
      <c r="K6822" s="9" t="s">
        <v>422</v>
      </c>
      <c r="L6822" s="10">
        <v>300000165125395</v>
      </c>
      <c r="M6822" s="9" t="s">
        <v>427</v>
      </c>
      <c r="N6822" s="9"/>
      <c r="O6822" s="9">
        <v>50</v>
      </c>
      <c r="P6822" s="9">
        <v>99</v>
      </c>
      <c r="Q6822" s="9">
        <v>3</v>
      </c>
    </row>
    <row r="6823" spans="1:17" hidden="1" x14ac:dyDescent="0.25">
      <c r="A6823" s="8" t="str">
        <f t="shared" si="638"/>
        <v>Patient Stretchers and Trolleys and Related AccessHill-Rom Limited</v>
      </c>
      <c r="B6823" s="8" t="str">
        <f>VLOOKUP(J6823,'Contract IDs'!A:D,4,0)</f>
        <v>Patient Stretchers and Trolleys and Related Access</v>
      </c>
      <c r="C6823" s="8" t="str">
        <f>VLOOKUP(L6823,'Supplier IDs'!A:C,3,0)</f>
        <v>Hill-Rom Limited</v>
      </c>
      <c r="D6823" s="8" t="str">
        <f t="shared" si="637"/>
        <v>Transport Trolley</v>
      </c>
      <c r="E6823" s="8">
        <f t="shared" si="639"/>
        <v>0</v>
      </c>
      <c r="F6823" s="8">
        <f t="shared" si="640"/>
        <v>100</v>
      </c>
      <c r="G6823" s="8">
        <f t="shared" si="641"/>
        <v>149</v>
      </c>
      <c r="H6823" s="15">
        <f t="shared" si="642"/>
        <v>0.03</v>
      </c>
      <c r="I6823" s="15" t="s">
        <v>372</v>
      </c>
      <c r="J6823" s="10">
        <v>300000166523030</v>
      </c>
      <c r="K6823" s="9" t="s">
        <v>422</v>
      </c>
      <c r="L6823" s="10">
        <v>300000165125395</v>
      </c>
      <c r="M6823" s="9" t="s">
        <v>427</v>
      </c>
      <c r="N6823" s="9"/>
      <c r="O6823" s="9">
        <v>100</v>
      </c>
      <c r="P6823" s="9">
        <v>149</v>
      </c>
      <c r="Q6823" s="9">
        <v>3</v>
      </c>
    </row>
    <row r="6824" spans="1:17" hidden="1" x14ac:dyDescent="0.25">
      <c r="A6824" s="8" t="str">
        <f t="shared" si="638"/>
        <v>Patient Stretchers and Trolleys and Related AccessHill-Rom Limited</v>
      </c>
      <c r="B6824" s="8" t="str">
        <f>VLOOKUP(J6824,'Contract IDs'!A:D,4,0)</f>
        <v>Patient Stretchers and Trolleys and Related Access</v>
      </c>
      <c r="C6824" s="8" t="str">
        <f>VLOOKUP(L6824,'Supplier IDs'!A:C,3,0)</f>
        <v>Hill-Rom Limited</v>
      </c>
      <c r="D6824" s="8" t="str">
        <f t="shared" si="637"/>
        <v>Transport Trolley</v>
      </c>
      <c r="E6824" s="8">
        <f t="shared" si="639"/>
        <v>0</v>
      </c>
      <c r="F6824" s="8">
        <f t="shared" si="640"/>
        <v>150</v>
      </c>
      <c r="G6824" s="8">
        <f t="shared" si="641"/>
        <v>199</v>
      </c>
      <c r="H6824" s="15">
        <f t="shared" si="642"/>
        <v>0.03</v>
      </c>
      <c r="I6824" s="15" t="s">
        <v>372</v>
      </c>
      <c r="J6824" s="10">
        <v>300000166523030</v>
      </c>
      <c r="K6824" s="9" t="s">
        <v>422</v>
      </c>
      <c r="L6824" s="10">
        <v>300000165125395</v>
      </c>
      <c r="M6824" s="9" t="s">
        <v>427</v>
      </c>
      <c r="N6824" s="9"/>
      <c r="O6824" s="9">
        <v>150</v>
      </c>
      <c r="P6824" s="9">
        <v>199</v>
      </c>
      <c r="Q6824" s="9">
        <v>3</v>
      </c>
    </row>
    <row r="6825" spans="1:17" hidden="1" x14ac:dyDescent="0.25">
      <c r="A6825" s="8" t="str">
        <f t="shared" si="638"/>
        <v>Patient Stretchers and Trolleys and Related AccessHill-Rom Limited</v>
      </c>
      <c r="B6825" s="8" t="str">
        <f>VLOOKUP(J6825,'Contract IDs'!A:D,4,0)</f>
        <v>Patient Stretchers and Trolleys and Related Access</v>
      </c>
      <c r="C6825" s="8" t="str">
        <f>VLOOKUP(L6825,'Supplier IDs'!A:C,3,0)</f>
        <v>Hill-Rom Limited</v>
      </c>
      <c r="D6825" s="8" t="str">
        <f t="shared" si="637"/>
        <v>Transport Trolley</v>
      </c>
      <c r="E6825" s="8">
        <f t="shared" si="639"/>
        <v>0</v>
      </c>
      <c r="F6825" s="8">
        <f t="shared" si="640"/>
        <v>200</v>
      </c>
      <c r="G6825" s="8">
        <f t="shared" si="641"/>
        <v>1000</v>
      </c>
      <c r="H6825" s="15">
        <f t="shared" si="642"/>
        <v>0.03</v>
      </c>
      <c r="I6825" s="15" t="s">
        <v>372</v>
      </c>
      <c r="J6825" s="10">
        <v>300000166523030</v>
      </c>
      <c r="K6825" s="9" t="s">
        <v>422</v>
      </c>
      <c r="L6825" s="10">
        <v>300000165125395</v>
      </c>
      <c r="M6825" s="9" t="s">
        <v>427</v>
      </c>
      <c r="N6825" s="9"/>
      <c r="O6825" s="9">
        <v>200</v>
      </c>
      <c r="P6825" s="9">
        <v>1000</v>
      </c>
      <c r="Q6825" s="9">
        <v>3</v>
      </c>
    </row>
    <row r="6826" spans="1:17" hidden="1" x14ac:dyDescent="0.25">
      <c r="A6826" s="8" t="str">
        <f t="shared" si="638"/>
        <v>Patient Stretchers and Trolleys and Related AccessFelgains Ltd</v>
      </c>
      <c r="B6826" s="8" t="str">
        <f>VLOOKUP(J6826,'Contract IDs'!A:D,4,0)</f>
        <v>Patient Stretchers and Trolleys and Related Access</v>
      </c>
      <c r="C6826" s="8" t="str">
        <f>VLOOKUP(L6826,'Supplier IDs'!A:C,3,0)</f>
        <v>Felgains Ltd</v>
      </c>
      <c r="D6826" s="8" t="str">
        <f t="shared" si="637"/>
        <v>Accident and Emergency Trolley</v>
      </c>
      <c r="E6826" s="8">
        <f t="shared" si="639"/>
        <v>0</v>
      </c>
      <c r="F6826" s="8">
        <f t="shared" si="640"/>
        <v>9</v>
      </c>
      <c r="G6826" s="8">
        <f t="shared" si="641"/>
        <v>9</v>
      </c>
      <c r="H6826" s="15">
        <f t="shared" si="642"/>
        <v>0.02</v>
      </c>
      <c r="I6826" s="15" t="s">
        <v>372</v>
      </c>
      <c r="J6826" s="10">
        <v>300000166523030</v>
      </c>
      <c r="K6826" s="9" t="s">
        <v>422</v>
      </c>
      <c r="L6826" s="10">
        <v>300000082318069</v>
      </c>
      <c r="M6826" s="9" t="s">
        <v>428</v>
      </c>
      <c r="N6826" s="9"/>
      <c r="O6826" s="9">
        <v>9</v>
      </c>
      <c r="P6826" s="9">
        <v>9</v>
      </c>
      <c r="Q6826" s="9">
        <v>2</v>
      </c>
    </row>
    <row r="6827" spans="1:17" hidden="1" x14ac:dyDescent="0.25">
      <c r="A6827" s="8" t="str">
        <f t="shared" si="638"/>
        <v>Patient Stretchers and Trolleys and Related AccessFelgains Ltd</v>
      </c>
      <c r="B6827" s="8" t="str">
        <f>VLOOKUP(J6827,'Contract IDs'!A:D,4,0)</f>
        <v>Patient Stretchers and Trolleys and Related Access</v>
      </c>
      <c r="C6827" s="8" t="str">
        <f>VLOOKUP(L6827,'Supplier IDs'!A:C,3,0)</f>
        <v>Felgains Ltd</v>
      </c>
      <c r="D6827" s="8" t="str">
        <f t="shared" si="637"/>
        <v>Accident and Emergency Trolley</v>
      </c>
      <c r="E6827" s="8">
        <f t="shared" si="639"/>
        <v>0</v>
      </c>
      <c r="F6827" s="8">
        <f t="shared" si="640"/>
        <v>10</v>
      </c>
      <c r="G6827" s="8">
        <f t="shared" si="641"/>
        <v>10</v>
      </c>
      <c r="H6827" s="15">
        <f t="shared" si="642"/>
        <v>0.04</v>
      </c>
      <c r="I6827" s="15" t="s">
        <v>372</v>
      </c>
      <c r="J6827" s="10">
        <v>300000166523030</v>
      </c>
      <c r="K6827" s="9" t="s">
        <v>422</v>
      </c>
      <c r="L6827" s="10">
        <v>300000082318069</v>
      </c>
      <c r="M6827" s="9" t="s">
        <v>428</v>
      </c>
      <c r="N6827" s="9"/>
      <c r="O6827" s="9">
        <v>10</v>
      </c>
      <c r="P6827" s="9">
        <v>10</v>
      </c>
      <c r="Q6827" s="9">
        <v>4</v>
      </c>
    </row>
    <row r="6828" spans="1:17" hidden="1" x14ac:dyDescent="0.25">
      <c r="A6828" s="8" t="str">
        <f t="shared" si="638"/>
        <v>Patient Stretchers and Trolleys and Related AccessFelgains Ltd</v>
      </c>
      <c r="B6828" s="8" t="str">
        <f>VLOOKUP(J6828,'Contract IDs'!A:D,4,0)</f>
        <v>Patient Stretchers and Trolleys and Related Access</v>
      </c>
      <c r="C6828" s="8" t="str">
        <f>VLOOKUP(L6828,'Supplier IDs'!A:C,3,0)</f>
        <v>Felgains Ltd</v>
      </c>
      <c r="D6828" s="8" t="str">
        <f t="shared" si="637"/>
        <v>Accident and Emergency Trolley</v>
      </c>
      <c r="E6828" s="8">
        <f t="shared" si="639"/>
        <v>0</v>
      </c>
      <c r="F6828" s="8">
        <f t="shared" si="640"/>
        <v>11</v>
      </c>
      <c r="G6828" s="8">
        <f t="shared" si="641"/>
        <v>19</v>
      </c>
      <c r="H6828" s="15">
        <f t="shared" si="642"/>
        <v>0.06</v>
      </c>
      <c r="I6828" s="15" t="s">
        <v>372</v>
      </c>
      <c r="J6828" s="10">
        <v>300000166523030</v>
      </c>
      <c r="K6828" s="9" t="s">
        <v>422</v>
      </c>
      <c r="L6828" s="10">
        <v>300000082318069</v>
      </c>
      <c r="M6828" s="9" t="s">
        <v>428</v>
      </c>
      <c r="N6828" s="9"/>
      <c r="O6828" s="9">
        <v>11</v>
      </c>
      <c r="P6828" s="9">
        <v>19</v>
      </c>
      <c r="Q6828" s="9">
        <v>6</v>
      </c>
    </row>
    <row r="6829" spans="1:17" hidden="1" x14ac:dyDescent="0.25">
      <c r="A6829" s="8" t="str">
        <f t="shared" si="638"/>
        <v>Patient Stretchers and Trolleys and Related AccessFelgains Ltd</v>
      </c>
      <c r="B6829" s="8" t="str">
        <f>VLOOKUP(J6829,'Contract IDs'!A:D,4,0)</f>
        <v>Patient Stretchers and Trolleys and Related Access</v>
      </c>
      <c r="C6829" s="8" t="str">
        <f>VLOOKUP(L6829,'Supplier IDs'!A:C,3,0)</f>
        <v>Felgains Ltd</v>
      </c>
      <c r="D6829" s="8" t="str">
        <f t="shared" si="637"/>
        <v>Accident and Emergency Trolley</v>
      </c>
      <c r="E6829" s="8">
        <f t="shared" si="639"/>
        <v>0</v>
      </c>
      <c r="F6829" s="8">
        <f t="shared" si="640"/>
        <v>20</v>
      </c>
      <c r="G6829" s="8">
        <f t="shared" si="641"/>
        <v>49</v>
      </c>
      <c r="H6829" s="15">
        <f t="shared" si="642"/>
        <v>0.08</v>
      </c>
      <c r="I6829" s="15" t="s">
        <v>372</v>
      </c>
      <c r="J6829" s="10">
        <v>300000166523030</v>
      </c>
      <c r="K6829" s="9" t="s">
        <v>422</v>
      </c>
      <c r="L6829" s="10">
        <v>300000082318069</v>
      </c>
      <c r="M6829" s="9" t="s">
        <v>428</v>
      </c>
      <c r="N6829" s="9"/>
      <c r="O6829" s="9">
        <v>20</v>
      </c>
      <c r="P6829" s="9">
        <v>49</v>
      </c>
      <c r="Q6829" s="9">
        <v>8</v>
      </c>
    </row>
    <row r="6830" spans="1:17" hidden="1" x14ac:dyDescent="0.25">
      <c r="A6830" s="8" t="str">
        <f t="shared" si="638"/>
        <v>Patient Stretchers and Trolleys and Related AccessFelgains Ltd</v>
      </c>
      <c r="B6830" s="8" t="str">
        <f>VLOOKUP(J6830,'Contract IDs'!A:D,4,0)</f>
        <v>Patient Stretchers and Trolleys and Related Access</v>
      </c>
      <c r="C6830" s="8" t="str">
        <f>VLOOKUP(L6830,'Supplier IDs'!A:C,3,0)</f>
        <v>Felgains Ltd</v>
      </c>
      <c r="D6830" s="8" t="str">
        <f t="shared" si="637"/>
        <v>Accident and Emergency Trolley</v>
      </c>
      <c r="E6830" s="8">
        <f t="shared" si="639"/>
        <v>0</v>
      </c>
      <c r="F6830" s="8">
        <f t="shared" si="640"/>
        <v>50</v>
      </c>
      <c r="G6830" s="8">
        <f t="shared" si="641"/>
        <v>99</v>
      </c>
      <c r="H6830" s="15">
        <f t="shared" si="642"/>
        <v>0.08</v>
      </c>
      <c r="I6830" s="15" t="s">
        <v>372</v>
      </c>
      <c r="J6830" s="10">
        <v>300000166523030</v>
      </c>
      <c r="K6830" s="9" t="s">
        <v>422</v>
      </c>
      <c r="L6830" s="10">
        <v>300000082318069</v>
      </c>
      <c r="M6830" s="9" t="s">
        <v>428</v>
      </c>
      <c r="N6830" s="9"/>
      <c r="O6830" s="9">
        <v>50</v>
      </c>
      <c r="P6830" s="9">
        <v>99</v>
      </c>
      <c r="Q6830" s="9">
        <v>8</v>
      </c>
    </row>
    <row r="6831" spans="1:17" hidden="1" x14ac:dyDescent="0.25">
      <c r="A6831" s="8" t="str">
        <f t="shared" si="638"/>
        <v>Patient Stretchers and Trolleys and Related AccessFelgains Ltd</v>
      </c>
      <c r="B6831" s="8" t="str">
        <f>VLOOKUP(J6831,'Contract IDs'!A:D,4,0)</f>
        <v>Patient Stretchers and Trolleys and Related Access</v>
      </c>
      <c r="C6831" s="8" t="str">
        <f>VLOOKUP(L6831,'Supplier IDs'!A:C,3,0)</f>
        <v>Felgains Ltd</v>
      </c>
      <c r="D6831" s="8" t="str">
        <f t="shared" si="637"/>
        <v>Accident and Emergency Trolley</v>
      </c>
      <c r="E6831" s="8">
        <f t="shared" si="639"/>
        <v>0</v>
      </c>
      <c r="F6831" s="8">
        <f t="shared" si="640"/>
        <v>100</v>
      </c>
      <c r="G6831" s="8">
        <f t="shared" si="641"/>
        <v>149</v>
      </c>
      <c r="H6831" s="15">
        <f t="shared" si="642"/>
        <v>0.08</v>
      </c>
      <c r="I6831" s="15" t="s">
        <v>372</v>
      </c>
      <c r="J6831" s="10">
        <v>300000166523030</v>
      </c>
      <c r="K6831" s="9" t="s">
        <v>422</v>
      </c>
      <c r="L6831" s="10">
        <v>300000082318069</v>
      </c>
      <c r="M6831" s="9" t="s">
        <v>428</v>
      </c>
      <c r="N6831" s="9"/>
      <c r="O6831" s="9">
        <v>100</v>
      </c>
      <c r="P6831" s="9">
        <v>149</v>
      </c>
      <c r="Q6831" s="9">
        <v>8</v>
      </c>
    </row>
    <row r="6832" spans="1:17" hidden="1" x14ac:dyDescent="0.25">
      <c r="A6832" s="8" t="str">
        <f t="shared" si="638"/>
        <v>Patient Stretchers and Trolleys and Related AccessFelgains Ltd</v>
      </c>
      <c r="B6832" s="8" t="str">
        <f>VLOOKUP(J6832,'Contract IDs'!A:D,4,0)</f>
        <v>Patient Stretchers and Trolleys and Related Access</v>
      </c>
      <c r="C6832" s="8" t="str">
        <f>VLOOKUP(L6832,'Supplier IDs'!A:C,3,0)</f>
        <v>Felgains Ltd</v>
      </c>
      <c r="D6832" s="8" t="str">
        <f t="shared" si="637"/>
        <v>Accident and Emergency Trolley</v>
      </c>
      <c r="E6832" s="8">
        <f t="shared" si="639"/>
        <v>0</v>
      </c>
      <c r="F6832" s="8">
        <f t="shared" si="640"/>
        <v>150</v>
      </c>
      <c r="G6832" s="8">
        <f t="shared" si="641"/>
        <v>199</v>
      </c>
      <c r="H6832" s="15">
        <f t="shared" si="642"/>
        <v>0.17</v>
      </c>
      <c r="I6832" s="15" t="s">
        <v>372</v>
      </c>
      <c r="J6832" s="10">
        <v>300000166523030</v>
      </c>
      <c r="K6832" s="9" t="s">
        <v>422</v>
      </c>
      <c r="L6832" s="10">
        <v>300000082318069</v>
      </c>
      <c r="M6832" s="9" t="s">
        <v>428</v>
      </c>
      <c r="N6832" s="9"/>
      <c r="O6832" s="9">
        <v>150</v>
      </c>
      <c r="P6832" s="9">
        <v>199</v>
      </c>
      <c r="Q6832" s="9">
        <v>17</v>
      </c>
    </row>
    <row r="6833" spans="1:17" hidden="1" x14ac:dyDescent="0.25">
      <c r="A6833" s="8" t="str">
        <f t="shared" si="638"/>
        <v>Patient Stretchers and Trolleys and Related AccessFelgains Ltd</v>
      </c>
      <c r="B6833" s="8" t="str">
        <f>VLOOKUP(J6833,'Contract IDs'!A:D,4,0)</f>
        <v>Patient Stretchers and Trolleys and Related Access</v>
      </c>
      <c r="C6833" s="8" t="str">
        <f>VLOOKUP(L6833,'Supplier IDs'!A:C,3,0)</f>
        <v>Felgains Ltd</v>
      </c>
      <c r="D6833" s="8" t="str">
        <f t="shared" si="637"/>
        <v>Accident and Emergency Trolley</v>
      </c>
      <c r="E6833" s="8">
        <f t="shared" si="639"/>
        <v>0</v>
      </c>
      <c r="F6833" s="8">
        <f t="shared" si="640"/>
        <v>200</v>
      </c>
      <c r="G6833" s="8">
        <f t="shared" si="641"/>
        <v>1000</v>
      </c>
      <c r="H6833" s="15">
        <f t="shared" si="642"/>
        <v>0.2</v>
      </c>
      <c r="I6833" s="15" t="s">
        <v>372</v>
      </c>
      <c r="J6833" s="10">
        <v>300000166523030</v>
      </c>
      <c r="K6833" s="9" t="s">
        <v>422</v>
      </c>
      <c r="L6833" s="10">
        <v>300000082318069</v>
      </c>
      <c r="M6833" s="9" t="s">
        <v>428</v>
      </c>
      <c r="N6833" s="9"/>
      <c r="O6833" s="9">
        <v>200</v>
      </c>
      <c r="P6833" s="9">
        <v>1000</v>
      </c>
      <c r="Q6833" s="9">
        <v>20</v>
      </c>
    </row>
    <row r="6834" spans="1:17" hidden="1" x14ac:dyDescent="0.25">
      <c r="A6834" s="8" t="str">
        <f t="shared" si="638"/>
        <v>Patient Stretchers and Trolleys and Related AccessFelgains Ltd</v>
      </c>
      <c r="B6834" s="8" t="str">
        <f>VLOOKUP(J6834,'Contract IDs'!A:D,4,0)</f>
        <v>Patient Stretchers and Trolleys and Related Access</v>
      </c>
      <c r="C6834" s="8" t="str">
        <f>VLOOKUP(L6834,'Supplier IDs'!A:C,3,0)</f>
        <v>Felgains Ltd</v>
      </c>
      <c r="D6834" s="8" t="str">
        <f t="shared" si="637"/>
        <v>Specialist Imaging Trolley</v>
      </c>
      <c r="E6834" s="8">
        <f t="shared" si="639"/>
        <v>0</v>
      </c>
      <c r="F6834" s="8">
        <f t="shared" si="640"/>
        <v>9</v>
      </c>
      <c r="G6834" s="8">
        <f t="shared" si="641"/>
        <v>9</v>
      </c>
      <c r="H6834" s="15">
        <f t="shared" si="642"/>
        <v>0.02</v>
      </c>
      <c r="I6834" s="15" t="s">
        <v>372</v>
      </c>
      <c r="J6834" s="10">
        <v>300000166523030</v>
      </c>
      <c r="K6834" s="9" t="s">
        <v>422</v>
      </c>
      <c r="L6834" s="10">
        <v>300000082318069</v>
      </c>
      <c r="M6834" s="9" t="s">
        <v>430</v>
      </c>
      <c r="N6834" s="9"/>
      <c r="O6834" s="9">
        <v>9</v>
      </c>
      <c r="P6834" s="9">
        <v>9</v>
      </c>
      <c r="Q6834" s="9">
        <v>2</v>
      </c>
    </row>
    <row r="6835" spans="1:17" hidden="1" x14ac:dyDescent="0.25">
      <c r="A6835" s="8" t="str">
        <f t="shared" si="638"/>
        <v>Patient Stretchers and Trolleys and Related AccessFelgains Ltd</v>
      </c>
      <c r="B6835" s="8" t="str">
        <f>VLOOKUP(J6835,'Contract IDs'!A:D,4,0)</f>
        <v>Patient Stretchers and Trolleys and Related Access</v>
      </c>
      <c r="C6835" s="8" t="str">
        <f>VLOOKUP(L6835,'Supplier IDs'!A:C,3,0)</f>
        <v>Felgains Ltd</v>
      </c>
      <c r="D6835" s="8" t="str">
        <f t="shared" si="637"/>
        <v>Specialist Imaging Trolley</v>
      </c>
      <c r="E6835" s="8">
        <f t="shared" si="639"/>
        <v>0</v>
      </c>
      <c r="F6835" s="8">
        <f t="shared" si="640"/>
        <v>10</v>
      </c>
      <c r="G6835" s="8">
        <f t="shared" si="641"/>
        <v>10</v>
      </c>
      <c r="H6835" s="15">
        <f t="shared" si="642"/>
        <v>0.04</v>
      </c>
      <c r="I6835" s="15" t="s">
        <v>372</v>
      </c>
      <c r="J6835" s="10">
        <v>300000166523030</v>
      </c>
      <c r="K6835" s="9" t="s">
        <v>422</v>
      </c>
      <c r="L6835" s="10">
        <v>300000082318069</v>
      </c>
      <c r="M6835" s="9" t="s">
        <v>430</v>
      </c>
      <c r="N6835" s="9"/>
      <c r="O6835" s="9">
        <v>10</v>
      </c>
      <c r="P6835" s="9">
        <v>10</v>
      </c>
      <c r="Q6835" s="9">
        <v>4</v>
      </c>
    </row>
    <row r="6836" spans="1:17" hidden="1" x14ac:dyDescent="0.25">
      <c r="A6836" s="8" t="str">
        <f t="shared" si="638"/>
        <v>Patient Stretchers and Trolleys and Related AccessFelgains Ltd</v>
      </c>
      <c r="B6836" s="8" t="str">
        <f>VLOOKUP(J6836,'Contract IDs'!A:D,4,0)</f>
        <v>Patient Stretchers and Trolleys and Related Access</v>
      </c>
      <c r="C6836" s="8" t="str">
        <f>VLOOKUP(L6836,'Supplier IDs'!A:C,3,0)</f>
        <v>Felgains Ltd</v>
      </c>
      <c r="D6836" s="8" t="str">
        <f t="shared" si="637"/>
        <v>Specialist Imaging Trolley</v>
      </c>
      <c r="E6836" s="8">
        <f t="shared" si="639"/>
        <v>0</v>
      </c>
      <c r="F6836" s="8">
        <f t="shared" si="640"/>
        <v>11</v>
      </c>
      <c r="G6836" s="8">
        <f t="shared" si="641"/>
        <v>19</v>
      </c>
      <c r="H6836" s="15">
        <f t="shared" si="642"/>
        <v>0.06</v>
      </c>
      <c r="I6836" s="15" t="s">
        <v>372</v>
      </c>
      <c r="J6836" s="10">
        <v>300000166523030</v>
      </c>
      <c r="K6836" s="9" t="s">
        <v>422</v>
      </c>
      <c r="L6836" s="10">
        <v>300000082318069</v>
      </c>
      <c r="M6836" s="9" t="s">
        <v>430</v>
      </c>
      <c r="N6836" s="9"/>
      <c r="O6836" s="9">
        <v>11</v>
      </c>
      <c r="P6836" s="9">
        <v>19</v>
      </c>
      <c r="Q6836" s="9">
        <v>6</v>
      </c>
    </row>
    <row r="6837" spans="1:17" hidden="1" x14ac:dyDescent="0.25">
      <c r="A6837" s="8" t="str">
        <f t="shared" si="638"/>
        <v>Patient Stretchers and Trolleys and Related AccessFelgains Ltd</v>
      </c>
      <c r="B6837" s="8" t="str">
        <f>VLOOKUP(J6837,'Contract IDs'!A:D,4,0)</f>
        <v>Patient Stretchers and Trolleys and Related Access</v>
      </c>
      <c r="C6837" s="8" t="str">
        <f>VLOOKUP(L6837,'Supplier IDs'!A:C,3,0)</f>
        <v>Felgains Ltd</v>
      </c>
      <c r="D6837" s="8" t="str">
        <f t="shared" si="637"/>
        <v>Specialist Imaging Trolley</v>
      </c>
      <c r="E6837" s="8">
        <f t="shared" si="639"/>
        <v>0</v>
      </c>
      <c r="F6837" s="8">
        <f t="shared" si="640"/>
        <v>20</v>
      </c>
      <c r="G6837" s="8">
        <f t="shared" si="641"/>
        <v>49</v>
      </c>
      <c r="H6837" s="15">
        <f t="shared" si="642"/>
        <v>0.08</v>
      </c>
      <c r="I6837" s="15" t="s">
        <v>372</v>
      </c>
      <c r="J6837" s="10">
        <v>300000166523030</v>
      </c>
      <c r="K6837" s="9" t="s">
        <v>422</v>
      </c>
      <c r="L6837" s="10">
        <v>300000082318069</v>
      </c>
      <c r="M6837" s="9" t="s">
        <v>430</v>
      </c>
      <c r="N6837" s="9"/>
      <c r="O6837" s="9">
        <v>20</v>
      </c>
      <c r="P6837" s="9">
        <v>49</v>
      </c>
      <c r="Q6837" s="9">
        <v>8</v>
      </c>
    </row>
    <row r="6838" spans="1:17" hidden="1" x14ac:dyDescent="0.25">
      <c r="A6838" s="8" t="str">
        <f t="shared" si="638"/>
        <v>Patient Stretchers and Trolleys and Related AccessFelgains Ltd</v>
      </c>
      <c r="B6838" s="8" t="str">
        <f>VLOOKUP(J6838,'Contract IDs'!A:D,4,0)</f>
        <v>Patient Stretchers and Trolleys and Related Access</v>
      </c>
      <c r="C6838" s="8" t="str">
        <f>VLOOKUP(L6838,'Supplier IDs'!A:C,3,0)</f>
        <v>Felgains Ltd</v>
      </c>
      <c r="D6838" s="8" t="str">
        <f t="shared" si="637"/>
        <v>Specialist Imaging Trolley</v>
      </c>
      <c r="E6838" s="8">
        <f t="shared" si="639"/>
        <v>0</v>
      </c>
      <c r="F6838" s="8">
        <f t="shared" si="640"/>
        <v>50</v>
      </c>
      <c r="G6838" s="8">
        <f t="shared" si="641"/>
        <v>99</v>
      </c>
      <c r="H6838" s="15">
        <f t="shared" si="642"/>
        <v>0.08</v>
      </c>
      <c r="I6838" s="15" t="s">
        <v>372</v>
      </c>
      <c r="J6838" s="10">
        <v>300000166523030</v>
      </c>
      <c r="K6838" s="9" t="s">
        <v>422</v>
      </c>
      <c r="L6838" s="10">
        <v>300000082318069</v>
      </c>
      <c r="M6838" s="9" t="s">
        <v>430</v>
      </c>
      <c r="N6838" s="9"/>
      <c r="O6838" s="9">
        <v>50</v>
      </c>
      <c r="P6838" s="9">
        <v>99</v>
      </c>
      <c r="Q6838" s="9">
        <v>8</v>
      </c>
    </row>
    <row r="6839" spans="1:17" hidden="1" x14ac:dyDescent="0.25">
      <c r="A6839" s="8" t="str">
        <f t="shared" si="638"/>
        <v>Patient Stretchers and Trolleys and Related AccessFelgains Ltd</v>
      </c>
      <c r="B6839" s="8" t="str">
        <f>VLOOKUP(J6839,'Contract IDs'!A:D,4,0)</f>
        <v>Patient Stretchers and Trolleys and Related Access</v>
      </c>
      <c r="C6839" s="8" t="str">
        <f>VLOOKUP(L6839,'Supplier IDs'!A:C,3,0)</f>
        <v>Felgains Ltd</v>
      </c>
      <c r="D6839" s="8" t="str">
        <f t="shared" si="637"/>
        <v>Specialist Imaging Trolley</v>
      </c>
      <c r="E6839" s="8">
        <f t="shared" si="639"/>
        <v>0</v>
      </c>
      <c r="F6839" s="8">
        <f t="shared" si="640"/>
        <v>100</v>
      </c>
      <c r="G6839" s="8">
        <f t="shared" si="641"/>
        <v>149</v>
      </c>
      <c r="H6839" s="15">
        <f t="shared" si="642"/>
        <v>0.08</v>
      </c>
      <c r="I6839" s="15" t="s">
        <v>372</v>
      </c>
      <c r="J6839" s="10">
        <v>300000166523030</v>
      </c>
      <c r="K6839" s="9" t="s">
        <v>422</v>
      </c>
      <c r="L6839" s="10">
        <v>300000082318069</v>
      </c>
      <c r="M6839" s="9" t="s">
        <v>430</v>
      </c>
      <c r="N6839" s="9"/>
      <c r="O6839" s="9">
        <v>100</v>
      </c>
      <c r="P6839" s="9">
        <v>149</v>
      </c>
      <c r="Q6839" s="9">
        <v>8</v>
      </c>
    </row>
    <row r="6840" spans="1:17" hidden="1" x14ac:dyDescent="0.25">
      <c r="A6840" s="8" t="str">
        <f t="shared" si="638"/>
        <v>Patient Stretchers and Trolleys and Related AccessFelgains Ltd</v>
      </c>
      <c r="B6840" s="8" t="str">
        <f>VLOOKUP(J6840,'Contract IDs'!A:D,4,0)</f>
        <v>Patient Stretchers and Trolleys and Related Access</v>
      </c>
      <c r="C6840" s="8" t="str">
        <f>VLOOKUP(L6840,'Supplier IDs'!A:C,3,0)</f>
        <v>Felgains Ltd</v>
      </c>
      <c r="D6840" s="8" t="str">
        <f t="shared" si="637"/>
        <v>Specialist Imaging Trolley</v>
      </c>
      <c r="E6840" s="8">
        <f t="shared" si="639"/>
        <v>0</v>
      </c>
      <c r="F6840" s="8">
        <f t="shared" si="640"/>
        <v>150</v>
      </c>
      <c r="G6840" s="8">
        <f t="shared" si="641"/>
        <v>199</v>
      </c>
      <c r="H6840" s="15">
        <f t="shared" si="642"/>
        <v>0.17</v>
      </c>
      <c r="I6840" s="15" t="s">
        <v>372</v>
      </c>
      <c r="J6840" s="10">
        <v>300000166523030</v>
      </c>
      <c r="K6840" s="9" t="s">
        <v>422</v>
      </c>
      <c r="L6840" s="10">
        <v>300000082318069</v>
      </c>
      <c r="M6840" s="9" t="s">
        <v>430</v>
      </c>
      <c r="N6840" s="9"/>
      <c r="O6840" s="9">
        <v>150</v>
      </c>
      <c r="P6840" s="9">
        <v>199</v>
      </c>
      <c r="Q6840" s="9">
        <v>17</v>
      </c>
    </row>
    <row r="6841" spans="1:17" hidden="1" x14ac:dyDescent="0.25">
      <c r="A6841" s="8" t="str">
        <f t="shared" si="638"/>
        <v>Patient Stretchers and Trolleys and Related AccessFelgains Ltd</v>
      </c>
      <c r="B6841" s="8" t="str">
        <f>VLOOKUP(J6841,'Contract IDs'!A:D,4,0)</f>
        <v>Patient Stretchers and Trolleys and Related Access</v>
      </c>
      <c r="C6841" s="8" t="str">
        <f>VLOOKUP(L6841,'Supplier IDs'!A:C,3,0)</f>
        <v>Felgains Ltd</v>
      </c>
      <c r="D6841" s="8" t="str">
        <f t="shared" si="637"/>
        <v>Specialist Imaging Trolley</v>
      </c>
      <c r="E6841" s="8">
        <f t="shared" si="639"/>
        <v>0</v>
      </c>
      <c r="F6841" s="8">
        <f t="shared" si="640"/>
        <v>200</v>
      </c>
      <c r="G6841" s="8">
        <f t="shared" si="641"/>
        <v>1000</v>
      </c>
      <c r="H6841" s="15">
        <f t="shared" si="642"/>
        <v>0.2</v>
      </c>
      <c r="I6841" s="15" t="s">
        <v>372</v>
      </c>
      <c r="J6841" s="10">
        <v>300000166523030</v>
      </c>
      <c r="K6841" s="9" t="s">
        <v>422</v>
      </c>
      <c r="L6841" s="10">
        <v>300000082318069</v>
      </c>
      <c r="M6841" s="9" t="s">
        <v>430</v>
      </c>
      <c r="N6841" s="9"/>
      <c r="O6841" s="9">
        <v>200</v>
      </c>
      <c r="P6841" s="9">
        <v>1000</v>
      </c>
      <c r="Q6841" s="9">
        <v>20</v>
      </c>
    </row>
    <row r="6842" spans="1:17" hidden="1" x14ac:dyDescent="0.25">
      <c r="A6842" s="8" t="str">
        <f t="shared" si="638"/>
        <v>Patient Stretchers and Trolleys and Related AccessFelgains Ltd</v>
      </c>
      <c r="B6842" s="8" t="str">
        <f>VLOOKUP(J6842,'Contract IDs'!A:D,4,0)</f>
        <v>Patient Stretchers and Trolleys and Related Access</v>
      </c>
      <c r="C6842" s="8" t="str">
        <f>VLOOKUP(L6842,'Supplier IDs'!A:C,3,0)</f>
        <v>Felgains Ltd</v>
      </c>
      <c r="D6842" s="8" t="str">
        <f t="shared" si="637"/>
        <v>Surgical Trolley</v>
      </c>
      <c r="E6842" s="8">
        <f t="shared" si="639"/>
        <v>0</v>
      </c>
      <c r="F6842" s="8">
        <f t="shared" si="640"/>
        <v>9</v>
      </c>
      <c r="G6842" s="8">
        <f t="shared" si="641"/>
        <v>9</v>
      </c>
      <c r="H6842" s="15">
        <f t="shared" si="642"/>
        <v>0.02</v>
      </c>
      <c r="I6842" s="15" t="s">
        <v>372</v>
      </c>
      <c r="J6842" s="10">
        <v>300000166523030</v>
      </c>
      <c r="K6842" s="9" t="s">
        <v>422</v>
      </c>
      <c r="L6842" s="10">
        <v>300000082318069</v>
      </c>
      <c r="M6842" s="9" t="s">
        <v>429</v>
      </c>
      <c r="N6842" s="9"/>
      <c r="O6842" s="9">
        <v>9</v>
      </c>
      <c r="P6842" s="9">
        <v>9</v>
      </c>
      <c r="Q6842" s="9">
        <v>2</v>
      </c>
    </row>
    <row r="6843" spans="1:17" hidden="1" x14ac:dyDescent="0.25">
      <c r="A6843" s="8" t="str">
        <f t="shared" si="638"/>
        <v>Patient Stretchers and Trolleys and Related AccessFelgains Ltd</v>
      </c>
      <c r="B6843" s="8" t="str">
        <f>VLOOKUP(J6843,'Contract IDs'!A:D,4,0)</f>
        <v>Patient Stretchers and Trolleys and Related Access</v>
      </c>
      <c r="C6843" s="8" t="str">
        <f>VLOOKUP(L6843,'Supplier IDs'!A:C,3,0)</f>
        <v>Felgains Ltd</v>
      </c>
      <c r="D6843" s="8" t="str">
        <f t="shared" si="637"/>
        <v>Surgical Trolley</v>
      </c>
      <c r="E6843" s="8">
        <f t="shared" si="639"/>
        <v>0</v>
      </c>
      <c r="F6843" s="8">
        <f t="shared" si="640"/>
        <v>10</v>
      </c>
      <c r="G6843" s="8">
        <f t="shared" si="641"/>
        <v>10</v>
      </c>
      <c r="H6843" s="15">
        <f t="shared" si="642"/>
        <v>0.04</v>
      </c>
      <c r="I6843" s="15" t="s">
        <v>372</v>
      </c>
      <c r="J6843" s="10">
        <v>300000166523030</v>
      </c>
      <c r="K6843" s="9" t="s">
        <v>422</v>
      </c>
      <c r="L6843" s="10">
        <v>300000082318069</v>
      </c>
      <c r="M6843" s="9" t="s">
        <v>429</v>
      </c>
      <c r="N6843" s="9"/>
      <c r="O6843" s="9">
        <v>10</v>
      </c>
      <c r="P6843" s="9">
        <v>10</v>
      </c>
      <c r="Q6843" s="9">
        <v>4</v>
      </c>
    </row>
    <row r="6844" spans="1:17" hidden="1" x14ac:dyDescent="0.25">
      <c r="A6844" s="8" t="str">
        <f t="shared" si="638"/>
        <v>Patient Stretchers and Trolleys and Related AccessFelgains Ltd</v>
      </c>
      <c r="B6844" s="8" t="str">
        <f>VLOOKUP(J6844,'Contract IDs'!A:D,4,0)</f>
        <v>Patient Stretchers and Trolleys and Related Access</v>
      </c>
      <c r="C6844" s="8" t="str">
        <f>VLOOKUP(L6844,'Supplier IDs'!A:C,3,0)</f>
        <v>Felgains Ltd</v>
      </c>
      <c r="D6844" s="8" t="str">
        <f t="shared" si="637"/>
        <v>Surgical Trolley</v>
      </c>
      <c r="E6844" s="8">
        <f t="shared" si="639"/>
        <v>0</v>
      </c>
      <c r="F6844" s="8">
        <f t="shared" si="640"/>
        <v>11</v>
      </c>
      <c r="G6844" s="8">
        <f t="shared" si="641"/>
        <v>19</v>
      </c>
      <c r="H6844" s="15">
        <f t="shared" si="642"/>
        <v>0.06</v>
      </c>
      <c r="I6844" s="15" t="s">
        <v>372</v>
      </c>
      <c r="J6844" s="10">
        <v>300000166523030</v>
      </c>
      <c r="K6844" s="9" t="s">
        <v>422</v>
      </c>
      <c r="L6844" s="10">
        <v>300000082318069</v>
      </c>
      <c r="M6844" s="9" t="s">
        <v>429</v>
      </c>
      <c r="N6844" s="9"/>
      <c r="O6844" s="9">
        <v>11</v>
      </c>
      <c r="P6844" s="9">
        <v>19</v>
      </c>
      <c r="Q6844" s="9">
        <v>6</v>
      </c>
    </row>
    <row r="6845" spans="1:17" hidden="1" x14ac:dyDescent="0.25">
      <c r="A6845" s="8" t="str">
        <f t="shared" si="638"/>
        <v>Patient Stretchers and Trolleys and Related AccessFelgains Ltd</v>
      </c>
      <c r="B6845" s="8" t="str">
        <f>VLOOKUP(J6845,'Contract IDs'!A:D,4,0)</f>
        <v>Patient Stretchers and Trolleys and Related Access</v>
      </c>
      <c r="C6845" s="8" t="str">
        <f>VLOOKUP(L6845,'Supplier IDs'!A:C,3,0)</f>
        <v>Felgains Ltd</v>
      </c>
      <c r="D6845" s="8" t="str">
        <f t="shared" si="637"/>
        <v>Surgical Trolley</v>
      </c>
      <c r="E6845" s="8">
        <f t="shared" si="639"/>
        <v>0</v>
      </c>
      <c r="F6845" s="8">
        <f t="shared" si="640"/>
        <v>20</v>
      </c>
      <c r="G6845" s="8">
        <f t="shared" si="641"/>
        <v>49</v>
      </c>
      <c r="H6845" s="15">
        <f t="shared" si="642"/>
        <v>0.08</v>
      </c>
      <c r="I6845" s="15" t="s">
        <v>372</v>
      </c>
      <c r="J6845" s="10">
        <v>300000166523030</v>
      </c>
      <c r="K6845" s="9" t="s">
        <v>422</v>
      </c>
      <c r="L6845" s="10">
        <v>300000082318069</v>
      </c>
      <c r="M6845" s="9" t="s">
        <v>429</v>
      </c>
      <c r="N6845" s="9"/>
      <c r="O6845" s="9">
        <v>20</v>
      </c>
      <c r="P6845" s="9">
        <v>49</v>
      </c>
      <c r="Q6845" s="9">
        <v>8</v>
      </c>
    </row>
    <row r="6846" spans="1:17" hidden="1" x14ac:dyDescent="0.25">
      <c r="A6846" s="8" t="str">
        <f t="shared" si="638"/>
        <v>Patient Stretchers and Trolleys and Related AccessFelgains Ltd</v>
      </c>
      <c r="B6846" s="8" t="str">
        <f>VLOOKUP(J6846,'Contract IDs'!A:D,4,0)</f>
        <v>Patient Stretchers and Trolleys and Related Access</v>
      </c>
      <c r="C6846" s="8" t="str">
        <f>VLOOKUP(L6846,'Supplier IDs'!A:C,3,0)</f>
        <v>Felgains Ltd</v>
      </c>
      <c r="D6846" s="8" t="str">
        <f t="shared" si="637"/>
        <v>Surgical Trolley</v>
      </c>
      <c r="E6846" s="8">
        <f t="shared" si="639"/>
        <v>0</v>
      </c>
      <c r="F6846" s="8">
        <f t="shared" si="640"/>
        <v>50</v>
      </c>
      <c r="G6846" s="8">
        <f t="shared" si="641"/>
        <v>99</v>
      </c>
      <c r="H6846" s="15">
        <f t="shared" si="642"/>
        <v>0.08</v>
      </c>
      <c r="I6846" s="15" t="s">
        <v>372</v>
      </c>
      <c r="J6846" s="10">
        <v>300000166523030</v>
      </c>
      <c r="K6846" s="9" t="s">
        <v>422</v>
      </c>
      <c r="L6846" s="10">
        <v>300000082318069</v>
      </c>
      <c r="M6846" s="9" t="s">
        <v>429</v>
      </c>
      <c r="N6846" s="9"/>
      <c r="O6846" s="9">
        <v>50</v>
      </c>
      <c r="P6846" s="9">
        <v>99</v>
      </c>
      <c r="Q6846" s="9">
        <v>8</v>
      </c>
    </row>
    <row r="6847" spans="1:17" hidden="1" x14ac:dyDescent="0.25">
      <c r="A6847" s="8" t="str">
        <f t="shared" si="638"/>
        <v>Patient Stretchers and Trolleys and Related AccessFelgains Ltd</v>
      </c>
      <c r="B6847" s="8" t="str">
        <f>VLOOKUP(J6847,'Contract IDs'!A:D,4,0)</f>
        <v>Patient Stretchers and Trolleys and Related Access</v>
      </c>
      <c r="C6847" s="8" t="str">
        <f>VLOOKUP(L6847,'Supplier IDs'!A:C,3,0)</f>
        <v>Felgains Ltd</v>
      </c>
      <c r="D6847" s="8" t="str">
        <f t="shared" si="637"/>
        <v>Surgical Trolley</v>
      </c>
      <c r="E6847" s="8">
        <f t="shared" si="639"/>
        <v>0</v>
      </c>
      <c r="F6847" s="8">
        <f t="shared" si="640"/>
        <v>100</v>
      </c>
      <c r="G6847" s="8">
        <f t="shared" si="641"/>
        <v>149</v>
      </c>
      <c r="H6847" s="15">
        <f t="shared" si="642"/>
        <v>0.08</v>
      </c>
      <c r="I6847" s="15" t="s">
        <v>372</v>
      </c>
      <c r="J6847" s="10">
        <v>300000166523030</v>
      </c>
      <c r="K6847" s="9" t="s">
        <v>422</v>
      </c>
      <c r="L6847" s="10">
        <v>300000082318069</v>
      </c>
      <c r="M6847" s="9" t="s">
        <v>429</v>
      </c>
      <c r="N6847" s="9"/>
      <c r="O6847" s="9">
        <v>100</v>
      </c>
      <c r="P6847" s="9">
        <v>149</v>
      </c>
      <c r="Q6847" s="9">
        <v>8</v>
      </c>
    </row>
    <row r="6848" spans="1:17" hidden="1" x14ac:dyDescent="0.25">
      <c r="A6848" s="8" t="str">
        <f t="shared" si="638"/>
        <v>Patient Stretchers and Trolleys and Related AccessFelgains Ltd</v>
      </c>
      <c r="B6848" s="8" t="str">
        <f>VLOOKUP(J6848,'Contract IDs'!A:D,4,0)</f>
        <v>Patient Stretchers and Trolleys and Related Access</v>
      </c>
      <c r="C6848" s="8" t="str">
        <f>VLOOKUP(L6848,'Supplier IDs'!A:C,3,0)</f>
        <v>Felgains Ltd</v>
      </c>
      <c r="D6848" s="8" t="str">
        <f t="shared" si="637"/>
        <v>Surgical Trolley</v>
      </c>
      <c r="E6848" s="8">
        <f t="shared" si="639"/>
        <v>0</v>
      </c>
      <c r="F6848" s="8">
        <f t="shared" si="640"/>
        <v>150</v>
      </c>
      <c r="G6848" s="8">
        <f t="shared" si="641"/>
        <v>199</v>
      </c>
      <c r="H6848" s="15">
        <f t="shared" si="642"/>
        <v>0.17</v>
      </c>
      <c r="I6848" s="15" t="s">
        <v>372</v>
      </c>
      <c r="J6848" s="10">
        <v>300000166523030</v>
      </c>
      <c r="K6848" s="9" t="s">
        <v>422</v>
      </c>
      <c r="L6848" s="10">
        <v>300000082318069</v>
      </c>
      <c r="M6848" s="9" t="s">
        <v>429</v>
      </c>
      <c r="N6848" s="9"/>
      <c r="O6848" s="9">
        <v>150</v>
      </c>
      <c r="P6848" s="9">
        <v>199</v>
      </c>
      <c r="Q6848" s="9">
        <v>17</v>
      </c>
    </row>
    <row r="6849" spans="1:17" hidden="1" x14ac:dyDescent="0.25">
      <c r="A6849" s="8" t="str">
        <f t="shared" si="638"/>
        <v>Patient Stretchers and Trolleys and Related AccessFelgains Ltd</v>
      </c>
      <c r="B6849" s="8" t="str">
        <f>VLOOKUP(J6849,'Contract IDs'!A:D,4,0)</f>
        <v>Patient Stretchers and Trolleys and Related Access</v>
      </c>
      <c r="C6849" s="8" t="str">
        <f>VLOOKUP(L6849,'Supplier IDs'!A:C,3,0)</f>
        <v>Felgains Ltd</v>
      </c>
      <c r="D6849" s="8" t="str">
        <f t="shared" si="637"/>
        <v>Surgical Trolley</v>
      </c>
      <c r="E6849" s="8">
        <f t="shared" si="639"/>
        <v>0</v>
      </c>
      <c r="F6849" s="8">
        <f t="shared" si="640"/>
        <v>200</v>
      </c>
      <c r="G6849" s="8">
        <f t="shared" si="641"/>
        <v>1000</v>
      </c>
      <c r="H6849" s="15">
        <f t="shared" si="642"/>
        <v>0.2</v>
      </c>
      <c r="I6849" s="15" t="s">
        <v>372</v>
      </c>
      <c r="J6849" s="10">
        <v>300000166523030</v>
      </c>
      <c r="K6849" s="9" t="s">
        <v>422</v>
      </c>
      <c r="L6849" s="10">
        <v>300000082318069</v>
      </c>
      <c r="M6849" s="9" t="s">
        <v>429</v>
      </c>
      <c r="N6849" s="9"/>
      <c r="O6849" s="9">
        <v>200</v>
      </c>
      <c r="P6849" s="9">
        <v>1000</v>
      </c>
      <c r="Q6849" s="9">
        <v>20</v>
      </c>
    </row>
    <row r="6850" spans="1:17" hidden="1" x14ac:dyDescent="0.25">
      <c r="A6850" s="8" t="str">
        <f t="shared" si="638"/>
        <v>Patient Stretchers and Trolleys and Related AccessFelgains Ltd</v>
      </c>
      <c r="B6850" s="8" t="str">
        <f>VLOOKUP(J6850,'Contract IDs'!A:D,4,0)</f>
        <v>Patient Stretchers and Trolleys and Related Access</v>
      </c>
      <c r="C6850" s="8" t="str">
        <f>VLOOKUP(L6850,'Supplier IDs'!A:C,3,0)</f>
        <v>Felgains Ltd</v>
      </c>
      <c r="D6850" s="8" t="str">
        <f t="shared" ref="D6850:D6913" si="643">IF(M6850="","No Sub Cat",M6850)</f>
        <v>Transport Trolley</v>
      </c>
      <c r="E6850" s="8">
        <f t="shared" si="639"/>
        <v>0</v>
      </c>
      <c r="F6850" s="8">
        <f t="shared" si="640"/>
        <v>9</v>
      </c>
      <c r="G6850" s="8">
        <f t="shared" si="641"/>
        <v>9</v>
      </c>
      <c r="H6850" s="15">
        <f t="shared" si="642"/>
        <v>0.02</v>
      </c>
      <c r="I6850" s="15" t="s">
        <v>372</v>
      </c>
      <c r="J6850" s="10">
        <v>300000166523030</v>
      </c>
      <c r="K6850" s="9" t="s">
        <v>422</v>
      </c>
      <c r="L6850" s="10">
        <v>300000082318069</v>
      </c>
      <c r="M6850" s="9" t="s">
        <v>427</v>
      </c>
      <c r="N6850" s="9"/>
      <c r="O6850" s="9">
        <v>9</v>
      </c>
      <c r="P6850" s="9">
        <v>9</v>
      </c>
      <c r="Q6850" s="9">
        <v>2</v>
      </c>
    </row>
    <row r="6851" spans="1:17" hidden="1" x14ac:dyDescent="0.25">
      <c r="A6851" s="8" t="str">
        <f t="shared" ref="A6851:A6914" si="644">B6851&amp;C6851</f>
        <v>Patient Stretchers and Trolleys and Related AccessFelgains Ltd</v>
      </c>
      <c r="B6851" s="8" t="str">
        <f>VLOOKUP(J6851,'Contract IDs'!A:D,4,0)</f>
        <v>Patient Stretchers and Trolleys and Related Access</v>
      </c>
      <c r="C6851" s="8" t="str">
        <f>VLOOKUP(L6851,'Supplier IDs'!A:C,3,0)</f>
        <v>Felgains Ltd</v>
      </c>
      <c r="D6851" s="8" t="str">
        <f t="shared" si="643"/>
        <v>Transport Trolley</v>
      </c>
      <c r="E6851" s="8">
        <f t="shared" ref="E6851:E6914" si="645">N6851</f>
        <v>0</v>
      </c>
      <c r="F6851" s="8">
        <f t="shared" ref="F6851:F6914" si="646">O6851</f>
        <v>10</v>
      </c>
      <c r="G6851" s="8">
        <f t="shared" ref="G6851:G6914" si="647">P6851</f>
        <v>10</v>
      </c>
      <c r="H6851" s="15">
        <f t="shared" ref="H6851:H6914" si="648">Q6851/100</f>
        <v>0.04</v>
      </c>
      <c r="I6851" s="15" t="s">
        <v>372</v>
      </c>
      <c r="J6851" s="10">
        <v>300000166523030</v>
      </c>
      <c r="K6851" s="9" t="s">
        <v>422</v>
      </c>
      <c r="L6851" s="10">
        <v>300000082318069</v>
      </c>
      <c r="M6851" s="9" t="s">
        <v>427</v>
      </c>
      <c r="N6851" s="9"/>
      <c r="O6851" s="9">
        <v>10</v>
      </c>
      <c r="P6851" s="9">
        <v>10</v>
      </c>
      <c r="Q6851" s="9">
        <v>4</v>
      </c>
    </row>
    <row r="6852" spans="1:17" hidden="1" x14ac:dyDescent="0.25">
      <c r="A6852" s="8" t="str">
        <f t="shared" si="644"/>
        <v>Patient Stretchers and Trolleys and Related AccessFelgains Ltd</v>
      </c>
      <c r="B6852" s="8" t="str">
        <f>VLOOKUP(J6852,'Contract IDs'!A:D,4,0)</f>
        <v>Patient Stretchers and Trolleys and Related Access</v>
      </c>
      <c r="C6852" s="8" t="str">
        <f>VLOOKUP(L6852,'Supplier IDs'!A:C,3,0)</f>
        <v>Felgains Ltd</v>
      </c>
      <c r="D6852" s="8" t="str">
        <f t="shared" si="643"/>
        <v>Transport Trolley</v>
      </c>
      <c r="E6852" s="8">
        <f t="shared" si="645"/>
        <v>0</v>
      </c>
      <c r="F6852" s="8">
        <f t="shared" si="646"/>
        <v>11</v>
      </c>
      <c r="G6852" s="8">
        <f t="shared" si="647"/>
        <v>19</v>
      </c>
      <c r="H6852" s="15">
        <f t="shared" si="648"/>
        <v>0.06</v>
      </c>
      <c r="I6852" s="15" t="s">
        <v>372</v>
      </c>
      <c r="J6852" s="10">
        <v>300000166523030</v>
      </c>
      <c r="K6852" s="9" t="s">
        <v>422</v>
      </c>
      <c r="L6852" s="10">
        <v>300000082318069</v>
      </c>
      <c r="M6852" s="9" t="s">
        <v>427</v>
      </c>
      <c r="N6852" s="9"/>
      <c r="O6852" s="9">
        <v>11</v>
      </c>
      <c r="P6852" s="9">
        <v>19</v>
      </c>
      <c r="Q6852" s="9">
        <v>6</v>
      </c>
    </row>
    <row r="6853" spans="1:17" hidden="1" x14ac:dyDescent="0.25">
      <c r="A6853" s="8" t="str">
        <f t="shared" si="644"/>
        <v>Patient Stretchers and Trolleys and Related AccessFelgains Ltd</v>
      </c>
      <c r="B6853" s="8" t="str">
        <f>VLOOKUP(J6853,'Contract IDs'!A:D,4,0)</f>
        <v>Patient Stretchers and Trolleys and Related Access</v>
      </c>
      <c r="C6853" s="8" t="str">
        <f>VLOOKUP(L6853,'Supplier IDs'!A:C,3,0)</f>
        <v>Felgains Ltd</v>
      </c>
      <c r="D6853" s="8" t="str">
        <f t="shared" si="643"/>
        <v>Transport Trolley</v>
      </c>
      <c r="E6853" s="8">
        <f t="shared" si="645"/>
        <v>0</v>
      </c>
      <c r="F6853" s="8">
        <f t="shared" si="646"/>
        <v>20</v>
      </c>
      <c r="G6853" s="8">
        <f t="shared" si="647"/>
        <v>49</v>
      </c>
      <c r="H6853" s="15">
        <f t="shared" si="648"/>
        <v>0.08</v>
      </c>
      <c r="I6853" s="15" t="s">
        <v>372</v>
      </c>
      <c r="J6853" s="10">
        <v>300000166523030</v>
      </c>
      <c r="K6853" s="9" t="s">
        <v>422</v>
      </c>
      <c r="L6853" s="10">
        <v>300000082318069</v>
      </c>
      <c r="M6853" s="9" t="s">
        <v>427</v>
      </c>
      <c r="N6853" s="9"/>
      <c r="O6853" s="9">
        <v>20</v>
      </c>
      <c r="P6853" s="9">
        <v>49</v>
      </c>
      <c r="Q6853" s="9">
        <v>8</v>
      </c>
    </row>
    <row r="6854" spans="1:17" hidden="1" x14ac:dyDescent="0.25">
      <c r="A6854" s="8" t="str">
        <f t="shared" si="644"/>
        <v>Patient Stretchers and Trolleys and Related AccessFelgains Ltd</v>
      </c>
      <c r="B6854" s="8" t="str">
        <f>VLOOKUP(J6854,'Contract IDs'!A:D,4,0)</f>
        <v>Patient Stretchers and Trolleys and Related Access</v>
      </c>
      <c r="C6854" s="8" t="str">
        <f>VLOOKUP(L6854,'Supplier IDs'!A:C,3,0)</f>
        <v>Felgains Ltd</v>
      </c>
      <c r="D6854" s="8" t="str">
        <f t="shared" si="643"/>
        <v>Transport Trolley</v>
      </c>
      <c r="E6854" s="8">
        <f t="shared" si="645"/>
        <v>0</v>
      </c>
      <c r="F6854" s="8">
        <f t="shared" si="646"/>
        <v>50</v>
      </c>
      <c r="G6854" s="8">
        <f t="shared" si="647"/>
        <v>99</v>
      </c>
      <c r="H6854" s="15">
        <f t="shared" si="648"/>
        <v>0.08</v>
      </c>
      <c r="I6854" s="15" t="s">
        <v>372</v>
      </c>
      <c r="J6854" s="10">
        <v>300000166523030</v>
      </c>
      <c r="K6854" s="9" t="s">
        <v>422</v>
      </c>
      <c r="L6854" s="10">
        <v>300000082318069</v>
      </c>
      <c r="M6854" s="9" t="s">
        <v>427</v>
      </c>
      <c r="N6854" s="9"/>
      <c r="O6854" s="9">
        <v>50</v>
      </c>
      <c r="P6854" s="9">
        <v>99</v>
      </c>
      <c r="Q6854" s="9">
        <v>8</v>
      </c>
    </row>
    <row r="6855" spans="1:17" hidden="1" x14ac:dyDescent="0.25">
      <c r="A6855" s="8" t="str">
        <f t="shared" si="644"/>
        <v>Patient Stretchers and Trolleys and Related AccessFelgains Ltd</v>
      </c>
      <c r="B6855" s="8" t="str">
        <f>VLOOKUP(J6855,'Contract IDs'!A:D,4,0)</f>
        <v>Patient Stretchers and Trolleys and Related Access</v>
      </c>
      <c r="C6855" s="8" t="str">
        <f>VLOOKUP(L6855,'Supplier IDs'!A:C,3,0)</f>
        <v>Felgains Ltd</v>
      </c>
      <c r="D6855" s="8" t="str">
        <f t="shared" si="643"/>
        <v>Transport Trolley</v>
      </c>
      <c r="E6855" s="8">
        <f t="shared" si="645"/>
        <v>0</v>
      </c>
      <c r="F6855" s="8">
        <f t="shared" si="646"/>
        <v>100</v>
      </c>
      <c r="G6855" s="8">
        <f t="shared" si="647"/>
        <v>149</v>
      </c>
      <c r="H6855" s="15">
        <f t="shared" si="648"/>
        <v>0.08</v>
      </c>
      <c r="I6855" s="15" t="s">
        <v>372</v>
      </c>
      <c r="J6855" s="10">
        <v>300000166523030</v>
      </c>
      <c r="K6855" s="9" t="s">
        <v>422</v>
      </c>
      <c r="L6855" s="10">
        <v>300000082318069</v>
      </c>
      <c r="M6855" s="9" t="s">
        <v>427</v>
      </c>
      <c r="N6855" s="9"/>
      <c r="O6855" s="9">
        <v>100</v>
      </c>
      <c r="P6855" s="9">
        <v>149</v>
      </c>
      <c r="Q6855" s="9">
        <v>8</v>
      </c>
    </row>
    <row r="6856" spans="1:17" hidden="1" x14ac:dyDescent="0.25">
      <c r="A6856" s="8" t="str">
        <f t="shared" si="644"/>
        <v>Patient Stretchers and Trolleys and Related AccessFelgains Ltd</v>
      </c>
      <c r="B6856" s="8" t="str">
        <f>VLOOKUP(J6856,'Contract IDs'!A:D,4,0)</f>
        <v>Patient Stretchers and Trolleys and Related Access</v>
      </c>
      <c r="C6856" s="8" t="str">
        <f>VLOOKUP(L6856,'Supplier IDs'!A:C,3,0)</f>
        <v>Felgains Ltd</v>
      </c>
      <c r="D6856" s="8" t="str">
        <f t="shared" si="643"/>
        <v>Transport Trolley</v>
      </c>
      <c r="E6856" s="8">
        <f t="shared" si="645"/>
        <v>0</v>
      </c>
      <c r="F6856" s="8">
        <f t="shared" si="646"/>
        <v>150</v>
      </c>
      <c r="G6856" s="8">
        <f t="shared" si="647"/>
        <v>199</v>
      </c>
      <c r="H6856" s="15">
        <f t="shared" si="648"/>
        <v>0.17</v>
      </c>
      <c r="I6856" s="15" t="s">
        <v>372</v>
      </c>
      <c r="J6856" s="10">
        <v>300000166523030</v>
      </c>
      <c r="K6856" s="9" t="s">
        <v>422</v>
      </c>
      <c r="L6856" s="10">
        <v>300000082318069</v>
      </c>
      <c r="M6856" s="9" t="s">
        <v>427</v>
      </c>
      <c r="N6856" s="9"/>
      <c r="O6856" s="9">
        <v>150</v>
      </c>
      <c r="P6856" s="9">
        <v>199</v>
      </c>
      <c r="Q6856" s="9">
        <v>17</v>
      </c>
    </row>
    <row r="6857" spans="1:17" hidden="1" x14ac:dyDescent="0.25">
      <c r="A6857" s="8" t="str">
        <f t="shared" si="644"/>
        <v>Patient Stretchers and Trolleys and Related AccessFelgains Ltd</v>
      </c>
      <c r="B6857" s="8" t="str">
        <f>VLOOKUP(J6857,'Contract IDs'!A:D,4,0)</f>
        <v>Patient Stretchers and Trolleys and Related Access</v>
      </c>
      <c r="C6857" s="8" t="str">
        <f>VLOOKUP(L6857,'Supplier IDs'!A:C,3,0)</f>
        <v>Felgains Ltd</v>
      </c>
      <c r="D6857" s="8" t="str">
        <f t="shared" si="643"/>
        <v>Transport Trolley</v>
      </c>
      <c r="E6857" s="8">
        <f t="shared" si="645"/>
        <v>0</v>
      </c>
      <c r="F6857" s="8">
        <f t="shared" si="646"/>
        <v>200</v>
      </c>
      <c r="G6857" s="8">
        <f t="shared" si="647"/>
        <v>1000</v>
      </c>
      <c r="H6857" s="15">
        <f t="shared" si="648"/>
        <v>0.2</v>
      </c>
      <c r="I6857" s="15" t="s">
        <v>372</v>
      </c>
      <c r="J6857" s="10">
        <v>300000166523030</v>
      </c>
      <c r="K6857" s="9" t="s">
        <v>422</v>
      </c>
      <c r="L6857" s="10">
        <v>300000082318069</v>
      </c>
      <c r="M6857" s="9" t="s">
        <v>427</v>
      </c>
      <c r="N6857" s="9"/>
      <c r="O6857" s="9">
        <v>200</v>
      </c>
      <c r="P6857" s="9">
        <v>1000</v>
      </c>
      <c r="Q6857" s="9">
        <v>20</v>
      </c>
    </row>
    <row r="6858" spans="1:17" hidden="1" x14ac:dyDescent="0.25">
      <c r="A6858" s="8" t="str">
        <f t="shared" si="644"/>
        <v>Patient Stretchers and Trolleys and Related AccessXograph Healthcare Limited</v>
      </c>
      <c r="B6858" s="8" t="str">
        <f>VLOOKUP(J6858,'Contract IDs'!A:D,4,0)</f>
        <v>Patient Stretchers and Trolleys and Related Access</v>
      </c>
      <c r="C6858" s="8" t="str">
        <f>VLOOKUP(L6858,'Supplier IDs'!A:C,3,0)</f>
        <v>Xograph Healthcare Limited</v>
      </c>
      <c r="D6858" s="8" t="str">
        <f t="shared" si="643"/>
        <v>Specialist Imaging Trolley</v>
      </c>
      <c r="E6858" s="8">
        <f t="shared" si="645"/>
        <v>0</v>
      </c>
      <c r="F6858" s="8">
        <f t="shared" si="646"/>
        <v>3</v>
      </c>
      <c r="G6858" s="8">
        <f t="shared" si="647"/>
        <v>3</v>
      </c>
      <c r="H6858" s="15">
        <f t="shared" si="648"/>
        <v>0.01</v>
      </c>
      <c r="I6858" s="15" t="s">
        <v>372</v>
      </c>
      <c r="J6858" s="10">
        <v>300000166523030</v>
      </c>
      <c r="K6858" s="9" t="s">
        <v>422</v>
      </c>
      <c r="L6858" s="10">
        <v>100000000611348</v>
      </c>
      <c r="M6858" s="9" t="s">
        <v>430</v>
      </c>
      <c r="N6858" s="9"/>
      <c r="O6858" s="9">
        <v>3</v>
      </c>
      <c r="P6858" s="9">
        <v>3</v>
      </c>
      <c r="Q6858" s="9">
        <v>1</v>
      </c>
    </row>
    <row r="6859" spans="1:17" hidden="1" x14ac:dyDescent="0.25">
      <c r="A6859" s="8" t="str">
        <f t="shared" si="644"/>
        <v>Patient Stretchers and Trolleys and Related AccessXograph Healthcare Limited</v>
      </c>
      <c r="B6859" s="8" t="str">
        <f>VLOOKUP(J6859,'Contract IDs'!A:D,4,0)</f>
        <v>Patient Stretchers and Trolleys and Related Access</v>
      </c>
      <c r="C6859" s="8" t="str">
        <f>VLOOKUP(L6859,'Supplier IDs'!A:C,3,0)</f>
        <v>Xograph Healthcare Limited</v>
      </c>
      <c r="D6859" s="8" t="str">
        <f t="shared" si="643"/>
        <v>Specialist Imaging Trolley</v>
      </c>
      <c r="E6859" s="8">
        <f t="shared" si="645"/>
        <v>0</v>
      </c>
      <c r="F6859" s="8">
        <f t="shared" si="646"/>
        <v>4</v>
      </c>
      <c r="G6859" s="8">
        <f t="shared" si="647"/>
        <v>4</v>
      </c>
      <c r="H6859" s="15">
        <f t="shared" si="648"/>
        <v>0.01</v>
      </c>
      <c r="I6859" s="15" t="s">
        <v>372</v>
      </c>
      <c r="J6859" s="10">
        <v>300000166523030</v>
      </c>
      <c r="K6859" s="9" t="s">
        <v>422</v>
      </c>
      <c r="L6859" s="10">
        <v>100000000611348</v>
      </c>
      <c r="M6859" s="9" t="s">
        <v>430</v>
      </c>
      <c r="N6859" s="9"/>
      <c r="O6859" s="9">
        <v>4</v>
      </c>
      <c r="P6859" s="9">
        <v>4</v>
      </c>
      <c r="Q6859" s="9">
        <v>1</v>
      </c>
    </row>
    <row r="6860" spans="1:17" hidden="1" x14ac:dyDescent="0.25">
      <c r="A6860" s="8" t="str">
        <f t="shared" si="644"/>
        <v>Patient Stretchers and Trolleys and Related AccessXograph Healthcare Limited</v>
      </c>
      <c r="B6860" s="8" t="str">
        <f>VLOOKUP(J6860,'Contract IDs'!A:D,4,0)</f>
        <v>Patient Stretchers and Trolleys and Related Access</v>
      </c>
      <c r="C6860" s="8" t="str">
        <f>VLOOKUP(L6860,'Supplier IDs'!A:C,3,0)</f>
        <v>Xograph Healthcare Limited</v>
      </c>
      <c r="D6860" s="8" t="str">
        <f t="shared" si="643"/>
        <v>Specialist Imaging Trolley</v>
      </c>
      <c r="E6860" s="8">
        <f t="shared" si="645"/>
        <v>0</v>
      </c>
      <c r="F6860" s="8">
        <f t="shared" si="646"/>
        <v>5</v>
      </c>
      <c r="G6860" s="8">
        <f t="shared" si="647"/>
        <v>5</v>
      </c>
      <c r="H6860" s="15">
        <f t="shared" si="648"/>
        <v>1.4999999999999999E-2</v>
      </c>
      <c r="I6860" s="15" t="s">
        <v>372</v>
      </c>
      <c r="J6860" s="10">
        <v>300000166523030</v>
      </c>
      <c r="K6860" s="9" t="s">
        <v>422</v>
      </c>
      <c r="L6860" s="10">
        <v>100000000611348</v>
      </c>
      <c r="M6860" s="9" t="s">
        <v>430</v>
      </c>
      <c r="N6860" s="9"/>
      <c r="O6860" s="9">
        <v>5</v>
      </c>
      <c r="P6860" s="9">
        <v>5</v>
      </c>
      <c r="Q6860" s="9">
        <v>1.5</v>
      </c>
    </row>
    <row r="6861" spans="1:17" hidden="1" x14ac:dyDescent="0.25">
      <c r="A6861" s="8" t="str">
        <f t="shared" si="644"/>
        <v>Patient Stretchers and Trolleys and Related AccessXograph Healthcare Limited</v>
      </c>
      <c r="B6861" s="8" t="str">
        <f>VLOOKUP(J6861,'Contract IDs'!A:D,4,0)</f>
        <v>Patient Stretchers and Trolleys and Related Access</v>
      </c>
      <c r="C6861" s="8" t="str">
        <f>VLOOKUP(L6861,'Supplier IDs'!A:C,3,0)</f>
        <v>Xograph Healthcare Limited</v>
      </c>
      <c r="D6861" s="8" t="str">
        <f t="shared" si="643"/>
        <v>Specialist Imaging Trolley</v>
      </c>
      <c r="E6861" s="8">
        <f t="shared" si="645"/>
        <v>0</v>
      </c>
      <c r="F6861" s="8">
        <f t="shared" si="646"/>
        <v>6</v>
      </c>
      <c r="G6861" s="8">
        <f t="shared" si="647"/>
        <v>6</v>
      </c>
      <c r="H6861" s="15">
        <f t="shared" si="648"/>
        <v>0.02</v>
      </c>
      <c r="I6861" s="15" t="s">
        <v>372</v>
      </c>
      <c r="J6861" s="10">
        <v>300000166523030</v>
      </c>
      <c r="K6861" s="9" t="s">
        <v>422</v>
      </c>
      <c r="L6861" s="10">
        <v>100000000611348</v>
      </c>
      <c r="M6861" s="9" t="s">
        <v>430</v>
      </c>
      <c r="N6861" s="9"/>
      <c r="O6861" s="9">
        <v>6</v>
      </c>
      <c r="P6861" s="9">
        <v>6</v>
      </c>
      <c r="Q6861" s="9">
        <v>2</v>
      </c>
    </row>
    <row r="6862" spans="1:17" hidden="1" x14ac:dyDescent="0.25">
      <c r="A6862" s="8" t="str">
        <f t="shared" si="644"/>
        <v>Patient Stretchers and Trolleys and Related AccessXograph Healthcare Limited</v>
      </c>
      <c r="B6862" s="8" t="str">
        <f>VLOOKUP(J6862,'Contract IDs'!A:D,4,0)</f>
        <v>Patient Stretchers and Trolleys and Related Access</v>
      </c>
      <c r="C6862" s="8" t="str">
        <f>VLOOKUP(L6862,'Supplier IDs'!A:C,3,0)</f>
        <v>Xograph Healthcare Limited</v>
      </c>
      <c r="D6862" s="8" t="str">
        <f t="shared" si="643"/>
        <v>Specialist Imaging Trolley</v>
      </c>
      <c r="E6862" s="8">
        <f t="shared" si="645"/>
        <v>0</v>
      </c>
      <c r="F6862" s="8">
        <f t="shared" si="646"/>
        <v>7</v>
      </c>
      <c r="G6862" s="8">
        <f t="shared" si="647"/>
        <v>7</v>
      </c>
      <c r="H6862" s="15">
        <f t="shared" si="648"/>
        <v>0.02</v>
      </c>
      <c r="I6862" s="15" t="s">
        <v>372</v>
      </c>
      <c r="J6862" s="10">
        <v>300000166523030</v>
      </c>
      <c r="K6862" s="9" t="s">
        <v>422</v>
      </c>
      <c r="L6862" s="10">
        <v>100000000611348</v>
      </c>
      <c r="M6862" s="9" t="s">
        <v>430</v>
      </c>
      <c r="N6862" s="9"/>
      <c r="O6862" s="9">
        <v>7</v>
      </c>
      <c r="P6862" s="9">
        <v>7</v>
      </c>
      <c r="Q6862" s="9">
        <v>2</v>
      </c>
    </row>
    <row r="6863" spans="1:17" hidden="1" x14ac:dyDescent="0.25">
      <c r="A6863" s="8" t="str">
        <f t="shared" si="644"/>
        <v>Patient Stretchers and Trolleys and Related AccessXograph Healthcare Limited</v>
      </c>
      <c r="B6863" s="8" t="str">
        <f>VLOOKUP(J6863,'Contract IDs'!A:D,4,0)</f>
        <v>Patient Stretchers and Trolleys and Related Access</v>
      </c>
      <c r="C6863" s="8" t="str">
        <f>VLOOKUP(L6863,'Supplier IDs'!A:C,3,0)</f>
        <v>Xograph Healthcare Limited</v>
      </c>
      <c r="D6863" s="8" t="str">
        <f t="shared" si="643"/>
        <v>Specialist Imaging Trolley</v>
      </c>
      <c r="E6863" s="8">
        <f t="shared" si="645"/>
        <v>0</v>
      </c>
      <c r="F6863" s="8">
        <f t="shared" si="646"/>
        <v>8</v>
      </c>
      <c r="G6863" s="8">
        <f t="shared" si="647"/>
        <v>8</v>
      </c>
      <c r="H6863" s="15">
        <f t="shared" si="648"/>
        <v>0.02</v>
      </c>
      <c r="I6863" s="15" t="s">
        <v>372</v>
      </c>
      <c r="J6863" s="10">
        <v>300000166523030</v>
      </c>
      <c r="K6863" s="9" t="s">
        <v>422</v>
      </c>
      <c r="L6863" s="10">
        <v>100000000611348</v>
      </c>
      <c r="M6863" s="9" t="s">
        <v>430</v>
      </c>
      <c r="N6863" s="9"/>
      <c r="O6863" s="9">
        <v>8</v>
      </c>
      <c r="P6863" s="9">
        <v>8</v>
      </c>
      <c r="Q6863" s="9">
        <v>2</v>
      </c>
    </row>
    <row r="6864" spans="1:17" hidden="1" x14ac:dyDescent="0.25">
      <c r="A6864" s="8" t="str">
        <f t="shared" si="644"/>
        <v>Patient Stretchers and Trolleys and Related AccessXograph Healthcare Limited</v>
      </c>
      <c r="B6864" s="8" t="str">
        <f>VLOOKUP(J6864,'Contract IDs'!A:D,4,0)</f>
        <v>Patient Stretchers and Trolleys and Related Access</v>
      </c>
      <c r="C6864" s="8" t="str">
        <f>VLOOKUP(L6864,'Supplier IDs'!A:C,3,0)</f>
        <v>Xograph Healthcare Limited</v>
      </c>
      <c r="D6864" s="8" t="str">
        <f t="shared" si="643"/>
        <v>Specialist Imaging Trolley</v>
      </c>
      <c r="E6864" s="8">
        <f t="shared" si="645"/>
        <v>0</v>
      </c>
      <c r="F6864" s="8">
        <f t="shared" si="646"/>
        <v>9</v>
      </c>
      <c r="G6864" s="8">
        <f t="shared" si="647"/>
        <v>9</v>
      </c>
      <c r="H6864" s="15">
        <f t="shared" si="648"/>
        <v>0.02</v>
      </c>
      <c r="I6864" s="15" t="s">
        <v>372</v>
      </c>
      <c r="J6864" s="10">
        <v>300000166523030</v>
      </c>
      <c r="K6864" s="9" t="s">
        <v>422</v>
      </c>
      <c r="L6864" s="10">
        <v>100000000611348</v>
      </c>
      <c r="M6864" s="9" t="s">
        <v>430</v>
      </c>
      <c r="N6864" s="9"/>
      <c r="O6864" s="9">
        <v>9</v>
      </c>
      <c r="P6864" s="9">
        <v>9</v>
      </c>
      <c r="Q6864" s="9">
        <v>2</v>
      </c>
    </row>
    <row r="6865" spans="1:17" hidden="1" x14ac:dyDescent="0.25">
      <c r="A6865" s="8" t="str">
        <f t="shared" si="644"/>
        <v>Patient Stretchers and Trolleys and Related AccessXograph Healthcare Limited</v>
      </c>
      <c r="B6865" s="8" t="str">
        <f>VLOOKUP(J6865,'Contract IDs'!A:D,4,0)</f>
        <v>Patient Stretchers and Trolleys and Related Access</v>
      </c>
      <c r="C6865" s="8" t="str">
        <f>VLOOKUP(L6865,'Supplier IDs'!A:C,3,0)</f>
        <v>Xograph Healthcare Limited</v>
      </c>
      <c r="D6865" s="8" t="str">
        <f t="shared" si="643"/>
        <v>Specialist Imaging Trolley</v>
      </c>
      <c r="E6865" s="8">
        <f t="shared" si="645"/>
        <v>0</v>
      </c>
      <c r="F6865" s="8">
        <f t="shared" si="646"/>
        <v>10</v>
      </c>
      <c r="G6865" s="8">
        <f t="shared" si="647"/>
        <v>10</v>
      </c>
      <c r="H6865" s="15">
        <f t="shared" si="648"/>
        <v>0.02</v>
      </c>
      <c r="I6865" s="15" t="s">
        <v>372</v>
      </c>
      <c r="J6865" s="10">
        <v>300000166523030</v>
      </c>
      <c r="K6865" s="9" t="s">
        <v>422</v>
      </c>
      <c r="L6865" s="10">
        <v>100000000611348</v>
      </c>
      <c r="M6865" s="9" t="s">
        <v>430</v>
      </c>
      <c r="N6865" s="9"/>
      <c r="O6865" s="9">
        <v>10</v>
      </c>
      <c r="P6865" s="9">
        <v>10</v>
      </c>
      <c r="Q6865" s="9">
        <v>2</v>
      </c>
    </row>
    <row r="6866" spans="1:17" hidden="1" x14ac:dyDescent="0.25">
      <c r="A6866" s="8" t="str">
        <f t="shared" si="644"/>
        <v>Patient Stretchers and Trolleys and Related AccessXograph Healthcare Limited</v>
      </c>
      <c r="B6866" s="8" t="str">
        <f>VLOOKUP(J6866,'Contract IDs'!A:D,4,0)</f>
        <v>Patient Stretchers and Trolleys and Related Access</v>
      </c>
      <c r="C6866" s="8" t="str">
        <f>VLOOKUP(L6866,'Supplier IDs'!A:C,3,0)</f>
        <v>Xograph Healthcare Limited</v>
      </c>
      <c r="D6866" s="8" t="str">
        <f t="shared" si="643"/>
        <v>Specialist Imaging Trolley</v>
      </c>
      <c r="E6866" s="8">
        <f t="shared" si="645"/>
        <v>0</v>
      </c>
      <c r="F6866" s="8">
        <f t="shared" si="646"/>
        <v>11</v>
      </c>
      <c r="G6866" s="8">
        <f t="shared" si="647"/>
        <v>19</v>
      </c>
      <c r="H6866" s="15">
        <f t="shared" si="648"/>
        <v>0.05</v>
      </c>
      <c r="I6866" s="15" t="s">
        <v>372</v>
      </c>
      <c r="J6866" s="10">
        <v>300000166523030</v>
      </c>
      <c r="K6866" s="9" t="s">
        <v>422</v>
      </c>
      <c r="L6866" s="10">
        <v>100000000611348</v>
      </c>
      <c r="M6866" s="9" t="s">
        <v>430</v>
      </c>
      <c r="N6866" s="9"/>
      <c r="O6866" s="9">
        <v>11</v>
      </c>
      <c r="P6866" s="9">
        <v>19</v>
      </c>
      <c r="Q6866" s="9">
        <v>5</v>
      </c>
    </row>
    <row r="6867" spans="1:17" hidden="1" x14ac:dyDescent="0.25">
      <c r="A6867" s="8" t="str">
        <f t="shared" si="644"/>
        <v>Patient Stretchers and Trolleys and Related AccessXograph Healthcare Limited</v>
      </c>
      <c r="B6867" s="8" t="str">
        <f>VLOOKUP(J6867,'Contract IDs'!A:D,4,0)</f>
        <v>Patient Stretchers and Trolleys and Related Access</v>
      </c>
      <c r="C6867" s="8" t="str">
        <f>VLOOKUP(L6867,'Supplier IDs'!A:C,3,0)</f>
        <v>Xograph Healthcare Limited</v>
      </c>
      <c r="D6867" s="8" t="str">
        <f t="shared" si="643"/>
        <v>Specialist Imaging Trolley</v>
      </c>
      <c r="E6867" s="8">
        <f t="shared" si="645"/>
        <v>0</v>
      </c>
      <c r="F6867" s="8">
        <f t="shared" si="646"/>
        <v>20</v>
      </c>
      <c r="G6867" s="8">
        <f t="shared" si="647"/>
        <v>49</v>
      </c>
      <c r="H6867" s="15">
        <f t="shared" si="648"/>
        <v>0.05</v>
      </c>
      <c r="I6867" s="15" t="s">
        <v>372</v>
      </c>
      <c r="J6867" s="10">
        <v>300000166523030</v>
      </c>
      <c r="K6867" s="9" t="s">
        <v>422</v>
      </c>
      <c r="L6867" s="10">
        <v>100000000611348</v>
      </c>
      <c r="M6867" s="9" t="s">
        <v>430</v>
      </c>
      <c r="N6867" s="9"/>
      <c r="O6867" s="9">
        <v>20</v>
      </c>
      <c r="P6867" s="9">
        <v>49</v>
      </c>
      <c r="Q6867" s="9">
        <v>5</v>
      </c>
    </row>
    <row r="6868" spans="1:17" hidden="1" x14ac:dyDescent="0.25">
      <c r="A6868" s="8" t="str">
        <f t="shared" si="644"/>
        <v>Patient Stretchers and Trolleys and Related AccessXograph Healthcare Limited</v>
      </c>
      <c r="B6868" s="8" t="str">
        <f>VLOOKUP(J6868,'Contract IDs'!A:D,4,0)</f>
        <v>Patient Stretchers and Trolleys and Related Access</v>
      </c>
      <c r="C6868" s="8" t="str">
        <f>VLOOKUP(L6868,'Supplier IDs'!A:C,3,0)</f>
        <v>Xograph Healthcare Limited</v>
      </c>
      <c r="D6868" s="8" t="str">
        <f t="shared" si="643"/>
        <v>Specialist Imaging Trolley</v>
      </c>
      <c r="E6868" s="8">
        <f t="shared" si="645"/>
        <v>0</v>
      </c>
      <c r="F6868" s="8">
        <f t="shared" si="646"/>
        <v>50</v>
      </c>
      <c r="G6868" s="8">
        <f t="shared" si="647"/>
        <v>99</v>
      </c>
      <c r="H6868" s="15">
        <f t="shared" si="648"/>
        <v>0.05</v>
      </c>
      <c r="I6868" s="15" t="s">
        <v>372</v>
      </c>
      <c r="J6868" s="10">
        <v>300000166523030</v>
      </c>
      <c r="K6868" s="9" t="s">
        <v>422</v>
      </c>
      <c r="L6868" s="10">
        <v>100000000611348</v>
      </c>
      <c r="M6868" s="9" t="s">
        <v>430</v>
      </c>
      <c r="N6868" s="9"/>
      <c r="O6868" s="9">
        <v>50</v>
      </c>
      <c r="P6868" s="9">
        <v>99</v>
      </c>
      <c r="Q6868" s="9">
        <v>5</v>
      </c>
    </row>
    <row r="6869" spans="1:17" hidden="1" x14ac:dyDescent="0.25">
      <c r="A6869" s="8" t="str">
        <f t="shared" si="644"/>
        <v>Patient Stretchers and Trolleys and Related AccessXograph Healthcare Limited</v>
      </c>
      <c r="B6869" s="8" t="str">
        <f>VLOOKUP(J6869,'Contract IDs'!A:D,4,0)</f>
        <v>Patient Stretchers and Trolleys and Related Access</v>
      </c>
      <c r="C6869" s="8" t="str">
        <f>VLOOKUP(L6869,'Supplier IDs'!A:C,3,0)</f>
        <v>Xograph Healthcare Limited</v>
      </c>
      <c r="D6869" s="8" t="str">
        <f t="shared" si="643"/>
        <v>Specialist Imaging Trolley</v>
      </c>
      <c r="E6869" s="8">
        <f t="shared" si="645"/>
        <v>0</v>
      </c>
      <c r="F6869" s="8">
        <f t="shared" si="646"/>
        <v>100</v>
      </c>
      <c r="G6869" s="8">
        <f t="shared" si="647"/>
        <v>149</v>
      </c>
      <c r="H6869" s="15">
        <f t="shared" si="648"/>
        <v>0.05</v>
      </c>
      <c r="I6869" s="15" t="s">
        <v>372</v>
      </c>
      <c r="J6869" s="10">
        <v>300000166523030</v>
      </c>
      <c r="K6869" s="9" t="s">
        <v>422</v>
      </c>
      <c r="L6869" s="10">
        <v>100000000611348</v>
      </c>
      <c r="M6869" s="9" t="s">
        <v>430</v>
      </c>
      <c r="N6869" s="9"/>
      <c r="O6869" s="9">
        <v>100</v>
      </c>
      <c r="P6869" s="9">
        <v>149</v>
      </c>
      <c r="Q6869" s="9">
        <v>5</v>
      </c>
    </row>
    <row r="6870" spans="1:17" hidden="1" x14ac:dyDescent="0.25">
      <c r="A6870" s="8" t="str">
        <f t="shared" si="644"/>
        <v>Patient Stretchers and Trolleys and Related AccessXograph Healthcare Limited</v>
      </c>
      <c r="B6870" s="8" t="str">
        <f>VLOOKUP(J6870,'Contract IDs'!A:D,4,0)</f>
        <v>Patient Stretchers and Trolleys and Related Access</v>
      </c>
      <c r="C6870" s="8" t="str">
        <f>VLOOKUP(L6870,'Supplier IDs'!A:C,3,0)</f>
        <v>Xograph Healthcare Limited</v>
      </c>
      <c r="D6870" s="8" t="str">
        <f t="shared" si="643"/>
        <v>Specialist Imaging Trolley</v>
      </c>
      <c r="E6870" s="8">
        <f t="shared" si="645"/>
        <v>0</v>
      </c>
      <c r="F6870" s="8">
        <f t="shared" si="646"/>
        <v>150</v>
      </c>
      <c r="G6870" s="8">
        <f t="shared" si="647"/>
        <v>199</v>
      </c>
      <c r="H6870" s="15">
        <f t="shared" si="648"/>
        <v>0.05</v>
      </c>
      <c r="I6870" s="15" t="s">
        <v>372</v>
      </c>
      <c r="J6870" s="10">
        <v>300000166523030</v>
      </c>
      <c r="K6870" s="9" t="s">
        <v>422</v>
      </c>
      <c r="L6870" s="10">
        <v>100000000611348</v>
      </c>
      <c r="M6870" s="9" t="s">
        <v>430</v>
      </c>
      <c r="N6870" s="9"/>
      <c r="O6870" s="9">
        <v>150</v>
      </c>
      <c r="P6870" s="9">
        <v>199</v>
      </c>
      <c r="Q6870" s="9">
        <v>5</v>
      </c>
    </row>
    <row r="6871" spans="1:17" hidden="1" x14ac:dyDescent="0.25">
      <c r="A6871" s="8" t="str">
        <f t="shared" si="644"/>
        <v>Patient Stretchers and Trolleys and Related AccessXograph Healthcare Limited</v>
      </c>
      <c r="B6871" s="8" t="str">
        <f>VLOOKUP(J6871,'Contract IDs'!A:D,4,0)</f>
        <v>Patient Stretchers and Trolleys and Related Access</v>
      </c>
      <c r="C6871" s="8" t="str">
        <f>VLOOKUP(L6871,'Supplier IDs'!A:C,3,0)</f>
        <v>Xograph Healthcare Limited</v>
      </c>
      <c r="D6871" s="8" t="str">
        <f t="shared" si="643"/>
        <v>Specialist Imaging Trolley</v>
      </c>
      <c r="E6871" s="8">
        <f t="shared" si="645"/>
        <v>0</v>
      </c>
      <c r="F6871" s="8">
        <f t="shared" si="646"/>
        <v>200</v>
      </c>
      <c r="G6871" s="8">
        <f t="shared" si="647"/>
        <v>1000</v>
      </c>
      <c r="H6871" s="15">
        <f t="shared" si="648"/>
        <v>0.05</v>
      </c>
      <c r="I6871" s="15" t="s">
        <v>372</v>
      </c>
      <c r="J6871" s="10">
        <v>300000166523030</v>
      </c>
      <c r="K6871" s="9" t="s">
        <v>422</v>
      </c>
      <c r="L6871" s="10">
        <v>100000000611348</v>
      </c>
      <c r="M6871" s="9" t="s">
        <v>430</v>
      </c>
      <c r="N6871" s="9"/>
      <c r="O6871" s="9">
        <v>200</v>
      </c>
      <c r="P6871" s="9">
        <v>1000</v>
      </c>
      <c r="Q6871" s="9">
        <v>5</v>
      </c>
    </row>
    <row r="6872" spans="1:17" hidden="1" x14ac:dyDescent="0.25">
      <c r="A6872" s="8" t="str">
        <f t="shared" si="644"/>
        <v>Patient Stretchers and Trolleys and Related AccessAcime Uk Limited</v>
      </c>
      <c r="B6872" s="8" t="str">
        <f>VLOOKUP(J6872,'Contract IDs'!A:D,4,0)</f>
        <v>Patient Stretchers and Trolleys and Related Access</v>
      </c>
      <c r="C6872" s="8" t="str">
        <f>VLOOKUP(L6872,'Supplier IDs'!A:C,3,0)</f>
        <v>Acime Uk Limited</v>
      </c>
      <c r="D6872" s="8" t="str">
        <f t="shared" si="643"/>
        <v>No Sub Cat</v>
      </c>
      <c r="E6872" s="8">
        <f t="shared" si="645"/>
        <v>300000000000000</v>
      </c>
      <c r="F6872" s="8">
        <f t="shared" si="646"/>
        <v>2</v>
      </c>
      <c r="G6872" s="8">
        <f t="shared" si="647"/>
        <v>2</v>
      </c>
      <c r="H6872" s="15">
        <f t="shared" si="648"/>
        <v>0.05</v>
      </c>
      <c r="I6872" s="15" t="s">
        <v>372</v>
      </c>
      <c r="J6872" s="10">
        <v>300000166523030</v>
      </c>
      <c r="K6872" s="9" t="s">
        <v>422</v>
      </c>
      <c r="L6872" s="10">
        <v>100000000614770</v>
      </c>
      <c r="M6872" s="9"/>
      <c r="N6872" s="20">
        <v>300000000000000</v>
      </c>
      <c r="O6872" s="9">
        <v>2</v>
      </c>
      <c r="P6872" s="9">
        <v>2</v>
      </c>
      <c r="Q6872" s="9">
        <v>5</v>
      </c>
    </row>
    <row r="6873" spans="1:17" hidden="1" x14ac:dyDescent="0.25">
      <c r="A6873" s="8" t="str">
        <f t="shared" si="644"/>
        <v>Patient Stretchers and Trolleys and Related AccessAcime Uk Limited</v>
      </c>
      <c r="B6873" s="8" t="str">
        <f>VLOOKUP(J6873,'Contract IDs'!A:D,4,0)</f>
        <v>Patient Stretchers and Trolleys and Related Access</v>
      </c>
      <c r="C6873" s="8" t="str">
        <f>VLOOKUP(L6873,'Supplier IDs'!A:C,3,0)</f>
        <v>Acime Uk Limited</v>
      </c>
      <c r="D6873" s="8" t="str">
        <f t="shared" si="643"/>
        <v>No Sub Cat</v>
      </c>
      <c r="E6873" s="8">
        <f t="shared" si="645"/>
        <v>300000000000000</v>
      </c>
      <c r="F6873" s="8">
        <f t="shared" si="646"/>
        <v>3</v>
      </c>
      <c r="G6873" s="8">
        <f t="shared" si="647"/>
        <v>3</v>
      </c>
      <c r="H6873" s="15">
        <f t="shared" si="648"/>
        <v>0.05</v>
      </c>
      <c r="I6873" s="15" t="s">
        <v>372</v>
      </c>
      <c r="J6873" s="10">
        <v>300000166523030</v>
      </c>
      <c r="K6873" s="9" t="s">
        <v>422</v>
      </c>
      <c r="L6873" s="10">
        <v>100000000614770</v>
      </c>
      <c r="M6873" s="9"/>
      <c r="N6873" s="20">
        <v>300000000000000</v>
      </c>
      <c r="O6873" s="9">
        <v>3</v>
      </c>
      <c r="P6873" s="9">
        <v>3</v>
      </c>
      <c r="Q6873" s="9">
        <v>5</v>
      </c>
    </row>
    <row r="6874" spans="1:17" hidden="1" x14ac:dyDescent="0.25">
      <c r="A6874" s="8" t="str">
        <f t="shared" si="644"/>
        <v>Patient Stretchers and Trolleys and Related AccessAcime Uk Limited</v>
      </c>
      <c r="B6874" s="8" t="str">
        <f>VLOOKUP(J6874,'Contract IDs'!A:D,4,0)</f>
        <v>Patient Stretchers and Trolleys and Related Access</v>
      </c>
      <c r="C6874" s="8" t="str">
        <f>VLOOKUP(L6874,'Supplier IDs'!A:C,3,0)</f>
        <v>Acime Uk Limited</v>
      </c>
      <c r="D6874" s="8" t="str">
        <f t="shared" si="643"/>
        <v>No Sub Cat</v>
      </c>
      <c r="E6874" s="8">
        <f t="shared" si="645"/>
        <v>300000000000000</v>
      </c>
      <c r="F6874" s="8">
        <f t="shared" si="646"/>
        <v>4</v>
      </c>
      <c r="G6874" s="8">
        <f t="shared" si="647"/>
        <v>4</v>
      </c>
      <c r="H6874" s="15">
        <f t="shared" si="648"/>
        <v>0.06</v>
      </c>
      <c r="I6874" s="15" t="s">
        <v>372</v>
      </c>
      <c r="J6874" s="10">
        <v>300000166523030</v>
      </c>
      <c r="K6874" s="9" t="s">
        <v>422</v>
      </c>
      <c r="L6874" s="10">
        <v>100000000614770</v>
      </c>
      <c r="M6874" s="9"/>
      <c r="N6874" s="20">
        <v>300000000000000</v>
      </c>
      <c r="O6874" s="9">
        <v>4</v>
      </c>
      <c r="P6874" s="9">
        <v>4</v>
      </c>
      <c r="Q6874" s="9">
        <v>6</v>
      </c>
    </row>
    <row r="6875" spans="1:17" hidden="1" x14ac:dyDescent="0.25">
      <c r="A6875" s="8" t="str">
        <f t="shared" si="644"/>
        <v>Patient Stretchers and Trolleys and Related AccessAcime Uk Limited</v>
      </c>
      <c r="B6875" s="8" t="str">
        <f>VLOOKUP(J6875,'Contract IDs'!A:D,4,0)</f>
        <v>Patient Stretchers and Trolleys and Related Access</v>
      </c>
      <c r="C6875" s="8" t="str">
        <f>VLOOKUP(L6875,'Supplier IDs'!A:C,3,0)</f>
        <v>Acime Uk Limited</v>
      </c>
      <c r="D6875" s="8" t="str">
        <f t="shared" si="643"/>
        <v>No Sub Cat</v>
      </c>
      <c r="E6875" s="8">
        <f t="shared" si="645"/>
        <v>300000000000000</v>
      </c>
      <c r="F6875" s="8">
        <f t="shared" si="646"/>
        <v>5</v>
      </c>
      <c r="G6875" s="8">
        <f t="shared" si="647"/>
        <v>5</v>
      </c>
      <c r="H6875" s="15">
        <f t="shared" si="648"/>
        <v>0.06</v>
      </c>
      <c r="I6875" s="15" t="s">
        <v>372</v>
      </c>
      <c r="J6875" s="10">
        <v>300000166523030</v>
      </c>
      <c r="K6875" s="9" t="s">
        <v>422</v>
      </c>
      <c r="L6875" s="10">
        <v>100000000614770</v>
      </c>
      <c r="M6875" s="9"/>
      <c r="N6875" s="20">
        <v>300000000000000</v>
      </c>
      <c r="O6875" s="9">
        <v>5</v>
      </c>
      <c r="P6875" s="9">
        <v>5</v>
      </c>
      <c r="Q6875" s="9">
        <v>6</v>
      </c>
    </row>
    <row r="6876" spans="1:17" hidden="1" x14ac:dyDescent="0.25">
      <c r="A6876" s="8" t="str">
        <f t="shared" si="644"/>
        <v>Patient Stretchers and Trolleys and Related AccessAcime Uk Limited</v>
      </c>
      <c r="B6876" s="8" t="str">
        <f>VLOOKUP(J6876,'Contract IDs'!A:D,4,0)</f>
        <v>Patient Stretchers and Trolleys and Related Access</v>
      </c>
      <c r="C6876" s="8" t="str">
        <f>VLOOKUP(L6876,'Supplier IDs'!A:C,3,0)</f>
        <v>Acime Uk Limited</v>
      </c>
      <c r="D6876" s="8" t="str">
        <f t="shared" si="643"/>
        <v>No Sub Cat</v>
      </c>
      <c r="E6876" s="8">
        <f t="shared" si="645"/>
        <v>300000000000000</v>
      </c>
      <c r="F6876" s="8">
        <f t="shared" si="646"/>
        <v>6</v>
      </c>
      <c r="G6876" s="8">
        <f t="shared" si="647"/>
        <v>6</v>
      </c>
      <c r="H6876" s="15">
        <f t="shared" si="648"/>
        <v>7.0000000000000007E-2</v>
      </c>
      <c r="I6876" s="15" t="s">
        <v>372</v>
      </c>
      <c r="J6876" s="10">
        <v>300000166523030</v>
      </c>
      <c r="K6876" s="9" t="s">
        <v>422</v>
      </c>
      <c r="L6876" s="10">
        <v>100000000614770</v>
      </c>
      <c r="M6876" s="9"/>
      <c r="N6876" s="20">
        <v>300000000000000</v>
      </c>
      <c r="O6876" s="9">
        <v>6</v>
      </c>
      <c r="P6876" s="9">
        <v>6</v>
      </c>
      <c r="Q6876" s="9">
        <v>7</v>
      </c>
    </row>
    <row r="6877" spans="1:17" hidden="1" x14ac:dyDescent="0.25">
      <c r="A6877" s="8" t="str">
        <f t="shared" si="644"/>
        <v>Patient Stretchers and Trolleys and Related AccessAcime Uk Limited</v>
      </c>
      <c r="B6877" s="8" t="str">
        <f>VLOOKUP(J6877,'Contract IDs'!A:D,4,0)</f>
        <v>Patient Stretchers and Trolleys and Related Access</v>
      </c>
      <c r="C6877" s="8" t="str">
        <f>VLOOKUP(L6877,'Supplier IDs'!A:C,3,0)</f>
        <v>Acime Uk Limited</v>
      </c>
      <c r="D6877" s="8" t="str">
        <f t="shared" si="643"/>
        <v>No Sub Cat</v>
      </c>
      <c r="E6877" s="8">
        <f t="shared" si="645"/>
        <v>300000000000000</v>
      </c>
      <c r="F6877" s="8">
        <f t="shared" si="646"/>
        <v>7</v>
      </c>
      <c r="G6877" s="8">
        <f t="shared" si="647"/>
        <v>7</v>
      </c>
      <c r="H6877" s="15">
        <f t="shared" si="648"/>
        <v>7.0000000000000007E-2</v>
      </c>
      <c r="I6877" s="15" t="s">
        <v>372</v>
      </c>
      <c r="J6877" s="10">
        <v>300000166523030</v>
      </c>
      <c r="K6877" s="9" t="s">
        <v>422</v>
      </c>
      <c r="L6877" s="10">
        <v>100000000614770</v>
      </c>
      <c r="M6877" s="9"/>
      <c r="N6877" s="20">
        <v>300000000000000</v>
      </c>
      <c r="O6877" s="9">
        <v>7</v>
      </c>
      <c r="P6877" s="9">
        <v>7</v>
      </c>
      <c r="Q6877" s="9">
        <v>7</v>
      </c>
    </row>
    <row r="6878" spans="1:17" hidden="1" x14ac:dyDescent="0.25">
      <c r="A6878" s="8" t="str">
        <f t="shared" si="644"/>
        <v>Patient Stretchers and Trolleys and Related AccessAcime Uk Limited</v>
      </c>
      <c r="B6878" s="8" t="str">
        <f>VLOOKUP(J6878,'Contract IDs'!A:D,4,0)</f>
        <v>Patient Stretchers and Trolleys and Related Access</v>
      </c>
      <c r="C6878" s="8" t="str">
        <f>VLOOKUP(L6878,'Supplier IDs'!A:C,3,0)</f>
        <v>Acime Uk Limited</v>
      </c>
      <c r="D6878" s="8" t="str">
        <f t="shared" si="643"/>
        <v>No Sub Cat</v>
      </c>
      <c r="E6878" s="8">
        <f t="shared" si="645"/>
        <v>300000000000000</v>
      </c>
      <c r="F6878" s="8">
        <f t="shared" si="646"/>
        <v>8</v>
      </c>
      <c r="G6878" s="8">
        <f t="shared" si="647"/>
        <v>8</v>
      </c>
      <c r="H6878" s="15">
        <f t="shared" si="648"/>
        <v>0.08</v>
      </c>
      <c r="I6878" s="15" t="s">
        <v>372</v>
      </c>
      <c r="J6878" s="10">
        <v>300000166523030</v>
      </c>
      <c r="K6878" s="9" t="s">
        <v>422</v>
      </c>
      <c r="L6878" s="10">
        <v>100000000614770</v>
      </c>
      <c r="M6878" s="9"/>
      <c r="N6878" s="20">
        <v>300000000000000</v>
      </c>
      <c r="O6878" s="9">
        <v>8</v>
      </c>
      <c r="P6878" s="9">
        <v>8</v>
      </c>
      <c r="Q6878" s="9">
        <v>8</v>
      </c>
    </row>
    <row r="6879" spans="1:17" hidden="1" x14ac:dyDescent="0.25">
      <c r="A6879" s="8" t="str">
        <f t="shared" si="644"/>
        <v>Patient Stretchers and Trolleys and Related AccessAcime Uk Limited</v>
      </c>
      <c r="B6879" s="8" t="str">
        <f>VLOOKUP(J6879,'Contract IDs'!A:D,4,0)</f>
        <v>Patient Stretchers and Trolleys and Related Access</v>
      </c>
      <c r="C6879" s="8" t="str">
        <f>VLOOKUP(L6879,'Supplier IDs'!A:C,3,0)</f>
        <v>Acime Uk Limited</v>
      </c>
      <c r="D6879" s="8" t="str">
        <f t="shared" si="643"/>
        <v>No Sub Cat</v>
      </c>
      <c r="E6879" s="8">
        <f t="shared" si="645"/>
        <v>300000000000000</v>
      </c>
      <c r="F6879" s="8">
        <f t="shared" si="646"/>
        <v>9</v>
      </c>
      <c r="G6879" s="8">
        <f t="shared" si="647"/>
        <v>9</v>
      </c>
      <c r="H6879" s="15">
        <f t="shared" si="648"/>
        <v>0.08</v>
      </c>
      <c r="I6879" s="15" t="s">
        <v>372</v>
      </c>
      <c r="J6879" s="10">
        <v>300000166523030</v>
      </c>
      <c r="K6879" s="9" t="s">
        <v>422</v>
      </c>
      <c r="L6879" s="10">
        <v>100000000614770</v>
      </c>
      <c r="M6879" s="9"/>
      <c r="N6879" s="20">
        <v>300000000000000</v>
      </c>
      <c r="O6879" s="9">
        <v>9</v>
      </c>
      <c r="P6879" s="9">
        <v>9</v>
      </c>
      <c r="Q6879" s="9">
        <v>8</v>
      </c>
    </row>
    <row r="6880" spans="1:17" hidden="1" x14ac:dyDescent="0.25">
      <c r="A6880" s="8" t="str">
        <f t="shared" si="644"/>
        <v>Patient Stretchers and Trolleys and Related AccessAcime Uk Limited</v>
      </c>
      <c r="B6880" s="8" t="str">
        <f>VLOOKUP(J6880,'Contract IDs'!A:D,4,0)</f>
        <v>Patient Stretchers and Trolleys and Related Access</v>
      </c>
      <c r="C6880" s="8" t="str">
        <f>VLOOKUP(L6880,'Supplier IDs'!A:C,3,0)</f>
        <v>Acime Uk Limited</v>
      </c>
      <c r="D6880" s="8" t="str">
        <f t="shared" si="643"/>
        <v>No Sub Cat</v>
      </c>
      <c r="E6880" s="8">
        <f t="shared" si="645"/>
        <v>300000000000000</v>
      </c>
      <c r="F6880" s="8">
        <f t="shared" si="646"/>
        <v>10</v>
      </c>
      <c r="G6880" s="8">
        <f t="shared" si="647"/>
        <v>10</v>
      </c>
      <c r="H6880" s="15">
        <f t="shared" si="648"/>
        <v>0.1</v>
      </c>
      <c r="I6880" s="15" t="s">
        <v>372</v>
      </c>
      <c r="J6880" s="10">
        <v>300000166523030</v>
      </c>
      <c r="K6880" s="9" t="s">
        <v>422</v>
      </c>
      <c r="L6880" s="10">
        <v>100000000614770</v>
      </c>
      <c r="M6880" s="9"/>
      <c r="N6880" s="20">
        <v>300000000000000</v>
      </c>
      <c r="O6880" s="9">
        <v>10</v>
      </c>
      <c r="P6880" s="9">
        <v>10</v>
      </c>
      <c r="Q6880" s="9">
        <v>10</v>
      </c>
    </row>
    <row r="6881" spans="1:17" hidden="1" x14ac:dyDescent="0.25">
      <c r="A6881" s="8" t="str">
        <f t="shared" si="644"/>
        <v>Patient Stretchers and Trolleys and Related AccessAcime Uk Limited</v>
      </c>
      <c r="B6881" s="8" t="str">
        <f>VLOOKUP(J6881,'Contract IDs'!A:D,4,0)</f>
        <v>Patient Stretchers and Trolleys and Related Access</v>
      </c>
      <c r="C6881" s="8" t="str">
        <f>VLOOKUP(L6881,'Supplier IDs'!A:C,3,0)</f>
        <v>Acime Uk Limited</v>
      </c>
      <c r="D6881" s="8" t="str">
        <f t="shared" si="643"/>
        <v>No Sub Cat</v>
      </c>
      <c r="E6881" s="8">
        <f t="shared" si="645"/>
        <v>300000000000000</v>
      </c>
      <c r="F6881" s="8">
        <f t="shared" si="646"/>
        <v>11</v>
      </c>
      <c r="G6881" s="8">
        <f t="shared" si="647"/>
        <v>19</v>
      </c>
      <c r="H6881" s="15">
        <f t="shared" si="648"/>
        <v>0.15</v>
      </c>
      <c r="I6881" s="15" t="s">
        <v>372</v>
      </c>
      <c r="J6881" s="10">
        <v>300000166523030</v>
      </c>
      <c r="K6881" s="9" t="s">
        <v>422</v>
      </c>
      <c r="L6881" s="10">
        <v>100000000614770</v>
      </c>
      <c r="M6881" s="9"/>
      <c r="N6881" s="20">
        <v>300000000000000</v>
      </c>
      <c r="O6881" s="9">
        <v>11</v>
      </c>
      <c r="P6881" s="9">
        <v>19</v>
      </c>
      <c r="Q6881" s="9">
        <v>15</v>
      </c>
    </row>
    <row r="6882" spans="1:17" hidden="1" x14ac:dyDescent="0.25">
      <c r="A6882" s="8" t="str">
        <f t="shared" si="644"/>
        <v>Patient Stretchers and Trolleys and Related AccessAcime Uk Limited</v>
      </c>
      <c r="B6882" s="8" t="str">
        <f>VLOOKUP(J6882,'Contract IDs'!A:D,4,0)</f>
        <v>Patient Stretchers and Trolleys and Related Access</v>
      </c>
      <c r="C6882" s="8" t="str">
        <f>VLOOKUP(L6882,'Supplier IDs'!A:C,3,0)</f>
        <v>Acime Uk Limited</v>
      </c>
      <c r="D6882" s="8" t="str">
        <f t="shared" si="643"/>
        <v>No Sub Cat</v>
      </c>
      <c r="E6882" s="8">
        <f t="shared" si="645"/>
        <v>300000000000000</v>
      </c>
      <c r="F6882" s="8">
        <f t="shared" si="646"/>
        <v>20</v>
      </c>
      <c r="G6882" s="8">
        <f t="shared" si="647"/>
        <v>49</v>
      </c>
      <c r="H6882" s="15">
        <f t="shared" si="648"/>
        <v>0.2</v>
      </c>
      <c r="I6882" s="15" t="s">
        <v>372</v>
      </c>
      <c r="J6882" s="10">
        <v>300000166523030</v>
      </c>
      <c r="K6882" s="9" t="s">
        <v>422</v>
      </c>
      <c r="L6882" s="10">
        <v>100000000614770</v>
      </c>
      <c r="M6882" s="9"/>
      <c r="N6882" s="20">
        <v>300000000000000</v>
      </c>
      <c r="O6882" s="9">
        <v>20</v>
      </c>
      <c r="P6882" s="9">
        <v>49</v>
      </c>
      <c r="Q6882" s="9">
        <v>20</v>
      </c>
    </row>
    <row r="6883" spans="1:17" hidden="1" x14ac:dyDescent="0.25">
      <c r="A6883" s="8" t="str">
        <f t="shared" si="644"/>
        <v>Patient Stretchers and Trolleys and Related AccessAcime Uk Limited</v>
      </c>
      <c r="B6883" s="8" t="str">
        <f>VLOOKUP(J6883,'Contract IDs'!A:D,4,0)</f>
        <v>Patient Stretchers and Trolleys and Related Access</v>
      </c>
      <c r="C6883" s="8" t="str">
        <f>VLOOKUP(L6883,'Supplier IDs'!A:C,3,0)</f>
        <v>Acime Uk Limited</v>
      </c>
      <c r="D6883" s="8" t="str">
        <f t="shared" si="643"/>
        <v>No Sub Cat</v>
      </c>
      <c r="E6883" s="8">
        <f t="shared" si="645"/>
        <v>300000000000000</v>
      </c>
      <c r="F6883" s="8">
        <f t="shared" si="646"/>
        <v>50</v>
      </c>
      <c r="G6883" s="8">
        <f t="shared" si="647"/>
        <v>99</v>
      </c>
      <c r="H6883" s="15">
        <f t="shared" si="648"/>
        <v>0.2</v>
      </c>
      <c r="I6883" s="15" t="s">
        <v>372</v>
      </c>
      <c r="J6883" s="10">
        <v>300000166523030</v>
      </c>
      <c r="K6883" s="9" t="s">
        <v>422</v>
      </c>
      <c r="L6883" s="10">
        <v>100000000614770</v>
      </c>
      <c r="M6883" s="9"/>
      <c r="N6883" s="20">
        <v>300000000000000</v>
      </c>
      <c r="O6883" s="9">
        <v>50</v>
      </c>
      <c r="P6883" s="9">
        <v>99</v>
      </c>
      <c r="Q6883" s="9">
        <v>20</v>
      </c>
    </row>
    <row r="6884" spans="1:17" hidden="1" x14ac:dyDescent="0.25">
      <c r="A6884" s="8" t="str">
        <f t="shared" si="644"/>
        <v>Patient Stretchers and Trolleys and Related AccessAcime Uk Limited</v>
      </c>
      <c r="B6884" s="8" t="str">
        <f>VLOOKUP(J6884,'Contract IDs'!A:D,4,0)</f>
        <v>Patient Stretchers and Trolleys and Related Access</v>
      </c>
      <c r="C6884" s="8" t="str">
        <f>VLOOKUP(L6884,'Supplier IDs'!A:C,3,0)</f>
        <v>Acime Uk Limited</v>
      </c>
      <c r="D6884" s="8" t="str">
        <f t="shared" si="643"/>
        <v>No Sub Cat</v>
      </c>
      <c r="E6884" s="8">
        <f t="shared" si="645"/>
        <v>300000000000000</v>
      </c>
      <c r="F6884" s="8">
        <f t="shared" si="646"/>
        <v>100</v>
      </c>
      <c r="G6884" s="8">
        <f t="shared" si="647"/>
        <v>149</v>
      </c>
      <c r="H6884" s="15">
        <f t="shared" si="648"/>
        <v>0.2</v>
      </c>
      <c r="I6884" s="15" t="s">
        <v>372</v>
      </c>
      <c r="J6884" s="10">
        <v>300000166523030</v>
      </c>
      <c r="K6884" s="9" t="s">
        <v>422</v>
      </c>
      <c r="L6884" s="10">
        <v>100000000614770</v>
      </c>
      <c r="M6884" s="9"/>
      <c r="N6884" s="20">
        <v>300000000000000</v>
      </c>
      <c r="O6884" s="9">
        <v>100</v>
      </c>
      <c r="P6884" s="9">
        <v>149</v>
      </c>
      <c r="Q6884" s="9">
        <v>20</v>
      </c>
    </row>
    <row r="6885" spans="1:17" hidden="1" x14ac:dyDescent="0.25">
      <c r="A6885" s="8" t="str">
        <f t="shared" si="644"/>
        <v>Patient Stretchers and Trolleys and Related AccessAcime Uk Limited</v>
      </c>
      <c r="B6885" s="8" t="str">
        <f>VLOOKUP(J6885,'Contract IDs'!A:D,4,0)</f>
        <v>Patient Stretchers and Trolleys and Related Access</v>
      </c>
      <c r="C6885" s="8" t="str">
        <f>VLOOKUP(L6885,'Supplier IDs'!A:C,3,0)</f>
        <v>Acime Uk Limited</v>
      </c>
      <c r="D6885" s="8" t="str">
        <f t="shared" si="643"/>
        <v>No Sub Cat</v>
      </c>
      <c r="E6885" s="8">
        <f t="shared" si="645"/>
        <v>300000000000000</v>
      </c>
      <c r="F6885" s="8">
        <f t="shared" si="646"/>
        <v>150</v>
      </c>
      <c r="G6885" s="8">
        <f t="shared" si="647"/>
        <v>199</v>
      </c>
      <c r="H6885" s="15">
        <f t="shared" si="648"/>
        <v>0.2</v>
      </c>
      <c r="I6885" s="15" t="s">
        <v>372</v>
      </c>
      <c r="J6885" s="10">
        <v>300000166523030</v>
      </c>
      <c r="K6885" s="9" t="s">
        <v>422</v>
      </c>
      <c r="L6885" s="10">
        <v>100000000614770</v>
      </c>
      <c r="M6885" s="9"/>
      <c r="N6885" s="20">
        <v>300000000000000</v>
      </c>
      <c r="O6885" s="9">
        <v>150</v>
      </c>
      <c r="P6885" s="9">
        <v>199</v>
      </c>
      <c r="Q6885" s="9">
        <v>20</v>
      </c>
    </row>
    <row r="6886" spans="1:17" hidden="1" x14ac:dyDescent="0.25">
      <c r="A6886" s="8" t="str">
        <f t="shared" si="644"/>
        <v>Patient Stretchers and Trolleys and Related AccessAcime Uk Limited</v>
      </c>
      <c r="B6886" s="8" t="str">
        <f>VLOOKUP(J6886,'Contract IDs'!A:D,4,0)</f>
        <v>Patient Stretchers and Trolleys and Related Access</v>
      </c>
      <c r="C6886" s="8" t="str">
        <f>VLOOKUP(L6886,'Supplier IDs'!A:C,3,0)</f>
        <v>Acime Uk Limited</v>
      </c>
      <c r="D6886" s="8" t="str">
        <f t="shared" si="643"/>
        <v>No Sub Cat</v>
      </c>
      <c r="E6886" s="8">
        <f t="shared" si="645"/>
        <v>300000000000000</v>
      </c>
      <c r="F6886" s="8">
        <f t="shared" si="646"/>
        <v>200</v>
      </c>
      <c r="G6886" s="8">
        <f t="shared" si="647"/>
        <v>1000</v>
      </c>
      <c r="H6886" s="15">
        <f t="shared" si="648"/>
        <v>0.2</v>
      </c>
      <c r="I6886" s="15" t="s">
        <v>372</v>
      </c>
      <c r="J6886" s="10">
        <v>300000166523030</v>
      </c>
      <c r="K6886" s="9" t="s">
        <v>422</v>
      </c>
      <c r="L6886" s="10">
        <v>100000000614770</v>
      </c>
      <c r="M6886" s="9"/>
      <c r="N6886" s="20">
        <v>300000000000000</v>
      </c>
      <c r="O6886" s="9">
        <v>200</v>
      </c>
      <c r="P6886" s="9">
        <v>1000</v>
      </c>
      <c r="Q6886" s="9">
        <v>20</v>
      </c>
    </row>
    <row r="6887" spans="1:17" hidden="1" x14ac:dyDescent="0.25">
      <c r="A6887" s="8" t="str">
        <f t="shared" si="644"/>
        <v>Patient Stretchers and Trolleys and Related AccessAcime Uk Limited</v>
      </c>
      <c r="B6887" s="8" t="str">
        <f>VLOOKUP(J6887,'Contract IDs'!A:D,4,0)</f>
        <v>Patient Stretchers and Trolleys and Related Access</v>
      </c>
      <c r="C6887" s="8" t="str">
        <f>VLOOKUP(L6887,'Supplier IDs'!A:C,3,0)</f>
        <v>Acime Uk Limited</v>
      </c>
      <c r="D6887" s="8" t="str">
        <f t="shared" si="643"/>
        <v>No Sub Cat</v>
      </c>
      <c r="E6887" s="8">
        <f t="shared" si="645"/>
        <v>300000000000000</v>
      </c>
      <c r="F6887" s="8">
        <f t="shared" si="646"/>
        <v>2</v>
      </c>
      <c r="G6887" s="8">
        <f t="shared" si="647"/>
        <v>2</v>
      </c>
      <c r="H6887" s="15">
        <f t="shared" si="648"/>
        <v>0.05</v>
      </c>
      <c r="I6887" s="15" t="s">
        <v>372</v>
      </c>
      <c r="J6887" s="10">
        <v>300000166523030</v>
      </c>
      <c r="K6887" s="9" t="s">
        <v>422</v>
      </c>
      <c r="L6887" s="10">
        <v>100000000614770</v>
      </c>
      <c r="M6887" s="9"/>
      <c r="N6887" s="20">
        <v>300000000000000</v>
      </c>
      <c r="O6887" s="9">
        <v>2</v>
      </c>
      <c r="P6887" s="9">
        <v>2</v>
      </c>
      <c r="Q6887" s="9">
        <v>5</v>
      </c>
    </row>
    <row r="6888" spans="1:17" hidden="1" x14ac:dyDescent="0.25">
      <c r="A6888" s="8" t="str">
        <f t="shared" si="644"/>
        <v>Patient Stretchers and Trolleys and Related AccessAcime Uk Limited</v>
      </c>
      <c r="B6888" s="8" t="str">
        <f>VLOOKUP(J6888,'Contract IDs'!A:D,4,0)</f>
        <v>Patient Stretchers and Trolleys and Related Access</v>
      </c>
      <c r="C6888" s="8" t="str">
        <f>VLOOKUP(L6888,'Supplier IDs'!A:C,3,0)</f>
        <v>Acime Uk Limited</v>
      </c>
      <c r="D6888" s="8" t="str">
        <f t="shared" si="643"/>
        <v>No Sub Cat</v>
      </c>
      <c r="E6888" s="8">
        <f t="shared" si="645"/>
        <v>300000000000000</v>
      </c>
      <c r="F6888" s="8">
        <f t="shared" si="646"/>
        <v>3</v>
      </c>
      <c r="G6888" s="8">
        <f t="shared" si="647"/>
        <v>3</v>
      </c>
      <c r="H6888" s="15">
        <f t="shared" si="648"/>
        <v>0.05</v>
      </c>
      <c r="I6888" s="15" t="s">
        <v>372</v>
      </c>
      <c r="J6888" s="10">
        <v>300000166523030</v>
      </c>
      <c r="K6888" s="9" t="s">
        <v>422</v>
      </c>
      <c r="L6888" s="10">
        <v>100000000614770</v>
      </c>
      <c r="M6888" s="9"/>
      <c r="N6888" s="20">
        <v>300000000000000</v>
      </c>
      <c r="O6888" s="9">
        <v>3</v>
      </c>
      <c r="P6888" s="9">
        <v>3</v>
      </c>
      <c r="Q6888" s="9">
        <v>5</v>
      </c>
    </row>
    <row r="6889" spans="1:17" hidden="1" x14ac:dyDescent="0.25">
      <c r="A6889" s="8" t="str">
        <f t="shared" si="644"/>
        <v>Patient Stretchers and Trolleys and Related AccessAcime Uk Limited</v>
      </c>
      <c r="B6889" s="8" t="str">
        <f>VLOOKUP(J6889,'Contract IDs'!A:D,4,0)</f>
        <v>Patient Stretchers and Trolleys and Related Access</v>
      </c>
      <c r="C6889" s="8" t="str">
        <f>VLOOKUP(L6889,'Supplier IDs'!A:C,3,0)</f>
        <v>Acime Uk Limited</v>
      </c>
      <c r="D6889" s="8" t="str">
        <f t="shared" si="643"/>
        <v>No Sub Cat</v>
      </c>
      <c r="E6889" s="8">
        <f t="shared" si="645"/>
        <v>300000000000000</v>
      </c>
      <c r="F6889" s="8">
        <f t="shared" si="646"/>
        <v>4</v>
      </c>
      <c r="G6889" s="8">
        <f t="shared" si="647"/>
        <v>4</v>
      </c>
      <c r="H6889" s="15">
        <f t="shared" si="648"/>
        <v>0.06</v>
      </c>
      <c r="I6889" s="15" t="s">
        <v>372</v>
      </c>
      <c r="J6889" s="10">
        <v>300000166523030</v>
      </c>
      <c r="K6889" s="9" t="s">
        <v>422</v>
      </c>
      <c r="L6889" s="10">
        <v>100000000614770</v>
      </c>
      <c r="M6889" s="9"/>
      <c r="N6889" s="20">
        <v>300000000000000</v>
      </c>
      <c r="O6889" s="9">
        <v>4</v>
      </c>
      <c r="P6889" s="9">
        <v>4</v>
      </c>
      <c r="Q6889" s="9">
        <v>6</v>
      </c>
    </row>
    <row r="6890" spans="1:17" hidden="1" x14ac:dyDescent="0.25">
      <c r="A6890" s="8" t="str">
        <f t="shared" si="644"/>
        <v>Patient Stretchers and Trolleys and Related AccessAcime Uk Limited</v>
      </c>
      <c r="B6890" s="8" t="str">
        <f>VLOOKUP(J6890,'Contract IDs'!A:D,4,0)</f>
        <v>Patient Stretchers and Trolleys and Related Access</v>
      </c>
      <c r="C6890" s="8" t="str">
        <f>VLOOKUP(L6890,'Supplier IDs'!A:C,3,0)</f>
        <v>Acime Uk Limited</v>
      </c>
      <c r="D6890" s="8" t="str">
        <f t="shared" si="643"/>
        <v>No Sub Cat</v>
      </c>
      <c r="E6890" s="8">
        <f t="shared" si="645"/>
        <v>300000000000000</v>
      </c>
      <c r="F6890" s="8">
        <f t="shared" si="646"/>
        <v>5</v>
      </c>
      <c r="G6890" s="8">
        <f t="shared" si="647"/>
        <v>5</v>
      </c>
      <c r="H6890" s="15">
        <f t="shared" si="648"/>
        <v>0.06</v>
      </c>
      <c r="I6890" s="15" t="s">
        <v>372</v>
      </c>
      <c r="J6890" s="10">
        <v>300000166523030</v>
      </c>
      <c r="K6890" s="9" t="s">
        <v>422</v>
      </c>
      <c r="L6890" s="10">
        <v>100000000614770</v>
      </c>
      <c r="M6890" s="9"/>
      <c r="N6890" s="20">
        <v>300000000000000</v>
      </c>
      <c r="O6890" s="9">
        <v>5</v>
      </c>
      <c r="P6890" s="9">
        <v>5</v>
      </c>
      <c r="Q6890" s="9">
        <v>6</v>
      </c>
    </row>
    <row r="6891" spans="1:17" hidden="1" x14ac:dyDescent="0.25">
      <c r="A6891" s="8" t="str">
        <f t="shared" si="644"/>
        <v>Patient Stretchers and Trolleys and Related AccessAcime Uk Limited</v>
      </c>
      <c r="B6891" s="8" t="str">
        <f>VLOOKUP(J6891,'Contract IDs'!A:D,4,0)</f>
        <v>Patient Stretchers and Trolleys and Related Access</v>
      </c>
      <c r="C6891" s="8" t="str">
        <f>VLOOKUP(L6891,'Supplier IDs'!A:C,3,0)</f>
        <v>Acime Uk Limited</v>
      </c>
      <c r="D6891" s="8" t="str">
        <f t="shared" si="643"/>
        <v>No Sub Cat</v>
      </c>
      <c r="E6891" s="8">
        <f t="shared" si="645"/>
        <v>300000000000000</v>
      </c>
      <c r="F6891" s="8">
        <f t="shared" si="646"/>
        <v>6</v>
      </c>
      <c r="G6891" s="8">
        <f t="shared" si="647"/>
        <v>6</v>
      </c>
      <c r="H6891" s="15">
        <f t="shared" si="648"/>
        <v>7.0000000000000007E-2</v>
      </c>
      <c r="I6891" s="15" t="s">
        <v>372</v>
      </c>
      <c r="J6891" s="10">
        <v>300000166523030</v>
      </c>
      <c r="K6891" s="9" t="s">
        <v>422</v>
      </c>
      <c r="L6891" s="10">
        <v>100000000614770</v>
      </c>
      <c r="M6891" s="9"/>
      <c r="N6891" s="20">
        <v>300000000000000</v>
      </c>
      <c r="O6891" s="9">
        <v>6</v>
      </c>
      <c r="P6891" s="9">
        <v>6</v>
      </c>
      <c r="Q6891" s="9">
        <v>7</v>
      </c>
    </row>
    <row r="6892" spans="1:17" hidden="1" x14ac:dyDescent="0.25">
      <c r="A6892" s="8" t="str">
        <f t="shared" si="644"/>
        <v>Patient Stretchers and Trolleys and Related AccessAcime Uk Limited</v>
      </c>
      <c r="B6892" s="8" t="str">
        <f>VLOOKUP(J6892,'Contract IDs'!A:D,4,0)</f>
        <v>Patient Stretchers and Trolleys and Related Access</v>
      </c>
      <c r="C6892" s="8" t="str">
        <f>VLOOKUP(L6892,'Supplier IDs'!A:C,3,0)</f>
        <v>Acime Uk Limited</v>
      </c>
      <c r="D6892" s="8" t="str">
        <f t="shared" si="643"/>
        <v>No Sub Cat</v>
      </c>
      <c r="E6892" s="8">
        <f t="shared" si="645"/>
        <v>300000000000000</v>
      </c>
      <c r="F6892" s="8">
        <f t="shared" si="646"/>
        <v>7</v>
      </c>
      <c r="G6892" s="8">
        <f t="shared" si="647"/>
        <v>7</v>
      </c>
      <c r="H6892" s="15">
        <f t="shared" si="648"/>
        <v>7.0000000000000007E-2</v>
      </c>
      <c r="I6892" s="15" t="s">
        <v>372</v>
      </c>
      <c r="J6892" s="10">
        <v>300000166523030</v>
      </c>
      <c r="K6892" s="9" t="s">
        <v>422</v>
      </c>
      <c r="L6892" s="10">
        <v>100000000614770</v>
      </c>
      <c r="M6892" s="9"/>
      <c r="N6892" s="20">
        <v>300000000000000</v>
      </c>
      <c r="O6892" s="9">
        <v>7</v>
      </c>
      <c r="P6892" s="9">
        <v>7</v>
      </c>
      <c r="Q6892" s="9">
        <v>7</v>
      </c>
    </row>
    <row r="6893" spans="1:17" hidden="1" x14ac:dyDescent="0.25">
      <c r="A6893" s="8" t="str">
        <f t="shared" si="644"/>
        <v>Patient Stretchers and Trolleys and Related AccessAcime Uk Limited</v>
      </c>
      <c r="B6893" s="8" t="str">
        <f>VLOOKUP(J6893,'Contract IDs'!A:D,4,0)</f>
        <v>Patient Stretchers and Trolleys and Related Access</v>
      </c>
      <c r="C6893" s="8" t="str">
        <f>VLOOKUP(L6893,'Supplier IDs'!A:C,3,0)</f>
        <v>Acime Uk Limited</v>
      </c>
      <c r="D6893" s="8" t="str">
        <f t="shared" si="643"/>
        <v>No Sub Cat</v>
      </c>
      <c r="E6893" s="8">
        <f t="shared" si="645"/>
        <v>300000000000000</v>
      </c>
      <c r="F6893" s="8">
        <f t="shared" si="646"/>
        <v>8</v>
      </c>
      <c r="G6893" s="8">
        <f t="shared" si="647"/>
        <v>8</v>
      </c>
      <c r="H6893" s="15">
        <f t="shared" si="648"/>
        <v>0.08</v>
      </c>
      <c r="I6893" s="15" t="s">
        <v>372</v>
      </c>
      <c r="J6893" s="10">
        <v>300000166523030</v>
      </c>
      <c r="K6893" s="9" t="s">
        <v>422</v>
      </c>
      <c r="L6893" s="10">
        <v>100000000614770</v>
      </c>
      <c r="M6893" s="9"/>
      <c r="N6893" s="20">
        <v>300000000000000</v>
      </c>
      <c r="O6893" s="9">
        <v>8</v>
      </c>
      <c r="P6893" s="9">
        <v>8</v>
      </c>
      <c r="Q6893" s="9">
        <v>8</v>
      </c>
    </row>
    <row r="6894" spans="1:17" hidden="1" x14ac:dyDescent="0.25">
      <c r="A6894" s="8" t="str">
        <f t="shared" si="644"/>
        <v>Patient Stretchers and Trolleys and Related AccessAcime Uk Limited</v>
      </c>
      <c r="B6894" s="8" t="str">
        <f>VLOOKUP(J6894,'Contract IDs'!A:D,4,0)</f>
        <v>Patient Stretchers and Trolleys and Related Access</v>
      </c>
      <c r="C6894" s="8" t="str">
        <f>VLOOKUP(L6894,'Supplier IDs'!A:C,3,0)</f>
        <v>Acime Uk Limited</v>
      </c>
      <c r="D6894" s="8" t="str">
        <f t="shared" si="643"/>
        <v>No Sub Cat</v>
      </c>
      <c r="E6894" s="8">
        <f t="shared" si="645"/>
        <v>300000000000000</v>
      </c>
      <c r="F6894" s="8">
        <f t="shared" si="646"/>
        <v>9</v>
      </c>
      <c r="G6894" s="8">
        <f t="shared" si="647"/>
        <v>9</v>
      </c>
      <c r="H6894" s="15">
        <f t="shared" si="648"/>
        <v>0.08</v>
      </c>
      <c r="I6894" s="15" t="s">
        <v>372</v>
      </c>
      <c r="J6894" s="10">
        <v>300000166523030</v>
      </c>
      <c r="K6894" s="9" t="s">
        <v>422</v>
      </c>
      <c r="L6894" s="10">
        <v>100000000614770</v>
      </c>
      <c r="M6894" s="9"/>
      <c r="N6894" s="20">
        <v>300000000000000</v>
      </c>
      <c r="O6894" s="9">
        <v>9</v>
      </c>
      <c r="P6894" s="9">
        <v>9</v>
      </c>
      <c r="Q6894" s="9">
        <v>8</v>
      </c>
    </row>
    <row r="6895" spans="1:17" hidden="1" x14ac:dyDescent="0.25">
      <c r="A6895" s="8" t="str">
        <f t="shared" si="644"/>
        <v>Patient Stretchers and Trolleys and Related AccessAcime Uk Limited</v>
      </c>
      <c r="B6895" s="8" t="str">
        <f>VLOOKUP(J6895,'Contract IDs'!A:D,4,0)</f>
        <v>Patient Stretchers and Trolleys and Related Access</v>
      </c>
      <c r="C6895" s="8" t="str">
        <f>VLOOKUP(L6895,'Supplier IDs'!A:C,3,0)</f>
        <v>Acime Uk Limited</v>
      </c>
      <c r="D6895" s="8" t="str">
        <f t="shared" si="643"/>
        <v>No Sub Cat</v>
      </c>
      <c r="E6895" s="8">
        <f t="shared" si="645"/>
        <v>300000000000000</v>
      </c>
      <c r="F6895" s="8">
        <f t="shared" si="646"/>
        <v>10</v>
      </c>
      <c r="G6895" s="8">
        <f t="shared" si="647"/>
        <v>10</v>
      </c>
      <c r="H6895" s="15">
        <f t="shared" si="648"/>
        <v>0.1</v>
      </c>
      <c r="I6895" s="15" t="s">
        <v>372</v>
      </c>
      <c r="J6895" s="10">
        <v>300000166523030</v>
      </c>
      <c r="K6895" s="9" t="s">
        <v>422</v>
      </c>
      <c r="L6895" s="10">
        <v>100000000614770</v>
      </c>
      <c r="M6895" s="9"/>
      <c r="N6895" s="20">
        <v>300000000000000</v>
      </c>
      <c r="O6895" s="9">
        <v>10</v>
      </c>
      <c r="P6895" s="9">
        <v>10</v>
      </c>
      <c r="Q6895" s="9">
        <v>10</v>
      </c>
    </row>
    <row r="6896" spans="1:17" hidden="1" x14ac:dyDescent="0.25">
      <c r="A6896" s="8" t="str">
        <f t="shared" si="644"/>
        <v>Patient Stretchers and Trolleys and Related AccessAcime Uk Limited</v>
      </c>
      <c r="B6896" s="8" t="str">
        <f>VLOOKUP(J6896,'Contract IDs'!A:D,4,0)</f>
        <v>Patient Stretchers and Trolleys and Related Access</v>
      </c>
      <c r="C6896" s="8" t="str">
        <f>VLOOKUP(L6896,'Supplier IDs'!A:C,3,0)</f>
        <v>Acime Uk Limited</v>
      </c>
      <c r="D6896" s="8" t="str">
        <f t="shared" si="643"/>
        <v>No Sub Cat</v>
      </c>
      <c r="E6896" s="8">
        <f t="shared" si="645"/>
        <v>300000000000000</v>
      </c>
      <c r="F6896" s="8">
        <f t="shared" si="646"/>
        <v>11</v>
      </c>
      <c r="G6896" s="8">
        <f t="shared" si="647"/>
        <v>19</v>
      </c>
      <c r="H6896" s="15">
        <f t="shared" si="648"/>
        <v>0.15</v>
      </c>
      <c r="I6896" s="15" t="s">
        <v>372</v>
      </c>
      <c r="J6896" s="10">
        <v>300000166523030</v>
      </c>
      <c r="K6896" s="9" t="s">
        <v>422</v>
      </c>
      <c r="L6896" s="10">
        <v>100000000614770</v>
      </c>
      <c r="M6896" s="9"/>
      <c r="N6896" s="20">
        <v>300000000000000</v>
      </c>
      <c r="O6896" s="9">
        <v>11</v>
      </c>
      <c r="P6896" s="9">
        <v>19</v>
      </c>
      <c r="Q6896" s="9">
        <v>15</v>
      </c>
    </row>
    <row r="6897" spans="1:17" hidden="1" x14ac:dyDescent="0.25">
      <c r="A6897" s="8" t="str">
        <f t="shared" si="644"/>
        <v>Patient Stretchers and Trolleys and Related AccessAcime Uk Limited</v>
      </c>
      <c r="B6897" s="8" t="str">
        <f>VLOOKUP(J6897,'Contract IDs'!A:D,4,0)</f>
        <v>Patient Stretchers and Trolleys and Related Access</v>
      </c>
      <c r="C6897" s="8" t="str">
        <f>VLOOKUP(L6897,'Supplier IDs'!A:C,3,0)</f>
        <v>Acime Uk Limited</v>
      </c>
      <c r="D6897" s="8" t="str">
        <f t="shared" si="643"/>
        <v>No Sub Cat</v>
      </c>
      <c r="E6897" s="8">
        <f t="shared" si="645"/>
        <v>300000000000000</v>
      </c>
      <c r="F6897" s="8">
        <f t="shared" si="646"/>
        <v>20</v>
      </c>
      <c r="G6897" s="8">
        <f t="shared" si="647"/>
        <v>49</v>
      </c>
      <c r="H6897" s="15">
        <f t="shared" si="648"/>
        <v>0.2</v>
      </c>
      <c r="I6897" s="15" t="s">
        <v>372</v>
      </c>
      <c r="J6897" s="10">
        <v>300000166523030</v>
      </c>
      <c r="K6897" s="9" t="s">
        <v>422</v>
      </c>
      <c r="L6897" s="10">
        <v>100000000614770</v>
      </c>
      <c r="M6897" s="9"/>
      <c r="N6897" s="20">
        <v>300000000000000</v>
      </c>
      <c r="O6897" s="9">
        <v>20</v>
      </c>
      <c r="P6897" s="9">
        <v>49</v>
      </c>
      <c r="Q6897" s="9">
        <v>20</v>
      </c>
    </row>
    <row r="6898" spans="1:17" hidden="1" x14ac:dyDescent="0.25">
      <c r="A6898" s="8" t="str">
        <f t="shared" si="644"/>
        <v>Patient Stretchers and Trolleys and Related AccessAcime Uk Limited</v>
      </c>
      <c r="B6898" s="8" t="str">
        <f>VLOOKUP(J6898,'Contract IDs'!A:D,4,0)</f>
        <v>Patient Stretchers and Trolleys and Related Access</v>
      </c>
      <c r="C6898" s="8" t="str">
        <f>VLOOKUP(L6898,'Supplier IDs'!A:C,3,0)</f>
        <v>Acime Uk Limited</v>
      </c>
      <c r="D6898" s="8" t="str">
        <f t="shared" si="643"/>
        <v>No Sub Cat</v>
      </c>
      <c r="E6898" s="8">
        <f t="shared" si="645"/>
        <v>300000000000000</v>
      </c>
      <c r="F6898" s="8">
        <f t="shared" si="646"/>
        <v>50</v>
      </c>
      <c r="G6898" s="8">
        <f t="shared" si="647"/>
        <v>99</v>
      </c>
      <c r="H6898" s="15">
        <f t="shared" si="648"/>
        <v>0.2</v>
      </c>
      <c r="I6898" s="15" t="s">
        <v>372</v>
      </c>
      <c r="J6898" s="10">
        <v>300000166523030</v>
      </c>
      <c r="K6898" s="9" t="s">
        <v>422</v>
      </c>
      <c r="L6898" s="10">
        <v>100000000614770</v>
      </c>
      <c r="M6898" s="9"/>
      <c r="N6898" s="20">
        <v>300000000000000</v>
      </c>
      <c r="O6898" s="9">
        <v>50</v>
      </c>
      <c r="P6898" s="9">
        <v>99</v>
      </c>
      <c r="Q6898" s="9">
        <v>20</v>
      </c>
    </row>
    <row r="6899" spans="1:17" hidden="1" x14ac:dyDescent="0.25">
      <c r="A6899" s="8" t="str">
        <f t="shared" si="644"/>
        <v>Patient Stretchers and Trolleys and Related AccessAcime Uk Limited</v>
      </c>
      <c r="B6899" s="8" t="str">
        <f>VLOOKUP(J6899,'Contract IDs'!A:D,4,0)</f>
        <v>Patient Stretchers and Trolleys and Related Access</v>
      </c>
      <c r="C6899" s="8" t="str">
        <f>VLOOKUP(L6899,'Supplier IDs'!A:C,3,0)</f>
        <v>Acime Uk Limited</v>
      </c>
      <c r="D6899" s="8" t="str">
        <f t="shared" si="643"/>
        <v>No Sub Cat</v>
      </c>
      <c r="E6899" s="8">
        <f t="shared" si="645"/>
        <v>300000000000000</v>
      </c>
      <c r="F6899" s="8">
        <f t="shared" si="646"/>
        <v>100</v>
      </c>
      <c r="G6899" s="8">
        <f t="shared" si="647"/>
        <v>149</v>
      </c>
      <c r="H6899" s="15">
        <f t="shared" si="648"/>
        <v>0.2</v>
      </c>
      <c r="I6899" s="15" t="s">
        <v>372</v>
      </c>
      <c r="J6899" s="10">
        <v>300000166523030</v>
      </c>
      <c r="K6899" s="9" t="s">
        <v>422</v>
      </c>
      <c r="L6899" s="10">
        <v>100000000614770</v>
      </c>
      <c r="M6899" s="9"/>
      <c r="N6899" s="20">
        <v>300000000000000</v>
      </c>
      <c r="O6899" s="9">
        <v>100</v>
      </c>
      <c r="P6899" s="9">
        <v>149</v>
      </c>
      <c r="Q6899" s="9">
        <v>20</v>
      </c>
    </row>
    <row r="6900" spans="1:17" hidden="1" x14ac:dyDescent="0.25">
      <c r="A6900" s="8" t="str">
        <f t="shared" si="644"/>
        <v>Patient Stretchers and Trolleys and Related AccessAcime Uk Limited</v>
      </c>
      <c r="B6900" s="8" t="str">
        <f>VLOOKUP(J6900,'Contract IDs'!A:D,4,0)</f>
        <v>Patient Stretchers and Trolleys and Related Access</v>
      </c>
      <c r="C6900" s="8" t="str">
        <f>VLOOKUP(L6900,'Supplier IDs'!A:C,3,0)</f>
        <v>Acime Uk Limited</v>
      </c>
      <c r="D6900" s="8" t="str">
        <f t="shared" si="643"/>
        <v>No Sub Cat</v>
      </c>
      <c r="E6900" s="8">
        <f t="shared" si="645"/>
        <v>300000000000000</v>
      </c>
      <c r="F6900" s="8">
        <f t="shared" si="646"/>
        <v>150</v>
      </c>
      <c r="G6900" s="8">
        <f t="shared" si="647"/>
        <v>199</v>
      </c>
      <c r="H6900" s="15">
        <f t="shared" si="648"/>
        <v>0.2</v>
      </c>
      <c r="I6900" s="15" t="s">
        <v>372</v>
      </c>
      <c r="J6900" s="10">
        <v>300000166523030</v>
      </c>
      <c r="K6900" s="9" t="s">
        <v>422</v>
      </c>
      <c r="L6900" s="10">
        <v>100000000614770</v>
      </c>
      <c r="M6900" s="9"/>
      <c r="N6900" s="20">
        <v>300000000000000</v>
      </c>
      <c r="O6900" s="9">
        <v>150</v>
      </c>
      <c r="P6900" s="9">
        <v>199</v>
      </c>
      <c r="Q6900" s="9">
        <v>20</v>
      </c>
    </row>
    <row r="6901" spans="1:17" hidden="1" x14ac:dyDescent="0.25">
      <c r="A6901" s="8" t="str">
        <f t="shared" si="644"/>
        <v>Patient Stretchers and Trolleys and Related AccessAcime Uk Limited</v>
      </c>
      <c r="B6901" s="8" t="str">
        <f>VLOOKUP(J6901,'Contract IDs'!A:D,4,0)</f>
        <v>Patient Stretchers and Trolleys and Related Access</v>
      </c>
      <c r="C6901" s="8" t="str">
        <f>VLOOKUP(L6901,'Supplier IDs'!A:C,3,0)</f>
        <v>Acime Uk Limited</v>
      </c>
      <c r="D6901" s="8" t="str">
        <f t="shared" si="643"/>
        <v>No Sub Cat</v>
      </c>
      <c r="E6901" s="8">
        <f t="shared" si="645"/>
        <v>300000000000000</v>
      </c>
      <c r="F6901" s="8">
        <f t="shared" si="646"/>
        <v>200</v>
      </c>
      <c r="G6901" s="8">
        <f t="shared" si="647"/>
        <v>1000</v>
      </c>
      <c r="H6901" s="15">
        <f t="shared" si="648"/>
        <v>0.2</v>
      </c>
      <c r="I6901" s="15" t="s">
        <v>372</v>
      </c>
      <c r="J6901" s="10">
        <v>300000166523030</v>
      </c>
      <c r="K6901" s="9" t="s">
        <v>422</v>
      </c>
      <c r="L6901" s="10">
        <v>100000000614770</v>
      </c>
      <c r="M6901" s="9"/>
      <c r="N6901" s="20">
        <v>300000000000000</v>
      </c>
      <c r="O6901" s="9">
        <v>200</v>
      </c>
      <c r="P6901" s="9">
        <v>1000</v>
      </c>
      <c r="Q6901" s="9">
        <v>20</v>
      </c>
    </row>
    <row r="6902" spans="1:17" hidden="1" x14ac:dyDescent="0.25">
      <c r="A6902" s="8" t="str">
        <f t="shared" si="644"/>
        <v>Patient Stretchers and Trolleys and Related AccessAcime Uk Limited</v>
      </c>
      <c r="B6902" s="8" t="str">
        <f>VLOOKUP(J6902,'Contract IDs'!A:D,4,0)</f>
        <v>Patient Stretchers and Trolleys and Related Access</v>
      </c>
      <c r="C6902" s="8" t="str">
        <f>VLOOKUP(L6902,'Supplier IDs'!A:C,3,0)</f>
        <v>Acime Uk Limited</v>
      </c>
      <c r="D6902" s="8" t="str">
        <f t="shared" si="643"/>
        <v>No Sub Cat</v>
      </c>
      <c r="E6902" s="8">
        <f t="shared" si="645"/>
        <v>300000000000000</v>
      </c>
      <c r="F6902" s="8">
        <f t="shared" si="646"/>
        <v>2</v>
      </c>
      <c r="G6902" s="8">
        <f t="shared" si="647"/>
        <v>2</v>
      </c>
      <c r="H6902" s="15">
        <f t="shared" si="648"/>
        <v>0.05</v>
      </c>
      <c r="I6902" s="15" t="s">
        <v>372</v>
      </c>
      <c r="J6902" s="10">
        <v>300000166523030</v>
      </c>
      <c r="K6902" s="9" t="s">
        <v>422</v>
      </c>
      <c r="L6902" s="10">
        <v>100000000614770</v>
      </c>
      <c r="M6902" s="9"/>
      <c r="N6902" s="20">
        <v>300000000000000</v>
      </c>
      <c r="O6902" s="9">
        <v>2</v>
      </c>
      <c r="P6902" s="9">
        <v>2</v>
      </c>
      <c r="Q6902" s="9">
        <v>5</v>
      </c>
    </row>
    <row r="6903" spans="1:17" hidden="1" x14ac:dyDescent="0.25">
      <c r="A6903" s="8" t="str">
        <f t="shared" si="644"/>
        <v>Patient Stretchers and Trolleys and Related AccessAcime Uk Limited</v>
      </c>
      <c r="B6903" s="8" t="str">
        <f>VLOOKUP(J6903,'Contract IDs'!A:D,4,0)</f>
        <v>Patient Stretchers and Trolleys and Related Access</v>
      </c>
      <c r="C6903" s="8" t="str">
        <f>VLOOKUP(L6903,'Supplier IDs'!A:C,3,0)</f>
        <v>Acime Uk Limited</v>
      </c>
      <c r="D6903" s="8" t="str">
        <f t="shared" si="643"/>
        <v>No Sub Cat</v>
      </c>
      <c r="E6903" s="8">
        <f t="shared" si="645"/>
        <v>300000000000000</v>
      </c>
      <c r="F6903" s="8">
        <f t="shared" si="646"/>
        <v>3</v>
      </c>
      <c r="G6903" s="8">
        <f t="shared" si="647"/>
        <v>3</v>
      </c>
      <c r="H6903" s="15">
        <f t="shared" si="648"/>
        <v>0.05</v>
      </c>
      <c r="I6903" s="15" t="s">
        <v>372</v>
      </c>
      <c r="J6903" s="10">
        <v>300000166523030</v>
      </c>
      <c r="K6903" s="9" t="s">
        <v>422</v>
      </c>
      <c r="L6903" s="10">
        <v>100000000614770</v>
      </c>
      <c r="M6903" s="9"/>
      <c r="N6903" s="20">
        <v>300000000000000</v>
      </c>
      <c r="O6903" s="9">
        <v>3</v>
      </c>
      <c r="P6903" s="9">
        <v>3</v>
      </c>
      <c r="Q6903" s="9">
        <v>5</v>
      </c>
    </row>
    <row r="6904" spans="1:17" hidden="1" x14ac:dyDescent="0.25">
      <c r="A6904" s="8" t="str">
        <f t="shared" si="644"/>
        <v>Patient Stretchers and Trolleys and Related AccessAcime Uk Limited</v>
      </c>
      <c r="B6904" s="8" t="str">
        <f>VLOOKUP(J6904,'Contract IDs'!A:D,4,0)</f>
        <v>Patient Stretchers and Trolleys and Related Access</v>
      </c>
      <c r="C6904" s="8" t="str">
        <f>VLOOKUP(L6904,'Supplier IDs'!A:C,3,0)</f>
        <v>Acime Uk Limited</v>
      </c>
      <c r="D6904" s="8" t="str">
        <f t="shared" si="643"/>
        <v>No Sub Cat</v>
      </c>
      <c r="E6904" s="8">
        <f t="shared" si="645"/>
        <v>300000000000000</v>
      </c>
      <c r="F6904" s="8">
        <f t="shared" si="646"/>
        <v>4</v>
      </c>
      <c r="G6904" s="8">
        <f t="shared" si="647"/>
        <v>4</v>
      </c>
      <c r="H6904" s="15">
        <f t="shared" si="648"/>
        <v>0.06</v>
      </c>
      <c r="I6904" s="15" t="s">
        <v>372</v>
      </c>
      <c r="J6904" s="10">
        <v>300000166523030</v>
      </c>
      <c r="K6904" s="9" t="s">
        <v>422</v>
      </c>
      <c r="L6904" s="10">
        <v>100000000614770</v>
      </c>
      <c r="M6904" s="9"/>
      <c r="N6904" s="20">
        <v>300000000000000</v>
      </c>
      <c r="O6904" s="9">
        <v>4</v>
      </c>
      <c r="P6904" s="9">
        <v>4</v>
      </c>
      <c r="Q6904" s="9">
        <v>6</v>
      </c>
    </row>
    <row r="6905" spans="1:17" hidden="1" x14ac:dyDescent="0.25">
      <c r="A6905" s="8" t="str">
        <f t="shared" si="644"/>
        <v>Patient Stretchers and Trolleys and Related AccessAcime Uk Limited</v>
      </c>
      <c r="B6905" s="8" t="str">
        <f>VLOOKUP(J6905,'Contract IDs'!A:D,4,0)</f>
        <v>Patient Stretchers and Trolleys and Related Access</v>
      </c>
      <c r="C6905" s="8" t="str">
        <f>VLOOKUP(L6905,'Supplier IDs'!A:C,3,0)</f>
        <v>Acime Uk Limited</v>
      </c>
      <c r="D6905" s="8" t="str">
        <f t="shared" si="643"/>
        <v>No Sub Cat</v>
      </c>
      <c r="E6905" s="8">
        <f t="shared" si="645"/>
        <v>300000000000000</v>
      </c>
      <c r="F6905" s="8">
        <f t="shared" si="646"/>
        <v>5</v>
      </c>
      <c r="G6905" s="8">
        <f t="shared" si="647"/>
        <v>5</v>
      </c>
      <c r="H6905" s="15">
        <f t="shared" si="648"/>
        <v>0.06</v>
      </c>
      <c r="I6905" s="15" t="s">
        <v>372</v>
      </c>
      <c r="J6905" s="10">
        <v>300000166523030</v>
      </c>
      <c r="K6905" s="9" t="s">
        <v>422</v>
      </c>
      <c r="L6905" s="10">
        <v>100000000614770</v>
      </c>
      <c r="M6905" s="9"/>
      <c r="N6905" s="20">
        <v>300000000000000</v>
      </c>
      <c r="O6905" s="9">
        <v>5</v>
      </c>
      <c r="P6905" s="9">
        <v>5</v>
      </c>
      <c r="Q6905" s="9">
        <v>6</v>
      </c>
    </row>
    <row r="6906" spans="1:17" hidden="1" x14ac:dyDescent="0.25">
      <c r="A6906" s="8" t="str">
        <f t="shared" si="644"/>
        <v>Patient Stretchers and Trolleys and Related AccessAcime Uk Limited</v>
      </c>
      <c r="B6906" s="8" t="str">
        <f>VLOOKUP(J6906,'Contract IDs'!A:D,4,0)</f>
        <v>Patient Stretchers and Trolleys and Related Access</v>
      </c>
      <c r="C6906" s="8" t="str">
        <f>VLOOKUP(L6906,'Supplier IDs'!A:C,3,0)</f>
        <v>Acime Uk Limited</v>
      </c>
      <c r="D6906" s="8" t="str">
        <f t="shared" si="643"/>
        <v>No Sub Cat</v>
      </c>
      <c r="E6906" s="8">
        <f t="shared" si="645"/>
        <v>300000000000000</v>
      </c>
      <c r="F6906" s="8">
        <f t="shared" si="646"/>
        <v>6</v>
      </c>
      <c r="G6906" s="8">
        <f t="shared" si="647"/>
        <v>6</v>
      </c>
      <c r="H6906" s="15">
        <f t="shared" si="648"/>
        <v>7.0000000000000007E-2</v>
      </c>
      <c r="I6906" s="15" t="s">
        <v>372</v>
      </c>
      <c r="J6906" s="10">
        <v>300000166523030</v>
      </c>
      <c r="K6906" s="9" t="s">
        <v>422</v>
      </c>
      <c r="L6906" s="10">
        <v>100000000614770</v>
      </c>
      <c r="M6906" s="9"/>
      <c r="N6906" s="20">
        <v>300000000000000</v>
      </c>
      <c r="O6906" s="9">
        <v>6</v>
      </c>
      <c r="P6906" s="9">
        <v>6</v>
      </c>
      <c r="Q6906" s="9">
        <v>7</v>
      </c>
    </row>
    <row r="6907" spans="1:17" hidden="1" x14ac:dyDescent="0.25">
      <c r="A6907" s="8" t="str">
        <f t="shared" si="644"/>
        <v>Patient Stretchers and Trolleys and Related AccessAcime Uk Limited</v>
      </c>
      <c r="B6907" s="8" t="str">
        <f>VLOOKUP(J6907,'Contract IDs'!A:D,4,0)</f>
        <v>Patient Stretchers and Trolleys and Related Access</v>
      </c>
      <c r="C6907" s="8" t="str">
        <f>VLOOKUP(L6907,'Supplier IDs'!A:C,3,0)</f>
        <v>Acime Uk Limited</v>
      </c>
      <c r="D6907" s="8" t="str">
        <f t="shared" si="643"/>
        <v>No Sub Cat</v>
      </c>
      <c r="E6907" s="8">
        <f t="shared" si="645"/>
        <v>300000000000000</v>
      </c>
      <c r="F6907" s="8">
        <f t="shared" si="646"/>
        <v>7</v>
      </c>
      <c r="G6907" s="8">
        <f t="shared" si="647"/>
        <v>7</v>
      </c>
      <c r="H6907" s="15">
        <f t="shared" si="648"/>
        <v>7.0000000000000007E-2</v>
      </c>
      <c r="I6907" s="15" t="s">
        <v>372</v>
      </c>
      <c r="J6907" s="10">
        <v>300000166523030</v>
      </c>
      <c r="K6907" s="9" t="s">
        <v>422</v>
      </c>
      <c r="L6907" s="10">
        <v>100000000614770</v>
      </c>
      <c r="M6907" s="9"/>
      <c r="N6907" s="20">
        <v>300000000000000</v>
      </c>
      <c r="O6907" s="9">
        <v>7</v>
      </c>
      <c r="P6907" s="9">
        <v>7</v>
      </c>
      <c r="Q6907" s="9">
        <v>7</v>
      </c>
    </row>
    <row r="6908" spans="1:17" hidden="1" x14ac:dyDescent="0.25">
      <c r="A6908" s="8" t="str">
        <f t="shared" si="644"/>
        <v>Patient Stretchers and Trolleys and Related AccessAcime Uk Limited</v>
      </c>
      <c r="B6908" s="8" t="str">
        <f>VLOOKUP(J6908,'Contract IDs'!A:D,4,0)</f>
        <v>Patient Stretchers and Trolleys and Related Access</v>
      </c>
      <c r="C6908" s="8" t="str">
        <f>VLOOKUP(L6908,'Supplier IDs'!A:C,3,0)</f>
        <v>Acime Uk Limited</v>
      </c>
      <c r="D6908" s="8" t="str">
        <f t="shared" si="643"/>
        <v>No Sub Cat</v>
      </c>
      <c r="E6908" s="8">
        <f t="shared" si="645"/>
        <v>300000000000000</v>
      </c>
      <c r="F6908" s="8">
        <f t="shared" si="646"/>
        <v>8</v>
      </c>
      <c r="G6908" s="8">
        <f t="shared" si="647"/>
        <v>8</v>
      </c>
      <c r="H6908" s="15">
        <f t="shared" si="648"/>
        <v>0.08</v>
      </c>
      <c r="I6908" s="15" t="s">
        <v>372</v>
      </c>
      <c r="J6908" s="10">
        <v>300000166523030</v>
      </c>
      <c r="K6908" s="9" t="s">
        <v>422</v>
      </c>
      <c r="L6908" s="10">
        <v>100000000614770</v>
      </c>
      <c r="M6908" s="9"/>
      <c r="N6908" s="20">
        <v>300000000000000</v>
      </c>
      <c r="O6908" s="9">
        <v>8</v>
      </c>
      <c r="P6908" s="9">
        <v>8</v>
      </c>
      <c r="Q6908" s="9">
        <v>8</v>
      </c>
    </row>
    <row r="6909" spans="1:17" hidden="1" x14ac:dyDescent="0.25">
      <c r="A6909" s="8" t="str">
        <f t="shared" si="644"/>
        <v>Patient Stretchers and Trolleys and Related AccessAcime Uk Limited</v>
      </c>
      <c r="B6909" s="8" t="str">
        <f>VLOOKUP(J6909,'Contract IDs'!A:D,4,0)</f>
        <v>Patient Stretchers and Trolleys and Related Access</v>
      </c>
      <c r="C6909" s="8" t="str">
        <f>VLOOKUP(L6909,'Supplier IDs'!A:C,3,0)</f>
        <v>Acime Uk Limited</v>
      </c>
      <c r="D6909" s="8" t="str">
        <f t="shared" si="643"/>
        <v>No Sub Cat</v>
      </c>
      <c r="E6909" s="8">
        <f t="shared" si="645"/>
        <v>300000000000000</v>
      </c>
      <c r="F6909" s="8">
        <f t="shared" si="646"/>
        <v>9</v>
      </c>
      <c r="G6909" s="8">
        <f t="shared" si="647"/>
        <v>9</v>
      </c>
      <c r="H6909" s="15">
        <f t="shared" si="648"/>
        <v>0.08</v>
      </c>
      <c r="I6909" s="15" t="s">
        <v>372</v>
      </c>
      <c r="J6909" s="10">
        <v>300000166523030</v>
      </c>
      <c r="K6909" s="9" t="s">
        <v>422</v>
      </c>
      <c r="L6909" s="10">
        <v>100000000614770</v>
      </c>
      <c r="M6909" s="9"/>
      <c r="N6909" s="20">
        <v>300000000000000</v>
      </c>
      <c r="O6909" s="9">
        <v>9</v>
      </c>
      <c r="P6909" s="9">
        <v>9</v>
      </c>
      <c r="Q6909" s="9">
        <v>8</v>
      </c>
    </row>
    <row r="6910" spans="1:17" hidden="1" x14ac:dyDescent="0.25">
      <c r="A6910" s="8" t="str">
        <f t="shared" si="644"/>
        <v>Patient Stretchers and Trolleys and Related AccessAcime Uk Limited</v>
      </c>
      <c r="B6910" s="8" t="str">
        <f>VLOOKUP(J6910,'Contract IDs'!A:D,4,0)</f>
        <v>Patient Stretchers and Trolleys and Related Access</v>
      </c>
      <c r="C6910" s="8" t="str">
        <f>VLOOKUP(L6910,'Supplier IDs'!A:C,3,0)</f>
        <v>Acime Uk Limited</v>
      </c>
      <c r="D6910" s="8" t="str">
        <f t="shared" si="643"/>
        <v>No Sub Cat</v>
      </c>
      <c r="E6910" s="8">
        <f t="shared" si="645"/>
        <v>300000000000000</v>
      </c>
      <c r="F6910" s="8">
        <f t="shared" si="646"/>
        <v>10</v>
      </c>
      <c r="G6910" s="8">
        <f t="shared" si="647"/>
        <v>10</v>
      </c>
      <c r="H6910" s="15">
        <f t="shared" si="648"/>
        <v>0.1</v>
      </c>
      <c r="I6910" s="15" t="s">
        <v>372</v>
      </c>
      <c r="J6910" s="10">
        <v>300000166523030</v>
      </c>
      <c r="K6910" s="9" t="s">
        <v>422</v>
      </c>
      <c r="L6910" s="10">
        <v>100000000614770</v>
      </c>
      <c r="M6910" s="9"/>
      <c r="N6910" s="20">
        <v>300000000000000</v>
      </c>
      <c r="O6910" s="9">
        <v>10</v>
      </c>
      <c r="P6910" s="9">
        <v>10</v>
      </c>
      <c r="Q6910" s="9">
        <v>10</v>
      </c>
    </row>
    <row r="6911" spans="1:17" hidden="1" x14ac:dyDescent="0.25">
      <c r="A6911" s="8" t="str">
        <f t="shared" si="644"/>
        <v>Patient Stretchers and Trolleys and Related AccessAcime Uk Limited</v>
      </c>
      <c r="B6911" s="8" t="str">
        <f>VLOOKUP(J6911,'Contract IDs'!A:D,4,0)</f>
        <v>Patient Stretchers and Trolleys and Related Access</v>
      </c>
      <c r="C6911" s="8" t="str">
        <f>VLOOKUP(L6911,'Supplier IDs'!A:C,3,0)</f>
        <v>Acime Uk Limited</v>
      </c>
      <c r="D6911" s="8" t="str">
        <f t="shared" si="643"/>
        <v>No Sub Cat</v>
      </c>
      <c r="E6911" s="8">
        <f t="shared" si="645"/>
        <v>300000000000000</v>
      </c>
      <c r="F6911" s="8">
        <f t="shared" si="646"/>
        <v>11</v>
      </c>
      <c r="G6911" s="8">
        <f t="shared" si="647"/>
        <v>19</v>
      </c>
      <c r="H6911" s="15">
        <f t="shared" si="648"/>
        <v>0.15</v>
      </c>
      <c r="I6911" s="15" t="s">
        <v>372</v>
      </c>
      <c r="J6911" s="10">
        <v>300000166523030</v>
      </c>
      <c r="K6911" s="9" t="s">
        <v>422</v>
      </c>
      <c r="L6911" s="10">
        <v>100000000614770</v>
      </c>
      <c r="M6911" s="9"/>
      <c r="N6911" s="20">
        <v>300000000000000</v>
      </c>
      <c r="O6911" s="9">
        <v>11</v>
      </c>
      <c r="P6911" s="9">
        <v>19</v>
      </c>
      <c r="Q6911" s="9">
        <v>15</v>
      </c>
    </row>
    <row r="6912" spans="1:17" hidden="1" x14ac:dyDescent="0.25">
      <c r="A6912" s="8" t="str">
        <f t="shared" si="644"/>
        <v>Patient Stretchers and Trolleys and Related AccessAcime Uk Limited</v>
      </c>
      <c r="B6912" s="8" t="str">
        <f>VLOOKUP(J6912,'Contract IDs'!A:D,4,0)</f>
        <v>Patient Stretchers and Trolleys and Related Access</v>
      </c>
      <c r="C6912" s="8" t="str">
        <f>VLOOKUP(L6912,'Supplier IDs'!A:C,3,0)</f>
        <v>Acime Uk Limited</v>
      </c>
      <c r="D6912" s="8" t="str">
        <f t="shared" si="643"/>
        <v>No Sub Cat</v>
      </c>
      <c r="E6912" s="8">
        <f t="shared" si="645"/>
        <v>300000000000000</v>
      </c>
      <c r="F6912" s="8">
        <f t="shared" si="646"/>
        <v>20</v>
      </c>
      <c r="G6912" s="8">
        <f t="shared" si="647"/>
        <v>49</v>
      </c>
      <c r="H6912" s="15">
        <f t="shared" si="648"/>
        <v>0.2</v>
      </c>
      <c r="I6912" s="15" t="s">
        <v>372</v>
      </c>
      <c r="J6912" s="10">
        <v>300000166523030</v>
      </c>
      <c r="K6912" s="9" t="s">
        <v>422</v>
      </c>
      <c r="L6912" s="10">
        <v>100000000614770</v>
      </c>
      <c r="M6912" s="9"/>
      <c r="N6912" s="20">
        <v>300000000000000</v>
      </c>
      <c r="O6912" s="9">
        <v>20</v>
      </c>
      <c r="P6912" s="9">
        <v>49</v>
      </c>
      <c r="Q6912" s="9">
        <v>20</v>
      </c>
    </row>
    <row r="6913" spans="1:17" hidden="1" x14ac:dyDescent="0.25">
      <c r="A6913" s="8" t="str">
        <f t="shared" si="644"/>
        <v>Patient Stretchers and Trolleys and Related AccessAcime Uk Limited</v>
      </c>
      <c r="B6913" s="8" t="str">
        <f>VLOOKUP(J6913,'Contract IDs'!A:D,4,0)</f>
        <v>Patient Stretchers and Trolleys and Related Access</v>
      </c>
      <c r="C6913" s="8" t="str">
        <f>VLOOKUP(L6913,'Supplier IDs'!A:C,3,0)</f>
        <v>Acime Uk Limited</v>
      </c>
      <c r="D6913" s="8" t="str">
        <f t="shared" si="643"/>
        <v>No Sub Cat</v>
      </c>
      <c r="E6913" s="8">
        <f t="shared" si="645"/>
        <v>300000000000000</v>
      </c>
      <c r="F6913" s="8">
        <f t="shared" si="646"/>
        <v>50</v>
      </c>
      <c r="G6913" s="8">
        <f t="shared" si="647"/>
        <v>99</v>
      </c>
      <c r="H6913" s="15">
        <f t="shared" si="648"/>
        <v>0.2</v>
      </c>
      <c r="I6913" s="15" t="s">
        <v>372</v>
      </c>
      <c r="J6913" s="10">
        <v>300000166523030</v>
      </c>
      <c r="K6913" s="9" t="s">
        <v>422</v>
      </c>
      <c r="L6913" s="10">
        <v>100000000614770</v>
      </c>
      <c r="M6913" s="9"/>
      <c r="N6913" s="20">
        <v>300000000000000</v>
      </c>
      <c r="O6913" s="9">
        <v>50</v>
      </c>
      <c r="P6913" s="9">
        <v>99</v>
      </c>
      <c r="Q6913" s="9">
        <v>20</v>
      </c>
    </row>
    <row r="6914" spans="1:17" hidden="1" x14ac:dyDescent="0.25">
      <c r="A6914" s="8" t="str">
        <f t="shared" si="644"/>
        <v>Patient Stretchers and Trolleys and Related AccessAcime Uk Limited</v>
      </c>
      <c r="B6914" s="8" t="str">
        <f>VLOOKUP(J6914,'Contract IDs'!A:D,4,0)</f>
        <v>Patient Stretchers and Trolleys and Related Access</v>
      </c>
      <c r="C6914" s="8" t="str">
        <f>VLOOKUP(L6914,'Supplier IDs'!A:C,3,0)</f>
        <v>Acime Uk Limited</v>
      </c>
      <c r="D6914" s="8" t="str">
        <f t="shared" ref="D6914:D6977" si="649">IF(M6914="","No Sub Cat",M6914)</f>
        <v>No Sub Cat</v>
      </c>
      <c r="E6914" s="8">
        <f t="shared" si="645"/>
        <v>300000000000000</v>
      </c>
      <c r="F6914" s="8">
        <f t="shared" si="646"/>
        <v>100</v>
      </c>
      <c r="G6914" s="8">
        <f t="shared" si="647"/>
        <v>149</v>
      </c>
      <c r="H6914" s="15">
        <f t="shared" si="648"/>
        <v>0.2</v>
      </c>
      <c r="I6914" s="15" t="s">
        <v>372</v>
      </c>
      <c r="J6914" s="10">
        <v>300000166523030</v>
      </c>
      <c r="K6914" s="9" t="s">
        <v>422</v>
      </c>
      <c r="L6914" s="10">
        <v>100000000614770</v>
      </c>
      <c r="M6914" s="9"/>
      <c r="N6914" s="20">
        <v>300000000000000</v>
      </c>
      <c r="O6914" s="9">
        <v>100</v>
      </c>
      <c r="P6914" s="9">
        <v>149</v>
      </c>
      <c r="Q6914" s="9">
        <v>20</v>
      </c>
    </row>
    <row r="6915" spans="1:17" hidden="1" x14ac:dyDescent="0.25">
      <c r="A6915" s="8" t="str">
        <f t="shared" ref="A6915:A6978" si="650">B6915&amp;C6915</f>
        <v>Patient Stretchers and Trolleys and Related AccessAcime Uk Limited</v>
      </c>
      <c r="B6915" s="8" t="str">
        <f>VLOOKUP(J6915,'Contract IDs'!A:D,4,0)</f>
        <v>Patient Stretchers and Trolleys and Related Access</v>
      </c>
      <c r="C6915" s="8" t="str">
        <f>VLOOKUP(L6915,'Supplier IDs'!A:C,3,0)</f>
        <v>Acime Uk Limited</v>
      </c>
      <c r="D6915" s="8" t="str">
        <f t="shared" si="649"/>
        <v>No Sub Cat</v>
      </c>
      <c r="E6915" s="8">
        <f t="shared" ref="E6915:E6978" si="651">N6915</f>
        <v>300000000000000</v>
      </c>
      <c r="F6915" s="8">
        <f t="shared" ref="F6915:F6978" si="652">O6915</f>
        <v>150</v>
      </c>
      <c r="G6915" s="8">
        <f t="shared" ref="G6915:G6978" si="653">P6915</f>
        <v>199</v>
      </c>
      <c r="H6915" s="15">
        <f t="shared" ref="H6915:H6978" si="654">Q6915/100</f>
        <v>0.2</v>
      </c>
      <c r="I6915" s="15" t="s">
        <v>372</v>
      </c>
      <c r="J6915" s="10">
        <v>300000166523030</v>
      </c>
      <c r="K6915" s="9" t="s">
        <v>422</v>
      </c>
      <c r="L6915" s="10">
        <v>100000000614770</v>
      </c>
      <c r="M6915" s="9"/>
      <c r="N6915" s="20">
        <v>300000000000000</v>
      </c>
      <c r="O6915" s="9">
        <v>150</v>
      </c>
      <c r="P6915" s="9">
        <v>199</v>
      </c>
      <c r="Q6915" s="9">
        <v>20</v>
      </c>
    </row>
    <row r="6916" spans="1:17" hidden="1" x14ac:dyDescent="0.25">
      <c r="A6916" s="8" t="str">
        <f t="shared" si="650"/>
        <v>Patient Stretchers and Trolleys and Related AccessAcime Uk Limited</v>
      </c>
      <c r="B6916" s="8" t="str">
        <f>VLOOKUP(J6916,'Contract IDs'!A:D,4,0)</f>
        <v>Patient Stretchers and Trolleys and Related Access</v>
      </c>
      <c r="C6916" s="8" t="str">
        <f>VLOOKUP(L6916,'Supplier IDs'!A:C,3,0)</f>
        <v>Acime Uk Limited</v>
      </c>
      <c r="D6916" s="8" t="str">
        <f t="shared" si="649"/>
        <v>No Sub Cat</v>
      </c>
      <c r="E6916" s="8">
        <f t="shared" si="651"/>
        <v>300000000000000</v>
      </c>
      <c r="F6916" s="8">
        <f t="shared" si="652"/>
        <v>200</v>
      </c>
      <c r="G6916" s="8">
        <f t="shared" si="653"/>
        <v>1000</v>
      </c>
      <c r="H6916" s="15">
        <f t="shared" si="654"/>
        <v>0.2</v>
      </c>
      <c r="I6916" s="15" t="s">
        <v>372</v>
      </c>
      <c r="J6916" s="10">
        <v>300000166523030</v>
      </c>
      <c r="K6916" s="9" t="s">
        <v>422</v>
      </c>
      <c r="L6916" s="10">
        <v>100000000614770</v>
      </c>
      <c r="M6916" s="9"/>
      <c r="N6916" s="20">
        <v>300000000000000</v>
      </c>
      <c r="O6916" s="9">
        <v>200</v>
      </c>
      <c r="P6916" s="9">
        <v>1000</v>
      </c>
      <c r="Q6916" s="9">
        <v>20</v>
      </c>
    </row>
    <row r="6917" spans="1:17" hidden="1" x14ac:dyDescent="0.25">
      <c r="A6917" s="8" t="str">
        <f t="shared" si="650"/>
        <v>Patient Stretchers and Trolleys and Related AccessAcime Uk Limited</v>
      </c>
      <c r="B6917" s="8" t="str">
        <f>VLOOKUP(J6917,'Contract IDs'!A:D,4,0)</f>
        <v>Patient Stretchers and Trolleys and Related Access</v>
      </c>
      <c r="C6917" s="8" t="str">
        <f>VLOOKUP(L6917,'Supplier IDs'!A:C,3,0)</f>
        <v>Acime Uk Limited</v>
      </c>
      <c r="D6917" s="8" t="str">
        <f t="shared" si="649"/>
        <v>No Sub Cat</v>
      </c>
      <c r="E6917" s="8">
        <f t="shared" si="651"/>
        <v>300000000000000</v>
      </c>
      <c r="F6917" s="8">
        <f t="shared" si="652"/>
        <v>2</v>
      </c>
      <c r="G6917" s="8">
        <f t="shared" si="653"/>
        <v>2</v>
      </c>
      <c r="H6917" s="15">
        <f t="shared" si="654"/>
        <v>0.05</v>
      </c>
      <c r="I6917" s="15" t="s">
        <v>372</v>
      </c>
      <c r="J6917" s="10">
        <v>300000166523030</v>
      </c>
      <c r="K6917" s="9" t="s">
        <v>422</v>
      </c>
      <c r="L6917" s="10">
        <v>100000000614770</v>
      </c>
      <c r="M6917" s="9"/>
      <c r="N6917" s="20">
        <v>300000000000000</v>
      </c>
      <c r="O6917" s="9">
        <v>2</v>
      </c>
      <c r="P6917" s="9">
        <v>2</v>
      </c>
      <c r="Q6917" s="9">
        <v>5</v>
      </c>
    </row>
    <row r="6918" spans="1:17" hidden="1" x14ac:dyDescent="0.25">
      <c r="A6918" s="8" t="str">
        <f t="shared" si="650"/>
        <v>Patient Stretchers and Trolleys and Related AccessAcime Uk Limited</v>
      </c>
      <c r="B6918" s="8" t="str">
        <f>VLOOKUP(J6918,'Contract IDs'!A:D,4,0)</f>
        <v>Patient Stretchers and Trolleys and Related Access</v>
      </c>
      <c r="C6918" s="8" t="str">
        <f>VLOOKUP(L6918,'Supplier IDs'!A:C,3,0)</f>
        <v>Acime Uk Limited</v>
      </c>
      <c r="D6918" s="8" t="str">
        <f t="shared" si="649"/>
        <v>No Sub Cat</v>
      </c>
      <c r="E6918" s="8">
        <f t="shared" si="651"/>
        <v>300000000000000</v>
      </c>
      <c r="F6918" s="8">
        <f t="shared" si="652"/>
        <v>3</v>
      </c>
      <c r="G6918" s="8">
        <f t="shared" si="653"/>
        <v>3</v>
      </c>
      <c r="H6918" s="15">
        <f t="shared" si="654"/>
        <v>0.05</v>
      </c>
      <c r="I6918" s="15" t="s">
        <v>372</v>
      </c>
      <c r="J6918" s="10">
        <v>300000166523030</v>
      </c>
      <c r="K6918" s="9" t="s">
        <v>422</v>
      </c>
      <c r="L6918" s="10">
        <v>100000000614770</v>
      </c>
      <c r="M6918" s="9"/>
      <c r="N6918" s="20">
        <v>300000000000000</v>
      </c>
      <c r="O6918" s="9">
        <v>3</v>
      </c>
      <c r="P6918" s="9">
        <v>3</v>
      </c>
      <c r="Q6918" s="9">
        <v>5</v>
      </c>
    </row>
    <row r="6919" spans="1:17" hidden="1" x14ac:dyDescent="0.25">
      <c r="A6919" s="8" t="str">
        <f t="shared" si="650"/>
        <v>Patient Stretchers and Trolleys and Related AccessAcime Uk Limited</v>
      </c>
      <c r="B6919" s="8" t="str">
        <f>VLOOKUP(J6919,'Contract IDs'!A:D,4,0)</f>
        <v>Patient Stretchers and Trolleys and Related Access</v>
      </c>
      <c r="C6919" s="8" t="str">
        <f>VLOOKUP(L6919,'Supplier IDs'!A:C,3,0)</f>
        <v>Acime Uk Limited</v>
      </c>
      <c r="D6919" s="8" t="str">
        <f t="shared" si="649"/>
        <v>No Sub Cat</v>
      </c>
      <c r="E6919" s="8">
        <f t="shared" si="651"/>
        <v>300000000000000</v>
      </c>
      <c r="F6919" s="8">
        <f t="shared" si="652"/>
        <v>4</v>
      </c>
      <c r="G6919" s="8">
        <f t="shared" si="653"/>
        <v>4</v>
      </c>
      <c r="H6919" s="15">
        <f t="shared" si="654"/>
        <v>0.06</v>
      </c>
      <c r="I6919" s="15" t="s">
        <v>372</v>
      </c>
      <c r="J6919" s="10">
        <v>300000166523030</v>
      </c>
      <c r="K6919" s="9" t="s">
        <v>422</v>
      </c>
      <c r="L6919" s="10">
        <v>100000000614770</v>
      </c>
      <c r="M6919" s="9"/>
      <c r="N6919" s="20">
        <v>300000000000000</v>
      </c>
      <c r="O6919" s="9">
        <v>4</v>
      </c>
      <c r="P6919" s="9">
        <v>4</v>
      </c>
      <c r="Q6919" s="9">
        <v>6</v>
      </c>
    </row>
    <row r="6920" spans="1:17" hidden="1" x14ac:dyDescent="0.25">
      <c r="A6920" s="8" t="str">
        <f t="shared" si="650"/>
        <v>Patient Stretchers and Trolleys and Related AccessAcime Uk Limited</v>
      </c>
      <c r="B6920" s="8" t="str">
        <f>VLOOKUP(J6920,'Contract IDs'!A:D,4,0)</f>
        <v>Patient Stretchers and Trolleys and Related Access</v>
      </c>
      <c r="C6920" s="8" t="str">
        <f>VLOOKUP(L6920,'Supplier IDs'!A:C,3,0)</f>
        <v>Acime Uk Limited</v>
      </c>
      <c r="D6920" s="8" t="str">
        <f t="shared" si="649"/>
        <v>No Sub Cat</v>
      </c>
      <c r="E6920" s="8">
        <f t="shared" si="651"/>
        <v>300000000000000</v>
      </c>
      <c r="F6920" s="8">
        <f t="shared" si="652"/>
        <v>5</v>
      </c>
      <c r="G6920" s="8">
        <f t="shared" si="653"/>
        <v>5</v>
      </c>
      <c r="H6920" s="15">
        <f t="shared" si="654"/>
        <v>0.06</v>
      </c>
      <c r="I6920" s="15" t="s">
        <v>372</v>
      </c>
      <c r="J6920" s="10">
        <v>300000166523030</v>
      </c>
      <c r="K6920" s="9" t="s">
        <v>422</v>
      </c>
      <c r="L6920" s="10">
        <v>100000000614770</v>
      </c>
      <c r="M6920" s="9"/>
      <c r="N6920" s="20">
        <v>300000000000000</v>
      </c>
      <c r="O6920" s="9">
        <v>5</v>
      </c>
      <c r="P6920" s="9">
        <v>5</v>
      </c>
      <c r="Q6920" s="9">
        <v>6</v>
      </c>
    </row>
    <row r="6921" spans="1:17" hidden="1" x14ac:dyDescent="0.25">
      <c r="A6921" s="8" t="str">
        <f t="shared" si="650"/>
        <v>Patient Stretchers and Trolleys and Related AccessAcime Uk Limited</v>
      </c>
      <c r="B6921" s="8" t="str">
        <f>VLOOKUP(J6921,'Contract IDs'!A:D,4,0)</f>
        <v>Patient Stretchers and Trolleys and Related Access</v>
      </c>
      <c r="C6921" s="8" t="str">
        <f>VLOOKUP(L6921,'Supplier IDs'!A:C,3,0)</f>
        <v>Acime Uk Limited</v>
      </c>
      <c r="D6921" s="8" t="str">
        <f t="shared" si="649"/>
        <v>No Sub Cat</v>
      </c>
      <c r="E6921" s="8">
        <f t="shared" si="651"/>
        <v>300000000000000</v>
      </c>
      <c r="F6921" s="8">
        <f t="shared" si="652"/>
        <v>6</v>
      </c>
      <c r="G6921" s="8">
        <f t="shared" si="653"/>
        <v>6</v>
      </c>
      <c r="H6921" s="15">
        <f t="shared" si="654"/>
        <v>7.0000000000000007E-2</v>
      </c>
      <c r="I6921" s="15" t="s">
        <v>372</v>
      </c>
      <c r="J6921" s="10">
        <v>300000166523030</v>
      </c>
      <c r="K6921" s="9" t="s">
        <v>422</v>
      </c>
      <c r="L6921" s="10">
        <v>100000000614770</v>
      </c>
      <c r="M6921" s="9"/>
      <c r="N6921" s="20">
        <v>300000000000000</v>
      </c>
      <c r="O6921" s="9">
        <v>6</v>
      </c>
      <c r="P6921" s="9">
        <v>6</v>
      </c>
      <c r="Q6921" s="9">
        <v>7</v>
      </c>
    </row>
    <row r="6922" spans="1:17" hidden="1" x14ac:dyDescent="0.25">
      <c r="A6922" s="8" t="str">
        <f t="shared" si="650"/>
        <v>Patient Stretchers and Trolleys and Related AccessAcime Uk Limited</v>
      </c>
      <c r="B6922" s="8" t="str">
        <f>VLOOKUP(J6922,'Contract IDs'!A:D,4,0)</f>
        <v>Patient Stretchers and Trolleys and Related Access</v>
      </c>
      <c r="C6922" s="8" t="str">
        <f>VLOOKUP(L6922,'Supplier IDs'!A:C,3,0)</f>
        <v>Acime Uk Limited</v>
      </c>
      <c r="D6922" s="8" t="str">
        <f t="shared" si="649"/>
        <v>No Sub Cat</v>
      </c>
      <c r="E6922" s="8">
        <f t="shared" si="651"/>
        <v>300000000000000</v>
      </c>
      <c r="F6922" s="8">
        <f t="shared" si="652"/>
        <v>7</v>
      </c>
      <c r="G6922" s="8">
        <f t="shared" si="653"/>
        <v>7</v>
      </c>
      <c r="H6922" s="15">
        <f t="shared" si="654"/>
        <v>7.0000000000000007E-2</v>
      </c>
      <c r="I6922" s="15" t="s">
        <v>372</v>
      </c>
      <c r="J6922" s="10">
        <v>300000166523030</v>
      </c>
      <c r="K6922" s="9" t="s">
        <v>422</v>
      </c>
      <c r="L6922" s="10">
        <v>100000000614770</v>
      </c>
      <c r="M6922" s="9"/>
      <c r="N6922" s="20">
        <v>300000000000000</v>
      </c>
      <c r="O6922" s="9">
        <v>7</v>
      </c>
      <c r="P6922" s="9">
        <v>7</v>
      </c>
      <c r="Q6922" s="9">
        <v>7</v>
      </c>
    </row>
    <row r="6923" spans="1:17" hidden="1" x14ac:dyDescent="0.25">
      <c r="A6923" s="8" t="str">
        <f t="shared" si="650"/>
        <v>Patient Stretchers and Trolleys and Related AccessAcime Uk Limited</v>
      </c>
      <c r="B6923" s="8" t="str">
        <f>VLOOKUP(J6923,'Contract IDs'!A:D,4,0)</f>
        <v>Patient Stretchers and Trolleys and Related Access</v>
      </c>
      <c r="C6923" s="8" t="str">
        <f>VLOOKUP(L6923,'Supplier IDs'!A:C,3,0)</f>
        <v>Acime Uk Limited</v>
      </c>
      <c r="D6923" s="8" t="str">
        <f t="shared" si="649"/>
        <v>No Sub Cat</v>
      </c>
      <c r="E6923" s="8">
        <f t="shared" si="651"/>
        <v>300000000000000</v>
      </c>
      <c r="F6923" s="8">
        <f t="shared" si="652"/>
        <v>8</v>
      </c>
      <c r="G6923" s="8">
        <f t="shared" si="653"/>
        <v>8</v>
      </c>
      <c r="H6923" s="15">
        <f t="shared" si="654"/>
        <v>0.08</v>
      </c>
      <c r="I6923" s="15" t="s">
        <v>372</v>
      </c>
      <c r="J6923" s="10">
        <v>300000166523030</v>
      </c>
      <c r="K6923" s="9" t="s">
        <v>422</v>
      </c>
      <c r="L6923" s="10">
        <v>100000000614770</v>
      </c>
      <c r="M6923" s="9"/>
      <c r="N6923" s="20">
        <v>300000000000000</v>
      </c>
      <c r="O6923" s="9">
        <v>8</v>
      </c>
      <c r="P6923" s="9">
        <v>8</v>
      </c>
      <c r="Q6923" s="9">
        <v>8</v>
      </c>
    </row>
    <row r="6924" spans="1:17" hidden="1" x14ac:dyDescent="0.25">
      <c r="A6924" s="8" t="str">
        <f t="shared" si="650"/>
        <v>Patient Stretchers and Trolleys and Related AccessAcime Uk Limited</v>
      </c>
      <c r="B6924" s="8" t="str">
        <f>VLOOKUP(J6924,'Contract IDs'!A:D,4,0)</f>
        <v>Patient Stretchers and Trolleys and Related Access</v>
      </c>
      <c r="C6924" s="8" t="str">
        <f>VLOOKUP(L6924,'Supplier IDs'!A:C,3,0)</f>
        <v>Acime Uk Limited</v>
      </c>
      <c r="D6924" s="8" t="str">
        <f t="shared" si="649"/>
        <v>No Sub Cat</v>
      </c>
      <c r="E6924" s="8">
        <f t="shared" si="651"/>
        <v>300000000000000</v>
      </c>
      <c r="F6924" s="8">
        <f t="shared" si="652"/>
        <v>9</v>
      </c>
      <c r="G6924" s="8">
        <f t="shared" si="653"/>
        <v>9</v>
      </c>
      <c r="H6924" s="15">
        <f t="shared" si="654"/>
        <v>0.08</v>
      </c>
      <c r="I6924" s="15" t="s">
        <v>372</v>
      </c>
      <c r="J6924" s="10">
        <v>300000166523030</v>
      </c>
      <c r="K6924" s="9" t="s">
        <v>422</v>
      </c>
      <c r="L6924" s="10">
        <v>100000000614770</v>
      </c>
      <c r="M6924" s="9"/>
      <c r="N6924" s="20">
        <v>300000000000000</v>
      </c>
      <c r="O6924" s="9">
        <v>9</v>
      </c>
      <c r="P6924" s="9">
        <v>9</v>
      </c>
      <c r="Q6924" s="9">
        <v>8</v>
      </c>
    </row>
    <row r="6925" spans="1:17" hidden="1" x14ac:dyDescent="0.25">
      <c r="A6925" s="8" t="str">
        <f t="shared" si="650"/>
        <v>Patient Stretchers and Trolleys and Related AccessAcime Uk Limited</v>
      </c>
      <c r="B6925" s="8" t="str">
        <f>VLOOKUP(J6925,'Contract IDs'!A:D,4,0)</f>
        <v>Patient Stretchers and Trolleys and Related Access</v>
      </c>
      <c r="C6925" s="8" t="str">
        <f>VLOOKUP(L6925,'Supplier IDs'!A:C,3,0)</f>
        <v>Acime Uk Limited</v>
      </c>
      <c r="D6925" s="8" t="str">
        <f t="shared" si="649"/>
        <v>No Sub Cat</v>
      </c>
      <c r="E6925" s="8">
        <f t="shared" si="651"/>
        <v>300000000000000</v>
      </c>
      <c r="F6925" s="8">
        <f t="shared" si="652"/>
        <v>10</v>
      </c>
      <c r="G6925" s="8">
        <f t="shared" si="653"/>
        <v>10</v>
      </c>
      <c r="H6925" s="15">
        <f t="shared" si="654"/>
        <v>0.1</v>
      </c>
      <c r="I6925" s="15" t="s">
        <v>372</v>
      </c>
      <c r="J6925" s="10">
        <v>300000166523030</v>
      </c>
      <c r="K6925" s="9" t="s">
        <v>422</v>
      </c>
      <c r="L6925" s="10">
        <v>100000000614770</v>
      </c>
      <c r="M6925" s="9"/>
      <c r="N6925" s="20">
        <v>300000000000000</v>
      </c>
      <c r="O6925" s="9">
        <v>10</v>
      </c>
      <c r="P6925" s="9">
        <v>10</v>
      </c>
      <c r="Q6925" s="9">
        <v>10</v>
      </c>
    </row>
    <row r="6926" spans="1:17" hidden="1" x14ac:dyDescent="0.25">
      <c r="A6926" s="8" t="str">
        <f t="shared" si="650"/>
        <v>Patient Stretchers and Trolleys and Related AccessAcime Uk Limited</v>
      </c>
      <c r="B6926" s="8" t="str">
        <f>VLOOKUP(J6926,'Contract IDs'!A:D,4,0)</f>
        <v>Patient Stretchers and Trolleys and Related Access</v>
      </c>
      <c r="C6926" s="8" t="str">
        <f>VLOOKUP(L6926,'Supplier IDs'!A:C,3,0)</f>
        <v>Acime Uk Limited</v>
      </c>
      <c r="D6926" s="8" t="str">
        <f t="shared" si="649"/>
        <v>No Sub Cat</v>
      </c>
      <c r="E6926" s="8">
        <f t="shared" si="651"/>
        <v>300000000000000</v>
      </c>
      <c r="F6926" s="8">
        <f t="shared" si="652"/>
        <v>11</v>
      </c>
      <c r="G6926" s="8">
        <f t="shared" si="653"/>
        <v>19</v>
      </c>
      <c r="H6926" s="15">
        <f t="shared" si="654"/>
        <v>0.15</v>
      </c>
      <c r="I6926" s="15" t="s">
        <v>372</v>
      </c>
      <c r="J6926" s="10">
        <v>300000166523030</v>
      </c>
      <c r="K6926" s="9" t="s">
        <v>422</v>
      </c>
      <c r="L6926" s="10">
        <v>100000000614770</v>
      </c>
      <c r="M6926" s="9"/>
      <c r="N6926" s="20">
        <v>300000000000000</v>
      </c>
      <c r="O6926" s="9">
        <v>11</v>
      </c>
      <c r="P6926" s="9">
        <v>19</v>
      </c>
      <c r="Q6926" s="9">
        <v>15</v>
      </c>
    </row>
    <row r="6927" spans="1:17" hidden="1" x14ac:dyDescent="0.25">
      <c r="A6927" s="8" t="str">
        <f t="shared" si="650"/>
        <v>Patient Stretchers and Trolleys and Related AccessAcime Uk Limited</v>
      </c>
      <c r="B6927" s="8" t="str">
        <f>VLOOKUP(J6927,'Contract IDs'!A:D,4,0)</f>
        <v>Patient Stretchers and Trolleys and Related Access</v>
      </c>
      <c r="C6927" s="8" t="str">
        <f>VLOOKUP(L6927,'Supplier IDs'!A:C,3,0)</f>
        <v>Acime Uk Limited</v>
      </c>
      <c r="D6927" s="8" t="str">
        <f t="shared" si="649"/>
        <v>No Sub Cat</v>
      </c>
      <c r="E6927" s="8">
        <f t="shared" si="651"/>
        <v>300000000000000</v>
      </c>
      <c r="F6927" s="8">
        <f t="shared" si="652"/>
        <v>20</v>
      </c>
      <c r="G6927" s="8">
        <f t="shared" si="653"/>
        <v>49</v>
      </c>
      <c r="H6927" s="15">
        <f t="shared" si="654"/>
        <v>0.2</v>
      </c>
      <c r="I6927" s="15" t="s">
        <v>372</v>
      </c>
      <c r="J6927" s="10">
        <v>300000166523030</v>
      </c>
      <c r="K6927" s="9" t="s">
        <v>422</v>
      </c>
      <c r="L6927" s="10">
        <v>100000000614770</v>
      </c>
      <c r="M6927" s="9"/>
      <c r="N6927" s="20">
        <v>300000000000000</v>
      </c>
      <c r="O6927" s="9">
        <v>20</v>
      </c>
      <c r="P6927" s="9">
        <v>49</v>
      </c>
      <c r="Q6927" s="9">
        <v>20</v>
      </c>
    </row>
    <row r="6928" spans="1:17" hidden="1" x14ac:dyDescent="0.25">
      <c r="A6928" s="8" t="str">
        <f t="shared" si="650"/>
        <v>Patient Stretchers and Trolleys and Related AccessAcime Uk Limited</v>
      </c>
      <c r="B6928" s="8" t="str">
        <f>VLOOKUP(J6928,'Contract IDs'!A:D,4,0)</f>
        <v>Patient Stretchers and Trolleys and Related Access</v>
      </c>
      <c r="C6928" s="8" t="str">
        <f>VLOOKUP(L6928,'Supplier IDs'!A:C,3,0)</f>
        <v>Acime Uk Limited</v>
      </c>
      <c r="D6928" s="8" t="str">
        <f t="shared" si="649"/>
        <v>No Sub Cat</v>
      </c>
      <c r="E6928" s="8">
        <f t="shared" si="651"/>
        <v>300000000000000</v>
      </c>
      <c r="F6928" s="8">
        <f t="shared" si="652"/>
        <v>50</v>
      </c>
      <c r="G6928" s="8">
        <f t="shared" si="653"/>
        <v>99</v>
      </c>
      <c r="H6928" s="15">
        <f t="shared" si="654"/>
        <v>0.2</v>
      </c>
      <c r="I6928" s="15" t="s">
        <v>372</v>
      </c>
      <c r="J6928" s="10">
        <v>300000166523030</v>
      </c>
      <c r="K6928" s="9" t="s">
        <v>422</v>
      </c>
      <c r="L6928" s="10">
        <v>100000000614770</v>
      </c>
      <c r="M6928" s="9"/>
      <c r="N6928" s="20">
        <v>300000000000000</v>
      </c>
      <c r="O6928" s="9">
        <v>50</v>
      </c>
      <c r="P6928" s="9">
        <v>99</v>
      </c>
      <c r="Q6928" s="9">
        <v>20</v>
      </c>
    </row>
    <row r="6929" spans="1:17" hidden="1" x14ac:dyDescent="0.25">
      <c r="A6929" s="8" t="str">
        <f t="shared" si="650"/>
        <v>Patient Stretchers and Trolleys and Related AccessAcime Uk Limited</v>
      </c>
      <c r="B6929" s="8" t="str">
        <f>VLOOKUP(J6929,'Contract IDs'!A:D,4,0)</f>
        <v>Patient Stretchers and Trolleys and Related Access</v>
      </c>
      <c r="C6929" s="8" t="str">
        <f>VLOOKUP(L6929,'Supplier IDs'!A:C,3,0)</f>
        <v>Acime Uk Limited</v>
      </c>
      <c r="D6929" s="8" t="str">
        <f t="shared" si="649"/>
        <v>No Sub Cat</v>
      </c>
      <c r="E6929" s="8">
        <f t="shared" si="651"/>
        <v>300000000000000</v>
      </c>
      <c r="F6929" s="8">
        <f t="shared" si="652"/>
        <v>100</v>
      </c>
      <c r="G6929" s="8">
        <f t="shared" si="653"/>
        <v>149</v>
      </c>
      <c r="H6929" s="15">
        <f t="shared" si="654"/>
        <v>0.2</v>
      </c>
      <c r="I6929" s="15" t="s">
        <v>372</v>
      </c>
      <c r="J6929" s="10">
        <v>300000166523030</v>
      </c>
      <c r="K6929" s="9" t="s">
        <v>422</v>
      </c>
      <c r="L6929" s="10">
        <v>100000000614770</v>
      </c>
      <c r="M6929" s="9"/>
      <c r="N6929" s="20">
        <v>300000000000000</v>
      </c>
      <c r="O6929" s="9">
        <v>100</v>
      </c>
      <c r="P6929" s="9">
        <v>149</v>
      </c>
      <c r="Q6929" s="9">
        <v>20</v>
      </c>
    </row>
    <row r="6930" spans="1:17" hidden="1" x14ac:dyDescent="0.25">
      <c r="A6930" s="8" t="str">
        <f t="shared" si="650"/>
        <v>Patient Stretchers and Trolleys and Related AccessAcime Uk Limited</v>
      </c>
      <c r="B6930" s="8" t="str">
        <f>VLOOKUP(J6930,'Contract IDs'!A:D,4,0)</f>
        <v>Patient Stretchers and Trolleys and Related Access</v>
      </c>
      <c r="C6930" s="8" t="str">
        <f>VLOOKUP(L6930,'Supplier IDs'!A:C,3,0)</f>
        <v>Acime Uk Limited</v>
      </c>
      <c r="D6930" s="8" t="str">
        <f t="shared" si="649"/>
        <v>No Sub Cat</v>
      </c>
      <c r="E6930" s="8">
        <f t="shared" si="651"/>
        <v>300000000000000</v>
      </c>
      <c r="F6930" s="8">
        <f t="shared" si="652"/>
        <v>150</v>
      </c>
      <c r="G6930" s="8">
        <f t="shared" si="653"/>
        <v>199</v>
      </c>
      <c r="H6930" s="15">
        <f t="shared" si="654"/>
        <v>0.2</v>
      </c>
      <c r="I6930" s="15" t="s">
        <v>372</v>
      </c>
      <c r="J6930" s="10">
        <v>300000166523030</v>
      </c>
      <c r="K6930" s="9" t="s">
        <v>422</v>
      </c>
      <c r="L6930" s="10">
        <v>100000000614770</v>
      </c>
      <c r="M6930" s="9"/>
      <c r="N6930" s="20">
        <v>300000000000000</v>
      </c>
      <c r="O6930" s="9">
        <v>150</v>
      </c>
      <c r="P6930" s="9">
        <v>199</v>
      </c>
      <c r="Q6930" s="9">
        <v>20</v>
      </c>
    </row>
    <row r="6931" spans="1:17" hidden="1" x14ac:dyDescent="0.25">
      <c r="A6931" s="8" t="str">
        <f t="shared" si="650"/>
        <v>Patient Stretchers and Trolleys and Related AccessAcime Uk Limited</v>
      </c>
      <c r="B6931" s="8" t="str">
        <f>VLOOKUP(J6931,'Contract IDs'!A:D,4,0)</f>
        <v>Patient Stretchers and Trolleys and Related Access</v>
      </c>
      <c r="C6931" s="8" t="str">
        <f>VLOOKUP(L6931,'Supplier IDs'!A:C,3,0)</f>
        <v>Acime Uk Limited</v>
      </c>
      <c r="D6931" s="8" t="str">
        <f t="shared" si="649"/>
        <v>No Sub Cat</v>
      </c>
      <c r="E6931" s="8">
        <f t="shared" si="651"/>
        <v>300000000000000</v>
      </c>
      <c r="F6931" s="8">
        <f t="shared" si="652"/>
        <v>200</v>
      </c>
      <c r="G6931" s="8">
        <f t="shared" si="653"/>
        <v>1000</v>
      </c>
      <c r="H6931" s="15">
        <f t="shared" si="654"/>
        <v>0.2</v>
      </c>
      <c r="I6931" s="15" t="s">
        <v>372</v>
      </c>
      <c r="J6931" s="10">
        <v>300000166523030</v>
      </c>
      <c r="K6931" s="9" t="s">
        <v>422</v>
      </c>
      <c r="L6931" s="10">
        <v>100000000614770</v>
      </c>
      <c r="M6931" s="9"/>
      <c r="N6931" s="20">
        <v>300000000000000</v>
      </c>
      <c r="O6931" s="9">
        <v>200</v>
      </c>
      <c r="P6931" s="9">
        <v>1000</v>
      </c>
      <c r="Q6931" s="9">
        <v>20</v>
      </c>
    </row>
    <row r="6932" spans="1:17" hidden="1" x14ac:dyDescent="0.25">
      <c r="A6932" s="8" t="str">
        <f t="shared" si="650"/>
        <v>Patient Stretchers and Trolleys and Related AccessAcime Uk Limited</v>
      </c>
      <c r="B6932" s="8" t="str">
        <f>VLOOKUP(J6932,'Contract IDs'!A:D,4,0)</f>
        <v>Patient Stretchers and Trolleys and Related Access</v>
      </c>
      <c r="C6932" s="8" t="str">
        <f>VLOOKUP(L6932,'Supplier IDs'!A:C,3,0)</f>
        <v>Acime Uk Limited</v>
      </c>
      <c r="D6932" s="8" t="str">
        <f t="shared" si="649"/>
        <v>No Sub Cat</v>
      </c>
      <c r="E6932" s="8">
        <f t="shared" si="651"/>
        <v>300000000000000</v>
      </c>
      <c r="F6932" s="8">
        <f t="shared" si="652"/>
        <v>2</v>
      </c>
      <c r="G6932" s="8">
        <f t="shared" si="653"/>
        <v>2</v>
      </c>
      <c r="H6932" s="15">
        <f t="shared" si="654"/>
        <v>0.05</v>
      </c>
      <c r="I6932" s="15" t="s">
        <v>372</v>
      </c>
      <c r="J6932" s="10">
        <v>300000166523030</v>
      </c>
      <c r="K6932" s="9" t="s">
        <v>422</v>
      </c>
      <c r="L6932" s="10">
        <v>100000000614770</v>
      </c>
      <c r="M6932" s="9"/>
      <c r="N6932" s="20">
        <v>300000000000000</v>
      </c>
      <c r="O6932" s="9">
        <v>2</v>
      </c>
      <c r="P6932" s="9">
        <v>2</v>
      </c>
      <c r="Q6932" s="9">
        <v>5</v>
      </c>
    </row>
    <row r="6933" spans="1:17" hidden="1" x14ac:dyDescent="0.25">
      <c r="A6933" s="8" t="str">
        <f t="shared" si="650"/>
        <v>Patient Stretchers and Trolleys and Related AccessAcime Uk Limited</v>
      </c>
      <c r="B6933" s="8" t="str">
        <f>VLOOKUP(J6933,'Contract IDs'!A:D,4,0)</f>
        <v>Patient Stretchers and Trolleys and Related Access</v>
      </c>
      <c r="C6933" s="8" t="str">
        <f>VLOOKUP(L6933,'Supplier IDs'!A:C,3,0)</f>
        <v>Acime Uk Limited</v>
      </c>
      <c r="D6933" s="8" t="str">
        <f t="shared" si="649"/>
        <v>No Sub Cat</v>
      </c>
      <c r="E6933" s="8">
        <f t="shared" si="651"/>
        <v>300000000000000</v>
      </c>
      <c r="F6933" s="8">
        <f t="shared" si="652"/>
        <v>3</v>
      </c>
      <c r="G6933" s="8">
        <f t="shared" si="653"/>
        <v>3</v>
      </c>
      <c r="H6933" s="15">
        <f t="shared" si="654"/>
        <v>0.05</v>
      </c>
      <c r="I6933" s="15" t="s">
        <v>372</v>
      </c>
      <c r="J6933" s="10">
        <v>300000166523030</v>
      </c>
      <c r="K6933" s="9" t="s">
        <v>422</v>
      </c>
      <c r="L6933" s="10">
        <v>100000000614770</v>
      </c>
      <c r="M6933" s="9"/>
      <c r="N6933" s="20">
        <v>300000000000000</v>
      </c>
      <c r="O6933" s="9">
        <v>3</v>
      </c>
      <c r="P6933" s="9">
        <v>3</v>
      </c>
      <c r="Q6933" s="9">
        <v>5</v>
      </c>
    </row>
    <row r="6934" spans="1:17" hidden="1" x14ac:dyDescent="0.25">
      <c r="A6934" s="8" t="str">
        <f t="shared" si="650"/>
        <v>Patient Stretchers and Trolleys and Related AccessAcime Uk Limited</v>
      </c>
      <c r="B6934" s="8" t="str">
        <f>VLOOKUP(J6934,'Contract IDs'!A:D,4,0)</f>
        <v>Patient Stretchers and Trolleys and Related Access</v>
      </c>
      <c r="C6934" s="8" t="str">
        <f>VLOOKUP(L6934,'Supplier IDs'!A:C,3,0)</f>
        <v>Acime Uk Limited</v>
      </c>
      <c r="D6934" s="8" t="str">
        <f t="shared" si="649"/>
        <v>No Sub Cat</v>
      </c>
      <c r="E6934" s="8">
        <f t="shared" si="651"/>
        <v>300000000000000</v>
      </c>
      <c r="F6934" s="8">
        <f t="shared" si="652"/>
        <v>4</v>
      </c>
      <c r="G6934" s="8">
        <f t="shared" si="653"/>
        <v>4</v>
      </c>
      <c r="H6934" s="15">
        <f t="shared" si="654"/>
        <v>0.06</v>
      </c>
      <c r="I6934" s="15" t="s">
        <v>372</v>
      </c>
      <c r="J6934" s="10">
        <v>300000166523030</v>
      </c>
      <c r="K6934" s="9" t="s">
        <v>422</v>
      </c>
      <c r="L6934" s="10">
        <v>100000000614770</v>
      </c>
      <c r="M6934" s="9"/>
      <c r="N6934" s="20">
        <v>300000000000000</v>
      </c>
      <c r="O6934" s="9">
        <v>4</v>
      </c>
      <c r="P6934" s="9">
        <v>4</v>
      </c>
      <c r="Q6934" s="9">
        <v>6</v>
      </c>
    </row>
    <row r="6935" spans="1:17" hidden="1" x14ac:dyDescent="0.25">
      <c r="A6935" s="8" t="str">
        <f t="shared" si="650"/>
        <v>Patient Stretchers and Trolleys and Related AccessAcime Uk Limited</v>
      </c>
      <c r="B6935" s="8" t="str">
        <f>VLOOKUP(J6935,'Contract IDs'!A:D,4,0)</f>
        <v>Patient Stretchers and Trolleys and Related Access</v>
      </c>
      <c r="C6935" s="8" t="str">
        <f>VLOOKUP(L6935,'Supplier IDs'!A:C,3,0)</f>
        <v>Acime Uk Limited</v>
      </c>
      <c r="D6935" s="8" t="str">
        <f t="shared" si="649"/>
        <v>No Sub Cat</v>
      </c>
      <c r="E6935" s="8">
        <f t="shared" si="651"/>
        <v>300000000000000</v>
      </c>
      <c r="F6935" s="8">
        <f t="shared" si="652"/>
        <v>5</v>
      </c>
      <c r="G6935" s="8">
        <f t="shared" si="653"/>
        <v>5</v>
      </c>
      <c r="H6935" s="15">
        <f t="shared" si="654"/>
        <v>0.06</v>
      </c>
      <c r="I6935" s="15" t="s">
        <v>372</v>
      </c>
      <c r="J6935" s="10">
        <v>300000166523030</v>
      </c>
      <c r="K6935" s="9" t="s">
        <v>422</v>
      </c>
      <c r="L6935" s="10">
        <v>100000000614770</v>
      </c>
      <c r="M6935" s="9"/>
      <c r="N6935" s="20">
        <v>300000000000000</v>
      </c>
      <c r="O6935" s="9">
        <v>5</v>
      </c>
      <c r="P6935" s="9">
        <v>5</v>
      </c>
      <c r="Q6935" s="9">
        <v>6</v>
      </c>
    </row>
    <row r="6936" spans="1:17" hidden="1" x14ac:dyDescent="0.25">
      <c r="A6936" s="8" t="str">
        <f t="shared" si="650"/>
        <v>Patient Stretchers and Trolleys and Related AccessAcime Uk Limited</v>
      </c>
      <c r="B6936" s="8" t="str">
        <f>VLOOKUP(J6936,'Contract IDs'!A:D,4,0)</f>
        <v>Patient Stretchers and Trolleys and Related Access</v>
      </c>
      <c r="C6936" s="8" t="str">
        <f>VLOOKUP(L6936,'Supplier IDs'!A:C,3,0)</f>
        <v>Acime Uk Limited</v>
      </c>
      <c r="D6936" s="8" t="str">
        <f t="shared" si="649"/>
        <v>No Sub Cat</v>
      </c>
      <c r="E6936" s="8">
        <f t="shared" si="651"/>
        <v>300000000000000</v>
      </c>
      <c r="F6936" s="8">
        <f t="shared" si="652"/>
        <v>6</v>
      </c>
      <c r="G6936" s="8">
        <f t="shared" si="653"/>
        <v>6</v>
      </c>
      <c r="H6936" s="15">
        <f t="shared" si="654"/>
        <v>7.0000000000000007E-2</v>
      </c>
      <c r="I6936" s="15" t="s">
        <v>372</v>
      </c>
      <c r="J6936" s="10">
        <v>300000166523030</v>
      </c>
      <c r="K6936" s="9" t="s">
        <v>422</v>
      </c>
      <c r="L6936" s="10">
        <v>100000000614770</v>
      </c>
      <c r="M6936" s="9"/>
      <c r="N6936" s="20">
        <v>300000000000000</v>
      </c>
      <c r="O6936" s="9">
        <v>6</v>
      </c>
      <c r="P6936" s="9">
        <v>6</v>
      </c>
      <c r="Q6936" s="9">
        <v>7</v>
      </c>
    </row>
    <row r="6937" spans="1:17" hidden="1" x14ac:dyDescent="0.25">
      <c r="A6937" s="8" t="str">
        <f t="shared" si="650"/>
        <v>Patient Stretchers and Trolleys and Related AccessAcime Uk Limited</v>
      </c>
      <c r="B6937" s="8" t="str">
        <f>VLOOKUP(J6937,'Contract IDs'!A:D,4,0)</f>
        <v>Patient Stretchers and Trolleys and Related Access</v>
      </c>
      <c r="C6937" s="8" t="str">
        <f>VLOOKUP(L6937,'Supplier IDs'!A:C,3,0)</f>
        <v>Acime Uk Limited</v>
      </c>
      <c r="D6937" s="8" t="str">
        <f t="shared" si="649"/>
        <v>No Sub Cat</v>
      </c>
      <c r="E6937" s="8">
        <f t="shared" si="651"/>
        <v>300000000000000</v>
      </c>
      <c r="F6937" s="8">
        <f t="shared" si="652"/>
        <v>7</v>
      </c>
      <c r="G6937" s="8">
        <f t="shared" si="653"/>
        <v>7</v>
      </c>
      <c r="H6937" s="15">
        <f t="shared" si="654"/>
        <v>7.0000000000000007E-2</v>
      </c>
      <c r="I6937" s="15" t="s">
        <v>372</v>
      </c>
      <c r="J6937" s="10">
        <v>300000166523030</v>
      </c>
      <c r="K6937" s="9" t="s">
        <v>422</v>
      </c>
      <c r="L6937" s="10">
        <v>100000000614770</v>
      </c>
      <c r="M6937" s="9"/>
      <c r="N6937" s="20">
        <v>300000000000000</v>
      </c>
      <c r="O6937" s="9">
        <v>7</v>
      </c>
      <c r="P6937" s="9">
        <v>7</v>
      </c>
      <c r="Q6937" s="9">
        <v>7</v>
      </c>
    </row>
    <row r="6938" spans="1:17" hidden="1" x14ac:dyDescent="0.25">
      <c r="A6938" s="8" t="str">
        <f t="shared" si="650"/>
        <v>Patient Stretchers and Trolleys and Related AccessAcime Uk Limited</v>
      </c>
      <c r="B6938" s="8" t="str">
        <f>VLOOKUP(J6938,'Contract IDs'!A:D,4,0)</f>
        <v>Patient Stretchers and Trolleys and Related Access</v>
      </c>
      <c r="C6938" s="8" t="str">
        <f>VLOOKUP(L6938,'Supplier IDs'!A:C,3,0)</f>
        <v>Acime Uk Limited</v>
      </c>
      <c r="D6938" s="8" t="str">
        <f t="shared" si="649"/>
        <v>No Sub Cat</v>
      </c>
      <c r="E6938" s="8">
        <f t="shared" si="651"/>
        <v>300000000000000</v>
      </c>
      <c r="F6938" s="8">
        <f t="shared" si="652"/>
        <v>8</v>
      </c>
      <c r="G6938" s="8">
        <f t="shared" si="653"/>
        <v>8</v>
      </c>
      <c r="H6938" s="15">
        <f t="shared" si="654"/>
        <v>0.08</v>
      </c>
      <c r="I6938" s="15" t="s">
        <v>372</v>
      </c>
      <c r="J6938" s="10">
        <v>300000166523030</v>
      </c>
      <c r="K6938" s="9" t="s">
        <v>422</v>
      </c>
      <c r="L6938" s="10">
        <v>100000000614770</v>
      </c>
      <c r="M6938" s="9"/>
      <c r="N6938" s="20">
        <v>300000000000000</v>
      </c>
      <c r="O6938" s="9">
        <v>8</v>
      </c>
      <c r="P6938" s="9">
        <v>8</v>
      </c>
      <c r="Q6938" s="9">
        <v>8</v>
      </c>
    </row>
    <row r="6939" spans="1:17" hidden="1" x14ac:dyDescent="0.25">
      <c r="A6939" s="8" t="str">
        <f t="shared" si="650"/>
        <v>Patient Stretchers and Trolleys and Related AccessAcime Uk Limited</v>
      </c>
      <c r="B6939" s="8" t="str">
        <f>VLOOKUP(J6939,'Contract IDs'!A:D,4,0)</f>
        <v>Patient Stretchers and Trolleys and Related Access</v>
      </c>
      <c r="C6939" s="8" t="str">
        <f>VLOOKUP(L6939,'Supplier IDs'!A:C,3,0)</f>
        <v>Acime Uk Limited</v>
      </c>
      <c r="D6939" s="8" t="str">
        <f t="shared" si="649"/>
        <v>No Sub Cat</v>
      </c>
      <c r="E6939" s="8">
        <f t="shared" si="651"/>
        <v>300000000000000</v>
      </c>
      <c r="F6939" s="8">
        <f t="shared" si="652"/>
        <v>9</v>
      </c>
      <c r="G6939" s="8">
        <f t="shared" si="653"/>
        <v>9</v>
      </c>
      <c r="H6939" s="15">
        <f t="shared" si="654"/>
        <v>0.08</v>
      </c>
      <c r="I6939" s="15" t="s">
        <v>372</v>
      </c>
      <c r="J6939" s="10">
        <v>300000166523030</v>
      </c>
      <c r="K6939" s="9" t="s">
        <v>422</v>
      </c>
      <c r="L6939" s="10">
        <v>100000000614770</v>
      </c>
      <c r="M6939" s="9"/>
      <c r="N6939" s="20">
        <v>300000000000000</v>
      </c>
      <c r="O6939" s="9">
        <v>9</v>
      </c>
      <c r="P6939" s="9">
        <v>9</v>
      </c>
      <c r="Q6939" s="9">
        <v>8</v>
      </c>
    </row>
    <row r="6940" spans="1:17" hidden="1" x14ac:dyDescent="0.25">
      <c r="A6940" s="8" t="str">
        <f t="shared" si="650"/>
        <v>Patient Stretchers and Trolleys and Related AccessAcime Uk Limited</v>
      </c>
      <c r="B6940" s="8" t="str">
        <f>VLOOKUP(J6940,'Contract IDs'!A:D,4,0)</f>
        <v>Patient Stretchers and Trolleys and Related Access</v>
      </c>
      <c r="C6940" s="8" t="str">
        <f>VLOOKUP(L6940,'Supplier IDs'!A:C,3,0)</f>
        <v>Acime Uk Limited</v>
      </c>
      <c r="D6940" s="8" t="str">
        <f t="shared" si="649"/>
        <v>No Sub Cat</v>
      </c>
      <c r="E6940" s="8">
        <f t="shared" si="651"/>
        <v>300000000000000</v>
      </c>
      <c r="F6940" s="8">
        <f t="shared" si="652"/>
        <v>10</v>
      </c>
      <c r="G6940" s="8">
        <f t="shared" si="653"/>
        <v>10</v>
      </c>
      <c r="H6940" s="15">
        <f t="shared" si="654"/>
        <v>0.1</v>
      </c>
      <c r="I6940" s="15" t="s">
        <v>372</v>
      </c>
      <c r="J6940" s="10">
        <v>300000166523030</v>
      </c>
      <c r="K6940" s="9" t="s">
        <v>422</v>
      </c>
      <c r="L6940" s="10">
        <v>100000000614770</v>
      </c>
      <c r="M6940" s="9"/>
      <c r="N6940" s="20">
        <v>300000000000000</v>
      </c>
      <c r="O6940" s="9">
        <v>10</v>
      </c>
      <c r="P6940" s="9">
        <v>10</v>
      </c>
      <c r="Q6940" s="9">
        <v>10</v>
      </c>
    </row>
    <row r="6941" spans="1:17" hidden="1" x14ac:dyDescent="0.25">
      <c r="A6941" s="8" t="str">
        <f t="shared" si="650"/>
        <v>Patient Stretchers and Trolleys and Related AccessAcime Uk Limited</v>
      </c>
      <c r="B6941" s="8" t="str">
        <f>VLOOKUP(J6941,'Contract IDs'!A:D,4,0)</f>
        <v>Patient Stretchers and Trolleys and Related Access</v>
      </c>
      <c r="C6941" s="8" t="str">
        <f>VLOOKUP(L6941,'Supplier IDs'!A:C,3,0)</f>
        <v>Acime Uk Limited</v>
      </c>
      <c r="D6941" s="8" t="str">
        <f t="shared" si="649"/>
        <v>No Sub Cat</v>
      </c>
      <c r="E6941" s="8">
        <f t="shared" si="651"/>
        <v>300000000000000</v>
      </c>
      <c r="F6941" s="8">
        <f t="shared" si="652"/>
        <v>11</v>
      </c>
      <c r="G6941" s="8">
        <f t="shared" si="653"/>
        <v>19</v>
      </c>
      <c r="H6941" s="15">
        <f t="shared" si="654"/>
        <v>0.15</v>
      </c>
      <c r="I6941" s="15" t="s">
        <v>372</v>
      </c>
      <c r="J6941" s="10">
        <v>300000166523030</v>
      </c>
      <c r="K6941" s="9" t="s">
        <v>422</v>
      </c>
      <c r="L6941" s="10">
        <v>100000000614770</v>
      </c>
      <c r="M6941" s="9"/>
      <c r="N6941" s="20">
        <v>300000000000000</v>
      </c>
      <c r="O6941" s="9">
        <v>11</v>
      </c>
      <c r="P6941" s="9">
        <v>19</v>
      </c>
      <c r="Q6941" s="9">
        <v>15</v>
      </c>
    </row>
    <row r="6942" spans="1:17" hidden="1" x14ac:dyDescent="0.25">
      <c r="A6942" s="8" t="str">
        <f t="shared" si="650"/>
        <v>Patient Stretchers and Trolleys and Related AccessAcime Uk Limited</v>
      </c>
      <c r="B6942" s="8" t="str">
        <f>VLOOKUP(J6942,'Contract IDs'!A:D,4,0)</f>
        <v>Patient Stretchers and Trolleys and Related Access</v>
      </c>
      <c r="C6942" s="8" t="str">
        <f>VLOOKUP(L6942,'Supplier IDs'!A:C,3,0)</f>
        <v>Acime Uk Limited</v>
      </c>
      <c r="D6942" s="8" t="str">
        <f t="shared" si="649"/>
        <v>No Sub Cat</v>
      </c>
      <c r="E6942" s="8">
        <f t="shared" si="651"/>
        <v>300000000000000</v>
      </c>
      <c r="F6942" s="8">
        <f t="shared" si="652"/>
        <v>20</v>
      </c>
      <c r="G6942" s="8">
        <f t="shared" si="653"/>
        <v>49</v>
      </c>
      <c r="H6942" s="15">
        <f t="shared" si="654"/>
        <v>0.2</v>
      </c>
      <c r="I6942" s="15" t="s">
        <v>372</v>
      </c>
      <c r="J6942" s="10">
        <v>300000166523030</v>
      </c>
      <c r="K6942" s="9" t="s">
        <v>422</v>
      </c>
      <c r="L6942" s="10">
        <v>100000000614770</v>
      </c>
      <c r="M6942" s="9"/>
      <c r="N6942" s="20">
        <v>300000000000000</v>
      </c>
      <c r="O6942" s="9">
        <v>20</v>
      </c>
      <c r="P6942" s="9">
        <v>49</v>
      </c>
      <c r="Q6942" s="9">
        <v>20</v>
      </c>
    </row>
    <row r="6943" spans="1:17" hidden="1" x14ac:dyDescent="0.25">
      <c r="A6943" s="8" t="str">
        <f t="shared" si="650"/>
        <v>Patient Stretchers and Trolleys and Related AccessAcime Uk Limited</v>
      </c>
      <c r="B6943" s="8" t="str">
        <f>VLOOKUP(J6943,'Contract IDs'!A:D,4,0)</f>
        <v>Patient Stretchers and Trolleys and Related Access</v>
      </c>
      <c r="C6943" s="8" t="str">
        <f>VLOOKUP(L6943,'Supplier IDs'!A:C,3,0)</f>
        <v>Acime Uk Limited</v>
      </c>
      <c r="D6943" s="8" t="str">
        <f t="shared" si="649"/>
        <v>No Sub Cat</v>
      </c>
      <c r="E6943" s="8">
        <f t="shared" si="651"/>
        <v>300000000000000</v>
      </c>
      <c r="F6943" s="8">
        <f t="shared" si="652"/>
        <v>50</v>
      </c>
      <c r="G6943" s="8">
        <f t="shared" si="653"/>
        <v>99</v>
      </c>
      <c r="H6943" s="15">
        <f t="shared" si="654"/>
        <v>0.2</v>
      </c>
      <c r="I6943" s="15" t="s">
        <v>372</v>
      </c>
      <c r="J6943" s="10">
        <v>300000166523030</v>
      </c>
      <c r="K6943" s="9" t="s">
        <v>422</v>
      </c>
      <c r="L6943" s="10">
        <v>100000000614770</v>
      </c>
      <c r="M6943" s="9"/>
      <c r="N6943" s="20">
        <v>300000000000000</v>
      </c>
      <c r="O6943" s="9">
        <v>50</v>
      </c>
      <c r="P6943" s="9">
        <v>99</v>
      </c>
      <c r="Q6943" s="9">
        <v>20</v>
      </c>
    </row>
    <row r="6944" spans="1:17" hidden="1" x14ac:dyDescent="0.25">
      <c r="A6944" s="8" t="str">
        <f t="shared" si="650"/>
        <v>Patient Stretchers and Trolleys and Related AccessAcime Uk Limited</v>
      </c>
      <c r="B6944" s="8" t="str">
        <f>VLOOKUP(J6944,'Contract IDs'!A:D,4,0)</f>
        <v>Patient Stretchers and Trolleys and Related Access</v>
      </c>
      <c r="C6944" s="8" t="str">
        <f>VLOOKUP(L6944,'Supplier IDs'!A:C,3,0)</f>
        <v>Acime Uk Limited</v>
      </c>
      <c r="D6944" s="8" t="str">
        <f t="shared" si="649"/>
        <v>No Sub Cat</v>
      </c>
      <c r="E6944" s="8">
        <f t="shared" si="651"/>
        <v>300000000000000</v>
      </c>
      <c r="F6944" s="8">
        <f t="shared" si="652"/>
        <v>100</v>
      </c>
      <c r="G6944" s="8">
        <f t="shared" si="653"/>
        <v>149</v>
      </c>
      <c r="H6944" s="15">
        <f t="shared" si="654"/>
        <v>0.2</v>
      </c>
      <c r="I6944" s="15" t="s">
        <v>372</v>
      </c>
      <c r="J6944" s="10">
        <v>300000166523030</v>
      </c>
      <c r="K6944" s="9" t="s">
        <v>422</v>
      </c>
      <c r="L6944" s="10">
        <v>100000000614770</v>
      </c>
      <c r="M6944" s="9"/>
      <c r="N6944" s="20">
        <v>300000000000000</v>
      </c>
      <c r="O6944" s="9">
        <v>100</v>
      </c>
      <c r="P6944" s="9">
        <v>149</v>
      </c>
      <c r="Q6944" s="9">
        <v>20</v>
      </c>
    </row>
    <row r="6945" spans="1:17" hidden="1" x14ac:dyDescent="0.25">
      <c r="A6945" s="8" t="str">
        <f t="shared" si="650"/>
        <v>Patient Stretchers and Trolleys and Related AccessAcime Uk Limited</v>
      </c>
      <c r="B6945" s="8" t="str">
        <f>VLOOKUP(J6945,'Contract IDs'!A:D,4,0)</f>
        <v>Patient Stretchers and Trolleys and Related Access</v>
      </c>
      <c r="C6945" s="8" t="str">
        <f>VLOOKUP(L6945,'Supplier IDs'!A:C,3,0)</f>
        <v>Acime Uk Limited</v>
      </c>
      <c r="D6945" s="8" t="str">
        <f t="shared" si="649"/>
        <v>No Sub Cat</v>
      </c>
      <c r="E6945" s="8">
        <f t="shared" si="651"/>
        <v>300000000000000</v>
      </c>
      <c r="F6945" s="8">
        <f t="shared" si="652"/>
        <v>150</v>
      </c>
      <c r="G6945" s="8">
        <f t="shared" si="653"/>
        <v>199</v>
      </c>
      <c r="H6945" s="15">
        <f t="shared" si="654"/>
        <v>0.2</v>
      </c>
      <c r="I6945" s="15" t="s">
        <v>372</v>
      </c>
      <c r="J6945" s="10">
        <v>300000166523030</v>
      </c>
      <c r="K6945" s="9" t="s">
        <v>422</v>
      </c>
      <c r="L6945" s="10">
        <v>100000000614770</v>
      </c>
      <c r="M6945" s="9"/>
      <c r="N6945" s="20">
        <v>300000000000000</v>
      </c>
      <c r="O6945" s="9">
        <v>150</v>
      </c>
      <c r="P6945" s="9">
        <v>199</v>
      </c>
      <c r="Q6945" s="9">
        <v>20</v>
      </c>
    </row>
    <row r="6946" spans="1:17" hidden="1" x14ac:dyDescent="0.25">
      <c r="A6946" s="8" t="str">
        <f t="shared" si="650"/>
        <v>Patient Stretchers and Trolleys and Related AccessAcime Uk Limited</v>
      </c>
      <c r="B6946" s="8" t="str">
        <f>VLOOKUP(J6946,'Contract IDs'!A:D,4,0)</f>
        <v>Patient Stretchers and Trolleys and Related Access</v>
      </c>
      <c r="C6946" s="8" t="str">
        <f>VLOOKUP(L6946,'Supplier IDs'!A:C,3,0)</f>
        <v>Acime Uk Limited</v>
      </c>
      <c r="D6946" s="8" t="str">
        <f t="shared" si="649"/>
        <v>No Sub Cat</v>
      </c>
      <c r="E6946" s="8">
        <f t="shared" si="651"/>
        <v>300000000000000</v>
      </c>
      <c r="F6946" s="8">
        <f t="shared" si="652"/>
        <v>200</v>
      </c>
      <c r="G6946" s="8">
        <f t="shared" si="653"/>
        <v>1000</v>
      </c>
      <c r="H6946" s="15">
        <f t="shared" si="654"/>
        <v>0.2</v>
      </c>
      <c r="I6946" s="15" t="s">
        <v>372</v>
      </c>
      <c r="J6946" s="10">
        <v>300000166523030</v>
      </c>
      <c r="K6946" s="9" t="s">
        <v>422</v>
      </c>
      <c r="L6946" s="10">
        <v>100000000614770</v>
      </c>
      <c r="M6946" s="9"/>
      <c r="N6946" s="20">
        <v>300000000000000</v>
      </c>
      <c r="O6946" s="9">
        <v>200</v>
      </c>
      <c r="P6946" s="9">
        <v>1000</v>
      </c>
      <c r="Q6946" s="9">
        <v>20</v>
      </c>
    </row>
    <row r="6947" spans="1:17" hidden="1" x14ac:dyDescent="0.25">
      <c r="A6947" s="8" t="str">
        <f t="shared" si="650"/>
        <v>Patient Stretchers and Trolleys and Related AccessAcime Uk Limited</v>
      </c>
      <c r="B6947" s="8" t="str">
        <f>VLOOKUP(J6947,'Contract IDs'!A:D,4,0)</f>
        <v>Patient Stretchers and Trolleys and Related Access</v>
      </c>
      <c r="C6947" s="8" t="str">
        <f>VLOOKUP(L6947,'Supplier IDs'!A:C,3,0)</f>
        <v>Acime Uk Limited</v>
      </c>
      <c r="D6947" s="8" t="str">
        <f t="shared" si="649"/>
        <v>No Sub Cat</v>
      </c>
      <c r="E6947" s="8">
        <f t="shared" si="651"/>
        <v>300000000000000</v>
      </c>
      <c r="F6947" s="8">
        <f t="shared" si="652"/>
        <v>2</v>
      </c>
      <c r="G6947" s="8">
        <f t="shared" si="653"/>
        <v>2</v>
      </c>
      <c r="H6947" s="15">
        <f t="shared" si="654"/>
        <v>0.05</v>
      </c>
      <c r="I6947" s="15" t="s">
        <v>372</v>
      </c>
      <c r="J6947" s="10">
        <v>300000166523030</v>
      </c>
      <c r="K6947" s="9" t="s">
        <v>422</v>
      </c>
      <c r="L6947" s="10">
        <v>100000000614770</v>
      </c>
      <c r="M6947" s="9"/>
      <c r="N6947" s="20">
        <v>300000000000000</v>
      </c>
      <c r="O6947" s="9">
        <v>2</v>
      </c>
      <c r="P6947" s="9">
        <v>2</v>
      </c>
      <c r="Q6947" s="9">
        <v>5</v>
      </c>
    </row>
    <row r="6948" spans="1:17" hidden="1" x14ac:dyDescent="0.25">
      <c r="A6948" s="8" t="str">
        <f t="shared" si="650"/>
        <v>Patient Stretchers and Trolleys and Related AccessAcime Uk Limited</v>
      </c>
      <c r="B6948" s="8" t="str">
        <f>VLOOKUP(J6948,'Contract IDs'!A:D,4,0)</f>
        <v>Patient Stretchers and Trolleys and Related Access</v>
      </c>
      <c r="C6948" s="8" t="str">
        <f>VLOOKUP(L6948,'Supplier IDs'!A:C,3,0)</f>
        <v>Acime Uk Limited</v>
      </c>
      <c r="D6948" s="8" t="str">
        <f t="shared" si="649"/>
        <v>No Sub Cat</v>
      </c>
      <c r="E6948" s="8">
        <f t="shared" si="651"/>
        <v>300000000000000</v>
      </c>
      <c r="F6948" s="8">
        <f t="shared" si="652"/>
        <v>3</v>
      </c>
      <c r="G6948" s="8">
        <f t="shared" si="653"/>
        <v>3</v>
      </c>
      <c r="H6948" s="15">
        <f t="shared" si="654"/>
        <v>0.05</v>
      </c>
      <c r="I6948" s="15" t="s">
        <v>372</v>
      </c>
      <c r="J6948" s="10">
        <v>300000166523030</v>
      </c>
      <c r="K6948" s="9" t="s">
        <v>422</v>
      </c>
      <c r="L6948" s="10">
        <v>100000000614770</v>
      </c>
      <c r="M6948" s="9"/>
      <c r="N6948" s="20">
        <v>300000000000000</v>
      </c>
      <c r="O6948" s="9">
        <v>3</v>
      </c>
      <c r="P6948" s="9">
        <v>3</v>
      </c>
      <c r="Q6948" s="9">
        <v>5</v>
      </c>
    </row>
    <row r="6949" spans="1:17" hidden="1" x14ac:dyDescent="0.25">
      <c r="A6949" s="8" t="str">
        <f t="shared" si="650"/>
        <v>Patient Stretchers and Trolleys and Related AccessAcime Uk Limited</v>
      </c>
      <c r="B6949" s="8" t="str">
        <f>VLOOKUP(J6949,'Contract IDs'!A:D,4,0)</f>
        <v>Patient Stretchers and Trolleys and Related Access</v>
      </c>
      <c r="C6949" s="8" t="str">
        <f>VLOOKUP(L6949,'Supplier IDs'!A:C,3,0)</f>
        <v>Acime Uk Limited</v>
      </c>
      <c r="D6949" s="8" t="str">
        <f t="shared" si="649"/>
        <v>No Sub Cat</v>
      </c>
      <c r="E6949" s="8">
        <f t="shared" si="651"/>
        <v>300000000000000</v>
      </c>
      <c r="F6949" s="8">
        <f t="shared" si="652"/>
        <v>4</v>
      </c>
      <c r="G6949" s="8">
        <f t="shared" si="653"/>
        <v>4</v>
      </c>
      <c r="H6949" s="15">
        <f t="shared" si="654"/>
        <v>0.06</v>
      </c>
      <c r="I6949" s="15" t="s">
        <v>372</v>
      </c>
      <c r="J6949" s="10">
        <v>300000166523030</v>
      </c>
      <c r="K6949" s="9" t="s">
        <v>422</v>
      </c>
      <c r="L6949" s="10">
        <v>100000000614770</v>
      </c>
      <c r="M6949" s="9"/>
      <c r="N6949" s="20">
        <v>300000000000000</v>
      </c>
      <c r="O6949" s="9">
        <v>4</v>
      </c>
      <c r="P6949" s="9">
        <v>4</v>
      </c>
      <c r="Q6949" s="9">
        <v>6</v>
      </c>
    </row>
    <row r="6950" spans="1:17" hidden="1" x14ac:dyDescent="0.25">
      <c r="A6950" s="8" t="str">
        <f t="shared" si="650"/>
        <v>Patient Stretchers and Trolleys and Related AccessAcime Uk Limited</v>
      </c>
      <c r="B6950" s="8" t="str">
        <f>VLOOKUP(J6950,'Contract IDs'!A:D,4,0)</f>
        <v>Patient Stretchers and Trolleys and Related Access</v>
      </c>
      <c r="C6950" s="8" t="str">
        <f>VLOOKUP(L6950,'Supplier IDs'!A:C,3,0)</f>
        <v>Acime Uk Limited</v>
      </c>
      <c r="D6950" s="8" t="str">
        <f t="shared" si="649"/>
        <v>No Sub Cat</v>
      </c>
      <c r="E6950" s="8">
        <f t="shared" si="651"/>
        <v>300000000000000</v>
      </c>
      <c r="F6950" s="8">
        <f t="shared" si="652"/>
        <v>5</v>
      </c>
      <c r="G6950" s="8">
        <f t="shared" si="653"/>
        <v>5</v>
      </c>
      <c r="H6950" s="15">
        <f t="shared" si="654"/>
        <v>0.06</v>
      </c>
      <c r="I6950" s="15" t="s">
        <v>372</v>
      </c>
      <c r="J6950" s="10">
        <v>300000166523030</v>
      </c>
      <c r="K6950" s="9" t="s">
        <v>422</v>
      </c>
      <c r="L6950" s="10">
        <v>100000000614770</v>
      </c>
      <c r="M6950" s="9"/>
      <c r="N6950" s="20">
        <v>300000000000000</v>
      </c>
      <c r="O6950" s="9">
        <v>5</v>
      </c>
      <c r="P6950" s="9">
        <v>5</v>
      </c>
      <c r="Q6950" s="9">
        <v>6</v>
      </c>
    </row>
    <row r="6951" spans="1:17" hidden="1" x14ac:dyDescent="0.25">
      <c r="A6951" s="8" t="str">
        <f t="shared" si="650"/>
        <v>Patient Stretchers and Trolleys and Related AccessAcime Uk Limited</v>
      </c>
      <c r="B6951" s="8" t="str">
        <f>VLOOKUP(J6951,'Contract IDs'!A:D,4,0)</f>
        <v>Patient Stretchers and Trolleys and Related Access</v>
      </c>
      <c r="C6951" s="8" t="str">
        <f>VLOOKUP(L6951,'Supplier IDs'!A:C,3,0)</f>
        <v>Acime Uk Limited</v>
      </c>
      <c r="D6951" s="8" t="str">
        <f t="shared" si="649"/>
        <v>No Sub Cat</v>
      </c>
      <c r="E6951" s="8">
        <f t="shared" si="651"/>
        <v>300000000000000</v>
      </c>
      <c r="F6951" s="8">
        <f t="shared" si="652"/>
        <v>6</v>
      </c>
      <c r="G6951" s="8">
        <f t="shared" si="653"/>
        <v>6</v>
      </c>
      <c r="H6951" s="15">
        <f t="shared" si="654"/>
        <v>7.0000000000000007E-2</v>
      </c>
      <c r="I6951" s="15" t="s">
        <v>372</v>
      </c>
      <c r="J6951" s="10">
        <v>300000166523030</v>
      </c>
      <c r="K6951" s="9" t="s">
        <v>422</v>
      </c>
      <c r="L6951" s="10">
        <v>100000000614770</v>
      </c>
      <c r="M6951" s="9"/>
      <c r="N6951" s="20">
        <v>300000000000000</v>
      </c>
      <c r="O6951" s="9">
        <v>6</v>
      </c>
      <c r="P6951" s="9">
        <v>6</v>
      </c>
      <c r="Q6951" s="9">
        <v>7</v>
      </c>
    </row>
    <row r="6952" spans="1:17" hidden="1" x14ac:dyDescent="0.25">
      <c r="A6952" s="8" t="str">
        <f t="shared" si="650"/>
        <v>Patient Stretchers and Trolleys and Related AccessAcime Uk Limited</v>
      </c>
      <c r="B6952" s="8" t="str">
        <f>VLOOKUP(J6952,'Contract IDs'!A:D,4,0)</f>
        <v>Patient Stretchers and Trolleys and Related Access</v>
      </c>
      <c r="C6952" s="8" t="str">
        <f>VLOOKUP(L6952,'Supplier IDs'!A:C,3,0)</f>
        <v>Acime Uk Limited</v>
      </c>
      <c r="D6952" s="8" t="str">
        <f t="shared" si="649"/>
        <v>No Sub Cat</v>
      </c>
      <c r="E6952" s="8">
        <f t="shared" si="651"/>
        <v>300000000000000</v>
      </c>
      <c r="F6952" s="8">
        <f t="shared" si="652"/>
        <v>7</v>
      </c>
      <c r="G6952" s="8">
        <f t="shared" si="653"/>
        <v>7</v>
      </c>
      <c r="H6952" s="15">
        <f t="shared" si="654"/>
        <v>7.0000000000000007E-2</v>
      </c>
      <c r="I6952" s="15" t="s">
        <v>372</v>
      </c>
      <c r="J6952" s="10">
        <v>300000166523030</v>
      </c>
      <c r="K6952" s="9" t="s">
        <v>422</v>
      </c>
      <c r="L6952" s="10">
        <v>100000000614770</v>
      </c>
      <c r="M6952" s="9"/>
      <c r="N6952" s="20">
        <v>300000000000000</v>
      </c>
      <c r="O6952" s="9">
        <v>7</v>
      </c>
      <c r="P6952" s="9">
        <v>7</v>
      </c>
      <c r="Q6952" s="9">
        <v>7</v>
      </c>
    </row>
    <row r="6953" spans="1:17" hidden="1" x14ac:dyDescent="0.25">
      <c r="A6953" s="8" t="str">
        <f t="shared" si="650"/>
        <v>Patient Stretchers and Trolleys and Related AccessAcime Uk Limited</v>
      </c>
      <c r="B6953" s="8" t="str">
        <f>VLOOKUP(J6953,'Contract IDs'!A:D,4,0)</f>
        <v>Patient Stretchers and Trolleys and Related Access</v>
      </c>
      <c r="C6953" s="8" t="str">
        <f>VLOOKUP(L6953,'Supplier IDs'!A:C,3,0)</f>
        <v>Acime Uk Limited</v>
      </c>
      <c r="D6953" s="8" t="str">
        <f t="shared" si="649"/>
        <v>No Sub Cat</v>
      </c>
      <c r="E6953" s="8">
        <f t="shared" si="651"/>
        <v>300000000000000</v>
      </c>
      <c r="F6953" s="8">
        <f t="shared" si="652"/>
        <v>8</v>
      </c>
      <c r="G6953" s="8">
        <f t="shared" si="653"/>
        <v>8</v>
      </c>
      <c r="H6953" s="15">
        <f t="shared" si="654"/>
        <v>0.08</v>
      </c>
      <c r="I6953" s="15" t="s">
        <v>372</v>
      </c>
      <c r="J6953" s="10">
        <v>300000166523030</v>
      </c>
      <c r="K6953" s="9" t="s">
        <v>422</v>
      </c>
      <c r="L6953" s="10">
        <v>100000000614770</v>
      </c>
      <c r="M6953" s="9"/>
      <c r="N6953" s="20">
        <v>300000000000000</v>
      </c>
      <c r="O6953" s="9">
        <v>8</v>
      </c>
      <c r="P6953" s="9">
        <v>8</v>
      </c>
      <c r="Q6953" s="9">
        <v>8</v>
      </c>
    </row>
    <row r="6954" spans="1:17" hidden="1" x14ac:dyDescent="0.25">
      <c r="A6954" s="8" t="str">
        <f t="shared" si="650"/>
        <v>Patient Stretchers and Trolleys and Related AccessAcime Uk Limited</v>
      </c>
      <c r="B6954" s="8" t="str">
        <f>VLOOKUP(J6954,'Contract IDs'!A:D,4,0)</f>
        <v>Patient Stretchers and Trolleys and Related Access</v>
      </c>
      <c r="C6954" s="8" t="str">
        <f>VLOOKUP(L6954,'Supplier IDs'!A:C,3,0)</f>
        <v>Acime Uk Limited</v>
      </c>
      <c r="D6954" s="8" t="str">
        <f t="shared" si="649"/>
        <v>No Sub Cat</v>
      </c>
      <c r="E6954" s="8">
        <f t="shared" si="651"/>
        <v>300000000000000</v>
      </c>
      <c r="F6954" s="8">
        <f t="shared" si="652"/>
        <v>9</v>
      </c>
      <c r="G6954" s="8">
        <f t="shared" si="653"/>
        <v>9</v>
      </c>
      <c r="H6954" s="15">
        <f t="shared" si="654"/>
        <v>0.08</v>
      </c>
      <c r="I6954" s="15" t="s">
        <v>372</v>
      </c>
      <c r="J6954" s="10">
        <v>300000166523030</v>
      </c>
      <c r="K6954" s="9" t="s">
        <v>422</v>
      </c>
      <c r="L6954" s="10">
        <v>100000000614770</v>
      </c>
      <c r="M6954" s="9"/>
      <c r="N6954" s="20">
        <v>300000000000000</v>
      </c>
      <c r="O6954" s="9">
        <v>9</v>
      </c>
      <c r="P6954" s="9">
        <v>9</v>
      </c>
      <c r="Q6954" s="9">
        <v>8</v>
      </c>
    </row>
    <row r="6955" spans="1:17" hidden="1" x14ac:dyDescent="0.25">
      <c r="A6955" s="8" t="str">
        <f t="shared" si="650"/>
        <v>Patient Stretchers and Trolleys and Related AccessAcime Uk Limited</v>
      </c>
      <c r="B6955" s="8" t="str">
        <f>VLOOKUP(J6955,'Contract IDs'!A:D,4,0)</f>
        <v>Patient Stretchers and Trolleys and Related Access</v>
      </c>
      <c r="C6955" s="8" t="str">
        <f>VLOOKUP(L6955,'Supplier IDs'!A:C,3,0)</f>
        <v>Acime Uk Limited</v>
      </c>
      <c r="D6955" s="8" t="str">
        <f t="shared" si="649"/>
        <v>No Sub Cat</v>
      </c>
      <c r="E6955" s="8">
        <f t="shared" si="651"/>
        <v>300000000000000</v>
      </c>
      <c r="F6955" s="8">
        <f t="shared" si="652"/>
        <v>10</v>
      </c>
      <c r="G6955" s="8">
        <f t="shared" si="653"/>
        <v>10</v>
      </c>
      <c r="H6955" s="15">
        <f t="shared" si="654"/>
        <v>0.1</v>
      </c>
      <c r="I6955" s="15" t="s">
        <v>372</v>
      </c>
      <c r="J6955" s="10">
        <v>300000166523030</v>
      </c>
      <c r="K6955" s="9" t="s">
        <v>422</v>
      </c>
      <c r="L6955" s="10">
        <v>100000000614770</v>
      </c>
      <c r="M6955" s="9"/>
      <c r="N6955" s="20">
        <v>300000000000000</v>
      </c>
      <c r="O6955" s="9">
        <v>10</v>
      </c>
      <c r="P6955" s="9">
        <v>10</v>
      </c>
      <c r="Q6955" s="9">
        <v>10</v>
      </c>
    </row>
    <row r="6956" spans="1:17" hidden="1" x14ac:dyDescent="0.25">
      <c r="A6956" s="8" t="str">
        <f t="shared" si="650"/>
        <v>Patient Stretchers and Trolleys and Related AccessAcime Uk Limited</v>
      </c>
      <c r="B6956" s="8" t="str">
        <f>VLOOKUP(J6956,'Contract IDs'!A:D,4,0)</f>
        <v>Patient Stretchers and Trolleys and Related Access</v>
      </c>
      <c r="C6956" s="8" t="str">
        <f>VLOOKUP(L6956,'Supplier IDs'!A:C,3,0)</f>
        <v>Acime Uk Limited</v>
      </c>
      <c r="D6956" s="8" t="str">
        <f t="shared" si="649"/>
        <v>No Sub Cat</v>
      </c>
      <c r="E6956" s="8">
        <f t="shared" si="651"/>
        <v>300000000000000</v>
      </c>
      <c r="F6956" s="8">
        <f t="shared" si="652"/>
        <v>11</v>
      </c>
      <c r="G6956" s="8">
        <f t="shared" si="653"/>
        <v>19</v>
      </c>
      <c r="H6956" s="15">
        <f t="shared" si="654"/>
        <v>0.15</v>
      </c>
      <c r="I6956" s="15" t="s">
        <v>372</v>
      </c>
      <c r="J6956" s="10">
        <v>300000166523030</v>
      </c>
      <c r="K6956" s="9" t="s">
        <v>422</v>
      </c>
      <c r="L6956" s="10">
        <v>100000000614770</v>
      </c>
      <c r="M6956" s="9"/>
      <c r="N6956" s="20">
        <v>300000000000000</v>
      </c>
      <c r="O6956" s="9">
        <v>11</v>
      </c>
      <c r="P6956" s="9">
        <v>19</v>
      </c>
      <c r="Q6956" s="9">
        <v>15</v>
      </c>
    </row>
    <row r="6957" spans="1:17" hidden="1" x14ac:dyDescent="0.25">
      <c r="A6957" s="8" t="str">
        <f t="shared" si="650"/>
        <v>Patient Stretchers and Trolleys and Related AccessAcime Uk Limited</v>
      </c>
      <c r="B6957" s="8" t="str">
        <f>VLOOKUP(J6957,'Contract IDs'!A:D,4,0)</f>
        <v>Patient Stretchers and Trolleys and Related Access</v>
      </c>
      <c r="C6957" s="8" t="str">
        <f>VLOOKUP(L6957,'Supplier IDs'!A:C,3,0)</f>
        <v>Acime Uk Limited</v>
      </c>
      <c r="D6957" s="8" t="str">
        <f t="shared" si="649"/>
        <v>No Sub Cat</v>
      </c>
      <c r="E6957" s="8">
        <f t="shared" si="651"/>
        <v>300000000000000</v>
      </c>
      <c r="F6957" s="8">
        <f t="shared" si="652"/>
        <v>20</v>
      </c>
      <c r="G6957" s="8">
        <f t="shared" si="653"/>
        <v>49</v>
      </c>
      <c r="H6957" s="15">
        <f t="shared" si="654"/>
        <v>0.2</v>
      </c>
      <c r="I6957" s="15" t="s">
        <v>372</v>
      </c>
      <c r="J6957" s="10">
        <v>300000166523030</v>
      </c>
      <c r="K6957" s="9" t="s">
        <v>422</v>
      </c>
      <c r="L6957" s="10">
        <v>100000000614770</v>
      </c>
      <c r="M6957" s="9"/>
      <c r="N6957" s="20">
        <v>300000000000000</v>
      </c>
      <c r="O6957" s="9">
        <v>20</v>
      </c>
      <c r="P6957" s="9">
        <v>49</v>
      </c>
      <c r="Q6957" s="9">
        <v>20</v>
      </c>
    </row>
    <row r="6958" spans="1:17" hidden="1" x14ac:dyDescent="0.25">
      <c r="A6958" s="8" t="str">
        <f t="shared" si="650"/>
        <v>Patient Stretchers and Trolleys and Related AccessAcime Uk Limited</v>
      </c>
      <c r="B6958" s="8" t="str">
        <f>VLOOKUP(J6958,'Contract IDs'!A:D,4,0)</f>
        <v>Patient Stretchers and Trolleys and Related Access</v>
      </c>
      <c r="C6958" s="8" t="str">
        <f>VLOOKUP(L6958,'Supplier IDs'!A:C,3,0)</f>
        <v>Acime Uk Limited</v>
      </c>
      <c r="D6958" s="8" t="str">
        <f t="shared" si="649"/>
        <v>No Sub Cat</v>
      </c>
      <c r="E6958" s="8">
        <f t="shared" si="651"/>
        <v>300000000000000</v>
      </c>
      <c r="F6958" s="8">
        <f t="shared" si="652"/>
        <v>50</v>
      </c>
      <c r="G6958" s="8">
        <f t="shared" si="653"/>
        <v>99</v>
      </c>
      <c r="H6958" s="15">
        <f t="shared" si="654"/>
        <v>0.2</v>
      </c>
      <c r="I6958" s="15" t="s">
        <v>372</v>
      </c>
      <c r="J6958" s="10">
        <v>300000166523030</v>
      </c>
      <c r="K6958" s="9" t="s">
        <v>422</v>
      </c>
      <c r="L6958" s="10">
        <v>100000000614770</v>
      </c>
      <c r="M6958" s="9"/>
      <c r="N6958" s="20">
        <v>300000000000000</v>
      </c>
      <c r="O6958" s="9">
        <v>50</v>
      </c>
      <c r="P6958" s="9">
        <v>99</v>
      </c>
      <c r="Q6958" s="9">
        <v>20</v>
      </c>
    </row>
    <row r="6959" spans="1:17" hidden="1" x14ac:dyDescent="0.25">
      <c r="A6959" s="8" t="str">
        <f t="shared" si="650"/>
        <v>Patient Stretchers and Trolleys and Related AccessAcime Uk Limited</v>
      </c>
      <c r="B6959" s="8" t="str">
        <f>VLOOKUP(J6959,'Contract IDs'!A:D,4,0)</f>
        <v>Patient Stretchers and Trolleys and Related Access</v>
      </c>
      <c r="C6959" s="8" t="str">
        <f>VLOOKUP(L6959,'Supplier IDs'!A:C,3,0)</f>
        <v>Acime Uk Limited</v>
      </c>
      <c r="D6959" s="8" t="str">
        <f t="shared" si="649"/>
        <v>No Sub Cat</v>
      </c>
      <c r="E6959" s="8">
        <f t="shared" si="651"/>
        <v>300000000000000</v>
      </c>
      <c r="F6959" s="8">
        <f t="shared" si="652"/>
        <v>100</v>
      </c>
      <c r="G6959" s="8">
        <f t="shared" si="653"/>
        <v>149</v>
      </c>
      <c r="H6959" s="15">
        <f t="shared" si="654"/>
        <v>0.2</v>
      </c>
      <c r="I6959" s="15" t="s">
        <v>372</v>
      </c>
      <c r="J6959" s="10">
        <v>300000166523030</v>
      </c>
      <c r="K6959" s="9" t="s">
        <v>422</v>
      </c>
      <c r="L6959" s="10">
        <v>100000000614770</v>
      </c>
      <c r="M6959" s="9"/>
      <c r="N6959" s="20">
        <v>300000000000000</v>
      </c>
      <c r="O6959" s="9">
        <v>100</v>
      </c>
      <c r="P6959" s="9">
        <v>149</v>
      </c>
      <c r="Q6959" s="9">
        <v>20</v>
      </c>
    </row>
    <row r="6960" spans="1:17" hidden="1" x14ac:dyDescent="0.25">
      <c r="A6960" s="8" t="str">
        <f t="shared" si="650"/>
        <v>Patient Stretchers and Trolleys and Related AccessAcime Uk Limited</v>
      </c>
      <c r="B6960" s="8" t="str">
        <f>VLOOKUP(J6960,'Contract IDs'!A:D,4,0)</f>
        <v>Patient Stretchers and Trolleys and Related Access</v>
      </c>
      <c r="C6960" s="8" t="str">
        <f>VLOOKUP(L6960,'Supplier IDs'!A:C,3,0)</f>
        <v>Acime Uk Limited</v>
      </c>
      <c r="D6960" s="8" t="str">
        <f t="shared" si="649"/>
        <v>No Sub Cat</v>
      </c>
      <c r="E6960" s="8">
        <f t="shared" si="651"/>
        <v>300000000000000</v>
      </c>
      <c r="F6960" s="8">
        <f t="shared" si="652"/>
        <v>150</v>
      </c>
      <c r="G6960" s="8">
        <f t="shared" si="653"/>
        <v>199</v>
      </c>
      <c r="H6960" s="15">
        <f t="shared" si="654"/>
        <v>0.2</v>
      </c>
      <c r="I6960" s="15" t="s">
        <v>372</v>
      </c>
      <c r="J6960" s="10">
        <v>300000166523030</v>
      </c>
      <c r="K6960" s="9" t="s">
        <v>422</v>
      </c>
      <c r="L6960" s="10">
        <v>100000000614770</v>
      </c>
      <c r="M6960" s="9"/>
      <c r="N6960" s="20">
        <v>300000000000000</v>
      </c>
      <c r="O6960" s="9">
        <v>150</v>
      </c>
      <c r="P6960" s="9">
        <v>199</v>
      </c>
      <c r="Q6960" s="9">
        <v>20</v>
      </c>
    </row>
    <row r="6961" spans="1:17" hidden="1" x14ac:dyDescent="0.25">
      <c r="A6961" s="8" t="str">
        <f t="shared" si="650"/>
        <v>Patient Stretchers and Trolleys and Related AccessAcime Uk Limited</v>
      </c>
      <c r="B6961" s="8" t="str">
        <f>VLOOKUP(J6961,'Contract IDs'!A:D,4,0)</f>
        <v>Patient Stretchers and Trolleys and Related Access</v>
      </c>
      <c r="C6961" s="8" t="str">
        <f>VLOOKUP(L6961,'Supplier IDs'!A:C,3,0)</f>
        <v>Acime Uk Limited</v>
      </c>
      <c r="D6961" s="8" t="str">
        <f t="shared" si="649"/>
        <v>No Sub Cat</v>
      </c>
      <c r="E6961" s="8">
        <f t="shared" si="651"/>
        <v>300000000000000</v>
      </c>
      <c r="F6961" s="8">
        <f t="shared" si="652"/>
        <v>200</v>
      </c>
      <c r="G6961" s="8">
        <f t="shared" si="653"/>
        <v>1000</v>
      </c>
      <c r="H6961" s="15">
        <f t="shared" si="654"/>
        <v>0.2</v>
      </c>
      <c r="I6961" s="15" t="s">
        <v>372</v>
      </c>
      <c r="J6961" s="10">
        <v>300000166523030</v>
      </c>
      <c r="K6961" s="9" t="s">
        <v>422</v>
      </c>
      <c r="L6961" s="10">
        <v>100000000614770</v>
      </c>
      <c r="M6961" s="9"/>
      <c r="N6961" s="20">
        <v>300000000000000</v>
      </c>
      <c r="O6961" s="9">
        <v>200</v>
      </c>
      <c r="P6961" s="9">
        <v>1000</v>
      </c>
      <c r="Q6961" s="9">
        <v>20</v>
      </c>
    </row>
    <row r="6962" spans="1:17" hidden="1" x14ac:dyDescent="0.25">
      <c r="A6962" s="8" t="str">
        <f t="shared" si="650"/>
        <v>Patient Stretchers and Trolleys and Related AccessAcime Uk Limited</v>
      </c>
      <c r="B6962" s="8" t="str">
        <f>VLOOKUP(J6962,'Contract IDs'!A:D,4,0)</f>
        <v>Patient Stretchers and Trolleys and Related Access</v>
      </c>
      <c r="C6962" s="8" t="str">
        <f>VLOOKUP(L6962,'Supplier IDs'!A:C,3,0)</f>
        <v>Acime Uk Limited</v>
      </c>
      <c r="D6962" s="8" t="str">
        <f t="shared" si="649"/>
        <v>No Sub Cat</v>
      </c>
      <c r="E6962" s="8">
        <f t="shared" si="651"/>
        <v>300000000000000</v>
      </c>
      <c r="F6962" s="8">
        <f t="shared" si="652"/>
        <v>2</v>
      </c>
      <c r="G6962" s="8">
        <f t="shared" si="653"/>
        <v>2</v>
      </c>
      <c r="H6962" s="15">
        <f t="shared" si="654"/>
        <v>0.05</v>
      </c>
      <c r="I6962" s="15" t="s">
        <v>372</v>
      </c>
      <c r="J6962" s="10">
        <v>300000166523030</v>
      </c>
      <c r="K6962" s="9" t="s">
        <v>422</v>
      </c>
      <c r="L6962" s="10">
        <v>100000000614770</v>
      </c>
      <c r="M6962" s="9"/>
      <c r="N6962" s="20">
        <v>300000000000000</v>
      </c>
      <c r="O6962" s="9">
        <v>2</v>
      </c>
      <c r="P6962" s="9">
        <v>2</v>
      </c>
      <c r="Q6962" s="9">
        <v>5</v>
      </c>
    </row>
    <row r="6963" spans="1:17" hidden="1" x14ac:dyDescent="0.25">
      <c r="A6963" s="8" t="str">
        <f t="shared" si="650"/>
        <v>Patient Stretchers and Trolleys and Related AccessAcime Uk Limited</v>
      </c>
      <c r="B6963" s="8" t="str">
        <f>VLOOKUP(J6963,'Contract IDs'!A:D,4,0)</f>
        <v>Patient Stretchers and Trolleys and Related Access</v>
      </c>
      <c r="C6963" s="8" t="str">
        <f>VLOOKUP(L6963,'Supplier IDs'!A:C,3,0)</f>
        <v>Acime Uk Limited</v>
      </c>
      <c r="D6963" s="8" t="str">
        <f t="shared" si="649"/>
        <v>No Sub Cat</v>
      </c>
      <c r="E6963" s="8">
        <f t="shared" si="651"/>
        <v>300000000000000</v>
      </c>
      <c r="F6963" s="8">
        <f t="shared" si="652"/>
        <v>3</v>
      </c>
      <c r="G6963" s="8">
        <f t="shared" si="653"/>
        <v>3</v>
      </c>
      <c r="H6963" s="15">
        <f t="shared" si="654"/>
        <v>0.05</v>
      </c>
      <c r="I6963" s="15" t="s">
        <v>372</v>
      </c>
      <c r="J6963" s="10">
        <v>300000166523030</v>
      </c>
      <c r="K6963" s="9" t="s">
        <v>422</v>
      </c>
      <c r="L6963" s="10">
        <v>100000000614770</v>
      </c>
      <c r="M6963" s="9"/>
      <c r="N6963" s="20">
        <v>300000000000000</v>
      </c>
      <c r="O6963" s="9">
        <v>3</v>
      </c>
      <c r="P6963" s="9">
        <v>3</v>
      </c>
      <c r="Q6963" s="9">
        <v>5</v>
      </c>
    </row>
    <row r="6964" spans="1:17" hidden="1" x14ac:dyDescent="0.25">
      <c r="A6964" s="8" t="str">
        <f t="shared" si="650"/>
        <v>Patient Stretchers and Trolleys and Related AccessAcime Uk Limited</v>
      </c>
      <c r="B6964" s="8" t="str">
        <f>VLOOKUP(J6964,'Contract IDs'!A:D,4,0)</f>
        <v>Patient Stretchers and Trolleys and Related Access</v>
      </c>
      <c r="C6964" s="8" t="str">
        <f>VLOOKUP(L6964,'Supplier IDs'!A:C,3,0)</f>
        <v>Acime Uk Limited</v>
      </c>
      <c r="D6964" s="8" t="str">
        <f t="shared" si="649"/>
        <v>No Sub Cat</v>
      </c>
      <c r="E6964" s="8">
        <f t="shared" si="651"/>
        <v>300000000000000</v>
      </c>
      <c r="F6964" s="8">
        <f t="shared" si="652"/>
        <v>4</v>
      </c>
      <c r="G6964" s="8">
        <f t="shared" si="653"/>
        <v>4</v>
      </c>
      <c r="H6964" s="15">
        <f t="shared" si="654"/>
        <v>0.06</v>
      </c>
      <c r="I6964" s="15" t="s">
        <v>372</v>
      </c>
      <c r="J6964" s="10">
        <v>300000166523030</v>
      </c>
      <c r="K6964" s="9" t="s">
        <v>422</v>
      </c>
      <c r="L6964" s="10">
        <v>100000000614770</v>
      </c>
      <c r="M6964" s="9"/>
      <c r="N6964" s="20">
        <v>300000000000000</v>
      </c>
      <c r="O6964" s="9">
        <v>4</v>
      </c>
      <c r="P6964" s="9">
        <v>4</v>
      </c>
      <c r="Q6964" s="9">
        <v>6</v>
      </c>
    </row>
    <row r="6965" spans="1:17" hidden="1" x14ac:dyDescent="0.25">
      <c r="A6965" s="8" t="str">
        <f t="shared" si="650"/>
        <v>Patient Stretchers and Trolleys and Related AccessAcime Uk Limited</v>
      </c>
      <c r="B6965" s="8" t="str">
        <f>VLOOKUP(J6965,'Contract IDs'!A:D,4,0)</f>
        <v>Patient Stretchers and Trolleys and Related Access</v>
      </c>
      <c r="C6965" s="8" t="str">
        <f>VLOOKUP(L6965,'Supplier IDs'!A:C,3,0)</f>
        <v>Acime Uk Limited</v>
      </c>
      <c r="D6965" s="8" t="str">
        <f t="shared" si="649"/>
        <v>No Sub Cat</v>
      </c>
      <c r="E6965" s="8">
        <f t="shared" si="651"/>
        <v>300000000000000</v>
      </c>
      <c r="F6965" s="8">
        <f t="shared" si="652"/>
        <v>5</v>
      </c>
      <c r="G6965" s="8">
        <f t="shared" si="653"/>
        <v>5</v>
      </c>
      <c r="H6965" s="15">
        <f t="shared" si="654"/>
        <v>0.06</v>
      </c>
      <c r="I6965" s="15" t="s">
        <v>372</v>
      </c>
      <c r="J6965" s="10">
        <v>300000166523030</v>
      </c>
      <c r="K6965" s="9" t="s">
        <v>422</v>
      </c>
      <c r="L6965" s="10">
        <v>100000000614770</v>
      </c>
      <c r="M6965" s="9"/>
      <c r="N6965" s="20">
        <v>300000000000000</v>
      </c>
      <c r="O6965" s="9">
        <v>5</v>
      </c>
      <c r="P6965" s="9">
        <v>5</v>
      </c>
      <c r="Q6965" s="9">
        <v>6</v>
      </c>
    </row>
    <row r="6966" spans="1:17" hidden="1" x14ac:dyDescent="0.25">
      <c r="A6966" s="8" t="str">
        <f t="shared" si="650"/>
        <v>Patient Stretchers and Trolleys and Related AccessAcime Uk Limited</v>
      </c>
      <c r="B6966" s="8" t="str">
        <f>VLOOKUP(J6966,'Contract IDs'!A:D,4,0)</f>
        <v>Patient Stretchers and Trolleys and Related Access</v>
      </c>
      <c r="C6966" s="8" t="str">
        <f>VLOOKUP(L6966,'Supplier IDs'!A:C,3,0)</f>
        <v>Acime Uk Limited</v>
      </c>
      <c r="D6966" s="8" t="str">
        <f t="shared" si="649"/>
        <v>No Sub Cat</v>
      </c>
      <c r="E6966" s="8">
        <f t="shared" si="651"/>
        <v>300000000000000</v>
      </c>
      <c r="F6966" s="8">
        <f t="shared" si="652"/>
        <v>6</v>
      </c>
      <c r="G6966" s="8">
        <f t="shared" si="653"/>
        <v>6</v>
      </c>
      <c r="H6966" s="15">
        <f t="shared" si="654"/>
        <v>7.0000000000000007E-2</v>
      </c>
      <c r="I6966" s="15" t="s">
        <v>372</v>
      </c>
      <c r="J6966" s="10">
        <v>300000166523030</v>
      </c>
      <c r="K6966" s="9" t="s">
        <v>422</v>
      </c>
      <c r="L6966" s="10">
        <v>100000000614770</v>
      </c>
      <c r="M6966" s="9"/>
      <c r="N6966" s="20">
        <v>300000000000000</v>
      </c>
      <c r="O6966" s="9">
        <v>6</v>
      </c>
      <c r="P6966" s="9">
        <v>6</v>
      </c>
      <c r="Q6966" s="9">
        <v>7</v>
      </c>
    </row>
    <row r="6967" spans="1:17" hidden="1" x14ac:dyDescent="0.25">
      <c r="A6967" s="8" t="str">
        <f t="shared" si="650"/>
        <v>Patient Stretchers and Trolleys and Related AccessAcime Uk Limited</v>
      </c>
      <c r="B6967" s="8" t="str">
        <f>VLOOKUP(J6967,'Contract IDs'!A:D,4,0)</f>
        <v>Patient Stretchers and Trolleys and Related Access</v>
      </c>
      <c r="C6967" s="8" t="str">
        <f>VLOOKUP(L6967,'Supplier IDs'!A:C,3,0)</f>
        <v>Acime Uk Limited</v>
      </c>
      <c r="D6967" s="8" t="str">
        <f t="shared" si="649"/>
        <v>No Sub Cat</v>
      </c>
      <c r="E6967" s="8">
        <f t="shared" si="651"/>
        <v>300000000000000</v>
      </c>
      <c r="F6967" s="8">
        <f t="shared" si="652"/>
        <v>7</v>
      </c>
      <c r="G6967" s="8">
        <f t="shared" si="653"/>
        <v>7</v>
      </c>
      <c r="H6967" s="15">
        <f t="shared" si="654"/>
        <v>7.0000000000000007E-2</v>
      </c>
      <c r="I6967" s="15" t="s">
        <v>372</v>
      </c>
      <c r="J6967" s="10">
        <v>300000166523030</v>
      </c>
      <c r="K6967" s="9" t="s">
        <v>422</v>
      </c>
      <c r="L6967" s="10">
        <v>100000000614770</v>
      </c>
      <c r="M6967" s="9"/>
      <c r="N6967" s="20">
        <v>300000000000000</v>
      </c>
      <c r="O6967" s="9">
        <v>7</v>
      </c>
      <c r="P6967" s="9">
        <v>7</v>
      </c>
      <c r="Q6967" s="9">
        <v>7</v>
      </c>
    </row>
    <row r="6968" spans="1:17" hidden="1" x14ac:dyDescent="0.25">
      <c r="A6968" s="8" t="str">
        <f t="shared" si="650"/>
        <v>Patient Stretchers and Trolleys and Related AccessAcime Uk Limited</v>
      </c>
      <c r="B6968" s="8" t="str">
        <f>VLOOKUP(J6968,'Contract IDs'!A:D,4,0)</f>
        <v>Patient Stretchers and Trolleys and Related Access</v>
      </c>
      <c r="C6968" s="8" t="str">
        <f>VLOOKUP(L6968,'Supplier IDs'!A:C,3,0)</f>
        <v>Acime Uk Limited</v>
      </c>
      <c r="D6968" s="8" t="str">
        <f t="shared" si="649"/>
        <v>No Sub Cat</v>
      </c>
      <c r="E6968" s="8">
        <f t="shared" si="651"/>
        <v>300000000000000</v>
      </c>
      <c r="F6968" s="8">
        <f t="shared" si="652"/>
        <v>8</v>
      </c>
      <c r="G6968" s="8">
        <f t="shared" si="653"/>
        <v>8</v>
      </c>
      <c r="H6968" s="15">
        <f t="shared" si="654"/>
        <v>0.08</v>
      </c>
      <c r="I6968" s="15" t="s">
        <v>372</v>
      </c>
      <c r="J6968" s="10">
        <v>300000166523030</v>
      </c>
      <c r="K6968" s="9" t="s">
        <v>422</v>
      </c>
      <c r="L6968" s="10">
        <v>100000000614770</v>
      </c>
      <c r="M6968" s="9"/>
      <c r="N6968" s="20">
        <v>300000000000000</v>
      </c>
      <c r="O6968" s="9">
        <v>8</v>
      </c>
      <c r="P6968" s="9">
        <v>8</v>
      </c>
      <c r="Q6968" s="9">
        <v>8</v>
      </c>
    </row>
    <row r="6969" spans="1:17" hidden="1" x14ac:dyDescent="0.25">
      <c r="A6969" s="8" t="str">
        <f t="shared" si="650"/>
        <v>Patient Stretchers and Trolleys and Related AccessAcime Uk Limited</v>
      </c>
      <c r="B6969" s="8" t="str">
        <f>VLOOKUP(J6969,'Contract IDs'!A:D,4,0)</f>
        <v>Patient Stretchers and Trolleys and Related Access</v>
      </c>
      <c r="C6969" s="8" t="str">
        <f>VLOOKUP(L6969,'Supplier IDs'!A:C,3,0)</f>
        <v>Acime Uk Limited</v>
      </c>
      <c r="D6969" s="8" t="str">
        <f t="shared" si="649"/>
        <v>No Sub Cat</v>
      </c>
      <c r="E6969" s="8">
        <f t="shared" si="651"/>
        <v>300000000000000</v>
      </c>
      <c r="F6969" s="8">
        <f t="shared" si="652"/>
        <v>9</v>
      </c>
      <c r="G6969" s="8">
        <f t="shared" si="653"/>
        <v>9</v>
      </c>
      <c r="H6969" s="15">
        <f t="shared" si="654"/>
        <v>0.08</v>
      </c>
      <c r="I6969" s="15" t="s">
        <v>372</v>
      </c>
      <c r="J6969" s="10">
        <v>300000166523030</v>
      </c>
      <c r="K6969" s="9" t="s">
        <v>422</v>
      </c>
      <c r="L6969" s="10">
        <v>100000000614770</v>
      </c>
      <c r="M6969" s="9"/>
      <c r="N6969" s="20">
        <v>300000000000000</v>
      </c>
      <c r="O6969" s="9">
        <v>9</v>
      </c>
      <c r="P6969" s="9">
        <v>9</v>
      </c>
      <c r="Q6969" s="9">
        <v>8</v>
      </c>
    </row>
    <row r="6970" spans="1:17" hidden="1" x14ac:dyDescent="0.25">
      <c r="A6970" s="8" t="str">
        <f t="shared" si="650"/>
        <v>Patient Stretchers and Trolleys and Related AccessAcime Uk Limited</v>
      </c>
      <c r="B6970" s="8" t="str">
        <f>VLOOKUP(J6970,'Contract IDs'!A:D,4,0)</f>
        <v>Patient Stretchers and Trolleys and Related Access</v>
      </c>
      <c r="C6970" s="8" t="str">
        <f>VLOOKUP(L6970,'Supplier IDs'!A:C,3,0)</f>
        <v>Acime Uk Limited</v>
      </c>
      <c r="D6970" s="8" t="str">
        <f t="shared" si="649"/>
        <v>No Sub Cat</v>
      </c>
      <c r="E6970" s="8">
        <f t="shared" si="651"/>
        <v>300000000000000</v>
      </c>
      <c r="F6970" s="8">
        <f t="shared" si="652"/>
        <v>10</v>
      </c>
      <c r="G6970" s="8">
        <f t="shared" si="653"/>
        <v>10</v>
      </c>
      <c r="H6970" s="15">
        <f t="shared" si="654"/>
        <v>0.1</v>
      </c>
      <c r="I6970" s="15" t="s">
        <v>372</v>
      </c>
      <c r="J6970" s="10">
        <v>300000166523030</v>
      </c>
      <c r="K6970" s="9" t="s">
        <v>422</v>
      </c>
      <c r="L6970" s="10">
        <v>100000000614770</v>
      </c>
      <c r="M6970" s="9"/>
      <c r="N6970" s="20">
        <v>300000000000000</v>
      </c>
      <c r="O6970" s="9">
        <v>10</v>
      </c>
      <c r="P6970" s="9">
        <v>10</v>
      </c>
      <c r="Q6970" s="9">
        <v>10</v>
      </c>
    </row>
    <row r="6971" spans="1:17" hidden="1" x14ac:dyDescent="0.25">
      <c r="A6971" s="8" t="str">
        <f t="shared" si="650"/>
        <v>Patient Stretchers and Trolleys and Related AccessAcime Uk Limited</v>
      </c>
      <c r="B6971" s="8" t="str">
        <f>VLOOKUP(J6971,'Contract IDs'!A:D,4,0)</f>
        <v>Patient Stretchers and Trolleys and Related Access</v>
      </c>
      <c r="C6971" s="8" t="str">
        <f>VLOOKUP(L6971,'Supplier IDs'!A:C,3,0)</f>
        <v>Acime Uk Limited</v>
      </c>
      <c r="D6971" s="8" t="str">
        <f t="shared" si="649"/>
        <v>No Sub Cat</v>
      </c>
      <c r="E6971" s="8">
        <f t="shared" si="651"/>
        <v>300000000000000</v>
      </c>
      <c r="F6971" s="8">
        <f t="shared" si="652"/>
        <v>11</v>
      </c>
      <c r="G6971" s="8">
        <f t="shared" si="653"/>
        <v>19</v>
      </c>
      <c r="H6971" s="15">
        <f t="shared" si="654"/>
        <v>0.15</v>
      </c>
      <c r="I6971" s="15" t="s">
        <v>372</v>
      </c>
      <c r="J6971" s="10">
        <v>300000166523030</v>
      </c>
      <c r="K6971" s="9" t="s">
        <v>422</v>
      </c>
      <c r="L6971" s="10">
        <v>100000000614770</v>
      </c>
      <c r="M6971" s="9"/>
      <c r="N6971" s="20">
        <v>300000000000000</v>
      </c>
      <c r="O6971" s="9">
        <v>11</v>
      </c>
      <c r="P6971" s="9">
        <v>19</v>
      </c>
      <c r="Q6971" s="9">
        <v>15</v>
      </c>
    </row>
    <row r="6972" spans="1:17" hidden="1" x14ac:dyDescent="0.25">
      <c r="A6972" s="8" t="str">
        <f t="shared" si="650"/>
        <v>Patient Stretchers and Trolleys and Related AccessAcime Uk Limited</v>
      </c>
      <c r="B6972" s="8" t="str">
        <f>VLOOKUP(J6972,'Contract IDs'!A:D,4,0)</f>
        <v>Patient Stretchers and Trolleys and Related Access</v>
      </c>
      <c r="C6972" s="8" t="str">
        <f>VLOOKUP(L6972,'Supplier IDs'!A:C,3,0)</f>
        <v>Acime Uk Limited</v>
      </c>
      <c r="D6972" s="8" t="str">
        <f t="shared" si="649"/>
        <v>No Sub Cat</v>
      </c>
      <c r="E6972" s="8">
        <f t="shared" si="651"/>
        <v>300000000000000</v>
      </c>
      <c r="F6972" s="8">
        <f t="shared" si="652"/>
        <v>20</v>
      </c>
      <c r="G6972" s="8">
        <f t="shared" si="653"/>
        <v>49</v>
      </c>
      <c r="H6972" s="15">
        <f t="shared" si="654"/>
        <v>0.2</v>
      </c>
      <c r="I6972" s="15" t="s">
        <v>372</v>
      </c>
      <c r="J6972" s="10">
        <v>300000166523030</v>
      </c>
      <c r="K6972" s="9" t="s">
        <v>422</v>
      </c>
      <c r="L6972" s="10">
        <v>100000000614770</v>
      </c>
      <c r="M6972" s="9"/>
      <c r="N6972" s="20">
        <v>300000000000000</v>
      </c>
      <c r="O6972" s="9">
        <v>20</v>
      </c>
      <c r="P6972" s="9">
        <v>49</v>
      </c>
      <c r="Q6972" s="9">
        <v>20</v>
      </c>
    </row>
    <row r="6973" spans="1:17" hidden="1" x14ac:dyDescent="0.25">
      <c r="A6973" s="8" t="str">
        <f t="shared" si="650"/>
        <v>Patient Stretchers and Trolleys and Related AccessAcime Uk Limited</v>
      </c>
      <c r="B6973" s="8" t="str">
        <f>VLOOKUP(J6973,'Contract IDs'!A:D,4,0)</f>
        <v>Patient Stretchers and Trolleys and Related Access</v>
      </c>
      <c r="C6973" s="8" t="str">
        <f>VLOOKUP(L6973,'Supplier IDs'!A:C,3,0)</f>
        <v>Acime Uk Limited</v>
      </c>
      <c r="D6973" s="8" t="str">
        <f t="shared" si="649"/>
        <v>No Sub Cat</v>
      </c>
      <c r="E6973" s="8">
        <f t="shared" si="651"/>
        <v>300000000000000</v>
      </c>
      <c r="F6973" s="8">
        <f t="shared" si="652"/>
        <v>50</v>
      </c>
      <c r="G6973" s="8">
        <f t="shared" si="653"/>
        <v>99</v>
      </c>
      <c r="H6973" s="15">
        <f t="shared" si="654"/>
        <v>0.2</v>
      </c>
      <c r="I6973" s="15" t="s">
        <v>372</v>
      </c>
      <c r="J6973" s="10">
        <v>300000166523030</v>
      </c>
      <c r="K6973" s="9" t="s">
        <v>422</v>
      </c>
      <c r="L6973" s="10">
        <v>100000000614770</v>
      </c>
      <c r="M6973" s="9"/>
      <c r="N6973" s="20">
        <v>300000000000000</v>
      </c>
      <c r="O6973" s="9">
        <v>50</v>
      </c>
      <c r="P6973" s="9">
        <v>99</v>
      </c>
      <c r="Q6973" s="9">
        <v>20</v>
      </c>
    </row>
    <row r="6974" spans="1:17" hidden="1" x14ac:dyDescent="0.25">
      <c r="A6974" s="8" t="str">
        <f t="shared" si="650"/>
        <v>Patient Stretchers and Trolleys and Related AccessAcime Uk Limited</v>
      </c>
      <c r="B6974" s="8" t="str">
        <f>VLOOKUP(J6974,'Contract IDs'!A:D,4,0)</f>
        <v>Patient Stretchers and Trolleys and Related Access</v>
      </c>
      <c r="C6974" s="8" t="str">
        <f>VLOOKUP(L6974,'Supplier IDs'!A:C,3,0)</f>
        <v>Acime Uk Limited</v>
      </c>
      <c r="D6974" s="8" t="str">
        <f t="shared" si="649"/>
        <v>No Sub Cat</v>
      </c>
      <c r="E6974" s="8">
        <f t="shared" si="651"/>
        <v>300000000000000</v>
      </c>
      <c r="F6974" s="8">
        <f t="shared" si="652"/>
        <v>100</v>
      </c>
      <c r="G6974" s="8">
        <f t="shared" si="653"/>
        <v>149</v>
      </c>
      <c r="H6974" s="15">
        <f t="shared" si="654"/>
        <v>0.2</v>
      </c>
      <c r="I6974" s="15" t="s">
        <v>372</v>
      </c>
      <c r="J6974" s="10">
        <v>300000166523030</v>
      </c>
      <c r="K6974" s="9" t="s">
        <v>422</v>
      </c>
      <c r="L6974" s="10">
        <v>100000000614770</v>
      </c>
      <c r="M6974" s="9"/>
      <c r="N6974" s="20">
        <v>300000000000000</v>
      </c>
      <c r="O6974" s="9">
        <v>100</v>
      </c>
      <c r="P6974" s="9">
        <v>149</v>
      </c>
      <c r="Q6974" s="9">
        <v>20</v>
      </c>
    </row>
    <row r="6975" spans="1:17" hidden="1" x14ac:dyDescent="0.25">
      <c r="A6975" s="8" t="str">
        <f t="shared" si="650"/>
        <v>Patient Stretchers and Trolleys and Related AccessAcime Uk Limited</v>
      </c>
      <c r="B6975" s="8" t="str">
        <f>VLOOKUP(J6975,'Contract IDs'!A:D,4,0)</f>
        <v>Patient Stretchers and Trolleys and Related Access</v>
      </c>
      <c r="C6975" s="8" t="str">
        <f>VLOOKUP(L6975,'Supplier IDs'!A:C,3,0)</f>
        <v>Acime Uk Limited</v>
      </c>
      <c r="D6975" s="8" t="str">
        <f t="shared" si="649"/>
        <v>No Sub Cat</v>
      </c>
      <c r="E6975" s="8">
        <f t="shared" si="651"/>
        <v>300000000000000</v>
      </c>
      <c r="F6975" s="8">
        <f t="shared" si="652"/>
        <v>150</v>
      </c>
      <c r="G6975" s="8">
        <f t="shared" si="653"/>
        <v>199</v>
      </c>
      <c r="H6975" s="15">
        <f t="shared" si="654"/>
        <v>0.2</v>
      </c>
      <c r="I6975" s="15" t="s">
        <v>372</v>
      </c>
      <c r="J6975" s="10">
        <v>300000166523030</v>
      </c>
      <c r="K6975" s="9" t="s">
        <v>422</v>
      </c>
      <c r="L6975" s="10">
        <v>100000000614770</v>
      </c>
      <c r="M6975" s="9"/>
      <c r="N6975" s="20">
        <v>300000000000000</v>
      </c>
      <c r="O6975" s="9">
        <v>150</v>
      </c>
      <c r="P6975" s="9">
        <v>199</v>
      </c>
      <c r="Q6975" s="9">
        <v>20</v>
      </c>
    </row>
    <row r="6976" spans="1:17" hidden="1" x14ac:dyDescent="0.25">
      <c r="A6976" s="8" t="str">
        <f t="shared" si="650"/>
        <v>Patient Stretchers and Trolleys and Related AccessAcime Uk Limited</v>
      </c>
      <c r="B6976" s="8" t="str">
        <f>VLOOKUP(J6976,'Contract IDs'!A:D,4,0)</f>
        <v>Patient Stretchers and Trolleys and Related Access</v>
      </c>
      <c r="C6976" s="8" t="str">
        <f>VLOOKUP(L6976,'Supplier IDs'!A:C,3,0)</f>
        <v>Acime Uk Limited</v>
      </c>
      <c r="D6976" s="8" t="str">
        <f t="shared" si="649"/>
        <v>No Sub Cat</v>
      </c>
      <c r="E6976" s="8">
        <f t="shared" si="651"/>
        <v>300000000000000</v>
      </c>
      <c r="F6976" s="8">
        <f t="shared" si="652"/>
        <v>200</v>
      </c>
      <c r="G6976" s="8">
        <f t="shared" si="653"/>
        <v>1000</v>
      </c>
      <c r="H6976" s="15">
        <f t="shared" si="654"/>
        <v>0.2</v>
      </c>
      <c r="I6976" s="15" t="s">
        <v>372</v>
      </c>
      <c r="J6976" s="10">
        <v>300000166523030</v>
      </c>
      <c r="K6976" s="9" t="s">
        <v>422</v>
      </c>
      <c r="L6976" s="10">
        <v>100000000614770</v>
      </c>
      <c r="M6976" s="9"/>
      <c r="N6976" s="20">
        <v>300000000000000</v>
      </c>
      <c r="O6976" s="9">
        <v>200</v>
      </c>
      <c r="P6976" s="9">
        <v>1000</v>
      </c>
      <c r="Q6976" s="9">
        <v>20</v>
      </c>
    </row>
    <row r="6977" spans="1:17" hidden="1" x14ac:dyDescent="0.25">
      <c r="A6977" s="8" t="str">
        <f t="shared" si="650"/>
        <v>Patient Stretchers and Trolleys and Related AccessAcime Uk Limited</v>
      </c>
      <c r="B6977" s="8" t="str">
        <f>VLOOKUP(J6977,'Contract IDs'!A:D,4,0)</f>
        <v>Patient Stretchers and Trolleys and Related Access</v>
      </c>
      <c r="C6977" s="8" t="str">
        <f>VLOOKUP(L6977,'Supplier IDs'!A:C,3,0)</f>
        <v>Acime Uk Limited</v>
      </c>
      <c r="D6977" s="8" t="str">
        <f t="shared" si="649"/>
        <v>No Sub Cat</v>
      </c>
      <c r="E6977" s="8">
        <f t="shared" si="651"/>
        <v>300000000000000</v>
      </c>
      <c r="F6977" s="8">
        <f t="shared" si="652"/>
        <v>2</v>
      </c>
      <c r="G6977" s="8">
        <f t="shared" si="653"/>
        <v>2</v>
      </c>
      <c r="H6977" s="15">
        <f t="shared" si="654"/>
        <v>0.05</v>
      </c>
      <c r="I6977" s="15" t="s">
        <v>372</v>
      </c>
      <c r="J6977" s="10">
        <v>300000166523030</v>
      </c>
      <c r="K6977" s="9" t="s">
        <v>422</v>
      </c>
      <c r="L6977" s="10">
        <v>100000000614770</v>
      </c>
      <c r="M6977" s="9"/>
      <c r="N6977" s="20">
        <v>300000000000000</v>
      </c>
      <c r="O6977" s="9">
        <v>2</v>
      </c>
      <c r="P6977" s="9">
        <v>2</v>
      </c>
      <c r="Q6977" s="9">
        <v>5</v>
      </c>
    </row>
    <row r="6978" spans="1:17" hidden="1" x14ac:dyDescent="0.25">
      <c r="A6978" s="8" t="str">
        <f t="shared" si="650"/>
        <v>Patient Stretchers and Trolleys and Related AccessAcime Uk Limited</v>
      </c>
      <c r="B6978" s="8" t="str">
        <f>VLOOKUP(J6978,'Contract IDs'!A:D,4,0)</f>
        <v>Patient Stretchers and Trolleys and Related Access</v>
      </c>
      <c r="C6978" s="8" t="str">
        <f>VLOOKUP(L6978,'Supplier IDs'!A:C,3,0)</f>
        <v>Acime Uk Limited</v>
      </c>
      <c r="D6978" s="8" t="str">
        <f t="shared" ref="D6978:D7041" si="655">IF(M6978="","No Sub Cat",M6978)</f>
        <v>No Sub Cat</v>
      </c>
      <c r="E6978" s="8">
        <f t="shared" si="651"/>
        <v>300000000000000</v>
      </c>
      <c r="F6978" s="8">
        <f t="shared" si="652"/>
        <v>3</v>
      </c>
      <c r="G6978" s="8">
        <f t="shared" si="653"/>
        <v>3</v>
      </c>
      <c r="H6978" s="15">
        <f t="shared" si="654"/>
        <v>0.05</v>
      </c>
      <c r="I6978" s="15" t="s">
        <v>372</v>
      </c>
      <c r="J6978" s="10">
        <v>300000166523030</v>
      </c>
      <c r="K6978" s="9" t="s">
        <v>422</v>
      </c>
      <c r="L6978" s="10">
        <v>100000000614770</v>
      </c>
      <c r="M6978" s="9"/>
      <c r="N6978" s="20">
        <v>300000000000000</v>
      </c>
      <c r="O6978" s="9">
        <v>3</v>
      </c>
      <c r="P6978" s="9">
        <v>3</v>
      </c>
      <c r="Q6978" s="9">
        <v>5</v>
      </c>
    </row>
    <row r="6979" spans="1:17" hidden="1" x14ac:dyDescent="0.25">
      <c r="A6979" s="8" t="str">
        <f t="shared" ref="A6979:A7042" si="656">B6979&amp;C6979</f>
        <v>Patient Stretchers and Trolleys and Related AccessAcime Uk Limited</v>
      </c>
      <c r="B6979" s="8" t="str">
        <f>VLOOKUP(J6979,'Contract IDs'!A:D,4,0)</f>
        <v>Patient Stretchers and Trolleys and Related Access</v>
      </c>
      <c r="C6979" s="8" t="str">
        <f>VLOOKUP(L6979,'Supplier IDs'!A:C,3,0)</f>
        <v>Acime Uk Limited</v>
      </c>
      <c r="D6979" s="8" t="str">
        <f t="shared" si="655"/>
        <v>No Sub Cat</v>
      </c>
      <c r="E6979" s="8">
        <f t="shared" ref="E6979:E7042" si="657">N6979</f>
        <v>300000000000000</v>
      </c>
      <c r="F6979" s="8">
        <f t="shared" ref="F6979:F7042" si="658">O6979</f>
        <v>4</v>
      </c>
      <c r="G6979" s="8">
        <f t="shared" ref="G6979:G7042" si="659">P6979</f>
        <v>4</v>
      </c>
      <c r="H6979" s="15">
        <f t="shared" ref="H6979:H7042" si="660">Q6979/100</f>
        <v>0.06</v>
      </c>
      <c r="I6979" s="15" t="s">
        <v>372</v>
      </c>
      <c r="J6979" s="10">
        <v>300000166523030</v>
      </c>
      <c r="K6979" s="9" t="s">
        <v>422</v>
      </c>
      <c r="L6979" s="10">
        <v>100000000614770</v>
      </c>
      <c r="M6979" s="9"/>
      <c r="N6979" s="20">
        <v>300000000000000</v>
      </c>
      <c r="O6979" s="9">
        <v>4</v>
      </c>
      <c r="P6979" s="9">
        <v>4</v>
      </c>
      <c r="Q6979" s="9">
        <v>6</v>
      </c>
    </row>
    <row r="6980" spans="1:17" hidden="1" x14ac:dyDescent="0.25">
      <c r="A6980" s="8" t="str">
        <f t="shared" si="656"/>
        <v>Patient Stretchers and Trolleys and Related AccessAcime Uk Limited</v>
      </c>
      <c r="B6980" s="8" t="str">
        <f>VLOOKUP(J6980,'Contract IDs'!A:D,4,0)</f>
        <v>Patient Stretchers and Trolleys and Related Access</v>
      </c>
      <c r="C6980" s="8" t="str">
        <f>VLOOKUP(L6980,'Supplier IDs'!A:C,3,0)</f>
        <v>Acime Uk Limited</v>
      </c>
      <c r="D6980" s="8" t="str">
        <f t="shared" si="655"/>
        <v>No Sub Cat</v>
      </c>
      <c r="E6980" s="8">
        <f t="shared" si="657"/>
        <v>300000000000000</v>
      </c>
      <c r="F6980" s="8">
        <f t="shared" si="658"/>
        <v>5</v>
      </c>
      <c r="G6980" s="8">
        <f t="shared" si="659"/>
        <v>5</v>
      </c>
      <c r="H6980" s="15">
        <f t="shared" si="660"/>
        <v>0.06</v>
      </c>
      <c r="I6980" s="15" t="s">
        <v>372</v>
      </c>
      <c r="J6980" s="10">
        <v>300000166523030</v>
      </c>
      <c r="K6980" s="9" t="s">
        <v>422</v>
      </c>
      <c r="L6980" s="10">
        <v>100000000614770</v>
      </c>
      <c r="M6980" s="9"/>
      <c r="N6980" s="20">
        <v>300000000000000</v>
      </c>
      <c r="O6980" s="9">
        <v>5</v>
      </c>
      <c r="P6980" s="9">
        <v>5</v>
      </c>
      <c r="Q6980" s="9">
        <v>6</v>
      </c>
    </row>
    <row r="6981" spans="1:17" hidden="1" x14ac:dyDescent="0.25">
      <c r="A6981" s="8" t="str">
        <f t="shared" si="656"/>
        <v>Patient Stretchers and Trolleys and Related AccessAcime Uk Limited</v>
      </c>
      <c r="B6981" s="8" t="str">
        <f>VLOOKUP(J6981,'Contract IDs'!A:D,4,0)</f>
        <v>Patient Stretchers and Trolleys and Related Access</v>
      </c>
      <c r="C6981" s="8" t="str">
        <f>VLOOKUP(L6981,'Supplier IDs'!A:C,3,0)</f>
        <v>Acime Uk Limited</v>
      </c>
      <c r="D6981" s="8" t="str">
        <f t="shared" si="655"/>
        <v>No Sub Cat</v>
      </c>
      <c r="E6981" s="8">
        <f t="shared" si="657"/>
        <v>300000000000000</v>
      </c>
      <c r="F6981" s="8">
        <f t="shared" si="658"/>
        <v>6</v>
      </c>
      <c r="G6981" s="8">
        <f t="shared" si="659"/>
        <v>6</v>
      </c>
      <c r="H6981" s="15">
        <f t="shared" si="660"/>
        <v>7.0000000000000007E-2</v>
      </c>
      <c r="I6981" s="15" t="s">
        <v>372</v>
      </c>
      <c r="J6981" s="10">
        <v>300000166523030</v>
      </c>
      <c r="K6981" s="9" t="s">
        <v>422</v>
      </c>
      <c r="L6981" s="10">
        <v>100000000614770</v>
      </c>
      <c r="M6981" s="9"/>
      <c r="N6981" s="20">
        <v>300000000000000</v>
      </c>
      <c r="O6981" s="9">
        <v>6</v>
      </c>
      <c r="P6981" s="9">
        <v>6</v>
      </c>
      <c r="Q6981" s="9">
        <v>7</v>
      </c>
    </row>
    <row r="6982" spans="1:17" hidden="1" x14ac:dyDescent="0.25">
      <c r="A6982" s="8" t="str">
        <f t="shared" si="656"/>
        <v>Patient Stretchers and Trolleys and Related AccessAcime Uk Limited</v>
      </c>
      <c r="B6982" s="8" t="str">
        <f>VLOOKUP(J6982,'Contract IDs'!A:D,4,0)</f>
        <v>Patient Stretchers and Trolleys and Related Access</v>
      </c>
      <c r="C6982" s="8" t="str">
        <f>VLOOKUP(L6982,'Supplier IDs'!A:C,3,0)</f>
        <v>Acime Uk Limited</v>
      </c>
      <c r="D6982" s="8" t="str">
        <f t="shared" si="655"/>
        <v>No Sub Cat</v>
      </c>
      <c r="E6982" s="8">
        <f t="shared" si="657"/>
        <v>300000000000000</v>
      </c>
      <c r="F6982" s="8">
        <f t="shared" si="658"/>
        <v>7</v>
      </c>
      <c r="G6982" s="8">
        <f t="shared" si="659"/>
        <v>7</v>
      </c>
      <c r="H6982" s="15">
        <f t="shared" si="660"/>
        <v>7.0000000000000007E-2</v>
      </c>
      <c r="I6982" s="15" t="s">
        <v>372</v>
      </c>
      <c r="J6982" s="10">
        <v>300000166523030</v>
      </c>
      <c r="K6982" s="9" t="s">
        <v>422</v>
      </c>
      <c r="L6982" s="10">
        <v>100000000614770</v>
      </c>
      <c r="M6982" s="9"/>
      <c r="N6982" s="20">
        <v>300000000000000</v>
      </c>
      <c r="O6982" s="9">
        <v>7</v>
      </c>
      <c r="P6982" s="9">
        <v>7</v>
      </c>
      <c r="Q6982" s="9">
        <v>7</v>
      </c>
    </row>
    <row r="6983" spans="1:17" hidden="1" x14ac:dyDescent="0.25">
      <c r="A6983" s="8" t="str">
        <f t="shared" si="656"/>
        <v>Patient Stretchers and Trolleys and Related AccessAcime Uk Limited</v>
      </c>
      <c r="B6983" s="8" t="str">
        <f>VLOOKUP(J6983,'Contract IDs'!A:D,4,0)</f>
        <v>Patient Stretchers and Trolleys and Related Access</v>
      </c>
      <c r="C6983" s="8" t="str">
        <f>VLOOKUP(L6983,'Supplier IDs'!A:C,3,0)</f>
        <v>Acime Uk Limited</v>
      </c>
      <c r="D6983" s="8" t="str">
        <f t="shared" si="655"/>
        <v>No Sub Cat</v>
      </c>
      <c r="E6983" s="8">
        <f t="shared" si="657"/>
        <v>300000000000000</v>
      </c>
      <c r="F6983" s="8">
        <f t="shared" si="658"/>
        <v>8</v>
      </c>
      <c r="G6983" s="8">
        <f t="shared" si="659"/>
        <v>8</v>
      </c>
      <c r="H6983" s="15">
        <f t="shared" si="660"/>
        <v>0.08</v>
      </c>
      <c r="I6983" s="15" t="s">
        <v>372</v>
      </c>
      <c r="J6983" s="10">
        <v>300000166523030</v>
      </c>
      <c r="K6983" s="9" t="s">
        <v>422</v>
      </c>
      <c r="L6983" s="10">
        <v>100000000614770</v>
      </c>
      <c r="M6983" s="9"/>
      <c r="N6983" s="20">
        <v>300000000000000</v>
      </c>
      <c r="O6983" s="9">
        <v>8</v>
      </c>
      <c r="P6983" s="9">
        <v>8</v>
      </c>
      <c r="Q6983" s="9">
        <v>8</v>
      </c>
    </row>
    <row r="6984" spans="1:17" hidden="1" x14ac:dyDescent="0.25">
      <c r="A6984" s="8" t="str">
        <f t="shared" si="656"/>
        <v>Patient Stretchers and Trolleys and Related AccessAcime Uk Limited</v>
      </c>
      <c r="B6984" s="8" t="str">
        <f>VLOOKUP(J6984,'Contract IDs'!A:D,4,0)</f>
        <v>Patient Stretchers and Trolleys and Related Access</v>
      </c>
      <c r="C6984" s="8" t="str">
        <f>VLOOKUP(L6984,'Supplier IDs'!A:C,3,0)</f>
        <v>Acime Uk Limited</v>
      </c>
      <c r="D6984" s="8" t="str">
        <f t="shared" si="655"/>
        <v>No Sub Cat</v>
      </c>
      <c r="E6984" s="8">
        <f t="shared" si="657"/>
        <v>300000000000000</v>
      </c>
      <c r="F6984" s="8">
        <f t="shared" si="658"/>
        <v>9</v>
      </c>
      <c r="G6984" s="8">
        <f t="shared" si="659"/>
        <v>9</v>
      </c>
      <c r="H6984" s="15">
        <f t="shared" si="660"/>
        <v>0.08</v>
      </c>
      <c r="I6984" s="15" t="s">
        <v>372</v>
      </c>
      <c r="J6984" s="10">
        <v>300000166523030</v>
      </c>
      <c r="K6984" s="9" t="s">
        <v>422</v>
      </c>
      <c r="L6984" s="10">
        <v>100000000614770</v>
      </c>
      <c r="M6984" s="9"/>
      <c r="N6984" s="20">
        <v>300000000000000</v>
      </c>
      <c r="O6984" s="9">
        <v>9</v>
      </c>
      <c r="P6984" s="9">
        <v>9</v>
      </c>
      <c r="Q6984" s="9">
        <v>8</v>
      </c>
    </row>
    <row r="6985" spans="1:17" hidden="1" x14ac:dyDescent="0.25">
      <c r="A6985" s="8" t="str">
        <f t="shared" si="656"/>
        <v>Patient Stretchers and Trolleys and Related AccessAcime Uk Limited</v>
      </c>
      <c r="B6985" s="8" t="str">
        <f>VLOOKUP(J6985,'Contract IDs'!A:D,4,0)</f>
        <v>Patient Stretchers and Trolleys and Related Access</v>
      </c>
      <c r="C6985" s="8" t="str">
        <f>VLOOKUP(L6985,'Supplier IDs'!A:C,3,0)</f>
        <v>Acime Uk Limited</v>
      </c>
      <c r="D6985" s="8" t="str">
        <f t="shared" si="655"/>
        <v>No Sub Cat</v>
      </c>
      <c r="E6985" s="8">
        <f t="shared" si="657"/>
        <v>300000000000000</v>
      </c>
      <c r="F6985" s="8">
        <f t="shared" si="658"/>
        <v>10</v>
      </c>
      <c r="G6985" s="8">
        <f t="shared" si="659"/>
        <v>10</v>
      </c>
      <c r="H6985" s="15">
        <f t="shared" si="660"/>
        <v>0.1</v>
      </c>
      <c r="I6985" s="15" t="s">
        <v>372</v>
      </c>
      <c r="J6985" s="10">
        <v>300000166523030</v>
      </c>
      <c r="K6985" s="9" t="s">
        <v>422</v>
      </c>
      <c r="L6985" s="10">
        <v>100000000614770</v>
      </c>
      <c r="M6985" s="9"/>
      <c r="N6985" s="20">
        <v>300000000000000</v>
      </c>
      <c r="O6985" s="9">
        <v>10</v>
      </c>
      <c r="P6985" s="9">
        <v>10</v>
      </c>
      <c r="Q6985" s="9">
        <v>10</v>
      </c>
    </row>
    <row r="6986" spans="1:17" hidden="1" x14ac:dyDescent="0.25">
      <c r="A6986" s="8" t="str">
        <f t="shared" si="656"/>
        <v>Patient Stretchers and Trolleys and Related AccessAcime Uk Limited</v>
      </c>
      <c r="B6986" s="8" t="str">
        <f>VLOOKUP(J6986,'Contract IDs'!A:D,4,0)</f>
        <v>Patient Stretchers and Trolleys and Related Access</v>
      </c>
      <c r="C6986" s="8" t="str">
        <f>VLOOKUP(L6986,'Supplier IDs'!A:C,3,0)</f>
        <v>Acime Uk Limited</v>
      </c>
      <c r="D6986" s="8" t="str">
        <f t="shared" si="655"/>
        <v>No Sub Cat</v>
      </c>
      <c r="E6986" s="8">
        <f t="shared" si="657"/>
        <v>300000000000000</v>
      </c>
      <c r="F6986" s="8">
        <f t="shared" si="658"/>
        <v>11</v>
      </c>
      <c r="G6986" s="8">
        <f t="shared" si="659"/>
        <v>19</v>
      </c>
      <c r="H6986" s="15">
        <f t="shared" si="660"/>
        <v>0.15</v>
      </c>
      <c r="I6986" s="15" t="s">
        <v>372</v>
      </c>
      <c r="J6986" s="10">
        <v>300000166523030</v>
      </c>
      <c r="K6986" s="9" t="s">
        <v>422</v>
      </c>
      <c r="L6986" s="10">
        <v>100000000614770</v>
      </c>
      <c r="M6986" s="9"/>
      <c r="N6986" s="20">
        <v>300000000000000</v>
      </c>
      <c r="O6986" s="9">
        <v>11</v>
      </c>
      <c r="P6986" s="9">
        <v>19</v>
      </c>
      <c r="Q6986" s="9">
        <v>15</v>
      </c>
    </row>
    <row r="6987" spans="1:17" hidden="1" x14ac:dyDescent="0.25">
      <c r="A6987" s="8" t="str">
        <f t="shared" si="656"/>
        <v>Patient Stretchers and Trolleys and Related AccessAcime Uk Limited</v>
      </c>
      <c r="B6987" s="8" t="str">
        <f>VLOOKUP(J6987,'Contract IDs'!A:D,4,0)</f>
        <v>Patient Stretchers and Trolleys and Related Access</v>
      </c>
      <c r="C6987" s="8" t="str">
        <f>VLOOKUP(L6987,'Supplier IDs'!A:C,3,0)</f>
        <v>Acime Uk Limited</v>
      </c>
      <c r="D6987" s="8" t="str">
        <f t="shared" si="655"/>
        <v>No Sub Cat</v>
      </c>
      <c r="E6987" s="8">
        <f t="shared" si="657"/>
        <v>300000000000000</v>
      </c>
      <c r="F6987" s="8">
        <f t="shared" si="658"/>
        <v>20</v>
      </c>
      <c r="G6987" s="8">
        <f t="shared" si="659"/>
        <v>49</v>
      </c>
      <c r="H6987" s="15">
        <f t="shared" si="660"/>
        <v>0.2</v>
      </c>
      <c r="I6987" s="15" t="s">
        <v>372</v>
      </c>
      <c r="J6987" s="10">
        <v>300000166523030</v>
      </c>
      <c r="K6987" s="9" t="s">
        <v>422</v>
      </c>
      <c r="L6987" s="10">
        <v>100000000614770</v>
      </c>
      <c r="M6987" s="9"/>
      <c r="N6987" s="20">
        <v>300000000000000</v>
      </c>
      <c r="O6987" s="9">
        <v>20</v>
      </c>
      <c r="P6987" s="9">
        <v>49</v>
      </c>
      <c r="Q6987" s="9">
        <v>20</v>
      </c>
    </row>
    <row r="6988" spans="1:17" hidden="1" x14ac:dyDescent="0.25">
      <c r="A6988" s="8" t="str">
        <f t="shared" si="656"/>
        <v>Patient Stretchers and Trolleys and Related AccessAcime Uk Limited</v>
      </c>
      <c r="B6988" s="8" t="str">
        <f>VLOOKUP(J6988,'Contract IDs'!A:D,4,0)</f>
        <v>Patient Stretchers and Trolleys and Related Access</v>
      </c>
      <c r="C6988" s="8" t="str">
        <f>VLOOKUP(L6988,'Supplier IDs'!A:C,3,0)</f>
        <v>Acime Uk Limited</v>
      </c>
      <c r="D6988" s="8" t="str">
        <f t="shared" si="655"/>
        <v>No Sub Cat</v>
      </c>
      <c r="E6988" s="8">
        <f t="shared" si="657"/>
        <v>300000000000000</v>
      </c>
      <c r="F6988" s="8">
        <f t="shared" si="658"/>
        <v>50</v>
      </c>
      <c r="G6988" s="8">
        <f t="shared" si="659"/>
        <v>99</v>
      </c>
      <c r="H6988" s="15">
        <f t="shared" si="660"/>
        <v>0.2</v>
      </c>
      <c r="I6988" s="15" t="s">
        <v>372</v>
      </c>
      <c r="J6988" s="10">
        <v>300000166523030</v>
      </c>
      <c r="K6988" s="9" t="s">
        <v>422</v>
      </c>
      <c r="L6988" s="10">
        <v>100000000614770</v>
      </c>
      <c r="M6988" s="9"/>
      <c r="N6988" s="20">
        <v>300000000000000</v>
      </c>
      <c r="O6988" s="9">
        <v>50</v>
      </c>
      <c r="P6988" s="9">
        <v>99</v>
      </c>
      <c r="Q6988" s="9">
        <v>20</v>
      </c>
    </row>
    <row r="6989" spans="1:17" hidden="1" x14ac:dyDescent="0.25">
      <c r="A6989" s="8" t="str">
        <f t="shared" si="656"/>
        <v>Patient Stretchers and Trolleys and Related AccessAcime Uk Limited</v>
      </c>
      <c r="B6989" s="8" t="str">
        <f>VLOOKUP(J6989,'Contract IDs'!A:D,4,0)</f>
        <v>Patient Stretchers and Trolleys and Related Access</v>
      </c>
      <c r="C6989" s="8" t="str">
        <f>VLOOKUP(L6989,'Supplier IDs'!A:C,3,0)</f>
        <v>Acime Uk Limited</v>
      </c>
      <c r="D6989" s="8" t="str">
        <f t="shared" si="655"/>
        <v>No Sub Cat</v>
      </c>
      <c r="E6989" s="8">
        <f t="shared" si="657"/>
        <v>300000000000000</v>
      </c>
      <c r="F6989" s="8">
        <f t="shared" si="658"/>
        <v>100</v>
      </c>
      <c r="G6989" s="8">
        <f t="shared" si="659"/>
        <v>149</v>
      </c>
      <c r="H6989" s="15">
        <f t="shared" si="660"/>
        <v>0.2</v>
      </c>
      <c r="I6989" s="15" t="s">
        <v>372</v>
      </c>
      <c r="J6989" s="10">
        <v>300000166523030</v>
      </c>
      <c r="K6989" s="9" t="s">
        <v>422</v>
      </c>
      <c r="L6989" s="10">
        <v>100000000614770</v>
      </c>
      <c r="M6989" s="9"/>
      <c r="N6989" s="20">
        <v>300000000000000</v>
      </c>
      <c r="O6989" s="9">
        <v>100</v>
      </c>
      <c r="P6989" s="9">
        <v>149</v>
      </c>
      <c r="Q6989" s="9">
        <v>20</v>
      </c>
    </row>
    <row r="6990" spans="1:17" hidden="1" x14ac:dyDescent="0.25">
      <c r="A6990" s="8" t="str">
        <f t="shared" si="656"/>
        <v>Patient Stretchers and Trolleys and Related AccessAcime Uk Limited</v>
      </c>
      <c r="B6990" s="8" t="str">
        <f>VLOOKUP(J6990,'Contract IDs'!A:D,4,0)</f>
        <v>Patient Stretchers and Trolleys and Related Access</v>
      </c>
      <c r="C6990" s="8" t="str">
        <f>VLOOKUP(L6990,'Supplier IDs'!A:C,3,0)</f>
        <v>Acime Uk Limited</v>
      </c>
      <c r="D6990" s="8" t="str">
        <f t="shared" si="655"/>
        <v>No Sub Cat</v>
      </c>
      <c r="E6990" s="8">
        <f t="shared" si="657"/>
        <v>300000000000000</v>
      </c>
      <c r="F6990" s="8">
        <f t="shared" si="658"/>
        <v>150</v>
      </c>
      <c r="G6990" s="8">
        <f t="shared" si="659"/>
        <v>199</v>
      </c>
      <c r="H6990" s="15">
        <f t="shared" si="660"/>
        <v>0.2</v>
      </c>
      <c r="I6990" s="15" t="s">
        <v>372</v>
      </c>
      <c r="J6990" s="10">
        <v>300000166523030</v>
      </c>
      <c r="K6990" s="9" t="s">
        <v>422</v>
      </c>
      <c r="L6990" s="10">
        <v>100000000614770</v>
      </c>
      <c r="M6990" s="9"/>
      <c r="N6990" s="20">
        <v>300000000000000</v>
      </c>
      <c r="O6990" s="9">
        <v>150</v>
      </c>
      <c r="P6990" s="9">
        <v>199</v>
      </c>
      <c r="Q6990" s="9">
        <v>20</v>
      </c>
    </row>
    <row r="6991" spans="1:17" hidden="1" x14ac:dyDescent="0.25">
      <c r="A6991" s="8" t="str">
        <f t="shared" si="656"/>
        <v>Patient Stretchers and Trolleys and Related AccessAcime Uk Limited</v>
      </c>
      <c r="B6991" s="8" t="str">
        <f>VLOOKUP(J6991,'Contract IDs'!A:D,4,0)</f>
        <v>Patient Stretchers and Trolleys and Related Access</v>
      </c>
      <c r="C6991" s="8" t="str">
        <f>VLOOKUP(L6991,'Supplier IDs'!A:C,3,0)</f>
        <v>Acime Uk Limited</v>
      </c>
      <c r="D6991" s="8" t="str">
        <f t="shared" si="655"/>
        <v>No Sub Cat</v>
      </c>
      <c r="E6991" s="8">
        <f t="shared" si="657"/>
        <v>300000000000000</v>
      </c>
      <c r="F6991" s="8">
        <f t="shared" si="658"/>
        <v>200</v>
      </c>
      <c r="G6991" s="8">
        <f t="shared" si="659"/>
        <v>1000</v>
      </c>
      <c r="H6991" s="15">
        <f t="shared" si="660"/>
        <v>0.2</v>
      </c>
      <c r="I6991" s="15" t="s">
        <v>372</v>
      </c>
      <c r="J6991" s="10">
        <v>300000166523030</v>
      </c>
      <c r="K6991" s="9" t="s">
        <v>422</v>
      </c>
      <c r="L6991" s="10">
        <v>100000000614770</v>
      </c>
      <c r="M6991" s="9"/>
      <c r="N6991" s="20">
        <v>300000000000000</v>
      </c>
      <c r="O6991" s="9">
        <v>200</v>
      </c>
      <c r="P6991" s="9">
        <v>1000</v>
      </c>
      <c r="Q6991" s="9">
        <v>20</v>
      </c>
    </row>
    <row r="6992" spans="1:17" hidden="1" x14ac:dyDescent="0.25">
      <c r="A6992" s="8" t="str">
        <f t="shared" si="656"/>
        <v>Patient Stretchers and Trolleys and Related AccessAcime Uk Limited</v>
      </c>
      <c r="B6992" s="8" t="str">
        <f>VLOOKUP(J6992,'Contract IDs'!A:D,4,0)</f>
        <v>Patient Stretchers and Trolleys and Related Access</v>
      </c>
      <c r="C6992" s="8" t="str">
        <f>VLOOKUP(L6992,'Supplier IDs'!A:C,3,0)</f>
        <v>Acime Uk Limited</v>
      </c>
      <c r="D6992" s="8" t="str">
        <f t="shared" si="655"/>
        <v>No Sub Cat</v>
      </c>
      <c r="E6992" s="8">
        <f t="shared" si="657"/>
        <v>300000000000000</v>
      </c>
      <c r="F6992" s="8">
        <f t="shared" si="658"/>
        <v>2</v>
      </c>
      <c r="G6992" s="8">
        <f t="shared" si="659"/>
        <v>2</v>
      </c>
      <c r="H6992" s="15">
        <f t="shared" si="660"/>
        <v>0.05</v>
      </c>
      <c r="I6992" s="15" t="s">
        <v>372</v>
      </c>
      <c r="J6992" s="10">
        <v>300000166523030</v>
      </c>
      <c r="K6992" s="9" t="s">
        <v>422</v>
      </c>
      <c r="L6992" s="10">
        <v>100000000614770</v>
      </c>
      <c r="M6992" s="9"/>
      <c r="N6992" s="20">
        <v>300000000000000</v>
      </c>
      <c r="O6992" s="9">
        <v>2</v>
      </c>
      <c r="P6992" s="9">
        <v>2</v>
      </c>
      <c r="Q6992" s="9">
        <v>5</v>
      </c>
    </row>
    <row r="6993" spans="1:17" hidden="1" x14ac:dyDescent="0.25">
      <c r="A6993" s="8" t="str">
        <f t="shared" si="656"/>
        <v>Patient Stretchers and Trolleys and Related AccessAcime Uk Limited</v>
      </c>
      <c r="B6993" s="8" t="str">
        <f>VLOOKUP(J6993,'Contract IDs'!A:D,4,0)</f>
        <v>Patient Stretchers and Trolleys and Related Access</v>
      </c>
      <c r="C6993" s="8" t="str">
        <f>VLOOKUP(L6993,'Supplier IDs'!A:C,3,0)</f>
        <v>Acime Uk Limited</v>
      </c>
      <c r="D6993" s="8" t="str">
        <f t="shared" si="655"/>
        <v>No Sub Cat</v>
      </c>
      <c r="E6993" s="8">
        <f t="shared" si="657"/>
        <v>300000000000000</v>
      </c>
      <c r="F6993" s="8">
        <f t="shared" si="658"/>
        <v>3</v>
      </c>
      <c r="G6993" s="8">
        <f t="shared" si="659"/>
        <v>3</v>
      </c>
      <c r="H6993" s="15">
        <f t="shared" si="660"/>
        <v>0.05</v>
      </c>
      <c r="I6993" s="15" t="s">
        <v>372</v>
      </c>
      <c r="J6993" s="10">
        <v>300000166523030</v>
      </c>
      <c r="K6993" s="9" t="s">
        <v>422</v>
      </c>
      <c r="L6993" s="10">
        <v>100000000614770</v>
      </c>
      <c r="M6993" s="9"/>
      <c r="N6993" s="20">
        <v>300000000000000</v>
      </c>
      <c r="O6993" s="9">
        <v>3</v>
      </c>
      <c r="P6993" s="9">
        <v>3</v>
      </c>
      <c r="Q6993" s="9">
        <v>5</v>
      </c>
    </row>
    <row r="6994" spans="1:17" hidden="1" x14ac:dyDescent="0.25">
      <c r="A6994" s="8" t="str">
        <f t="shared" si="656"/>
        <v>Patient Stretchers and Trolleys and Related AccessAcime Uk Limited</v>
      </c>
      <c r="B6994" s="8" t="str">
        <f>VLOOKUP(J6994,'Contract IDs'!A:D,4,0)</f>
        <v>Patient Stretchers and Trolleys and Related Access</v>
      </c>
      <c r="C6994" s="8" t="str">
        <f>VLOOKUP(L6994,'Supplier IDs'!A:C,3,0)</f>
        <v>Acime Uk Limited</v>
      </c>
      <c r="D6994" s="8" t="str">
        <f t="shared" si="655"/>
        <v>No Sub Cat</v>
      </c>
      <c r="E6994" s="8">
        <f t="shared" si="657"/>
        <v>300000000000000</v>
      </c>
      <c r="F6994" s="8">
        <f t="shared" si="658"/>
        <v>4</v>
      </c>
      <c r="G6994" s="8">
        <f t="shared" si="659"/>
        <v>4</v>
      </c>
      <c r="H6994" s="15">
        <f t="shared" si="660"/>
        <v>0.06</v>
      </c>
      <c r="I6994" s="15" t="s">
        <v>372</v>
      </c>
      <c r="J6994" s="10">
        <v>300000166523030</v>
      </c>
      <c r="K6994" s="9" t="s">
        <v>422</v>
      </c>
      <c r="L6994" s="10">
        <v>100000000614770</v>
      </c>
      <c r="M6994" s="9"/>
      <c r="N6994" s="20">
        <v>300000000000000</v>
      </c>
      <c r="O6994" s="9">
        <v>4</v>
      </c>
      <c r="P6994" s="9">
        <v>4</v>
      </c>
      <c r="Q6994" s="9">
        <v>6</v>
      </c>
    </row>
    <row r="6995" spans="1:17" hidden="1" x14ac:dyDescent="0.25">
      <c r="A6995" s="8" t="str">
        <f t="shared" si="656"/>
        <v>Patient Stretchers and Trolleys and Related AccessAcime Uk Limited</v>
      </c>
      <c r="B6995" s="8" t="str">
        <f>VLOOKUP(J6995,'Contract IDs'!A:D,4,0)</f>
        <v>Patient Stretchers and Trolleys and Related Access</v>
      </c>
      <c r="C6995" s="8" t="str">
        <f>VLOOKUP(L6995,'Supplier IDs'!A:C,3,0)</f>
        <v>Acime Uk Limited</v>
      </c>
      <c r="D6995" s="8" t="str">
        <f t="shared" si="655"/>
        <v>No Sub Cat</v>
      </c>
      <c r="E6995" s="8">
        <f t="shared" si="657"/>
        <v>300000000000000</v>
      </c>
      <c r="F6995" s="8">
        <f t="shared" si="658"/>
        <v>5</v>
      </c>
      <c r="G6995" s="8">
        <f t="shared" si="659"/>
        <v>5</v>
      </c>
      <c r="H6995" s="15">
        <f t="shared" si="660"/>
        <v>0.06</v>
      </c>
      <c r="I6995" s="15" t="s">
        <v>372</v>
      </c>
      <c r="J6995" s="10">
        <v>300000166523030</v>
      </c>
      <c r="K6995" s="9" t="s">
        <v>422</v>
      </c>
      <c r="L6995" s="10">
        <v>100000000614770</v>
      </c>
      <c r="M6995" s="9"/>
      <c r="N6995" s="20">
        <v>300000000000000</v>
      </c>
      <c r="O6995" s="9">
        <v>5</v>
      </c>
      <c r="P6995" s="9">
        <v>5</v>
      </c>
      <c r="Q6995" s="9">
        <v>6</v>
      </c>
    </row>
    <row r="6996" spans="1:17" hidden="1" x14ac:dyDescent="0.25">
      <c r="A6996" s="8" t="str">
        <f t="shared" si="656"/>
        <v>Patient Stretchers and Trolleys and Related AccessAcime Uk Limited</v>
      </c>
      <c r="B6996" s="8" t="str">
        <f>VLOOKUP(J6996,'Contract IDs'!A:D,4,0)</f>
        <v>Patient Stretchers and Trolleys and Related Access</v>
      </c>
      <c r="C6996" s="8" t="str">
        <f>VLOOKUP(L6996,'Supplier IDs'!A:C,3,0)</f>
        <v>Acime Uk Limited</v>
      </c>
      <c r="D6996" s="8" t="str">
        <f t="shared" si="655"/>
        <v>No Sub Cat</v>
      </c>
      <c r="E6996" s="8">
        <f t="shared" si="657"/>
        <v>300000000000000</v>
      </c>
      <c r="F6996" s="8">
        <f t="shared" si="658"/>
        <v>6</v>
      </c>
      <c r="G6996" s="8">
        <f t="shared" si="659"/>
        <v>6</v>
      </c>
      <c r="H6996" s="15">
        <f t="shared" si="660"/>
        <v>7.0000000000000007E-2</v>
      </c>
      <c r="I6996" s="15" t="s">
        <v>372</v>
      </c>
      <c r="J6996" s="10">
        <v>300000166523030</v>
      </c>
      <c r="K6996" s="9" t="s">
        <v>422</v>
      </c>
      <c r="L6996" s="10">
        <v>100000000614770</v>
      </c>
      <c r="M6996" s="9"/>
      <c r="N6996" s="20">
        <v>300000000000000</v>
      </c>
      <c r="O6996" s="9">
        <v>6</v>
      </c>
      <c r="P6996" s="9">
        <v>6</v>
      </c>
      <c r="Q6996" s="9">
        <v>7</v>
      </c>
    </row>
    <row r="6997" spans="1:17" hidden="1" x14ac:dyDescent="0.25">
      <c r="A6997" s="8" t="str">
        <f t="shared" si="656"/>
        <v>Patient Stretchers and Trolleys and Related AccessAcime Uk Limited</v>
      </c>
      <c r="B6997" s="8" t="str">
        <f>VLOOKUP(J6997,'Contract IDs'!A:D,4,0)</f>
        <v>Patient Stretchers and Trolleys and Related Access</v>
      </c>
      <c r="C6997" s="8" t="str">
        <f>VLOOKUP(L6997,'Supplier IDs'!A:C,3,0)</f>
        <v>Acime Uk Limited</v>
      </c>
      <c r="D6997" s="8" t="str">
        <f t="shared" si="655"/>
        <v>No Sub Cat</v>
      </c>
      <c r="E6997" s="8">
        <f t="shared" si="657"/>
        <v>300000000000000</v>
      </c>
      <c r="F6997" s="8">
        <f t="shared" si="658"/>
        <v>7</v>
      </c>
      <c r="G6997" s="8">
        <f t="shared" si="659"/>
        <v>7</v>
      </c>
      <c r="H6997" s="15">
        <f t="shared" si="660"/>
        <v>7.0000000000000007E-2</v>
      </c>
      <c r="I6997" s="15" t="s">
        <v>372</v>
      </c>
      <c r="J6997" s="10">
        <v>300000166523030</v>
      </c>
      <c r="K6997" s="9" t="s">
        <v>422</v>
      </c>
      <c r="L6997" s="10">
        <v>100000000614770</v>
      </c>
      <c r="M6997" s="9"/>
      <c r="N6997" s="20">
        <v>300000000000000</v>
      </c>
      <c r="O6997" s="9">
        <v>7</v>
      </c>
      <c r="P6997" s="9">
        <v>7</v>
      </c>
      <c r="Q6997" s="9">
        <v>7</v>
      </c>
    </row>
    <row r="6998" spans="1:17" hidden="1" x14ac:dyDescent="0.25">
      <c r="A6998" s="8" t="str">
        <f t="shared" si="656"/>
        <v>Patient Stretchers and Trolleys and Related AccessAcime Uk Limited</v>
      </c>
      <c r="B6998" s="8" t="str">
        <f>VLOOKUP(J6998,'Contract IDs'!A:D,4,0)</f>
        <v>Patient Stretchers and Trolleys and Related Access</v>
      </c>
      <c r="C6998" s="8" t="str">
        <f>VLOOKUP(L6998,'Supplier IDs'!A:C,3,0)</f>
        <v>Acime Uk Limited</v>
      </c>
      <c r="D6998" s="8" t="str">
        <f t="shared" si="655"/>
        <v>No Sub Cat</v>
      </c>
      <c r="E6998" s="8">
        <f t="shared" si="657"/>
        <v>300000000000000</v>
      </c>
      <c r="F6998" s="8">
        <f t="shared" si="658"/>
        <v>8</v>
      </c>
      <c r="G6998" s="8">
        <f t="shared" si="659"/>
        <v>8</v>
      </c>
      <c r="H6998" s="15">
        <f t="shared" si="660"/>
        <v>0.08</v>
      </c>
      <c r="I6998" s="15" t="s">
        <v>372</v>
      </c>
      <c r="J6998" s="10">
        <v>300000166523030</v>
      </c>
      <c r="K6998" s="9" t="s">
        <v>422</v>
      </c>
      <c r="L6998" s="10">
        <v>100000000614770</v>
      </c>
      <c r="M6998" s="9"/>
      <c r="N6998" s="20">
        <v>300000000000000</v>
      </c>
      <c r="O6998" s="9">
        <v>8</v>
      </c>
      <c r="P6998" s="9">
        <v>8</v>
      </c>
      <c r="Q6998" s="9">
        <v>8</v>
      </c>
    </row>
    <row r="6999" spans="1:17" hidden="1" x14ac:dyDescent="0.25">
      <c r="A6999" s="8" t="str">
        <f t="shared" si="656"/>
        <v>Patient Stretchers and Trolleys and Related AccessAcime Uk Limited</v>
      </c>
      <c r="B6999" s="8" t="str">
        <f>VLOOKUP(J6999,'Contract IDs'!A:D,4,0)</f>
        <v>Patient Stretchers and Trolleys and Related Access</v>
      </c>
      <c r="C6999" s="8" t="str">
        <f>VLOOKUP(L6999,'Supplier IDs'!A:C,3,0)</f>
        <v>Acime Uk Limited</v>
      </c>
      <c r="D6999" s="8" t="str">
        <f t="shared" si="655"/>
        <v>No Sub Cat</v>
      </c>
      <c r="E6999" s="8">
        <f t="shared" si="657"/>
        <v>300000000000000</v>
      </c>
      <c r="F6999" s="8">
        <f t="shared" si="658"/>
        <v>9</v>
      </c>
      <c r="G6999" s="8">
        <f t="shared" si="659"/>
        <v>9</v>
      </c>
      <c r="H6999" s="15">
        <f t="shared" si="660"/>
        <v>0.08</v>
      </c>
      <c r="I6999" s="15" t="s">
        <v>372</v>
      </c>
      <c r="J6999" s="10">
        <v>300000166523030</v>
      </c>
      <c r="K6999" s="9" t="s">
        <v>422</v>
      </c>
      <c r="L6999" s="10">
        <v>100000000614770</v>
      </c>
      <c r="M6999" s="9"/>
      <c r="N6999" s="20">
        <v>300000000000000</v>
      </c>
      <c r="O6999" s="9">
        <v>9</v>
      </c>
      <c r="P6999" s="9">
        <v>9</v>
      </c>
      <c r="Q6999" s="9">
        <v>8</v>
      </c>
    </row>
    <row r="7000" spans="1:17" hidden="1" x14ac:dyDescent="0.25">
      <c r="A7000" s="8" t="str">
        <f t="shared" si="656"/>
        <v>Patient Stretchers and Trolleys and Related AccessAcime Uk Limited</v>
      </c>
      <c r="B7000" s="8" t="str">
        <f>VLOOKUP(J7000,'Contract IDs'!A:D,4,0)</f>
        <v>Patient Stretchers and Trolleys and Related Access</v>
      </c>
      <c r="C7000" s="8" t="str">
        <f>VLOOKUP(L7000,'Supplier IDs'!A:C,3,0)</f>
        <v>Acime Uk Limited</v>
      </c>
      <c r="D7000" s="8" t="str">
        <f t="shared" si="655"/>
        <v>No Sub Cat</v>
      </c>
      <c r="E7000" s="8">
        <f t="shared" si="657"/>
        <v>300000000000000</v>
      </c>
      <c r="F7000" s="8">
        <f t="shared" si="658"/>
        <v>10</v>
      </c>
      <c r="G7000" s="8">
        <f t="shared" si="659"/>
        <v>10</v>
      </c>
      <c r="H7000" s="15">
        <f t="shared" si="660"/>
        <v>0.1</v>
      </c>
      <c r="I7000" s="15" t="s">
        <v>372</v>
      </c>
      <c r="J7000" s="10">
        <v>300000166523030</v>
      </c>
      <c r="K7000" s="9" t="s">
        <v>422</v>
      </c>
      <c r="L7000" s="10">
        <v>100000000614770</v>
      </c>
      <c r="M7000" s="9"/>
      <c r="N7000" s="20">
        <v>300000000000000</v>
      </c>
      <c r="O7000" s="9">
        <v>10</v>
      </c>
      <c r="P7000" s="9">
        <v>10</v>
      </c>
      <c r="Q7000" s="9">
        <v>10</v>
      </c>
    </row>
    <row r="7001" spans="1:17" hidden="1" x14ac:dyDescent="0.25">
      <c r="A7001" s="8" t="str">
        <f t="shared" si="656"/>
        <v>Patient Stretchers and Trolleys and Related AccessAcime Uk Limited</v>
      </c>
      <c r="B7001" s="8" t="str">
        <f>VLOOKUP(J7001,'Contract IDs'!A:D,4,0)</f>
        <v>Patient Stretchers and Trolleys and Related Access</v>
      </c>
      <c r="C7001" s="8" t="str">
        <f>VLOOKUP(L7001,'Supplier IDs'!A:C,3,0)</f>
        <v>Acime Uk Limited</v>
      </c>
      <c r="D7001" s="8" t="str">
        <f t="shared" si="655"/>
        <v>No Sub Cat</v>
      </c>
      <c r="E7001" s="8">
        <f t="shared" si="657"/>
        <v>300000000000000</v>
      </c>
      <c r="F7001" s="8">
        <f t="shared" si="658"/>
        <v>11</v>
      </c>
      <c r="G7001" s="8">
        <f t="shared" si="659"/>
        <v>19</v>
      </c>
      <c r="H7001" s="15">
        <f t="shared" si="660"/>
        <v>0.15</v>
      </c>
      <c r="I7001" s="15" t="s">
        <v>372</v>
      </c>
      <c r="J7001" s="10">
        <v>300000166523030</v>
      </c>
      <c r="K7001" s="9" t="s">
        <v>422</v>
      </c>
      <c r="L7001" s="10">
        <v>100000000614770</v>
      </c>
      <c r="M7001" s="9"/>
      <c r="N7001" s="20">
        <v>300000000000000</v>
      </c>
      <c r="O7001" s="9">
        <v>11</v>
      </c>
      <c r="P7001" s="9">
        <v>19</v>
      </c>
      <c r="Q7001" s="9">
        <v>15</v>
      </c>
    </row>
    <row r="7002" spans="1:17" hidden="1" x14ac:dyDescent="0.25">
      <c r="A7002" s="8" t="str">
        <f t="shared" si="656"/>
        <v>Patient Stretchers and Trolleys and Related AccessAcime Uk Limited</v>
      </c>
      <c r="B7002" s="8" t="str">
        <f>VLOOKUP(J7002,'Contract IDs'!A:D,4,0)</f>
        <v>Patient Stretchers and Trolleys and Related Access</v>
      </c>
      <c r="C7002" s="8" t="str">
        <f>VLOOKUP(L7002,'Supplier IDs'!A:C,3,0)</f>
        <v>Acime Uk Limited</v>
      </c>
      <c r="D7002" s="8" t="str">
        <f t="shared" si="655"/>
        <v>No Sub Cat</v>
      </c>
      <c r="E7002" s="8">
        <f t="shared" si="657"/>
        <v>300000000000000</v>
      </c>
      <c r="F7002" s="8">
        <f t="shared" si="658"/>
        <v>20</v>
      </c>
      <c r="G7002" s="8">
        <f t="shared" si="659"/>
        <v>49</v>
      </c>
      <c r="H7002" s="15">
        <f t="shared" si="660"/>
        <v>0.2</v>
      </c>
      <c r="I7002" s="15" t="s">
        <v>372</v>
      </c>
      <c r="J7002" s="10">
        <v>300000166523030</v>
      </c>
      <c r="K7002" s="9" t="s">
        <v>422</v>
      </c>
      <c r="L7002" s="10">
        <v>100000000614770</v>
      </c>
      <c r="M7002" s="9"/>
      <c r="N7002" s="20">
        <v>300000000000000</v>
      </c>
      <c r="O7002" s="9">
        <v>20</v>
      </c>
      <c r="P7002" s="9">
        <v>49</v>
      </c>
      <c r="Q7002" s="9">
        <v>20</v>
      </c>
    </row>
    <row r="7003" spans="1:17" hidden="1" x14ac:dyDescent="0.25">
      <c r="A7003" s="8" t="str">
        <f t="shared" si="656"/>
        <v>Patient Stretchers and Trolleys and Related AccessAcime Uk Limited</v>
      </c>
      <c r="B7003" s="8" t="str">
        <f>VLOOKUP(J7003,'Contract IDs'!A:D,4,0)</f>
        <v>Patient Stretchers and Trolleys and Related Access</v>
      </c>
      <c r="C7003" s="8" t="str">
        <f>VLOOKUP(L7003,'Supplier IDs'!A:C,3,0)</f>
        <v>Acime Uk Limited</v>
      </c>
      <c r="D7003" s="8" t="str">
        <f t="shared" si="655"/>
        <v>No Sub Cat</v>
      </c>
      <c r="E7003" s="8">
        <f t="shared" si="657"/>
        <v>300000000000000</v>
      </c>
      <c r="F7003" s="8">
        <f t="shared" si="658"/>
        <v>50</v>
      </c>
      <c r="G7003" s="8">
        <f t="shared" si="659"/>
        <v>99</v>
      </c>
      <c r="H7003" s="15">
        <f t="shared" si="660"/>
        <v>0.2</v>
      </c>
      <c r="I7003" s="15" t="s">
        <v>372</v>
      </c>
      <c r="J7003" s="10">
        <v>300000166523030</v>
      </c>
      <c r="K7003" s="9" t="s">
        <v>422</v>
      </c>
      <c r="L7003" s="10">
        <v>100000000614770</v>
      </c>
      <c r="M7003" s="9"/>
      <c r="N7003" s="20">
        <v>300000000000000</v>
      </c>
      <c r="O7003" s="9">
        <v>50</v>
      </c>
      <c r="P7003" s="9">
        <v>99</v>
      </c>
      <c r="Q7003" s="9">
        <v>20</v>
      </c>
    </row>
    <row r="7004" spans="1:17" hidden="1" x14ac:dyDescent="0.25">
      <c r="A7004" s="8" t="str">
        <f t="shared" si="656"/>
        <v>Patient Stretchers and Trolleys and Related AccessAcime Uk Limited</v>
      </c>
      <c r="B7004" s="8" t="str">
        <f>VLOOKUP(J7004,'Contract IDs'!A:D,4,0)</f>
        <v>Patient Stretchers and Trolleys and Related Access</v>
      </c>
      <c r="C7004" s="8" t="str">
        <f>VLOOKUP(L7004,'Supplier IDs'!A:C,3,0)</f>
        <v>Acime Uk Limited</v>
      </c>
      <c r="D7004" s="8" t="str">
        <f t="shared" si="655"/>
        <v>No Sub Cat</v>
      </c>
      <c r="E7004" s="8">
        <f t="shared" si="657"/>
        <v>300000000000000</v>
      </c>
      <c r="F7004" s="8">
        <f t="shared" si="658"/>
        <v>100</v>
      </c>
      <c r="G7004" s="8">
        <f t="shared" si="659"/>
        <v>149</v>
      </c>
      <c r="H7004" s="15">
        <f t="shared" si="660"/>
        <v>0.2</v>
      </c>
      <c r="I7004" s="15" t="s">
        <v>372</v>
      </c>
      <c r="J7004" s="10">
        <v>300000166523030</v>
      </c>
      <c r="K7004" s="9" t="s">
        <v>422</v>
      </c>
      <c r="L7004" s="10">
        <v>100000000614770</v>
      </c>
      <c r="M7004" s="9"/>
      <c r="N7004" s="20">
        <v>300000000000000</v>
      </c>
      <c r="O7004" s="9">
        <v>100</v>
      </c>
      <c r="P7004" s="9">
        <v>149</v>
      </c>
      <c r="Q7004" s="9">
        <v>20</v>
      </c>
    </row>
    <row r="7005" spans="1:17" hidden="1" x14ac:dyDescent="0.25">
      <c r="A7005" s="8" t="str">
        <f t="shared" si="656"/>
        <v>Patient Stretchers and Trolleys and Related AccessAcime Uk Limited</v>
      </c>
      <c r="B7005" s="8" t="str">
        <f>VLOOKUP(J7005,'Contract IDs'!A:D,4,0)</f>
        <v>Patient Stretchers and Trolleys and Related Access</v>
      </c>
      <c r="C7005" s="8" t="str">
        <f>VLOOKUP(L7005,'Supplier IDs'!A:C,3,0)</f>
        <v>Acime Uk Limited</v>
      </c>
      <c r="D7005" s="8" t="str">
        <f t="shared" si="655"/>
        <v>No Sub Cat</v>
      </c>
      <c r="E7005" s="8">
        <f t="shared" si="657"/>
        <v>300000000000000</v>
      </c>
      <c r="F7005" s="8">
        <f t="shared" si="658"/>
        <v>150</v>
      </c>
      <c r="G7005" s="8">
        <f t="shared" si="659"/>
        <v>199</v>
      </c>
      <c r="H7005" s="15">
        <f t="shared" si="660"/>
        <v>0.2</v>
      </c>
      <c r="I7005" s="15" t="s">
        <v>372</v>
      </c>
      <c r="J7005" s="10">
        <v>300000166523030</v>
      </c>
      <c r="K7005" s="9" t="s">
        <v>422</v>
      </c>
      <c r="L7005" s="10">
        <v>100000000614770</v>
      </c>
      <c r="M7005" s="9"/>
      <c r="N7005" s="20">
        <v>300000000000000</v>
      </c>
      <c r="O7005" s="9">
        <v>150</v>
      </c>
      <c r="P7005" s="9">
        <v>199</v>
      </c>
      <c r="Q7005" s="9">
        <v>20</v>
      </c>
    </row>
    <row r="7006" spans="1:17" hidden="1" x14ac:dyDescent="0.25">
      <c r="A7006" s="8" t="str">
        <f t="shared" si="656"/>
        <v>Patient Stretchers and Trolleys and Related AccessAcime Uk Limited</v>
      </c>
      <c r="B7006" s="8" t="str">
        <f>VLOOKUP(J7006,'Contract IDs'!A:D,4,0)</f>
        <v>Patient Stretchers and Trolleys and Related Access</v>
      </c>
      <c r="C7006" s="8" t="str">
        <f>VLOOKUP(L7006,'Supplier IDs'!A:C,3,0)</f>
        <v>Acime Uk Limited</v>
      </c>
      <c r="D7006" s="8" t="str">
        <f t="shared" si="655"/>
        <v>No Sub Cat</v>
      </c>
      <c r="E7006" s="8">
        <f t="shared" si="657"/>
        <v>300000000000000</v>
      </c>
      <c r="F7006" s="8">
        <f t="shared" si="658"/>
        <v>200</v>
      </c>
      <c r="G7006" s="8">
        <f t="shared" si="659"/>
        <v>1000</v>
      </c>
      <c r="H7006" s="15">
        <f t="shared" si="660"/>
        <v>0.2</v>
      </c>
      <c r="I7006" s="15" t="s">
        <v>372</v>
      </c>
      <c r="J7006" s="10">
        <v>300000166523030</v>
      </c>
      <c r="K7006" s="9" t="s">
        <v>422</v>
      </c>
      <c r="L7006" s="10">
        <v>100000000614770</v>
      </c>
      <c r="M7006" s="9"/>
      <c r="N7006" s="20">
        <v>300000000000000</v>
      </c>
      <c r="O7006" s="9">
        <v>200</v>
      </c>
      <c r="P7006" s="9">
        <v>1000</v>
      </c>
      <c r="Q7006" s="9">
        <v>20</v>
      </c>
    </row>
    <row r="7007" spans="1:17" hidden="1" x14ac:dyDescent="0.25">
      <c r="A7007" s="8" t="str">
        <f t="shared" si="656"/>
        <v>Patient Stretchers and Trolleys and Related AccessAcime Uk Limited</v>
      </c>
      <c r="B7007" s="8" t="str">
        <f>VLOOKUP(J7007,'Contract IDs'!A:D,4,0)</f>
        <v>Patient Stretchers and Trolleys and Related Access</v>
      </c>
      <c r="C7007" s="8" t="str">
        <f>VLOOKUP(L7007,'Supplier IDs'!A:C,3,0)</f>
        <v>Acime Uk Limited</v>
      </c>
      <c r="D7007" s="8" t="str">
        <f t="shared" si="655"/>
        <v>No Sub Cat</v>
      </c>
      <c r="E7007" s="8">
        <f t="shared" si="657"/>
        <v>300000000000000</v>
      </c>
      <c r="F7007" s="8">
        <f t="shared" si="658"/>
        <v>2</v>
      </c>
      <c r="G7007" s="8">
        <f t="shared" si="659"/>
        <v>2</v>
      </c>
      <c r="H7007" s="15">
        <f t="shared" si="660"/>
        <v>0.05</v>
      </c>
      <c r="I7007" s="15" t="s">
        <v>372</v>
      </c>
      <c r="J7007" s="10">
        <v>300000166523030</v>
      </c>
      <c r="K7007" s="9" t="s">
        <v>422</v>
      </c>
      <c r="L7007" s="10">
        <v>100000000614770</v>
      </c>
      <c r="M7007" s="9"/>
      <c r="N7007" s="20">
        <v>300000000000000</v>
      </c>
      <c r="O7007" s="9">
        <v>2</v>
      </c>
      <c r="P7007" s="9">
        <v>2</v>
      </c>
      <c r="Q7007" s="9">
        <v>5</v>
      </c>
    </row>
    <row r="7008" spans="1:17" hidden="1" x14ac:dyDescent="0.25">
      <c r="A7008" s="8" t="str">
        <f t="shared" si="656"/>
        <v>Patient Stretchers and Trolleys and Related AccessAcime Uk Limited</v>
      </c>
      <c r="B7008" s="8" t="str">
        <f>VLOOKUP(J7008,'Contract IDs'!A:D,4,0)</f>
        <v>Patient Stretchers and Trolleys and Related Access</v>
      </c>
      <c r="C7008" s="8" t="str">
        <f>VLOOKUP(L7008,'Supplier IDs'!A:C,3,0)</f>
        <v>Acime Uk Limited</v>
      </c>
      <c r="D7008" s="8" t="str">
        <f t="shared" si="655"/>
        <v>No Sub Cat</v>
      </c>
      <c r="E7008" s="8">
        <f t="shared" si="657"/>
        <v>300000000000000</v>
      </c>
      <c r="F7008" s="8">
        <f t="shared" si="658"/>
        <v>3</v>
      </c>
      <c r="G7008" s="8">
        <f t="shared" si="659"/>
        <v>3</v>
      </c>
      <c r="H7008" s="15">
        <f t="shared" si="660"/>
        <v>0.05</v>
      </c>
      <c r="I7008" s="15" t="s">
        <v>372</v>
      </c>
      <c r="J7008" s="10">
        <v>300000166523030</v>
      </c>
      <c r="K7008" s="9" t="s">
        <v>422</v>
      </c>
      <c r="L7008" s="10">
        <v>100000000614770</v>
      </c>
      <c r="M7008" s="9"/>
      <c r="N7008" s="20">
        <v>300000000000000</v>
      </c>
      <c r="O7008" s="9">
        <v>3</v>
      </c>
      <c r="P7008" s="9">
        <v>3</v>
      </c>
      <c r="Q7008" s="9">
        <v>5</v>
      </c>
    </row>
    <row r="7009" spans="1:17" hidden="1" x14ac:dyDescent="0.25">
      <c r="A7009" s="8" t="str">
        <f t="shared" si="656"/>
        <v>Patient Stretchers and Trolleys and Related AccessAcime Uk Limited</v>
      </c>
      <c r="B7009" s="8" t="str">
        <f>VLOOKUP(J7009,'Contract IDs'!A:D,4,0)</f>
        <v>Patient Stretchers and Trolleys and Related Access</v>
      </c>
      <c r="C7009" s="8" t="str">
        <f>VLOOKUP(L7009,'Supplier IDs'!A:C,3,0)</f>
        <v>Acime Uk Limited</v>
      </c>
      <c r="D7009" s="8" t="str">
        <f t="shared" si="655"/>
        <v>No Sub Cat</v>
      </c>
      <c r="E7009" s="8">
        <f t="shared" si="657"/>
        <v>300000000000000</v>
      </c>
      <c r="F7009" s="8">
        <f t="shared" si="658"/>
        <v>4</v>
      </c>
      <c r="G7009" s="8">
        <f t="shared" si="659"/>
        <v>4</v>
      </c>
      <c r="H7009" s="15">
        <f t="shared" si="660"/>
        <v>0.06</v>
      </c>
      <c r="I7009" s="15" t="s">
        <v>372</v>
      </c>
      <c r="J7009" s="10">
        <v>300000166523030</v>
      </c>
      <c r="K7009" s="9" t="s">
        <v>422</v>
      </c>
      <c r="L7009" s="10">
        <v>100000000614770</v>
      </c>
      <c r="M7009" s="9"/>
      <c r="N7009" s="20">
        <v>300000000000000</v>
      </c>
      <c r="O7009" s="9">
        <v>4</v>
      </c>
      <c r="P7009" s="9">
        <v>4</v>
      </c>
      <c r="Q7009" s="9">
        <v>6</v>
      </c>
    </row>
    <row r="7010" spans="1:17" hidden="1" x14ac:dyDescent="0.25">
      <c r="A7010" s="8" t="str">
        <f t="shared" si="656"/>
        <v>Patient Stretchers and Trolleys and Related AccessAcime Uk Limited</v>
      </c>
      <c r="B7010" s="8" t="str">
        <f>VLOOKUP(J7010,'Contract IDs'!A:D,4,0)</f>
        <v>Patient Stretchers and Trolleys and Related Access</v>
      </c>
      <c r="C7010" s="8" t="str">
        <f>VLOOKUP(L7010,'Supplier IDs'!A:C,3,0)</f>
        <v>Acime Uk Limited</v>
      </c>
      <c r="D7010" s="8" t="str">
        <f t="shared" si="655"/>
        <v>No Sub Cat</v>
      </c>
      <c r="E7010" s="8">
        <f t="shared" si="657"/>
        <v>300000000000000</v>
      </c>
      <c r="F7010" s="8">
        <f t="shared" si="658"/>
        <v>5</v>
      </c>
      <c r="G7010" s="8">
        <f t="shared" si="659"/>
        <v>5</v>
      </c>
      <c r="H7010" s="15">
        <f t="shared" si="660"/>
        <v>0.06</v>
      </c>
      <c r="I7010" s="15" t="s">
        <v>372</v>
      </c>
      <c r="J7010" s="10">
        <v>300000166523030</v>
      </c>
      <c r="K7010" s="9" t="s">
        <v>422</v>
      </c>
      <c r="L7010" s="10">
        <v>100000000614770</v>
      </c>
      <c r="M7010" s="9"/>
      <c r="N7010" s="20">
        <v>300000000000000</v>
      </c>
      <c r="O7010" s="9">
        <v>5</v>
      </c>
      <c r="P7010" s="9">
        <v>5</v>
      </c>
      <c r="Q7010" s="9">
        <v>6</v>
      </c>
    </row>
    <row r="7011" spans="1:17" hidden="1" x14ac:dyDescent="0.25">
      <c r="A7011" s="8" t="str">
        <f t="shared" si="656"/>
        <v>Patient Stretchers and Trolleys and Related AccessAcime Uk Limited</v>
      </c>
      <c r="B7011" s="8" t="str">
        <f>VLOOKUP(J7011,'Contract IDs'!A:D,4,0)</f>
        <v>Patient Stretchers and Trolleys and Related Access</v>
      </c>
      <c r="C7011" s="8" t="str">
        <f>VLOOKUP(L7011,'Supplier IDs'!A:C,3,0)</f>
        <v>Acime Uk Limited</v>
      </c>
      <c r="D7011" s="8" t="str">
        <f t="shared" si="655"/>
        <v>No Sub Cat</v>
      </c>
      <c r="E7011" s="8">
        <f t="shared" si="657"/>
        <v>300000000000000</v>
      </c>
      <c r="F7011" s="8">
        <f t="shared" si="658"/>
        <v>6</v>
      </c>
      <c r="G7011" s="8">
        <f t="shared" si="659"/>
        <v>6</v>
      </c>
      <c r="H7011" s="15">
        <f t="shared" si="660"/>
        <v>7.0000000000000007E-2</v>
      </c>
      <c r="I7011" s="15" t="s">
        <v>372</v>
      </c>
      <c r="J7011" s="10">
        <v>300000166523030</v>
      </c>
      <c r="K7011" s="9" t="s">
        <v>422</v>
      </c>
      <c r="L7011" s="10">
        <v>100000000614770</v>
      </c>
      <c r="M7011" s="9"/>
      <c r="N7011" s="20">
        <v>300000000000000</v>
      </c>
      <c r="O7011" s="9">
        <v>6</v>
      </c>
      <c r="P7011" s="9">
        <v>6</v>
      </c>
      <c r="Q7011" s="9">
        <v>7</v>
      </c>
    </row>
    <row r="7012" spans="1:17" hidden="1" x14ac:dyDescent="0.25">
      <c r="A7012" s="8" t="str">
        <f t="shared" si="656"/>
        <v>Patient Stretchers and Trolleys and Related AccessAcime Uk Limited</v>
      </c>
      <c r="B7012" s="8" t="str">
        <f>VLOOKUP(J7012,'Contract IDs'!A:D,4,0)</f>
        <v>Patient Stretchers and Trolleys and Related Access</v>
      </c>
      <c r="C7012" s="8" t="str">
        <f>VLOOKUP(L7012,'Supplier IDs'!A:C,3,0)</f>
        <v>Acime Uk Limited</v>
      </c>
      <c r="D7012" s="8" t="str">
        <f t="shared" si="655"/>
        <v>No Sub Cat</v>
      </c>
      <c r="E7012" s="8">
        <f t="shared" si="657"/>
        <v>300000000000000</v>
      </c>
      <c r="F7012" s="8">
        <f t="shared" si="658"/>
        <v>7</v>
      </c>
      <c r="G7012" s="8">
        <f t="shared" si="659"/>
        <v>7</v>
      </c>
      <c r="H7012" s="15">
        <f t="shared" si="660"/>
        <v>7.0000000000000007E-2</v>
      </c>
      <c r="I7012" s="15" t="s">
        <v>372</v>
      </c>
      <c r="J7012" s="10">
        <v>300000166523030</v>
      </c>
      <c r="K7012" s="9" t="s">
        <v>422</v>
      </c>
      <c r="L7012" s="10">
        <v>100000000614770</v>
      </c>
      <c r="M7012" s="9"/>
      <c r="N7012" s="20">
        <v>300000000000000</v>
      </c>
      <c r="O7012" s="9">
        <v>7</v>
      </c>
      <c r="P7012" s="9">
        <v>7</v>
      </c>
      <c r="Q7012" s="9">
        <v>7</v>
      </c>
    </row>
    <row r="7013" spans="1:17" hidden="1" x14ac:dyDescent="0.25">
      <c r="A7013" s="8" t="str">
        <f t="shared" si="656"/>
        <v>Patient Stretchers and Trolleys and Related AccessAcime Uk Limited</v>
      </c>
      <c r="B7013" s="8" t="str">
        <f>VLOOKUP(J7013,'Contract IDs'!A:D,4,0)</f>
        <v>Patient Stretchers and Trolleys and Related Access</v>
      </c>
      <c r="C7013" s="8" t="str">
        <f>VLOOKUP(L7013,'Supplier IDs'!A:C,3,0)</f>
        <v>Acime Uk Limited</v>
      </c>
      <c r="D7013" s="8" t="str">
        <f t="shared" si="655"/>
        <v>No Sub Cat</v>
      </c>
      <c r="E7013" s="8">
        <f t="shared" si="657"/>
        <v>300000000000000</v>
      </c>
      <c r="F7013" s="8">
        <f t="shared" si="658"/>
        <v>8</v>
      </c>
      <c r="G7013" s="8">
        <f t="shared" si="659"/>
        <v>8</v>
      </c>
      <c r="H7013" s="15">
        <f t="shared" si="660"/>
        <v>0.08</v>
      </c>
      <c r="I7013" s="15" t="s">
        <v>372</v>
      </c>
      <c r="J7013" s="10">
        <v>300000166523030</v>
      </c>
      <c r="K7013" s="9" t="s">
        <v>422</v>
      </c>
      <c r="L7013" s="10">
        <v>100000000614770</v>
      </c>
      <c r="M7013" s="9"/>
      <c r="N7013" s="20">
        <v>300000000000000</v>
      </c>
      <c r="O7013" s="9">
        <v>8</v>
      </c>
      <c r="P7013" s="9">
        <v>8</v>
      </c>
      <c r="Q7013" s="9">
        <v>8</v>
      </c>
    </row>
    <row r="7014" spans="1:17" hidden="1" x14ac:dyDescent="0.25">
      <c r="A7014" s="8" t="str">
        <f t="shared" si="656"/>
        <v>Patient Stretchers and Trolleys and Related AccessAcime Uk Limited</v>
      </c>
      <c r="B7014" s="8" t="str">
        <f>VLOOKUP(J7014,'Contract IDs'!A:D,4,0)</f>
        <v>Patient Stretchers and Trolleys and Related Access</v>
      </c>
      <c r="C7014" s="8" t="str">
        <f>VLOOKUP(L7014,'Supplier IDs'!A:C,3,0)</f>
        <v>Acime Uk Limited</v>
      </c>
      <c r="D7014" s="8" t="str">
        <f t="shared" si="655"/>
        <v>No Sub Cat</v>
      </c>
      <c r="E7014" s="8">
        <f t="shared" si="657"/>
        <v>300000000000000</v>
      </c>
      <c r="F7014" s="8">
        <f t="shared" si="658"/>
        <v>9</v>
      </c>
      <c r="G7014" s="8">
        <f t="shared" si="659"/>
        <v>9</v>
      </c>
      <c r="H7014" s="15">
        <f t="shared" si="660"/>
        <v>0.08</v>
      </c>
      <c r="I7014" s="15" t="s">
        <v>372</v>
      </c>
      <c r="J7014" s="10">
        <v>300000166523030</v>
      </c>
      <c r="K7014" s="9" t="s">
        <v>422</v>
      </c>
      <c r="L7014" s="10">
        <v>100000000614770</v>
      </c>
      <c r="M7014" s="9"/>
      <c r="N7014" s="20">
        <v>300000000000000</v>
      </c>
      <c r="O7014" s="9">
        <v>9</v>
      </c>
      <c r="P7014" s="9">
        <v>9</v>
      </c>
      <c r="Q7014" s="9">
        <v>8</v>
      </c>
    </row>
    <row r="7015" spans="1:17" hidden="1" x14ac:dyDescent="0.25">
      <c r="A7015" s="8" t="str">
        <f t="shared" si="656"/>
        <v>Patient Stretchers and Trolleys and Related AccessAcime Uk Limited</v>
      </c>
      <c r="B7015" s="8" t="str">
        <f>VLOOKUP(J7015,'Contract IDs'!A:D,4,0)</f>
        <v>Patient Stretchers and Trolleys and Related Access</v>
      </c>
      <c r="C7015" s="8" t="str">
        <f>VLOOKUP(L7015,'Supplier IDs'!A:C,3,0)</f>
        <v>Acime Uk Limited</v>
      </c>
      <c r="D7015" s="8" t="str">
        <f t="shared" si="655"/>
        <v>No Sub Cat</v>
      </c>
      <c r="E7015" s="8">
        <f t="shared" si="657"/>
        <v>300000000000000</v>
      </c>
      <c r="F7015" s="8">
        <f t="shared" si="658"/>
        <v>10</v>
      </c>
      <c r="G7015" s="8">
        <f t="shared" si="659"/>
        <v>10</v>
      </c>
      <c r="H7015" s="15">
        <f t="shared" si="660"/>
        <v>0.1</v>
      </c>
      <c r="I7015" s="15" t="s">
        <v>372</v>
      </c>
      <c r="J7015" s="10">
        <v>300000166523030</v>
      </c>
      <c r="K7015" s="9" t="s">
        <v>422</v>
      </c>
      <c r="L7015" s="10">
        <v>100000000614770</v>
      </c>
      <c r="M7015" s="9"/>
      <c r="N7015" s="20">
        <v>300000000000000</v>
      </c>
      <c r="O7015" s="9">
        <v>10</v>
      </c>
      <c r="P7015" s="9">
        <v>10</v>
      </c>
      <c r="Q7015" s="9">
        <v>10</v>
      </c>
    </row>
    <row r="7016" spans="1:17" hidden="1" x14ac:dyDescent="0.25">
      <c r="A7016" s="8" t="str">
        <f t="shared" si="656"/>
        <v>Patient Stretchers and Trolleys and Related AccessAcime Uk Limited</v>
      </c>
      <c r="B7016" s="8" t="str">
        <f>VLOOKUP(J7016,'Contract IDs'!A:D,4,0)</f>
        <v>Patient Stretchers and Trolleys and Related Access</v>
      </c>
      <c r="C7016" s="8" t="str">
        <f>VLOOKUP(L7016,'Supplier IDs'!A:C,3,0)</f>
        <v>Acime Uk Limited</v>
      </c>
      <c r="D7016" s="8" t="str">
        <f t="shared" si="655"/>
        <v>No Sub Cat</v>
      </c>
      <c r="E7016" s="8">
        <f t="shared" si="657"/>
        <v>300000000000000</v>
      </c>
      <c r="F7016" s="8">
        <f t="shared" si="658"/>
        <v>11</v>
      </c>
      <c r="G7016" s="8">
        <f t="shared" si="659"/>
        <v>19</v>
      </c>
      <c r="H7016" s="15">
        <f t="shared" si="660"/>
        <v>0.15</v>
      </c>
      <c r="I7016" s="15" t="s">
        <v>372</v>
      </c>
      <c r="J7016" s="10">
        <v>300000166523030</v>
      </c>
      <c r="K7016" s="9" t="s">
        <v>422</v>
      </c>
      <c r="L7016" s="10">
        <v>100000000614770</v>
      </c>
      <c r="M7016" s="9"/>
      <c r="N7016" s="20">
        <v>300000000000000</v>
      </c>
      <c r="O7016" s="9">
        <v>11</v>
      </c>
      <c r="P7016" s="9">
        <v>19</v>
      </c>
      <c r="Q7016" s="9">
        <v>15</v>
      </c>
    </row>
    <row r="7017" spans="1:17" hidden="1" x14ac:dyDescent="0.25">
      <c r="A7017" s="8" t="str">
        <f t="shared" si="656"/>
        <v>Patient Stretchers and Trolleys and Related AccessAcime Uk Limited</v>
      </c>
      <c r="B7017" s="8" t="str">
        <f>VLOOKUP(J7017,'Contract IDs'!A:D,4,0)</f>
        <v>Patient Stretchers and Trolleys and Related Access</v>
      </c>
      <c r="C7017" s="8" t="str">
        <f>VLOOKUP(L7017,'Supplier IDs'!A:C,3,0)</f>
        <v>Acime Uk Limited</v>
      </c>
      <c r="D7017" s="8" t="str">
        <f t="shared" si="655"/>
        <v>No Sub Cat</v>
      </c>
      <c r="E7017" s="8">
        <f t="shared" si="657"/>
        <v>300000000000000</v>
      </c>
      <c r="F7017" s="8">
        <f t="shared" si="658"/>
        <v>20</v>
      </c>
      <c r="G7017" s="8">
        <f t="shared" si="659"/>
        <v>49</v>
      </c>
      <c r="H7017" s="15">
        <f t="shared" si="660"/>
        <v>0.2</v>
      </c>
      <c r="I7017" s="15" t="s">
        <v>372</v>
      </c>
      <c r="J7017" s="10">
        <v>300000166523030</v>
      </c>
      <c r="K7017" s="9" t="s">
        <v>422</v>
      </c>
      <c r="L7017" s="10">
        <v>100000000614770</v>
      </c>
      <c r="M7017" s="9"/>
      <c r="N7017" s="20">
        <v>300000000000000</v>
      </c>
      <c r="O7017" s="9">
        <v>20</v>
      </c>
      <c r="P7017" s="9">
        <v>49</v>
      </c>
      <c r="Q7017" s="9">
        <v>20</v>
      </c>
    </row>
    <row r="7018" spans="1:17" hidden="1" x14ac:dyDescent="0.25">
      <c r="A7018" s="8" t="str">
        <f t="shared" si="656"/>
        <v>Patient Stretchers and Trolleys and Related AccessAcime Uk Limited</v>
      </c>
      <c r="B7018" s="8" t="str">
        <f>VLOOKUP(J7018,'Contract IDs'!A:D,4,0)</f>
        <v>Patient Stretchers and Trolleys and Related Access</v>
      </c>
      <c r="C7018" s="8" t="str">
        <f>VLOOKUP(L7018,'Supplier IDs'!A:C,3,0)</f>
        <v>Acime Uk Limited</v>
      </c>
      <c r="D7018" s="8" t="str">
        <f t="shared" si="655"/>
        <v>No Sub Cat</v>
      </c>
      <c r="E7018" s="8">
        <f t="shared" si="657"/>
        <v>300000000000000</v>
      </c>
      <c r="F7018" s="8">
        <f t="shared" si="658"/>
        <v>50</v>
      </c>
      <c r="G7018" s="8">
        <f t="shared" si="659"/>
        <v>99</v>
      </c>
      <c r="H7018" s="15">
        <f t="shared" si="660"/>
        <v>0.2</v>
      </c>
      <c r="I7018" s="15" t="s">
        <v>372</v>
      </c>
      <c r="J7018" s="10">
        <v>300000166523030</v>
      </c>
      <c r="K7018" s="9" t="s">
        <v>422</v>
      </c>
      <c r="L7018" s="10">
        <v>100000000614770</v>
      </c>
      <c r="M7018" s="9"/>
      <c r="N7018" s="20">
        <v>300000000000000</v>
      </c>
      <c r="O7018" s="9">
        <v>50</v>
      </c>
      <c r="P7018" s="9">
        <v>99</v>
      </c>
      <c r="Q7018" s="9">
        <v>20</v>
      </c>
    </row>
    <row r="7019" spans="1:17" hidden="1" x14ac:dyDescent="0.25">
      <c r="A7019" s="8" t="str">
        <f t="shared" si="656"/>
        <v>Patient Stretchers and Trolleys and Related AccessAcime Uk Limited</v>
      </c>
      <c r="B7019" s="8" t="str">
        <f>VLOOKUP(J7019,'Contract IDs'!A:D,4,0)</f>
        <v>Patient Stretchers and Trolleys and Related Access</v>
      </c>
      <c r="C7019" s="8" t="str">
        <f>VLOOKUP(L7019,'Supplier IDs'!A:C,3,0)</f>
        <v>Acime Uk Limited</v>
      </c>
      <c r="D7019" s="8" t="str">
        <f t="shared" si="655"/>
        <v>No Sub Cat</v>
      </c>
      <c r="E7019" s="8">
        <f t="shared" si="657"/>
        <v>300000000000000</v>
      </c>
      <c r="F7019" s="8">
        <f t="shared" si="658"/>
        <v>100</v>
      </c>
      <c r="G7019" s="8">
        <f t="shared" si="659"/>
        <v>149</v>
      </c>
      <c r="H7019" s="15">
        <f t="shared" si="660"/>
        <v>0.2</v>
      </c>
      <c r="I7019" s="15" t="s">
        <v>372</v>
      </c>
      <c r="J7019" s="10">
        <v>300000166523030</v>
      </c>
      <c r="K7019" s="9" t="s">
        <v>422</v>
      </c>
      <c r="L7019" s="10">
        <v>100000000614770</v>
      </c>
      <c r="M7019" s="9"/>
      <c r="N7019" s="20">
        <v>300000000000000</v>
      </c>
      <c r="O7019" s="9">
        <v>100</v>
      </c>
      <c r="P7019" s="9">
        <v>149</v>
      </c>
      <c r="Q7019" s="9">
        <v>20</v>
      </c>
    </row>
    <row r="7020" spans="1:17" hidden="1" x14ac:dyDescent="0.25">
      <c r="A7020" s="8" t="str">
        <f t="shared" si="656"/>
        <v>Patient Stretchers and Trolleys and Related AccessAcime Uk Limited</v>
      </c>
      <c r="B7020" s="8" t="str">
        <f>VLOOKUP(J7020,'Contract IDs'!A:D,4,0)</f>
        <v>Patient Stretchers and Trolleys and Related Access</v>
      </c>
      <c r="C7020" s="8" t="str">
        <f>VLOOKUP(L7020,'Supplier IDs'!A:C,3,0)</f>
        <v>Acime Uk Limited</v>
      </c>
      <c r="D7020" s="8" t="str">
        <f t="shared" si="655"/>
        <v>No Sub Cat</v>
      </c>
      <c r="E7020" s="8">
        <f t="shared" si="657"/>
        <v>300000000000000</v>
      </c>
      <c r="F7020" s="8">
        <f t="shared" si="658"/>
        <v>150</v>
      </c>
      <c r="G7020" s="8">
        <f t="shared" si="659"/>
        <v>199</v>
      </c>
      <c r="H7020" s="15">
        <f t="shared" si="660"/>
        <v>0.2</v>
      </c>
      <c r="I7020" s="15" t="s">
        <v>372</v>
      </c>
      <c r="J7020" s="10">
        <v>300000166523030</v>
      </c>
      <c r="K7020" s="9" t="s">
        <v>422</v>
      </c>
      <c r="L7020" s="10">
        <v>100000000614770</v>
      </c>
      <c r="M7020" s="9"/>
      <c r="N7020" s="20">
        <v>300000000000000</v>
      </c>
      <c r="O7020" s="9">
        <v>150</v>
      </c>
      <c r="P7020" s="9">
        <v>199</v>
      </c>
      <c r="Q7020" s="9">
        <v>20</v>
      </c>
    </row>
    <row r="7021" spans="1:17" hidden="1" x14ac:dyDescent="0.25">
      <c r="A7021" s="8" t="str">
        <f t="shared" si="656"/>
        <v>Patient Stretchers and Trolleys and Related AccessAcime Uk Limited</v>
      </c>
      <c r="B7021" s="8" t="str">
        <f>VLOOKUP(J7021,'Contract IDs'!A:D,4,0)</f>
        <v>Patient Stretchers and Trolleys and Related Access</v>
      </c>
      <c r="C7021" s="8" t="str">
        <f>VLOOKUP(L7021,'Supplier IDs'!A:C,3,0)</f>
        <v>Acime Uk Limited</v>
      </c>
      <c r="D7021" s="8" t="str">
        <f t="shared" si="655"/>
        <v>No Sub Cat</v>
      </c>
      <c r="E7021" s="8">
        <f t="shared" si="657"/>
        <v>300000000000000</v>
      </c>
      <c r="F7021" s="8">
        <f t="shared" si="658"/>
        <v>200</v>
      </c>
      <c r="G7021" s="8">
        <f t="shared" si="659"/>
        <v>1000</v>
      </c>
      <c r="H7021" s="15">
        <f t="shared" si="660"/>
        <v>0.2</v>
      </c>
      <c r="I7021" s="15" t="s">
        <v>372</v>
      </c>
      <c r="J7021" s="10">
        <v>300000166523030</v>
      </c>
      <c r="K7021" s="9" t="s">
        <v>422</v>
      </c>
      <c r="L7021" s="10">
        <v>100000000614770</v>
      </c>
      <c r="M7021" s="9"/>
      <c r="N7021" s="20">
        <v>300000000000000</v>
      </c>
      <c r="O7021" s="9">
        <v>200</v>
      </c>
      <c r="P7021" s="9">
        <v>1000</v>
      </c>
      <c r="Q7021" s="9">
        <v>20</v>
      </c>
    </row>
    <row r="7022" spans="1:17" hidden="1" x14ac:dyDescent="0.25">
      <c r="A7022" s="8" t="str">
        <f t="shared" si="656"/>
        <v>Patient Stretchers and Trolleys and Related AccessAcime Uk Limited</v>
      </c>
      <c r="B7022" s="8" t="str">
        <f>VLOOKUP(J7022,'Contract IDs'!A:D,4,0)</f>
        <v>Patient Stretchers and Trolleys and Related Access</v>
      </c>
      <c r="C7022" s="8" t="str">
        <f>VLOOKUP(L7022,'Supplier IDs'!A:C,3,0)</f>
        <v>Acime Uk Limited</v>
      </c>
      <c r="D7022" s="8" t="str">
        <f t="shared" si="655"/>
        <v>No Sub Cat</v>
      </c>
      <c r="E7022" s="8">
        <f t="shared" si="657"/>
        <v>300000000000000</v>
      </c>
      <c r="F7022" s="8">
        <f t="shared" si="658"/>
        <v>2</v>
      </c>
      <c r="G7022" s="8">
        <f t="shared" si="659"/>
        <v>2</v>
      </c>
      <c r="H7022" s="15">
        <f t="shared" si="660"/>
        <v>0.05</v>
      </c>
      <c r="I7022" s="15" t="s">
        <v>372</v>
      </c>
      <c r="J7022" s="10">
        <v>300000166523030</v>
      </c>
      <c r="K7022" s="9" t="s">
        <v>422</v>
      </c>
      <c r="L7022" s="10">
        <v>100000000614770</v>
      </c>
      <c r="M7022" s="9"/>
      <c r="N7022" s="20">
        <v>300000000000000</v>
      </c>
      <c r="O7022" s="9">
        <v>2</v>
      </c>
      <c r="P7022" s="9">
        <v>2</v>
      </c>
      <c r="Q7022" s="9">
        <v>5</v>
      </c>
    </row>
    <row r="7023" spans="1:17" hidden="1" x14ac:dyDescent="0.25">
      <c r="A7023" s="8" t="str">
        <f t="shared" si="656"/>
        <v>Patient Stretchers and Trolleys and Related AccessAcime Uk Limited</v>
      </c>
      <c r="B7023" s="8" t="str">
        <f>VLOOKUP(J7023,'Contract IDs'!A:D,4,0)</f>
        <v>Patient Stretchers and Trolleys and Related Access</v>
      </c>
      <c r="C7023" s="8" t="str">
        <f>VLOOKUP(L7023,'Supplier IDs'!A:C,3,0)</f>
        <v>Acime Uk Limited</v>
      </c>
      <c r="D7023" s="8" t="str">
        <f t="shared" si="655"/>
        <v>No Sub Cat</v>
      </c>
      <c r="E7023" s="8">
        <f t="shared" si="657"/>
        <v>300000000000000</v>
      </c>
      <c r="F7023" s="8">
        <f t="shared" si="658"/>
        <v>3</v>
      </c>
      <c r="G7023" s="8">
        <f t="shared" si="659"/>
        <v>3</v>
      </c>
      <c r="H7023" s="15">
        <f t="shared" si="660"/>
        <v>0.05</v>
      </c>
      <c r="I7023" s="15" t="s">
        <v>372</v>
      </c>
      <c r="J7023" s="10">
        <v>300000166523030</v>
      </c>
      <c r="K7023" s="9" t="s">
        <v>422</v>
      </c>
      <c r="L7023" s="10">
        <v>100000000614770</v>
      </c>
      <c r="M7023" s="9"/>
      <c r="N7023" s="20">
        <v>300000000000000</v>
      </c>
      <c r="O7023" s="9">
        <v>3</v>
      </c>
      <c r="P7023" s="9">
        <v>3</v>
      </c>
      <c r="Q7023" s="9">
        <v>5</v>
      </c>
    </row>
    <row r="7024" spans="1:17" hidden="1" x14ac:dyDescent="0.25">
      <c r="A7024" s="8" t="str">
        <f t="shared" si="656"/>
        <v>Patient Stretchers and Trolleys and Related AccessAcime Uk Limited</v>
      </c>
      <c r="B7024" s="8" t="str">
        <f>VLOOKUP(J7024,'Contract IDs'!A:D,4,0)</f>
        <v>Patient Stretchers and Trolleys and Related Access</v>
      </c>
      <c r="C7024" s="8" t="str">
        <f>VLOOKUP(L7024,'Supplier IDs'!A:C,3,0)</f>
        <v>Acime Uk Limited</v>
      </c>
      <c r="D7024" s="8" t="str">
        <f t="shared" si="655"/>
        <v>No Sub Cat</v>
      </c>
      <c r="E7024" s="8">
        <f t="shared" si="657"/>
        <v>300000000000000</v>
      </c>
      <c r="F7024" s="8">
        <f t="shared" si="658"/>
        <v>4</v>
      </c>
      <c r="G7024" s="8">
        <f t="shared" si="659"/>
        <v>4</v>
      </c>
      <c r="H7024" s="15">
        <f t="shared" si="660"/>
        <v>0.06</v>
      </c>
      <c r="I7024" s="15" t="s">
        <v>372</v>
      </c>
      <c r="J7024" s="10">
        <v>300000166523030</v>
      </c>
      <c r="K7024" s="9" t="s">
        <v>422</v>
      </c>
      <c r="L7024" s="10">
        <v>100000000614770</v>
      </c>
      <c r="M7024" s="9"/>
      <c r="N7024" s="20">
        <v>300000000000000</v>
      </c>
      <c r="O7024" s="9">
        <v>4</v>
      </c>
      <c r="P7024" s="9">
        <v>4</v>
      </c>
      <c r="Q7024" s="9">
        <v>6</v>
      </c>
    </row>
    <row r="7025" spans="1:17" hidden="1" x14ac:dyDescent="0.25">
      <c r="A7025" s="8" t="str">
        <f t="shared" si="656"/>
        <v>Patient Stretchers and Trolleys and Related AccessAcime Uk Limited</v>
      </c>
      <c r="B7025" s="8" t="str">
        <f>VLOOKUP(J7025,'Contract IDs'!A:D,4,0)</f>
        <v>Patient Stretchers and Trolleys and Related Access</v>
      </c>
      <c r="C7025" s="8" t="str">
        <f>VLOOKUP(L7025,'Supplier IDs'!A:C,3,0)</f>
        <v>Acime Uk Limited</v>
      </c>
      <c r="D7025" s="8" t="str">
        <f t="shared" si="655"/>
        <v>No Sub Cat</v>
      </c>
      <c r="E7025" s="8">
        <f t="shared" si="657"/>
        <v>300000000000000</v>
      </c>
      <c r="F7025" s="8">
        <f t="shared" si="658"/>
        <v>5</v>
      </c>
      <c r="G7025" s="8">
        <f t="shared" si="659"/>
        <v>5</v>
      </c>
      <c r="H7025" s="15">
        <f t="shared" si="660"/>
        <v>0.06</v>
      </c>
      <c r="I7025" s="15" t="s">
        <v>372</v>
      </c>
      <c r="J7025" s="10">
        <v>300000166523030</v>
      </c>
      <c r="K7025" s="9" t="s">
        <v>422</v>
      </c>
      <c r="L7025" s="10">
        <v>100000000614770</v>
      </c>
      <c r="M7025" s="9"/>
      <c r="N7025" s="20">
        <v>300000000000000</v>
      </c>
      <c r="O7025" s="9">
        <v>5</v>
      </c>
      <c r="P7025" s="9">
        <v>5</v>
      </c>
      <c r="Q7025" s="9">
        <v>6</v>
      </c>
    </row>
    <row r="7026" spans="1:17" hidden="1" x14ac:dyDescent="0.25">
      <c r="A7026" s="8" t="str">
        <f t="shared" si="656"/>
        <v>Patient Stretchers and Trolleys and Related AccessAcime Uk Limited</v>
      </c>
      <c r="B7026" s="8" t="str">
        <f>VLOOKUP(J7026,'Contract IDs'!A:D,4,0)</f>
        <v>Patient Stretchers and Trolleys and Related Access</v>
      </c>
      <c r="C7026" s="8" t="str">
        <f>VLOOKUP(L7026,'Supplier IDs'!A:C,3,0)</f>
        <v>Acime Uk Limited</v>
      </c>
      <c r="D7026" s="8" t="str">
        <f t="shared" si="655"/>
        <v>No Sub Cat</v>
      </c>
      <c r="E7026" s="8">
        <f t="shared" si="657"/>
        <v>300000000000000</v>
      </c>
      <c r="F7026" s="8">
        <f t="shared" si="658"/>
        <v>6</v>
      </c>
      <c r="G7026" s="8">
        <f t="shared" si="659"/>
        <v>6</v>
      </c>
      <c r="H7026" s="15">
        <f t="shared" si="660"/>
        <v>7.0000000000000007E-2</v>
      </c>
      <c r="I7026" s="15" t="s">
        <v>372</v>
      </c>
      <c r="J7026" s="10">
        <v>300000166523030</v>
      </c>
      <c r="K7026" s="9" t="s">
        <v>422</v>
      </c>
      <c r="L7026" s="10">
        <v>100000000614770</v>
      </c>
      <c r="M7026" s="9"/>
      <c r="N7026" s="20">
        <v>300000000000000</v>
      </c>
      <c r="O7026" s="9">
        <v>6</v>
      </c>
      <c r="P7026" s="9">
        <v>6</v>
      </c>
      <c r="Q7026" s="9">
        <v>7</v>
      </c>
    </row>
    <row r="7027" spans="1:17" hidden="1" x14ac:dyDescent="0.25">
      <c r="A7027" s="8" t="str">
        <f t="shared" si="656"/>
        <v>Patient Stretchers and Trolleys and Related AccessAcime Uk Limited</v>
      </c>
      <c r="B7027" s="8" t="str">
        <f>VLOOKUP(J7027,'Contract IDs'!A:D,4,0)</f>
        <v>Patient Stretchers and Trolleys and Related Access</v>
      </c>
      <c r="C7027" s="8" t="str">
        <f>VLOOKUP(L7027,'Supplier IDs'!A:C,3,0)</f>
        <v>Acime Uk Limited</v>
      </c>
      <c r="D7027" s="8" t="str">
        <f t="shared" si="655"/>
        <v>No Sub Cat</v>
      </c>
      <c r="E7027" s="8">
        <f t="shared" si="657"/>
        <v>300000000000000</v>
      </c>
      <c r="F7027" s="8">
        <f t="shared" si="658"/>
        <v>7</v>
      </c>
      <c r="G7027" s="8">
        <f t="shared" si="659"/>
        <v>7</v>
      </c>
      <c r="H7027" s="15">
        <f t="shared" si="660"/>
        <v>7.0000000000000007E-2</v>
      </c>
      <c r="I7027" s="15" t="s">
        <v>372</v>
      </c>
      <c r="J7027" s="10">
        <v>300000166523030</v>
      </c>
      <c r="K7027" s="9" t="s">
        <v>422</v>
      </c>
      <c r="L7027" s="10">
        <v>100000000614770</v>
      </c>
      <c r="M7027" s="9"/>
      <c r="N7027" s="20">
        <v>300000000000000</v>
      </c>
      <c r="O7027" s="9">
        <v>7</v>
      </c>
      <c r="P7027" s="9">
        <v>7</v>
      </c>
      <c r="Q7027" s="9">
        <v>7</v>
      </c>
    </row>
    <row r="7028" spans="1:17" hidden="1" x14ac:dyDescent="0.25">
      <c r="A7028" s="8" t="str">
        <f t="shared" si="656"/>
        <v>Patient Stretchers and Trolleys and Related AccessAcime Uk Limited</v>
      </c>
      <c r="B7028" s="8" t="str">
        <f>VLOOKUP(J7028,'Contract IDs'!A:D,4,0)</f>
        <v>Patient Stretchers and Trolleys and Related Access</v>
      </c>
      <c r="C7028" s="8" t="str">
        <f>VLOOKUP(L7028,'Supplier IDs'!A:C,3,0)</f>
        <v>Acime Uk Limited</v>
      </c>
      <c r="D7028" s="8" t="str">
        <f t="shared" si="655"/>
        <v>No Sub Cat</v>
      </c>
      <c r="E7028" s="8">
        <f t="shared" si="657"/>
        <v>300000000000000</v>
      </c>
      <c r="F7028" s="8">
        <f t="shared" si="658"/>
        <v>8</v>
      </c>
      <c r="G7028" s="8">
        <f t="shared" si="659"/>
        <v>8</v>
      </c>
      <c r="H7028" s="15">
        <f t="shared" si="660"/>
        <v>0.08</v>
      </c>
      <c r="I7028" s="15" t="s">
        <v>372</v>
      </c>
      <c r="J7028" s="10">
        <v>300000166523030</v>
      </c>
      <c r="K7028" s="9" t="s">
        <v>422</v>
      </c>
      <c r="L7028" s="10">
        <v>100000000614770</v>
      </c>
      <c r="M7028" s="9"/>
      <c r="N7028" s="20">
        <v>300000000000000</v>
      </c>
      <c r="O7028" s="9">
        <v>8</v>
      </c>
      <c r="P7028" s="9">
        <v>8</v>
      </c>
      <c r="Q7028" s="9">
        <v>8</v>
      </c>
    </row>
    <row r="7029" spans="1:17" hidden="1" x14ac:dyDescent="0.25">
      <c r="A7029" s="8" t="str">
        <f t="shared" si="656"/>
        <v>Patient Stretchers and Trolleys and Related AccessAcime Uk Limited</v>
      </c>
      <c r="B7029" s="8" t="str">
        <f>VLOOKUP(J7029,'Contract IDs'!A:D,4,0)</f>
        <v>Patient Stretchers and Trolleys and Related Access</v>
      </c>
      <c r="C7029" s="8" t="str">
        <f>VLOOKUP(L7029,'Supplier IDs'!A:C,3,0)</f>
        <v>Acime Uk Limited</v>
      </c>
      <c r="D7029" s="8" t="str">
        <f t="shared" si="655"/>
        <v>No Sub Cat</v>
      </c>
      <c r="E7029" s="8">
        <f t="shared" si="657"/>
        <v>300000000000000</v>
      </c>
      <c r="F7029" s="8">
        <f t="shared" si="658"/>
        <v>9</v>
      </c>
      <c r="G7029" s="8">
        <f t="shared" si="659"/>
        <v>9</v>
      </c>
      <c r="H7029" s="15">
        <f t="shared" si="660"/>
        <v>0.08</v>
      </c>
      <c r="I7029" s="15" t="s">
        <v>372</v>
      </c>
      <c r="J7029" s="10">
        <v>300000166523030</v>
      </c>
      <c r="K7029" s="9" t="s">
        <v>422</v>
      </c>
      <c r="L7029" s="10">
        <v>100000000614770</v>
      </c>
      <c r="M7029" s="9"/>
      <c r="N7029" s="20">
        <v>300000000000000</v>
      </c>
      <c r="O7029" s="9">
        <v>9</v>
      </c>
      <c r="P7029" s="9">
        <v>9</v>
      </c>
      <c r="Q7029" s="9">
        <v>8</v>
      </c>
    </row>
    <row r="7030" spans="1:17" hidden="1" x14ac:dyDescent="0.25">
      <c r="A7030" s="8" t="str">
        <f t="shared" si="656"/>
        <v>Patient Stretchers and Trolleys and Related AccessAcime Uk Limited</v>
      </c>
      <c r="B7030" s="8" t="str">
        <f>VLOOKUP(J7030,'Contract IDs'!A:D,4,0)</f>
        <v>Patient Stretchers and Trolleys and Related Access</v>
      </c>
      <c r="C7030" s="8" t="str">
        <f>VLOOKUP(L7030,'Supplier IDs'!A:C,3,0)</f>
        <v>Acime Uk Limited</v>
      </c>
      <c r="D7030" s="8" t="str">
        <f t="shared" si="655"/>
        <v>No Sub Cat</v>
      </c>
      <c r="E7030" s="8">
        <f t="shared" si="657"/>
        <v>300000000000000</v>
      </c>
      <c r="F7030" s="8">
        <f t="shared" si="658"/>
        <v>10</v>
      </c>
      <c r="G7030" s="8">
        <f t="shared" si="659"/>
        <v>10</v>
      </c>
      <c r="H7030" s="15">
        <f t="shared" si="660"/>
        <v>0.1</v>
      </c>
      <c r="I7030" s="15" t="s">
        <v>372</v>
      </c>
      <c r="J7030" s="10">
        <v>300000166523030</v>
      </c>
      <c r="K7030" s="9" t="s">
        <v>422</v>
      </c>
      <c r="L7030" s="10">
        <v>100000000614770</v>
      </c>
      <c r="M7030" s="9"/>
      <c r="N7030" s="20">
        <v>300000000000000</v>
      </c>
      <c r="O7030" s="9">
        <v>10</v>
      </c>
      <c r="P7030" s="9">
        <v>10</v>
      </c>
      <c r="Q7030" s="9">
        <v>10</v>
      </c>
    </row>
    <row r="7031" spans="1:17" hidden="1" x14ac:dyDescent="0.25">
      <c r="A7031" s="8" t="str">
        <f t="shared" si="656"/>
        <v>Patient Stretchers and Trolleys and Related AccessAcime Uk Limited</v>
      </c>
      <c r="B7031" s="8" t="str">
        <f>VLOOKUP(J7031,'Contract IDs'!A:D,4,0)</f>
        <v>Patient Stretchers and Trolleys and Related Access</v>
      </c>
      <c r="C7031" s="8" t="str">
        <f>VLOOKUP(L7031,'Supplier IDs'!A:C,3,0)</f>
        <v>Acime Uk Limited</v>
      </c>
      <c r="D7031" s="8" t="str">
        <f t="shared" si="655"/>
        <v>No Sub Cat</v>
      </c>
      <c r="E7031" s="8">
        <f t="shared" si="657"/>
        <v>300000000000000</v>
      </c>
      <c r="F7031" s="8">
        <f t="shared" si="658"/>
        <v>11</v>
      </c>
      <c r="G7031" s="8">
        <f t="shared" si="659"/>
        <v>19</v>
      </c>
      <c r="H7031" s="15">
        <f t="shared" si="660"/>
        <v>0.15</v>
      </c>
      <c r="I7031" s="15" t="s">
        <v>372</v>
      </c>
      <c r="J7031" s="10">
        <v>300000166523030</v>
      </c>
      <c r="K7031" s="9" t="s">
        <v>422</v>
      </c>
      <c r="L7031" s="10">
        <v>100000000614770</v>
      </c>
      <c r="M7031" s="9"/>
      <c r="N7031" s="20">
        <v>300000000000000</v>
      </c>
      <c r="O7031" s="9">
        <v>11</v>
      </c>
      <c r="P7031" s="9">
        <v>19</v>
      </c>
      <c r="Q7031" s="9">
        <v>15</v>
      </c>
    </row>
    <row r="7032" spans="1:17" hidden="1" x14ac:dyDescent="0.25">
      <c r="A7032" s="8" t="str">
        <f t="shared" si="656"/>
        <v>Patient Stretchers and Trolleys and Related AccessAcime Uk Limited</v>
      </c>
      <c r="B7032" s="8" t="str">
        <f>VLOOKUP(J7032,'Contract IDs'!A:D,4,0)</f>
        <v>Patient Stretchers and Trolleys and Related Access</v>
      </c>
      <c r="C7032" s="8" t="str">
        <f>VLOOKUP(L7032,'Supplier IDs'!A:C,3,0)</f>
        <v>Acime Uk Limited</v>
      </c>
      <c r="D7032" s="8" t="str">
        <f t="shared" si="655"/>
        <v>No Sub Cat</v>
      </c>
      <c r="E7032" s="8">
        <f t="shared" si="657"/>
        <v>300000000000000</v>
      </c>
      <c r="F7032" s="8">
        <f t="shared" si="658"/>
        <v>20</v>
      </c>
      <c r="G7032" s="8">
        <f t="shared" si="659"/>
        <v>49</v>
      </c>
      <c r="H7032" s="15">
        <f t="shared" si="660"/>
        <v>0.2</v>
      </c>
      <c r="I7032" s="15" t="s">
        <v>372</v>
      </c>
      <c r="J7032" s="10">
        <v>300000166523030</v>
      </c>
      <c r="K7032" s="9" t="s">
        <v>422</v>
      </c>
      <c r="L7032" s="10">
        <v>100000000614770</v>
      </c>
      <c r="M7032" s="9"/>
      <c r="N7032" s="20">
        <v>300000000000000</v>
      </c>
      <c r="O7032" s="9">
        <v>20</v>
      </c>
      <c r="P7032" s="9">
        <v>49</v>
      </c>
      <c r="Q7032" s="9">
        <v>20</v>
      </c>
    </row>
    <row r="7033" spans="1:17" hidden="1" x14ac:dyDescent="0.25">
      <c r="A7033" s="8" t="str">
        <f t="shared" si="656"/>
        <v>Patient Stretchers and Trolleys and Related AccessAcime Uk Limited</v>
      </c>
      <c r="B7033" s="8" t="str">
        <f>VLOOKUP(J7033,'Contract IDs'!A:D,4,0)</f>
        <v>Patient Stretchers and Trolleys and Related Access</v>
      </c>
      <c r="C7033" s="8" t="str">
        <f>VLOOKUP(L7033,'Supplier IDs'!A:C,3,0)</f>
        <v>Acime Uk Limited</v>
      </c>
      <c r="D7033" s="8" t="str">
        <f t="shared" si="655"/>
        <v>No Sub Cat</v>
      </c>
      <c r="E7033" s="8">
        <f t="shared" si="657"/>
        <v>300000000000000</v>
      </c>
      <c r="F7033" s="8">
        <f t="shared" si="658"/>
        <v>50</v>
      </c>
      <c r="G7033" s="8">
        <f t="shared" si="659"/>
        <v>99</v>
      </c>
      <c r="H7033" s="15">
        <f t="shared" si="660"/>
        <v>0.2</v>
      </c>
      <c r="I7033" s="15" t="s">
        <v>372</v>
      </c>
      <c r="J7033" s="10">
        <v>300000166523030</v>
      </c>
      <c r="K7033" s="9" t="s">
        <v>422</v>
      </c>
      <c r="L7033" s="10">
        <v>100000000614770</v>
      </c>
      <c r="M7033" s="9"/>
      <c r="N7033" s="20">
        <v>300000000000000</v>
      </c>
      <c r="O7033" s="9">
        <v>50</v>
      </c>
      <c r="P7033" s="9">
        <v>99</v>
      </c>
      <c r="Q7033" s="9">
        <v>20</v>
      </c>
    </row>
    <row r="7034" spans="1:17" hidden="1" x14ac:dyDescent="0.25">
      <c r="A7034" s="8" t="str">
        <f t="shared" si="656"/>
        <v>Patient Stretchers and Trolleys and Related AccessAcime Uk Limited</v>
      </c>
      <c r="B7034" s="8" t="str">
        <f>VLOOKUP(J7034,'Contract IDs'!A:D,4,0)</f>
        <v>Patient Stretchers and Trolleys and Related Access</v>
      </c>
      <c r="C7034" s="8" t="str">
        <f>VLOOKUP(L7034,'Supplier IDs'!A:C,3,0)</f>
        <v>Acime Uk Limited</v>
      </c>
      <c r="D7034" s="8" t="str">
        <f t="shared" si="655"/>
        <v>No Sub Cat</v>
      </c>
      <c r="E7034" s="8">
        <f t="shared" si="657"/>
        <v>300000000000000</v>
      </c>
      <c r="F7034" s="8">
        <f t="shared" si="658"/>
        <v>100</v>
      </c>
      <c r="G7034" s="8">
        <f t="shared" si="659"/>
        <v>149</v>
      </c>
      <c r="H7034" s="15">
        <f t="shared" si="660"/>
        <v>0.2</v>
      </c>
      <c r="I7034" s="15" t="s">
        <v>372</v>
      </c>
      <c r="J7034" s="10">
        <v>300000166523030</v>
      </c>
      <c r="K7034" s="9" t="s">
        <v>422</v>
      </c>
      <c r="L7034" s="10">
        <v>100000000614770</v>
      </c>
      <c r="M7034" s="9"/>
      <c r="N7034" s="20">
        <v>300000000000000</v>
      </c>
      <c r="O7034" s="9">
        <v>100</v>
      </c>
      <c r="P7034" s="9">
        <v>149</v>
      </c>
      <c r="Q7034" s="9">
        <v>20</v>
      </c>
    </row>
    <row r="7035" spans="1:17" hidden="1" x14ac:dyDescent="0.25">
      <c r="A7035" s="8" t="str">
        <f t="shared" si="656"/>
        <v>Patient Stretchers and Trolleys and Related AccessAcime Uk Limited</v>
      </c>
      <c r="B7035" s="8" t="str">
        <f>VLOOKUP(J7035,'Contract IDs'!A:D,4,0)</f>
        <v>Patient Stretchers and Trolleys and Related Access</v>
      </c>
      <c r="C7035" s="8" t="str">
        <f>VLOOKUP(L7035,'Supplier IDs'!A:C,3,0)</f>
        <v>Acime Uk Limited</v>
      </c>
      <c r="D7035" s="8" t="str">
        <f t="shared" si="655"/>
        <v>No Sub Cat</v>
      </c>
      <c r="E7035" s="8">
        <f t="shared" si="657"/>
        <v>300000000000000</v>
      </c>
      <c r="F7035" s="8">
        <f t="shared" si="658"/>
        <v>150</v>
      </c>
      <c r="G7035" s="8">
        <f t="shared" si="659"/>
        <v>199</v>
      </c>
      <c r="H7035" s="15">
        <f t="shared" si="660"/>
        <v>0.2</v>
      </c>
      <c r="I7035" s="15" t="s">
        <v>372</v>
      </c>
      <c r="J7035" s="10">
        <v>300000166523030</v>
      </c>
      <c r="K7035" s="9" t="s">
        <v>422</v>
      </c>
      <c r="L7035" s="10">
        <v>100000000614770</v>
      </c>
      <c r="M7035" s="9"/>
      <c r="N7035" s="20">
        <v>300000000000000</v>
      </c>
      <c r="O7035" s="9">
        <v>150</v>
      </c>
      <c r="P7035" s="9">
        <v>199</v>
      </c>
      <c r="Q7035" s="9">
        <v>20</v>
      </c>
    </row>
    <row r="7036" spans="1:17" hidden="1" x14ac:dyDescent="0.25">
      <c r="A7036" s="8" t="str">
        <f t="shared" si="656"/>
        <v>Patient Stretchers and Trolleys and Related AccessAcime Uk Limited</v>
      </c>
      <c r="B7036" s="8" t="str">
        <f>VLOOKUP(J7036,'Contract IDs'!A:D,4,0)</f>
        <v>Patient Stretchers and Trolleys and Related Access</v>
      </c>
      <c r="C7036" s="8" t="str">
        <f>VLOOKUP(L7036,'Supplier IDs'!A:C,3,0)</f>
        <v>Acime Uk Limited</v>
      </c>
      <c r="D7036" s="8" t="str">
        <f t="shared" si="655"/>
        <v>No Sub Cat</v>
      </c>
      <c r="E7036" s="8">
        <f t="shared" si="657"/>
        <v>300000000000000</v>
      </c>
      <c r="F7036" s="8">
        <f t="shared" si="658"/>
        <v>200</v>
      </c>
      <c r="G7036" s="8">
        <f t="shared" si="659"/>
        <v>1000</v>
      </c>
      <c r="H7036" s="15">
        <f t="shared" si="660"/>
        <v>0.2</v>
      </c>
      <c r="I7036" s="15" t="s">
        <v>372</v>
      </c>
      <c r="J7036" s="10">
        <v>300000166523030</v>
      </c>
      <c r="K7036" s="9" t="s">
        <v>422</v>
      </c>
      <c r="L7036" s="10">
        <v>100000000614770</v>
      </c>
      <c r="M7036" s="9"/>
      <c r="N7036" s="20">
        <v>300000000000000</v>
      </c>
      <c r="O7036" s="9">
        <v>200</v>
      </c>
      <c r="P7036" s="9">
        <v>1000</v>
      </c>
      <c r="Q7036" s="9">
        <v>20</v>
      </c>
    </row>
    <row r="7037" spans="1:17" hidden="1" x14ac:dyDescent="0.25">
      <c r="A7037" s="8" t="str">
        <f t="shared" si="656"/>
        <v>Patient Stretchers and Trolleys and Related AccessAcime Uk Limited</v>
      </c>
      <c r="B7037" s="8" t="str">
        <f>VLOOKUP(J7037,'Contract IDs'!A:D,4,0)</f>
        <v>Patient Stretchers and Trolleys and Related Access</v>
      </c>
      <c r="C7037" s="8" t="str">
        <f>VLOOKUP(L7037,'Supplier IDs'!A:C,3,0)</f>
        <v>Acime Uk Limited</v>
      </c>
      <c r="D7037" s="8" t="str">
        <f t="shared" si="655"/>
        <v>No Sub Cat</v>
      </c>
      <c r="E7037" s="8">
        <f t="shared" si="657"/>
        <v>300000000000000</v>
      </c>
      <c r="F7037" s="8">
        <f t="shared" si="658"/>
        <v>2</v>
      </c>
      <c r="G7037" s="8">
        <f t="shared" si="659"/>
        <v>2</v>
      </c>
      <c r="H7037" s="15">
        <f t="shared" si="660"/>
        <v>0.05</v>
      </c>
      <c r="I7037" s="15" t="s">
        <v>372</v>
      </c>
      <c r="J7037" s="10">
        <v>300000166523030</v>
      </c>
      <c r="K7037" s="9" t="s">
        <v>422</v>
      </c>
      <c r="L7037" s="10">
        <v>100000000614770</v>
      </c>
      <c r="M7037" s="9"/>
      <c r="N7037" s="20">
        <v>300000000000000</v>
      </c>
      <c r="O7037" s="9">
        <v>2</v>
      </c>
      <c r="P7037" s="9">
        <v>2</v>
      </c>
      <c r="Q7037" s="9">
        <v>5</v>
      </c>
    </row>
    <row r="7038" spans="1:17" hidden="1" x14ac:dyDescent="0.25">
      <c r="A7038" s="8" t="str">
        <f t="shared" si="656"/>
        <v>Patient Stretchers and Trolleys and Related AccessAcime Uk Limited</v>
      </c>
      <c r="B7038" s="8" t="str">
        <f>VLOOKUP(J7038,'Contract IDs'!A:D,4,0)</f>
        <v>Patient Stretchers and Trolleys and Related Access</v>
      </c>
      <c r="C7038" s="8" t="str">
        <f>VLOOKUP(L7038,'Supplier IDs'!A:C,3,0)</f>
        <v>Acime Uk Limited</v>
      </c>
      <c r="D7038" s="8" t="str">
        <f t="shared" si="655"/>
        <v>No Sub Cat</v>
      </c>
      <c r="E7038" s="8">
        <f t="shared" si="657"/>
        <v>300000000000000</v>
      </c>
      <c r="F7038" s="8">
        <f t="shared" si="658"/>
        <v>3</v>
      </c>
      <c r="G7038" s="8">
        <f t="shared" si="659"/>
        <v>3</v>
      </c>
      <c r="H7038" s="15">
        <f t="shared" si="660"/>
        <v>0.05</v>
      </c>
      <c r="I7038" s="15" t="s">
        <v>372</v>
      </c>
      <c r="J7038" s="10">
        <v>300000166523030</v>
      </c>
      <c r="K7038" s="9" t="s">
        <v>422</v>
      </c>
      <c r="L7038" s="10">
        <v>100000000614770</v>
      </c>
      <c r="M7038" s="9"/>
      <c r="N7038" s="20">
        <v>300000000000000</v>
      </c>
      <c r="O7038" s="9">
        <v>3</v>
      </c>
      <c r="P7038" s="9">
        <v>3</v>
      </c>
      <c r="Q7038" s="9">
        <v>5</v>
      </c>
    </row>
    <row r="7039" spans="1:17" hidden="1" x14ac:dyDescent="0.25">
      <c r="A7039" s="8" t="str">
        <f t="shared" si="656"/>
        <v>Patient Stretchers and Trolleys and Related AccessAcime Uk Limited</v>
      </c>
      <c r="B7039" s="8" t="str">
        <f>VLOOKUP(J7039,'Contract IDs'!A:D,4,0)</f>
        <v>Patient Stretchers and Trolleys and Related Access</v>
      </c>
      <c r="C7039" s="8" t="str">
        <f>VLOOKUP(L7039,'Supplier IDs'!A:C,3,0)</f>
        <v>Acime Uk Limited</v>
      </c>
      <c r="D7039" s="8" t="str">
        <f t="shared" si="655"/>
        <v>No Sub Cat</v>
      </c>
      <c r="E7039" s="8">
        <f t="shared" si="657"/>
        <v>300000000000000</v>
      </c>
      <c r="F7039" s="8">
        <f t="shared" si="658"/>
        <v>4</v>
      </c>
      <c r="G7039" s="8">
        <f t="shared" si="659"/>
        <v>4</v>
      </c>
      <c r="H7039" s="15">
        <f t="shared" si="660"/>
        <v>0.06</v>
      </c>
      <c r="I7039" s="15" t="s">
        <v>372</v>
      </c>
      <c r="J7039" s="10">
        <v>300000166523030</v>
      </c>
      <c r="K7039" s="9" t="s">
        <v>422</v>
      </c>
      <c r="L7039" s="10">
        <v>100000000614770</v>
      </c>
      <c r="M7039" s="9"/>
      <c r="N7039" s="20">
        <v>300000000000000</v>
      </c>
      <c r="O7039" s="9">
        <v>4</v>
      </c>
      <c r="P7039" s="9">
        <v>4</v>
      </c>
      <c r="Q7039" s="9">
        <v>6</v>
      </c>
    </row>
    <row r="7040" spans="1:17" hidden="1" x14ac:dyDescent="0.25">
      <c r="A7040" s="8" t="str">
        <f t="shared" si="656"/>
        <v>Patient Stretchers and Trolleys and Related AccessAcime Uk Limited</v>
      </c>
      <c r="B7040" s="8" t="str">
        <f>VLOOKUP(J7040,'Contract IDs'!A:D,4,0)</f>
        <v>Patient Stretchers and Trolleys and Related Access</v>
      </c>
      <c r="C7040" s="8" t="str">
        <f>VLOOKUP(L7040,'Supplier IDs'!A:C,3,0)</f>
        <v>Acime Uk Limited</v>
      </c>
      <c r="D7040" s="8" t="str">
        <f t="shared" si="655"/>
        <v>No Sub Cat</v>
      </c>
      <c r="E7040" s="8">
        <f t="shared" si="657"/>
        <v>300000000000000</v>
      </c>
      <c r="F7040" s="8">
        <f t="shared" si="658"/>
        <v>5</v>
      </c>
      <c r="G7040" s="8">
        <f t="shared" si="659"/>
        <v>5</v>
      </c>
      <c r="H7040" s="15">
        <f t="shared" si="660"/>
        <v>0.06</v>
      </c>
      <c r="I7040" s="15" t="s">
        <v>372</v>
      </c>
      <c r="J7040" s="10">
        <v>300000166523030</v>
      </c>
      <c r="K7040" s="9" t="s">
        <v>422</v>
      </c>
      <c r="L7040" s="10">
        <v>100000000614770</v>
      </c>
      <c r="M7040" s="9"/>
      <c r="N7040" s="20">
        <v>300000000000000</v>
      </c>
      <c r="O7040" s="9">
        <v>5</v>
      </c>
      <c r="P7040" s="9">
        <v>5</v>
      </c>
      <c r="Q7040" s="9">
        <v>6</v>
      </c>
    </row>
    <row r="7041" spans="1:17" hidden="1" x14ac:dyDescent="0.25">
      <c r="A7041" s="8" t="str">
        <f t="shared" si="656"/>
        <v>Patient Stretchers and Trolleys and Related AccessAcime Uk Limited</v>
      </c>
      <c r="B7041" s="8" t="str">
        <f>VLOOKUP(J7041,'Contract IDs'!A:D,4,0)</f>
        <v>Patient Stretchers and Trolleys and Related Access</v>
      </c>
      <c r="C7041" s="8" t="str">
        <f>VLOOKUP(L7041,'Supplier IDs'!A:C,3,0)</f>
        <v>Acime Uk Limited</v>
      </c>
      <c r="D7041" s="8" t="str">
        <f t="shared" si="655"/>
        <v>No Sub Cat</v>
      </c>
      <c r="E7041" s="8">
        <f t="shared" si="657"/>
        <v>300000000000000</v>
      </c>
      <c r="F7041" s="8">
        <f t="shared" si="658"/>
        <v>6</v>
      </c>
      <c r="G7041" s="8">
        <f t="shared" si="659"/>
        <v>6</v>
      </c>
      <c r="H7041" s="15">
        <f t="shared" si="660"/>
        <v>7.0000000000000007E-2</v>
      </c>
      <c r="I7041" s="15" t="s">
        <v>372</v>
      </c>
      <c r="J7041" s="10">
        <v>300000166523030</v>
      </c>
      <c r="K7041" s="9" t="s">
        <v>422</v>
      </c>
      <c r="L7041" s="10">
        <v>100000000614770</v>
      </c>
      <c r="M7041" s="9"/>
      <c r="N7041" s="20">
        <v>300000000000000</v>
      </c>
      <c r="O7041" s="9">
        <v>6</v>
      </c>
      <c r="P7041" s="9">
        <v>6</v>
      </c>
      <c r="Q7041" s="9">
        <v>7</v>
      </c>
    </row>
    <row r="7042" spans="1:17" hidden="1" x14ac:dyDescent="0.25">
      <c r="A7042" s="8" t="str">
        <f t="shared" si="656"/>
        <v>Patient Stretchers and Trolleys and Related AccessAcime Uk Limited</v>
      </c>
      <c r="B7042" s="8" t="str">
        <f>VLOOKUP(J7042,'Contract IDs'!A:D,4,0)</f>
        <v>Patient Stretchers and Trolleys and Related Access</v>
      </c>
      <c r="C7042" s="8" t="str">
        <f>VLOOKUP(L7042,'Supplier IDs'!A:C,3,0)</f>
        <v>Acime Uk Limited</v>
      </c>
      <c r="D7042" s="8" t="str">
        <f t="shared" ref="D7042:D7105" si="661">IF(M7042="","No Sub Cat",M7042)</f>
        <v>No Sub Cat</v>
      </c>
      <c r="E7042" s="8">
        <f t="shared" si="657"/>
        <v>300000000000000</v>
      </c>
      <c r="F7042" s="8">
        <f t="shared" si="658"/>
        <v>7</v>
      </c>
      <c r="G7042" s="8">
        <f t="shared" si="659"/>
        <v>7</v>
      </c>
      <c r="H7042" s="15">
        <f t="shared" si="660"/>
        <v>7.0000000000000007E-2</v>
      </c>
      <c r="I7042" s="15" t="s">
        <v>372</v>
      </c>
      <c r="J7042" s="10">
        <v>300000166523030</v>
      </c>
      <c r="K7042" s="9" t="s">
        <v>422</v>
      </c>
      <c r="L7042" s="10">
        <v>100000000614770</v>
      </c>
      <c r="M7042" s="9"/>
      <c r="N7042" s="20">
        <v>300000000000000</v>
      </c>
      <c r="O7042" s="9">
        <v>7</v>
      </c>
      <c r="P7042" s="9">
        <v>7</v>
      </c>
      <c r="Q7042" s="9">
        <v>7</v>
      </c>
    </row>
    <row r="7043" spans="1:17" hidden="1" x14ac:dyDescent="0.25">
      <c r="A7043" s="8" t="str">
        <f t="shared" ref="A7043:A7106" si="662">B7043&amp;C7043</f>
        <v>Patient Stretchers and Trolleys and Related AccessAcime Uk Limited</v>
      </c>
      <c r="B7043" s="8" t="str">
        <f>VLOOKUP(J7043,'Contract IDs'!A:D,4,0)</f>
        <v>Patient Stretchers and Trolleys and Related Access</v>
      </c>
      <c r="C7043" s="8" t="str">
        <f>VLOOKUP(L7043,'Supplier IDs'!A:C,3,0)</f>
        <v>Acime Uk Limited</v>
      </c>
      <c r="D7043" s="8" t="str">
        <f t="shared" si="661"/>
        <v>No Sub Cat</v>
      </c>
      <c r="E7043" s="8">
        <f t="shared" ref="E7043:E7106" si="663">N7043</f>
        <v>300000000000000</v>
      </c>
      <c r="F7043" s="8">
        <f t="shared" ref="F7043:F7106" si="664">O7043</f>
        <v>8</v>
      </c>
      <c r="G7043" s="8">
        <f t="shared" ref="G7043:G7106" si="665">P7043</f>
        <v>8</v>
      </c>
      <c r="H7043" s="15">
        <f t="shared" ref="H7043:H7106" si="666">Q7043/100</f>
        <v>0.08</v>
      </c>
      <c r="I7043" s="15" t="s">
        <v>372</v>
      </c>
      <c r="J7043" s="10">
        <v>300000166523030</v>
      </c>
      <c r="K7043" s="9" t="s">
        <v>422</v>
      </c>
      <c r="L7043" s="10">
        <v>100000000614770</v>
      </c>
      <c r="M7043" s="9"/>
      <c r="N7043" s="20">
        <v>300000000000000</v>
      </c>
      <c r="O7043" s="9">
        <v>8</v>
      </c>
      <c r="P7043" s="9">
        <v>8</v>
      </c>
      <c r="Q7043" s="9">
        <v>8</v>
      </c>
    </row>
    <row r="7044" spans="1:17" hidden="1" x14ac:dyDescent="0.25">
      <c r="A7044" s="8" t="str">
        <f t="shared" si="662"/>
        <v>Patient Stretchers and Trolleys and Related AccessAcime Uk Limited</v>
      </c>
      <c r="B7044" s="8" t="str">
        <f>VLOOKUP(J7044,'Contract IDs'!A:D,4,0)</f>
        <v>Patient Stretchers and Trolleys and Related Access</v>
      </c>
      <c r="C7044" s="8" t="str">
        <f>VLOOKUP(L7044,'Supplier IDs'!A:C,3,0)</f>
        <v>Acime Uk Limited</v>
      </c>
      <c r="D7044" s="8" t="str">
        <f t="shared" si="661"/>
        <v>No Sub Cat</v>
      </c>
      <c r="E7044" s="8">
        <f t="shared" si="663"/>
        <v>300000000000000</v>
      </c>
      <c r="F7044" s="8">
        <f t="shared" si="664"/>
        <v>9</v>
      </c>
      <c r="G7044" s="8">
        <f t="shared" si="665"/>
        <v>9</v>
      </c>
      <c r="H7044" s="15">
        <f t="shared" si="666"/>
        <v>0.08</v>
      </c>
      <c r="I7044" s="15" t="s">
        <v>372</v>
      </c>
      <c r="J7044" s="10">
        <v>300000166523030</v>
      </c>
      <c r="K7044" s="9" t="s">
        <v>422</v>
      </c>
      <c r="L7044" s="10">
        <v>100000000614770</v>
      </c>
      <c r="M7044" s="9"/>
      <c r="N7044" s="20">
        <v>300000000000000</v>
      </c>
      <c r="O7044" s="9">
        <v>9</v>
      </c>
      <c r="P7044" s="9">
        <v>9</v>
      </c>
      <c r="Q7044" s="9">
        <v>8</v>
      </c>
    </row>
    <row r="7045" spans="1:17" hidden="1" x14ac:dyDescent="0.25">
      <c r="A7045" s="8" t="str">
        <f t="shared" si="662"/>
        <v>Patient Stretchers and Trolleys and Related AccessAcime Uk Limited</v>
      </c>
      <c r="B7045" s="8" t="str">
        <f>VLOOKUP(J7045,'Contract IDs'!A:D,4,0)</f>
        <v>Patient Stretchers and Trolleys and Related Access</v>
      </c>
      <c r="C7045" s="8" t="str">
        <f>VLOOKUP(L7045,'Supplier IDs'!A:C,3,0)</f>
        <v>Acime Uk Limited</v>
      </c>
      <c r="D7045" s="8" t="str">
        <f t="shared" si="661"/>
        <v>No Sub Cat</v>
      </c>
      <c r="E7045" s="8">
        <f t="shared" si="663"/>
        <v>300000000000000</v>
      </c>
      <c r="F7045" s="8">
        <f t="shared" si="664"/>
        <v>10</v>
      </c>
      <c r="G7045" s="8">
        <f t="shared" si="665"/>
        <v>10</v>
      </c>
      <c r="H7045" s="15">
        <f t="shared" si="666"/>
        <v>0.1</v>
      </c>
      <c r="I7045" s="15" t="s">
        <v>372</v>
      </c>
      <c r="J7045" s="10">
        <v>300000166523030</v>
      </c>
      <c r="K7045" s="9" t="s">
        <v>422</v>
      </c>
      <c r="L7045" s="10">
        <v>100000000614770</v>
      </c>
      <c r="M7045" s="9"/>
      <c r="N7045" s="20">
        <v>300000000000000</v>
      </c>
      <c r="O7045" s="9">
        <v>10</v>
      </c>
      <c r="P7045" s="9">
        <v>10</v>
      </c>
      <c r="Q7045" s="9">
        <v>10</v>
      </c>
    </row>
    <row r="7046" spans="1:17" hidden="1" x14ac:dyDescent="0.25">
      <c r="A7046" s="8" t="str">
        <f t="shared" si="662"/>
        <v>Patient Stretchers and Trolleys and Related AccessAcime Uk Limited</v>
      </c>
      <c r="B7046" s="8" t="str">
        <f>VLOOKUP(J7046,'Contract IDs'!A:D,4,0)</f>
        <v>Patient Stretchers and Trolleys and Related Access</v>
      </c>
      <c r="C7046" s="8" t="str">
        <f>VLOOKUP(L7046,'Supplier IDs'!A:C,3,0)</f>
        <v>Acime Uk Limited</v>
      </c>
      <c r="D7046" s="8" t="str">
        <f t="shared" si="661"/>
        <v>No Sub Cat</v>
      </c>
      <c r="E7046" s="8">
        <f t="shared" si="663"/>
        <v>300000000000000</v>
      </c>
      <c r="F7046" s="8">
        <f t="shared" si="664"/>
        <v>11</v>
      </c>
      <c r="G7046" s="8">
        <f t="shared" si="665"/>
        <v>19</v>
      </c>
      <c r="H7046" s="15">
        <f t="shared" si="666"/>
        <v>0.15</v>
      </c>
      <c r="I7046" s="15" t="s">
        <v>372</v>
      </c>
      <c r="J7046" s="10">
        <v>300000166523030</v>
      </c>
      <c r="K7046" s="9" t="s">
        <v>422</v>
      </c>
      <c r="L7046" s="10">
        <v>100000000614770</v>
      </c>
      <c r="M7046" s="9"/>
      <c r="N7046" s="20">
        <v>300000000000000</v>
      </c>
      <c r="O7046" s="9">
        <v>11</v>
      </c>
      <c r="P7046" s="9">
        <v>19</v>
      </c>
      <c r="Q7046" s="9">
        <v>15</v>
      </c>
    </row>
    <row r="7047" spans="1:17" hidden="1" x14ac:dyDescent="0.25">
      <c r="A7047" s="8" t="str">
        <f t="shared" si="662"/>
        <v>Patient Stretchers and Trolleys and Related AccessAcime Uk Limited</v>
      </c>
      <c r="B7047" s="8" t="str">
        <f>VLOOKUP(J7047,'Contract IDs'!A:D,4,0)</f>
        <v>Patient Stretchers and Trolleys and Related Access</v>
      </c>
      <c r="C7047" s="8" t="str">
        <f>VLOOKUP(L7047,'Supplier IDs'!A:C,3,0)</f>
        <v>Acime Uk Limited</v>
      </c>
      <c r="D7047" s="8" t="str">
        <f t="shared" si="661"/>
        <v>No Sub Cat</v>
      </c>
      <c r="E7047" s="8">
        <f t="shared" si="663"/>
        <v>300000000000000</v>
      </c>
      <c r="F7047" s="8">
        <f t="shared" si="664"/>
        <v>20</v>
      </c>
      <c r="G7047" s="8">
        <f t="shared" si="665"/>
        <v>49</v>
      </c>
      <c r="H7047" s="15">
        <f t="shared" si="666"/>
        <v>0.2</v>
      </c>
      <c r="I7047" s="15" t="s">
        <v>372</v>
      </c>
      <c r="J7047" s="10">
        <v>300000166523030</v>
      </c>
      <c r="K7047" s="9" t="s">
        <v>422</v>
      </c>
      <c r="L7047" s="10">
        <v>100000000614770</v>
      </c>
      <c r="M7047" s="9"/>
      <c r="N7047" s="20">
        <v>300000000000000</v>
      </c>
      <c r="O7047" s="9">
        <v>20</v>
      </c>
      <c r="P7047" s="9">
        <v>49</v>
      </c>
      <c r="Q7047" s="9">
        <v>20</v>
      </c>
    </row>
    <row r="7048" spans="1:17" hidden="1" x14ac:dyDescent="0.25">
      <c r="A7048" s="8" t="str">
        <f t="shared" si="662"/>
        <v>Patient Stretchers and Trolleys and Related AccessAcime Uk Limited</v>
      </c>
      <c r="B7048" s="8" t="str">
        <f>VLOOKUP(J7048,'Contract IDs'!A:D,4,0)</f>
        <v>Patient Stretchers and Trolleys and Related Access</v>
      </c>
      <c r="C7048" s="8" t="str">
        <f>VLOOKUP(L7048,'Supplier IDs'!A:C,3,0)</f>
        <v>Acime Uk Limited</v>
      </c>
      <c r="D7048" s="8" t="str">
        <f t="shared" si="661"/>
        <v>No Sub Cat</v>
      </c>
      <c r="E7048" s="8">
        <f t="shared" si="663"/>
        <v>300000000000000</v>
      </c>
      <c r="F7048" s="8">
        <f t="shared" si="664"/>
        <v>50</v>
      </c>
      <c r="G7048" s="8">
        <f t="shared" si="665"/>
        <v>99</v>
      </c>
      <c r="H7048" s="15">
        <f t="shared" si="666"/>
        <v>0.2</v>
      </c>
      <c r="I7048" s="15" t="s">
        <v>372</v>
      </c>
      <c r="J7048" s="10">
        <v>300000166523030</v>
      </c>
      <c r="K7048" s="9" t="s">
        <v>422</v>
      </c>
      <c r="L7048" s="10">
        <v>100000000614770</v>
      </c>
      <c r="M7048" s="9"/>
      <c r="N7048" s="20">
        <v>300000000000000</v>
      </c>
      <c r="O7048" s="9">
        <v>50</v>
      </c>
      <c r="P7048" s="9">
        <v>99</v>
      </c>
      <c r="Q7048" s="9">
        <v>20</v>
      </c>
    </row>
    <row r="7049" spans="1:17" hidden="1" x14ac:dyDescent="0.25">
      <c r="A7049" s="8" t="str">
        <f t="shared" si="662"/>
        <v>Patient Stretchers and Trolleys and Related AccessAcime Uk Limited</v>
      </c>
      <c r="B7049" s="8" t="str">
        <f>VLOOKUP(J7049,'Contract IDs'!A:D,4,0)</f>
        <v>Patient Stretchers and Trolleys and Related Access</v>
      </c>
      <c r="C7049" s="8" t="str">
        <f>VLOOKUP(L7049,'Supplier IDs'!A:C,3,0)</f>
        <v>Acime Uk Limited</v>
      </c>
      <c r="D7049" s="8" t="str">
        <f t="shared" si="661"/>
        <v>No Sub Cat</v>
      </c>
      <c r="E7049" s="8">
        <f t="shared" si="663"/>
        <v>300000000000000</v>
      </c>
      <c r="F7049" s="8">
        <f t="shared" si="664"/>
        <v>100</v>
      </c>
      <c r="G7049" s="8">
        <f t="shared" si="665"/>
        <v>149</v>
      </c>
      <c r="H7049" s="15">
        <f t="shared" si="666"/>
        <v>0.2</v>
      </c>
      <c r="I7049" s="15" t="s">
        <v>372</v>
      </c>
      <c r="J7049" s="10">
        <v>300000166523030</v>
      </c>
      <c r="K7049" s="9" t="s">
        <v>422</v>
      </c>
      <c r="L7049" s="10">
        <v>100000000614770</v>
      </c>
      <c r="M7049" s="9"/>
      <c r="N7049" s="20">
        <v>300000000000000</v>
      </c>
      <c r="O7049" s="9">
        <v>100</v>
      </c>
      <c r="P7049" s="9">
        <v>149</v>
      </c>
      <c r="Q7049" s="9">
        <v>20</v>
      </c>
    </row>
    <row r="7050" spans="1:17" hidden="1" x14ac:dyDescent="0.25">
      <c r="A7050" s="8" t="str">
        <f t="shared" si="662"/>
        <v>Patient Stretchers and Trolleys and Related AccessAcime Uk Limited</v>
      </c>
      <c r="B7050" s="8" t="str">
        <f>VLOOKUP(J7050,'Contract IDs'!A:D,4,0)</f>
        <v>Patient Stretchers and Trolleys and Related Access</v>
      </c>
      <c r="C7050" s="8" t="str">
        <f>VLOOKUP(L7050,'Supplier IDs'!A:C,3,0)</f>
        <v>Acime Uk Limited</v>
      </c>
      <c r="D7050" s="8" t="str">
        <f t="shared" si="661"/>
        <v>No Sub Cat</v>
      </c>
      <c r="E7050" s="8">
        <f t="shared" si="663"/>
        <v>300000000000000</v>
      </c>
      <c r="F7050" s="8">
        <f t="shared" si="664"/>
        <v>150</v>
      </c>
      <c r="G7050" s="8">
        <f t="shared" si="665"/>
        <v>199</v>
      </c>
      <c r="H7050" s="15">
        <f t="shared" si="666"/>
        <v>0.2</v>
      </c>
      <c r="I7050" s="15" t="s">
        <v>372</v>
      </c>
      <c r="J7050" s="10">
        <v>300000166523030</v>
      </c>
      <c r="K7050" s="9" t="s">
        <v>422</v>
      </c>
      <c r="L7050" s="10">
        <v>100000000614770</v>
      </c>
      <c r="M7050" s="9"/>
      <c r="N7050" s="20">
        <v>300000000000000</v>
      </c>
      <c r="O7050" s="9">
        <v>150</v>
      </c>
      <c r="P7050" s="9">
        <v>199</v>
      </c>
      <c r="Q7050" s="9">
        <v>20</v>
      </c>
    </row>
    <row r="7051" spans="1:17" hidden="1" x14ac:dyDescent="0.25">
      <c r="A7051" s="8" t="str">
        <f t="shared" si="662"/>
        <v>Patient Stretchers and Trolleys and Related AccessAcime Uk Limited</v>
      </c>
      <c r="B7051" s="8" t="str">
        <f>VLOOKUP(J7051,'Contract IDs'!A:D,4,0)</f>
        <v>Patient Stretchers and Trolleys and Related Access</v>
      </c>
      <c r="C7051" s="8" t="str">
        <f>VLOOKUP(L7051,'Supplier IDs'!A:C,3,0)</f>
        <v>Acime Uk Limited</v>
      </c>
      <c r="D7051" s="8" t="str">
        <f t="shared" si="661"/>
        <v>No Sub Cat</v>
      </c>
      <c r="E7051" s="8">
        <f t="shared" si="663"/>
        <v>300000000000000</v>
      </c>
      <c r="F7051" s="8">
        <f t="shared" si="664"/>
        <v>200</v>
      </c>
      <c r="G7051" s="8">
        <f t="shared" si="665"/>
        <v>1000</v>
      </c>
      <c r="H7051" s="15">
        <f t="shared" si="666"/>
        <v>0.2</v>
      </c>
      <c r="I7051" s="15" t="s">
        <v>372</v>
      </c>
      <c r="J7051" s="10">
        <v>300000166523030</v>
      </c>
      <c r="K7051" s="9" t="s">
        <v>422</v>
      </c>
      <c r="L7051" s="10">
        <v>100000000614770</v>
      </c>
      <c r="M7051" s="9"/>
      <c r="N7051" s="20">
        <v>300000000000000</v>
      </c>
      <c r="O7051" s="9">
        <v>200</v>
      </c>
      <c r="P7051" s="9">
        <v>1000</v>
      </c>
      <c r="Q7051" s="9">
        <v>20</v>
      </c>
    </row>
    <row r="7052" spans="1:17" hidden="1" x14ac:dyDescent="0.25">
      <c r="A7052" s="8" t="str">
        <f t="shared" si="662"/>
        <v>Patient Stretchers and Trolleys and Related AccessAcime Uk Limited</v>
      </c>
      <c r="B7052" s="8" t="str">
        <f>VLOOKUP(J7052,'Contract IDs'!A:D,4,0)</f>
        <v>Patient Stretchers and Trolleys and Related Access</v>
      </c>
      <c r="C7052" s="8" t="str">
        <f>VLOOKUP(L7052,'Supplier IDs'!A:C,3,0)</f>
        <v>Acime Uk Limited</v>
      </c>
      <c r="D7052" s="8" t="str">
        <f t="shared" si="661"/>
        <v>No Sub Cat</v>
      </c>
      <c r="E7052" s="8">
        <f t="shared" si="663"/>
        <v>300000000000000</v>
      </c>
      <c r="F7052" s="8">
        <f t="shared" si="664"/>
        <v>2</v>
      </c>
      <c r="G7052" s="8">
        <f t="shared" si="665"/>
        <v>2</v>
      </c>
      <c r="H7052" s="15">
        <f t="shared" si="666"/>
        <v>0.05</v>
      </c>
      <c r="I7052" s="15" t="s">
        <v>372</v>
      </c>
      <c r="J7052" s="10">
        <v>300000166523030</v>
      </c>
      <c r="K7052" s="9" t="s">
        <v>422</v>
      </c>
      <c r="L7052" s="10">
        <v>100000000614770</v>
      </c>
      <c r="M7052" s="9"/>
      <c r="N7052" s="20">
        <v>300000000000000</v>
      </c>
      <c r="O7052" s="9">
        <v>2</v>
      </c>
      <c r="P7052" s="9">
        <v>2</v>
      </c>
      <c r="Q7052" s="9">
        <v>5</v>
      </c>
    </row>
    <row r="7053" spans="1:17" hidden="1" x14ac:dyDescent="0.25">
      <c r="A7053" s="8" t="str">
        <f t="shared" si="662"/>
        <v>Patient Stretchers and Trolleys and Related AccessAcime Uk Limited</v>
      </c>
      <c r="B7053" s="8" t="str">
        <f>VLOOKUP(J7053,'Contract IDs'!A:D,4,0)</f>
        <v>Patient Stretchers and Trolleys and Related Access</v>
      </c>
      <c r="C7053" s="8" t="str">
        <f>VLOOKUP(L7053,'Supplier IDs'!A:C,3,0)</f>
        <v>Acime Uk Limited</v>
      </c>
      <c r="D7053" s="8" t="str">
        <f t="shared" si="661"/>
        <v>No Sub Cat</v>
      </c>
      <c r="E7053" s="8">
        <f t="shared" si="663"/>
        <v>300000000000000</v>
      </c>
      <c r="F7053" s="8">
        <f t="shared" si="664"/>
        <v>3</v>
      </c>
      <c r="G7053" s="8">
        <f t="shared" si="665"/>
        <v>3</v>
      </c>
      <c r="H7053" s="15">
        <f t="shared" si="666"/>
        <v>0.05</v>
      </c>
      <c r="I7053" s="15" t="s">
        <v>372</v>
      </c>
      <c r="J7053" s="10">
        <v>300000166523030</v>
      </c>
      <c r="K7053" s="9" t="s">
        <v>422</v>
      </c>
      <c r="L7053" s="10">
        <v>100000000614770</v>
      </c>
      <c r="M7053" s="9"/>
      <c r="N7053" s="20">
        <v>300000000000000</v>
      </c>
      <c r="O7053" s="9">
        <v>3</v>
      </c>
      <c r="P7053" s="9">
        <v>3</v>
      </c>
      <c r="Q7053" s="9">
        <v>5</v>
      </c>
    </row>
    <row r="7054" spans="1:17" hidden="1" x14ac:dyDescent="0.25">
      <c r="A7054" s="8" t="str">
        <f t="shared" si="662"/>
        <v>Patient Stretchers and Trolleys and Related AccessAcime Uk Limited</v>
      </c>
      <c r="B7054" s="8" t="str">
        <f>VLOOKUP(J7054,'Contract IDs'!A:D,4,0)</f>
        <v>Patient Stretchers and Trolleys and Related Access</v>
      </c>
      <c r="C7054" s="8" t="str">
        <f>VLOOKUP(L7054,'Supplier IDs'!A:C,3,0)</f>
        <v>Acime Uk Limited</v>
      </c>
      <c r="D7054" s="8" t="str">
        <f t="shared" si="661"/>
        <v>No Sub Cat</v>
      </c>
      <c r="E7054" s="8">
        <f t="shared" si="663"/>
        <v>300000000000000</v>
      </c>
      <c r="F7054" s="8">
        <f t="shared" si="664"/>
        <v>4</v>
      </c>
      <c r="G7054" s="8">
        <f t="shared" si="665"/>
        <v>4</v>
      </c>
      <c r="H7054" s="15">
        <f t="shared" si="666"/>
        <v>0.06</v>
      </c>
      <c r="I7054" s="15" t="s">
        <v>372</v>
      </c>
      <c r="J7054" s="10">
        <v>300000166523030</v>
      </c>
      <c r="K7054" s="9" t="s">
        <v>422</v>
      </c>
      <c r="L7054" s="10">
        <v>100000000614770</v>
      </c>
      <c r="M7054" s="9"/>
      <c r="N7054" s="20">
        <v>300000000000000</v>
      </c>
      <c r="O7054" s="9">
        <v>4</v>
      </c>
      <c r="P7054" s="9">
        <v>4</v>
      </c>
      <c r="Q7054" s="9">
        <v>6</v>
      </c>
    </row>
    <row r="7055" spans="1:17" hidden="1" x14ac:dyDescent="0.25">
      <c r="A7055" s="8" t="str">
        <f t="shared" si="662"/>
        <v>Patient Stretchers and Trolleys and Related AccessAcime Uk Limited</v>
      </c>
      <c r="B7055" s="8" t="str">
        <f>VLOOKUP(J7055,'Contract IDs'!A:D,4,0)</f>
        <v>Patient Stretchers and Trolleys and Related Access</v>
      </c>
      <c r="C7055" s="8" t="str">
        <f>VLOOKUP(L7055,'Supplier IDs'!A:C,3,0)</f>
        <v>Acime Uk Limited</v>
      </c>
      <c r="D7055" s="8" t="str">
        <f t="shared" si="661"/>
        <v>No Sub Cat</v>
      </c>
      <c r="E7055" s="8">
        <f t="shared" si="663"/>
        <v>300000000000000</v>
      </c>
      <c r="F7055" s="8">
        <f t="shared" si="664"/>
        <v>5</v>
      </c>
      <c r="G7055" s="8">
        <f t="shared" si="665"/>
        <v>5</v>
      </c>
      <c r="H7055" s="15">
        <f t="shared" si="666"/>
        <v>0.06</v>
      </c>
      <c r="I7055" s="15" t="s">
        <v>372</v>
      </c>
      <c r="J7055" s="10">
        <v>300000166523030</v>
      </c>
      <c r="K7055" s="9" t="s">
        <v>422</v>
      </c>
      <c r="L7055" s="10">
        <v>100000000614770</v>
      </c>
      <c r="M7055" s="9"/>
      <c r="N7055" s="20">
        <v>300000000000000</v>
      </c>
      <c r="O7055" s="9">
        <v>5</v>
      </c>
      <c r="P7055" s="9">
        <v>5</v>
      </c>
      <c r="Q7055" s="9">
        <v>6</v>
      </c>
    </row>
    <row r="7056" spans="1:17" hidden="1" x14ac:dyDescent="0.25">
      <c r="A7056" s="8" t="str">
        <f t="shared" si="662"/>
        <v>Patient Stretchers and Trolleys and Related AccessAcime Uk Limited</v>
      </c>
      <c r="B7056" s="8" t="str">
        <f>VLOOKUP(J7056,'Contract IDs'!A:D,4,0)</f>
        <v>Patient Stretchers and Trolleys and Related Access</v>
      </c>
      <c r="C7056" s="8" t="str">
        <f>VLOOKUP(L7056,'Supplier IDs'!A:C,3,0)</f>
        <v>Acime Uk Limited</v>
      </c>
      <c r="D7056" s="8" t="str">
        <f t="shared" si="661"/>
        <v>No Sub Cat</v>
      </c>
      <c r="E7056" s="8">
        <f t="shared" si="663"/>
        <v>300000000000000</v>
      </c>
      <c r="F7056" s="8">
        <f t="shared" si="664"/>
        <v>6</v>
      </c>
      <c r="G7056" s="8">
        <f t="shared" si="665"/>
        <v>6</v>
      </c>
      <c r="H7056" s="15">
        <f t="shared" si="666"/>
        <v>7.0000000000000007E-2</v>
      </c>
      <c r="I7056" s="15" t="s">
        <v>372</v>
      </c>
      <c r="J7056" s="10">
        <v>300000166523030</v>
      </c>
      <c r="K7056" s="9" t="s">
        <v>422</v>
      </c>
      <c r="L7056" s="10">
        <v>100000000614770</v>
      </c>
      <c r="M7056" s="9"/>
      <c r="N7056" s="20">
        <v>300000000000000</v>
      </c>
      <c r="O7056" s="9">
        <v>6</v>
      </c>
      <c r="P7056" s="9">
        <v>6</v>
      </c>
      <c r="Q7056" s="9">
        <v>7</v>
      </c>
    </row>
    <row r="7057" spans="1:17" hidden="1" x14ac:dyDescent="0.25">
      <c r="A7057" s="8" t="str">
        <f t="shared" si="662"/>
        <v>Patient Stretchers and Trolleys and Related AccessAcime Uk Limited</v>
      </c>
      <c r="B7057" s="8" t="str">
        <f>VLOOKUP(J7057,'Contract IDs'!A:D,4,0)</f>
        <v>Patient Stretchers and Trolleys and Related Access</v>
      </c>
      <c r="C7057" s="8" t="str">
        <f>VLOOKUP(L7057,'Supplier IDs'!A:C,3,0)</f>
        <v>Acime Uk Limited</v>
      </c>
      <c r="D7057" s="8" t="str">
        <f t="shared" si="661"/>
        <v>No Sub Cat</v>
      </c>
      <c r="E7057" s="8">
        <f t="shared" si="663"/>
        <v>300000000000000</v>
      </c>
      <c r="F7057" s="8">
        <f t="shared" si="664"/>
        <v>7</v>
      </c>
      <c r="G7057" s="8">
        <f t="shared" si="665"/>
        <v>7</v>
      </c>
      <c r="H7057" s="15">
        <f t="shared" si="666"/>
        <v>7.0000000000000007E-2</v>
      </c>
      <c r="I7057" s="15" t="s">
        <v>372</v>
      </c>
      <c r="J7057" s="10">
        <v>300000166523030</v>
      </c>
      <c r="K7057" s="9" t="s">
        <v>422</v>
      </c>
      <c r="L7057" s="10">
        <v>100000000614770</v>
      </c>
      <c r="M7057" s="9"/>
      <c r="N7057" s="20">
        <v>300000000000000</v>
      </c>
      <c r="O7057" s="9">
        <v>7</v>
      </c>
      <c r="P7057" s="9">
        <v>7</v>
      </c>
      <c r="Q7057" s="9">
        <v>7</v>
      </c>
    </row>
    <row r="7058" spans="1:17" hidden="1" x14ac:dyDescent="0.25">
      <c r="A7058" s="8" t="str">
        <f t="shared" si="662"/>
        <v>Patient Stretchers and Trolleys and Related AccessAcime Uk Limited</v>
      </c>
      <c r="B7058" s="8" t="str">
        <f>VLOOKUP(J7058,'Contract IDs'!A:D,4,0)</f>
        <v>Patient Stretchers and Trolleys and Related Access</v>
      </c>
      <c r="C7058" s="8" t="str">
        <f>VLOOKUP(L7058,'Supplier IDs'!A:C,3,0)</f>
        <v>Acime Uk Limited</v>
      </c>
      <c r="D7058" s="8" t="str">
        <f t="shared" si="661"/>
        <v>No Sub Cat</v>
      </c>
      <c r="E7058" s="8">
        <f t="shared" si="663"/>
        <v>300000000000000</v>
      </c>
      <c r="F7058" s="8">
        <f t="shared" si="664"/>
        <v>8</v>
      </c>
      <c r="G7058" s="8">
        <f t="shared" si="665"/>
        <v>8</v>
      </c>
      <c r="H7058" s="15">
        <f t="shared" si="666"/>
        <v>0.08</v>
      </c>
      <c r="I7058" s="15" t="s">
        <v>372</v>
      </c>
      <c r="J7058" s="10">
        <v>300000166523030</v>
      </c>
      <c r="K7058" s="9" t="s">
        <v>422</v>
      </c>
      <c r="L7058" s="10">
        <v>100000000614770</v>
      </c>
      <c r="M7058" s="9"/>
      <c r="N7058" s="20">
        <v>300000000000000</v>
      </c>
      <c r="O7058" s="9">
        <v>8</v>
      </c>
      <c r="P7058" s="9">
        <v>8</v>
      </c>
      <c r="Q7058" s="9">
        <v>8</v>
      </c>
    </row>
    <row r="7059" spans="1:17" hidden="1" x14ac:dyDescent="0.25">
      <c r="A7059" s="8" t="str">
        <f t="shared" si="662"/>
        <v>Patient Stretchers and Trolleys and Related AccessAcime Uk Limited</v>
      </c>
      <c r="B7059" s="8" t="str">
        <f>VLOOKUP(J7059,'Contract IDs'!A:D,4,0)</f>
        <v>Patient Stretchers and Trolleys and Related Access</v>
      </c>
      <c r="C7059" s="8" t="str">
        <f>VLOOKUP(L7059,'Supplier IDs'!A:C,3,0)</f>
        <v>Acime Uk Limited</v>
      </c>
      <c r="D7059" s="8" t="str">
        <f t="shared" si="661"/>
        <v>No Sub Cat</v>
      </c>
      <c r="E7059" s="8">
        <f t="shared" si="663"/>
        <v>300000000000000</v>
      </c>
      <c r="F7059" s="8">
        <f t="shared" si="664"/>
        <v>9</v>
      </c>
      <c r="G7059" s="8">
        <f t="shared" si="665"/>
        <v>9</v>
      </c>
      <c r="H7059" s="15">
        <f t="shared" si="666"/>
        <v>0.08</v>
      </c>
      <c r="I7059" s="15" t="s">
        <v>372</v>
      </c>
      <c r="J7059" s="10">
        <v>300000166523030</v>
      </c>
      <c r="K7059" s="9" t="s">
        <v>422</v>
      </c>
      <c r="L7059" s="10">
        <v>100000000614770</v>
      </c>
      <c r="M7059" s="9"/>
      <c r="N7059" s="20">
        <v>300000000000000</v>
      </c>
      <c r="O7059" s="9">
        <v>9</v>
      </c>
      <c r="P7059" s="9">
        <v>9</v>
      </c>
      <c r="Q7059" s="9">
        <v>8</v>
      </c>
    </row>
    <row r="7060" spans="1:17" hidden="1" x14ac:dyDescent="0.25">
      <c r="A7060" s="8" t="str">
        <f t="shared" si="662"/>
        <v>Patient Stretchers and Trolleys and Related AccessAcime Uk Limited</v>
      </c>
      <c r="B7060" s="8" t="str">
        <f>VLOOKUP(J7060,'Contract IDs'!A:D,4,0)</f>
        <v>Patient Stretchers and Trolleys and Related Access</v>
      </c>
      <c r="C7060" s="8" t="str">
        <f>VLOOKUP(L7060,'Supplier IDs'!A:C,3,0)</f>
        <v>Acime Uk Limited</v>
      </c>
      <c r="D7060" s="8" t="str">
        <f t="shared" si="661"/>
        <v>No Sub Cat</v>
      </c>
      <c r="E7060" s="8">
        <f t="shared" si="663"/>
        <v>300000000000000</v>
      </c>
      <c r="F7060" s="8">
        <f t="shared" si="664"/>
        <v>10</v>
      </c>
      <c r="G7060" s="8">
        <f t="shared" si="665"/>
        <v>10</v>
      </c>
      <c r="H7060" s="15">
        <f t="shared" si="666"/>
        <v>0.1</v>
      </c>
      <c r="I7060" s="15" t="s">
        <v>372</v>
      </c>
      <c r="J7060" s="10">
        <v>300000166523030</v>
      </c>
      <c r="K7060" s="9" t="s">
        <v>422</v>
      </c>
      <c r="L7060" s="10">
        <v>100000000614770</v>
      </c>
      <c r="M7060" s="9"/>
      <c r="N7060" s="20">
        <v>300000000000000</v>
      </c>
      <c r="O7060" s="9">
        <v>10</v>
      </c>
      <c r="P7060" s="9">
        <v>10</v>
      </c>
      <c r="Q7060" s="9">
        <v>10</v>
      </c>
    </row>
    <row r="7061" spans="1:17" hidden="1" x14ac:dyDescent="0.25">
      <c r="A7061" s="8" t="str">
        <f t="shared" si="662"/>
        <v>Patient Stretchers and Trolleys and Related AccessAcime Uk Limited</v>
      </c>
      <c r="B7061" s="8" t="str">
        <f>VLOOKUP(J7061,'Contract IDs'!A:D,4,0)</f>
        <v>Patient Stretchers and Trolleys and Related Access</v>
      </c>
      <c r="C7061" s="8" t="str">
        <f>VLOOKUP(L7061,'Supplier IDs'!A:C,3,0)</f>
        <v>Acime Uk Limited</v>
      </c>
      <c r="D7061" s="8" t="str">
        <f t="shared" si="661"/>
        <v>No Sub Cat</v>
      </c>
      <c r="E7061" s="8">
        <f t="shared" si="663"/>
        <v>300000000000000</v>
      </c>
      <c r="F7061" s="8">
        <f t="shared" si="664"/>
        <v>11</v>
      </c>
      <c r="G7061" s="8">
        <f t="shared" si="665"/>
        <v>19</v>
      </c>
      <c r="H7061" s="15">
        <f t="shared" si="666"/>
        <v>0.15</v>
      </c>
      <c r="I7061" s="15" t="s">
        <v>372</v>
      </c>
      <c r="J7061" s="10">
        <v>300000166523030</v>
      </c>
      <c r="K7061" s="9" t="s">
        <v>422</v>
      </c>
      <c r="L7061" s="10">
        <v>100000000614770</v>
      </c>
      <c r="M7061" s="9"/>
      <c r="N7061" s="20">
        <v>300000000000000</v>
      </c>
      <c r="O7061" s="9">
        <v>11</v>
      </c>
      <c r="P7061" s="9">
        <v>19</v>
      </c>
      <c r="Q7061" s="9">
        <v>15</v>
      </c>
    </row>
    <row r="7062" spans="1:17" hidden="1" x14ac:dyDescent="0.25">
      <c r="A7062" s="8" t="str">
        <f t="shared" si="662"/>
        <v>Patient Stretchers and Trolleys and Related AccessAcime Uk Limited</v>
      </c>
      <c r="B7062" s="8" t="str">
        <f>VLOOKUP(J7062,'Contract IDs'!A:D,4,0)</f>
        <v>Patient Stretchers and Trolleys and Related Access</v>
      </c>
      <c r="C7062" s="8" t="str">
        <f>VLOOKUP(L7062,'Supplier IDs'!A:C,3,0)</f>
        <v>Acime Uk Limited</v>
      </c>
      <c r="D7062" s="8" t="str">
        <f t="shared" si="661"/>
        <v>No Sub Cat</v>
      </c>
      <c r="E7062" s="8">
        <f t="shared" si="663"/>
        <v>300000000000000</v>
      </c>
      <c r="F7062" s="8">
        <f t="shared" si="664"/>
        <v>20</v>
      </c>
      <c r="G7062" s="8">
        <f t="shared" si="665"/>
        <v>49</v>
      </c>
      <c r="H7062" s="15">
        <f t="shared" si="666"/>
        <v>0.2</v>
      </c>
      <c r="I7062" s="15" t="s">
        <v>372</v>
      </c>
      <c r="J7062" s="10">
        <v>300000166523030</v>
      </c>
      <c r="K7062" s="9" t="s">
        <v>422</v>
      </c>
      <c r="L7062" s="10">
        <v>100000000614770</v>
      </c>
      <c r="M7062" s="9"/>
      <c r="N7062" s="20">
        <v>300000000000000</v>
      </c>
      <c r="O7062" s="9">
        <v>20</v>
      </c>
      <c r="P7062" s="9">
        <v>49</v>
      </c>
      <c r="Q7062" s="9">
        <v>20</v>
      </c>
    </row>
    <row r="7063" spans="1:17" hidden="1" x14ac:dyDescent="0.25">
      <c r="A7063" s="8" t="str">
        <f t="shared" si="662"/>
        <v>Patient Stretchers and Trolleys and Related AccessAcime Uk Limited</v>
      </c>
      <c r="B7063" s="8" t="str">
        <f>VLOOKUP(J7063,'Contract IDs'!A:D,4,0)</f>
        <v>Patient Stretchers and Trolleys and Related Access</v>
      </c>
      <c r="C7063" s="8" t="str">
        <f>VLOOKUP(L7063,'Supplier IDs'!A:C,3,0)</f>
        <v>Acime Uk Limited</v>
      </c>
      <c r="D7063" s="8" t="str">
        <f t="shared" si="661"/>
        <v>No Sub Cat</v>
      </c>
      <c r="E7063" s="8">
        <f t="shared" si="663"/>
        <v>300000000000000</v>
      </c>
      <c r="F7063" s="8">
        <f t="shared" si="664"/>
        <v>50</v>
      </c>
      <c r="G7063" s="8">
        <f t="shared" si="665"/>
        <v>99</v>
      </c>
      <c r="H7063" s="15">
        <f t="shared" si="666"/>
        <v>0.2</v>
      </c>
      <c r="I7063" s="15" t="s">
        <v>372</v>
      </c>
      <c r="J7063" s="10">
        <v>300000166523030</v>
      </c>
      <c r="K7063" s="9" t="s">
        <v>422</v>
      </c>
      <c r="L7063" s="10">
        <v>100000000614770</v>
      </c>
      <c r="M7063" s="9"/>
      <c r="N7063" s="20">
        <v>300000000000000</v>
      </c>
      <c r="O7063" s="9">
        <v>50</v>
      </c>
      <c r="P7063" s="9">
        <v>99</v>
      </c>
      <c r="Q7063" s="9">
        <v>20</v>
      </c>
    </row>
    <row r="7064" spans="1:17" hidden="1" x14ac:dyDescent="0.25">
      <c r="A7064" s="8" t="str">
        <f t="shared" si="662"/>
        <v>Patient Stretchers and Trolleys and Related AccessAcime Uk Limited</v>
      </c>
      <c r="B7064" s="8" t="str">
        <f>VLOOKUP(J7064,'Contract IDs'!A:D,4,0)</f>
        <v>Patient Stretchers and Trolleys and Related Access</v>
      </c>
      <c r="C7064" s="8" t="str">
        <f>VLOOKUP(L7064,'Supplier IDs'!A:C,3,0)</f>
        <v>Acime Uk Limited</v>
      </c>
      <c r="D7064" s="8" t="str">
        <f t="shared" si="661"/>
        <v>No Sub Cat</v>
      </c>
      <c r="E7064" s="8">
        <f t="shared" si="663"/>
        <v>300000000000000</v>
      </c>
      <c r="F7064" s="8">
        <f t="shared" si="664"/>
        <v>100</v>
      </c>
      <c r="G7064" s="8">
        <f t="shared" si="665"/>
        <v>149</v>
      </c>
      <c r="H7064" s="15">
        <f t="shared" si="666"/>
        <v>0.2</v>
      </c>
      <c r="I7064" s="15" t="s">
        <v>372</v>
      </c>
      <c r="J7064" s="10">
        <v>300000166523030</v>
      </c>
      <c r="K7064" s="9" t="s">
        <v>422</v>
      </c>
      <c r="L7064" s="10">
        <v>100000000614770</v>
      </c>
      <c r="M7064" s="9"/>
      <c r="N7064" s="20">
        <v>300000000000000</v>
      </c>
      <c r="O7064" s="9">
        <v>100</v>
      </c>
      <c r="P7064" s="9">
        <v>149</v>
      </c>
      <c r="Q7064" s="9">
        <v>20</v>
      </c>
    </row>
    <row r="7065" spans="1:17" hidden="1" x14ac:dyDescent="0.25">
      <c r="A7065" s="8" t="str">
        <f t="shared" si="662"/>
        <v>Patient Stretchers and Trolleys and Related AccessAcime Uk Limited</v>
      </c>
      <c r="B7065" s="8" t="str">
        <f>VLOOKUP(J7065,'Contract IDs'!A:D,4,0)</f>
        <v>Patient Stretchers and Trolleys and Related Access</v>
      </c>
      <c r="C7065" s="8" t="str">
        <f>VLOOKUP(L7065,'Supplier IDs'!A:C,3,0)</f>
        <v>Acime Uk Limited</v>
      </c>
      <c r="D7065" s="8" t="str">
        <f t="shared" si="661"/>
        <v>No Sub Cat</v>
      </c>
      <c r="E7065" s="8">
        <f t="shared" si="663"/>
        <v>300000000000000</v>
      </c>
      <c r="F7065" s="8">
        <f t="shared" si="664"/>
        <v>150</v>
      </c>
      <c r="G7065" s="8">
        <f t="shared" si="665"/>
        <v>199</v>
      </c>
      <c r="H7065" s="15">
        <f t="shared" si="666"/>
        <v>0.2</v>
      </c>
      <c r="I7065" s="15" t="s">
        <v>372</v>
      </c>
      <c r="J7065" s="10">
        <v>300000166523030</v>
      </c>
      <c r="K7065" s="9" t="s">
        <v>422</v>
      </c>
      <c r="L7065" s="10">
        <v>100000000614770</v>
      </c>
      <c r="M7065" s="9"/>
      <c r="N7065" s="20">
        <v>300000000000000</v>
      </c>
      <c r="O7065" s="9">
        <v>150</v>
      </c>
      <c r="P7065" s="9">
        <v>199</v>
      </c>
      <c r="Q7065" s="9">
        <v>20</v>
      </c>
    </row>
    <row r="7066" spans="1:17" hidden="1" x14ac:dyDescent="0.25">
      <c r="A7066" s="8" t="str">
        <f t="shared" si="662"/>
        <v>Patient Stretchers and Trolleys and Related AccessAcime Uk Limited</v>
      </c>
      <c r="B7066" s="8" t="str">
        <f>VLOOKUP(J7066,'Contract IDs'!A:D,4,0)</f>
        <v>Patient Stretchers and Trolleys and Related Access</v>
      </c>
      <c r="C7066" s="8" t="str">
        <f>VLOOKUP(L7066,'Supplier IDs'!A:C,3,0)</f>
        <v>Acime Uk Limited</v>
      </c>
      <c r="D7066" s="8" t="str">
        <f t="shared" si="661"/>
        <v>No Sub Cat</v>
      </c>
      <c r="E7066" s="8">
        <f t="shared" si="663"/>
        <v>300000000000000</v>
      </c>
      <c r="F7066" s="8">
        <f t="shared" si="664"/>
        <v>200</v>
      </c>
      <c r="G7066" s="8">
        <f t="shared" si="665"/>
        <v>1000</v>
      </c>
      <c r="H7066" s="15">
        <f t="shared" si="666"/>
        <v>0.2</v>
      </c>
      <c r="I7066" s="15" t="s">
        <v>372</v>
      </c>
      <c r="J7066" s="10">
        <v>300000166523030</v>
      </c>
      <c r="K7066" s="9" t="s">
        <v>422</v>
      </c>
      <c r="L7066" s="10">
        <v>100000000614770</v>
      </c>
      <c r="M7066" s="9"/>
      <c r="N7066" s="20">
        <v>300000000000000</v>
      </c>
      <c r="O7066" s="9">
        <v>200</v>
      </c>
      <c r="P7066" s="9">
        <v>1000</v>
      </c>
      <c r="Q7066" s="9">
        <v>20</v>
      </c>
    </row>
    <row r="7067" spans="1:17" hidden="1" x14ac:dyDescent="0.25">
      <c r="A7067" s="8" t="str">
        <f t="shared" si="662"/>
        <v>Patient Stretchers and Trolleys and Related AccessAcime Uk Limited</v>
      </c>
      <c r="B7067" s="8" t="str">
        <f>VLOOKUP(J7067,'Contract IDs'!A:D,4,0)</f>
        <v>Patient Stretchers and Trolleys and Related Access</v>
      </c>
      <c r="C7067" s="8" t="str">
        <f>VLOOKUP(L7067,'Supplier IDs'!A:C,3,0)</f>
        <v>Acime Uk Limited</v>
      </c>
      <c r="D7067" s="8" t="str">
        <f t="shared" si="661"/>
        <v>No Sub Cat</v>
      </c>
      <c r="E7067" s="8">
        <f t="shared" si="663"/>
        <v>300000000000000</v>
      </c>
      <c r="F7067" s="8">
        <f t="shared" si="664"/>
        <v>2</v>
      </c>
      <c r="G7067" s="8">
        <f t="shared" si="665"/>
        <v>2</v>
      </c>
      <c r="H7067" s="15">
        <f t="shared" si="666"/>
        <v>0.05</v>
      </c>
      <c r="I7067" s="15" t="s">
        <v>372</v>
      </c>
      <c r="J7067" s="10">
        <v>300000166523030</v>
      </c>
      <c r="K7067" s="9" t="s">
        <v>422</v>
      </c>
      <c r="L7067" s="10">
        <v>100000000614770</v>
      </c>
      <c r="M7067" s="9"/>
      <c r="N7067" s="20">
        <v>300000000000000</v>
      </c>
      <c r="O7067" s="9">
        <v>2</v>
      </c>
      <c r="P7067" s="9">
        <v>2</v>
      </c>
      <c r="Q7067" s="9">
        <v>5</v>
      </c>
    </row>
    <row r="7068" spans="1:17" hidden="1" x14ac:dyDescent="0.25">
      <c r="A7068" s="8" t="str">
        <f t="shared" si="662"/>
        <v>Patient Stretchers and Trolleys and Related AccessAcime Uk Limited</v>
      </c>
      <c r="B7068" s="8" t="str">
        <f>VLOOKUP(J7068,'Contract IDs'!A:D,4,0)</f>
        <v>Patient Stretchers and Trolleys and Related Access</v>
      </c>
      <c r="C7068" s="8" t="str">
        <f>VLOOKUP(L7068,'Supplier IDs'!A:C,3,0)</f>
        <v>Acime Uk Limited</v>
      </c>
      <c r="D7068" s="8" t="str">
        <f t="shared" si="661"/>
        <v>No Sub Cat</v>
      </c>
      <c r="E7068" s="8">
        <f t="shared" si="663"/>
        <v>300000000000000</v>
      </c>
      <c r="F7068" s="8">
        <f t="shared" si="664"/>
        <v>3</v>
      </c>
      <c r="G7068" s="8">
        <f t="shared" si="665"/>
        <v>3</v>
      </c>
      <c r="H7068" s="15">
        <f t="shared" si="666"/>
        <v>0.05</v>
      </c>
      <c r="I7068" s="15" t="s">
        <v>372</v>
      </c>
      <c r="J7068" s="10">
        <v>300000166523030</v>
      </c>
      <c r="K7068" s="9" t="s">
        <v>422</v>
      </c>
      <c r="L7068" s="10">
        <v>100000000614770</v>
      </c>
      <c r="M7068" s="9"/>
      <c r="N7068" s="20">
        <v>300000000000000</v>
      </c>
      <c r="O7068" s="9">
        <v>3</v>
      </c>
      <c r="P7068" s="9">
        <v>3</v>
      </c>
      <c r="Q7068" s="9">
        <v>5</v>
      </c>
    </row>
    <row r="7069" spans="1:17" hidden="1" x14ac:dyDescent="0.25">
      <c r="A7069" s="8" t="str">
        <f t="shared" si="662"/>
        <v>Patient Stretchers and Trolleys and Related AccessAcime Uk Limited</v>
      </c>
      <c r="B7069" s="8" t="str">
        <f>VLOOKUP(J7069,'Contract IDs'!A:D,4,0)</f>
        <v>Patient Stretchers and Trolleys and Related Access</v>
      </c>
      <c r="C7069" s="8" t="str">
        <f>VLOOKUP(L7069,'Supplier IDs'!A:C,3,0)</f>
        <v>Acime Uk Limited</v>
      </c>
      <c r="D7069" s="8" t="str">
        <f t="shared" si="661"/>
        <v>No Sub Cat</v>
      </c>
      <c r="E7069" s="8">
        <f t="shared" si="663"/>
        <v>300000000000000</v>
      </c>
      <c r="F7069" s="8">
        <f t="shared" si="664"/>
        <v>4</v>
      </c>
      <c r="G7069" s="8">
        <f t="shared" si="665"/>
        <v>4</v>
      </c>
      <c r="H7069" s="15">
        <f t="shared" si="666"/>
        <v>0.06</v>
      </c>
      <c r="I7069" s="15" t="s">
        <v>372</v>
      </c>
      <c r="J7069" s="10">
        <v>300000166523030</v>
      </c>
      <c r="K7069" s="9" t="s">
        <v>422</v>
      </c>
      <c r="L7069" s="10">
        <v>100000000614770</v>
      </c>
      <c r="M7069" s="9"/>
      <c r="N7069" s="20">
        <v>300000000000000</v>
      </c>
      <c r="O7069" s="9">
        <v>4</v>
      </c>
      <c r="P7069" s="9">
        <v>4</v>
      </c>
      <c r="Q7069" s="9">
        <v>6</v>
      </c>
    </row>
    <row r="7070" spans="1:17" hidden="1" x14ac:dyDescent="0.25">
      <c r="A7070" s="8" t="str">
        <f t="shared" si="662"/>
        <v>Patient Stretchers and Trolleys and Related AccessAcime Uk Limited</v>
      </c>
      <c r="B7070" s="8" t="str">
        <f>VLOOKUP(J7070,'Contract IDs'!A:D,4,0)</f>
        <v>Patient Stretchers and Trolleys and Related Access</v>
      </c>
      <c r="C7070" s="8" t="str">
        <f>VLOOKUP(L7070,'Supplier IDs'!A:C,3,0)</f>
        <v>Acime Uk Limited</v>
      </c>
      <c r="D7070" s="8" t="str">
        <f t="shared" si="661"/>
        <v>No Sub Cat</v>
      </c>
      <c r="E7070" s="8">
        <f t="shared" si="663"/>
        <v>300000000000000</v>
      </c>
      <c r="F7070" s="8">
        <f t="shared" si="664"/>
        <v>5</v>
      </c>
      <c r="G7070" s="8">
        <f t="shared" si="665"/>
        <v>5</v>
      </c>
      <c r="H7070" s="15">
        <f t="shared" si="666"/>
        <v>0.06</v>
      </c>
      <c r="I7070" s="15" t="s">
        <v>372</v>
      </c>
      <c r="J7070" s="10">
        <v>300000166523030</v>
      </c>
      <c r="K7070" s="9" t="s">
        <v>422</v>
      </c>
      <c r="L7070" s="10">
        <v>100000000614770</v>
      </c>
      <c r="M7070" s="9"/>
      <c r="N7070" s="20">
        <v>300000000000000</v>
      </c>
      <c r="O7070" s="9">
        <v>5</v>
      </c>
      <c r="P7070" s="9">
        <v>5</v>
      </c>
      <c r="Q7070" s="9">
        <v>6</v>
      </c>
    </row>
    <row r="7071" spans="1:17" hidden="1" x14ac:dyDescent="0.25">
      <c r="A7071" s="8" t="str">
        <f t="shared" si="662"/>
        <v>Patient Stretchers and Trolleys and Related AccessAcime Uk Limited</v>
      </c>
      <c r="B7071" s="8" t="str">
        <f>VLOOKUP(J7071,'Contract IDs'!A:D,4,0)</f>
        <v>Patient Stretchers and Trolleys and Related Access</v>
      </c>
      <c r="C7071" s="8" t="str">
        <f>VLOOKUP(L7071,'Supplier IDs'!A:C,3,0)</f>
        <v>Acime Uk Limited</v>
      </c>
      <c r="D7071" s="8" t="str">
        <f t="shared" si="661"/>
        <v>No Sub Cat</v>
      </c>
      <c r="E7071" s="8">
        <f t="shared" si="663"/>
        <v>300000000000000</v>
      </c>
      <c r="F7071" s="8">
        <f t="shared" si="664"/>
        <v>6</v>
      </c>
      <c r="G7071" s="8">
        <f t="shared" si="665"/>
        <v>6</v>
      </c>
      <c r="H7071" s="15">
        <f t="shared" si="666"/>
        <v>7.0000000000000007E-2</v>
      </c>
      <c r="I7071" s="15" t="s">
        <v>372</v>
      </c>
      <c r="J7071" s="10">
        <v>300000166523030</v>
      </c>
      <c r="K7071" s="9" t="s">
        <v>422</v>
      </c>
      <c r="L7071" s="10">
        <v>100000000614770</v>
      </c>
      <c r="M7071" s="9"/>
      <c r="N7071" s="20">
        <v>300000000000000</v>
      </c>
      <c r="O7071" s="9">
        <v>6</v>
      </c>
      <c r="P7071" s="9">
        <v>6</v>
      </c>
      <c r="Q7071" s="9">
        <v>7</v>
      </c>
    </row>
    <row r="7072" spans="1:17" hidden="1" x14ac:dyDescent="0.25">
      <c r="A7072" s="8" t="str">
        <f t="shared" si="662"/>
        <v>Patient Stretchers and Trolleys and Related AccessAcime Uk Limited</v>
      </c>
      <c r="B7072" s="8" t="str">
        <f>VLOOKUP(J7072,'Contract IDs'!A:D,4,0)</f>
        <v>Patient Stretchers and Trolleys and Related Access</v>
      </c>
      <c r="C7072" s="8" t="str">
        <f>VLOOKUP(L7072,'Supplier IDs'!A:C,3,0)</f>
        <v>Acime Uk Limited</v>
      </c>
      <c r="D7072" s="8" t="str">
        <f t="shared" si="661"/>
        <v>No Sub Cat</v>
      </c>
      <c r="E7072" s="8">
        <f t="shared" si="663"/>
        <v>300000000000000</v>
      </c>
      <c r="F7072" s="8">
        <f t="shared" si="664"/>
        <v>7</v>
      </c>
      <c r="G7072" s="8">
        <f t="shared" si="665"/>
        <v>7</v>
      </c>
      <c r="H7072" s="15">
        <f t="shared" si="666"/>
        <v>7.0000000000000007E-2</v>
      </c>
      <c r="I7072" s="15" t="s">
        <v>372</v>
      </c>
      <c r="J7072" s="10">
        <v>300000166523030</v>
      </c>
      <c r="K7072" s="9" t="s">
        <v>422</v>
      </c>
      <c r="L7072" s="10">
        <v>100000000614770</v>
      </c>
      <c r="M7072" s="9"/>
      <c r="N7072" s="20">
        <v>300000000000000</v>
      </c>
      <c r="O7072" s="9">
        <v>7</v>
      </c>
      <c r="P7072" s="9">
        <v>7</v>
      </c>
      <c r="Q7072" s="9">
        <v>7</v>
      </c>
    </row>
    <row r="7073" spans="1:17" hidden="1" x14ac:dyDescent="0.25">
      <c r="A7073" s="8" t="str">
        <f t="shared" si="662"/>
        <v>Patient Stretchers and Trolleys and Related AccessAcime Uk Limited</v>
      </c>
      <c r="B7073" s="8" t="str">
        <f>VLOOKUP(J7073,'Contract IDs'!A:D,4,0)</f>
        <v>Patient Stretchers and Trolleys and Related Access</v>
      </c>
      <c r="C7073" s="8" t="str">
        <f>VLOOKUP(L7073,'Supplier IDs'!A:C,3,0)</f>
        <v>Acime Uk Limited</v>
      </c>
      <c r="D7073" s="8" t="str">
        <f t="shared" si="661"/>
        <v>No Sub Cat</v>
      </c>
      <c r="E7073" s="8">
        <f t="shared" si="663"/>
        <v>300000000000000</v>
      </c>
      <c r="F7073" s="8">
        <f t="shared" si="664"/>
        <v>8</v>
      </c>
      <c r="G7073" s="8">
        <f t="shared" si="665"/>
        <v>8</v>
      </c>
      <c r="H7073" s="15">
        <f t="shared" si="666"/>
        <v>0.08</v>
      </c>
      <c r="I7073" s="15" t="s">
        <v>372</v>
      </c>
      <c r="J7073" s="10">
        <v>300000166523030</v>
      </c>
      <c r="K7073" s="9" t="s">
        <v>422</v>
      </c>
      <c r="L7073" s="10">
        <v>100000000614770</v>
      </c>
      <c r="M7073" s="9"/>
      <c r="N7073" s="20">
        <v>300000000000000</v>
      </c>
      <c r="O7073" s="9">
        <v>8</v>
      </c>
      <c r="P7073" s="9">
        <v>8</v>
      </c>
      <c r="Q7073" s="9">
        <v>8</v>
      </c>
    </row>
    <row r="7074" spans="1:17" hidden="1" x14ac:dyDescent="0.25">
      <c r="A7074" s="8" t="str">
        <f t="shared" si="662"/>
        <v>Patient Stretchers and Trolleys and Related AccessAcime Uk Limited</v>
      </c>
      <c r="B7074" s="8" t="str">
        <f>VLOOKUP(J7074,'Contract IDs'!A:D,4,0)</f>
        <v>Patient Stretchers and Trolleys and Related Access</v>
      </c>
      <c r="C7074" s="8" t="str">
        <f>VLOOKUP(L7074,'Supplier IDs'!A:C,3,0)</f>
        <v>Acime Uk Limited</v>
      </c>
      <c r="D7074" s="8" t="str">
        <f t="shared" si="661"/>
        <v>No Sub Cat</v>
      </c>
      <c r="E7074" s="8">
        <f t="shared" si="663"/>
        <v>300000000000000</v>
      </c>
      <c r="F7074" s="8">
        <f t="shared" si="664"/>
        <v>9</v>
      </c>
      <c r="G7074" s="8">
        <f t="shared" si="665"/>
        <v>9</v>
      </c>
      <c r="H7074" s="15">
        <f t="shared" si="666"/>
        <v>0.08</v>
      </c>
      <c r="I7074" s="15" t="s">
        <v>372</v>
      </c>
      <c r="J7074" s="10">
        <v>300000166523030</v>
      </c>
      <c r="K7074" s="9" t="s">
        <v>422</v>
      </c>
      <c r="L7074" s="10">
        <v>100000000614770</v>
      </c>
      <c r="M7074" s="9"/>
      <c r="N7074" s="20">
        <v>300000000000000</v>
      </c>
      <c r="O7074" s="9">
        <v>9</v>
      </c>
      <c r="P7074" s="9">
        <v>9</v>
      </c>
      <c r="Q7074" s="9">
        <v>8</v>
      </c>
    </row>
    <row r="7075" spans="1:17" hidden="1" x14ac:dyDescent="0.25">
      <c r="A7075" s="8" t="str">
        <f t="shared" si="662"/>
        <v>Patient Stretchers and Trolleys and Related AccessAcime Uk Limited</v>
      </c>
      <c r="B7075" s="8" t="str">
        <f>VLOOKUP(J7075,'Contract IDs'!A:D,4,0)</f>
        <v>Patient Stretchers and Trolleys and Related Access</v>
      </c>
      <c r="C7075" s="8" t="str">
        <f>VLOOKUP(L7075,'Supplier IDs'!A:C,3,0)</f>
        <v>Acime Uk Limited</v>
      </c>
      <c r="D7075" s="8" t="str">
        <f t="shared" si="661"/>
        <v>No Sub Cat</v>
      </c>
      <c r="E7075" s="8">
        <f t="shared" si="663"/>
        <v>300000000000000</v>
      </c>
      <c r="F7075" s="8">
        <f t="shared" si="664"/>
        <v>10</v>
      </c>
      <c r="G7075" s="8">
        <f t="shared" si="665"/>
        <v>10</v>
      </c>
      <c r="H7075" s="15">
        <f t="shared" si="666"/>
        <v>0.1</v>
      </c>
      <c r="I7075" s="15" t="s">
        <v>372</v>
      </c>
      <c r="J7075" s="10">
        <v>300000166523030</v>
      </c>
      <c r="K7075" s="9" t="s">
        <v>422</v>
      </c>
      <c r="L7075" s="10">
        <v>100000000614770</v>
      </c>
      <c r="M7075" s="9"/>
      <c r="N7075" s="20">
        <v>300000000000000</v>
      </c>
      <c r="O7075" s="9">
        <v>10</v>
      </c>
      <c r="P7075" s="9">
        <v>10</v>
      </c>
      <c r="Q7075" s="9">
        <v>10</v>
      </c>
    </row>
    <row r="7076" spans="1:17" hidden="1" x14ac:dyDescent="0.25">
      <c r="A7076" s="8" t="str">
        <f t="shared" si="662"/>
        <v>Patient Stretchers and Trolleys and Related AccessAcime Uk Limited</v>
      </c>
      <c r="B7076" s="8" t="str">
        <f>VLOOKUP(J7076,'Contract IDs'!A:D,4,0)</f>
        <v>Patient Stretchers and Trolleys and Related Access</v>
      </c>
      <c r="C7076" s="8" t="str">
        <f>VLOOKUP(L7076,'Supplier IDs'!A:C,3,0)</f>
        <v>Acime Uk Limited</v>
      </c>
      <c r="D7076" s="8" t="str">
        <f t="shared" si="661"/>
        <v>No Sub Cat</v>
      </c>
      <c r="E7076" s="8">
        <f t="shared" si="663"/>
        <v>300000000000000</v>
      </c>
      <c r="F7076" s="8">
        <f t="shared" si="664"/>
        <v>11</v>
      </c>
      <c r="G7076" s="8">
        <f t="shared" si="665"/>
        <v>19</v>
      </c>
      <c r="H7076" s="15">
        <f t="shared" si="666"/>
        <v>0.15</v>
      </c>
      <c r="I7076" s="15" t="s">
        <v>372</v>
      </c>
      <c r="J7076" s="10">
        <v>300000166523030</v>
      </c>
      <c r="K7076" s="9" t="s">
        <v>422</v>
      </c>
      <c r="L7076" s="10">
        <v>100000000614770</v>
      </c>
      <c r="M7076" s="9"/>
      <c r="N7076" s="20">
        <v>300000000000000</v>
      </c>
      <c r="O7076" s="9">
        <v>11</v>
      </c>
      <c r="P7076" s="9">
        <v>19</v>
      </c>
      <c r="Q7076" s="9">
        <v>15</v>
      </c>
    </row>
    <row r="7077" spans="1:17" hidden="1" x14ac:dyDescent="0.25">
      <c r="A7077" s="8" t="str">
        <f t="shared" si="662"/>
        <v>Patient Stretchers and Trolleys and Related AccessAcime Uk Limited</v>
      </c>
      <c r="B7077" s="8" t="str">
        <f>VLOOKUP(J7077,'Contract IDs'!A:D,4,0)</f>
        <v>Patient Stretchers and Trolleys and Related Access</v>
      </c>
      <c r="C7077" s="8" t="str">
        <f>VLOOKUP(L7077,'Supplier IDs'!A:C,3,0)</f>
        <v>Acime Uk Limited</v>
      </c>
      <c r="D7077" s="8" t="str">
        <f t="shared" si="661"/>
        <v>No Sub Cat</v>
      </c>
      <c r="E7077" s="8">
        <f t="shared" si="663"/>
        <v>300000000000000</v>
      </c>
      <c r="F7077" s="8">
        <f t="shared" si="664"/>
        <v>20</v>
      </c>
      <c r="G7077" s="8">
        <f t="shared" si="665"/>
        <v>49</v>
      </c>
      <c r="H7077" s="15">
        <f t="shared" si="666"/>
        <v>0.2</v>
      </c>
      <c r="I7077" s="15" t="s">
        <v>372</v>
      </c>
      <c r="J7077" s="10">
        <v>300000166523030</v>
      </c>
      <c r="K7077" s="9" t="s">
        <v>422</v>
      </c>
      <c r="L7077" s="10">
        <v>100000000614770</v>
      </c>
      <c r="M7077" s="9"/>
      <c r="N7077" s="20">
        <v>300000000000000</v>
      </c>
      <c r="O7077" s="9">
        <v>20</v>
      </c>
      <c r="P7077" s="9">
        <v>49</v>
      </c>
      <c r="Q7077" s="9">
        <v>20</v>
      </c>
    </row>
    <row r="7078" spans="1:17" hidden="1" x14ac:dyDescent="0.25">
      <c r="A7078" s="8" t="str">
        <f t="shared" si="662"/>
        <v>Patient Stretchers and Trolleys and Related AccessAcime Uk Limited</v>
      </c>
      <c r="B7078" s="8" t="str">
        <f>VLOOKUP(J7078,'Contract IDs'!A:D,4,0)</f>
        <v>Patient Stretchers and Trolleys and Related Access</v>
      </c>
      <c r="C7078" s="8" t="str">
        <f>VLOOKUP(L7078,'Supplier IDs'!A:C,3,0)</f>
        <v>Acime Uk Limited</v>
      </c>
      <c r="D7078" s="8" t="str">
        <f t="shared" si="661"/>
        <v>No Sub Cat</v>
      </c>
      <c r="E7078" s="8">
        <f t="shared" si="663"/>
        <v>300000000000000</v>
      </c>
      <c r="F7078" s="8">
        <f t="shared" si="664"/>
        <v>50</v>
      </c>
      <c r="G7078" s="8">
        <f t="shared" si="665"/>
        <v>99</v>
      </c>
      <c r="H7078" s="15">
        <f t="shared" si="666"/>
        <v>0.2</v>
      </c>
      <c r="I7078" s="15" t="s">
        <v>372</v>
      </c>
      <c r="J7078" s="10">
        <v>300000166523030</v>
      </c>
      <c r="K7078" s="9" t="s">
        <v>422</v>
      </c>
      <c r="L7078" s="10">
        <v>100000000614770</v>
      </c>
      <c r="M7078" s="9"/>
      <c r="N7078" s="20">
        <v>300000000000000</v>
      </c>
      <c r="O7078" s="9">
        <v>50</v>
      </c>
      <c r="P7078" s="9">
        <v>99</v>
      </c>
      <c r="Q7078" s="9">
        <v>20</v>
      </c>
    </row>
    <row r="7079" spans="1:17" hidden="1" x14ac:dyDescent="0.25">
      <c r="A7079" s="8" t="str">
        <f t="shared" si="662"/>
        <v>Patient Stretchers and Trolleys and Related AccessAcime Uk Limited</v>
      </c>
      <c r="B7079" s="8" t="str">
        <f>VLOOKUP(J7079,'Contract IDs'!A:D,4,0)</f>
        <v>Patient Stretchers and Trolleys and Related Access</v>
      </c>
      <c r="C7079" s="8" t="str">
        <f>VLOOKUP(L7079,'Supplier IDs'!A:C,3,0)</f>
        <v>Acime Uk Limited</v>
      </c>
      <c r="D7079" s="8" t="str">
        <f t="shared" si="661"/>
        <v>No Sub Cat</v>
      </c>
      <c r="E7079" s="8">
        <f t="shared" si="663"/>
        <v>300000000000000</v>
      </c>
      <c r="F7079" s="8">
        <f t="shared" si="664"/>
        <v>100</v>
      </c>
      <c r="G7079" s="8">
        <f t="shared" si="665"/>
        <v>149</v>
      </c>
      <c r="H7079" s="15">
        <f t="shared" si="666"/>
        <v>0.2</v>
      </c>
      <c r="I7079" s="15" t="s">
        <v>372</v>
      </c>
      <c r="J7079" s="10">
        <v>300000166523030</v>
      </c>
      <c r="K7079" s="9" t="s">
        <v>422</v>
      </c>
      <c r="L7079" s="10">
        <v>100000000614770</v>
      </c>
      <c r="M7079" s="9"/>
      <c r="N7079" s="20">
        <v>300000000000000</v>
      </c>
      <c r="O7079" s="9">
        <v>100</v>
      </c>
      <c r="P7079" s="9">
        <v>149</v>
      </c>
      <c r="Q7079" s="9">
        <v>20</v>
      </c>
    </row>
    <row r="7080" spans="1:17" hidden="1" x14ac:dyDescent="0.25">
      <c r="A7080" s="8" t="str">
        <f t="shared" si="662"/>
        <v>Patient Stretchers and Trolleys and Related AccessAcime Uk Limited</v>
      </c>
      <c r="B7080" s="8" t="str">
        <f>VLOOKUP(J7080,'Contract IDs'!A:D,4,0)</f>
        <v>Patient Stretchers and Trolleys and Related Access</v>
      </c>
      <c r="C7080" s="8" t="str">
        <f>VLOOKUP(L7080,'Supplier IDs'!A:C,3,0)</f>
        <v>Acime Uk Limited</v>
      </c>
      <c r="D7080" s="8" t="str">
        <f t="shared" si="661"/>
        <v>No Sub Cat</v>
      </c>
      <c r="E7080" s="8">
        <f t="shared" si="663"/>
        <v>300000000000000</v>
      </c>
      <c r="F7080" s="8">
        <f t="shared" si="664"/>
        <v>150</v>
      </c>
      <c r="G7080" s="8">
        <f t="shared" si="665"/>
        <v>199</v>
      </c>
      <c r="H7080" s="15">
        <f t="shared" si="666"/>
        <v>0.2</v>
      </c>
      <c r="I7080" s="15" t="s">
        <v>372</v>
      </c>
      <c r="J7080" s="10">
        <v>300000166523030</v>
      </c>
      <c r="K7080" s="9" t="s">
        <v>422</v>
      </c>
      <c r="L7080" s="10">
        <v>100000000614770</v>
      </c>
      <c r="M7080" s="9"/>
      <c r="N7080" s="20">
        <v>300000000000000</v>
      </c>
      <c r="O7080" s="9">
        <v>150</v>
      </c>
      <c r="P7080" s="9">
        <v>199</v>
      </c>
      <c r="Q7080" s="9">
        <v>20</v>
      </c>
    </row>
    <row r="7081" spans="1:17" hidden="1" x14ac:dyDescent="0.25">
      <c r="A7081" s="8" t="str">
        <f t="shared" si="662"/>
        <v>Patient Stretchers and Trolleys and Related AccessAcime Uk Limited</v>
      </c>
      <c r="B7081" s="8" t="str">
        <f>VLOOKUP(J7081,'Contract IDs'!A:D,4,0)</f>
        <v>Patient Stretchers and Trolleys and Related Access</v>
      </c>
      <c r="C7081" s="8" t="str">
        <f>VLOOKUP(L7081,'Supplier IDs'!A:C,3,0)</f>
        <v>Acime Uk Limited</v>
      </c>
      <c r="D7081" s="8" t="str">
        <f t="shared" si="661"/>
        <v>No Sub Cat</v>
      </c>
      <c r="E7081" s="8">
        <f t="shared" si="663"/>
        <v>300000000000000</v>
      </c>
      <c r="F7081" s="8">
        <f t="shared" si="664"/>
        <v>200</v>
      </c>
      <c r="G7081" s="8">
        <f t="shared" si="665"/>
        <v>1000</v>
      </c>
      <c r="H7081" s="15">
        <f t="shared" si="666"/>
        <v>0.2</v>
      </c>
      <c r="I7081" s="15" t="s">
        <v>372</v>
      </c>
      <c r="J7081" s="10">
        <v>300000166523030</v>
      </c>
      <c r="K7081" s="9" t="s">
        <v>422</v>
      </c>
      <c r="L7081" s="10">
        <v>100000000614770</v>
      </c>
      <c r="M7081" s="9"/>
      <c r="N7081" s="20">
        <v>300000000000000</v>
      </c>
      <c r="O7081" s="9">
        <v>200</v>
      </c>
      <c r="P7081" s="9">
        <v>1000</v>
      </c>
      <c r="Q7081" s="9">
        <v>20</v>
      </c>
    </row>
    <row r="7082" spans="1:17" hidden="1" x14ac:dyDescent="0.25">
      <c r="A7082" s="8" t="str">
        <f t="shared" si="662"/>
        <v>Patient Stretchers and Trolleys and Related AccessAcime Uk Limited</v>
      </c>
      <c r="B7082" s="8" t="str">
        <f>VLOOKUP(J7082,'Contract IDs'!A:D,4,0)</f>
        <v>Patient Stretchers and Trolleys and Related Access</v>
      </c>
      <c r="C7082" s="8" t="str">
        <f>VLOOKUP(L7082,'Supplier IDs'!A:C,3,0)</f>
        <v>Acime Uk Limited</v>
      </c>
      <c r="D7082" s="8" t="str">
        <f t="shared" si="661"/>
        <v>No Sub Cat</v>
      </c>
      <c r="E7082" s="8">
        <f t="shared" si="663"/>
        <v>300000000000000</v>
      </c>
      <c r="F7082" s="8">
        <f t="shared" si="664"/>
        <v>2</v>
      </c>
      <c r="G7082" s="8">
        <f t="shared" si="665"/>
        <v>2</v>
      </c>
      <c r="H7082" s="15">
        <f t="shared" si="666"/>
        <v>0.05</v>
      </c>
      <c r="I7082" s="15" t="s">
        <v>372</v>
      </c>
      <c r="J7082" s="10">
        <v>300000166523030</v>
      </c>
      <c r="K7082" s="9" t="s">
        <v>422</v>
      </c>
      <c r="L7082" s="10">
        <v>100000000614770</v>
      </c>
      <c r="M7082" s="9"/>
      <c r="N7082" s="20">
        <v>300000000000000</v>
      </c>
      <c r="O7082" s="9">
        <v>2</v>
      </c>
      <c r="P7082" s="9">
        <v>2</v>
      </c>
      <c r="Q7082" s="9">
        <v>5</v>
      </c>
    </row>
    <row r="7083" spans="1:17" hidden="1" x14ac:dyDescent="0.25">
      <c r="A7083" s="8" t="str">
        <f t="shared" si="662"/>
        <v>Patient Stretchers and Trolleys and Related AccessAcime Uk Limited</v>
      </c>
      <c r="B7083" s="8" t="str">
        <f>VLOOKUP(J7083,'Contract IDs'!A:D,4,0)</f>
        <v>Patient Stretchers and Trolleys and Related Access</v>
      </c>
      <c r="C7083" s="8" t="str">
        <f>VLOOKUP(L7083,'Supplier IDs'!A:C,3,0)</f>
        <v>Acime Uk Limited</v>
      </c>
      <c r="D7083" s="8" t="str">
        <f t="shared" si="661"/>
        <v>No Sub Cat</v>
      </c>
      <c r="E7083" s="8">
        <f t="shared" si="663"/>
        <v>300000000000000</v>
      </c>
      <c r="F7083" s="8">
        <f t="shared" si="664"/>
        <v>3</v>
      </c>
      <c r="G7083" s="8">
        <f t="shared" si="665"/>
        <v>3</v>
      </c>
      <c r="H7083" s="15">
        <f t="shared" si="666"/>
        <v>0.05</v>
      </c>
      <c r="I7083" s="15" t="s">
        <v>372</v>
      </c>
      <c r="J7083" s="10">
        <v>300000166523030</v>
      </c>
      <c r="K7083" s="9" t="s">
        <v>422</v>
      </c>
      <c r="L7083" s="10">
        <v>100000000614770</v>
      </c>
      <c r="M7083" s="9"/>
      <c r="N7083" s="20">
        <v>300000000000000</v>
      </c>
      <c r="O7083" s="9">
        <v>3</v>
      </c>
      <c r="P7083" s="9">
        <v>3</v>
      </c>
      <c r="Q7083" s="9">
        <v>5</v>
      </c>
    </row>
    <row r="7084" spans="1:17" hidden="1" x14ac:dyDescent="0.25">
      <c r="A7084" s="8" t="str">
        <f t="shared" si="662"/>
        <v>Patient Stretchers and Trolleys and Related AccessAcime Uk Limited</v>
      </c>
      <c r="B7084" s="8" t="str">
        <f>VLOOKUP(J7084,'Contract IDs'!A:D,4,0)</f>
        <v>Patient Stretchers and Trolleys and Related Access</v>
      </c>
      <c r="C7084" s="8" t="str">
        <f>VLOOKUP(L7084,'Supplier IDs'!A:C,3,0)</f>
        <v>Acime Uk Limited</v>
      </c>
      <c r="D7084" s="8" t="str">
        <f t="shared" si="661"/>
        <v>No Sub Cat</v>
      </c>
      <c r="E7084" s="8">
        <f t="shared" si="663"/>
        <v>300000000000000</v>
      </c>
      <c r="F7084" s="8">
        <f t="shared" si="664"/>
        <v>4</v>
      </c>
      <c r="G7084" s="8">
        <f t="shared" si="665"/>
        <v>4</v>
      </c>
      <c r="H7084" s="15">
        <f t="shared" si="666"/>
        <v>0.06</v>
      </c>
      <c r="I7084" s="15" t="s">
        <v>372</v>
      </c>
      <c r="J7084" s="10">
        <v>300000166523030</v>
      </c>
      <c r="K7084" s="9" t="s">
        <v>422</v>
      </c>
      <c r="L7084" s="10">
        <v>100000000614770</v>
      </c>
      <c r="M7084" s="9"/>
      <c r="N7084" s="20">
        <v>300000000000000</v>
      </c>
      <c r="O7084" s="9">
        <v>4</v>
      </c>
      <c r="P7084" s="9">
        <v>4</v>
      </c>
      <c r="Q7084" s="9">
        <v>6</v>
      </c>
    </row>
    <row r="7085" spans="1:17" hidden="1" x14ac:dyDescent="0.25">
      <c r="A7085" s="8" t="str">
        <f t="shared" si="662"/>
        <v>Patient Stretchers and Trolleys and Related AccessAcime Uk Limited</v>
      </c>
      <c r="B7085" s="8" t="str">
        <f>VLOOKUP(J7085,'Contract IDs'!A:D,4,0)</f>
        <v>Patient Stretchers and Trolleys and Related Access</v>
      </c>
      <c r="C7085" s="8" t="str">
        <f>VLOOKUP(L7085,'Supplier IDs'!A:C,3,0)</f>
        <v>Acime Uk Limited</v>
      </c>
      <c r="D7085" s="8" t="str">
        <f t="shared" si="661"/>
        <v>No Sub Cat</v>
      </c>
      <c r="E7085" s="8">
        <f t="shared" si="663"/>
        <v>300000000000000</v>
      </c>
      <c r="F7085" s="8">
        <f t="shared" si="664"/>
        <v>5</v>
      </c>
      <c r="G7085" s="8">
        <f t="shared" si="665"/>
        <v>5</v>
      </c>
      <c r="H7085" s="15">
        <f t="shared" si="666"/>
        <v>0.06</v>
      </c>
      <c r="I7085" s="15" t="s">
        <v>372</v>
      </c>
      <c r="J7085" s="10">
        <v>300000166523030</v>
      </c>
      <c r="K7085" s="9" t="s">
        <v>422</v>
      </c>
      <c r="L7085" s="10">
        <v>100000000614770</v>
      </c>
      <c r="M7085" s="9"/>
      <c r="N7085" s="20">
        <v>300000000000000</v>
      </c>
      <c r="O7085" s="9">
        <v>5</v>
      </c>
      <c r="P7085" s="9">
        <v>5</v>
      </c>
      <c r="Q7085" s="9">
        <v>6</v>
      </c>
    </row>
    <row r="7086" spans="1:17" hidden="1" x14ac:dyDescent="0.25">
      <c r="A7086" s="8" t="str">
        <f t="shared" si="662"/>
        <v>Patient Stretchers and Trolleys and Related AccessAcime Uk Limited</v>
      </c>
      <c r="B7086" s="8" t="str">
        <f>VLOOKUP(J7086,'Contract IDs'!A:D,4,0)</f>
        <v>Patient Stretchers and Trolleys and Related Access</v>
      </c>
      <c r="C7086" s="8" t="str">
        <f>VLOOKUP(L7086,'Supplier IDs'!A:C,3,0)</f>
        <v>Acime Uk Limited</v>
      </c>
      <c r="D7086" s="8" t="str">
        <f t="shared" si="661"/>
        <v>No Sub Cat</v>
      </c>
      <c r="E7086" s="8">
        <f t="shared" si="663"/>
        <v>300000000000000</v>
      </c>
      <c r="F7086" s="8">
        <f t="shared" si="664"/>
        <v>6</v>
      </c>
      <c r="G7086" s="8">
        <f t="shared" si="665"/>
        <v>6</v>
      </c>
      <c r="H7086" s="15">
        <f t="shared" si="666"/>
        <v>7.0000000000000007E-2</v>
      </c>
      <c r="I7086" s="15" t="s">
        <v>372</v>
      </c>
      <c r="J7086" s="10">
        <v>300000166523030</v>
      </c>
      <c r="K7086" s="9" t="s">
        <v>422</v>
      </c>
      <c r="L7086" s="10">
        <v>100000000614770</v>
      </c>
      <c r="M7086" s="9"/>
      <c r="N7086" s="20">
        <v>300000000000000</v>
      </c>
      <c r="O7086" s="9">
        <v>6</v>
      </c>
      <c r="P7086" s="9">
        <v>6</v>
      </c>
      <c r="Q7086" s="9">
        <v>7</v>
      </c>
    </row>
    <row r="7087" spans="1:17" hidden="1" x14ac:dyDescent="0.25">
      <c r="A7087" s="8" t="str">
        <f t="shared" si="662"/>
        <v>Patient Stretchers and Trolleys and Related AccessAcime Uk Limited</v>
      </c>
      <c r="B7087" s="8" t="str">
        <f>VLOOKUP(J7087,'Contract IDs'!A:D,4,0)</f>
        <v>Patient Stretchers and Trolleys and Related Access</v>
      </c>
      <c r="C7087" s="8" t="str">
        <f>VLOOKUP(L7087,'Supplier IDs'!A:C,3,0)</f>
        <v>Acime Uk Limited</v>
      </c>
      <c r="D7087" s="8" t="str">
        <f t="shared" si="661"/>
        <v>No Sub Cat</v>
      </c>
      <c r="E7087" s="8">
        <f t="shared" si="663"/>
        <v>300000000000000</v>
      </c>
      <c r="F7087" s="8">
        <f t="shared" si="664"/>
        <v>7</v>
      </c>
      <c r="G7087" s="8">
        <f t="shared" si="665"/>
        <v>7</v>
      </c>
      <c r="H7087" s="15">
        <f t="shared" si="666"/>
        <v>7.0000000000000007E-2</v>
      </c>
      <c r="I7087" s="15" t="s">
        <v>372</v>
      </c>
      <c r="J7087" s="10">
        <v>300000166523030</v>
      </c>
      <c r="K7087" s="9" t="s">
        <v>422</v>
      </c>
      <c r="L7087" s="10">
        <v>100000000614770</v>
      </c>
      <c r="M7087" s="9"/>
      <c r="N7087" s="20">
        <v>300000000000000</v>
      </c>
      <c r="O7087" s="9">
        <v>7</v>
      </c>
      <c r="P7087" s="9">
        <v>7</v>
      </c>
      <c r="Q7087" s="9">
        <v>7</v>
      </c>
    </row>
    <row r="7088" spans="1:17" hidden="1" x14ac:dyDescent="0.25">
      <c r="A7088" s="8" t="str">
        <f t="shared" si="662"/>
        <v>Patient Stretchers and Trolleys and Related AccessAcime Uk Limited</v>
      </c>
      <c r="B7088" s="8" t="str">
        <f>VLOOKUP(J7088,'Contract IDs'!A:D,4,0)</f>
        <v>Patient Stretchers and Trolleys and Related Access</v>
      </c>
      <c r="C7088" s="8" t="str">
        <f>VLOOKUP(L7088,'Supplier IDs'!A:C,3,0)</f>
        <v>Acime Uk Limited</v>
      </c>
      <c r="D7088" s="8" t="str">
        <f t="shared" si="661"/>
        <v>No Sub Cat</v>
      </c>
      <c r="E7088" s="8">
        <f t="shared" si="663"/>
        <v>300000000000000</v>
      </c>
      <c r="F7088" s="8">
        <f t="shared" si="664"/>
        <v>8</v>
      </c>
      <c r="G7088" s="8">
        <f t="shared" si="665"/>
        <v>8</v>
      </c>
      <c r="H7088" s="15">
        <f t="shared" si="666"/>
        <v>0.08</v>
      </c>
      <c r="I7088" s="15" t="s">
        <v>372</v>
      </c>
      <c r="J7088" s="10">
        <v>300000166523030</v>
      </c>
      <c r="K7088" s="9" t="s">
        <v>422</v>
      </c>
      <c r="L7088" s="10">
        <v>100000000614770</v>
      </c>
      <c r="M7088" s="9"/>
      <c r="N7088" s="20">
        <v>300000000000000</v>
      </c>
      <c r="O7088" s="9">
        <v>8</v>
      </c>
      <c r="P7088" s="9">
        <v>8</v>
      </c>
      <c r="Q7088" s="9">
        <v>8</v>
      </c>
    </row>
    <row r="7089" spans="1:17" hidden="1" x14ac:dyDescent="0.25">
      <c r="A7089" s="8" t="str">
        <f t="shared" si="662"/>
        <v>Patient Stretchers and Trolleys and Related AccessAcime Uk Limited</v>
      </c>
      <c r="B7089" s="8" t="str">
        <f>VLOOKUP(J7089,'Contract IDs'!A:D,4,0)</f>
        <v>Patient Stretchers and Trolleys and Related Access</v>
      </c>
      <c r="C7089" s="8" t="str">
        <f>VLOOKUP(L7089,'Supplier IDs'!A:C,3,0)</f>
        <v>Acime Uk Limited</v>
      </c>
      <c r="D7089" s="8" t="str">
        <f t="shared" si="661"/>
        <v>No Sub Cat</v>
      </c>
      <c r="E7089" s="8">
        <f t="shared" si="663"/>
        <v>300000000000000</v>
      </c>
      <c r="F7089" s="8">
        <f t="shared" si="664"/>
        <v>9</v>
      </c>
      <c r="G7089" s="8">
        <f t="shared" si="665"/>
        <v>9</v>
      </c>
      <c r="H7089" s="15">
        <f t="shared" si="666"/>
        <v>0.08</v>
      </c>
      <c r="I7089" s="15" t="s">
        <v>372</v>
      </c>
      <c r="J7089" s="10">
        <v>300000166523030</v>
      </c>
      <c r="K7089" s="9" t="s">
        <v>422</v>
      </c>
      <c r="L7089" s="10">
        <v>100000000614770</v>
      </c>
      <c r="M7089" s="9"/>
      <c r="N7089" s="20">
        <v>300000000000000</v>
      </c>
      <c r="O7089" s="9">
        <v>9</v>
      </c>
      <c r="P7089" s="9">
        <v>9</v>
      </c>
      <c r="Q7089" s="9">
        <v>8</v>
      </c>
    </row>
    <row r="7090" spans="1:17" hidden="1" x14ac:dyDescent="0.25">
      <c r="A7090" s="8" t="str">
        <f t="shared" si="662"/>
        <v>Patient Stretchers and Trolleys and Related AccessAcime Uk Limited</v>
      </c>
      <c r="B7090" s="8" t="str">
        <f>VLOOKUP(J7090,'Contract IDs'!A:D,4,0)</f>
        <v>Patient Stretchers and Trolleys and Related Access</v>
      </c>
      <c r="C7090" s="8" t="str">
        <f>VLOOKUP(L7090,'Supplier IDs'!A:C,3,0)</f>
        <v>Acime Uk Limited</v>
      </c>
      <c r="D7090" s="8" t="str">
        <f t="shared" si="661"/>
        <v>No Sub Cat</v>
      </c>
      <c r="E7090" s="8">
        <f t="shared" si="663"/>
        <v>300000000000000</v>
      </c>
      <c r="F7090" s="8">
        <f t="shared" si="664"/>
        <v>10</v>
      </c>
      <c r="G7090" s="8">
        <f t="shared" si="665"/>
        <v>10</v>
      </c>
      <c r="H7090" s="15">
        <f t="shared" si="666"/>
        <v>0.1</v>
      </c>
      <c r="I7090" s="15" t="s">
        <v>372</v>
      </c>
      <c r="J7090" s="10">
        <v>300000166523030</v>
      </c>
      <c r="K7090" s="9" t="s">
        <v>422</v>
      </c>
      <c r="L7090" s="10">
        <v>100000000614770</v>
      </c>
      <c r="M7090" s="9"/>
      <c r="N7090" s="20">
        <v>300000000000000</v>
      </c>
      <c r="O7090" s="9">
        <v>10</v>
      </c>
      <c r="P7090" s="9">
        <v>10</v>
      </c>
      <c r="Q7090" s="9">
        <v>10</v>
      </c>
    </row>
    <row r="7091" spans="1:17" hidden="1" x14ac:dyDescent="0.25">
      <c r="A7091" s="8" t="str">
        <f t="shared" si="662"/>
        <v>Patient Stretchers and Trolleys and Related AccessAcime Uk Limited</v>
      </c>
      <c r="B7091" s="8" t="str">
        <f>VLOOKUP(J7091,'Contract IDs'!A:D,4,0)</f>
        <v>Patient Stretchers and Trolleys and Related Access</v>
      </c>
      <c r="C7091" s="8" t="str">
        <f>VLOOKUP(L7091,'Supplier IDs'!A:C,3,0)</f>
        <v>Acime Uk Limited</v>
      </c>
      <c r="D7091" s="8" t="str">
        <f t="shared" si="661"/>
        <v>No Sub Cat</v>
      </c>
      <c r="E7091" s="8">
        <f t="shared" si="663"/>
        <v>300000000000000</v>
      </c>
      <c r="F7091" s="8">
        <f t="shared" si="664"/>
        <v>11</v>
      </c>
      <c r="G7091" s="8">
        <f t="shared" si="665"/>
        <v>19</v>
      </c>
      <c r="H7091" s="15">
        <f t="shared" si="666"/>
        <v>0.15</v>
      </c>
      <c r="I7091" s="15" t="s">
        <v>372</v>
      </c>
      <c r="J7091" s="10">
        <v>300000166523030</v>
      </c>
      <c r="K7091" s="9" t="s">
        <v>422</v>
      </c>
      <c r="L7091" s="10">
        <v>100000000614770</v>
      </c>
      <c r="M7091" s="9"/>
      <c r="N7091" s="20">
        <v>300000000000000</v>
      </c>
      <c r="O7091" s="9">
        <v>11</v>
      </c>
      <c r="P7091" s="9">
        <v>19</v>
      </c>
      <c r="Q7091" s="9">
        <v>15</v>
      </c>
    </row>
    <row r="7092" spans="1:17" hidden="1" x14ac:dyDescent="0.25">
      <c r="A7092" s="8" t="str">
        <f t="shared" si="662"/>
        <v>Patient Stretchers and Trolleys and Related AccessAcime Uk Limited</v>
      </c>
      <c r="B7092" s="8" t="str">
        <f>VLOOKUP(J7092,'Contract IDs'!A:D,4,0)</f>
        <v>Patient Stretchers and Trolleys and Related Access</v>
      </c>
      <c r="C7092" s="8" t="str">
        <f>VLOOKUP(L7092,'Supplier IDs'!A:C,3,0)</f>
        <v>Acime Uk Limited</v>
      </c>
      <c r="D7092" s="8" t="str">
        <f t="shared" si="661"/>
        <v>No Sub Cat</v>
      </c>
      <c r="E7092" s="8">
        <f t="shared" si="663"/>
        <v>300000000000000</v>
      </c>
      <c r="F7092" s="8">
        <f t="shared" si="664"/>
        <v>20</v>
      </c>
      <c r="G7092" s="8">
        <f t="shared" si="665"/>
        <v>49</v>
      </c>
      <c r="H7092" s="15">
        <f t="shared" si="666"/>
        <v>0.2</v>
      </c>
      <c r="I7092" s="15" t="s">
        <v>372</v>
      </c>
      <c r="J7092" s="10">
        <v>300000166523030</v>
      </c>
      <c r="K7092" s="9" t="s">
        <v>422</v>
      </c>
      <c r="L7092" s="10">
        <v>100000000614770</v>
      </c>
      <c r="M7092" s="9"/>
      <c r="N7092" s="20">
        <v>300000000000000</v>
      </c>
      <c r="O7092" s="9">
        <v>20</v>
      </c>
      <c r="P7092" s="9">
        <v>49</v>
      </c>
      <c r="Q7092" s="9">
        <v>20</v>
      </c>
    </row>
    <row r="7093" spans="1:17" hidden="1" x14ac:dyDescent="0.25">
      <c r="A7093" s="8" t="str">
        <f t="shared" si="662"/>
        <v>Patient Stretchers and Trolleys and Related AccessAcime Uk Limited</v>
      </c>
      <c r="B7093" s="8" t="str">
        <f>VLOOKUP(J7093,'Contract IDs'!A:D,4,0)</f>
        <v>Patient Stretchers and Trolleys and Related Access</v>
      </c>
      <c r="C7093" s="8" t="str">
        <f>VLOOKUP(L7093,'Supplier IDs'!A:C,3,0)</f>
        <v>Acime Uk Limited</v>
      </c>
      <c r="D7093" s="8" t="str">
        <f t="shared" si="661"/>
        <v>No Sub Cat</v>
      </c>
      <c r="E7093" s="8">
        <f t="shared" si="663"/>
        <v>300000000000000</v>
      </c>
      <c r="F7093" s="8">
        <f t="shared" si="664"/>
        <v>50</v>
      </c>
      <c r="G7093" s="8">
        <f t="shared" si="665"/>
        <v>99</v>
      </c>
      <c r="H7093" s="15">
        <f t="shared" si="666"/>
        <v>0.2</v>
      </c>
      <c r="I7093" s="15" t="s">
        <v>372</v>
      </c>
      <c r="J7093" s="10">
        <v>300000166523030</v>
      </c>
      <c r="K7093" s="9" t="s">
        <v>422</v>
      </c>
      <c r="L7093" s="10">
        <v>100000000614770</v>
      </c>
      <c r="M7093" s="9"/>
      <c r="N7093" s="20">
        <v>300000000000000</v>
      </c>
      <c r="O7093" s="9">
        <v>50</v>
      </c>
      <c r="P7093" s="9">
        <v>99</v>
      </c>
      <c r="Q7093" s="9">
        <v>20</v>
      </c>
    </row>
    <row r="7094" spans="1:17" hidden="1" x14ac:dyDescent="0.25">
      <c r="A7094" s="8" t="str">
        <f t="shared" si="662"/>
        <v>Patient Stretchers and Trolleys and Related AccessAcime Uk Limited</v>
      </c>
      <c r="B7094" s="8" t="str">
        <f>VLOOKUP(J7094,'Contract IDs'!A:D,4,0)</f>
        <v>Patient Stretchers and Trolleys and Related Access</v>
      </c>
      <c r="C7094" s="8" t="str">
        <f>VLOOKUP(L7094,'Supplier IDs'!A:C,3,0)</f>
        <v>Acime Uk Limited</v>
      </c>
      <c r="D7094" s="8" t="str">
        <f t="shared" si="661"/>
        <v>No Sub Cat</v>
      </c>
      <c r="E7094" s="8">
        <f t="shared" si="663"/>
        <v>300000000000000</v>
      </c>
      <c r="F7094" s="8">
        <f t="shared" si="664"/>
        <v>100</v>
      </c>
      <c r="G7094" s="8">
        <f t="shared" si="665"/>
        <v>149</v>
      </c>
      <c r="H7094" s="15">
        <f t="shared" si="666"/>
        <v>0.2</v>
      </c>
      <c r="I7094" s="15" t="s">
        <v>372</v>
      </c>
      <c r="J7094" s="10">
        <v>300000166523030</v>
      </c>
      <c r="K7094" s="9" t="s">
        <v>422</v>
      </c>
      <c r="L7094" s="10">
        <v>100000000614770</v>
      </c>
      <c r="M7094" s="9"/>
      <c r="N7094" s="20">
        <v>300000000000000</v>
      </c>
      <c r="O7094" s="9">
        <v>100</v>
      </c>
      <c r="P7094" s="9">
        <v>149</v>
      </c>
      <c r="Q7094" s="9">
        <v>20</v>
      </c>
    </row>
    <row r="7095" spans="1:17" hidden="1" x14ac:dyDescent="0.25">
      <c r="A7095" s="8" t="str">
        <f t="shared" si="662"/>
        <v>Patient Stretchers and Trolleys and Related AccessAcime Uk Limited</v>
      </c>
      <c r="B7095" s="8" t="str">
        <f>VLOOKUP(J7095,'Contract IDs'!A:D,4,0)</f>
        <v>Patient Stretchers and Trolleys and Related Access</v>
      </c>
      <c r="C7095" s="8" t="str">
        <f>VLOOKUP(L7095,'Supplier IDs'!A:C,3,0)</f>
        <v>Acime Uk Limited</v>
      </c>
      <c r="D7095" s="8" t="str">
        <f t="shared" si="661"/>
        <v>No Sub Cat</v>
      </c>
      <c r="E7095" s="8">
        <f t="shared" si="663"/>
        <v>300000000000000</v>
      </c>
      <c r="F7095" s="8">
        <f t="shared" si="664"/>
        <v>150</v>
      </c>
      <c r="G7095" s="8">
        <f t="shared" si="665"/>
        <v>199</v>
      </c>
      <c r="H7095" s="15">
        <f t="shared" si="666"/>
        <v>0.2</v>
      </c>
      <c r="I7095" s="15" t="s">
        <v>372</v>
      </c>
      <c r="J7095" s="10">
        <v>300000166523030</v>
      </c>
      <c r="K7095" s="9" t="s">
        <v>422</v>
      </c>
      <c r="L7095" s="10">
        <v>100000000614770</v>
      </c>
      <c r="M7095" s="9"/>
      <c r="N7095" s="20">
        <v>300000000000000</v>
      </c>
      <c r="O7095" s="9">
        <v>150</v>
      </c>
      <c r="P7095" s="9">
        <v>199</v>
      </c>
      <c r="Q7095" s="9">
        <v>20</v>
      </c>
    </row>
    <row r="7096" spans="1:17" hidden="1" x14ac:dyDescent="0.25">
      <c r="A7096" s="8" t="str">
        <f t="shared" si="662"/>
        <v>Patient Stretchers and Trolleys and Related AccessAcime Uk Limited</v>
      </c>
      <c r="B7096" s="8" t="str">
        <f>VLOOKUP(J7096,'Contract IDs'!A:D,4,0)</f>
        <v>Patient Stretchers and Trolleys and Related Access</v>
      </c>
      <c r="C7096" s="8" t="str">
        <f>VLOOKUP(L7096,'Supplier IDs'!A:C,3,0)</f>
        <v>Acime Uk Limited</v>
      </c>
      <c r="D7096" s="8" t="str">
        <f t="shared" si="661"/>
        <v>No Sub Cat</v>
      </c>
      <c r="E7096" s="8">
        <f t="shared" si="663"/>
        <v>300000000000000</v>
      </c>
      <c r="F7096" s="8">
        <f t="shared" si="664"/>
        <v>200</v>
      </c>
      <c r="G7096" s="8">
        <f t="shared" si="665"/>
        <v>1000</v>
      </c>
      <c r="H7096" s="15">
        <f t="shared" si="666"/>
        <v>0.2</v>
      </c>
      <c r="I7096" s="15" t="s">
        <v>372</v>
      </c>
      <c r="J7096" s="10">
        <v>300000166523030</v>
      </c>
      <c r="K7096" s="9" t="s">
        <v>422</v>
      </c>
      <c r="L7096" s="10">
        <v>100000000614770</v>
      </c>
      <c r="M7096" s="9"/>
      <c r="N7096" s="20">
        <v>300000000000000</v>
      </c>
      <c r="O7096" s="9">
        <v>200</v>
      </c>
      <c r="P7096" s="9">
        <v>1000</v>
      </c>
      <c r="Q7096" s="9">
        <v>20</v>
      </c>
    </row>
    <row r="7097" spans="1:17" hidden="1" x14ac:dyDescent="0.25">
      <c r="A7097" s="8" t="str">
        <f t="shared" si="662"/>
        <v>Patient Stretchers and Trolleys and Related AccessAcime Uk Limited</v>
      </c>
      <c r="B7097" s="8" t="str">
        <f>VLOOKUP(J7097,'Contract IDs'!A:D,4,0)</f>
        <v>Patient Stretchers and Trolleys and Related Access</v>
      </c>
      <c r="C7097" s="8" t="str">
        <f>VLOOKUP(L7097,'Supplier IDs'!A:C,3,0)</f>
        <v>Acime Uk Limited</v>
      </c>
      <c r="D7097" s="8" t="str">
        <f t="shared" si="661"/>
        <v>No Sub Cat</v>
      </c>
      <c r="E7097" s="8">
        <f t="shared" si="663"/>
        <v>300000000000000</v>
      </c>
      <c r="F7097" s="8">
        <f t="shared" si="664"/>
        <v>2</v>
      </c>
      <c r="G7097" s="8">
        <f t="shared" si="665"/>
        <v>2</v>
      </c>
      <c r="H7097" s="15">
        <f t="shared" si="666"/>
        <v>0.05</v>
      </c>
      <c r="I7097" s="15" t="s">
        <v>372</v>
      </c>
      <c r="J7097" s="10">
        <v>300000166523030</v>
      </c>
      <c r="K7097" s="9" t="s">
        <v>422</v>
      </c>
      <c r="L7097" s="10">
        <v>100000000614770</v>
      </c>
      <c r="M7097" s="9"/>
      <c r="N7097" s="20">
        <v>300000000000000</v>
      </c>
      <c r="O7097" s="9">
        <v>2</v>
      </c>
      <c r="P7097" s="9">
        <v>2</v>
      </c>
      <c r="Q7097" s="9">
        <v>5</v>
      </c>
    </row>
    <row r="7098" spans="1:17" hidden="1" x14ac:dyDescent="0.25">
      <c r="A7098" s="8" t="str">
        <f t="shared" si="662"/>
        <v>Patient Stretchers and Trolleys and Related AccessAcime Uk Limited</v>
      </c>
      <c r="B7098" s="8" t="str">
        <f>VLOOKUP(J7098,'Contract IDs'!A:D,4,0)</f>
        <v>Patient Stretchers and Trolleys and Related Access</v>
      </c>
      <c r="C7098" s="8" t="str">
        <f>VLOOKUP(L7098,'Supplier IDs'!A:C,3,0)</f>
        <v>Acime Uk Limited</v>
      </c>
      <c r="D7098" s="8" t="str">
        <f t="shared" si="661"/>
        <v>No Sub Cat</v>
      </c>
      <c r="E7098" s="8">
        <f t="shared" si="663"/>
        <v>300000000000000</v>
      </c>
      <c r="F7098" s="8">
        <f t="shared" si="664"/>
        <v>3</v>
      </c>
      <c r="G7098" s="8">
        <f t="shared" si="665"/>
        <v>3</v>
      </c>
      <c r="H7098" s="15">
        <f t="shared" si="666"/>
        <v>0.05</v>
      </c>
      <c r="I7098" s="15" t="s">
        <v>372</v>
      </c>
      <c r="J7098" s="10">
        <v>300000166523030</v>
      </c>
      <c r="K7098" s="9" t="s">
        <v>422</v>
      </c>
      <c r="L7098" s="10">
        <v>100000000614770</v>
      </c>
      <c r="M7098" s="9"/>
      <c r="N7098" s="20">
        <v>300000000000000</v>
      </c>
      <c r="O7098" s="9">
        <v>3</v>
      </c>
      <c r="P7098" s="9">
        <v>3</v>
      </c>
      <c r="Q7098" s="9">
        <v>5</v>
      </c>
    </row>
    <row r="7099" spans="1:17" hidden="1" x14ac:dyDescent="0.25">
      <c r="A7099" s="8" t="str">
        <f t="shared" si="662"/>
        <v>Patient Stretchers and Trolleys and Related AccessAcime Uk Limited</v>
      </c>
      <c r="B7099" s="8" t="str">
        <f>VLOOKUP(J7099,'Contract IDs'!A:D,4,0)</f>
        <v>Patient Stretchers and Trolleys and Related Access</v>
      </c>
      <c r="C7099" s="8" t="str">
        <f>VLOOKUP(L7099,'Supplier IDs'!A:C,3,0)</f>
        <v>Acime Uk Limited</v>
      </c>
      <c r="D7099" s="8" t="str">
        <f t="shared" si="661"/>
        <v>No Sub Cat</v>
      </c>
      <c r="E7099" s="8">
        <f t="shared" si="663"/>
        <v>300000000000000</v>
      </c>
      <c r="F7099" s="8">
        <f t="shared" si="664"/>
        <v>4</v>
      </c>
      <c r="G7099" s="8">
        <f t="shared" si="665"/>
        <v>4</v>
      </c>
      <c r="H7099" s="15">
        <f t="shared" si="666"/>
        <v>0.06</v>
      </c>
      <c r="I7099" s="15" t="s">
        <v>372</v>
      </c>
      <c r="J7099" s="10">
        <v>300000166523030</v>
      </c>
      <c r="K7099" s="9" t="s">
        <v>422</v>
      </c>
      <c r="L7099" s="10">
        <v>100000000614770</v>
      </c>
      <c r="M7099" s="9"/>
      <c r="N7099" s="20">
        <v>300000000000000</v>
      </c>
      <c r="O7099" s="9">
        <v>4</v>
      </c>
      <c r="P7099" s="9">
        <v>4</v>
      </c>
      <c r="Q7099" s="9">
        <v>6</v>
      </c>
    </row>
    <row r="7100" spans="1:17" hidden="1" x14ac:dyDescent="0.25">
      <c r="A7100" s="8" t="str">
        <f t="shared" si="662"/>
        <v>Patient Stretchers and Trolleys and Related AccessAcime Uk Limited</v>
      </c>
      <c r="B7100" s="8" t="str">
        <f>VLOOKUP(J7100,'Contract IDs'!A:D,4,0)</f>
        <v>Patient Stretchers and Trolleys and Related Access</v>
      </c>
      <c r="C7100" s="8" t="str">
        <f>VLOOKUP(L7100,'Supplier IDs'!A:C,3,0)</f>
        <v>Acime Uk Limited</v>
      </c>
      <c r="D7100" s="8" t="str">
        <f t="shared" si="661"/>
        <v>No Sub Cat</v>
      </c>
      <c r="E7100" s="8">
        <f t="shared" si="663"/>
        <v>300000000000000</v>
      </c>
      <c r="F7100" s="8">
        <f t="shared" si="664"/>
        <v>5</v>
      </c>
      <c r="G7100" s="8">
        <f t="shared" si="665"/>
        <v>5</v>
      </c>
      <c r="H7100" s="15">
        <f t="shared" si="666"/>
        <v>0.06</v>
      </c>
      <c r="I7100" s="15" t="s">
        <v>372</v>
      </c>
      <c r="J7100" s="10">
        <v>300000166523030</v>
      </c>
      <c r="K7100" s="9" t="s">
        <v>422</v>
      </c>
      <c r="L7100" s="10">
        <v>100000000614770</v>
      </c>
      <c r="M7100" s="9"/>
      <c r="N7100" s="20">
        <v>300000000000000</v>
      </c>
      <c r="O7100" s="9">
        <v>5</v>
      </c>
      <c r="P7100" s="9">
        <v>5</v>
      </c>
      <c r="Q7100" s="9">
        <v>6</v>
      </c>
    </row>
    <row r="7101" spans="1:17" hidden="1" x14ac:dyDescent="0.25">
      <c r="A7101" s="8" t="str">
        <f t="shared" si="662"/>
        <v>Patient Stretchers and Trolleys and Related AccessAcime Uk Limited</v>
      </c>
      <c r="B7101" s="8" t="str">
        <f>VLOOKUP(J7101,'Contract IDs'!A:D,4,0)</f>
        <v>Patient Stretchers and Trolleys and Related Access</v>
      </c>
      <c r="C7101" s="8" t="str">
        <f>VLOOKUP(L7101,'Supplier IDs'!A:C,3,0)</f>
        <v>Acime Uk Limited</v>
      </c>
      <c r="D7101" s="8" t="str">
        <f t="shared" si="661"/>
        <v>No Sub Cat</v>
      </c>
      <c r="E7101" s="8">
        <f t="shared" si="663"/>
        <v>300000000000000</v>
      </c>
      <c r="F7101" s="8">
        <f t="shared" si="664"/>
        <v>6</v>
      </c>
      <c r="G7101" s="8">
        <f t="shared" si="665"/>
        <v>6</v>
      </c>
      <c r="H7101" s="15">
        <f t="shared" si="666"/>
        <v>7.0000000000000007E-2</v>
      </c>
      <c r="I7101" s="15" t="s">
        <v>372</v>
      </c>
      <c r="J7101" s="10">
        <v>300000166523030</v>
      </c>
      <c r="K7101" s="9" t="s">
        <v>422</v>
      </c>
      <c r="L7101" s="10">
        <v>100000000614770</v>
      </c>
      <c r="M7101" s="9"/>
      <c r="N7101" s="20">
        <v>300000000000000</v>
      </c>
      <c r="O7101" s="9">
        <v>6</v>
      </c>
      <c r="P7101" s="9">
        <v>6</v>
      </c>
      <c r="Q7101" s="9">
        <v>7</v>
      </c>
    </row>
    <row r="7102" spans="1:17" hidden="1" x14ac:dyDescent="0.25">
      <c r="A7102" s="8" t="str">
        <f t="shared" si="662"/>
        <v>Patient Stretchers and Trolleys and Related AccessAcime Uk Limited</v>
      </c>
      <c r="B7102" s="8" t="str">
        <f>VLOOKUP(J7102,'Contract IDs'!A:D,4,0)</f>
        <v>Patient Stretchers and Trolleys and Related Access</v>
      </c>
      <c r="C7102" s="8" t="str">
        <f>VLOOKUP(L7102,'Supplier IDs'!A:C,3,0)</f>
        <v>Acime Uk Limited</v>
      </c>
      <c r="D7102" s="8" t="str">
        <f t="shared" si="661"/>
        <v>No Sub Cat</v>
      </c>
      <c r="E7102" s="8">
        <f t="shared" si="663"/>
        <v>300000000000000</v>
      </c>
      <c r="F7102" s="8">
        <f t="shared" si="664"/>
        <v>7</v>
      </c>
      <c r="G7102" s="8">
        <f t="shared" si="665"/>
        <v>7</v>
      </c>
      <c r="H7102" s="15">
        <f t="shared" si="666"/>
        <v>7.0000000000000007E-2</v>
      </c>
      <c r="I7102" s="15" t="s">
        <v>372</v>
      </c>
      <c r="J7102" s="10">
        <v>300000166523030</v>
      </c>
      <c r="K7102" s="9" t="s">
        <v>422</v>
      </c>
      <c r="L7102" s="10">
        <v>100000000614770</v>
      </c>
      <c r="M7102" s="9"/>
      <c r="N7102" s="20">
        <v>300000000000000</v>
      </c>
      <c r="O7102" s="9">
        <v>7</v>
      </c>
      <c r="P7102" s="9">
        <v>7</v>
      </c>
      <c r="Q7102" s="9">
        <v>7</v>
      </c>
    </row>
    <row r="7103" spans="1:17" hidden="1" x14ac:dyDescent="0.25">
      <c r="A7103" s="8" t="str">
        <f t="shared" si="662"/>
        <v>Patient Stretchers and Trolleys and Related AccessAcime Uk Limited</v>
      </c>
      <c r="B7103" s="8" t="str">
        <f>VLOOKUP(J7103,'Contract IDs'!A:D,4,0)</f>
        <v>Patient Stretchers and Trolleys and Related Access</v>
      </c>
      <c r="C7103" s="8" t="str">
        <f>VLOOKUP(L7103,'Supplier IDs'!A:C,3,0)</f>
        <v>Acime Uk Limited</v>
      </c>
      <c r="D7103" s="8" t="str">
        <f t="shared" si="661"/>
        <v>No Sub Cat</v>
      </c>
      <c r="E7103" s="8">
        <f t="shared" si="663"/>
        <v>300000000000000</v>
      </c>
      <c r="F7103" s="8">
        <f t="shared" si="664"/>
        <v>8</v>
      </c>
      <c r="G7103" s="8">
        <f t="shared" si="665"/>
        <v>8</v>
      </c>
      <c r="H7103" s="15">
        <f t="shared" si="666"/>
        <v>0.08</v>
      </c>
      <c r="I7103" s="15" t="s">
        <v>372</v>
      </c>
      <c r="J7103" s="10">
        <v>300000166523030</v>
      </c>
      <c r="K7103" s="9" t="s">
        <v>422</v>
      </c>
      <c r="L7103" s="10">
        <v>100000000614770</v>
      </c>
      <c r="M7103" s="9"/>
      <c r="N7103" s="20">
        <v>300000000000000</v>
      </c>
      <c r="O7103" s="9">
        <v>8</v>
      </c>
      <c r="P7103" s="9">
        <v>8</v>
      </c>
      <c r="Q7103" s="9">
        <v>8</v>
      </c>
    </row>
    <row r="7104" spans="1:17" hidden="1" x14ac:dyDescent="0.25">
      <c r="A7104" s="8" t="str">
        <f t="shared" si="662"/>
        <v>Patient Stretchers and Trolleys and Related AccessAcime Uk Limited</v>
      </c>
      <c r="B7104" s="8" t="str">
        <f>VLOOKUP(J7104,'Contract IDs'!A:D,4,0)</f>
        <v>Patient Stretchers and Trolleys and Related Access</v>
      </c>
      <c r="C7104" s="8" t="str">
        <f>VLOOKUP(L7104,'Supplier IDs'!A:C,3,0)</f>
        <v>Acime Uk Limited</v>
      </c>
      <c r="D7104" s="8" t="str">
        <f t="shared" si="661"/>
        <v>No Sub Cat</v>
      </c>
      <c r="E7104" s="8">
        <f t="shared" si="663"/>
        <v>300000000000000</v>
      </c>
      <c r="F7104" s="8">
        <f t="shared" si="664"/>
        <v>9</v>
      </c>
      <c r="G7104" s="8">
        <f t="shared" si="665"/>
        <v>9</v>
      </c>
      <c r="H7104" s="15">
        <f t="shared" si="666"/>
        <v>0.08</v>
      </c>
      <c r="I7104" s="15" t="s">
        <v>372</v>
      </c>
      <c r="J7104" s="10">
        <v>300000166523030</v>
      </c>
      <c r="K7104" s="9" t="s">
        <v>422</v>
      </c>
      <c r="L7104" s="10">
        <v>100000000614770</v>
      </c>
      <c r="M7104" s="9"/>
      <c r="N7104" s="20">
        <v>300000000000000</v>
      </c>
      <c r="O7104" s="9">
        <v>9</v>
      </c>
      <c r="P7104" s="9">
        <v>9</v>
      </c>
      <c r="Q7104" s="9">
        <v>8</v>
      </c>
    </row>
    <row r="7105" spans="1:17" hidden="1" x14ac:dyDescent="0.25">
      <c r="A7105" s="8" t="str">
        <f t="shared" si="662"/>
        <v>Patient Stretchers and Trolleys and Related AccessAcime Uk Limited</v>
      </c>
      <c r="B7105" s="8" t="str">
        <f>VLOOKUP(J7105,'Contract IDs'!A:D,4,0)</f>
        <v>Patient Stretchers and Trolleys and Related Access</v>
      </c>
      <c r="C7105" s="8" t="str">
        <f>VLOOKUP(L7105,'Supplier IDs'!A:C,3,0)</f>
        <v>Acime Uk Limited</v>
      </c>
      <c r="D7105" s="8" t="str">
        <f t="shared" si="661"/>
        <v>No Sub Cat</v>
      </c>
      <c r="E7105" s="8">
        <f t="shared" si="663"/>
        <v>300000000000000</v>
      </c>
      <c r="F7105" s="8">
        <f t="shared" si="664"/>
        <v>10</v>
      </c>
      <c r="G7105" s="8">
        <f t="shared" si="665"/>
        <v>10</v>
      </c>
      <c r="H7105" s="15">
        <f t="shared" si="666"/>
        <v>0.1</v>
      </c>
      <c r="I7105" s="15" t="s">
        <v>372</v>
      </c>
      <c r="J7105" s="10">
        <v>300000166523030</v>
      </c>
      <c r="K7105" s="9" t="s">
        <v>422</v>
      </c>
      <c r="L7105" s="10">
        <v>100000000614770</v>
      </c>
      <c r="M7105" s="9"/>
      <c r="N7105" s="20">
        <v>300000000000000</v>
      </c>
      <c r="O7105" s="9">
        <v>10</v>
      </c>
      <c r="P7105" s="9">
        <v>10</v>
      </c>
      <c r="Q7105" s="9">
        <v>10</v>
      </c>
    </row>
    <row r="7106" spans="1:17" hidden="1" x14ac:dyDescent="0.25">
      <c r="A7106" s="8" t="str">
        <f t="shared" si="662"/>
        <v>Patient Stretchers and Trolleys and Related AccessAcime Uk Limited</v>
      </c>
      <c r="B7106" s="8" t="str">
        <f>VLOOKUP(J7106,'Contract IDs'!A:D,4,0)</f>
        <v>Patient Stretchers and Trolleys and Related Access</v>
      </c>
      <c r="C7106" s="8" t="str">
        <f>VLOOKUP(L7106,'Supplier IDs'!A:C,3,0)</f>
        <v>Acime Uk Limited</v>
      </c>
      <c r="D7106" s="8" t="str">
        <f t="shared" ref="D7106:D7169" si="667">IF(M7106="","No Sub Cat",M7106)</f>
        <v>No Sub Cat</v>
      </c>
      <c r="E7106" s="8">
        <f t="shared" si="663"/>
        <v>300000000000000</v>
      </c>
      <c r="F7106" s="8">
        <f t="shared" si="664"/>
        <v>11</v>
      </c>
      <c r="G7106" s="8">
        <f t="shared" si="665"/>
        <v>19</v>
      </c>
      <c r="H7106" s="15">
        <f t="shared" si="666"/>
        <v>0.15</v>
      </c>
      <c r="I7106" s="15" t="s">
        <v>372</v>
      </c>
      <c r="J7106" s="10">
        <v>300000166523030</v>
      </c>
      <c r="K7106" s="9" t="s">
        <v>422</v>
      </c>
      <c r="L7106" s="10">
        <v>100000000614770</v>
      </c>
      <c r="M7106" s="9"/>
      <c r="N7106" s="20">
        <v>300000000000000</v>
      </c>
      <c r="O7106" s="9">
        <v>11</v>
      </c>
      <c r="P7106" s="9">
        <v>19</v>
      </c>
      <c r="Q7106" s="9">
        <v>15</v>
      </c>
    </row>
    <row r="7107" spans="1:17" hidden="1" x14ac:dyDescent="0.25">
      <c r="A7107" s="8" t="str">
        <f t="shared" ref="A7107:A7170" si="668">B7107&amp;C7107</f>
        <v>Patient Stretchers and Trolleys and Related AccessAcime Uk Limited</v>
      </c>
      <c r="B7107" s="8" t="str">
        <f>VLOOKUP(J7107,'Contract IDs'!A:D,4,0)</f>
        <v>Patient Stretchers and Trolleys and Related Access</v>
      </c>
      <c r="C7107" s="8" t="str">
        <f>VLOOKUP(L7107,'Supplier IDs'!A:C,3,0)</f>
        <v>Acime Uk Limited</v>
      </c>
      <c r="D7107" s="8" t="str">
        <f t="shared" si="667"/>
        <v>No Sub Cat</v>
      </c>
      <c r="E7107" s="8">
        <f t="shared" ref="E7107:E7170" si="669">N7107</f>
        <v>300000000000000</v>
      </c>
      <c r="F7107" s="8">
        <f t="shared" ref="F7107:F7170" si="670">O7107</f>
        <v>20</v>
      </c>
      <c r="G7107" s="8">
        <f t="shared" ref="G7107:G7170" si="671">P7107</f>
        <v>49</v>
      </c>
      <c r="H7107" s="15">
        <f t="shared" ref="H7107:H7170" si="672">Q7107/100</f>
        <v>0.2</v>
      </c>
      <c r="I7107" s="15" t="s">
        <v>372</v>
      </c>
      <c r="J7107" s="10">
        <v>300000166523030</v>
      </c>
      <c r="K7107" s="9" t="s">
        <v>422</v>
      </c>
      <c r="L7107" s="10">
        <v>100000000614770</v>
      </c>
      <c r="M7107" s="9"/>
      <c r="N7107" s="20">
        <v>300000000000000</v>
      </c>
      <c r="O7107" s="9">
        <v>20</v>
      </c>
      <c r="P7107" s="9">
        <v>49</v>
      </c>
      <c r="Q7107" s="9">
        <v>20</v>
      </c>
    </row>
    <row r="7108" spans="1:17" hidden="1" x14ac:dyDescent="0.25">
      <c r="A7108" s="8" t="str">
        <f t="shared" si="668"/>
        <v>Patient Stretchers and Trolleys and Related AccessAcime Uk Limited</v>
      </c>
      <c r="B7108" s="8" t="str">
        <f>VLOOKUP(J7108,'Contract IDs'!A:D,4,0)</f>
        <v>Patient Stretchers and Trolleys and Related Access</v>
      </c>
      <c r="C7108" s="8" t="str">
        <f>VLOOKUP(L7108,'Supplier IDs'!A:C,3,0)</f>
        <v>Acime Uk Limited</v>
      </c>
      <c r="D7108" s="8" t="str">
        <f t="shared" si="667"/>
        <v>No Sub Cat</v>
      </c>
      <c r="E7108" s="8">
        <f t="shared" si="669"/>
        <v>300000000000000</v>
      </c>
      <c r="F7108" s="8">
        <f t="shared" si="670"/>
        <v>50</v>
      </c>
      <c r="G7108" s="8">
        <f t="shared" si="671"/>
        <v>99</v>
      </c>
      <c r="H7108" s="15">
        <f t="shared" si="672"/>
        <v>0.2</v>
      </c>
      <c r="I7108" s="15" t="s">
        <v>372</v>
      </c>
      <c r="J7108" s="10">
        <v>300000166523030</v>
      </c>
      <c r="K7108" s="9" t="s">
        <v>422</v>
      </c>
      <c r="L7108" s="10">
        <v>100000000614770</v>
      </c>
      <c r="M7108" s="9"/>
      <c r="N7108" s="20">
        <v>300000000000000</v>
      </c>
      <c r="O7108" s="9">
        <v>50</v>
      </c>
      <c r="P7108" s="9">
        <v>99</v>
      </c>
      <c r="Q7108" s="9">
        <v>20</v>
      </c>
    </row>
    <row r="7109" spans="1:17" hidden="1" x14ac:dyDescent="0.25">
      <c r="A7109" s="8" t="str">
        <f t="shared" si="668"/>
        <v>Patient Stretchers and Trolleys and Related AccessAcime Uk Limited</v>
      </c>
      <c r="B7109" s="8" t="str">
        <f>VLOOKUP(J7109,'Contract IDs'!A:D,4,0)</f>
        <v>Patient Stretchers and Trolleys and Related Access</v>
      </c>
      <c r="C7109" s="8" t="str">
        <f>VLOOKUP(L7109,'Supplier IDs'!A:C,3,0)</f>
        <v>Acime Uk Limited</v>
      </c>
      <c r="D7109" s="8" t="str">
        <f t="shared" si="667"/>
        <v>No Sub Cat</v>
      </c>
      <c r="E7109" s="8">
        <f t="shared" si="669"/>
        <v>300000000000000</v>
      </c>
      <c r="F7109" s="8">
        <f t="shared" si="670"/>
        <v>100</v>
      </c>
      <c r="G7109" s="8">
        <f t="shared" si="671"/>
        <v>149</v>
      </c>
      <c r="H7109" s="15">
        <f t="shared" si="672"/>
        <v>0.2</v>
      </c>
      <c r="I7109" s="15" t="s">
        <v>372</v>
      </c>
      <c r="J7109" s="10">
        <v>300000166523030</v>
      </c>
      <c r="K7109" s="9" t="s">
        <v>422</v>
      </c>
      <c r="L7109" s="10">
        <v>100000000614770</v>
      </c>
      <c r="M7109" s="9"/>
      <c r="N7109" s="20">
        <v>300000000000000</v>
      </c>
      <c r="O7109" s="9">
        <v>100</v>
      </c>
      <c r="P7109" s="9">
        <v>149</v>
      </c>
      <c r="Q7109" s="9">
        <v>20</v>
      </c>
    </row>
    <row r="7110" spans="1:17" hidden="1" x14ac:dyDescent="0.25">
      <c r="A7110" s="8" t="str">
        <f t="shared" si="668"/>
        <v>Patient Stretchers and Trolleys and Related AccessAcime Uk Limited</v>
      </c>
      <c r="B7110" s="8" t="str">
        <f>VLOOKUP(J7110,'Contract IDs'!A:D,4,0)</f>
        <v>Patient Stretchers and Trolleys and Related Access</v>
      </c>
      <c r="C7110" s="8" t="str">
        <f>VLOOKUP(L7110,'Supplier IDs'!A:C,3,0)</f>
        <v>Acime Uk Limited</v>
      </c>
      <c r="D7110" s="8" t="str">
        <f t="shared" si="667"/>
        <v>No Sub Cat</v>
      </c>
      <c r="E7110" s="8">
        <f t="shared" si="669"/>
        <v>300000000000000</v>
      </c>
      <c r="F7110" s="8">
        <f t="shared" si="670"/>
        <v>150</v>
      </c>
      <c r="G7110" s="8">
        <f t="shared" si="671"/>
        <v>199</v>
      </c>
      <c r="H7110" s="15">
        <f t="shared" si="672"/>
        <v>0.2</v>
      </c>
      <c r="I7110" s="15" t="s">
        <v>372</v>
      </c>
      <c r="J7110" s="10">
        <v>300000166523030</v>
      </c>
      <c r="K7110" s="9" t="s">
        <v>422</v>
      </c>
      <c r="L7110" s="10">
        <v>100000000614770</v>
      </c>
      <c r="M7110" s="9"/>
      <c r="N7110" s="20">
        <v>300000000000000</v>
      </c>
      <c r="O7110" s="9">
        <v>150</v>
      </c>
      <c r="P7110" s="9">
        <v>199</v>
      </c>
      <c r="Q7110" s="9">
        <v>20</v>
      </c>
    </row>
    <row r="7111" spans="1:17" hidden="1" x14ac:dyDescent="0.25">
      <c r="A7111" s="8" t="str">
        <f t="shared" si="668"/>
        <v>Patient Stretchers and Trolleys and Related AccessAcime Uk Limited</v>
      </c>
      <c r="B7111" s="8" t="str">
        <f>VLOOKUP(J7111,'Contract IDs'!A:D,4,0)</f>
        <v>Patient Stretchers and Trolleys and Related Access</v>
      </c>
      <c r="C7111" s="8" t="str">
        <f>VLOOKUP(L7111,'Supplier IDs'!A:C,3,0)</f>
        <v>Acime Uk Limited</v>
      </c>
      <c r="D7111" s="8" t="str">
        <f t="shared" si="667"/>
        <v>No Sub Cat</v>
      </c>
      <c r="E7111" s="8">
        <f t="shared" si="669"/>
        <v>300000000000000</v>
      </c>
      <c r="F7111" s="8">
        <f t="shared" si="670"/>
        <v>200</v>
      </c>
      <c r="G7111" s="8">
        <f t="shared" si="671"/>
        <v>1000</v>
      </c>
      <c r="H7111" s="15">
        <f t="shared" si="672"/>
        <v>0.2</v>
      </c>
      <c r="I7111" s="15" t="s">
        <v>372</v>
      </c>
      <c r="J7111" s="10">
        <v>300000166523030</v>
      </c>
      <c r="K7111" s="9" t="s">
        <v>422</v>
      </c>
      <c r="L7111" s="10">
        <v>100000000614770</v>
      </c>
      <c r="M7111" s="9"/>
      <c r="N7111" s="20">
        <v>300000000000000</v>
      </c>
      <c r="O7111" s="9">
        <v>200</v>
      </c>
      <c r="P7111" s="9">
        <v>1000</v>
      </c>
      <c r="Q7111" s="9">
        <v>20</v>
      </c>
    </row>
    <row r="7112" spans="1:17" hidden="1" x14ac:dyDescent="0.25">
      <c r="A7112" s="8" t="str">
        <f t="shared" si="668"/>
        <v>Patient Stretchers and Trolleys and Related AccessAcime Uk Limited</v>
      </c>
      <c r="B7112" s="8" t="str">
        <f>VLOOKUP(J7112,'Contract IDs'!A:D,4,0)</f>
        <v>Patient Stretchers and Trolleys and Related Access</v>
      </c>
      <c r="C7112" s="8" t="str">
        <f>VLOOKUP(L7112,'Supplier IDs'!A:C,3,0)</f>
        <v>Acime Uk Limited</v>
      </c>
      <c r="D7112" s="8" t="str">
        <f t="shared" si="667"/>
        <v>No Sub Cat</v>
      </c>
      <c r="E7112" s="8">
        <f t="shared" si="669"/>
        <v>300000000000000</v>
      </c>
      <c r="F7112" s="8">
        <f t="shared" si="670"/>
        <v>2</v>
      </c>
      <c r="G7112" s="8">
        <f t="shared" si="671"/>
        <v>2</v>
      </c>
      <c r="H7112" s="15">
        <f t="shared" si="672"/>
        <v>0.05</v>
      </c>
      <c r="I7112" s="15" t="s">
        <v>372</v>
      </c>
      <c r="J7112" s="10">
        <v>300000166523030</v>
      </c>
      <c r="K7112" s="9" t="s">
        <v>422</v>
      </c>
      <c r="L7112" s="10">
        <v>100000000614770</v>
      </c>
      <c r="M7112" s="9"/>
      <c r="N7112" s="20">
        <v>300000000000000</v>
      </c>
      <c r="O7112" s="9">
        <v>2</v>
      </c>
      <c r="P7112" s="9">
        <v>2</v>
      </c>
      <c r="Q7112" s="9">
        <v>5</v>
      </c>
    </row>
    <row r="7113" spans="1:17" hidden="1" x14ac:dyDescent="0.25">
      <c r="A7113" s="8" t="str">
        <f t="shared" si="668"/>
        <v>Patient Stretchers and Trolleys and Related AccessAcime Uk Limited</v>
      </c>
      <c r="B7113" s="8" t="str">
        <f>VLOOKUP(J7113,'Contract IDs'!A:D,4,0)</f>
        <v>Patient Stretchers and Trolleys and Related Access</v>
      </c>
      <c r="C7113" s="8" t="str">
        <f>VLOOKUP(L7113,'Supplier IDs'!A:C,3,0)</f>
        <v>Acime Uk Limited</v>
      </c>
      <c r="D7113" s="8" t="str">
        <f t="shared" si="667"/>
        <v>No Sub Cat</v>
      </c>
      <c r="E7113" s="8">
        <f t="shared" si="669"/>
        <v>300000000000000</v>
      </c>
      <c r="F7113" s="8">
        <f t="shared" si="670"/>
        <v>3</v>
      </c>
      <c r="G7113" s="8">
        <f t="shared" si="671"/>
        <v>3</v>
      </c>
      <c r="H7113" s="15">
        <f t="shared" si="672"/>
        <v>0.05</v>
      </c>
      <c r="I7113" s="15" t="s">
        <v>372</v>
      </c>
      <c r="J7113" s="10">
        <v>300000166523030</v>
      </c>
      <c r="K7113" s="9" t="s">
        <v>422</v>
      </c>
      <c r="L7113" s="10">
        <v>100000000614770</v>
      </c>
      <c r="M7113" s="9"/>
      <c r="N7113" s="20">
        <v>300000000000000</v>
      </c>
      <c r="O7113" s="9">
        <v>3</v>
      </c>
      <c r="P7113" s="9">
        <v>3</v>
      </c>
      <c r="Q7113" s="9">
        <v>5</v>
      </c>
    </row>
    <row r="7114" spans="1:17" hidden="1" x14ac:dyDescent="0.25">
      <c r="A7114" s="8" t="str">
        <f t="shared" si="668"/>
        <v>Patient Stretchers and Trolleys and Related AccessAcime Uk Limited</v>
      </c>
      <c r="B7114" s="8" t="str">
        <f>VLOOKUP(J7114,'Contract IDs'!A:D,4,0)</f>
        <v>Patient Stretchers and Trolleys and Related Access</v>
      </c>
      <c r="C7114" s="8" t="str">
        <f>VLOOKUP(L7114,'Supplier IDs'!A:C,3,0)</f>
        <v>Acime Uk Limited</v>
      </c>
      <c r="D7114" s="8" t="str">
        <f t="shared" si="667"/>
        <v>No Sub Cat</v>
      </c>
      <c r="E7114" s="8">
        <f t="shared" si="669"/>
        <v>300000000000000</v>
      </c>
      <c r="F7114" s="8">
        <f t="shared" si="670"/>
        <v>4</v>
      </c>
      <c r="G7114" s="8">
        <f t="shared" si="671"/>
        <v>4</v>
      </c>
      <c r="H7114" s="15">
        <f t="shared" si="672"/>
        <v>0.06</v>
      </c>
      <c r="I7114" s="15" t="s">
        <v>372</v>
      </c>
      <c r="J7114" s="10">
        <v>300000166523030</v>
      </c>
      <c r="K7114" s="9" t="s">
        <v>422</v>
      </c>
      <c r="L7114" s="10">
        <v>100000000614770</v>
      </c>
      <c r="M7114" s="9"/>
      <c r="N7114" s="20">
        <v>300000000000000</v>
      </c>
      <c r="O7114" s="9">
        <v>4</v>
      </c>
      <c r="P7114" s="9">
        <v>4</v>
      </c>
      <c r="Q7114" s="9">
        <v>6</v>
      </c>
    </row>
    <row r="7115" spans="1:17" hidden="1" x14ac:dyDescent="0.25">
      <c r="A7115" s="8" t="str">
        <f t="shared" si="668"/>
        <v>Patient Stretchers and Trolleys and Related AccessAcime Uk Limited</v>
      </c>
      <c r="B7115" s="8" t="str">
        <f>VLOOKUP(J7115,'Contract IDs'!A:D,4,0)</f>
        <v>Patient Stretchers and Trolleys and Related Access</v>
      </c>
      <c r="C7115" s="8" t="str">
        <f>VLOOKUP(L7115,'Supplier IDs'!A:C,3,0)</f>
        <v>Acime Uk Limited</v>
      </c>
      <c r="D7115" s="8" t="str">
        <f t="shared" si="667"/>
        <v>No Sub Cat</v>
      </c>
      <c r="E7115" s="8">
        <f t="shared" si="669"/>
        <v>300000000000000</v>
      </c>
      <c r="F7115" s="8">
        <f t="shared" si="670"/>
        <v>5</v>
      </c>
      <c r="G7115" s="8">
        <f t="shared" si="671"/>
        <v>5</v>
      </c>
      <c r="H7115" s="15">
        <f t="shared" si="672"/>
        <v>0.06</v>
      </c>
      <c r="I7115" s="15" t="s">
        <v>372</v>
      </c>
      <c r="J7115" s="10">
        <v>300000166523030</v>
      </c>
      <c r="K7115" s="9" t="s">
        <v>422</v>
      </c>
      <c r="L7115" s="10">
        <v>100000000614770</v>
      </c>
      <c r="M7115" s="9"/>
      <c r="N7115" s="20">
        <v>300000000000000</v>
      </c>
      <c r="O7115" s="9">
        <v>5</v>
      </c>
      <c r="P7115" s="9">
        <v>5</v>
      </c>
      <c r="Q7115" s="9">
        <v>6</v>
      </c>
    </row>
    <row r="7116" spans="1:17" hidden="1" x14ac:dyDescent="0.25">
      <c r="A7116" s="8" t="str">
        <f t="shared" si="668"/>
        <v>Patient Stretchers and Trolleys and Related AccessAcime Uk Limited</v>
      </c>
      <c r="B7116" s="8" t="str">
        <f>VLOOKUP(J7116,'Contract IDs'!A:D,4,0)</f>
        <v>Patient Stretchers and Trolleys and Related Access</v>
      </c>
      <c r="C7116" s="8" t="str">
        <f>VLOOKUP(L7116,'Supplier IDs'!A:C,3,0)</f>
        <v>Acime Uk Limited</v>
      </c>
      <c r="D7116" s="8" t="str">
        <f t="shared" si="667"/>
        <v>No Sub Cat</v>
      </c>
      <c r="E7116" s="8">
        <f t="shared" si="669"/>
        <v>300000000000000</v>
      </c>
      <c r="F7116" s="8">
        <f t="shared" si="670"/>
        <v>6</v>
      </c>
      <c r="G7116" s="8">
        <f t="shared" si="671"/>
        <v>6</v>
      </c>
      <c r="H7116" s="15">
        <f t="shared" si="672"/>
        <v>7.0000000000000007E-2</v>
      </c>
      <c r="I7116" s="15" t="s">
        <v>372</v>
      </c>
      <c r="J7116" s="10">
        <v>300000166523030</v>
      </c>
      <c r="K7116" s="9" t="s">
        <v>422</v>
      </c>
      <c r="L7116" s="10">
        <v>100000000614770</v>
      </c>
      <c r="M7116" s="9"/>
      <c r="N7116" s="20">
        <v>300000000000000</v>
      </c>
      <c r="O7116" s="9">
        <v>6</v>
      </c>
      <c r="P7116" s="9">
        <v>6</v>
      </c>
      <c r="Q7116" s="9">
        <v>7</v>
      </c>
    </row>
    <row r="7117" spans="1:17" hidden="1" x14ac:dyDescent="0.25">
      <c r="A7117" s="8" t="str">
        <f t="shared" si="668"/>
        <v>Patient Stretchers and Trolleys and Related AccessAcime Uk Limited</v>
      </c>
      <c r="B7117" s="8" t="str">
        <f>VLOOKUP(J7117,'Contract IDs'!A:D,4,0)</f>
        <v>Patient Stretchers and Trolleys and Related Access</v>
      </c>
      <c r="C7117" s="8" t="str">
        <f>VLOOKUP(L7117,'Supplier IDs'!A:C,3,0)</f>
        <v>Acime Uk Limited</v>
      </c>
      <c r="D7117" s="8" t="str">
        <f t="shared" si="667"/>
        <v>No Sub Cat</v>
      </c>
      <c r="E7117" s="8">
        <f t="shared" si="669"/>
        <v>300000000000000</v>
      </c>
      <c r="F7117" s="8">
        <f t="shared" si="670"/>
        <v>7</v>
      </c>
      <c r="G7117" s="8">
        <f t="shared" si="671"/>
        <v>7</v>
      </c>
      <c r="H7117" s="15">
        <f t="shared" si="672"/>
        <v>7.0000000000000007E-2</v>
      </c>
      <c r="I7117" s="15" t="s">
        <v>372</v>
      </c>
      <c r="J7117" s="10">
        <v>300000166523030</v>
      </c>
      <c r="K7117" s="9" t="s">
        <v>422</v>
      </c>
      <c r="L7117" s="10">
        <v>100000000614770</v>
      </c>
      <c r="M7117" s="9"/>
      <c r="N7117" s="20">
        <v>300000000000000</v>
      </c>
      <c r="O7117" s="9">
        <v>7</v>
      </c>
      <c r="P7117" s="9">
        <v>7</v>
      </c>
      <c r="Q7117" s="9">
        <v>7</v>
      </c>
    </row>
    <row r="7118" spans="1:17" hidden="1" x14ac:dyDescent="0.25">
      <c r="A7118" s="8" t="str">
        <f t="shared" si="668"/>
        <v>Patient Stretchers and Trolleys and Related AccessAcime Uk Limited</v>
      </c>
      <c r="B7118" s="8" t="str">
        <f>VLOOKUP(J7118,'Contract IDs'!A:D,4,0)</f>
        <v>Patient Stretchers and Trolleys and Related Access</v>
      </c>
      <c r="C7118" s="8" t="str">
        <f>VLOOKUP(L7118,'Supplier IDs'!A:C,3,0)</f>
        <v>Acime Uk Limited</v>
      </c>
      <c r="D7118" s="8" t="str">
        <f t="shared" si="667"/>
        <v>No Sub Cat</v>
      </c>
      <c r="E7118" s="8">
        <f t="shared" si="669"/>
        <v>300000000000000</v>
      </c>
      <c r="F7118" s="8">
        <f t="shared" si="670"/>
        <v>8</v>
      </c>
      <c r="G7118" s="8">
        <f t="shared" si="671"/>
        <v>8</v>
      </c>
      <c r="H7118" s="15">
        <f t="shared" si="672"/>
        <v>0.08</v>
      </c>
      <c r="I7118" s="15" t="s">
        <v>372</v>
      </c>
      <c r="J7118" s="10">
        <v>300000166523030</v>
      </c>
      <c r="K7118" s="9" t="s">
        <v>422</v>
      </c>
      <c r="L7118" s="10">
        <v>100000000614770</v>
      </c>
      <c r="M7118" s="9"/>
      <c r="N7118" s="20">
        <v>300000000000000</v>
      </c>
      <c r="O7118" s="9">
        <v>8</v>
      </c>
      <c r="P7118" s="9">
        <v>8</v>
      </c>
      <c r="Q7118" s="9">
        <v>8</v>
      </c>
    </row>
    <row r="7119" spans="1:17" hidden="1" x14ac:dyDescent="0.25">
      <c r="A7119" s="8" t="str">
        <f t="shared" si="668"/>
        <v>Patient Stretchers and Trolleys and Related AccessAcime Uk Limited</v>
      </c>
      <c r="B7119" s="8" t="str">
        <f>VLOOKUP(J7119,'Contract IDs'!A:D,4,0)</f>
        <v>Patient Stretchers and Trolleys and Related Access</v>
      </c>
      <c r="C7119" s="8" t="str">
        <f>VLOOKUP(L7119,'Supplier IDs'!A:C,3,0)</f>
        <v>Acime Uk Limited</v>
      </c>
      <c r="D7119" s="8" t="str">
        <f t="shared" si="667"/>
        <v>No Sub Cat</v>
      </c>
      <c r="E7119" s="8">
        <f t="shared" si="669"/>
        <v>300000000000000</v>
      </c>
      <c r="F7119" s="8">
        <f t="shared" si="670"/>
        <v>9</v>
      </c>
      <c r="G7119" s="8">
        <f t="shared" si="671"/>
        <v>9</v>
      </c>
      <c r="H7119" s="15">
        <f t="shared" si="672"/>
        <v>0.08</v>
      </c>
      <c r="I7119" s="15" t="s">
        <v>372</v>
      </c>
      <c r="J7119" s="10">
        <v>300000166523030</v>
      </c>
      <c r="K7119" s="9" t="s">
        <v>422</v>
      </c>
      <c r="L7119" s="10">
        <v>100000000614770</v>
      </c>
      <c r="M7119" s="9"/>
      <c r="N7119" s="20">
        <v>300000000000000</v>
      </c>
      <c r="O7119" s="9">
        <v>9</v>
      </c>
      <c r="P7119" s="9">
        <v>9</v>
      </c>
      <c r="Q7119" s="9">
        <v>8</v>
      </c>
    </row>
    <row r="7120" spans="1:17" hidden="1" x14ac:dyDescent="0.25">
      <c r="A7120" s="8" t="str">
        <f t="shared" si="668"/>
        <v>Patient Stretchers and Trolleys and Related AccessAcime Uk Limited</v>
      </c>
      <c r="B7120" s="8" t="str">
        <f>VLOOKUP(J7120,'Contract IDs'!A:D,4,0)</f>
        <v>Patient Stretchers and Trolleys and Related Access</v>
      </c>
      <c r="C7120" s="8" t="str">
        <f>VLOOKUP(L7120,'Supplier IDs'!A:C,3,0)</f>
        <v>Acime Uk Limited</v>
      </c>
      <c r="D7120" s="8" t="str">
        <f t="shared" si="667"/>
        <v>No Sub Cat</v>
      </c>
      <c r="E7120" s="8">
        <f t="shared" si="669"/>
        <v>300000000000000</v>
      </c>
      <c r="F7120" s="8">
        <f t="shared" si="670"/>
        <v>10</v>
      </c>
      <c r="G7120" s="8">
        <f t="shared" si="671"/>
        <v>10</v>
      </c>
      <c r="H7120" s="15">
        <f t="shared" si="672"/>
        <v>0.1</v>
      </c>
      <c r="I7120" s="15" t="s">
        <v>372</v>
      </c>
      <c r="J7120" s="10">
        <v>300000166523030</v>
      </c>
      <c r="K7120" s="9" t="s">
        <v>422</v>
      </c>
      <c r="L7120" s="10">
        <v>100000000614770</v>
      </c>
      <c r="M7120" s="9"/>
      <c r="N7120" s="20">
        <v>300000000000000</v>
      </c>
      <c r="O7120" s="9">
        <v>10</v>
      </c>
      <c r="P7120" s="9">
        <v>10</v>
      </c>
      <c r="Q7120" s="9">
        <v>10</v>
      </c>
    </row>
    <row r="7121" spans="1:17" hidden="1" x14ac:dyDescent="0.25">
      <c r="A7121" s="8" t="str">
        <f t="shared" si="668"/>
        <v>Patient Stretchers and Trolleys and Related AccessAcime Uk Limited</v>
      </c>
      <c r="B7121" s="8" t="str">
        <f>VLOOKUP(J7121,'Contract IDs'!A:D,4,0)</f>
        <v>Patient Stretchers and Trolleys and Related Access</v>
      </c>
      <c r="C7121" s="8" t="str">
        <f>VLOOKUP(L7121,'Supplier IDs'!A:C,3,0)</f>
        <v>Acime Uk Limited</v>
      </c>
      <c r="D7121" s="8" t="str">
        <f t="shared" si="667"/>
        <v>No Sub Cat</v>
      </c>
      <c r="E7121" s="8">
        <f t="shared" si="669"/>
        <v>300000000000000</v>
      </c>
      <c r="F7121" s="8">
        <f t="shared" si="670"/>
        <v>11</v>
      </c>
      <c r="G7121" s="8">
        <f t="shared" si="671"/>
        <v>19</v>
      </c>
      <c r="H7121" s="15">
        <f t="shared" si="672"/>
        <v>0.15</v>
      </c>
      <c r="I7121" s="15" t="s">
        <v>372</v>
      </c>
      <c r="J7121" s="10">
        <v>300000166523030</v>
      </c>
      <c r="K7121" s="9" t="s">
        <v>422</v>
      </c>
      <c r="L7121" s="10">
        <v>100000000614770</v>
      </c>
      <c r="M7121" s="9"/>
      <c r="N7121" s="20">
        <v>300000000000000</v>
      </c>
      <c r="O7121" s="9">
        <v>11</v>
      </c>
      <c r="P7121" s="9">
        <v>19</v>
      </c>
      <c r="Q7121" s="9">
        <v>15</v>
      </c>
    </row>
    <row r="7122" spans="1:17" hidden="1" x14ac:dyDescent="0.25">
      <c r="A7122" s="8" t="str">
        <f t="shared" si="668"/>
        <v>Patient Stretchers and Trolleys and Related AccessAcime Uk Limited</v>
      </c>
      <c r="B7122" s="8" t="str">
        <f>VLOOKUP(J7122,'Contract IDs'!A:D,4,0)</f>
        <v>Patient Stretchers and Trolleys and Related Access</v>
      </c>
      <c r="C7122" s="8" t="str">
        <f>VLOOKUP(L7122,'Supplier IDs'!A:C,3,0)</f>
        <v>Acime Uk Limited</v>
      </c>
      <c r="D7122" s="8" t="str">
        <f t="shared" si="667"/>
        <v>No Sub Cat</v>
      </c>
      <c r="E7122" s="8">
        <f t="shared" si="669"/>
        <v>300000000000000</v>
      </c>
      <c r="F7122" s="8">
        <f t="shared" si="670"/>
        <v>20</v>
      </c>
      <c r="G7122" s="8">
        <f t="shared" si="671"/>
        <v>49</v>
      </c>
      <c r="H7122" s="15">
        <f t="shared" si="672"/>
        <v>0.2</v>
      </c>
      <c r="I7122" s="15" t="s">
        <v>372</v>
      </c>
      <c r="J7122" s="10">
        <v>300000166523030</v>
      </c>
      <c r="K7122" s="9" t="s">
        <v>422</v>
      </c>
      <c r="L7122" s="10">
        <v>100000000614770</v>
      </c>
      <c r="M7122" s="9"/>
      <c r="N7122" s="20">
        <v>300000000000000</v>
      </c>
      <c r="O7122" s="9">
        <v>20</v>
      </c>
      <c r="P7122" s="9">
        <v>49</v>
      </c>
      <c r="Q7122" s="9">
        <v>20</v>
      </c>
    </row>
    <row r="7123" spans="1:17" hidden="1" x14ac:dyDescent="0.25">
      <c r="A7123" s="8" t="str">
        <f t="shared" si="668"/>
        <v>Patient Stretchers and Trolleys and Related AccessAcime Uk Limited</v>
      </c>
      <c r="B7123" s="8" t="str">
        <f>VLOOKUP(J7123,'Contract IDs'!A:D,4,0)</f>
        <v>Patient Stretchers and Trolleys and Related Access</v>
      </c>
      <c r="C7123" s="8" t="str">
        <f>VLOOKUP(L7123,'Supplier IDs'!A:C,3,0)</f>
        <v>Acime Uk Limited</v>
      </c>
      <c r="D7123" s="8" t="str">
        <f t="shared" si="667"/>
        <v>No Sub Cat</v>
      </c>
      <c r="E7123" s="8">
        <f t="shared" si="669"/>
        <v>300000000000000</v>
      </c>
      <c r="F7123" s="8">
        <f t="shared" si="670"/>
        <v>50</v>
      </c>
      <c r="G7123" s="8">
        <f t="shared" si="671"/>
        <v>99</v>
      </c>
      <c r="H7123" s="15">
        <f t="shared" si="672"/>
        <v>0.2</v>
      </c>
      <c r="I7123" s="15" t="s">
        <v>372</v>
      </c>
      <c r="J7123" s="10">
        <v>300000166523030</v>
      </c>
      <c r="K7123" s="9" t="s">
        <v>422</v>
      </c>
      <c r="L7123" s="10">
        <v>100000000614770</v>
      </c>
      <c r="M7123" s="9"/>
      <c r="N7123" s="20">
        <v>300000000000000</v>
      </c>
      <c r="O7123" s="9">
        <v>50</v>
      </c>
      <c r="P7123" s="9">
        <v>99</v>
      </c>
      <c r="Q7123" s="9">
        <v>20</v>
      </c>
    </row>
    <row r="7124" spans="1:17" hidden="1" x14ac:dyDescent="0.25">
      <c r="A7124" s="8" t="str">
        <f t="shared" si="668"/>
        <v>Patient Stretchers and Trolleys and Related AccessAcime Uk Limited</v>
      </c>
      <c r="B7124" s="8" t="str">
        <f>VLOOKUP(J7124,'Contract IDs'!A:D,4,0)</f>
        <v>Patient Stretchers and Trolleys and Related Access</v>
      </c>
      <c r="C7124" s="8" t="str">
        <f>VLOOKUP(L7124,'Supplier IDs'!A:C,3,0)</f>
        <v>Acime Uk Limited</v>
      </c>
      <c r="D7124" s="8" t="str">
        <f t="shared" si="667"/>
        <v>No Sub Cat</v>
      </c>
      <c r="E7124" s="8">
        <f t="shared" si="669"/>
        <v>300000000000000</v>
      </c>
      <c r="F7124" s="8">
        <f t="shared" si="670"/>
        <v>100</v>
      </c>
      <c r="G7124" s="8">
        <f t="shared" si="671"/>
        <v>149</v>
      </c>
      <c r="H7124" s="15">
        <f t="shared" si="672"/>
        <v>0.2</v>
      </c>
      <c r="I7124" s="15" t="s">
        <v>372</v>
      </c>
      <c r="J7124" s="10">
        <v>300000166523030</v>
      </c>
      <c r="K7124" s="9" t="s">
        <v>422</v>
      </c>
      <c r="L7124" s="10">
        <v>100000000614770</v>
      </c>
      <c r="M7124" s="9"/>
      <c r="N7124" s="20">
        <v>300000000000000</v>
      </c>
      <c r="O7124" s="9">
        <v>100</v>
      </c>
      <c r="P7124" s="9">
        <v>149</v>
      </c>
      <c r="Q7124" s="9">
        <v>20</v>
      </c>
    </row>
    <row r="7125" spans="1:17" hidden="1" x14ac:dyDescent="0.25">
      <c r="A7125" s="8" t="str">
        <f t="shared" si="668"/>
        <v>Patient Stretchers and Trolleys and Related AccessAcime Uk Limited</v>
      </c>
      <c r="B7125" s="8" t="str">
        <f>VLOOKUP(J7125,'Contract IDs'!A:D,4,0)</f>
        <v>Patient Stretchers and Trolleys and Related Access</v>
      </c>
      <c r="C7125" s="8" t="str">
        <f>VLOOKUP(L7125,'Supplier IDs'!A:C,3,0)</f>
        <v>Acime Uk Limited</v>
      </c>
      <c r="D7125" s="8" t="str">
        <f t="shared" si="667"/>
        <v>No Sub Cat</v>
      </c>
      <c r="E7125" s="8">
        <f t="shared" si="669"/>
        <v>300000000000000</v>
      </c>
      <c r="F7125" s="8">
        <f t="shared" si="670"/>
        <v>150</v>
      </c>
      <c r="G7125" s="8">
        <f t="shared" si="671"/>
        <v>199</v>
      </c>
      <c r="H7125" s="15">
        <f t="shared" si="672"/>
        <v>0.2</v>
      </c>
      <c r="I7125" s="15" t="s">
        <v>372</v>
      </c>
      <c r="J7125" s="10">
        <v>300000166523030</v>
      </c>
      <c r="K7125" s="9" t="s">
        <v>422</v>
      </c>
      <c r="L7125" s="10">
        <v>100000000614770</v>
      </c>
      <c r="M7125" s="9"/>
      <c r="N7125" s="20">
        <v>300000000000000</v>
      </c>
      <c r="O7125" s="9">
        <v>150</v>
      </c>
      <c r="P7125" s="9">
        <v>199</v>
      </c>
      <c r="Q7125" s="9">
        <v>20</v>
      </c>
    </row>
    <row r="7126" spans="1:17" hidden="1" x14ac:dyDescent="0.25">
      <c r="A7126" s="8" t="str">
        <f t="shared" si="668"/>
        <v>Patient Stretchers and Trolleys and Related AccessAcime Uk Limited</v>
      </c>
      <c r="B7126" s="8" t="str">
        <f>VLOOKUP(J7126,'Contract IDs'!A:D,4,0)</f>
        <v>Patient Stretchers and Trolleys and Related Access</v>
      </c>
      <c r="C7126" s="8" t="str">
        <f>VLOOKUP(L7126,'Supplier IDs'!A:C,3,0)</f>
        <v>Acime Uk Limited</v>
      </c>
      <c r="D7126" s="8" t="str">
        <f t="shared" si="667"/>
        <v>No Sub Cat</v>
      </c>
      <c r="E7126" s="8">
        <f t="shared" si="669"/>
        <v>300000000000000</v>
      </c>
      <c r="F7126" s="8">
        <f t="shared" si="670"/>
        <v>200</v>
      </c>
      <c r="G7126" s="8">
        <f t="shared" si="671"/>
        <v>1000</v>
      </c>
      <c r="H7126" s="15">
        <f t="shared" si="672"/>
        <v>0.2</v>
      </c>
      <c r="I7126" s="15" t="s">
        <v>372</v>
      </c>
      <c r="J7126" s="10">
        <v>300000166523030</v>
      </c>
      <c r="K7126" s="9" t="s">
        <v>422</v>
      </c>
      <c r="L7126" s="10">
        <v>100000000614770</v>
      </c>
      <c r="M7126" s="9"/>
      <c r="N7126" s="20">
        <v>300000000000000</v>
      </c>
      <c r="O7126" s="9">
        <v>200</v>
      </c>
      <c r="P7126" s="9">
        <v>1000</v>
      </c>
      <c r="Q7126" s="9">
        <v>20</v>
      </c>
    </row>
    <row r="7127" spans="1:17" hidden="1" x14ac:dyDescent="0.25">
      <c r="A7127" s="8" t="str">
        <f t="shared" si="668"/>
        <v>Patient Stretchers and Trolleys and Related AccessAcime Uk Limited</v>
      </c>
      <c r="B7127" s="8" t="str">
        <f>VLOOKUP(J7127,'Contract IDs'!A:D,4,0)</f>
        <v>Patient Stretchers and Trolleys and Related Access</v>
      </c>
      <c r="C7127" s="8" t="str">
        <f>VLOOKUP(L7127,'Supplier IDs'!A:C,3,0)</f>
        <v>Acime Uk Limited</v>
      </c>
      <c r="D7127" s="8" t="str">
        <f t="shared" si="667"/>
        <v>No Sub Cat</v>
      </c>
      <c r="E7127" s="8">
        <f t="shared" si="669"/>
        <v>300000000000000</v>
      </c>
      <c r="F7127" s="8">
        <f t="shared" si="670"/>
        <v>2</v>
      </c>
      <c r="G7127" s="8">
        <f t="shared" si="671"/>
        <v>2</v>
      </c>
      <c r="H7127" s="15">
        <f t="shared" si="672"/>
        <v>0.05</v>
      </c>
      <c r="I7127" s="15" t="s">
        <v>372</v>
      </c>
      <c r="J7127" s="10">
        <v>300000166523030</v>
      </c>
      <c r="K7127" s="9" t="s">
        <v>422</v>
      </c>
      <c r="L7127" s="10">
        <v>100000000614770</v>
      </c>
      <c r="M7127" s="9"/>
      <c r="N7127" s="20">
        <v>300000000000000</v>
      </c>
      <c r="O7127" s="9">
        <v>2</v>
      </c>
      <c r="P7127" s="9">
        <v>2</v>
      </c>
      <c r="Q7127" s="9">
        <v>5</v>
      </c>
    </row>
    <row r="7128" spans="1:17" hidden="1" x14ac:dyDescent="0.25">
      <c r="A7128" s="8" t="str">
        <f t="shared" si="668"/>
        <v>Patient Stretchers and Trolleys and Related AccessAcime Uk Limited</v>
      </c>
      <c r="B7128" s="8" t="str">
        <f>VLOOKUP(J7128,'Contract IDs'!A:D,4,0)</f>
        <v>Patient Stretchers and Trolleys and Related Access</v>
      </c>
      <c r="C7128" s="8" t="str">
        <f>VLOOKUP(L7128,'Supplier IDs'!A:C,3,0)</f>
        <v>Acime Uk Limited</v>
      </c>
      <c r="D7128" s="8" t="str">
        <f t="shared" si="667"/>
        <v>No Sub Cat</v>
      </c>
      <c r="E7128" s="8">
        <f t="shared" si="669"/>
        <v>300000000000000</v>
      </c>
      <c r="F7128" s="8">
        <f t="shared" si="670"/>
        <v>3</v>
      </c>
      <c r="G7128" s="8">
        <f t="shared" si="671"/>
        <v>3</v>
      </c>
      <c r="H7128" s="15">
        <f t="shared" si="672"/>
        <v>0.05</v>
      </c>
      <c r="I7128" s="15" t="s">
        <v>372</v>
      </c>
      <c r="J7128" s="10">
        <v>300000166523030</v>
      </c>
      <c r="K7128" s="9" t="s">
        <v>422</v>
      </c>
      <c r="L7128" s="10">
        <v>100000000614770</v>
      </c>
      <c r="M7128" s="9"/>
      <c r="N7128" s="20">
        <v>300000000000000</v>
      </c>
      <c r="O7128" s="9">
        <v>3</v>
      </c>
      <c r="P7128" s="9">
        <v>3</v>
      </c>
      <c r="Q7128" s="9">
        <v>5</v>
      </c>
    </row>
    <row r="7129" spans="1:17" hidden="1" x14ac:dyDescent="0.25">
      <c r="A7129" s="8" t="str">
        <f t="shared" si="668"/>
        <v>Patient Stretchers and Trolleys and Related AccessAcime Uk Limited</v>
      </c>
      <c r="B7129" s="8" t="str">
        <f>VLOOKUP(J7129,'Contract IDs'!A:D,4,0)</f>
        <v>Patient Stretchers and Trolleys and Related Access</v>
      </c>
      <c r="C7129" s="8" t="str">
        <f>VLOOKUP(L7129,'Supplier IDs'!A:C,3,0)</f>
        <v>Acime Uk Limited</v>
      </c>
      <c r="D7129" s="8" t="str">
        <f t="shared" si="667"/>
        <v>No Sub Cat</v>
      </c>
      <c r="E7129" s="8">
        <f t="shared" si="669"/>
        <v>300000000000000</v>
      </c>
      <c r="F7129" s="8">
        <f t="shared" si="670"/>
        <v>4</v>
      </c>
      <c r="G7129" s="8">
        <f t="shared" si="671"/>
        <v>4</v>
      </c>
      <c r="H7129" s="15">
        <f t="shared" si="672"/>
        <v>0.06</v>
      </c>
      <c r="I7129" s="15" t="s">
        <v>372</v>
      </c>
      <c r="J7129" s="10">
        <v>300000166523030</v>
      </c>
      <c r="K7129" s="9" t="s">
        <v>422</v>
      </c>
      <c r="L7129" s="10">
        <v>100000000614770</v>
      </c>
      <c r="M7129" s="9"/>
      <c r="N7129" s="20">
        <v>300000000000000</v>
      </c>
      <c r="O7129" s="9">
        <v>4</v>
      </c>
      <c r="P7129" s="9">
        <v>4</v>
      </c>
      <c r="Q7129" s="9">
        <v>6</v>
      </c>
    </row>
    <row r="7130" spans="1:17" hidden="1" x14ac:dyDescent="0.25">
      <c r="A7130" s="8" t="str">
        <f t="shared" si="668"/>
        <v>Patient Stretchers and Trolleys and Related AccessAcime Uk Limited</v>
      </c>
      <c r="B7130" s="8" t="str">
        <f>VLOOKUP(J7130,'Contract IDs'!A:D,4,0)</f>
        <v>Patient Stretchers and Trolleys and Related Access</v>
      </c>
      <c r="C7130" s="8" t="str">
        <f>VLOOKUP(L7130,'Supplier IDs'!A:C,3,0)</f>
        <v>Acime Uk Limited</v>
      </c>
      <c r="D7130" s="8" t="str">
        <f t="shared" si="667"/>
        <v>No Sub Cat</v>
      </c>
      <c r="E7130" s="8">
        <f t="shared" si="669"/>
        <v>300000000000000</v>
      </c>
      <c r="F7130" s="8">
        <f t="shared" si="670"/>
        <v>5</v>
      </c>
      <c r="G7130" s="8">
        <f t="shared" si="671"/>
        <v>5</v>
      </c>
      <c r="H7130" s="15">
        <f t="shared" si="672"/>
        <v>0.06</v>
      </c>
      <c r="I7130" s="15" t="s">
        <v>372</v>
      </c>
      <c r="J7130" s="10">
        <v>300000166523030</v>
      </c>
      <c r="K7130" s="9" t="s">
        <v>422</v>
      </c>
      <c r="L7130" s="10">
        <v>100000000614770</v>
      </c>
      <c r="M7130" s="9"/>
      <c r="N7130" s="20">
        <v>300000000000000</v>
      </c>
      <c r="O7130" s="9">
        <v>5</v>
      </c>
      <c r="P7130" s="9">
        <v>5</v>
      </c>
      <c r="Q7130" s="9">
        <v>6</v>
      </c>
    </row>
    <row r="7131" spans="1:17" hidden="1" x14ac:dyDescent="0.25">
      <c r="A7131" s="8" t="str">
        <f t="shared" si="668"/>
        <v>Patient Stretchers and Trolleys and Related AccessAcime Uk Limited</v>
      </c>
      <c r="B7131" s="8" t="str">
        <f>VLOOKUP(J7131,'Contract IDs'!A:D,4,0)</f>
        <v>Patient Stretchers and Trolleys and Related Access</v>
      </c>
      <c r="C7131" s="8" t="str">
        <f>VLOOKUP(L7131,'Supplier IDs'!A:C,3,0)</f>
        <v>Acime Uk Limited</v>
      </c>
      <c r="D7131" s="8" t="str">
        <f t="shared" si="667"/>
        <v>No Sub Cat</v>
      </c>
      <c r="E7131" s="8">
        <f t="shared" si="669"/>
        <v>300000000000000</v>
      </c>
      <c r="F7131" s="8">
        <f t="shared" si="670"/>
        <v>6</v>
      </c>
      <c r="G7131" s="8">
        <f t="shared" si="671"/>
        <v>6</v>
      </c>
      <c r="H7131" s="15">
        <f t="shared" si="672"/>
        <v>7.0000000000000007E-2</v>
      </c>
      <c r="I7131" s="15" t="s">
        <v>372</v>
      </c>
      <c r="J7131" s="10">
        <v>300000166523030</v>
      </c>
      <c r="K7131" s="9" t="s">
        <v>422</v>
      </c>
      <c r="L7131" s="10">
        <v>100000000614770</v>
      </c>
      <c r="M7131" s="9"/>
      <c r="N7131" s="20">
        <v>300000000000000</v>
      </c>
      <c r="O7131" s="9">
        <v>6</v>
      </c>
      <c r="P7131" s="9">
        <v>6</v>
      </c>
      <c r="Q7131" s="9">
        <v>7</v>
      </c>
    </row>
    <row r="7132" spans="1:17" hidden="1" x14ac:dyDescent="0.25">
      <c r="A7132" s="8" t="str">
        <f t="shared" si="668"/>
        <v>Patient Stretchers and Trolleys and Related AccessAcime Uk Limited</v>
      </c>
      <c r="B7132" s="8" t="str">
        <f>VLOOKUP(J7132,'Contract IDs'!A:D,4,0)</f>
        <v>Patient Stretchers and Trolleys and Related Access</v>
      </c>
      <c r="C7132" s="8" t="str">
        <f>VLOOKUP(L7132,'Supplier IDs'!A:C,3,0)</f>
        <v>Acime Uk Limited</v>
      </c>
      <c r="D7132" s="8" t="str">
        <f t="shared" si="667"/>
        <v>No Sub Cat</v>
      </c>
      <c r="E7132" s="8">
        <f t="shared" si="669"/>
        <v>300000000000000</v>
      </c>
      <c r="F7132" s="8">
        <f t="shared" si="670"/>
        <v>7</v>
      </c>
      <c r="G7132" s="8">
        <f t="shared" si="671"/>
        <v>7</v>
      </c>
      <c r="H7132" s="15">
        <f t="shared" si="672"/>
        <v>7.0000000000000007E-2</v>
      </c>
      <c r="I7132" s="15" t="s">
        <v>372</v>
      </c>
      <c r="J7132" s="10">
        <v>300000166523030</v>
      </c>
      <c r="K7132" s="9" t="s">
        <v>422</v>
      </c>
      <c r="L7132" s="10">
        <v>100000000614770</v>
      </c>
      <c r="M7132" s="9"/>
      <c r="N7132" s="20">
        <v>300000000000000</v>
      </c>
      <c r="O7132" s="9">
        <v>7</v>
      </c>
      <c r="P7132" s="9">
        <v>7</v>
      </c>
      <c r="Q7132" s="9">
        <v>7</v>
      </c>
    </row>
    <row r="7133" spans="1:17" hidden="1" x14ac:dyDescent="0.25">
      <c r="A7133" s="8" t="str">
        <f t="shared" si="668"/>
        <v>Patient Stretchers and Trolleys and Related AccessAcime Uk Limited</v>
      </c>
      <c r="B7133" s="8" t="str">
        <f>VLOOKUP(J7133,'Contract IDs'!A:D,4,0)</f>
        <v>Patient Stretchers and Trolleys and Related Access</v>
      </c>
      <c r="C7133" s="8" t="str">
        <f>VLOOKUP(L7133,'Supplier IDs'!A:C,3,0)</f>
        <v>Acime Uk Limited</v>
      </c>
      <c r="D7133" s="8" t="str">
        <f t="shared" si="667"/>
        <v>No Sub Cat</v>
      </c>
      <c r="E7133" s="8">
        <f t="shared" si="669"/>
        <v>300000000000000</v>
      </c>
      <c r="F7133" s="8">
        <f t="shared" si="670"/>
        <v>8</v>
      </c>
      <c r="G7133" s="8">
        <f t="shared" si="671"/>
        <v>8</v>
      </c>
      <c r="H7133" s="15">
        <f t="shared" si="672"/>
        <v>0.08</v>
      </c>
      <c r="I7133" s="15" t="s">
        <v>372</v>
      </c>
      <c r="J7133" s="10">
        <v>300000166523030</v>
      </c>
      <c r="K7133" s="9" t="s">
        <v>422</v>
      </c>
      <c r="L7133" s="10">
        <v>100000000614770</v>
      </c>
      <c r="M7133" s="9"/>
      <c r="N7133" s="20">
        <v>300000000000000</v>
      </c>
      <c r="O7133" s="9">
        <v>8</v>
      </c>
      <c r="P7133" s="9">
        <v>8</v>
      </c>
      <c r="Q7133" s="9">
        <v>8</v>
      </c>
    </row>
    <row r="7134" spans="1:17" hidden="1" x14ac:dyDescent="0.25">
      <c r="A7134" s="8" t="str">
        <f t="shared" si="668"/>
        <v>Patient Stretchers and Trolleys and Related AccessAcime Uk Limited</v>
      </c>
      <c r="B7134" s="8" t="str">
        <f>VLOOKUP(J7134,'Contract IDs'!A:D,4,0)</f>
        <v>Patient Stretchers and Trolleys and Related Access</v>
      </c>
      <c r="C7134" s="8" t="str">
        <f>VLOOKUP(L7134,'Supplier IDs'!A:C,3,0)</f>
        <v>Acime Uk Limited</v>
      </c>
      <c r="D7134" s="8" t="str">
        <f t="shared" si="667"/>
        <v>No Sub Cat</v>
      </c>
      <c r="E7134" s="8">
        <f t="shared" si="669"/>
        <v>300000000000000</v>
      </c>
      <c r="F7134" s="8">
        <f t="shared" si="670"/>
        <v>9</v>
      </c>
      <c r="G7134" s="8">
        <f t="shared" si="671"/>
        <v>9</v>
      </c>
      <c r="H7134" s="15">
        <f t="shared" si="672"/>
        <v>0.08</v>
      </c>
      <c r="I7134" s="15" t="s">
        <v>372</v>
      </c>
      <c r="J7134" s="10">
        <v>300000166523030</v>
      </c>
      <c r="K7134" s="9" t="s">
        <v>422</v>
      </c>
      <c r="L7134" s="10">
        <v>100000000614770</v>
      </c>
      <c r="M7134" s="9"/>
      <c r="N7134" s="20">
        <v>300000000000000</v>
      </c>
      <c r="O7134" s="9">
        <v>9</v>
      </c>
      <c r="P7134" s="9">
        <v>9</v>
      </c>
      <c r="Q7134" s="9">
        <v>8</v>
      </c>
    </row>
    <row r="7135" spans="1:17" hidden="1" x14ac:dyDescent="0.25">
      <c r="A7135" s="8" t="str">
        <f t="shared" si="668"/>
        <v>Patient Stretchers and Trolleys and Related AccessAcime Uk Limited</v>
      </c>
      <c r="B7135" s="8" t="str">
        <f>VLOOKUP(J7135,'Contract IDs'!A:D,4,0)</f>
        <v>Patient Stretchers and Trolleys and Related Access</v>
      </c>
      <c r="C7135" s="8" t="str">
        <f>VLOOKUP(L7135,'Supplier IDs'!A:C,3,0)</f>
        <v>Acime Uk Limited</v>
      </c>
      <c r="D7135" s="8" t="str">
        <f t="shared" si="667"/>
        <v>No Sub Cat</v>
      </c>
      <c r="E7135" s="8">
        <f t="shared" si="669"/>
        <v>300000000000000</v>
      </c>
      <c r="F7135" s="8">
        <f t="shared" si="670"/>
        <v>10</v>
      </c>
      <c r="G7135" s="8">
        <f t="shared" si="671"/>
        <v>10</v>
      </c>
      <c r="H7135" s="15">
        <f t="shared" si="672"/>
        <v>0.1</v>
      </c>
      <c r="I7135" s="15" t="s">
        <v>372</v>
      </c>
      <c r="J7135" s="10">
        <v>300000166523030</v>
      </c>
      <c r="K7135" s="9" t="s">
        <v>422</v>
      </c>
      <c r="L7135" s="10">
        <v>100000000614770</v>
      </c>
      <c r="M7135" s="9"/>
      <c r="N7135" s="20">
        <v>300000000000000</v>
      </c>
      <c r="O7135" s="9">
        <v>10</v>
      </c>
      <c r="P7135" s="9">
        <v>10</v>
      </c>
      <c r="Q7135" s="9">
        <v>10</v>
      </c>
    </row>
    <row r="7136" spans="1:17" hidden="1" x14ac:dyDescent="0.25">
      <c r="A7136" s="8" t="str">
        <f t="shared" si="668"/>
        <v>Patient Stretchers and Trolleys and Related AccessAcime Uk Limited</v>
      </c>
      <c r="B7136" s="8" t="str">
        <f>VLOOKUP(J7136,'Contract IDs'!A:D,4,0)</f>
        <v>Patient Stretchers and Trolleys and Related Access</v>
      </c>
      <c r="C7136" s="8" t="str">
        <f>VLOOKUP(L7136,'Supplier IDs'!A:C,3,0)</f>
        <v>Acime Uk Limited</v>
      </c>
      <c r="D7136" s="8" t="str">
        <f t="shared" si="667"/>
        <v>No Sub Cat</v>
      </c>
      <c r="E7136" s="8">
        <f t="shared" si="669"/>
        <v>300000000000000</v>
      </c>
      <c r="F7136" s="8">
        <f t="shared" si="670"/>
        <v>11</v>
      </c>
      <c r="G7136" s="8">
        <f t="shared" si="671"/>
        <v>19</v>
      </c>
      <c r="H7136" s="15">
        <f t="shared" si="672"/>
        <v>0.15</v>
      </c>
      <c r="I7136" s="15" t="s">
        <v>372</v>
      </c>
      <c r="J7136" s="10">
        <v>300000166523030</v>
      </c>
      <c r="K7136" s="9" t="s">
        <v>422</v>
      </c>
      <c r="L7136" s="10">
        <v>100000000614770</v>
      </c>
      <c r="M7136" s="9"/>
      <c r="N7136" s="20">
        <v>300000000000000</v>
      </c>
      <c r="O7136" s="9">
        <v>11</v>
      </c>
      <c r="P7136" s="9">
        <v>19</v>
      </c>
      <c r="Q7136" s="9">
        <v>15</v>
      </c>
    </row>
    <row r="7137" spans="1:17" hidden="1" x14ac:dyDescent="0.25">
      <c r="A7137" s="8" t="str">
        <f t="shared" si="668"/>
        <v>Patient Stretchers and Trolleys and Related AccessAcime Uk Limited</v>
      </c>
      <c r="B7137" s="8" t="str">
        <f>VLOOKUP(J7137,'Contract IDs'!A:D,4,0)</f>
        <v>Patient Stretchers and Trolleys and Related Access</v>
      </c>
      <c r="C7137" s="8" t="str">
        <f>VLOOKUP(L7137,'Supplier IDs'!A:C,3,0)</f>
        <v>Acime Uk Limited</v>
      </c>
      <c r="D7137" s="8" t="str">
        <f t="shared" si="667"/>
        <v>No Sub Cat</v>
      </c>
      <c r="E7137" s="8">
        <f t="shared" si="669"/>
        <v>300000000000000</v>
      </c>
      <c r="F7137" s="8">
        <f t="shared" si="670"/>
        <v>20</v>
      </c>
      <c r="G7137" s="8">
        <f t="shared" si="671"/>
        <v>49</v>
      </c>
      <c r="H7137" s="15">
        <f t="shared" si="672"/>
        <v>0.2</v>
      </c>
      <c r="I7137" s="15" t="s">
        <v>372</v>
      </c>
      <c r="J7137" s="10">
        <v>300000166523030</v>
      </c>
      <c r="K7137" s="9" t="s">
        <v>422</v>
      </c>
      <c r="L7137" s="10">
        <v>100000000614770</v>
      </c>
      <c r="M7137" s="9"/>
      <c r="N7137" s="20">
        <v>300000000000000</v>
      </c>
      <c r="O7137" s="9">
        <v>20</v>
      </c>
      <c r="P7137" s="9">
        <v>49</v>
      </c>
      <c r="Q7137" s="9">
        <v>20</v>
      </c>
    </row>
    <row r="7138" spans="1:17" hidden="1" x14ac:dyDescent="0.25">
      <c r="A7138" s="8" t="str">
        <f t="shared" si="668"/>
        <v>Patient Stretchers and Trolleys and Related AccessAcime Uk Limited</v>
      </c>
      <c r="B7138" s="8" t="str">
        <f>VLOOKUP(J7138,'Contract IDs'!A:D,4,0)</f>
        <v>Patient Stretchers and Trolleys and Related Access</v>
      </c>
      <c r="C7138" s="8" t="str">
        <f>VLOOKUP(L7138,'Supplier IDs'!A:C,3,0)</f>
        <v>Acime Uk Limited</v>
      </c>
      <c r="D7138" s="8" t="str">
        <f t="shared" si="667"/>
        <v>No Sub Cat</v>
      </c>
      <c r="E7138" s="8">
        <f t="shared" si="669"/>
        <v>300000000000000</v>
      </c>
      <c r="F7138" s="8">
        <f t="shared" si="670"/>
        <v>50</v>
      </c>
      <c r="G7138" s="8">
        <f t="shared" si="671"/>
        <v>99</v>
      </c>
      <c r="H7138" s="15">
        <f t="shared" si="672"/>
        <v>0.2</v>
      </c>
      <c r="I7138" s="15" t="s">
        <v>372</v>
      </c>
      <c r="J7138" s="10">
        <v>300000166523030</v>
      </c>
      <c r="K7138" s="9" t="s">
        <v>422</v>
      </c>
      <c r="L7138" s="10">
        <v>100000000614770</v>
      </c>
      <c r="M7138" s="9"/>
      <c r="N7138" s="20">
        <v>300000000000000</v>
      </c>
      <c r="O7138" s="9">
        <v>50</v>
      </c>
      <c r="P7138" s="9">
        <v>99</v>
      </c>
      <c r="Q7138" s="9">
        <v>20</v>
      </c>
    </row>
    <row r="7139" spans="1:17" hidden="1" x14ac:dyDescent="0.25">
      <c r="A7139" s="8" t="str">
        <f t="shared" si="668"/>
        <v>Patient Stretchers and Trolleys and Related AccessAcime Uk Limited</v>
      </c>
      <c r="B7139" s="8" t="str">
        <f>VLOOKUP(J7139,'Contract IDs'!A:D,4,0)</f>
        <v>Patient Stretchers and Trolleys and Related Access</v>
      </c>
      <c r="C7139" s="8" t="str">
        <f>VLOOKUP(L7139,'Supplier IDs'!A:C,3,0)</f>
        <v>Acime Uk Limited</v>
      </c>
      <c r="D7139" s="8" t="str">
        <f t="shared" si="667"/>
        <v>No Sub Cat</v>
      </c>
      <c r="E7139" s="8">
        <f t="shared" si="669"/>
        <v>300000000000000</v>
      </c>
      <c r="F7139" s="8">
        <f t="shared" si="670"/>
        <v>100</v>
      </c>
      <c r="G7139" s="8">
        <f t="shared" si="671"/>
        <v>149</v>
      </c>
      <c r="H7139" s="15">
        <f t="shared" si="672"/>
        <v>0.2</v>
      </c>
      <c r="I7139" s="15" t="s">
        <v>372</v>
      </c>
      <c r="J7139" s="10">
        <v>300000166523030</v>
      </c>
      <c r="K7139" s="9" t="s">
        <v>422</v>
      </c>
      <c r="L7139" s="10">
        <v>100000000614770</v>
      </c>
      <c r="M7139" s="9"/>
      <c r="N7139" s="20">
        <v>300000000000000</v>
      </c>
      <c r="O7139" s="9">
        <v>100</v>
      </c>
      <c r="P7139" s="9">
        <v>149</v>
      </c>
      <c r="Q7139" s="9">
        <v>20</v>
      </c>
    </row>
    <row r="7140" spans="1:17" hidden="1" x14ac:dyDescent="0.25">
      <c r="A7140" s="8" t="str">
        <f t="shared" si="668"/>
        <v>Patient Stretchers and Trolleys and Related AccessAcime Uk Limited</v>
      </c>
      <c r="B7140" s="8" t="str">
        <f>VLOOKUP(J7140,'Contract IDs'!A:D,4,0)</f>
        <v>Patient Stretchers and Trolleys and Related Access</v>
      </c>
      <c r="C7140" s="8" t="str">
        <f>VLOOKUP(L7140,'Supplier IDs'!A:C,3,0)</f>
        <v>Acime Uk Limited</v>
      </c>
      <c r="D7140" s="8" t="str">
        <f t="shared" si="667"/>
        <v>No Sub Cat</v>
      </c>
      <c r="E7140" s="8">
        <f t="shared" si="669"/>
        <v>300000000000000</v>
      </c>
      <c r="F7140" s="8">
        <f t="shared" si="670"/>
        <v>150</v>
      </c>
      <c r="G7140" s="8">
        <f t="shared" si="671"/>
        <v>199</v>
      </c>
      <c r="H7140" s="15">
        <f t="shared" si="672"/>
        <v>0.2</v>
      </c>
      <c r="I7140" s="15" t="s">
        <v>372</v>
      </c>
      <c r="J7140" s="10">
        <v>300000166523030</v>
      </c>
      <c r="K7140" s="9" t="s">
        <v>422</v>
      </c>
      <c r="L7140" s="10">
        <v>100000000614770</v>
      </c>
      <c r="M7140" s="9"/>
      <c r="N7140" s="20">
        <v>300000000000000</v>
      </c>
      <c r="O7140" s="9">
        <v>150</v>
      </c>
      <c r="P7140" s="9">
        <v>199</v>
      </c>
      <c r="Q7140" s="9">
        <v>20</v>
      </c>
    </row>
    <row r="7141" spans="1:17" hidden="1" x14ac:dyDescent="0.25">
      <c r="A7141" s="8" t="str">
        <f t="shared" si="668"/>
        <v>Patient Stretchers and Trolleys and Related AccessAcime Uk Limited</v>
      </c>
      <c r="B7141" s="8" t="str">
        <f>VLOOKUP(J7141,'Contract IDs'!A:D,4,0)</f>
        <v>Patient Stretchers and Trolleys and Related Access</v>
      </c>
      <c r="C7141" s="8" t="str">
        <f>VLOOKUP(L7141,'Supplier IDs'!A:C,3,0)</f>
        <v>Acime Uk Limited</v>
      </c>
      <c r="D7141" s="8" t="str">
        <f t="shared" si="667"/>
        <v>No Sub Cat</v>
      </c>
      <c r="E7141" s="8">
        <f t="shared" si="669"/>
        <v>300000000000000</v>
      </c>
      <c r="F7141" s="8">
        <f t="shared" si="670"/>
        <v>200</v>
      </c>
      <c r="G7141" s="8">
        <f t="shared" si="671"/>
        <v>1000</v>
      </c>
      <c r="H7141" s="15">
        <f t="shared" si="672"/>
        <v>0.2</v>
      </c>
      <c r="I7141" s="15" t="s">
        <v>372</v>
      </c>
      <c r="J7141" s="10">
        <v>300000166523030</v>
      </c>
      <c r="K7141" s="9" t="s">
        <v>422</v>
      </c>
      <c r="L7141" s="10">
        <v>100000000614770</v>
      </c>
      <c r="M7141" s="9"/>
      <c r="N7141" s="20">
        <v>300000000000000</v>
      </c>
      <c r="O7141" s="9">
        <v>200</v>
      </c>
      <c r="P7141" s="9">
        <v>1000</v>
      </c>
      <c r="Q7141" s="9">
        <v>20</v>
      </c>
    </row>
    <row r="7142" spans="1:17" hidden="1" x14ac:dyDescent="0.25">
      <c r="A7142" s="8" t="str">
        <f t="shared" si="668"/>
        <v>Patient Stretchers and Trolleys and Related AccessAcime Uk Limited</v>
      </c>
      <c r="B7142" s="8" t="str">
        <f>VLOOKUP(J7142,'Contract IDs'!A:D,4,0)</f>
        <v>Patient Stretchers and Trolleys and Related Access</v>
      </c>
      <c r="C7142" s="8" t="str">
        <f>VLOOKUP(L7142,'Supplier IDs'!A:C,3,0)</f>
        <v>Acime Uk Limited</v>
      </c>
      <c r="D7142" s="8" t="str">
        <f t="shared" si="667"/>
        <v>No Sub Cat</v>
      </c>
      <c r="E7142" s="8">
        <f t="shared" si="669"/>
        <v>300000000000000</v>
      </c>
      <c r="F7142" s="8">
        <f t="shared" si="670"/>
        <v>2</v>
      </c>
      <c r="G7142" s="8">
        <f t="shared" si="671"/>
        <v>2</v>
      </c>
      <c r="H7142" s="15">
        <f t="shared" si="672"/>
        <v>0.05</v>
      </c>
      <c r="I7142" s="15" t="s">
        <v>372</v>
      </c>
      <c r="J7142" s="10">
        <v>300000166523030</v>
      </c>
      <c r="K7142" s="9" t="s">
        <v>422</v>
      </c>
      <c r="L7142" s="10">
        <v>100000000614770</v>
      </c>
      <c r="M7142" s="9"/>
      <c r="N7142" s="20">
        <v>300000000000000</v>
      </c>
      <c r="O7142" s="9">
        <v>2</v>
      </c>
      <c r="P7142" s="9">
        <v>2</v>
      </c>
      <c r="Q7142" s="9">
        <v>5</v>
      </c>
    </row>
    <row r="7143" spans="1:17" hidden="1" x14ac:dyDescent="0.25">
      <c r="A7143" s="8" t="str">
        <f t="shared" si="668"/>
        <v>Patient Stretchers and Trolleys and Related AccessAcime Uk Limited</v>
      </c>
      <c r="B7143" s="8" t="str">
        <f>VLOOKUP(J7143,'Contract IDs'!A:D,4,0)</f>
        <v>Patient Stretchers and Trolleys and Related Access</v>
      </c>
      <c r="C7143" s="8" t="str">
        <f>VLOOKUP(L7143,'Supplier IDs'!A:C,3,0)</f>
        <v>Acime Uk Limited</v>
      </c>
      <c r="D7143" s="8" t="str">
        <f t="shared" si="667"/>
        <v>No Sub Cat</v>
      </c>
      <c r="E7143" s="8">
        <f t="shared" si="669"/>
        <v>300000000000000</v>
      </c>
      <c r="F7143" s="8">
        <f t="shared" si="670"/>
        <v>3</v>
      </c>
      <c r="G7143" s="8">
        <f t="shared" si="671"/>
        <v>3</v>
      </c>
      <c r="H7143" s="15">
        <f t="shared" si="672"/>
        <v>0.05</v>
      </c>
      <c r="I7143" s="15" t="s">
        <v>372</v>
      </c>
      <c r="J7143" s="10">
        <v>300000166523030</v>
      </c>
      <c r="K7143" s="9" t="s">
        <v>422</v>
      </c>
      <c r="L7143" s="10">
        <v>100000000614770</v>
      </c>
      <c r="M7143" s="9"/>
      <c r="N7143" s="20">
        <v>300000000000000</v>
      </c>
      <c r="O7143" s="9">
        <v>3</v>
      </c>
      <c r="P7143" s="9">
        <v>3</v>
      </c>
      <c r="Q7143" s="9">
        <v>5</v>
      </c>
    </row>
    <row r="7144" spans="1:17" hidden="1" x14ac:dyDescent="0.25">
      <c r="A7144" s="8" t="str">
        <f t="shared" si="668"/>
        <v>Patient Stretchers and Trolleys and Related AccessAcime Uk Limited</v>
      </c>
      <c r="B7144" s="8" t="str">
        <f>VLOOKUP(J7144,'Contract IDs'!A:D,4,0)</f>
        <v>Patient Stretchers and Trolleys and Related Access</v>
      </c>
      <c r="C7144" s="8" t="str">
        <f>VLOOKUP(L7144,'Supplier IDs'!A:C,3,0)</f>
        <v>Acime Uk Limited</v>
      </c>
      <c r="D7144" s="8" t="str">
        <f t="shared" si="667"/>
        <v>No Sub Cat</v>
      </c>
      <c r="E7144" s="8">
        <f t="shared" si="669"/>
        <v>300000000000000</v>
      </c>
      <c r="F7144" s="8">
        <f t="shared" si="670"/>
        <v>4</v>
      </c>
      <c r="G7144" s="8">
        <f t="shared" si="671"/>
        <v>4</v>
      </c>
      <c r="H7144" s="15">
        <f t="shared" si="672"/>
        <v>0.06</v>
      </c>
      <c r="I7144" s="15" t="s">
        <v>372</v>
      </c>
      <c r="J7144" s="10">
        <v>300000166523030</v>
      </c>
      <c r="K7144" s="9" t="s">
        <v>422</v>
      </c>
      <c r="L7144" s="10">
        <v>100000000614770</v>
      </c>
      <c r="M7144" s="9"/>
      <c r="N7144" s="20">
        <v>300000000000000</v>
      </c>
      <c r="O7144" s="9">
        <v>4</v>
      </c>
      <c r="P7144" s="9">
        <v>4</v>
      </c>
      <c r="Q7144" s="9">
        <v>6</v>
      </c>
    </row>
    <row r="7145" spans="1:17" hidden="1" x14ac:dyDescent="0.25">
      <c r="A7145" s="8" t="str">
        <f t="shared" si="668"/>
        <v>Patient Stretchers and Trolleys and Related AccessAcime Uk Limited</v>
      </c>
      <c r="B7145" s="8" t="str">
        <f>VLOOKUP(J7145,'Contract IDs'!A:D,4,0)</f>
        <v>Patient Stretchers and Trolleys and Related Access</v>
      </c>
      <c r="C7145" s="8" t="str">
        <f>VLOOKUP(L7145,'Supplier IDs'!A:C,3,0)</f>
        <v>Acime Uk Limited</v>
      </c>
      <c r="D7145" s="8" t="str">
        <f t="shared" si="667"/>
        <v>No Sub Cat</v>
      </c>
      <c r="E7145" s="8">
        <f t="shared" si="669"/>
        <v>300000000000000</v>
      </c>
      <c r="F7145" s="8">
        <f t="shared" si="670"/>
        <v>5</v>
      </c>
      <c r="G7145" s="8">
        <f t="shared" si="671"/>
        <v>5</v>
      </c>
      <c r="H7145" s="15">
        <f t="shared" si="672"/>
        <v>0.06</v>
      </c>
      <c r="I7145" s="15" t="s">
        <v>372</v>
      </c>
      <c r="J7145" s="10">
        <v>300000166523030</v>
      </c>
      <c r="K7145" s="9" t="s">
        <v>422</v>
      </c>
      <c r="L7145" s="10">
        <v>100000000614770</v>
      </c>
      <c r="M7145" s="9"/>
      <c r="N7145" s="20">
        <v>300000000000000</v>
      </c>
      <c r="O7145" s="9">
        <v>5</v>
      </c>
      <c r="P7145" s="9">
        <v>5</v>
      </c>
      <c r="Q7145" s="9">
        <v>6</v>
      </c>
    </row>
    <row r="7146" spans="1:17" hidden="1" x14ac:dyDescent="0.25">
      <c r="A7146" s="8" t="str">
        <f t="shared" si="668"/>
        <v>Patient Stretchers and Trolleys and Related AccessAcime Uk Limited</v>
      </c>
      <c r="B7146" s="8" t="str">
        <f>VLOOKUP(J7146,'Contract IDs'!A:D,4,0)</f>
        <v>Patient Stretchers and Trolleys and Related Access</v>
      </c>
      <c r="C7146" s="8" t="str">
        <f>VLOOKUP(L7146,'Supplier IDs'!A:C,3,0)</f>
        <v>Acime Uk Limited</v>
      </c>
      <c r="D7146" s="8" t="str">
        <f t="shared" si="667"/>
        <v>No Sub Cat</v>
      </c>
      <c r="E7146" s="8">
        <f t="shared" si="669"/>
        <v>300000000000000</v>
      </c>
      <c r="F7146" s="8">
        <f t="shared" si="670"/>
        <v>6</v>
      </c>
      <c r="G7146" s="8">
        <f t="shared" si="671"/>
        <v>6</v>
      </c>
      <c r="H7146" s="15">
        <f t="shared" si="672"/>
        <v>7.0000000000000007E-2</v>
      </c>
      <c r="I7146" s="15" t="s">
        <v>372</v>
      </c>
      <c r="J7146" s="10">
        <v>300000166523030</v>
      </c>
      <c r="K7146" s="9" t="s">
        <v>422</v>
      </c>
      <c r="L7146" s="10">
        <v>100000000614770</v>
      </c>
      <c r="M7146" s="9"/>
      <c r="N7146" s="20">
        <v>300000000000000</v>
      </c>
      <c r="O7146" s="9">
        <v>6</v>
      </c>
      <c r="P7146" s="9">
        <v>6</v>
      </c>
      <c r="Q7146" s="9">
        <v>7</v>
      </c>
    </row>
    <row r="7147" spans="1:17" hidden="1" x14ac:dyDescent="0.25">
      <c r="A7147" s="8" t="str">
        <f t="shared" si="668"/>
        <v>Patient Stretchers and Trolleys and Related AccessAcime Uk Limited</v>
      </c>
      <c r="B7147" s="8" t="str">
        <f>VLOOKUP(J7147,'Contract IDs'!A:D,4,0)</f>
        <v>Patient Stretchers and Trolleys and Related Access</v>
      </c>
      <c r="C7147" s="8" t="str">
        <f>VLOOKUP(L7147,'Supplier IDs'!A:C,3,0)</f>
        <v>Acime Uk Limited</v>
      </c>
      <c r="D7147" s="8" t="str">
        <f t="shared" si="667"/>
        <v>No Sub Cat</v>
      </c>
      <c r="E7147" s="8">
        <f t="shared" si="669"/>
        <v>300000000000000</v>
      </c>
      <c r="F7147" s="8">
        <f t="shared" si="670"/>
        <v>7</v>
      </c>
      <c r="G7147" s="8">
        <f t="shared" si="671"/>
        <v>7</v>
      </c>
      <c r="H7147" s="15">
        <f t="shared" si="672"/>
        <v>7.0000000000000007E-2</v>
      </c>
      <c r="I7147" s="15" t="s">
        <v>372</v>
      </c>
      <c r="J7147" s="10">
        <v>300000166523030</v>
      </c>
      <c r="K7147" s="9" t="s">
        <v>422</v>
      </c>
      <c r="L7147" s="10">
        <v>100000000614770</v>
      </c>
      <c r="M7147" s="9"/>
      <c r="N7147" s="20">
        <v>300000000000000</v>
      </c>
      <c r="O7147" s="9">
        <v>7</v>
      </c>
      <c r="P7147" s="9">
        <v>7</v>
      </c>
      <c r="Q7147" s="9">
        <v>7</v>
      </c>
    </row>
    <row r="7148" spans="1:17" hidden="1" x14ac:dyDescent="0.25">
      <c r="A7148" s="8" t="str">
        <f t="shared" si="668"/>
        <v>Patient Stretchers and Trolleys and Related AccessAcime Uk Limited</v>
      </c>
      <c r="B7148" s="8" t="str">
        <f>VLOOKUP(J7148,'Contract IDs'!A:D,4,0)</f>
        <v>Patient Stretchers and Trolleys and Related Access</v>
      </c>
      <c r="C7148" s="8" t="str">
        <f>VLOOKUP(L7148,'Supplier IDs'!A:C,3,0)</f>
        <v>Acime Uk Limited</v>
      </c>
      <c r="D7148" s="8" t="str">
        <f t="shared" si="667"/>
        <v>No Sub Cat</v>
      </c>
      <c r="E7148" s="8">
        <f t="shared" si="669"/>
        <v>300000000000000</v>
      </c>
      <c r="F7148" s="8">
        <f t="shared" si="670"/>
        <v>8</v>
      </c>
      <c r="G7148" s="8">
        <f t="shared" si="671"/>
        <v>8</v>
      </c>
      <c r="H7148" s="15">
        <f t="shared" si="672"/>
        <v>0.08</v>
      </c>
      <c r="I7148" s="15" t="s">
        <v>372</v>
      </c>
      <c r="J7148" s="10">
        <v>300000166523030</v>
      </c>
      <c r="K7148" s="9" t="s">
        <v>422</v>
      </c>
      <c r="L7148" s="10">
        <v>100000000614770</v>
      </c>
      <c r="M7148" s="9"/>
      <c r="N7148" s="20">
        <v>300000000000000</v>
      </c>
      <c r="O7148" s="9">
        <v>8</v>
      </c>
      <c r="P7148" s="9">
        <v>8</v>
      </c>
      <c r="Q7148" s="9">
        <v>8</v>
      </c>
    </row>
    <row r="7149" spans="1:17" hidden="1" x14ac:dyDescent="0.25">
      <c r="A7149" s="8" t="str">
        <f t="shared" si="668"/>
        <v>Patient Stretchers and Trolleys and Related AccessAcime Uk Limited</v>
      </c>
      <c r="B7149" s="8" t="str">
        <f>VLOOKUP(J7149,'Contract IDs'!A:D,4,0)</f>
        <v>Patient Stretchers and Trolleys and Related Access</v>
      </c>
      <c r="C7149" s="8" t="str">
        <f>VLOOKUP(L7149,'Supplier IDs'!A:C,3,0)</f>
        <v>Acime Uk Limited</v>
      </c>
      <c r="D7149" s="8" t="str">
        <f t="shared" si="667"/>
        <v>No Sub Cat</v>
      </c>
      <c r="E7149" s="8">
        <f t="shared" si="669"/>
        <v>300000000000000</v>
      </c>
      <c r="F7149" s="8">
        <f t="shared" si="670"/>
        <v>9</v>
      </c>
      <c r="G7149" s="8">
        <f t="shared" si="671"/>
        <v>9</v>
      </c>
      <c r="H7149" s="15">
        <f t="shared" si="672"/>
        <v>0.08</v>
      </c>
      <c r="I7149" s="15" t="s">
        <v>372</v>
      </c>
      <c r="J7149" s="10">
        <v>300000166523030</v>
      </c>
      <c r="K7149" s="9" t="s">
        <v>422</v>
      </c>
      <c r="L7149" s="10">
        <v>100000000614770</v>
      </c>
      <c r="M7149" s="9"/>
      <c r="N7149" s="20">
        <v>300000000000000</v>
      </c>
      <c r="O7149" s="9">
        <v>9</v>
      </c>
      <c r="P7149" s="9">
        <v>9</v>
      </c>
      <c r="Q7149" s="9">
        <v>8</v>
      </c>
    </row>
    <row r="7150" spans="1:17" hidden="1" x14ac:dyDescent="0.25">
      <c r="A7150" s="8" t="str">
        <f t="shared" si="668"/>
        <v>Patient Stretchers and Trolleys and Related AccessAcime Uk Limited</v>
      </c>
      <c r="B7150" s="8" t="str">
        <f>VLOOKUP(J7150,'Contract IDs'!A:D,4,0)</f>
        <v>Patient Stretchers and Trolleys and Related Access</v>
      </c>
      <c r="C7150" s="8" t="str">
        <f>VLOOKUP(L7150,'Supplier IDs'!A:C,3,0)</f>
        <v>Acime Uk Limited</v>
      </c>
      <c r="D7150" s="8" t="str">
        <f t="shared" si="667"/>
        <v>No Sub Cat</v>
      </c>
      <c r="E7150" s="8">
        <f t="shared" si="669"/>
        <v>300000000000000</v>
      </c>
      <c r="F7150" s="8">
        <f t="shared" si="670"/>
        <v>10</v>
      </c>
      <c r="G7150" s="8">
        <f t="shared" si="671"/>
        <v>10</v>
      </c>
      <c r="H7150" s="15">
        <f t="shared" si="672"/>
        <v>0.1</v>
      </c>
      <c r="I7150" s="15" t="s">
        <v>372</v>
      </c>
      <c r="J7150" s="10">
        <v>300000166523030</v>
      </c>
      <c r="K7150" s="9" t="s">
        <v>422</v>
      </c>
      <c r="L7150" s="10">
        <v>100000000614770</v>
      </c>
      <c r="M7150" s="9"/>
      <c r="N7150" s="20">
        <v>300000000000000</v>
      </c>
      <c r="O7150" s="9">
        <v>10</v>
      </c>
      <c r="P7150" s="9">
        <v>10</v>
      </c>
      <c r="Q7150" s="9">
        <v>10</v>
      </c>
    </row>
    <row r="7151" spans="1:17" hidden="1" x14ac:dyDescent="0.25">
      <c r="A7151" s="8" t="str">
        <f t="shared" si="668"/>
        <v>Patient Stretchers and Trolleys and Related AccessAcime Uk Limited</v>
      </c>
      <c r="B7151" s="8" t="str">
        <f>VLOOKUP(J7151,'Contract IDs'!A:D,4,0)</f>
        <v>Patient Stretchers and Trolleys and Related Access</v>
      </c>
      <c r="C7151" s="8" t="str">
        <f>VLOOKUP(L7151,'Supplier IDs'!A:C,3,0)</f>
        <v>Acime Uk Limited</v>
      </c>
      <c r="D7151" s="8" t="str">
        <f t="shared" si="667"/>
        <v>No Sub Cat</v>
      </c>
      <c r="E7151" s="8">
        <f t="shared" si="669"/>
        <v>300000000000000</v>
      </c>
      <c r="F7151" s="8">
        <f t="shared" si="670"/>
        <v>11</v>
      </c>
      <c r="G7151" s="8">
        <f t="shared" si="671"/>
        <v>19</v>
      </c>
      <c r="H7151" s="15">
        <f t="shared" si="672"/>
        <v>0.15</v>
      </c>
      <c r="I7151" s="15" t="s">
        <v>372</v>
      </c>
      <c r="J7151" s="10">
        <v>300000166523030</v>
      </c>
      <c r="K7151" s="9" t="s">
        <v>422</v>
      </c>
      <c r="L7151" s="10">
        <v>100000000614770</v>
      </c>
      <c r="M7151" s="9"/>
      <c r="N7151" s="20">
        <v>300000000000000</v>
      </c>
      <c r="O7151" s="9">
        <v>11</v>
      </c>
      <c r="P7151" s="9">
        <v>19</v>
      </c>
      <c r="Q7151" s="9">
        <v>15</v>
      </c>
    </row>
    <row r="7152" spans="1:17" hidden="1" x14ac:dyDescent="0.25">
      <c r="A7152" s="8" t="str">
        <f t="shared" si="668"/>
        <v>Patient Stretchers and Trolleys and Related AccessAcime Uk Limited</v>
      </c>
      <c r="B7152" s="8" t="str">
        <f>VLOOKUP(J7152,'Contract IDs'!A:D,4,0)</f>
        <v>Patient Stretchers and Trolleys and Related Access</v>
      </c>
      <c r="C7152" s="8" t="str">
        <f>VLOOKUP(L7152,'Supplier IDs'!A:C,3,0)</f>
        <v>Acime Uk Limited</v>
      </c>
      <c r="D7152" s="8" t="str">
        <f t="shared" si="667"/>
        <v>No Sub Cat</v>
      </c>
      <c r="E7152" s="8">
        <f t="shared" si="669"/>
        <v>300000000000000</v>
      </c>
      <c r="F7152" s="8">
        <f t="shared" si="670"/>
        <v>20</v>
      </c>
      <c r="G7152" s="8">
        <f t="shared" si="671"/>
        <v>49</v>
      </c>
      <c r="H7152" s="15">
        <f t="shared" si="672"/>
        <v>0.2</v>
      </c>
      <c r="I7152" s="15" t="s">
        <v>372</v>
      </c>
      <c r="J7152" s="10">
        <v>300000166523030</v>
      </c>
      <c r="K7152" s="9" t="s">
        <v>422</v>
      </c>
      <c r="L7152" s="10">
        <v>100000000614770</v>
      </c>
      <c r="M7152" s="9"/>
      <c r="N7152" s="20">
        <v>300000000000000</v>
      </c>
      <c r="O7152" s="9">
        <v>20</v>
      </c>
      <c r="P7152" s="9">
        <v>49</v>
      </c>
      <c r="Q7152" s="9">
        <v>20</v>
      </c>
    </row>
    <row r="7153" spans="1:17" hidden="1" x14ac:dyDescent="0.25">
      <c r="A7153" s="8" t="str">
        <f t="shared" si="668"/>
        <v>Patient Stretchers and Trolleys and Related AccessAcime Uk Limited</v>
      </c>
      <c r="B7153" s="8" t="str">
        <f>VLOOKUP(J7153,'Contract IDs'!A:D,4,0)</f>
        <v>Patient Stretchers and Trolleys and Related Access</v>
      </c>
      <c r="C7153" s="8" t="str">
        <f>VLOOKUP(L7153,'Supplier IDs'!A:C,3,0)</f>
        <v>Acime Uk Limited</v>
      </c>
      <c r="D7153" s="8" t="str">
        <f t="shared" si="667"/>
        <v>No Sub Cat</v>
      </c>
      <c r="E7153" s="8">
        <f t="shared" si="669"/>
        <v>300000000000000</v>
      </c>
      <c r="F7153" s="8">
        <f t="shared" si="670"/>
        <v>50</v>
      </c>
      <c r="G7153" s="8">
        <f t="shared" si="671"/>
        <v>99</v>
      </c>
      <c r="H7153" s="15">
        <f t="shared" si="672"/>
        <v>0.2</v>
      </c>
      <c r="I7153" s="15" t="s">
        <v>372</v>
      </c>
      <c r="J7153" s="10">
        <v>300000166523030</v>
      </c>
      <c r="K7153" s="9" t="s">
        <v>422</v>
      </c>
      <c r="L7153" s="10">
        <v>100000000614770</v>
      </c>
      <c r="M7153" s="9"/>
      <c r="N7153" s="20">
        <v>300000000000000</v>
      </c>
      <c r="O7153" s="9">
        <v>50</v>
      </c>
      <c r="P7153" s="9">
        <v>99</v>
      </c>
      <c r="Q7153" s="9">
        <v>20</v>
      </c>
    </row>
    <row r="7154" spans="1:17" hidden="1" x14ac:dyDescent="0.25">
      <c r="A7154" s="8" t="str">
        <f t="shared" si="668"/>
        <v>Patient Stretchers and Trolleys and Related AccessAcime Uk Limited</v>
      </c>
      <c r="B7154" s="8" t="str">
        <f>VLOOKUP(J7154,'Contract IDs'!A:D,4,0)</f>
        <v>Patient Stretchers and Trolleys and Related Access</v>
      </c>
      <c r="C7154" s="8" t="str">
        <f>VLOOKUP(L7154,'Supplier IDs'!A:C,3,0)</f>
        <v>Acime Uk Limited</v>
      </c>
      <c r="D7154" s="8" t="str">
        <f t="shared" si="667"/>
        <v>No Sub Cat</v>
      </c>
      <c r="E7154" s="8">
        <f t="shared" si="669"/>
        <v>300000000000000</v>
      </c>
      <c r="F7154" s="8">
        <f t="shared" si="670"/>
        <v>100</v>
      </c>
      <c r="G7154" s="8">
        <f t="shared" si="671"/>
        <v>149</v>
      </c>
      <c r="H7154" s="15">
        <f t="shared" si="672"/>
        <v>0.2</v>
      </c>
      <c r="I7154" s="15" t="s">
        <v>372</v>
      </c>
      <c r="J7154" s="10">
        <v>300000166523030</v>
      </c>
      <c r="K7154" s="9" t="s">
        <v>422</v>
      </c>
      <c r="L7154" s="10">
        <v>100000000614770</v>
      </c>
      <c r="M7154" s="9"/>
      <c r="N7154" s="20">
        <v>300000000000000</v>
      </c>
      <c r="O7154" s="9">
        <v>100</v>
      </c>
      <c r="P7154" s="9">
        <v>149</v>
      </c>
      <c r="Q7154" s="9">
        <v>20</v>
      </c>
    </row>
    <row r="7155" spans="1:17" hidden="1" x14ac:dyDescent="0.25">
      <c r="A7155" s="8" t="str">
        <f t="shared" si="668"/>
        <v>Patient Stretchers and Trolleys and Related AccessAcime Uk Limited</v>
      </c>
      <c r="B7155" s="8" t="str">
        <f>VLOOKUP(J7155,'Contract IDs'!A:D,4,0)</f>
        <v>Patient Stretchers and Trolleys and Related Access</v>
      </c>
      <c r="C7155" s="8" t="str">
        <f>VLOOKUP(L7155,'Supplier IDs'!A:C,3,0)</f>
        <v>Acime Uk Limited</v>
      </c>
      <c r="D7155" s="8" t="str">
        <f t="shared" si="667"/>
        <v>No Sub Cat</v>
      </c>
      <c r="E7155" s="8">
        <f t="shared" si="669"/>
        <v>300000000000000</v>
      </c>
      <c r="F7155" s="8">
        <f t="shared" si="670"/>
        <v>150</v>
      </c>
      <c r="G7155" s="8">
        <f t="shared" si="671"/>
        <v>199</v>
      </c>
      <c r="H7155" s="15">
        <f t="shared" si="672"/>
        <v>0.2</v>
      </c>
      <c r="I7155" s="15" t="s">
        <v>372</v>
      </c>
      <c r="J7155" s="10">
        <v>300000166523030</v>
      </c>
      <c r="K7155" s="9" t="s">
        <v>422</v>
      </c>
      <c r="L7155" s="10">
        <v>100000000614770</v>
      </c>
      <c r="M7155" s="9"/>
      <c r="N7155" s="20">
        <v>300000000000000</v>
      </c>
      <c r="O7155" s="9">
        <v>150</v>
      </c>
      <c r="P7155" s="9">
        <v>199</v>
      </c>
      <c r="Q7155" s="9">
        <v>20</v>
      </c>
    </row>
    <row r="7156" spans="1:17" hidden="1" x14ac:dyDescent="0.25">
      <c r="A7156" s="8" t="str">
        <f t="shared" si="668"/>
        <v>Patient Stretchers and Trolleys and Related AccessAcime Uk Limited</v>
      </c>
      <c r="B7156" s="8" t="str">
        <f>VLOOKUP(J7156,'Contract IDs'!A:D,4,0)</f>
        <v>Patient Stretchers and Trolleys and Related Access</v>
      </c>
      <c r="C7156" s="8" t="str">
        <f>VLOOKUP(L7156,'Supplier IDs'!A:C,3,0)</f>
        <v>Acime Uk Limited</v>
      </c>
      <c r="D7156" s="8" t="str">
        <f t="shared" si="667"/>
        <v>No Sub Cat</v>
      </c>
      <c r="E7156" s="8">
        <f t="shared" si="669"/>
        <v>300000000000000</v>
      </c>
      <c r="F7156" s="8">
        <f t="shared" si="670"/>
        <v>200</v>
      </c>
      <c r="G7156" s="8">
        <f t="shared" si="671"/>
        <v>1000</v>
      </c>
      <c r="H7156" s="15">
        <f t="shared" si="672"/>
        <v>0.2</v>
      </c>
      <c r="I7156" s="15" t="s">
        <v>372</v>
      </c>
      <c r="J7156" s="10">
        <v>300000166523030</v>
      </c>
      <c r="K7156" s="9" t="s">
        <v>422</v>
      </c>
      <c r="L7156" s="10">
        <v>100000000614770</v>
      </c>
      <c r="M7156" s="9"/>
      <c r="N7156" s="20">
        <v>300000000000000</v>
      </c>
      <c r="O7156" s="9">
        <v>200</v>
      </c>
      <c r="P7156" s="9">
        <v>1000</v>
      </c>
      <c r="Q7156" s="9">
        <v>20</v>
      </c>
    </row>
    <row r="7157" spans="1:17" hidden="1" x14ac:dyDescent="0.25">
      <c r="A7157" s="8" t="str">
        <f t="shared" si="668"/>
        <v>Patient Stretchers and Trolleys and Related AccessAcime Uk Limited</v>
      </c>
      <c r="B7157" s="8" t="str">
        <f>VLOOKUP(J7157,'Contract IDs'!A:D,4,0)</f>
        <v>Patient Stretchers and Trolleys and Related Access</v>
      </c>
      <c r="C7157" s="8" t="str">
        <f>VLOOKUP(L7157,'Supplier IDs'!A:C,3,0)</f>
        <v>Acime Uk Limited</v>
      </c>
      <c r="D7157" s="8" t="str">
        <f t="shared" si="667"/>
        <v>No Sub Cat</v>
      </c>
      <c r="E7157" s="8">
        <f t="shared" si="669"/>
        <v>300000000000000</v>
      </c>
      <c r="F7157" s="8">
        <f t="shared" si="670"/>
        <v>2</v>
      </c>
      <c r="G7157" s="8">
        <f t="shared" si="671"/>
        <v>2</v>
      </c>
      <c r="H7157" s="15">
        <f t="shared" si="672"/>
        <v>0.05</v>
      </c>
      <c r="I7157" s="15" t="s">
        <v>372</v>
      </c>
      <c r="J7157" s="10">
        <v>300000166523030</v>
      </c>
      <c r="K7157" s="9" t="s">
        <v>422</v>
      </c>
      <c r="L7157" s="10">
        <v>100000000614770</v>
      </c>
      <c r="M7157" s="9"/>
      <c r="N7157" s="20">
        <v>300000000000000</v>
      </c>
      <c r="O7157" s="9">
        <v>2</v>
      </c>
      <c r="P7157" s="9">
        <v>2</v>
      </c>
      <c r="Q7157" s="9">
        <v>5</v>
      </c>
    </row>
    <row r="7158" spans="1:17" hidden="1" x14ac:dyDescent="0.25">
      <c r="A7158" s="8" t="str">
        <f t="shared" si="668"/>
        <v>Patient Stretchers and Trolleys and Related AccessAcime Uk Limited</v>
      </c>
      <c r="B7158" s="8" t="str">
        <f>VLOOKUP(J7158,'Contract IDs'!A:D,4,0)</f>
        <v>Patient Stretchers and Trolleys and Related Access</v>
      </c>
      <c r="C7158" s="8" t="str">
        <f>VLOOKUP(L7158,'Supplier IDs'!A:C,3,0)</f>
        <v>Acime Uk Limited</v>
      </c>
      <c r="D7158" s="8" t="str">
        <f t="shared" si="667"/>
        <v>No Sub Cat</v>
      </c>
      <c r="E7158" s="8">
        <f t="shared" si="669"/>
        <v>300000000000000</v>
      </c>
      <c r="F7158" s="8">
        <f t="shared" si="670"/>
        <v>3</v>
      </c>
      <c r="G7158" s="8">
        <f t="shared" si="671"/>
        <v>3</v>
      </c>
      <c r="H7158" s="15">
        <f t="shared" si="672"/>
        <v>0.05</v>
      </c>
      <c r="I7158" s="15" t="s">
        <v>372</v>
      </c>
      <c r="J7158" s="10">
        <v>300000166523030</v>
      </c>
      <c r="K7158" s="9" t="s">
        <v>422</v>
      </c>
      <c r="L7158" s="10">
        <v>100000000614770</v>
      </c>
      <c r="M7158" s="9"/>
      <c r="N7158" s="20">
        <v>300000000000000</v>
      </c>
      <c r="O7158" s="9">
        <v>3</v>
      </c>
      <c r="P7158" s="9">
        <v>3</v>
      </c>
      <c r="Q7158" s="9">
        <v>5</v>
      </c>
    </row>
    <row r="7159" spans="1:17" hidden="1" x14ac:dyDescent="0.25">
      <c r="A7159" s="8" t="str">
        <f t="shared" si="668"/>
        <v>Patient Stretchers and Trolleys and Related AccessAcime Uk Limited</v>
      </c>
      <c r="B7159" s="8" t="str">
        <f>VLOOKUP(J7159,'Contract IDs'!A:D,4,0)</f>
        <v>Patient Stretchers and Trolleys and Related Access</v>
      </c>
      <c r="C7159" s="8" t="str">
        <f>VLOOKUP(L7159,'Supplier IDs'!A:C,3,0)</f>
        <v>Acime Uk Limited</v>
      </c>
      <c r="D7159" s="8" t="str">
        <f t="shared" si="667"/>
        <v>No Sub Cat</v>
      </c>
      <c r="E7159" s="8">
        <f t="shared" si="669"/>
        <v>300000000000000</v>
      </c>
      <c r="F7159" s="8">
        <f t="shared" si="670"/>
        <v>4</v>
      </c>
      <c r="G7159" s="8">
        <f t="shared" si="671"/>
        <v>4</v>
      </c>
      <c r="H7159" s="15">
        <f t="shared" si="672"/>
        <v>0.06</v>
      </c>
      <c r="I7159" s="15" t="s">
        <v>372</v>
      </c>
      <c r="J7159" s="10">
        <v>300000166523030</v>
      </c>
      <c r="K7159" s="9" t="s">
        <v>422</v>
      </c>
      <c r="L7159" s="10">
        <v>100000000614770</v>
      </c>
      <c r="M7159" s="9"/>
      <c r="N7159" s="20">
        <v>300000000000000</v>
      </c>
      <c r="O7159" s="9">
        <v>4</v>
      </c>
      <c r="P7159" s="9">
        <v>4</v>
      </c>
      <c r="Q7159" s="9">
        <v>6</v>
      </c>
    </row>
    <row r="7160" spans="1:17" hidden="1" x14ac:dyDescent="0.25">
      <c r="A7160" s="8" t="str">
        <f t="shared" si="668"/>
        <v>Patient Stretchers and Trolleys and Related AccessAcime Uk Limited</v>
      </c>
      <c r="B7160" s="8" t="str">
        <f>VLOOKUP(J7160,'Contract IDs'!A:D,4,0)</f>
        <v>Patient Stretchers and Trolleys and Related Access</v>
      </c>
      <c r="C7160" s="8" t="str">
        <f>VLOOKUP(L7160,'Supplier IDs'!A:C,3,0)</f>
        <v>Acime Uk Limited</v>
      </c>
      <c r="D7160" s="8" t="str">
        <f t="shared" si="667"/>
        <v>No Sub Cat</v>
      </c>
      <c r="E7160" s="8">
        <f t="shared" si="669"/>
        <v>300000000000000</v>
      </c>
      <c r="F7160" s="8">
        <f t="shared" si="670"/>
        <v>5</v>
      </c>
      <c r="G7160" s="8">
        <f t="shared" si="671"/>
        <v>5</v>
      </c>
      <c r="H7160" s="15">
        <f t="shared" si="672"/>
        <v>0.06</v>
      </c>
      <c r="I7160" s="15" t="s">
        <v>372</v>
      </c>
      <c r="J7160" s="10">
        <v>300000166523030</v>
      </c>
      <c r="K7160" s="9" t="s">
        <v>422</v>
      </c>
      <c r="L7160" s="10">
        <v>100000000614770</v>
      </c>
      <c r="M7160" s="9"/>
      <c r="N7160" s="20">
        <v>300000000000000</v>
      </c>
      <c r="O7160" s="9">
        <v>5</v>
      </c>
      <c r="P7160" s="9">
        <v>5</v>
      </c>
      <c r="Q7160" s="9">
        <v>6</v>
      </c>
    </row>
    <row r="7161" spans="1:17" hidden="1" x14ac:dyDescent="0.25">
      <c r="A7161" s="8" t="str">
        <f t="shared" si="668"/>
        <v>Patient Stretchers and Trolleys and Related AccessAcime Uk Limited</v>
      </c>
      <c r="B7161" s="8" t="str">
        <f>VLOOKUP(J7161,'Contract IDs'!A:D,4,0)</f>
        <v>Patient Stretchers and Trolleys and Related Access</v>
      </c>
      <c r="C7161" s="8" t="str">
        <f>VLOOKUP(L7161,'Supplier IDs'!A:C,3,0)</f>
        <v>Acime Uk Limited</v>
      </c>
      <c r="D7161" s="8" t="str">
        <f t="shared" si="667"/>
        <v>No Sub Cat</v>
      </c>
      <c r="E7161" s="8">
        <f t="shared" si="669"/>
        <v>300000000000000</v>
      </c>
      <c r="F7161" s="8">
        <f t="shared" si="670"/>
        <v>6</v>
      </c>
      <c r="G7161" s="8">
        <f t="shared" si="671"/>
        <v>6</v>
      </c>
      <c r="H7161" s="15">
        <f t="shared" si="672"/>
        <v>7.0000000000000007E-2</v>
      </c>
      <c r="I7161" s="15" t="s">
        <v>372</v>
      </c>
      <c r="J7161" s="10">
        <v>300000166523030</v>
      </c>
      <c r="K7161" s="9" t="s">
        <v>422</v>
      </c>
      <c r="L7161" s="10">
        <v>100000000614770</v>
      </c>
      <c r="M7161" s="9"/>
      <c r="N7161" s="20">
        <v>300000000000000</v>
      </c>
      <c r="O7161" s="9">
        <v>6</v>
      </c>
      <c r="P7161" s="9">
        <v>6</v>
      </c>
      <c r="Q7161" s="9">
        <v>7</v>
      </c>
    </row>
    <row r="7162" spans="1:17" hidden="1" x14ac:dyDescent="0.25">
      <c r="A7162" s="8" t="str">
        <f t="shared" si="668"/>
        <v>Patient Stretchers and Trolleys and Related AccessAcime Uk Limited</v>
      </c>
      <c r="B7162" s="8" t="str">
        <f>VLOOKUP(J7162,'Contract IDs'!A:D,4,0)</f>
        <v>Patient Stretchers and Trolleys and Related Access</v>
      </c>
      <c r="C7162" s="8" t="str">
        <f>VLOOKUP(L7162,'Supplier IDs'!A:C,3,0)</f>
        <v>Acime Uk Limited</v>
      </c>
      <c r="D7162" s="8" t="str">
        <f t="shared" si="667"/>
        <v>No Sub Cat</v>
      </c>
      <c r="E7162" s="8">
        <f t="shared" si="669"/>
        <v>300000000000000</v>
      </c>
      <c r="F7162" s="8">
        <f t="shared" si="670"/>
        <v>7</v>
      </c>
      <c r="G7162" s="8">
        <f t="shared" si="671"/>
        <v>7</v>
      </c>
      <c r="H7162" s="15">
        <f t="shared" si="672"/>
        <v>7.0000000000000007E-2</v>
      </c>
      <c r="I7162" s="15" t="s">
        <v>372</v>
      </c>
      <c r="J7162" s="10">
        <v>300000166523030</v>
      </c>
      <c r="K7162" s="9" t="s">
        <v>422</v>
      </c>
      <c r="L7162" s="10">
        <v>100000000614770</v>
      </c>
      <c r="M7162" s="9"/>
      <c r="N7162" s="20">
        <v>300000000000000</v>
      </c>
      <c r="O7162" s="9">
        <v>7</v>
      </c>
      <c r="P7162" s="9">
        <v>7</v>
      </c>
      <c r="Q7162" s="9">
        <v>7</v>
      </c>
    </row>
    <row r="7163" spans="1:17" hidden="1" x14ac:dyDescent="0.25">
      <c r="A7163" s="8" t="str">
        <f t="shared" si="668"/>
        <v>Patient Stretchers and Trolleys and Related AccessAcime Uk Limited</v>
      </c>
      <c r="B7163" s="8" t="str">
        <f>VLOOKUP(J7163,'Contract IDs'!A:D,4,0)</f>
        <v>Patient Stretchers and Trolleys and Related Access</v>
      </c>
      <c r="C7163" s="8" t="str">
        <f>VLOOKUP(L7163,'Supplier IDs'!A:C,3,0)</f>
        <v>Acime Uk Limited</v>
      </c>
      <c r="D7163" s="8" t="str">
        <f t="shared" si="667"/>
        <v>No Sub Cat</v>
      </c>
      <c r="E7163" s="8">
        <f t="shared" si="669"/>
        <v>300000000000000</v>
      </c>
      <c r="F7163" s="8">
        <f t="shared" si="670"/>
        <v>8</v>
      </c>
      <c r="G7163" s="8">
        <f t="shared" si="671"/>
        <v>8</v>
      </c>
      <c r="H7163" s="15">
        <f t="shared" si="672"/>
        <v>0.08</v>
      </c>
      <c r="I7163" s="15" t="s">
        <v>372</v>
      </c>
      <c r="J7163" s="10">
        <v>300000166523030</v>
      </c>
      <c r="K7163" s="9" t="s">
        <v>422</v>
      </c>
      <c r="L7163" s="10">
        <v>100000000614770</v>
      </c>
      <c r="M7163" s="9"/>
      <c r="N7163" s="20">
        <v>300000000000000</v>
      </c>
      <c r="O7163" s="9">
        <v>8</v>
      </c>
      <c r="P7163" s="9">
        <v>8</v>
      </c>
      <c r="Q7163" s="9">
        <v>8</v>
      </c>
    </row>
    <row r="7164" spans="1:17" hidden="1" x14ac:dyDescent="0.25">
      <c r="A7164" s="8" t="str">
        <f t="shared" si="668"/>
        <v>Patient Stretchers and Trolleys and Related AccessAcime Uk Limited</v>
      </c>
      <c r="B7164" s="8" t="str">
        <f>VLOOKUP(J7164,'Contract IDs'!A:D,4,0)</f>
        <v>Patient Stretchers and Trolleys and Related Access</v>
      </c>
      <c r="C7164" s="8" t="str">
        <f>VLOOKUP(L7164,'Supplier IDs'!A:C,3,0)</f>
        <v>Acime Uk Limited</v>
      </c>
      <c r="D7164" s="8" t="str">
        <f t="shared" si="667"/>
        <v>No Sub Cat</v>
      </c>
      <c r="E7164" s="8">
        <f t="shared" si="669"/>
        <v>300000000000000</v>
      </c>
      <c r="F7164" s="8">
        <f t="shared" si="670"/>
        <v>9</v>
      </c>
      <c r="G7164" s="8">
        <f t="shared" si="671"/>
        <v>9</v>
      </c>
      <c r="H7164" s="15">
        <f t="shared" si="672"/>
        <v>0.08</v>
      </c>
      <c r="I7164" s="15" t="s">
        <v>372</v>
      </c>
      <c r="J7164" s="10">
        <v>300000166523030</v>
      </c>
      <c r="K7164" s="9" t="s">
        <v>422</v>
      </c>
      <c r="L7164" s="10">
        <v>100000000614770</v>
      </c>
      <c r="M7164" s="9"/>
      <c r="N7164" s="20">
        <v>300000000000000</v>
      </c>
      <c r="O7164" s="9">
        <v>9</v>
      </c>
      <c r="P7164" s="9">
        <v>9</v>
      </c>
      <c r="Q7164" s="9">
        <v>8</v>
      </c>
    </row>
    <row r="7165" spans="1:17" hidden="1" x14ac:dyDescent="0.25">
      <c r="A7165" s="8" t="str">
        <f t="shared" si="668"/>
        <v>Patient Stretchers and Trolleys and Related AccessAcime Uk Limited</v>
      </c>
      <c r="B7165" s="8" t="str">
        <f>VLOOKUP(J7165,'Contract IDs'!A:D,4,0)</f>
        <v>Patient Stretchers and Trolleys and Related Access</v>
      </c>
      <c r="C7165" s="8" t="str">
        <f>VLOOKUP(L7165,'Supplier IDs'!A:C,3,0)</f>
        <v>Acime Uk Limited</v>
      </c>
      <c r="D7165" s="8" t="str">
        <f t="shared" si="667"/>
        <v>No Sub Cat</v>
      </c>
      <c r="E7165" s="8">
        <f t="shared" si="669"/>
        <v>300000000000000</v>
      </c>
      <c r="F7165" s="8">
        <f t="shared" si="670"/>
        <v>10</v>
      </c>
      <c r="G7165" s="8">
        <f t="shared" si="671"/>
        <v>10</v>
      </c>
      <c r="H7165" s="15">
        <f t="shared" si="672"/>
        <v>0.1</v>
      </c>
      <c r="I7165" s="15" t="s">
        <v>372</v>
      </c>
      <c r="J7165" s="10">
        <v>300000166523030</v>
      </c>
      <c r="K7165" s="9" t="s">
        <v>422</v>
      </c>
      <c r="L7165" s="10">
        <v>100000000614770</v>
      </c>
      <c r="M7165" s="9"/>
      <c r="N7165" s="20">
        <v>300000000000000</v>
      </c>
      <c r="O7165" s="9">
        <v>10</v>
      </c>
      <c r="P7165" s="9">
        <v>10</v>
      </c>
      <c r="Q7165" s="9">
        <v>10</v>
      </c>
    </row>
    <row r="7166" spans="1:17" hidden="1" x14ac:dyDescent="0.25">
      <c r="A7166" s="8" t="str">
        <f t="shared" si="668"/>
        <v>Patient Stretchers and Trolleys and Related AccessAcime Uk Limited</v>
      </c>
      <c r="B7166" s="8" t="str">
        <f>VLOOKUP(J7166,'Contract IDs'!A:D,4,0)</f>
        <v>Patient Stretchers and Trolleys and Related Access</v>
      </c>
      <c r="C7166" s="8" t="str">
        <f>VLOOKUP(L7166,'Supplier IDs'!A:C,3,0)</f>
        <v>Acime Uk Limited</v>
      </c>
      <c r="D7166" s="8" t="str">
        <f t="shared" si="667"/>
        <v>No Sub Cat</v>
      </c>
      <c r="E7166" s="8">
        <f t="shared" si="669"/>
        <v>300000000000000</v>
      </c>
      <c r="F7166" s="8">
        <f t="shared" si="670"/>
        <v>11</v>
      </c>
      <c r="G7166" s="8">
        <f t="shared" si="671"/>
        <v>19</v>
      </c>
      <c r="H7166" s="15">
        <f t="shared" si="672"/>
        <v>0.15</v>
      </c>
      <c r="I7166" s="15" t="s">
        <v>372</v>
      </c>
      <c r="J7166" s="10">
        <v>300000166523030</v>
      </c>
      <c r="K7166" s="9" t="s">
        <v>422</v>
      </c>
      <c r="L7166" s="10">
        <v>100000000614770</v>
      </c>
      <c r="M7166" s="9"/>
      <c r="N7166" s="20">
        <v>300000000000000</v>
      </c>
      <c r="O7166" s="9">
        <v>11</v>
      </c>
      <c r="P7166" s="9">
        <v>19</v>
      </c>
      <c r="Q7166" s="9">
        <v>15</v>
      </c>
    </row>
    <row r="7167" spans="1:17" hidden="1" x14ac:dyDescent="0.25">
      <c r="A7167" s="8" t="str">
        <f t="shared" si="668"/>
        <v>Patient Stretchers and Trolleys and Related AccessAcime Uk Limited</v>
      </c>
      <c r="B7167" s="8" t="str">
        <f>VLOOKUP(J7167,'Contract IDs'!A:D,4,0)</f>
        <v>Patient Stretchers and Trolleys and Related Access</v>
      </c>
      <c r="C7167" s="8" t="str">
        <f>VLOOKUP(L7167,'Supplier IDs'!A:C,3,0)</f>
        <v>Acime Uk Limited</v>
      </c>
      <c r="D7167" s="8" t="str">
        <f t="shared" si="667"/>
        <v>No Sub Cat</v>
      </c>
      <c r="E7167" s="8">
        <f t="shared" si="669"/>
        <v>300000000000000</v>
      </c>
      <c r="F7167" s="8">
        <f t="shared" si="670"/>
        <v>20</v>
      </c>
      <c r="G7167" s="8">
        <f t="shared" si="671"/>
        <v>49</v>
      </c>
      <c r="H7167" s="15">
        <f t="shared" si="672"/>
        <v>0.2</v>
      </c>
      <c r="I7167" s="15" t="s">
        <v>372</v>
      </c>
      <c r="J7167" s="10">
        <v>300000166523030</v>
      </c>
      <c r="K7167" s="9" t="s">
        <v>422</v>
      </c>
      <c r="L7167" s="10">
        <v>100000000614770</v>
      </c>
      <c r="M7167" s="9"/>
      <c r="N7167" s="20">
        <v>300000000000000</v>
      </c>
      <c r="O7167" s="9">
        <v>20</v>
      </c>
      <c r="P7167" s="9">
        <v>49</v>
      </c>
      <c r="Q7167" s="9">
        <v>20</v>
      </c>
    </row>
    <row r="7168" spans="1:17" hidden="1" x14ac:dyDescent="0.25">
      <c r="A7168" s="8" t="str">
        <f t="shared" si="668"/>
        <v>Patient Stretchers and Trolleys and Related AccessAcime Uk Limited</v>
      </c>
      <c r="B7168" s="8" t="str">
        <f>VLOOKUP(J7168,'Contract IDs'!A:D,4,0)</f>
        <v>Patient Stretchers and Trolleys and Related Access</v>
      </c>
      <c r="C7168" s="8" t="str">
        <f>VLOOKUP(L7168,'Supplier IDs'!A:C,3,0)</f>
        <v>Acime Uk Limited</v>
      </c>
      <c r="D7168" s="8" t="str">
        <f t="shared" si="667"/>
        <v>No Sub Cat</v>
      </c>
      <c r="E7168" s="8">
        <f t="shared" si="669"/>
        <v>300000000000000</v>
      </c>
      <c r="F7168" s="8">
        <f t="shared" si="670"/>
        <v>50</v>
      </c>
      <c r="G7168" s="8">
        <f t="shared" si="671"/>
        <v>99</v>
      </c>
      <c r="H7168" s="15">
        <f t="shared" si="672"/>
        <v>0.2</v>
      </c>
      <c r="I7168" s="15" t="s">
        <v>372</v>
      </c>
      <c r="J7168" s="10">
        <v>300000166523030</v>
      </c>
      <c r="K7168" s="9" t="s">
        <v>422</v>
      </c>
      <c r="L7168" s="10">
        <v>100000000614770</v>
      </c>
      <c r="M7168" s="9"/>
      <c r="N7168" s="20">
        <v>300000000000000</v>
      </c>
      <c r="O7168" s="9">
        <v>50</v>
      </c>
      <c r="P7168" s="9">
        <v>99</v>
      </c>
      <c r="Q7168" s="9">
        <v>20</v>
      </c>
    </row>
    <row r="7169" spans="1:17" hidden="1" x14ac:dyDescent="0.25">
      <c r="A7169" s="8" t="str">
        <f t="shared" si="668"/>
        <v>Patient Stretchers and Trolleys and Related AccessAcime Uk Limited</v>
      </c>
      <c r="B7169" s="8" t="str">
        <f>VLOOKUP(J7169,'Contract IDs'!A:D,4,0)</f>
        <v>Patient Stretchers and Trolleys and Related Access</v>
      </c>
      <c r="C7169" s="8" t="str">
        <f>VLOOKUP(L7169,'Supplier IDs'!A:C,3,0)</f>
        <v>Acime Uk Limited</v>
      </c>
      <c r="D7169" s="8" t="str">
        <f t="shared" si="667"/>
        <v>No Sub Cat</v>
      </c>
      <c r="E7169" s="8">
        <f t="shared" si="669"/>
        <v>300000000000000</v>
      </c>
      <c r="F7169" s="8">
        <f t="shared" si="670"/>
        <v>100</v>
      </c>
      <c r="G7169" s="8">
        <f t="shared" si="671"/>
        <v>149</v>
      </c>
      <c r="H7169" s="15">
        <f t="shared" si="672"/>
        <v>0.2</v>
      </c>
      <c r="I7169" s="15" t="s">
        <v>372</v>
      </c>
      <c r="J7169" s="10">
        <v>300000166523030</v>
      </c>
      <c r="K7169" s="9" t="s">
        <v>422</v>
      </c>
      <c r="L7169" s="10">
        <v>100000000614770</v>
      </c>
      <c r="M7169" s="9"/>
      <c r="N7169" s="20">
        <v>300000000000000</v>
      </c>
      <c r="O7169" s="9">
        <v>100</v>
      </c>
      <c r="P7169" s="9">
        <v>149</v>
      </c>
      <c r="Q7169" s="9">
        <v>20</v>
      </c>
    </row>
    <row r="7170" spans="1:17" hidden="1" x14ac:dyDescent="0.25">
      <c r="A7170" s="8" t="str">
        <f t="shared" si="668"/>
        <v>Patient Stretchers and Trolleys and Related AccessAcime Uk Limited</v>
      </c>
      <c r="B7170" s="8" t="str">
        <f>VLOOKUP(J7170,'Contract IDs'!A:D,4,0)</f>
        <v>Patient Stretchers and Trolleys and Related Access</v>
      </c>
      <c r="C7170" s="8" t="str">
        <f>VLOOKUP(L7170,'Supplier IDs'!A:C,3,0)</f>
        <v>Acime Uk Limited</v>
      </c>
      <c r="D7170" s="8" t="str">
        <f t="shared" ref="D7170:D7233" si="673">IF(M7170="","No Sub Cat",M7170)</f>
        <v>No Sub Cat</v>
      </c>
      <c r="E7170" s="8">
        <f t="shared" si="669"/>
        <v>300000000000000</v>
      </c>
      <c r="F7170" s="8">
        <f t="shared" si="670"/>
        <v>150</v>
      </c>
      <c r="G7170" s="8">
        <f t="shared" si="671"/>
        <v>199</v>
      </c>
      <c r="H7170" s="15">
        <f t="shared" si="672"/>
        <v>0.2</v>
      </c>
      <c r="I7170" s="15" t="s">
        <v>372</v>
      </c>
      <c r="J7170" s="10">
        <v>300000166523030</v>
      </c>
      <c r="K7170" s="9" t="s">
        <v>422</v>
      </c>
      <c r="L7170" s="10">
        <v>100000000614770</v>
      </c>
      <c r="M7170" s="9"/>
      <c r="N7170" s="20">
        <v>300000000000000</v>
      </c>
      <c r="O7170" s="9">
        <v>150</v>
      </c>
      <c r="P7170" s="9">
        <v>199</v>
      </c>
      <c r="Q7170" s="9">
        <v>20</v>
      </c>
    </row>
    <row r="7171" spans="1:17" hidden="1" x14ac:dyDescent="0.25">
      <c r="A7171" s="8" t="str">
        <f t="shared" ref="A7171:A7234" si="674">B7171&amp;C7171</f>
        <v>Patient Stretchers and Trolleys and Related AccessAcime Uk Limited</v>
      </c>
      <c r="B7171" s="8" t="str">
        <f>VLOOKUP(J7171,'Contract IDs'!A:D,4,0)</f>
        <v>Patient Stretchers and Trolleys and Related Access</v>
      </c>
      <c r="C7171" s="8" t="str">
        <f>VLOOKUP(L7171,'Supplier IDs'!A:C,3,0)</f>
        <v>Acime Uk Limited</v>
      </c>
      <c r="D7171" s="8" t="str">
        <f t="shared" si="673"/>
        <v>No Sub Cat</v>
      </c>
      <c r="E7171" s="8">
        <f t="shared" ref="E7171:E7234" si="675">N7171</f>
        <v>300000000000000</v>
      </c>
      <c r="F7171" s="8">
        <f t="shared" ref="F7171:F7234" si="676">O7171</f>
        <v>200</v>
      </c>
      <c r="G7171" s="8">
        <f t="shared" ref="G7171:G7234" si="677">P7171</f>
        <v>1000</v>
      </c>
      <c r="H7171" s="15">
        <f t="shared" ref="H7171:H7234" si="678">Q7171/100</f>
        <v>0.2</v>
      </c>
      <c r="I7171" s="15" t="s">
        <v>372</v>
      </c>
      <c r="J7171" s="10">
        <v>300000166523030</v>
      </c>
      <c r="K7171" s="9" t="s">
        <v>422</v>
      </c>
      <c r="L7171" s="10">
        <v>100000000614770</v>
      </c>
      <c r="M7171" s="9"/>
      <c r="N7171" s="20">
        <v>300000000000000</v>
      </c>
      <c r="O7171" s="9">
        <v>200</v>
      </c>
      <c r="P7171" s="9">
        <v>1000</v>
      </c>
      <c r="Q7171" s="9">
        <v>20</v>
      </c>
    </row>
    <row r="7172" spans="1:17" hidden="1" x14ac:dyDescent="0.25">
      <c r="A7172" s="8" t="str">
        <f t="shared" si="674"/>
        <v>Patient Stretchers and Trolleys and Related AccessAcime Uk Limited</v>
      </c>
      <c r="B7172" s="8" t="str">
        <f>VLOOKUP(J7172,'Contract IDs'!A:D,4,0)</f>
        <v>Patient Stretchers and Trolleys and Related Access</v>
      </c>
      <c r="C7172" s="8" t="str">
        <f>VLOOKUP(L7172,'Supplier IDs'!A:C,3,0)</f>
        <v>Acime Uk Limited</v>
      </c>
      <c r="D7172" s="8" t="str">
        <f t="shared" si="673"/>
        <v>No Sub Cat</v>
      </c>
      <c r="E7172" s="8">
        <f t="shared" si="675"/>
        <v>300000000000000</v>
      </c>
      <c r="F7172" s="8">
        <f t="shared" si="676"/>
        <v>2</v>
      </c>
      <c r="G7172" s="8">
        <f t="shared" si="677"/>
        <v>2</v>
      </c>
      <c r="H7172" s="15">
        <f t="shared" si="678"/>
        <v>0.05</v>
      </c>
      <c r="I7172" s="15" t="s">
        <v>372</v>
      </c>
      <c r="J7172" s="10">
        <v>300000166523030</v>
      </c>
      <c r="K7172" s="9" t="s">
        <v>422</v>
      </c>
      <c r="L7172" s="10">
        <v>100000000614770</v>
      </c>
      <c r="M7172" s="9"/>
      <c r="N7172" s="20">
        <v>300000000000000</v>
      </c>
      <c r="O7172" s="9">
        <v>2</v>
      </c>
      <c r="P7172" s="9">
        <v>2</v>
      </c>
      <c r="Q7172" s="9">
        <v>5</v>
      </c>
    </row>
    <row r="7173" spans="1:17" hidden="1" x14ac:dyDescent="0.25">
      <c r="A7173" s="8" t="str">
        <f t="shared" si="674"/>
        <v>Patient Stretchers and Trolleys and Related AccessAcime Uk Limited</v>
      </c>
      <c r="B7173" s="8" t="str">
        <f>VLOOKUP(J7173,'Contract IDs'!A:D,4,0)</f>
        <v>Patient Stretchers and Trolleys and Related Access</v>
      </c>
      <c r="C7173" s="8" t="str">
        <f>VLOOKUP(L7173,'Supplier IDs'!A:C,3,0)</f>
        <v>Acime Uk Limited</v>
      </c>
      <c r="D7173" s="8" t="str">
        <f t="shared" si="673"/>
        <v>No Sub Cat</v>
      </c>
      <c r="E7173" s="8">
        <f t="shared" si="675"/>
        <v>300000000000000</v>
      </c>
      <c r="F7173" s="8">
        <f t="shared" si="676"/>
        <v>3</v>
      </c>
      <c r="G7173" s="8">
        <f t="shared" si="677"/>
        <v>3</v>
      </c>
      <c r="H7173" s="15">
        <f t="shared" si="678"/>
        <v>0.05</v>
      </c>
      <c r="I7173" s="15" t="s">
        <v>372</v>
      </c>
      <c r="J7173" s="10">
        <v>300000166523030</v>
      </c>
      <c r="K7173" s="9" t="s">
        <v>422</v>
      </c>
      <c r="L7173" s="10">
        <v>100000000614770</v>
      </c>
      <c r="M7173" s="9"/>
      <c r="N7173" s="20">
        <v>300000000000000</v>
      </c>
      <c r="O7173" s="9">
        <v>3</v>
      </c>
      <c r="P7173" s="9">
        <v>3</v>
      </c>
      <c r="Q7173" s="9">
        <v>5</v>
      </c>
    </row>
    <row r="7174" spans="1:17" hidden="1" x14ac:dyDescent="0.25">
      <c r="A7174" s="8" t="str">
        <f t="shared" si="674"/>
        <v>Patient Stretchers and Trolleys and Related AccessAcime Uk Limited</v>
      </c>
      <c r="B7174" s="8" t="str">
        <f>VLOOKUP(J7174,'Contract IDs'!A:D,4,0)</f>
        <v>Patient Stretchers and Trolleys and Related Access</v>
      </c>
      <c r="C7174" s="8" t="str">
        <f>VLOOKUP(L7174,'Supplier IDs'!A:C,3,0)</f>
        <v>Acime Uk Limited</v>
      </c>
      <c r="D7174" s="8" t="str">
        <f t="shared" si="673"/>
        <v>No Sub Cat</v>
      </c>
      <c r="E7174" s="8">
        <f t="shared" si="675"/>
        <v>300000000000000</v>
      </c>
      <c r="F7174" s="8">
        <f t="shared" si="676"/>
        <v>4</v>
      </c>
      <c r="G7174" s="8">
        <f t="shared" si="677"/>
        <v>4</v>
      </c>
      <c r="H7174" s="15">
        <f t="shared" si="678"/>
        <v>0.06</v>
      </c>
      <c r="I7174" s="15" t="s">
        <v>372</v>
      </c>
      <c r="J7174" s="10">
        <v>300000166523030</v>
      </c>
      <c r="K7174" s="9" t="s">
        <v>422</v>
      </c>
      <c r="L7174" s="10">
        <v>100000000614770</v>
      </c>
      <c r="M7174" s="9"/>
      <c r="N7174" s="20">
        <v>300000000000000</v>
      </c>
      <c r="O7174" s="9">
        <v>4</v>
      </c>
      <c r="P7174" s="9">
        <v>4</v>
      </c>
      <c r="Q7174" s="9">
        <v>6</v>
      </c>
    </row>
    <row r="7175" spans="1:17" hidden="1" x14ac:dyDescent="0.25">
      <c r="A7175" s="8" t="str">
        <f t="shared" si="674"/>
        <v>Patient Stretchers and Trolleys and Related AccessAcime Uk Limited</v>
      </c>
      <c r="B7175" s="8" t="str">
        <f>VLOOKUP(J7175,'Contract IDs'!A:D,4,0)</f>
        <v>Patient Stretchers and Trolleys and Related Access</v>
      </c>
      <c r="C7175" s="8" t="str">
        <f>VLOOKUP(L7175,'Supplier IDs'!A:C,3,0)</f>
        <v>Acime Uk Limited</v>
      </c>
      <c r="D7175" s="8" t="str">
        <f t="shared" si="673"/>
        <v>No Sub Cat</v>
      </c>
      <c r="E7175" s="8">
        <f t="shared" si="675"/>
        <v>300000000000000</v>
      </c>
      <c r="F7175" s="8">
        <f t="shared" si="676"/>
        <v>5</v>
      </c>
      <c r="G7175" s="8">
        <f t="shared" si="677"/>
        <v>5</v>
      </c>
      <c r="H7175" s="15">
        <f t="shared" si="678"/>
        <v>0.06</v>
      </c>
      <c r="I7175" s="15" t="s">
        <v>372</v>
      </c>
      <c r="J7175" s="10">
        <v>300000166523030</v>
      </c>
      <c r="K7175" s="9" t="s">
        <v>422</v>
      </c>
      <c r="L7175" s="10">
        <v>100000000614770</v>
      </c>
      <c r="M7175" s="9"/>
      <c r="N7175" s="20">
        <v>300000000000000</v>
      </c>
      <c r="O7175" s="9">
        <v>5</v>
      </c>
      <c r="P7175" s="9">
        <v>5</v>
      </c>
      <c r="Q7175" s="9">
        <v>6</v>
      </c>
    </row>
    <row r="7176" spans="1:17" hidden="1" x14ac:dyDescent="0.25">
      <c r="A7176" s="8" t="str">
        <f t="shared" si="674"/>
        <v>Patient Stretchers and Trolleys and Related AccessAcime Uk Limited</v>
      </c>
      <c r="B7176" s="8" t="str">
        <f>VLOOKUP(J7176,'Contract IDs'!A:D,4,0)</f>
        <v>Patient Stretchers and Trolleys and Related Access</v>
      </c>
      <c r="C7176" s="8" t="str">
        <f>VLOOKUP(L7176,'Supplier IDs'!A:C,3,0)</f>
        <v>Acime Uk Limited</v>
      </c>
      <c r="D7176" s="8" t="str">
        <f t="shared" si="673"/>
        <v>No Sub Cat</v>
      </c>
      <c r="E7176" s="8">
        <f t="shared" si="675"/>
        <v>300000000000000</v>
      </c>
      <c r="F7176" s="8">
        <f t="shared" si="676"/>
        <v>6</v>
      </c>
      <c r="G7176" s="8">
        <f t="shared" si="677"/>
        <v>6</v>
      </c>
      <c r="H7176" s="15">
        <f t="shared" si="678"/>
        <v>7.0000000000000007E-2</v>
      </c>
      <c r="I7176" s="15" t="s">
        <v>372</v>
      </c>
      <c r="J7176" s="10">
        <v>300000166523030</v>
      </c>
      <c r="K7176" s="9" t="s">
        <v>422</v>
      </c>
      <c r="L7176" s="10">
        <v>100000000614770</v>
      </c>
      <c r="M7176" s="9"/>
      <c r="N7176" s="20">
        <v>300000000000000</v>
      </c>
      <c r="O7176" s="9">
        <v>6</v>
      </c>
      <c r="P7176" s="9">
        <v>6</v>
      </c>
      <c r="Q7176" s="9">
        <v>7</v>
      </c>
    </row>
    <row r="7177" spans="1:17" hidden="1" x14ac:dyDescent="0.25">
      <c r="A7177" s="8" t="str">
        <f t="shared" si="674"/>
        <v>Patient Stretchers and Trolleys and Related AccessAcime Uk Limited</v>
      </c>
      <c r="B7177" s="8" t="str">
        <f>VLOOKUP(J7177,'Contract IDs'!A:D,4,0)</f>
        <v>Patient Stretchers and Trolleys and Related Access</v>
      </c>
      <c r="C7177" s="8" t="str">
        <f>VLOOKUP(L7177,'Supplier IDs'!A:C,3,0)</f>
        <v>Acime Uk Limited</v>
      </c>
      <c r="D7177" s="8" t="str">
        <f t="shared" si="673"/>
        <v>No Sub Cat</v>
      </c>
      <c r="E7177" s="8">
        <f t="shared" si="675"/>
        <v>300000000000000</v>
      </c>
      <c r="F7177" s="8">
        <f t="shared" si="676"/>
        <v>7</v>
      </c>
      <c r="G7177" s="8">
        <f t="shared" si="677"/>
        <v>7</v>
      </c>
      <c r="H7177" s="15">
        <f t="shared" si="678"/>
        <v>7.0000000000000007E-2</v>
      </c>
      <c r="I7177" s="15" t="s">
        <v>372</v>
      </c>
      <c r="J7177" s="10">
        <v>300000166523030</v>
      </c>
      <c r="K7177" s="9" t="s">
        <v>422</v>
      </c>
      <c r="L7177" s="10">
        <v>100000000614770</v>
      </c>
      <c r="M7177" s="9"/>
      <c r="N7177" s="20">
        <v>300000000000000</v>
      </c>
      <c r="O7177" s="9">
        <v>7</v>
      </c>
      <c r="P7177" s="9">
        <v>7</v>
      </c>
      <c r="Q7177" s="9">
        <v>7</v>
      </c>
    </row>
    <row r="7178" spans="1:17" hidden="1" x14ac:dyDescent="0.25">
      <c r="A7178" s="8" t="str">
        <f t="shared" si="674"/>
        <v>Patient Stretchers and Trolleys and Related AccessAcime Uk Limited</v>
      </c>
      <c r="B7178" s="8" t="str">
        <f>VLOOKUP(J7178,'Contract IDs'!A:D,4,0)</f>
        <v>Patient Stretchers and Trolleys and Related Access</v>
      </c>
      <c r="C7178" s="8" t="str">
        <f>VLOOKUP(L7178,'Supplier IDs'!A:C,3,0)</f>
        <v>Acime Uk Limited</v>
      </c>
      <c r="D7178" s="8" t="str">
        <f t="shared" si="673"/>
        <v>No Sub Cat</v>
      </c>
      <c r="E7178" s="8">
        <f t="shared" si="675"/>
        <v>300000000000000</v>
      </c>
      <c r="F7178" s="8">
        <f t="shared" si="676"/>
        <v>8</v>
      </c>
      <c r="G7178" s="8">
        <f t="shared" si="677"/>
        <v>8</v>
      </c>
      <c r="H7178" s="15">
        <f t="shared" si="678"/>
        <v>0.08</v>
      </c>
      <c r="I7178" s="15" t="s">
        <v>372</v>
      </c>
      <c r="J7178" s="10">
        <v>300000166523030</v>
      </c>
      <c r="K7178" s="9" t="s">
        <v>422</v>
      </c>
      <c r="L7178" s="10">
        <v>100000000614770</v>
      </c>
      <c r="M7178" s="9"/>
      <c r="N7178" s="20">
        <v>300000000000000</v>
      </c>
      <c r="O7178" s="9">
        <v>8</v>
      </c>
      <c r="P7178" s="9">
        <v>8</v>
      </c>
      <c r="Q7178" s="9">
        <v>8</v>
      </c>
    </row>
    <row r="7179" spans="1:17" hidden="1" x14ac:dyDescent="0.25">
      <c r="A7179" s="8" t="str">
        <f t="shared" si="674"/>
        <v>Patient Stretchers and Trolleys and Related AccessAcime Uk Limited</v>
      </c>
      <c r="B7179" s="8" t="str">
        <f>VLOOKUP(J7179,'Contract IDs'!A:D,4,0)</f>
        <v>Patient Stretchers and Trolleys and Related Access</v>
      </c>
      <c r="C7179" s="8" t="str">
        <f>VLOOKUP(L7179,'Supplier IDs'!A:C,3,0)</f>
        <v>Acime Uk Limited</v>
      </c>
      <c r="D7179" s="8" t="str">
        <f t="shared" si="673"/>
        <v>No Sub Cat</v>
      </c>
      <c r="E7179" s="8">
        <f t="shared" si="675"/>
        <v>300000000000000</v>
      </c>
      <c r="F7179" s="8">
        <f t="shared" si="676"/>
        <v>9</v>
      </c>
      <c r="G7179" s="8">
        <f t="shared" si="677"/>
        <v>9</v>
      </c>
      <c r="H7179" s="15">
        <f t="shared" si="678"/>
        <v>0.08</v>
      </c>
      <c r="I7179" s="15" t="s">
        <v>372</v>
      </c>
      <c r="J7179" s="10">
        <v>300000166523030</v>
      </c>
      <c r="K7179" s="9" t="s">
        <v>422</v>
      </c>
      <c r="L7179" s="10">
        <v>100000000614770</v>
      </c>
      <c r="M7179" s="9"/>
      <c r="N7179" s="20">
        <v>300000000000000</v>
      </c>
      <c r="O7179" s="9">
        <v>9</v>
      </c>
      <c r="P7179" s="9">
        <v>9</v>
      </c>
      <c r="Q7179" s="9">
        <v>8</v>
      </c>
    </row>
    <row r="7180" spans="1:17" hidden="1" x14ac:dyDescent="0.25">
      <c r="A7180" s="8" t="str">
        <f t="shared" si="674"/>
        <v>Patient Stretchers and Trolleys and Related AccessAcime Uk Limited</v>
      </c>
      <c r="B7180" s="8" t="str">
        <f>VLOOKUP(J7180,'Contract IDs'!A:D,4,0)</f>
        <v>Patient Stretchers and Trolleys and Related Access</v>
      </c>
      <c r="C7180" s="8" t="str">
        <f>VLOOKUP(L7180,'Supplier IDs'!A:C,3,0)</f>
        <v>Acime Uk Limited</v>
      </c>
      <c r="D7180" s="8" t="str">
        <f t="shared" si="673"/>
        <v>No Sub Cat</v>
      </c>
      <c r="E7180" s="8">
        <f t="shared" si="675"/>
        <v>300000000000000</v>
      </c>
      <c r="F7180" s="8">
        <f t="shared" si="676"/>
        <v>10</v>
      </c>
      <c r="G7180" s="8">
        <f t="shared" si="677"/>
        <v>10</v>
      </c>
      <c r="H7180" s="15">
        <f t="shared" si="678"/>
        <v>0.1</v>
      </c>
      <c r="I7180" s="15" t="s">
        <v>372</v>
      </c>
      <c r="J7180" s="10">
        <v>300000166523030</v>
      </c>
      <c r="K7180" s="9" t="s">
        <v>422</v>
      </c>
      <c r="L7180" s="10">
        <v>100000000614770</v>
      </c>
      <c r="M7180" s="9"/>
      <c r="N7180" s="20">
        <v>300000000000000</v>
      </c>
      <c r="O7180" s="9">
        <v>10</v>
      </c>
      <c r="P7180" s="9">
        <v>10</v>
      </c>
      <c r="Q7180" s="9">
        <v>10</v>
      </c>
    </row>
    <row r="7181" spans="1:17" hidden="1" x14ac:dyDescent="0.25">
      <c r="A7181" s="8" t="str">
        <f t="shared" si="674"/>
        <v>Patient Stretchers and Trolleys and Related AccessAcime Uk Limited</v>
      </c>
      <c r="B7181" s="8" t="str">
        <f>VLOOKUP(J7181,'Contract IDs'!A:D,4,0)</f>
        <v>Patient Stretchers and Trolleys and Related Access</v>
      </c>
      <c r="C7181" s="8" t="str">
        <f>VLOOKUP(L7181,'Supplier IDs'!A:C,3,0)</f>
        <v>Acime Uk Limited</v>
      </c>
      <c r="D7181" s="8" t="str">
        <f t="shared" si="673"/>
        <v>No Sub Cat</v>
      </c>
      <c r="E7181" s="8">
        <f t="shared" si="675"/>
        <v>300000000000000</v>
      </c>
      <c r="F7181" s="8">
        <f t="shared" si="676"/>
        <v>11</v>
      </c>
      <c r="G7181" s="8">
        <f t="shared" si="677"/>
        <v>19</v>
      </c>
      <c r="H7181" s="15">
        <f t="shared" si="678"/>
        <v>0.15</v>
      </c>
      <c r="I7181" s="15" t="s">
        <v>372</v>
      </c>
      <c r="J7181" s="10">
        <v>300000166523030</v>
      </c>
      <c r="K7181" s="9" t="s">
        <v>422</v>
      </c>
      <c r="L7181" s="10">
        <v>100000000614770</v>
      </c>
      <c r="M7181" s="9"/>
      <c r="N7181" s="20">
        <v>300000000000000</v>
      </c>
      <c r="O7181" s="9">
        <v>11</v>
      </c>
      <c r="P7181" s="9">
        <v>19</v>
      </c>
      <c r="Q7181" s="9">
        <v>15</v>
      </c>
    </row>
    <row r="7182" spans="1:17" hidden="1" x14ac:dyDescent="0.25">
      <c r="A7182" s="8" t="str">
        <f t="shared" si="674"/>
        <v>Patient Stretchers and Trolleys and Related AccessAcime Uk Limited</v>
      </c>
      <c r="B7182" s="8" t="str">
        <f>VLOOKUP(J7182,'Contract IDs'!A:D,4,0)</f>
        <v>Patient Stretchers and Trolleys and Related Access</v>
      </c>
      <c r="C7182" s="8" t="str">
        <f>VLOOKUP(L7182,'Supplier IDs'!A:C,3,0)</f>
        <v>Acime Uk Limited</v>
      </c>
      <c r="D7182" s="8" t="str">
        <f t="shared" si="673"/>
        <v>No Sub Cat</v>
      </c>
      <c r="E7182" s="8">
        <f t="shared" si="675"/>
        <v>300000000000000</v>
      </c>
      <c r="F7182" s="8">
        <f t="shared" si="676"/>
        <v>20</v>
      </c>
      <c r="G7182" s="8">
        <f t="shared" si="677"/>
        <v>49</v>
      </c>
      <c r="H7182" s="15">
        <f t="shared" si="678"/>
        <v>0.2</v>
      </c>
      <c r="I7182" s="15" t="s">
        <v>372</v>
      </c>
      <c r="J7182" s="10">
        <v>300000166523030</v>
      </c>
      <c r="K7182" s="9" t="s">
        <v>422</v>
      </c>
      <c r="L7182" s="10">
        <v>100000000614770</v>
      </c>
      <c r="M7182" s="9"/>
      <c r="N7182" s="20">
        <v>300000000000000</v>
      </c>
      <c r="O7182" s="9">
        <v>20</v>
      </c>
      <c r="P7182" s="9">
        <v>49</v>
      </c>
      <c r="Q7182" s="9">
        <v>20</v>
      </c>
    </row>
    <row r="7183" spans="1:17" hidden="1" x14ac:dyDescent="0.25">
      <c r="A7183" s="8" t="str">
        <f t="shared" si="674"/>
        <v>Patient Stretchers and Trolleys and Related AccessAcime Uk Limited</v>
      </c>
      <c r="B7183" s="8" t="str">
        <f>VLOOKUP(J7183,'Contract IDs'!A:D,4,0)</f>
        <v>Patient Stretchers and Trolleys and Related Access</v>
      </c>
      <c r="C7183" s="8" t="str">
        <f>VLOOKUP(L7183,'Supplier IDs'!A:C,3,0)</f>
        <v>Acime Uk Limited</v>
      </c>
      <c r="D7183" s="8" t="str">
        <f t="shared" si="673"/>
        <v>No Sub Cat</v>
      </c>
      <c r="E7183" s="8">
        <f t="shared" si="675"/>
        <v>300000000000000</v>
      </c>
      <c r="F7183" s="8">
        <f t="shared" si="676"/>
        <v>50</v>
      </c>
      <c r="G7183" s="8">
        <f t="shared" si="677"/>
        <v>99</v>
      </c>
      <c r="H7183" s="15">
        <f t="shared" si="678"/>
        <v>0.2</v>
      </c>
      <c r="I7183" s="15" t="s">
        <v>372</v>
      </c>
      <c r="J7183" s="10">
        <v>300000166523030</v>
      </c>
      <c r="K7183" s="9" t="s">
        <v>422</v>
      </c>
      <c r="L7183" s="10">
        <v>100000000614770</v>
      </c>
      <c r="M7183" s="9"/>
      <c r="N7183" s="20">
        <v>300000000000000</v>
      </c>
      <c r="O7183" s="9">
        <v>50</v>
      </c>
      <c r="P7183" s="9">
        <v>99</v>
      </c>
      <c r="Q7183" s="9">
        <v>20</v>
      </c>
    </row>
    <row r="7184" spans="1:17" hidden="1" x14ac:dyDescent="0.25">
      <c r="A7184" s="8" t="str">
        <f t="shared" si="674"/>
        <v>Patient Stretchers and Trolleys and Related AccessAcime Uk Limited</v>
      </c>
      <c r="B7184" s="8" t="str">
        <f>VLOOKUP(J7184,'Contract IDs'!A:D,4,0)</f>
        <v>Patient Stretchers and Trolleys and Related Access</v>
      </c>
      <c r="C7184" s="8" t="str">
        <f>VLOOKUP(L7184,'Supplier IDs'!A:C,3,0)</f>
        <v>Acime Uk Limited</v>
      </c>
      <c r="D7184" s="8" t="str">
        <f t="shared" si="673"/>
        <v>No Sub Cat</v>
      </c>
      <c r="E7184" s="8">
        <f t="shared" si="675"/>
        <v>300000000000000</v>
      </c>
      <c r="F7184" s="8">
        <f t="shared" si="676"/>
        <v>100</v>
      </c>
      <c r="G7184" s="8">
        <f t="shared" si="677"/>
        <v>149</v>
      </c>
      <c r="H7184" s="15">
        <f t="shared" si="678"/>
        <v>0.2</v>
      </c>
      <c r="I7184" s="15" t="s">
        <v>372</v>
      </c>
      <c r="J7184" s="10">
        <v>300000166523030</v>
      </c>
      <c r="K7184" s="9" t="s">
        <v>422</v>
      </c>
      <c r="L7184" s="10">
        <v>100000000614770</v>
      </c>
      <c r="M7184" s="9"/>
      <c r="N7184" s="20">
        <v>300000000000000</v>
      </c>
      <c r="O7184" s="9">
        <v>100</v>
      </c>
      <c r="P7184" s="9">
        <v>149</v>
      </c>
      <c r="Q7184" s="9">
        <v>20</v>
      </c>
    </row>
    <row r="7185" spans="1:17" hidden="1" x14ac:dyDescent="0.25">
      <c r="A7185" s="8" t="str">
        <f t="shared" si="674"/>
        <v>Patient Stretchers and Trolleys and Related AccessAcime Uk Limited</v>
      </c>
      <c r="B7185" s="8" t="str">
        <f>VLOOKUP(J7185,'Contract IDs'!A:D,4,0)</f>
        <v>Patient Stretchers and Trolleys and Related Access</v>
      </c>
      <c r="C7185" s="8" t="str">
        <f>VLOOKUP(L7185,'Supplier IDs'!A:C,3,0)</f>
        <v>Acime Uk Limited</v>
      </c>
      <c r="D7185" s="8" t="str">
        <f t="shared" si="673"/>
        <v>No Sub Cat</v>
      </c>
      <c r="E7185" s="8">
        <f t="shared" si="675"/>
        <v>300000000000000</v>
      </c>
      <c r="F7185" s="8">
        <f t="shared" si="676"/>
        <v>150</v>
      </c>
      <c r="G7185" s="8">
        <f t="shared" si="677"/>
        <v>199</v>
      </c>
      <c r="H7185" s="15">
        <f t="shared" si="678"/>
        <v>0.2</v>
      </c>
      <c r="I7185" s="15" t="s">
        <v>372</v>
      </c>
      <c r="J7185" s="10">
        <v>300000166523030</v>
      </c>
      <c r="K7185" s="9" t="s">
        <v>422</v>
      </c>
      <c r="L7185" s="10">
        <v>100000000614770</v>
      </c>
      <c r="M7185" s="9"/>
      <c r="N7185" s="20">
        <v>300000000000000</v>
      </c>
      <c r="O7185" s="9">
        <v>150</v>
      </c>
      <c r="P7185" s="9">
        <v>199</v>
      </c>
      <c r="Q7185" s="9">
        <v>20</v>
      </c>
    </row>
    <row r="7186" spans="1:17" hidden="1" x14ac:dyDescent="0.25">
      <c r="A7186" s="8" t="str">
        <f t="shared" si="674"/>
        <v>Patient Stretchers and Trolleys and Related AccessAcime Uk Limited</v>
      </c>
      <c r="B7186" s="8" t="str">
        <f>VLOOKUP(J7186,'Contract IDs'!A:D,4,0)</f>
        <v>Patient Stretchers and Trolleys and Related Access</v>
      </c>
      <c r="C7186" s="8" t="str">
        <f>VLOOKUP(L7186,'Supplier IDs'!A:C,3,0)</f>
        <v>Acime Uk Limited</v>
      </c>
      <c r="D7186" s="8" t="str">
        <f t="shared" si="673"/>
        <v>No Sub Cat</v>
      </c>
      <c r="E7186" s="8">
        <f t="shared" si="675"/>
        <v>300000000000000</v>
      </c>
      <c r="F7186" s="8">
        <f t="shared" si="676"/>
        <v>200</v>
      </c>
      <c r="G7186" s="8">
        <f t="shared" si="677"/>
        <v>1000</v>
      </c>
      <c r="H7186" s="15">
        <f t="shared" si="678"/>
        <v>0.2</v>
      </c>
      <c r="I7186" s="15" t="s">
        <v>372</v>
      </c>
      <c r="J7186" s="10">
        <v>300000166523030</v>
      </c>
      <c r="K7186" s="9" t="s">
        <v>422</v>
      </c>
      <c r="L7186" s="10">
        <v>100000000614770</v>
      </c>
      <c r="M7186" s="9"/>
      <c r="N7186" s="20">
        <v>300000000000000</v>
      </c>
      <c r="O7186" s="9">
        <v>200</v>
      </c>
      <c r="P7186" s="9">
        <v>1000</v>
      </c>
      <c r="Q7186" s="9">
        <v>20</v>
      </c>
    </row>
    <row r="7187" spans="1:17" hidden="1" x14ac:dyDescent="0.25">
      <c r="A7187" s="8" t="str">
        <f t="shared" si="674"/>
        <v>Patient Stretchers and Trolleys and Related AccessAcime Uk Limited</v>
      </c>
      <c r="B7187" s="8" t="str">
        <f>VLOOKUP(J7187,'Contract IDs'!A:D,4,0)</f>
        <v>Patient Stretchers and Trolleys and Related Access</v>
      </c>
      <c r="C7187" s="8" t="str">
        <f>VLOOKUP(L7187,'Supplier IDs'!A:C,3,0)</f>
        <v>Acime Uk Limited</v>
      </c>
      <c r="D7187" s="8" t="str">
        <f t="shared" si="673"/>
        <v>No Sub Cat</v>
      </c>
      <c r="E7187" s="8">
        <f t="shared" si="675"/>
        <v>300000000000000</v>
      </c>
      <c r="F7187" s="8">
        <f t="shared" si="676"/>
        <v>2</v>
      </c>
      <c r="G7187" s="8">
        <f t="shared" si="677"/>
        <v>2</v>
      </c>
      <c r="H7187" s="15">
        <f t="shared" si="678"/>
        <v>0.05</v>
      </c>
      <c r="I7187" s="15" t="s">
        <v>372</v>
      </c>
      <c r="J7187" s="10">
        <v>300000166523030</v>
      </c>
      <c r="K7187" s="9" t="s">
        <v>422</v>
      </c>
      <c r="L7187" s="10">
        <v>100000000614770</v>
      </c>
      <c r="M7187" s="9"/>
      <c r="N7187" s="20">
        <v>300000000000000</v>
      </c>
      <c r="O7187" s="9">
        <v>2</v>
      </c>
      <c r="P7187" s="9">
        <v>2</v>
      </c>
      <c r="Q7187" s="9">
        <v>5</v>
      </c>
    </row>
    <row r="7188" spans="1:17" hidden="1" x14ac:dyDescent="0.25">
      <c r="A7188" s="8" t="str">
        <f t="shared" si="674"/>
        <v>Patient Stretchers and Trolleys and Related AccessAcime Uk Limited</v>
      </c>
      <c r="B7188" s="8" t="str">
        <f>VLOOKUP(J7188,'Contract IDs'!A:D,4,0)</f>
        <v>Patient Stretchers and Trolleys and Related Access</v>
      </c>
      <c r="C7188" s="8" t="str">
        <f>VLOOKUP(L7188,'Supplier IDs'!A:C,3,0)</f>
        <v>Acime Uk Limited</v>
      </c>
      <c r="D7188" s="8" t="str">
        <f t="shared" si="673"/>
        <v>No Sub Cat</v>
      </c>
      <c r="E7188" s="8">
        <f t="shared" si="675"/>
        <v>300000000000000</v>
      </c>
      <c r="F7188" s="8">
        <f t="shared" si="676"/>
        <v>3</v>
      </c>
      <c r="G7188" s="8">
        <f t="shared" si="677"/>
        <v>3</v>
      </c>
      <c r="H7188" s="15">
        <f t="shared" si="678"/>
        <v>0.05</v>
      </c>
      <c r="I7188" s="15" t="s">
        <v>372</v>
      </c>
      <c r="J7188" s="10">
        <v>300000166523030</v>
      </c>
      <c r="K7188" s="9" t="s">
        <v>422</v>
      </c>
      <c r="L7188" s="10">
        <v>100000000614770</v>
      </c>
      <c r="M7188" s="9"/>
      <c r="N7188" s="20">
        <v>300000000000000</v>
      </c>
      <c r="O7188" s="9">
        <v>3</v>
      </c>
      <c r="P7188" s="9">
        <v>3</v>
      </c>
      <c r="Q7188" s="9">
        <v>5</v>
      </c>
    </row>
    <row r="7189" spans="1:17" hidden="1" x14ac:dyDescent="0.25">
      <c r="A7189" s="8" t="str">
        <f t="shared" si="674"/>
        <v>Patient Stretchers and Trolleys and Related AccessAcime Uk Limited</v>
      </c>
      <c r="B7189" s="8" t="str">
        <f>VLOOKUP(J7189,'Contract IDs'!A:D,4,0)</f>
        <v>Patient Stretchers and Trolleys and Related Access</v>
      </c>
      <c r="C7189" s="8" t="str">
        <f>VLOOKUP(L7189,'Supplier IDs'!A:C,3,0)</f>
        <v>Acime Uk Limited</v>
      </c>
      <c r="D7189" s="8" t="str">
        <f t="shared" si="673"/>
        <v>No Sub Cat</v>
      </c>
      <c r="E7189" s="8">
        <f t="shared" si="675"/>
        <v>300000000000000</v>
      </c>
      <c r="F7189" s="8">
        <f t="shared" si="676"/>
        <v>4</v>
      </c>
      <c r="G7189" s="8">
        <f t="shared" si="677"/>
        <v>4</v>
      </c>
      <c r="H7189" s="15">
        <f t="shared" si="678"/>
        <v>0.06</v>
      </c>
      <c r="I7189" s="15" t="s">
        <v>372</v>
      </c>
      <c r="J7189" s="10">
        <v>300000166523030</v>
      </c>
      <c r="K7189" s="9" t="s">
        <v>422</v>
      </c>
      <c r="L7189" s="10">
        <v>100000000614770</v>
      </c>
      <c r="M7189" s="9"/>
      <c r="N7189" s="20">
        <v>300000000000000</v>
      </c>
      <c r="O7189" s="9">
        <v>4</v>
      </c>
      <c r="P7189" s="9">
        <v>4</v>
      </c>
      <c r="Q7189" s="9">
        <v>6</v>
      </c>
    </row>
    <row r="7190" spans="1:17" hidden="1" x14ac:dyDescent="0.25">
      <c r="A7190" s="8" t="str">
        <f t="shared" si="674"/>
        <v>Patient Stretchers and Trolleys and Related AccessAcime Uk Limited</v>
      </c>
      <c r="B7190" s="8" t="str">
        <f>VLOOKUP(J7190,'Contract IDs'!A:D,4,0)</f>
        <v>Patient Stretchers and Trolleys and Related Access</v>
      </c>
      <c r="C7190" s="8" t="str">
        <f>VLOOKUP(L7190,'Supplier IDs'!A:C,3,0)</f>
        <v>Acime Uk Limited</v>
      </c>
      <c r="D7190" s="8" t="str">
        <f t="shared" si="673"/>
        <v>No Sub Cat</v>
      </c>
      <c r="E7190" s="8">
        <f t="shared" si="675"/>
        <v>300000000000000</v>
      </c>
      <c r="F7190" s="8">
        <f t="shared" si="676"/>
        <v>5</v>
      </c>
      <c r="G7190" s="8">
        <f t="shared" si="677"/>
        <v>5</v>
      </c>
      <c r="H7190" s="15">
        <f t="shared" si="678"/>
        <v>0.06</v>
      </c>
      <c r="I7190" s="15" t="s">
        <v>372</v>
      </c>
      <c r="J7190" s="10">
        <v>300000166523030</v>
      </c>
      <c r="K7190" s="9" t="s">
        <v>422</v>
      </c>
      <c r="L7190" s="10">
        <v>100000000614770</v>
      </c>
      <c r="M7190" s="9"/>
      <c r="N7190" s="20">
        <v>300000000000000</v>
      </c>
      <c r="O7190" s="9">
        <v>5</v>
      </c>
      <c r="P7190" s="9">
        <v>5</v>
      </c>
      <c r="Q7190" s="9">
        <v>6</v>
      </c>
    </row>
    <row r="7191" spans="1:17" hidden="1" x14ac:dyDescent="0.25">
      <c r="A7191" s="8" t="str">
        <f t="shared" si="674"/>
        <v>Patient Stretchers and Trolleys and Related AccessAcime Uk Limited</v>
      </c>
      <c r="B7191" s="8" t="str">
        <f>VLOOKUP(J7191,'Contract IDs'!A:D,4,0)</f>
        <v>Patient Stretchers and Trolleys and Related Access</v>
      </c>
      <c r="C7191" s="8" t="str">
        <f>VLOOKUP(L7191,'Supplier IDs'!A:C,3,0)</f>
        <v>Acime Uk Limited</v>
      </c>
      <c r="D7191" s="8" t="str">
        <f t="shared" si="673"/>
        <v>No Sub Cat</v>
      </c>
      <c r="E7191" s="8">
        <f t="shared" si="675"/>
        <v>300000000000000</v>
      </c>
      <c r="F7191" s="8">
        <f t="shared" si="676"/>
        <v>6</v>
      </c>
      <c r="G7191" s="8">
        <f t="shared" si="677"/>
        <v>6</v>
      </c>
      <c r="H7191" s="15">
        <f t="shared" si="678"/>
        <v>7.0000000000000007E-2</v>
      </c>
      <c r="I7191" s="15" t="s">
        <v>372</v>
      </c>
      <c r="J7191" s="10">
        <v>300000166523030</v>
      </c>
      <c r="K7191" s="9" t="s">
        <v>422</v>
      </c>
      <c r="L7191" s="10">
        <v>100000000614770</v>
      </c>
      <c r="M7191" s="9"/>
      <c r="N7191" s="20">
        <v>300000000000000</v>
      </c>
      <c r="O7191" s="9">
        <v>6</v>
      </c>
      <c r="P7191" s="9">
        <v>6</v>
      </c>
      <c r="Q7191" s="9">
        <v>7</v>
      </c>
    </row>
    <row r="7192" spans="1:17" hidden="1" x14ac:dyDescent="0.25">
      <c r="A7192" s="8" t="str">
        <f t="shared" si="674"/>
        <v>Patient Stretchers and Trolleys and Related AccessAcime Uk Limited</v>
      </c>
      <c r="B7192" s="8" t="str">
        <f>VLOOKUP(J7192,'Contract IDs'!A:D,4,0)</f>
        <v>Patient Stretchers and Trolleys and Related Access</v>
      </c>
      <c r="C7192" s="8" t="str">
        <f>VLOOKUP(L7192,'Supplier IDs'!A:C,3,0)</f>
        <v>Acime Uk Limited</v>
      </c>
      <c r="D7192" s="8" t="str">
        <f t="shared" si="673"/>
        <v>No Sub Cat</v>
      </c>
      <c r="E7192" s="8">
        <f t="shared" si="675"/>
        <v>300000000000000</v>
      </c>
      <c r="F7192" s="8">
        <f t="shared" si="676"/>
        <v>7</v>
      </c>
      <c r="G7192" s="8">
        <f t="shared" si="677"/>
        <v>7</v>
      </c>
      <c r="H7192" s="15">
        <f t="shared" si="678"/>
        <v>7.0000000000000007E-2</v>
      </c>
      <c r="I7192" s="15" t="s">
        <v>372</v>
      </c>
      <c r="J7192" s="10">
        <v>300000166523030</v>
      </c>
      <c r="K7192" s="9" t="s">
        <v>422</v>
      </c>
      <c r="L7192" s="10">
        <v>100000000614770</v>
      </c>
      <c r="M7192" s="9"/>
      <c r="N7192" s="20">
        <v>300000000000000</v>
      </c>
      <c r="O7192" s="9">
        <v>7</v>
      </c>
      <c r="P7192" s="9">
        <v>7</v>
      </c>
      <c r="Q7192" s="9">
        <v>7</v>
      </c>
    </row>
    <row r="7193" spans="1:17" hidden="1" x14ac:dyDescent="0.25">
      <c r="A7193" s="8" t="str">
        <f t="shared" si="674"/>
        <v>Patient Stretchers and Trolleys and Related AccessAcime Uk Limited</v>
      </c>
      <c r="B7193" s="8" t="str">
        <f>VLOOKUP(J7193,'Contract IDs'!A:D,4,0)</f>
        <v>Patient Stretchers and Trolleys and Related Access</v>
      </c>
      <c r="C7193" s="8" t="str">
        <f>VLOOKUP(L7193,'Supplier IDs'!A:C,3,0)</f>
        <v>Acime Uk Limited</v>
      </c>
      <c r="D7193" s="8" t="str">
        <f t="shared" si="673"/>
        <v>No Sub Cat</v>
      </c>
      <c r="E7193" s="8">
        <f t="shared" si="675"/>
        <v>300000000000000</v>
      </c>
      <c r="F7193" s="8">
        <f t="shared" si="676"/>
        <v>8</v>
      </c>
      <c r="G7193" s="8">
        <f t="shared" si="677"/>
        <v>8</v>
      </c>
      <c r="H7193" s="15">
        <f t="shared" si="678"/>
        <v>0.08</v>
      </c>
      <c r="I7193" s="15" t="s">
        <v>372</v>
      </c>
      <c r="J7193" s="10">
        <v>300000166523030</v>
      </c>
      <c r="K7193" s="9" t="s">
        <v>422</v>
      </c>
      <c r="L7193" s="10">
        <v>100000000614770</v>
      </c>
      <c r="M7193" s="9"/>
      <c r="N7193" s="20">
        <v>300000000000000</v>
      </c>
      <c r="O7193" s="9">
        <v>8</v>
      </c>
      <c r="P7193" s="9">
        <v>8</v>
      </c>
      <c r="Q7193" s="9">
        <v>8</v>
      </c>
    </row>
    <row r="7194" spans="1:17" hidden="1" x14ac:dyDescent="0.25">
      <c r="A7194" s="8" t="str">
        <f t="shared" si="674"/>
        <v>Patient Stretchers and Trolleys and Related AccessAcime Uk Limited</v>
      </c>
      <c r="B7194" s="8" t="str">
        <f>VLOOKUP(J7194,'Contract IDs'!A:D,4,0)</f>
        <v>Patient Stretchers and Trolleys and Related Access</v>
      </c>
      <c r="C7194" s="8" t="str">
        <f>VLOOKUP(L7194,'Supplier IDs'!A:C,3,0)</f>
        <v>Acime Uk Limited</v>
      </c>
      <c r="D7194" s="8" t="str">
        <f t="shared" si="673"/>
        <v>No Sub Cat</v>
      </c>
      <c r="E7194" s="8">
        <f t="shared" si="675"/>
        <v>300000000000000</v>
      </c>
      <c r="F7194" s="8">
        <f t="shared" si="676"/>
        <v>9</v>
      </c>
      <c r="G7194" s="8">
        <f t="shared" si="677"/>
        <v>9</v>
      </c>
      <c r="H7194" s="15">
        <f t="shared" si="678"/>
        <v>0.08</v>
      </c>
      <c r="I7194" s="15" t="s">
        <v>372</v>
      </c>
      <c r="J7194" s="10">
        <v>300000166523030</v>
      </c>
      <c r="K7194" s="9" t="s">
        <v>422</v>
      </c>
      <c r="L7194" s="10">
        <v>100000000614770</v>
      </c>
      <c r="M7194" s="9"/>
      <c r="N7194" s="20">
        <v>300000000000000</v>
      </c>
      <c r="O7194" s="9">
        <v>9</v>
      </c>
      <c r="P7194" s="9">
        <v>9</v>
      </c>
      <c r="Q7194" s="9">
        <v>8</v>
      </c>
    </row>
    <row r="7195" spans="1:17" hidden="1" x14ac:dyDescent="0.25">
      <c r="A7195" s="8" t="str">
        <f t="shared" si="674"/>
        <v>Patient Stretchers and Trolleys and Related AccessAcime Uk Limited</v>
      </c>
      <c r="B7195" s="8" t="str">
        <f>VLOOKUP(J7195,'Contract IDs'!A:D,4,0)</f>
        <v>Patient Stretchers and Trolleys and Related Access</v>
      </c>
      <c r="C7195" s="8" t="str">
        <f>VLOOKUP(L7195,'Supplier IDs'!A:C,3,0)</f>
        <v>Acime Uk Limited</v>
      </c>
      <c r="D7195" s="8" t="str">
        <f t="shared" si="673"/>
        <v>No Sub Cat</v>
      </c>
      <c r="E7195" s="8">
        <f t="shared" si="675"/>
        <v>300000000000000</v>
      </c>
      <c r="F7195" s="8">
        <f t="shared" si="676"/>
        <v>10</v>
      </c>
      <c r="G7195" s="8">
        <f t="shared" si="677"/>
        <v>10</v>
      </c>
      <c r="H7195" s="15">
        <f t="shared" si="678"/>
        <v>0.1</v>
      </c>
      <c r="I7195" s="15" t="s">
        <v>372</v>
      </c>
      <c r="J7195" s="10">
        <v>300000166523030</v>
      </c>
      <c r="K7195" s="9" t="s">
        <v>422</v>
      </c>
      <c r="L7195" s="10">
        <v>100000000614770</v>
      </c>
      <c r="M7195" s="9"/>
      <c r="N7195" s="20">
        <v>300000000000000</v>
      </c>
      <c r="O7195" s="9">
        <v>10</v>
      </c>
      <c r="P7195" s="9">
        <v>10</v>
      </c>
      <c r="Q7195" s="9">
        <v>10</v>
      </c>
    </row>
    <row r="7196" spans="1:17" hidden="1" x14ac:dyDescent="0.25">
      <c r="A7196" s="8" t="str">
        <f t="shared" si="674"/>
        <v>Patient Stretchers and Trolleys and Related AccessAcime Uk Limited</v>
      </c>
      <c r="B7196" s="8" t="str">
        <f>VLOOKUP(J7196,'Contract IDs'!A:D,4,0)</f>
        <v>Patient Stretchers and Trolleys and Related Access</v>
      </c>
      <c r="C7196" s="8" t="str">
        <f>VLOOKUP(L7196,'Supplier IDs'!A:C,3,0)</f>
        <v>Acime Uk Limited</v>
      </c>
      <c r="D7196" s="8" t="str">
        <f t="shared" si="673"/>
        <v>No Sub Cat</v>
      </c>
      <c r="E7196" s="8">
        <f t="shared" si="675"/>
        <v>300000000000000</v>
      </c>
      <c r="F7196" s="8">
        <f t="shared" si="676"/>
        <v>11</v>
      </c>
      <c r="G7196" s="8">
        <f t="shared" si="677"/>
        <v>19</v>
      </c>
      <c r="H7196" s="15">
        <f t="shared" si="678"/>
        <v>0.15</v>
      </c>
      <c r="I7196" s="15" t="s">
        <v>372</v>
      </c>
      <c r="J7196" s="10">
        <v>300000166523030</v>
      </c>
      <c r="K7196" s="9" t="s">
        <v>422</v>
      </c>
      <c r="L7196" s="10">
        <v>100000000614770</v>
      </c>
      <c r="M7196" s="9"/>
      <c r="N7196" s="20">
        <v>300000000000000</v>
      </c>
      <c r="O7196" s="9">
        <v>11</v>
      </c>
      <c r="P7196" s="9">
        <v>19</v>
      </c>
      <c r="Q7196" s="9">
        <v>15</v>
      </c>
    </row>
    <row r="7197" spans="1:17" hidden="1" x14ac:dyDescent="0.25">
      <c r="A7197" s="8" t="str">
        <f t="shared" si="674"/>
        <v>Patient Stretchers and Trolleys and Related AccessAcime Uk Limited</v>
      </c>
      <c r="B7197" s="8" t="str">
        <f>VLOOKUP(J7197,'Contract IDs'!A:D,4,0)</f>
        <v>Patient Stretchers and Trolleys and Related Access</v>
      </c>
      <c r="C7197" s="8" t="str">
        <f>VLOOKUP(L7197,'Supplier IDs'!A:C,3,0)</f>
        <v>Acime Uk Limited</v>
      </c>
      <c r="D7197" s="8" t="str">
        <f t="shared" si="673"/>
        <v>No Sub Cat</v>
      </c>
      <c r="E7197" s="8">
        <f t="shared" si="675"/>
        <v>300000000000000</v>
      </c>
      <c r="F7197" s="8">
        <f t="shared" si="676"/>
        <v>20</v>
      </c>
      <c r="G7197" s="8">
        <f t="shared" si="677"/>
        <v>49</v>
      </c>
      <c r="H7197" s="15">
        <f t="shared" si="678"/>
        <v>0.2</v>
      </c>
      <c r="I7197" s="15" t="s">
        <v>372</v>
      </c>
      <c r="J7197" s="10">
        <v>300000166523030</v>
      </c>
      <c r="K7197" s="9" t="s">
        <v>422</v>
      </c>
      <c r="L7197" s="10">
        <v>100000000614770</v>
      </c>
      <c r="M7197" s="9"/>
      <c r="N7197" s="20">
        <v>300000000000000</v>
      </c>
      <c r="O7197" s="9">
        <v>20</v>
      </c>
      <c r="P7197" s="9">
        <v>49</v>
      </c>
      <c r="Q7197" s="9">
        <v>20</v>
      </c>
    </row>
    <row r="7198" spans="1:17" hidden="1" x14ac:dyDescent="0.25">
      <c r="A7198" s="8" t="str">
        <f t="shared" si="674"/>
        <v>Patient Stretchers and Trolleys and Related AccessAcime Uk Limited</v>
      </c>
      <c r="B7198" s="8" t="str">
        <f>VLOOKUP(J7198,'Contract IDs'!A:D,4,0)</f>
        <v>Patient Stretchers and Trolleys and Related Access</v>
      </c>
      <c r="C7198" s="8" t="str">
        <f>VLOOKUP(L7198,'Supplier IDs'!A:C,3,0)</f>
        <v>Acime Uk Limited</v>
      </c>
      <c r="D7198" s="8" t="str">
        <f t="shared" si="673"/>
        <v>No Sub Cat</v>
      </c>
      <c r="E7198" s="8">
        <f t="shared" si="675"/>
        <v>300000000000000</v>
      </c>
      <c r="F7198" s="8">
        <f t="shared" si="676"/>
        <v>50</v>
      </c>
      <c r="G7198" s="8">
        <f t="shared" si="677"/>
        <v>99</v>
      </c>
      <c r="H7198" s="15">
        <f t="shared" si="678"/>
        <v>0.2</v>
      </c>
      <c r="I7198" s="15" t="s">
        <v>372</v>
      </c>
      <c r="J7198" s="10">
        <v>300000166523030</v>
      </c>
      <c r="K7198" s="9" t="s">
        <v>422</v>
      </c>
      <c r="L7198" s="10">
        <v>100000000614770</v>
      </c>
      <c r="M7198" s="9"/>
      <c r="N7198" s="20">
        <v>300000000000000</v>
      </c>
      <c r="O7198" s="9">
        <v>50</v>
      </c>
      <c r="P7198" s="9">
        <v>99</v>
      </c>
      <c r="Q7198" s="9">
        <v>20</v>
      </c>
    </row>
    <row r="7199" spans="1:17" hidden="1" x14ac:dyDescent="0.25">
      <c r="A7199" s="8" t="str">
        <f t="shared" si="674"/>
        <v>Patient Stretchers and Trolleys and Related AccessAcime Uk Limited</v>
      </c>
      <c r="B7199" s="8" t="str">
        <f>VLOOKUP(J7199,'Contract IDs'!A:D,4,0)</f>
        <v>Patient Stretchers and Trolleys and Related Access</v>
      </c>
      <c r="C7199" s="8" t="str">
        <f>VLOOKUP(L7199,'Supplier IDs'!A:C,3,0)</f>
        <v>Acime Uk Limited</v>
      </c>
      <c r="D7199" s="8" t="str">
        <f t="shared" si="673"/>
        <v>No Sub Cat</v>
      </c>
      <c r="E7199" s="8">
        <f t="shared" si="675"/>
        <v>300000000000000</v>
      </c>
      <c r="F7199" s="8">
        <f t="shared" si="676"/>
        <v>100</v>
      </c>
      <c r="G7199" s="8">
        <f t="shared" si="677"/>
        <v>149</v>
      </c>
      <c r="H7199" s="15">
        <f t="shared" si="678"/>
        <v>0.2</v>
      </c>
      <c r="I7199" s="15" t="s">
        <v>372</v>
      </c>
      <c r="J7199" s="10">
        <v>300000166523030</v>
      </c>
      <c r="K7199" s="9" t="s">
        <v>422</v>
      </c>
      <c r="L7199" s="10">
        <v>100000000614770</v>
      </c>
      <c r="M7199" s="9"/>
      <c r="N7199" s="20">
        <v>300000000000000</v>
      </c>
      <c r="O7199" s="9">
        <v>100</v>
      </c>
      <c r="P7199" s="9">
        <v>149</v>
      </c>
      <c r="Q7199" s="9">
        <v>20</v>
      </c>
    </row>
    <row r="7200" spans="1:17" hidden="1" x14ac:dyDescent="0.25">
      <c r="A7200" s="8" t="str">
        <f t="shared" si="674"/>
        <v>Patient Stretchers and Trolleys and Related AccessAcime Uk Limited</v>
      </c>
      <c r="B7200" s="8" t="str">
        <f>VLOOKUP(J7200,'Contract IDs'!A:D,4,0)</f>
        <v>Patient Stretchers and Trolleys and Related Access</v>
      </c>
      <c r="C7200" s="8" t="str">
        <f>VLOOKUP(L7200,'Supplier IDs'!A:C,3,0)</f>
        <v>Acime Uk Limited</v>
      </c>
      <c r="D7200" s="8" t="str">
        <f t="shared" si="673"/>
        <v>No Sub Cat</v>
      </c>
      <c r="E7200" s="8">
        <f t="shared" si="675"/>
        <v>300000000000000</v>
      </c>
      <c r="F7200" s="8">
        <f t="shared" si="676"/>
        <v>150</v>
      </c>
      <c r="G7200" s="8">
        <f t="shared" si="677"/>
        <v>199</v>
      </c>
      <c r="H7200" s="15">
        <f t="shared" si="678"/>
        <v>0.2</v>
      </c>
      <c r="I7200" s="15" t="s">
        <v>372</v>
      </c>
      <c r="J7200" s="10">
        <v>300000166523030</v>
      </c>
      <c r="K7200" s="9" t="s">
        <v>422</v>
      </c>
      <c r="L7200" s="10">
        <v>100000000614770</v>
      </c>
      <c r="M7200" s="9"/>
      <c r="N7200" s="20">
        <v>300000000000000</v>
      </c>
      <c r="O7200" s="9">
        <v>150</v>
      </c>
      <c r="P7200" s="9">
        <v>199</v>
      </c>
      <c r="Q7200" s="9">
        <v>20</v>
      </c>
    </row>
    <row r="7201" spans="1:17" hidden="1" x14ac:dyDescent="0.25">
      <c r="A7201" s="8" t="str">
        <f t="shared" si="674"/>
        <v>Patient Stretchers and Trolleys and Related AccessAcime Uk Limited</v>
      </c>
      <c r="B7201" s="8" t="str">
        <f>VLOOKUP(J7201,'Contract IDs'!A:D,4,0)</f>
        <v>Patient Stretchers and Trolleys and Related Access</v>
      </c>
      <c r="C7201" s="8" t="str">
        <f>VLOOKUP(L7201,'Supplier IDs'!A:C,3,0)</f>
        <v>Acime Uk Limited</v>
      </c>
      <c r="D7201" s="8" t="str">
        <f t="shared" si="673"/>
        <v>No Sub Cat</v>
      </c>
      <c r="E7201" s="8">
        <f t="shared" si="675"/>
        <v>300000000000000</v>
      </c>
      <c r="F7201" s="8">
        <f t="shared" si="676"/>
        <v>200</v>
      </c>
      <c r="G7201" s="8">
        <f t="shared" si="677"/>
        <v>1000</v>
      </c>
      <c r="H7201" s="15">
        <f t="shared" si="678"/>
        <v>0.2</v>
      </c>
      <c r="I7201" s="15" t="s">
        <v>372</v>
      </c>
      <c r="J7201" s="10">
        <v>300000166523030</v>
      </c>
      <c r="K7201" s="9" t="s">
        <v>422</v>
      </c>
      <c r="L7201" s="10">
        <v>100000000614770</v>
      </c>
      <c r="M7201" s="9"/>
      <c r="N7201" s="20">
        <v>300000000000000</v>
      </c>
      <c r="O7201" s="9">
        <v>200</v>
      </c>
      <c r="P7201" s="9">
        <v>1000</v>
      </c>
      <c r="Q7201" s="9">
        <v>20</v>
      </c>
    </row>
    <row r="7202" spans="1:17" hidden="1" x14ac:dyDescent="0.25">
      <c r="A7202" s="8" t="str">
        <f t="shared" si="674"/>
        <v>Patient Stretchers and Trolleys and Related AccessAcime Uk Limited</v>
      </c>
      <c r="B7202" s="8" t="str">
        <f>VLOOKUP(J7202,'Contract IDs'!A:D,4,0)</f>
        <v>Patient Stretchers and Trolleys and Related Access</v>
      </c>
      <c r="C7202" s="8" t="str">
        <f>VLOOKUP(L7202,'Supplier IDs'!A:C,3,0)</f>
        <v>Acime Uk Limited</v>
      </c>
      <c r="D7202" s="8" t="str">
        <f t="shared" si="673"/>
        <v>No Sub Cat</v>
      </c>
      <c r="E7202" s="8">
        <f t="shared" si="675"/>
        <v>300000000000000</v>
      </c>
      <c r="F7202" s="8">
        <f t="shared" si="676"/>
        <v>2</v>
      </c>
      <c r="G7202" s="8">
        <f t="shared" si="677"/>
        <v>2</v>
      </c>
      <c r="H7202" s="15">
        <f t="shared" si="678"/>
        <v>0.05</v>
      </c>
      <c r="I7202" s="15" t="s">
        <v>372</v>
      </c>
      <c r="J7202" s="10">
        <v>300000166523030</v>
      </c>
      <c r="K7202" s="9" t="s">
        <v>422</v>
      </c>
      <c r="L7202" s="10">
        <v>100000000614770</v>
      </c>
      <c r="M7202" s="9"/>
      <c r="N7202" s="20">
        <v>300000000000000</v>
      </c>
      <c r="O7202" s="9">
        <v>2</v>
      </c>
      <c r="P7202" s="9">
        <v>2</v>
      </c>
      <c r="Q7202" s="9">
        <v>5</v>
      </c>
    </row>
    <row r="7203" spans="1:17" hidden="1" x14ac:dyDescent="0.25">
      <c r="A7203" s="8" t="str">
        <f t="shared" si="674"/>
        <v>Patient Stretchers and Trolleys and Related AccessAcime Uk Limited</v>
      </c>
      <c r="B7203" s="8" t="str">
        <f>VLOOKUP(J7203,'Contract IDs'!A:D,4,0)</f>
        <v>Patient Stretchers and Trolleys and Related Access</v>
      </c>
      <c r="C7203" s="8" t="str">
        <f>VLOOKUP(L7203,'Supplier IDs'!A:C,3,0)</f>
        <v>Acime Uk Limited</v>
      </c>
      <c r="D7203" s="8" t="str">
        <f t="shared" si="673"/>
        <v>No Sub Cat</v>
      </c>
      <c r="E7203" s="8">
        <f t="shared" si="675"/>
        <v>300000000000000</v>
      </c>
      <c r="F7203" s="8">
        <f t="shared" si="676"/>
        <v>3</v>
      </c>
      <c r="G7203" s="8">
        <f t="shared" si="677"/>
        <v>3</v>
      </c>
      <c r="H7203" s="15">
        <f t="shared" si="678"/>
        <v>0.05</v>
      </c>
      <c r="I7203" s="15" t="s">
        <v>372</v>
      </c>
      <c r="J7203" s="10">
        <v>300000166523030</v>
      </c>
      <c r="K7203" s="9" t="s">
        <v>422</v>
      </c>
      <c r="L7203" s="10">
        <v>100000000614770</v>
      </c>
      <c r="M7203" s="9"/>
      <c r="N7203" s="20">
        <v>300000000000000</v>
      </c>
      <c r="O7203" s="9">
        <v>3</v>
      </c>
      <c r="P7203" s="9">
        <v>3</v>
      </c>
      <c r="Q7203" s="9">
        <v>5</v>
      </c>
    </row>
    <row r="7204" spans="1:17" hidden="1" x14ac:dyDescent="0.25">
      <c r="A7204" s="8" t="str">
        <f t="shared" si="674"/>
        <v>Patient Stretchers and Trolleys and Related AccessAcime Uk Limited</v>
      </c>
      <c r="B7204" s="8" t="str">
        <f>VLOOKUP(J7204,'Contract IDs'!A:D,4,0)</f>
        <v>Patient Stretchers and Trolleys and Related Access</v>
      </c>
      <c r="C7204" s="8" t="str">
        <f>VLOOKUP(L7204,'Supplier IDs'!A:C,3,0)</f>
        <v>Acime Uk Limited</v>
      </c>
      <c r="D7204" s="8" t="str">
        <f t="shared" si="673"/>
        <v>No Sub Cat</v>
      </c>
      <c r="E7204" s="8">
        <f t="shared" si="675"/>
        <v>300000000000000</v>
      </c>
      <c r="F7204" s="8">
        <f t="shared" si="676"/>
        <v>4</v>
      </c>
      <c r="G7204" s="8">
        <f t="shared" si="677"/>
        <v>4</v>
      </c>
      <c r="H7204" s="15">
        <f t="shared" si="678"/>
        <v>0.06</v>
      </c>
      <c r="I7204" s="15" t="s">
        <v>372</v>
      </c>
      <c r="J7204" s="10">
        <v>300000166523030</v>
      </c>
      <c r="K7204" s="9" t="s">
        <v>422</v>
      </c>
      <c r="L7204" s="10">
        <v>100000000614770</v>
      </c>
      <c r="M7204" s="9"/>
      <c r="N7204" s="20">
        <v>300000000000000</v>
      </c>
      <c r="O7204" s="9">
        <v>4</v>
      </c>
      <c r="P7204" s="9">
        <v>4</v>
      </c>
      <c r="Q7204" s="9">
        <v>6</v>
      </c>
    </row>
    <row r="7205" spans="1:17" hidden="1" x14ac:dyDescent="0.25">
      <c r="A7205" s="8" t="str">
        <f t="shared" si="674"/>
        <v>Patient Stretchers and Trolleys and Related AccessAcime Uk Limited</v>
      </c>
      <c r="B7205" s="8" t="str">
        <f>VLOOKUP(J7205,'Contract IDs'!A:D,4,0)</f>
        <v>Patient Stretchers and Trolleys and Related Access</v>
      </c>
      <c r="C7205" s="8" t="str">
        <f>VLOOKUP(L7205,'Supplier IDs'!A:C,3,0)</f>
        <v>Acime Uk Limited</v>
      </c>
      <c r="D7205" s="8" t="str">
        <f t="shared" si="673"/>
        <v>No Sub Cat</v>
      </c>
      <c r="E7205" s="8">
        <f t="shared" si="675"/>
        <v>300000000000000</v>
      </c>
      <c r="F7205" s="8">
        <f t="shared" si="676"/>
        <v>5</v>
      </c>
      <c r="G7205" s="8">
        <f t="shared" si="677"/>
        <v>5</v>
      </c>
      <c r="H7205" s="15">
        <f t="shared" si="678"/>
        <v>0.06</v>
      </c>
      <c r="I7205" s="15" t="s">
        <v>372</v>
      </c>
      <c r="J7205" s="10">
        <v>300000166523030</v>
      </c>
      <c r="K7205" s="9" t="s">
        <v>422</v>
      </c>
      <c r="L7205" s="10">
        <v>100000000614770</v>
      </c>
      <c r="M7205" s="9"/>
      <c r="N7205" s="20">
        <v>300000000000000</v>
      </c>
      <c r="O7205" s="9">
        <v>5</v>
      </c>
      <c r="P7205" s="9">
        <v>5</v>
      </c>
      <c r="Q7205" s="9">
        <v>6</v>
      </c>
    </row>
    <row r="7206" spans="1:17" hidden="1" x14ac:dyDescent="0.25">
      <c r="A7206" s="8" t="str">
        <f t="shared" si="674"/>
        <v>Patient Stretchers and Trolleys and Related AccessAcime Uk Limited</v>
      </c>
      <c r="B7206" s="8" t="str">
        <f>VLOOKUP(J7206,'Contract IDs'!A:D,4,0)</f>
        <v>Patient Stretchers and Trolleys and Related Access</v>
      </c>
      <c r="C7206" s="8" t="str">
        <f>VLOOKUP(L7206,'Supplier IDs'!A:C,3,0)</f>
        <v>Acime Uk Limited</v>
      </c>
      <c r="D7206" s="8" t="str">
        <f t="shared" si="673"/>
        <v>No Sub Cat</v>
      </c>
      <c r="E7206" s="8">
        <f t="shared" si="675"/>
        <v>300000000000000</v>
      </c>
      <c r="F7206" s="8">
        <f t="shared" si="676"/>
        <v>6</v>
      </c>
      <c r="G7206" s="8">
        <f t="shared" si="677"/>
        <v>6</v>
      </c>
      <c r="H7206" s="15">
        <f t="shared" si="678"/>
        <v>7.0000000000000007E-2</v>
      </c>
      <c r="I7206" s="15" t="s">
        <v>372</v>
      </c>
      <c r="J7206" s="10">
        <v>300000166523030</v>
      </c>
      <c r="K7206" s="9" t="s">
        <v>422</v>
      </c>
      <c r="L7206" s="10">
        <v>100000000614770</v>
      </c>
      <c r="M7206" s="9"/>
      <c r="N7206" s="20">
        <v>300000000000000</v>
      </c>
      <c r="O7206" s="9">
        <v>6</v>
      </c>
      <c r="P7206" s="9">
        <v>6</v>
      </c>
      <c r="Q7206" s="9">
        <v>7</v>
      </c>
    </row>
    <row r="7207" spans="1:17" hidden="1" x14ac:dyDescent="0.25">
      <c r="A7207" s="8" t="str">
        <f t="shared" si="674"/>
        <v>Patient Stretchers and Trolleys and Related AccessAcime Uk Limited</v>
      </c>
      <c r="B7207" s="8" t="str">
        <f>VLOOKUP(J7207,'Contract IDs'!A:D,4,0)</f>
        <v>Patient Stretchers and Trolleys and Related Access</v>
      </c>
      <c r="C7207" s="8" t="str">
        <f>VLOOKUP(L7207,'Supplier IDs'!A:C,3,0)</f>
        <v>Acime Uk Limited</v>
      </c>
      <c r="D7207" s="8" t="str">
        <f t="shared" si="673"/>
        <v>No Sub Cat</v>
      </c>
      <c r="E7207" s="8">
        <f t="shared" si="675"/>
        <v>300000000000000</v>
      </c>
      <c r="F7207" s="8">
        <f t="shared" si="676"/>
        <v>7</v>
      </c>
      <c r="G7207" s="8">
        <f t="shared" si="677"/>
        <v>7</v>
      </c>
      <c r="H7207" s="15">
        <f t="shared" si="678"/>
        <v>7.0000000000000007E-2</v>
      </c>
      <c r="I7207" s="15" t="s">
        <v>372</v>
      </c>
      <c r="J7207" s="10">
        <v>300000166523030</v>
      </c>
      <c r="K7207" s="9" t="s">
        <v>422</v>
      </c>
      <c r="L7207" s="10">
        <v>100000000614770</v>
      </c>
      <c r="M7207" s="9"/>
      <c r="N7207" s="20">
        <v>300000000000000</v>
      </c>
      <c r="O7207" s="9">
        <v>7</v>
      </c>
      <c r="P7207" s="9">
        <v>7</v>
      </c>
      <c r="Q7207" s="9">
        <v>7</v>
      </c>
    </row>
    <row r="7208" spans="1:17" hidden="1" x14ac:dyDescent="0.25">
      <c r="A7208" s="8" t="str">
        <f t="shared" si="674"/>
        <v>Patient Stretchers and Trolleys and Related AccessAcime Uk Limited</v>
      </c>
      <c r="B7208" s="8" t="str">
        <f>VLOOKUP(J7208,'Contract IDs'!A:D,4,0)</f>
        <v>Patient Stretchers and Trolleys and Related Access</v>
      </c>
      <c r="C7208" s="8" t="str">
        <f>VLOOKUP(L7208,'Supplier IDs'!A:C,3,0)</f>
        <v>Acime Uk Limited</v>
      </c>
      <c r="D7208" s="8" t="str">
        <f t="shared" si="673"/>
        <v>No Sub Cat</v>
      </c>
      <c r="E7208" s="8">
        <f t="shared" si="675"/>
        <v>300000000000000</v>
      </c>
      <c r="F7208" s="8">
        <f t="shared" si="676"/>
        <v>8</v>
      </c>
      <c r="G7208" s="8">
        <f t="shared" si="677"/>
        <v>8</v>
      </c>
      <c r="H7208" s="15">
        <f t="shared" si="678"/>
        <v>0.08</v>
      </c>
      <c r="I7208" s="15" t="s">
        <v>372</v>
      </c>
      <c r="J7208" s="10">
        <v>300000166523030</v>
      </c>
      <c r="K7208" s="9" t="s">
        <v>422</v>
      </c>
      <c r="L7208" s="10">
        <v>100000000614770</v>
      </c>
      <c r="M7208" s="9"/>
      <c r="N7208" s="20">
        <v>300000000000000</v>
      </c>
      <c r="O7208" s="9">
        <v>8</v>
      </c>
      <c r="P7208" s="9">
        <v>8</v>
      </c>
      <c r="Q7208" s="9">
        <v>8</v>
      </c>
    </row>
    <row r="7209" spans="1:17" hidden="1" x14ac:dyDescent="0.25">
      <c r="A7209" s="8" t="str">
        <f t="shared" si="674"/>
        <v>Patient Stretchers and Trolleys and Related AccessAcime Uk Limited</v>
      </c>
      <c r="B7209" s="8" t="str">
        <f>VLOOKUP(J7209,'Contract IDs'!A:D,4,0)</f>
        <v>Patient Stretchers and Trolleys and Related Access</v>
      </c>
      <c r="C7209" s="8" t="str">
        <f>VLOOKUP(L7209,'Supplier IDs'!A:C,3,0)</f>
        <v>Acime Uk Limited</v>
      </c>
      <c r="D7209" s="8" t="str">
        <f t="shared" si="673"/>
        <v>No Sub Cat</v>
      </c>
      <c r="E7209" s="8">
        <f t="shared" si="675"/>
        <v>300000000000000</v>
      </c>
      <c r="F7209" s="8">
        <f t="shared" si="676"/>
        <v>9</v>
      </c>
      <c r="G7209" s="8">
        <f t="shared" si="677"/>
        <v>9</v>
      </c>
      <c r="H7209" s="15">
        <f t="shared" si="678"/>
        <v>0.08</v>
      </c>
      <c r="I7209" s="15" t="s">
        <v>372</v>
      </c>
      <c r="J7209" s="10">
        <v>300000166523030</v>
      </c>
      <c r="K7209" s="9" t="s">
        <v>422</v>
      </c>
      <c r="L7209" s="10">
        <v>100000000614770</v>
      </c>
      <c r="M7209" s="9"/>
      <c r="N7209" s="20">
        <v>300000000000000</v>
      </c>
      <c r="O7209" s="9">
        <v>9</v>
      </c>
      <c r="P7209" s="9">
        <v>9</v>
      </c>
      <c r="Q7209" s="9">
        <v>8</v>
      </c>
    </row>
    <row r="7210" spans="1:17" hidden="1" x14ac:dyDescent="0.25">
      <c r="A7210" s="8" t="str">
        <f t="shared" si="674"/>
        <v>Patient Stretchers and Trolleys and Related AccessAcime Uk Limited</v>
      </c>
      <c r="B7210" s="8" t="str">
        <f>VLOOKUP(J7210,'Contract IDs'!A:D,4,0)</f>
        <v>Patient Stretchers and Trolleys and Related Access</v>
      </c>
      <c r="C7210" s="8" t="str">
        <f>VLOOKUP(L7210,'Supplier IDs'!A:C,3,0)</f>
        <v>Acime Uk Limited</v>
      </c>
      <c r="D7210" s="8" t="str">
        <f t="shared" si="673"/>
        <v>No Sub Cat</v>
      </c>
      <c r="E7210" s="8">
        <f t="shared" si="675"/>
        <v>300000000000000</v>
      </c>
      <c r="F7210" s="8">
        <f t="shared" si="676"/>
        <v>10</v>
      </c>
      <c r="G7210" s="8">
        <f t="shared" si="677"/>
        <v>10</v>
      </c>
      <c r="H7210" s="15">
        <f t="shared" si="678"/>
        <v>0.1</v>
      </c>
      <c r="I7210" s="15" t="s">
        <v>372</v>
      </c>
      <c r="J7210" s="10">
        <v>300000166523030</v>
      </c>
      <c r="K7210" s="9" t="s">
        <v>422</v>
      </c>
      <c r="L7210" s="10">
        <v>100000000614770</v>
      </c>
      <c r="M7210" s="9"/>
      <c r="N7210" s="20">
        <v>300000000000000</v>
      </c>
      <c r="O7210" s="9">
        <v>10</v>
      </c>
      <c r="P7210" s="9">
        <v>10</v>
      </c>
      <c r="Q7210" s="9">
        <v>10</v>
      </c>
    </row>
    <row r="7211" spans="1:17" hidden="1" x14ac:dyDescent="0.25">
      <c r="A7211" s="8" t="str">
        <f t="shared" si="674"/>
        <v>Patient Stretchers and Trolleys and Related AccessAcime Uk Limited</v>
      </c>
      <c r="B7211" s="8" t="str">
        <f>VLOOKUP(J7211,'Contract IDs'!A:D,4,0)</f>
        <v>Patient Stretchers and Trolleys and Related Access</v>
      </c>
      <c r="C7211" s="8" t="str">
        <f>VLOOKUP(L7211,'Supplier IDs'!A:C,3,0)</f>
        <v>Acime Uk Limited</v>
      </c>
      <c r="D7211" s="8" t="str">
        <f t="shared" si="673"/>
        <v>No Sub Cat</v>
      </c>
      <c r="E7211" s="8">
        <f t="shared" si="675"/>
        <v>300000000000000</v>
      </c>
      <c r="F7211" s="8">
        <f t="shared" si="676"/>
        <v>11</v>
      </c>
      <c r="G7211" s="8">
        <f t="shared" si="677"/>
        <v>19</v>
      </c>
      <c r="H7211" s="15">
        <f t="shared" si="678"/>
        <v>0.15</v>
      </c>
      <c r="I7211" s="15" t="s">
        <v>372</v>
      </c>
      <c r="J7211" s="10">
        <v>300000166523030</v>
      </c>
      <c r="K7211" s="9" t="s">
        <v>422</v>
      </c>
      <c r="L7211" s="10">
        <v>100000000614770</v>
      </c>
      <c r="M7211" s="9"/>
      <c r="N7211" s="20">
        <v>300000000000000</v>
      </c>
      <c r="O7211" s="9">
        <v>11</v>
      </c>
      <c r="P7211" s="9">
        <v>19</v>
      </c>
      <c r="Q7211" s="9">
        <v>15</v>
      </c>
    </row>
    <row r="7212" spans="1:17" hidden="1" x14ac:dyDescent="0.25">
      <c r="A7212" s="8" t="str">
        <f t="shared" si="674"/>
        <v>Patient Stretchers and Trolleys and Related AccessAcime Uk Limited</v>
      </c>
      <c r="B7212" s="8" t="str">
        <f>VLOOKUP(J7212,'Contract IDs'!A:D,4,0)</f>
        <v>Patient Stretchers and Trolleys and Related Access</v>
      </c>
      <c r="C7212" s="8" t="str">
        <f>VLOOKUP(L7212,'Supplier IDs'!A:C,3,0)</f>
        <v>Acime Uk Limited</v>
      </c>
      <c r="D7212" s="8" t="str">
        <f t="shared" si="673"/>
        <v>No Sub Cat</v>
      </c>
      <c r="E7212" s="8">
        <f t="shared" si="675"/>
        <v>300000000000000</v>
      </c>
      <c r="F7212" s="8">
        <f t="shared" si="676"/>
        <v>20</v>
      </c>
      <c r="G7212" s="8">
        <f t="shared" si="677"/>
        <v>49</v>
      </c>
      <c r="H7212" s="15">
        <f t="shared" si="678"/>
        <v>0.2</v>
      </c>
      <c r="I7212" s="15" t="s">
        <v>372</v>
      </c>
      <c r="J7212" s="10">
        <v>300000166523030</v>
      </c>
      <c r="K7212" s="9" t="s">
        <v>422</v>
      </c>
      <c r="L7212" s="10">
        <v>100000000614770</v>
      </c>
      <c r="M7212" s="9"/>
      <c r="N7212" s="20">
        <v>300000000000000</v>
      </c>
      <c r="O7212" s="9">
        <v>20</v>
      </c>
      <c r="P7212" s="9">
        <v>49</v>
      </c>
      <c r="Q7212" s="9">
        <v>20</v>
      </c>
    </row>
    <row r="7213" spans="1:17" hidden="1" x14ac:dyDescent="0.25">
      <c r="A7213" s="8" t="str">
        <f t="shared" si="674"/>
        <v>Patient Stretchers and Trolleys and Related AccessAcime Uk Limited</v>
      </c>
      <c r="B7213" s="8" t="str">
        <f>VLOOKUP(J7213,'Contract IDs'!A:D,4,0)</f>
        <v>Patient Stretchers and Trolleys and Related Access</v>
      </c>
      <c r="C7213" s="8" t="str">
        <f>VLOOKUP(L7213,'Supplier IDs'!A:C,3,0)</f>
        <v>Acime Uk Limited</v>
      </c>
      <c r="D7213" s="8" t="str">
        <f t="shared" si="673"/>
        <v>No Sub Cat</v>
      </c>
      <c r="E7213" s="8">
        <f t="shared" si="675"/>
        <v>300000000000000</v>
      </c>
      <c r="F7213" s="8">
        <f t="shared" si="676"/>
        <v>50</v>
      </c>
      <c r="G7213" s="8">
        <f t="shared" si="677"/>
        <v>99</v>
      </c>
      <c r="H7213" s="15">
        <f t="shared" si="678"/>
        <v>0.2</v>
      </c>
      <c r="I7213" s="15" t="s">
        <v>372</v>
      </c>
      <c r="J7213" s="10">
        <v>300000166523030</v>
      </c>
      <c r="K7213" s="9" t="s">
        <v>422</v>
      </c>
      <c r="L7213" s="10">
        <v>100000000614770</v>
      </c>
      <c r="M7213" s="9"/>
      <c r="N7213" s="20">
        <v>300000000000000</v>
      </c>
      <c r="O7213" s="9">
        <v>50</v>
      </c>
      <c r="P7213" s="9">
        <v>99</v>
      </c>
      <c r="Q7213" s="9">
        <v>20</v>
      </c>
    </row>
    <row r="7214" spans="1:17" hidden="1" x14ac:dyDescent="0.25">
      <c r="A7214" s="8" t="str">
        <f t="shared" si="674"/>
        <v>Patient Stretchers and Trolleys and Related AccessAcime Uk Limited</v>
      </c>
      <c r="B7214" s="8" t="str">
        <f>VLOOKUP(J7214,'Contract IDs'!A:D,4,0)</f>
        <v>Patient Stretchers and Trolleys and Related Access</v>
      </c>
      <c r="C7214" s="8" t="str">
        <f>VLOOKUP(L7214,'Supplier IDs'!A:C,3,0)</f>
        <v>Acime Uk Limited</v>
      </c>
      <c r="D7214" s="8" t="str">
        <f t="shared" si="673"/>
        <v>No Sub Cat</v>
      </c>
      <c r="E7214" s="8">
        <f t="shared" si="675"/>
        <v>300000000000000</v>
      </c>
      <c r="F7214" s="8">
        <f t="shared" si="676"/>
        <v>100</v>
      </c>
      <c r="G7214" s="8">
        <f t="shared" si="677"/>
        <v>149</v>
      </c>
      <c r="H7214" s="15">
        <f t="shared" si="678"/>
        <v>0.2</v>
      </c>
      <c r="I7214" s="15" t="s">
        <v>372</v>
      </c>
      <c r="J7214" s="10">
        <v>300000166523030</v>
      </c>
      <c r="K7214" s="9" t="s">
        <v>422</v>
      </c>
      <c r="L7214" s="10">
        <v>100000000614770</v>
      </c>
      <c r="M7214" s="9"/>
      <c r="N7214" s="20">
        <v>300000000000000</v>
      </c>
      <c r="O7214" s="9">
        <v>100</v>
      </c>
      <c r="P7214" s="9">
        <v>149</v>
      </c>
      <c r="Q7214" s="9">
        <v>20</v>
      </c>
    </row>
    <row r="7215" spans="1:17" hidden="1" x14ac:dyDescent="0.25">
      <c r="A7215" s="8" t="str">
        <f t="shared" si="674"/>
        <v>Patient Stretchers and Trolleys and Related AccessAcime Uk Limited</v>
      </c>
      <c r="B7215" s="8" t="str">
        <f>VLOOKUP(J7215,'Contract IDs'!A:D,4,0)</f>
        <v>Patient Stretchers and Trolleys and Related Access</v>
      </c>
      <c r="C7215" s="8" t="str">
        <f>VLOOKUP(L7215,'Supplier IDs'!A:C,3,0)</f>
        <v>Acime Uk Limited</v>
      </c>
      <c r="D7215" s="8" t="str">
        <f t="shared" si="673"/>
        <v>No Sub Cat</v>
      </c>
      <c r="E7215" s="8">
        <f t="shared" si="675"/>
        <v>300000000000000</v>
      </c>
      <c r="F7215" s="8">
        <f t="shared" si="676"/>
        <v>150</v>
      </c>
      <c r="G7215" s="8">
        <f t="shared" si="677"/>
        <v>199</v>
      </c>
      <c r="H7215" s="15">
        <f t="shared" si="678"/>
        <v>0.2</v>
      </c>
      <c r="I7215" s="15" t="s">
        <v>372</v>
      </c>
      <c r="J7215" s="10">
        <v>300000166523030</v>
      </c>
      <c r="K7215" s="9" t="s">
        <v>422</v>
      </c>
      <c r="L7215" s="10">
        <v>100000000614770</v>
      </c>
      <c r="M7215" s="9"/>
      <c r="N7215" s="20">
        <v>300000000000000</v>
      </c>
      <c r="O7215" s="9">
        <v>150</v>
      </c>
      <c r="P7215" s="9">
        <v>199</v>
      </c>
      <c r="Q7215" s="9">
        <v>20</v>
      </c>
    </row>
    <row r="7216" spans="1:17" hidden="1" x14ac:dyDescent="0.25">
      <c r="A7216" s="8" t="str">
        <f t="shared" si="674"/>
        <v>Patient Stretchers and Trolleys and Related AccessAcime Uk Limited</v>
      </c>
      <c r="B7216" s="8" t="str">
        <f>VLOOKUP(J7216,'Contract IDs'!A:D,4,0)</f>
        <v>Patient Stretchers and Trolleys and Related Access</v>
      </c>
      <c r="C7216" s="8" t="str">
        <f>VLOOKUP(L7216,'Supplier IDs'!A:C,3,0)</f>
        <v>Acime Uk Limited</v>
      </c>
      <c r="D7216" s="8" t="str">
        <f t="shared" si="673"/>
        <v>No Sub Cat</v>
      </c>
      <c r="E7216" s="8">
        <f t="shared" si="675"/>
        <v>300000000000000</v>
      </c>
      <c r="F7216" s="8">
        <f t="shared" si="676"/>
        <v>200</v>
      </c>
      <c r="G7216" s="8">
        <f t="shared" si="677"/>
        <v>1000</v>
      </c>
      <c r="H7216" s="15">
        <f t="shared" si="678"/>
        <v>0.2</v>
      </c>
      <c r="I7216" s="15" t="s">
        <v>372</v>
      </c>
      <c r="J7216" s="10">
        <v>300000166523030</v>
      </c>
      <c r="K7216" s="9" t="s">
        <v>422</v>
      </c>
      <c r="L7216" s="10">
        <v>100000000614770</v>
      </c>
      <c r="M7216" s="9"/>
      <c r="N7216" s="20">
        <v>300000000000000</v>
      </c>
      <c r="O7216" s="9">
        <v>200</v>
      </c>
      <c r="P7216" s="9">
        <v>1000</v>
      </c>
      <c r="Q7216" s="9">
        <v>20</v>
      </c>
    </row>
    <row r="7217" spans="1:17" hidden="1" x14ac:dyDescent="0.25">
      <c r="A7217" s="8" t="str">
        <f t="shared" si="674"/>
        <v>Patient Stretchers and Trolleys and Related AccessAcime Uk Limited</v>
      </c>
      <c r="B7217" s="8" t="str">
        <f>VLOOKUP(J7217,'Contract IDs'!A:D,4,0)</f>
        <v>Patient Stretchers and Trolleys and Related Access</v>
      </c>
      <c r="C7217" s="8" t="str">
        <f>VLOOKUP(L7217,'Supplier IDs'!A:C,3,0)</f>
        <v>Acime Uk Limited</v>
      </c>
      <c r="D7217" s="8" t="str">
        <f t="shared" si="673"/>
        <v>No Sub Cat</v>
      </c>
      <c r="E7217" s="8">
        <f t="shared" si="675"/>
        <v>300000000000000</v>
      </c>
      <c r="F7217" s="8">
        <f t="shared" si="676"/>
        <v>2</v>
      </c>
      <c r="G7217" s="8">
        <f t="shared" si="677"/>
        <v>2</v>
      </c>
      <c r="H7217" s="15">
        <f t="shared" si="678"/>
        <v>0.05</v>
      </c>
      <c r="I7217" s="15" t="s">
        <v>372</v>
      </c>
      <c r="J7217" s="10">
        <v>300000166523030</v>
      </c>
      <c r="K7217" s="9" t="s">
        <v>422</v>
      </c>
      <c r="L7217" s="10">
        <v>100000000614770</v>
      </c>
      <c r="M7217" s="9"/>
      <c r="N7217" s="20">
        <v>300000000000000</v>
      </c>
      <c r="O7217" s="9">
        <v>2</v>
      </c>
      <c r="P7217" s="9">
        <v>2</v>
      </c>
      <c r="Q7217" s="9">
        <v>5</v>
      </c>
    </row>
    <row r="7218" spans="1:17" hidden="1" x14ac:dyDescent="0.25">
      <c r="A7218" s="8" t="str">
        <f t="shared" si="674"/>
        <v>Patient Stretchers and Trolleys and Related AccessAcime Uk Limited</v>
      </c>
      <c r="B7218" s="8" t="str">
        <f>VLOOKUP(J7218,'Contract IDs'!A:D,4,0)</f>
        <v>Patient Stretchers and Trolleys and Related Access</v>
      </c>
      <c r="C7218" s="8" t="str">
        <f>VLOOKUP(L7218,'Supplier IDs'!A:C,3,0)</f>
        <v>Acime Uk Limited</v>
      </c>
      <c r="D7218" s="8" t="str">
        <f t="shared" si="673"/>
        <v>No Sub Cat</v>
      </c>
      <c r="E7218" s="8">
        <f t="shared" si="675"/>
        <v>300000000000000</v>
      </c>
      <c r="F7218" s="8">
        <f t="shared" si="676"/>
        <v>3</v>
      </c>
      <c r="G7218" s="8">
        <f t="shared" si="677"/>
        <v>3</v>
      </c>
      <c r="H7218" s="15">
        <f t="shared" si="678"/>
        <v>0.05</v>
      </c>
      <c r="I7218" s="15" t="s">
        <v>372</v>
      </c>
      <c r="J7218" s="10">
        <v>300000166523030</v>
      </c>
      <c r="K7218" s="9" t="s">
        <v>422</v>
      </c>
      <c r="L7218" s="10">
        <v>100000000614770</v>
      </c>
      <c r="M7218" s="9"/>
      <c r="N7218" s="20">
        <v>300000000000000</v>
      </c>
      <c r="O7218" s="9">
        <v>3</v>
      </c>
      <c r="P7218" s="9">
        <v>3</v>
      </c>
      <c r="Q7218" s="9">
        <v>5</v>
      </c>
    </row>
    <row r="7219" spans="1:17" hidden="1" x14ac:dyDescent="0.25">
      <c r="A7219" s="8" t="str">
        <f t="shared" si="674"/>
        <v>Patient Stretchers and Trolleys and Related AccessAcime Uk Limited</v>
      </c>
      <c r="B7219" s="8" t="str">
        <f>VLOOKUP(J7219,'Contract IDs'!A:D,4,0)</f>
        <v>Patient Stretchers and Trolleys and Related Access</v>
      </c>
      <c r="C7219" s="8" t="str">
        <f>VLOOKUP(L7219,'Supplier IDs'!A:C,3,0)</f>
        <v>Acime Uk Limited</v>
      </c>
      <c r="D7219" s="8" t="str">
        <f t="shared" si="673"/>
        <v>No Sub Cat</v>
      </c>
      <c r="E7219" s="8">
        <f t="shared" si="675"/>
        <v>300000000000000</v>
      </c>
      <c r="F7219" s="8">
        <f t="shared" si="676"/>
        <v>4</v>
      </c>
      <c r="G7219" s="8">
        <f t="shared" si="677"/>
        <v>4</v>
      </c>
      <c r="H7219" s="15">
        <f t="shared" si="678"/>
        <v>0.06</v>
      </c>
      <c r="I7219" s="15" t="s">
        <v>372</v>
      </c>
      <c r="J7219" s="10">
        <v>300000166523030</v>
      </c>
      <c r="K7219" s="9" t="s">
        <v>422</v>
      </c>
      <c r="L7219" s="10">
        <v>100000000614770</v>
      </c>
      <c r="M7219" s="9"/>
      <c r="N7219" s="20">
        <v>300000000000000</v>
      </c>
      <c r="O7219" s="9">
        <v>4</v>
      </c>
      <c r="P7219" s="9">
        <v>4</v>
      </c>
      <c r="Q7219" s="9">
        <v>6</v>
      </c>
    </row>
    <row r="7220" spans="1:17" hidden="1" x14ac:dyDescent="0.25">
      <c r="A7220" s="8" t="str">
        <f t="shared" si="674"/>
        <v>Patient Stretchers and Trolleys and Related AccessAcime Uk Limited</v>
      </c>
      <c r="B7220" s="8" t="str">
        <f>VLOOKUP(J7220,'Contract IDs'!A:D,4,0)</f>
        <v>Patient Stretchers and Trolleys and Related Access</v>
      </c>
      <c r="C7220" s="8" t="str">
        <f>VLOOKUP(L7220,'Supplier IDs'!A:C,3,0)</f>
        <v>Acime Uk Limited</v>
      </c>
      <c r="D7220" s="8" t="str">
        <f t="shared" si="673"/>
        <v>No Sub Cat</v>
      </c>
      <c r="E7220" s="8">
        <f t="shared" si="675"/>
        <v>300000000000000</v>
      </c>
      <c r="F7220" s="8">
        <f t="shared" si="676"/>
        <v>5</v>
      </c>
      <c r="G7220" s="8">
        <f t="shared" si="677"/>
        <v>5</v>
      </c>
      <c r="H7220" s="15">
        <f t="shared" si="678"/>
        <v>0.06</v>
      </c>
      <c r="I7220" s="15" t="s">
        <v>372</v>
      </c>
      <c r="J7220" s="10">
        <v>300000166523030</v>
      </c>
      <c r="K7220" s="9" t="s">
        <v>422</v>
      </c>
      <c r="L7220" s="10">
        <v>100000000614770</v>
      </c>
      <c r="M7220" s="9"/>
      <c r="N7220" s="20">
        <v>300000000000000</v>
      </c>
      <c r="O7220" s="9">
        <v>5</v>
      </c>
      <c r="P7220" s="9">
        <v>5</v>
      </c>
      <c r="Q7220" s="9">
        <v>6</v>
      </c>
    </row>
    <row r="7221" spans="1:17" hidden="1" x14ac:dyDescent="0.25">
      <c r="A7221" s="8" t="str">
        <f t="shared" si="674"/>
        <v>Patient Stretchers and Trolleys and Related AccessAcime Uk Limited</v>
      </c>
      <c r="B7221" s="8" t="str">
        <f>VLOOKUP(J7221,'Contract IDs'!A:D,4,0)</f>
        <v>Patient Stretchers and Trolleys and Related Access</v>
      </c>
      <c r="C7221" s="8" t="str">
        <f>VLOOKUP(L7221,'Supplier IDs'!A:C,3,0)</f>
        <v>Acime Uk Limited</v>
      </c>
      <c r="D7221" s="8" t="str">
        <f t="shared" si="673"/>
        <v>No Sub Cat</v>
      </c>
      <c r="E7221" s="8">
        <f t="shared" si="675"/>
        <v>300000000000000</v>
      </c>
      <c r="F7221" s="8">
        <f t="shared" si="676"/>
        <v>6</v>
      </c>
      <c r="G7221" s="8">
        <f t="shared" si="677"/>
        <v>6</v>
      </c>
      <c r="H7221" s="15">
        <f t="shared" si="678"/>
        <v>7.0000000000000007E-2</v>
      </c>
      <c r="I7221" s="15" t="s">
        <v>372</v>
      </c>
      <c r="J7221" s="10">
        <v>300000166523030</v>
      </c>
      <c r="K7221" s="9" t="s">
        <v>422</v>
      </c>
      <c r="L7221" s="10">
        <v>100000000614770</v>
      </c>
      <c r="M7221" s="9"/>
      <c r="N7221" s="20">
        <v>300000000000000</v>
      </c>
      <c r="O7221" s="9">
        <v>6</v>
      </c>
      <c r="P7221" s="9">
        <v>6</v>
      </c>
      <c r="Q7221" s="9">
        <v>7</v>
      </c>
    </row>
    <row r="7222" spans="1:17" hidden="1" x14ac:dyDescent="0.25">
      <c r="A7222" s="8" t="str">
        <f t="shared" si="674"/>
        <v>Patient Stretchers and Trolleys and Related AccessAcime Uk Limited</v>
      </c>
      <c r="B7222" s="8" t="str">
        <f>VLOOKUP(J7222,'Contract IDs'!A:D,4,0)</f>
        <v>Patient Stretchers and Trolleys and Related Access</v>
      </c>
      <c r="C7222" s="8" t="str">
        <f>VLOOKUP(L7222,'Supplier IDs'!A:C,3,0)</f>
        <v>Acime Uk Limited</v>
      </c>
      <c r="D7222" s="8" t="str">
        <f t="shared" si="673"/>
        <v>No Sub Cat</v>
      </c>
      <c r="E7222" s="8">
        <f t="shared" si="675"/>
        <v>300000000000000</v>
      </c>
      <c r="F7222" s="8">
        <f t="shared" si="676"/>
        <v>7</v>
      </c>
      <c r="G7222" s="8">
        <f t="shared" si="677"/>
        <v>7</v>
      </c>
      <c r="H7222" s="15">
        <f t="shared" si="678"/>
        <v>7.0000000000000007E-2</v>
      </c>
      <c r="I7222" s="15" t="s">
        <v>372</v>
      </c>
      <c r="J7222" s="10">
        <v>300000166523030</v>
      </c>
      <c r="K7222" s="9" t="s">
        <v>422</v>
      </c>
      <c r="L7222" s="10">
        <v>100000000614770</v>
      </c>
      <c r="M7222" s="9"/>
      <c r="N7222" s="20">
        <v>300000000000000</v>
      </c>
      <c r="O7222" s="9">
        <v>7</v>
      </c>
      <c r="P7222" s="9">
        <v>7</v>
      </c>
      <c r="Q7222" s="9">
        <v>7</v>
      </c>
    </row>
    <row r="7223" spans="1:17" hidden="1" x14ac:dyDescent="0.25">
      <c r="A7223" s="8" t="str">
        <f t="shared" si="674"/>
        <v>Patient Stretchers and Trolleys and Related AccessAcime Uk Limited</v>
      </c>
      <c r="B7223" s="8" t="str">
        <f>VLOOKUP(J7223,'Contract IDs'!A:D,4,0)</f>
        <v>Patient Stretchers and Trolleys and Related Access</v>
      </c>
      <c r="C7223" s="8" t="str">
        <f>VLOOKUP(L7223,'Supplier IDs'!A:C,3,0)</f>
        <v>Acime Uk Limited</v>
      </c>
      <c r="D7223" s="8" t="str">
        <f t="shared" si="673"/>
        <v>No Sub Cat</v>
      </c>
      <c r="E7223" s="8">
        <f t="shared" si="675"/>
        <v>300000000000000</v>
      </c>
      <c r="F7223" s="8">
        <f t="shared" si="676"/>
        <v>8</v>
      </c>
      <c r="G7223" s="8">
        <f t="shared" si="677"/>
        <v>8</v>
      </c>
      <c r="H7223" s="15">
        <f t="shared" si="678"/>
        <v>0.08</v>
      </c>
      <c r="I7223" s="15" t="s">
        <v>372</v>
      </c>
      <c r="J7223" s="10">
        <v>300000166523030</v>
      </c>
      <c r="K7223" s="9" t="s">
        <v>422</v>
      </c>
      <c r="L7223" s="10">
        <v>100000000614770</v>
      </c>
      <c r="M7223" s="9"/>
      <c r="N7223" s="20">
        <v>300000000000000</v>
      </c>
      <c r="O7223" s="9">
        <v>8</v>
      </c>
      <c r="P7223" s="9">
        <v>8</v>
      </c>
      <c r="Q7223" s="9">
        <v>8</v>
      </c>
    </row>
    <row r="7224" spans="1:17" hidden="1" x14ac:dyDescent="0.25">
      <c r="A7224" s="8" t="str">
        <f t="shared" si="674"/>
        <v>Patient Stretchers and Trolleys and Related AccessAcime Uk Limited</v>
      </c>
      <c r="B7224" s="8" t="str">
        <f>VLOOKUP(J7224,'Contract IDs'!A:D,4,0)</f>
        <v>Patient Stretchers and Trolleys and Related Access</v>
      </c>
      <c r="C7224" s="8" t="str">
        <f>VLOOKUP(L7224,'Supplier IDs'!A:C,3,0)</f>
        <v>Acime Uk Limited</v>
      </c>
      <c r="D7224" s="8" t="str">
        <f t="shared" si="673"/>
        <v>No Sub Cat</v>
      </c>
      <c r="E7224" s="8">
        <f t="shared" si="675"/>
        <v>300000000000000</v>
      </c>
      <c r="F7224" s="8">
        <f t="shared" si="676"/>
        <v>9</v>
      </c>
      <c r="G7224" s="8">
        <f t="shared" si="677"/>
        <v>9</v>
      </c>
      <c r="H7224" s="15">
        <f t="shared" si="678"/>
        <v>0.08</v>
      </c>
      <c r="I7224" s="15" t="s">
        <v>372</v>
      </c>
      <c r="J7224" s="10">
        <v>300000166523030</v>
      </c>
      <c r="K7224" s="9" t="s">
        <v>422</v>
      </c>
      <c r="L7224" s="10">
        <v>100000000614770</v>
      </c>
      <c r="M7224" s="9"/>
      <c r="N7224" s="20">
        <v>300000000000000</v>
      </c>
      <c r="O7224" s="9">
        <v>9</v>
      </c>
      <c r="P7224" s="9">
        <v>9</v>
      </c>
      <c r="Q7224" s="9">
        <v>8</v>
      </c>
    </row>
    <row r="7225" spans="1:17" hidden="1" x14ac:dyDescent="0.25">
      <c r="A7225" s="8" t="str">
        <f t="shared" si="674"/>
        <v>Patient Stretchers and Trolleys and Related AccessAcime Uk Limited</v>
      </c>
      <c r="B7225" s="8" t="str">
        <f>VLOOKUP(J7225,'Contract IDs'!A:D,4,0)</f>
        <v>Patient Stretchers and Trolleys and Related Access</v>
      </c>
      <c r="C7225" s="8" t="str">
        <f>VLOOKUP(L7225,'Supplier IDs'!A:C,3,0)</f>
        <v>Acime Uk Limited</v>
      </c>
      <c r="D7225" s="8" t="str">
        <f t="shared" si="673"/>
        <v>No Sub Cat</v>
      </c>
      <c r="E7225" s="8">
        <f t="shared" si="675"/>
        <v>300000000000000</v>
      </c>
      <c r="F7225" s="8">
        <f t="shared" si="676"/>
        <v>10</v>
      </c>
      <c r="G7225" s="8">
        <f t="shared" si="677"/>
        <v>10</v>
      </c>
      <c r="H7225" s="15">
        <f t="shared" si="678"/>
        <v>0.1</v>
      </c>
      <c r="I7225" s="15" t="s">
        <v>372</v>
      </c>
      <c r="J7225" s="10">
        <v>300000166523030</v>
      </c>
      <c r="K7225" s="9" t="s">
        <v>422</v>
      </c>
      <c r="L7225" s="10">
        <v>100000000614770</v>
      </c>
      <c r="M7225" s="9"/>
      <c r="N7225" s="20">
        <v>300000000000000</v>
      </c>
      <c r="O7225" s="9">
        <v>10</v>
      </c>
      <c r="P7225" s="9">
        <v>10</v>
      </c>
      <c r="Q7225" s="9">
        <v>10</v>
      </c>
    </row>
    <row r="7226" spans="1:17" hidden="1" x14ac:dyDescent="0.25">
      <c r="A7226" s="8" t="str">
        <f t="shared" si="674"/>
        <v>Patient Stretchers and Trolleys and Related AccessAcime Uk Limited</v>
      </c>
      <c r="B7226" s="8" t="str">
        <f>VLOOKUP(J7226,'Contract IDs'!A:D,4,0)</f>
        <v>Patient Stretchers and Trolleys and Related Access</v>
      </c>
      <c r="C7226" s="8" t="str">
        <f>VLOOKUP(L7226,'Supplier IDs'!A:C,3,0)</f>
        <v>Acime Uk Limited</v>
      </c>
      <c r="D7226" s="8" t="str">
        <f t="shared" si="673"/>
        <v>No Sub Cat</v>
      </c>
      <c r="E7226" s="8">
        <f t="shared" si="675"/>
        <v>300000000000000</v>
      </c>
      <c r="F7226" s="8">
        <f t="shared" si="676"/>
        <v>11</v>
      </c>
      <c r="G7226" s="8">
        <f t="shared" si="677"/>
        <v>19</v>
      </c>
      <c r="H7226" s="15">
        <f t="shared" si="678"/>
        <v>0.15</v>
      </c>
      <c r="I7226" s="15" t="s">
        <v>372</v>
      </c>
      <c r="J7226" s="10">
        <v>300000166523030</v>
      </c>
      <c r="K7226" s="9" t="s">
        <v>422</v>
      </c>
      <c r="L7226" s="10">
        <v>100000000614770</v>
      </c>
      <c r="M7226" s="9"/>
      <c r="N7226" s="20">
        <v>300000000000000</v>
      </c>
      <c r="O7226" s="9">
        <v>11</v>
      </c>
      <c r="P7226" s="9">
        <v>19</v>
      </c>
      <c r="Q7226" s="9">
        <v>15</v>
      </c>
    </row>
    <row r="7227" spans="1:17" hidden="1" x14ac:dyDescent="0.25">
      <c r="A7227" s="8" t="str">
        <f t="shared" si="674"/>
        <v>Patient Stretchers and Trolleys and Related AccessAcime Uk Limited</v>
      </c>
      <c r="B7227" s="8" t="str">
        <f>VLOOKUP(J7227,'Contract IDs'!A:D,4,0)</f>
        <v>Patient Stretchers and Trolleys and Related Access</v>
      </c>
      <c r="C7227" s="8" t="str">
        <f>VLOOKUP(L7227,'Supplier IDs'!A:C,3,0)</f>
        <v>Acime Uk Limited</v>
      </c>
      <c r="D7227" s="8" t="str">
        <f t="shared" si="673"/>
        <v>No Sub Cat</v>
      </c>
      <c r="E7227" s="8">
        <f t="shared" si="675"/>
        <v>300000000000000</v>
      </c>
      <c r="F7227" s="8">
        <f t="shared" si="676"/>
        <v>20</v>
      </c>
      <c r="G7227" s="8">
        <f t="shared" si="677"/>
        <v>49</v>
      </c>
      <c r="H7227" s="15">
        <f t="shared" si="678"/>
        <v>0.2</v>
      </c>
      <c r="I7227" s="15" t="s">
        <v>372</v>
      </c>
      <c r="J7227" s="10">
        <v>300000166523030</v>
      </c>
      <c r="K7227" s="9" t="s">
        <v>422</v>
      </c>
      <c r="L7227" s="10">
        <v>100000000614770</v>
      </c>
      <c r="M7227" s="9"/>
      <c r="N7227" s="20">
        <v>300000000000000</v>
      </c>
      <c r="O7227" s="9">
        <v>20</v>
      </c>
      <c r="P7227" s="9">
        <v>49</v>
      </c>
      <c r="Q7227" s="9">
        <v>20</v>
      </c>
    </row>
    <row r="7228" spans="1:17" hidden="1" x14ac:dyDescent="0.25">
      <c r="A7228" s="8" t="str">
        <f t="shared" si="674"/>
        <v>Patient Stretchers and Trolleys and Related AccessAcime Uk Limited</v>
      </c>
      <c r="B7228" s="8" t="str">
        <f>VLOOKUP(J7228,'Contract IDs'!A:D,4,0)</f>
        <v>Patient Stretchers and Trolleys and Related Access</v>
      </c>
      <c r="C7228" s="8" t="str">
        <f>VLOOKUP(L7228,'Supplier IDs'!A:C,3,0)</f>
        <v>Acime Uk Limited</v>
      </c>
      <c r="D7228" s="8" t="str">
        <f t="shared" si="673"/>
        <v>No Sub Cat</v>
      </c>
      <c r="E7228" s="8">
        <f t="shared" si="675"/>
        <v>300000000000000</v>
      </c>
      <c r="F7228" s="8">
        <f t="shared" si="676"/>
        <v>50</v>
      </c>
      <c r="G7228" s="8">
        <f t="shared" si="677"/>
        <v>99</v>
      </c>
      <c r="H7228" s="15">
        <f t="shared" si="678"/>
        <v>0.2</v>
      </c>
      <c r="I7228" s="15" t="s">
        <v>372</v>
      </c>
      <c r="J7228" s="10">
        <v>300000166523030</v>
      </c>
      <c r="K7228" s="9" t="s">
        <v>422</v>
      </c>
      <c r="L7228" s="10">
        <v>100000000614770</v>
      </c>
      <c r="M7228" s="9"/>
      <c r="N7228" s="20">
        <v>300000000000000</v>
      </c>
      <c r="O7228" s="9">
        <v>50</v>
      </c>
      <c r="P7228" s="9">
        <v>99</v>
      </c>
      <c r="Q7228" s="9">
        <v>20</v>
      </c>
    </row>
    <row r="7229" spans="1:17" hidden="1" x14ac:dyDescent="0.25">
      <c r="A7229" s="8" t="str">
        <f t="shared" si="674"/>
        <v>Patient Stretchers and Trolleys and Related AccessAcime Uk Limited</v>
      </c>
      <c r="B7229" s="8" t="str">
        <f>VLOOKUP(J7229,'Contract IDs'!A:D,4,0)</f>
        <v>Patient Stretchers and Trolleys and Related Access</v>
      </c>
      <c r="C7229" s="8" t="str">
        <f>VLOOKUP(L7229,'Supplier IDs'!A:C,3,0)</f>
        <v>Acime Uk Limited</v>
      </c>
      <c r="D7229" s="8" t="str">
        <f t="shared" si="673"/>
        <v>No Sub Cat</v>
      </c>
      <c r="E7229" s="8">
        <f t="shared" si="675"/>
        <v>300000000000000</v>
      </c>
      <c r="F7229" s="8">
        <f t="shared" si="676"/>
        <v>100</v>
      </c>
      <c r="G7229" s="8">
        <f t="shared" si="677"/>
        <v>149</v>
      </c>
      <c r="H7229" s="15">
        <f t="shared" si="678"/>
        <v>0.2</v>
      </c>
      <c r="I7229" s="15" t="s">
        <v>372</v>
      </c>
      <c r="J7229" s="10">
        <v>300000166523030</v>
      </c>
      <c r="K7229" s="9" t="s">
        <v>422</v>
      </c>
      <c r="L7229" s="10">
        <v>100000000614770</v>
      </c>
      <c r="M7229" s="9"/>
      <c r="N7229" s="20">
        <v>300000000000000</v>
      </c>
      <c r="O7229" s="9">
        <v>100</v>
      </c>
      <c r="P7229" s="9">
        <v>149</v>
      </c>
      <c r="Q7229" s="9">
        <v>20</v>
      </c>
    </row>
    <row r="7230" spans="1:17" hidden="1" x14ac:dyDescent="0.25">
      <c r="A7230" s="8" t="str">
        <f t="shared" si="674"/>
        <v>Patient Stretchers and Trolleys and Related AccessAcime Uk Limited</v>
      </c>
      <c r="B7230" s="8" t="str">
        <f>VLOOKUP(J7230,'Contract IDs'!A:D,4,0)</f>
        <v>Patient Stretchers and Trolleys and Related Access</v>
      </c>
      <c r="C7230" s="8" t="str">
        <f>VLOOKUP(L7230,'Supplier IDs'!A:C,3,0)</f>
        <v>Acime Uk Limited</v>
      </c>
      <c r="D7230" s="8" t="str">
        <f t="shared" si="673"/>
        <v>No Sub Cat</v>
      </c>
      <c r="E7230" s="8">
        <f t="shared" si="675"/>
        <v>300000000000000</v>
      </c>
      <c r="F7230" s="8">
        <f t="shared" si="676"/>
        <v>150</v>
      </c>
      <c r="G7230" s="8">
        <f t="shared" si="677"/>
        <v>199</v>
      </c>
      <c r="H7230" s="15">
        <f t="shared" si="678"/>
        <v>0.2</v>
      </c>
      <c r="I7230" s="15" t="s">
        <v>372</v>
      </c>
      <c r="J7230" s="10">
        <v>300000166523030</v>
      </c>
      <c r="K7230" s="9" t="s">
        <v>422</v>
      </c>
      <c r="L7230" s="10">
        <v>100000000614770</v>
      </c>
      <c r="M7230" s="9"/>
      <c r="N7230" s="20">
        <v>300000000000000</v>
      </c>
      <c r="O7230" s="9">
        <v>150</v>
      </c>
      <c r="P7230" s="9">
        <v>199</v>
      </c>
      <c r="Q7230" s="9">
        <v>20</v>
      </c>
    </row>
    <row r="7231" spans="1:17" hidden="1" x14ac:dyDescent="0.25">
      <c r="A7231" s="8" t="str">
        <f t="shared" si="674"/>
        <v>Patient Stretchers and Trolleys and Related AccessAcime Uk Limited</v>
      </c>
      <c r="B7231" s="8" t="str">
        <f>VLOOKUP(J7231,'Contract IDs'!A:D,4,0)</f>
        <v>Patient Stretchers and Trolleys and Related Access</v>
      </c>
      <c r="C7231" s="8" t="str">
        <f>VLOOKUP(L7231,'Supplier IDs'!A:C,3,0)</f>
        <v>Acime Uk Limited</v>
      </c>
      <c r="D7231" s="8" t="str">
        <f t="shared" si="673"/>
        <v>No Sub Cat</v>
      </c>
      <c r="E7231" s="8">
        <f t="shared" si="675"/>
        <v>300000000000000</v>
      </c>
      <c r="F7231" s="8">
        <f t="shared" si="676"/>
        <v>200</v>
      </c>
      <c r="G7231" s="8">
        <f t="shared" si="677"/>
        <v>1000</v>
      </c>
      <c r="H7231" s="15">
        <f t="shared" si="678"/>
        <v>0.2</v>
      </c>
      <c r="I7231" s="15" t="s">
        <v>372</v>
      </c>
      <c r="J7231" s="10">
        <v>300000166523030</v>
      </c>
      <c r="K7231" s="9" t="s">
        <v>422</v>
      </c>
      <c r="L7231" s="10">
        <v>100000000614770</v>
      </c>
      <c r="M7231" s="9"/>
      <c r="N7231" s="20">
        <v>300000000000000</v>
      </c>
      <c r="O7231" s="9">
        <v>200</v>
      </c>
      <c r="P7231" s="9">
        <v>1000</v>
      </c>
      <c r="Q7231" s="9">
        <v>20</v>
      </c>
    </row>
    <row r="7232" spans="1:17" hidden="1" x14ac:dyDescent="0.25">
      <c r="A7232" s="8" t="str">
        <f t="shared" si="674"/>
        <v>Patient Stretchers and Trolleys and Related AccessHoward Wright Europe Limited</v>
      </c>
      <c r="B7232" s="8" t="str">
        <f>VLOOKUP(J7232,'Contract IDs'!A:D,4,0)</f>
        <v>Patient Stretchers and Trolleys and Related Access</v>
      </c>
      <c r="C7232" s="8" t="str">
        <f>VLOOKUP(L7232,'Supplier IDs'!A:C,3,0)</f>
        <v>Howard Wright Europe Limited</v>
      </c>
      <c r="D7232" s="8" t="str">
        <f t="shared" si="673"/>
        <v>No Sub Cat</v>
      </c>
      <c r="E7232" s="8">
        <f t="shared" si="675"/>
        <v>300000000000000</v>
      </c>
      <c r="F7232" s="8">
        <f t="shared" si="676"/>
        <v>5</v>
      </c>
      <c r="G7232" s="8">
        <f t="shared" si="677"/>
        <v>5</v>
      </c>
      <c r="H7232" s="15">
        <f t="shared" si="678"/>
        <v>2.5000000000000001E-2</v>
      </c>
      <c r="I7232" s="15" t="s">
        <v>372</v>
      </c>
      <c r="J7232" s="10">
        <v>300000166523030</v>
      </c>
      <c r="K7232" s="9" t="s">
        <v>422</v>
      </c>
      <c r="L7232" s="10">
        <v>100000000613530</v>
      </c>
      <c r="M7232" s="9"/>
      <c r="N7232" s="20">
        <v>300000000000000</v>
      </c>
      <c r="O7232" s="9">
        <v>5</v>
      </c>
      <c r="P7232" s="9">
        <v>5</v>
      </c>
      <c r="Q7232" s="9">
        <v>2.5</v>
      </c>
    </row>
    <row r="7233" spans="1:17" hidden="1" x14ac:dyDescent="0.25">
      <c r="A7233" s="8" t="str">
        <f t="shared" si="674"/>
        <v>Patient Stretchers and Trolleys and Related AccessHoward Wright Europe Limited</v>
      </c>
      <c r="B7233" s="8" t="str">
        <f>VLOOKUP(J7233,'Contract IDs'!A:D,4,0)</f>
        <v>Patient Stretchers and Trolleys and Related Access</v>
      </c>
      <c r="C7233" s="8" t="str">
        <f>VLOOKUP(L7233,'Supplier IDs'!A:C,3,0)</f>
        <v>Howard Wright Europe Limited</v>
      </c>
      <c r="D7233" s="8" t="str">
        <f t="shared" si="673"/>
        <v>No Sub Cat</v>
      </c>
      <c r="E7233" s="8">
        <f t="shared" si="675"/>
        <v>300000000000000</v>
      </c>
      <c r="F7233" s="8">
        <f t="shared" si="676"/>
        <v>6</v>
      </c>
      <c r="G7233" s="8">
        <f t="shared" si="677"/>
        <v>6</v>
      </c>
      <c r="H7233" s="15">
        <f t="shared" si="678"/>
        <v>2.5000000000000001E-2</v>
      </c>
      <c r="I7233" s="15" t="s">
        <v>372</v>
      </c>
      <c r="J7233" s="10">
        <v>300000166523030</v>
      </c>
      <c r="K7233" s="9" t="s">
        <v>422</v>
      </c>
      <c r="L7233" s="10">
        <v>100000000613530</v>
      </c>
      <c r="M7233" s="9"/>
      <c r="N7233" s="20">
        <v>300000000000000</v>
      </c>
      <c r="O7233" s="9">
        <v>6</v>
      </c>
      <c r="P7233" s="9">
        <v>6</v>
      </c>
      <c r="Q7233" s="9">
        <v>2.5</v>
      </c>
    </row>
    <row r="7234" spans="1:17" hidden="1" x14ac:dyDescent="0.25">
      <c r="A7234" s="8" t="str">
        <f t="shared" si="674"/>
        <v>Patient Stretchers and Trolleys and Related AccessHoward Wright Europe Limited</v>
      </c>
      <c r="B7234" s="8" t="str">
        <f>VLOOKUP(J7234,'Contract IDs'!A:D,4,0)</f>
        <v>Patient Stretchers and Trolleys and Related Access</v>
      </c>
      <c r="C7234" s="8" t="str">
        <f>VLOOKUP(L7234,'Supplier IDs'!A:C,3,0)</f>
        <v>Howard Wright Europe Limited</v>
      </c>
      <c r="D7234" s="8" t="str">
        <f t="shared" ref="D7234:D7297" si="679">IF(M7234="","No Sub Cat",M7234)</f>
        <v>No Sub Cat</v>
      </c>
      <c r="E7234" s="8">
        <f t="shared" si="675"/>
        <v>300000000000000</v>
      </c>
      <c r="F7234" s="8">
        <f t="shared" si="676"/>
        <v>7</v>
      </c>
      <c r="G7234" s="8">
        <f t="shared" si="677"/>
        <v>7</v>
      </c>
      <c r="H7234" s="15">
        <f t="shared" si="678"/>
        <v>2.5000000000000001E-2</v>
      </c>
      <c r="I7234" s="15" t="s">
        <v>372</v>
      </c>
      <c r="J7234" s="10">
        <v>300000166523030</v>
      </c>
      <c r="K7234" s="9" t="s">
        <v>422</v>
      </c>
      <c r="L7234" s="10">
        <v>100000000613530</v>
      </c>
      <c r="M7234" s="9"/>
      <c r="N7234" s="20">
        <v>300000000000000</v>
      </c>
      <c r="O7234" s="9">
        <v>7</v>
      </c>
      <c r="P7234" s="9">
        <v>7</v>
      </c>
      <c r="Q7234" s="9">
        <v>2.5</v>
      </c>
    </row>
    <row r="7235" spans="1:17" hidden="1" x14ac:dyDescent="0.25">
      <c r="A7235" s="8" t="str">
        <f t="shared" ref="A7235:A7298" si="680">B7235&amp;C7235</f>
        <v>Patient Stretchers and Trolleys and Related AccessHoward Wright Europe Limited</v>
      </c>
      <c r="B7235" s="8" t="str">
        <f>VLOOKUP(J7235,'Contract IDs'!A:D,4,0)</f>
        <v>Patient Stretchers and Trolleys and Related Access</v>
      </c>
      <c r="C7235" s="8" t="str">
        <f>VLOOKUP(L7235,'Supplier IDs'!A:C,3,0)</f>
        <v>Howard Wright Europe Limited</v>
      </c>
      <c r="D7235" s="8" t="str">
        <f t="shared" si="679"/>
        <v>No Sub Cat</v>
      </c>
      <c r="E7235" s="8">
        <f t="shared" ref="E7235:E7298" si="681">N7235</f>
        <v>300000000000000</v>
      </c>
      <c r="F7235" s="8">
        <f t="shared" ref="F7235:F7298" si="682">O7235</f>
        <v>8</v>
      </c>
      <c r="G7235" s="8">
        <f t="shared" ref="G7235:G7298" si="683">P7235</f>
        <v>8</v>
      </c>
      <c r="H7235" s="15">
        <f t="shared" ref="H7235:H7298" si="684">Q7235/100</f>
        <v>2.5000000000000001E-2</v>
      </c>
      <c r="I7235" s="15" t="s">
        <v>372</v>
      </c>
      <c r="J7235" s="10">
        <v>300000166523030</v>
      </c>
      <c r="K7235" s="9" t="s">
        <v>422</v>
      </c>
      <c r="L7235" s="10">
        <v>100000000613530</v>
      </c>
      <c r="M7235" s="9"/>
      <c r="N7235" s="20">
        <v>300000000000000</v>
      </c>
      <c r="O7235" s="9">
        <v>8</v>
      </c>
      <c r="P7235" s="9">
        <v>8</v>
      </c>
      <c r="Q7235" s="9">
        <v>2.5</v>
      </c>
    </row>
    <row r="7236" spans="1:17" hidden="1" x14ac:dyDescent="0.25">
      <c r="A7236" s="8" t="str">
        <f t="shared" si="680"/>
        <v>Patient Stretchers and Trolleys and Related AccessHoward Wright Europe Limited</v>
      </c>
      <c r="B7236" s="8" t="str">
        <f>VLOOKUP(J7236,'Contract IDs'!A:D,4,0)</f>
        <v>Patient Stretchers and Trolleys and Related Access</v>
      </c>
      <c r="C7236" s="8" t="str">
        <f>VLOOKUP(L7236,'Supplier IDs'!A:C,3,0)</f>
        <v>Howard Wright Europe Limited</v>
      </c>
      <c r="D7236" s="8" t="str">
        <f t="shared" si="679"/>
        <v>No Sub Cat</v>
      </c>
      <c r="E7236" s="8">
        <f t="shared" si="681"/>
        <v>300000000000000</v>
      </c>
      <c r="F7236" s="8">
        <f t="shared" si="682"/>
        <v>9</v>
      </c>
      <c r="G7236" s="8">
        <f t="shared" si="683"/>
        <v>9</v>
      </c>
      <c r="H7236" s="15">
        <f t="shared" si="684"/>
        <v>2.5000000000000001E-2</v>
      </c>
      <c r="I7236" s="15" t="s">
        <v>372</v>
      </c>
      <c r="J7236" s="10">
        <v>300000166523030</v>
      </c>
      <c r="K7236" s="9" t="s">
        <v>422</v>
      </c>
      <c r="L7236" s="10">
        <v>100000000613530</v>
      </c>
      <c r="M7236" s="9"/>
      <c r="N7236" s="20">
        <v>300000000000000</v>
      </c>
      <c r="O7236" s="9">
        <v>9</v>
      </c>
      <c r="P7236" s="9">
        <v>9</v>
      </c>
      <c r="Q7236" s="9">
        <v>2.5</v>
      </c>
    </row>
    <row r="7237" spans="1:17" hidden="1" x14ac:dyDescent="0.25">
      <c r="A7237" s="8" t="str">
        <f t="shared" si="680"/>
        <v>Patient Stretchers and Trolleys and Related AccessHoward Wright Europe Limited</v>
      </c>
      <c r="B7237" s="8" t="str">
        <f>VLOOKUP(J7237,'Contract IDs'!A:D,4,0)</f>
        <v>Patient Stretchers and Trolleys and Related Access</v>
      </c>
      <c r="C7237" s="8" t="str">
        <f>VLOOKUP(L7237,'Supplier IDs'!A:C,3,0)</f>
        <v>Howard Wright Europe Limited</v>
      </c>
      <c r="D7237" s="8" t="str">
        <f t="shared" si="679"/>
        <v>No Sub Cat</v>
      </c>
      <c r="E7237" s="8">
        <f t="shared" si="681"/>
        <v>300000000000000</v>
      </c>
      <c r="F7237" s="8">
        <f t="shared" si="682"/>
        <v>10</v>
      </c>
      <c r="G7237" s="8">
        <f t="shared" si="683"/>
        <v>10</v>
      </c>
      <c r="H7237" s="15">
        <f t="shared" si="684"/>
        <v>2.5000000000000001E-2</v>
      </c>
      <c r="I7237" s="15" t="s">
        <v>372</v>
      </c>
      <c r="J7237" s="10">
        <v>300000166523030</v>
      </c>
      <c r="K7237" s="9" t="s">
        <v>422</v>
      </c>
      <c r="L7237" s="10">
        <v>100000000613530</v>
      </c>
      <c r="M7237" s="9"/>
      <c r="N7237" s="20">
        <v>300000000000000</v>
      </c>
      <c r="O7237" s="9">
        <v>10</v>
      </c>
      <c r="P7237" s="9">
        <v>10</v>
      </c>
      <c r="Q7237" s="9">
        <v>2.5</v>
      </c>
    </row>
    <row r="7238" spans="1:17" hidden="1" x14ac:dyDescent="0.25">
      <c r="A7238" s="8" t="str">
        <f t="shared" si="680"/>
        <v>Patient Stretchers and Trolleys and Related AccessHoward Wright Europe Limited</v>
      </c>
      <c r="B7238" s="8" t="str">
        <f>VLOOKUP(J7238,'Contract IDs'!A:D,4,0)</f>
        <v>Patient Stretchers and Trolleys and Related Access</v>
      </c>
      <c r="C7238" s="8" t="str">
        <f>VLOOKUP(L7238,'Supplier IDs'!A:C,3,0)</f>
        <v>Howard Wright Europe Limited</v>
      </c>
      <c r="D7238" s="8" t="str">
        <f t="shared" si="679"/>
        <v>No Sub Cat</v>
      </c>
      <c r="E7238" s="8">
        <f t="shared" si="681"/>
        <v>300000000000000</v>
      </c>
      <c r="F7238" s="8">
        <f t="shared" si="682"/>
        <v>11</v>
      </c>
      <c r="G7238" s="8">
        <f t="shared" si="683"/>
        <v>19</v>
      </c>
      <c r="H7238" s="15">
        <f t="shared" si="684"/>
        <v>0.05</v>
      </c>
      <c r="I7238" s="15" t="s">
        <v>372</v>
      </c>
      <c r="J7238" s="10">
        <v>300000166523030</v>
      </c>
      <c r="K7238" s="9" t="s">
        <v>422</v>
      </c>
      <c r="L7238" s="10">
        <v>100000000613530</v>
      </c>
      <c r="M7238" s="9"/>
      <c r="N7238" s="20">
        <v>300000000000000</v>
      </c>
      <c r="O7238" s="9">
        <v>11</v>
      </c>
      <c r="P7238" s="9">
        <v>19</v>
      </c>
      <c r="Q7238" s="9">
        <v>5</v>
      </c>
    </row>
    <row r="7239" spans="1:17" hidden="1" x14ac:dyDescent="0.25">
      <c r="A7239" s="8" t="str">
        <f t="shared" si="680"/>
        <v>Patient Stretchers and Trolleys and Related AccessHoward Wright Europe Limited</v>
      </c>
      <c r="B7239" s="8" t="str">
        <f>VLOOKUP(J7239,'Contract IDs'!A:D,4,0)</f>
        <v>Patient Stretchers and Trolleys and Related Access</v>
      </c>
      <c r="C7239" s="8" t="str">
        <f>VLOOKUP(L7239,'Supplier IDs'!A:C,3,0)</f>
        <v>Howard Wright Europe Limited</v>
      </c>
      <c r="D7239" s="8" t="str">
        <f t="shared" si="679"/>
        <v>No Sub Cat</v>
      </c>
      <c r="E7239" s="8">
        <f t="shared" si="681"/>
        <v>300000000000000</v>
      </c>
      <c r="F7239" s="8">
        <f t="shared" si="682"/>
        <v>20</v>
      </c>
      <c r="G7239" s="8">
        <f t="shared" si="683"/>
        <v>49</v>
      </c>
      <c r="H7239" s="15">
        <f t="shared" si="684"/>
        <v>7.4999999999999997E-2</v>
      </c>
      <c r="I7239" s="15" t="s">
        <v>372</v>
      </c>
      <c r="J7239" s="10">
        <v>300000166523030</v>
      </c>
      <c r="K7239" s="9" t="s">
        <v>422</v>
      </c>
      <c r="L7239" s="10">
        <v>100000000613530</v>
      </c>
      <c r="M7239" s="9"/>
      <c r="N7239" s="20">
        <v>300000000000000</v>
      </c>
      <c r="O7239" s="9">
        <v>20</v>
      </c>
      <c r="P7239" s="9">
        <v>49</v>
      </c>
      <c r="Q7239" s="9">
        <v>7.5</v>
      </c>
    </row>
    <row r="7240" spans="1:17" hidden="1" x14ac:dyDescent="0.25">
      <c r="A7240" s="8" t="str">
        <f t="shared" si="680"/>
        <v>Patient Stretchers and Trolleys and Related AccessHoward Wright Europe Limited</v>
      </c>
      <c r="B7240" s="8" t="str">
        <f>VLOOKUP(J7240,'Contract IDs'!A:D,4,0)</f>
        <v>Patient Stretchers and Trolleys and Related Access</v>
      </c>
      <c r="C7240" s="8" t="str">
        <f>VLOOKUP(L7240,'Supplier IDs'!A:C,3,0)</f>
        <v>Howard Wright Europe Limited</v>
      </c>
      <c r="D7240" s="8" t="str">
        <f t="shared" si="679"/>
        <v>No Sub Cat</v>
      </c>
      <c r="E7240" s="8">
        <f t="shared" si="681"/>
        <v>300000000000000</v>
      </c>
      <c r="F7240" s="8">
        <f t="shared" si="682"/>
        <v>50</v>
      </c>
      <c r="G7240" s="8">
        <f t="shared" si="683"/>
        <v>99</v>
      </c>
      <c r="H7240" s="15">
        <f t="shared" si="684"/>
        <v>0.1</v>
      </c>
      <c r="I7240" s="15" t="s">
        <v>372</v>
      </c>
      <c r="J7240" s="10">
        <v>300000166523030</v>
      </c>
      <c r="K7240" s="9" t="s">
        <v>422</v>
      </c>
      <c r="L7240" s="10">
        <v>100000000613530</v>
      </c>
      <c r="M7240" s="9"/>
      <c r="N7240" s="20">
        <v>300000000000000</v>
      </c>
      <c r="O7240" s="9">
        <v>50</v>
      </c>
      <c r="P7240" s="9">
        <v>99</v>
      </c>
      <c r="Q7240" s="9">
        <v>10</v>
      </c>
    </row>
    <row r="7241" spans="1:17" hidden="1" x14ac:dyDescent="0.25">
      <c r="A7241" s="8" t="str">
        <f t="shared" si="680"/>
        <v>Patient Stretchers and Trolleys and Related AccessHoward Wright Europe Limited</v>
      </c>
      <c r="B7241" s="8" t="str">
        <f>VLOOKUP(J7241,'Contract IDs'!A:D,4,0)</f>
        <v>Patient Stretchers and Trolleys and Related Access</v>
      </c>
      <c r="C7241" s="8" t="str">
        <f>VLOOKUP(L7241,'Supplier IDs'!A:C,3,0)</f>
        <v>Howard Wright Europe Limited</v>
      </c>
      <c r="D7241" s="8" t="str">
        <f t="shared" si="679"/>
        <v>No Sub Cat</v>
      </c>
      <c r="E7241" s="8">
        <f t="shared" si="681"/>
        <v>300000000000000</v>
      </c>
      <c r="F7241" s="8">
        <f t="shared" si="682"/>
        <v>100</v>
      </c>
      <c r="G7241" s="8">
        <f t="shared" si="683"/>
        <v>149</v>
      </c>
      <c r="H7241" s="15">
        <f t="shared" si="684"/>
        <v>0.125</v>
      </c>
      <c r="I7241" s="15" t="s">
        <v>372</v>
      </c>
      <c r="J7241" s="10">
        <v>300000166523030</v>
      </c>
      <c r="K7241" s="9" t="s">
        <v>422</v>
      </c>
      <c r="L7241" s="10">
        <v>100000000613530</v>
      </c>
      <c r="M7241" s="9"/>
      <c r="N7241" s="20">
        <v>300000000000000</v>
      </c>
      <c r="O7241" s="9">
        <v>100</v>
      </c>
      <c r="P7241" s="9">
        <v>149</v>
      </c>
      <c r="Q7241" s="9">
        <v>12.5</v>
      </c>
    </row>
    <row r="7242" spans="1:17" hidden="1" x14ac:dyDescent="0.25">
      <c r="A7242" s="8" t="str">
        <f t="shared" si="680"/>
        <v>Patient Stretchers and Trolleys and Related AccessHoward Wright Europe Limited</v>
      </c>
      <c r="B7242" s="8" t="str">
        <f>VLOOKUP(J7242,'Contract IDs'!A:D,4,0)</f>
        <v>Patient Stretchers and Trolleys and Related Access</v>
      </c>
      <c r="C7242" s="8" t="str">
        <f>VLOOKUP(L7242,'Supplier IDs'!A:C,3,0)</f>
        <v>Howard Wright Europe Limited</v>
      </c>
      <c r="D7242" s="8" t="str">
        <f t="shared" si="679"/>
        <v>No Sub Cat</v>
      </c>
      <c r="E7242" s="8">
        <f t="shared" si="681"/>
        <v>300000000000000</v>
      </c>
      <c r="F7242" s="8">
        <f t="shared" si="682"/>
        <v>150</v>
      </c>
      <c r="G7242" s="8">
        <f t="shared" si="683"/>
        <v>199</v>
      </c>
      <c r="H7242" s="15">
        <f t="shared" si="684"/>
        <v>0.15</v>
      </c>
      <c r="I7242" s="15" t="s">
        <v>372</v>
      </c>
      <c r="J7242" s="10">
        <v>300000166523030</v>
      </c>
      <c r="K7242" s="9" t="s">
        <v>422</v>
      </c>
      <c r="L7242" s="10">
        <v>100000000613530</v>
      </c>
      <c r="M7242" s="9"/>
      <c r="N7242" s="20">
        <v>300000000000000</v>
      </c>
      <c r="O7242" s="9">
        <v>150</v>
      </c>
      <c r="P7242" s="9">
        <v>199</v>
      </c>
      <c r="Q7242" s="9">
        <v>15</v>
      </c>
    </row>
    <row r="7243" spans="1:17" hidden="1" x14ac:dyDescent="0.25">
      <c r="A7243" s="8" t="str">
        <f t="shared" si="680"/>
        <v>Patient Stretchers and Trolleys and Related AccessHoward Wright Europe Limited</v>
      </c>
      <c r="B7243" s="8" t="str">
        <f>VLOOKUP(J7243,'Contract IDs'!A:D,4,0)</f>
        <v>Patient Stretchers and Trolleys and Related Access</v>
      </c>
      <c r="C7243" s="8" t="str">
        <f>VLOOKUP(L7243,'Supplier IDs'!A:C,3,0)</f>
        <v>Howard Wright Europe Limited</v>
      </c>
      <c r="D7243" s="8" t="str">
        <f t="shared" si="679"/>
        <v>No Sub Cat</v>
      </c>
      <c r="E7243" s="8">
        <f t="shared" si="681"/>
        <v>300000000000000</v>
      </c>
      <c r="F7243" s="8">
        <f t="shared" si="682"/>
        <v>200</v>
      </c>
      <c r="G7243" s="8">
        <f t="shared" si="683"/>
        <v>1000</v>
      </c>
      <c r="H7243" s="15">
        <f t="shared" si="684"/>
        <v>0.17499999999999999</v>
      </c>
      <c r="I7243" s="15" t="s">
        <v>372</v>
      </c>
      <c r="J7243" s="10">
        <v>300000166523030</v>
      </c>
      <c r="K7243" s="9" t="s">
        <v>422</v>
      </c>
      <c r="L7243" s="10">
        <v>100000000613530</v>
      </c>
      <c r="M7243" s="9"/>
      <c r="N7243" s="20">
        <v>300000000000000</v>
      </c>
      <c r="O7243" s="9">
        <v>200</v>
      </c>
      <c r="P7243" s="9">
        <v>1000</v>
      </c>
      <c r="Q7243" s="9">
        <v>17.5</v>
      </c>
    </row>
    <row r="7244" spans="1:17" hidden="1" x14ac:dyDescent="0.25">
      <c r="A7244" s="8" t="str">
        <f t="shared" si="680"/>
        <v>Patient Stretchers and Trolleys and Related AccessHoward Wright Europe Limited</v>
      </c>
      <c r="B7244" s="8" t="str">
        <f>VLOOKUP(J7244,'Contract IDs'!A:D,4,0)</f>
        <v>Patient Stretchers and Trolleys and Related Access</v>
      </c>
      <c r="C7244" s="8" t="str">
        <f>VLOOKUP(L7244,'Supplier IDs'!A:C,3,0)</f>
        <v>Howard Wright Europe Limited</v>
      </c>
      <c r="D7244" s="8" t="str">
        <f t="shared" si="679"/>
        <v>No Sub Cat</v>
      </c>
      <c r="E7244" s="8">
        <f t="shared" si="681"/>
        <v>300000000000000</v>
      </c>
      <c r="F7244" s="8">
        <f t="shared" si="682"/>
        <v>5</v>
      </c>
      <c r="G7244" s="8">
        <f t="shared" si="683"/>
        <v>5</v>
      </c>
      <c r="H7244" s="15">
        <f t="shared" si="684"/>
        <v>2.5000000000000001E-2</v>
      </c>
      <c r="I7244" s="15" t="s">
        <v>372</v>
      </c>
      <c r="J7244" s="10">
        <v>300000166523030</v>
      </c>
      <c r="K7244" s="9" t="s">
        <v>422</v>
      </c>
      <c r="L7244" s="10">
        <v>100000000613530</v>
      </c>
      <c r="M7244" s="9"/>
      <c r="N7244" s="20">
        <v>300000000000000</v>
      </c>
      <c r="O7244" s="9">
        <v>5</v>
      </c>
      <c r="P7244" s="9">
        <v>5</v>
      </c>
      <c r="Q7244" s="9">
        <v>2.5</v>
      </c>
    </row>
    <row r="7245" spans="1:17" hidden="1" x14ac:dyDescent="0.25">
      <c r="A7245" s="8" t="str">
        <f t="shared" si="680"/>
        <v>Patient Stretchers and Trolleys and Related AccessHoward Wright Europe Limited</v>
      </c>
      <c r="B7245" s="8" t="str">
        <f>VLOOKUP(J7245,'Contract IDs'!A:D,4,0)</f>
        <v>Patient Stretchers and Trolleys and Related Access</v>
      </c>
      <c r="C7245" s="8" t="str">
        <f>VLOOKUP(L7245,'Supplier IDs'!A:C,3,0)</f>
        <v>Howard Wright Europe Limited</v>
      </c>
      <c r="D7245" s="8" t="str">
        <f t="shared" si="679"/>
        <v>No Sub Cat</v>
      </c>
      <c r="E7245" s="8">
        <f t="shared" si="681"/>
        <v>300000000000000</v>
      </c>
      <c r="F7245" s="8">
        <f t="shared" si="682"/>
        <v>6</v>
      </c>
      <c r="G7245" s="8">
        <f t="shared" si="683"/>
        <v>6</v>
      </c>
      <c r="H7245" s="15">
        <f t="shared" si="684"/>
        <v>2.5000000000000001E-2</v>
      </c>
      <c r="I7245" s="15" t="s">
        <v>372</v>
      </c>
      <c r="J7245" s="10">
        <v>300000166523030</v>
      </c>
      <c r="K7245" s="9" t="s">
        <v>422</v>
      </c>
      <c r="L7245" s="10">
        <v>100000000613530</v>
      </c>
      <c r="M7245" s="9"/>
      <c r="N7245" s="20">
        <v>300000000000000</v>
      </c>
      <c r="O7245" s="9">
        <v>6</v>
      </c>
      <c r="P7245" s="9">
        <v>6</v>
      </c>
      <c r="Q7245" s="9">
        <v>2.5</v>
      </c>
    </row>
    <row r="7246" spans="1:17" hidden="1" x14ac:dyDescent="0.25">
      <c r="A7246" s="8" t="str">
        <f t="shared" si="680"/>
        <v>Patient Stretchers and Trolleys and Related AccessHoward Wright Europe Limited</v>
      </c>
      <c r="B7246" s="8" t="str">
        <f>VLOOKUP(J7246,'Contract IDs'!A:D,4,0)</f>
        <v>Patient Stretchers and Trolleys and Related Access</v>
      </c>
      <c r="C7246" s="8" t="str">
        <f>VLOOKUP(L7246,'Supplier IDs'!A:C,3,0)</f>
        <v>Howard Wright Europe Limited</v>
      </c>
      <c r="D7246" s="8" t="str">
        <f t="shared" si="679"/>
        <v>No Sub Cat</v>
      </c>
      <c r="E7246" s="8">
        <f t="shared" si="681"/>
        <v>300000000000000</v>
      </c>
      <c r="F7246" s="8">
        <f t="shared" si="682"/>
        <v>7</v>
      </c>
      <c r="G7246" s="8">
        <f t="shared" si="683"/>
        <v>7</v>
      </c>
      <c r="H7246" s="15">
        <f t="shared" si="684"/>
        <v>2.5000000000000001E-2</v>
      </c>
      <c r="I7246" s="15" t="s">
        <v>372</v>
      </c>
      <c r="J7246" s="10">
        <v>300000166523030</v>
      </c>
      <c r="K7246" s="9" t="s">
        <v>422</v>
      </c>
      <c r="L7246" s="10">
        <v>100000000613530</v>
      </c>
      <c r="M7246" s="9"/>
      <c r="N7246" s="20">
        <v>300000000000000</v>
      </c>
      <c r="O7246" s="9">
        <v>7</v>
      </c>
      <c r="P7246" s="9">
        <v>7</v>
      </c>
      <c r="Q7246" s="9">
        <v>2.5</v>
      </c>
    </row>
    <row r="7247" spans="1:17" hidden="1" x14ac:dyDescent="0.25">
      <c r="A7247" s="8" t="str">
        <f t="shared" si="680"/>
        <v>Patient Stretchers and Trolleys and Related AccessHoward Wright Europe Limited</v>
      </c>
      <c r="B7247" s="8" t="str">
        <f>VLOOKUP(J7247,'Contract IDs'!A:D,4,0)</f>
        <v>Patient Stretchers and Trolleys and Related Access</v>
      </c>
      <c r="C7247" s="8" t="str">
        <f>VLOOKUP(L7247,'Supplier IDs'!A:C,3,0)</f>
        <v>Howard Wright Europe Limited</v>
      </c>
      <c r="D7247" s="8" t="str">
        <f t="shared" si="679"/>
        <v>No Sub Cat</v>
      </c>
      <c r="E7247" s="8">
        <f t="shared" si="681"/>
        <v>300000000000000</v>
      </c>
      <c r="F7247" s="8">
        <f t="shared" si="682"/>
        <v>8</v>
      </c>
      <c r="G7247" s="8">
        <f t="shared" si="683"/>
        <v>8</v>
      </c>
      <c r="H7247" s="15">
        <f t="shared" si="684"/>
        <v>2.5000000000000001E-2</v>
      </c>
      <c r="I7247" s="15" t="s">
        <v>372</v>
      </c>
      <c r="J7247" s="10">
        <v>300000166523030</v>
      </c>
      <c r="K7247" s="9" t="s">
        <v>422</v>
      </c>
      <c r="L7247" s="10">
        <v>100000000613530</v>
      </c>
      <c r="M7247" s="9"/>
      <c r="N7247" s="20">
        <v>300000000000000</v>
      </c>
      <c r="O7247" s="9">
        <v>8</v>
      </c>
      <c r="P7247" s="9">
        <v>8</v>
      </c>
      <c r="Q7247" s="9">
        <v>2.5</v>
      </c>
    </row>
    <row r="7248" spans="1:17" hidden="1" x14ac:dyDescent="0.25">
      <c r="A7248" s="8" t="str">
        <f t="shared" si="680"/>
        <v>Patient Stretchers and Trolleys and Related AccessHoward Wright Europe Limited</v>
      </c>
      <c r="B7248" s="8" t="str">
        <f>VLOOKUP(J7248,'Contract IDs'!A:D,4,0)</f>
        <v>Patient Stretchers and Trolleys and Related Access</v>
      </c>
      <c r="C7248" s="8" t="str">
        <f>VLOOKUP(L7248,'Supplier IDs'!A:C,3,0)</f>
        <v>Howard Wright Europe Limited</v>
      </c>
      <c r="D7248" s="8" t="str">
        <f t="shared" si="679"/>
        <v>No Sub Cat</v>
      </c>
      <c r="E7248" s="8">
        <f t="shared" si="681"/>
        <v>300000000000000</v>
      </c>
      <c r="F7248" s="8">
        <f t="shared" si="682"/>
        <v>9</v>
      </c>
      <c r="G7248" s="8">
        <f t="shared" si="683"/>
        <v>9</v>
      </c>
      <c r="H7248" s="15">
        <f t="shared" si="684"/>
        <v>2.5000000000000001E-2</v>
      </c>
      <c r="I7248" s="15" t="s">
        <v>372</v>
      </c>
      <c r="J7248" s="10">
        <v>300000166523030</v>
      </c>
      <c r="K7248" s="9" t="s">
        <v>422</v>
      </c>
      <c r="L7248" s="10">
        <v>100000000613530</v>
      </c>
      <c r="M7248" s="9"/>
      <c r="N7248" s="20">
        <v>300000000000000</v>
      </c>
      <c r="O7248" s="9">
        <v>9</v>
      </c>
      <c r="P7248" s="9">
        <v>9</v>
      </c>
      <c r="Q7248" s="9">
        <v>2.5</v>
      </c>
    </row>
    <row r="7249" spans="1:17" hidden="1" x14ac:dyDescent="0.25">
      <c r="A7249" s="8" t="str">
        <f t="shared" si="680"/>
        <v>Patient Stretchers and Trolleys and Related AccessHoward Wright Europe Limited</v>
      </c>
      <c r="B7249" s="8" t="str">
        <f>VLOOKUP(J7249,'Contract IDs'!A:D,4,0)</f>
        <v>Patient Stretchers and Trolleys and Related Access</v>
      </c>
      <c r="C7249" s="8" t="str">
        <f>VLOOKUP(L7249,'Supplier IDs'!A:C,3,0)</f>
        <v>Howard Wright Europe Limited</v>
      </c>
      <c r="D7249" s="8" t="str">
        <f t="shared" si="679"/>
        <v>No Sub Cat</v>
      </c>
      <c r="E7249" s="8">
        <f t="shared" si="681"/>
        <v>300000000000000</v>
      </c>
      <c r="F7249" s="8">
        <f t="shared" si="682"/>
        <v>10</v>
      </c>
      <c r="G7249" s="8">
        <f t="shared" si="683"/>
        <v>10</v>
      </c>
      <c r="H7249" s="15">
        <f t="shared" si="684"/>
        <v>2.5000000000000001E-2</v>
      </c>
      <c r="I7249" s="15" t="s">
        <v>372</v>
      </c>
      <c r="J7249" s="10">
        <v>300000166523030</v>
      </c>
      <c r="K7249" s="9" t="s">
        <v>422</v>
      </c>
      <c r="L7249" s="10">
        <v>100000000613530</v>
      </c>
      <c r="M7249" s="9"/>
      <c r="N7249" s="20">
        <v>300000000000000</v>
      </c>
      <c r="O7249" s="9">
        <v>10</v>
      </c>
      <c r="P7249" s="9">
        <v>10</v>
      </c>
      <c r="Q7249" s="9">
        <v>2.5</v>
      </c>
    </row>
    <row r="7250" spans="1:17" hidden="1" x14ac:dyDescent="0.25">
      <c r="A7250" s="8" t="str">
        <f t="shared" si="680"/>
        <v>Patient Stretchers and Trolleys and Related AccessHoward Wright Europe Limited</v>
      </c>
      <c r="B7250" s="8" t="str">
        <f>VLOOKUP(J7250,'Contract IDs'!A:D,4,0)</f>
        <v>Patient Stretchers and Trolleys and Related Access</v>
      </c>
      <c r="C7250" s="8" t="str">
        <f>VLOOKUP(L7250,'Supplier IDs'!A:C,3,0)</f>
        <v>Howard Wright Europe Limited</v>
      </c>
      <c r="D7250" s="8" t="str">
        <f t="shared" si="679"/>
        <v>No Sub Cat</v>
      </c>
      <c r="E7250" s="8">
        <f t="shared" si="681"/>
        <v>300000000000000</v>
      </c>
      <c r="F7250" s="8">
        <f t="shared" si="682"/>
        <v>11</v>
      </c>
      <c r="G7250" s="8">
        <f t="shared" si="683"/>
        <v>19</v>
      </c>
      <c r="H7250" s="15">
        <f t="shared" si="684"/>
        <v>0.05</v>
      </c>
      <c r="I7250" s="15" t="s">
        <v>372</v>
      </c>
      <c r="J7250" s="10">
        <v>300000166523030</v>
      </c>
      <c r="K7250" s="9" t="s">
        <v>422</v>
      </c>
      <c r="L7250" s="10">
        <v>100000000613530</v>
      </c>
      <c r="M7250" s="9"/>
      <c r="N7250" s="20">
        <v>300000000000000</v>
      </c>
      <c r="O7250" s="9">
        <v>11</v>
      </c>
      <c r="P7250" s="9">
        <v>19</v>
      </c>
      <c r="Q7250" s="9">
        <v>5</v>
      </c>
    </row>
    <row r="7251" spans="1:17" hidden="1" x14ac:dyDescent="0.25">
      <c r="A7251" s="8" t="str">
        <f t="shared" si="680"/>
        <v>Patient Stretchers and Trolleys and Related AccessHoward Wright Europe Limited</v>
      </c>
      <c r="B7251" s="8" t="str">
        <f>VLOOKUP(J7251,'Contract IDs'!A:D,4,0)</f>
        <v>Patient Stretchers and Trolleys and Related Access</v>
      </c>
      <c r="C7251" s="8" t="str">
        <f>VLOOKUP(L7251,'Supplier IDs'!A:C,3,0)</f>
        <v>Howard Wright Europe Limited</v>
      </c>
      <c r="D7251" s="8" t="str">
        <f t="shared" si="679"/>
        <v>No Sub Cat</v>
      </c>
      <c r="E7251" s="8">
        <f t="shared" si="681"/>
        <v>300000000000000</v>
      </c>
      <c r="F7251" s="8">
        <f t="shared" si="682"/>
        <v>20</v>
      </c>
      <c r="G7251" s="8">
        <f t="shared" si="683"/>
        <v>49</v>
      </c>
      <c r="H7251" s="15">
        <f t="shared" si="684"/>
        <v>7.4999999999999997E-2</v>
      </c>
      <c r="I7251" s="15" t="s">
        <v>372</v>
      </c>
      <c r="J7251" s="10">
        <v>300000166523030</v>
      </c>
      <c r="K7251" s="9" t="s">
        <v>422</v>
      </c>
      <c r="L7251" s="10">
        <v>100000000613530</v>
      </c>
      <c r="M7251" s="9"/>
      <c r="N7251" s="20">
        <v>300000000000000</v>
      </c>
      <c r="O7251" s="9">
        <v>20</v>
      </c>
      <c r="P7251" s="9">
        <v>49</v>
      </c>
      <c r="Q7251" s="9">
        <v>7.5</v>
      </c>
    </row>
    <row r="7252" spans="1:17" hidden="1" x14ac:dyDescent="0.25">
      <c r="A7252" s="8" t="str">
        <f t="shared" si="680"/>
        <v>Patient Stretchers and Trolleys and Related AccessHoward Wright Europe Limited</v>
      </c>
      <c r="B7252" s="8" t="str">
        <f>VLOOKUP(J7252,'Contract IDs'!A:D,4,0)</f>
        <v>Patient Stretchers and Trolleys and Related Access</v>
      </c>
      <c r="C7252" s="8" t="str">
        <f>VLOOKUP(L7252,'Supplier IDs'!A:C,3,0)</f>
        <v>Howard Wright Europe Limited</v>
      </c>
      <c r="D7252" s="8" t="str">
        <f t="shared" si="679"/>
        <v>No Sub Cat</v>
      </c>
      <c r="E7252" s="8">
        <f t="shared" si="681"/>
        <v>300000000000000</v>
      </c>
      <c r="F7252" s="8">
        <f t="shared" si="682"/>
        <v>50</v>
      </c>
      <c r="G7252" s="8">
        <f t="shared" si="683"/>
        <v>99</v>
      </c>
      <c r="H7252" s="15">
        <f t="shared" si="684"/>
        <v>0.1</v>
      </c>
      <c r="I7252" s="15" t="s">
        <v>372</v>
      </c>
      <c r="J7252" s="10">
        <v>300000166523030</v>
      </c>
      <c r="K7252" s="9" t="s">
        <v>422</v>
      </c>
      <c r="L7252" s="10">
        <v>100000000613530</v>
      </c>
      <c r="M7252" s="9"/>
      <c r="N7252" s="20">
        <v>300000000000000</v>
      </c>
      <c r="O7252" s="9">
        <v>50</v>
      </c>
      <c r="P7252" s="9">
        <v>99</v>
      </c>
      <c r="Q7252" s="9">
        <v>10</v>
      </c>
    </row>
    <row r="7253" spans="1:17" hidden="1" x14ac:dyDescent="0.25">
      <c r="A7253" s="8" t="str">
        <f t="shared" si="680"/>
        <v>Patient Stretchers and Trolleys and Related AccessHoward Wright Europe Limited</v>
      </c>
      <c r="B7253" s="8" t="str">
        <f>VLOOKUP(J7253,'Contract IDs'!A:D,4,0)</f>
        <v>Patient Stretchers and Trolleys and Related Access</v>
      </c>
      <c r="C7253" s="8" t="str">
        <f>VLOOKUP(L7253,'Supplier IDs'!A:C,3,0)</f>
        <v>Howard Wright Europe Limited</v>
      </c>
      <c r="D7253" s="8" t="str">
        <f t="shared" si="679"/>
        <v>No Sub Cat</v>
      </c>
      <c r="E7253" s="8">
        <f t="shared" si="681"/>
        <v>300000000000000</v>
      </c>
      <c r="F7253" s="8">
        <f t="shared" si="682"/>
        <v>100</v>
      </c>
      <c r="G7253" s="8">
        <f t="shared" si="683"/>
        <v>149</v>
      </c>
      <c r="H7253" s="15">
        <f t="shared" si="684"/>
        <v>0.125</v>
      </c>
      <c r="I7253" s="15" t="s">
        <v>372</v>
      </c>
      <c r="J7253" s="10">
        <v>300000166523030</v>
      </c>
      <c r="K7253" s="9" t="s">
        <v>422</v>
      </c>
      <c r="L7253" s="10">
        <v>100000000613530</v>
      </c>
      <c r="M7253" s="9"/>
      <c r="N7253" s="20">
        <v>300000000000000</v>
      </c>
      <c r="O7253" s="9">
        <v>100</v>
      </c>
      <c r="P7253" s="9">
        <v>149</v>
      </c>
      <c r="Q7253" s="9">
        <v>12.5</v>
      </c>
    </row>
    <row r="7254" spans="1:17" hidden="1" x14ac:dyDescent="0.25">
      <c r="A7254" s="8" t="str">
        <f t="shared" si="680"/>
        <v>Patient Stretchers and Trolleys and Related AccessHoward Wright Europe Limited</v>
      </c>
      <c r="B7254" s="8" t="str">
        <f>VLOOKUP(J7254,'Contract IDs'!A:D,4,0)</f>
        <v>Patient Stretchers and Trolleys and Related Access</v>
      </c>
      <c r="C7254" s="8" t="str">
        <f>VLOOKUP(L7254,'Supplier IDs'!A:C,3,0)</f>
        <v>Howard Wright Europe Limited</v>
      </c>
      <c r="D7254" s="8" t="str">
        <f t="shared" si="679"/>
        <v>No Sub Cat</v>
      </c>
      <c r="E7254" s="8">
        <f t="shared" si="681"/>
        <v>300000000000000</v>
      </c>
      <c r="F7254" s="8">
        <f t="shared" si="682"/>
        <v>150</v>
      </c>
      <c r="G7254" s="8">
        <f t="shared" si="683"/>
        <v>199</v>
      </c>
      <c r="H7254" s="15">
        <f t="shared" si="684"/>
        <v>0.15</v>
      </c>
      <c r="I7254" s="15" t="s">
        <v>372</v>
      </c>
      <c r="J7254" s="10">
        <v>300000166523030</v>
      </c>
      <c r="K7254" s="9" t="s">
        <v>422</v>
      </c>
      <c r="L7254" s="10">
        <v>100000000613530</v>
      </c>
      <c r="M7254" s="9"/>
      <c r="N7254" s="20">
        <v>300000000000000</v>
      </c>
      <c r="O7254" s="9">
        <v>150</v>
      </c>
      <c r="P7254" s="9">
        <v>199</v>
      </c>
      <c r="Q7254" s="9">
        <v>15</v>
      </c>
    </row>
    <row r="7255" spans="1:17" hidden="1" x14ac:dyDescent="0.25">
      <c r="A7255" s="8" t="str">
        <f t="shared" si="680"/>
        <v>Patient Stretchers and Trolleys and Related AccessHoward Wright Europe Limited</v>
      </c>
      <c r="B7255" s="8" t="str">
        <f>VLOOKUP(J7255,'Contract IDs'!A:D,4,0)</f>
        <v>Patient Stretchers and Trolleys and Related Access</v>
      </c>
      <c r="C7255" s="8" t="str">
        <f>VLOOKUP(L7255,'Supplier IDs'!A:C,3,0)</f>
        <v>Howard Wright Europe Limited</v>
      </c>
      <c r="D7255" s="8" t="str">
        <f t="shared" si="679"/>
        <v>No Sub Cat</v>
      </c>
      <c r="E7255" s="8">
        <f t="shared" si="681"/>
        <v>300000000000000</v>
      </c>
      <c r="F7255" s="8">
        <f t="shared" si="682"/>
        <v>200</v>
      </c>
      <c r="G7255" s="8">
        <f t="shared" si="683"/>
        <v>1000</v>
      </c>
      <c r="H7255" s="15">
        <f t="shared" si="684"/>
        <v>0.17499999999999999</v>
      </c>
      <c r="I7255" s="15" t="s">
        <v>372</v>
      </c>
      <c r="J7255" s="10">
        <v>300000166523030</v>
      </c>
      <c r="K7255" s="9" t="s">
        <v>422</v>
      </c>
      <c r="L7255" s="10">
        <v>100000000613530</v>
      </c>
      <c r="M7255" s="9"/>
      <c r="N7255" s="20">
        <v>300000000000000</v>
      </c>
      <c r="O7255" s="9">
        <v>200</v>
      </c>
      <c r="P7255" s="9">
        <v>1000</v>
      </c>
      <c r="Q7255" s="9">
        <v>17.5</v>
      </c>
    </row>
    <row r="7256" spans="1:17" hidden="1" x14ac:dyDescent="0.25">
      <c r="A7256" s="8" t="str">
        <f t="shared" si="680"/>
        <v>Patient Stretchers and Trolleys and Related AccessHoward Wright Europe Limited</v>
      </c>
      <c r="B7256" s="8" t="str">
        <f>VLOOKUP(J7256,'Contract IDs'!A:D,4,0)</f>
        <v>Patient Stretchers and Trolleys and Related Access</v>
      </c>
      <c r="C7256" s="8" t="str">
        <f>VLOOKUP(L7256,'Supplier IDs'!A:C,3,0)</f>
        <v>Howard Wright Europe Limited</v>
      </c>
      <c r="D7256" s="8" t="str">
        <f t="shared" si="679"/>
        <v>No Sub Cat</v>
      </c>
      <c r="E7256" s="8">
        <f t="shared" si="681"/>
        <v>300000000000000</v>
      </c>
      <c r="F7256" s="8">
        <f t="shared" si="682"/>
        <v>5</v>
      </c>
      <c r="G7256" s="8">
        <f t="shared" si="683"/>
        <v>5</v>
      </c>
      <c r="H7256" s="15">
        <f t="shared" si="684"/>
        <v>2.5000000000000001E-2</v>
      </c>
      <c r="I7256" s="15" t="s">
        <v>372</v>
      </c>
      <c r="J7256" s="10">
        <v>300000166523030</v>
      </c>
      <c r="K7256" s="9" t="s">
        <v>422</v>
      </c>
      <c r="L7256" s="10">
        <v>100000000613530</v>
      </c>
      <c r="M7256" s="9"/>
      <c r="N7256" s="20">
        <v>300000000000000</v>
      </c>
      <c r="O7256" s="9">
        <v>5</v>
      </c>
      <c r="P7256" s="9">
        <v>5</v>
      </c>
      <c r="Q7256" s="9">
        <v>2.5</v>
      </c>
    </row>
    <row r="7257" spans="1:17" hidden="1" x14ac:dyDescent="0.25">
      <c r="A7257" s="8" t="str">
        <f t="shared" si="680"/>
        <v>Patient Stretchers and Trolleys and Related AccessHoward Wright Europe Limited</v>
      </c>
      <c r="B7257" s="8" t="str">
        <f>VLOOKUP(J7257,'Contract IDs'!A:D,4,0)</f>
        <v>Patient Stretchers and Trolleys and Related Access</v>
      </c>
      <c r="C7257" s="8" t="str">
        <f>VLOOKUP(L7257,'Supplier IDs'!A:C,3,0)</f>
        <v>Howard Wright Europe Limited</v>
      </c>
      <c r="D7257" s="8" t="str">
        <f t="shared" si="679"/>
        <v>No Sub Cat</v>
      </c>
      <c r="E7257" s="8">
        <f t="shared" si="681"/>
        <v>300000000000000</v>
      </c>
      <c r="F7257" s="8">
        <f t="shared" si="682"/>
        <v>6</v>
      </c>
      <c r="G7257" s="8">
        <f t="shared" si="683"/>
        <v>6</v>
      </c>
      <c r="H7257" s="15">
        <f t="shared" si="684"/>
        <v>2.5000000000000001E-2</v>
      </c>
      <c r="I7257" s="15" t="s">
        <v>372</v>
      </c>
      <c r="J7257" s="10">
        <v>300000166523030</v>
      </c>
      <c r="K7257" s="9" t="s">
        <v>422</v>
      </c>
      <c r="L7257" s="10">
        <v>100000000613530</v>
      </c>
      <c r="M7257" s="9"/>
      <c r="N7257" s="20">
        <v>300000000000000</v>
      </c>
      <c r="O7257" s="9">
        <v>6</v>
      </c>
      <c r="P7257" s="9">
        <v>6</v>
      </c>
      <c r="Q7257" s="9">
        <v>2.5</v>
      </c>
    </row>
    <row r="7258" spans="1:17" hidden="1" x14ac:dyDescent="0.25">
      <c r="A7258" s="8" t="str">
        <f t="shared" si="680"/>
        <v>Patient Stretchers and Trolleys and Related AccessHoward Wright Europe Limited</v>
      </c>
      <c r="B7258" s="8" t="str">
        <f>VLOOKUP(J7258,'Contract IDs'!A:D,4,0)</f>
        <v>Patient Stretchers and Trolleys and Related Access</v>
      </c>
      <c r="C7258" s="8" t="str">
        <f>VLOOKUP(L7258,'Supplier IDs'!A:C,3,0)</f>
        <v>Howard Wright Europe Limited</v>
      </c>
      <c r="D7258" s="8" t="str">
        <f t="shared" si="679"/>
        <v>No Sub Cat</v>
      </c>
      <c r="E7258" s="8">
        <f t="shared" si="681"/>
        <v>300000000000000</v>
      </c>
      <c r="F7258" s="8">
        <f t="shared" si="682"/>
        <v>7</v>
      </c>
      <c r="G7258" s="8">
        <f t="shared" si="683"/>
        <v>7</v>
      </c>
      <c r="H7258" s="15">
        <f t="shared" si="684"/>
        <v>2.5000000000000001E-2</v>
      </c>
      <c r="I7258" s="15" t="s">
        <v>372</v>
      </c>
      <c r="J7258" s="10">
        <v>300000166523030</v>
      </c>
      <c r="K7258" s="9" t="s">
        <v>422</v>
      </c>
      <c r="L7258" s="10">
        <v>100000000613530</v>
      </c>
      <c r="M7258" s="9"/>
      <c r="N7258" s="20">
        <v>300000000000000</v>
      </c>
      <c r="O7258" s="9">
        <v>7</v>
      </c>
      <c r="P7258" s="9">
        <v>7</v>
      </c>
      <c r="Q7258" s="9">
        <v>2.5</v>
      </c>
    </row>
    <row r="7259" spans="1:17" hidden="1" x14ac:dyDescent="0.25">
      <c r="A7259" s="8" t="str">
        <f t="shared" si="680"/>
        <v>Patient Stretchers and Trolleys and Related AccessHoward Wright Europe Limited</v>
      </c>
      <c r="B7259" s="8" t="str">
        <f>VLOOKUP(J7259,'Contract IDs'!A:D,4,0)</f>
        <v>Patient Stretchers and Trolleys and Related Access</v>
      </c>
      <c r="C7259" s="8" t="str">
        <f>VLOOKUP(L7259,'Supplier IDs'!A:C,3,0)</f>
        <v>Howard Wright Europe Limited</v>
      </c>
      <c r="D7259" s="8" t="str">
        <f t="shared" si="679"/>
        <v>No Sub Cat</v>
      </c>
      <c r="E7259" s="8">
        <f t="shared" si="681"/>
        <v>300000000000000</v>
      </c>
      <c r="F7259" s="8">
        <f t="shared" si="682"/>
        <v>8</v>
      </c>
      <c r="G7259" s="8">
        <f t="shared" si="683"/>
        <v>8</v>
      </c>
      <c r="H7259" s="15">
        <f t="shared" si="684"/>
        <v>2.5000000000000001E-2</v>
      </c>
      <c r="I7259" s="15" t="s">
        <v>372</v>
      </c>
      <c r="J7259" s="10">
        <v>300000166523030</v>
      </c>
      <c r="K7259" s="9" t="s">
        <v>422</v>
      </c>
      <c r="L7259" s="10">
        <v>100000000613530</v>
      </c>
      <c r="M7259" s="9"/>
      <c r="N7259" s="20">
        <v>300000000000000</v>
      </c>
      <c r="O7259" s="9">
        <v>8</v>
      </c>
      <c r="P7259" s="9">
        <v>8</v>
      </c>
      <c r="Q7259" s="9">
        <v>2.5</v>
      </c>
    </row>
    <row r="7260" spans="1:17" hidden="1" x14ac:dyDescent="0.25">
      <c r="A7260" s="8" t="str">
        <f t="shared" si="680"/>
        <v>Patient Stretchers and Trolleys and Related AccessHoward Wright Europe Limited</v>
      </c>
      <c r="B7260" s="8" t="str">
        <f>VLOOKUP(J7260,'Contract IDs'!A:D,4,0)</f>
        <v>Patient Stretchers and Trolleys and Related Access</v>
      </c>
      <c r="C7260" s="8" t="str">
        <f>VLOOKUP(L7260,'Supplier IDs'!A:C,3,0)</f>
        <v>Howard Wright Europe Limited</v>
      </c>
      <c r="D7260" s="8" t="str">
        <f t="shared" si="679"/>
        <v>No Sub Cat</v>
      </c>
      <c r="E7260" s="8">
        <f t="shared" si="681"/>
        <v>300000000000000</v>
      </c>
      <c r="F7260" s="8">
        <f t="shared" si="682"/>
        <v>9</v>
      </c>
      <c r="G7260" s="8">
        <f t="shared" si="683"/>
        <v>9</v>
      </c>
      <c r="H7260" s="15">
        <f t="shared" si="684"/>
        <v>2.5000000000000001E-2</v>
      </c>
      <c r="I7260" s="15" t="s">
        <v>372</v>
      </c>
      <c r="J7260" s="10">
        <v>300000166523030</v>
      </c>
      <c r="K7260" s="9" t="s">
        <v>422</v>
      </c>
      <c r="L7260" s="10">
        <v>100000000613530</v>
      </c>
      <c r="M7260" s="9"/>
      <c r="N7260" s="20">
        <v>300000000000000</v>
      </c>
      <c r="O7260" s="9">
        <v>9</v>
      </c>
      <c r="P7260" s="9">
        <v>9</v>
      </c>
      <c r="Q7260" s="9">
        <v>2.5</v>
      </c>
    </row>
    <row r="7261" spans="1:17" hidden="1" x14ac:dyDescent="0.25">
      <c r="A7261" s="8" t="str">
        <f t="shared" si="680"/>
        <v>Patient Stretchers and Trolleys and Related AccessHoward Wright Europe Limited</v>
      </c>
      <c r="B7261" s="8" t="str">
        <f>VLOOKUP(J7261,'Contract IDs'!A:D,4,0)</f>
        <v>Patient Stretchers and Trolleys and Related Access</v>
      </c>
      <c r="C7261" s="8" t="str">
        <f>VLOOKUP(L7261,'Supplier IDs'!A:C,3,0)</f>
        <v>Howard Wright Europe Limited</v>
      </c>
      <c r="D7261" s="8" t="str">
        <f t="shared" si="679"/>
        <v>No Sub Cat</v>
      </c>
      <c r="E7261" s="8">
        <f t="shared" si="681"/>
        <v>300000000000000</v>
      </c>
      <c r="F7261" s="8">
        <f t="shared" si="682"/>
        <v>10</v>
      </c>
      <c r="G7261" s="8">
        <f t="shared" si="683"/>
        <v>10</v>
      </c>
      <c r="H7261" s="15">
        <f t="shared" si="684"/>
        <v>2.5000000000000001E-2</v>
      </c>
      <c r="I7261" s="15" t="s">
        <v>372</v>
      </c>
      <c r="J7261" s="10">
        <v>300000166523030</v>
      </c>
      <c r="K7261" s="9" t="s">
        <v>422</v>
      </c>
      <c r="L7261" s="10">
        <v>100000000613530</v>
      </c>
      <c r="M7261" s="9"/>
      <c r="N7261" s="20">
        <v>300000000000000</v>
      </c>
      <c r="O7261" s="9">
        <v>10</v>
      </c>
      <c r="P7261" s="9">
        <v>10</v>
      </c>
      <c r="Q7261" s="9">
        <v>2.5</v>
      </c>
    </row>
    <row r="7262" spans="1:17" hidden="1" x14ac:dyDescent="0.25">
      <c r="A7262" s="8" t="str">
        <f t="shared" si="680"/>
        <v>Patient Stretchers and Trolleys and Related AccessHoward Wright Europe Limited</v>
      </c>
      <c r="B7262" s="8" t="str">
        <f>VLOOKUP(J7262,'Contract IDs'!A:D,4,0)</f>
        <v>Patient Stretchers and Trolleys and Related Access</v>
      </c>
      <c r="C7262" s="8" t="str">
        <f>VLOOKUP(L7262,'Supplier IDs'!A:C,3,0)</f>
        <v>Howard Wright Europe Limited</v>
      </c>
      <c r="D7262" s="8" t="str">
        <f t="shared" si="679"/>
        <v>No Sub Cat</v>
      </c>
      <c r="E7262" s="8">
        <f t="shared" si="681"/>
        <v>300000000000000</v>
      </c>
      <c r="F7262" s="8">
        <f t="shared" si="682"/>
        <v>11</v>
      </c>
      <c r="G7262" s="8">
        <f t="shared" si="683"/>
        <v>19</v>
      </c>
      <c r="H7262" s="15">
        <f t="shared" si="684"/>
        <v>0.05</v>
      </c>
      <c r="I7262" s="15" t="s">
        <v>372</v>
      </c>
      <c r="J7262" s="10">
        <v>300000166523030</v>
      </c>
      <c r="K7262" s="9" t="s">
        <v>422</v>
      </c>
      <c r="L7262" s="10">
        <v>100000000613530</v>
      </c>
      <c r="M7262" s="9"/>
      <c r="N7262" s="20">
        <v>300000000000000</v>
      </c>
      <c r="O7262" s="9">
        <v>11</v>
      </c>
      <c r="P7262" s="9">
        <v>19</v>
      </c>
      <c r="Q7262" s="9">
        <v>5</v>
      </c>
    </row>
    <row r="7263" spans="1:17" hidden="1" x14ac:dyDescent="0.25">
      <c r="A7263" s="8" t="str">
        <f t="shared" si="680"/>
        <v>Patient Stretchers and Trolleys and Related AccessHoward Wright Europe Limited</v>
      </c>
      <c r="B7263" s="8" t="str">
        <f>VLOOKUP(J7263,'Contract IDs'!A:D,4,0)</f>
        <v>Patient Stretchers and Trolleys and Related Access</v>
      </c>
      <c r="C7263" s="8" t="str">
        <f>VLOOKUP(L7263,'Supplier IDs'!A:C,3,0)</f>
        <v>Howard Wright Europe Limited</v>
      </c>
      <c r="D7263" s="8" t="str">
        <f t="shared" si="679"/>
        <v>No Sub Cat</v>
      </c>
      <c r="E7263" s="8">
        <f t="shared" si="681"/>
        <v>300000000000000</v>
      </c>
      <c r="F7263" s="8">
        <f t="shared" si="682"/>
        <v>20</v>
      </c>
      <c r="G7263" s="8">
        <f t="shared" si="683"/>
        <v>49</v>
      </c>
      <c r="H7263" s="15">
        <f t="shared" si="684"/>
        <v>7.4999999999999997E-2</v>
      </c>
      <c r="I7263" s="15" t="s">
        <v>372</v>
      </c>
      <c r="J7263" s="10">
        <v>300000166523030</v>
      </c>
      <c r="K7263" s="9" t="s">
        <v>422</v>
      </c>
      <c r="L7263" s="10">
        <v>100000000613530</v>
      </c>
      <c r="M7263" s="9"/>
      <c r="N7263" s="20">
        <v>300000000000000</v>
      </c>
      <c r="O7263" s="9">
        <v>20</v>
      </c>
      <c r="P7263" s="9">
        <v>49</v>
      </c>
      <c r="Q7263" s="9">
        <v>7.5</v>
      </c>
    </row>
    <row r="7264" spans="1:17" hidden="1" x14ac:dyDescent="0.25">
      <c r="A7264" s="8" t="str">
        <f t="shared" si="680"/>
        <v>Patient Stretchers and Trolleys and Related AccessHoward Wright Europe Limited</v>
      </c>
      <c r="B7264" s="8" t="str">
        <f>VLOOKUP(J7264,'Contract IDs'!A:D,4,0)</f>
        <v>Patient Stretchers and Trolleys and Related Access</v>
      </c>
      <c r="C7264" s="8" t="str">
        <f>VLOOKUP(L7264,'Supplier IDs'!A:C,3,0)</f>
        <v>Howard Wright Europe Limited</v>
      </c>
      <c r="D7264" s="8" t="str">
        <f t="shared" si="679"/>
        <v>No Sub Cat</v>
      </c>
      <c r="E7264" s="8">
        <f t="shared" si="681"/>
        <v>300000000000000</v>
      </c>
      <c r="F7264" s="8">
        <f t="shared" si="682"/>
        <v>50</v>
      </c>
      <c r="G7264" s="8">
        <f t="shared" si="683"/>
        <v>99</v>
      </c>
      <c r="H7264" s="15">
        <f t="shared" si="684"/>
        <v>0.1</v>
      </c>
      <c r="I7264" s="15" t="s">
        <v>372</v>
      </c>
      <c r="J7264" s="10">
        <v>300000166523030</v>
      </c>
      <c r="K7264" s="9" t="s">
        <v>422</v>
      </c>
      <c r="L7264" s="10">
        <v>100000000613530</v>
      </c>
      <c r="M7264" s="9"/>
      <c r="N7264" s="20">
        <v>300000000000000</v>
      </c>
      <c r="O7264" s="9">
        <v>50</v>
      </c>
      <c r="P7264" s="9">
        <v>99</v>
      </c>
      <c r="Q7264" s="9">
        <v>10</v>
      </c>
    </row>
    <row r="7265" spans="1:17" hidden="1" x14ac:dyDescent="0.25">
      <c r="A7265" s="8" t="str">
        <f t="shared" si="680"/>
        <v>Patient Stretchers and Trolleys and Related AccessHoward Wright Europe Limited</v>
      </c>
      <c r="B7265" s="8" t="str">
        <f>VLOOKUP(J7265,'Contract IDs'!A:D,4,0)</f>
        <v>Patient Stretchers and Trolleys and Related Access</v>
      </c>
      <c r="C7265" s="8" t="str">
        <f>VLOOKUP(L7265,'Supplier IDs'!A:C,3,0)</f>
        <v>Howard Wright Europe Limited</v>
      </c>
      <c r="D7265" s="8" t="str">
        <f t="shared" si="679"/>
        <v>No Sub Cat</v>
      </c>
      <c r="E7265" s="8">
        <f t="shared" si="681"/>
        <v>300000000000000</v>
      </c>
      <c r="F7265" s="8">
        <f t="shared" si="682"/>
        <v>100</v>
      </c>
      <c r="G7265" s="8">
        <f t="shared" si="683"/>
        <v>149</v>
      </c>
      <c r="H7265" s="15">
        <f t="shared" si="684"/>
        <v>0.125</v>
      </c>
      <c r="I7265" s="15" t="s">
        <v>372</v>
      </c>
      <c r="J7265" s="10">
        <v>300000166523030</v>
      </c>
      <c r="K7265" s="9" t="s">
        <v>422</v>
      </c>
      <c r="L7265" s="10">
        <v>100000000613530</v>
      </c>
      <c r="M7265" s="9"/>
      <c r="N7265" s="20">
        <v>300000000000000</v>
      </c>
      <c r="O7265" s="9">
        <v>100</v>
      </c>
      <c r="P7265" s="9">
        <v>149</v>
      </c>
      <c r="Q7265" s="9">
        <v>12.5</v>
      </c>
    </row>
    <row r="7266" spans="1:17" hidden="1" x14ac:dyDescent="0.25">
      <c r="A7266" s="8" t="str">
        <f t="shared" si="680"/>
        <v>Patient Stretchers and Trolleys and Related AccessHoward Wright Europe Limited</v>
      </c>
      <c r="B7266" s="8" t="str">
        <f>VLOOKUP(J7266,'Contract IDs'!A:D,4,0)</f>
        <v>Patient Stretchers and Trolleys and Related Access</v>
      </c>
      <c r="C7266" s="8" t="str">
        <f>VLOOKUP(L7266,'Supplier IDs'!A:C,3,0)</f>
        <v>Howard Wright Europe Limited</v>
      </c>
      <c r="D7266" s="8" t="str">
        <f t="shared" si="679"/>
        <v>No Sub Cat</v>
      </c>
      <c r="E7266" s="8">
        <f t="shared" si="681"/>
        <v>300000000000000</v>
      </c>
      <c r="F7266" s="8">
        <f t="shared" si="682"/>
        <v>150</v>
      </c>
      <c r="G7266" s="8">
        <f t="shared" si="683"/>
        <v>199</v>
      </c>
      <c r="H7266" s="15">
        <f t="shared" si="684"/>
        <v>0.15</v>
      </c>
      <c r="I7266" s="15" t="s">
        <v>372</v>
      </c>
      <c r="J7266" s="10">
        <v>300000166523030</v>
      </c>
      <c r="K7266" s="9" t="s">
        <v>422</v>
      </c>
      <c r="L7266" s="10">
        <v>100000000613530</v>
      </c>
      <c r="M7266" s="9"/>
      <c r="N7266" s="20">
        <v>300000000000000</v>
      </c>
      <c r="O7266" s="9">
        <v>150</v>
      </c>
      <c r="P7266" s="9">
        <v>199</v>
      </c>
      <c r="Q7266" s="9">
        <v>15</v>
      </c>
    </row>
    <row r="7267" spans="1:17" hidden="1" x14ac:dyDescent="0.25">
      <c r="A7267" s="8" t="str">
        <f t="shared" si="680"/>
        <v>Patient Stretchers and Trolleys and Related AccessHoward Wright Europe Limited</v>
      </c>
      <c r="B7267" s="8" t="str">
        <f>VLOOKUP(J7267,'Contract IDs'!A:D,4,0)</f>
        <v>Patient Stretchers and Trolleys and Related Access</v>
      </c>
      <c r="C7267" s="8" t="str">
        <f>VLOOKUP(L7267,'Supplier IDs'!A:C,3,0)</f>
        <v>Howard Wright Europe Limited</v>
      </c>
      <c r="D7267" s="8" t="str">
        <f t="shared" si="679"/>
        <v>No Sub Cat</v>
      </c>
      <c r="E7267" s="8">
        <f t="shared" si="681"/>
        <v>300000000000000</v>
      </c>
      <c r="F7267" s="8">
        <f t="shared" si="682"/>
        <v>200</v>
      </c>
      <c r="G7267" s="8">
        <f t="shared" si="683"/>
        <v>1000</v>
      </c>
      <c r="H7267" s="15">
        <f t="shared" si="684"/>
        <v>0.17499999999999999</v>
      </c>
      <c r="I7267" s="15" t="s">
        <v>372</v>
      </c>
      <c r="J7267" s="10">
        <v>300000166523030</v>
      </c>
      <c r="K7267" s="9" t="s">
        <v>422</v>
      </c>
      <c r="L7267" s="10">
        <v>100000000613530</v>
      </c>
      <c r="M7267" s="9"/>
      <c r="N7267" s="20">
        <v>300000000000000</v>
      </c>
      <c r="O7267" s="9">
        <v>200</v>
      </c>
      <c r="P7267" s="9">
        <v>1000</v>
      </c>
      <c r="Q7267" s="9">
        <v>17.5</v>
      </c>
    </row>
    <row r="7268" spans="1:17" hidden="1" x14ac:dyDescent="0.25">
      <c r="A7268" s="8" t="str">
        <f t="shared" si="680"/>
        <v>Patient Stretchers and Trolleys and Related AccessHoward Wright Europe Limited</v>
      </c>
      <c r="B7268" s="8" t="str">
        <f>VLOOKUP(J7268,'Contract IDs'!A:D,4,0)</f>
        <v>Patient Stretchers and Trolleys and Related Access</v>
      </c>
      <c r="C7268" s="8" t="str">
        <f>VLOOKUP(L7268,'Supplier IDs'!A:C,3,0)</f>
        <v>Howard Wright Europe Limited</v>
      </c>
      <c r="D7268" s="8" t="str">
        <f t="shared" si="679"/>
        <v>No Sub Cat</v>
      </c>
      <c r="E7268" s="8">
        <f t="shared" si="681"/>
        <v>300000000000000</v>
      </c>
      <c r="F7268" s="8">
        <f t="shared" si="682"/>
        <v>5</v>
      </c>
      <c r="G7268" s="8">
        <f t="shared" si="683"/>
        <v>5</v>
      </c>
      <c r="H7268" s="15">
        <f t="shared" si="684"/>
        <v>2.5000000000000001E-2</v>
      </c>
      <c r="I7268" s="15" t="s">
        <v>372</v>
      </c>
      <c r="J7268" s="10">
        <v>300000166523030</v>
      </c>
      <c r="K7268" s="9" t="s">
        <v>422</v>
      </c>
      <c r="L7268" s="10">
        <v>100000000613530</v>
      </c>
      <c r="M7268" s="9"/>
      <c r="N7268" s="20">
        <v>300000000000000</v>
      </c>
      <c r="O7268" s="9">
        <v>5</v>
      </c>
      <c r="P7268" s="9">
        <v>5</v>
      </c>
      <c r="Q7268" s="9">
        <v>2.5</v>
      </c>
    </row>
    <row r="7269" spans="1:17" hidden="1" x14ac:dyDescent="0.25">
      <c r="A7269" s="8" t="str">
        <f t="shared" si="680"/>
        <v>Patient Stretchers and Trolleys and Related AccessHoward Wright Europe Limited</v>
      </c>
      <c r="B7269" s="8" t="str">
        <f>VLOOKUP(J7269,'Contract IDs'!A:D,4,0)</f>
        <v>Patient Stretchers and Trolleys and Related Access</v>
      </c>
      <c r="C7269" s="8" t="str">
        <f>VLOOKUP(L7269,'Supplier IDs'!A:C,3,0)</f>
        <v>Howard Wright Europe Limited</v>
      </c>
      <c r="D7269" s="8" t="str">
        <f t="shared" si="679"/>
        <v>No Sub Cat</v>
      </c>
      <c r="E7269" s="8">
        <f t="shared" si="681"/>
        <v>300000000000000</v>
      </c>
      <c r="F7269" s="8">
        <f t="shared" si="682"/>
        <v>6</v>
      </c>
      <c r="G7269" s="8">
        <f t="shared" si="683"/>
        <v>6</v>
      </c>
      <c r="H7269" s="15">
        <f t="shared" si="684"/>
        <v>2.5000000000000001E-2</v>
      </c>
      <c r="I7269" s="15" t="s">
        <v>372</v>
      </c>
      <c r="J7269" s="10">
        <v>300000166523030</v>
      </c>
      <c r="K7269" s="9" t="s">
        <v>422</v>
      </c>
      <c r="L7269" s="10">
        <v>100000000613530</v>
      </c>
      <c r="M7269" s="9"/>
      <c r="N7269" s="20">
        <v>300000000000000</v>
      </c>
      <c r="O7269" s="9">
        <v>6</v>
      </c>
      <c r="P7269" s="9">
        <v>6</v>
      </c>
      <c r="Q7269" s="9">
        <v>2.5</v>
      </c>
    </row>
    <row r="7270" spans="1:17" hidden="1" x14ac:dyDescent="0.25">
      <c r="A7270" s="8" t="str">
        <f t="shared" si="680"/>
        <v>Patient Stretchers and Trolleys and Related AccessHoward Wright Europe Limited</v>
      </c>
      <c r="B7270" s="8" t="str">
        <f>VLOOKUP(J7270,'Contract IDs'!A:D,4,0)</f>
        <v>Patient Stretchers and Trolleys and Related Access</v>
      </c>
      <c r="C7270" s="8" t="str">
        <f>VLOOKUP(L7270,'Supplier IDs'!A:C,3,0)</f>
        <v>Howard Wright Europe Limited</v>
      </c>
      <c r="D7270" s="8" t="str">
        <f t="shared" si="679"/>
        <v>No Sub Cat</v>
      </c>
      <c r="E7270" s="8">
        <f t="shared" si="681"/>
        <v>300000000000000</v>
      </c>
      <c r="F7270" s="8">
        <f t="shared" si="682"/>
        <v>7</v>
      </c>
      <c r="G7270" s="8">
        <f t="shared" si="683"/>
        <v>7</v>
      </c>
      <c r="H7270" s="15">
        <f t="shared" si="684"/>
        <v>2.5000000000000001E-2</v>
      </c>
      <c r="I7270" s="15" t="s">
        <v>372</v>
      </c>
      <c r="J7270" s="10">
        <v>300000166523030</v>
      </c>
      <c r="K7270" s="9" t="s">
        <v>422</v>
      </c>
      <c r="L7270" s="10">
        <v>100000000613530</v>
      </c>
      <c r="M7270" s="9"/>
      <c r="N7270" s="20">
        <v>300000000000000</v>
      </c>
      <c r="O7270" s="9">
        <v>7</v>
      </c>
      <c r="P7270" s="9">
        <v>7</v>
      </c>
      <c r="Q7270" s="9">
        <v>2.5</v>
      </c>
    </row>
    <row r="7271" spans="1:17" hidden="1" x14ac:dyDescent="0.25">
      <c r="A7271" s="8" t="str">
        <f t="shared" si="680"/>
        <v>Patient Stretchers and Trolleys and Related AccessHoward Wright Europe Limited</v>
      </c>
      <c r="B7271" s="8" t="str">
        <f>VLOOKUP(J7271,'Contract IDs'!A:D,4,0)</f>
        <v>Patient Stretchers and Trolleys and Related Access</v>
      </c>
      <c r="C7271" s="8" t="str">
        <f>VLOOKUP(L7271,'Supplier IDs'!A:C,3,0)</f>
        <v>Howard Wright Europe Limited</v>
      </c>
      <c r="D7271" s="8" t="str">
        <f t="shared" si="679"/>
        <v>No Sub Cat</v>
      </c>
      <c r="E7271" s="8">
        <f t="shared" si="681"/>
        <v>300000000000000</v>
      </c>
      <c r="F7271" s="8">
        <f t="shared" si="682"/>
        <v>8</v>
      </c>
      <c r="G7271" s="8">
        <f t="shared" si="683"/>
        <v>8</v>
      </c>
      <c r="H7271" s="15">
        <f t="shared" si="684"/>
        <v>2.5000000000000001E-2</v>
      </c>
      <c r="I7271" s="15" t="s">
        <v>372</v>
      </c>
      <c r="J7271" s="10">
        <v>300000166523030</v>
      </c>
      <c r="K7271" s="9" t="s">
        <v>422</v>
      </c>
      <c r="L7271" s="10">
        <v>100000000613530</v>
      </c>
      <c r="M7271" s="9"/>
      <c r="N7271" s="20">
        <v>300000000000000</v>
      </c>
      <c r="O7271" s="9">
        <v>8</v>
      </c>
      <c r="P7271" s="9">
        <v>8</v>
      </c>
      <c r="Q7271" s="9">
        <v>2.5</v>
      </c>
    </row>
    <row r="7272" spans="1:17" hidden="1" x14ac:dyDescent="0.25">
      <c r="A7272" s="8" t="str">
        <f t="shared" si="680"/>
        <v>Patient Stretchers and Trolleys and Related AccessHoward Wright Europe Limited</v>
      </c>
      <c r="B7272" s="8" t="str">
        <f>VLOOKUP(J7272,'Contract IDs'!A:D,4,0)</f>
        <v>Patient Stretchers and Trolleys and Related Access</v>
      </c>
      <c r="C7272" s="8" t="str">
        <f>VLOOKUP(L7272,'Supplier IDs'!A:C,3,0)</f>
        <v>Howard Wright Europe Limited</v>
      </c>
      <c r="D7272" s="8" t="str">
        <f t="shared" si="679"/>
        <v>No Sub Cat</v>
      </c>
      <c r="E7272" s="8">
        <f t="shared" si="681"/>
        <v>300000000000000</v>
      </c>
      <c r="F7272" s="8">
        <f t="shared" si="682"/>
        <v>9</v>
      </c>
      <c r="G7272" s="8">
        <f t="shared" si="683"/>
        <v>9</v>
      </c>
      <c r="H7272" s="15">
        <f t="shared" si="684"/>
        <v>2.5000000000000001E-2</v>
      </c>
      <c r="I7272" s="15" t="s">
        <v>372</v>
      </c>
      <c r="J7272" s="10">
        <v>300000166523030</v>
      </c>
      <c r="K7272" s="9" t="s">
        <v>422</v>
      </c>
      <c r="L7272" s="10">
        <v>100000000613530</v>
      </c>
      <c r="M7272" s="9"/>
      <c r="N7272" s="20">
        <v>300000000000000</v>
      </c>
      <c r="O7272" s="9">
        <v>9</v>
      </c>
      <c r="P7272" s="9">
        <v>9</v>
      </c>
      <c r="Q7272" s="9">
        <v>2.5</v>
      </c>
    </row>
    <row r="7273" spans="1:17" hidden="1" x14ac:dyDescent="0.25">
      <c r="A7273" s="8" t="str">
        <f t="shared" si="680"/>
        <v>Patient Stretchers and Trolleys and Related AccessHoward Wright Europe Limited</v>
      </c>
      <c r="B7273" s="8" t="str">
        <f>VLOOKUP(J7273,'Contract IDs'!A:D,4,0)</f>
        <v>Patient Stretchers and Trolleys and Related Access</v>
      </c>
      <c r="C7273" s="8" t="str">
        <f>VLOOKUP(L7273,'Supplier IDs'!A:C,3,0)</f>
        <v>Howard Wright Europe Limited</v>
      </c>
      <c r="D7273" s="8" t="str">
        <f t="shared" si="679"/>
        <v>No Sub Cat</v>
      </c>
      <c r="E7273" s="8">
        <f t="shared" si="681"/>
        <v>300000000000000</v>
      </c>
      <c r="F7273" s="8">
        <f t="shared" si="682"/>
        <v>10</v>
      </c>
      <c r="G7273" s="8">
        <f t="shared" si="683"/>
        <v>10</v>
      </c>
      <c r="H7273" s="15">
        <f t="shared" si="684"/>
        <v>2.5000000000000001E-2</v>
      </c>
      <c r="I7273" s="15" t="s">
        <v>372</v>
      </c>
      <c r="J7273" s="10">
        <v>300000166523030</v>
      </c>
      <c r="K7273" s="9" t="s">
        <v>422</v>
      </c>
      <c r="L7273" s="10">
        <v>100000000613530</v>
      </c>
      <c r="M7273" s="9"/>
      <c r="N7273" s="20">
        <v>300000000000000</v>
      </c>
      <c r="O7273" s="9">
        <v>10</v>
      </c>
      <c r="P7273" s="9">
        <v>10</v>
      </c>
      <c r="Q7273" s="9">
        <v>2.5</v>
      </c>
    </row>
    <row r="7274" spans="1:17" hidden="1" x14ac:dyDescent="0.25">
      <c r="A7274" s="8" t="str">
        <f t="shared" si="680"/>
        <v>Patient Stretchers and Trolleys and Related AccessHoward Wright Europe Limited</v>
      </c>
      <c r="B7274" s="8" t="str">
        <f>VLOOKUP(J7274,'Contract IDs'!A:D,4,0)</f>
        <v>Patient Stretchers and Trolleys and Related Access</v>
      </c>
      <c r="C7274" s="8" t="str">
        <f>VLOOKUP(L7274,'Supplier IDs'!A:C,3,0)</f>
        <v>Howard Wright Europe Limited</v>
      </c>
      <c r="D7274" s="8" t="str">
        <f t="shared" si="679"/>
        <v>No Sub Cat</v>
      </c>
      <c r="E7274" s="8">
        <f t="shared" si="681"/>
        <v>300000000000000</v>
      </c>
      <c r="F7274" s="8">
        <f t="shared" si="682"/>
        <v>11</v>
      </c>
      <c r="G7274" s="8">
        <f t="shared" si="683"/>
        <v>19</v>
      </c>
      <c r="H7274" s="15">
        <f t="shared" si="684"/>
        <v>0.05</v>
      </c>
      <c r="I7274" s="15" t="s">
        <v>372</v>
      </c>
      <c r="J7274" s="10">
        <v>300000166523030</v>
      </c>
      <c r="K7274" s="9" t="s">
        <v>422</v>
      </c>
      <c r="L7274" s="10">
        <v>100000000613530</v>
      </c>
      <c r="M7274" s="9"/>
      <c r="N7274" s="20">
        <v>300000000000000</v>
      </c>
      <c r="O7274" s="9">
        <v>11</v>
      </c>
      <c r="P7274" s="9">
        <v>19</v>
      </c>
      <c r="Q7274" s="9">
        <v>5</v>
      </c>
    </row>
    <row r="7275" spans="1:17" hidden="1" x14ac:dyDescent="0.25">
      <c r="A7275" s="8" t="str">
        <f t="shared" si="680"/>
        <v>Patient Stretchers and Trolleys and Related AccessHoward Wright Europe Limited</v>
      </c>
      <c r="B7275" s="8" t="str">
        <f>VLOOKUP(J7275,'Contract IDs'!A:D,4,0)</f>
        <v>Patient Stretchers and Trolleys and Related Access</v>
      </c>
      <c r="C7275" s="8" t="str">
        <f>VLOOKUP(L7275,'Supplier IDs'!A:C,3,0)</f>
        <v>Howard Wright Europe Limited</v>
      </c>
      <c r="D7275" s="8" t="str">
        <f t="shared" si="679"/>
        <v>No Sub Cat</v>
      </c>
      <c r="E7275" s="8">
        <f t="shared" si="681"/>
        <v>300000000000000</v>
      </c>
      <c r="F7275" s="8">
        <f t="shared" si="682"/>
        <v>20</v>
      </c>
      <c r="G7275" s="8">
        <f t="shared" si="683"/>
        <v>49</v>
      </c>
      <c r="H7275" s="15">
        <f t="shared" si="684"/>
        <v>7.4999999999999997E-2</v>
      </c>
      <c r="I7275" s="15" t="s">
        <v>372</v>
      </c>
      <c r="J7275" s="10">
        <v>300000166523030</v>
      </c>
      <c r="K7275" s="9" t="s">
        <v>422</v>
      </c>
      <c r="L7275" s="10">
        <v>100000000613530</v>
      </c>
      <c r="M7275" s="9"/>
      <c r="N7275" s="20">
        <v>300000000000000</v>
      </c>
      <c r="O7275" s="9">
        <v>20</v>
      </c>
      <c r="P7275" s="9">
        <v>49</v>
      </c>
      <c r="Q7275" s="9">
        <v>7.5</v>
      </c>
    </row>
    <row r="7276" spans="1:17" hidden="1" x14ac:dyDescent="0.25">
      <c r="A7276" s="8" t="str">
        <f t="shared" si="680"/>
        <v>Patient Stretchers and Trolleys and Related AccessHoward Wright Europe Limited</v>
      </c>
      <c r="B7276" s="8" t="str">
        <f>VLOOKUP(J7276,'Contract IDs'!A:D,4,0)</f>
        <v>Patient Stretchers and Trolleys and Related Access</v>
      </c>
      <c r="C7276" s="8" t="str">
        <f>VLOOKUP(L7276,'Supplier IDs'!A:C,3,0)</f>
        <v>Howard Wright Europe Limited</v>
      </c>
      <c r="D7276" s="8" t="str">
        <f t="shared" si="679"/>
        <v>No Sub Cat</v>
      </c>
      <c r="E7276" s="8">
        <f t="shared" si="681"/>
        <v>300000000000000</v>
      </c>
      <c r="F7276" s="8">
        <f t="shared" si="682"/>
        <v>50</v>
      </c>
      <c r="G7276" s="8">
        <f t="shared" si="683"/>
        <v>99</v>
      </c>
      <c r="H7276" s="15">
        <f t="shared" si="684"/>
        <v>0.1</v>
      </c>
      <c r="I7276" s="15" t="s">
        <v>372</v>
      </c>
      <c r="J7276" s="10">
        <v>300000166523030</v>
      </c>
      <c r="K7276" s="9" t="s">
        <v>422</v>
      </c>
      <c r="L7276" s="10">
        <v>100000000613530</v>
      </c>
      <c r="M7276" s="9"/>
      <c r="N7276" s="20">
        <v>300000000000000</v>
      </c>
      <c r="O7276" s="9">
        <v>50</v>
      </c>
      <c r="P7276" s="9">
        <v>99</v>
      </c>
      <c r="Q7276" s="9">
        <v>10</v>
      </c>
    </row>
    <row r="7277" spans="1:17" hidden="1" x14ac:dyDescent="0.25">
      <c r="A7277" s="8" t="str">
        <f t="shared" si="680"/>
        <v>Patient Stretchers and Trolleys and Related AccessHoward Wright Europe Limited</v>
      </c>
      <c r="B7277" s="8" t="str">
        <f>VLOOKUP(J7277,'Contract IDs'!A:D,4,0)</f>
        <v>Patient Stretchers and Trolleys and Related Access</v>
      </c>
      <c r="C7277" s="8" t="str">
        <f>VLOOKUP(L7277,'Supplier IDs'!A:C,3,0)</f>
        <v>Howard Wright Europe Limited</v>
      </c>
      <c r="D7277" s="8" t="str">
        <f t="shared" si="679"/>
        <v>No Sub Cat</v>
      </c>
      <c r="E7277" s="8">
        <f t="shared" si="681"/>
        <v>300000000000000</v>
      </c>
      <c r="F7277" s="8">
        <f t="shared" si="682"/>
        <v>100</v>
      </c>
      <c r="G7277" s="8">
        <f t="shared" si="683"/>
        <v>149</v>
      </c>
      <c r="H7277" s="15">
        <f t="shared" si="684"/>
        <v>0.125</v>
      </c>
      <c r="I7277" s="15" t="s">
        <v>372</v>
      </c>
      <c r="J7277" s="10">
        <v>300000166523030</v>
      </c>
      <c r="K7277" s="9" t="s">
        <v>422</v>
      </c>
      <c r="L7277" s="10">
        <v>100000000613530</v>
      </c>
      <c r="M7277" s="9"/>
      <c r="N7277" s="20">
        <v>300000000000000</v>
      </c>
      <c r="O7277" s="9">
        <v>100</v>
      </c>
      <c r="P7277" s="9">
        <v>149</v>
      </c>
      <c r="Q7277" s="9">
        <v>12.5</v>
      </c>
    </row>
    <row r="7278" spans="1:17" hidden="1" x14ac:dyDescent="0.25">
      <c r="A7278" s="8" t="str">
        <f t="shared" si="680"/>
        <v>Patient Stretchers and Trolleys and Related AccessHoward Wright Europe Limited</v>
      </c>
      <c r="B7278" s="8" t="str">
        <f>VLOOKUP(J7278,'Contract IDs'!A:D,4,0)</f>
        <v>Patient Stretchers and Trolleys and Related Access</v>
      </c>
      <c r="C7278" s="8" t="str">
        <f>VLOOKUP(L7278,'Supplier IDs'!A:C,3,0)</f>
        <v>Howard Wright Europe Limited</v>
      </c>
      <c r="D7278" s="8" t="str">
        <f t="shared" si="679"/>
        <v>No Sub Cat</v>
      </c>
      <c r="E7278" s="8">
        <f t="shared" si="681"/>
        <v>300000000000000</v>
      </c>
      <c r="F7278" s="8">
        <f t="shared" si="682"/>
        <v>150</v>
      </c>
      <c r="G7278" s="8">
        <f t="shared" si="683"/>
        <v>199</v>
      </c>
      <c r="H7278" s="15">
        <f t="shared" si="684"/>
        <v>0.15</v>
      </c>
      <c r="I7278" s="15" t="s">
        <v>372</v>
      </c>
      <c r="J7278" s="10">
        <v>300000166523030</v>
      </c>
      <c r="K7278" s="9" t="s">
        <v>422</v>
      </c>
      <c r="L7278" s="10">
        <v>100000000613530</v>
      </c>
      <c r="M7278" s="9"/>
      <c r="N7278" s="20">
        <v>300000000000000</v>
      </c>
      <c r="O7278" s="9">
        <v>150</v>
      </c>
      <c r="P7278" s="9">
        <v>199</v>
      </c>
      <c r="Q7278" s="9">
        <v>15</v>
      </c>
    </row>
    <row r="7279" spans="1:17" hidden="1" x14ac:dyDescent="0.25">
      <c r="A7279" s="8" t="str">
        <f t="shared" si="680"/>
        <v>Patient Stretchers and Trolleys and Related AccessHoward Wright Europe Limited</v>
      </c>
      <c r="B7279" s="8" t="str">
        <f>VLOOKUP(J7279,'Contract IDs'!A:D,4,0)</f>
        <v>Patient Stretchers and Trolleys and Related Access</v>
      </c>
      <c r="C7279" s="8" t="str">
        <f>VLOOKUP(L7279,'Supplier IDs'!A:C,3,0)</f>
        <v>Howard Wright Europe Limited</v>
      </c>
      <c r="D7279" s="8" t="str">
        <f t="shared" si="679"/>
        <v>No Sub Cat</v>
      </c>
      <c r="E7279" s="8">
        <f t="shared" si="681"/>
        <v>300000000000000</v>
      </c>
      <c r="F7279" s="8">
        <f t="shared" si="682"/>
        <v>200</v>
      </c>
      <c r="G7279" s="8">
        <f t="shared" si="683"/>
        <v>1000</v>
      </c>
      <c r="H7279" s="15">
        <f t="shared" si="684"/>
        <v>0.17499999999999999</v>
      </c>
      <c r="I7279" s="15" t="s">
        <v>372</v>
      </c>
      <c r="J7279" s="10">
        <v>300000166523030</v>
      </c>
      <c r="K7279" s="9" t="s">
        <v>422</v>
      </c>
      <c r="L7279" s="10">
        <v>100000000613530</v>
      </c>
      <c r="M7279" s="9"/>
      <c r="N7279" s="20">
        <v>300000000000000</v>
      </c>
      <c r="O7279" s="9">
        <v>200</v>
      </c>
      <c r="P7279" s="9">
        <v>1000</v>
      </c>
      <c r="Q7279" s="9">
        <v>17.5</v>
      </c>
    </row>
    <row r="7280" spans="1:17" hidden="1" x14ac:dyDescent="0.25">
      <c r="A7280" s="8" t="str">
        <f t="shared" si="680"/>
        <v>Patient Stretchers and Trolleys and Related AccessHoward Wright Europe Limited</v>
      </c>
      <c r="B7280" s="8" t="str">
        <f>VLOOKUP(J7280,'Contract IDs'!A:D,4,0)</f>
        <v>Patient Stretchers and Trolleys and Related Access</v>
      </c>
      <c r="C7280" s="8" t="str">
        <f>VLOOKUP(L7280,'Supplier IDs'!A:C,3,0)</f>
        <v>Howard Wright Europe Limited</v>
      </c>
      <c r="D7280" s="8" t="str">
        <f t="shared" si="679"/>
        <v>No Sub Cat</v>
      </c>
      <c r="E7280" s="8">
        <f t="shared" si="681"/>
        <v>300000000000000</v>
      </c>
      <c r="F7280" s="8">
        <f t="shared" si="682"/>
        <v>5</v>
      </c>
      <c r="G7280" s="8">
        <f t="shared" si="683"/>
        <v>5</v>
      </c>
      <c r="H7280" s="15">
        <f t="shared" si="684"/>
        <v>2.5000000000000001E-2</v>
      </c>
      <c r="I7280" s="15" t="s">
        <v>372</v>
      </c>
      <c r="J7280" s="10">
        <v>300000166523030</v>
      </c>
      <c r="K7280" s="9" t="s">
        <v>422</v>
      </c>
      <c r="L7280" s="10">
        <v>100000000613530</v>
      </c>
      <c r="M7280" s="9"/>
      <c r="N7280" s="20">
        <v>300000000000000</v>
      </c>
      <c r="O7280" s="9">
        <v>5</v>
      </c>
      <c r="P7280" s="9">
        <v>5</v>
      </c>
      <c r="Q7280" s="9">
        <v>2.5</v>
      </c>
    </row>
    <row r="7281" spans="1:17" hidden="1" x14ac:dyDescent="0.25">
      <c r="A7281" s="8" t="str">
        <f t="shared" si="680"/>
        <v>Patient Stretchers and Trolleys and Related AccessHoward Wright Europe Limited</v>
      </c>
      <c r="B7281" s="8" t="str">
        <f>VLOOKUP(J7281,'Contract IDs'!A:D,4,0)</f>
        <v>Patient Stretchers and Trolleys and Related Access</v>
      </c>
      <c r="C7281" s="8" t="str">
        <f>VLOOKUP(L7281,'Supplier IDs'!A:C,3,0)</f>
        <v>Howard Wright Europe Limited</v>
      </c>
      <c r="D7281" s="8" t="str">
        <f t="shared" si="679"/>
        <v>No Sub Cat</v>
      </c>
      <c r="E7281" s="8">
        <f t="shared" si="681"/>
        <v>300000000000000</v>
      </c>
      <c r="F7281" s="8">
        <f t="shared" si="682"/>
        <v>6</v>
      </c>
      <c r="G7281" s="8">
        <f t="shared" si="683"/>
        <v>6</v>
      </c>
      <c r="H7281" s="15">
        <f t="shared" si="684"/>
        <v>2.5000000000000001E-2</v>
      </c>
      <c r="I7281" s="15" t="s">
        <v>372</v>
      </c>
      <c r="J7281" s="10">
        <v>300000166523030</v>
      </c>
      <c r="K7281" s="9" t="s">
        <v>422</v>
      </c>
      <c r="L7281" s="10">
        <v>100000000613530</v>
      </c>
      <c r="M7281" s="9"/>
      <c r="N7281" s="20">
        <v>300000000000000</v>
      </c>
      <c r="O7281" s="9">
        <v>6</v>
      </c>
      <c r="P7281" s="9">
        <v>6</v>
      </c>
      <c r="Q7281" s="9">
        <v>2.5</v>
      </c>
    </row>
    <row r="7282" spans="1:17" hidden="1" x14ac:dyDescent="0.25">
      <c r="A7282" s="8" t="str">
        <f t="shared" si="680"/>
        <v>Patient Stretchers and Trolleys and Related AccessHoward Wright Europe Limited</v>
      </c>
      <c r="B7282" s="8" t="str">
        <f>VLOOKUP(J7282,'Contract IDs'!A:D,4,0)</f>
        <v>Patient Stretchers and Trolleys and Related Access</v>
      </c>
      <c r="C7282" s="8" t="str">
        <f>VLOOKUP(L7282,'Supplier IDs'!A:C,3,0)</f>
        <v>Howard Wright Europe Limited</v>
      </c>
      <c r="D7282" s="8" t="str">
        <f t="shared" si="679"/>
        <v>No Sub Cat</v>
      </c>
      <c r="E7282" s="8">
        <f t="shared" si="681"/>
        <v>300000000000000</v>
      </c>
      <c r="F7282" s="8">
        <f t="shared" si="682"/>
        <v>7</v>
      </c>
      <c r="G7282" s="8">
        <f t="shared" si="683"/>
        <v>7</v>
      </c>
      <c r="H7282" s="15">
        <f t="shared" si="684"/>
        <v>2.5000000000000001E-2</v>
      </c>
      <c r="I7282" s="15" t="s">
        <v>372</v>
      </c>
      <c r="J7282" s="10">
        <v>300000166523030</v>
      </c>
      <c r="K7282" s="9" t="s">
        <v>422</v>
      </c>
      <c r="L7282" s="10">
        <v>100000000613530</v>
      </c>
      <c r="M7282" s="9"/>
      <c r="N7282" s="20">
        <v>300000000000000</v>
      </c>
      <c r="O7282" s="9">
        <v>7</v>
      </c>
      <c r="P7282" s="9">
        <v>7</v>
      </c>
      <c r="Q7282" s="9">
        <v>2.5</v>
      </c>
    </row>
    <row r="7283" spans="1:17" hidden="1" x14ac:dyDescent="0.25">
      <c r="A7283" s="8" t="str">
        <f t="shared" si="680"/>
        <v>Patient Stretchers and Trolleys and Related AccessHoward Wright Europe Limited</v>
      </c>
      <c r="B7283" s="8" t="str">
        <f>VLOOKUP(J7283,'Contract IDs'!A:D,4,0)</f>
        <v>Patient Stretchers and Trolleys and Related Access</v>
      </c>
      <c r="C7283" s="8" t="str">
        <f>VLOOKUP(L7283,'Supplier IDs'!A:C,3,0)</f>
        <v>Howard Wright Europe Limited</v>
      </c>
      <c r="D7283" s="8" t="str">
        <f t="shared" si="679"/>
        <v>No Sub Cat</v>
      </c>
      <c r="E7283" s="8">
        <f t="shared" si="681"/>
        <v>300000000000000</v>
      </c>
      <c r="F7283" s="8">
        <f t="shared" si="682"/>
        <v>8</v>
      </c>
      <c r="G7283" s="8">
        <f t="shared" si="683"/>
        <v>8</v>
      </c>
      <c r="H7283" s="15">
        <f t="shared" si="684"/>
        <v>2.5000000000000001E-2</v>
      </c>
      <c r="I7283" s="15" t="s">
        <v>372</v>
      </c>
      <c r="J7283" s="10">
        <v>300000166523030</v>
      </c>
      <c r="K7283" s="9" t="s">
        <v>422</v>
      </c>
      <c r="L7283" s="10">
        <v>100000000613530</v>
      </c>
      <c r="M7283" s="9"/>
      <c r="N7283" s="20">
        <v>300000000000000</v>
      </c>
      <c r="O7283" s="9">
        <v>8</v>
      </c>
      <c r="P7283" s="9">
        <v>8</v>
      </c>
      <c r="Q7283" s="9">
        <v>2.5</v>
      </c>
    </row>
    <row r="7284" spans="1:17" hidden="1" x14ac:dyDescent="0.25">
      <c r="A7284" s="8" t="str">
        <f t="shared" si="680"/>
        <v>Patient Stretchers and Trolleys and Related AccessHoward Wright Europe Limited</v>
      </c>
      <c r="B7284" s="8" t="str">
        <f>VLOOKUP(J7284,'Contract IDs'!A:D,4,0)</f>
        <v>Patient Stretchers and Trolleys and Related Access</v>
      </c>
      <c r="C7284" s="8" t="str">
        <f>VLOOKUP(L7284,'Supplier IDs'!A:C,3,0)</f>
        <v>Howard Wright Europe Limited</v>
      </c>
      <c r="D7284" s="8" t="str">
        <f t="shared" si="679"/>
        <v>No Sub Cat</v>
      </c>
      <c r="E7284" s="8">
        <f t="shared" si="681"/>
        <v>300000000000000</v>
      </c>
      <c r="F7284" s="8">
        <f t="shared" si="682"/>
        <v>9</v>
      </c>
      <c r="G7284" s="8">
        <f t="shared" si="683"/>
        <v>9</v>
      </c>
      <c r="H7284" s="15">
        <f t="shared" si="684"/>
        <v>2.5000000000000001E-2</v>
      </c>
      <c r="I7284" s="15" t="s">
        <v>372</v>
      </c>
      <c r="J7284" s="10">
        <v>300000166523030</v>
      </c>
      <c r="K7284" s="9" t="s">
        <v>422</v>
      </c>
      <c r="L7284" s="10">
        <v>100000000613530</v>
      </c>
      <c r="M7284" s="9"/>
      <c r="N7284" s="20">
        <v>300000000000000</v>
      </c>
      <c r="O7284" s="9">
        <v>9</v>
      </c>
      <c r="P7284" s="9">
        <v>9</v>
      </c>
      <c r="Q7284" s="9">
        <v>2.5</v>
      </c>
    </row>
    <row r="7285" spans="1:17" hidden="1" x14ac:dyDescent="0.25">
      <c r="A7285" s="8" t="str">
        <f t="shared" si="680"/>
        <v>Patient Stretchers and Trolleys and Related AccessHoward Wright Europe Limited</v>
      </c>
      <c r="B7285" s="8" t="str">
        <f>VLOOKUP(J7285,'Contract IDs'!A:D,4,0)</f>
        <v>Patient Stretchers and Trolleys and Related Access</v>
      </c>
      <c r="C7285" s="8" t="str">
        <f>VLOOKUP(L7285,'Supplier IDs'!A:C,3,0)</f>
        <v>Howard Wright Europe Limited</v>
      </c>
      <c r="D7285" s="8" t="str">
        <f t="shared" si="679"/>
        <v>No Sub Cat</v>
      </c>
      <c r="E7285" s="8">
        <f t="shared" si="681"/>
        <v>300000000000000</v>
      </c>
      <c r="F7285" s="8">
        <f t="shared" si="682"/>
        <v>10</v>
      </c>
      <c r="G7285" s="8">
        <f t="shared" si="683"/>
        <v>10</v>
      </c>
      <c r="H7285" s="15">
        <f t="shared" si="684"/>
        <v>2.5000000000000001E-2</v>
      </c>
      <c r="I7285" s="15" t="s">
        <v>372</v>
      </c>
      <c r="J7285" s="10">
        <v>300000166523030</v>
      </c>
      <c r="K7285" s="9" t="s">
        <v>422</v>
      </c>
      <c r="L7285" s="10">
        <v>100000000613530</v>
      </c>
      <c r="M7285" s="9"/>
      <c r="N7285" s="20">
        <v>300000000000000</v>
      </c>
      <c r="O7285" s="9">
        <v>10</v>
      </c>
      <c r="P7285" s="9">
        <v>10</v>
      </c>
      <c r="Q7285" s="9">
        <v>2.5</v>
      </c>
    </row>
    <row r="7286" spans="1:17" hidden="1" x14ac:dyDescent="0.25">
      <c r="A7286" s="8" t="str">
        <f t="shared" si="680"/>
        <v>Patient Stretchers and Trolleys and Related AccessHoward Wright Europe Limited</v>
      </c>
      <c r="B7286" s="8" t="str">
        <f>VLOOKUP(J7286,'Contract IDs'!A:D,4,0)</f>
        <v>Patient Stretchers and Trolleys and Related Access</v>
      </c>
      <c r="C7286" s="8" t="str">
        <f>VLOOKUP(L7286,'Supplier IDs'!A:C,3,0)</f>
        <v>Howard Wright Europe Limited</v>
      </c>
      <c r="D7286" s="8" t="str">
        <f t="shared" si="679"/>
        <v>No Sub Cat</v>
      </c>
      <c r="E7286" s="8">
        <f t="shared" si="681"/>
        <v>300000000000000</v>
      </c>
      <c r="F7286" s="8">
        <f t="shared" si="682"/>
        <v>11</v>
      </c>
      <c r="G7286" s="8">
        <f t="shared" si="683"/>
        <v>19</v>
      </c>
      <c r="H7286" s="15">
        <f t="shared" si="684"/>
        <v>0.05</v>
      </c>
      <c r="I7286" s="15" t="s">
        <v>372</v>
      </c>
      <c r="J7286" s="10">
        <v>300000166523030</v>
      </c>
      <c r="K7286" s="9" t="s">
        <v>422</v>
      </c>
      <c r="L7286" s="10">
        <v>100000000613530</v>
      </c>
      <c r="M7286" s="9"/>
      <c r="N7286" s="20">
        <v>300000000000000</v>
      </c>
      <c r="O7286" s="9">
        <v>11</v>
      </c>
      <c r="P7286" s="9">
        <v>19</v>
      </c>
      <c r="Q7286" s="9">
        <v>5</v>
      </c>
    </row>
    <row r="7287" spans="1:17" hidden="1" x14ac:dyDescent="0.25">
      <c r="A7287" s="8" t="str">
        <f t="shared" si="680"/>
        <v>Patient Stretchers and Trolleys and Related AccessHoward Wright Europe Limited</v>
      </c>
      <c r="B7287" s="8" t="str">
        <f>VLOOKUP(J7287,'Contract IDs'!A:D,4,0)</f>
        <v>Patient Stretchers and Trolleys and Related Access</v>
      </c>
      <c r="C7287" s="8" t="str">
        <f>VLOOKUP(L7287,'Supplier IDs'!A:C,3,0)</f>
        <v>Howard Wright Europe Limited</v>
      </c>
      <c r="D7287" s="8" t="str">
        <f t="shared" si="679"/>
        <v>No Sub Cat</v>
      </c>
      <c r="E7287" s="8">
        <f t="shared" si="681"/>
        <v>300000000000000</v>
      </c>
      <c r="F7287" s="8">
        <f t="shared" si="682"/>
        <v>20</v>
      </c>
      <c r="G7287" s="8">
        <f t="shared" si="683"/>
        <v>49</v>
      </c>
      <c r="H7287" s="15">
        <f t="shared" si="684"/>
        <v>7.4999999999999997E-2</v>
      </c>
      <c r="I7287" s="15" t="s">
        <v>372</v>
      </c>
      <c r="J7287" s="10">
        <v>300000166523030</v>
      </c>
      <c r="K7287" s="9" t="s">
        <v>422</v>
      </c>
      <c r="L7287" s="10">
        <v>100000000613530</v>
      </c>
      <c r="M7287" s="9"/>
      <c r="N7287" s="20">
        <v>300000000000000</v>
      </c>
      <c r="O7287" s="9">
        <v>20</v>
      </c>
      <c r="P7287" s="9">
        <v>49</v>
      </c>
      <c r="Q7287" s="9">
        <v>7.5</v>
      </c>
    </row>
    <row r="7288" spans="1:17" hidden="1" x14ac:dyDescent="0.25">
      <c r="A7288" s="8" t="str">
        <f t="shared" si="680"/>
        <v>Patient Stretchers and Trolleys and Related AccessHoward Wright Europe Limited</v>
      </c>
      <c r="B7288" s="8" t="str">
        <f>VLOOKUP(J7288,'Contract IDs'!A:D,4,0)</f>
        <v>Patient Stretchers and Trolleys and Related Access</v>
      </c>
      <c r="C7288" s="8" t="str">
        <f>VLOOKUP(L7288,'Supplier IDs'!A:C,3,0)</f>
        <v>Howard Wright Europe Limited</v>
      </c>
      <c r="D7288" s="8" t="str">
        <f t="shared" si="679"/>
        <v>No Sub Cat</v>
      </c>
      <c r="E7288" s="8">
        <f t="shared" si="681"/>
        <v>300000000000000</v>
      </c>
      <c r="F7288" s="8">
        <f t="shared" si="682"/>
        <v>50</v>
      </c>
      <c r="G7288" s="8">
        <f t="shared" si="683"/>
        <v>99</v>
      </c>
      <c r="H7288" s="15">
        <f t="shared" si="684"/>
        <v>0.1</v>
      </c>
      <c r="I7288" s="15" t="s">
        <v>372</v>
      </c>
      <c r="J7288" s="10">
        <v>300000166523030</v>
      </c>
      <c r="K7288" s="9" t="s">
        <v>422</v>
      </c>
      <c r="L7288" s="10">
        <v>100000000613530</v>
      </c>
      <c r="M7288" s="9"/>
      <c r="N7288" s="20">
        <v>300000000000000</v>
      </c>
      <c r="O7288" s="9">
        <v>50</v>
      </c>
      <c r="P7288" s="9">
        <v>99</v>
      </c>
      <c r="Q7288" s="9">
        <v>10</v>
      </c>
    </row>
    <row r="7289" spans="1:17" hidden="1" x14ac:dyDescent="0.25">
      <c r="A7289" s="8" t="str">
        <f t="shared" si="680"/>
        <v>Patient Stretchers and Trolleys and Related AccessHoward Wright Europe Limited</v>
      </c>
      <c r="B7289" s="8" t="str">
        <f>VLOOKUP(J7289,'Contract IDs'!A:D,4,0)</f>
        <v>Patient Stretchers and Trolleys and Related Access</v>
      </c>
      <c r="C7289" s="8" t="str">
        <f>VLOOKUP(L7289,'Supplier IDs'!A:C,3,0)</f>
        <v>Howard Wright Europe Limited</v>
      </c>
      <c r="D7289" s="8" t="str">
        <f t="shared" si="679"/>
        <v>No Sub Cat</v>
      </c>
      <c r="E7289" s="8">
        <f t="shared" si="681"/>
        <v>300000000000000</v>
      </c>
      <c r="F7289" s="8">
        <f t="shared" si="682"/>
        <v>100</v>
      </c>
      <c r="G7289" s="8">
        <f t="shared" si="683"/>
        <v>149</v>
      </c>
      <c r="H7289" s="15">
        <f t="shared" si="684"/>
        <v>0.125</v>
      </c>
      <c r="I7289" s="15" t="s">
        <v>372</v>
      </c>
      <c r="J7289" s="10">
        <v>300000166523030</v>
      </c>
      <c r="K7289" s="9" t="s">
        <v>422</v>
      </c>
      <c r="L7289" s="10">
        <v>100000000613530</v>
      </c>
      <c r="M7289" s="9"/>
      <c r="N7289" s="20">
        <v>300000000000000</v>
      </c>
      <c r="O7289" s="9">
        <v>100</v>
      </c>
      <c r="P7289" s="9">
        <v>149</v>
      </c>
      <c r="Q7289" s="9">
        <v>12.5</v>
      </c>
    </row>
    <row r="7290" spans="1:17" hidden="1" x14ac:dyDescent="0.25">
      <c r="A7290" s="8" t="str">
        <f t="shared" si="680"/>
        <v>Patient Stretchers and Trolleys and Related AccessHoward Wright Europe Limited</v>
      </c>
      <c r="B7290" s="8" t="str">
        <f>VLOOKUP(J7290,'Contract IDs'!A:D,4,0)</f>
        <v>Patient Stretchers and Trolleys and Related Access</v>
      </c>
      <c r="C7290" s="8" t="str">
        <f>VLOOKUP(L7290,'Supplier IDs'!A:C,3,0)</f>
        <v>Howard Wright Europe Limited</v>
      </c>
      <c r="D7290" s="8" t="str">
        <f t="shared" si="679"/>
        <v>No Sub Cat</v>
      </c>
      <c r="E7290" s="8">
        <f t="shared" si="681"/>
        <v>300000000000000</v>
      </c>
      <c r="F7290" s="8">
        <f t="shared" si="682"/>
        <v>150</v>
      </c>
      <c r="G7290" s="8">
        <f t="shared" si="683"/>
        <v>199</v>
      </c>
      <c r="H7290" s="15">
        <f t="shared" si="684"/>
        <v>0.15</v>
      </c>
      <c r="I7290" s="15" t="s">
        <v>372</v>
      </c>
      <c r="J7290" s="10">
        <v>300000166523030</v>
      </c>
      <c r="K7290" s="9" t="s">
        <v>422</v>
      </c>
      <c r="L7290" s="10">
        <v>100000000613530</v>
      </c>
      <c r="M7290" s="9"/>
      <c r="N7290" s="20">
        <v>300000000000000</v>
      </c>
      <c r="O7290" s="9">
        <v>150</v>
      </c>
      <c r="P7290" s="9">
        <v>199</v>
      </c>
      <c r="Q7290" s="9">
        <v>15</v>
      </c>
    </row>
    <row r="7291" spans="1:17" hidden="1" x14ac:dyDescent="0.25">
      <c r="A7291" s="8" t="str">
        <f t="shared" si="680"/>
        <v>Patient Stretchers and Trolleys and Related AccessHoward Wright Europe Limited</v>
      </c>
      <c r="B7291" s="8" t="str">
        <f>VLOOKUP(J7291,'Contract IDs'!A:D,4,0)</f>
        <v>Patient Stretchers and Trolleys and Related Access</v>
      </c>
      <c r="C7291" s="8" t="str">
        <f>VLOOKUP(L7291,'Supplier IDs'!A:C,3,0)</f>
        <v>Howard Wright Europe Limited</v>
      </c>
      <c r="D7291" s="8" t="str">
        <f t="shared" si="679"/>
        <v>No Sub Cat</v>
      </c>
      <c r="E7291" s="8">
        <f t="shared" si="681"/>
        <v>300000000000000</v>
      </c>
      <c r="F7291" s="8">
        <f t="shared" si="682"/>
        <v>200</v>
      </c>
      <c r="G7291" s="8">
        <f t="shared" si="683"/>
        <v>1000</v>
      </c>
      <c r="H7291" s="15">
        <f t="shared" si="684"/>
        <v>0.17499999999999999</v>
      </c>
      <c r="I7291" s="15" t="s">
        <v>372</v>
      </c>
      <c r="J7291" s="10">
        <v>300000166523030</v>
      </c>
      <c r="K7291" s="9" t="s">
        <v>422</v>
      </c>
      <c r="L7291" s="10">
        <v>100000000613530</v>
      </c>
      <c r="M7291" s="9"/>
      <c r="N7291" s="20">
        <v>300000000000000</v>
      </c>
      <c r="O7291" s="9">
        <v>200</v>
      </c>
      <c r="P7291" s="9">
        <v>1000</v>
      </c>
      <c r="Q7291" s="9">
        <v>17.5</v>
      </c>
    </row>
    <row r="7292" spans="1:17" hidden="1" x14ac:dyDescent="0.25">
      <c r="A7292" s="8" t="str">
        <f t="shared" si="680"/>
        <v>Patient Stretchers and Trolleys and Related AccessStryker UK Limited</v>
      </c>
      <c r="B7292" s="8" t="str">
        <f>VLOOKUP(J7292,'Contract IDs'!A:D,4,0)</f>
        <v>Patient Stretchers and Trolleys and Related Access</v>
      </c>
      <c r="C7292" s="8" t="str">
        <f>VLOOKUP(L7292,'Supplier IDs'!A:C,3,0)</f>
        <v>Stryker UK Limited</v>
      </c>
      <c r="D7292" s="8" t="str">
        <f t="shared" si="679"/>
        <v>No Sub Cat</v>
      </c>
      <c r="E7292" s="8">
        <f t="shared" si="681"/>
        <v>300000000000000</v>
      </c>
      <c r="F7292" s="8">
        <f t="shared" si="682"/>
        <v>11</v>
      </c>
      <c r="G7292" s="8">
        <f t="shared" si="683"/>
        <v>19</v>
      </c>
      <c r="H7292" s="15">
        <f t="shared" si="684"/>
        <v>0.02</v>
      </c>
      <c r="I7292" s="15" t="s">
        <v>372</v>
      </c>
      <c r="J7292" s="10">
        <v>300000166523030</v>
      </c>
      <c r="K7292" s="9" t="s">
        <v>422</v>
      </c>
      <c r="L7292" s="10">
        <v>100000000612457</v>
      </c>
      <c r="M7292" s="9"/>
      <c r="N7292" s="20">
        <v>300000000000000</v>
      </c>
      <c r="O7292" s="9">
        <v>11</v>
      </c>
      <c r="P7292" s="9">
        <v>19</v>
      </c>
      <c r="Q7292" s="9">
        <v>2</v>
      </c>
    </row>
    <row r="7293" spans="1:17" hidden="1" x14ac:dyDescent="0.25">
      <c r="A7293" s="8" t="str">
        <f t="shared" si="680"/>
        <v>Patient Stretchers and Trolleys and Related AccessStryker UK Limited</v>
      </c>
      <c r="B7293" s="8" t="str">
        <f>VLOOKUP(J7293,'Contract IDs'!A:D,4,0)</f>
        <v>Patient Stretchers and Trolleys and Related Access</v>
      </c>
      <c r="C7293" s="8" t="str">
        <f>VLOOKUP(L7293,'Supplier IDs'!A:C,3,0)</f>
        <v>Stryker UK Limited</v>
      </c>
      <c r="D7293" s="8" t="str">
        <f t="shared" si="679"/>
        <v>No Sub Cat</v>
      </c>
      <c r="E7293" s="8">
        <f t="shared" si="681"/>
        <v>300000000000000</v>
      </c>
      <c r="F7293" s="8">
        <f t="shared" si="682"/>
        <v>20</v>
      </c>
      <c r="G7293" s="8">
        <f t="shared" si="683"/>
        <v>49</v>
      </c>
      <c r="H7293" s="15">
        <f t="shared" si="684"/>
        <v>0.03</v>
      </c>
      <c r="I7293" s="15" t="s">
        <v>372</v>
      </c>
      <c r="J7293" s="10">
        <v>300000166523030</v>
      </c>
      <c r="K7293" s="9" t="s">
        <v>422</v>
      </c>
      <c r="L7293" s="10">
        <v>100000000612457</v>
      </c>
      <c r="M7293" s="9"/>
      <c r="N7293" s="20">
        <v>300000000000000</v>
      </c>
      <c r="O7293" s="9">
        <v>20</v>
      </c>
      <c r="P7293" s="9">
        <v>49</v>
      </c>
      <c r="Q7293" s="9">
        <v>3</v>
      </c>
    </row>
    <row r="7294" spans="1:17" hidden="1" x14ac:dyDescent="0.25">
      <c r="A7294" s="8" t="str">
        <f t="shared" si="680"/>
        <v>Patient Stretchers and Trolleys and Related AccessStryker UK Limited</v>
      </c>
      <c r="B7294" s="8" t="str">
        <f>VLOOKUP(J7294,'Contract IDs'!A:D,4,0)</f>
        <v>Patient Stretchers and Trolleys and Related Access</v>
      </c>
      <c r="C7294" s="8" t="str">
        <f>VLOOKUP(L7294,'Supplier IDs'!A:C,3,0)</f>
        <v>Stryker UK Limited</v>
      </c>
      <c r="D7294" s="8" t="str">
        <f t="shared" si="679"/>
        <v>No Sub Cat</v>
      </c>
      <c r="E7294" s="8">
        <f t="shared" si="681"/>
        <v>300000000000000</v>
      </c>
      <c r="F7294" s="8">
        <f t="shared" si="682"/>
        <v>50</v>
      </c>
      <c r="G7294" s="8">
        <f t="shared" si="683"/>
        <v>99</v>
      </c>
      <c r="H7294" s="15">
        <f t="shared" si="684"/>
        <v>0.03</v>
      </c>
      <c r="I7294" s="15" t="s">
        <v>372</v>
      </c>
      <c r="J7294" s="10">
        <v>300000166523030</v>
      </c>
      <c r="K7294" s="9" t="s">
        <v>422</v>
      </c>
      <c r="L7294" s="10">
        <v>100000000612457</v>
      </c>
      <c r="M7294" s="9"/>
      <c r="N7294" s="20">
        <v>300000000000000</v>
      </c>
      <c r="O7294" s="9">
        <v>50</v>
      </c>
      <c r="P7294" s="9">
        <v>99</v>
      </c>
      <c r="Q7294" s="9">
        <v>3</v>
      </c>
    </row>
    <row r="7295" spans="1:17" hidden="1" x14ac:dyDescent="0.25">
      <c r="A7295" s="8" t="str">
        <f t="shared" si="680"/>
        <v>Patient Stretchers and Trolleys and Related AccessStryker UK Limited</v>
      </c>
      <c r="B7295" s="8" t="str">
        <f>VLOOKUP(J7295,'Contract IDs'!A:D,4,0)</f>
        <v>Patient Stretchers and Trolleys and Related Access</v>
      </c>
      <c r="C7295" s="8" t="str">
        <f>VLOOKUP(L7295,'Supplier IDs'!A:C,3,0)</f>
        <v>Stryker UK Limited</v>
      </c>
      <c r="D7295" s="8" t="str">
        <f t="shared" si="679"/>
        <v>No Sub Cat</v>
      </c>
      <c r="E7295" s="8">
        <f t="shared" si="681"/>
        <v>300000000000000</v>
      </c>
      <c r="F7295" s="8">
        <f t="shared" si="682"/>
        <v>100</v>
      </c>
      <c r="G7295" s="8">
        <f t="shared" si="683"/>
        <v>149</v>
      </c>
      <c r="H7295" s="15">
        <f t="shared" si="684"/>
        <v>0.04</v>
      </c>
      <c r="I7295" s="15" t="s">
        <v>372</v>
      </c>
      <c r="J7295" s="10">
        <v>300000166523030</v>
      </c>
      <c r="K7295" s="9" t="s">
        <v>422</v>
      </c>
      <c r="L7295" s="10">
        <v>100000000612457</v>
      </c>
      <c r="M7295" s="9"/>
      <c r="N7295" s="20">
        <v>300000000000000</v>
      </c>
      <c r="O7295" s="9">
        <v>100</v>
      </c>
      <c r="P7295" s="9">
        <v>149</v>
      </c>
      <c r="Q7295" s="9">
        <v>4</v>
      </c>
    </row>
    <row r="7296" spans="1:17" hidden="1" x14ac:dyDescent="0.25">
      <c r="A7296" s="8" t="str">
        <f t="shared" si="680"/>
        <v>Patient Stretchers and Trolleys and Related AccessStryker UK Limited</v>
      </c>
      <c r="B7296" s="8" t="str">
        <f>VLOOKUP(J7296,'Contract IDs'!A:D,4,0)</f>
        <v>Patient Stretchers and Trolleys and Related Access</v>
      </c>
      <c r="C7296" s="8" t="str">
        <f>VLOOKUP(L7296,'Supplier IDs'!A:C,3,0)</f>
        <v>Stryker UK Limited</v>
      </c>
      <c r="D7296" s="8" t="str">
        <f t="shared" si="679"/>
        <v>No Sub Cat</v>
      </c>
      <c r="E7296" s="8">
        <f t="shared" si="681"/>
        <v>300000000000000</v>
      </c>
      <c r="F7296" s="8">
        <f t="shared" si="682"/>
        <v>150</v>
      </c>
      <c r="G7296" s="8">
        <f t="shared" si="683"/>
        <v>199</v>
      </c>
      <c r="H7296" s="15">
        <f t="shared" si="684"/>
        <v>0.04</v>
      </c>
      <c r="I7296" s="15" t="s">
        <v>372</v>
      </c>
      <c r="J7296" s="10">
        <v>300000166523030</v>
      </c>
      <c r="K7296" s="9" t="s">
        <v>422</v>
      </c>
      <c r="L7296" s="10">
        <v>100000000612457</v>
      </c>
      <c r="M7296" s="9"/>
      <c r="N7296" s="20">
        <v>300000000000000</v>
      </c>
      <c r="O7296" s="9">
        <v>150</v>
      </c>
      <c r="P7296" s="9">
        <v>199</v>
      </c>
      <c r="Q7296" s="9">
        <v>4</v>
      </c>
    </row>
    <row r="7297" spans="1:17" hidden="1" x14ac:dyDescent="0.25">
      <c r="A7297" s="8" t="str">
        <f t="shared" si="680"/>
        <v>Patient Stretchers and Trolleys and Related AccessStryker UK Limited</v>
      </c>
      <c r="B7297" s="8" t="str">
        <f>VLOOKUP(J7297,'Contract IDs'!A:D,4,0)</f>
        <v>Patient Stretchers and Trolleys and Related Access</v>
      </c>
      <c r="C7297" s="8" t="str">
        <f>VLOOKUP(L7297,'Supplier IDs'!A:C,3,0)</f>
        <v>Stryker UK Limited</v>
      </c>
      <c r="D7297" s="8" t="str">
        <f t="shared" si="679"/>
        <v>No Sub Cat</v>
      </c>
      <c r="E7297" s="8">
        <f t="shared" si="681"/>
        <v>300000000000000</v>
      </c>
      <c r="F7297" s="8">
        <f t="shared" si="682"/>
        <v>200</v>
      </c>
      <c r="G7297" s="8">
        <f t="shared" si="683"/>
        <v>1000</v>
      </c>
      <c r="H7297" s="15">
        <f t="shared" si="684"/>
        <v>0.04</v>
      </c>
      <c r="I7297" s="15" t="s">
        <v>372</v>
      </c>
      <c r="J7297" s="10">
        <v>300000166523030</v>
      </c>
      <c r="K7297" s="9" t="s">
        <v>422</v>
      </c>
      <c r="L7297" s="10">
        <v>100000000612457</v>
      </c>
      <c r="M7297" s="9"/>
      <c r="N7297" s="20">
        <v>300000000000000</v>
      </c>
      <c r="O7297" s="9">
        <v>200</v>
      </c>
      <c r="P7297" s="9">
        <v>1000</v>
      </c>
      <c r="Q7297" s="9">
        <v>4</v>
      </c>
    </row>
    <row r="7298" spans="1:17" hidden="1" x14ac:dyDescent="0.25">
      <c r="A7298" s="8" t="str">
        <f t="shared" si="680"/>
        <v>Patient Stretchers and Trolleys and Related AccessStryker UK Limited</v>
      </c>
      <c r="B7298" s="8" t="str">
        <f>VLOOKUP(J7298,'Contract IDs'!A:D,4,0)</f>
        <v>Patient Stretchers and Trolleys and Related Access</v>
      </c>
      <c r="C7298" s="8" t="str">
        <f>VLOOKUP(L7298,'Supplier IDs'!A:C,3,0)</f>
        <v>Stryker UK Limited</v>
      </c>
      <c r="D7298" s="8" t="str">
        <f t="shared" ref="D7298:D7361" si="685">IF(M7298="","No Sub Cat",M7298)</f>
        <v>No Sub Cat</v>
      </c>
      <c r="E7298" s="8">
        <f t="shared" si="681"/>
        <v>300000000000000</v>
      </c>
      <c r="F7298" s="8">
        <f t="shared" si="682"/>
        <v>11</v>
      </c>
      <c r="G7298" s="8">
        <f t="shared" si="683"/>
        <v>19</v>
      </c>
      <c r="H7298" s="15">
        <f t="shared" si="684"/>
        <v>0.02</v>
      </c>
      <c r="I7298" s="15" t="s">
        <v>372</v>
      </c>
      <c r="J7298" s="10">
        <v>300000166523030</v>
      </c>
      <c r="K7298" s="9" t="s">
        <v>422</v>
      </c>
      <c r="L7298" s="10">
        <v>100000000612457</v>
      </c>
      <c r="M7298" s="9"/>
      <c r="N7298" s="20">
        <v>300000000000000</v>
      </c>
      <c r="O7298" s="9">
        <v>11</v>
      </c>
      <c r="P7298" s="9">
        <v>19</v>
      </c>
      <c r="Q7298" s="9">
        <v>2</v>
      </c>
    </row>
    <row r="7299" spans="1:17" hidden="1" x14ac:dyDescent="0.25">
      <c r="A7299" s="8" t="str">
        <f t="shared" ref="A7299:A7362" si="686">B7299&amp;C7299</f>
        <v>Patient Stretchers and Trolleys and Related AccessStryker UK Limited</v>
      </c>
      <c r="B7299" s="8" t="str">
        <f>VLOOKUP(J7299,'Contract IDs'!A:D,4,0)</f>
        <v>Patient Stretchers and Trolleys and Related Access</v>
      </c>
      <c r="C7299" s="8" t="str">
        <f>VLOOKUP(L7299,'Supplier IDs'!A:C,3,0)</f>
        <v>Stryker UK Limited</v>
      </c>
      <c r="D7299" s="8" t="str">
        <f t="shared" si="685"/>
        <v>No Sub Cat</v>
      </c>
      <c r="E7299" s="8">
        <f t="shared" ref="E7299:E7362" si="687">N7299</f>
        <v>300000000000000</v>
      </c>
      <c r="F7299" s="8">
        <f t="shared" ref="F7299:F7362" si="688">O7299</f>
        <v>20</v>
      </c>
      <c r="G7299" s="8">
        <f t="shared" ref="G7299:G7362" si="689">P7299</f>
        <v>49</v>
      </c>
      <c r="H7299" s="15">
        <f t="shared" ref="H7299:H7362" si="690">Q7299/100</f>
        <v>0.03</v>
      </c>
      <c r="I7299" s="15" t="s">
        <v>372</v>
      </c>
      <c r="J7299" s="10">
        <v>300000166523030</v>
      </c>
      <c r="K7299" s="9" t="s">
        <v>422</v>
      </c>
      <c r="L7299" s="10">
        <v>100000000612457</v>
      </c>
      <c r="M7299" s="9"/>
      <c r="N7299" s="20">
        <v>300000000000000</v>
      </c>
      <c r="O7299" s="9">
        <v>20</v>
      </c>
      <c r="P7299" s="9">
        <v>49</v>
      </c>
      <c r="Q7299" s="9">
        <v>3</v>
      </c>
    </row>
    <row r="7300" spans="1:17" hidden="1" x14ac:dyDescent="0.25">
      <c r="A7300" s="8" t="str">
        <f t="shared" si="686"/>
        <v>Patient Stretchers and Trolleys and Related AccessStryker UK Limited</v>
      </c>
      <c r="B7300" s="8" t="str">
        <f>VLOOKUP(J7300,'Contract IDs'!A:D,4,0)</f>
        <v>Patient Stretchers and Trolleys and Related Access</v>
      </c>
      <c r="C7300" s="8" t="str">
        <f>VLOOKUP(L7300,'Supplier IDs'!A:C,3,0)</f>
        <v>Stryker UK Limited</v>
      </c>
      <c r="D7300" s="8" t="str">
        <f t="shared" si="685"/>
        <v>No Sub Cat</v>
      </c>
      <c r="E7300" s="8">
        <f t="shared" si="687"/>
        <v>300000000000000</v>
      </c>
      <c r="F7300" s="8">
        <f t="shared" si="688"/>
        <v>50</v>
      </c>
      <c r="G7300" s="8">
        <f t="shared" si="689"/>
        <v>99</v>
      </c>
      <c r="H7300" s="15">
        <f t="shared" si="690"/>
        <v>0.03</v>
      </c>
      <c r="I7300" s="15" t="s">
        <v>372</v>
      </c>
      <c r="J7300" s="10">
        <v>300000166523030</v>
      </c>
      <c r="K7300" s="9" t="s">
        <v>422</v>
      </c>
      <c r="L7300" s="10">
        <v>100000000612457</v>
      </c>
      <c r="M7300" s="9"/>
      <c r="N7300" s="20">
        <v>300000000000000</v>
      </c>
      <c r="O7300" s="9">
        <v>50</v>
      </c>
      <c r="P7300" s="9">
        <v>99</v>
      </c>
      <c r="Q7300" s="9">
        <v>3</v>
      </c>
    </row>
    <row r="7301" spans="1:17" hidden="1" x14ac:dyDescent="0.25">
      <c r="A7301" s="8" t="str">
        <f t="shared" si="686"/>
        <v>Patient Stretchers and Trolleys and Related AccessStryker UK Limited</v>
      </c>
      <c r="B7301" s="8" t="str">
        <f>VLOOKUP(J7301,'Contract IDs'!A:D,4,0)</f>
        <v>Patient Stretchers and Trolleys and Related Access</v>
      </c>
      <c r="C7301" s="8" t="str">
        <f>VLOOKUP(L7301,'Supplier IDs'!A:C,3,0)</f>
        <v>Stryker UK Limited</v>
      </c>
      <c r="D7301" s="8" t="str">
        <f t="shared" si="685"/>
        <v>No Sub Cat</v>
      </c>
      <c r="E7301" s="8">
        <f t="shared" si="687"/>
        <v>300000000000000</v>
      </c>
      <c r="F7301" s="8">
        <f t="shared" si="688"/>
        <v>100</v>
      </c>
      <c r="G7301" s="8">
        <f t="shared" si="689"/>
        <v>149</v>
      </c>
      <c r="H7301" s="15">
        <f t="shared" si="690"/>
        <v>0.04</v>
      </c>
      <c r="I7301" s="15" t="s">
        <v>372</v>
      </c>
      <c r="J7301" s="10">
        <v>300000166523030</v>
      </c>
      <c r="K7301" s="9" t="s">
        <v>422</v>
      </c>
      <c r="L7301" s="10">
        <v>100000000612457</v>
      </c>
      <c r="M7301" s="9"/>
      <c r="N7301" s="20">
        <v>300000000000000</v>
      </c>
      <c r="O7301" s="9">
        <v>100</v>
      </c>
      <c r="P7301" s="9">
        <v>149</v>
      </c>
      <c r="Q7301" s="9">
        <v>4</v>
      </c>
    </row>
    <row r="7302" spans="1:17" hidden="1" x14ac:dyDescent="0.25">
      <c r="A7302" s="8" t="str">
        <f t="shared" si="686"/>
        <v>Patient Stretchers and Trolleys and Related AccessStryker UK Limited</v>
      </c>
      <c r="B7302" s="8" t="str">
        <f>VLOOKUP(J7302,'Contract IDs'!A:D,4,0)</f>
        <v>Patient Stretchers and Trolleys and Related Access</v>
      </c>
      <c r="C7302" s="8" t="str">
        <f>VLOOKUP(L7302,'Supplier IDs'!A:C,3,0)</f>
        <v>Stryker UK Limited</v>
      </c>
      <c r="D7302" s="8" t="str">
        <f t="shared" si="685"/>
        <v>No Sub Cat</v>
      </c>
      <c r="E7302" s="8">
        <f t="shared" si="687"/>
        <v>300000000000000</v>
      </c>
      <c r="F7302" s="8">
        <f t="shared" si="688"/>
        <v>150</v>
      </c>
      <c r="G7302" s="8">
        <f t="shared" si="689"/>
        <v>199</v>
      </c>
      <c r="H7302" s="15">
        <f t="shared" si="690"/>
        <v>0.04</v>
      </c>
      <c r="I7302" s="15" t="s">
        <v>372</v>
      </c>
      <c r="J7302" s="10">
        <v>300000166523030</v>
      </c>
      <c r="K7302" s="9" t="s">
        <v>422</v>
      </c>
      <c r="L7302" s="10">
        <v>100000000612457</v>
      </c>
      <c r="M7302" s="9"/>
      <c r="N7302" s="20">
        <v>300000000000000</v>
      </c>
      <c r="O7302" s="9">
        <v>150</v>
      </c>
      <c r="P7302" s="9">
        <v>199</v>
      </c>
      <c r="Q7302" s="9">
        <v>4</v>
      </c>
    </row>
    <row r="7303" spans="1:17" hidden="1" x14ac:dyDescent="0.25">
      <c r="A7303" s="8" t="str">
        <f t="shared" si="686"/>
        <v>Patient Stretchers and Trolleys and Related AccessStryker UK Limited</v>
      </c>
      <c r="B7303" s="8" t="str">
        <f>VLOOKUP(J7303,'Contract IDs'!A:D,4,0)</f>
        <v>Patient Stretchers and Trolleys and Related Access</v>
      </c>
      <c r="C7303" s="8" t="str">
        <f>VLOOKUP(L7303,'Supplier IDs'!A:C,3,0)</f>
        <v>Stryker UK Limited</v>
      </c>
      <c r="D7303" s="8" t="str">
        <f t="shared" si="685"/>
        <v>No Sub Cat</v>
      </c>
      <c r="E7303" s="8">
        <f t="shared" si="687"/>
        <v>300000000000000</v>
      </c>
      <c r="F7303" s="8">
        <f t="shared" si="688"/>
        <v>200</v>
      </c>
      <c r="G7303" s="8">
        <f t="shared" si="689"/>
        <v>1000</v>
      </c>
      <c r="H7303" s="15">
        <f t="shared" si="690"/>
        <v>0.04</v>
      </c>
      <c r="I7303" s="15" t="s">
        <v>372</v>
      </c>
      <c r="J7303" s="10">
        <v>300000166523030</v>
      </c>
      <c r="K7303" s="9" t="s">
        <v>422</v>
      </c>
      <c r="L7303" s="10">
        <v>100000000612457</v>
      </c>
      <c r="M7303" s="9"/>
      <c r="N7303" s="20">
        <v>300000000000000</v>
      </c>
      <c r="O7303" s="9">
        <v>200</v>
      </c>
      <c r="P7303" s="9">
        <v>1000</v>
      </c>
      <c r="Q7303" s="9">
        <v>4</v>
      </c>
    </row>
    <row r="7304" spans="1:17" hidden="1" x14ac:dyDescent="0.25">
      <c r="A7304" s="8" t="str">
        <f t="shared" si="686"/>
        <v>Patient Stretchers and Trolleys and Related AccessStryker UK Limited</v>
      </c>
      <c r="B7304" s="8" t="str">
        <f>VLOOKUP(J7304,'Contract IDs'!A:D,4,0)</f>
        <v>Patient Stretchers and Trolleys and Related Access</v>
      </c>
      <c r="C7304" s="8" t="str">
        <f>VLOOKUP(L7304,'Supplier IDs'!A:C,3,0)</f>
        <v>Stryker UK Limited</v>
      </c>
      <c r="D7304" s="8" t="str">
        <f t="shared" si="685"/>
        <v>No Sub Cat</v>
      </c>
      <c r="E7304" s="8">
        <f t="shared" si="687"/>
        <v>300000000000000</v>
      </c>
      <c r="F7304" s="8">
        <f t="shared" si="688"/>
        <v>11</v>
      </c>
      <c r="G7304" s="8">
        <f t="shared" si="689"/>
        <v>19</v>
      </c>
      <c r="H7304" s="15">
        <f t="shared" si="690"/>
        <v>0.02</v>
      </c>
      <c r="I7304" s="15" t="s">
        <v>372</v>
      </c>
      <c r="J7304" s="10">
        <v>300000166523030</v>
      </c>
      <c r="K7304" s="9" t="s">
        <v>422</v>
      </c>
      <c r="L7304" s="10">
        <v>100000000612457</v>
      </c>
      <c r="M7304" s="9"/>
      <c r="N7304" s="20">
        <v>300000000000000</v>
      </c>
      <c r="O7304" s="9">
        <v>11</v>
      </c>
      <c r="P7304" s="9">
        <v>19</v>
      </c>
      <c r="Q7304" s="9">
        <v>2</v>
      </c>
    </row>
    <row r="7305" spans="1:17" hidden="1" x14ac:dyDescent="0.25">
      <c r="A7305" s="8" t="str">
        <f t="shared" si="686"/>
        <v>Patient Stretchers and Trolleys and Related AccessStryker UK Limited</v>
      </c>
      <c r="B7305" s="8" t="str">
        <f>VLOOKUP(J7305,'Contract IDs'!A:D,4,0)</f>
        <v>Patient Stretchers and Trolleys and Related Access</v>
      </c>
      <c r="C7305" s="8" t="str">
        <f>VLOOKUP(L7305,'Supplier IDs'!A:C,3,0)</f>
        <v>Stryker UK Limited</v>
      </c>
      <c r="D7305" s="8" t="str">
        <f t="shared" si="685"/>
        <v>No Sub Cat</v>
      </c>
      <c r="E7305" s="8">
        <f t="shared" si="687"/>
        <v>300000000000000</v>
      </c>
      <c r="F7305" s="8">
        <f t="shared" si="688"/>
        <v>20</v>
      </c>
      <c r="G7305" s="8">
        <f t="shared" si="689"/>
        <v>49</v>
      </c>
      <c r="H7305" s="15">
        <f t="shared" si="690"/>
        <v>0.03</v>
      </c>
      <c r="I7305" s="15" t="s">
        <v>372</v>
      </c>
      <c r="J7305" s="10">
        <v>300000166523030</v>
      </c>
      <c r="K7305" s="9" t="s">
        <v>422</v>
      </c>
      <c r="L7305" s="10">
        <v>100000000612457</v>
      </c>
      <c r="M7305" s="9"/>
      <c r="N7305" s="20">
        <v>300000000000000</v>
      </c>
      <c r="O7305" s="9">
        <v>20</v>
      </c>
      <c r="P7305" s="9">
        <v>49</v>
      </c>
      <c r="Q7305" s="9">
        <v>3</v>
      </c>
    </row>
    <row r="7306" spans="1:17" hidden="1" x14ac:dyDescent="0.25">
      <c r="A7306" s="8" t="str">
        <f t="shared" si="686"/>
        <v>Patient Stretchers and Trolleys and Related AccessStryker UK Limited</v>
      </c>
      <c r="B7306" s="8" t="str">
        <f>VLOOKUP(J7306,'Contract IDs'!A:D,4,0)</f>
        <v>Patient Stretchers and Trolleys and Related Access</v>
      </c>
      <c r="C7306" s="8" t="str">
        <f>VLOOKUP(L7306,'Supplier IDs'!A:C,3,0)</f>
        <v>Stryker UK Limited</v>
      </c>
      <c r="D7306" s="8" t="str">
        <f t="shared" si="685"/>
        <v>No Sub Cat</v>
      </c>
      <c r="E7306" s="8">
        <f t="shared" si="687"/>
        <v>300000000000000</v>
      </c>
      <c r="F7306" s="8">
        <f t="shared" si="688"/>
        <v>50</v>
      </c>
      <c r="G7306" s="8">
        <f t="shared" si="689"/>
        <v>99</v>
      </c>
      <c r="H7306" s="15">
        <f t="shared" si="690"/>
        <v>0.03</v>
      </c>
      <c r="I7306" s="15" t="s">
        <v>372</v>
      </c>
      <c r="J7306" s="10">
        <v>300000166523030</v>
      </c>
      <c r="K7306" s="9" t="s">
        <v>422</v>
      </c>
      <c r="L7306" s="10">
        <v>100000000612457</v>
      </c>
      <c r="M7306" s="9"/>
      <c r="N7306" s="20">
        <v>300000000000000</v>
      </c>
      <c r="O7306" s="9">
        <v>50</v>
      </c>
      <c r="P7306" s="9">
        <v>99</v>
      </c>
      <c r="Q7306" s="9">
        <v>3</v>
      </c>
    </row>
    <row r="7307" spans="1:17" hidden="1" x14ac:dyDescent="0.25">
      <c r="A7307" s="8" t="str">
        <f t="shared" si="686"/>
        <v>Patient Stretchers and Trolleys and Related AccessStryker UK Limited</v>
      </c>
      <c r="B7307" s="8" t="str">
        <f>VLOOKUP(J7307,'Contract IDs'!A:D,4,0)</f>
        <v>Patient Stretchers and Trolleys and Related Access</v>
      </c>
      <c r="C7307" s="8" t="str">
        <f>VLOOKUP(L7307,'Supplier IDs'!A:C,3,0)</f>
        <v>Stryker UK Limited</v>
      </c>
      <c r="D7307" s="8" t="str">
        <f t="shared" si="685"/>
        <v>No Sub Cat</v>
      </c>
      <c r="E7307" s="8">
        <f t="shared" si="687"/>
        <v>300000000000000</v>
      </c>
      <c r="F7307" s="8">
        <f t="shared" si="688"/>
        <v>100</v>
      </c>
      <c r="G7307" s="8">
        <f t="shared" si="689"/>
        <v>149</v>
      </c>
      <c r="H7307" s="15">
        <f t="shared" si="690"/>
        <v>0.04</v>
      </c>
      <c r="I7307" s="15" t="s">
        <v>372</v>
      </c>
      <c r="J7307" s="10">
        <v>300000166523030</v>
      </c>
      <c r="K7307" s="9" t="s">
        <v>422</v>
      </c>
      <c r="L7307" s="10">
        <v>100000000612457</v>
      </c>
      <c r="M7307" s="9"/>
      <c r="N7307" s="20">
        <v>300000000000000</v>
      </c>
      <c r="O7307" s="9">
        <v>100</v>
      </c>
      <c r="P7307" s="9">
        <v>149</v>
      </c>
      <c r="Q7307" s="9">
        <v>4</v>
      </c>
    </row>
    <row r="7308" spans="1:17" hidden="1" x14ac:dyDescent="0.25">
      <c r="A7308" s="8" t="str">
        <f t="shared" si="686"/>
        <v>Patient Stretchers and Trolleys and Related AccessStryker UK Limited</v>
      </c>
      <c r="B7308" s="8" t="str">
        <f>VLOOKUP(J7308,'Contract IDs'!A:D,4,0)</f>
        <v>Patient Stretchers and Trolleys and Related Access</v>
      </c>
      <c r="C7308" s="8" t="str">
        <f>VLOOKUP(L7308,'Supplier IDs'!A:C,3,0)</f>
        <v>Stryker UK Limited</v>
      </c>
      <c r="D7308" s="8" t="str">
        <f t="shared" si="685"/>
        <v>No Sub Cat</v>
      </c>
      <c r="E7308" s="8">
        <f t="shared" si="687"/>
        <v>300000000000000</v>
      </c>
      <c r="F7308" s="8">
        <f t="shared" si="688"/>
        <v>150</v>
      </c>
      <c r="G7308" s="8">
        <f t="shared" si="689"/>
        <v>199</v>
      </c>
      <c r="H7308" s="15">
        <f t="shared" si="690"/>
        <v>0.04</v>
      </c>
      <c r="I7308" s="15" t="s">
        <v>372</v>
      </c>
      <c r="J7308" s="10">
        <v>300000166523030</v>
      </c>
      <c r="K7308" s="9" t="s">
        <v>422</v>
      </c>
      <c r="L7308" s="10">
        <v>100000000612457</v>
      </c>
      <c r="M7308" s="9"/>
      <c r="N7308" s="20">
        <v>300000000000000</v>
      </c>
      <c r="O7308" s="9">
        <v>150</v>
      </c>
      <c r="P7308" s="9">
        <v>199</v>
      </c>
      <c r="Q7308" s="9">
        <v>4</v>
      </c>
    </row>
    <row r="7309" spans="1:17" hidden="1" x14ac:dyDescent="0.25">
      <c r="A7309" s="8" t="str">
        <f t="shared" si="686"/>
        <v>Patient Stretchers and Trolleys and Related AccessStryker UK Limited</v>
      </c>
      <c r="B7309" s="8" t="str">
        <f>VLOOKUP(J7309,'Contract IDs'!A:D,4,0)</f>
        <v>Patient Stretchers and Trolleys and Related Access</v>
      </c>
      <c r="C7309" s="8" t="str">
        <f>VLOOKUP(L7309,'Supplier IDs'!A:C,3,0)</f>
        <v>Stryker UK Limited</v>
      </c>
      <c r="D7309" s="8" t="str">
        <f t="shared" si="685"/>
        <v>No Sub Cat</v>
      </c>
      <c r="E7309" s="8">
        <f t="shared" si="687"/>
        <v>300000000000000</v>
      </c>
      <c r="F7309" s="8">
        <f t="shared" si="688"/>
        <v>200</v>
      </c>
      <c r="G7309" s="8">
        <f t="shared" si="689"/>
        <v>1000</v>
      </c>
      <c r="H7309" s="15">
        <f t="shared" si="690"/>
        <v>0.04</v>
      </c>
      <c r="I7309" s="15" t="s">
        <v>372</v>
      </c>
      <c r="J7309" s="10">
        <v>300000166523030</v>
      </c>
      <c r="K7309" s="9" t="s">
        <v>422</v>
      </c>
      <c r="L7309" s="10">
        <v>100000000612457</v>
      </c>
      <c r="M7309" s="9"/>
      <c r="N7309" s="20">
        <v>300000000000000</v>
      </c>
      <c r="O7309" s="9">
        <v>200</v>
      </c>
      <c r="P7309" s="9">
        <v>1000</v>
      </c>
      <c r="Q7309" s="9">
        <v>4</v>
      </c>
    </row>
    <row r="7310" spans="1:17" hidden="1" x14ac:dyDescent="0.25">
      <c r="A7310" s="8" t="str">
        <f t="shared" si="686"/>
        <v>Patient Stretchers and Trolleys and Related AccessStryker UK Limited</v>
      </c>
      <c r="B7310" s="8" t="str">
        <f>VLOOKUP(J7310,'Contract IDs'!A:D,4,0)</f>
        <v>Patient Stretchers and Trolleys and Related Access</v>
      </c>
      <c r="C7310" s="8" t="str">
        <f>VLOOKUP(L7310,'Supplier IDs'!A:C,3,0)</f>
        <v>Stryker UK Limited</v>
      </c>
      <c r="D7310" s="8" t="str">
        <f t="shared" si="685"/>
        <v>No Sub Cat</v>
      </c>
      <c r="E7310" s="8">
        <f t="shared" si="687"/>
        <v>300000000000000</v>
      </c>
      <c r="F7310" s="8">
        <f t="shared" si="688"/>
        <v>11</v>
      </c>
      <c r="G7310" s="8">
        <f t="shared" si="689"/>
        <v>19</v>
      </c>
      <c r="H7310" s="15">
        <f t="shared" si="690"/>
        <v>0.02</v>
      </c>
      <c r="I7310" s="15" t="s">
        <v>372</v>
      </c>
      <c r="J7310" s="10">
        <v>300000166523030</v>
      </c>
      <c r="K7310" s="9" t="s">
        <v>422</v>
      </c>
      <c r="L7310" s="10">
        <v>100000000612457</v>
      </c>
      <c r="M7310" s="9"/>
      <c r="N7310" s="20">
        <v>300000000000000</v>
      </c>
      <c r="O7310" s="9">
        <v>11</v>
      </c>
      <c r="P7310" s="9">
        <v>19</v>
      </c>
      <c r="Q7310" s="9">
        <v>2</v>
      </c>
    </row>
    <row r="7311" spans="1:17" hidden="1" x14ac:dyDescent="0.25">
      <c r="A7311" s="8" t="str">
        <f t="shared" si="686"/>
        <v>Patient Stretchers and Trolleys and Related AccessStryker UK Limited</v>
      </c>
      <c r="B7311" s="8" t="str">
        <f>VLOOKUP(J7311,'Contract IDs'!A:D,4,0)</f>
        <v>Patient Stretchers and Trolleys and Related Access</v>
      </c>
      <c r="C7311" s="8" t="str">
        <f>VLOOKUP(L7311,'Supplier IDs'!A:C,3,0)</f>
        <v>Stryker UK Limited</v>
      </c>
      <c r="D7311" s="8" t="str">
        <f t="shared" si="685"/>
        <v>No Sub Cat</v>
      </c>
      <c r="E7311" s="8">
        <f t="shared" si="687"/>
        <v>300000000000000</v>
      </c>
      <c r="F7311" s="8">
        <f t="shared" si="688"/>
        <v>20</v>
      </c>
      <c r="G7311" s="8">
        <f t="shared" si="689"/>
        <v>49</v>
      </c>
      <c r="H7311" s="15">
        <f t="shared" si="690"/>
        <v>0.03</v>
      </c>
      <c r="I7311" s="15" t="s">
        <v>372</v>
      </c>
      <c r="J7311" s="10">
        <v>300000166523030</v>
      </c>
      <c r="K7311" s="9" t="s">
        <v>422</v>
      </c>
      <c r="L7311" s="10">
        <v>100000000612457</v>
      </c>
      <c r="M7311" s="9"/>
      <c r="N7311" s="20">
        <v>300000000000000</v>
      </c>
      <c r="O7311" s="9">
        <v>20</v>
      </c>
      <c r="P7311" s="9">
        <v>49</v>
      </c>
      <c r="Q7311" s="9">
        <v>3</v>
      </c>
    </row>
    <row r="7312" spans="1:17" hidden="1" x14ac:dyDescent="0.25">
      <c r="A7312" s="8" t="str">
        <f t="shared" si="686"/>
        <v>Patient Stretchers and Trolleys and Related AccessStryker UK Limited</v>
      </c>
      <c r="B7312" s="8" t="str">
        <f>VLOOKUP(J7312,'Contract IDs'!A:D,4,0)</f>
        <v>Patient Stretchers and Trolleys and Related Access</v>
      </c>
      <c r="C7312" s="8" t="str">
        <f>VLOOKUP(L7312,'Supplier IDs'!A:C,3,0)</f>
        <v>Stryker UK Limited</v>
      </c>
      <c r="D7312" s="8" t="str">
        <f t="shared" si="685"/>
        <v>No Sub Cat</v>
      </c>
      <c r="E7312" s="8">
        <f t="shared" si="687"/>
        <v>300000000000000</v>
      </c>
      <c r="F7312" s="8">
        <f t="shared" si="688"/>
        <v>50</v>
      </c>
      <c r="G7312" s="8">
        <f t="shared" si="689"/>
        <v>99</v>
      </c>
      <c r="H7312" s="15">
        <f t="shared" si="690"/>
        <v>0.03</v>
      </c>
      <c r="I7312" s="15" t="s">
        <v>372</v>
      </c>
      <c r="J7312" s="10">
        <v>300000166523030</v>
      </c>
      <c r="K7312" s="9" t="s">
        <v>422</v>
      </c>
      <c r="L7312" s="10">
        <v>100000000612457</v>
      </c>
      <c r="M7312" s="9"/>
      <c r="N7312" s="20">
        <v>300000000000000</v>
      </c>
      <c r="O7312" s="9">
        <v>50</v>
      </c>
      <c r="P7312" s="9">
        <v>99</v>
      </c>
      <c r="Q7312" s="9">
        <v>3</v>
      </c>
    </row>
    <row r="7313" spans="1:17" hidden="1" x14ac:dyDescent="0.25">
      <c r="A7313" s="8" t="str">
        <f t="shared" si="686"/>
        <v>Patient Stretchers and Trolleys and Related AccessStryker UK Limited</v>
      </c>
      <c r="B7313" s="8" t="str">
        <f>VLOOKUP(J7313,'Contract IDs'!A:D,4,0)</f>
        <v>Patient Stretchers and Trolleys and Related Access</v>
      </c>
      <c r="C7313" s="8" t="str">
        <f>VLOOKUP(L7313,'Supplier IDs'!A:C,3,0)</f>
        <v>Stryker UK Limited</v>
      </c>
      <c r="D7313" s="8" t="str">
        <f t="shared" si="685"/>
        <v>No Sub Cat</v>
      </c>
      <c r="E7313" s="8">
        <f t="shared" si="687"/>
        <v>300000000000000</v>
      </c>
      <c r="F7313" s="8">
        <f t="shared" si="688"/>
        <v>100</v>
      </c>
      <c r="G7313" s="8">
        <f t="shared" si="689"/>
        <v>149</v>
      </c>
      <c r="H7313" s="15">
        <f t="shared" si="690"/>
        <v>0.04</v>
      </c>
      <c r="I7313" s="15" t="s">
        <v>372</v>
      </c>
      <c r="J7313" s="10">
        <v>300000166523030</v>
      </c>
      <c r="K7313" s="9" t="s">
        <v>422</v>
      </c>
      <c r="L7313" s="10">
        <v>100000000612457</v>
      </c>
      <c r="M7313" s="9"/>
      <c r="N7313" s="20">
        <v>300000000000000</v>
      </c>
      <c r="O7313" s="9">
        <v>100</v>
      </c>
      <c r="P7313" s="9">
        <v>149</v>
      </c>
      <c r="Q7313" s="9">
        <v>4</v>
      </c>
    </row>
    <row r="7314" spans="1:17" hidden="1" x14ac:dyDescent="0.25">
      <c r="A7314" s="8" t="str">
        <f t="shared" si="686"/>
        <v>Patient Stretchers and Trolleys and Related AccessStryker UK Limited</v>
      </c>
      <c r="B7314" s="8" t="str">
        <f>VLOOKUP(J7314,'Contract IDs'!A:D,4,0)</f>
        <v>Patient Stretchers and Trolleys and Related Access</v>
      </c>
      <c r="C7314" s="8" t="str">
        <f>VLOOKUP(L7314,'Supplier IDs'!A:C,3,0)</f>
        <v>Stryker UK Limited</v>
      </c>
      <c r="D7314" s="8" t="str">
        <f t="shared" si="685"/>
        <v>No Sub Cat</v>
      </c>
      <c r="E7314" s="8">
        <f t="shared" si="687"/>
        <v>300000000000000</v>
      </c>
      <c r="F7314" s="8">
        <f t="shared" si="688"/>
        <v>150</v>
      </c>
      <c r="G7314" s="8">
        <f t="shared" si="689"/>
        <v>199</v>
      </c>
      <c r="H7314" s="15">
        <f t="shared" si="690"/>
        <v>0.04</v>
      </c>
      <c r="I7314" s="15" t="s">
        <v>372</v>
      </c>
      <c r="J7314" s="10">
        <v>300000166523030</v>
      </c>
      <c r="K7314" s="9" t="s">
        <v>422</v>
      </c>
      <c r="L7314" s="10">
        <v>100000000612457</v>
      </c>
      <c r="M7314" s="9"/>
      <c r="N7314" s="20">
        <v>300000000000000</v>
      </c>
      <c r="O7314" s="9">
        <v>150</v>
      </c>
      <c r="P7314" s="9">
        <v>199</v>
      </c>
      <c r="Q7314" s="9">
        <v>4</v>
      </c>
    </row>
    <row r="7315" spans="1:17" hidden="1" x14ac:dyDescent="0.25">
      <c r="A7315" s="8" t="str">
        <f t="shared" si="686"/>
        <v>Patient Stretchers and Trolleys and Related AccessStryker UK Limited</v>
      </c>
      <c r="B7315" s="8" t="str">
        <f>VLOOKUP(J7315,'Contract IDs'!A:D,4,0)</f>
        <v>Patient Stretchers and Trolleys and Related Access</v>
      </c>
      <c r="C7315" s="8" t="str">
        <f>VLOOKUP(L7315,'Supplier IDs'!A:C,3,0)</f>
        <v>Stryker UK Limited</v>
      </c>
      <c r="D7315" s="8" t="str">
        <f t="shared" si="685"/>
        <v>No Sub Cat</v>
      </c>
      <c r="E7315" s="8">
        <f t="shared" si="687"/>
        <v>300000000000000</v>
      </c>
      <c r="F7315" s="8">
        <f t="shared" si="688"/>
        <v>200</v>
      </c>
      <c r="G7315" s="8">
        <f t="shared" si="689"/>
        <v>1000</v>
      </c>
      <c r="H7315" s="15">
        <f t="shared" si="690"/>
        <v>0.04</v>
      </c>
      <c r="I7315" s="15" t="s">
        <v>372</v>
      </c>
      <c r="J7315" s="10">
        <v>300000166523030</v>
      </c>
      <c r="K7315" s="9" t="s">
        <v>422</v>
      </c>
      <c r="L7315" s="10">
        <v>100000000612457</v>
      </c>
      <c r="M7315" s="9"/>
      <c r="N7315" s="20">
        <v>300000000000000</v>
      </c>
      <c r="O7315" s="9">
        <v>200</v>
      </c>
      <c r="P7315" s="9">
        <v>1000</v>
      </c>
      <c r="Q7315" s="9">
        <v>4</v>
      </c>
    </row>
    <row r="7316" spans="1:17" hidden="1" x14ac:dyDescent="0.25">
      <c r="A7316" s="8" t="str">
        <f t="shared" si="686"/>
        <v>Patient Stretchers and Trolleys and Related AccessStryker UK Limited</v>
      </c>
      <c r="B7316" s="8" t="str">
        <f>VLOOKUP(J7316,'Contract IDs'!A:D,4,0)</f>
        <v>Patient Stretchers and Trolleys and Related Access</v>
      </c>
      <c r="C7316" s="8" t="str">
        <f>VLOOKUP(L7316,'Supplier IDs'!A:C,3,0)</f>
        <v>Stryker UK Limited</v>
      </c>
      <c r="D7316" s="8" t="str">
        <f t="shared" si="685"/>
        <v>No Sub Cat</v>
      </c>
      <c r="E7316" s="8">
        <f t="shared" si="687"/>
        <v>300000000000000</v>
      </c>
      <c r="F7316" s="8">
        <f t="shared" si="688"/>
        <v>11</v>
      </c>
      <c r="G7316" s="8">
        <f t="shared" si="689"/>
        <v>19</v>
      </c>
      <c r="H7316" s="15">
        <f t="shared" si="690"/>
        <v>0.02</v>
      </c>
      <c r="I7316" s="15" t="s">
        <v>372</v>
      </c>
      <c r="J7316" s="10">
        <v>300000166523030</v>
      </c>
      <c r="K7316" s="9" t="s">
        <v>422</v>
      </c>
      <c r="L7316" s="10">
        <v>100000000612457</v>
      </c>
      <c r="M7316" s="9"/>
      <c r="N7316" s="20">
        <v>300000000000000</v>
      </c>
      <c r="O7316" s="9">
        <v>11</v>
      </c>
      <c r="P7316" s="9">
        <v>19</v>
      </c>
      <c r="Q7316" s="9">
        <v>2</v>
      </c>
    </row>
    <row r="7317" spans="1:17" hidden="1" x14ac:dyDescent="0.25">
      <c r="A7317" s="8" t="str">
        <f t="shared" si="686"/>
        <v>Patient Stretchers and Trolleys and Related AccessStryker UK Limited</v>
      </c>
      <c r="B7317" s="8" t="str">
        <f>VLOOKUP(J7317,'Contract IDs'!A:D,4,0)</f>
        <v>Patient Stretchers and Trolleys and Related Access</v>
      </c>
      <c r="C7317" s="8" t="str">
        <f>VLOOKUP(L7317,'Supplier IDs'!A:C,3,0)</f>
        <v>Stryker UK Limited</v>
      </c>
      <c r="D7317" s="8" t="str">
        <f t="shared" si="685"/>
        <v>No Sub Cat</v>
      </c>
      <c r="E7317" s="8">
        <f t="shared" si="687"/>
        <v>300000000000000</v>
      </c>
      <c r="F7317" s="8">
        <f t="shared" si="688"/>
        <v>20</v>
      </c>
      <c r="G7317" s="8">
        <f t="shared" si="689"/>
        <v>49</v>
      </c>
      <c r="H7317" s="15">
        <f t="shared" si="690"/>
        <v>0.03</v>
      </c>
      <c r="I7317" s="15" t="s">
        <v>372</v>
      </c>
      <c r="J7317" s="10">
        <v>300000166523030</v>
      </c>
      <c r="K7317" s="9" t="s">
        <v>422</v>
      </c>
      <c r="L7317" s="10">
        <v>100000000612457</v>
      </c>
      <c r="M7317" s="9"/>
      <c r="N7317" s="20">
        <v>300000000000000</v>
      </c>
      <c r="O7317" s="9">
        <v>20</v>
      </c>
      <c r="P7317" s="9">
        <v>49</v>
      </c>
      <c r="Q7317" s="9">
        <v>3</v>
      </c>
    </row>
    <row r="7318" spans="1:17" hidden="1" x14ac:dyDescent="0.25">
      <c r="A7318" s="8" t="str">
        <f t="shared" si="686"/>
        <v>Patient Stretchers and Trolleys and Related AccessStryker UK Limited</v>
      </c>
      <c r="B7318" s="8" t="str">
        <f>VLOOKUP(J7318,'Contract IDs'!A:D,4,0)</f>
        <v>Patient Stretchers and Trolleys and Related Access</v>
      </c>
      <c r="C7318" s="8" t="str">
        <f>VLOOKUP(L7318,'Supplier IDs'!A:C,3,0)</f>
        <v>Stryker UK Limited</v>
      </c>
      <c r="D7318" s="8" t="str">
        <f t="shared" si="685"/>
        <v>No Sub Cat</v>
      </c>
      <c r="E7318" s="8">
        <f t="shared" si="687"/>
        <v>300000000000000</v>
      </c>
      <c r="F7318" s="8">
        <f t="shared" si="688"/>
        <v>50</v>
      </c>
      <c r="G7318" s="8">
        <f t="shared" si="689"/>
        <v>99</v>
      </c>
      <c r="H7318" s="15">
        <f t="shared" si="690"/>
        <v>0.03</v>
      </c>
      <c r="I7318" s="15" t="s">
        <v>372</v>
      </c>
      <c r="J7318" s="10">
        <v>300000166523030</v>
      </c>
      <c r="K7318" s="9" t="s">
        <v>422</v>
      </c>
      <c r="L7318" s="10">
        <v>100000000612457</v>
      </c>
      <c r="M7318" s="9"/>
      <c r="N7318" s="20">
        <v>300000000000000</v>
      </c>
      <c r="O7318" s="9">
        <v>50</v>
      </c>
      <c r="P7318" s="9">
        <v>99</v>
      </c>
      <c r="Q7318" s="9">
        <v>3</v>
      </c>
    </row>
    <row r="7319" spans="1:17" hidden="1" x14ac:dyDescent="0.25">
      <c r="A7319" s="8" t="str">
        <f t="shared" si="686"/>
        <v>Patient Stretchers and Trolleys and Related AccessStryker UK Limited</v>
      </c>
      <c r="B7319" s="8" t="str">
        <f>VLOOKUP(J7319,'Contract IDs'!A:D,4,0)</f>
        <v>Patient Stretchers and Trolleys and Related Access</v>
      </c>
      <c r="C7319" s="8" t="str">
        <f>VLOOKUP(L7319,'Supplier IDs'!A:C,3,0)</f>
        <v>Stryker UK Limited</v>
      </c>
      <c r="D7319" s="8" t="str">
        <f t="shared" si="685"/>
        <v>No Sub Cat</v>
      </c>
      <c r="E7319" s="8">
        <f t="shared" si="687"/>
        <v>300000000000000</v>
      </c>
      <c r="F7319" s="8">
        <f t="shared" si="688"/>
        <v>100</v>
      </c>
      <c r="G7319" s="8">
        <f t="shared" si="689"/>
        <v>149</v>
      </c>
      <c r="H7319" s="15">
        <f t="shared" si="690"/>
        <v>0.04</v>
      </c>
      <c r="I7319" s="15" t="s">
        <v>372</v>
      </c>
      <c r="J7319" s="10">
        <v>300000166523030</v>
      </c>
      <c r="K7319" s="9" t="s">
        <v>422</v>
      </c>
      <c r="L7319" s="10">
        <v>100000000612457</v>
      </c>
      <c r="M7319" s="9"/>
      <c r="N7319" s="20">
        <v>300000000000000</v>
      </c>
      <c r="O7319" s="9">
        <v>100</v>
      </c>
      <c r="P7319" s="9">
        <v>149</v>
      </c>
      <c r="Q7319" s="9">
        <v>4</v>
      </c>
    </row>
    <row r="7320" spans="1:17" hidden="1" x14ac:dyDescent="0.25">
      <c r="A7320" s="8" t="str">
        <f t="shared" si="686"/>
        <v>Patient Stretchers and Trolleys and Related AccessStryker UK Limited</v>
      </c>
      <c r="B7320" s="8" t="str">
        <f>VLOOKUP(J7320,'Contract IDs'!A:D,4,0)</f>
        <v>Patient Stretchers and Trolleys and Related Access</v>
      </c>
      <c r="C7320" s="8" t="str">
        <f>VLOOKUP(L7320,'Supplier IDs'!A:C,3,0)</f>
        <v>Stryker UK Limited</v>
      </c>
      <c r="D7320" s="8" t="str">
        <f t="shared" si="685"/>
        <v>No Sub Cat</v>
      </c>
      <c r="E7320" s="8">
        <f t="shared" si="687"/>
        <v>300000000000000</v>
      </c>
      <c r="F7320" s="8">
        <f t="shared" si="688"/>
        <v>150</v>
      </c>
      <c r="G7320" s="8">
        <f t="shared" si="689"/>
        <v>199</v>
      </c>
      <c r="H7320" s="15">
        <f t="shared" si="690"/>
        <v>0.04</v>
      </c>
      <c r="I7320" s="15" t="s">
        <v>372</v>
      </c>
      <c r="J7320" s="10">
        <v>300000166523030</v>
      </c>
      <c r="K7320" s="9" t="s">
        <v>422</v>
      </c>
      <c r="L7320" s="10">
        <v>100000000612457</v>
      </c>
      <c r="M7320" s="9"/>
      <c r="N7320" s="20">
        <v>300000000000000</v>
      </c>
      <c r="O7320" s="9">
        <v>150</v>
      </c>
      <c r="P7320" s="9">
        <v>199</v>
      </c>
      <c r="Q7320" s="9">
        <v>4</v>
      </c>
    </row>
    <row r="7321" spans="1:17" hidden="1" x14ac:dyDescent="0.25">
      <c r="A7321" s="8" t="str">
        <f t="shared" si="686"/>
        <v>Patient Stretchers and Trolleys and Related AccessStryker UK Limited</v>
      </c>
      <c r="B7321" s="8" t="str">
        <f>VLOOKUP(J7321,'Contract IDs'!A:D,4,0)</f>
        <v>Patient Stretchers and Trolleys and Related Access</v>
      </c>
      <c r="C7321" s="8" t="str">
        <f>VLOOKUP(L7321,'Supplier IDs'!A:C,3,0)</f>
        <v>Stryker UK Limited</v>
      </c>
      <c r="D7321" s="8" t="str">
        <f t="shared" si="685"/>
        <v>No Sub Cat</v>
      </c>
      <c r="E7321" s="8">
        <f t="shared" si="687"/>
        <v>300000000000000</v>
      </c>
      <c r="F7321" s="8">
        <f t="shared" si="688"/>
        <v>200</v>
      </c>
      <c r="G7321" s="8">
        <f t="shared" si="689"/>
        <v>1000</v>
      </c>
      <c r="H7321" s="15">
        <f t="shared" si="690"/>
        <v>0.04</v>
      </c>
      <c r="I7321" s="15" t="s">
        <v>372</v>
      </c>
      <c r="J7321" s="10">
        <v>300000166523030</v>
      </c>
      <c r="K7321" s="9" t="s">
        <v>422</v>
      </c>
      <c r="L7321" s="10">
        <v>100000000612457</v>
      </c>
      <c r="M7321" s="9"/>
      <c r="N7321" s="20">
        <v>300000000000000</v>
      </c>
      <c r="O7321" s="9">
        <v>200</v>
      </c>
      <c r="P7321" s="9">
        <v>1000</v>
      </c>
      <c r="Q7321" s="9">
        <v>4</v>
      </c>
    </row>
    <row r="7322" spans="1:17" hidden="1" x14ac:dyDescent="0.25">
      <c r="A7322" s="8" t="str">
        <f t="shared" si="686"/>
        <v>Patient Stretchers and Trolleys and Related AccessStryker UK Limited</v>
      </c>
      <c r="B7322" s="8" t="str">
        <f>VLOOKUP(J7322,'Contract IDs'!A:D,4,0)</f>
        <v>Patient Stretchers and Trolleys and Related Access</v>
      </c>
      <c r="C7322" s="8" t="str">
        <f>VLOOKUP(L7322,'Supplier IDs'!A:C,3,0)</f>
        <v>Stryker UK Limited</v>
      </c>
      <c r="D7322" s="8" t="str">
        <f t="shared" si="685"/>
        <v>No Sub Cat</v>
      </c>
      <c r="E7322" s="8">
        <f t="shared" si="687"/>
        <v>300000000000000</v>
      </c>
      <c r="F7322" s="8">
        <f t="shared" si="688"/>
        <v>11</v>
      </c>
      <c r="G7322" s="8">
        <f t="shared" si="689"/>
        <v>19</v>
      </c>
      <c r="H7322" s="15">
        <f t="shared" si="690"/>
        <v>0.02</v>
      </c>
      <c r="I7322" s="15" t="s">
        <v>372</v>
      </c>
      <c r="J7322" s="10">
        <v>300000166523030</v>
      </c>
      <c r="K7322" s="9" t="s">
        <v>422</v>
      </c>
      <c r="L7322" s="10">
        <v>100000000612457</v>
      </c>
      <c r="M7322" s="9"/>
      <c r="N7322" s="20">
        <v>300000000000000</v>
      </c>
      <c r="O7322" s="9">
        <v>11</v>
      </c>
      <c r="P7322" s="9">
        <v>19</v>
      </c>
      <c r="Q7322" s="9">
        <v>2</v>
      </c>
    </row>
    <row r="7323" spans="1:17" hidden="1" x14ac:dyDescent="0.25">
      <c r="A7323" s="8" t="str">
        <f t="shared" si="686"/>
        <v>Patient Stretchers and Trolleys and Related AccessStryker UK Limited</v>
      </c>
      <c r="B7323" s="8" t="str">
        <f>VLOOKUP(J7323,'Contract IDs'!A:D,4,0)</f>
        <v>Patient Stretchers and Trolleys and Related Access</v>
      </c>
      <c r="C7323" s="8" t="str">
        <f>VLOOKUP(L7323,'Supplier IDs'!A:C,3,0)</f>
        <v>Stryker UK Limited</v>
      </c>
      <c r="D7323" s="8" t="str">
        <f t="shared" si="685"/>
        <v>No Sub Cat</v>
      </c>
      <c r="E7323" s="8">
        <f t="shared" si="687"/>
        <v>300000000000000</v>
      </c>
      <c r="F7323" s="8">
        <f t="shared" si="688"/>
        <v>20</v>
      </c>
      <c r="G7323" s="8">
        <f t="shared" si="689"/>
        <v>49</v>
      </c>
      <c r="H7323" s="15">
        <f t="shared" si="690"/>
        <v>0.03</v>
      </c>
      <c r="I7323" s="15" t="s">
        <v>372</v>
      </c>
      <c r="J7323" s="10">
        <v>300000166523030</v>
      </c>
      <c r="K7323" s="9" t="s">
        <v>422</v>
      </c>
      <c r="L7323" s="10">
        <v>100000000612457</v>
      </c>
      <c r="M7323" s="9"/>
      <c r="N7323" s="20">
        <v>300000000000000</v>
      </c>
      <c r="O7323" s="9">
        <v>20</v>
      </c>
      <c r="P7323" s="9">
        <v>49</v>
      </c>
      <c r="Q7323" s="9">
        <v>3</v>
      </c>
    </row>
    <row r="7324" spans="1:17" hidden="1" x14ac:dyDescent="0.25">
      <c r="A7324" s="8" t="str">
        <f t="shared" si="686"/>
        <v>Patient Stretchers and Trolleys and Related AccessStryker UK Limited</v>
      </c>
      <c r="B7324" s="8" t="str">
        <f>VLOOKUP(J7324,'Contract IDs'!A:D,4,0)</f>
        <v>Patient Stretchers and Trolleys and Related Access</v>
      </c>
      <c r="C7324" s="8" t="str">
        <f>VLOOKUP(L7324,'Supplier IDs'!A:C,3,0)</f>
        <v>Stryker UK Limited</v>
      </c>
      <c r="D7324" s="8" t="str">
        <f t="shared" si="685"/>
        <v>No Sub Cat</v>
      </c>
      <c r="E7324" s="8">
        <f t="shared" si="687"/>
        <v>300000000000000</v>
      </c>
      <c r="F7324" s="8">
        <f t="shared" si="688"/>
        <v>50</v>
      </c>
      <c r="G7324" s="8">
        <f t="shared" si="689"/>
        <v>99</v>
      </c>
      <c r="H7324" s="15">
        <f t="shared" si="690"/>
        <v>0.03</v>
      </c>
      <c r="I7324" s="15" t="s">
        <v>372</v>
      </c>
      <c r="J7324" s="10">
        <v>300000166523030</v>
      </c>
      <c r="K7324" s="9" t="s">
        <v>422</v>
      </c>
      <c r="L7324" s="10">
        <v>100000000612457</v>
      </c>
      <c r="M7324" s="9"/>
      <c r="N7324" s="20">
        <v>300000000000000</v>
      </c>
      <c r="O7324" s="9">
        <v>50</v>
      </c>
      <c r="P7324" s="9">
        <v>99</v>
      </c>
      <c r="Q7324" s="9">
        <v>3</v>
      </c>
    </row>
    <row r="7325" spans="1:17" hidden="1" x14ac:dyDescent="0.25">
      <c r="A7325" s="8" t="str">
        <f t="shared" si="686"/>
        <v>Patient Stretchers and Trolleys and Related AccessStryker UK Limited</v>
      </c>
      <c r="B7325" s="8" t="str">
        <f>VLOOKUP(J7325,'Contract IDs'!A:D,4,0)</f>
        <v>Patient Stretchers and Trolleys and Related Access</v>
      </c>
      <c r="C7325" s="8" t="str">
        <f>VLOOKUP(L7325,'Supplier IDs'!A:C,3,0)</f>
        <v>Stryker UK Limited</v>
      </c>
      <c r="D7325" s="8" t="str">
        <f t="shared" si="685"/>
        <v>No Sub Cat</v>
      </c>
      <c r="E7325" s="8">
        <f t="shared" si="687"/>
        <v>300000000000000</v>
      </c>
      <c r="F7325" s="8">
        <f t="shared" si="688"/>
        <v>100</v>
      </c>
      <c r="G7325" s="8">
        <f t="shared" si="689"/>
        <v>149</v>
      </c>
      <c r="H7325" s="15">
        <f t="shared" si="690"/>
        <v>0.04</v>
      </c>
      <c r="I7325" s="15" t="s">
        <v>372</v>
      </c>
      <c r="J7325" s="10">
        <v>300000166523030</v>
      </c>
      <c r="K7325" s="9" t="s">
        <v>422</v>
      </c>
      <c r="L7325" s="10">
        <v>100000000612457</v>
      </c>
      <c r="M7325" s="9"/>
      <c r="N7325" s="20">
        <v>300000000000000</v>
      </c>
      <c r="O7325" s="9">
        <v>100</v>
      </c>
      <c r="P7325" s="9">
        <v>149</v>
      </c>
      <c r="Q7325" s="9">
        <v>4</v>
      </c>
    </row>
    <row r="7326" spans="1:17" hidden="1" x14ac:dyDescent="0.25">
      <c r="A7326" s="8" t="str">
        <f t="shared" si="686"/>
        <v>Patient Stretchers and Trolleys and Related AccessStryker UK Limited</v>
      </c>
      <c r="B7326" s="8" t="str">
        <f>VLOOKUP(J7326,'Contract IDs'!A:D,4,0)</f>
        <v>Patient Stretchers and Trolleys and Related Access</v>
      </c>
      <c r="C7326" s="8" t="str">
        <f>VLOOKUP(L7326,'Supplier IDs'!A:C,3,0)</f>
        <v>Stryker UK Limited</v>
      </c>
      <c r="D7326" s="8" t="str">
        <f t="shared" si="685"/>
        <v>No Sub Cat</v>
      </c>
      <c r="E7326" s="8">
        <f t="shared" si="687"/>
        <v>300000000000000</v>
      </c>
      <c r="F7326" s="8">
        <f t="shared" si="688"/>
        <v>150</v>
      </c>
      <c r="G7326" s="8">
        <f t="shared" si="689"/>
        <v>199</v>
      </c>
      <c r="H7326" s="15">
        <f t="shared" si="690"/>
        <v>0.04</v>
      </c>
      <c r="I7326" s="15" t="s">
        <v>372</v>
      </c>
      <c r="J7326" s="10">
        <v>300000166523030</v>
      </c>
      <c r="K7326" s="9" t="s">
        <v>422</v>
      </c>
      <c r="L7326" s="10">
        <v>100000000612457</v>
      </c>
      <c r="M7326" s="9"/>
      <c r="N7326" s="20">
        <v>300000000000000</v>
      </c>
      <c r="O7326" s="9">
        <v>150</v>
      </c>
      <c r="P7326" s="9">
        <v>199</v>
      </c>
      <c r="Q7326" s="9">
        <v>4</v>
      </c>
    </row>
    <row r="7327" spans="1:17" hidden="1" x14ac:dyDescent="0.25">
      <c r="A7327" s="8" t="str">
        <f t="shared" si="686"/>
        <v>Patient Stretchers and Trolleys and Related AccessStryker UK Limited</v>
      </c>
      <c r="B7327" s="8" t="str">
        <f>VLOOKUP(J7327,'Contract IDs'!A:D,4,0)</f>
        <v>Patient Stretchers and Trolleys and Related Access</v>
      </c>
      <c r="C7327" s="8" t="str">
        <f>VLOOKUP(L7327,'Supplier IDs'!A:C,3,0)</f>
        <v>Stryker UK Limited</v>
      </c>
      <c r="D7327" s="8" t="str">
        <f t="shared" si="685"/>
        <v>No Sub Cat</v>
      </c>
      <c r="E7327" s="8">
        <f t="shared" si="687"/>
        <v>300000000000000</v>
      </c>
      <c r="F7327" s="8">
        <f t="shared" si="688"/>
        <v>200</v>
      </c>
      <c r="G7327" s="8">
        <f t="shared" si="689"/>
        <v>1000</v>
      </c>
      <c r="H7327" s="15">
        <f t="shared" si="690"/>
        <v>0.04</v>
      </c>
      <c r="I7327" s="15" t="s">
        <v>372</v>
      </c>
      <c r="J7327" s="10">
        <v>300000166523030</v>
      </c>
      <c r="K7327" s="9" t="s">
        <v>422</v>
      </c>
      <c r="L7327" s="10">
        <v>100000000612457</v>
      </c>
      <c r="M7327" s="9"/>
      <c r="N7327" s="20">
        <v>300000000000000</v>
      </c>
      <c r="O7327" s="9">
        <v>200</v>
      </c>
      <c r="P7327" s="9">
        <v>1000</v>
      </c>
      <c r="Q7327" s="9">
        <v>4</v>
      </c>
    </row>
    <row r="7328" spans="1:17" hidden="1" x14ac:dyDescent="0.25">
      <c r="A7328" s="8" t="str">
        <f t="shared" si="686"/>
        <v>Patient Stretchers and Trolleys and Related AccessStryker UK Limited</v>
      </c>
      <c r="B7328" s="8" t="str">
        <f>VLOOKUP(J7328,'Contract IDs'!A:D,4,0)</f>
        <v>Patient Stretchers and Trolleys and Related Access</v>
      </c>
      <c r="C7328" s="8" t="str">
        <f>VLOOKUP(L7328,'Supplier IDs'!A:C,3,0)</f>
        <v>Stryker UK Limited</v>
      </c>
      <c r="D7328" s="8" t="str">
        <f t="shared" si="685"/>
        <v>No Sub Cat</v>
      </c>
      <c r="E7328" s="8">
        <f t="shared" si="687"/>
        <v>300000000000000</v>
      </c>
      <c r="F7328" s="8">
        <f t="shared" si="688"/>
        <v>11</v>
      </c>
      <c r="G7328" s="8">
        <f t="shared" si="689"/>
        <v>19</v>
      </c>
      <c r="H7328" s="15">
        <f t="shared" si="690"/>
        <v>0.02</v>
      </c>
      <c r="I7328" s="15" t="s">
        <v>372</v>
      </c>
      <c r="J7328" s="10">
        <v>300000166523030</v>
      </c>
      <c r="K7328" s="9" t="s">
        <v>422</v>
      </c>
      <c r="L7328" s="10">
        <v>100000000612457</v>
      </c>
      <c r="M7328" s="9"/>
      <c r="N7328" s="20">
        <v>300000000000000</v>
      </c>
      <c r="O7328" s="9">
        <v>11</v>
      </c>
      <c r="P7328" s="9">
        <v>19</v>
      </c>
      <c r="Q7328" s="9">
        <v>2</v>
      </c>
    </row>
    <row r="7329" spans="1:17" hidden="1" x14ac:dyDescent="0.25">
      <c r="A7329" s="8" t="str">
        <f t="shared" si="686"/>
        <v>Patient Stretchers and Trolleys and Related AccessStryker UK Limited</v>
      </c>
      <c r="B7329" s="8" t="str">
        <f>VLOOKUP(J7329,'Contract IDs'!A:D,4,0)</f>
        <v>Patient Stretchers and Trolleys and Related Access</v>
      </c>
      <c r="C7329" s="8" t="str">
        <f>VLOOKUP(L7329,'Supplier IDs'!A:C,3,0)</f>
        <v>Stryker UK Limited</v>
      </c>
      <c r="D7329" s="8" t="str">
        <f t="shared" si="685"/>
        <v>No Sub Cat</v>
      </c>
      <c r="E7329" s="8">
        <f t="shared" si="687"/>
        <v>300000000000000</v>
      </c>
      <c r="F7329" s="8">
        <f t="shared" si="688"/>
        <v>20</v>
      </c>
      <c r="G7329" s="8">
        <f t="shared" si="689"/>
        <v>49</v>
      </c>
      <c r="H7329" s="15">
        <f t="shared" si="690"/>
        <v>0.03</v>
      </c>
      <c r="I7329" s="15" t="s">
        <v>372</v>
      </c>
      <c r="J7329" s="10">
        <v>300000166523030</v>
      </c>
      <c r="K7329" s="9" t="s">
        <v>422</v>
      </c>
      <c r="L7329" s="10">
        <v>100000000612457</v>
      </c>
      <c r="M7329" s="9"/>
      <c r="N7329" s="20">
        <v>300000000000000</v>
      </c>
      <c r="O7329" s="9">
        <v>20</v>
      </c>
      <c r="P7329" s="9">
        <v>49</v>
      </c>
      <c r="Q7329" s="9">
        <v>3</v>
      </c>
    </row>
    <row r="7330" spans="1:17" hidden="1" x14ac:dyDescent="0.25">
      <c r="A7330" s="8" t="str">
        <f t="shared" si="686"/>
        <v>Patient Stretchers and Trolleys and Related AccessStryker UK Limited</v>
      </c>
      <c r="B7330" s="8" t="str">
        <f>VLOOKUP(J7330,'Contract IDs'!A:D,4,0)</f>
        <v>Patient Stretchers and Trolleys and Related Access</v>
      </c>
      <c r="C7330" s="8" t="str">
        <f>VLOOKUP(L7330,'Supplier IDs'!A:C,3,0)</f>
        <v>Stryker UK Limited</v>
      </c>
      <c r="D7330" s="8" t="str">
        <f t="shared" si="685"/>
        <v>No Sub Cat</v>
      </c>
      <c r="E7330" s="8">
        <f t="shared" si="687"/>
        <v>300000000000000</v>
      </c>
      <c r="F7330" s="8">
        <f t="shared" si="688"/>
        <v>50</v>
      </c>
      <c r="G7330" s="8">
        <f t="shared" si="689"/>
        <v>99</v>
      </c>
      <c r="H7330" s="15">
        <f t="shared" si="690"/>
        <v>0.03</v>
      </c>
      <c r="I7330" s="15" t="s">
        <v>372</v>
      </c>
      <c r="J7330" s="10">
        <v>300000166523030</v>
      </c>
      <c r="K7330" s="9" t="s">
        <v>422</v>
      </c>
      <c r="L7330" s="10">
        <v>100000000612457</v>
      </c>
      <c r="M7330" s="9"/>
      <c r="N7330" s="20">
        <v>300000000000000</v>
      </c>
      <c r="O7330" s="9">
        <v>50</v>
      </c>
      <c r="P7330" s="9">
        <v>99</v>
      </c>
      <c r="Q7330" s="9">
        <v>3</v>
      </c>
    </row>
    <row r="7331" spans="1:17" hidden="1" x14ac:dyDescent="0.25">
      <c r="A7331" s="8" t="str">
        <f t="shared" si="686"/>
        <v>Patient Stretchers and Trolleys and Related AccessStryker UK Limited</v>
      </c>
      <c r="B7331" s="8" t="str">
        <f>VLOOKUP(J7331,'Contract IDs'!A:D,4,0)</f>
        <v>Patient Stretchers and Trolleys and Related Access</v>
      </c>
      <c r="C7331" s="8" t="str">
        <f>VLOOKUP(L7331,'Supplier IDs'!A:C,3,0)</f>
        <v>Stryker UK Limited</v>
      </c>
      <c r="D7331" s="8" t="str">
        <f t="shared" si="685"/>
        <v>No Sub Cat</v>
      </c>
      <c r="E7331" s="8">
        <f t="shared" si="687"/>
        <v>300000000000000</v>
      </c>
      <c r="F7331" s="8">
        <f t="shared" si="688"/>
        <v>100</v>
      </c>
      <c r="G7331" s="8">
        <f t="shared" si="689"/>
        <v>149</v>
      </c>
      <c r="H7331" s="15">
        <f t="shared" si="690"/>
        <v>0.04</v>
      </c>
      <c r="I7331" s="15" t="s">
        <v>372</v>
      </c>
      <c r="J7331" s="10">
        <v>300000166523030</v>
      </c>
      <c r="K7331" s="9" t="s">
        <v>422</v>
      </c>
      <c r="L7331" s="10">
        <v>100000000612457</v>
      </c>
      <c r="M7331" s="9"/>
      <c r="N7331" s="20">
        <v>300000000000000</v>
      </c>
      <c r="O7331" s="9">
        <v>100</v>
      </c>
      <c r="P7331" s="9">
        <v>149</v>
      </c>
      <c r="Q7331" s="9">
        <v>4</v>
      </c>
    </row>
    <row r="7332" spans="1:17" hidden="1" x14ac:dyDescent="0.25">
      <c r="A7332" s="8" t="str">
        <f t="shared" si="686"/>
        <v>Patient Stretchers and Trolleys and Related AccessStryker UK Limited</v>
      </c>
      <c r="B7332" s="8" t="str">
        <f>VLOOKUP(J7332,'Contract IDs'!A:D,4,0)</f>
        <v>Patient Stretchers and Trolleys and Related Access</v>
      </c>
      <c r="C7332" s="8" t="str">
        <f>VLOOKUP(L7332,'Supplier IDs'!A:C,3,0)</f>
        <v>Stryker UK Limited</v>
      </c>
      <c r="D7332" s="8" t="str">
        <f t="shared" si="685"/>
        <v>No Sub Cat</v>
      </c>
      <c r="E7332" s="8">
        <f t="shared" si="687"/>
        <v>300000000000000</v>
      </c>
      <c r="F7332" s="8">
        <f t="shared" si="688"/>
        <v>150</v>
      </c>
      <c r="G7332" s="8">
        <f t="shared" si="689"/>
        <v>199</v>
      </c>
      <c r="H7332" s="15">
        <f t="shared" si="690"/>
        <v>0.04</v>
      </c>
      <c r="I7332" s="15" t="s">
        <v>372</v>
      </c>
      <c r="J7332" s="10">
        <v>300000166523030</v>
      </c>
      <c r="K7332" s="9" t="s">
        <v>422</v>
      </c>
      <c r="L7332" s="10">
        <v>100000000612457</v>
      </c>
      <c r="M7332" s="9"/>
      <c r="N7332" s="20">
        <v>300000000000000</v>
      </c>
      <c r="O7332" s="9">
        <v>150</v>
      </c>
      <c r="P7332" s="9">
        <v>199</v>
      </c>
      <c r="Q7332" s="9">
        <v>4</v>
      </c>
    </row>
    <row r="7333" spans="1:17" hidden="1" x14ac:dyDescent="0.25">
      <c r="A7333" s="8" t="str">
        <f t="shared" si="686"/>
        <v>Patient Stretchers and Trolleys and Related AccessStryker UK Limited</v>
      </c>
      <c r="B7333" s="8" t="str">
        <f>VLOOKUP(J7333,'Contract IDs'!A:D,4,0)</f>
        <v>Patient Stretchers and Trolleys and Related Access</v>
      </c>
      <c r="C7333" s="8" t="str">
        <f>VLOOKUP(L7333,'Supplier IDs'!A:C,3,0)</f>
        <v>Stryker UK Limited</v>
      </c>
      <c r="D7333" s="8" t="str">
        <f t="shared" si="685"/>
        <v>No Sub Cat</v>
      </c>
      <c r="E7333" s="8">
        <f t="shared" si="687"/>
        <v>300000000000000</v>
      </c>
      <c r="F7333" s="8">
        <f t="shared" si="688"/>
        <v>200</v>
      </c>
      <c r="G7333" s="8">
        <f t="shared" si="689"/>
        <v>1000</v>
      </c>
      <c r="H7333" s="15">
        <f t="shared" si="690"/>
        <v>0.04</v>
      </c>
      <c r="I7333" s="15" t="s">
        <v>372</v>
      </c>
      <c r="J7333" s="10">
        <v>300000166523030</v>
      </c>
      <c r="K7333" s="9" t="s">
        <v>422</v>
      </c>
      <c r="L7333" s="10">
        <v>100000000612457</v>
      </c>
      <c r="M7333" s="9"/>
      <c r="N7333" s="20">
        <v>300000000000000</v>
      </c>
      <c r="O7333" s="9">
        <v>200</v>
      </c>
      <c r="P7333" s="9">
        <v>1000</v>
      </c>
      <c r="Q7333" s="9">
        <v>4</v>
      </c>
    </row>
    <row r="7334" spans="1:17" hidden="1" x14ac:dyDescent="0.25">
      <c r="A7334" s="8" t="str">
        <f t="shared" si="686"/>
        <v>Patient Stretchers and Trolleys and Related AccessStryker UK Limited</v>
      </c>
      <c r="B7334" s="8" t="str">
        <f>VLOOKUP(J7334,'Contract IDs'!A:D,4,0)</f>
        <v>Patient Stretchers and Trolleys and Related Access</v>
      </c>
      <c r="C7334" s="8" t="str">
        <f>VLOOKUP(L7334,'Supplier IDs'!A:C,3,0)</f>
        <v>Stryker UK Limited</v>
      </c>
      <c r="D7334" s="8" t="str">
        <f t="shared" si="685"/>
        <v>No Sub Cat</v>
      </c>
      <c r="E7334" s="8">
        <f t="shared" si="687"/>
        <v>300000000000000</v>
      </c>
      <c r="F7334" s="8">
        <f t="shared" si="688"/>
        <v>11</v>
      </c>
      <c r="G7334" s="8">
        <f t="shared" si="689"/>
        <v>19</v>
      </c>
      <c r="H7334" s="15">
        <f t="shared" si="690"/>
        <v>0.02</v>
      </c>
      <c r="I7334" s="15" t="s">
        <v>372</v>
      </c>
      <c r="J7334" s="10">
        <v>300000166523030</v>
      </c>
      <c r="K7334" s="9" t="s">
        <v>422</v>
      </c>
      <c r="L7334" s="10">
        <v>100000000612457</v>
      </c>
      <c r="M7334" s="9"/>
      <c r="N7334" s="20">
        <v>300000000000000</v>
      </c>
      <c r="O7334" s="9">
        <v>11</v>
      </c>
      <c r="P7334" s="9">
        <v>19</v>
      </c>
      <c r="Q7334" s="9">
        <v>2</v>
      </c>
    </row>
    <row r="7335" spans="1:17" hidden="1" x14ac:dyDescent="0.25">
      <c r="A7335" s="8" t="str">
        <f t="shared" si="686"/>
        <v>Patient Stretchers and Trolleys and Related AccessStryker UK Limited</v>
      </c>
      <c r="B7335" s="8" t="str">
        <f>VLOOKUP(J7335,'Contract IDs'!A:D,4,0)</f>
        <v>Patient Stretchers and Trolleys and Related Access</v>
      </c>
      <c r="C7335" s="8" t="str">
        <f>VLOOKUP(L7335,'Supplier IDs'!A:C,3,0)</f>
        <v>Stryker UK Limited</v>
      </c>
      <c r="D7335" s="8" t="str">
        <f t="shared" si="685"/>
        <v>No Sub Cat</v>
      </c>
      <c r="E7335" s="8">
        <f t="shared" si="687"/>
        <v>300000000000000</v>
      </c>
      <c r="F7335" s="8">
        <f t="shared" si="688"/>
        <v>20</v>
      </c>
      <c r="G7335" s="8">
        <f t="shared" si="689"/>
        <v>49</v>
      </c>
      <c r="H7335" s="15">
        <f t="shared" si="690"/>
        <v>0.03</v>
      </c>
      <c r="I7335" s="15" t="s">
        <v>372</v>
      </c>
      <c r="J7335" s="10">
        <v>300000166523030</v>
      </c>
      <c r="K7335" s="9" t="s">
        <v>422</v>
      </c>
      <c r="L7335" s="10">
        <v>100000000612457</v>
      </c>
      <c r="M7335" s="9"/>
      <c r="N7335" s="20">
        <v>300000000000000</v>
      </c>
      <c r="O7335" s="9">
        <v>20</v>
      </c>
      <c r="P7335" s="9">
        <v>49</v>
      </c>
      <c r="Q7335" s="9">
        <v>3</v>
      </c>
    </row>
    <row r="7336" spans="1:17" hidden="1" x14ac:dyDescent="0.25">
      <c r="A7336" s="8" t="str">
        <f t="shared" si="686"/>
        <v>Patient Stretchers and Trolleys and Related AccessStryker UK Limited</v>
      </c>
      <c r="B7336" s="8" t="str">
        <f>VLOOKUP(J7336,'Contract IDs'!A:D,4,0)</f>
        <v>Patient Stretchers and Trolleys and Related Access</v>
      </c>
      <c r="C7336" s="8" t="str">
        <f>VLOOKUP(L7336,'Supplier IDs'!A:C,3,0)</f>
        <v>Stryker UK Limited</v>
      </c>
      <c r="D7336" s="8" t="str">
        <f t="shared" si="685"/>
        <v>No Sub Cat</v>
      </c>
      <c r="E7336" s="8">
        <f t="shared" si="687"/>
        <v>300000000000000</v>
      </c>
      <c r="F7336" s="8">
        <f t="shared" si="688"/>
        <v>50</v>
      </c>
      <c r="G7336" s="8">
        <f t="shared" si="689"/>
        <v>99</v>
      </c>
      <c r="H7336" s="15">
        <f t="shared" si="690"/>
        <v>0.03</v>
      </c>
      <c r="I7336" s="15" t="s">
        <v>372</v>
      </c>
      <c r="J7336" s="10">
        <v>300000166523030</v>
      </c>
      <c r="K7336" s="9" t="s">
        <v>422</v>
      </c>
      <c r="L7336" s="10">
        <v>100000000612457</v>
      </c>
      <c r="M7336" s="9"/>
      <c r="N7336" s="20">
        <v>300000000000000</v>
      </c>
      <c r="O7336" s="9">
        <v>50</v>
      </c>
      <c r="P7336" s="9">
        <v>99</v>
      </c>
      <c r="Q7336" s="9">
        <v>3</v>
      </c>
    </row>
    <row r="7337" spans="1:17" hidden="1" x14ac:dyDescent="0.25">
      <c r="A7337" s="8" t="str">
        <f t="shared" si="686"/>
        <v>Patient Stretchers and Trolleys and Related AccessStryker UK Limited</v>
      </c>
      <c r="B7337" s="8" t="str">
        <f>VLOOKUP(J7337,'Contract IDs'!A:D,4,0)</f>
        <v>Patient Stretchers and Trolleys and Related Access</v>
      </c>
      <c r="C7337" s="8" t="str">
        <f>VLOOKUP(L7337,'Supplier IDs'!A:C,3,0)</f>
        <v>Stryker UK Limited</v>
      </c>
      <c r="D7337" s="8" t="str">
        <f t="shared" si="685"/>
        <v>No Sub Cat</v>
      </c>
      <c r="E7337" s="8">
        <f t="shared" si="687"/>
        <v>300000000000000</v>
      </c>
      <c r="F7337" s="8">
        <f t="shared" si="688"/>
        <v>100</v>
      </c>
      <c r="G7337" s="8">
        <f t="shared" si="689"/>
        <v>149</v>
      </c>
      <c r="H7337" s="15">
        <f t="shared" si="690"/>
        <v>0.04</v>
      </c>
      <c r="I7337" s="15" t="s">
        <v>372</v>
      </c>
      <c r="J7337" s="10">
        <v>300000166523030</v>
      </c>
      <c r="K7337" s="9" t="s">
        <v>422</v>
      </c>
      <c r="L7337" s="10">
        <v>100000000612457</v>
      </c>
      <c r="M7337" s="9"/>
      <c r="N7337" s="20">
        <v>300000000000000</v>
      </c>
      <c r="O7337" s="9">
        <v>100</v>
      </c>
      <c r="P7337" s="9">
        <v>149</v>
      </c>
      <c r="Q7337" s="9">
        <v>4</v>
      </c>
    </row>
    <row r="7338" spans="1:17" hidden="1" x14ac:dyDescent="0.25">
      <c r="A7338" s="8" t="str">
        <f t="shared" si="686"/>
        <v>Patient Stretchers and Trolleys and Related AccessStryker UK Limited</v>
      </c>
      <c r="B7338" s="8" t="str">
        <f>VLOOKUP(J7338,'Contract IDs'!A:D,4,0)</f>
        <v>Patient Stretchers and Trolleys and Related Access</v>
      </c>
      <c r="C7338" s="8" t="str">
        <f>VLOOKUP(L7338,'Supplier IDs'!A:C,3,0)</f>
        <v>Stryker UK Limited</v>
      </c>
      <c r="D7338" s="8" t="str">
        <f t="shared" si="685"/>
        <v>No Sub Cat</v>
      </c>
      <c r="E7338" s="8">
        <f t="shared" si="687"/>
        <v>300000000000000</v>
      </c>
      <c r="F7338" s="8">
        <f t="shared" si="688"/>
        <v>150</v>
      </c>
      <c r="G7338" s="8">
        <f t="shared" si="689"/>
        <v>199</v>
      </c>
      <c r="H7338" s="15">
        <f t="shared" si="690"/>
        <v>0.04</v>
      </c>
      <c r="I7338" s="15" t="s">
        <v>372</v>
      </c>
      <c r="J7338" s="10">
        <v>300000166523030</v>
      </c>
      <c r="K7338" s="9" t="s">
        <v>422</v>
      </c>
      <c r="L7338" s="10">
        <v>100000000612457</v>
      </c>
      <c r="M7338" s="9"/>
      <c r="N7338" s="20">
        <v>300000000000000</v>
      </c>
      <c r="O7338" s="9">
        <v>150</v>
      </c>
      <c r="P7338" s="9">
        <v>199</v>
      </c>
      <c r="Q7338" s="9">
        <v>4</v>
      </c>
    </row>
    <row r="7339" spans="1:17" hidden="1" x14ac:dyDescent="0.25">
      <c r="A7339" s="8" t="str">
        <f t="shared" si="686"/>
        <v>Patient Stretchers and Trolleys and Related AccessStryker UK Limited</v>
      </c>
      <c r="B7339" s="8" t="str">
        <f>VLOOKUP(J7339,'Contract IDs'!A:D,4,0)</f>
        <v>Patient Stretchers and Trolleys and Related Access</v>
      </c>
      <c r="C7339" s="8" t="str">
        <f>VLOOKUP(L7339,'Supplier IDs'!A:C,3,0)</f>
        <v>Stryker UK Limited</v>
      </c>
      <c r="D7339" s="8" t="str">
        <f t="shared" si="685"/>
        <v>No Sub Cat</v>
      </c>
      <c r="E7339" s="8">
        <f t="shared" si="687"/>
        <v>300000000000000</v>
      </c>
      <c r="F7339" s="8">
        <f t="shared" si="688"/>
        <v>200</v>
      </c>
      <c r="G7339" s="8">
        <f t="shared" si="689"/>
        <v>1000</v>
      </c>
      <c r="H7339" s="15">
        <f t="shared" si="690"/>
        <v>0.04</v>
      </c>
      <c r="I7339" s="15" t="s">
        <v>372</v>
      </c>
      <c r="J7339" s="10">
        <v>300000166523030</v>
      </c>
      <c r="K7339" s="9" t="s">
        <v>422</v>
      </c>
      <c r="L7339" s="10">
        <v>100000000612457</v>
      </c>
      <c r="M7339" s="9"/>
      <c r="N7339" s="20">
        <v>300000000000000</v>
      </c>
      <c r="O7339" s="9">
        <v>200</v>
      </c>
      <c r="P7339" s="9">
        <v>1000</v>
      </c>
      <c r="Q7339" s="9">
        <v>4</v>
      </c>
    </row>
    <row r="7340" spans="1:17" hidden="1" x14ac:dyDescent="0.25">
      <c r="A7340" s="8" t="str">
        <f t="shared" si="686"/>
        <v>Patient Stretchers and Trolleys and Related AccessStryker UK Limited</v>
      </c>
      <c r="B7340" s="8" t="str">
        <f>VLOOKUP(J7340,'Contract IDs'!A:D,4,0)</f>
        <v>Patient Stretchers and Trolleys and Related Access</v>
      </c>
      <c r="C7340" s="8" t="str">
        <f>VLOOKUP(L7340,'Supplier IDs'!A:C,3,0)</f>
        <v>Stryker UK Limited</v>
      </c>
      <c r="D7340" s="8" t="str">
        <f t="shared" si="685"/>
        <v>No Sub Cat</v>
      </c>
      <c r="E7340" s="8">
        <f t="shared" si="687"/>
        <v>300000000000000</v>
      </c>
      <c r="F7340" s="8">
        <f t="shared" si="688"/>
        <v>11</v>
      </c>
      <c r="G7340" s="8">
        <f t="shared" si="689"/>
        <v>19</v>
      </c>
      <c r="H7340" s="15">
        <f t="shared" si="690"/>
        <v>0.02</v>
      </c>
      <c r="I7340" s="15" t="s">
        <v>372</v>
      </c>
      <c r="J7340" s="10">
        <v>300000166523030</v>
      </c>
      <c r="K7340" s="9" t="s">
        <v>422</v>
      </c>
      <c r="L7340" s="10">
        <v>100000000612457</v>
      </c>
      <c r="M7340" s="9"/>
      <c r="N7340" s="20">
        <v>300000000000000</v>
      </c>
      <c r="O7340" s="9">
        <v>11</v>
      </c>
      <c r="P7340" s="9">
        <v>19</v>
      </c>
      <c r="Q7340" s="9">
        <v>2</v>
      </c>
    </row>
    <row r="7341" spans="1:17" hidden="1" x14ac:dyDescent="0.25">
      <c r="A7341" s="8" t="str">
        <f t="shared" si="686"/>
        <v>Patient Stretchers and Trolleys and Related AccessStryker UK Limited</v>
      </c>
      <c r="B7341" s="8" t="str">
        <f>VLOOKUP(J7341,'Contract IDs'!A:D,4,0)</f>
        <v>Patient Stretchers and Trolleys and Related Access</v>
      </c>
      <c r="C7341" s="8" t="str">
        <f>VLOOKUP(L7341,'Supplier IDs'!A:C,3,0)</f>
        <v>Stryker UK Limited</v>
      </c>
      <c r="D7341" s="8" t="str">
        <f t="shared" si="685"/>
        <v>No Sub Cat</v>
      </c>
      <c r="E7341" s="8">
        <f t="shared" si="687"/>
        <v>300000000000000</v>
      </c>
      <c r="F7341" s="8">
        <f t="shared" si="688"/>
        <v>20</v>
      </c>
      <c r="G7341" s="8">
        <f t="shared" si="689"/>
        <v>49</v>
      </c>
      <c r="H7341" s="15">
        <f t="shared" si="690"/>
        <v>0.03</v>
      </c>
      <c r="I7341" s="15" t="s">
        <v>372</v>
      </c>
      <c r="J7341" s="10">
        <v>300000166523030</v>
      </c>
      <c r="K7341" s="9" t="s">
        <v>422</v>
      </c>
      <c r="L7341" s="10">
        <v>100000000612457</v>
      </c>
      <c r="M7341" s="9"/>
      <c r="N7341" s="20">
        <v>300000000000000</v>
      </c>
      <c r="O7341" s="9">
        <v>20</v>
      </c>
      <c r="P7341" s="9">
        <v>49</v>
      </c>
      <c r="Q7341" s="9">
        <v>3</v>
      </c>
    </row>
    <row r="7342" spans="1:17" hidden="1" x14ac:dyDescent="0.25">
      <c r="A7342" s="8" t="str">
        <f t="shared" si="686"/>
        <v>Patient Stretchers and Trolleys and Related AccessStryker UK Limited</v>
      </c>
      <c r="B7342" s="8" t="str">
        <f>VLOOKUP(J7342,'Contract IDs'!A:D,4,0)</f>
        <v>Patient Stretchers and Trolleys and Related Access</v>
      </c>
      <c r="C7342" s="8" t="str">
        <f>VLOOKUP(L7342,'Supplier IDs'!A:C,3,0)</f>
        <v>Stryker UK Limited</v>
      </c>
      <c r="D7342" s="8" t="str">
        <f t="shared" si="685"/>
        <v>No Sub Cat</v>
      </c>
      <c r="E7342" s="8">
        <f t="shared" si="687"/>
        <v>300000000000000</v>
      </c>
      <c r="F7342" s="8">
        <f t="shared" si="688"/>
        <v>50</v>
      </c>
      <c r="G7342" s="8">
        <f t="shared" si="689"/>
        <v>99</v>
      </c>
      <c r="H7342" s="15">
        <f t="shared" si="690"/>
        <v>0.03</v>
      </c>
      <c r="I7342" s="15" t="s">
        <v>372</v>
      </c>
      <c r="J7342" s="10">
        <v>300000166523030</v>
      </c>
      <c r="K7342" s="9" t="s">
        <v>422</v>
      </c>
      <c r="L7342" s="10">
        <v>100000000612457</v>
      </c>
      <c r="M7342" s="9"/>
      <c r="N7342" s="20">
        <v>300000000000000</v>
      </c>
      <c r="O7342" s="9">
        <v>50</v>
      </c>
      <c r="P7342" s="9">
        <v>99</v>
      </c>
      <c r="Q7342" s="9">
        <v>3</v>
      </c>
    </row>
    <row r="7343" spans="1:17" hidden="1" x14ac:dyDescent="0.25">
      <c r="A7343" s="8" t="str">
        <f t="shared" si="686"/>
        <v>Patient Stretchers and Trolleys and Related AccessStryker UK Limited</v>
      </c>
      <c r="B7343" s="8" t="str">
        <f>VLOOKUP(J7343,'Contract IDs'!A:D,4,0)</f>
        <v>Patient Stretchers and Trolleys and Related Access</v>
      </c>
      <c r="C7343" s="8" t="str">
        <f>VLOOKUP(L7343,'Supplier IDs'!A:C,3,0)</f>
        <v>Stryker UK Limited</v>
      </c>
      <c r="D7343" s="8" t="str">
        <f t="shared" si="685"/>
        <v>No Sub Cat</v>
      </c>
      <c r="E7343" s="8">
        <f t="shared" si="687"/>
        <v>300000000000000</v>
      </c>
      <c r="F7343" s="8">
        <f t="shared" si="688"/>
        <v>100</v>
      </c>
      <c r="G7343" s="8">
        <f t="shared" si="689"/>
        <v>149</v>
      </c>
      <c r="H7343" s="15">
        <f t="shared" si="690"/>
        <v>0.04</v>
      </c>
      <c r="I7343" s="15" t="s">
        <v>372</v>
      </c>
      <c r="J7343" s="10">
        <v>300000166523030</v>
      </c>
      <c r="K7343" s="9" t="s">
        <v>422</v>
      </c>
      <c r="L7343" s="10">
        <v>100000000612457</v>
      </c>
      <c r="M7343" s="9"/>
      <c r="N7343" s="20">
        <v>300000000000000</v>
      </c>
      <c r="O7343" s="9">
        <v>100</v>
      </c>
      <c r="P7343" s="9">
        <v>149</v>
      </c>
      <c r="Q7343" s="9">
        <v>4</v>
      </c>
    </row>
    <row r="7344" spans="1:17" hidden="1" x14ac:dyDescent="0.25">
      <c r="A7344" s="8" t="str">
        <f t="shared" si="686"/>
        <v>Patient Stretchers and Trolleys and Related AccessStryker UK Limited</v>
      </c>
      <c r="B7344" s="8" t="str">
        <f>VLOOKUP(J7344,'Contract IDs'!A:D,4,0)</f>
        <v>Patient Stretchers and Trolleys and Related Access</v>
      </c>
      <c r="C7344" s="8" t="str">
        <f>VLOOKUP(L7344,'Supplier IDs'!A:C,3,0)</f>
        <v>Stryker UK Limited</v>
      </c>
      <c r="D7344" s="8" t="str">
        <f t="shared" si="685"/>
        <v>No Sub Cat</v>
      </c>
      <c r="E7344" s="8">
        <f t="shared" si="687"/>
        <v>300000000000000</v>
      </c>
      <c r="F7344" s="8">
        <f t="shared" si="688"/>
        <v>150</v>
      </c>
      <c r="G7344" s="8">
        <f t="shared" si="689"/>
        <v>199</v>
      </c>
      <c r="H7344" s="15">
        <f t="shared" si="690"/>
        <v>0.04</v>
      </c>
      <c r="I7344" s="15" t="s">
        <v>372</v>
      </c>
      <c r="J7344" s="10">
        <v>300000166523030</v>
      </c>
      <c r="K7344" s="9" t="s">
        <v>422</v>
      </c>
      <c r="L7344" s="10">
        <v>100000000612457</v>
      </c>
      <c r="M7344" s="9"/>
      <c r="N7344" s="20">
        <v>300000000000000</v>
      </c>
      <c r="O7344" s="9">
        <v>150</v>
      </c>
      <c r="P7344" s="9">
        <v>199</v>
      </c>
      <c r="Q7344" s="9">
        <v>4</v>
      </c>
    </row>
    <row r="7345" spans="1:17" hidden="1" x14ac:dyDescent="0.25">
      <c r="A7345" s="8" t="str">
        <f t="shared" si="686"/>
        <v>Patient Stretchers and Trolleys and Related AccessStryker UK Limited</v>
      </c>
      <c r="B7345" s="8" t="str">
        <f>VLOOKUP(J7345,'Contract IDs'!A:D,4,0)</f>
        <v>Patient Stretchers and Trolleys and Related Access</v>
      </c>
      <c r="C7345" s="8" t="str">
        <f>VLOOKUP(L7345,'Supplier IDs'!A:C,3,0)</f>
        <v>Stryker UK Limited</v>
      </c>
      <c r="D7345" s="8" t="str">
        <f t="shared" si="685"/>
        <v>No Sub Cat</v>
      </c>
      <c r="E7345" s="8">
        <f t="shared" si="687"/>
        <v>300000000000000</v>
      </c>
      <c r="F7345" s="8">
        <f t="shared" si="688"/>
        <v>200</v>
      </c>
      <c r="G7345" s="8">
        <f t="shared" si="689"/>
        <v>1000</v>
      </c>
      <c r="H7345" s="15">
        <f t="shared" si="690"/>
        <v>0.04</v>
      </c>
      <c r="I7345" s="15" t="s">
        <v>372</v>
      </c>
      <c r="J7345" s="10">
        <v>300000166523030</v>
      </c>
      <c r="K7345" s="9" t="s">
        <v>422</v>
      </c>
      <c r="L7345" s="10">
        <v>100000000612457</v>
      </c>
      <c r="M7345" s="9"/>
      <c r="N7345" s="20">
        <v>300000000000000</v>
      </c>
      <c r="O7345" s="9">
        <v>200</v>
      </c>
      <c r="P7345" s="9">
        <v>1000</v>
      </c>
      <c r="Q7345" s="9">
        <v>4</v>
      </c>
    </row>
    <row r="7346" spans="1:17" hidden="1" x14ac:dyDescent="0.25">
      <c r="A7346" s="8" t="str">
        <f t="shared" si="686"/>
        <v>Patient Stretchers and Trolleys and Related AccessStryker UK Limited</v>
      </c>
      <c r="B7346" s="8" t="str">
        <f>VLOOKUP(J7346,'Contract IDs'!A:D,4,0)</f>
        <v>Patient Stretchers and Trolleys and Related Access</v>
      </c>
      <c r="C7346" s="8" t="str">
        <f>VLOOKUP(L7346,'Supplier IDs'!A:C,3,0)</f>
        <v>Stryker UK Limited</v>
      </c>
      <c r="D7346" s="8" t="str">
        <f t="shared" si="685"/>
        <v>No Sub Cat</v>
      </c>
      <c r="E7346" s="8">
        <f t="shared" si="687"/>
        <v>300000000000000</v>
      </c>
      <c r="F7346" s="8">
        <f t="shared" si="688"/>
        <v>11</v>
      </c>
      <c r="G7346" s="8">
        <f t="shared" si="689"/>
        <v>19</v>
      </c>
      <c r="H7346" s="15">
        <f t="shared" si="690"/>
        <v>0.02</v>
      </c>
      <c r="I7346" s="15" t="s">
        <v>372</v>
      </c>
      <c r="J7346" s="10">
        <v>300000166523030</v>
      </c>
      <c r="K7346" s="9" t="s">
        <v>422</v>
      </c>
      <c r="L7346" s="10">
        <v>100000000612457</v>
      </c>
      <c r="M7346" s="9"/>
      <c r="N7346" s="20">
        <v>300000000000000</v>
      </c>
      <c r="O7346" s="9">
        <v>11</v>
      </c>
      <c r="P7346" s="9">
        <v>19</v>
      </c>
      <c r="Q7346" s="9">
        <v>2</v>
      </c>
    </row>
    <row r="7347" spans="1:17" hidden="1" x14ac:dyDescent="0.25">
      <c r="A7347" s="8" t="str">
        <f t="shared" si="686"/>
        <v>Patient Stretchers and Trolleys and Related AccessStryker UK Limited</v>
      </c>
      <c r="B7347" s="8" t="str">
        <f>VLOOKUP(J7347,'Contract IDs'!A:D,4,0)</f>
        <v>Patient Stretchers and Trolleys and Related Access</v>
      </c>
      <c r="C7347" s="8" t="str">
        <f>VLOOKUP(L7347,'Supplier IDs'!A:C,3,0)</f>
        <v>Stryker UK Limited</v>
      </c>
      <c r="D7347" s="8" t="str">
        <f t="shared" si="685"/>
        <v>No Sub Cat</v>
      </c>
      <c r="E7347" s="8">
        <f t="shared" si="687"/>
        <v>300000000000000</v>
      </c>
      <c r="F7347" s="8">
        <f t="shared" si="688"/>
        <v>20</v>
      </c>
      <c r="G7347" s="8">
        <f t="shared" si="689"/>
        <v>49</v>
      </c>
      <c r="H7347" s="15">
        <f t="shared" si="690"/>
        <v>0.03</v>
      </c>
      <c r="I7347" s="15" t="s">
        <v>372</v>
      </c>
      <c r="J7347" s="10">
        <v>300000166523030</v>
      </c>
      <c r="K7347" s="9" t="s">
        <v>422</v>
      </c>
      <c r="L7347" s="10">
        <v>100000000612457</v>
      </c>
      <c r="M7347" s="9"/>
      <c r="N7347" s="20">
        <v>300000000000000</v>
      </c>
      <c r="O7347" s="9">
        <v>20</v>
      </c>
      <c r="P7347" s="9">
        <v>49</v>
      </c>
      <c r="Q7347" s="9">
        <v>3</v>
      </c>
    </row>
    <row r="7348" spans="1:17" hidden="1" x14ac:dyDescent="0.25">
      <c r="A7348" s="8" t="str">
        <f t="shared" si="686"/>
        <v>Patient Stretchers and Trolleys and Related AccessStryker UK Limited</v>
      </c>
      <c r="B7348" s="8" t="str">
        <f>VLOOKUP(J7348,'Contract IDs'!A:D,4,0)</f>
        <v>Patient Stretchers and Trolleys and Related Access</v>
      </c>
      <c r="C7348" s="8" t="str">
        <f>VLOOKUP(L7348,'Supplier IDs'!A:C,3,0)</f>
        <v>Stryker UK Limited</v>
      </c>
      <c r="D7348" s="8" t="str">
        <f t="shared" si="685"/>
        <v>No Sub Cat</v>
      </c>
      <c r="E7348" s="8">
        <f t="shared" si="687"/>
        <v>300000000000000</v>
      </c>
      <c r="F7348" s="8">
        <f t="shared" si="688"/>
        <v>50</v>
      </c>
      <c r="G7348" s="8">
        <f t="shared" si="689"/>
        <v>99</v>
      </c>
      <c r="H7348" s="15">
        <f t="shared" si="690"/>
        <v>0.03</v>
      </c>
      <c r="I7348" s="15" t="s">
        <v>372</v>
      </c>
      <c r="J7348" s="10">
        <v>300000166523030</v>
      </c>
      <c r="K7348" s="9" t="s">
        <v>422</v>
      </c>
      <c r="L7348" s="10">
        <v>100000000612457</v>
      </c>
      <c r="M7348" s="9"/>
      <c r="N7348" s="20">
        <v>300000000000000</v>
      </c>
      <c r="O7348" s="9">
        <v>50</v>
      </c>
      <c r="P7348" s="9">
        <v>99</v>
      </c>
      <c r="Q7348" s="9">
        <v>3</v>
      </c>
    </row>
    <row r="7349" spans="1:17" hidden="1" x14ac:dyDescent="0.25">
      <c r="A7349" s="8" t="str">
        <f t="shared" si="686"/>
        <v>Patient Stretchers and Trolleys and Related AccessStryker UK Limited</v>
      </c>
      <c r="B7349" s="8" t="str">
        <f>VLOOKUP(J7349,'Contract IDs'!A:D,4,0)</f>
        <v>Patient Stretchers and Trolleys and Related Access</v>
      </c>
      <c r="C7349" s="8" t="str">
        <f>VLOOKUP(L7349,'Supplier IDs'!A:C,3,0)</f>
        <v>Stryker UK Limited</v>
      </c>
      <c r="D7349" s="8" t="str">
        <f t="shared" si="685"/>
        <v>No Sub Cat</v>
      </c>
      <c r="E7349" s="8">
        <f t="shared" si="687"/>
        <v>300000000000000</v>
      </c>
      <c r="F7349" s="8">
        <f t="shared" si="688"/>
        <v>100</v>
      </c>
      <c r="G7349" s="8">
        <f t="shared" si="689"/>
        <v>149</v>
      </c>
      <c r="H7349" s="15">
        <f t="shared" si="690"/>
        <v>0.04</v>
      </c>
      <c r="I7349" s="15" t="s">
        <v>372</v>
      </c>
      <c r="J7349" s="10">
        <v>300000166523030</v>
      </c>
      <c r="K7349" s="9" t="s">
        <v>422</v>
      </c>
      <c r="L7349" s="10">
        <v>100000000612457</v>
      </c>
      <c r="M7349" s="9"/>
      <c r="N7349" s="20">
        <v>300000000000000</v>
      </c>
      <c r="O7349" s="9">
        <v>100</v>
      </c>
      <c r="P7349" s="9">
        <v>149</v>
      </c>
      <c r="Q7349" s="9">
        <v>4</v>
      </c>
    </row>
    <row r="7350" spans="1:17" hidden="1" x14ac:dyDescent="0.25">
      <c r="A7350" s="8" t="str">
        <f t="shared" si="686"/>
        <v>Patient Stretchers and Trolleys and Related AccessStryker UK Limited</v>
      </c>
      <c r="B7350" s="8" t="str">
        <f>VLOOKUP(J7350,'Contract IDs'!A:D,4,0)</f>
        <v>Patient Stretchers and Trolleys and Related Access</v>
      </c>
      <c r="C7350" s="8" t="str">
        <f>VLOOKUP(L7350,'Supplier IDs'!A:C,3,0)</f>
        <v>Stryker UK Limited</v>
      </c>
      <c r="D7350" s="8" t="str">
        <f t="shared" si="685"/>
        <v>No Sub Cat</v>
      </c>
      <c r="E7350" s="8">
        <f t="shared" si="687"/>
        <v>300000000000000</v>
      </c>
      <c r="F7350" s="8">
        <f t="shared" si="688"/>
        <v>150</v>
      </c>
      <c r="G7350" s="8">
        <f t="shared" si="689"/>
        <v>199</v>
      </c>
      <c r="H7350" s="15">
        <f t="shared" si="690"/>
        <v>0.04</v>
      </c>
      <c r="I7350" s="15" t="s">
        <v>372</v>
      </c>
      <c r="J7350" s="10">
        <v>300000166523030</v>
      </c>
      <c r="K7350" s="9" t="s">
        <v>422</v>
      </c>
      <c r="L7350" s="10">
        <v>100000000612457</v>
      </c>
      <c r="M7350" s="9"/>
      <c r="N7350" s="20">
        <v>300000000000000</v>
      </c>
      <c r="O7350" s="9">
        <v>150</v>
      </c>
      <c r="P7350" s="9">
        <v>199</v>
      </c>
      <c r="Q7350" s="9">
        <v>4</v>
      </c>
    </row>
    <row r="7351" spans="1:17" hidden="1" x14ac:dyDescent="0.25">
      <c r="A7351" s="8" t="str">
        <f t="shared" si="686"/>
        <v>Patient Stretchers and Trolleys and Related AccessStryker UK Limited</v>
      </c>
      <c r="B7351" s="8" t="str">
        <f>VLOOKUP(J7351,'Contract IDs'!A:D,4,0)</f>
        <v>Patient Stretchers and Trolleys and Related Access</v>
      </c>
      <c r="C7351" s="8" t="str">
        <f>VLOOKUP(L7351,'Supplier IDs'!A:C,3,0)</f>
        <v>Stryker UK Limited</v>
      </c>
      <c r="D7351" s="8" t="str">
        <f t="shared" si="685"/>
        <v>No Sub Cat</v>
      </c>
      <c r="E7351" s="8">
        <f t="shared" si="687"/>
        <v>300000000000000</v>
      </c>
      <c r="F7351" s="8">
        <f t="shared" si="688"/>
        <v>200</v>
      </c>
      <c r="G7351" s="8">
        <f t="shared" si="689"/>
        <v>1000</v>
      </c>
      <c r="H7351" s="15">
        <f t="shared" si="690"/>
        <v>0.04</v>
      </c>
      <c r="I7351" s="15" t="s">
        <v>372</v>
      </c>
      <c r="J7351" s="10">
        <v>300000166523030</v>
      </c>
      <c r="K7351" s="9" t="s">
        <v>422</v>
      </c>
      <c r="L7351" s="10">
        <v>100000000612457</v>
      </c>
      <c r="M7351" s="9"/>
      <c r="N7351" s="20">
        <v>300000000000000</v>
      </c>
      <c r="O7351" s="9">
        <v>200</v>
      </c>
      <c r="P7351" s="9">
        <v>1000</v>
      </c>
      <c r="Q7351" s="9">
        <v>4</v>
      </c>
    </row>
    <row r="7352" spans="1:17" hidden="1" x14ac:dyDescent="0.25">
      <c r="A7352" s="8" t="str">
        <f t="shared" si="686"/>
        <v>Patient Stretchers and Trolleys and Related AccessStryker UK Limited</v>
      </c>
      <c r="B7352" s="8" t="str">
        <f>VLOOKUP(J7352,'Contract IDs'!A:D,4,0)</f>
        <v>Patient Stretchers and Trolleys and Related Access</v>
      </c>
      <c r="C7352" s="8" t="str">
        <f>VLOOKUP(L7352,'Supplier IDs'!A:C,3,0)</f>
        <v>Stryker UK Limited</v>
      </c>
      <c r="D7352" s="8" t="str">
        <f t="shared" si="685"/>
        <v>No Sub Cat</v>
      </c>
      <c r="E7352" s="8">
        <f t="shared" si="687"/>
        <v>300000000000000</v>
      </c>
      <c r="F7352" s="8">
        <f t="shared" si="688"/>
        <v>11</v>
      </c>
      <c r="G7352" s="8">
        <f t="shared" si="689"/>
        <v>19</v>
      </c>
      <c r="H7352" s="15">
        <f t="shared" si="690"/>
        <v>0.02</v>
      </c>
      <c r="I7352" s="15" t="s">
        <v>372</v>
      </c>
      <c r="J7352" s="10">
        <v>300000166523030</v>
      </c>
      <c r="K7352" s="9" t="s">
        <v>422</v>
      </c>
      <c r="L7352" s="10">
        <v>100000000612457</v>
      </c>
      <c r="M7352" s="9"/>
      <c r="N7352" s="20">
        <v>300000000000000</v>
      </c>
      <c r="O7352" s="9">
        <v>11</v>
      </c>
      <c r="P7352" s="9">
        <v>19</v>
      </c>
      <c r="Q7352" s="9">
        <v>2</v>
      </c>
    </row>
    <row r="7353" spans="1:17" hidden="1" x14ac:dyDescent="0.25">
      <c r="A7353" s="8" t="str">
        <f t="shared" si="686"/>
        <v>Patient Stretchers and Trolleys and Related AccessStryker UK Limited</v>
      </c>
      <c r="B7353" s="8" t="str">
        <f>VLOOKUP(J7353,'Contract IDs'!A:D,4,0)</f>
        <v>Patient Stretchers and Trolleys and Related Access</v>
      </c>
      <c r="C7353" s="8" t="str">
        <f>VLOOKUP(L7353,'Supplier IDs'!A:C,3,0)</f>
        <v>Stryker UK Limited</v>
      </c>
      <c r="D7353" s="8" t="str">
        <f t="shared" si="685"/>
        <v>No Sub Cat</v>
      </c>
      <c r="E7353" s="8">
        <f t="shared" si="687"/>
        <v>300000000000000</v>
      </c>
      <c r="F7353" s="8">
        <f t="shared" si="688"/>
        <v>20</v>
      </c>
      <c r="G7353" s="8">
        <f t="shared" si="689"/>
        <v>49</v>
      </c>
      <c r="H7353" s="15">
        <f t="shared" si="690"/>
        <v>0.03</v>
      </c>
      <c r="I7353" s="15" t="s">
        <v>372</v>
      </c>
      <c r="J7353" s="10">
        <v>300000166523030</v>
      </c>
      <c r="K7353" s="9" t="s">
        <v>422</v>
      </c>
      <c r="L7353" s="10">
        <v>100000000612457</v>
      </c>
      <c r="M7353" s="9"/>
      <c r="N7353" s="20">
        <v>300000000000000</v>
      </c>
      <c r="O7353" s="9">
        <v>20</v>
      </c>
      <c r="P7353" s="9">
        <v>49</v>
      </c>
      <c r="Q7353" s="9">
        <v>3</v>
      </c>
    </row>
    <row r="7354" spans="1:17" hidden="1" x14ac:dyDescent="0.25">
      <c r="A7354" s="8" t="str">
        <f t="shared" si="686"/>
        <v>Patient Stretchers and Trolleys and Related AccessStryker UK Limited</v>
      </c>
      <c r="B7354" s="8" t="str">
        <f>VLOOKUP(J7354,'Contract IDs'!A:D,4,0)</f>
        <v>Patient Stretchers and Trolleys and Related Access</v>
      </c>
      <c r="C7354" s="8" t="str">
        <f>VLOOKUP(L7354,'Supplier IDs'!A:C,3,0)</f>
        <v>Stryker UK Limited</v>
      </c>
      <c r="D7354" s="8" t="str">
        <f t="shared" si="685"/>
        <v>No Sub Cat</v>
      </c>
      <c r="E7354" s="8">
        <f t="shared" si="687"/>
        <v>300000000000000</v>
      </c>
      <c r="F7354" s="8">
        <f t="shared" si="688"/>
        <v>50</v>
      </c>
      <c r="G7354" s="8">
        <f t="shared" si="689"/>
        <v>99</v>
      </c>
      <c r="H7354" s="15">
        <f t="shared" si="690"/>
        <v>0.03</v>
      </c>
      <c r="I7354" s="15" t="s">
        <v>372</v>
      </c>
      <c r="J7354" s="10">
        <v>300000166523030</v>
      </c>
      <c r="K7354" s="9" t="s">
        <v>422</v>
      </c>
      <c r="L7354" s="10">
        <v>100000000612457</v>
      </c>
      <c r="M7354" s="9"/>
      <c r="N7354" s="20">
        <v>300000000000000</v>
      </c>
      <c r="O7354" s="9">
        <v>50</v>
      </c>
      <c r="P7354" s="9">
        <v>99</v>
      </c>
      <c r="Q7354" s="9">
        <v>3</v>
      </c>
    </row>
    <row r="7355" spans="1:17" hidden="1" x14ac:dyDescent="0.25">
      <c r="A7355" s="8" t="str">
        <f t="shared" si="686"/>
        <v>Patient Stretchers and Trolleys and Related AccessStryker UK Limited</v>
      </c>
      <c r="B7355" s="8" t="str">
        <f>VLOOKUP(J7355,'Contract IDs'!A:D,4,0)</f>
        <v>Patient Stretchers and Trolleys and Related Access</v>
      </c>
      <c r="C7355" s="8" t="str">
        <f>VLOOKUP(L7355,'Supplier IDs'!A:C,3,0)</f>
        <v>Stryker UK Limited</v>
      </c>
      <c r="D7355" s="8" t="str">
        <f t="shared" si="685"/>
        <v>No Sub Cat</v>
      </c>
      <c r="E7355" s="8">
        <f t="shared" si="687"/>
        <v>300000000000000</v>
      </c>
      <c r="F7355" s="8">
        <f t="shared" si="688"/>
        <v>100</v>
      </c>
      <c r="G7355" s="8">
        <f t="shared" si="689"/>
        <v>149</v>
      </c>
      <c r="H7355" s="15">
        <f t="shared" si="690"/>
        <v>0.04</v>
      </c>
      <c r="I7355" s="15" t="s">
        <v>372</v>
      </c>
      <c r="J7355" s="10">
        <v>300000166523030</v>
      </c>
      <c r="K7355" s="9" t="s">
        <v>422</v>
      </c>
      <c r="L7355" s="10">
        <v>100000000612457</v>
      </c>
      <c r="M7355" s="9"/>
      <c r="N7355" s="20">
        <v>300000000000000</v>
      </c>
      <c r="O7355" s="9">
        <v>100</v>
      </c>
      <c r="P7355" s="9">
        <v>149</v>
      </c>
      <c r="Q7355" s="9">
        <v>4</v>
      </c>
    </row>
    <row r="7356" spans="1:17" hidden="1" x14ac:dyDescent="0.25">
      <c r="A7356" s="8" t="str">
        <f t="shared" si="686"/>
        <v>Patient Stretchers and Trolleys and Related AccessStryker UK Limited</v>
      </c>
      <c r="B7356" s="8" t="str">
        <f>VLOOKUP(J7356,'Contract IDs'!A:D,4,0)</f>
        <v>Patient Stretchers and Trolleys and Related Access</v>
      </c>
      <c r="C7356" s="8" t="str">
        <f>VLOOKUP(L7356,'Supplier IDs'!A:C,3,0)</f>
        <v>Stryker UK Limited</v>
      </c>
      <c r="D7356" s="8" t="str">
        <f t="shared" si="685"/>
        <v>No Sub Cat</v>
      </c>
      <c r="E7356" s="8">
        <f t="shared" si="687"/>
        <v>300000000000000</v>
      </c>
      <c r="F7356" s="8">
        <f t="shared" si="688"/>
        <v>150</v>
      </c>
      <c r="G7356" s="8">
        <f t="shared" si="689"/>
        <v>199</v>
      </c>
      <c r="H7356" s="15">
        <f t="shared" si="690"/>
        <v>0.04</v>
      </c>
      <c r="I7356" s="15" t="s">
        <v>372</v>
      </c>
      <c r="J7356" s="10">
        <v>300000166523030</v>
      </c>
      <c r="K7356" s="9" t="s">
        <v>422</v>
      </c>
      <c r="L7356" s="10">
        <v>100000000612457</v>
      </c>
      <c r="M7356" s="9"/>
      <c r="N7356" s="20">
        <v>300000000000000</v>
      </c>
      <c r="O7356" s="9">
        <v>150</v>
      </c>
      <c r="P7356" s="9">
        <v>199</v>
      </c>
      <c r="Q7356" s="9">
        <v>4</v>
      </c>
    </row>
    <row r="7357" spans="1:17" hidden="1" x14ac:dyDescent="0.25">
      <c r="A7357" s="8" t="str">
        <f t="shared" si="686"/>
        <v>Patient Stretchers and Trolleys and Related AccessStryker UK Limited</v>
      </c>
      <c r="B7357" s="8" t="str">
        <f>VLOOKUP(J7357,'Contract IDs'!A:D,4,0)</f>
        <v>Patient Stretchers and Trolleys and Related Access</v>
      </c>
      <c r="C7357" s="8" t="str">
        <f>VLOOKUP(L7357,'Supplier IDs'!A:C,3,0)</f>
        <v>Stryker UK Limited</v>
      </c>
      <c r="D7357" s="8" t="str">
        <f t="shared" si="685"/>
        <v>No Sub Cat</v>
      </c>
      <c r="E7357" s="8">
        <f t="shared" si="687"/>
        <v>300000000000000</v>
      </c>
      <c r="F7357" s="8">
        <f t="shared" si="688"/>
        <v>200</v>
      </c>
      <c r="G7357" s="8">
        <f t="shared" si="689"/>
        <v>1000</v>
      </c>
      <c r="H7357" s="15">
        <f t="shared" si="690"/>
        <v>0.04</v>
      </c>
      <c r="I7357" s="15" t="s">
        <v>372</v>
      </c>
      <c r="J7357" s="10">
        <v>300000166523030</v>
      </c>
      <c r="K7357" s="9" t="s">
        <v>422</v>
      </c>
      <c r="L7357" s="10">
        <v>100000000612457</v>
      </c>
      <c r="M7357" s="9"/>
      <c r="N7357" s="20">
        <v>300000000000000</v>
      </c>
      <c r="O7357" s="9">
        <v>200</v>
      </c>
      <c r="P7357" s="9">
        <v>1000</v>
      </c>
      <c r="Q7357" s="9">
        <v>4</v>
      </c>
    </row>
    <row r="7358" spans="1:17" hidden="1" x14ac:dyDescent="0.25">
      <c r="A7358" s="8" t="str">
        <f t="shared" si="686"/>
        <v>Patient Stretchers and Trolleys and Related AccessStryker UK Limited</v>
      </c>
      <c r="B7358" s="8" t="str">
        <f>VLOOKUP(J7358,'Contract IDs'!A:D,4,0)</f>
        <v>Patient Stretchers and Trolleys and Related Access</v>
      </c>
      <c r="C7358" s="8" t="str">
        <f>VLOOKUP(L7358,'Supplier IDs'!A:C,3,0)</f>
        <v>Stryker UK Limited</v>
      </c>
      <c r="D7358" s="8" t="str">
        <f t="shared" si="685"/>
        <v>No Sub Cat</v>
      </c>
      <c r="E7358" s="8">
        <f t="shared" si="687"/>
        <v>300000000000000</v>
      </c>
      <c r="F7358" s="8">
        <f t="shared" si="688"/>
        <v>11</v>
      </c>
      <c r="G7358" s="8">
        <f t="shared" si="689"/>
        <v>19</v>
      </c>
      <c r="H7358" s="15">
        <f t="shared" si="690"/>
        <v>0.02</v>
      </c>
      <c r="I7358" s="15" t="s">
        <v>372</v>
      </c>
      <c r="J7358" s="10">
        <v>300000166523030</v>
      </c>
      <c r="K7358" s="9" t="s">
        <v>422</v>
      </c>
      <c r="L7358" s="10">
        <v>100000000612457</v>
      </c>
      <c r="M7358" s="9"/>
      <c r="N7358" s="20">
        <v>300000000000000</v>
      </c>
      <c r="O7358" s="9">
        <v>11</v>
      </c>
      <c r="P7358" s="9">
        <v>19</v>
      </c>
      <c r="Q7358" s="9">
        <v>2</v>
      </c>
    </row>
    <row r="7359" spans="1:17" hidden="1" x14ac:dyDescent="0.25">
      <c r="A7359" s="8" t="str">
        <f t="shared" si="686"/>
        <v>Patient Stretchers and Trolleys and Related AccessStryker UK Limited</v>
      </c>
      <c r="B7359" s="8" t="str">
        <f>VLOOKUP(J7359,'Contract IDs'!A:D,4,0)</f>
        <v>Patient Stretchers and Trolleys and Related Access</v>
      </c>
      <c r="C7359" s="8" t="str">
        <f>VLOOKUP(L7359,'Supplier IDs'!A:C,3,0)</f>
        <v>Stryker UK Limited</v>
      </c>
      <c r="D7359" s="8" t="str">
        <f t="shared" si="685"/>
        <v>No Sub Cat</v>
      </c>
      <c r="E7359" s="8">
        <f t="shared" si="687"/>
        <v>300000000000000</v>
      </c>
      <c r="F7359" s="8">
        <f t="shared" si="688"/>
        <v>20</v>
      </c>
      <c r="G7359" s="8">
        <f t="shared" si="689"/>
        <v>49</v>
      </c>
      <c r="H7359" s="15">
        <f t="shared" si="690"/>
        <v>0.03</v>
      </c>
      <c r="I7359" s="15" t="s">
        <v>372</v>
      </c>
      <c r="J7359" s="10">
        <v>300000166523030</v>
      </c>
      <c r="K7359" s="9" t="s">
        <v>422</v>
      </c>
      <c r="L7359" s="10">
        <v>100000000612457</v>
      </c>
      <c r="M7359" s="9"/>
      <c r="N7359" s="20">
        <v>300000000000000</v>
      </c>
      <c r="O7359" s="9">
        <v>20</v>
      </c>
      <c r="P7359" s="9">
        <v>49</v>
      </c>
      <c r="Q7359" s="9">
        <v>3</v>
      </c>
    </row>
    <row r="7360" spans="1:17" hidden="1" x14ac:dyDescent="0.25">
      <c r="A7360" s="8" t="str">
        <f t="shared" si="686"/>
        <v>Patient Stretchers and Trolleys and Related AccessStryker UK Limited</v>
      </c>
      <c r="B7360" s="8" t="str">
        <f>VLOOKUP(J7360,'Contract IDs'!A:D,4,0)</f>
        <v>Patient Stretchers and Trolleys and Related Access</v>
      </c>
      <c r="C7360" s="8" t="str">
        <f>VLOOKUP(L7360,'Supplier IDs'!A:C,3,0)</f>
        <v>Stryker UK Limited</v>
      </c>
      <c r="D7360" s="8" t="str">
        <f t="shared" si="685"/>
        <v>No Sub Cat</v>
      </c>
      <c r="E7360" s="8">
        <f t="shared" si="687"/>
        <v>300000000000000</v>
      </c>
      <c r="F7360" s="8">
        <f t="shared" si="688"/>
        <v>50</v>
      </c>
      <c r="G7360" s="8">
        <f t="shared" si="689"/>
        <v>99</v>
      </c>
      <c r="H7360" s="15">
        <f t="shared" si="690"/>
        <v>0.03</v>
      </c>
      <c r="I7360" s="15" t="s">
        <v>372</v>
      </c>
      <c r="J7360" s="10">
        <v>300000166523030</v>
      </c>
      <c r="K7360" s="9" t="s">
        <v>422</v>
      </c>
      <c r="L7360" s="10">
        <v>100000000612457</v>
      </c>
      <c r="M7360" s="9"/>
      <c r="N7360" s="20">
        <v>300000000000000</v>
      </c>
      <c r="O7360" s="9">
        <v>50</v>
      </c>
      <c r="P7360" s="9">
        <v>99</v>
      </c>
      <c r="Q7360" s="9">
        <v>3</v>
      </c>
    </row>
    <row r="7361" spans="1:17" hidden="1" x14ac:dyDescent="0.25">
      <c r="A7361" s="8" t="str">
        <f t="shared" si="686"/>
        <v>Patient Stretchers and Trolleys and Related AccessStryker UK Limited</v>
      </c>
      <c r="B7361" s="8" t="str">
        <f>VLOOKUP(J7361,'Contract IDs'!A:D,4,0)</f>
        <v>Patient Stretchers and Trolleys and Related Access</v>
      </c>
      <c r="C7361" s="8" t="str">
        <f>VLOOKUP(L7361,'Supplier IDs'!A:C,3,0)</f>
        <v>Stryker UK Limited</v>
      </c>
      <c r="D7361" s="8" t="str">
        <f t="shared" si="685"/>
        <v>No Sub Cat</v>
      </c>
      <c r="E7361" s="8">
        <f t="shared" si="687"/>
        <v>300000000000000</v>
      </c>
      <c r="F7361" s="8">
        <f t="shared" si="688"/>
        <v>100</v>
      </c>
      <c r="G7361" s="8">
        <f t="shared" si="689"/>
        <v>149</v>
      </c>
      <c r="H7361" s="15">
        <f t="shared" si="690"/>
        <v>0.04</v>
      </c>
      <c r="I7361" s="15" t="s">
        <v>372</v>
      </c>
      <c r="J7361" s="10">
        <v>300000166523030</v>
      </c>
      <c r="K7361" s="9" t="s">
        <v>422</v>
      </c>
      <c r="L7361" s="10">
        <v>100000000612457</v>
      </c>
      <c r="M7361" s="9"/>
      <c r="N7361" s="20">
        <v>300000000000000</v>
      </c>
      <c r="O7361" s="9">
        <v>100</v>
      </c>
      <c r="P7361" s="9">
        <v>149</v>
      </c>
      <c r="Q7361" s="9">
        <v>4</v>
      </c>
    </row>
    <row r="7362" spans="1:17" hidden="1" x14ac:dyDescent="0.25">
      <c r="A7362" s="8" t="str">
        <f t="shared" si="686"/>
        <v>Patient Stretchers and Trolleys and Related AccessStryker UK Limited</v>
      </c>
      <c r="B7362" s="8" t="str">
        <f>VLOOKUP(J7362,'Contract IDs'!A:D,4,0)</f>
        <v>Patient Stretchers and Trolleys and Related Access</v>
      </c>
      <c r="C7362" s="8" t="str">
        <f>VLOOKUP(L7362,'Supplier IDs'!A:C,3,0)</f>
        <v>Stryker UK Limited</v>
      </c>
      <c r="D7362" s="8" t="str">
        <f t="shared" ref="D7362:D7425" si="691">IF(M7362="","No Sub Cat",M7362)</f>
        <v>No Sub Cat</v>
      </c>
      <c r="E7362" s="8">
        <f t="shared" si="687"/>
        <v>300000000000000</v>
      </c>
      <c r="F7362" s="8">
        <f t="shared" si="688"/>
        <v>150</v>
      </c>
      <c r="G7362" s="8">
        <f t="shared" si="689"/>
        <v>199</v>
      </c>
      <c r="H7362" s="15">
        <f t="shared" si="690"/>
        <v>0.04</v>
      </c>
      <c r="I7362" s="15" t="s">
        <v>372</v>
      </c>
      <c r="J7362" s="10">
        <v>300000166523030</v>
      </c>
      <c r="K7362" s="9" t="s">
        <v>422</v>
      </c>
      <c r="L7362" s="10">
        <v>100000000612457</v>
      </c>
      <c r="M7362" s="9"/>
      <c r="N7362" s="20">
        <v>300000000000000</v>
      </c>
      <c r="O7362" s="9">
        <v>150</v>
      </c>
      <c r="P7362" s="9">
        <v>199</v>
      </c>
      <c r="Q7362" s="9">
        <v>4</v>
      </c>
    </row>
    <row r="7363" spans="1:17" hidden="1" x14ac:dyDescent="0.25">
      <c r="A7363" s="8" t="str">
        <f t="shared" ref="A7363:A7426" si="692">B7363&amp;C7363</f>
        <v>Patient Stretchers and Trolleys and Related AccessStryker UK Limited</v>
      </c>
      <c r="B7363" s="8" t="str">
        <f>VLOOKUP(J7363,'Contract IDs'!A:D,4,0)</f>
        <v>Patient Stretchers and Trolleys and Related Access</v>
      </c>
      <c r="C7363" s="8" t="str">
        <f>VLOOKUP(L7363,'Supplier IDs'!A:C,3,0)</f>
        <v>Stryker UK Limited</v>
      </c>
      <c r="D7363" s="8" t="str">
        <f t="shared" si="691"/>
        <v>No Sub Cat</v>
      </c>
      <c r="E7363" s="8">
        <f t="shared" ref="E7363:E7426" si="693">N7363</f>
        <v>300000000000000</v>
      </c>
      <c r="F7363" s="8">
        <f t="shared" ref="F7363:F7426" si="694">O7363</f>
        <v>200</v>
      </c>
      <c r="G7363" s="8">
        <f t="shared" ref="G7363:G7426" si="695">P7363</f>
        <v>1000</v>
      </c>
      <c r="H7363" s="15">
        <f t="shared" ref="H7363:H7426" si="696">Q7363/100</f>
        <v>0.04</v>
      </c>
      <c r="I7363" s="15" t="s">
        <v>372</v>
      </c>
      <c r="J7363" s="10">
        <v>300000166523030</v>
      </c>
      <c r="K7363" s="9" t="s">
        <v>422</v>
      </c>
      <c r="L7363" s="10">
        <v>100000000612457</v>
      </c>
      <c r="M7363" s="9"/>
      <c r="N7363" s="20">
        <v>300000000000000</v>
      </c>
      <c r="O7363" s="9">
        <v>200</v>
      </c>
      <c r="P7363" s="9">
        <v>1000</v>
      </c>
      <c r="Q7363" s="9">
        <v>4</v>
      </c>
    </row>
    <row r="7364" spans="1:17" hidden="1" x14ac:dyDescent="0.25">
      <c r="A7364" s="8" t="str">
        <f t="shared" si="692"/>
        <v>Patient Stretchers and Trolleys and Related AccessStryker UK Limited</v>
      </c>
      <c r="B7364" s="8" t="str">
        <f>VLOOKUP(J7364,'Contract IDs'!A:D,4,0)</f>
        <v>Patient Stretchers and Trolleys and Related Access</v>
      </c>
      <c r="C7364" s="8" t="str">
        <f>VLOOKUP(L7364,'Supplier IDs'!A:C,3,0)</f>
        <v>Stryker UK Limited</v>
      </c>
      <c r="D7364" s="8" t="str">
        <f t="shared" si="691"/>
        <v>No Sub Cat</v>
      </c>
      <c r="E7364" s="8">
        <f t="shared" si="693"/>
        <v>300000000000000</v>
      </c>
      <c r="F7364" s="8">
        <f t="shared" si="694"/>
        <v>11</v>
      </c>
      <c r="G7364" s="8">
        <f t="shared" si="695"/>
        <v>19</v>
      </c>
      <c r="H7364" s="15">
        <f t="shared" si="696"/>
        <v>0.02</v>
      </c>
      <c r="I7364" s="15" t="s">
        <v>372</v>
      </c>
      <c r="J7364" s="10">
        <v>300000166523030</v>
      </c>
      <c r="K7364" s="9" t="s">
        <v>422</v>
      </c>
      <c r="L7364" s="10">
        <v>100000000612457</v>
      </c>
      <c r="M7364" s="9"/>
      <c r="N7364" s="20">
        <v>300000000000000</v>
      </c>
      <c r="O7364" s="9">
        <v>11</v>
      </c>
      <c r="P7364" s="9">
        <v>19</v>
      </c>
      <c r="Q7364" s="9">
        <v>2</v>
      </c>
    </row>
    <row r="7365" spans="1:17" hidden="1" x14ac:dyDescent="0.25">
      <c r="A7365" s="8" t="str">
        <f t="shared" si="692"/>
        <v>Patient Stretchers and Trolleys and Related AccessStryker UK Limited</v>
      </c>
      <c r="B7365" s="8" t="str">
        <f>VLOOKUP(J7365,'Contract IDs'!A:D,4,0)</f>
        <v>Patient Stretchers and Trolleys and Related Access</v>
      </c>
      <c r="C7365" s="8" t="str">
        <f>VLOOKUP(L7365,'Supplier IDs'!A:C,3,0)</f>
        <v>Stryker UK Limited</v>
      </c>
      <c r="D7365" s="8" t="str">
        <f t="shared" si="691"/>
        <v>No Sub Cat</v>
      </c>
      <c r="E7365" s="8">
        <f t="shared" si="693"/>
        <v>300000000000000</v>
      </c>
      <c r="F7365" s="8">
        <f t="shared" si="694"/>
        <v>20</v>
      </c>
      <c r="G7365" s="8">
        <f t="shared" si="695"/>
        <v>49</v>
      </c>
      <c r="H7365" s="15">
        <f t="shared" si="696"/>
        <v>0.03</v>
      </c>
      <c r="I7365" s="15" t="s">
        <v>372</v>
      </c>
      <c r="J7365" s="10">
        <v>300000166523030</v>
      </c>
      <c r="K7365" s="9" t="s">
        <v>422</v>
      </c>
      <c r="L7365" s="10">
        <v>100000000612457</v>
      </c>
      <c r="M7365" s="9"/>
      <c r="N7365" s="20">
        <v>300000000000000</v>
      </c>
      <c r="O7365" s="9">
        <v>20</v>
      </c>
      <c r="P7365" s="9">
        <v>49</v>
      </c>
      <c r="Q7365" s="9">
        <v>3</v>
      </c>
    </row>
    <row r="7366" spans="1:17" hidden="1" x14ac:dyDescent="0.25">
      <c r="A7366" s="8" t="str">
        <f t="shared" si="692"/>
        <v>Patient Stretchers and Trolleys and Related AccessStryker UK Limited</v>
      </c>
      <c r="B7366" s="8" t="str">
        <f>VLOOKUP(J7366,'Contract IDs'!A:D,4,0)</f>
        <v>Patient Stretchers and Trolleys and Related Access</v>
      </c>
      <c r="C7366" s="8" t="str">
        <f>VLOOKUP(L7366,'Supplier IDs'!A:C,3,0)</f>
        <v>Stryker UK Limited</v>
      </c>
      <c r="D7366" s="8" t="str">
        <f t="shared" si="691"/>
        <v>No Sub Cat</v>
      </c>
      <c r="E7366" s="8">
        <f t="shared" si="693"/>
        <v>300000000000000</v>
      </c>
      <c r="F7366" s="8">
        <f t="shared" si="694"/>
        <v>50</v>
      </c>
      <c r="G7366" s="8">
        <f t="shared" si="695"/>
        <v>99</v>
      </c>
      <c r="H7366" s="15">
        <f t="shared" si="696"/>
        <v>0.03</v>
      </c>
      <c r="I7366" s="15" t="s">
        <v>372</v>
      </c>
      <c r="J7366" s="10">
        <v>300000166523030</v>
      </c>
      <c r="K7366" s="9" t="s">
        <v>422</v>
      </c>
      <c r="L7366" s="10">
        <v>100000000612457</v>
      </c>
      <c r="M7366" s="9"/>
      <c r="N7366" s="20">
        <v>300000000000000</v>
      </c>
      <c r="O7366" s="9">
        <v>50</v>
      </c>
      <c r="P7366" s="9">
        <v>99</v>
      </c>
      <c r="Q7366" s="9">
        <v>3</v>
      </c>
    </row>
    <row r="7367" spans="1:17" hidden="1" x14ac:dyDescent="0.25">
      <c r="A7367" s="8" t="str">
        <f t="shared" si="692"/>
        <v>Patient Stretchers and Trolleys and Related AccessStryker UK Limited</v>
      </c>
      <c r="B7367" s="8" t="str">
        <f>VLOOKUP(J7367,'Contract IDs'!A:D,4,0)</f>
        <v>Patient Stretchers and Trolleys and Related Access</v>
      </c>
      <c r="C7367" s="8" t="str">
        <f>VLOOKUP(L7367,'Supplier IDs'!A:C,3,0)</f>
        <v>Stryker UK Limited</v>
      </c>
      <c r="D7367" s="8" t="str">
        <f t="shared" si="691"/>
        <v>No Sub Cat</v>
      </c>
      <c r="E7367" s="8">
        <f t="shared" si="693"/>
        <v>300000000000000</v>
      </c>
      <c r="F7367" s="8">
        <f t="shared" si="694"/>
        <v>100</v>
      </c>
      <c r="G7367" s="8">
        <f t="shared" si="695"/>
        <v>149</v>
      </c>
      <c r="H7367" s="15">
        <f t="shared" si="696"/>
        <v>0.04</v>
      </c>
      <c r="I7367" s="15" t="s">
        <v>372</v>
      </c>
      <c r="J7367" s="10">
        <v>300000166523030</v>
      </c>
      <c r="K7367" s="9" t="s">
        <v>422</v>
      </c>
      <c r="L7367" s="10">
        <v>100000000612457</v>
      </c>
      <c r="M7367" s="9"/>
      <c r="N7367" s="20">
        <v>300000000000000</v>
      </c>
      <c r="O7367" s="9">
        <v>100</v>
      </c>
      <c r="P7367" s="9">
        <v>149</v>
      </c>
      <c r="Q7367" s="9">
        <v>4</v>
      </c>
    </row>
    <row r="7368" spans="1:17" hidden="1" x14ac:dyDescent="0.25">
      <c r="A7368" s="8" t="str">
        <f t="shared" si="692"/>
        <v>Patient Stretchers and Trolleys and Related AccessStryker UK Limited</v>
      </c>
      <c r="B7368" s="8" t="str">
        <f>VLOOKUP(J7368,'Contract IDs'!A:D,4,0)</f>
        <v>Patient Stretchers and Trolleys and Related Access</v>
      </c>
      <c r="C7368" s="8" t="str">
        <f>VLOOKUP(L7368,'Supplier IDs'!A:C,3,0)</f>
        <v>Stryker UK Limited</v>
      </c>
      <c r="D7368" s="8" t="str">
        <f t="shared" si="691"/>
        <v>No Sub Cat</v>
      </c>
      <c r="E7368" s="8">
        <f t="shared" si="693"/>
        <v>300000000000000</v>
      </c>
      <c r="F7368" s="8">
        <f t="shared" si="694"/>
        <v>150</v>
      </c>
      <c r="G7368" s="8">
        <f t="shared" si="695"/>
        <v>199</v>
      </c>
      <c r="H7368" s="15">
        <f t="shared" si="696"/>
        <v>0.04</v>
      </c>
      <c r="I7368" s="15" t="s">
        <v>372</v>
      </c>
      <c r="J7368" s="10">
        <v>300000166523030</v>
      </c>
      <c r="K7368" s="9" t="s">
        <v>422</v>
      </c>
      <c r="L7368" s="10">
        <v>100000000612457</v>
      </c>
      <c r="M7368" s="9"/>
      <c r="N7368" s="20">
        <v>300000000000000</v>
      </c>
      <c r="O7368" s="9">
        <v>150</v>
      </c>
      <c r="P7368" s="9">
        <v>199</v>
      </c>
      <c r="Q7368" s="9">
        <v>4</v>
      </c>
    </row>
    <row r="7369" spans="1:17" hidden="1" x14ac:dyDescent="0.25">
      <c r="A7369" s="8" t="str">
        <f t="shared" si="692"/>
        <v>Patient Stretchers and Trolleys and Related AccessStryker UK Limited</v>
      </c>
      <c r="B7369" s="8" t="str">
        <f>VLOOKUP(J7369,'Contract IDs'!A:D,4,0)</f>
        <v>Patient Stretchers and Trolleys and Related Access</v>
      </c>
      <c r="C7369" s="8" t="str">
        <f>VLOOKUP(L7369,'Supplier IDs'!A:C,3,0)</f>
        <v>Stryker UK Limited</v>
      </c>
      <c r="D7369" s="8" t="str">
        <f t="shared" si="691"/>
        <v>No Sub Cat</v>
      </c>
      <c r="E7369" s="8">
        <f t="shared" si="693"/>
        <v>300000000000000</v>
      </c>
      <c r="F7369" s="8">
        <f t="shared" si="694"/>
        <v>200</v>
      </c>
      <c r="G7369" s="8">
        <f t="shared" si="695"/>
        <v>1000</v>
      </c>
      <c r="H7369" s="15">
        <f t="shared" si="696"/>
        <v>0.04</v>
      </c>
      <c r="I7369" s="15" t="s">
        <v>372</v>
      </c>
      <c r="J7369" s="10">
        <v>300000166523030</v>
      </c>
      <c r="K7369" s="9" t="s">
        <v>422</v>
      </c>
      <c r="L7369" s="10">
        <v>100000000612457</v>
      </c>
      <c r="M7369" s="9"/>
      <c r="N7369" s="20">
        <v>300000000000000</v>
      </c>
      <c r="O7369" s="9">
        <v>200</v>
      </c>
      <c r="P7369" s="9">
        <v>1000</v>
      </c>
      <c r="Q7369" s="9">
        <v>4</v>
      </c>
    </row>
    <row r="7370" spans="1:17" hidden="1" x14ac:dyDescent="0.25">
      <c r="A7370" s="8" t="str">
        <f t="shared" si="692"/>
        <v>Patient Stretchers and Trolleys and Related AccessStryker UK Limited</v>
      </c>
      <c r="B7370" s="8" t="str">
        <f>VLOOKUP(J7370,'Contract IDs'!A:D,4,0)</f>
        <v>Patient Stretchers and Trolleys and Related Access</v>
      </c>
      <c r="C7370" s="8" t="str">
        <f>VLOOKUP(L7370,'Supplier IDs'!A:C,3,0)</f>
        <v>Stryker UK Limited</v>
      </c>
      <c r="D7370" s="8" t="str">
        <f t="shared" si="691"/>
        <v>No Sub Cat</v>
      </c>
      <c r="E7370" s="8">
        <f t="shared" si="693"/>
        <v>300000000000000</v>
      </c>
      <c r="F7370" s="8">
        <f t="shared" si="694"/>
        <v>11</v>
      </c>
      <c r="G7370" s="8">
        <f t="shared" si="695"/>
        <v>19</v>
      </c>
      <c r="H7370" s="15">
        <f t="shared" si="696"/>
        <v>0.02</v>
      </c>
      <c r="I7370" s="15" t="s">
        <v>372</v>
      </c>
      <c r="J7370" s="10">
        <v>300000166523030</v>
      </c>
      <c r="K7370" s="9" t="s">
        <v>422</v>
      </c>
      <c r="L7370" s="10">
        <v>100000000612457</v>
      </c>
      <c r="M7370" s="9"/>
      <c r="N7370" s="20">
        <v>300000000000000</v>
      </c>
      <c r="O7370" s="9">
        <v>11</v>
      </c>
      <c r="P7370" s="9">
        <v>19</v>
      </c>
      <c r="Q7370" s="9">
        <v>2</v>
      </c>
    </row>
    <row r="7371" spans="1:17" hidden="1" x14ac:dyDescent="0.25">
      <c r="A7371" s="8" t="str">
        <f t="shared" si="692"/>
        <v>Patient Stretchers and Trolleys and Related AccessStryker UK Limited</v>
      </c>
      <c r="B7371" s="8" t="str">
        <f>VLOOKUP(J7371,'Contract IDs'!A:D,4,0)</f>
        <v>Patient Stretchers and Trolleys and Related Access</v>
      </c>
      <c r="C7371" s="8" t="str">
        <f>VLOOKUP(L7371,'Supplier IDs'!A:C,3,0)</f>
        <v>Stryker UK Limited</v>
      </c>
      <c r="D7371" s="8" t="str">
        <f t="shared" si="691"/>
        <v>No Sub Cat</v>
      </c>
      <c r="E7371" s="8">
        <f t="shared" si="693"/>
        <v>300000000000000</v>
      </c>
      <c r="F7371" s="8">
        <f t="shared" si="694"/>
        <v>20</v>
      </c>
      <c r="G7371" s="8">
        <f t="shared" si="695"/>
        <v>49</v>
      </c>
      <c r="H7371" s="15">
        <f t="shared" si="696"/>
        <v>0.03</v>
      </c>
      <c r="I7371" s="15" t="s">
        <v>372</v>
      </c>
      <c r="J7371" s="10">
        <v>300000166523030</v>
      </c>
      <c r="K7371" s="9" t="s">
        <v>422</v>
      </c>
      <c r="L7371" s="10">
        <v>100000000612457</v>
      </c>
      <c r="M7371" s="9"/>
      <c r="N7371" s="20">
        <v>300000000000000</v>
      </c>
      <c r="O7371" s="9">
        <v>20</v>
      </c>
      <c r="P7371" s="9">
        <v>49</v>
      </c>
      <c r="Q7371" s="9">
        <v>3</v>
      </c>
    </row>
    <row r="7372" spans="1:17" hidden="1" x14ac:dyDescent="0.25">
      <c r="A7372" s="8" t="str">
        <f t="shared" si="692"/>
        <v>Patient Stretchers and Trolleys and Related AccessStryker UK Limited</v>
      </c>
      <c r="B7372" s="8" t="str">
        <f>VLOOKUP(J7372,'Contract IDs'!A:D,4,0)</f>
        <v>Patient Stretchers and Trolleys and Related Access</v>
      </c>
      <c r="C7372" s="8" t="str">
        <f>VLOOKUP(L7372,'Supplier IDs'!A:C,3,0)</f>
        <v>Stryker UK Limited</v>
      </c>
      <c r="D7372" s="8" t="str">
        <f t="shared" si="691"/>
        <v>No Sub Cat</v>
      </c>
      <c r="E7372" s="8">
        <f t="shared" si="693"/>
        <v>300000000000000</v>
      </c>
      <c r="F7372" s="8">
        <f t="shared" si="694"/>
        <v>50</v>
      </c>
      <c r="G7372" s="8">
        <f t="shared" si="695"/>
        <v>99</v>
      </c>
      <c r="H7372" s="15">
        <f t="shared" si="696"/>
        <v>0.03</v>
      </c>
      <c r="I7372" s="15" t="s">
        <v>372</v>
      </c>
      <c r="J7372" s="10">
        <v>300000166523030</v>
      </c>
      <c r="K7372" s="9" t="s">
        <v>422</v>
      </c>
      <c r="L7372" s="10">
        <v>100000000612457</v>
      </c>
      <c r="M7372" s="9"/>
      <c r="N7372" s="20">
        <v>300000000000000</v>
      </c>
      <c r="O7372" s="9">
        <v>50</v>
      </c>
      <c r="P7372" s="9">
        <v>99</v>
      </c>
      <c r="Q7372" s="9">
        <v>3</v>
      </c>
    </row>
    <row r="7373" spans="1:17" hidden="1" x14ac:dyDescent="0.25">
      <c r="A7373" s="8" t="str">
        <f t="shared" si="692"/>
        <v>Patient Stretchers and Trolleys and Related AccessStryker UK Limited</v>
      </c>
      <c r="B7373" s="8" t="str">
        <f>VLOOKUP(J7373,'Contract IDs'!A:D,4,0)</f>
        <v>Patient Stretchers and Trolleys and Related Access</v>
      </c>
      <c r="C7373" s="8" t="str">
        <f>VLOOKUP(L7373,'Supplier IDs'!A:C,3,0)</f>
        <v>Stryker UK Limited</v>
      </c>
      <c r="D7373" s="8" t="str">
        <f t="shared" si="691"/>
        <v>No Sub Cat</v>
      </c>
      <c r="E7373" s="8">
        <f t="shared" si="693"/>
        <v>300000000000000</v>
      </c>
      <c r="F7373" s="8">
        <f t="shared" si="694"/>
        <v>100</v>
      </c>
      <c r="G7373" s="8">
        <f t="shared" si="695"/>
        <v>149</v>
      </c>
      <c r="H7373" s="15">
        <f t="shared" si="696"/>
        <v>0.04</v>
      </c>
      <c r="I7373" s="15" t="s">
        <v>372</v>
      </c>
      <c r="J7373" s="10">
        <v>300000166523030</v>
      </c>
      <c r="K7373" s="9" t="s">
        <v>422</v>
      </c>
      <c r="L7373" s="10">
        <v>100000000612457</v>
      </c>
      <c r="M7373" s="9"/>
      <c r="N7373" s="20">
        <v>300000000000000</v>
      </c>
      <c r="O7373" s="9">
        <v>100</v>
      </c>
      <c r="P7373" s="9">
        <v>149</v>
      </c>
      <c r="Q7373" s="9">
        <v>4</v>
      </c>
    </row>
    <row r="7374" spans="1:17" hidden="1" x14ac:dyDescent="0.25">
      <c r="A7374" s="8" t="str">
        <f t="shared" si="692"/>
        <v>Patient Stretchers and Trolleys and Related AccessStryker UK Limited</v>
      </c>
      <c r="B7374" s="8" t="str">
        <f>VLOOKUP(J7374,'Contract IDs'!A:D,4,0)</f>
        <v>Patient Stretchers and Trolleys and Related Access</v>
      </c>
      <c r="C7374" s="8" t="str">
        <f>VLOOKUP(L7374,'Supplier IDs'!A:C,3,0)</f>
        <v>Stryker UK Limited</v>
      </c>
      <c r="D7374" s="8" t="str">
        <f t="shared" si="691"/>
        <v>No Sub Cat</v>
      </c>
      <c r="E7374" s="8">
        <f t="shared" si="693"/>
        <v>300000000000000</v>
      </c>
      <c r="F7374" s="8">
        <f t="shared" si="694"/>
        <v>150</v>
      </c>
      <c r="G7374" s="8">
        <f t="shared" si="695"/>
        <v>199</v>
      </c>
      <c r="H7374" s="15">
        <f t="shared" si="696"/>
        <v>0.04</v>
      </c>
      <c r="I7374" s="15" t="s">
        <v>372</v>
      </c>
      <c r="J7374" s="10">
        <v>300000166523030</v>
      </c>
      <c r="K7374" s="9" t="s">
        <v>422</v>
      </c>
      <c r="L7374" s="10">
        <v>100000000612457</v>
      </c>
      <c r="M7374" s="9"/>
      <c r="N7374" s="20">
        <v>300000000000000</v>
      </c>
      <c r="O7374" s="9">
        <v>150</v>
      </c>
      <c r="P7374" s="9">
        <v>199</v>
      </c>
      <c r="Q7374" s="9">
        <v>4</v>
      </c>
    </row>
    <row r="7375" spans="1:17" hidden="1" x14ac:dyDescent="0.25">
      <c r="A7375" s="8" t="str">
        <f t="shared" si="692"/>
        <v>Patient Stretchers and Trolleys and Related AccessStryker UK Limited</v>
      </c>
      <c r="B7375" s="8" t="str">
        <f>VLOOKUP(J7375,'Contract IDs'!A:D,4,0)</f>
        <v>Patient Stretchers and Trolleys and Related Access</v>
      </c>
      <c r="C7375" s="8" t="str">
        <f>VLOOKUP(L7375,'Supplier IDs'!A:C,3,0)</f>
        <v>Stryker UK Limited</v>
      </c>
      <c r="D7375" s="8" t="str">
        <f t="shared" si="691"/>
        <v>No Sub Cat</v>
      </c>
      <c r="E7375" s="8">
        <f t="shared" si="693"/>
        <v>300000000000000</v>
      </c>
      <c r="F7375" s="8">
        <f t="shared" si="694"/>
        <v>200</v>
      </c>
      <c r="G7375" s="8">
        <f t="shared" si="695"/>
        <v>1000</v>
      </c>
      <c r="H7375" s="15">
        <f t="shared" si="696"/>
        <v>0.04</v>
      </c>
      <c r="I7375" s="15" t="s">
        <v>372</v>
      </c>
      <c r="J7375" s="10">
        <v>300000166523030</v>
      </c>
      <c r="K7375" s="9" t="s">
        <v>422</v>
      </c>
      <c r="L7375" s="10">
        <v>100000000612457</v>
      </c>
      <c r="M7375" s="9"/>
      <c r="N7375" s="20">
        <v>300000000000000</v>
      </c>
      <c r="O7375" s="9">
        <v>200</v>
      </c>
      <c r="P7375" s="9">
        <v>1000</v>
      </c>
      <c r="Q7375" s="9">
        <v>4</v>
      </c>
    </row>
    <row r="7376" spans="1:17" hidden="1" x14ac:dyDescent="0.25">
      <c r="A7376" s="8" t="str">
        <f t="shared" si="692"/>
        <v>Patient Stretchers and Trolleys and Related AccessStryker UK Limited</v>
      </c>
      <c r="B7376" s="8" t="str">
        <f>VLOOKUP(J7376,'Contract IDs'!A:D,4,0)</f>
        <v>Patient Stretchers and Trolleys and Related Access</v>
      </c>
      <c r="C7376" s="8" t="str">
        <f>VLOOKUP(L7376,'Supplier IDs'!A:C,3,0)</f>
        <v>Stryker UK Limited</v>
      </c>
      <c r="D7376" s="8" t="str">
        <f t="shared" si="691"/>
        <v>No Sub Cat</v>
      </c>
      <c r="E7376" s="8">
        <f t="shared" si="693"/>
        <v>300000000000000</v>
      </c>
      <c r="F7376" s="8">
        <f t="shared" si="694"/>
        <v>11</v>
      </c>
      <c r="G7376" s="8">
        <f t="shared" si="695"/>
        <v>19</v>
      </c>
      <c r="H7376" s="15">
        <f t="shared" si="696"/>
        <v>0.02</v>
      </c>
      <c r="I7376" s="15" t="s">
        <v>372</v>
      </c>
      <c r="J7376" s="10">
        <v>300000166523030</v>
      </c>
      <c r="K7376" s="9" t="s">
        <v>422</v>
      </c>
      <c r="L7376" s="10">
        <v>100000000612457</v>
      </c>
      <c r="M7376" s="9"/>
      <c r="N7376" s="20">
        <v>300000000000000</v>
      </c>
      <c r="O7376" s="9">
        <v>11</v>
      </c>
      <c r="P7376" s="9">
        <v>19</v>
      </c>
      <c r="Q7376" s="9">
        <v>2</v>
      </c>
    </row>
    <row r="7377" spans="1:17" hidden="1" x14ac:dyDescent="0.25">
      <c r="A7377" s="8" t="str">
        <f t="shared" si="692"/>
        <v>Patient Stretchers and Trolleys and Related AccessStryker UK Limited</v>
      </c>
      <c r="B7377" s="8" t="str">
        <f>VLOOKUP(J7377,'Contract IDs'!A:D,4,0)</f>
        <v>Patient Stretchers and Trolleys and Related Access</v>
      </c>
      <c r="C7377" s="8" t="str">
        <f>VLOOKUP(L7377,'Supplier IDs'!A:C,3,0)</f>
        <v>Stryker UK Limited</v>
      </c>
      <c r="D7377" s="8" t="str">
        <f t="shared" si="691"/>
        <v>No Sub Cat</v>
      </c>
      <c r="E7377" s="8">
        <f t="shared" si="693"/>
        <v>300000000000000</v>
      </c>
      <c r="F7377" s="8">
        <f t="shared" si="694"/>
        <v>20</v>
      </c>
      <c r="G7377" s="8">
        <f t="shared" si="695"/>
        <v>49</v>
      </c>
      <c r="H7377" s="15">
        <f t="shared" si="696"/>
        <v>0.03</v>
      </c>
      <c r="I7377" s="15" t="s">
        <v>372</v>
      </c>
      <c r="J7377" s="10">
        <v>300000166523030</v>
      </c>
      <c r="K7377" s="9" t="s">
        <v>422</v>
      </c>
      <c r="L7377" s="10">
        <v>100000000612457</v>
      </c>
      <c r="M7377" s="9"/>
      <c r="N7377" s="20">
        <v>300000000000000</v>
      </c>
      <c r="O7377" s="9">
        <v>20</v>
      </c>
      <c r="P7377" s="9">
        <v>49</v>
      </c>
      <c r="Q7377" s="9">
        <v>3</v>
      </c>
    </row>
    <row r="7378" spans="1:17" hidden="1" x14ac:dyDescent="0.25">
      <c r="A7378" s="8" t="str">
        <f t="shared" si="692"/>
        <v>Patient Stretchers and Trolleys and Related AccessStryker UK Limited</v>
      </c>
      <c r="B7378" s="8" t="str">
        <f>VLOOKUP(J7378,'Contract IDs'!A:D,4,0)</f>
        <v>Patient Stretchers and Trolleys and Related Access</v>
      </c>
      <c r="C7378" s="8" t="str">
        <f>VLOOKUP(L7378,'Supplier IDs'!A:C,3,0)</f>
        <v>Stryker UK Limited</v>
      </c>
      <c r="D7378" s="8" t="str">
        <f t="shared" si="691"/>
        <v>No Sub Cat</v>
      </c>
      <c r="E7378" s="8">
        <f t="shared" si="693"/>
        <v>300000000000000</v>
      </c>
      <c r="F7378" s="8">
        <f t="shared" si="694"/>
        <v>50</v>
      </c>
      <c r="G7378" s="8">
        <f t="shared" si="695"/>
        <v>99</v>
      </c>
      <c r="H7378" s="15">
        <f t="shared" si="696"/>
        <v>0.03</v>
      </c>
      <c r="I7378" s="15" t="s">
        <v>372</v>
      </c>
      <c r="J7378" s="10">
        <v>300000166523030</v>
      </c>
      <c r="K7378" s="9" t="s">
        <v>422</v>
      </c>
      <c r="L7378" s="10">
        <v>100000000612457</v>
      </c>
      <c r="M7378" s="9"/>
      <c r="N7378" s="20">
        <v>300000000000000</v>
      </c>
      <c r="O7378" s="9">
        <v>50</v>
      </c>
      <c r="P7378" s="9">
        <v>99</v>
      </c>
      <c r="Q7378" s="9">
        <v>3</v>
      </c>
    </row>
    <row r="7379" spans="1:17" hidden="1" x14ac:dyDescent="0.25">
      <c r="A7379" s="8" t="str">
        <f t="shared" si="692"/>
        <v>Patient Stretchers and Trolleys and Related AccessStryker UK Limited</v>
      </c>
      <c r="B7379" s="8" t="str">
        <f>VLOOKUP(J7379,'Contract IDs'!A:D,4,0)</f>
        <v>Patient Stretchers and Trolleys and Related Access</v>
      </c>
      <c r="C7379" s="8" t="str">
        <f>VLOOKUP(L7379,'Supplier IDs'!A:C,3,0)</f>
        <v>Stryker UK Limited</v>
      </c>
      <c r="D7379" s="8" t="str">
        <f t="shared" si="691"/>
        <v>No Sub Cat</v>
      </c>
      <c r="E7379" s="8">
        <f t="shared" si="693"/>
        <v>300000000000000</v>
      </c>
      <c r="F7379" s="8">
        <f t="shared" si="694"/>
        <v>100</v>
      </c>
      <c r="G7379" s="8">
        <f t="shared" si="695"/>
        <v>149</v>
      </c>
      <c r="H7379" s="15">
        <f t="shared" si="696"/>
        <v>0.04</v>
      </c>
      <c r="I7379" s="15" t="s">
        <v>372</v>
      </c>
      <c r="J7379" s="10">
        <v>300000166523030</v>
      </c>
      <c r="K7379" s="9" t="s">
        <v>422</v>
      </c>
      <c r="L7379" s="10">
        <v>100000000612457</v>
      </c>
      <c r="M7379" s="9"/>
      <c r="N7379" s="20">
        <v>300000000000000</v>
      </c>
      <c r="O7379" s="9">
        <v>100</v>
      </c>
      <c r="P7379" s="9">
        <v>149</v>
      </c>
      <c r="Q7379" s="9">
        <v>4</v>
      </c>
    </row>
    <row r="7380" spans="1:17" hidden="1" x14ac:dyDescent="0.25">
      <c r="A7380" s="8" t="str">
        <f t="shared" si="692"/>
        <v>Patient Stretchers and Trolleys and Related AccessStryker UK Limited</v>
      </c>
      <c r="B7380" s="8" t="str">
        <f>VLOOKUP(J7380,'Contract IDs'!A:D,4,0)</f>
        <v>Patient Stretchers and Trolleys and Related Access</v>
      </c>
      <c r="C7380" s="8" t="str">
        <f>VLOOKUP(L7380,'Supplier IDs'!A:C,3,0)</f>
        <v>Stryker UK Limited</v>
      </c>
      <c r="D7380" s="8" t="str">
        <f t="shared" si="691"/>
        <v>No Sub Cat</v>
      </c>
      <c r="E7380" s="8">
        <f t="shared" si="693"/>
        <v>300000000000000</v>
      </c>
      <c r="F7380" s="8">
        <f t="shared" si="694"/>
        <v>150</v>
      </c>
      <c r="G7380" s="8">
        <f t="shared" si="695"/>
        <v>199</v>
      </c>
      <c r="H7380" s="15">
        <f t="shared" si="696"/>
        <v>0.04</v>
      </c>
      <c r="I7380" s="15" t="s">
        <v>372</v>
      </c>
      <c r="J7380" s="10">
        <v>300000166523030</v>
      </c>
      <c r="K7380" s="9" t="s">
        <v>422</v>
      </c>
      <c r="L7380" s="10">
        <v>100000000612457</v>
      </c>
      <c r="M7380" s="9"/>
      <c r="N7380" s="20">
        <v>300000000000000</v>
      </c>
      <c r="O7380" s="9">
        <v>150</v>
      </c>
      <c r="P7380" s="9">
        <v>199</v>
      </c>
      <c r="Q7380" s="9">
        <v>4</v>
      </c>
    </row>
    <row r="7381" spans="1:17" hidden="1" x14ac:dyDescent="0.25">
      <c r="A7381" s="8" t="str">
        <f t="shared" si="692"/>
        <v>Patient Stretchers and Trolleys and Related AccessStryker UK Limited</v>
      </c>
      <c r="B7381" s="8" t="str">
        <f>VLOOKUP(J7381,'Contract IDs'!A:D,4,0)</f>
        <v>Patient Stretchers and Trolleys and Related Access</v>
      </c>
      <c r="C7381" s="8" t="str">
        <f>VLOOKUP(L7381,'Supplier IDs'!A:C,3,0)</f>
        <v>Stryker UK Limited</v>
      </c>
      <c r="D7381" s="8" t="str">
        <f t="shared" si="691"/>
        <v>No Sub Cat</v>
      </c>
      <c r="E7381" s="8">
        <f t="shared" si="693"/>
        <v>300000000000000</v>
      </c>
      <c r="F7381" s="8">
        <f t="shared" si="694"/>
        <v>200</v>
      </c>
      <c r="G7381" s="8">
        <f t="shared" si="695"/>
        <v>1000</v>
      </c>
      <c r="H7381" s="15">
        <f t="shared" si="696"/>
        <v>0.04</v>
      </c>
      <c r="I7381" s="15" t="s">
        <v>372</v>
      </c>
      <c r="J7381" s="10">
        <v>300000166523030</v>
      </c>
      <c r="K7381" s="9" t="s">
        <v>422</v>
      </c>
      <c r="L7381" s="10">
        <v>100000000612457</v>
      </c>
      <c r="M7381" s="9"/>
      <c r="N7381" s="20">
        <v>300000000000000</v>
      </c>
      <c r="O7381" s="9">
        <v>200</v>
      </c>
      <c r="P7381" s="9">
        <v>1000</v>
      </c>
      <c r="Q7381" s="9">
        <v>4</v>
      </c>
    </row>
    <row r="7382" spans="1:17" hidden="1" x14ac:dyDescent="0.25">
      <c r="A7382" s="8" t="str">
        <f t="shared" si="692"/>
        <v>Patient Stretchers and Trolleys and Related AccessStryker UK Limited</v>
      </c>
      <c r="B7382" s="8" t="str">
        <f>VLOOKUP(J7382,'Contract IDs'!A:D,4,0)</f>
        <v>Patient Stretchers and Trolleys and Related Access</v>
      </c>
      <c r="C7382" s="8" t="str">
        <f>VLOOKUP(L7382,'Supplier IDs'!A:C,3,0)</f>
        <v>Stryker UK Limited</v>
      </c>
      <c r="D7382" s="8" t="str">
        <f t="shared" si="691"/>
        <v>No Sub Cat</v>
      </c>
      <c r="E7382" s="8">
        <f t="shared" si="693"/>
        <v>300000000000000</v>
      </c>
      <c r="F7382" s="8">
        <f t="shared" si="694"/>
        <v>11</v>
      </c>
      <c r="G7382" s="8">
        <f t="shared" si="695"/>
        <v>19</v>
      </c>
      <c r="H7382" s="15">
        <f t="shared" si="696"/>
        <v>0.02</v>
      </c>
      <c r="I7382" s="15" t="s">
        <v>372</v>
      </c>
      <c r="J7382" s="10">
        <v>300000166523030</v>
      </c>
      <c r="K7382" s="9" t="s">
        <v>422</v>
      </c>
      <c r="L7382" s="10">
        <v>100000000612457</v>
      </c>
      <c r="M7382" s="9"/>
      <c r="N7382" s="20">
        <v>300000000000000</v>
      </c>
      <c r="O7382" s="9">
        <v>11</v>
      </c>
      <c r="P7382" s="9">
        <v>19</v>
      </c>
      <c r="Q7382" s="9">
        <v>2</v>
      </c>
    </row>
    <row r="7383" spans="1:17" hidden="1" x14ac:dyDescent="0.25">
      <c r="A7383" s="8" t="str">
        <f t="shared" si="692"/>
        <v>Patient Stretchers and Trolleys and Related AccessStryker UK Limited</v>
      </c>
      <c r="B7383" s="8" t="str">
        <f>VLOOKUP(J7383,'Contract IDs'!A:D,4,0)</f>
        <v>Patient Stretchers and Trolleys and Related Access</v>
      </c>
      <c r="C7383" s="8" t="str">
        <f>VLOOKUP(L7383,'Supplier IDs'!A:C,3,0)</f>
        <v>Stryker UK Limited</v>
      </c>
      <c r="D7383" s="8" t="str">
        <f t="shared" si="691"/>
        <v>No Sub Cat</v>
      </c>
      <c r="E7383" s="8">
        <f t="shared" si="693"/>
        <v>300000000000000</v>
      </c>
      <c r="F7383" s="8">
        <f t="shared" si="694"/>
        <v>20</v>
      </c>
      <c r="G7383" s="8">
        <f t="shared" si="695"/>
        <v>49</v>
      </c>
      <c r="H7383" s="15">
        <f t="shared" si="696"/>
        <v>0.03</v>
      </c>
      <c r="I7383" s="15" t="s">
        <v>372</v>
      </c>
      <c r="J7383" s="10">
        <v>300000166523030</v>
      </c>
      <c r="K7383" s="9" t="s">
        <v>422</v>
      </c>
      <c r="L7383" s="10">
        <v>100000000612457</v>
      </c>
      <c r="M7383" s="9"/>
      <c r="N7383" s="20">
        <v>300000000000000</v>
      </c>
      <c r="O7383" s="9">
        <v>20</v>
      </c>
      <c r="P7383" s="9">
        <v>49</v>
      </c>
      <c r="Q7383" s="9">
        <v>3</v>
      </c>
    </row>
    <row r="7384" spans="1:17" hidden="1" x14ac:dyDescent="0.25">
      <c r="A7384" s="8" t="str">
        <f t="shared" si="692"/>
        <v>Patient Stretchers and Trolleys and Related AccessStryker UK Limited</v>
      </c>
      <c r="B7384" s="8" t="str">
        <f>VLOOKUP(J7384,'Contract IDs'!A:D,4,0)</f>
        <v>Patient Stretchers and Trolleys and Related Access</v>
      </c>
      <c r="C7384" s="8" t="str">
        <f>VLOOKUP(L7384,'Supplier IDs'!A:C,3,0)</f>
        <v>Stryker UK Limited</v>
      </c>
      <c r="D7384" s="8" t="str">
        <f t="shared" si="691"/>
        <v>No Sub Cat</v>
      </c>
      <c r="E7384" s="8">
        <f t="shared" si="693"/>
        <v>300000000000000</v>
      </c>
      <c r="F7384" s="8">
        <f t="shared" si="694"/>
        <v>50</v>
      </c>
      <c r="G7384" s="8">
        <f t="shared" si="695"/>
        <v>99</v>
      </c>
      <c r="H7384" s="15">
        <f t="shared" si="696"/>
        <v>0.03</v>
      </c>
      <c r="I7384" s="15" t="s">
        <v>372</v>
      </c>
      <c r="J7384" s="10">
        <v>300000166523030</v>
      </c>
      <c r="K7384" s="9" t="s">
        <v>422</v>
      </c>
      <c r="L7384" s="10">
        <v>100000000612457</v>
      </c>
      <c r="M7384" s="9"/>
      <c r="N7384" s="20">
        <v>300000000000000</v>
      </c>
      <c r="O7384" s="9">
        <v>50</v>
      </c>
      <c r="P7384" s="9">
        <v>99</v>
      </c>
      <c r="Q7384" s="9">
        <v>3</v>
      </c>
    </row>
    <row r="7385" spans="1:17" hidden="1" x14ac:dyDescent="0.25">
      <c r="A7385" s="8" t="str">
        <f t="shared" si="692"/>
        <v>Patient Stretchers and Trolleys and Related AccessStryker UK Limited</v>
      </c>
      <c r="B7385" s="8" t="str">
        <f>VLOOKUP(J7385,'Contract IDs'!A:D,4,0)</f>
        <v>Patient Stretchers and Trolleys and Related Access</v>
      </c>
      <c r="C7385" s="8" t="str">
        <f>VLOOKUP(L7385,'Supplier IDs'!A:C,3,0)</f>
        <v>Stryker UK Limited</v>
      </c>
      <c r="D7385" s="8" t="str">
        <f t="shared" si="691"/>
        <v>No Sub Cat</v>
      </c>
      <c r="E7385" s="8">
        <f t="shared" si="693"/>
        <v>300000000000000</v>
      </c>
      <c r="F7385" s="8">
        <f t="shared" si="694"/>
        <v>100</v>
      </c>
      <c r="G7385" s="8">
        <f t="shared" si="695"/>
        <v>149</v>
      </c>
      <c r="H7385" s="15">
        <f t="shared" si="696"/>
        <v>0.04</v>
      </c>
      <c r="I7385" s="15" t="s">
        <v>372</v>
      </c>
      <c r="J7385" s="10">
        <v>300000166523030</v>
      </c>
      <c r="K7385" s="9" t="s">
        <v>422</v>
      </c>
      <c r="L7385" s="10">
        <v>100000000612457</v>
      </c>
      <c r="M7385" s="9"/>
      <c r="N7385" s="20">
        <v>300000000000000</v>
      </c>
      <c r="O7385" s="9">
        <v>100</v>
      </c>
      <c r="P7385" s="9">
        <v>149</v>
      </c>
      <c r="Q7385" s="9">
        <v>4</v>
      </c>
    </row>
    <row r="7386" spans="1:17" hidden="1" x14ac:dyDescent="0.25">
      <c r="A7386" s="8" t="str">
        <f t="shared" si="692"/>
        <v>Patient Stretchers and Trolleys and Related AccessStryker UK Limited</v>
      </c>
      <c r="B7386" s="8" t="str">
        <f>VLOOKUP(J7386,'Contract IDs'!A:D,4,0)</f>
        <v>Patient Stretchers and Trolleys and Related Access</v>
      </c>
      <c r="C7386" s="8" t="str">
        <f>VLOOKUP(L7386,'Supplier IDs'!A:C,3,0)</f>
        <v>Stryker UK Limited</v>
      </c>
      <c r="D7386" s="8" t="str">
        <f t="shared" si="691"/>
        <v>No Sub Cat</v>
      </c>
      <c r="E7386" s="8">
        <f t="shared" si="693"/>
        <v>300000000000000</v>
      </c>
      <c r="F7386" s="8">
        <f t="shared" si="694"/>
        <v>150</v>
      </c>
      <c r="G7386" s="8">
        <f t="shared" si="695"/>
        <v>199</v>
      </c>
      <c r="H7386" s="15">
        <f t="shared" si="696"/>
        <v>0.04</v>
      </c>
      <c r="I7386" s="15" t="s">
        <v>372</v>
      </c>
      <c r="J7386" s="10">
        <v>300000166523030</v>
      </c>
      <c r="K7386" s="9" t="s">
        <v>422</v>
      </c>
      <c r="L7386" s="10">
        <v>100000000612457</v>
      </c>
      <c r="M7386" s="9"/>
      <c r="N7386" s="20">
        <v>300000000000000</v>
      </c>
      <c r="O7386" s="9">
        <v>150</v>
      </c>
      <c r="P7386" s="9">
        <v>199</v>
      </c>
      <c r="Q7386" s="9">
        <v>4</v>
      </c>
    </row>
    <row r="7387" spans="1:17" hidden="1" x14ac:dyDescent="0.25">
      <c r="A7387" s="8" t="str">
        <f t="shared" si="692"/>
        <v>Patient Stretchers and Trolleys and Related AccessStryker UK Limited</v>
      </c>
      <c r="B7387" s="8" t="str">
        <f>VLOOKUP(J7387,'Contract IDs'!A:D,4,0)</f>
        <v>Patient Stretchers and Trolleys and Related Access</v>
      </c>
      <c r="C7387" s="8" t="str">
        <f>VLOOKUP(L7387,'Supplier IDs'!A:C,3,0)</f>
        <v>Stryker UK Limited</v>
      </c>
      <c r="D7387" s="8" t="str">
        <f t="shared" si="691"/>
        <v>No Sub Cat</v>
      </c>
      <c r="E7387" s="8">
        <f t="shared" si="693"/>
        <v>300000000000000</v>
      </c>
      <c r="F7387" s="8">
        <f t="shared" si="694"/>
        <v>200</v>
      </c>
      <c r="G7387" s="8">
        <f t="shared" si="695"/>
        <v>1000</v>
      </c>
      <c r="H7387" s="15">
        <f t="shared" si="696"/>
        <v>0.04</v>
      </c>
      <c r="I7387" s="15" t="s">
        <v>372</v>
      </c>
      <c r="J7387" s="10">
        <v>300000166523030</v>
      </c>
      <c r="K7387" s="9" t="s">
        <v>422</v>
      </c>
      <c r="L7387" s="10">
        <v>100000000612457</v>
      </c>
      <c r="M7387" s="9"/>
      <c r="N7387" s="20">
        <v>300000000000000</v>
      </c>
      <c r="O7387" s="9">
        <v>200</v>
      </c>
      <c r="P7387" s="9">
        <v>1000</v>
      </c>
      <c r="Q7387" s="9">
        <v>4</v>
      </c>
    </row>
    <row r="7388" spans="1:17" hidden="1" x14ac:dyDescent="0.25">
      <c r="A7388" s="8" t="str">
        <f t="shared" si="692"/>
        <v>Patient Stretchers and Trolleys and Related AccessStryker UK Limited</v>
      </c>
      <c r="B7388" s="8" t="str">
        <f>VLOOKUP(J7388,'Contract IDs'!A:D,4,0)</f>
        <v>Patient Stretchers and Trolleys and Related Access</v>
      </c>
      <c r="C7388" s="8" t="str">
        <f>VLOOKUP(L7388,'Supplier IDs'!A:C,3,0)</f>
        <v>Stryker UK Limited</v>
      </c>
      <c r="D7388" s="8" t="str">
        <f t="shared" si="691"/>
        <v>No Sub Cat</v>
      </c>
      <c r="E7388" s="8">
        <f t="shared" si="693"/>
        <v>300000000000000</v>
      </c>
      <c r="F7388" s="8">
        <f t="shared" si="694"/>
        <v>11</v>
      </c>
      <c r="G7388" s="8">
        <f t="shared" si="695"/>
        <v>19</v>
      </c>
      <c r="H7388" s="15">
        <f t="shared" si="696"/>
        <v>0.02</v>
      </c>
      <c r="I7388" s="15" t="s">
        <v>372</v>
      </c>
      <c r="J7388" s="10">
        <v>300000166523030</v>
      </c>
      <c r="K7388" s="9" t="s">
        <v>422</v>
      </c>
      <c r="L7388" s="10">
        <v>100000000612457</v>
      </c>
      <c r="M7388" s="9"/>
      <c r="N7388" s="20">
        <v>300000000000000</v>
      </c>
      <c r="O7388" s="9">
        <v>11</v>
      </c>
      <c r="P7388" s="9">
        <v>19</v>
      </c>
      <c r="Q7388" s="9">
        <v>2</v>
      </c>
    </row>
    <row r="7389" spans="1:17" hidden="1" x14ac:dyDescent="0.25">
      <c r="A7389" s="8" t="str">
        <f t="shared" si="692"/>
        <v>Patient Stretchers and Trolleys and Related AccessStryker UK Limited</v>
      </c>
      <c r="B7389" s="8" t="str">
        <f>VLOOKUP(J7389,'Contract IDs'!A:D,4,0)</f>
        <v>Patient Stretchers and Trolleys and Related Access</v>
      </c>
      <c r="C7389" s="8" t="str">
        <f>VLOOKUP(L7389,'Supplier IDs'!A:C,3,0)</f>
        <v>Stryker UK Limited</v>
      </c>
      <c r="D7389" s="8" t="str">
        <f t="shared" si="691"/>
        <v>No Sub Cat</v>
      </c>
      <c r="E7389" s="8">
        <f t="shared" si="693"/>
        <v>300000000000000</v>
      </c>
      <c r="F7389" s="8">
        <f t="shared" si="694"/>
        <v>20</v>
      </c>
      <c r="G7389" s="8">
        <f t="shared" si="695"/>
        <v>49</v>
      </c>
      <c r="H7389" s="15">
        <f t="shared" si="696"/>
        <v>0.03</v>
      </c>
      <c r="I7389" s="15" t="s">
        <v>372</v>
      </c>
      <c r="J7389" s="10">
        <v>300000166523030</v>
      </c>
      <c r="K7389" s="9" t="s">
        <v>422</v>
      </c>
      <c r="L7389" s="10">
        <v>100000000612457</v>
      </c>
      <c r="M7389" s="9"/>
      <c r="N7389" s="20">
        <v>300000000000000</v>
      </c>
      <c r="O7389" s="9">
        <v>20</v>
      </c>
      <c r="P7389" s="9">
        <v>49</v>
      </c>
      <c r="Q7389" s="9">
        <v>3</v>
      </c>
    </row>
    <row r="7390" spans="1:17" hidden="1" x14ac:dyDescent="0.25">
      <c r="A7390" s="8" t="str">
        <f t="shared" si="692"/>
        <v>Patient Stretchers and Trolleys and Related AccessStryker UK Limited</v>
      </c>
      <c r="B7390" s="8" t="str">
        <f>VLOOKUP(J7390,'Contract IDs'!A:D,4,0)</f>
        <v>Patient Stretchers and Trolleys and Related Access</v>
      </c>
      <c r="C7390" s="8" t="str">
        <f>VLOOKUP(L7390,'Supplier IDs'!A:C,3,0)</f>
        <v>Stryker UK Limited</v>
      </c>
      <c r="D7390" s="8" t="str">
        <f t="shared" si="691"/>
        <v>No Sub Cat</v>
      </c>
      <c r="E7390" s="8">
        <f t="shared" si="693"/>
        <v>300000000000000</v>
      </c>
      <c r="F7390" s="8">
        <f t="shared" si="694"/>
        <v>50</v>
      </c>
      <c r="G7390" s="8">
        <f t="shared" si="695"/>
        <v>99</v>
      </c>
      <c r="H7390" s="15">
        <f t="shared" si="696"/>
        <v>0.03</v>
      </c>
      <c r="I7390" s="15" t="s">
        <v>372</v>
      </c>
      <c r="J7390" s="10">
        <v>300000166523030</v>
      </c>
      <c r="K7390" s="9" t="s">
        <v>422</v>
      </c>
      <c r="L7390" s="10">
        <v>100000000612457</v>
      </c>
      <c r="M7390" s="9"/>
      <c r="N7390" s="20">
        <v>300000000000000</v>
      </c>
      <c r="O7390" s="9">
        <v>50</v>
      </c>
      <c r="P7390" s="9">
        <v>99</v>
      </c>
      <c r="Q7390" s="9">
        <v>3</v>
      </c>
    </row>
    <row r="7391" spans="1:17" hidden="1" x14ac:dyDescent="0.25">
      <c r="A7391" s="8" t="str">
        <f t="shared" si="692"/>
        <v>Patient Stretchers and Trolleys and Related AccessStryker UK Limited</v>
      </c>
      <c r="B7391" s="8" t="str">
        <f>VLOOKUP(J7391,'Contract IDs'!A:D,4,0)</f>
        <v>Patient Stretchers and Trolleys and Related Access</v>
      </c>
      <c r="C7391" s="8" t="str">
        <f>VLOOKUP(L7391,'Supplier IDs'!A:C,3,0)</f>
        <v>Stryker UK Limited</v>
      </c>
      <c r="D7391" s="8" t="str">
        <f t="shared" si="691"/>
        <v>No Sub Cat</v>
      </c>
      <c r="E7391" s="8">
        <f t="shared" si="693"/>
        <v>300000000000000</v>
      </c>
      <c r="F7391" s="8">
        <f t="shared" si="694"/>
        <v>100</v>
      </c>
      <c r="G7391" s="8">
        <f t="shared" si="695"/>
        <v>149</v>
      </c>
      <c r="H7391" s="15">
        <f t="shared" si="696"/>
        <v>0.04</v>
      </c>
      <c r="I7391" s="15" t="s">
        <v>372</v>
      </c>
      <c r="J7391" s="10">
        <v>300000166523030</v>
      </c>
      <c r="K7391" s="9" t="s">
        <v>422</v>
      </c>
      <c r="L7391" s="10">
        <v>100000000612457</v>
      </c>
      <c r="M7391" s="9"/>
      <c r="N7391" s="20">
        <v>300000000000000</v>
      </c>
      <c r="O7391" s="9">
        <v>100</v>
      </c>
      <c r="P7391" s="9">
        <v>149</v>
      </c>
      <c r="Q7391" s="9">
        <v>4</v>
      </c>
    </row>
    <row r="7392" spans="1:17" hidden="1" x14ac:dyDescent="0.25">
      <c r="A7392" s="8" t="str">
        <f t="shared" si="692"/>
        <v>Patient Stretchers and Trolleys and Related AccessStryker UK Limited</v>
      </c>
      <c r="B7392" s="8" t="str">
        <f>VLOOKUP(J7392,'Contract IDs'!A:D,4,0)</f>
        <v>Patient Stretchers and Trolleys and Related Access</v>
      </c>
      <c r="C7392" s="8" t="str">
        <f>VLOOKUP(L7392,'Supplier IDs'!A:C,3,0)</f>
        <v>Stryker UK Limited</v>
      </c>
      <c r="D7392" s="8" t="str">
        <f t="shared" si="691"/>
        <v>No Sub Cat</v>
      </c>
      <c r="E7392" s="8">
        <f t="shared" si="693"/>
        <v>300000000000000</v>
      </c>
      <c r="F7392" s="8">
        <f t="shared" si="694"/>
        <v>150</v>
      </c>
      <c r="G7392" s="8">
        <f t="shared" si="695"/>
        <v>199</v>
      </c>
      <c r="H7392" s="15">
        <f t="shared" si="696"/>
        <v>0.04</v>
      </c>
      <c r="I7392" s="15" t="s">
        <v>372</v>
      </c>
      <c r="J7392" s="10">
        <v>300000166523030</v>
      </c>
      <c r="K7392" s="9" t="s">
        <v>422</v>
      </c>
      <c r="L7392" s="10">
        <v>100000000612457</v>
      </c>
      <c r="M7392" s="9"/>
      <c r="N7392" s="20">
        <v>300000000000000</v>
      </c>
      <c r="O7392" s="9">
        <v>150</v>
      </c>
      <c r="P7392" s="9">
        <v>199</v>
      </c>
      <c r="Q7392" s="9">
        <v>4</v>
      </c>
    </row>
    <row r="7393" spans="1:17" hidden="1" x14ac:dyDescent="0.25">
      <c r="A7393" s="8" t="str">
        <f t="shared" si="692"/>
        <v>Patient Stretchers and Trolleys and Related AccessStryker UK Limited</v>
      </c>
      <c r="B7393" s="8" t="str">
        <f>VLOOKUP(J7393,'Contract IDs'!A:D,4,0)</f>
        <v>Patient Stretchers and Trolleys and Related Access</v>
      </c>
      <c r="C7393" s="8" t="str">
        <f>VLOOKUP(L7393,'Supplier IDs'!A:C,3,0)</f>
        <v>Stryker UK Limited</v>
      </c>
      <c r="D7393" s="8" t="str">
        <f t="shared" si="691"/>
        <v>No Sub Cat</v>
      </c>
      <c r="E7393" s="8">
        <f t="shared" si="693"/>
        <v>300000000000000</v>
      </c>
      <c r="F7393" s="8">
        <f t="shared" si="694"/>
        <v>200</v>
      </c>
      <c r="G7393" s="8">
        <f t="shared" si="695"/>
        <v>1000</v>
      </c>
      <c r="H7393" s="15">
        <f t="shared" si="696"/>
        <v>0.04</v>
      </c>
      <c r="I7393" s="15" t="s">
        <v>372</v>
      </c>
      <c r="J7393" s="10">
        <v>300000166523030</v>
      </c>
      <c r="K7393" s="9" t="s">
        <v>422</v>
      </c>
      <c r="L7393" s="10">
        <v>100000000612457</v>
      </c>
      <c r="M7393" s="9"/>
      <c r="N7393" s="20">
        <v>300000000000000</v>
      </c>
      <c r="O7393" s="9">
        <v>200</v>
      </c>
      <c r="P7393" s="9">
        <v>1000</v>
      </c>
      <c r="Q7393" s="9">
        <v>4</v>
      </c>
    </row>
    <row r="7394" spans="1:17" hidden="1" x14ac:dyDescent="0.25">
      <c r="A7394" s="8" t="str">
        <f t="shared" si="692"/>
        <v>Patient Stretchers and Trolleys and Related AccessStryker UK Limited</v>
      </c>
      <c r="B7394" s="8" t="str">
        <f>VLOOKUP(J7394,'Contract IDs'!A:D,4,0)</f>
        <v>Patient Stretchers and Trolleys and Related Access</v>
      </c>
      <c r="C7394" s="8" t="str">
        <f>VLOOKUP(L7394,'Supplier IDs'!A:C,3,0)</f>
        <v>Stryker UK Limited</v>
      </c>
      <c r="D7394" s="8" t="str">
        <f t="shared" si="691"/>
        <v>No Sub Cat</v>
      </c>
      <c r="E7394" s="8">
        <f t="shared" si="693"/>
        <v>300000000000000</v>
      </c>
      <c r="F7394" s="8">
        <f t="shared" si="694"/>
        <v>11</v>
      </c>
      <c r="G7394" s="8">
        <f t="shared" si="695"/>
        <v>19</v>
      </c>
      <c r="H7394" s="15">
        <f t="shared" si="696"/>
        <v>0.02</v>
      </c>
      <c r="I7394" s="15" t="s">
        <v>372</v>
      </c>
      <c r="J7394" s="10">
        <v>300000166523030</v>
      </c>
      <c r="K7394" s="9" t="s">
        <v>422</v>
      </c>
      <c r="L7394" s="10">
        <v>100000000612457</v>
      </c>
      <c r="M7394" s="9"/>
      <c r="N7394" s="20">
        <v>300000000000000</v>
      </c>
      <c r="O7394" s="9">
        <v>11</v>
      </c>
      <c r="P7394" s="9">
        <v>19</v>
      </c>
      <c r="Q7394" s="9">
        <v>2</v>
      </c>
    </row>
    <row r="7395" spans="1:17" hidden="1" x14ac:dyDescent="0.25">
      <c r="A7395" s="8" t="str">
        <f t="shared" si="692"/>
        <v>Patient Stretchers and Trolleys and Related AccessStryker UK Limited</v>
      </c>
      <c r="B7395" s="8" t="str">
        <f>VLOOKUP(J7395,'Contract IDs'!A:D,4,0)</f>
        <v>Patient Stretchers and Trolleys and Related Access</v>
      </c>
      <c r="C7395" s="8" t="str">
        <f>VLOOKUP(L7395,'Supplier IDs'!A:C,3,0)</f>
        <v>Stryker UK Limited</v>
      </c>
      <c r="D7395" s="8" t="str">
        <f t="shared" si="691"/>
        <v>No Sub Cat</v>
      </c>
      <c r="E7395" s="8">
        <f t="shared" si="693"/>
        <v>300000000000000</v>
      </c>
      <c r="F7395" s="8">
        <f t="shared" si="694"/>
        <v>20</v>
      </c>
      <c r="G7395" s="8">
        <f t="shared" si="695"/>
        <v>49</v>
      </c>
      <c r="H7395" s="15">
        <f t="shared" si="696"/>
        <v>0.03</v>
      </c>
      <c r="I7395" s="15" t="s">
        <v>372</v>
      </c>
      <c r="J7395" s="10">
        <v>300000166523030</v>
      </c>
      <c r="K7395" s="9" t="s">
        <v>422</v>
      </c>
      <c r="L7395" s="10">
        <v>100000000612457</v>
      </c>
      <c r="M7395" s="9"/>
      <c r="N7395" s="20">
        <v>300000000000000</v>
      </c>
      <c r="O7395" s="9">
        <v>20</v>
      </c>
      <c r="P7395" s="9">
        <v>49</v>
      </c>
      <c r="Q7395" s="9">
        <v>3</v>
      </c>
    </row>
    <row r="7396" spans="1:17" hidden="1" x14ac:dyDescent="0.25">
      <c r="A7396" s="8" t="str">
        <f t="shared" si="692"/>
        <v>Patient Stretchers and Trolleys and Related AccessStryker UK Limited</v>
      </c>
      <c r="B7396" s="8" t="str">
        <f>VLOOKUP(J7396,'Contract IDs'!A:D,4,0)</f>
        <v>Patient Stretchers and Trolleys and Related Access</v>
      </c>
      <c r="C7396" s="8" t="str">
        <f>VLOOKUP(L7396,'Supplier IDs'!A:C,3,0)</f>
        <v>Stryker UK Limited</v>
      </c>
      <c r="D7396" s="8" t="str">
        <f t="shared" si="691"/>
        <v>No Sub Cat</v>
      </c>
      <c r="E7396" s="8">
        <f t="shared" si="693"/>
        <v>300000000000000</v>
      </c>
      <c r="F7396" s="8">
        <f t="shared" si="694"/>
        <v>50</v>
      </c>
      <c r="G7396" s="8">
        <f t="shared" si="695"/>
        <v>99</v>
      </c>
      <c r="H7396" s="15">
        <f t="shared" si="696"/>
        <v>0.03</v>
      </c>
      <c r="I7396" s="15" t="s">
        <v>372</v>
      </c>
      <c r="J7396" s="10">
        <v>300000166523030</v>
      </c>
      <c r="K7396" s="9" t="s">
        <v>422</v>
      </c>
      <c r="L7396" s="10">
        <v>100000000612457</v>
      </c>
      <c r="M7396" s="9"/>
      <c r="N7396" s="20">
        <v>300000000000000</v>
      </c>
      <c r="O7396" s="9">
        <v>50</v>
      </c>
      <c r="P7396" s="9">
        <v>99</v>
      </c>
      <c r="Q7396" s="9">
        <v>3</v>
      </c>
    </row>
    <row r="7397" spans="1:17" hidden="1" x14ac:dyDescent="0.25">
      <c r="A7397" s="8" t="str">
        <f t="shared" si="692"/>
        <v>Patient Stretchers and Trolleys and Related AccessStryker UK Limited</v>
      </c>
      <c r="B7397" s="8" t="str">
        <f>VLOOKUP(J7397,'Contract IDs'!A:D,4,0)</f>
        <v>Patient Stretchers and Trolleys and Related Access</v>
      </c>
      <c r="C7397" s="8" t="str">
        <f>VLOOKUP(L7397,'Supplier IDs'!A:C,3,0)</f>
        <v>Stryker UK Limited</v>
      </c>
      <c r="D7397" s="8" t="str">
        <f t="shared" si="691"/>
        <v>No Sub Cat</v>
      </c>
      <c r="E7397" s="8">
        <f t="shared" si="693"/>
        <v>300000000000000</v>
      </c>
      <c r="F7397" s="8">
        <f t="shared" si="694"/>
        <v>100</v>
      </c>
      <c r="G7397" s="8">
        <f t="shared" si="695"/>
        <v>149</v>
      </c>
      <c r="H7397" s="15">
        <f t="shared" si="696"/>
        <v>0.04</v>
      </c>
      <c r="I7397" s="15" t="s">
        <v>372</v>
      </c>
      <c r="J7397" s="10">
        <v>300000166523030</v>
      </c>
      <c r="K7397" s="9" t="s">
        <v>422</v>
      </c>
      <c r="L7397" s="10">
        <v>100000000612457</v>
      </c>
      <c r="M7397" s="9"/>
      <c r="N7397" s="20">
        <v>300000000000000</v>
      </c>
      <c r="O7397" s="9">
        <v>100</v>
      </c>
      <c r="P7397" s="9">
        <v>149</v>
      </c>
      <c r="Q7397" s="9">
        <v>4</v>
      </c>
    </row>
    <row r="7398" spans="1:17" hidden="1" x14ac:dyDescent="0.25">
      <c r="A7398" s="8" t="str">
        <f t="shared" si="692"/>
        <v>Patient Stretchers and Trolleys and Related AccessStryker UK Limited</v>
      </c>
      <c r="B7398" s="8" t="str">
        <f>VLOOKUP(J7398,'Contract IDs'!A:D,4,0)</f>
        <v>Patient Stretchers and Trolleys and Related Access</v>
      </c>
      <c r="C7398" s="8" t="str">
        <f>VLOOKUP(L7398,'Supplier IDs'!A:C,3,0)</f>
        <v>Stryker UK Limited</v>
      </c>
      <c r="D7398" s="8" t="str">
        <f t="shared" si="691"/>
        <v>No Sub Cat</v>
      </c>
      <c r="E7398" s="8">
        <f t="shared" si="693"/>
        <v>300000000000000</v>
      </c>
      <c r="F7398" s="8">
        <f t="shared" si="694"/>
        <v>150</v>
      </c>
      <c r="G7398" s="8">
        <f t="shared" si="695"/>
        <v>199</v>
      </c>
      <c r="H7398" s="15">
        <f t="shared" si="696"/>
        <v>0.04</v>
      </c>
      <c r="I7398" s="15" t="s">
        <v>372</v>
      </c>
      <c r="J7398" s="10">
        <v>300000166523030</v>
      </c>
      <c r="K7398" s="9" t="s">
        <v>422</v>
      </c>
      <c r="L7398" s="10">
        <v>100000000612457</v>
      </c>
      <c r="M7398" s="9"/>
      <c r="N7398" s="20">
        <v>300000000000000</v>
      </c>
      <c r="O7398" s="9">
        <v>150</v>
      </c>
      <c r="P7398" s="9">
        <v>199</v>
      </c>
      <c r="Q7398" s="9">
        <v>4</v>
      </c>
    </row>
    <row r="7399" spans="1:17" hidden="1" x14ac:dyDescent="0.25">
      <c r="A7399" s="8" t="str">
        <f t="shared" si="692"/>
        <v>Patient Stretchers and Trolleys and Related AccessStryker UK Limited</v>
      </c>
      <c r="B7399" s="8" t="str">
        <f>VLOOKUP(J7399,'Contract IDs'!A:D,4,0)</f>
        <v>Patient Stretchers and Trolleys and Related Access</v>
      </c>
      <c r="C7399" s="8" t="str">
        <f>VLOOKUP(L7399,'Supplier IDs'!A:C,3,0)</f>
        <v>Stryker UK Limited</v>
      </c>
      <c r="D7399" s="8" t="str">
        <f t="shared" si="691"/>
        <v>No Sub Cat</v>
      </c>
      <c r="E7399" s="8">
        <f t="shared" si="693"/>
        <v>300000000000000</v>
      </c>
      <c r="F7399" s="8">
        <f t="shared" si="694"/>
        <v>200</v>
      </c>
      <c r="G7399" s="8">
        <f t="shared" si="695"/>
        <v>1000</v>
      </c>
      <c r="H7399" s="15">
        <f t="shared" si="696"/>
        <v>0.04</v>
      </c>
      <c r="I7399" s="15" t="s">
        <v>372</v>
      </c>
      <c r="J7399" s="10">
        <v>300000166523030</v>
      </c>
      <c r="K7399" s="9" t="s">
        <v>422</v>
      </c>
      <c r="L7399" s="10">
        <v>100000000612457</v>
      </c>
      <c r="M7399" s="9"/>
      <c r="N7399" s="20">
        <v>300000000000000</v>
      </c>
      <c r="O7399" s="9">
        <v>200</v>
      </c>
      <c r="P7399" s="9">
        <v>1000</v>
      </c>
      <c r="Q7399" s="9">
        <v>4</v>
      </c>
    </row>
    <row r="7400" spans="1:17" hidden="1" x14ac:dyDescent="0.25">
      <c r="A7400" s="8" t="str">
        <f t="shared" si="692"/>
        <v>Patient Stretchers and Trolleys and Related AccessStryker UK Limited</v>
      </c>
      <c r="B7400" s="8" t="str">
        <f>VLOOKUP(J7400,'Contract IDs'!A:D,4,0)</f>
        <v>Patient Stretchers and Trolleys and Related Access</v>
      </c>
      <c r="C7400" s="8" t="str">
        <f>VLOOKUP(L7400,'Supplier IDs'!A:C,3,0)</f>
        <v>Stryker UK Limited</v>
      </c>
      <c r="D7400" s="8" t="str">
        <f t="shared" si="691"/>
        <v>No Sub Cat</v>
      </c>
      <c r="E7400" s="8">
        <f t="shared" si="693"/>
        <v>300000000000000</v>
      </c>
      <c r="F7400" s="8">
        <f t="shared" si="694"/>
        <v>11</v>
      </c>
      <c r="G7400" s="8">
        <f t="shared" si="695"/>
        <v>19</v>
      </c>
      <c r="H7400" s="15">
        <f t="shared" si="696"/>
        <v>0.02</v>
      </c>
      <c r="I7400" s="15" t="s">
        <v>372</v>
      </c>
      <c r="J7400" s="10">
        <v>300000166523030</v>
      </c>
      <c r="K7400" s="9" t="s">
        <v>422</v>
      </c>
      <c r="L7400" s="10">
        <v>100000000612457</v>
      </c>
      <c r="M7400" s="9"/>
      <c r="N7400" s="20">
        <v>300000000000000</v>
      </c>
      <c r="O7400" s="9">
        <v>11</v>
      </c>
      <c r="P7400" s="9">
        <v>19</v>
      </c>
      <c r="Q7400" s="9">
        <v>2</v>
      </c>
    </row>
    <row r="7401" spans="1:17" hidden="1" x14ac:dyDescent="0.25">
      <c r="A7401" s="8" t="str">
        <f t="shared" si="692"/>
        <v>Patient Stretchers and Trolleys and Related AccessStryker UK Limited</v>
      </c>
      <c r="B7401" s="8" t="str">
        <f>VLOOKUP(J7401,'Contract IDs'!A:D,4,0)</f>
        <v>Patient Stretchers and Trolleys and Related Access</v>
      </c>
      <c r="C7401" s="8" t="str">
        <f>VLOOKUP(L7401,'Supplier IDs'!A:C,3,0)</f>
        <v>Stryker UK Limited</v>
      </c>
      <c r="D7401" s="8" t="str">
        <f t="shared" si="691"/>
        <v>No Sub Cat</v>
      </c>
      <c r="E7401" s="8">
        <f t="shared" si="693"/>
        <v>300000000000000</v>
      </c>
      <c r="F7401" s="8">
        <f t="shared" si="694"/>
        <v>20</v>
      </c>
      <c r="G7401" s="8">
        <f t="shared" si="695"/>
        <v>49</v>
      </c>
      <c r="H7401" s="15">
        <f t="shared" si="696"/>
        <v>0.03</v>
      </c>
      <c r="I7401" s="15" t="s">
        <v>372</v>
      </c>
      <c r="J7401" s="10">
        <v>300000166523030</v>
      </c>
      <c r="K7401" s="9" t="s">
        <v>422</v>
      </c>
      <c r="L7401" s="10">
        <v>100000000612457</v>
      </c>
      <c r="M7401" s="9"/>
      <c r="N7401" s="20">
        <v>300000000000000</v>
      </c>
      <c r="O7401" s="9">
        <v>20</v>
      </c>
      <c r="P7401" s="9">
        <v>49</v>
      </c>
      <c r="Q7401" s="9">
        <v>3</v>
      </c>
    </row>
    <row r="7402" spans="1:17" hidden="1" x14ac:dyDescent="0.25">
      <c r="A7402" s="8" t="str">
        <f t="shared" si="692"/>
        <v>Patient Stretchers and Trolleys and Related AccessStryker UK Limited</v>
      </c>
      <c r="B7402" s="8" t="str">
        <f>VLOOKUP(J7402,'Contract IDs'!A:D,4,0)</f>
        <v>Patient Stretchers and Trolleys and Related Access</v>
      </c>
      <c r="C7402" s="8" t="str">
        <f>VLOOKUP(L7402,'Supplier IDs'!A:C,3,0)</f>
        <v>Stryker UK Limited</v>
      </c>
      <c r="D7402" s="8" t="str">
        <f t="shared" si="691"/>
        <v>No Sub Cat</v>
      </c>
      <c r="E7402" s="8">
        <f t="shared" si="693"/>
        <v>300000000000000</v>
      </c>
      <c r="F7402" s="8">
        <f t="shared" si="694"/>
        <v>50</v>
      </c>
      <c r="G7402" s="8">
        <f t="shared" si="695"/>
        <v>99</v>
      </c>
      <c r="H7402" s="15">
        <f t="shared" si="696"/>
        <v>0.03</v>
      </c>
      <c r="I7402" s="15" t="s">
        <v>372</v>
      </c>
      <c r="J7402" s="10">
        <v>300000166523030</v>
      </c>
      <c r="K7402" s="9" t="s">
        <v>422</v>
      </c>
      <c r="L7402" s="10">
        <v>100000000612457</v>
      </c>
      <c r="M7402" s="9"/>
      <c r="N7402" s="20">
        <v>300000000000000</v>
      </c>
      <c r="O7402" s="9">
        <v>50</v>
      </c>
      <c r="P7402" s="9">
        <v>99</v>
      </c>
      <c r="Q7402" s="9">
        <v>3</v>
      </c>
    </row>
    <row r="7403" spans="1:17" hidden="1" x14ac:dyDescent="0.25">
      <c r="A7403" s="8" t="str">
        <f t="shared" si="692"/>
        <v>Patient Stretchers and Trolleys and Related AccessStryker UK Limited</v>
      </c>
      <c r="B7403" s="8" t="str">
        <f>VLOOKUP(J7403,'Contract IDs'!A:D,4,0)</f>
        <v>Patient Stretchers and Trolleys and Related Access</v>
      </c>
      <c r="C7403" s="8" t="str">
        <f>VLOOKUP(L7403,'Supplier IDs'!A:C,3,0)</f>
        <v>Stryker UK Limited</v>
      </c>
      <c r="D7403" s="8" t="str">
        <f t="shared" si="691"/>
        <v>No Sub Cat</v>
      </c>
      <c r="E7403" s="8">
        <f t="shared" si="693"/>
        <v>300000000000000</v>
      </c>
      <c r="F7403" s="8">
        <f t="shared" si="694"/>
        <v>100</v>
      </c>
      <c r="G7403" s="8">
        <f t="shared" si="695"/>
        <v>149</v>
      </c>
      <c r="H7403" s="15">
        <f t="shared" si="696"/>
        <v>0.04</v>
      </c>
      <c r="I7403" s="15" t="s">
        <v>372</v>
      </c>
      <c r="J7403" s="10">
        <v>300000166523030</v>
      </c>
      <c r="K7403" s="9" t="s">
        <v>422</v>
      </c>
      <c r="L7403" s="10">
        <v>100000000612457</v>
      </c>
      <c r="M7403" s="9"/>
      <c r="N7403" s="20">
        <v>300000000000000</v>
      </c>
      <c r="O7403" s="9">
        <v>100</v>
      </c>
      <c r="P7403" s="9">
        <v>149</v>
      </c>
      <c r="Q7403" s="9">
        <v>4</v>
      </c>
    </row>
    <row r="7404" spans="1:17" hidden="1" x14ac:dyDescent="0.25">
      <c r="A7404" s="8" t="str">
        <f t="shared" si="692"/>
        <v>Patient Stretchers and Trolleys and Related AccessStryker UK Limited</v>
      </c>
      <c r="B7404" s="8" t="str">
        <f>VLOOKUP(J7404,'Contract IDs'!A:D,4,0)</f>
        <v>Patient Stretchers and Trolleys and Related Access</v>
      </c>
      <c r="C7404" s="8" t="str">
        <f>VLOOKUP(L7404,'Supplier IDs'!A:C,3,0)</f>
        <v>Stryker UK Limited</v>
      </c>
      <c r="D7404" s="8" t="str">
        <f t="shared" si="691"/>
        <v>No Sub Cat</v>
      </c>
      <c r="E7404" s="8">
        <f t="shared" si="693"/>
        <v>300000000000000</v>
      </c>
      <c r="F7404" s="8">
        <f t="shared" si="694"/>
        <v>150</v>
      </c>
      <c r="G7404" s="8">
        <f t="shared" si="695"/>
        <v>199</v>
      </c>
      <c r="H7404" s="15">
        <f t="shared" si="696"/>
        <v>0.04</v>
      </c>
      <c r="I7404" s="15" t="s">
        <v>372</v>
      </c>
      <c r="J7404" s="10">
        <v>300000166523030</v>
      </c>
      <c r="K7404" s="9" t="s">
        <v>422</v>
      </c>
      <c r="L7404" s="10">
        <v>100000000612457</v>
      </c>
      <c r="M7404" s="9"/>
      <c r="N7404" s="20">
        <v>300000000000000</v>
      </c>
      <c r="O7404" s="9">
        <v>150</v>
      </c>
      <c r="P7404" s="9">
        <v>199</v>
      </c>
      <c r="Q7404" s="9">
        <v>4</v>
      </c>
    </row>
    <row r="7405" spans="1:17" hidden="1" x14ac:dyDescent="0.25">
      <c r="A7405" s="8" t="str">
        <f t="shared" si="692"/>
        <v>Patient Stretchers and Trolleys and Related AccessStryker UK Limited</v>
      </c>
      <c r="B7405" s="8" t="str">
        <f>VLOOKUP(J7405,'Contract IDs'!A:D,4,0)</f>
        <v>Patient Stretchers and Trolleys and Related Access</v>
      </c>
      <c r="C7405" s="8" t="str">
        <f>VLOOKUP(L7405,'Supplier IDs'!A:C,3,0)</f>
        <v>Stryker UK Limited</v>
      </c>
      <c r="D7405" s="8" t="str">
        <f t="shared" si="691"/>
        <v>No Sub Cat</v>
      </c>
      <c r="E7405" s="8">
        <f t="shared" si="693"/>
        <v>300000000000000</v>
      </c>
      <c r="F7405" s="8">
        <f t="shared" si="694"/>
        <v>200</v>
      </c>
      <c r="G7405" s="8">
        <f t="shared" si="695"/>
        <v>1000</v>
      </c>
      <c r="H7405" s="15">
        <f t="shared" si="696"/>
        <v>0.04</v>
      </c>
      <c r="I7405" s="15" t="s">
        <v>372</v>
      </c>
      <c r="J7405" s="10">
        <v>300000166523030</v>
      </c>
      <c r="K7405" s="9" t="s">
        <v>422</v>
      </c>
      <c r="L7405" s="10">
        <v>100000000612457</v>
      </c>
      <c r="M7405" s="9"/>
      <c r="N7405" s="20">
        <v>300000000000000</v>
      </c>
      <c r="O7405" s="9">
        <v>200</v>
      </c>
      <c r="P7405" s="9">
        <v>1000</v>
      </c>
      <c r="Q7405" s="9">
        <v>4</v>
      </c>
    </row>
    <row r="7406" spans="1:17" hidden="1" x14ac:dyDescent="0.25">
      <c r="A7406" s="8" t="str">
        <f t="shared" si="692"/>
        <v>Patient Stretchers and Trolleys and Related AccessStryker UK Limited</v>
      </c>
      <c r="B7406" s="8" t="str">
        <f>VLOOKUP(J7406,'Contract IDs'!A:D,4,0)</f>
        <v>Patient Stretchers and Trolleys and Related Access</v>
      </c>
      <c r="C7406" s="8" t="str">
        <f>VLOOKUP(L7406,'Supplier IDs'!A:C,3,0)</f>
        <v>Stryker UK Limited</v>
      </c>
      <c r="D7406" s="8" t="str">
        <f t="shared" si="691"/>
        <v>No Sub Cat</v>
      </c>
      <c r="E7406" s="8">
        <f t="shared" si="693"/>
        <v>300000000000000</v>
      </c>
      <c r="F7406" s="8">
        <f t="shared" si="694"/>
        <v>11</v>
      </c>
      <c r="G7406" s="8">
        <f t="shared" si="695"/>
        <v>19</v>
      </c>
      <c r="H7406" s="15">
        <f t="shared" si="696"/>
        <v>0.02</v>
      </c>
      <c r="I7406" s="15" t="s">
        <v>372</v>
      </c>
      <c r="J7406" s="10">
        <v>300000166523030</v>
      </c>
      <c r="K7406" s="9" t="s">
        <v>422</v>
      </c>
      <c r="L7406" s="10">
        <v>100000000612457</v>
      </c>
      <c r="M7406" s="9"/>
      <c r="N7406" s="20">
        <v>300000000000000</v>
      </c>
      <c r="O7406" s="9">
        <v>11</v>
      </c>
      <c r="P7406" s="9">
        <v>19</v>
      </c>
      <c r="Q7406" s="9">
        <v>2</v>
      </c>
    </row>
    <row r="7407" spans="1:17" hidden="1" x14ac:dyDescent="0.25">
      <c r="A7407" s="8" t="str">
        <f t="shared" si="692"/>
        <v>Patient Stretchers and Trolleys and Related AccessStryker UK Limited</v>
      </c>
      <c r="B7407" s="8" t="str">
        <f>VLOOKUP(J7407,'Contract IDs'!A:D,4,0)</f>
        <v>Patient Stretchers and Trolleys and Related Access</v>
      </c>
      <c r="C7407" s="8" t="str">
        <f>VLOOKUP(L7407,'Supplier IDs'!A:C,3,0)</f>
        <v>Stryker UK Limited</v>
      </c>
      <c r="D7407" s="8" t="str">
        <f t="shared" si="691"/>
        <v>No Sub Cat</v>
      </c>
      <c r="E7407" s="8">
        <f t="shared" si="693"/>
        <v>300000000000000</v>
      </c>
      <c r="F7407" s="8">
        <f t="shared" si="694"/>
        <v>20</v>
      </c>
      <c r="G7407" s="8">
        <f t="shared" si="695"/>
        <v>49</v>
      </c>
      <c r="H7407" s="15">
        <f t="shared" si="696"/>
        <v>0.03</v>
      </c>
      <c r="I7407" s="15" t="s">
        <v>372</v>
      </c>
      <c r="J7407" s="10">
        <v>300000166523030</v>
      </c>
      <c r="K7407" s="9" t="s">
        <v>422</v>
      </c>
      <c r="L7407" s="10">
        <v>100000000612457</v>
      </c>
      <c r="M7407" s="9"/>
      <c r="N7407" s="20">
        <v>300000000000000</v>
      </c>
      <c r="O7407" s="9">
        <v>20</v>
      </c>
      <c r="P7407" s="9">
        <v>49</v>
      </c>
      <c r="Q7407" s="9">
        <v>3</v>
      </c>
    </row>
    <row r="7408" spans="1:17" hidden="1" x14ac:dyDescent="0.25">
      <c r="A7408" s="8" t="str">
        <f t="shared" si="692"/>
        <v>Patient Stretchers and Trolleys and Related AccessStryker UK Limited</v>
      </c>
      <c r="B7408" s="8" t="str">
        <f>VLOOKUP(J7408,'Contract IDs'!A:D,4,0)</f>
        <v>Patient Stretchers and Trolleys and Related Access</v>
      </c>
      <c r="C7408" s="8" t="str">
        <f>VLOOKUP(L7408,'Supplier IDs'!A:C,3,0)</f>
        <v>Stryker UK Limited</v>
      </c>
      <c r="D7408" s="8" t="str">
        <f t="shared" si="691"/>
        <v>No Sub Cat</v>
      </c>
      <c r="E7408" s="8">
        <f t="shared" si="693"/>
        <v>300000000000000</v>
      </c>
      <c r="F7408" s="8">
        <f t="shared" si="694"/>
        <v>50</v>
      </c>
      <c r="G7408" s="8">
        <f t="shared" si="695"/>
        <v>99</v>
      </c>
      <c r="H7408" s="15">
        <f t="shared" si="696"/>
        <v>0.03</v>
      </c>
      <c r="I7408" s="15" t="s">
        <v>372</v>
      </c>
      <c r="J7408" s="10">
        <v>300000166523030</v>
      </c>
      <c r="K7408" s="9" t="s">
        <v>422</v>
      </c>
      <c r="L7408" s="10">
        <v>100000000612457</v>
      </c>
      <c r="M7408" s="9"/>
      <c r="N7408" s="20">
        <v>300000000000000</v>
      </c>
      <c r="O7408" s="9">
        <v>50</v>
      </c>
      <c r="P7408" s="9">
        <v>99</v>
      </c>
      <c r="Q7408" s="9">
        <v>3</v>
      </c>
    </row>
    <row r="7409" spans="1:17" hidden="1" x14ac:dyDescent="0.25">
      <c r="A7409" s="8" t="str">
        <f t="shared" si="692"/>
        <v>Patient Stretchers and Trolleys and Related AccessStryker UK Limited</v>
      </c>
      <c r="B7409" s="8" t="str">
        <f>VLOOKUP(J7409,'Contract IDs'!A:D,4,0)</f>
        <v>Patient Stretchers and Trolleys and Related Access</v>
      </c>
      <c r="C7409" s="8" t="str">
        <f>VLOOKUP(L7409,'Supplier IDs'!A:C,3,0)</f>
        <v>Stryker UK Limited</v>
      </c>
      <c r="D7409" s="8" t="str">
        <f t="shared" si="691"/>
        <v>No Sub Cat</v>
      </c>
      <c r="E7409" s="8">
        <f t="shared" si="693"/>
        <v>300000000000000</v>
      </c>
      <c r="F7409" s="8">
        <f t="shared" si="694"/>
        <v>100</v>
      </c>
      <c r="G7409" s="8">
        <f t="shared" si="695"/>
        <v>149</v>
      </c>
      <c r="H7409" s="15">
        <f t="shared" si="696"/>
        <v>0.04</v>
      </c>
      <c r="I7409" s="15" t="s">
        <v>372</v>
      </c>
      <c r="J7409" s="10">
        <v>300000166523030</v>
      </c>
      <c r="K7409" s="9" t="s">
        <v>422</v>
      </c>
      <c r="L7409" s="10">
        <v>100000000612457</v>
      </c>
      <c r="M7409" s="9"/>
      <c r="N7409" s="20">
        <v>300000000000000</v>
      </c>
      <c r="O7409" s="9">
        <v>100</v>
      </c>
      <c r="P7409" s="9">
        <v>149</v>
      </c>
      <c r="Q7409" s="9">
        <v>4</v>
      </c>
    </row>
    <row r="7410" spans="1:17" hidden="1" x14ac:dyDescent="0.25">
      <c r="A7410" s="8" t="str">
        <f t="shared" si="692"/>
        <v>Patient Stretchers and Trolleys and Related AccessStryker UK Limited</v>
      </c>
      <c r="B7410" s="8" t="str">
        <f>VLOOKUP(J7410,'Contract IDs'!A:D,4,0)</f>
        <v>Patient Stretchers and Trolleys and Related Access</v>
      </c>
      <c r="C7410" s="8" t="str">
        <f>VLOOKUP(L7410,'Supplier IDs'!A:C,3,0)</f>
        <v>Stryker UK Limited</v>
      </c>
      <c r="D7410" s="8" t="str">
        <f t="shared" si="691"/>
        <v>No Sub Cat</v>
      </c>
      <c r="E7410" s="8">
        <f t="shared" si="693"/>
        <v>300000000000000</v>
      </c>
      <c r="F7410" s="8">
        <f t="shared" si="694"/>
        <v>150</v>
      </c>
      <c r="G7410" s="8">
        <f t="shared" si="695"/>
        <v>199</v>
      </c>
      <c r="H7410" s="15">
        <f t="shared" si="696"/>
        <v>0.04</v>
      </c>
      <c r="I7410" s="15" t="s">
        <v>372</v>
      </c>
      <c r="J7410" s="10">
        <v>300000166523030</v>
      </c>
      <c r="K7410" s="9" t="s">
        <v>422</v>
      </c>
      <c r="L7410" s="10">
        <v>100000000612457</v>
      </c>
      <c r="M7410" s="9"/>
      <c r="N7410" s="20">
        <v>300000000000000</v>
      </c>
      <c r="O7410" s="9">
        <v>150</v>
      </c>
      <c r="P7410" s="9">
        <v>199</v>
      </c>
      <c r="Q7410" s="9">
        <v>4</v>
      </c>
    </row>
    <row r="7411" spans="1:17" hidden="1" x14ac:dyDescent="0.25">
      <c r="A7411" s="8" t="str">
        <f t="shared" si="692"/>
        <v>Patient Stretchers and Trolleys and Related AccessStryker UK Limited</v>
      </c>
      <c r="B7411" s="8" t="str">
        <f>VLOOKUP(J7411,'Contract IDs'!A:D,4,0)</f>
        <v>Patient Stretchers and Trolleys and Related Access</v>
      </c>
      <c r="C7411" s="8" t="str">
        <f>VLOOKUP(L7411,'Supplier IDs'!A:C,3,0)</f>
        <v>Stryker UK Limited</v>
      </c>
      <c r="D7411" s="8" t="str">
        <f t="shared" si="691"/>
        <v>No Sub Cat</v>
      </c>
      <c r="E7411" s="8">
        <f t="shared" si="693"/>
        <v>300000000000000</v>
      </c>
      <c r="F7411" s="8">
        <f t="shared" si="694"/>
        <v>200</v>
      </c>
      <c r="G7411" s="8">
        <f t="shared" si="695"/>
        <v>1000</v>
      </c>
      <c r="H7411" s="15">
        <f t="shared" si="696"/>
        <v>0.04</v>
      </c>
      <c r="I7411" s="15" t="s">
        <v>372</v>
      </c>
      <c r="J7411" s="10">
        <v>300000166523030</v>
      </c>
      <c r="K7411" s="9" t="s">
        <v>422</v>
      </c>
      <c r="L7411" s="10">
        <v>100000000612457</v>
      </c>
      <c r="M7411" s="9"/>
      <c r="N7411" s="20">
        <v>300000000000000</v>
      </c>
      <c r="O7411" s="9">
        <v>200</v>
      </c>
      <c r="P7411" s="9">
        <v>1000</v>
      </c>
      <c r="Q7411" s="9">
        <v>4</v>
      </c>
    </row>
    <row r="7412" spans="1:17" hidden="1" x14ac:dyDescent="0.25">
      <c r="A7412" s="8" t="str">
        <f t="shared" si="692"/>
        <v>Patient Stretchers and Trolleys and Related AccessStryker UK Limited</v>
      </c>
      <c r="B7412" s="8" t="str">
        <f>VLOOKUP(J7412,'Contract IDs'!A:D,4,0)</f>
        <v>Patient Stretchers and Trolleys and Related Access</v>
      </c>
      <c r="C7412" s="8" t="str">
        <f>VLOOKUP(L7412,'Supplier IDs'!A:C,3,0)</f>
        <v>Stryker UK Limited</v>
      </c>
      <c r="D7412" s="8" t="str">
        <f t="shared" si="691"/>
        <v>No Sub Cat</v>
      </c>
      <c r="E7412" s="8">
        <f t="shared" si="693"/>
        <v>300000000000000</v>
      </c>
      <c r="F7412" s="8">
        <f t="shared" si="694"/>
        <v>11</v>
      </c>
      <c r="G7412" s="8">
        <f t="shared" si="695"/>
        <v>19</v>
      </c>
      <c r="H7412" s="15">
        <f t="shared" si="696"/>
        <v>0.02</v>
      </c>
      <c r="I7412" s="15" t="s">
        <v>372</v>
      </c>
      <c r="J7412" s="10">
        <v>300000166523030</v>
      </c>
      <c r="K7412" s="9" t="s">
        <v>422</v>
      </c>
      <c r="L7412" s="10">
        <v>100000000612457</v>
      </c>
      <c r="M7412" s="9"/>
      <c r="N7412" s="20">
        <v>300000000000000</v>
      </c>
      <c r="O7412" s="9">
        <v>11</v>
      </c>
      <c r="P7412" s="9">
        <v>19</v>
      </c>
      <c r="Q7412" s="9">
        <v>2</v>
      </c>
    </row>
    <row r="7413" spans="1:17" hidden="1" x14ac:dyDescent="0.25">
      <c r="A7413" s="8" t="str">
        <f t="shared" si="692"/>
        <v>Patient Stretchers and Trolleys and Related AccessStryker UK Limited</v>
      </c>
      <c r="B7413" s="8" t="str">
        <f>VLOOKUP(J7413,'Contract IDs'!A:D,4,0)</f>
        <v>Patient Stretchers and Trolleys and Related Access</v>
      </c>
      <c r="C7413" s="8" t="str">
        <f>VLOOKUP(L7413,'Supplier IDs'!A:C,3,0)</f>
        <v>Stryker UK Limited</v>
      </c>
      <c r="D7413" s="8" t="str">
        <f t="shared" si="691"/>
        <v>No Sub Cat</v>
      </c>
      <c r="E7413" s="8">
        <f t="shared" si="693"/>
        <v>300000000000000</v>
      </c>
      <c r="F7413" s="8">
        <f t="shared" si="694"/>
        <v>20</v>
      </c>
      <c r="G7413" s="8">
        <f t="shared" si="695"/>
        <v>49</v>
      </c>
      <c r="H7413" s="15">
        <f t="shared" si="696"/>
        <v>0.03</v>
      </c>
      <c r="I7413" s="15" t="s">
        <v>372</v>
      </c>
      <c r="J7413" s="10">
        <v>300000166523030</v>
      </c>
      <c r="K7413" s="9" t="s">
        <v>422</v>
      </c>
      <c r="L7413" s="10">
        <v>100000000612457</v>
      </c>
      <c r="M7413" s="9"/>
      <c r="N7413" s="20">
        <v>300000000000000</v>
      </c>
      <c r="O7413" s="9">
        <v>20</v>
      </c>
      <c r="P7413" s="9">
        <v>49</v>
      </c>
      <c r="Q7413" s="9">
        <v>3</v>
      </c>
    </row>
    <row r="7414" spans="1:17" hidden="1" x14ac:dyDescent="0.25">
      <c r="A7414" s="8" t="str">
        <f t="shared" si="692"/>
        <v>Patient Stretchers and Trolleys and Related AccessStryker UK Limited</v>
      </c>
      <c r="B7414" s="8" t="str">
        <f>VLOOKUP(J7414,'Contract IDs'!A:D,4,0)</f>
        <v>Patient Stretchers and Trolleys and Related Access</v>
      </c>
      <c r="C7414" s="8" t="str">
        <f>VLOOKUP(L7414,'Supplier IDs'!A:C,3,0)</f>
        <v>Stryker UK Limited</v>
      </c>
      <c r="D7414" s="8" t="str">
        <f t="shared" si="691"/>
        <v>No Sub Cat</v>
      </c>
      <c r="E7414" s="8">
        <f t="shared" si="693"/>
        <v>300000000000000</v>
      </c>
      <c r="F7414" s="8">
        <f t="shared" si="694"/>
        <v>50</v>
      </c>
      <c r="G7414" s="8">
        <f t="shared" si="695"/>
        <v>99</v>
      </c>
      <c r="H7414" s="15">
        <f t="shared" si="696"/>
        <v>0.03</v>
      </c>
      <c r="I7414" s="15" t="s">
        <v>372</v>
      </c>
      <c r="J7414" s="10">
        <v>300000166523030</v>
      </c>
      <c r="K7414" s="9" t="s">
        <v>422</v>
      </c>
      <c r="L7414" s="10">
        <v>100000000612457</v>
      </c>
      <c r="M7414" s="9"/>
      <c r="N7414" s="20">
        <v>300000000000000</v>
      </c>
      <c r="O7414" s="9">
        <v>50</v>
      </c>
      <c r="P7414" s="9">
        <v>99</v>
      </c>
      <c r="Q7414" s="9">
        <v>3</v>
      </c>
    </row>
    <row r="7415" spans="1:17" hidden="1" x14ac:dyDescent="0.25">
      <c r="A7415" s="8" t="str">
        <f t="shared" si="692"/>
        <v>Patient Stretchers and Trolleys and Related AccessStryker UK Limited</v>
      </c>
      <c r="B7415" s="8" t="str">
        <f>VLOOKUP(J7415,'Contract IDs'!A:D,4,0)</f>
        <v>Patient Stretchers and Trolleys and Related Access</v>
      </c>
      <c r="C7415" s="8" t="str">
        <f>VLOOKUP(L7415,'Supplier IDs'!A:C,3,0)</f>
        <v>Stryker UK Limited</v>
      </c>
      <c r="D7415" s="8" t="str">
        <f t="shared" si="691"/>
        <v>No Sub Cat</v>
      </c>
      <c r="E7415" s="8">
        <f t="shared" si="693"/>
        <v>300000000000000</v>
      </c>
      <c r="F7415" s="8">
        <f t="shared" si="694"/>
        <v>100</v>
      </c>
      <c r="G7415" s="8">
        <f t="shared" si="695"/>
        <v>149</v>
      </c>
      <c r="H7415" s="15">
        <f t="shared" si="696"/>
        <v>0.04</v>
      </c>
      <c r="I7415" s="15" t="s">
        <v>372</v>
      </c>
      <c r="J7415" s="10">
        <v>300000166523030</v>
      </c>
      <c r="K7415" s="9" t="s">
        <v>422</v>
      </c>
      <c r="L7415" s="10">
        <v>100000000612457</v>
      </c>
      <c r="M7415" s="9"/>
      <c r="N7415" s="20">
        <v>300000000000000</v>
      </c>
      <c r="O7415" s="9">
        <v>100</v>
      </c>
      <c r="P7415" s="9">
        <v>149</v>
      </c>
      <c r="Q7415" s="9">
        <v>4</v>
      </c>
    </row>
    <row r="7416" spans="1:17" hidden="1" x14ac:dyDescent="0.25">
      <c r="A7416" s="8" t="str">
        <f t="shared" si="692"/>
        <v>Patient Stretchers and Trolleys and Related AccessStryker UK Limited</v>
      </c>
      <c r="B7416" s="8" t="str">
        <f>VLOOKUP(J7416,'Contract IDs'!A:D,4,0)</f>
        <v>Patient Stretchers and Trolleys and Related Access</v>
      </c>
      <c r="C7416" s="8" t="str">
        <f>VLOOKUP(L7416,'Supplier IDs'!A:C,3,0)</f>
        <v>Stryker UK Limited</v>
      </c>
      <c r="D7416" s="8" t="str">
        <f t="shared" si="691"/>
        <v>No Sub Cat</v>
      </c>
      <c r="E7416" s="8">
        <f t="shared" si="693"/>
        <v>300000000000000</v>
      </c>
      <c r="F7416" s="8">
        <f t="shared" si="694"/>
        <v>150</v>
      </c>
      <c r="G7416" s="8">
        <f t="shared" si="695"/>
        <v>199</v>
      </c>
      <c r="H7416" s="15">
        <f t="shared" si="696"/>
        <v>0.04</v>
      </c>
      <c r="I7416" s="15" t="s">
        <v>372</v>
      </c>
      <c r="J7416" s="10">
        <v>300000166523030</v>
      </c>
      <c r="K7416" s="9" t="s">
        <v>422</v>
      </c>
      <c r="L7416" s="10">
        <v>100000000612457</v>
      </c>
      <c r="M7416" s="9"/>
      <c r="N7416" s="20">
        <v>300000000000000</v>
      </c>
      <c r="O7416" s="9">
        <v>150</v>
      </c>
      <c r="P7416" s="9">
        <v>199</v>
      </c>
      <c r="Q7416" s="9">
        <v>4</v>
      </c>
    </row>
    <row r="7417" spans="1:17" hidden="1" x14ac:dyDescent="0.25">
      <c r="A7417" s="8" t="str">
        <f t="shared" si="692"/>
        <v>Patient Stretchers and Trolleys and Related AccessStryker UK Limited</v>
      </c>
      <c r="B7417" s="8" t="str">
        <f>VLOOKUP(J7417,'Contract IDs'!A:D,4,0)</f>
        <v>Patient Stretchers and Trolleys and Related Access</v>
      </c>
      <c r="C7417" s="8" t="str">
        <f>VLOOKUP(L7417,'Supplier IDs'!A:C,3,0)</f>
        <v>Stryker UK Limited</v>
      </c>
      <c r="D7417" s="8" t="str">
        <f t="shared" si="691"/>
        <v>No Sub Cat</v>
      </c>
      <c r="E7417" s="8">
        <f t="shared" si="693"/>
        <v>300000000000000</v>
      </c>
      <c r="F7417" s="8">
        <f t="shared" si="694"/>
        <v>200</v>
      </c>
      <c r="G7417" s="8">
        <f t="shared" si="695"/>
        <v>1000</v>
      </c>
      <c r="H7417" s="15">
        <f t="shared" si="696"/>
        <v>0.04</v>
      </c>
      <c r="I7417" s="15" t="s">
        <v>372</v>
      </c>
      <c r="J7417" s="10">
        <v>300000166523030</v>
      </c>
      <c r="K7417" s="9" t="s">
        <v>422</v>
      </c>
      <c r="L7417" s="10">
        <v>100000000612457</v>
      </c>
      <c r="M7417" s="9"/>
      <c r="N7417" s="20">
        <v>300000000000000</v>
      </c>
      <c r="O7417" s="9">
        <v>200</v>
      </c>
      <c r="P7417" s="9">
        <v>1000</v>
      </c>
      <c r="Q7417" s="9">
        <v>4</v>
      </c>
    </row>
    <row r="7418" spans="1:17" hidden="1" x14ac:dyDescent="0.25">
      <c r="A7418" s="8" t="str">
        <f t="shared" si="692"/>
        <v>Patient Stretchers and Trolleys and Related AccessStryker UK Limited</v>
      </c>
      <c r="B7418" s="8" t="str">
        <f>VLOOKUP(J7418,'Contract IDs'!A:D,4,0)</f>
        <v>Patient Stretchers and Trolleys and Related Access</v>
      </c>
      <c r="C7418" s="8" t="str">
        <f>VLOOKUP(L7418,'Supplier IDs'!A:C,3,0)</f>
        <v>Stryker UK Limited</v>
      </c>
      <c r="D7418" s="8" t="str">
        <f t="shared" si="691"/>
        <v>No Sub Cat</v>
      </c>
      <c r="E7418" s="8">
        <f t="shared" si="693"/>
        <v>300000000000000</v>
      </c>
      <c r="F7418" s="8">
        <f t="shared" si="694"/>
        <v>11</v>
      </c>
      <c r="G7418" s="8">
        <f t="shared" si="695"/>
        <v>19</v>
      </c>
      <c r="H7418" s="15">
        <f t="shared" si="696"/>
        <v>0.02</v>
      </c>
      <c r="I7418" s="15" t="s">
        <v>372</v>
      </c>
      <c r="J7418" s="10">
        <v>300000166523030</v>
      </c>
      <c r="K7418" s="9" t="s">
        <v>422</v>
      </c>
      <c r="L7418" s="10">
        <v>100000000612457</v>
      </c>
      <c r="M7418" s="9"/>
      <c r="N7418" s="20">
        <v>300000000000000</v>
      </c>
      <c r="O7418" s="9">
        <v>11</v>
      </c>
      <c r="P7418" s="9">
        <v>19</v>
      </c>
      <c r="Q7418" s="9">
        <v>2</v>
      </c>
    </row>
    <row r="7419" spans="1:17" hidden="1" x14ac:dyDescent="0.25">
      <c r="A7419" s="8" t="str">
        <f t="shared" si="692"/>
        <v>Patient Stretchers and Trolleys and Related AccessStryker UK Limited</v>
      </c>
      <c r="B7419" s="8" t="str">
        <f>VLOOKUP(J7419,'Contract IDs'!A:D,4,0)</f>
        <v>Patient Stretchers and Trolleys and Related Access</v>
      </c>
      <c r="C7419" s="8" t="str">
        <f>VLOOKUP(L7419,'Supplier IDs'!A:C,3,0)</f>
        <v>Stryker UK Limited</v>
      </c>
      <c r="D7419" s="8" t="str">
        <f t="shared" si="691"/>
        <v>No Sub Cat</v>
      </c>
      <c r="E7419" s="8">
        <f t="shared" si="693"/>
        <v>300000000000000</v>
      </c>
      <c r="F7419" s="8">
        <f t="shared" si="694"/>
        <v>20</v>
      </c>
      <c r="G7419" s="8">
        <f t="shared" si="695"/>
        <v>49</v>
      </c>
      <c r="H7419" s="15">
        <f t="shared" si="696"/>
        <v>0.03</v>
      </c>
      <c r="I7419" s="15" t="s">
        <v>372</v>
      </c>
      <c r="J7419" s="10">
        <v>300000166523030</v>
      </c>
      <c r="K7419" s="9" t="s">
        <v>422</v>
      </c>
      <c r="L7419" s="10">
        <v>100000000612457</v>
      </c>
      <c r="M7419" s="9"/>
      <c r="N7419" s="20">
        <v>300000000000000</v>
      </c>
      <c r="O7419" s="9">
        <v>20</v>
      </c>
      <c r="P7419" s="9">
        <v>49</v>
      </c>
      <c r="Q7419" s="9">
        <v>3</v>
      </c>
    </row>
    <row r="7420" spans="1:17" hidden="1" x14ac:dyDescent="0.25">
      <c r="A7420" s="8" t="str">
        <f t="shared" si="692"/>
        <v>Patient Stretchers and Trolleys and Related AccessStryker UK Limited</v>
      </c>
      <c r="B7420" s="8" t="str">
        <f>VLOOKUP(J7420,'Contract IDs'!A:D,4,0)</f>
        <v>Patient Stretchers and Trolleys and Related Access</v>
      </c>
      <c r="C7420" s="8" t="str">
        <f>VLOOKUP(L7420,'Supplier IDs'!A:C,3,0)</f>
        <v>Stryker UK Limited</v>
      </c>
      <c r="D7420" s="8" t="str">
        <f t="shared" si="691"/>
        <v>No Sub Cat</v>
      </c>
      <c r="E7420" s="8">
        <f t="shared" si="693"/>
        <v>300000000000000</v>
      </c>
      <c r="F7420" s="8">
        <f t="shared" si="694"/>
        <v>50</v>
      </c>
      <c r="G7420" s="8">
        <f t="shared" si="695"/>
        <v>99</v>
      </c>
      <c r="H7420" s="15">
        <f t="shared" si="696"/>
        <v>0.03</v>
      </c>
      <c r="I7420" s="15" t="s">
        <v>372</v>
      </c>
      <c r="J7420" s="10">
        <v>300000166523030</v>
      </c>
      <c r="K7420" s="9" t="s">
        <v>422</v>
      </c>
      <c r="L7420" s="10">
        <v>100000000612457</v>
      </c>
      <c r="M7420" s="9"/>
      <c r="N7420" s="20">
        <v>300000000000000</v>
      </c>
      <c r="O7420" s="9">
        <v>50</v>
      </c>
      <c r="P7420" s="9">
        <v>99</v>
      </c>
      <c r="Q7420" s="9">
        <v>3</v>
      </c>
    </row>
    <row r="7421" spans="1:17" hidden="1" x14ac:dyDescent="0.25">
      <c r="A7421" s="8" t="str">
        <f t="shared" si="692"/>
        <v>Patient Stretchers and Trolleys and Related AccessStryker UK Limited</v>
      </c>
      <c r="B7421" s="8" t="str">
        <f>VLOOKUP(J7421,'Contract IDs'!A:D,4,0)</f>
        <v>Patient Stretchers and Trolleys and Related Access</v>
      </c>
      <c r="C7421" s="8" t="str">
        <f>VLOOKUP(L7421,'Supplier IDs'!A:C,3,0)</f>
        <v>Stryker UK Limited</v>
      </c>
      <c r="D7421" s="8" t="str">
        <f t="shared" si="691"/>
        <v>No Sub Cat</v>
      </c>
      <c r="E7421" s="8">
        <f t="shared" si="693"/>
        <v>300000000000000</v>
      </c>
      <c r="F7421" s="8">
        <f t="shared" si="694"/>
        <v>100</v>
      </c>
      <c r="G7421" s="8">
        <f t="shared" si="695"/>
        <v>149</v>
      </c>
      <c r="H7421" s="15">
        <f t="shared" si="696"/>
        <v>0.04</v>
      </c>
      <c r="I7421" s="15" t="s">
        <v>372</v>
      </c>
      <c r="J7421" s="10">
        <v>300000166523030</v>
      </c>
      <c r="K7421" s="9" t="s">
        <v>422</v>
      </c>
      <c r="L7421" s="10">
        <v>100000000612457</v>
      </c>
      <c r="M7421" s="9"/>
      <c r="N7421" s="20">
        <v>300000000000000</v>
      </c>
      <c r="O7421" s="9">
        <v>100</v>
      </c>
      <c r="P7421" s="9">
        <v>149</v>
      </c>
      <c r="Q7421" s="9">
        <v>4</v>
      </c>
    </row>
    <row r="7422" spans="1:17" hidden="1" x14ac:dyDescent="0.25">
      <c r="A7422" s="8" t="str">
        <f t="shared" si="692"/>
        <v>Patient Stretchers and Trolleys and Related AccessStryker UK Limited</v>
      </c>
      <c r="B7422" s="8" t="str">
        <f>VLOOKUP(J7422,'Contract IDs'!A:D,4,0)</f>
        <v>Patient Stretchers and Trolleys and Related Access</v>
      </c>
      <c r="C7422" s="8" t="str">
        <f>VLOOKUP(L7422,'Supplier IDs'!A:C,3,0)</f>
        <v>Stryker UK Limited</v>
      </c>
      <c r="D7422" s="8" t="str">
        <f t="shared" si="691"/>
        <v>No Sub Cat</v>
      </c>
      <c r="E7422" s="8">
        <f t="shared" si="693"/>
        <v>300000000000000</v>
      </c>
      <c r="F7422" s="8">
        <f t="shared" si="694"/>
        <v>150</v>
      </c>
      <c r="G7422" s="8">
        <f t="shared" si="695"/>
        <v>199</v>
      </c>
      <c r="H7422" s="15">
        <f t="shared" si="696"/>
        <v>0.04</v>
      </c>
      <c r="I7422" s="15" t="s">
        <v>372</v>
      </c>
      <c r="J7422" s="10">
        <v>300000166523030</v>
      </c>
      <c r="K7422" s="9" t="s">
        <v>422</v>
      </c>
      <c r="L7422" s="10">
        <v>100000000612457</v>
      </c>
      <c r="M7422" s="9"/>
      <c r="N7422" s="20">
        <v>300000000000000</v>
      </c>
      <c r="O7422" s="9">
        <v>150</v>
      </c>
      <c r="P7422" s="9">
        <v>199</v>
      </c>
      <c r="Q7422" s="9">
        <v>4</v>
      </c>
    </row>
    <row r="7423" spans="1:17" hidden="1" x14ac:dyDescent="0.25">
      <c r="A7423" s="8" t="str">
        <f t="shared" si="692"/>
        <v>Patient Stretchers and Trolleys and Related AccessStryker UK Limited</v>
      </c>
      <c r="B7423" s="8" t="str">
        <f>VLOOKUP(J7423,'Contract IDs'!A:D,4,0)</f>
        <v>Patient Stretchers and Trolleys and Related Access</v>
      </c>
      <c r="C7423" s="8" t="str">
        <f>VLOOKUP(L7423,'Supplier IDs'!A:C,3,0)</f>
        <v>Stryker UK Limited</v>
      </c>
      <c r="D7423" s="8" t="str">
        <f t="shared" si="691"/>
        <v>No Sub Cat</v>
      </c>
      <c r="E7423" s="8">
        <f t="shared" si="693"/>
        <v>300000000000000</v>
      </c>
      <c r="F7423" s="8">
        <f t="shared" si="694"/>
        <v>200</v>
      </c>
      <c r="G7423" s="8">
        <f t="shared" si="695"/>
        <v>1000</v>
      </c>
      <c r="H7423" s="15">
        <f t="shared" si="696"/>
        <v>0.04</v>
      </c>
      <c r="I7423" s="15" t="s">
        <v>372</v>
      </c>
      <c r="J7423" s="10">
        <v>300000166523030</v>
      </c>
      <c r="K7423" s="9" t="s">
        <v>422</v>
      </c>
      <c r="L7423" s="10">
        <v>100000000612457</v>
      </c>
      <c r="M7423" s="9"/>
      <c r="N7423" s="20">
        <v>300000000000000</v>
      </c>
      <c r="O7423" s="9">
        <v>200</v>
      </c>
      <c r="P7423" s="9">
        <v>1000</v>
      </c>
      <c r="Q7423" s="9">
        <v>4</v>
      </c>
    </row>
    <row r="7424" spans="1:17" hidden="1" x14ac:dyDescent="0.25">
      <c r="A7424" s="8" t="str">
        <f t="shared" si="692"/>
        <v>Patient Stretchers and Trolleys and Related AccessStryker UK Limited</v>
      </c>
      <c r="B7424" s="8" t="str">
        <f>VLOOKUP(J7424,'Contract IDs'!A:D,4,0)</f>
        <v>Patient Stretchers and Trolleys and Related Access</v>
      </c>
      <c r="C7424" s="8" t="str">
        <f>VLOOKUP(L7424,'Supplier IDs'!A:C,3,0)</f>
        <v>Stryker UK Limited</v>
      </c>
      <c r="D7424" s="8" t="str">
        <f t="shared" si="691"/>
        <v>No Sub Cat</v>
      </c>
      <c r="E7424" s="8">
        <f t="shared" si="693"/>
        <v>300000000000000</v>
      </c>
      <c r="F7424" s="8">
        <f t="shared" si="694"/>
        <v>11</v>
      </c>
      <c r="G7424" s="8">
        <f t="shared" si="695"/>
        <v>19</v>
      </c>
      <c r="H7424" s="15">
        <f t="shared" si="696"/>
        <v>0.02</v>
      </c>
      <c r="I7424" s="15" t="s">
        <v>372</v>
      </c>
      <c r="J7424" s="10">
        <v>300000166523030</v>
      </c>
      <c r="K7424" s="9" t="s">
        <v>422</v>
      </c>
      <c r="L7424" s="10">
        <v>100000000612457</v>
      </c>
      <c r="M7424" s="9"/>
      <c r="N7424" s="20">
        <v>300000000000000</v>
      </c>
      <c r="O7424" s="9">
        <v>11</v>
      </c>
      <c r="P7424" s="9">
        <v>19</v>
      </c>
      <c r="Q7424" s="9">
        <v>2</v>
      </c>
    </row>
    <row r="7425" spans="1:17" hidden="1" x14ac:dyDescent="0.25">
      <c r="A7425" s="8" t="str">
        <f t="shared" si="692"/>
        <v>Patient Stretchers and Trolleys and Related AccessStryker UK Limited</v>
      </c>
      <c r="B7425" s="8" t="str">
        <f>VLOOKUP(J7425,'Contract IDs'!A:D,4,0)</f>
        <v>Patient Stretchers and Trolleys and Related Access</v>
      </c>
      <c r="C7425" s="8" t="str">
        <f>VLOOKUP(L7425,'Supplier IDs'!A:C,3,0)</f>
        <v>Stryker UK Limited</v>
      </c>
      <c r="D7425" s="8" t="str">
        <f t="shared" si="691"/>
        <v>No Sub Cat</v>
      </c>
      <c r="E7425" s="8">
        <f t="shared" si="693"/>
        <v>300000000000000</v>
      </c>
      <c r="F7425" s="8">
        <f t="shared" si="694"/>
        <v>20</v>
      </c>
      <c r="G7425" s="8">
        <f t="shared" si="695"/>
        <v>49</v>
      </c>
      <c r="H7425" s="15">
        <f t="shared" si="696"/>
        <v>0.03</v>
      </c>
      <c r="I7425" s="15" t="s">
        <v>372</v>
      </c>
      <c r="J7425" s="10">
        <v>300000166523030</v>
      </c>
      <c r="K7425" s="9" t="s">
        <v>422</v>
      </c>
      <c r="L7425" s="10">
        <v>100000000612457</v>
      </c>
      <c r="M7425" s="9"/>
      <c r="N7425" s="20">
        <v>300000000000000</v>
      </c>
      <c r="O7425" s="9">
        <v>20</v>
      </c>
      <c r="P7425" s="9">
        <v>49</v>
      </c>
      <c r="Q7425" s="9">
        <v>3</v>
      </c>
    </row>
    <row r="7426" spans="1:17" hidden="1" x14ac:dyDescent="0.25">
      <c r="A7426" s="8" t="str">
        <f t="shared" si="692"/>
        <v>Patient Stretchers and Trolleys and Related AccessStryker UK Limited</v>
      </c>
      <c r="B7426" s="8" t="str">
        <f>VLOOKUP(J7426,'Contract IDs'!A:D,4,0)</f>
        <v>Patient Stretchers and Trolleys and Related Access</v>
      </c>
      <c r="C7426" s="8" t="str">
        <f>VLOOKUP(L7426,'Supplier IDs'!A:C,3,0)</f>
        <v>Stryker UK Limited</v>
      </c>
      <c r="D7426" s="8" t="str">
        <f t="shared" ref="D7426:D7489" si="697">IF(M7426="","No Sub Cat",M7426)</f>
        <v>No Sub Cat</v>
      </c>
      <c r="E7426" s="8">
        <f t="shared" si="693"/>
        <v>300000000000000</v>
      </c>
      <c r="F7426" s="8">
        <f t="shared" si="694"/>
        <v>50</v>
      </c>
      <c r="G7426" s="8">
        <f t="shared" si="695"/>
        <v>99</v>
      </c>
      <c r="H7426" s="15">
        <f t="shared" si="696"/>
        <v>0.03</v>
      </c>
      <c r="I7426" s="15" t="s">
        <v>372</v>
      </c>
      <c r="J7426" s="10">
        <v>300000166523030</v>
      </c>
      <c r="K7426" s="9" t="s">
        <v>422</v>
      </c>
      <c r="L7426" s="10">
        <v>100000000612457</v>
      </c>
      <c r="M7426" s="9"/>
      <c r="N7426" s="20">
        <v>300000000000000</v>
      </c>
      <c r="O7426" s="9">
        <v>50</v>
      </c>
      <c r="P7426" s="9">
        <v>99</v>
      </c>
      <c r="Q7426" s="9">
        <v>3</v>
      </c>
    </row>
    <row r="7427" spans="1:17" hidden="1" x14ac:dyDescent="0.25">
      <c r="A7427" s="8" t="str">
        <f t="shared" ref="A7427:A7490" si="698">B7427&amp;C7427</f>
        <v>Patient Stretchers and Trolleys and Related AccessStryker UK Limited</v>
      </c>
      <c r="B7427" s="8" t="str">
        <f>VLOOKUP(J7427,'Contract IDs'!A:D,4,0)</f>
        <v>Patient Stretchers and Trolleys and Related Access</v>
      </c>
      <c r="C7427" s="8" t="str">
        <f>VLOOKUP(L7427,'Supplier IDs'!A:C,3,0)</f>
        <v>Stryker UK Limited</v>
      </c>
      <c r="D7427" s="8" t="str">
        <f t="shared" si="697"/>
        <v>No Sub Cat</v>
      </c>
      <c r="E7427" s="8">
        <f t="shared" ref="E7427:E7490" si="699">N7427</f>
        <v>300000000000000</v>
      </c>
      <c r="F7427" s="8">
        <f t="shared" ref="F7427:F7490" si="700">O7427</f>
        <v>100</v>
      </c>
      <c r="G7427" s="8">
        <f t="shared" ref="G7427:G7490" si="701">P7427</f>
        <v>149</v>
      </c>
      <c r="H7427" s="15">
        <f t="shared" ref="H7427:H7490" si="702">Q7427/100</f>
        <v>0.04</v>
      </c>
      <c r="I7427" s="15" t="s">
        <v>372</v>
      </c>
      <c r="J7427" s="10">
        <v>300000166523030</v>
      </c>
      <c r="K7427" s="9" t="s">
        <v>422</v>
      </c>
      <c r="L7427" s="10">
        <v>100000000612457</v>
      </c>
      <c r="M7427" s="9"/>
      <c r="N7427" s="20">
        <v>300000000000000</v>
      </c>
      <c r="O7427" s="9">
        <v>100</v>
      </c>
      <c r="P7427" s="9">
        <v>149</v>
      </c>
      <c r="Q7427" s="9">
        <v>4</v>
      </c>
    </row>
    <row r="7428" spans="1:17" hidden="1" x14ac:dyDescent="0.25">
      <c r="A7428" s="8" t="str">
        <f t="shared" si="698"/>
        <v>Patient Stretchers and Trolleys and Related AccessStryker UK Limited</v>
      </c>
      <c r="B7428" s="8" t="str">
        <f>VLOOKUP(J7428,'Contract IDs'!A:D,4,0)</f>
        <v>Patient Stretchers and Trolleys and Related Access</v>
      </c>
      <c r="C7428" s="8" t="str">
        <f>VLOOKUP(L7428,'Supplier IDs'!A:C,3,0)</f>
        <v>Stryker UK Limited</v>
      </c>
      <c r="D7428" s="8" t="str">
        <f t="shared" si="697"/>
        <v>No Sub Cat</v>
      </c>
      <c r="E7428" s="8">
        <f t="shared" si="699"/>
        <v>300000000000000</v>
      </c>
      <c r="F7428" s="8">
        <f t="shared" si="700"/>
        <v>150</v>
      </c>
      <c r="G7428" s="8">
        <f t="shared" si="701"/>
        <v>199</v>
      </c>
      <c r="H7428" s="15">
        <f t="shared" si="702"/>
        <v>0.04</v>
      </c>
      <c r="I7428" s="15" t="s">
        <v>372</v>
      </c>
      <c r="J7428" s="10">
        <v>300000166523030</v>
      </c>
      <c r="K7428" s="9" t="s">
        <v>422</v>
      </c>
      <c r="L7428" s="10">
        <v>100000000612457</v>
      </c>
      <c r="M7428" s="9"/>
      <c r="N7428" s="20">
        <v>300000000000000</v>
      </c>
      <c r="O7428" s="9">
        <v>150</v>
      </c>
      <c r="P7428" s="9">
        <v>199</v>
      </c>
      <c r="Q7428" s="9">
        <v>4</v>
      </c>
    </row>
    <row r="7429" spans="1:17" hidden="1" x14ac:dyDescent="0.25">
      <c r="A7429" s="8" t="str">
        <f t="shared" si="698"/>
        <v>Patient Stretchers and Trolleys and Related AccessStryker UK Limited</v>
      </c>
      <c r="B7429" s="8" t="str">
        <f>VLOOKUP(J7429,'Contract IDs'!A:D,4,0)</f>
        <v>Patient Stretchers and Trolleys and Related Access</v>
      </c>
      <c r="C7429" s="8" t="str">
        <f>VLOOKUP(L7429,'Supplier IDs'!A:C,3,0)</f>
        <v>Stryker UK Limited</v>
      </c>
      <c r="D7429" s="8" t="str">
        <f t="shared" si="697"/>
        <v>No Sub Cat</v>
      </c>
      <c r="E7429" s="8">
        <f t="shared" si="699"/>
        <v>300000000000000</v>
      </c>
      <c r="F7429" s="8">
        <f t="shared" si="700"/>
        <v>200</v>
      </c>
      <c r="G7429" s="8">
        <f t="shared" si="701"/>
        <v>1000</v>
      </c>
      <c r="H7429" s="15">
        <f t="shared" si="702"/>
        <v>0.04</v>
      </c>
      <c r="I7429" s="15" t="s">
        <v>372</v>
      </c>
      <c r="J7429" s="10">
        <v>300000166523030</v>
      </c>
      <c r="K7429" s="9" t="s">
        <v>422</v>
      </c>
      <c r="L7429" s="10">
        <v>100000000612457</v>
      </c>
      <c r="M7429" s="9"/>
      <c r="N7429" s="20">
        <v>300000000000000</v>
      </c>
      <c r="O7429" s="9">
        <v>200</v>
      </c>
      <c r="P7429" s="9">
        <v>1000</v>
      </c>
      <c r="Q7429" s="9">
        <v>4</v>
      </c>
    </row>
    <row r="7430" spans="1:17" hidden="1" x14ac:dyDescent="0.25">
      <c r="A7430" s="8" t="str">
        <f t="shared" si="698"/>
        <v>Patient Stretchers and Trolleys and Related AccessStryker UK Limited</v>
      </c>
      <c r="B7430" s="8" t="str">
        <f>VLOOKUP(J7430,'Contract IDs'!A:D,4,0)</f>
        <v>Patient Stretchers and Trolleys and Related Access</v>
      </c>
      <c r="C7430" s="8" t="str">
        <f>VLOOKUP(L7430,'Supplier IDs'!A:C,3,0)</f>
        <v>Stryker UK Limited</v>
      </c>
      <c r="D7430" s="8" t="str">
        <f t="shared" si="697"/>
        <v>No Sub Cat</v>
      </c>
      <c r="E7430" s="8">
        <f t="shared" si="699"/>
        <v>300000000000000</v>
      </c>
      <c r="F7430" s="8">
        <f t="shared" si="700"/>
        <v>11</v>
      </c>
      <c r="G7430" s="8">
        <f t="shared" si="701"/>
        <v>19</v>
      </c>
      <c r="H7430" s="15">
        <f t="shared" si="702"/>
        <v>0.02</v>
      </c>
      <c r="I7430" s="15" t="s">
        <v>372</v>
      </c>
      <c r="J7430" s="10">
        <v>300000166523030</v>
      </c>
      <c r="K7430" s="9" t="s">
        <v>422</v>
      </c>
      <c r="L7430" s="10">
        <v>100000000612457</v>
      </c>
      <c r="M7430" s="9"/>
      <c r="N7430" s="20">
        <v>300000000000000</v>
      </c>
      <c r="O7430" s="9">
        <v>11</v>
      </c>
      <c r="P7430" s="9">
        <v>19</v>
      </c>
      <c r="Q7430" s="9">
        <v>2</v>
      </c>
    </row>
    <row r="7431" spans="1:17" hidden="1" x14ac:dyDescent="0.25">
      <c r="A7431" s="8" t="str">
        <f t="shared" si="698"/>
        <v>Patient Stretchers and Trolleys and Related AccessStryker UK Limited</v>
      </c>
      <c r="B7431" s="8" t="str">
        <f>VLOOKUP(J7431,'Contract IDs'!A:D,4,0)</f>
        <v>Patient Stretchers and Trolleys and Related Access</v>
      </c>
      <c r="C7431" s="8" t="str">
        <f>VLOOKUP(L7431,'Supplier IDs'!A:C,3,0)</f>
        <v>Stryker UK Limited</v>
      </c>
      <c r="D7431" s="8" t="str">
        <f t="shared" si="697"/>
        <v>No Sub Cat</v>
      </c>
      <c r="E7431" s="8">
        <f t="shared" si="699"/>
        <v>300000000000000</v>
      </c>
      <c r="F7431" s="8">
        <f t="shared" si="700"/>
        <v>20</v>
      </c>
      <c r="G7431" s="8">
        <f t="shared" si="701"/>
        <v>49</v>
      </c>
      <c r="H7431" s="15">
        <f t="shared" si="702"/>
        <v>0.03</v>
      </c>
      <c r="I7431" s="15" t="s">
        <v>372</v>
      </c>
      <c r="J7431" s="10">
        <v>300000166523030</v>
      </c>
      <c r="K7431" s="9" t="s">
        <v>422</v>
      </c>
      <c r="L7431" s="10">
        <v>100000000612457</v>
      </c>
      <c r="M7431" s="9"/>
      <c r="N7431" s="20">
        <v>300000000000000</v>
      </c>
      <c r="O7431" s="9">
        <v>20</v>
      </c>
      <c r="P7431" s="9">
        <v>49</v>
      </c>
      <c r="Q7431" s="9">
        <v>3</v>
      </c>
    </row>
    <row r="7432" spans="1:17" hidden="1" x14ac:dyDescent="0.25">
      <c r="A7432" s="8" t="str">
        <f t="shared" si="698"/>
        <v>Patient Stretchers and Trolleys and Related AccessStryker UK Limited</v>
      </c>
      <c r="B7432" s="8" t="str">
        <f>VLOOKUP(J7432,'Contract IDs'!A:D,4,0)</f>
        <v>Patient Stretchers and Trolleys and Related Access</v>
      </c>
      <c r="C7432" s="8" t="str">
        <f>VLOOKUP(L7432,'Supplier IDs'!A:C,3,0)</f>
        <v>Stryker UK Limited</v>
      </c>
      <c r="D7432" s="8" t="str">
        <f t="shared" si="697"/>
        <v>No Sub Cat</v>
      </c>
      <c r="E7432" s="8">
        <f t="shared" si="699"/>
        <v>300000000000000</v>
      </c>
      <c r="F7432" s="8">
        <f t="shared" si="700"/>
        <v>50</v>
      </c>
      <c r="G7432" s="8">
        <f t="shared" si="701"/>
        <v>99</v>
      </c>
      <c r="H7432" s="15">
        <f t="shared" si="702"/>
        <v>0.03</v>
      </c>
      <c r="I7432" s="15" t="s">
        <v>372</v>
      </c>
      <c r="J7432" s="10">
        <v>300000166523030</v>
      </c>
      <c r="K7432" s="9" t="s">
        <v>422</v>
      </c>
      <c r="L7432" s="10">
        <v>100000000612457</v>
      </c>
      <c r="M7432" s="9"/>
      <c r="N7432" s="20">
        <v>300000000000000</v>
      </c>
      <c r="O7432" s="9">
        <v>50</v>
      </c>
      <c r="P7432" s="9">
        <v>99</v>
      </c>
      <c r="Q7432" s="9">
        <v>3</v>
      </c>
    </row>
    <row r="7433" spans="1:17" hidden="1" x14ac:dyDescent="0.25">
      <c r="A7433" s="8" t="str">
        <f t="shared" si="698"/>
        <v>Patient Stretchers and Trolleys and Related AccessStryker UK Limited</v>
      </c>
      <c r="B7433" s="8" t="str">
        <f>VLOOKUP(J7433,'Contract IDs'!A:D,4,0)</f>
        <v>Patient Stretchers and Trolleys and Related Access</v>
      </c>
      <c r="C7433" s="8" t="str">
        <f>VLOOKUP(L7433,'Supplier IDs'!A:C,3,0)</f>
        <v>Stryker UK Limited</v>
      </c>
      <c r="D7433" s="8" t="str">
        <f t="shared" si="697"/>
        <v>No Sub Cat</v>
      </c>
      <c r="E7433" s="8">
        <f t="shared" si="699"/>
        <v>300000000000000</v>
      </c>
      <c r="F7433" s="8">
        <f t="shared" si="700"/>
        <v>100</v>
      </c>
      <c r="G7433" s="8">
        <f t="shared" si="701"/>
        <v>149</v>
      </c>
      <c r="H7433" s="15">
        <f t="shared" si="702"/>
        <v>0.04</v>
      </c>
      <c r="I7433" s="15" t="s">
        <v>372</v>
      </c>
      <c r="J7433" s="10">
        <v>300000166523030</v>
      </c>
      <c r="K7433" s="9" t="s">
        <v>422</v>
      </c>
      <c r="L7433" s="10">
        <v>100000000612457</v>
      </c>
      <c r="M7433" s="9"/>
      <c r="N7433" s="20">
        <v>300000000000000</v>
      </c>
      <c r="O7433" s="9">
        <v>100</v>
      </c>
      <c r="P7433" s="9">
        <v>149</v>
      </c>
      <c r="Q7433" s="9">
        <v>4</v>
      </c>
    </row>
    <row r="7434" spans="1:17" hidden="1" x14ac:dyDescent="0.25">
      <c r="A7434" s="8" t="str">
        <f t="shared" si="698"/>
        <v>Patient Stretchers and Trolleys and Related AccessStryker UK Limited</v>
      </c>
      <c r="B7434" s="8" t="str">
        <f>VLOOKUP(J7434,'Contract IDs'!A:D,4,0)</f>
        <v>Patient Stretchers and Trolleys and Related Access</v>
      </c>
      <c r="C7434" s="8" t="str">
        <f>VLOOKUP(L7434,'Supplier IDs'!A:C,3,0)</f>
        <v>Stryker UK Limited</v>
      </c>
      <c r="D7434" s="8" t="str">
        <f t="shared" si="697"/>
        <v>No Sub Cat</v>
      </c>
      <c r="E7434" s="8">
        <f t="shared" si="699"/>
        <v>300000000000000</v>
      </c>
      <c r="F7434" s="8">
        <f t="shared" si="700"/>
        <v>150</v>
      </c>
      <c r="G7434" s="8">
        <f t="shared" si="701"/>
        <v>199</v>
      </c>
      <c r="H7434" s="15">
        <f t="shared" si="702"/>
        <v>0.04</v>
      </c>
      <c r="I7434" s="15" t="s">
        <v>372</v>
      </c>
      <c r="J7434" s="10">
        <v>300000166523030</v>
      </c>
      <c r="K7434" s="9" t="s">
        <v>422</v>
      </c>
      <c r="L7434" s="10">
        <v>100000000612457</v>
      </c>
      <c r="M7434" s="9"/>
      <c r="N7434" s="20">
        <v>300000000000000</v>
      </c>
      <c r="O7434" s="9">
        <v>150</v>
      </c>
      <c r="P7434" s="9">
        <v>199</v>
      </c>
      <c r="Q7434" s="9">
        <v>4</v>
      </c>
    </row>
    <row r="7435" spans="1:17" hidden="1" x14ac:dyDescent="0.25">
      <c r="A7435" s="8" t="str">
        <f t="shared" si="698"/>
        <v>Patient Stretchers and Trolleys and Related AccessStryker UK Limited</v>
      </c>
      <c r="B7435" s="8" t="str">
        <f>VLOOKUP(J7435,'Contract IDs'!A:D,4,0)</f>
        <v>Patient Stretchers and Trolleys and Related Access</v>
      </c>
      <c r="C7435" s="8" t="str">
        <f>VLOOKUP(L7435,'Supplier IDs'!A:C,3,0)</f>
        <v>Stryker UK Limited</v>
      </c>
      <c r="D7435" s="8" t="str">
        <f t="shared" si="697"/>
        <v>No Sub Cat</v>
      </c>
      <c r="E7435" s="8">
        <f t="shared" si="699"/>
        <v>300000000000000</v>
      </c>
      <c r="F7435" s="8">
        <f t="shared" si="700"/>
        <v>200</v>
      </c>
      <c r="G7435" s="8">
        <f t="shared" si="701"/>
        <v>1000</v>
      </c>
      <c r="H7435" s="15">
        <f t="shared" si="702"/>
        <v>0.04</v>
      </c>
      <c r="I7435" s="15" t="s">
        <v>372</v>
      </c>
      <c r="J7435" s="10">
        <v>300000166523030</v>
      </c>
      <c r="K7435" s="9" t="s">
        <v>422</v>
      </c>
      <c r="L7435" s="10">
        <v>100000000612457</v>
      </c>
      <c r="M7435" s="9"/>
      <c r="N7435" s="20">
        <v>300000000000000</v>
      </c>
      <c r="O7435" s="9">
        <v>200</v>
      </c>
      <c r="P7435" s="9">
        <v>1000</v>
      </c>
      <c r="Q7435" s="9">
        <v>4</v>
      </c>
    </row>
    <row r="7436" spans="1:17" hidden="1" x14ac:dyDescent="0.25">
      <c r="A7436" s="8" t="str">
        <f t="shared" si="698"/>
        <v>Patient Stretchers and Trolleys and Related AccessStryker UK Limited</v>
      </c>
      <c r="B7436" s="8" t="str">
        <f>VLOOKUP(J7436,'Contract IDs'!A:D,4,0)</f>
        <v>Patient Stretchers and Trolleys and Related Access</v>
      </c>
      <c r="C7436" s="8" t="str">
        <f>VLOOKUP(L7436,'Supplier IDs'!A:C,3,0)</f>
        <v>Stryker UK Limited</v>
      </c>
      <c r="D7436" s="8" t="str">
        <f t="shared" si="697"/>
        <v>No Sub Cat</v>
      </c>
      <c r="E7436" s="8">
        <f t="shared" si="699"/>
        <v>300000000000000</v>
      </c>
      <c r="F7436" s="8">
        <f t="shared" si="700"/>
        <v>11</v>
      </c>
      <c r="G7436" s="8">
        <f t="shared" si="701"/>
        <v>19</v>
      </c>
      <c r="H7436" s="15">
        <f t="shared" si="702"/>
        <v>0.02</v>
      </c>
      <c r="I7436" s="15" t="s">
        <v>372</v>
      </c>
      <c r="J7436" s="10">
        <v>300000166523030</v>
      </c>
      <c r="K7436" s="9" t="s">
        <v>422</v>
      </c>
      <c r="L7436" s="10">
        <v>100000000612457</v>
      </c>
      <c r="M7436" s="9"/>
      <c r="N7436" s="20">
        <v>300000000000000</v>
      </c>
      <c r="O7436" s="9">
        <v>11</v>
      </c>
      <c r="P7436" s="9">
        <v>19</v>
      </c>
      <c r="Q7436" s="9">
        <v>2</v>
      </c>
    </row>
    <row r="7437" spans="1:17" hidden="1" x14ac:dyDescent="0.25">
      <c r="A7437" s="8" t="str">
        <f t="shared" si="698"/>
        <v>Patient Stretchers and Trolleys and Related AccessStryker UK Limited</v>
      </c>
      <c r="B7437" s="8" t="str">
        <f>VLOOKUP(J7437,'Contract IDs'!A:D,4,0)</f>
        <v>Patient Stretchers and Trolleys and Related Access</v>
      </c>
      <c r="C7437" s="8" t="str">
        <f>VLOOKUP(L7437,'Supplier IDs'!A:C,3,0)</f>
        <v>Stryker UK Limited</v>
      </c>
      <c r="D7437" s="8" t="str">
        <f t="shared" si="697"/>
        <v>No Sub Cat</v>
      </c>
      <c r="E7437" s="8">
        <f t="shared" si="699"/>
        <v>300000000000000</v>
      </c>
      <c r="F7437" s="8">
        <f t="shared" si="700"/>
        <v>20</v>
      </c>
      <c r="G7437" s="8">
        <f t="shared" si="701"/>
        <v>49</v>
      </c>
      <c r="H7437" s="15">
        <f t="shared" si="702"/>
        <v>0.03</v>
      </c>
      <c r="I7437" s="15" t="s">
        <v>372</v>
      </c>
      <c r="J7437" s="10">
        <v>300000166523030</v>
      </c>
      <c r="K7437" s="9" t="s">
        <v>422</v>
      </c>
      <c r="L7437" s="10">
        <v>100000000612457</v>
      </c>
      <c r="M7437" s="9"/>
      <c r="N7437" s="20">
        <v>300000000000000</v>
      </c>
      <c r="O7437" s="9">
        <v>20</v>
      </c>
      <c r="P7437" s="9">
        <v>49</v>
      </c>
      <c r="Q7437" s="9">
        <v>3</v>
      </c>
    </row>
    <row r="7438" spans="1:17" hidden="1" x14ac:dyDescent="0.25">
      <c r="A7438" s="8" t="str">
        <f t="shared" si="698"/>
        <v>Patient Stretchers and Trolleys and Related AccessStryker UK Limited</v>
      </c>
      <c r="B7438" s="8" t="str">
        <f>VLOOKUP(J7438,'Contract IDs'!A:D,4,0)</f>
        <v>Patient Stretchers and Trolleys and Related Access</v>
      </c>
      <c r="C7438" s="8" t="str">
        <f>VLOOKUP(L7438,'Supplier IDs'!A:C,3,0)</f>
        <v>Stryker UK Limited</v>
      </c>
      <c r="D7438" s="8" t="str">
        <f t="shared" si="697"/>
        <v>No Sub Cat</v>
      </c>
      <c r="E7438" s="8">
        <f t="shared" si="699"/>
        <v>300000000000000</v>
      </c>
      <c r="F7438" s="8">
        <f t="shared" si="700"/>
        <v>50</v>
      </c>
      <c r="G7438" s="8">
        <f t="shared" si="701"/>
        <v>99</v>
      </c>
      <c r="H7438" s="15">
        <f t="shared" si="702"/>
        <v>0.03</v>
      </c>
      <c r="I7438" s="15" t="s">
        <v>372</v>
      </c>
      <c r="J7438" s="10">
        <v>300000166523030</v>
      </c>
      <c r="K7438" s="9" t="s">
        <v>422</v>
      </c>
      <c r="L7438" s="10">
        <v>100000000612457</v>
      </c>
      <c r="M7438" s="9"/>
      <c r="N7438" s="20">
        <v>300000000000000</v>
      </c>
      <c r="O7438" s="9">
        <v>50</v>
      </c>
      <c r="P7438" s="9">
        <v>99</v>
      </c>
      <c r="Q7438" s="9">
        <v>3</v>
      </c>
    </row>
    <row r="7439" spans="1:17" hidden="1" x14ac:dyDescent="0.25">
      <c r="A7439" s="8" t="str">
        <f t="shared" si="698"/>
        <v>Patient Stretchers and Trolleys and Related AccessStryker UK Limited</v>
      </c>
      <c r="B7439" s="8" t="str">
        <f>VLOOKUP(J7439,'Contract IDs'!A:D,4,0)</f>
        <v>Patient Stretchers and Trolleys and Related Access</v>
      </c>
      <c r="C7439" s="8" t="str">
        <f>VLOOKUP(L7439,'Supplier IDs'!A:C,3,0)</f>
        <v>Stryker UK Limited</v>
      </c>
      <c r="D7439" s="8" t="str">
        <f t="shared" si="697"/>
        <v>No Sub Cat</v>
      </c>
      <c r="E7439" s="8">
        <f t="shared" si="699"/>
        <v>300000000000000</v>
      </c>
      <c r="F7439" s="8">
        <f t="shared" si="700"/>
        <v>100</v>
      </c>
      <c r="G7439" s="8">
        <f t="shared" si="701"/>
        <v>149</v>
      </c>
      <c r="H7439" s="15">
        <f t="shared" si="702"/>
        <v>0.04</v>
      </c>
      <c r="I7439" s="15" t="s">
        <v>372</v>
      </c>
      <c r="J7439" s="10">
        <v>300000166523030</v>
      </c>
      <c r="K7439" s="9" t="s">
        <v>422</v>
      </c>
      <c r="L7439" s="10">
        <v>100000000612457</v>
      </c>
      <c r="M7439" s="9"/>
      <c r="N7439" s="20">
        <v>300000000000000</v>
      </c>
      <c r="O7439" s="9">
        <v>100</v>
      </c>
      <c r="P7439" s="9">
        <v>149</v>
      </c>
      <c r="Q7439" s="9">
        <v>4</v>
      </c>
    </row>
    <row r="7440" spans="1:17" hidden="1" x14ac:dyDescent="0.25">
      <c r="A7440" s="8" t="str">
        <f t="shared" si="698"/>
        <v>Patient Stretchers and Trolleys and Related AccessStryker UK Limited</v>
      </c>
      <c r="B7440" s="8" t="str">
        <f>VLOOKUP(J7440,'Contract IDs'!A:D,4,0)</f>
        <v>Patient Stretchers and Trolleys and Related Access</v>
      </c>
      <c r="C7440" s="8" t="str">
        <f>VLOOKUP(L7440,'Supplier IDs'!A:C,3,0)</f>
        <v>Stryker UK Limited</v>
      </c>
      <c r="D7440" s="8" t="str">
        <f t="shared" si="697"/>
        <v>No Sub Cat</v>
      </c>
      <c r="E7440" s="8">
        <f t="shared" si="699"/>
        <v>300000000000000</v>
      </c>
      <c r="F7440" s="8">
        <f t="shared" si="700"/>
        <v>150</v>
      </c>
      <c r="G7440" s="8">
        <f t="shared" si="701"/>
        <v>199</v>
      </c>
      <c r="H7440" s="15">
        <f t="shared" si="702"/>
        <v>0.04</v>
      </c>
      <c r="I7440" s="15" t="s">
        <v>372</v>
      </c>
      <c r="J7440" s="10">
        <v>300000166523030</v>
      </c>
      <c r="K7440" s="9" t="s">
        <v>422</v>
      </c>
      <c r="L7440" s="10">
        <v>100000000612457</v>
      </c>
      <c r="M7440" s="9"/>
      <c r="N7440" s="20">
        <v>300000000000000</v>
      </c>
      <c r="O7440" s="9">
        <v>150</v>
      </c>
      <c r="P7440" s="9">
        <v>199</v>
      </c>
      <c r="Q7440" s="9">
        <v>4</v>
      </c>
    </row>
    <row r="7441" spans="1:17" hidden="1" x14ac:dyDescent="0.25">
      <c r="A7441" s="8" t="str">
        <f t="shared" si="698"/>
        <v>Patient Stretchers and Trolleys and Related AccessStryker UK Limited</v>
      </c>
      <c r="B7441" s="8" t="str">
        <f>VLOOKUP(J7441,'Contract IDs'!A:D,4,0)</f>
        <v>Patient Stretchers and Trolleys and Related Access</v>
      </c>
      <c r="C7441" s="8" t="str">
        <f>VLOOKUP(L7441,'Supplier IDs'!A:C,3,0)</f>
        <v>Stryker UK Limited</v>
      </c>
      <c r="D7441" s="8" t="str">
        <f t="shared" si="697"/>
        <v>No Sub Cat</v>
      </c>
      <c r="E7441" s="8">
        <f t="shared" si="699"/>
        <v>300000000000000</v>
      </c>
      <c r="F7441" s="8">
        <f t="shared" si="700"/>
        <v>200</v>
      </c>
      <c r="G7441" s="8">
        <f t="shared" si="701"/>
        <v>1000</v>
      </c>
      <c r="H7441" s="15">
        <f t="shared" si="702"/>
        <v>0.04</v>
      </c>
      <c r="I7441" s="15" t="s">
        <v>372</v>
      </c>
      <c r="J7441" s="10">
        <v>300000166523030</v>
      </c>
      <c r="K7441" s="9" t="s">
        <v>422</v>
      </c>
      <c r="L7441" s="10">
        <v>100000000612457</v>
      </c>
      <c r="M7441" s="9"/>
      <c r="N7441" s="20">
        <v>300000000000000</v>
      </c>
      <c r="O7441" s="9">
        <v>200</v>
      </c>
      <c r="P7441" s="9">
        <v>1000</v>
      </c>
      <c r="Q7441" s="9">
        <v>4</v>
      </c>
    </row>
    <row r="7442" spans="1:17" hidden="1" x14ac:dyDescent="0.25">
      <c r="A7442" s="8" t="str">
        <f t="shared" si="698"/>
        <v>Patient Stretchers and Trolleys and Related AccessStryker UK Limited</v>
      </c>
      <c r="B7442" s="8" t="str">
        <f>VLOOKUP(J7442,'Contract IDs'!A:D,4,0)</f>
        <v>Patient Stretchers and Trolleys and Related Access</v>
      </c>
      <c r="C7442" s="8" t="str">
        <f>VLOOKUP(L7442,'Supplier IDs'!A:C,3,0)</f>
        <v>Stryker UK Limited</v>
      </c>
      <c r="D7442" s="8" t="str">
        <f t="shared" si="697"/>
        <v>No Sub Cat</v>
      </c>
      <c r="E7442" s="8">
        <f t="shared" si="699"/>
        <v>300000000000000</v>
      </c>
      <c r="F7442" s="8">
        <f t="shared" si="700"/>
        <v>11</v>
      </c>
      <c r="G7442" s="8">
        <f t="shared" si="701"/>
        <v>19</v>
      </c>
      <c r="H7442" s="15">
        <f t="shared" si="702"/>
        <v>0.02</v>
      </c>
      <c r="I7442" s="15" t="s">
        <v>372</v>
      </c>
      <c r="J7442" s="10">
        <v>300000166523030</v>
      </c>
      <c r="K7442" s="9" t="s">
        <v>422</v>
      </c>
      <c r="L7442" s="10">
        <v>100000000612457</v>
      </c>
      <c r="M7442" s="9"/>
      <c r="N7442" s="20">
        <v>300000000000000</v>
      </c>
      <c r="O7442" s="9">
        <v>11</v>
      </c>
      <c r="P7442" s="9">
        <v>19</v>
      </c>
      <c r="Q7442" s="9">
        <v>2</v>
      </c>
    </row>
    <row r="7443" spans="1:17" hidden="1" x14ac:dyDescent="0.25">
      <c r="A7443" s="8" t="str">
        <f t="shared" si="698"/>
        <v>Patient Stretchers and Trolleys and Related AccessStryker UK Limited</v>
      </c>
      <c r="B7443" s="8" t="str">
        <f>VLOOKUP(J7443,'Contract IDs'!A:D,4,0)</f>
        <v>Patient Stretchers and Trolleys and Related Access</v>
      </c>
      <c r="C7443" s="8" t="str">
        <f>VLOOKUP(L7443,'Supplier IDs'!A:C,3,0)</f>
        <v>Stryker UK Limited</v>
      </c>
      <c r="D7443" s="8" t="str">
        <f t="shared" si="697"/>
        <v>No Sub Cat</v>
      </c>
      <c r="E7443" s="8">
        <f t="shared" si="699"/>
        <v>300000000000000</v>
      </c>
      <c r="F7443" s="8">
        <f t="shared" si="700"/>
        <v>20</v>
      </c>
      <c r="G7443" s="8">
        <f t="shared" si="701"/>
        <v>49</v>
      </c>
      <c r="H7443" s="15">
        <f t="shared" si="702"/>
        <v>0.03</v>
      </c>
      <c r="I7443" s="15" t="s">
        <v>372</v>
      </c>
      <c r="J7443" s="10">
        <v>300000166523030</v>
      </c>
      <c r="K7443" s="9" t="s">
        <v>422</v>
      </c>
      <c r="L7443" s="10">
        <v>100000000612457</v>
      </c>
      <c r="M7443" s="9"/>
      <c r="N7443" s="20">
        <v>300000000000000</v>
      </c>
      <c r="O7443" s="9">
        <v>20</v>
      </c>
      <c r="P7443" s="9">
        <v>49</v>
      </c>
      <c r="Q7443" s="9">
        <v>3</v>
      </c>
    </row>
    <row r="7444" spans="1:17" hidden="1" x14ac:dyDescent="0.25">
      <c r="A7444" s="8" t="str">
        <f t="shared" si="698"/>
        <v>Patient Stretchers and Trolleys and Related AccessStryker UK Limited</v>
      </c>
      <c r="B7444" s="8" t="str">
        <f>VLOOKUP(J7444,'Contract IDs'!A:D,4,0)</f>
        <v>Patient Stretchers and Trolleys and Related Access</v>
      </c>
      <c r="C7444" s="8" t="str">
        <f>VLOOKUP(L7444,'Supplier IDs'!A:C,3,0)</f>
        <v>Stryker UK Limited</v>
      </c>
      <c r="D7444" s="8" t="str">
        <f t="shared" si="697"/>
        <v>No Sub Cat</v>
      </c>
      <c r="E7444" s="8">
        <f t="shared" si="699"/>
        <v>300000000000000</v>
      </c>
      <c r="F7444" s="8">
        <f t="shared" si="700"/>
        <v>50</v>
      </c>
      <c r="G7444" s="8">
        <f t="shared" si="701"/>
        <v>99</v>
      </c>
      <c r="H7444" s="15">
        <f t="shared" si="702"/>
        <v>0.03</v>
      </c>
      <c r="I7444" s="15" t="s">
        <v>372</v>
      </c>
      <c r="J7444" s="10">
        <v>300000166523030</v>
      </c>
      <c r="K7444" s="9" t="s">
        <v>422</v>
      </c>
      <c r="L7444" s="10">
        <v>100000000612457</v>
      </c>
      <c r="M7444" s="9"/>
      <c r="N7444" s="20">
        <v>300000000000000</v>
      </c>
      <c r="O7444" s="9">
        <v>50</v>
      </c>
      <c r="P7444" s="9">
        <v>99</v>
      </c>
      <c r="Q7444" s="9">
        <v>3</v>
      </c>
    </row>
    <row r="7445" spans="1:17" hidden="1" x14ac:dyDescent="0.25">
      <c r="A7445" s="8" t="str">
        <f t="shared" si="698"/>
        <v>Patient Stretchers and Trolleys and Related AccessStryker UK Limited</v>
      </c>
      <c r="B7445" s="8" t="str">
        <f>VLOOKUP(J7445,'Contract IDs'!A:D,4,0)</f>
        <v>Patient Stretchers and Trolleys and Related Access</v>
      </c>
      <c r="C7445" s="8" t="str">
        <f>VLOOKUP(L7445,'Supplier IDs'!A:C,3,0)</f>
        <v>Stryker UK Limited</v>
      </c>
      <c r="D7445" s="8" t="str">
        <f t="shared" si="697"/>
        <v>No Sub Cat</v>
      </c>
      <c r="E7445" s="8">
        <f t="shared" si="699"/>
        <v>300000000000000</v>
      </c>
      <c r="F7445" s="8">
        <f t="shared" si="700"/>
        <v>100</v>
      </c>
      <c r="G7445" s="8">
        <f t="shared" si="701"/>
        <v>149</v>
      </c>
      <c r="H7445" s="15">
        <f t="shared" si="702"/>
        <v>0.04</v>
      </c>
      <c r="I7445" s="15" t="s">
        <v>372</v>
      </c>
      <c r="J7445" s="10">
        <v>300000166523030</v>
      </c>
      <c r="K7445" s="9" t="s">
        <v>422</v>
      </c>
      <c r="L7445" s="10">
        <v>100000000612457</v>
      </c>
      <c r="M7445" s="9"/>
      <c r="N7445" s="20">
        <v>300000000000000</v>
      </c>
      <c r="O7445" s="9">
        <v>100</v>
      </c>
      <c r="P7445" s="9">
        <v>149</v>
      </c>
      <c r="Q7445" s="9">
        <v>4</v>
      </c>
    </row>
    <row r="7446" spans="1:17" hidden="1" x14ac:dyDescent="0.25">
      <c r="A7446" s="8" t="str">
        <f t="shared" si="698"/>
        <v>Patient Stretchers and Trolleys and Related AccessStryker UK Limited</v>
      </c>
      <c r="B7446" s="8" t="str">
        <f>VLOOKUP(J7446,'Contract IDs'!A:D,4,0)</f>
        <v>Patient Stretchers and Trolleys and Related Access</v>
      </c>
      <c r="C7446" s="8" t="str">
        <f>VLOOKUP(L7446,'Supplier IDs'!A:C,3,0)</f>
        <v>Stryker UK Limited</v>
      </c>
      <c r="D7446" s="8" t="str">
        <f t="shared" si="697"/>
        <v>No Sub Cat</v>
      </c>
      <c r="E7446" s="8">
        <f t="shared" si="699"/>
        <v>300000000000000</v>
      </c>
      <c r="F7446" s="8">
        <f t="shared" si="700"/>
        <v>150</v>
      </c>
      <c r="G7446" s="8">
        <f t="shared" si="701"/>
        <v>199</v>
      </c>
      <c r="H7446" s="15">
        <f t="shared" si="702"/>
        <v>0.04</v>
      </c>
      <c r="I7446" s="15" t="s">
        <v>372</v>
      </c>
      <c r="J7446" s="10">
        <v>300000166523030</v>
      </c>
      <c r="K7446" s="9" t="s">
        <v>422</v>
      </c>
      <c r="L7446" s="10">
        <v>100000000612457</v>
      </c>
      <c r="M7446" s="9"/>
      <c r="N7446" s="20">
        <v>300000000000000</v>
      </c>
      <c r="O7446" s="9">
        <v>150</v>
      </c>
      <c r="P7446" s="9">
        <v>199</v>
      </c>
      <c r="Q7446" s="9">
        <v>4</v>
      </c>
    </row>
    <row r="7447" spans="1:17" hidden="1" x14ac:dyDescent="0.25">
      <c r="A7447" s="8" t="str">
        <f t="shared" si="698"/>
        <v>Patient Stretchers and Trolleys and Related AccessStryker UK Limited</v>
      </c>
      <c r="B7447" s="8" t="str">
        <f>VLOOKUP(J7447,'Contract IDs'!A:D,4,0)</f>
        <v>Patient Stretchers and Trolleys and Related Access</v>
      </c>
      <c r="C7447" s="8" t="str">
        <f>VLOOKUP(L7447,'Supplier IDs'!A:C,3,0)</f>
        <v>Stryker UK Limited</v>
      </c>
      <c r="D7447" s="8" t="str">
        <f t="shared" si="697"/>
        <v>No Sub Cat</v>
      </c>
      <c r="E7447" s="8">
        <f t="shared" si="699"/>
        <v>300000000000000</v>
      </c>
      <c r="F7447" s="8">
        <f t="shared" si="700"/>
        <v>200</v>
      </c>
      <c r="G7447" s="8">
        <f t="shared" si="701"/>
        <v>1000</v>
      </c>
      <c r="H7447" s="15">
        <f t="shared" si="702"/>
        <v>0.04</v>
      </c>
      <c r="I7447" s="15" t="s">
        <v>372</v>
      </c>
      <c r="J7447" s="10">
        <v>300000166523030</v>
      </c>
      <c r="K7447" s="9" t="s">
        <v>422</v>
      </c>
      <c r="L7447" s="10">
        <v>100000000612457</v>
      </c>
      <c r="M7447" s="9"/>
      <c r="N7447" s="20">
        <v>300000000000000</v>
      </c>
      <c r="O7447" s="9">
        <v>200</v>
      </c>
      <c r="P7447" s="9">
        <v>1000</v>
      </c>
      <c r="Q7447" s="9">
        <v>4</v>
      </c>
    </row>
    <row r="7448" spans="1:17" hidden="1" x14ac:dyDescent="0.25">
      <c r="A7448" s="8" t="str">
        <f t="shared" si="698"/>
        <v>Patient Stretchers and Trolleys and Related AccessNewmaw Medical Ltd</v>
      </c>
      <c r="B7448" s="8" t="str">
        <f>VLOOKUP(J7448,'Contract IDs'!A:D,4,0)</f>
        <v>Patient Stretchers and Trolleys and Related Access</v>
      </c>
      <c r="C7448" s="8" t="str">
        <f>VLOOKUP(L7448,'Supplier IDs'!A:C,3,0)</f>
        <v>Newmaw Medical Ltd</v>
      </c>
      <c r="D7448" s="8" t="str">
        <f t="shared" si="697"/>
        <v>No Sub Cat</v>
      </c>
      <c r="E7448" s="8">
        <f t="shared" si="699"/>
        <v>300000000000000</v>
      </c>
      <c r="F7448" s="8">
        <f t="shared" si="700"/>
        <v>5</v>
      </c>
      <c r="G7448" s="8">
        <f t="shared" si="701"/>
        <v>5</v>
      </c>
      <c r="H7448" s="15">
        <f t="shared" si="702"/>
        <v>0.02</v>
      </c>
      <c r="I7448" s="15" t="s">
        <v>372</v>
      </c>
      <c r="J7448" s="10">
        <v>300000166523030</v>
      </c>
      <c r="K7448" s="9" t="s">
        <v>422</v>
      </c>
      <c r="L7448" s="10">
        <v>300000048665629</v>
      </c>
      <c r="M7448" s="9"/>
      <c r="N7448" s="20">
        <v>300000000000000</v>
      </c>
      <c r="O7448" s="9">
        <v>5</v>
      </c>
      <c r="P7448" s="9">
        <v>5</v>
      </c>
      <c r="Q7448" s="9">
        <v>2</v>
      </c>
    </row>
    <row r="7449" spans="1:17" hidden="1" x14ac:dyDescent="0.25">
      <c r="A7449" s="8" t="str">
        <f t="shared" si="698"/>
        <v>Patient Stretchers and Trolleys and Related AccessNewmaw Medical Ltd</v>
      </c>
      <c r="B7449" s="8" t="str">
        <f>VLOOKUP(J7449,'Contract IDs'!A:D,4,0)</f>
        <v>Patient Stretchers and Trolleys and Related Access</v>
      </c>
      <c r="C7449" s="8" t="str">
        <f>VLOOKUP(L7449,'Supplier IDs'!A:C,3,0)</f>
        <v>Newmaw Medical Ltd</v>
      </c>
      <c r="D7449" s="8" t="str">
        <f t="shared" si="697"/>
        <v>No Sub Cat</v>
      </c>
      <c r="E7449" s="8">
        <f t="shared" si="699"/>
        <v>300000000000000</v>
      </c>
      <c r="F7449" s="8">
        <f t="shared" si="700"/>
        <v>6</v>
      </c>
      <c r="G7449" s="8">
        <f t="shared" si="701"/>
        <v>6</v>
      </c>
      <c r="H7449" s="15">
        <f t="shared" si="702"/>
        <v>0.02</v>
      </c>
      <c r="I7449" s="15" t="s">
        <v>372</v>
      </c>
      <c r="J7449" s="10">
        <v>300000166523030</v>
      </c>
      <c r="K7449" s="9" t="s">
        <v>422</v>
      </c>
      <c r="L7449" s="10">
        <v>300000048665629</v>
      </c>
      <c r="M7449" s="9"/>
      <c r="N7449" s="20">
        <v>300000000000000</v>
      </c>
      <c r="O7449" s="9">
        <v>6</v>
      </c>
      <c r="P7449" s="9">
        <v>6</v>
      </c>
      <c r="Q7449" s="9">
        <v>2</v>
      </c>
    </row>
    <row r="7450" spans="1:17" hidden="1" x14ac:dyDescent="0.25">
      <c r="A7450" s="8" t="str">
        <f t="shared" si="698"/>
        <v>Patient Stretchers and Trolleys and Related AccessNewmaw Medical Ltd</v>
      </c>
      <c r="B7450" s="8" t="str">
        <f>VLOOKUP(J7450,'Contract IDs'!A:D,4,0)</f>
        <v>Patient Stretchers and Trolleys and Related Access</v>
      </c>
      <c r="C7450" s="8" t="str">
        <f>VLOOKUP(L7450,'Supplier IDs'!A:C,3,0)</f>
        <v>Newmaw Medical Ltd</v>
      </c>
      <c r="D7450" s="8" t="str">
        <f t="shared" si="697"/>
        <v>No Sub Cat</v>
      </c>
      <c r="E7450" s="8">
        <f t="shared" si="699"/>
        <v>300000000000000</v>
      </c>
      <c r="F7450" s="8">
        <f t="shared" si="700"/>
        <v>7</v>
      </c>
      <c r="G7450" s="8">
        <f t="shared" si="701"/>
        <v>7</v>
      </c>
      <c r="H7450" s="15">
        <f t="shared" si="702"/>
        <v>0.02</v>
      </c>
      <c r="I7450" s="15" t="s">
        <v>372</v>
      </c>
      <c r="J7450" s="10">
        <v>300000166523030</v>
      </c>
      <c r="K7450" s="9" t="s">
        <v>422</v>
      </c>
      <c r="L7450" s="10">
        <v>300000048665629</v>
      </c>
      <c r="M7450" s="9"/>
      <c r="N7450" s="20">
        <v>300000000000000</v>
      </c>
      <c r="O7450" s="9">
        <v>7</v>
      </c>
      <c r="P7450" s="9">
        <v>7</v>
      </c>
      <c r="Q7450" s="9">
        <v>2</v>
      </c>
    </row>
    <row r="7451" spans="1:17" hidden="1" x14ac:dyDescent="0.25">
      <c r="A7451" s="8" t="str">
        <f t="shared" si="698"/>
        <v>Patient Stretchers and Trolleys and Related AccessNewmaw Medical Ltd</v>
      </c>
      <c r="B7451" s="8" t="str">
        <f>VLOOKUP(J7451,'Contract IDs'!A:D,4,0)</f>
        <v>Patient Stretchers and Trolleys and Related Access</v>
      </c>
      <c r="C7451" s="8" t="str">
        <f>VLOOKUP(L7451,'Supplier IDs'!A:C,3,0)</f>
        <v>Newmaw Medical Ltd</v>
      </c>
      <c r="D7451" s="8" t="str">
        <f t="shared" si="697"/>
        <v>No Sub Cat</v>
      </c>
      <c r="E7451" s="8">
        <f t="shared" si="699"/>
        <v>300000000000000</v>
      </c>
      <c r="F7451" s="8">
        <f t="shared" si="700"/>
        <v>8</v>
      </c>
      <c r="G7451" s="8">
        <f t="shared" si="701"/>
        <v>8</v>
      </c>
      <c r="H7451" s="15">
        <f t="shared" si="702"/>
        <v>0.02</v>
      </c>
      <c r="I7451" s="15" t="s">
        <v>372</v>
      </c>
      <c r="J7451" s="10">
        <v>300000166523030</v>
      </c>
      <c r="K7451" s="9" t="s">
        <v>422</v>
      </c>
      <c r="L7451" s="10">
        <v>300000048665629</v>
      </c>
      <c r="M7451" s="9"/>
      <c r="N7451" s="20">
        <v>300000000000000</v>
      </c>
      <c r="O7451" s="9">
        <v>8</v>
      </c>
      <c r="P7451" s="9">
        <v>8</v>
      </c>
      <c r="Q7451" s="9">
        <v>2</v>
      </c>
    </row>
    <row r="7452" spans="1:17" hidden="1" x14ac:dyDescent="0.25">
      <c r="A7452" s="8" t="str">
        <f t="shared" si="698"/>
        <v>Patient Stretchers and Trolleys and Related AccessNewmaw Medical Ltd</v>
      </c>
      <c r="B7452" s="8" t="str">
        <f>VLOOKUP(J7452,'Contract IDs'!A:D,4,0)</f>
        <v>Patient Stretchers and Trolleys and Related Access</v>
      </c>
      <c r="C7452" s="8" t="str">
        <f>VLOOKUP(L7452,'Supplier IDs'!A:C,3,0)</f>
        <v>Newmaw Medical Ltd</v>
      </c>
      <c r="D7452" s="8" t="str">
        <f t="shared" si="697"/>
        <v>No Sub Cat</v>
      </c>
      <c r="E7452" s="8">
        <f t="shared" si="699"/>
        <v>300000000000000</v>
      </c>
      <c r="F7452" s="8">
        <f t="shared" si="700"/>
        <v>9</v>
      </c>
      <c r="G7452" s="8">
        <f t="shared" si="701"/>
        <v>9</v>
      </c>
      <c r="H7452" s="15">
        <f t="shared" si="702"/>
        <v>0.02</v>
      </c>
      <c r="I7452" s="15" t="s">
        <v>372</v>
      </c>
      <c r="J7452" s="10">
        <v>300000166523030</v>
      </c>
      <c r="K7452" s="9" t="s">
        <v>422</v>
      </c>
      <c r="L7452" s="10">
        <v>300000048665629</v>
      </c>
      <c r="M7452" s="9"/>
      <c r="N7452" s="20">
        <v>300000000000000</v>
      </c>
      <c r="O7452" s="9">
        <v>9</v>
      </c>
      <c r="P7452" s="9">
        <v>9</v>
      </c>
      <c r="Q7452" s="9">
        <v>2</v>
      </c>
    </row>
    <row r="7453" spans="1:17" hidden="1" x14ac:dyDescent="0.25">
      <c r="A7453" s="8" t="str">
        <f t="shared" si="698"/>
        <v>Patient Stretchers and Trolleys and Related AccessNewmaw Medical Ltd</v>
      </c>
      <c r="B7453" s="8" t="str">
        <f>VLOOKUP(J7453,'Contract IDs'!A:D,4,0)</f>
        <v>Patient Stretchers and Trolleys and Related Access</v>
      </c>
      <c r="C7453" s="8" t="str">
        <f>VLOOKUP(L7453,'Supplier IDs'!A:C,3,0)</f>
        <v>Newmaw Medical Ltd</v>
      </c>
      <c r="D7453" s="8" t="str">
        <f t="shared" si="697"/>
        <v>No Sub Cat</v>
      </c>
      <c r="E7453" s="8">
        <f t="shared" si="699"/>
        <v>300000000000000</v>
      </c>
      <c r="F7453" s="8">
        <f t="shared" si="700"/>
        <v>10</v>
      </c>
      <c r="G7453" s="8">
        <f t="shared" si="701"/>
        <v>10</v>
      </c>
      <c r="H7453" s="15">
        <f t="shared" si="702"/>
        <v>0.03</v>
      </c>
      <c r="I7453" s="15" t="s">
        <v>372</v>
      </c>
      <c r="J7453" s="10">
        <v>300000166523030</v>
      </c>
      <c r="K7453" s="9" t="s">
        <v>422</v>
      </c>
      <c r="L7453" s="10">
        <v>300000048665629</v>
      </c>
      <c r="M7453" s="9"/>
      <c r="N7453" s="20">
        <v>300000000000000</v>
      </c>
      <c r="O7453" s="9">
        <v>10</v>
      </c>
      <c r="P7453" s="9">
        <v>10</v>
      </c>
      <c r="Q7453" s="9">
        <v>3</v>
      </c>
    </row>
    <row r="7454" spans="1:17" hidden="1" x14ac:dyDescent="0.25">
      <c r="A7454" s="8" t="str">
        <f t="shared" si="698"/>
        <v>Patient Stretchers and Trolleys and Related AccessNewmaw Medical Ltd</v>
      </c>
      <c r="B7454" s="8" t="str">
        <f>VLOOKUP(J7454,'Contract IDs'!A:D,4,0)</f>
        <v>Patient Stretchers and Trolleys and Related Access</v>
      </c>
      <c r="C7454" s="8" t="str">
        <f>VLOOKUP(L7454,'Supplier IDs'!A:C,3,0)</f>
        <v>Newmaw Medical Ltd</v>
      </c>
      <c r="D7454" s="8" t="str">
        <f t="shared" si="697"/>
        <v>No Sub Cat</v>
      </c>
      <c r="E7454" s="8">
        <f t="shared" si="699"/>
        <v>300000000000000</v>
      </c>
      <c r="F7454" s="8">
        <f t="shared" si="700"/>
        <v>11</v>
      </c>
      <c r="G7454" s="8">
        <f t="shared" si="701"/>
        <v>19</v>
      </c>
      <c r="H7454" s="15">
        <f t="shared" si="702"/>
        <v>0.03</v>
      </c>
      <c r="I7454" s="15" t="s">
        <v>372</v>
      </c>
      <c r="J7454" s="10">
        <v>300000166523030</v>
      </c>
      <c r="K7454" s="9" t="s">
        <v>422</v>
      </c>
      <c r="L7454" s="10">
        <v>300000048665629</v>
      </c>
      <c r="M7454" s="9"/>
      <c r="N7454" s="20">
        <v>300000000000000</v>
      </c>
      <c r="O7454" s="9">
        <v>11</v>
      </c>
      <c r="P7454" s="9">
        <v>19</v>
      </c>
      <c r="Q7454" s="9">
        <v>3</v>
      </c>
    </row>
    <row r="7455" spans="1:17" hidden="1" x14ac:dyDescent="0.25">
      <c r="A7455" s="8" t="str">
        <f t="shared" si="698"/>
        <v>Patient Stretchers and Trolleys and Related AccessNewmaw Medical Ltd</v>
      </c>
      <c r="B7455" s="8" t="str">
        <f>VLOOKUP(J7455,'Contract IDs'!A:D,4,0)</f>
        <v>Patient Stretchers and Trolleys and Related Access</v>
      </c>
      <c r="C7455" s="8" t="str">
        <f>VLOOKUP(L7455,'Supplier IDs'!A:C,3,0)</f>
        <v>Newmaw Medical Ltd</v>
      </c>
      <c r="D7455" s="8" t="str">
        <f t="shared" si="697"/>
        <v>No Sub Cat</v>
      </c>
      <c r="E7455" s="8">
        <f t="shared" si="699"/>
        <v>300000000000000</v>
      </c>
      <c r="F7455" s="8">
        <f t="shared" si="700"/>
        <v>20</v>
      </c>
      <c r="G7455" s="8">
        <f t="shared" si="701"/>
        <v>49</v>
      </c>
      <c r="H7455" s="15">
        <f t="shared" si="702"/>
        <v>0.03</v>
      </c>
      <c r="I7455" s="15" t="s">
        <v>372</v>
      </c>
      <c r="J7455" s="10">
        <v>300000166523030</v>
      </c>
      <c r="K7455" s="9" t="s">
        <v>422</v>
      </c>
      <c r="L7455" s="10">
        <v>300000048665629</v>
      </c>
      <c r="M7455" s="9"/>
      <c r="N7455" s="20">
        <v>300000000000000</v>
      </c>
      <c r="O7455" s="9">
        <v>20</v>
      </c>
      <c r="P7455" s="9">
        <v>49</v>
      </c>
      <c r="Q7455" s="9">
        <v>3</v>
      </c>
    </row>
    <row r="7456" spans="1:17" hidden="1" x14ac:dyDescent="0.25">
      <c r="A7456" s="8" t="str">
        <f t="shared" si="698"/>
        <v>Patient Stretchers and Trolleys and Related AccessNewmaw Medical Ltd</v>
      </c>
      <c r="B7456" s="8" t="str">
        <f>VLOOKUP(J7456,'Contract IDs'!A:D,4,0)</f>
        <v>Patient Stretchers and Trolleys and Related Access</v>
      </c>
      <c r="C7456" s="8" t="str">
        <f>VLOOKUP(L7456,'Supplier IDs'!A:C,3,0)</f>
        <v>Newmaw Medical Ltd</v>
      </c>
      <c r="D7456" s="8" t="str">
        <f t="shared" si="697"/>
        <v>No Sub Cat</v>
      </c>
      <c r="E7456" s="8">
        <f t="shared" si="699"/>
        <v>300000000000000</v>
      </c>
      <c r="F7456" s="8">
        <f t="shared" si="700"/>
        <v>50</v>
      </c>
      <c r="G7456" s="8">
        <f t="shared" si="701"/>
        <v>99</v>
      </c>
      <c r="H7456" s="15">
        <f t="shared" si="702"/>
        <v>0.04</v>
      </c>
      <c r="I7456" s="15" t="s">
        <v>372</v>
      </c>
      <c r="J7456" s="10">
        <v>300000166523030</v>
      </c>
      <c r="K7456" s="9" t="s">
        <v>422</v>
      </c>
      <c r="L7456" s="10">
        <v>300000048665629</v>
      </c>
      <c r="M7456" s="9"/>
      <c r="N7456" s="20">
        <v>300000000000000</v>
      </c>
      <c r="O7456" s="9">
        <v>50</v>
      </c>
      <c r="P7456" s="9">
        <v>99</v>
      </c>
      <c r="Q7456" s="9">
        <v>4</v>
      </c>
    </row>
    <row r="7457" spans="1:17" hidden="1" x14ac:dyDescent="0.25">
      <c r="A7457" s="8" t="str">
        <f t="shared" si="698"/>
        <v>Patient Stretchers and Trolleys and Related AccessNewmaw Medical Ltd</v>
      </c>
      <c r="B7457" s="8" t="str">
        <f>VLOOKUP(J7457,'Contract IDs'!A:D,4,0)</f>
        <v>Patient Stretchers and Trolleys and Related Access</v>
      </c>
      <c r="C7457" s="8" t="str">
        <f>VLOOKUP(L7457,'Supplier IDs'!A:C,3,0)</f>
        <v>Newmaw Medical Ltd</v>
      </c>
      <c r="D7457" s="8" t="str">
        <f t="shared" si="697"/>
        <v>No Sub Cat</v>
      </c>
      <c r="E7457" s="8">
        <f t="shared" si="699"/>
        <v>300000000000000</v>
      </c>
      <c r="F7457" s="8">
        <f t="shared" si="700"/>
        <v>100</v>
      </c>
      <c r="G7457" s="8">
        <f t="shared" si="701"/>
        <v>149</v>
      </c>
      <c r="H7457" s="15">
        <f t="shared" si="702"/>
        <v>0.05</v>
      </c>
      <c r="I7457" s="15" t="s">
        <v>372</v>
      </c>
      <c r="J7457" s="10">
        <v>300000166523030</v>
      </c>
      <c r="K7457" s="9" t="s">
        <v>422</v>
      </c>
      <c r="L7457" s="10">
        <v>300000048665629</v>
      </c>
      <c r="M7457" s="9"/>
      <c r="N7457" s="20">
        <v>300000000000000</v>
      </c>
      <c r="O7457" s="9">
        <v>100</v>
      </c>
      <c r="P7457" s="9">
        <v>149</v>
      </c>
      <c r="Q7457" s="9">
        <v>5</v>
      </c>
    </row>
    <row r="7458" spans="1:17" hidden="1" x14ac:dyDescent="0.25">
      <c r="A7458" s="8" t="str">
        <f t="shared" si="698"/>
        <v>Patient Stretchers and Trolleys and Related AccessNewmaw Medical Ltd</v>
      </c>
      <c r="B7458" s="8" t="str">
        <f>VLOOKUP(J7458,'Contract IDs'!A:D,4,0)</f>
        <v>Patient Stretchers and Trolleys and Related Access</v>
      </c>
      <c r="C7458" s="8" t="str">
        <f>VLOOKUP(L7458,'Supplier IDs'!A:C,3,0)</f>
        <v>Newmaw Medical Ltd</v>
      </c>
      <c r="D7458" s="8" t="str">
        <f t="shared" si="697"/>
        <v>No Sub Cat</v>
      </c>
      <c r="E7458" s="8">
        <f t="shared" si="699"/>
        <v>300000000000000</v>
      </c>
      <c r="F7458" s="8">
        <f t="shared" si="700"/>
        <v>150</v>
      </c>
      <c r="G7458" s="8">
        <f t="shared" si="701"/>
        <v>199</v>
      </c>
      <c r="H7458" s="15">
        <f t="shared" si="702"/>
        <v>0.05</v>
      </c>
      <c r="I7458" s="15" t="s">
        <v>372</v>
      </c>
      <c r="J7458" s="10">
        <v>300000166523030</v>
      </c>
      <c r="K7458" s="9" t="s">
        <v>422</v>
      </c>
      <c r="L7458" s="10">
        <v>300000048665629</v>
      </c>
      <c r="M7458" s="9"/>
      <c r="N7458" s="20">
        <v>300000000000000</v>
      </c>
      <c r="O7458" s="9">
        <v>150</v>
      </c>
      <c r="P7458" s="9">
        <v>199</v>
      </c>
      <c r="Q7458" s="9">
        <v>5</v>
      </c>
    </row>
    <row r="7459" spans="1:17" hidden="1" x14ac:dyDescent="0.25">
      <c r="A7459" s="8" t="str">
        <f t="shared" si="698"/>
        <v>Patient Stretchers and Trolleys and Related AccessNewmaw Medical Ltd</v>
      </c>
      <c r="B7459" s="8" t="str">
        <f>VLOOKUP(J7459,'Contract IDs'!A:D,4,0)</f>
        <v>Patient Stretchers and Trolleys and Related Access</v>
      </c>
      <c r="C7459" s="8" t="str">
        <f>VLOOKUP(L7459,'Supplier IDs'!A:C,3,0)</f>
        <v>Newmaw Medical Ltd</v>
      </c>
      <c r="D7459" s="8" t="str">
        <f t="shared" si="697"/>
        <v>No Sub Cat</v>
      </c>
      <c r="E7459" s="8">
        <f t="shared" si="699"/>
        <v>300000000000000</v>
      </c>
      <c r="F7459" s="8">
        <f t="shared" si="700"/>
        <v>200</v>
      </c>
      <c r="G7459" s="8">
        <f t="shared" si="701"/>
        <v>1000</v>
      </c>
      <c r="H7459" s="15">
        <f t="shared" si="702"/>
        <v>0.05</v>
      </c>
      <c r="I7459" s="15" t="s">
        <v>372</v>
      </c>
      <c r="J7459" s="10">
        <v>300000166523030</v>
      </c>
      <c r="K7459" s="9" t="s">
        <v>422</v>
      </c>
      <c r="L7459" s="10">
        <v>300000048665629</v>
      </c>
      <c r="M7459" s="9"/>
      <c r="N7459" s="20">
        <v>300000000000000</v>
      </c>
      <c r="O7459" s="9">
        <v>200</v>
      </c>
      <c r="P7459" s="9">
        <v>1000</v>
      </c>
      <c r="Q7459" s="9">
        <v>5</v>
      </c>
    </row>
    <row r="7460" spans="1:17" hidden="1" x14ac:dyDescent="0.25">
      <c r="A7460" s="8" t="str">
        <f t="shared" si="698"/>
        <v>Patient Stretchers and Trolleys and Related AccessNewmaw Medical Ltd</v>
      </c>
      <c r="B7460" s="8" t="str">
        <f>VLOOKUP(J7460,'Contract IDs'!A:D,4,0)</f>
        <v>Patient Stretchers and Trolleys and Related Access</v>
      </c>
      <c r="C7460" s="8" t="str">
        <f>VLOOKUP(L7460,'Supplier IDs'!A:C,3,0)</f>
        <v>Newmaw Medical Ltd</v>
      </c>
      <c r="D7460" s="8" t="str">
        <f t="shared" si="697"/>
        <v>No Sub Cat</v>
      </c>
      <c r="E7460" s="8">
        <f t="shared" si="699"/>
        <v>300000000000000</v>
      </c>
      <c r="F7460" s="8">
        <f t="shared" si="700"/>
        <v>5</v>
      </c>
      <c r="G7460" s="8">
        <f t="shared" si="701"/>
        <v>5</v>
      </c>
      <c r="H7460" s="15">
        <f t="shared" si="702"/>
        <v>0.02</v>
      </c>
      <c r="I7460" s="15" t="s">
        <v>372</v>
      </c>
      <c r="J7460" s="10">
        <v>300000166523030</v>
      </c>
      <c r="K7460" s="9" t="s">
        <v>422</v>
      </c>
      <c r="L7460" s="10">
        <v>300000048665629</v>
      </c>
      <c r="M7460" s="9"/>
      <c r="N7460" s="20">
        <v>300000000000000</v>
      </c>
      <c r="O7460" s="9">
        <v>5</v>
      </c>
      <c r="P7460" s="9">
        <v>5</v>
      </c>
      <c r="Q7460" s="9">
        <v>2</v>
      </c>
    </row>
    <row r="7461" spans="1:17" hidden="1" x14ac:dyDescent="0.25">
      <c r="A7461" s="8" t="str">
        <f t="shared" si="698"/>
        <v>Patient Stretchers and Trolleys and Related AccessNewmaw Medical Ltd</v>
      </c>
      <c r="B7461" s="8" t="str">
        <f>VLOOKUP(J7461,'Contract IDs'!A:D,4,0)</f>
        <v>Patient Stretchers and Trolleys and Related Access</v>
      </c>
      <c r="C7461" s="8" t="str">
        <f>VLOOKUP(L7461,'Supplier IDs'!A:C,3,0)</f>
        <v>Newmaw Medical Ltd</v>
      </c>
      <c r="D7461" s="8" t="str">
        <f t="shared" si="697"/>
        <v>No Sub Cat</v>
      </c>
      <c r="E7461" s="8">
        <f t="shared" si="699"/>
        <v>300000000000000</v>
      </c>
      <c r="F7461" s="8">
        <f t="shared" si="700"/>
        <v>6</v>
      </c>
      <c r="G7461" s="8">
        <f t="shared" si="701"/>
        <v>6</v>
      </c>
      <c r="H7461" s="15">
        <f t="shared" si="702"/>
        <v>0.02</v>
      </c>
      <c r="I7461" s="15" t="s">
        <v>372</v>
      </c>
      <c r="J7461" s="10">
        <v>300000166523030</v>
      </c>
      <c r="K7461" s="9" t="s">
        <v>422</v>
      </c>
      <c r="L7461" s="10">
        <v>300000048665629</v>
      </c>
      <c r="M7461" s="9"/>
      <c r="N7461" s="20">
        <v>300000000000000</v>
      </c>
      <c r="O7461" s="9">
        <v>6</v>
      </c>
      <c r="P7461" s="9">
        <v>6</v>
      </c>
      <c r="Q7461" s="9">
        <v>2</v>
      </c>
    </row>
    <row r="7462" spans="1:17" hidden="1" x14ac:dyDescent="0.25">
      <c r="A7462" s="8" t="str">
        <f t="shared" si="698"/>
        <v>Patient Stretchers and Trolleys and Related AccessNewmaw Medical Ltd</v>
      </c>
      <c r="B7462" s="8" t="str">
        <f>VLOOKUP(J7462,'Contract IDs'!A:D,4,0)</f>
        <v>Patient Stretchers and Trolleys and Related Access</v>
      </c>
      <c r="C7462" s="8" t="str">
        <f>VLOOKUP(L7462,'Supplier IDs'!A:C,3,0)</f>
        <v>Newmaw Medical Ltd</v>
      </c>
      <c r="D7462" s="8" t="str">
        <f t="shared" si="697"/>
        <v>No Sub Cat</v>
      </c>
      <c r="E7462" s="8">
        <f t="shared" si="699"/>
        <v>300000000000000</v>
      </c>
      <c r="F7462" s="8">
        <f t="shared" si="700"/>
        <v>7</v>
      </c>
      <c r="G7462" s="8">
        <f t="shared" si="701"/>
        <v>7</v>
      </c>
      <c r="H7462" s="15">
        <f t="shared" si="702"/>
        <v>0.02</v>
      </c>
      <c r="I7462" s="15" t="s">
        <v>372</v>
      </c>
      <c r="J7462" s="10">
        <v>300000166523030</v>
      </c>
      <c r="K7462" s="9" t="s">
        <v>422</v>
      </c>
      <c r="L7462" s="10">
        <v>300000048665629</v>
      </c>
      <c r="M7462" s="9"/>
      <c r="N7462" s="20">
        <v>300000000000000</v>
      </c>
      <c r="O7462" s="9">
        <v>7</v>
      </c>
      <c r="P7462" s="9">
        <v>7</v>
      </c>
      <c r="Q7462" s="9">
        <v>2</v>
      </c>
    </row>
    <row r="7463" spans="1:17" hidden="1" x14ac:dyDescent="0.25">
      <c r="A7463" s="8" t="str">
        <f t="shared" si="698"/>
        <v>Patient Stretchers and Trolleys and Related AccessNewmaw Medical Ltd</v>
      </c>
      <c r="B7463" s="8" t="str">
        <f>VLOOKUP(J7463,'Contract IDs'!A:D,4,0)</f>
        <v>Patient Stretchers and Trolleys and Related Access</v>
      </c>
      <c r="C7463" s="8" t="str">
        <f>VLOOKUP(L7463,'Supplier IDs'!A:C,3,0)</f>
        <v>Newmaw Medical Ltd</v>
      </c>
      <c r="D7463" s="8" t="str">
        <f t="shared" si="697"/>
        <v>No Sub Cat</v>
      </c>
      <c r="E7463" s="8">
        <f t="shared" si="699"/>
        <v>300000000000000</v>
      </c>
      <c r="F7463" s="8">
        <f t="shared" si="700"/>
        <v>8</v>
      </c>
      <c r="G7463" s="8">
        <f t="shared" si="701"/>
        <v>8</v>
      </c>
      <c r="H7463" s="15">
        <f t="shared" si="702"/>
        <v>0.02</v>
      </c>
      <c r="I7463" s="15" t="s">
        <v>372</v>
      </c>
      <c r="J7463" s="10">
        <v>300000166523030</v>
      </c>
      <c r="K7463" s="9" t="s">
        <v>422</v>
      </c>
      <c r="L7463" s="10">
        <v>300000048665629</v>
      </c>
      <c r="M7463" s="9"/>
      <c r="N7463" s="20">
        <v>300000000000000</v>
      </c>
      <c r="O7463" s="9">
        <v>8</v>
      </c>
      <c r="P7463" s="9">
        <v>8</v>
      </c>
      <c r="Q7463" s="9">
        <v>2</v>
      </c>
    </row>
    <row r="7464" spans="1:17" hidden="1" x14ac:dyDescent="0.25">
      <c r="A7464" s="8" t="str">
        <f t="shared" si="698"/>
        <v>Patient Stretchers and Trolleys and Related AccessNewmaw Medical Ltd</v>
      </c>
      <c r="B7464" s="8" t="str">
        <f>VLOOKUP(J7464,'Contract IDs'!A:D,4,0)</f>
        <v>Patient Stretchers and Trolleys and Related Access</v>
      </c>
      <c r="C7464" s="8" t="str">
        <f>VLOOKUP(L7464,'Supplier IDs'!A:C,3,0)</f>
        <v>Newmaw Medical Ltd</v>
      </c>
      <c r="D7464" s="8" t="str">
        <f t="shared" si="697"/>
        <v>No Sub Cat</v>
      </c>
      <c r="E7464" s="8">
        <f t="shared" si="699"/>
        <v>300000000000000</v>
      </c>
      <c r="F7464" s="8">
        <f t="shared" si="700"/>
        <v>9</v>
      </c>
      <c r="G7464" s="8">
        <f t="shared" si="701"/>
        <v>9</v>
      </c>
      <c r="H7464" s="15">
        <f t="shared" si="702"/>
        <v>0.02</v>
      </c>
      <c r="I7464" s="15" t="s">
        <v>372</v>
      </c>
      <c r="J7464" s="10">
        <v>300000166523030</v>
      </c>
      <c r="K7464" s="9" t="s">
        <v>422</v>
      </c>
      <c r="L7464" s="10">
        <v>300000048665629</v>
      </c>
      <c r="M7464" s="9"/>
      <c r="N7464" s="20">
        <v>300000000000000</v>
      </c>
      <c r="O7464" s="9">
        <v>9</v>
      </c>
      <c r="P7464" s="9">
        <v>9</v>
      </c>
      <c r="Q7464" s="9">
        <v>2</v>
      </c>
    </row>
    <row r="7465" spans="1:17" hidden="1" x14ac:dyDescent="0.25">
      <c r="A7465" s="8" t="str">
        <f t="shared" si="698"/>
        <v>Patient Stretchers and Trolleys and Related AccessNewmaw Medical Ltd</v>
      </c>
      <c r="B7465" s="8" t="str">
        <f>VLOOKUP(J7465,'Contract IDs'!A:D,4,0)</f>
        <v>Patient Stretchers and Trolleys and Related Access</v>
      </c>
      <c r="C7465" s="8" t="str">
        <f>VLOOKUP(L7465,'Supplier IDs'!A:C,3,0)</f>
        <v>Newmaw Medical Ltd</v>
      </c>
      <c r="D7465" s="8" t="str">
        <f t="shared" si="697"/>
        <v>No Sub Cat</v>
      </c>
      <c r="E7465" s="8">
        <f t="shared" si="699"/>
        <v>300000000000000</v>
      </c>
      <c r="F7465" s="8">
        <f t="shared" si="700"/>
        <v>10</v>
      </c>
      <c r="G7465" s="8">
        <f t="shared" si="701"/>
        <v>10</v>
      </c>
      <c r="H7465" s="15">
        <f t="shared" si="702"/>
        <v>0.03</v>
      </c>
      <c r="I7465" s="15" t="s">
        <v>372</v>
      </c>
      <c r="J7465" s="10">
        <v>300000166523030</v>
      </c>
      <c r="K7465" s="9" t="s">
        <v>422</v>
      </c>
      <c r="L7465" s="10">
        <v>300000048665629</v>
      </c>
      <c r="M7465" s="9"/>
      <c r="N7465" s="20">
        <v>300000000000000</v>
      </c>
      <c r="O7465" s="9">
        <v>10</v>
      </c>
      <c r="P7465" s="9">
        <v>10</v>
      </c>
      <c r="Q7465" s="9">
        <v>3</v>
      </c>
    </row>
    <row r="7466" spans="1:17" hidden="1" x14ac:dyDescent="0.25">
      <c r="A7466" s="8" t="str">
        <f t="shared" si="698"/>
        <v>Patient Stretchers and Trolleys and Related AccessNewmaw Medical Ltd</v>
      </c>
      <c r="B7466" s="8" t="str">
        <f>VLOOKUP(J7466,'Contract IDs'!A:D,4,0)</f>
        <v>Patient Stretchers and Trolleys and Related Access</v>
      </c>
      <c r="C7466" s="8" t="str">
        <f>VLOOKUP(L7466,'Supplier IDs'!A:C,3,0)</f>
        <v>Newmaw Medical Ltd</v>
      </c>
      <c r="D7466" s="8" t="str">
        <f t="shared" si="697"/>
        <v>No Sub Cat</v>
      </c>
      <c r="E7466" s="8">
        <f t="shared" si="699"/>
        <v>300000000000000</v>
      </c>
      <c r="F7466" s="8">
        <f t="shared" si="700"/>
        <v>11</v>
      </c>
      <c r="G7466" s="8">
        <f t="shared" si="701"/>
        <v>19</v>
      </c>
      <c r="H7466" s="15">
        <f t="shared" si="702"/>
        <v>0.03</v>
      </c>
      <c r="I7466" s="15" t="s">
        <v>372</v>
      </c>
      <c r="J7466" s="10">
        <v>300000166523030</v>
      </c>
      <c r="K7466" s="9" t="s">
        <v>422</v>
      </c>
      <c r="L7466" s="10">
        <v>300000048665629</v>
      </c>
      <c r="M7466" s="9"/>
      <c r="N7466" s="20">
        <v>300000000000000</v>
      </c>
      <c r="O7466" s="9">
        <v>11</v>
      </c>
      <c r="P7466" s="9">
        <v>19</v>
      </c>
      <c r="Q7466" s="9">
        <v>3</v>
      </c>
    </row>
    <row r="7467" spans="1:17" hidden="1" x14ac:dyDescent="0.25">
      <c r="A7467" s="8" t="str">
        <f t="shared" si="698"/>
        <v>Patient Stretchers and Trolleys and Related AccessNewmaw Medical Ltd</v>
      </c>
      <c r="B7467" s="8" t="str">
        <f>VLOOKUP(J7467,'Contract IDs'!A:D,4,0)</f>
        <v>Patient Stretchers and Trolleys and Related Access</v>
      </c>
      <c r="C7467" s="8" t="str">
        <f>VLOOKUP(L7467,'Supplier IDs'!A:C,3,0)</f>
        <v>Newmaw Medical Ltd</v>
      </c>
      <c r="D7467" s="8" t="str">
        <f t="shared" si="697"/>
        <v>No Sub Cat</v>
      </c>
      <c r="E7467" s="8">
        <f t="shared" si="699"/>
        <v>300000000000000</v>
      </c>
      <c r="F7467" s="8">
        <f t="shared" si="700"/>
        <v>20</v>
      </c>
      <c r="G7467" s="8">
        <f t="shared" si="701"/>
        <v>49</v>
      </c>
      <c r="H7467" s="15">
        <f t="shared" si="702"/>
        <v>0.03</v>
      </c>
      <c r="I7467" s="15" t="s">
        <v>372</v>
      </c>
      <c r="J7467" s="10">
        <v>300000166523030</v>
      </c>
      <c r="K7467" s="9" t="s">
        <v>422</v>
      </c>
      <c r="L7467" s="10">
        <v>300000048665629</v>
      </c>
      <c r="M7467" s="9"/>
      <c r="N7467" s="20">
        <v>300000000000000</v>
      </c>
      <c r="O7467" s="9">
        <v>20</v>
      </c>
      <c r="P7467" s="9">
        <v>49</v>
      </c>
      <c r="Q7467" s="9">
        <v>3</v>
      </c>
    </row>
    <row r="7468" spans="1:17" hidden="1" x14ac:dyDescent="0.25">
      <c r="A7468" s="8" t="str">
        <f t="shared" si="698"/>
        <v>Patient Stretchers and Trolleys and Related AccessNewmaw Medical Ltd</v>
      </c>
      <c r="B7468" s="8" t="str">
        <f>VLOOKUP(J7468,'Contract IDs'!A:D,4,0)</f>
        <v>Patient Stretchers and Trolleys and Related Access</v>
      </c>
      <c r="C7468" s="8" t="str">
        <f>VLOOKUP(L7468,'Supplier IDs'!A:C,3,0)</f>
        <v>Newmaw Medical Ltd</v>
      </c>
      <c r="D7468" s="8" t="str">
        <f t="shared" si="697"/>
        <v>No Sub Cat</v>
      </c>
      <c r="E7468" s="8">
        <f t="shared" si="699"/>
        <v>300000000000000</v>
      </c>
      <c r="F7468" s="8">
        <f t="shared" si="700"/>
        <v>50</v>
      </c>
      <c r="G7468" s="8">
        <f t="shared" si="701"/>
        <v>99</v>
      </c>
      <c r="H7468" s="15">
        <f t="shared" si="702"/>
        <v>0.04</v>
      </c>
      <c r="I7468" s="15" t="s">
        <v>372</v>
      </c>
      <c r="J7468" s="10">
        <v>300000166523030</v>
      </c>
      <c r="K7468" s="9" t="s">
        <v>422</v>
      </c>
      <c r="L7468" s="10">
        <v>300000048665629</v>
      </c>
      <c r="M7468" s="9"/>
      <c r="N7468" s="20">
        <v>300000000000000</v>
      </c>
      <c r="O7468" s="9">
        <v>50</v>
      </c>
      <c r="P7468" s="9">
        <v>99</v>
      </c>
      <c r="Q7468" s="9">
        <v>4</v>
      </c>
    </row>
    <row r="7469" spans="1:17" hidden="1" x14ac:dyDescent="0.25">
      <c r="A7469" s="8" t="str">
        <f t="shared" si="698"/>
        <v>Patient Stretchers and Trolleys and Related AccessNewmaw Medical Ltd</v>
      </c>
      <c r="B7469" s="8" t="str">
        <f>VLOOKUP(J7469,'Contract IDs'!A:D,4,0)</f>
        <v>Patient Stretchers and Trolleys and Related Access</v>
      </c>
      <c r="C7469" s="8" t="str">
        <f>VLOOKUP(L7469,'Supplier IDs'!A:C,3,0)</f>
        <v>Newmaw Medical Ltd</v>
      </c>
      <c r="D7469" s="8" t="str">
        <f t="shared" si="697"/>
        <v>No Sub Cat</v>
      </c>
      <c r="E7469" s="8">
        <f t="shared" si="699"/>
        <v>300000000000000</v>
      </c>
      <c r="F7469" s="8">
        <f t="shared" si="700"/>
        <v>100</v>
      </c>
      <c r="G7469" s="8">
        <f t="shared" si="701"/>
        <v>149</v>
      </c>
      <c r="H7469" s="15">
        <f t="shared" si="702"/>
        <v>0.05</v>
      </c>
      <c r="I7469" s="15" t="s">
        <v>372</v>
      </c>
      <c r="J7469" s="10">
        <v>300000166523030</v>
      </c>
      <c r="K7469" s="9" t="s">
        <v>422</v>
      </c>
      <c r="L7469" s="10">
        <v>300000048665629</v>
      </c>
      <c r="M7469" s="9"/>
      <c r="N7469" s="20">
        <v>300000000000000</v>
      </c>
      <c r="O7469" s="9">
        <v>100</v>
      </c>
      <c r="P7469" s="9">
        <v>149</v>
      </c>
      <c r="Q7469" s="9">
        <v>5</v>
      </c>
    </row>
    <row r="7470" spans="1:17" hidden="1" x14ac:dyDescent="0.25">
      <c r="A7470" s="8" t="str">
        <f t="shared" si="698"/>
        <v>Patient Stretchers and Trolleys and Related AccessNewmaw Medical Ltd</v>
      </c>
      <c r="B7470" s="8" t="str">
        <f>VLOOKUP(J7470,'Contract IDs'!A:D,4,0)</f>
        <v>Patient Stretchers and Trolleys and Related Access</v>
      </c>
      <c r="C7470" s="8" t="str">
        <f>VLOOKUP(L7470,'Supplier IDs'!A:C,3,0)</f>
        <v>Newmaw Medical Ltd</v>
      </c>
      <c r="D7470" s="8" t="str">
        <f t="shared" si="697"/>
        <v>No Sub Cat</v>
      </c>
      <c r="E7470" s="8">
        <f t="shared" si="699"/>
        <v>300000000000000</v>
      </c>
      <c r="F7470" s="8">
        <f t="shared" si="700"/>
        <v>150</v>
      </c>
      <c r="G7470" s="8">
        <f t="shared" si="701"/>
        <v>199</v>
      </c>
      <c r="H7470" s="15">
        <f t="shared" si="702"/>
        <v>0.05</v>
      </c>
      <c r="I7470" s="15" t="s">
        <v>372</v>
      </c>
      <c r="J7470" s="10">
        <v>300000166523030</v>
      </c>
      <c r="K7470" s="9" t="s">
        <v>422</v>
      </c>
      <c r="L7470" s="10">
        <v>300000048665629</v>
      </c>
      <c r="M7470" s="9"/>
      <c r="N7470" s="20">
        <v>300000000000000</v>
      </c>
      <c r="O7470" s="9">
        <v>150</v>
      </c>
      <c r="P7470" s="9">
        <v>199</v>
      </c>
      <c r="Q7470" s="9">
        <v>5</v>
      </c>
    </row>
    <row r="7471" spans="1:17" hidden="1" x14ac:dyDescent="0.25">
      <c r="A7471" s="8" t="str">
        <f t="shared" si="698"/>
        <v>Patient Stretchers and Trolleys and Related AccessNewmaw Medical Ltd</v>
      </c>
      <c r="B7471" s="8" t="str">
        <f>VLOOKUP(J7471,'Contract IDs'!A:D,4,0)</f>
        <v>Patient Stretchers and Trolleys and Related Access</v>
      </c>
      <c r="C7471" s="8" t="str">
        <f>VLOOKUP(L7471,'Supplier IDs'!A:C,3,0)</f>
        <v>Newmaw Medical Ltd</v>
      </c>
      <c r="D7471" s="8" t="str">
        <f t="shared" si="697"/>
        <v>No Sub Cat</v>
      </c>
      <c r="E7471" s="8">
        <f t="shared" si="699"/>
        <v>300000000000000</v>
      </c>
      <c r="F7471" s="8">
        <f t="shared" si="700"/>
        <v>200</v>
      </c>
      <c r="G7471" s="8">
        <f t="shared" si="701"/>
        <v>1000</v>
      </c>
      <c r="H7471" s="15">
        <f t="shared" si="702"/>
        <v>0.05</v>
      </c>
      <c r="I7471" s="15" t="s">
        <v>372</v>
      </c>
      <c r="J7471" s="10">
        <v>300000166523030</v>
      </c>
      <c r="K7471" s="9" t="s">
        <v>422</v>
      </c>
      <c r="L7471" s="10">
        <v>300000048665629</v>
      </c>
      <c r="M7471" s="9"/>
      <c r="N7471" s="20">
        <v>300000000000000</v>
      </c>
      <c r="O7471" s="9">
        <v>200</v>
      </c>
      <c r="P7471" s="9">
        <v>1000</v>
      </c>
      <c r="Q7471" s="9">
        <v>5</v>
      </c>
    </row>
    <row r="7472" spans="1:17" hidden="1" x14ac:dyDescent="0.25">
      <c r="A7472" s="8" t="str">
        <f t="shared" si="698"/>
        <v>Patient Stretchers and Trolleys and Related AccessNewmaw Medical Ltd</v>
      </c>
      <c r="B7472" s="8" t="str">
        <f>VLOOKUP(J7472,'Contract IDs'!A:D,4,0)</f>
        <v>Patient Stretchers and Trolleys and Related Access</v>
      </c>
      <c r="C7472" s="8" t="str">
        <f>VLOOKUP(L7472,'Supplier IDs'!A:C,3,0)</f>
        <v>Newmaw Medical Ltd</v>
      </c>
      <c r="D7472" s="8" t="str">
        <f t="shared" si="697"/>
        <v>No Sub Cat</v>
      </c>
      <c r="E7472" s="8">
        <f t="shared" si="699"/>
        <v>300000000000000</v>
      </c>
      <c r="F7472" s="8">
        <f t="shared" si="700"/>
        <v>5</v>
      </c>
      <c r="G7472" s="8">
        <f t="shared" si="701"/>
        <v>5</v>
      </c>
      <c r="H7472" s="15">
        <f t="shared" si="702"/>
        <v>0.02</v>
      </c>
      <c r="I7472" s="15" t="s">
        <v>372</v>
      </c>
      <c r="J7472" s="10">
        <v>300000166523030</v>
      </c>
      <c r="K7472" s="9" t="s">
        <v>422</v>
      </c>
      <c r="L7472" s="10">
        <v>300000048665629</v>
      </c>
      <c r="M7472" s="9"/>
      <c r="N7472" s="20">
        <v>300000000000000</v>
      </c>
      <c r="O7472" s="9">
        <v>5</v>
      </c>
      <c r="P7472" s="9">
        <v>5</v>
      </c>
      <c r="Q7472" s="9">
        <v>2</v>
      </c>
    </row>
    <row r="7473" spans="1:17" hidden="1" x14ac:dyDescent="0.25">
      <c r="A7473" s="8" t="str">
        <f t="shared" si="698"/>
        <v>Patient Stretchers and Trolleys and Related AccessNewmaw Medical Ltd</v>
      </c>
      <c r="B7473" s="8" t="str">
        <f>VLOOKUP(J7473,'Contract IDs'!A:D,4,0)</f>
        <v>Patient Stretchers and Trolleys and Related Access</v>
      </c>
      <c r="C7473" s="8" t="str">
        <f>VLOOKUP(L7473,'Supplier IDs'!A:C,3,0)</f>
        <v>Newmaw Medical Ltd</v>
      </c>
      <c r="D7473" s="8" t="str">
        <f t="shared" si="697"/>
        <v>No Sub Cat</v>
      </c>
      <c r="E7473" s="8">
        <f t="shared" si="699"/>
        <v>300000000000000</v>
      </c>
      <c r="F7473" s="8">
        <f t="shared" si="700"/>
        <v>6</v>
      </c>
      <c r="G7473" s="8">
        <f t="shared" si="701"/>
        <v>6</v>
      </c>
      <c r="H7473" s="15">
        <f t="shared" si="702"/>
        <v>0.02</v>
      </c>
      <c r="I7473" s="15" t="s">
        <v>372</v>
      </c>
      <c r="J7473" s="10">
        <v>300000166523030</v>
      </c>
      <c r="K7473" s="9" t="s">
        <v>422</v>
      </c>
      <c r="L7473" s="10">
        <v>300000048665629</v>
      </c>
      <c r="M7473" s="9"/>
      <c r="N7473" s="20">
        <v>300000000000000</v>
      </c>
      <c r="O7473" s="9">
        <v>6</v>
      </c>
      <c r="P7473" s="9">
        <v>6</v>
      </c>
      <c r="Q7473" s="9">
        <v>2</v>
      </c>
    </row>
    <row r="7474" spans="1:17" hidden="1" x14ac:dyDescent="0.25">
      <c r="A7474" s="8" t="str">
        <f t="shared" si="698"/>
        <v>Patient Stretchers and Trolleys and Related AccessNewmaw Medical Ltd</v>
      </c>
      <c r="B7474" s="8" t="str">
        <f>VLOOKUP(J7474,'Contract IDs'!A:D,4,0)</f>
        <v>Patient Stretchers and Trolleys and Related Access</v>
      </c>
      <c r="C7474" s="8" t="str">
        <f>VLOOKUP(L7474,'Supplier IDs'!A:C,3,0)</f>
        <v>Newmaw Medical Ltd</v>
      </c>
      <c r="D7474" s="8" t="str">
        <f t="shared" si="697"/>
        <v>No Sub Cat</v>
      </c>
      <c r="E7474" s="8">
        <f t="shared" si="699"/>
        <v>300000000000000</v>
      </c>
      <c r="F7474" s="8">
        <f t="shared" si="700"/>
        <v>7</v>
      </c>
      <c r="G7474" s="8">
        <f t="shared" si="701"/>
        <v>7</v>
      </c>
      <c r="H7474" s="15">
        <f t="shared" si="702"/>
        <v>0.02</v>
      </c>
      <c r="I7474" s="15" t="s">
        <v>372</v>
      </c>
      <c r="J7474" s="10">
        <v>300000166523030</v>
      </c>
      <c r="K7474" s="9" t="s">
        <v>422</v>
      </c>
      <c r="L7474" s="10">
        <v>300000048665629</v>
      </c>
      <c r="M7474" s="9"/>
      <c r="N7474" s="20">
        <v>300000000000000</v>
      </c>
      <c r="O7474" s="9">
        <v>7</v>
      </c>
      <c r="P7474" s="9">
        <v>7</v>
      </c>
      <c r="Q7474" s="9">
        <v>2</v>
      </c>
    </row>
    <row r="7475" spans="1:17" hidden="1" x14ac:dyDescent="0.25">
      <c r="A7475" s="8" t="str">
        <f t="shared" si="698"/>
        <v>Patient Stretchers and Trolleys and Related AccessNewmaw Medical Ltd</v>
      </c>
      <c r="B7475" s="8" t="str">
        <f>VLOOKUP(J7475,'Contract IDs'!A:D,4,0)</f>
        <v>Patient Stretchers and Trolleys and Related Access</v>
      </c>
      <c r="C7475" s="8" t="str">
        <f>VLOOKUP(L7475,'Supplier IDs'!A:C,3,0)</f>
        <v>Newmaw Medical Ltd</v>
      </c>
      <c r="D7475" s="8" t="str">
        <f t="shared" si="697"/>
        <v>No Sub Cat</v>
      </c>
      <c r="E7475" s="8">
        <f t="shared" si="699"/>
        <v>300000000000000</v>
      </c>
      <c r="F7475" s="8">
        <f t="shared" si="700"/>
        <v>8</v>
      </c>
      <c r="G7475" s="8">
        <f t="shared" si="701"/>
        <v>8</v>
      </c>
      <c r="H7475" s="15">
        <f t="shared" si="702"/>
        <v>0.02</v>
      </c>
      <c r="I7475" s="15" t="s">
        <v>372</v>
      </c>
      <c r="J7475" s="10">
        <v>300000166523030</v>
      </c>
      <c r="K7475" s="9" t="s">
        <v>422</v>
      </c>
      <c r="L7475" s="10">
        <v>300000048665629</v>
      </c>
      <c r="M7475" s="9"/>
      <c r="N7475" s="20">
        <v>300000000000000</v>
      </c>
      <c r="O7475" s="9">
        <v>8</v>
      </c>
      <c r="P7475" s="9">
        <v>8</v>
      </c>
      <c r="Q7475" s="9">
        <v>2</v>
      </c>
    </row>
    <row r="7476" spans="1:17" hidden="1" x14ac:dyDescent="0.25">
      <c r="A7476" s="8" t="str">
        <f t="shared" si="698"/>
        <v>Patient Stretchers and Trolleys and Related AccessNewmaw Medical Ltd</v>
      </c>
      <c r="B7476" s="8" t="str">
        <f>VLOOKUP(J7476,'Contract IDs'!A:D,4,0)</f>
        <v>Patient Stretchers and Trolleys and Related Access</v>
      </c>
      <c r="C7476" s="8" t="str">
        <f>VLOOKUP(L7476,'Supplier IDs'!A:C,3,0)</f>
        <v>Newmaw Medical Ltd</v>
      </c>
      <c r="D7476" s="8" t="str">
        <f t="shared" si="697"/>
        <v>No Sub Cat</v>
      </c>
      <c r="E7476" s="8">
        <f t="shared" si="699"/>
        <v>300000000000000</v>
      </c>
      <c r="F7476" s="8">
        <f t="shared" si="700"/>
        <v>9</v>
      </c>
      <c r="G7476" s="8">
        <f t="shared" si="701"/>
        <v>9</v>
      </c>
      <c r="H7476" s="15">
        <f t="shared" si="702"/>
        <v>0.02</v>
      </c>
      <c r="I7476" s="15" t="s">
        <v>372</v>
      </c>
      <c r="J7476" s="10">
        <v>300000166523030</v>
      </c>
      <c r="K7476" s="9" t="s">
        <v>422</v>
      </c>
      <c r="L7476" s="10">
        <v>300000048665629</v>
      </c>
      <c r="M7476" s="9"/>
      <c r="N7476" s="20">
        <v>300000000000000</v>
      </c>
      <c r="O7476" s="9">
        <v>9</v>
      </c>
      <c r="P7476" s="9">
        <v>9</v>
      </c>
      <c r="Q7476" s="9">
        <v>2</v>
      </c>
    </row>
    <row r="7477" spans="1:17" hidden="1" x14ac:dyDescent="0.25">
      <c r="A7477" s="8" t="str">
        <f t="shared" si="698"/>
        <v>Patient Stretchers and Trolleys and Related AccessNewmaw Medical Ltd</v>
      </c>
      <c r="B7477" s="8" t="str">
        <f>VLOOKUP(J7477,'Contract IDs'!A:D,4,0)</f>
        <v>Patient Stretchers and Trolleys and Related Access</v>
      </c>
      <c r="C7477" s="8" t="str">
        <f>VLOOKUP(L7477,'Supplier IDs'!A:C,3,0)</f>
        <v>Newmaw Medical Ltd</v>
      </c>
      <c r="D7477" s="8" t="str">
        <f t="shared" si="697"/>
        <v>No Sub Cat</v>
      </c>
      <c r="E7477" s="8">
        <f t="shared" si="699"/>
        <v>300000000000000</v>
      </c>
      <c r="F7477" s="8">
        <f t="shared" si="700"/>
        <v>10</v>
      </c>
      <c r="G7477" s="8">
        <f t="shared" si="701"/>
        <v>10</v>
      </c>
      <c r="H7477" s="15">
        <f t="shared" si="702"/>
        <v>0.03</v>
      </c>
      <c r="I7477" s="15" t="s">
        <v>372</v>
      </c>
      <c r="J7477" s="10">
        <v>300000166523030</v>
      </c>
      <c r="K7477" s="9" t="s">
        <v>422</v>
      </c>
      <c r="L7477" s="10">
        <v>300000048665629</v>
      </c>
      <c r="M7477" s="9"/>
      <c r="N7477" s="20">
        <v>300000000000000</v>
      </c>
      <c r="O7477" s="9">
        <v>10</v>
      </c>
      <c r="P7477" s="9">
        <v>10</v>
      </c>
      <c r="Q7477" s="9">
        <v>3</v>
      </c>
    </row>
    <row r="7478" spans="1:17" hidden="1" x14ac:dyDescent="0.25">
      <c r="A7478" s="8" t="str">
        <f t="shared" si="698"/>
        <v>Patient Stretchers and Trolleys and Related AccessNewmaw Medical Ltd</v>
      </c>
      <c r="B7478" s="8" t="str">
        <f>VLOOKUP(J7478,'Contract IDs'!A:D,4,0)</f>
        <v>Patient Stretchers and Trolleys and Related Access</v>
      </c>
      <c r="C7478" s="8" t="str">
        <f>VLOOKUP(L7478,'Supplier IDs'!A:C,3,0)</f>
        <v>Newmaw Medical Ltd</v>
      </c>
      <c r="D7478" s="8" t="str">
        <f t="shared" si="697"/>
        <v>No Sub Cat</v>
      </c>
      <c r="E7478" s="8">
        <f t="shared" si="699"/>
        <v>300000000000000</v>
      </c>
      <c r="F7478" s="8">
        <f t="shared" si="700"/>
        <v>11</v>
      </c>
      <c r="G7478" s="8">
        <f t="shared" si="701"/>
        <v>19</v>
      </c>
      <c r="H7478" s="15">
        <f t="shared" si="702"/>
        <v>0.03</v>
      </c>
      <c r="I7478" s="15" t="s">
        <v>372</v>
      </c>
      <c r="J7478" s="10">
        <v>300000166523030</v>
      </c>
      <c r="K7478" s="9" t="s">
        <v>422</v>
      </c>
      <c r="L7478" s="10">
        <v>300000048665629</v>
      </c>
      <c r="M7478" s="9"/>
      <c r="N7478" s="20">
        <v>300000000000000</v>
      </c>
      <c r="O7478" s="9">
        <v>11</v>
      </c>
      <c r="P7478" s="9">
        <v>19</v>
      </c>
      <c r="Q7478" s="9">
        <v>3</v>
      </c>
    </row>
    <row r="7479" spans="1:17" hidden="1" x14ac:dyDescent="0.25">
      <c r="A7479" s="8" t="str">
        <f t="shared" si="698"/>
        <v>Patient Stretchers and Trolleys and Related AccessNewmaw Medical Ltd</v>
      </c>
      <c r="B7479" s="8" t="str">
        <f>VLOOKUP(J7479,'Contract IDs'!A:D,4,0)</f>
        <v>Patient Stretchers and Trolleys and Related Access</v>
      </c>
      <c r="C7479" s="8" t="str">
        <f>VLOOKUP(L7479,'Supplier IDs'!A:C,3,0)</f>
        <v>Newmaw Medical Ltd</v>
      </c>
      <c r="D7479" s="8" t="str">
        <f t="shared" si="697"/>
        <v>No Sub Cat</v>
      </c>
      <c r="E7479" s="8">
        <f t="shared" si="699"/>
        <v>300000000000000</v>
      </c>
      <c r="F7479" s="8">
        <f t="shared" si="700"/>
        <v>20</v>
      </c>
      <c r="G7479" s="8">
        <f t="shared" si="701"/>
        <v>49</v>
      </c>
      <c r="H7479" s="15">
        <f t="shared" si="702"/>
        <v>0.03</v>
      </c>
      <c r="I7479" s="15" t="s">
        <v>372</v>
      </c>
      <c r="J7479" s="10">
        <v>300000166523030</v>
      </c>
      <c r="K7479" s="9" t="s">
        <v>422</v>
      </c>
      <c r="L7479" s="10">
        <v>300000048665629</v>
      </c>
      <c r="M7479" s="9"/>
      <c r="N7479" s="20">
        <v>300000000000000</v>
      </c>
      <c r="O7479" s="9">
        <v>20</v>
      </c>
      <c r="P7479" s="9">
        <v>49</v>
      </c>
      <c r="Q7479" s="9">
        <v>3</v>
      </c>
    </row>
    <row r="7480" spans="1:17" hidden="1" x14ac:dyDescent="0.25">
      <c r="A7480" s="8" t="str">
        <f t="shared" si="698"/>
        <v>Patient Stretchers and Trolleys and Related AccessNewmaw Medical Ltd</v>
      </c>
      <c r="B7480" s="8" t="str">
        <f>VLOOKUP(J7480,'Contract IDs'!A:D,4,0)</f>
        <v>Patient Stretchers and Trolleys and Related Access</v>
      </c>
      <c r="C7480" s="8" t="str">
        <f>VLOOKUP(L7480,'Supplier IDs'!A:C,3,0)</f>
        <v>Newmaw Medical Ltd</v>
      </c>
      <c r="D7480" s="8" t="str">
        <f t="shared" si="697"/>
        <v>No Sub Cat</v>
      </c>
      <c r="E7480" s="8">
        <f t="shared" si="699"/>
        <v>300000000000000</v>
      </c>
      <c r="F7480" s="8">
        <f t="shared" si="700"/>
        <v>50</v>
      </c>
      <c r="G7480" s="8">
        <f t="shared" si="701"/>
        <v>99</v>
      </c>
      <c r="H7480" s="15">
        <f t="shared" si="702"/>
        <v>0.04</v>
      </c>
      <c r="I7480" s="15" t="s">
        <v>372</v>
      </c>
      <c r="J7480" s="10">
        <v>300000166523030</v>
      </c>
      <c r="K7480" s="9" t="s">
        <v>422</v>
      </c>
      <c r="L7480" s="10">
        <v>300000048665629</v>
      </c>
      <c r="M7480" s="9"/>
      <c r="N7480" s="20">
        <v>300000000000000</v>
      </c>
      <c r="O7480" s="9">
        <v>50</v>
      </c>
      <c r="P7480" s="9">
        <v>99</v>
      </c>
      <c r="Q7480" s="9">
        <v>4</v>
      </c>
    </row>
    <row r="7481" spans="1:17" hidden="1" x14ac:dyDescent="0.25">
      <c r="A7481" s="8" t="str">
        <f t="shared" si="698"/>
        <v>Patient Stretchers and Trolleys and Related AccessNewmaw Medical Ltd</v>
      </c>
      <c r="B7481" s="8" t="str">
        <f>VLOOKUP(J7481,'Contract IDs'!A:D,4,0)</f>
        <v>Patient Stretchers and Trolleys and Related Access</v>
      </c>
      <c r="C7481" s="8" t="str">
        <f>VLOOKUP(L7481,'Supplier IDs'!A:C,3,0)</f>
        <v>Newmaw Medical Ltd</v>
      </c>
      <c r="D7481" s="8" t="str">
        <f t="shared" si="697"/>
        <v>No Sub Cat</v>
      </c>
      <c r="E7481" s="8">
        <f t="shared" si="699"/>
        <v>300000000000000</v>
      </c>
      <c r="F7481" s="8">
        <f t="shared" si="700"/>
        <v>100</v>
      </c>
      <c r="G7481" s="8">
        <f t="shared" si="701"/>
        <v>149</v>
      </c>
      <c r="H7481" s="15">
        <f t="shared" si="702"/>
        <v>0.05</v>
      </c>
      <c r="I7481" s="15" t="s">
        <v>372</v>
      </c>
      <c r="J7481" s="10">
        <v>300000166523030</v>
      </c>
      <c r="K7481" s="9" t="s">
        <v>422</v>
      </c>
      <c r="L7481" s="10">
        <v>300000048665629</v>
      </c>
      <c r="M7481" s="9"/>
      <c r="N7481" s="20">
        <v>300000000000000</v>
      </c>
      <c r="O7481" s="9">
        <v>100</v>
      </c>
      <c r="P7481" s="9">
        <v>149</v>
      </c>
      <c r="Q7481" s="9">
        <v>5</v>
      </c>
    </row>
    <row r="7482" spans="1:17" hidden="1" x14ac:dyDescent="0.25">
      <c r="A7482" s="8" t="str">
        <f t="shared" si="698"/>
        <v>Patient Stretchers and Trolleys and Related AccessNewmaw Medical Ltd</v>
      </c>
      <c r="B7482" s="8" t="str">
        <f>VLOOKUP(J7482,'Contract IDs'!A:D,4,0)</f>
        <v>Patient Stretchers and Trolleys and Related Access</v>
      </c>
      <c r="C7482" s="8" t="str">
        <f>VLOOKUP(L7482,'Supplier IDs'!A:C,3,0)</f>
        <v>Newmaw Medical Ltd</v>
      </c>
      <c r="D7482" s="8" t="str">
        <f t="shared" si="697"/>
        <v>No Sub Cat</v>
      </c>
      <c r="E7482" s="8">
        <f t="shared" si="699"/>
        <v>300000000000000</v>
      </c>
      <c r="F7482" s="8">
        <f t="shared" si="700"/>
        <v>150</v>
      </c>
      <c r="G7482" s="8">
        <f t="shared" si="701"/>
        <v>199</v>
      </c>
      <c r="H7482" s="15">
        <f t="shared" si="702"/>
        <v>0.05</v>
      </c>
      <c r="I7482" s="15" t="s">
        <v>372</v>
      </c>
      <c r="J7482" s="10">
        <v>300000166523030</v>
      </c>
      <c r="K7482" s="9" t="s">
        <v>422</v>
      </c>
      <c r="L7482" s="10">
        <v>300000048665629</v>
      </c>
      <c r="M7482" s="9"/>
      <c r="N7482" s="20">
        <v>300000000000000</v>
      </c>
      <c r="O7482" s="9">
        <v>150</v>
      </c>
      <c r="P7482" s="9">
        <v>199</v>
      </c>
      <c r="Q7482" s="9">
        <v>5</v>
      </c>
    </row>
    <row r="7483" spans="1:17" hidden="1" x14ac:dyDescent="0.25">
      <c r="A7483" s="8" t="str">
        <f t="shared" si="698"/>
        <v>Patient Stretchers and Trolleys and Related AccessNewmaw Medical Ltd</v>
      </c>
      <c r="B7483" s="8" t="str">
        <f>VLOOKUP(J7483,'Contract IDs'!A:D,4,0)</f>
        <v>Patient Stretchers and Trolleys and Related Access</v>
      </c>
      <c r="C7483" s="8" t="str">
        <f>VLOOKUP(L7483,'Supplier IDs'!A:C,3,0)</f>
        <v>Newmaw Medical Ltd</v>
      </c>
      <c r="D7483" s="8" t="str">
        <f t="shared" si="697"/>
        <v>No Sub Cat</v>
      </c>
      <c r="E7483" s="8">
        <f t="shared" si="699"/>
        <v>300000000000000</v>
      </c>
      <c r="F7483" s="8">
        <f t="shared" si="700"/>
        <v>200</v>
      </c>
      <c r="G7483" s="8">
        <f t="shared" si="701"/>
        <v>1000</v>
      </c>
      <c r="H7483" s="15">
        <f t="shared" si="702"/>
        <v>0.05</v>
      </c>
      <c r="I7483" s="15" t="s">
        <v>372</v>
      </c>
      <c r="J7483" s="10">
        <v>300000166523030</v>
      </c>
      <c r="K7483" s="9" t="s">
        <v>422</v>
      </c>
      <c r="L7483" s="10">
        <v>300000048665629</v>
      </c>
      <c r="M7483" s="9"/>
      <c r="N7483" s="20">
        <v>300000000000000</v>
      </c>
      <c r="O7483" s="9">
        <v>200</v>
      </c>
      <c r="P7483" s="9">
        <v>1000</v>
      </c>
      <c r="Q7483" s="9">
        <v>5</v>
      </c>
    </row>
    <row r="7484" spans="1:17" hidden="1" x14ac:dyDescent="0.25">
      <c r="A7484" s="8" t="str">
        <f t="shared" si="698"/>
        <v>Patient Stretchers and Trolleys and Related AccessNewmaw Medical Ltd</v>
      </c>
      <c r="B7484" s="8" t="str">
        <f>VLOOKUP(J7484,'Contract IDs'!A:D,4,0)</f>
        <v>Patient Stretchers and Trolleys and Related Access</v>
      </c>
      <c r="C7484" s="8" t="str">
        <f>VLOOKUP(L7484,'Supplier IDs'!A:C,3,0)</f>
        <v>Newmaw Medical Ltd</v>
      </c>
      <c r="D7484" s="8" t="str">
        <f t="shared" si="697"/>
        <v>No Sub Cat</v>
      </c>
      <c r="E7484" s="8">
        <f t="shared" si="699"/>
        <v>300000000000000</v>
      </c>
      <c r="F7484" s="8">
        <f t="shared" si="700"/>
        <v>5</v>
      </c>
      <c r="G7484" s="8">
        <f t="shared" si="701"/>
        <v>5</v>
      </c>
      <c r="H7484" s="15">
        <f t="shared" si="702"/>
        <v>0.02</v>
      </c>
      <c r="I7484" s="15" t="s">
        <v>372</v>
      </c>
      <c r="J7484" s="10">
        <v>300000166523030</v>
      </c>
      <c r="K7484" s="9" t="s">
        <v>422</v>
      </c>
      <c r="L7484" s="10">
        <v>300000048665629</v>
      </c>
      <c r="M7484" s="9"/>
      <c r="N7484" s="20">
        <v>300000000000000</v>
      </c>
      <c r="O7484" s="9">
        <v>5</v>
      </c>
      <c r="P7484" s="9">
        <v>5</v>
      </c>
      <c r="Q7484" s="9">
        <v>2</v>
      </c>
    </row>
    <row r="7485" spans="1:17" hidden="1" x14ac:dyDescent="0.25">
      <c r="A7485" s="8" t="str">
        <f t="shared" si="698"/>
        <v>Patient Stretchers and Trolleys and Related AccessNewmaw Medical Ltd</v>
      </c>
      <c r="B7485" s="8" t="str">
        <f>VLOOKUP(J7485,'Contract IDs'!A:D,4,0)</f>
        <v>Patient Stretchers and Trolleys and Related Access</v>
      </c>
      <c r="C7485" s="8" t="str">
        <f>VLOOKUP(L7485,'Supplier IDs'!A:C,3,0)</f>
        <v>Newmaw Medical Ltd</v>
      </c>
      <c r="D7485" s="8" t="str">
        <f t="shared" si="697"/>
        <v>No Sub Cat</v>
      </c>
      <c r="E7485" s="8">
        <f t="shared" si="699"/>
        <v>300000000000000</v>
      </c>
      <c r="F7485" s="8">
        <f t="shared" si="700"/>
        <v>6</v>
      </c>
      <c r="G7485" s="8">
        <f t="shared" si="701"/>
        <v>6</v>
      </c>
      <c r="H7485" s="15">
        <f t="shared" si="702"/>
        <v>0.02</v>
      </c>
      <c r="I7485" s="15" t="s">
        <v>372</v>
      </c>
      <c r="J7485" s="10">
        <v>300000166523030</v>
      </c>
      <c r="K7485" s="9" t="s">
        <v>422</v>
      </c>
      <c r="L7485" s="10">
        <v>300000048665629</v>
      </c>
      <c r="M7485" s="9"/>
      <c r="N7485" s="20">
        <v>300000000000000</v>
      </c>
      <c r="O7485" s="9">
        <v>6</v>
      </c>
      <c r="P7485" s="9">
        <v>6</v>
      </c>
      <c r="Q7485" s="9">
        <v>2</v>
      </c>
    </row>
    <row r="7486" spans="1:17" hidden="1" x14ac:dyDescent="0.25">
      <c r="A7486" s="8" t="str">
        <f t="shared" si="698"/>
        <v>Patient Stretchers and Trolleys and Related AccessNewmaw Medical Ltd</v>
      </c>
      <c r="B7486" s="8" t="str">
        <f>VLOOKUP(J7486,'Contract IDs'!A:D,4,0)</f>
        <v>Patient Stretchers and Trolleys and Related Access</v>
      </c>
      <c r="C7486" s="8" t="str">
        <f>VLOOKUP(L7486,'Supplier IDs'!A:C,3,0)</f>
        <v>Newmaw Medical Ltd</v>
      </c>
      <c r="D7486" s="8" t="str">
        <f t="shared" si="697"/>
        <v>No Sub Cat</v>
      </c>
      <c r="E7486" s="8">
        <f t="shared" si="699"/>
        <v>300000000000000</v>
      </c>
      <c r="F7486" s="8">
        <f t="shared" si="700"/>
        <v>7</v>
      </c>
      <c r="G7486" s="8">
        <f t="shared" si="701"/>
        <v>7</v>
      </c>
      <c r="H7486" s="15">
        <f t="shared" si="702"/>
        <v>0.02</v>
      </c>
      <c r="I7486" s="15" t="s">
        <v>372</v>
      </c>
      <c r="J7486" s="10">
        <v>300000166523030</v>
      </c>
      <c r="K7486" s="9" t="s">
        <v>422</v>
      </c>
      <c r="L7486" s="10">
        <v>300000048665629</v>
      </c>
      <c r="M7486" s="9"/>
      <c r="N7486" s="20">
        <v>300000000000000</v>
      </c>
      <c r="O7486" s="9">
        <v>7</v>
      </c>
      <c r="P7486" s="9">
        <v>7</v>
      </c>
      <c r="Q7486" s="9">
        <v>2</v>
      </c>
    </row>
    <row r="7487" spans="1:17" hidden="1" x14ac:dyDescent="0.25">
      <c r="A7487" s="8" t="str">
        <f t="shared" si="698"/>
        <v>Patient Stretchers and Trolleys and Related AccessNewmaw Medical Ltd</v>
      </c>
      <c r="B7487" s="8" t="str">
        <f>VLOOKUP(J7487,'Contract IDs'!A:D,4,0)</f>
        <v>Patient Stretchers and Trolleys and Related Access</v>
      </c>
      <c r="C7487" s="8" t="str">
        <f>VLOOKUP(L7487,'Supplier IDs'!A:C,3,0)</f>
        <v>Newmaw Medical Ltd</v>
      </c>
      <c r="D7487" s="8" t="str">
        <f t="shared" si="697"/>
        <v>No Sub Cat</v>
      </c>
      <c r="E7487" s="8">
        <f t="shared" si="699"/>
        <v>300000000000000</v>
      </c>
      <c r="F7487" s="8">
        <f t="shared" si="700"/>
        <v>8</v>
      </c>
      <c r="G7487" s="8">
        <f t="shared" si="701"/>
        <v>8</v>
      </c>
      <c r="H7487" s="15">
        <f t="shared" si="702"/>
        <v>0.02</v>
      </c>
      <c r="I7487" s="15" t="s">
        <v>372</v>
      </c>
      <c r="J7487" s="10">
        <v>300000166523030</v>
      </c>
      <c r="K7487" s="9" t="s">
        <v>422</v>
      </c>
      <c r="L7487" s="10">
        <v>300000048665629</v>
      </c>
      <c r="M7487" s="9"/>
      <c r="N7487" s="20">
        <v>300000000000000</v>
      </c>
      <c r="O7487" s="9">
        <v>8</v>
      </c>
      <c r="P7487" s="9">
        <v>8</v>
      </c>
      <c r="Q7487" s="9">
        <v>2</v>
      </c>
    </row>
    <row r="7488" spans="1:17" hidden="1" x14ac:dyDescent="0.25">
      <c r="A7488" s="8" t="str">
        <f t="shared" si="698"/>
        <v>Patient Stretchers and Trolleys and Related AccessNewmaw Medical Ltd</v>
      </c>
      <c r="B7488" s="8" t="str">
        <f>VLOOKUP(J7488,'Contract IDs'!A:D,4,0)</f>
        <v>Patient Stretchers and Trolleys and Related Access</v>
      </c>
      <c r="C7488" s="8" t="str">
        <f>VLOOKUP(L7488,'Supplier IDs'!A:C,3,0)</f>
        <v>Newmaw Medical Ltd</v>
      </c>
      <c r="D7488" s="8" t="str">
        <f t="shared" si="697"/>
        <v>No Sub Cat</v>
      </c>
      <c r="E7488" s="8">
        <f t="shared" si="699"/>
        <v>300000000000000</v>
      </c>
      <c r="F7488" s="8">
        <f t="shared" si="700"/>
        <v>9</v>
      </c>
      <c r="G7488" s="8">
        <f t="shared" si="701"/>
        <v>9</v>
      </c>
      <c r="H7488" s="15">
        <f t="shared" si="702"/>
        <v>0.02</v>
      </c>
      <c r="I7488" s="15" t="s">
        <v>372</v>
      </c>
      <c r="J7488" s="10">
        <v>300000166523030</v>
      </c>
      <c r="K7488" s="9" t="s">
        <v>422</v>
      </c>
      <c r="L7488" s="10">
        <v>300000048665629</v>
      </c>
      <c r="M7488" s="9"/>
      <c r="N7488" s="20">
        <v>300000000000000</v>
      </c>
      <c r="O7488" s="9">
        <v>9</v>
      </c>
      <c r="P7488" s="9">
        <v>9</v>
      </c>
      <c r="Q7488" s="9">
        <v>2</v>
      </c>
    </row>
    <row r="7489" spans="1:17" hidden="1" x14ac:dyDescent="0.25">
      <c r="A7489" s="8" t="str">
        <f t="shared" si="698"/>
        <v>Patient Stretchers and Trolleys and Related AccessNewmaw Medical Ltd</v>
      </c>
      <c r="B7489" s="8" t="str">
        <f>VLOOKUP(J7489,'Contract IDs'!A:D,4,0)</f>
        <v>Patient Stretchers and Trolleys and Related Access</v>
      </c>
      <c r="C7489" s="8" t="str">
        <f>VLOOKUP(L7489,'Supplier IDs'!A:C,3,0)</f>
        <v>Newmaw Medical Ltd</v>
      </c>
      <c r="D7489" s="8" t="str">
        <f t="shared" si="697"/>
        <v>No Sub Cat</v>
      </c>
      <c r="E7489" s="8">
        <f t="shared" si="699"/>
        <v>300000000000000</v>
      </c>
      <c r="F7489" s="8">
        <f t="shared" si="700"/>
        <v>10</v>
      </c>
      <c r="G7489" s="8">
        <f t="shared" si="701"/>
        <v>10</v>
      </c>
      <c r="H7489" s="15">
        <f t="shared" si="702"/>
        <v>0.03</v>
      </c>
      <c r="I7489" s="15" t="s">
        <v>372</v>
      </c>
      <c r="J7489" s="10">
        <v>300000166523030</v>
      </c>
      <c r="K7489" s="9" t="s">
        <v>422</v>
      </c>
      <c r="L7489" s="10">
        <v>300000048665629</v>
      </c>
      <c r="M7489" s="9"/>
      <c r="N7489" s="20">
        <v>300000000000000</v>
      </c>
      <c r="O7489" s="9">
        <v>10</v>
      </c>
      <c r="P7489" s="9">
        <v>10</v>
      </c>
      <c r="Q7489" s="9">
        <v>3</v>
      </c>
    </row>
    <row r="7490" spans="1:17" hidden="1" x14ac:dyDescent="0.25">
      <c r="A7490" s="8" t="str">
        <f t="shared" si="698"/>
        <v>Patient Stretchers and Trolleys and Related AccessNewmaw Medical Ltd</v>
      </c>
      <c r="B7490" s="8" t="str">
        <f>VLOOKUP(J7490,'Contract IDs'!A:D,4,0)</f>
        <v>Patient Stretchers and Trolleys and Related Access</v>
      </c>
      <c r="C7490" s="8" t="str">
        <f>VLOOKUP(L7490,'Supplier IDs'!A:C,3,0)</f>
        <v>Newmaw Medical Ltd</v>
      </c>
      <c r="D7490" s="8" t="str">
        <f t="shared" ref="D7490:D7553" si="703">IF(M7490="","No Sub Cat",M7490)</f>
        <v>No Sub Cat</v>
      </c>
      <c r="E7490" s="8">
        <f t="shared" si="699"/>
        <v>300000000000000</v>
      </c>
      <c r="F7490" s="8">
        <f t="shared" si="700"/>
        <v>11</v>
      </c>
      <c r="G7490" s="8">
        <f t="shared" si="701"/>
        <v>19</v>
      </c>
      <c r="H7490" s="15">
        <f t="shared" si="702"/>
        <v>0.03</v>
      </c>
      <c r="I7490" s="15" t="s">
        <v>372</v>
      </c>
      <c r="J7490" s="10">
        <v>300000166523030</v>
      </c>
      <c r="K7490" s="9" t="s">
        <v>422</v>
      </c>
      <c r="L7490" s="10">
        <v>300000048665629</v>
      </c>
      <c r="M7490" s="9"/>
      <c r="N7490" s="20">
        <v>300000000000000</v>
      </c>
      <c r="O7490" s="9">
        <v>11</v>
      </c>
      <c r="P7490" s="9">
        <v>19</v>
      </c>
      <c r="Q7490" s="9">
        <v>3</v>
      </c>
    </row>
    <row r="7491" spans="1:17" hidden="1" x14ac:dyDescent="0.25">
      <c r="A7491" s="8" t="str">
        <f t="shared" ref="A7491:A7554" si="704">B7491&amp;C7491</f>
        <v>Patient Stretchers and Trolleys and Related AccessNewmaw Medical Ltd</v>
      </c>
      <c r="B7491" s="8" t="str">
        <f>VLOOKUP(J7491,'Contract IDs'!A:D,4,0)</f>
        <v>Patient Stretchers and Trolleys and Related Access</v>
      </c>
      <c r="C7491" s="8" t="str">
        <f>VLOOKUP(L7491,'Supplier IDs'!A:C,3,0)</f>
        <v>Newmaw Medical Ltd</v>
      </c>
      <c r="D7491" s="8" t="str">
        <f t="shared" si="703"/>
        <v>No Sub Cat</v>
      </c>
      <c r="E7491" s="8">
        <f t="shared" ref="E7491:E7554" si="705">N7491</f>
        <v>300000000000000</v>
      </c>
      <c r="F7491" s="8">
        <f t="shared" ref="F7491:F7554" si="706">O7491</f>
        <v>20</v>
      </c>
      <c r="G7491" s="8">
        <f t="shared" ref="G7491:G7554" si="707">P7491</f>
        <v>49</v>
      </c>
      <c r="H7491" s="15">
        <f t="shared" ref="H7491:H7554" si="708">Q7491/100</f>
        <v>0.03</v>
      </c>
      <c r="I7491" s="15" t="s">
        <v>372</v>
      </c>
      <c r="J7491" s="10">
        <v>300000166523030</v>
      </c>
      <c r="K7491" s="9" t="s">
        <v>422</v>
      </c>
      <c r="L7491" s="10">
        <v>300000048665629</v>
      </c>
      <c r="M7491" s="9"/>
      <c r="N7491" s="20">
        <v>300000000000000</v>
      </c>
      <c r="O7491" s="9">
        <v>20</v>
      </c>
      <c r="P7491" s="9">
        <v>49</v>
      </c>
      <c r="Q7491" s="9">
        <v>3</v>
      </c>
    </row>
    <row r="7492" spans="1:17" hidden="1" x14ac:dyDescent="0.25">
      <c r="A7492" s="8" t="str">
        <f t="shared" si="704"/>
        <v>Patient Stretchers and Trolleys and Related AccessNewmaw Medical Ltd</v>
      </c>
      <c r="B7492" s="8" t="str">
        <f>VLOOKUP(J7492,'Contract IDs'!A:D,4,0)</f>
        <v>Patient Stretchers and Trolleys and Related Access</v>
      </c>
      <c r="C7492" s="8" t="str">
        <f>VLOOKUP(L7492,'Supplier IDs'!A:C,3,0)</f>
        <v>Newmaw Medical Ltd</v>
      </c>
      <c r="D7492" s="8" t="str">
        <f t="shared" si="703"/>
        <v>No Sub Cat</v>
      </c>
      <c r="E7492" s="8">
        <f t="shared" si="705"/>
        <v>300000000000000</v>
      </c>
      <c r="F7492" s="8">
        <f t="shared" si="706"/>
        <v>50</v>
      </c>
      <c r="G7492" s="8">
        <f t="shared" si="707"/>
        <v>99</v>
      </c>
      <c r="H7492" s="15">
        <f t="shared" si="708"/>
        <v>0.04</v>
      </c>
      <c r="I7492" s="15" t="s">
        <v>372</v>
      </c>
      <c r="J7492" s="10">
        <v>300000166523030</v>
      </c>
      <c r="K7492" s="9" t="s">
        <v>422</v>
      </c>
      <c r="L7492" s="10">
        <v>300000048665629</v>
      </c>
      <c r="M7492" s="9"/>
      <c r="N7492" s="20">
        <v>300000000000000</v>
      </c>
      <c r="O7492" s="9">
        <v>50</v>
      </c>
      <c r="P7492" s="9">
        <v>99</v>
      </c>
      <c r="Q7492" s="9">
        <v>4</v>
      </c>
    </row>
    <row r="7493" spans="1:17" hidden="1" x14ac:dyDescent="0.25">
      <c r="A7493" s="8" t="str">
        <f t="shared" si="704"/>
        <v>Patient Stretchers and Trolleys and Related AccessNewmaw Medical Ltd</v>
      </c>
      <c r="B7493" s="8" t="str">
        <f>VLOOKUP(J7493,'Contract IDs'!A:D,4,0)</f>
        <v>Patient Stretchers and Trolleys and Related Access</v>
      </c>
      <c r="C7493" s="8" t="str">
        <f>VLOOKUP(L7493,'Supplier IDs'!A:C,3,0)</f>
        <v>Newmaw Medical Ltd</v>
      </c>
      <c r="D7493" s="8" t="str">
        <f t="shared" si="703"/>
        <v>No Sub Cat</v>
      </c>
      <c r="E7493" s="8">
        <f t="shared" si="705"/>
        <v>300000000000000</v>
      </c>
      <c r="F7493" s="8">
        <f t="shared" si="706"/>
        <v>100</v>
      </c>
      <c r="G7493" s="8">
        <f t="shared" si="707"/>
        <v>149</v>
      </c>
      <c r="H7493" s="15">
        <f t="shared" si="708"/>
        <v>0.05</v>
      </c>
      <c r="I7493" s="15" t="s">
        <v>372</v>
      </c>
      <c r="J7493" s="10">
        <v>300000166523030</v>
      </c>
      <c r="K7493" s="9" t="s">
        <v>422</v>
      </c>
      <c r="L7493" s="10">
        <v>300000048665629</v>
      </c>
      <c r="M7493" s="9"/>
      <c r="N7493" s="20">
        <v>300000000000000</v>
      </c>
      <c r="O7493" s="9">
        <v>100</v>
      </c>
      <c r="P7493" s="9">
        <v>149</v>
      </c>
      <c r="Q7493" s="9">
        <v>5</v>
      </c>
    </row>
    <row r="7494" spans="1:17" hidden="1" x14ac:dyDescent="0.25">
      <c r="A7494" s="8" t="str">
        <f t="shared" si="704"/>
        <v>Patient Stretchers and Trolleys and Related AccessNewmaw Medical Ltd</v>
      </c>
      <c r="B7494" s="8" t="str">
        <f>VLOOKUP(J7494,'Contract IDs'!A:D,4,0)</f>
        <v>Patient Stretchers and Trolleys and Related Access</v>
      </c>
      <c r="C7494" s="8" t="str">
        <f>VLOOKUP(L7494,'Supplier IDs'!A:C,3,0)</f>
        <v>Newmaw Medical Ltd</v>
      </c>
      <c r="D7494" s="8" t="str">
        <f t="shared" si="703"/>
        <v>No Sub Cat</v>
      </c>
      <c r="E7494" s="8">
        <f t="shared" si="705"/>
        <v>300000000000000</v>
      </c>
      <c r="F7494" s="8">
        <f t="shared" si="706"/>
        <v>150</v>
      </c>
      <c r="G7494" s="8">
        <f t="shared" si="707"/>
        <v>199</v>
      </c>
      <c r="H7494" s="15">
        <f t="shared" si="708"/>
        <v>0.05</v>
      </c>
      <c r="I7494" s="15" t="s">
        <v>372</v>
      </c>
      <c r="J7494" s="10">
        <v>300000166523030</v>
      </c>
      <c r="K7494" s="9" t="s">
        <v>422</v>
      </c>
      <c r="L7494" s="10">
        <v>300000048665629</v>
      </c>
      <c r="M7494" s="9"/>
      <c r="N7494" s="20">
        <v>300000000000000</v>
      </c>
      <c r="O7494" s="9">
        <v>150</v>
      </c>
      <c r="P7494" s="9">
        <v>199</v>
      </c>
      <c r="Q7494" s="9">
        <v>5</v>
      </c>
    </row>
    <row r="7495" spans="1:17" hidden="1" x14ac:dyDescent="0.25">
      <c r="A7495" s="8" t="str">
        <f t="shared" si="704"/>
        <v>Patient Stretchers and Trolleys and Related AccessNewmaw Medical Ltd</v>
      </c>
      <c r="B7495" s="8" t="str">
        <f>VLOOKUP(J7495,'Contract IDs'!A:D,4,0)</f>
        <v>Patient Stretchers and Trolleys and Related Access</v>
      </c>
      <c r="C7495" s="8" t="str">
        <f>VLOOKUP(L7495,'Supplier IDs'!A:C,3,0)</f>
        <v>Newmaw Medical Ltd</v>
      </c>
      <c r="D7495" s="8" t="str">
        <f t="shared" si="703"/>
        <v>No Sub Cat</v>
      </c>
      <c r="E7495" s="8">
        <f t="shared" si="705"/>
        <v>300000000000000</v>
      </c>
      <c r="F7495" s="8">
        <f t="shared" si="706"/>
        <v>200</v>
      </c>
      <c r="G7495" s="8">
        <f t="shared" si="707"/>
        <v>1000</v>
      </c>
      <c r="H7495" s="15">
        <f t="shared" si="708"/>
        <v>0.05</v>
      </c>
      <c r="I7495" s="15" t="s">
        <v>372</v>
      </c>
      <c r="J7495" s="10">
        <v>300000166523030</v>
      </c>
      <c r="K7495" s="9" t="s">
        <v>422</v>
      </c>
      <c r="L7495" s="10">
        <v>300000048665629</v>
      </c>
      <c r="M7495" s="9"/>
      <c r="N7495" s="20">
        <v>300000000000000</v>
      </c>
      <c r="O7495" s="9">
        <v>200</v>
      </c>
      <c r="P7495" s="9">
        <v>1000</v>
      </c>
      <c r="Q7495" s="9">
        <v>5</v>
      </c>
    </row>
    <row r="7496" spans="1:17" hidden="1" x14ac:dyDescent="0.25">
      <c r="A7496" s="8" t="str">
        <f t="shared" si="704"/>
        <v>Patient Stretchers and Trolleys and Related AccessNewmaw Medical Ltd</v>
      </c>
      <c r="B7496" s="8" t="str">
        <f>VLOOKUP(J7496,'Contract IDs'!A:D,4,0)</f>
        <v>Patient Stretchers and Trolleys and Related Access</v>
      </c>
      <c r="C7496" s="8" t="str">
        <f>VLOOKUP(L7496,'Supplier IDs'!A:C,3,0)</f>
        <v>Newmaw Medical Ltd</v>
      </c>
      <c r="D7496" s="8" t="str">
        <f t="shared" si="703"/>
        <v>No Sub Cat</v>
      </c>
      <c r="E7496" s="8">
        <f t="shared" si="705"/>
        <v>300000000000000</v>
      </c>
      <c r="F7496" s="8">
        <f t="shared" si="706"/>
        <v>5</v>
      </c>
      <c r="G7496" s="8">
        <f t="shared" si="707"/>
        <v>5</v>
      </c>
      <c r="H7496" s="15">
        <f t="shared" si="708"/>
        <v>0.02</v>
      </c>
      <c r="I7496" s="15" t="s">
        <v>372</v>
      </c>
      <c r="J7496" s="10">
        <v>300000166523030</v>
      </c>
      <c r="K7496" s="9" t="s">
        <v>422</v>
      </c>
      <c r="L7496" s="10">
        <v>300000048665629</v>
      </c>
      <c r="M7496" s="9"/>
      <c r="N7496" s="20">
        <v>300000000000000</v>
      </c>
      <c r="O7496" s="9">
        <v>5</v>
      </c>
      <c r="P7496" s="9">
        <v>5</v>
      </c>
      <c r="Q7496" s="9">
        <v>2</v>
      </c>
    </row>
    <row r="7497" spans="1:17" hidden="1" x14ac:dyDescent="0.25">
      <c r="A7497" s="8" t="str">
        <f t="shared" si="704"/>
        <v>Patient Stretchers and Trolleys and Related AccessNewmaw Medical Ltd</v>
      </c>
      <c r="B7497" s="8" t="str">
        <f>VLOOKUP(J7497,'Contract IDs'!A:D,4,0)</f>
        <v>Patient Stretchers and Trolleys and Related Access</v>
      </c>
      <c r="C7497" s="8" t="str">
        <f>VLOOKUP(L7497,'Supplier IDs'!A:C,3,0)</f>
        <v>Newmaw Medical Ltd</v>
      </c>
      <c r="D7497" s="8" t="str">
        <f t="shared" si="703"/>
        <v>No Sub Cat</v>
      </c>
      <c r="E7497" s="8">
        <f t="shared" si="705"/>
        <v>300000000000000</v>
      </c>
      <c r="F7497" s="8">
        <f t="shared" si="706"/>
        <v>6</v>
      </c>
      <c r="G7497" s="8">
        <f t="shared" si="707"/>
        <v>6</v>
      </c>
      <c r="H7497" s="15">
        <f t="shared" si="708"/>
        <v>0.02</v>
      </c>
      <c r="I7497" s="15" t="s">
        <v>372</v>
      </c>
      <c r="J7497" s="10">
        <v>300000166523030</v>
      </c>
      <c r="K7497" s="9" t="s">
        <v>422</v>
      </c>
      <c r="L7497" s="10">
        <v>300000048665629</v>
      </c>
      <c r="M7497" s="9"/>
      <c r="N7497" s="20">
        <v>300000000000000</v>
      </c>
      <c r="O7497" s="9">
        <v>6</v>
      </c>
      <c r="P7497" s="9">
        <v>6</v>
      </c>
      <c r="Q7497" s="9">
        <v>2</v>
      </c>
    </row>
    <row r="7498" spans="1:17" hidden="1" x14ac:dyDescent="0.25">
      <c r="A7498" s="8" t="str">
        <f t="shared" si="704"/>
        <v>Patient Stretchers and Trolleys and Related AccessNewmaw Medical Ltd</v>
      </c>
      <c r="B7498" s="8" t="str">
        <f>VLOOKUP(J7498,'Contract IDs'!A:D,4,0)</f>
        <v>Patient Stretchers and Trolleys and Related Access</v>
      </c>
      <c r="C7498" s="8" t="str">
        <f>VLOOKUP(L7498,'Supplier IDs'!A:C,3,0)</f>
        <v>Newmaw Medical Ltd</v>
      </c>
      <c r="D7498" s="8" t="str">
        <f t="shared" si="703"/>
        <v>No Sub Cat</v>
      </c>
      <c r="E7498" s="8">
        <f t="shared" si="705"/>
        <v>300000000000000</v>
      </c>
      <c r="F7498" s="8">
        <f t="shared" si="706"/>
        <v>7</v>
      </c>
      <c r="G7498" s="8">
        <f t="shared" si="707"/>
        <v>7</v>
      </c>
      <c r="H7498" s="15">
        <f t="shared" si="708"/>
        <v>0.02</v>
      </c>
      <c r="I7498" s="15" t="s">
        <v>372</v>
      </c>
      <c r="J7498" s="10">
        <v>300000166523030</v>
      </c>
      <c r="K7498" s="9" t="s">
        <v>422</v>
      </c>
      <c r="L7498" s="10">
        <v>300000048665629</v>
      </c>
      <c r="M7498" s="9"/>
      <c r="N7498" s="20">
        <v>300000000000000</v>
      </c>
      <c r="O7498" s="9">
        <v>7</v>
      </c>
      <c r="P7498" s="9">
        <v>7</v>
      </c>
      <c r="Q7498" s="9">
        <v>2</v>
      </c>
    </row>
    <row r="7499" spans="1:17" hidden="1" x14ac:dyDescent="0.25">
      <c r="A7499" s="8" t="str">
        <f t="shared" si="704"/>
        <v>Patient Stretchers and Trolleys and Related AccessNewmaw Medical Ltd</v>
      </c>
      <c r="B7499" s="8" t="str">
        <f>VLOOKUP(J7499,'Contract IDs'!A:D,4,0)</f>
        <v>Patient Stretchers and Trolleys and Related Access</v>
      </c>
      <c r="C7499" s="8" t="str">
        <f>VLOOKUP(L7499,'Supplier IDs'!A:C,3,0)</f>
        <v>Newmaw Medical Ltd</v>
      </c>
      <c r="D7499" s="8" t="str">
        <f t="shared" si="703"/>
        <v>No Sub Cat</v>
      </c>
      <c r="E7499" s="8">
        <f t="shared" si="705"/>
        <v>300000000000000</v>
      </c>
      <c r="F7499" s="8">
        <f t="shared" si="706"/>
        <v>8</v>
      </c>
      <c r="G7499" s="8">
        <f t="shared" si="707"/>
        <v>8</v>
      </c>
      <c r="H7499" s="15">
        <f t="shared" si="708"/>
        <v>0.02</v>
      </c>
      <c r="I7499" s="15" t="s">
        <v>372</v>
      </c>
      <c r="J7499" s="10">
        <v>300000166523030</v>
      </c>
      <c r="K7499" s="9" t="s">
        <v>422</v>
      </c>
      <c r="L7499" s="10">
        <v>300000048665629</v>
      </c>
      <c r="M7499" s="9"/>
      <c r="N7499" s="20">
        <v>300000000000000</v>
      </c>
      <c r="O7499" s="9">
        <v>8</v>
      </c>
      <c r="P7499" s="9">
        <v>8</v>
      </c>
      <c r="Q7499" s="9">
        <v>2</v>
      </c>
    </row>
    <row r="7500" spans="1:17" hidden="1" x14ac:dyDescent="0.25">
      <c r="A7500" s="8" t="str">
        <f t="shared" si="704"/>
        <v>Patient Stretchers and Trolleys and Related AccessNewmaw Medical Ltd</v>
      </c>
      <c r="B7500" s="8" t="str">
        <f>VLOOKUP(J7500,'Contract IDs'!A:D,4,0)</f>
        <v>Patient Stretchers and Trolleys and Related Access</v>
      </c>
      <c r="C7500" s="8" t="str">
        <f>VLOOKUP(L7500,'Supplier IDs'!A:C,3,0)</f>
        <v>Newmaw Medical Ltd</v>
      </c>
      <c r="D7500" s="8" t="str">
        <f t="shared" si="703"/>
        <v>No Sub Cat</v>
      </c>
      <c r="E7500" s="8">
        <f t="shared" si="705"/>
        <v>300000000000000</v>
      </c>
      <c r="F7500" s="8">
        <f t="shared" si="706"/>
        <v>9</v>
      </c>
      <c r="G7500" s="8">
        <f t="shared" si="707"/>
        <v>9</v>
      </c>
      <c r="H7500" s="15">
        <f t="shared" si="708"/>
        <v>0.02</v>
      </c>
      <c r="I7500" s="15" t="s">
        <v>372</v>
      </c>
      <c r="J7500" s="10">
        <v>300000166523030</v>
      </c>
      <c r="K7500" s="9" t="s">
        <v>422</v>
      </c>
      <c r="L7500" s="10">
        <v>300000048665629</v>
      </c>
      <c r="M7500" s="9"/>
      <c r="N7500" s="20">
        <v>300000000000000</v>
      </c>
      <c r="O7500" s="9">
        <v>9</v>
      </c>
      <c r="P7500" s="9">
        <v>9</v>
      </c>
      <c r="Q7500" s="9">
        <v>2</v>
      </c>
    </row>
    <row r="7501" spans="1:17" hidden="1" x14ac:dyDescent="0.25">
      <c r="A7501" s="8" t="str">
        <f t="shared" si="704"/>
        <v>Patient Stretchers and Trolleys and Related AccessNewmaw Medical Ltd</v>
      </c>
      <c r="B7501" s="8" t="str">
        <f>VLOOKUP(J7501,'Contract IDs'!A:D,4,0)</f>
        <v>Patient Stretchers and Trolleys and Related Access</v>
      </c>
      <c r="C7501" s="8" t="str">
        <f>VLOOKUP(L7501,'Supplier IDs'!A:C,3,0)</f>
        <v>Newmaw Medical Ltd</v>
      </c>
      <c r="D7501" s="8" t="str">
        <f t="shared" si="703"/>
        <v>No Sub Cat</v>
      </c>
      <c r="E7501" s="8">
        <f t="shared" si="705"/>
        <v>300000000000000</v>
      </c>
      <c r="F7501" s="8">
        <f t="shared" si="706"/>
        <v>10</v>
      </c>
      <c r="G7501" s="8">
        <f t="shared" si="707"/>
        <v>10</v>
      </c>
      <c r="H7501" s="15">
        <f t="shared" si="708"/>
        <v>0.03</v>
      </c>
      <c r="I7501" s="15" t="s">
        <v>372</v>
      </c>
      <c r="J7501" s="10">
        <v>300000166523030</v>
      </c>
      <c r="K7501" s="9" t="s">
        <v>422</v>
      </c>
      <c r="L7501" s="10">
        <v>300000048665629</v>
      </c>
      <c r="M7501" s="9"/>
      <c r="N7501" s="20">
        <v>300000000000000</v>
      </c>
      <c r="O7501" s="9">
        <v>10</v>
      </c>
      <c r="P7501" s="9">
        <v>10</v>
      </c>
      <c r="Q7501" s="9">
        <v>3</v>
      </c>
    </row>
    <row r="7502" spans="1:17" hidden="1" x14ac:dyDescent="0.25">
      <c r="A7502" s="8" t="str">
        <f t="shared" si="704"/>
        <v>Patient Stretchers and Trolleys and Related AccessNewmaw Medical Ltd</v>
      </c>
      <c r="B7502" s="8" t="str">
        <f>VLOOKUP(J7502,'Contract IDs'!A:D,4,0)</f>
        <v>Patient Stretchers and Trolleys and Related Access</v>
      </c>
      <c r="C7502" s="8" t="str">
        <f>VLOOKUP(L7502,'Supplier IDs'!A:C,3,0)</f>
        <v>Newmaw Medical Ltd</v>
      </c>
      <c r="D7502" s="8" t="str">
        <f t="shared" si="703"/>
        <v>No Sub Cat</v>
      </c>
      <c r="E7502" s="8">
        <f t="shared" si="705"/>
        <v>300000000000000</v>
      </c>
      <c r="F7502" s="8">
        <f t="shared" si="706"/>
        <v>11</v>
      </c>
      <c r="G7502" s="8">
        <f t="shared" si="707"/>
        <v>19</v>
      </c>
      <c r="H7502" s="15">
        <f t="shared" si="708"/>
        <v>0.03</v>
      </c>
      <c r="I7502" s="15" t="s">
        <v>372</v>
      </c>
      <c r="J7502" s="10">
        <v>300000166523030</v>
      </c>
      <c r="K7502" s="9" t="s">
        <v>422</v>
      </c>
      <c r="L7502" s="10">
        <v>300000048665629</v>
      </c>
      <c r="M7502" s="9"/>
      <c r="N7502" s="20">
        <v>300000000000000</v>
      </c>
      <c r="O7502" s="9">
        <v>11</v>
      </c>
      <c r="P7502" s="9">
        <v>19</v>
      </c>
      <c r="Q7502" s="9">
        <v>3</v>
      </c>
    </row>
    <row r="7503" spans="1:17" hidden="1" x14ac:dyDescent="0.25">
      <c r="A7503" s="8" t="str">
        <f t="shared" si="704"/>
        <v>Patient Stretchers and Trolleys and Related AccessNewmaw Medical Ltd</v>
      </c>
      <c r="B7503" s="8" t="str">
        <f>VLOOKUP(J7503,'Contract IDs'!A:D,4,0)</f>
        <v>Patient Stretchers and Trolleys and Related Access</v>
      </c>
      <c r="C7503" s="8" t="str">
        <f>VLOOKUP(L7503,'Supplier IDs'!A:C,3,0)</f>
        <v>Newmaw Medical Ltd</v>
      </c>
      <c r="D7503" s="8" t="str">
        <f t="shared" si="703"/>
        <v>No Sub Cat</v>
      </c>
      <c r="E7503" s="8">
        <f t="shared" si="705"/>
        <v>300000000000000</v>
      </c>
      <c r="F7503" s="8">
        <f t="shared" si="706"/>
        <v>20</v>
      </c>
      <c r="G7503" s="8">
        <f t="shared" si="707"/>
        <v>49</v>
      </c>
      <c r="H7503" s="15">
        <f t="shared" si="708"/>
        <v>0.03</v>
      </c>
      <c r="I7503" s="15" t="s">
        <v>372</v>
      </c>
      <c r="J7503" s="10">
        <v>300000166523030</v>
      </c>
      <c r="K7503" s="9" t="s">
        <v>422</v>
      </c>
      <c r="L7503" s="10">
        <v>300000048665629</v>
      </c>
      <c r="M7503" s="9"/>
      <c r="N7503" s="20">
        <v>300000000000000</v>
      </c>
      <c r="O7503" s="9">
        <v>20</v>
      </c>
      <c r="P7503" s="9">
        <v>49</v>
      </c>
      <c r="Q7503" s="9">
        <v>3</v>
      </c>
    </row>
    <row r="7504" spans="1:17" hidden="1" x14ac:dyDescent="0.25">
      <c r="A7504" s="8" t="str">
        <f t="shared" si="704"/>
        <v>Patient Stretchers and Trolleys and Related AccessNewmaw Medical Ltd</v>
      </c>
      <c r="B7504" s="8" t="str">
        <f>VLOOKUP(J7504,'Contract IDs'!A:D,4,0)</f>
        <v>Patient Stretchers and Trolleys and Related Access</v>
      </c>
      <c r="C7504" s="8" t="str">
        <f>VLOOKUP(L7504,'Supplier IDs'!A:C,3,0)</f>
        <v>Newmaw Medical Ltd</v>
      </c>
      <c r="D7504" s="8" t="str">
        <f t="shared" si="703"/>
        <v>No Sub Cat</v>
      </c>
      <c r="E7504" s="8">
        <f t="shared" si="705"/>
        <v>300000000000000</v>
      </c>
      <c r="F7504" s="8">
        <f t="shared" si="706"/>
        <v>50</v>
      </c>
      <c r="G7504" s="8">
        <f t="shared" si="707"/>
        <v>99</v>
      </c>
      <c r="H7504" s="15">
        <f t="shared" si="708"/>
        <v>0.04</v>
      </c>
      <c r="I7504" s="15" t="s">
        <v>372</v>
      </c>
      <c r="J7504" s="10">
        <v>300000166523030</v>
      </c>
      <c r="K7504" s="9" t="s">
        <v>422</v>
      </c>
      <c r="L7504" s="10">
        <v>300000048665629</v>
      </c>
      <c r="M7504" s="9"/>
      <c r="N7504" s="20">
        <v>300000000000000</v>
      </c>
      <c r="O7504" s="9">
        <v>50</v>
      </c>
      <c r="P7504" s="9">
        <v>99</v>
      </c>
      <c r="Q7504" s="9">
        <v>4</v>
      </c>
    </row>
    <row r="7505" spans="1:17" hidden="1" x14ac:dyDescent="0.25">
      <c r="A7505" s="8" t="str">
        <f t="shared" si="704"/>
        <v>Patient Stretchers and Trolleys and Related AccessNewmaw Medical Ltd</v>
      </c>
      <c r="B7505" s="8" t="str">
        <f>VLOOKUP(J7505,'Contract IDs'!A:D,4,0)</f>
        <v>Patient Stretchers and Trolleys and Related Access</v>
      </c>
      <c r="C7505" s="8" t="str">
        <f>VLOOKUP(L7505,'Supplier IDs'!A:C,3,0)</f>
        <v>Newmaw Medical Ltd</v>
      </c>
      <c r="D7505" s="8" t="str">
        <f t="shared" si="703"/>
        <v>No Sub Cat</v>
      </c>
      <c r="E7505" s="8">
        <f t="shared" si="705"/>
        <v>300000000000000</v>
      </c>
      <c r="F7505" s="8">
        <f t="shared" si="706"/>
        <v>100</v>
      </c>
      <c r="G7505" s="8">
        <f t="shared" si="707"/>
        <v>149</v>
      </c>
      <c r="H7505" s="15">
        <f t="shared" si="708"/>
        <v>0.05</v>
      </c>
      <c r="I7505" s="15" t="s">
        <v>372</v>
      </c>
      <c r="J7505" s="10">
        <v>300000166523030</v>
      </c>
      <c r="K7505" s="9" t="s">
        <v>422</v>
      </c>
      <c r="L7505" s="10">
        <v>300000048665629</v>
      </c>
      <c r="M7505" s="9"/>
      <c r="N7505" s="20">
        <v>300000000000000</v>
      </c>
      <c r="O7505" s="9">
        <v>100</v>
      </c>
      <c r="P7505" s="9">
        <v>149</v>
      </c>
      <c r="Q7505" s="9">
        <v>5</v>
      </c>
    </row>
    <row r="7506" spans="1:17" hidden="1" x14ac:dyDescent="0.25">
      <c r="A7506" s="8" t="str">
        <f t="shared" si="704"/>
        <v>Patient Stretchers and Trolleys and Related AccessNewmaw Medical Ltd</v>
      </c>
      <c r="B7506" s="8" t="str">
        <f>VLOOKUP(J7506,'Contract IDs'!A:D,4,0)</f>
        <v>Patient Stretchers and Trolleys and Related Access</v>
      </c>
      <c r="C7506" s="8" t="str">
        <f>VLOOKUP(L7506,'Supplier IDs'!A:C,3,0)</f>
        <v>Newmaw Medical Ltd</v>
      </c>
      <c r="D7506" s="8" t="str">
        <f t="shared" si="703"/>
        <v>No Sub Cat</v>
      </c>
      <c r="E7506" s="8">
        <f t="shared" si="705"/>
        <v>300000000000000</v>
      </c>
      <c r="F7506" s="8">
        <f t="shared" si="706"/>
        <v>150</v>
      </c>
      <c r="G7506" s="8">
        <f t="shared" si="707"/>
        <v>199</v>
      </c>
      <c r="H7506" s="15">
        <f t="shared" si="708"/>
        <v>0.05</v>
      </c>
      <c r="I7506" s="15" t="s">
        <v>372</v>
      </c>
      <c r="J7506" s="10">
        <v>300000166523030</v>
      </c>
      <c r="K7506" s="9" t="s">
        <v>422</v>
      </c>
      <c r="L7506" s="10">
        <v>300000048665629</v>
      </c>
      <c r="M7506" s="9"/>
      <c r="N7506" s="20">
        <v>300000000000000</v>
      </c>
      <c r="O7506" s="9">
        <v>150</v>
      </c>
      <c r="P7506" s="9">
        <v>199</v>
      </c>
      <c r="Q7506" s="9">
        <v>5</v>
      </c>
    </row>
    <row r="7507" spans="1:17" hidden="1" x14ac:dyDescent="0.25">
      <c r="A7507" s="8" t="str">
        <f t="shared" si="704"/>
        <v>Patient Stretchers and Trolleys and Related AccessNewmaw Medical Ltd</v>
      </c>
      <c r="B7507" s="8" t="str">
        <f>VLOOKUP(J7507,'Contract IDs'!A:D,4,0)</f>
        <v>Patient Stretchers and Trolleys and Related Access</v>
      </c>
      <c r="C7507" s="8" t="str">
        <f>VLOOKUP(L7507,'Supplier IDs'!A:C,3,0)</f>
        <v>Newmaw Medical Ltd</v>
      </c>
      <c r="D7507" s="8" t="str">
        <f t="shared" si="703"/>
        <v>No Sub Cat</v>
      </c>
      <c r="E7507" s="8">
        <f t="shared" si="705"/>
        <v>300000000000000</v>
      </c>
      <c r="F7507" s="8">
        <f t="shared" si="706"/>
        <v>200</v>
      </c>
      <c r="G7507" s="8">
        <f t="shared" si="707"/>
        <v>1000</v>
      </c>
      <c r="H7507" s="15">
        <f t="shared" si="708"/>
        <v>0.05</v>
      </c>
      <c r="I7507" s="15" t="s">
        <v>372</v>
      </c>
      <c r="J7507" s="10">
        <v>300000166523030</v>
      </c>
      <c r="K7507" s="9" t="s">
        <v>422</v>
      </c>
      <c r="L7507" s="10">
        <v>300000048665629</v>
      </c>
      <c r="M7507" s="9"/>
      <c r="N7507" s="20">
        <v>300000000000000</v>
      </c>
      <c r="O7507" s="9">
        <v>200</v>
      </c>
      <c r="P7507" s="9">
        <v>1000</v>
      </c>
      <c r="Q7507" s="9">
        <v>5</v>
      </c>
    </row>
    <row r="7508" spans="1:17" hidden="1" x14ac:dyDescent="0.25">
      <c r="A7508" s="8" t="str">
        <f t="shared" si="704"/>
        <v>Patient Stretchers and Trolleys and Related AccessNewmaw Medical Ltd</v>
      </c>
      <c r="B7508" s="8" t="str">
        <f>VLOOKUP(J7508,'Contract IDs'!A:D,4,0)</f>
        <v>Patient Stretchers and Trolleys and Related Access</v>
      </c>
      <c r="C7508" s="8" t="str">
        <f>VLOOKUP(L7508,'Supplier IDs'!A:C,3,0)</f>
        <v>Newmaw Medical Ltd</v>
      </c>
      <c r="D7508" s="8" t="str">
        <f t="shared" si="703"/>
        <v>No Sub Cat</v>
      </c>
      <c r="E7508" s="8">
        <f t="shared" si="705"/>
        <v>300000000000000</v>
      </c>
      <c r="F7508" s="8">
        <f t="shared" si="706"/>
        <v>5</v>
      </c>
      <c r="G7508" s="8">
        <f t="shared" si="707"/>
        <v>5</v>
      </c>
      <c r="H7508" s="15">
        <f t="shared" si="708"/>
        <v>0.02</v>
      </c>
      <c r="I7508" s="15" t="s">
        <v>372</v>
      </c>
      <c r="J7508" s="10">
        <v>300000166523030</v>
      </c>
      <c r="K7508" s="9" t="s">
        <v>422</v>
      </c>
      <c r="L7508" s="10">
        <v>300000048665629</v>
      </c>
      <c r="M7508" s="9"/>
      <c r="N7508" s="20">
        <v>300000000000000</v>
      </c>
      <c r="O7508" s="9">
        <v>5</v>
      </c>
      <c r="P7508" s="9">
        <v>5</v>
      </c>
      <c r="Q7508" s="9">
        <v>2</v>
      </c>
    </row>
    <row r="7509" spans="1:17" hidden="1" x14ac:dyDescent="0.25">
      <c r="A7509" s="8" t="str">
        <f t="shared" si="704"/>
        <v>Patient Stretchers and Trolleys and Related AccessNewmaw Medical Ltd</v>
      </c>
      <c r="B7509" s="8" t="str">
        <f>VLOOKUP(J7509,'Contract IDs'!A:D,4,0)</f>
        <v>Patient Stretchers and Trolleys and Related Access</v>
      </c>
      <c r="C7509" s="8" t="str">
        <f>VLOOKUP(L7509,'Supplier IDs'!A:C,3,0)</f>
        <v>Newmaw Medical Ltd</v>
      </c>
      <c r="D7509" s="8" t="str">
        <f t="shared" si="703"/>
        <v>No Sub Cat</v>
      </c>
      <c r="E7509" s="8">
        <f t="shared" si="705"/>
        <v>300000000000000</v>
      </c>
      <c r="F7509" s="8">
        <f t="shared" si="706"/>
        <v>6</v>
      </c>
      <c r="G7509" s="8">
        <f t="shared" si="707"/>
        <v>6</v>
      </c>
      <c r="H7509" s="15">
        <f t="shared" si="708"/>
        <v>0.02</v>
      </c>
      <c r="I7509" s="15" t="s">
        <v>372</v>
      </c>
      <c r="J7509" s="10">
        <v>300000166523030</v>
      </c>
      <c r="K7509" s="9" t="s">
        <v>422</v>
      </c>
      <c r="L7509" s="10">
        <v>300000048665629</v>
      </c>
      <c r="M7509" s="9"/>
      <c r="N7509" s="20">
        <v>300000000000000</v>
      </c>
      <c r="O7509" s="9">
        <v>6</v>
      </c>
      <c r="P7509" s="9">
        <v>6</v>
      </c>
      <c r="Q7509" s="9">
        <v>2</v>
      </c>
    </row>
    <row r="7510" spans="1:17" hidden="1" x14ac:dyDescent="0.25">
      <c r="A7510" s="8" t="str">
        <f t="shared" si="704"/>
        <v>Patient Stretchers and Trolleys and Related AccessNewmaw Medical Ltd</v>
      </c>
      <c r="B7510" s="8" t="str">
        <f>VLOOKUP(J7510,'Contract IDs'!A:D,4,0)</f>
        <v>Patient Stretchers and Trolleys and Related Access</v>
      </c>
      <c r="C7510" s="8" t="str">
        <f>VLOOKUP(L7510,'Supplier IDs'!A:C,3,0)</f>
        <v>Newmaw Medical Ltd</v>
      </c>
      <c r="D7510" s="8" t="str">
        <f t="shared" si="703"/>
        <v>No Sub Cat</v>
      </c>
      <c r="E7510" s="8">
        <f t="shared" si="705"/>
        <v>300000000000000</v>
      </c>
      <c r="F7510" s="8">
        <f t="shared" si="706"/>
        <v>7</v>
      </c>
      <c r="G7510" s="8">
        <f t="shared" si="707"/>
        <v>7</v>
      </c>
      <c r="H7510" s="15">
        <f t="shared" si="708"/>
        <v>0.02</v>
      </c>
      <c r="I7510" s="15" t="s">
        <v>372</v>
      </c>
      <c r="J7510" s="10">
        <v>300000166523030</v>
      </c>
      <c r="K7510" s="9" t="s">
        <v>422</v>
      </c>
      <c r="L7510" s="10">
        <v>300000048665629</v>
      </c>
      <c r="M7510" s="9"/>
      <c r="N7510" s="20">
        <v>300000000000000</v>
      </c>
      <c r="O7510" s="9">
        <v>7</v>
      </c>
      <c r="P7510" s="9">
        <v>7</v>
      </c>
      <c r="Q7510" s="9">
        <v>2</v>
      </c>
    </row>
    <row r="7511" spans="1:17" hidden="1" x14ac:dyDescent="0.25">
      <c r="A7511" s="8" t="str">
        <f t="shared" si="704"/>
        <v>Patient Stretchers and Trolleys and Related AccessNewmaw Medical Ltd</v>
      </c>
      <c r="B7511" s="8" t="str">
        <f>VLOOKUP(J7511,'Contract IDs'!A:D,4,0)</f>
        <v>Patient Stretchers and Trolleys and Related Access</v>
      </c>
      <c r="C7511" s="8" t="str">
        <f>VLOOKUP(L7511,'Supplier IDs'!A:C,3,0)</f>
        <v>Newmaw Medical Ltd</v>
      </c>
      <c r="D7511" s="8" t="str">
        <f t="shared" si="703"/>
        <v>No Sub Cat</v>
      </c>
      <c r="E7511" s="8">
        <f t="shared" si="705"/>
        <v>300000000000000</v>
      </c>
      <c r="F7511" s="8">
        <f t="shared" si="706"/>
        <v>8</v>
      </c>
      <c r="G7511" s="8">
        <f t="shared" si="707"/>
        <v>8</v>
      </c>
      <c r="H7511" s="15">
        <f t="shared" si="708"/>
        <v>0.02</v>
      </c>
      <c r="I7511" s="15" t="s">
        <v>372</v>
      </c>
      <c r="J7511" s="10">
        <v>300000166523030</v>
      </c>
      <c r="K7511" s="9" t="s">
        <v>422</v>
      </c>
      <c r="L7511" s="10">
        <v>300000048665629</v>
      </c>
      <c r="M7511" s="9"/>
      <c r="N7511" s="20">
        <v>300000000000000</v>
      </c>
      <c r="O7511" s="9">
        <v>8</v>
      </c>
      <c r="P7511" s="9">
        <v>8</v>
      </c>
      <c r="Q7511" s="9">
        <v>2</v>
      </c>
    </row>
    <row r="7512" spans="1:17" hidden="1" x14ac:dyDescent="0.25">
      <c r="A7512" s="8" t="str">
        <f t="shared" si="704"/>
        <v>Patient Stretchers and Trolleys and Related AccessNewmaw Medical Ltd</v>
      </c>
      <c r="B7512" s="8" t="str">
        <f>VLOOKUP(J7512,'Contract IDs'!A:D,4,0)</f>
        <v>Patient Stretchers and Trolleys and Related Access</v>
      </c>
      <c r="C7512" s="8" t="str">
        <f>VLOOKUP(L7512,'Supplier IDs'!A:C,3,0)</f>
        <v>Newmaw Medical Ltd</v>
      </c>
      <c r="D7512" s="8" t="str">
        <f t="shared" si="703"/>
        <v>No Sub Cat</v>
      </c>
      <c r="E7512" s="8">
        <f t="shared" si="705"/>
        <v>300000000000000</v>
      </c>
      <c r="F7512" s="8">
        <f t="shared" si="706"/>
        <v>9</v>
      </c>
      <c r="G7512" s="8">
        <f t="shared" si="707"/>
        <v>9</v>
      </c>
      <c r="H7512" s="15">
        <f t="shared" si="708"/>
        <v>0.02</v>
      </c>
      <c r="I7512" s="15" t="s">
        <v>372</v>
      </c>
      <c r="J7512" s="10">
        <v>300000166523030</v>
      </c>
      <c r="K7512" s="9" t="s">
        <v>422</v>
      </c>
      <c r="L7512" s="10">
        <v>300000048665629</v>
      </c>
      <c r="M7512" s="9"/>
      <c r="N7512" s="20">
        <v>300000000000000</v>
      </c>
      <c r="O7512" s="9">
        <v>9</v>
      </c>
      <c r="P7512" s="9">
        <v>9</v>
      </c>
      <c r="Q7512" s="9">
        <v>2</v>
      </c>
    </row>
    <row r="7513" spans="1:17" hidden="1" x14ac:dyDescent="0.25">
      <c r="A7513" s="8" t="str">
        <f t="shared" si="704"/>
        <v>Patient Stretchers and Trolleys and Related AccessNewmaw Medical Ltd</v>
      </c>
      <c r="B7513" s="8" t="str">
        <f>VLOOKUP(J7513,'Contract IDs'!A:D,4,0)</f>
        <v>Patient Stretchers and Trolleys and Related Access</v>
      </c>
      <c r="C7513" s="8" t="str">
        <f>VLOOKUP(L7513,'Supplier IDs'!A:C,3,0)</f>
        <v>Newmaw Medical Ltd</v>
      </c>
      <c r="D7513" s="8" t="str">
        <f t="shared" si="703"/>
        <v>No Sub Cat</v>
      </c>
      <c r="E7513" s="8">
        <f t="shared" si="705"/>
        <v>300000000000000</v>
      </c>
      <c r="F7513" s="8">
        <f t="shared" si="706"/>
        <v>10</v>
      </c>
      <c r="G7513" s="8">
        <f t="shared" si="707"/>
        <v>10</v>
      </c>
      <c r="H7513" s="15">
        <f t="shared" si="708"/>
        <v>0.03</v>
      </c>
      <c r="I7513" s="15" t="s">
        <v>372</v>
      </c>
      <c r="J7513" s="10">
        <v>300000166523030</v>
      </c>
      <c r="K7513" s="9" t="s">
        <v>422</v>
      </c>
      <c r="L7513" s="10">
        <v>300000048665629</v>
      </c>
      <c r="M7513" s="9"/>
      <c r="N7513" s="20">
        <v>300000000000000</v>
      </c>
      <c r="O7513" s="9">
        <v>10</v>
      </c>
      <c r="P7513" s="9">
        <v>10</v>
      </c>
      <c r="Q7513" s="9">
        <v>3</v>
      </c>
    </row>
    <row r="7514" spans="1:17" hidden="1" x14ac:dyDescent="0.25">
      <c r="A7514" s="8" t="str">
        <f t="shared" si="704"/>
        <v>Patient Stretchers and Trolleys and Related AccessNewmaw Medical Ltd</v>
      </c>
      <c r="B7514" s="8" t="str">
        <f>VLOOKUP(J7514,'Contract IDs'!A:D,4,0)</f>
        <v>Patient Stretchers and Trolleys and Related Access</v>
      </c>
      <c r="C7514" s="8" t="str">
        <f>VLOOKUP(L7514,'Supplier IDs'!A:C,3,0)</f>
        <v>Newmaw Medical Ltd</v>
      </c>
      <c r="D7514" s="8" t="str">
        <f t="shared" si="703"/>
        <v>No Sub Cat</v>
      </c>
      <c r="E7514" s="8">
        <f t="shared" si="705"/>
        <v>300000000000000</v>
      </c>
      <c r="F7514" s="8">
        <f t="shared" si="706"/>
        <v>11</v>
      </c>
      <c r="G7514" s="8">
        <f t="shared" si="707"/>
        <v>19</v>
      </c>
      <c r="H7514" s="15">
        <f t="shared" si="708"/>
        <v>0.03</v>
      </c>
      <c r="I7514" s="15" t="s">
        <v>372</v>
      </c>
      <c r="J7514" s="10">
        <v>300000166523030</v>
      </c>
      <c r="K7514" s="9" t="s">
        <v>422</v>
      </c>
      <c r="L7514" s="10">
        <v>300000048665629</v>
      </c>
      <c r="M7514" s="9"/>
      <c r="N7514" s="20">
        <v>300000000000000</v>
      </c>
      <c r="O7514" s="9">
        <v>11</v>
      </c>
      <c r="P7514" s="9">
        <v>19</v>
      </c>
      <c r="Q7514" s="9">
        <v>3</v>
      </c>
    </row>
    <row r="7515" spans="1:17" hidden="1" x14ac:dyDescent="0.25">
      <c r="A7515" s="8" t="str">
        <f t="shared" si="704"/>
        <v>Patient Stretchers and Trolleys and Related AccessNewmaw Medical Ltd</v>
      </c>
      <c r="B7515" s="8" t="str">
        <f>VLOOKUP(J7515,'Contract IDs'!A:D,4,0)</f>
        <v>Patient Stretchers and Trolleys and Related Access</v>
      </c>
      <c r="C7515" s="8" t="str">
        <f>VLOOKUP(L7515,'Supplier IDs'!A:C,3,0)</f>
        <v>Newmaw Medical Ltd</v>
      </c>
      <c r="D7515" s="8" t="str">
        <f t="shared" si="703"/>
        <v>No Sub Cat</v>
      </c>
      <c r="E7515" s="8">
        <f t="shared" si="705"/>
        <v>300000000000000</v>
      </c>
      <c r="F7515" s="8">
        <f t="shared" si="706"/>
        <v>20</v>
      </c>
      <c r="G7515" s="8">
        <f t="shared" si="707"/>
        <v>49</v>
      </c>
      <c r="H7515" s="15">
        <f t="shared" si="708"/>
        <v>0.03</v>
      </c>
      <c r="I7515" s="15" t="s">
        <v>372</v>
      </c>
      <c r="J7515" s="10">
        <v>300000166523030</v>
      </c>
      <c r="K7515" s="9" t="s">
        <v>422</v>
      </c>
      <c r="L7515" s="10">
        <v>300000048665629</v>
      </c>
      <c r="M7515" s="9"/>
      <c r="N7515" s="20">
        <v>300000000000000</v>
      </c>
      <c r="O7515" s="9">
        <v>20</v>
      </c>
      <c r="P7515" s="9">
        <v>49</v>
      </c>
      <c r="Q7515" s="9">
        <v>3</v>
      </c>
    </row>
    <row r="7516" spans="1:17" hidden="1" x14ac:dyDescent="0.25">
      <c r="A7516" s="8" t="str">
        <f t="shared" si="704"/>
        <v>Patient Stretchers and Trolleys and Related AccessNewmaw Medical Ltd</v>
      </c>
      <c r="B7516" s="8" t="str">
        <f>VLOOKUP(J7516,'Contract IDs'!A:D,4,0)</f>
        <v>Patient Stretchers and Trolleys and Related Access</v>
      </c>
      <c r="C7516" s="8" t="str">
        <f>VLOOKUP(L7516,'Supplier IDs'!A:C,3,0)</f>
        <v>Newmaw Medical Ltd</v>
      </c>
      <c r="D7516" s="8" t="str">
        <f t="shared" si="703"/>
        <v>No Sub Cat</v>
      </c>
      <c r="E7516" s="8">
        <f t="shared" si="705"/>
        <v>300000000000000</v>
      </c>
      <c r="F7516" s="8">
        <f t="shared" si="706"/>
        <v>50</v>
      </c>
      <c r="G7516" s="8">
        <f t="shared" si="707"/>
        <v>99</v>
      </c>
      <c r="H7516" s="15">
        <f t="shared" si="708"/>
        <v>0.04</v>
      </c>
      <c r="I7516" s="15" t="s">
        <v>372</v>
      </c>
      <c r="J7516" s="10">
        <v>300000166523030</v>
      </c>
      <c r="K7516" s="9" t="s">
        <v>422</v>
      </c>
      <c r="L7516" s="10">
        <v>300000048665629</v>
      </c>
      <c r="M7516" s="9"/>
      <c r="N7516" s="20">
        <v>300000000000000</v>
      </c>
      <c r="O7516" s="9">
        <v>50</v>
      </c>
      <c r="P7516" s="9">
        <v>99</v>
      </c>
      <c r="Q7516" s="9">
        <v>4</v>
      </c>
    </row>
    <row r="7517" spans="1:17" hidden="1" x14ac:dyDescent="0.25">
      <c r="A7517" s="8" t="str">
        <f t="shared" si="704"/>
        <v>Patient Stretchers and Trolleys and Related AccessNewmaw Medical Ltd</v>
      </c>
      <c r="B7517" s="8" t="str">
        <f>VLOOKUP(J7517,'Contract IDs'!A:D,4,0)</f>
        <v>Patient Stretchers and Trolleys and Related Access</v>
      </c>
      <c r="C7517" s="8" t="str">
        <f>VLOOKUP(L7517,'Supplier IDs'!A:C,3,0)</f>
        <v>Newmaw Medical Ltd</v>
      </c>
      <c r="D7517" s="8" t="str">
        <f t="shared" si="703"/>
        <v>No Sub Cat</v>
      </c>
      <c r="E7517" s="8">
        <f t="shared" si="705"/>
        <v>300000000000000</v>
      </c>
      <c r="F7517" s="8">
        <f t="shared" si="706"/>
        <v>100</v>
      </c>
      <c r="G7517" s="8">
        <f t="shared" si="707"/>
        <v>149</v>
      </c>
      <c r="H7517" s="15">
        <f t="shared" si="708"/>
        <v>0.05</v>
      </c>
      <c r="I7517" s="15" t="s">
        <v>372</v>
      </c>
      <c r="J7517" s="10">
        <v>300000166523030</v>
      </c>
      <c r="K7517" s="9" t="s">
        <v>422</v>
      </c>
      <c r="L7517" s="10">
        <v>300000048665629</v>
      </c>
      <c r="M7517" s="9"/>
      <c r="N7517" s="20">
        <v>300000000000000</v>
      </c>
      <c r="O7517" s="9">
        <v>100</v>
      </c>
      <c r="P7517" s="9">
        <v>149</v>
      </c>
      <c r="Q7517" s="9">
        <v>5</v>
      </c>
    </row>
    <row r="7518" spans="1:17" hidden="1" x14ac:dyDescent="0.25">
      <c r="A7518" s="8" t="str">
        <f t="shared" si="704"/>
        <v>Patient Stretchers and Trolleys and Related AccessNewmaw Medical Ltd</v>
      </c>
      <c r="B7518" s="8" t="str">
        <f>VLOOKUP(J7518,'Contract IDs'!A:D,4,0)</f>
        <v>Patient Stretchers and Trolleys and Related Access</v>
      </c>
      <c r="C7518" s="8" t="str">
        <f>VLOOKUP(L7518,'Supplier IDs'!A:C,3,0)</f>
        <v>Newmaw Medical Ltd</v>
      </c>
      <c r="D7518" s="8" t="str">
        <f t="shared" si="703"/>
        <v>No Sub Cat</v>
      </c>
      <c r="E7518" s="8">
        <f t="shared" si="705"/>
        <v>300000000000000</v>
      </c>
      <c r="F7518" s="8">
        <f t="shared" si="706"/>
        <v>150</v>
      </c>
      <c r="G7518" s="8">
        <f t="shared" si="707"/>
        <v>199</v>
      </c>
      <c r="H7518" s="15">
        <f t="shared" si="708"/>
        <v>0.05</v>
      </c>
      <c r="I7518" s="15" t="s">
        <v>372</v>
      </c>
      <c r="J7518" s="10">
        <v>300000166523030</v>
      </c>
      <c r="K7518" s="9" t="s">
        <v>422</v>
      </c>
      <c r="L7518" s="10">
        <v>300000048665629</v>
      </c>
      <c r="M7518" s="9"/>
      <c r="N7518" s="20">
        <v>300000000000000</v>
      </c>
      <c r="O7518" s="9">
        <v>150</v>
      </c>
      <c r="P7518" s="9">
        <v>199</v>
      </c>
      <c r="Q7518" s="9">
        <v>5</v>
      </c>
    </row>
    <row r="7519" spans="1:17" hidden="1" x14ac:dyDescent="0.25">
      <c r="A7519" s="8" t="str">
        <f t="shared" si="704"/>
        <v>Patient Stretchers and Trolleys and Related AccessNewmaw Medical Ltd</v>
      </c>
      <c r="B7519" s="8" t="str">
        <f>VLOOKUP(J7519,'Contract IDs'!A:D,4,0)</f>
        <v>Patient Stretchers and Trolleys and Related Access</v>
      </c>
      <c r="C7519" s="8" t="str">
        <f>VLOOKUP(L7519,'Supplier IDs'!A:C,3,0)</f>
        <v>Newmaw Medical Ltd</v>
      </c>
      <c r="D7519" s="8" t="str">
        <f t="shared" si="703"/>
        <v>No Sub Cat</v>
      </c>
      <c r="E7519" s="8">
        <f t="shared" si="705"/>
        <v>300000000000000</v>
      </c>
      <c r="F7519" s="8">
        <f t="shared" si="706"/>
        <v>200</v>
      </c>
      <c r="G7519" s="8">
        <f t="shared" si="707"/>
        <v>1000</v>
      </c>
      <c r="H7519" s="15">
        <f t="shared" si="708"/>
        <v>0.05</v>
      </c>
      <c r="I7519" s="15" t="s">
        <v>372</v>
      </c>
      <c r="J7519" s="10">
        <v>300000166523030</v>
      </c>
      <c r="K7519" s="9" t="s">
        <v>422</v>
      </c>
      <c r="L7519" s="10">
        <v>300000048665629</v>
      </c>
      <c r="M7519" s="9"/>
      <c r="N7519" s="20">
        <v>300000000000000</v>
      </c>
      <c r="O7519" s="9">
        <v>200</v>
      </c>
      <c r="P7519" s="9">
        <v>1000</v>
      </c>
      <c r="Q7519" s="9">
        <v>5</v>
      </c>
    </row>
    <row r="7520" spans="1:17" hidden="1" x14ac:dyDescent="0.25">
      <c r="A7520" s="8" t="str">
        <f t="shared" si="704"/>
        <v>Patient Stretchers and Trolleys and Related AccessNewmaw Medical Ltd</v>
      </c>
      <c r="B7520" s="8" t="str">
        <f>VLOOKUP(J7520,'Contract IDs'!A:D,4,0)</f>
        <v>Patient Stretchers and Trolleys and Related Access</v>
      </c>
      <c r="C7520" s="8" t="str">
        <f>VLOOKUP(L7520,'Supplier IDs'!A:C,3,0)</f>
        <v>Newmaw Medical Ltd</v>
      </c>
      <c r="D7520" s="8" t="str">
        <f t="shared" si="703"/>
        <v>No Sub Cat</v>
      </c>
      <c r="E7520" s="8">
        <f t="shared" si="705"/>
        <v>300000000000000</v>
      </c>
      <c r="F7520" s="8">
        <f t="shared" si="706"/>
        <v>5</v>
      </c>
      <c r="G7520" s="8">
        <f t="shared" si="707"/>
        <v>5</v>
      </c>
      <c r="H7520" s="15">
        <f t="shared" si="708"/>
        <v>0.02</v>
      </c>
      <c r="I7520" s="15" t="s">
        <v>372</v>
      </c>
      <c r="J7520" s="10">
        <v>300000166523030</v>
      </c>
      <c r="K7520" s="9" t="s">
        <v>422</v>
      </c>
      <c r="L7520" s="10">
        <v>300000048665629</v>
      </c>
      <c r="M7520" s="9"/>
      <c r="N7520" s="20">
        <v>300000000000000</v>
      </c>
      <c r="O7520" s="9">
        <v>5</v>
      </c>
      <c r="P7520" s="9">
        <v>5</v>
      </c>
      <c r="Q7520" s="9">
        <v>2</v>
      </c>
    </row>
    <row r="7521" spans="1:17" hidden="1" x14ac:dyDescent="0.25">
      <c r="A7521" s="8" t="str">
        <f t="shared" si="704"/>
        <v>Patient Stretchers and Trolleys and Related AccessNewmaw Medical Ltd</v>
      </c>
      <c r="B7521" s="8" t="str">
        <f>VLOOKUP(J7521,'Contract IDs'!A:D,4,0)</f>
        <v>Patient Stretchers and Trolleys and Related Access</v>
      </c>
      <c r="C7521" s="8" t="str">
        <f>VLOOKUP(L7521,'Supplier IDs'!A:C,3,0)</f>
        <v>Newmaw Medical Ltd</v>
      </c>
      <c r="D7521" s="8" t="str">
        <f t="shared" si="703"/>
        <v>No Sub Cat</v>
      </c>
      <c r="E7521" s="8">
        <f t="shared" si="705"/>
        <v>300000000000000</v>
      </c>
      <c r="F7521" s="8">
        <f t="shared" si="706"/>
        <v>6</v>
      </c>
      <c r="G7521" s="8">
        <f t="shared" si="707"/>
        <v>6</v>
      </c>
      <c r="H7521" s="15">
        <f t="shared" si="708"/>
        <v>0.02</v>
      </c>
      <c r="I7521" s="15" t="s">
        <v>372</v>
      </c>
      <c r="J7521" s="10">
        <v>300000166523030</v>
      </c>
      <c r="K7521" s="9" t="s">
        <v>422</v>
      </c>
      <c r="L7521" s="10">
        <v>300000048665629</v>
      </c>
      <c r="M7521" s="9"/>
      <c r="N7521" s="20">
        <v>300000000000000</v>
      </c>
      <c r="O7521" s="9">
        <v>6</v>
      </c>
      <c r="P7521" s="9">
        <v>6</v>
      </c>
      <c r="Q7521" s="9">
        <v>2</v>
      </c>
    </row>
    <row r="7522" spans="1:17" hidden="1" x14ac:dyDescent="0.25">
      <c r="A7522" s="8" t="str">
        <f t="shared" si="704"/>
        <v>Patient Stretchers and Trolleys and Related AccessNewmaw Medical Ltd</v>
      </c>
      <c r="B7522" s="8" t="str">
        <f>VLOOKUP(J7522,'Contract IDs'!A:D,4,0)</f>
        <v>Patient Stretchers and Trolleys and Related Access</v>
      </c>
      <c r="C7522" s="8" t="str">
        <f>VLOOKUP(L7522,'Supplier IDs'!A:C,3,0)</f>
        <v>Newmaw Medical Ltd</v>
      </c>
      <c r="D7522" s="8" t="str">
        <f t="shared" si="703"/>
        <v>No Sub Cat</v>
      </c>
      <c r="E7522" s="8">
        <f t="shared" si="705"/>
        <v>300000000000000</v>
      </c>
      <c r="F7522" s="8">
        <f t="shared" si="706"/>
        <v>7</v>
      </c>
      <c r="G7522" s="8">
        <f t="shared" si="707"/>
        <v>7</v>
      </c>
      <c r="H7522" s="15">
        <f t="shared" si="708"/>
        <v>0.02</v>
      </c>
      <c r="I7522" s="15" t="s">
        <v>372</v>
      </c>
      <c r="J7522" s="10">
        <v>300000166523030</v>
      </c>
      <c r="K7522" s="9" t="s">
        <v>422</v>
      </c>
      <c r="L7522" s="10">
        <v>300000048665629</v>
      </c>
      <c r="M7522" s="9"/>
      <c r="N7522" s="20">
        <v>300000000000000</v>
      </c>
      <c r="O7522" s="9">
        <v>7</v>
      </c>
      <c r="P7522" s="9">
        <v>7</v>
      </c>
      <c r="Q7522" s="9">
        <v>2</v>
      </c>
    </row>
    <row r="7523" spans="1:17" hidden="1" x14ac:dyDescent="0.25">
      <c r="A7523" s="8" t="str">
        <f t="shared" si="704"/>
        <v>Patient Stretchers and Trolleys and Related AccessNewmaw Medical Ltd</v>
      </c>
      <c r="B7523" s="8" t="str">
        <f>VLOOKUP(J7523,'Contract IDs'!A:D,4,0)</f>
        <v>Patient Stretchers and Trolleys and Related Access</v>
      </c>
      <c r="C7523" s="8" t="str">
        <f>VLOOKUP(L7523,'Supplier IDs'!A:C,3,0)</f>
        <v>Newmaw Medical Ltd</v>
      </c>
      <c r="D7523" s="8" t="str">
        <f t="shared" si="703"/>
        <v>No Sub Cat</v>
      </c>
      <c r="E7523" s="8">
        <f t="shared" si="705"/>
        <v>300000000000000</v>
      </c>
      <c r="F7523" s="8">
        <f t="shared" si="706"/>
        <v>8</v>
      </c>
      <c r="G7523" s="8">
        <f t="shared" si="707"/>
        <v>8</v>
      </c>
      <c r="H7523" s="15">
        <f t="shared" si="708"/>
        <v>0.02</v>
      </c>
      <c r="I7523" s="15" t="s">
        <v>372</v>
      </c>
      <c r="J7523" s="10">
        <v>300000166523030</v>
      </c>
      <c r="K7523" s="9" t="s">
        <v>422</v>
      </c>
      <c r="L7523" s="10">
        <v>300000048665629</v>
      </c>
      <c r="M7523" s="9"/>
      <c r="N7523" s="20">
        <v>300000000000000</v>
      </c>
      <c r="O7523" s="9">
        <v>8</v>
      </c>
      <c r="P7523" s="9">
        <v>8</v>
      </c>
      <c r="Q7523" s="9">
        <v>2</v>
      </c>
    </row>
    <row r="7524" spans="1:17" hidden="1" x14ac:dyDescent="0.25">
      <c r="A7524" s="8" t="str">
        <f t="shared" si="704"/>
        <v>Patient Stretchers and Trolleys and Related AccessNewmaw Medical Ltd</v>
      </c>
      <c r="B7524" s="8" t="str">
        <f>VLOOKUP(J7524,'Contract IDs'!A:D,4,0)</f>
        <v>Patient Stretchers and Trolleys and Related Access</v>
      </c>
      <c r="C7524" s="8" t="str">
        <f>VLOOKUP(L7524,'Supplier IDs'!A:C,3,0)</f>
        <v>Newmaw Medical Ltd</v>
      </c>
      <c r="D7524" s="8" t="str">
        <f t="shared" si="703"/>
        <v>No Sub Cat</v>
      </c>
      <c r="E7524" s="8">
        <f t="shared" si="705"/>
        <v>300000000000000</v>
      </c>
      <c r="F7524" s="8">
        <f t="shared" si="706"/>
        <v>9</v>
      </c>
      <c r="G7524" s="8">
        <f t="shared" si="707"/>
        <v>9</v>
      </c>
      <c r="H7524" s="15">
        <f t="shared" si="708"/>
        <v>0.02</v>
      </c>
      <c r="I7524" s="15" t="s">
        <v>372</v>
      </c>
      <c r="J7524" s="10">
        <v>300000166523030</v>
      </c>
      <c r="K7524" s="9" t="s">
        <v>422</v>
      </c>
      <c r="L7524" s="10">
        <v>300000048665629</v>
      </c>
      <c r="M7524" s="9"/>
      <c r="N7524" s="20">
        <v>300000000000000</v>
      </c>
      <c r="O7524" s="9">
        <v>9</v>
      </c>
      <c r="P7524" s="9">
        <v>9</v>
      </c>
      <c r="Q7524" s="9">
        <v>2</v>
      </c>
    </row>
    <row r="7525" spans="1:17" hidden="1" x14ac:dyDescent="0.25">
      <c r="A7525" s="8" t="str">
        <f t="shared" si="704"/>
        <v>Patient Stretchers and Trolleys and Related AccessNewmaw Medical Ltd</v>
      </c>
      <c r="B7525" s="8" t="str">
        <f>VLOOKUP(J7525,'Contract IDs'!A:D,4,0)</f>
        <v>Patient Stretchers and Trolleys and Related Access</v>
      </c>
      <c r="C7525" s="8" t="str">
        <f>VLOOKUP(L7525,'Supplier IDs'!A:C,3,0)</f>
        <v>Newmaw Medical Ltd</v>
      </c>
      <c r="D7525" s="8" t="str">
        <f t="shared" si="703"/>
        <v>No Sub Cat</v>
      </c>
      <c r="E7525" s="8">
        <f t="shared" si="705"/>
        <v>300000000000000</v>
      </c>
      <c r="F7525" s="8">
        <f t="shared" si="706"/>
        <v>10</v>
      </c>
      <c r="G7525" s="8">
        <f t="shared" si="707"/>
        <v>10</v>
      </c>
      <c r="H7525" s="15">
        <f t="shared" si="708"/>
        <v>0.03</v>
      </c>
      <c r="I7525" s="15" t="s">
        <v>372</v>
      </c>
      <c r="J7525" s="10">
        <v>300000166523030</v>
      </c>
      <c r="K7525" s="9" t="s">
        <v>422</v>
      </c>
      <c r="L7525" s="10">
        <v>300000048665629</v>
      </c>
      <c r="M7525" s="9"/>
      <c r="N7525" s="20">
        <v>300000000000000</v>
      </c>
      <c r="O7525" s="9">
        <v>10</v>
      </c>
      <c r="P7525" s="9">
        <v>10</v>
      </c>
      <c r="Q7525" s="9">
        <v>3</v>
      </c>
    </row>
    <row r="7526" spans="1:17" hidden="1" x14ac:dyDescent="0.25">
      <c r="A7526" s="8" t="str">
        <f t="shared" si="704"/>
        <v>Patient Stretchers and Trolleys and Related AccessNewmaw Medical Ltd</v>
      </c>
      <c r="B7526" s="8" t="str">
        <f>VLOOKUP(J7526,'Contract IDs'!A:D,4,0)</f>
        <v>Patient Stretchers and Trolleys and Related Access</v>
      </c>
      <c r="C7526" s="8" t="str">
        <f>VLOOKUP(L7526,'Supplier IDs'!A:C,3,0)</f>
        <v>Newmaw Medical Ltd</v>
      </c>
      <c r="D7526" s="8" t="str">
        <f t="shared" si="703"/>
        <v>No Sub Cat</v>
      </c>
      <c r="E7526" s="8">
        <f t="shared" si="705"/>
        <v>300000000000000</v>
      </c>
      <c r="F7526" s="8">
        <f t="shared" si="706"/>
        <v>11</v>
      </c>
      <c r="G7526" s="8">
        <f t="shared" si="707"/>
        <v>19</v>
      </c>
      <c r="H7526" s="15">
        <f t="shared" si="708"/>
        <v>0.03</v>
      </c>
      <c r="I7526" s="15" t="s">
        <v>372</v>
      </c>
      <c r="J7526" s="10">
        <v>300000166523030</v>
      </c>
      <c r="K7526" s="9" t="s">
        <v>422</v>
      </c>
      <c r="L7526" s="10">
        <v>300000048665629</v>
      </c>
      <c r="M7526" s="9"/>
      <c r="N7526" s="20">
        <v>300000000000000</v>
      </c>
      <c r="O7526" s="9">
        <v>11</v>
      </c>
      <c r="P7526" s="9">
        <v>19</v>
      </c>
      <c r="Q7526" s="9">
        <v>3</v>
      </c>
    </row>
    <row r="7527" spans="1:17" hidden="1" x14ac:dyDescent="0.25">
      <c r="A7527" s="8" t="str">
        <f t="shared" si="704"/>
        <v>Patient Stretchers and Trolleys and Related AccessNewmaw Medical Ltd</v>
      </c>
      <c r="B7527" s="8" t="str">
        <f>VLOOKUP(J7527,'Contract IDs'!A:D,4,0)</f>
        <v>Patient Stretchers and Trolleys and Related Access</v>
      </c>
      <c r="C7527" s="8" t="str">
        <f>VLOOKUP(L7527,'Supplier IDs'!A:C,3,0)</f>
        <v>Newmaw Medical Ltd</v>
      </c>
      <c r="D7527" s="8" t="str">
        <f t="shared" si="703"/>
        <v>No Sub Cat</v>
      </c>
      <c r="E7527" s="8">
        <f t="shared" si="705"/>
        <v>300000000000000</v>
      </c>
      <c r="F7527" s="8">
        <f t="shared" si="706"/>
        <v>20</v>
      </c>
      <c r="G7527" s="8">
        <f t="shared" si="707"/>
        <v>49</v>
      </c>
      <c r="H7527" s="15">
        <f t="shared" si="708"/>
        <v>0.03</v>
      </c>
      <c r="I7527" s="15" t="s">
        <v>372</v>
      </c>
      <c r="J7527" s="10">
        <v>300000166523030</v>
      </c>
      <c r="K7527" s="9" t="s">
        <v>422</v>
      </c>
      <c r="L7527" s="10">
        <v>300000048665629</v>
      </c>
      <c r="M7527" s="9"/>
      <c r="N7527" s="20">
        <v>300000000000000</v>
      </c>
      <c r="O7527" s="9">
        <v>20</v>
      </c>
      <c r="P7527" s="9">
        <v>49</v>
      </c>
      <c r="Q7527" s="9">
        <v>3</v>
      </c>
    </row>
    <row r="7528" spans="1:17" hidden="1" x14ac:dyDescent="0.25">
      <c r="A7528" s="8" t="str">
        <f t="shared" si="704"/>
        <v>Patient Stretchers and Trolleys and Related AccessNewmaw Medical Ltd</v>
      </c>
      <c r="B7528" s="8" t="str">
        <f>VLOOKUP(J7528,'Contract IDs'!A:D,4,0)</f>
        <v>Patient Stretchers and Trolleys and Related Access</v>
      </c>
      <c r="C7528" s="8" t="str">
        <f>VLOOKUP(L7528,'Supplier IDs'!A:C,3,0)</f>
        <v>Newmaw Medical Ltd</v>
      </c>
      <c r="D7528" s="8" t="str">
        <f t="shared" si="703"/>
        <v>No Sub Cat</v>
      </c>
      <c r="E7528" s="8">
        <f t="shared" si="705"/>
        <v>300000000000000</v>
      </c>
      <c r="F7528" s="8">
        <f t="shared" si="706"/>
        <v>50</v>
      </c>
      <c r="G7528" s="8">
        <f t="shared" si="707"/>
        <v>99</v>
      </c>
      <c r="H7528" s="15">
        <f t="shared" si="708"/>
        <v>0.04</v>
      </c>
      <c r="I7528" s="15" t="s">
        <v>372</v>
      </c>
      <c r="J7528" s="10">
        <v>300000166523030</v>
      </c>
      <c r="K7528" s="9" t="s">
        <v>422</v>
      </c>
      <c r="L7528" s="10">
        <v>300000048665629</v>
      </c>
      <c r="M7528" s="9"/>
      <c r="N7528" s="20">
        <v>300000000000000</v>
      </c>
      <c r="O7528" s="9">
        <v>50</v>
      </c>
      <c r="P7528" s="9">
        <v>99</v>
      </c>
      <c r="Q7528" s="9">
        <v>4</v>
      </c>
    </row>
    <row r="7529" spans="1:17" hidden="1" x14ac:dyDescent="0.25">
      <c r="A7529" s="8" t="str">
        <f t="shared" si="704"/>
        <v>Patient Stretchers and Trolleys and Related AccessNewmaw Medical Ltd</v>
      </c>
      <c r="B7529" s="8" t="str">
        <f>VLOOKUP(J7529,'Contract IDs'!A:D,4,0)</f>
        <v>Patient Stretchers and Trolleys and Related Access</v>
      </c>
      <c r="C7529" s="8" t="str">
        <f>VLOOKUP(L7529,'Supplier IDs'!A:C,3,0)</f>
        <v>Newmaw Medical Ltd</v>
      </c>
      <c r="D7529" s="8" t="str">
        <f t="shared" si="703"/>
        <v>No Sub Cat</v>
      </c>
      <c r="E7529" s="8">
        <f t="shared" si="705"/>
        <v>300000000000000</v>
      </c>
      <c r="F7529" s="8">
        <f t="shared" si="706"/>
        <v>100</v>
      </c>
      <c r="G7529" s="8">
        <f t="shared" si="707"/>
        <v>149</v>
      </c>
      <c r="H7529" s="15">
        <f t="shared" si="708"/>
        <v>0.05</v>
      </c>
      <c r="I7529" s="15" t="s">
        <v>372</v>
      </c>
      <c r="J7529" s="10">
        <v>300000166523030</v>
      </c>
      <c r="K7529" s="9" t="s">
        <v>422</v>
      </c>
      <c r="L7529" s="10">
        <v>300000048665629</v>
      </c>
      <c r="M7529" s="9"/>
      <c r="N7529" s="20">
        <v>300000000000000</v>
      </c>
      <c r="O7529" s="9">
        <v>100</v>
      </c>
      <c r="P7529" s="9">
        <v>149</v>
      </c>
      <c r="Q7529" s="9">
        <v>5</v>
      </c>
    </row>
    <row r="7530" spans="1:17" hidden="1" x14ac:dyDescent="0.25">
      <c r="A7530" s="8" t="str">
        <f t="shared" si="704"/>
        <v>Patient Stretchers and Trolleys and Related AccessNewmaw Medical Ltd</v>
      </c>
      <c r="B7530" s="8" t="str">
        <f>VLOOKUP(J7530,'Contract IDs'!A:D,4,0)</f>
        <v>Patient Stretchers and Trolleys and Related Access</v>
      </c>
      <c r="C7530" s="8" t="str">
        <f>VLOOKUP(L7530,'Supplier IDs'!A:C,3,0)</f>
        <v>Newmaw Medical Ltd</v>
      </c>
      <c r="D7530" s="8" t="str">
        <f t="shared" si="703"/>
        <v>No Sub Cat</v>
      </c>
      <c r="E7530" s="8">
        <f t="shared" si="705"/>
        <v>300000000000000</v>
      </c>
      <c r="F7530" s="8">
        <f t="shared" si="706"/>
        <v>150</v>
      </c>
      <c r="G7530" s="8">
        <f t="shared" si="707"/>
        <v>199</v>
      </c>
      <c r="H7530" s="15">
        <f t="shared" si="708"/>
        <v>0.05</v>
      </c>
      <c r="I7530" s="15" t="s">
        <v>372</v>
      </c>
      <c r="J7530" s="10">
        <v>300000166523030</v>
      </c>
      <c r="K7530" s="9" t="s">
        <v>422</v>
      </c>
      <c r="L7530" s="10">
        <v>300000048665629</v>
      </c>
      <c r="M7530" s="9"/>
      <c r="N7530" s="20">
        <v>300000000000000</v>
      </c>
      <c r="O7530" s="9">
        <v>150</v>
      </c>
      <c r="P7530" s="9">
        <v>199</v>
      </c>
      <c r="Q7530" s="9">
        <v>5</v>
      </c>
    </row>
    <row r="7531" spans="1:17" hidden="1" x14ac:dyDescent="0.25">
      <c r="A7531" s="8" t="str">
        <f t="shared" si="704"/>
        <v>Patient Stretchers and Trolleys and Related AccessNewmaw Medical Ltd</v>
      </c>
      <c r="B7531" s="8" t="str">
        <f>VLOOKUP(J7531,'Contract IDs'!A:D,4,0)</f>
        <v>Patient Stretchers and Trolleys and Related Access</v>
      </c>
      <c r="C7531" s="8" t="str">
        <f>VLOOKUP(L7531,'Supplier IDs'!A:C,3,0)</f>
        <v>Newmaw Medical Ltd</v>
      </c>
      <c r="D7531" s="8" t="str">
        <f t="shared" si="703"/>
        <v>No Sub Cat</v>
      </c>
      <c r="E7531" s="8">
        <f t="shared" si="705"/>
        <v>300000000000000</v>
      </c>
      <c r="F7531" s="8">
        <f t="shared" si="706"/>
        <v>200</v>
      </c>
      <c r="G7531" s="8">
        <f t="shared" si="707"/>
        <v>1000</v>
      </c>
      <c r="H7531" s="15">
        <f t="shared" si="708"/>
        <v>0.05</v>
      </c>
      <c r="I7531" s="15" t="s">
        <v>372</v>
      </c>
      <c r="J7531" s="10">
        <v>300000166523030</v>
      </c>
      <c r="K7531" s="9" t="s">
        <v>422</v>
      </c>
      <c r="L7531" s="10">
        <v>300000048665629</v>
      </c>
      <c r="M7531" s="9"/>
      <c r="N7531" s="20">
        <v>300000000000000</v>
      </c>
      <c r="O7531" s="9">
        <v>200</v>
      </c>
      <c r="P7531" s="9">
        <v>1000</v>
      </c>
      <c r="Q7531" s="9">
        <v>5</v>
      </c>
    </row>
    <row r="7532" spans="1:17" hidden="1" x14ac:dyDescent="0.25">
      <c r="A7532" s="8" t="str">
        <f t="shared" si="704"/>
        <v>Patient Stretchers and Trolleys and Related AccessNewmaw Medical Ltd</v>
      </c>
      <c r="B7532" s="8" t="str">
        <f>VLOOKUP(J7532,'Contract IDs'!A:D,4,0)</f>
        <v>Patient Stretchers and Trolleys and Related Access</v>
      </c>
      <c r="C7532" s="8" t="str">
        <f>VLOOKUP(L7532,'Supplier IDs'!A:C,3,0)</f>
        <v>Newmaw Medical Ltd</v>
      </c>
      <c r="D7532" s="8" t="str">
        <f t="shared" si="703"/>
        <v>No Sub Cat</v>
      </c>
      <c r="E7532" s="8">
        <f t="shared" si="705"/>
        <v>300000000000000</v>
      </c>
      <c r="F7532" s="8">
        <f t="shared" si="706"/>
        <v>5</v>
      </c>
      <c r="G7532" s="8">
        <f t="shared" si="707"/>
        <v>5</v>
      </c>
      <c r="H7532" s="15">
        <f t="shared" si="708"/>
        <v>0.02</v>
      </c>
      <c r="I7532" s="15" t="s">
        <v>372</v>
      </c>
      <c r="J7532" s="10">
        <v>300000166523030</v>
      </c>
      <c r="K7532" s="9" t="s">
        <v>422</v>
      </c>
      <c r="L7532" s="10">
        <v>300000048665629</v>
      </c>
      <c r="M7532" s="9"/>
      <c r="N7532" s="20">
        <v>300000000000000</v>
      </c>
      <c r="O7532" s="9">
        <v>5</v>
      </c>
      <c r="P7532" s="9">
        <v>5</v>
      </c>
      <c r="Q7532" s="9">
        <v>2</v>
      </c>
    </row>
    <row r="7533" spans="1:17" hidden="1" x14ac:dyDescent="0.25">
      <c r="A7533" s="8" t="str">
        <f t="shared" si="704"/>
        <v>Patient Stretchers and Trolleys and Related AccessNewmaw Medical Ltd</v>
      </c>
      <c r="B7533" s="8" t="str">
        <f>VLOOKUP(J7533,'Contract IDs'!A:D,4,0)</f>
        <v>Patient Stretchers and Trolleys and Related Access</v>
      </c>
      <c r="C7533" s="8" t="str">
        <f>VLOOKUP(L7533,'Supplier IDs'!A:C,3,0)</f>
        <v>Newmaw Medical Ltd</v>
      </c>
      <c r="D7533" s="8" t="str">
        <f t="shared" si="703"/>
        <v>No Sub Cat</v>
      </c>
      <c r="E7533" s="8">
        <f t="shared" si="705"/>
        <v>300000000000000</v>
      </c>
      <c r="F7533" s="8">
        <f t="shared" si="706"/>
        <v>6</v>
      </c>
      <c r="G7533" s="8">
        <f t="shared" si="707"/>
        <v>6</v>
      </c>
      <c r="H7533" s="15">
        <f t="shared" si="708"/>
        <v>0.02</v>
      </c>
      <c r="I7533" s="15" t="s">
        <v>372</v>
      </c>
      <c r="J7533" s="10">
        <v>300000166523030</v>
      </c>
      <c r="K7533" s="9" t="s">
        <v>422</v>
      </c>
      <c r="L7533" s="10">
        <v>300000048665629</v>
      </c>
      <c r="M7533" s="9"/>
      <c r="N7533" s="20">
        <v>300000000000000</v>
      </c>
      <c r="O7533" s="9">
        <v>6</v>
      </c>
      <c r="P7533" s="9">
        <v>6</v>
      </c>
      <c r="Q7533" s="9">
        <v>2</v>
      </c>
    </row>
    <row r="7534" spans="1:17" hidden="1" x14ac:dyDescent="0.25">
      <c r="A7534" s="8" t="str">
        <f t="shared" si="704"/>
        <v>Patient Stretchers and Trolleys and Related AccessNewmaw Medical Ltd</v>
      </c>
      <c r="B7534" s="8" t="str">
        <f>VLOOKUP(J7534,'Contract IDs'!A:D,4,0)</f>
        <v>Patient Stretchers and Trolleys and Related Access</v>
      </c>
      <c r="C7534" s="8" t="str">
        <f>VLOOKUP(L7534,'Supplier IDs'!A:C,3,0)</f>
        <v>Newmaw Medical Ltd</v>
      </c>
      <c r="D7534" s="8" t="str">
        <f t="shared" si="703"/>
        <v>No Sub Cat</v>
      </c>
      <c r="E7534" s="8">
        <f t="shared" si="705"/>
        <v>300000000000000</v>
      </c>
      <c r="F7534" s="8">
        <f t="shared" si="706"/>
        <v>7</v>
      </c>
      <c r="G7534" s="8">
        <f t="shared" si="707"/>
        <v>7</v>
      </c>
      <c r="H7534" s="15">
        <f t="shared" si="708"/>
        <v>0.02</v>
      </c>
      <c r="I7534" s="15" t="s">
        <v>372</v>
      </c>
      <c r="J7534" s="10">
        <v>300000166523030</v>
      </c>
      <c r="K7534" s="9" t="s">
        <v>422</v>
      </c>
      <c r="L7534" s="10">
        <v>300000048665629</v>
      </c>
      <c r="M7534" s="9"/>
      <c r="N7534" s="20">
        <v>300000000000000</v>
      </c>
      <c r="O7534" s="9">
        <v>7</v>
      </c>
      <c r="P7534" s="9">
        <v>7</v>
      </c>
      <c r="Q7534" s="9">
        <v>2</v>
      </c>
    </row>
    <row r="7535" spans="1:17" hidden="1" x14ac:dyDescent="0.25">
      <c r="A7535" s="8" t="str">
        <f t="shared" si="704"/>
        <v>Patient Stretchers and Trolleys and Related AccessNewmaw Medical Ltd</v>
      </c>
      <c r="B7535" s="8" t="str">
        <f>VLOOKUP(J7535,'Contract IDs'!A:D,4,0)</f>
        <v>Patient Stretchers and Trolleys and Related Access</v>
      </c>
      <c r="C7535" s="8" t="str">
        <f>VLOOKUP(L7535,'Supplier IDs'!A:C,3,0)</f>
        <v>Newmaw Medical Ltd</v>
      </c>
      <c r="D7535" s="8" t="str">
        <f t="shared" si="703"/>
        <v>No Sub Cat</v>
      </c>
      <c r="E7535" s="8">
        <f t="shared" si="705"/>
        <v>300000000000000</v>
      </c>
      <c r="F7535" s="8">
        <f t="shared" si="706"/>
        <v>8</v>
      </c>
      <c r="G7535" s="8">
        <f t="shared" si="707"/>
        <v>8</v>
      </c>
      <c r="H7535" s="15">
        <f t="shared" si="708"/>
        <v>0.02</v>
      </c>
      <c r="I7535" s="15" t="s">
        <v>372</v>
      </c>
      <c r="J7535" s="10">
        <v>300000166523030</v>
      </c>
      <c r="K7535" s="9" t="s">
        <v>422</v>
      </c>
      <c r="L7535" s="10">
        <v>300000048665629</v>
      </c>
      <c r="M7535" s="9"/>
      <c r="N7535" s="20">
        <v>300000000000000</v>
      </c>
      <c r="O7535" s="9">
        <v>8</v>
      </c>
      <c r="P7535" s="9">
        <v>8</v>
      </c>
      <c r="Q7535" s="9">
        <v>2</v>
      </c>
    </row>
    <row r="7536" spans="1:17" hidden="1" x14ac:dyDescent="0.25">
      <c r="A7536" s="8" t="str">
        <f t="shared" si="704"/>
        <v>Patient Stretchers and Trolleys and Related AccessNewmaw Medical Ltd</v>
      </c>
      <c r="B7536" s="8" t="str">
        <f>VLOOKUP(J7536,'Contract IDs'!A:D,4,0)</f>
        <v>Patient Stretchers and Trolleys and Related Access</v>
      </c>
      <c r="C7536" s="8" t="str">
        <f>VLOOKUP(L7536,'Supplier IDs'!A:C,3,0)</f>
        <v>Newmaw Medical Ltd</v>
      </c>
      <c r="D7536" s="8" t="str">
        <f t="shared" si="703"/>
        <v>No Sub Cat</v>
      </c>
      <c r="E7536" s="8">
        <f t="shared" si="705"/>
        <v>300000000000000</v>
      </c>
      <c r="F7536" s="8">
        <f t="shared" si="706"/>
        <v>9</v>
      </c>
      <c r="G7536" s="8">
        <f t="shared" si="707"/>
        <v>9</v>
      </c>
      <c r="H7536" s="15">
        <f t="shared" si="708"/>
        <v>0.02</v>
      </c>
      <c r="I7536" s="15" t="s">
        <v>372</v>
      </c>
      <c r="J7536" s="10">
        <v>300000166523030</v>
      </c>
      <c r="K7536" s="9" t="s">
        <v>422</v>
      </c>
      <c r="L7536" s="10">
        <v>300000048665629</v>
      </c>
      <c r="M7536" s="9"/>
      <c r="N7536" s="20">
        <v>300000000000000</v>
      </c>
      <c r="O7536" s="9">
        <v>9</v>
      </c>
      <c r="P7536" s="9">
        <v>9</v>
      </c>
      <c r="Q7536" s="9">
        <v>2</v>
      </c>
    </row>
    <row r="7537" spans="1:17" hidden="1" x14ac:dyDescent="0.25">
      <c r="A7537" s="8" t="str">
        <f t="shared" si="704"/>
        <v>Patient Stretchers and Trolleys and Related AccessNewmaw Medical Ltd</v>
      </c>
      <c r="B7537" s="8" t="str">
        <f>VLOOKUP(J7537,'Contract IDs'!A:D,4,0)</f>
        <v>Patient Stretchers and Trolleys and Related Access</v>
      </c>
      <c r="C7537" s="8" t="str">
        <f>VLOOKUP(L7537,'Supplier IDs'!A:C,3,0)</f>
        <v>Newmaw Medical Ltd</v>
      </c>
      <c r="D7537" s="8" t="str">
        <f t="shared" si="703"/>
        <v>No Sub Cat</v>
      </c>
      <c r="E7537" s="8">
        <f t="shared" si="705"/>
        <v>300000000000000</v>
      </c>
      <c r="F7537" s="8">
        <f t="shared" si="706"/>
        <v>10</v>
      </c>
      <c r="G7537" s="8">
        <f t="shared" si="707"/>
        <v>10</v>
      </c>
      <c r="H7537" s="15">
        <f t="shared" si="708"/>
        <v>0.03</v>
      </c>
      <c r="I7537" s="15" t="s">
        <v>372</v>
      </c>
      <c r="J7537" s="10">
        <v>300000166523030</v>
      </c>
      <c r="K7537" s="9" t="s">
        <v>422</v>
      </c>
      <c r="L7537" s="10">
        <v>300000048665629</v>
      </c>
      <c r="M7537" s="9"/>
      <c r="N7537" s="20">
        <v>300000000000000</v>
      </c>
      <c r="O7537" s="9">
        <v>10</v>
      </c>
      <c r="P7537" s="9">
        <v>10</v>
      </c>
      <c r="Q7537" s="9">
        <v>3</v>
      </c>
    </row>
    <row r="7538" spans="1:17" hidden="1" x14ac:dyDescent="0.25">
      <c r="A7538" s="8" t="str">
        <f t="shared" si="704"/>
        <v>Patient Stretchers and Trolleys and Related AccessNewmaw Medical Ltd</v>
      </c>
      <c r="B7538" s="8" t="str">
        <f>VLOOKUP(J7538,'Contract IDs'!A:D,4,0)</f>
        <v>Patient Stretchers and Trolleys and Related Access</v>
      </c>
      <c r="C7538" s="8" t="str">
        <f>VLOOKUP(L7538,'Supplier IDs'!A:C,3,0)</f>
        <v>Newmaw Medical Ltd</v>
      </c>
      <c r="D7538" s="8" t="str">
        <f t="shared" si="703"/>
        <v>No Sub Cat</v>
      </c>
      <c r="E7538" s="8">
        <f t="shared" si="705"/>
        <v>300000000000000</v>
      </c>
      <c r="F7538" s="8">
        <f t="shared" si="706"/>
        <v>11</v>
      </c>
      <c r="G7538" s="8">
        <f t="shared" si="707"/>
        <v>19</v>
      </c>
      <c r="H7538" s="15">
        <f t="shared" si="708"/>
        <v>0.03</v>
      </c>
      <c r="I7538" s="15" t="s">
        <v>372</v>
      </c>
      <c r="J7538" s="10">
        <v>300000166523030</v>
      </c>
      <c r="K7538" s="9" t="s">
        <v>422</v>
      </c>
      <c r="L7538" s="10">
        <v>300000048665629</v>
      </c>
      <c r="M7538" s="9"/>
      <c r="N7538" s="20">
        <v>300000000000000</v>
      </c>
      <c r="O7538" s="9">
        <v>11</v>
      </c>
      <c r="P7538" s="9">
        <v>19</v>
      </c>
      <c r="Q7538" s="9">
        <v>3</v>
      </c>
    </row>
    <row r="7539" spans="1:17" hidden="1" x14ac:dyDescent="0.25">
      <c r="A7539" s="8" t="str">
        <f t="shared" si="704"/>
        <v>Patient Stretchers and Trolleys and Related AccessNewmaw Medical Ltd</v>
      </c>
      <c r="B7539" s="8" t="str">
        <f>VLOOKUP(J7539,'Contract IDs'!A:D,4,0)</f>
        <v>Patient Stretchers and Trolleys and Related Access</v>
      </c>
      <c r="C7539" s="8" t="str">
        <f>VLOOKUP(L7539,'Supplier IDs'!A:C,3,0)</f>
        <v>Newmaw Medical Ltd</v>
      </c>
      <c r="D7539" s="8" t="str">
        <f t="shared" si="703"/>
        <v>No Sub Cat</v>
      </c>
      <c r="E7539" s="8">
        <f t="shared" si="705"/>
        <v>300000000000000</v>
      </c>
      <c r="F7539" s="8">
        <f t="shared" si="706"/>
        <v>20</v>
      </c>
      <c r="G7539" s="8">
        <f t="shared" si="707"/>
        <v>49</v>
      </c>
      <c r="H7539" s="15">
        <f t="shared" si="708"/>
        <v>0.03</v>
      </c>
      <c r="I7539" s="15" t="s">
        <v>372</v>
      </c>
      <c r="J7539" s="10">
        <v>300000166523030</v>
      </c>
      <c r="K7539" s="9" t="s">
        <v>422</v>
      </c>
      <c r="L7539" s="10">
        <v>300000048665629</v>
      </c>
      <c r="M7539" s="9"/>
      <c r="N7539" s="20">
        <v>300000000000000</v>
      </c>
      <c r="O7539" s="9">
        <v>20</v>
      </c>
      <c r="P7539" s="9">
        <v>49</v>
      </c>
      <c r="Q7539" s="9">
        <v>3</v>
      </c>
    </row>
    <row r="7540" spans="1:17" hidden="1" x14ac:dyDescent="0.25">
      <c r="A7540" s="8" t="str">
        <f t="shared" si="704"/>
        <v>Patient Stretchers and Trolleys and Related AccessNewmaw Medical Ltd</v>
      </c>
      <c r="B7540" s="8" t="str">
        <f>VLOOKUP(J7540,'Contract IDs'!A:D,4,0)</f>
        <v>Patient Stretchers and Trolleys and Related Access</v>
      </c>
      <c r="C7540" s="8" t="str">
        <f>VLOOKUP(L7540,'Supplier IDs'!A:C,3,0)</f>
        <v>Newmaw Medical Ltd</v>
      </c>
      <c r="D7540" s="8" t="str">
        <f t="shared" si="703"/>
        <v>No Sub Cat</v>
      </c>
      <c r="E7540" s="8">
        <f t="shared" si="705"/>
        <v>300000000000000</v>
      </c>
      <c r="F7540" s="8">
        <f t="shared" si="706"/>
        <v>50</v>
      </c>
      <c r="G7540" s="8">
        <f t="shared" si="707"/>
        <v>99</v>
      </c>
      <c r="H7540" s="15">
        <f t="shared" si="708"/>
        <v>0.04</v>
      </c>
      <c r="I7540" s="15" t="s">
        <v>372</v>
      </c>
      <c r="J7540" s="10">
        <v>300000166523030</v>
      </c>
      <c r="K7540" s="9" t="s">
        <v>422</v>
      </c>
      <c r="L7540" s="10">
        <v>300000048665629</v>
      </c>
      <c r="M7540" s="9"/>
      <c r="N7540" s="20">
        <v>300000000000000</v>
      </c>
      <c r="O7540" s="9">
        <v>50</v>
      </c>
      <c r="P7540" s="9">
        <v>99</v>
      </c>
      <c r="Q7540" s="9">
        <v>4</v>
      </c>
    </row>
    <row r="7541" spans="1:17" hidden="1" x14ac:dyDescent="0.25">
      <c r="A7541" s="8" t="str">
        <f t="shared" si="704"/>
        <v>Patient Stretchers and Trolleys and Related AccessNewmaw Medical Ltd</v>
      </c>
      <c r="B7541" s="8" t="str">
        <f>VLOOKUP(J7541,'Contract IDs'!A:D,4,0)</f>
        <v>Patient Stretchers and Trolleys and Related Access</v>
      </c>
      <c r="C7541" s="8" t="str">
        <f>VLOOKUP(L7541,'Supplier IDs'!A:C,3,0)</f>
        <v>Newmaw Medical Ltd</v>
      </c>
      <c r="D7541" s="8" t="str">
        <f t="shared" si="703"/>
        <v>No Sub Cat</v>
      </c>
      <c r="E7541" s="8">
        <f t="shared" si="705"/>
        <v>300000000000000</v>
      </c>
      <c r="F7541" s="8">
        <f t="shared" si="706"/>
        <v>100</v>
      </c>
      <c r="G7541" s="8">
        <f t="shared" si="707"/>
        <v>149</v>
      </c>
      <c r="H7541" s="15">
        <f t="shared" si="708"/>
        <v>0.05</v>
      </c>
      <c r="I7541" s="15" t="s">
        <v>372</v>
      </c>
      <c r="J7541" s="10">
        <v>300000166523030</v>
      </c>
      <c r="K7541" s="9" t="s">
        <v>422</v>
      </c>
      <c r="L7541" s="10">
        <v>300000048665629</v>
      </c>
      <c r="M7541" s="9"/>
      <c r="N7541" s="20">
        <v>300000000000000</v>
      </c>
      <c r="O7541" s="9">
        <v>100</v>
      </c>
      <c r="P7541" s="9">
        <v>149</v>
      </c>
      <c r="Q7541" s="9">
        <v>5</v>
      </c>
    </row>
    <row r="7542" spans="1:17" hidden="1" x14ac:dyDescent="0.25">
      <c r="A7542" s="8" t="str">
        <f t="shared" si="704"/>
        <v>Patient Stretchers and Trolleys and Related AccessNewmaw Medical Ltd</v>
      </c>
      <c r="B7542" s="8" t="str">
        <f>VLOOKUP(J7542,'Contract IDs'!A:D,4,0)</f>
        <v>Patient Stretchers and Trolleys and Related Access</v>
      </c>
      <c r="C7542" s="8" t="str">
        <f>VLOOKUP(L7542,'Supplier IDs'!A:C,3,0)</f>
        <v>Newmaw Medical Ltd</v>
      </c>
      <c r="D7542" s="8" t="str">
        <f t="shared" si="703"/>
        <v>No Sub Cat</v>
      </c>
      <c r="E7542" s="8">
        <f t="shared" si="705"/>
        <v>300000000000000</v>
      </c>
      <c r="F7542" s="8">
        <f t="shared" si="706"/>
        <v>150</v>
      </c>
      <c r="G7542" s="8">
        <f t="shared" si="707"/>
        <v>199</v>
      </c>
      <c r="H7542" s="15">
        <f t="shared" si="708"/>
        <v>0.05</v>
      </c>
      <c r="I7542" s="15" t="s">
        <v>372</v>
      </c>
      <c r="J7542" s="10">
        <v>300000166523030</v>
      </c>
      <c r="K7542" s="9" t="s">
        <v>422</v>
      </c>
      <c r="L7542" s="10">
        <v>300000048665629</v>
      </c>
      <c r="M7542" s="9"/>
      <c r="N7542" s="20">
        <v>300000000000000</v>
      </c>
      <c r="O7542" s="9">
        <v>150</v>
      </c>
      <c r="P7542" s="9">
        <v>199</v>
      </c>
      <c r="Q7542" s="9">
        <v>5</v>
      </c>
    </row>
    <row r="7543" spans="1:17" hidden="1" x14ac:dyDescent="0.25">
      <c r="A7543" s="8" t="str">
        <f t="shared" si="704"/>
        <v>Patient Stretchers and Trolleys and Related AccessNewmaw Medical Ltd</v>
      </c>
      <c r="B7543" s="8" t="str">
        <f>VLOOKUP(J7543,'Contract IDs'!A:D,4,0)</f>
        <v>Patient Stretchers and Trolleys and Related Access</v>
      </c>
      <c r="C7543" s="8" t="str">
        <f>VLOOKUP(L7543,'Supplier IDs'!A:C,3,0)</f>
        <v>Newmaw Medical Ltd</v>
      </c>
      <c r="D7543" s="8" t="str">
        <f t="shared" si="703"/>
        <v>No Sub Cat</v>
      </c>
      <c r="E7543" s="8">
        <f t="shared" si="705"/>
        <v>300000000000000</v>
      </c>
      <c r="F7543" s="8">
        <f t="shared" si="706"/>
        <v>200</v>
      </c>
      <c r="G7543" s="8">
        <f t="shared" si="707"/>
        <v>1000</v>
      </c>
      <c r="H7543" s="15">
        <f t="shared" si="708"/>
        <v>0.05</v>
      </c>
      <c r="I7543" s="15" t="s">
        <v>372</v>
      </c>
      <c r="J7543" s="10">
        <v>300000166523030</v>
      </c>
      <c r="K7543" s="9" t="s">
        <v>422</v>
      </c>
      <c r="L7543" s="10">
        <v>300000048665629</v>
      </c>
      <c r="M7543" s="9"/>
      <c r="N7543" s="20">
        <v>300000000000000</v>
      </c>
      <c r="O7543" s="9">
        <v>200</v>
      </c>
      <c r="P7543" s="9">
        <v>1000</v>
      </c>
      <c r="Q7543" s="9">
        <v>5</v>
      </c>
    </row>
    <row r="7544" spans="1:17" hidden="1" x14ac:dyDescent="0.25">
      <c r="A7544" s="8" t="str">
        <f t="shared" si="704"/>
        <v>Patient Stretchers and Trolleys and Related AccessNewmaw Medical Ltd</v>
      </c>
      <c r="B7544" s="8" t="str">
        <f>VLOOKUP(J7544,'Contract IDs'!A:D,4,0)</f>
        <v>Patient Stretchers and Trolleys and Related Access</v>
      </c>
      <c r="C7544" s="8" t="str">
        <f>VLOOKUP(L7544,'Supplier IDs'!A:C,3,0)</f>
        <v>Newmaw Medical Ltd</v>
      </c>
      <c r="D7544" s="8" t="str">
        <f t="shared" si="703"/>
        <v>No Sub Cat</v>
      </c>
      <c r="E7544" s="8">
        <f t="shared" si="705"/>
        <v>300000000000000</v>
      </c>
      <c r="F7544" s="8">
        <f t="shared" si="706"/>
        <v>5</v>
      </c>
      <c r="G7544" s="8">
        <f t="shared" si="707"/>
        <v>5</v>
      </c>
      <c r="H7544" s="15">
        <f t="shared" si="708"/>
        <v>0.02</v>
      </c>
      <c r="I7544" s="15" t="s">
        <v>372</v>
      </c>
      <c r="J7544" s="10">
        <v>300000166523030</v>
      </c>
      <c r="K7544" s="9" t="s">
        <v>422</v>
      </c>
      <c r="L7544" s="10">
        <v>300000048665629</v>
      </c>
      <c r="M7544" s="9"/>
      <c r="N7544" s="20">
        <v>300000000000000</v>
      </c>
      <c r="O7544" s="9">
        <v>5</v>
      </c>
      <c r="P7544" s="9">
        <v>5</v>
      </c>
      <c r="Q7544" s="9">
        <v>2</v>
      </c>
    </row>
    <row r="7545" spans="1:17" hidden="1" x14ac:dyDescent="0.25">
      <c r="A7545" s="8" t="str">
        <f t="shared" si="704"/>
        <v>Patient Stretchers and Trolleys and Related AccessNewmaw Medical Ltd</v>
      </c>
      <c r="B7545" s="8" t="str">
        <f>VLOOKUP(J7545,'Contract IDs'!A:D,4,0)</f>
        <v>Patient Stretchers and Trolleys and Related Access</v>
      </c>
      <c r="C7545" s="8" t="str">
        <f>VLOOKUP(L7545,'Supplier IDs'!A:C,3,0)</f>
        <v>Newmaw Medical Ltd</v>
      </c>
      <c r="D7545" s="8" t="str">
        <f t="shared" si="703"/>
        <v>No Sub Cat</v>
      </c>
      <c r="E7545" s="8">
        <f t="shared" si="705"/>
        <v>300000000000000</v>
      </c>
      <c r="F7545" s="8">
        <f t="shared" si="706"/>
        <v>6</v>
      </c>
      <c r="G7545" s="8">
        <f t="shared" si="707"/>
        <v>6</v>
      </c>
      <c r="H7545" s="15">
        <f t="shared" si="708"/>
        <v>0.02</v>
      </c>
      <c r="I7545" s="15" t="s">
        <v>372</v>
      </c>
      <c r="J7545" s="10">
        <v>300000166523030</v>
      </c>
      <c r="K7545" s="9" t="s">
        <v>422</v>
      </c>
      <c r="L7545" s="10">
        <v>300000048665629</v>
      </c>
      <c r="M7545" s="9"/>
      <c r="N7545" s="20">
        <v>300000000000000</v>
      </c>
      <c r="O7545" s="9">
        <v>6</v>
      </c>
      <c r="P7545" s="9">
        <v>6</v>
      </c>
      <c r="Q7545" s="9">
        <v>2</v>
      </c>
    </row>
    <row r="7546" spans="1:17" hidden="1" x14ac:dyDescent="0.25">
      <c r="A7546" s="8" t="str">
        <f t="shared" si="704"/>
        <v>Patient Stretchers and Trolleys and Related AccessNewmaw Medical Ltd</v>
      </c>
      <c r="B7546" s="8" t="str">
        <f>VLOOKUP(J7546,'Contract IDs'!A:D,4,0)</f>
        <v>Patient Stretchers and Trolleys and Related Access</v>
      </c>
      <c r="C7546" s="8" t="str">
        <f>VLOOKUP(L7546,'Supplier IDs'!A:C,3,0)</f>
        <v>Newmaw Medical Ltd</v>
      </c>
      <c r="D7546" s="8" t="str">
        <f t="shared" si="703"/>
        <v>No Sub Cat</v>
      </c>
      <c r="E7546" s="8">
        <f t="shared" si="705"/>
        <v>300000000000000</v>
      </c>
      <c r="F7546" s="8">
        <f t="shared" si="706"/>
        <v>7</v>
      </c>
      <c r="G7546" s="8">
        <f t="shared" si="707"/>
        <v>7</v>
      </c>
      <c r="H7546" s="15">
        <f t="shared" si="708"/>
        <v>0.02</v>
      </c>
      <c r="I7546" s="15" t="s">
        <v>372</v>
      </c>
      <c r="J7546" s="10">
        <v>300000166523030</v>
      </c>
      <c r="K7546" s="9" t="s">
        <v>422</v>
      </c>
      <c r="L7546" s="10">
        <v>300000048665629</v>
      </c>
      <c r="M7546" s="9"/>
      <c r="N7546" s="20">
        <v>300000000000000</v>
      </c>
      <c r="O7546" s="9">
        <v>7</v>
      </c>
      <c r="P7546" s="9">
        <v>7</v>
      </c>
      <c r="Q7546" s="9">
        <v>2</v>
      </c>
    </row>
    <row r="7547" spans="1:17" hidden="1" x14ac:dyDescent="0.25">
      <c r="A7547" s="8" t="str">
        <f t="shared" si="704"/>
        <v>Patient Stretchers and Trolleys and Related AccessNewmaw Medical Ltd</v>
      </c>
      <c r="B7547" s="8" t="str">
        <f>VLOOKUP(J7547,'Contract IDs'!A:D,4,0)</f>
        <v>Patient Stretchers and Trolleys and Related Access</v>
      </c>
      <c r="C7547" s="8" t="str">
        <f>VLOOKUP(L7547,'Supplier IDs'!A:C,3,0)</f>
        <v>Newmaw Medical Ltd</v>
      </c>
      <c r="D7547" s="8" t="str">
        <f t="shared" si="703"/>
        <v>No Sub Cat</v>
      </c>
      <c r="E7547" s="8">
        <f t="shared" si="705"/>
        <v>300000000000000</v>
      </c>
      <c r="F7547" s="8">
        <f t="shared" si="706"/>
        <v>8</v>
      </c>
      <c r="G7547" s="8">
        <f t="shared" si="707"/>
        <v>8</v>
      </c>
      <c r="H7547" s="15">
        <f t="shared" si="708"/>
        <v>0.02</v>
      </c>
      <c r="I7547" s="15" t="s">
        <v>372</v>
      </c>
      <c r="J7547" s="10">
        <v>300000166523030</v>
      </c>
      <c r="K7547" s="9" t="s">
        <v>422</v>
      </c>
      <c r="L7547" s="10">
        <v>300000048665629</v>
      </c>
      <c r="M7547" s="9"/>
      <c r="N7547" s="20">
        <v>300000000000000</v>
      </c>
      <c r="O7547" s="9">
        <v>8</v>
      </c>
      <c r="P7547" s="9">
        <v>8</v>
      </c>
      <c r="Q7547" s="9">
        <v>2</v>
      </c>
    </row>
    <row r="7548" spans="1:17" hidden="1" x14ac:dyDescent="0.25">
      <c r="A7548" s="8" t="str">
        <f t="shared" si="704"/>
        <v>Patient Stretchers and Trolleys and Related AccessNewmaw Medical Ltd</v>
      </c>
      <c r="B7548" s="8" t="str">
        <f>VLOOKUP(J7548,'Contract IDs'!A:D,4,0)</f>
        <v>Patient Stretchers and Trolleys and Related Access</v>
      </c>
      <c r="C7548" s="8" t="str">
        <f>VLOOKUP(L7548,'Supplier IDs'!A:C,3,0)</f>
        <v>Newmaw Medical Ltd</v>
      </c>
      <c r="D7548" s="8" t="str">
        <f t="shared" si="703"/>
        <v>No Sub Cat</v>
      </c>
      <c r="E7548" s="8">
        <f t="shared" si="705"/>
        <v>300000000000000</v>
      </c>
      <c r="F7548" s="8">
        <f t="shared" si="706"/>
        <v>9</v>
      </c>
      <c r="G7548" s="8">
        <f t="shared" si="707"/>
        <v>9</v>
      </c>
      <c r="H7548" s="15">
        <f t="shared" si="708"/>
        <v>0.02</v>
      </c>
      <c r="I7548" s="15" t="s">
        <v>372</v>
      </c>
      <c r="J7548" s="10">
        <v>300000166523030</v>
      </c>
      <c r="K7548" s="9" t="s">
        <v>422</v>
      </c>
      <c r="L7548" s="10">
        <v>300000048665629</v>
      </c>
      <c r="M7548" s="9"/>
      <c r="N7548" s="20">
        <v>300000000000000</v>
      </c>
      <c r="O7548" s="9">
        <v>9</v>
      </c>
      <c r="P7548" s="9">
        <v>9</v>
      </c>
      <c r="Q7548" s="9">
        <v>2</v>
      </c>
    </row>
    <row r="7549" spans="1:17" hidden="1" x14ac:dyDescent="0.25">
      <c r="A7549" s="8" t="str">
        <f t="shared" si="704"/>
        <v>Patient Stretchers and Trolleys and Related AccessNewmaw Medical Ltd</v>
      </c>
      <c r="B7549" s="8" t="str">
        <f>VLOOKUP(J7549,'Contract IDs'!A:D,4,0)</f>
        <v>Patient Stretchers and Trolleys and Related Access</v>
      </c>
      <c r="C7549" s="8" t="str">
        <f>VLOOKUP(L7549,'Supplier IDs'!A:C,3,0)</f>
        <v>Newmaw Medical Ltd</v>
      </c>
      <c r="D7549" s="8" t="str">
        <f t="shared" si="703"/>
        <v>No Sub Cat</v>
      </c>
      <c r="E7549" s="8">
        <f t="shared" si="705"/>
        <v>300000000000000</v>
      </c>
      <c r="F7549" s="8">
        <f t="shared" si="706"/>
        <v>10</v>
      </c>
      <c r="G7549" s="8">
        <f t="shared" si="707"/>
        <v>10</v>
      </c>
      <c r="H7549" s="15">
        <f t="shared" si="708"/>
        <v>0.03</v>
      </c>
      <c r="I7549" s="15" t="s">
        <v>372</v>
      </c>
      <c r="J7549" s="10">
        <v>300000166523030</v>
      </c>
      <c r="K7549" s="9" t="s">
        <v>422</v>
      </c>
      <c r="L7549" s="10">
        <v>300000048665629</v>
      </c>
      <c r="M7549" s="9"/>
      <c r="N7549" s="20">
        <v>300000000000000</v>
      </c>
      <c r="O7549" s="9">
        <v>10</v>
      </c>
      <c r="P7549" s="9">
        <v>10</v>
      </c>
      <c r="Q7549" s="9">
        <v>3</v>
      </c>
    </row>
    <row r="7550" spans="1:17" hidden="1" x14ac:dyDescent="0.25">
      <c r="A7550" s="8" t="str">
        <f t="shared" si="704"/>
        <v>Patient Stretchers and Trolleys and Related AccessNewmaw Medical Ltd</v>
      </c>
      <c r="B7550" s="8" t="str">
        <f>VLOOKUP(J7550,'Contract IDs'!A:D,4,0)</f>
        <v>Patient Stretchers and Trolleys and Related Access</v>
      </c>
      <c r="C7550" s="8" t="str">
        <f>VLOOKUP(L7550,'Supplier IDs'!A:C,3,0)</f>
        <v>Newmaw Medical Ltd</v>
      </c>
      <c r="D7550" s="8" t="str">
        <f t="shared" si="703"/>
        <v>No Sub Cat</v>
      </c>
      <c r="E7550" s="8">
        <f t="shared" si="705"/>
        <v>300000000000000</v>
      </c>
      <c r="F7550" s="8">
        <f t="shared" si="706"/>
        <v>11</v>
      </c>
      <c r="G7550" s="8">
        <f t="shared" si="707"/>
        <v>19</v>
      </c>
      <c r="H7550" s="15">
        <f t="shared" si="708"/>
        <v>0.03</v>
      </c>
      <c r="I7550" s="15" t="s">
        <v>372</v>
      </c>
      <c r="J7550" s="10">
        <v>300000166523030</v>
      </c>
      <c r="K7550" s="9" t="s">
        <v>422</v>
      </c>
      <c r="L7550" s="10">
        <v>300000048665629</v>
      </c>
      <c r="M7550" s="9"/>
      <c r="N7550" s="20">
        <v>300000000000000</v>
      </c>
      <c r="O7550" s="9">
        <v>11</v>
      </c>
      <c r="P7550" s="9">
        <v>19</v>
      </c>
      <c r="Q7550" s="9">
        <v>3</v>
      </c>
    </row>
    <row r="7551" spans="1:17" hidden="1" x14ac:dyDescent="0.25">
      <c r="A7551" s="8" t="str">
        <f t="shared" si="704"/>
        <v>Patient Stretchers and Trolleys and Related AccessNewmaw Medical Ltd</v>
      </c>
      <c r="B7551" s="8" t="str">
        <f>VLOOKUP(J7551,'Contract IDs'!A:D,4,0)</f>
        <v>Patient Stretchers and Trolleys and Related Access</v>
      </c>
      <c r="C7551" s="8" t="str">
        <f>VLOOKUP(L7551,'Supplier IDs'!A:C,3,0)</f>
        <v>Newmaw Medical Ltd</v>
      </c>
      <c r="D7551" s="8" t="str">
        <f t="shared" si="703"/>
        <v>No Sub Cat</v>
      </c>
      <c r="E7551" s="8">
        <f t="shared" si="705"/>
        <v>300000000000000</v>
      </c>
      <c r="F7551" s="8">
        <f t="shared" si="706"/>
        <v>20</v>
      </c>
      <c r="G7551" s="8">
        <f t="shared" si="707"/>
        <v>49</v>
      </c>
      <c r="H7551" s="15">
        <f t="shared" si="708"/>
        <v>0.03</v>
      </c>
      <c r="I7551" s="15" t="s">
        <v>372</v>
      </c>
      <c r="J7551" s="10">
        <v>300000166523030</v>
      </c>
      <c r="K7551" s="9" t="s">
        <v>422</v>
      </c>
      <c r="L7551" s="10">
        <v>300000048665629</v>
      </c>
      <c r="M7551" s="9"/>
      <c r="N7551" s="20">
        <v>300000000000000</v>
      </c>
      <c r="O7551" s="9">
        <v>20</v>
      </c>
      <c r="P7551" s="9">
        <v>49</v>
      </c>
      <c r="Q7551" s="9">
        <v>3</v>
      </c>
    </row>
    <row r="7552" spans="1:17" hidden="1" x14ac:dyDescent="0.25">
      <c r="A7552" s="8" t="str">
        <f t="shared" si="704"/>
        <v>Patient Stretchers and Trolleys and Related AccessNewmaw Medical Ltd</v>
      </c>
      <c r="B7552" s="8" t="str">
        <f>VLOOKUP(J7552,'Contract IDs'!A:D,4,0)</f>
        <v>Patient Stretchers and Trolleys and Related Access</v>
      </c>
      <c r="C7552" s="8" t="str">
        <f>VLOOKUP(L7552,'Supplier IDs'!A:C,3,0)</f>
        <v>Newmaw Medical Ltd</v>
      </c>
      <c r="D7552" s="8" t="str">
        <f t="shared" si="703"/>
        <v>No Sub Cat</v>
      </c>
      <c r="E7552" s="8">
        <f t="shared" si="705"/>
        <v>300000000000000</v>
      </c>
      <c r="F7552" s="8">
        <f t="shared" si="706"/>
        <v>50</v>
      </c>
      <c r="G7552" s="8">
        <f t="shared" si="707"/>
        <v>99</v>
      </c>
      <c r="H7552" s="15">
        <f t="shared" si="708"/>
        <v>0.04</v>
      </c>
      <c r="I7552" s="15" t="s">
        <v>372</v>
      </c>
      <c r="J7552" s="10">
        <v>300000166523030</v>
      </c>
      <c r="K7552" s="9" t="s">
        <v>422</v>
      </c>
      <c r="L7552" s="10">
        <v>300000048665629</v>
      </c>
      <c r="M7552" s="9"/>
      <c r="N7552" s="20">
        <v>300000000000000</v>
      </c>
      <c r="O7552" s="9">
        <v>50</v>
      </c>
      <c r="P7552" s="9">
        <v>99</v>
      </c>
      <c r="Q7552" s="9">
        <v>4</v>
      </c>
    </row>
    <row r="7553" spans="1:17" hidden="1" x14ac:dyDescent="0.25">
      <c r="A7553" s="8" t="str">
        <f t="shared" si="704"/>
        <v>Patient Stretchers and Trolleys and Related AccessNewmaw Medical Ltd</v>
      </c>
      <c r="B7553" s="8" t="str">
        <f>VLOOKUP(J7553,'Contract IDs'!A:D,4,0)</f>
        <v>Patient Stretchers and Trolleys and Related Access</v>
      </c>
      <c r="C7553" s="8" t="str">
        <f>VLOOKUP(L7553,'Supplier IDs'!A:C,3,0)</f>
        <v>Newmaw Medical Ltd</v>
      </c>
      <c r="D7553" s="8" t="str">
        <f t="shared" si="703"/>
        <v>No Sub Cat</v>
      </c>
      <c r="E7553" s="8">
        <f t="shared" si="705"/>
        <v>300000000000000</v>
      </c>
      <c r="F7553" s="8">
        <f t="shared" si="706"/>
        <v>100</v>
      </c>
      <c r="G7553" s="8">
        <f t="shared" si="707"/>
        <v>149</v>
      </c>
      <c r="H7553" s="15">
        <f t="shared" si="708"/>
        <v>0.05</v>
      </c>
      <c r="I7553" s="15" t="s">
        <v>372</v>
      </c>
      <c r="J7553" s="10">
        <v>300000166523030</v>
      </c>
      <c r="K7553" s="9" t="s">
        <v>422</v>
      </c>
      <c r="L7553" s="10">
        <v>300000048665629</v>
      </c>
      <c r="M7553" s="9"/>
      <c r="N7553" s="20">
        <v>300000000000000</v>
      </c>
      <c r="O7553" s="9">
        <v>100</v>
      </c>
      <c r="P7553" s="9">
        <v>149</v>
      </c>
      <c r="Q7553" s="9">
        <v>5</v>
      </c>
    </row>
    <row r="7554" spans="1:17" hidden="1" x14ac:dyDescent="0.25">
      <c r="A7554" s="8" t="str">
        <f t="shared" si="704"/>
        <v>Patient Stretchers and Trolleys and Related AccessNewmaw Medical Ltd</v>
      </c>
      <c r="B7554" s="8" t="str">
        <f>VLOOKUP(J7554,'Contract IDs'!A:D,4,0)</f>
        <v>Patient Stretchers and Trolleys and Related Access</v>
      </c>
      <c r="C7554" s="8" t="str">
        <f>VLOOKUP(L7554,'Supplier IDs'!A:C,3,0)</f>
        <v>Newmaw Medical Ltd</v>
      </c>
      <c r="D7554" s="8" t="str">
        <f t="shared" ref="D7554:D7617" si="709">IF(M7554="","No Sub Cat",M7554)</f>
        <v>No Sub Cat</v>
      </c>
      <c r="E7554" s="8">
        <f t="shared" si="705"/>
        <v>300000000000000</v>
      </c>
      <c r="F7554" s="8">
        <f t="shared" si="706"/>
        <v>150</v>
      </c>
      <c r="G7554" s="8">
        <f t="shared" si="707"/>
        <v>199</v>
      </c>
      <c r="H7554" s="15">
        <f t="shared" si="708"/>
        <v>0.05</v>
      </c>
      <c r="I7554" s="15" t="s">
        <v>372</v>
      </c>
      <c r="J7554" s="10">
        <v>300000166523030</v>
      </c>
      <c r="K7554" s="9" t="s">
        <v>422</v>
      </c>
      <c r="L7554" s="10">
        <v>300000048665629</v>
      </c>
      <c r="M7554" s="9"/>
      <c r="N7554" s="20">
        <v>300000000000000</v>
      </c>
      <c r="O7554" s="9">
        <v>150</v>
      </c>
      <c r="P7554" s="9">
        <v>199</v>
      </c>
      <c r="Q7554" s="9">
        <v>5</v>
      </c>
    </row>
    <row r="7555" spans="1:17" hidden="1" x14ac:dyDescent="0.25">
      <c r="A7555" s="8" t="str">
        <f t="shared" ref="A7555:A7618" si="710">B7555&amp;C7555</f>
        <v>Patient Stretchers and Trolleys and Related AccessNewmaw Medical Ltd</v>
      </c>
      <c r="B7555" s="8" t="str">
        <f>VLOOKUP(J7555,'Contract IDs'!A:D,4,0)</f>
        <v>Patient Stretchers and Trolleys and Related Access</v>
      </c>
      <c r="C7555" s="8" t="str">
        <f>VLOOKUP(L7555,'Supplier IDs'!A:C,3,0)</f>
        <v>Newmaw Medical Ltd</v>
      </c>
      <c r="D7555" s="8" t="str">
        <f t="shared" si="709"/>
        <v>No Sub Cat</v>
      </c>
      <c r="E7555" s="8">
        <f t="shared" ref="E7555:E7618" si="711">N7555</f>
        <v>300000000000000</v>
      </c>
      <c r="F7555" s="8">
        <f t="shared" ref="F7555:F7618" si="712">O7555</f>
        <v>200</v>
      </c>
      <c r="G7555" s="8">
        <f t="shared" ref="G7555:G7618" si="713">P7555</f>
        <v>1000</v>
      </c>
      <c r="H7555" s="15">
        <f t="shared" ref="H7555:H7618" si="714">Q7555/100</f>
        <v>0.05</v>
      </c>
      <c r="I7555" s="15" t="s">
        <v>372</v>
      </c>
      <c r="J7555" s="10">
        <v>300000166523030</v>
      </c>
      <c r="K7555" s="9" t="s">
        <v>422</v>
      </c>
      <c r="L7555" s="10">
        <v>300000048665629</v>
      </c>
      <c r="M7555" s="9"/>
      <c r="N7555" s="20">
        <v>300000000000000</v>
      </c>
      <c r="O7555" s="9">
        <v>200</v>
      </c>
      <c r="P7555" s="9">
        <v>1000</v>
      </c>
      <c r="Q7555" s="9">
        <v>5</v>
      </c>
    </row>
    <row r="7556" spans="1:17" hidden="1" x14ac:dyDescent="0.25">
      <c r="A7556" s="8" t="str">
        <f t="shared" si="710"/>
        <v>Patient Stretchers and Trolleys and Related AccessNewmaw Medical Ltd</v>
      </c>
      <c r="B7556" s="8" t="str">
        <f>VLOOKUP(J7556,'Contract IDs'!A:D,4,0)</f>
        <v>Patient Stretchers and Trolleys and Related Access</v>
      </c>
      <c r="C7556" s="8" t="str">
        <f>VLOOKUP(L7556,'Supplier IDs'!A:C,3,0)</f>
        <v>Newmaw Medical Ltd</v>
      </c>
      <c r="D7556" s="8" t="str">
        <f t="shared" si="709"/>
        <v>No Sub Cat</v>
      </c>
      <c r="E7556" s="8">
        <f t="shared" si="711"/>
        <v>300000000000000</v>
      </c>
      <c r="F7556" s="8">
        <f t="shared" si="712"/>
        <v>5</v>
      </c>
      <c r="G7556" s="8">
        <f t="shared" si="713"/>
        <v>5</v>
      </c>
      <c r="H7556" s="15">
        <f t="shared" si="714"/>
        <v>0.02</v>
      </c>
      <c r="I7556" s="15" t="s">
        <v>372</v>
      </c>
      <c r="J7556" s="10">
        <v>300000166523030</v>
      </c>
      <c r="K7556" s="9" t="s">
        <v>422</v>
      </c>
      <c r="L7556" s="10">
        <v>300000048665629</v>
      </c>
      <c r="M7556" s="9"/>
      <c r="N7556" s="20">
        <v>300000000000000</v>
      </c>
      <c r="O7556" s="9">
        <v>5</v>
      </c>
      <c r="P7556" s="9">
        <v>5</v>
      </c>
      <c r="Q7556" s="9">
        <v>2</v>
      </c>
    </row>
    <row r="7557" spans="1:17" hidden="1" x14ac:dyDescent="0.25">
      <c r="A7557" s="8" t="str">
        <f t="shared" si="710"/>
        <v>Patient Stretchers and Trolleys and Related AccessNewmaw Medical Ltd</v>
      </c>
      <c r="B7557" s="8" t="str">
        <f>VLOOKUP(J7557,'Contract IDs'!A:D,4,0)</f>
        <v>Patient Stretchers and Trolleys and Related Access</v>
      </c>
      <c r="C7557" s="8" t="str">
        <f>VLOOKUP(L7557,'Supplier IDs'!A:C,3,0)</f>
        <v>Newmaw Medical Ltd</v>
      </c>
      <c r="D7557" s="8" t="str">
        <f t="shared" si="709"/>
        <v>No Sub Cat</v>
      </c>
      <c r="E7557" s="8">
        <f t="shared" si="711"/>
        <v>300000000000000</v>
      </c>
      <c r="F7557" s="8">
        <f t="shared" si="712"/>
        <v>6</v>
      </c>
      <c r="G7557" s="8">
        <f t="shared" si="713"/>
        <v>6</v>
      </c>
      <c r="H7557" s="15">
        <f t="shared" si="714"/>
        <v>0.02</v>
      </c>
      <c r="I7557" s="15" t="s">
        <v>372</v>
      </c>
      <c r="J7557" s="10">
        <v>300000166523030</v>
      </c>
      <c r="K7557" s="9" t="s">
        <v>422</v>
      </c>
      <c r="L7557" s="10">
        <v>300000048665629</v>
      </c>
      <c r="M7557" s="9"/>
      <c r="N7557" s="20">
        <v>300000000000000</v>
      </c>
      <c r="O7557" s="9">
        <v>6</v>
      </c>
      <c r="P7557" s="9">
        <v>6</v>
      </c>
      <c r="Q7557" s="9">
        <v>2</v>
      </c>
    </row>
    <row r="7558" spans="1:17" hidden="1" x14ac:dyDescent="0.25">
      <c r="A7558" s="8" t="str">
        <f t="shared" si="710"/>
        <v>Patient Stretchers and Trolleys and Related AccessNewmaw Medical Ltd</v>
      </c>
      <c r="B7558" s="8" t="str">
        <f>VLOOKUP(J7558,'Contract IDs'!A:D,4,0)</f>
        <v>Patient Stretchers and Trolleys and Related Access</v>
      </c>
      <c r="C7558" s="8" t="str">
        <f>VLOOKUP(L7558,'Supplier IDs'!A:C,3,0)</f>
        <v>Newmaw Medical Ltd</v>
      </c>
      <c r="D7558" s="8" t="str">
        <f t="shared" si="709"/>
        <v>No Sub Cat</v>
      </c>
      <c r="E7558" s="8">
        <f t="shared" si="711"/>
        <v>300000000000000</v>
      </c>
      <c r="F7558" s="8">
        <f t="shared" si="712"/>
        <v>7</v>
      </c>
      <c r="G7558" s="8">
        <f t="shared" si="713"/>
        <v>7</v>
      </c>
      <c r="H7558" s="15">
        <f t="shared" si="714"/>
        <v>0.02</v>
      </c>
      <c r="I7558" s="15" t="s">
        <v>372</v>
      </c>
      <c r="J7558" s="10">
        <v>300000166523030</v>
      </c>
      <c r="K7558" s="9" t="s">
        <v>422</v>
      </c>
      <c r="L7558" s="10">
        <v>300000048665629</v>
      </c>
      <c r="M7558" s="9"/>
      <c r="N7558" s="20">
        <v>300000000000000</v>
      </c>
      <c r="O7558" s="9">
        <v>7</v>
      </c>
      <c r="P7558" s="9">
        <v>7</v>
      </c>
      <c r="Q7558" s="9">
        <v>2</v>
      </c>
    </row>
    <row r="7559" spans="1:17" hidden="1" x14ac:dyDescent="0.25">
      <c r="A7559" s="8" t="str">
        <f t="shared" si="710"/>
        <v>Patient Stretchers and Trolleys and Related AccessNewmaw Medical Ltd</v>
      </c>
      <c r="B7559" s="8" t="str">
        <f>VLOOKUP(J7559,'Contract IDs'!A:D,4,0)</f>
        <v>Patient Stretchers and Trolleys and Related Access</v>
      </c>
      <c r="C7559" s="8" t="str">
        <f>VLOOKUP(L7559,'Supplier IDs'!A:C,3,0)</f>
        <v>Newmaw Medical Ltd</v>
      </c>
      <c r="D7559" s="8" t="str">
        <f t="shared" si="709"/>
        <v>No Sub Cat</v>
      </c>
      <c r="E7559" s="8">
        <f t="shared" si="711"/>
        <v>300000000000000</v>
      </c>
      <c r="F7559" s="8">
        <f t="shared" si="712"/>
        <v>8</v>
      </c>
      <c r="G7559" s="8">
        <f t="shared" si="713"/>
        <v>8</v>
      </c>
      <c r="H7559" s="15">
        <f t="shared" si="714"/>
        <v>0.02</v>
      </c>
      <c r="I7559" s="15" t="s">
        <v>372</v>
      </c>
      <c r="J7559" s="10">
        <v>300000166523030</v>
      </c>
      <c r="K7559" s="9" t="s">
        <v>422</v>
      </c>
      <c r="L7559" s="10">
        <v>300000048665629</v>
      </c>
      <c r="M7559" s="9"/>
      <c r="N7559" s="20">
        <v>300000000000000</v>
      </c>
      <c r="O7559" s="9">
        <v>8</v>
      </c>
      <c r="P7559" s="9">
        <v>8</v>
      </c>
      <c r="Q7559" s="9">
        <v>2</v>
      </c>
    </row>
    <row r="7560" spans="1:17" hidden="1" x14ac:dyDescent="0.25">
      <c r="A7560" s="8" t="str">
        <f t="shared" si="710"/>
        <v>Patient Stretchers and Trolleys and Related AccessNewmaw Medical Ltd</v>
      </c>
      <c r="B7560" s="8" t="str">
        <f>VLOOKUP(J7560,'Contract IDs'!A:D,4,0)</f>
        <v>Patient Stretchers and Trolleys and Related Access</v>
      </c>
      <c r="C7560" s="8" t="str">
        <f>VLOOKUP(L7560,'Supplier IDs'!A:C,3,0)</f>
        <v>Newmaw Medical Ltd</v>
      </c>
      <c r="D7560" s="8" t="str">
        <f t="shared" si="709"/>
        <v>No Sub Cat</v>
      </c>
      <c r="E7560" s="8">
        <f t="shared" si="711"/>
        <v>300000000000000</v>
      </c>
      <c r="F7560" s="8">
        <f t="shared" si="712"/>
        <v>9</v>
      </c>
      <c r="G7560" s="8">
        <f t="shared" si="713"/>
        <v>9</v>
      </c>
      <c r="H7560" s="15">
        <f t="shared" si="714"/>
        <v>0.02</v>
      </c>
      <c r="I7560" s="15" t="s">
        <v>372</v>
      </c>
      <c r="J7560" s="10">
        <v>300000166523030</v>
      </c>
      <c r="K7560" s="9" t="s">
        <v>422</v>
      </c>
      <c r="L7560" s="10">
        <v>300000048665629</v>
      </c>
      <c r="M7560" s="9"/>
      <c r="N7560" s="20">
        <v>300000000000000</v>
      </c>
      <c r="O7560" s="9">
        <v>9</v>
      </c>
      <c r="P7560" s="9">
        <v>9</v>
      </c>
      <c r="Q7560" s="9">
        <v>2</v>
      </c>
    </row>
    <row r="7561" spans="1:17" hidden="1" x14ac:dyDescent="0.25">
      <c r="A7561" s="8" t="str">
        <f t="shared" si="710"/>
        <v>Patient Stretchers and Trolleys and Related AccessNewmaw Medical Ltd</v>
      </c>
      <c r="B7561" s="8" t="str">
        <f>VLOOKUP(J7561,'Contract IDs'!A:D,4,0)</f>
        <v>Patient Stretchers and Trolleys and Related Access</v>
      </c>
      <c r="C7561" s="8" t="str">
        <f>VLOOKUP(L7561,'Supplier IDs'!A:C,3,0)</f>
        <v>Newmaw Medical Ltd</v>
      </c>
      <c r="D7561" s="8" t="str">
        <f t="shared" si="709"/>
        <v>No Sub Cat</v>
      </c>
      <c r="E7561" s="8">
        <f t="shared" si="711"/>
        <v>300000000000000</v>
      </c>
      <c r="F7561" s="8">
        <f t="shared" si="712"/>
        <v>10</v>
      </c>
      <c r="G7561" s="8">
        <f t="shared" si="713"/>
        <v>10</v>
      </c>
      <c r="H7561" s="15">
        <f t="shared" si="714"/>
        <v>0.03</v>
      </c>
      <c r="I7561" s="15" t="s">
        <v>372</v>
      </c>
      <c r="J7561" s="10">
        <v>300000166523030</v>
      </c>
      <c r="K7561" s="9" t="s">
        <v>422</v>
      </c>
      <c r="L7561" s="10">
        <v>300000048665629</v>
      </c>
      <c r="M7561" s="9"/>
      <c r="N7561" s="20">
        <v>300000000000000</v>
      </c>
      <c r="O7561" s="9">
        <v>10</v>
      </c>
      <c r="P7561" s="9">
        <v>10</v>
      </c>
      <c r="Q7561" s="9">
        <v>3</v>
      </c>
    </row>
    <row r="7562" spans="1:17" hidden="1" x14ac:dyDescent="0.25">
      <c r="A7562" s="8" t="str">
        <f t="shared" si="710"/>
        <v>Patient Stretchers and Trolleys and Related AccessNewmaw Medical Ltd</v>
      </c>
      <c r="B7562" s="8" t="str">
        <f>VLOOKUP(J7562,'Contract IDs'!A:D,4,0)</f>
        <v>Patient Stretchers and Trolleys and Related Access</v>
      </c>
      <c r="C7562" s="8" t="str">
        <f>VLOOKUP(L7562,'Supplier IDs'!A:C,3,0)</f>
        <v>Newmaw Medical Ltd</v>
      </c>
      <c r="D7562" s="8" t="str">
        <f t="shared" si="709"/>
        <v>No Sub Cat</v>
      </c>
      <c r="E7562" s="8">
        <f t="shared" si="711"/>
        <v>300000000000000</v>
      </c>
      <c r="F7562" s="8">
        <f t="shared" si="712"/>
        <v>11</v>
      </c>
      <c r="G7562" s="8">
        <f t="shared" si="713"/>
        <v>19</v>
      </c>
      <c r="H7562" s="15">
        <f t="shared" si="714"/>
        <v>0.03</v>
      </c>
      <c r="I7562" s="15" t="s">
        <v>372</v>
      </c>
      <c r="J7562" s="10">
        <v>300000166523030</v>
      </c>
      <c r="K7562" s="9" t="s">
        <v>422</v>
      </c>
      <c r="L7562" s="10">
        <v>300000048665629</v>
      </c>
      <c r="M7562" s="9"/>
      <c r="N7562" s="20">
        <v>300000000000000</v>
      </c>
      <c r="O7562" s="9">
        <v>11</v>
      </c>
      <c r="P7562" s="9">
        <v>19</v>
      </c>
      <c r="Q7562" s="9">
        <v>3</v>
      </c>
    </row>
    <row r="7563" spans="1:17" hidden="1" x14ac:dyDescent="0.25">
      <c r="A7563" s="8" t="str">
        <f t="shared" si="710"/>
        <v>Patient Stretchers and Trolleys and Related AccessNewmaw Medical Ltd</v>
      </c>
      <c r="B7563" s="8" t="str">
        <f>VLOOKUP(J7563,'Contract IDs'!A:D,4,0)</f>
        <v>Patient Stretchers and Trolleys and Related Access</v>
      </c>
      <c r="C7563" s="8" t="str">
        <f>VLOOKUP(L7563,'Supplier IDs'!A:C,3,0)</f>
        <v>Newmaw Medical Ltd</v>
      </c>
      <c r="D7563" s="8" t="str">
        <f t="shared" si="709"/>
        <v>No Sub Cat</v>
      </c>
      <c r="E7563" s="8">
        <f t="shared" si="711"/>
        <v>300000000000000</v>
      </c>
      <c r="F7563" s="8">
        <f t="shared" si="712"/>
        <v>20</v>
      </c>
      <c r="G7563" s="8">
        <f t="shared" si="713"/>
        <v>49</v>
      </c>
      <c r="H7563" s="15">
        <f t="shared" si="714"/>
        <v>0.03</v>
      </c>
      <c r="I7563" s="15" t="s">
        <v>372</v>
      </c>
      <c r="J7563" s="10">
        <v>300000166523030</v>
      </c>
      <c r="K7563" s="9" t="s">
        <v>422</v>
      </c>
      <c r="L7563" s="10">
        <v>300000048665629</v>
      </c>
      <c r="M7563" s="9"/>
      <c r="N7563" s="20">
        <v>300000000000000</v>
      </c>
      <c r="O7563" s="9">
        <v>20</v>
      </c>
      <c r="P7563" s="9">
        <v>49</v>
      </c>
      <c r="Q7563" s="9">
        <v>3</v>
      </c>
    </row>
    <row r="7564" spans="1:17" hidden="1" x14ac:dyDescent="0.25">
      <c r="A7564" s="8" t="str">
        <f t="shared" si="710"/>
        <v>Patient Stretchers and Trolleys and Related AccessNewmaw Medical Ltd</v>
      </c>
      <c r="B7564" s="8" t="str">
        <f>VLOOKUP(J7564,'Contract IDs'!A:D,4,0)</f>
        <v>Patient Stretchers and Trolleys and Related Access</v>
      </c>
      <c r="C7564" s="8" t="str">
        <f>VLOOKUP(L7564,'Supplier IDs'!A:C,3,0)</f>
        <v>Newmaw Medical Ltd</v>
      </c>
      <c r="D7564" s="8" t="str">
        <f t="shared" si="709"/>
        <v>No Sub Cat</v>
      </c>
      <c r="E7564" s="8">
        <f t="shared" si="711"/>
        <v>300000000000000</v>
      </c>
      <c r="F7564" s="8">
        <f t="shared" si="712"/>
        <v>50</v>
      </c>
      <c r="G7564" s="8">
        <f t="shared" si="713"/>
        <v>99</v>
      </c>
      <c r="H7564" s="15">
        <f t="shared" si="714"/>
        <v>0.04</v>
      </c>
      <c r="I7564" s="15" t="s">
        <v>372</v>
      </c>
      <c r="J7564" s="10">
        <v>300000166523030</v>
      </c>
      <c r="K7564" s="9" t="s">
        <v>422</v>
      </c>
      <c r="L7564" s="10">
        <v>300000048665629</v>
      </c>
      <c r="M7564" s="9"/>
      <c r="N7564" s="20">
        <v>300000000000000</v>
      </c>
      <c r="O7564" s="9">
        <v>50</v>
      </c>
      <c r="P7564" s="9">
        <v>99</v>
      </c>
      <c r="Q7564" s="9">
        <v>4</v>
      </c>
    </row>
    <row r="7565" spans="1:17" hidden="1" x14ac:dyDescent="0.25">
      <c r="A7565" s="8" t="str">
        <f t="shared" si="710"/>
        <v>Patient Stretchers and Trolleys and Related AccessNewmaw Medical Ltd</v>
      </c>
      <c r="B7565" s="8" t="str">
        <f>VLOOKUP(J7565,'Contract IDs'!A:D,4,0)</f>
        <v>Patient Stretchers and Trolleys and Related Access</v>
      </c>
      <c r="C7565" s="8" t="str">
        <f>VLOOKUP(L7565,'Supplier IDs'!A:C,3,0)</f>
        <v>Newmaw Medical Ltd</v>
      </c>
      <c r="D7565" s="8" t="str">
        <f t="shared" si="709"/>
        <v>No Sub Cat</v>
      </c>
      <c r="E7565" s="8">
        <f t="shared" si="711"/>
        <v>300000000000000</v>
      </c>
      <c r="F7565" s="8">
        <f t="shared" si="712"/>
        <v>100</v>
      </c>
      <c r="G7565" s="8">
        <f t="shared" si="713"/>
        <v>149</v>
      </c>
      <c r="H7565" s="15">
        <f t="shared" si="714"/>
        <v>0.05</v>
      </c>
      <c r="I7565" s="15" t="s">
        <v>372</v>
      </c>
      <c r="J7565" s="10">
        <v>300000166523030</v>
      </c>
      <c r="K7565" s="9" t="s">
        <v>422</v>
      </c>
      <c r="L7565" s="10">
        <v>300000048665629</v>
      </c>
      <c r="M7565" s="9"/>
      <c r="N7565" s="20">
        <v>300000000000000</v>
      </c>
      <c r="O7565" s="9">
        <v>100</v>
      </c>
      <c r="P7565" s="9">
        <v>149</v>
      </c>
      <c r="Q7565" s="9">
        <v>5</v>
      </c>
    </row>
    <row r="7566" spans="1:17" hidden="1" x14ac:dyDescent="0.25">
      <c r="A7566" s="8" t="str">
        <f t="shared" si="710"/>
        <v>Patient Stretchers and Trolleys and Related AccessNewmaw Medical Ltd</v>
      </c>
      <c r="B7566" s="8" t="str">
        <f>VLOOKUP(J7566,'Contract IDs'!A:D,4,0)</f>
        <v>Patient Stretchers and Trolleys and Related Access</v>
      </c>
      <c r="C7566" s="8" t="str">
        <f>VLOOKUP(L7566,'Supplier IDs'!A:C,3,0)</f>
        <v>Newmaw Medical Ltd</v>
      </c>
      <c r="D7566" s="8" t="str">
        <f t="shared" si="709"/>
        <v>No Sub Cat</v>
      </c>
      <c r="E7566" s="8">
        <f t="shared" si="711"/>
        <v>300000000000000</v>
      </c>
      <c r="F7566" s="8">
        <f t="shared" si="712"/>
        <v>150</v>
      </c>
      <c r="G7566" s="8">
        <f t="shared" si="713"/>
        <v>199</v>
      </c>
      <c r="H7566" s="15">
        <f t="shared" si="714"/>
        <v>0.05</v>
      </c>
      <c r="I7566" s="15" t="s">
        <v>372</v>
      </c>
      <c r="J7566" s="10">
        <v>300000166523030</v>
      </c>
      <c r="K7566" s="9" t="s">
        <v>422</v>
      </c>
      <c r="L7566" s="10">
        <v>300000048665629</v>
      </c>
      <c r="M7566" s="9"/>
      <c r="N7566" s="20">
        <v>300000000000000</v>
      </c>
      <c r="O7566" s="9">
        <v>150</v>
      </c>
      <c r="P7566" s="9">
        <v>199</v>
      </c>
      <c r="Q7566" s="9">
        <v>5</v>
      </c>
    </row>
    <row r="7567" spans="1:17" hidden="1" x14ac:dyDescent="0.25">
      <c r="A7567" s="8" t="str">
        <f t="shared" si="710"/>
        <v>Patient Stretchers and Trolleys and Related AccessNewmaw Medical Ltd</v>
      </c>
      <c r="B7567" s="8" t="str">
        <f>VLOOKUP(J7567,'Contract IDs'!A:D,4,0)</f>
        <v>Patient Stretchers and Trolleys and Related Access</v>
      </c>
      <c r="C7567" s="8" t="str">
        <f>VLOOKUP(L7567,'Supplier IDs'!A:C,3,0)</f>
        <v>Newmaw Medical Ltd</v>
      </c>
      <c r="D7567" s="8" t="str">
        <f t="shared" si="709"/>
        <v>No Sub Cat</v>
      </c>
      <c r="E7567" s="8">
        <f t="shared" si="711"/>
        <v>300000000000000</v>
      </c>
      <c r="F7567" s="8">
        <f t="shared" si="712"/>
        <v>200</v>
      </c>
      <c r="G7567" s="8">
        <f t="shared" si="713"/>
        <v>1000</v>
      </c>
      <c r="H7567" s="15">
        <f t="shared" si="714"/>
        <v>0.05</v>
      </c>
      <c r="I7567" s="15" t="s">
        <v>372</v>
      </c>
      <c r="J7567" s="10">
        <v>300000166523030</v>
      </c>
      <c r="K7567" s="9" t="s">
        <v>422</v>
      </c>
      <c r="L7567" s="10">
        <v>300000048665629</v>
      </c>
      <c r="M7567" s="9"/>
      <c r="N7567" s="20">
        <v>300000000000000</v>
      </c>
      <c r="O7567" s="9">
        <v>200</v>
      </c>
      <c r="P7567" s="9">
        <v>1000</v>
      </c>
      <c r="Q7567" s="9">
        <v>5</v>
      </c>
    </row>
    <row r="7568" spans="1:17" hidden="1" x14ac:dyDescent="0.25">
      <c r="A7568" s="8" t="str">
        <f t="shared" si="710"/>
        <v>Patient Stretchers and Trolleys and Related AccessNewmaw Medical Ltd</v>
      </c>
      <c r="B7568" s="8" t="str">
        <f>VLOOKUP(J7568,'Contract IDs'!A:D,4,0)</f>
        <v>Patient Stretchers and Trolleys and Related Access</v>
      </c>
      <c r="C7568" s="8" t="str">
        <f>VLOOKUP(L7568,'Supplier IDs'!A:C,3,0)</f>
        <v>Newmaw Medical Ltd</v>
      </c>
      <c r="D7568" s="8" t="str">
        <f t="shared" si="709"/>
        <v>No Sub Cat</v>
      </c>
      <c r="E7568" s="8">
        <f t="shared" si="711"/>
        <v>300000000000000</v>
      </c>
      <c r="F7568" s="8">
        <f t="shared" si="712"/>
        <v>5</v>
      </c>
      <c r="G7568" s="8">
        <f t="shared" si="713"/>
        <v>5</v>
      </c>
      <c r="H7568" s="15">
        <f t="shared" si="714"/>
        <v>0.02</v>
      </c>
      <c r="I7568" s="15" t="s">
        <v>372</v>
      </c>
      <c r="J7568" s="10">
        <v>300000166523030</v>
      </c>
      <c r="K7568" s="9" t="s">
        <v>422</v>
      </c>
      <c r="L7568" s="10">
        <v>300000048665629</v>
      </c>
      <c r="M7568" s="9"/>
      <c r="N7568" s="20">
        <v>300000000000000</v>
      </c>
      <c r="O7568" s="9">
        <v>5</v>
      </c>
      <c r="P7568" s="9">
        <v>5</v>
      </c>
      <c r="Q7568" s="9">
        <v>2</v>
      </c>
    </row>
    <row r="7569" spans="1:17" hidden="1" x14ac:dyDescent="0.25">
      <c r="A7569" s="8" t="str">
        <f t="shared" si="710"/>
        <v>Patient Stretchers and Trolleys and Related AccessNewmaw Medical Ltd</v>
      </c>
      <c r="B7569" s="8" t="str">
        <f>VLOOKUP(J7569,'Contract IDs'!A:D,4,0)</f>
        <v>Patient Stretchers and Trolleys and Related Access</v>
      </c>
      <c r="C7569" s="8" t="str">
        <f>VLOOKUP(L7569,'Supplier IDs'!A:C,3,0)</f>
        <v>Newmaw Medical Ltd</v>
      </c>
      <c r="D7569" s="8" t="str">
        <f t="shared" si="709"/>
        <v>No Sub Cat</v>
      </c>
      <c r="E7569" s="8">
        <f t="shared" si="711"/>
        <v>300000000000000</v>
      </c>
      <c r="F7569" s="8">
        <f t="shared" si="712"/>
        <v>6</v>
      </c>
      <c r="G7569" s="8">
        <f t="shared" si="713"/>
        <v>6</v>
      </c>
      <c r="H7569" s="15">
        <f t="shared" si="714"/>
        <v>0.02</v>
      </c>
      <c r="I7569" s="15" t="s">
        <v>372</v>
      </c>
      <c r="J7569" s="10">
        <v>300000166523030</v>
      </c>
      <c r="K7569" s="9" t="s">
        <v>422</v>
      </c>
      <c r="L7569" s="10">
        <v>300000048665629</v>
      </c>
      <c r="M7569" s="9"/>
      <c r="N7569" s="20">
        <v>300000000000000</v>
      </c>
      <c r="O7569" s="9">
        <v>6</v>
      </c>
      <c r="P7569" s="9">
        <v>6</v>
      </c>
      <c r="Q7569" s="9">
        <v>2</v>
      </c>
    </row>
    <row r="7570" spans="1:17" hidden="1" x14ac:dyDescent="0.25">
      <c r="A7570" s="8" t="str">
        <f t="shared" si="710"/>
        <v>Patient Stretchers and Trolleys and Related AccessNewmaw Medical Ltd</v>
      </c>
      <c r="B7570" s="8" t="str">
        <f>VLOOKUP(J7570,'Contract IDs'!A:D,4,0)</f>
        <v>Patient Stretchers and Trolleys and Related Access</v>
      </c>
      <c r="C7570" s="8" t="str">
        <f>VLOOKUP(L7570,'Supplier IDs'!A:C,3,0)</f>
        <v>Newmaw Medical Ltd</v>
      </c>
      <c r="D7570" s="8" t="str">
        <f t="shared" si="709"/>
        <v>No Sub Cat</v>
      </c>
      <c r="E7570" s="8">
        <f t="shared" si="711"/>
        <v>300000000000000</v>
      </c>
      <c r="F7570" s="8">
        <f t="shared" si="712"/>
        <v>7</v>
      </c>
      <c r="G7570" s="8">
        <f t="shared" si="713"/>
        <v>7</v>
      </c>
      <c r="H7570" s="15">
        <f t="shared" si="714"/>
        <v>0.02</v>
      </c>
      <c r="I7570" s="15" t="s">
        <v>372</v>
      </c>
      <c r="J7570" s="10">
        <v>300000166523030</v>
      </c>
      <c r="K7570" s="9" t="s">
        <v>422</v>
      </c>
      <c r="L7570" s="10">
        <v>300000048665629</v>
      </c>
      <c r="M7570" s="9"/>
      <c r="N7570" s="20">
        <v>300000000000000</v>
      </c>
      <c r="O7570" s="9">
        <v>7</v>
      </c>
      <c r="P7570" s="9">
        <v>7</v>
      </c>
      <c r="Q7570" s="9">
        <v>2</v>
      </c>
    </row>
    <row r="7571" spans="1:17" hidden="1" x14ac:dyDescent="0.25">
      <c r="A7571" s="8" t="str">
        <f t="shared" si="710"/>
        <v>Patient Stretchers and Trolleys and Related AccessNewmaw Medical Ltd</v>
      </c>
      <c r="B7571" s="8" t="str">
        <f>VLOOKUP(J7571,'Contract IDs'!A:D,4,0)</f>
        <v>Patient Stretchers and Trolleys and Related Access</v>
      </c>
      <c r="C7571" s="8" t="str">
        <f>VLOOKUP(L7571,'Supplier IDs'!A:C,3,0)</f>
        <v>Newmaw Medical Ltd</v>
      </c>
      <c r="D7571" s="8" t="str">
        <f t="shared" si="709"/>
        <v>No Sub Cat</v>
      </c>
      <c r="E7571" s="8">
        <f t="shared" si="711"/>
        <v>300000000000000</v>
      </c>
      <c r="F7571" s="8">
        <f t="shared" si="712"/>
        <v>8</v>
      </c>
      <c r="G7571" s="8">
        <f t="shared" si="713"/>
        <v>8</v>
      </c>
      <c r="H7571" s="15">
        <f t="shared" si="714"/>
        <v>0.02</v>
      </c>
      <c r="I7571" s="15" t="s">
        <v>372</v>
      </c>
      <c r="J7571" s="10">
        <v>300000166523030</v>
      </c>
      <c r="K7571" s="9" t="s">
        <v>422</v>
      </c>
      <c r="L7571" s="10">
        <v>300000048665629</v>
      </c>
      <c r="M7571" s="9"/>
      <c r="N7571" s="20">
        <v>300000000000000</v>
      </c>
      <c r="O7571" s="9">
        <v>8</v>
      </c>
      <c r="P7571" s="9">
        <v>8</v>
      </c>
      <c r="Q7571" s="9">
        <v>2</v>
      </c>
    </row>
    <row r="7572" spans="1:17" hidden="1" x14ac:dyDescent="0.25">
      <c r="A7572" s="8" t="str">
        <f t="shared" si="710"/>
        <v>Patient Stretchers and Trolleys and Related AccessNewmaw Medical Ltd</v>
      </c>
      <c r="B7572" s="8" t="str">
        <f>VLOOKUP(J7572,'Contract IDs'!A:D,4,0)</f>
        <v>Patient Stretchers and Trolleys and Related Access</v>
      </c>
      <c r="C7572" s="8" t="str">
        <f>VLOOKUP(L7572,'Supplier IDs'!A:C,3,0)</f>
        <v>Newmaw Medical Ltd</v>
      </c>
      <c r="D7572" s="8" t="str">
        <f t="shared" si="709"/>
        <v>No Sub Cat</v>
      </c>
      <c r="E7572" s="8">
        <f t="shared" si="711"/>
        <v>300000000000000</v>
      </c>
      <c r="F7572" s="8">
        <f t="shared" si="712"/>
        <v>9</v>
      </c>
      <c r="G7572" s="8">
        <f t="shared" si="713"/>
        <v>9</v>
      </c>
      <c r="H7572" s="15">
        <f t="shared" si="714"/>
        <v>0.02</v>
      </c>
      <c r="I7572" s="15" t="s">
        <v>372</v>
      </c>
      <c r="J7572" s="10">
        <v>300000166523030</v>
      </c>
      <c r="K7572" s="9" t="s">
        <v>422</v>
      </c>
      <c r="L7572" s="10">
        <v>300000048665629</v>
      </c>
      <c r="M7572" s="9"/>
      <c r="N7572" s="20">
        <v>300000000000000</v>
      </c>
      <c r="O7572" s="9">
        <v>9</v>
      </c>
      <c r="P7572" s="9">
        <v>9</v>
      </c>
      <c r="Q7572" s="9">
        <v>2</v>
      </c>
    </row>
    <row r="7573" spans="1:17" hidden="1" x14ac:dyDescent="0.25">
      <c r="A7573" s="8" t="str">
        <f t="shared" si="710"/>
        <v>Patient Stretchers and Trolleys and Related AccessNewmaw Medical Ltd</v>
      </c>
      <c r="B7573" s="8" t="str">
        <f>VLOOKUP(J7573,'Contract IDs'!A:D,4,0)</f>
        <v>Patient Stretchers and Trolleys and Related Access</v>
      </c>
      <c r="C7573" s="8" t="str">
        <f>VLOOKUP(L7573,'Supplier IDs'!A:C,3,0)</f>
        <v>Newmaw Medical Ltd</v>
      </c>
      <c r="D7573" s="8" t="str">
        <f t="shared" si="709"/>
        <v>No Sub Cat</v>
      </c>
      <c r="E7573" s="8">
        <f t="shared" si="711"/>
        <v>300000000000000</v>
      </c>
      <c r="F7573" s="8">
        <f t="shared" si="712"/>
        <v>10</v>
      </c>
      <c r="G7573" s="8">
        <f t="shared" si="713"/>
        <v>10</v>
      </c>
      <c r="H7573" s="15">
        <f t="shared" si="714"/>
        <v>0.03</v>
      </c>
      <c r="I7573" s="15" t="s">
        <v>372</v>
      </c>
      <c r="J7573" s="10">
        <v>300000166523030</v>
      </c>
      <c r="K7573" s="9" t="s">
        <v>422</v>
      </c>
      <c r="L7573" s="10">
        <v>300000048665629</v>
      </c>
      <c r="M7573" s="9"/>
      <c r="N7573" s="20">
        <v>300000000000000</v>
      </c>
      <c r="O7573" s="9">
        <v>10</v>
      </c>
      <c r="P7573" s="9">
        <v>10</v>
      </c>
      <c r="Q7573" s="9">
        <v>3</v>
      </c>
    </row>
    <row r="7574" spans="1:17" hidden="1" x14ac:dyDescent="0.25">
      <c r="A7574" s="8" t="str">
        <f t="shared" si="710"/>
        <v>Patient Stretchers and Trolleys and Related AccessNewmaw Medical Ltd</v>
      </c>
      <c r="B7574" s="8" t="str">
        <f>VLOOKUP(J7574,'Contract IDs'!A:D,4,0)</f>
        <v>Patient Stretchers and Trolleys and Related Access</v>
      </c>
      <c r="C7574" s="8" t="str">
        <f>VLOOKUP(L7574,'Supplier IDs'!A:C,3,0)</f>
        <v>Newmaw Medical Ltd</v>
      </c>
      <c r="D7574" s="8" t="str">
        <f t="shared" si="709"/>
        <v>No Sub Cat</v>
      </c>
      <c r="E7574" s="8">
        <f t="shared" si="711"/>
        <v>300000000000000</v>
      </c>
      <c r="F7574" s="8">
        <f t="shared" si="712"/>
        <v>11</v>
      </c>
      <c r="G7574" s="8">
        <f t="shared" si="713"/>
        <v>19</v>
      </c>
      <c r="H7574" s="15">
        <f t="shared" si="714"/>
        <v>0.03</v>
      </c>
      <c r="I7574" s="15" t="s">
        <v>372</v>
      </c>
      <c r="J7574" s="10">
        <v>300000166523030</v>
      </c>
      <c r="K7574" s="9" t="s">
        <v>422</v>
      </c>
      <c r="L7574" s="10">
        <v>300000048665629</v>
      </c>
      <c r="M7574" s="9"/>
      <c r="N7574" s="20">
        <v>300000000000000</v>
      </c>
      <c r="O7574" s="9">
        <v>11</v>
      </c>
      <c r="P7574" s="9">
        <v>19</v>
      </c>
      <c r="Q7574" s="9">
        <v>3</v>
      </c>
    </row>
    <row r="7575" spans="1:17" hidden="1" x14ac:dyDescent="0.25">
      <c r="A7575" s="8" t="str">
        <f t="shared" si="710"/>
        <v>Patient Stretchers and Trolleys and Related AccessNewmaw Medical Ltd</v>
      </c>
      <c r="B7575" s="8" t="str">
        <f>VLOOKUP(J7575,'Contract IDs'!A:D,4,0)</f>
        <v>Patient Stretchers and Trolleys and Related Access</v>
      </c>
      <c r="C7575" s="8" t="str">
        <f>VLOOKUP(L7575,'Supplier IDs'!A:C,3,0)</f>
        <v>Newmaw Medical Ltd</v>
      </c>
      <c r="D7575" s="8" t="str">
        <f t="shared" si="709"/>
        <v>No Sub Cat</v>
      </c>
      <c r="E7575" s="8">
        <f t="shared" si="711"/>
        <v>300000000000000</v>
      </c>
      <c r="F7575" s="8">
        <f t="shared" si="712"/>
        <v>20</v>
      </c>
      <c r="G7575" s="8">
        <f t="shared" si="713"/>
        <v>49</v>
      </c>
      <c r="H7575" s="15">
        <f t="shared" si="714"/>
        <v>0.03</v>
      </c>
      <c r="I7575" s="15" t="s">
        <v>372</v>
      </c>
      <c r="J7575" s="10">
        <v>300000166523030</v>
      </c>
      <c r="K7575" s="9" t="s">
        <v>422</v>
      </c>
      <c r="L7575" s="10">
        <v>300000048665629</v>
      </c>
      <c r="M7575" s="9"/>
      <c r="N7575" s="20">
        <v>300000000000000</v>
      </c>
      <c r="O7575" s="9">
        <v>20</v>
      </c>
      <c r="P7575" s="9">
        <v>49</v>
      </c>
      <c r="Q7575" s="9">
        <v>3</v>
      </c>
    </row>
    <row r="7576" spans="1:17" hidden="1" x14ac:dyDescent="0.25">
      <c r="A7576" s="8" t="str">
        <f t="shared" si="710"/>
        <v>Patient Stretchers and Trolleys and Related AccessNewmaw Medical Ltd</v>
      </c>
      <c r="B7576" s="8" t="str">
        <f>VLOOKUP(J7576,'Contract IDs'!A:D,4,0)</f>
        <v>Patient Stretchers and Trolleys and Related Access</v>
      </c>
      <c r="C7576" s="8" t="str">
        <f>VLOOKUP(L7576,'Supplier IDs'!A:C,3,0)</f>
        <v>Newmaw Medical Ltd</v>
      </c>
      <c r="D7576" s="8" t="str">
        <f t="shared" si="709"/>
        <v>No Sub Cat</v>
      </c>
      <c r="E7576" s="8">
        <f t="shared" si="711"/>
        <v>300000000000000</v>
      </c>
      <c r="F7576" s="8">
        <f t="shared" si="712"/>
        <v>50</v>
      </c>
      <c r="G7576" s="8">
        <f t="shared" si="713"/>
        <v>99</v>
      </c>
      <c r="H7576" s="15">
        <f t="shared" si="714"/>
        <v>0.04</v>
      </c>
      <c r="I7576" s="15" t="s">
        <v>372</v>
      </c>
      <c r="J7576" s="10">
        <v>300000166523030</v>
      </c>
      <c r="K7576" s="9" t="s">
        <v>422</v>
      </c>
      <c r="L7576" s="10">
        <v>300000048665629</v>
      </c>
      <c r="M7576" s="9"/>
      <c r="N7576" s="20">
        <v>300000000000000</v>
      </c>
      <c r="O7576" s="9">
        <v>50</v>
      </c>
      <c r="P7576" s="9">
        <v>99</v>
      </c>
      <c r="Q7576" s="9">
        <v>4</v>
      </c>
    </row>
    <row r="7577" spans="1:17" hidden="1" x14ac:dyDescent="0.25">
      <c r="A7577" s="8" t="str">
        <f t="shared" si="710"/>
        <v>Patient Stretchers and Trolleys and Related AccessNewmaw Medical Ltd</v>
      </c>
      <c r="B7577" s="8" t="str">
        <f>VLOOKUP(J7577,'Contract IDs'!A:D,4,0)</f>
        <v>Patient Stretchers and Trolleys and Related Access</v>
      </c>
      <c r="C7577" s="8" t="str">
        <f>VLOOKUP(L7577,'Supplier IDs'!A:C,3,0)</f>
        <v>Newmaw Medical Ltd</v>
      </c>
      <c r="D7577" s="8" t="str">
        <f t="shared" si="709"/>
        <v>No Sub Cat</v>
      </c>
      <c r="E7577" s="8">
        <f t="shared" si="711"/>
        <v>300000000000000</v>
      </c>
      <c r="F7577" s="8">
        <f t="shared" si="712"/>
        <v>100</v>
      </c>
      <c r="G7577" s="8">
        <f t="shared" si="713"/>
        <v>149</v>
      </c>
      <c r="H7577" s="15">
        <f t="shared" si="714"/>
        <v>0.05</v>
      </c>
      <c r="I7577" s="15" t="s">
        <v>372</v>
      </c>
      <c r="J7577" s="10">
        <v>300000166523030</v>
      </c>
      <c r="K7577" s="9" t="s">
        <v>422</v>
      </c>
      <c r="L7577" s="10">
        <v>300000048665629</v>
      </c>
      <c r="M7577" s="9"/>
      <c r="N7577" s="20">
        <v>300000000000000</v>
      </c>
      <c r="O7577" s="9">
        <v>100</v>
      </c>
      <c r="P7577" s="9">
        <v>149</v>
      </c>
      <c r="Q7577" s="9">
        <v>5</v>
      </c>
    </row>
    <row r="7578" spans="1:17" hidden="1" x14ac:dyDescent="0.25">
      <c r="A7578" s="8" t="str">
        <f t="shared" si="710"/>
        <v>Patient Stretchers and Trolleys and Related AccessNewmaw Medical Ltd</v>
      </c>
      <c r="B7578" s="8" t="str">
        <f>VLOOKUP(J7578,'Contract IDs'!A:D,4,0)</f>
        <v>Patient Stretchers and Trolleys and Related Access</v>
      </c>
      <c r="C7578" s="8" t="str">
        <f>VLOOKUP(L7578,'Supplier IDs'!A:C,3,0)</f>
        <v>Newmaw Medical Ltd</v>
      </c>
      <c r="D7578" s="8" t="str">
        <f t="shared" si="709"/>
        <v>No Sub Cat</v>
      </c>
      <c r="E7578" s="8">
        <f t="shared" si="711"/>
        <v>300000000000000</v>
      </c>
      <c r="F7578" s="8">
        <f t="shared" si="712"/>
        <v>150</v>
      </c>
      <c r="G7578" s="8">
        <f t="shared" si="713"/>
        <v>199</v>
      </c>
      <c r="H7578" s="15">
        <f t="shared" si="714"/>
        <v>0.05</v>
      </c>
      <c r="I7578" s="15" t="s">
        <v>372</v>
      </c>
      <c r="J7578" s="10">
        <v>300000166523030</v>
      </c>
      <c r="K7578" s="9" t="s">
        <v>422</v>
      </c>
      <c r="L7578" s="10">
        <v>300000048665629</v>
      </c>
      <c r="M7578" s="9"/>
      <c r="N7578" s="20">
        <v>300000000000000</v>
      </c>
      <c r="O7578" s="9">
        <v>150</v>
      </c>
      <c r="P7578" s="9">
        <v>199</v>
      </c>
      <c r="Q7578" s="9">
        <v>5</v>
      </c>
    </row>
    <row r="7579" spans="1:17" hidden="1" x14ac:dyDescent="0.25">
      <c r="A7579" s="8" t="str">
        <f t="shared" si="710"/>
        <v>Patient Stretchers and Trolleys and Related AccessNewmaw Medical Ltd</v>
      </c>
      <c r="B7579" s="8" t="str">
        <f>VLOOKUP(J7579,'Contract IDs'!A:D,4,0)</f>
        <v>Patient Stretchers and Trolleys and Related Access</v>
      </c>
      <c r="C7579" s="8" t="str">
        <f>VLOOKUP(L7579,'Supplier IDs'!A:C,3,0)</f>
        <v>Newmaw Medical Ltd</v>
      </c>
      <c r="D7579" s="8" t="str">
        <f t="shared" si="709"/>
        <v>No Sub Cat</v>
      </c>
      <c r="E7579" s="8">
        <f t="shared" si="711"/>
        <v>300000000000000</v>
      </c>
      <c r="F7579" s="8">
        <f t="shared" si="712"/>
        <v>200</v>
      </c>
      <c r="G7579" s="8">
        <f t="shared" si="713"/>
        <v>1000</v>
      </c>
      <c r="H7579" s="15">
        <f t="shared" si="714"/>
        <v>0.05</v>
      </c>
      <c r="I7579" s="15" t="s">
        <v>372</v>
      </c>
      <c r="J7579" s="10">
        <v>300000166523030</v>
      </c>
      <c r="K7579" s="9" t="s">
        <v>422</v>
      </c>
      <c r="L7579" s="10">
        <v>300000048665629</v>
      </c>
      <c r="M7579" s="9"/>
      <c r="N7579" s="20">
        <v>300000000000000</v>
      </c>
      <c r="O7579" s="9">
        <v>200</v>
      </c>
      <c r="P7579" s="9">
        <v>1000</v>
      </c>
      <c r="Q7579" s="9">
        <v>5</v>
      </c>
    </row>
    <row r="7580" spans="1:17" hidden="1" x14ac:dyDescent="0.25">
      <c r="A7580" s="8" t="str">
        <f t="shared" si="710"/>
        <v>Patient Stretchers and Trolleys and Related AccessNewmaw Medical Ltd</v>
      </c>
      <c r="B7580" s="8" t="str">
        <f>VLOOKUP(J7580,'Contract IDs'!A:D,4,0)</f>
        <v>Patient Stretchers and Trolleys and Related Access</v>
      </c>
      <c r="C7580" s="8" t="str">
        <f>VLOOKUP(L7580,'Supplier IDs'!A:C,3,0)</f>
        <v>Newmaw Medical Ltd</v>
      </c>
      <c r="D7580" s="8" t="str">
        <f t="shared" si="709"/>
        <v>No Sub Cat</v>
      </c>
      <c r="E7580" s="8">
        <f t="shared" si="711"/>
        <v>300000000000000</v>
      </c>
      <c r="F7580" s="8">
        <f t="shared" si="712"/>
        <v>5</v>
      </c>
      <c r="G7580" s="8">
        <f t="shared" si="713"/>
        <v>5</v>
      </c>
      <c r="H7580" s="15">
        <f t="shared" si="714"/>
        <v>0.02</v>
      </c>
      <c r="I7580" s="15" t="s">
        <v>372</v>
      </c>
      <c r="J7580" s="10">
        <v>300000166523030</v>
      </c>
      <c r="K7580" s="9" t="s">
        <v>422</v>
      </c>
      <c r="L7580" s="10">
        <v>300000048665629</v>
      </c>
      <c r="M7580" s="9"/>
      <c r="N7580" s="20">
        <v>300000000000000</v>
      </c>
      <c r="O7580" s="9">
        <v>5</v>
      </c>
      <c r="P7580" s="9">
        <v>5</v>
      </c>
      <c r="Q7580" s="9">
        <v>2</v>
      </c>
    </row>
    <row r="7581" spans="1:17" hidden="1" x14ac:dyDescent="0.25">
      <c r="A7581" s="8" t="str">
        <f t="shared" si="710"/>
        <v>Patient Stretchers and Trolleys and Related AccessNewmaw Medical Ltd</v>
      </c>
      <c r="B7581" s="8" t="str">
        <f>VLOOKUP(J7581,'Contract IDs'!A:D,4,0)</f>
        <v>Patient Stretchers and Trolleys and Related Access</v>
      </c>
      <c r="C7581" s="8" t="str">
        <f>VLOOKUP(L7581,'Supplier IDs'!A:C,3,0)</f>
        <v>Newmaw Medical Ltd</v>
      </c>
      <c r="D7581" s="8" t="str">
        <f t="shared" si="709"/>
        <v>No Sub Cat</v>
      </c>
      <c r="E7581" s="8">
        <f t="shared" si="711"/>
        <v>300000000000000</v>
      </c>
      <c r="F7581" s="8">
        <f t="shared" si="712"/>
        <v>6</v>
      </c>
      <c r="G7581" s="8">
        <f t="shared" si="713"/>
        <v>6</v>
      </c>
      <c r="H7581" s="15">
        <f t="shared" si="714"/>
        <v>0.02</v>
      </c>
      <c r="I7581" s="15" t="s">
        <v>372</v>
      </c>
      <c r="J7581" s="10">
        <v>300000166523030</v>
      </c>
      <c r="K7581" s="9" t="s">
        <v>422</v>
      </c>
      <c r="L7581" s="10">
        <v>300000048665629</v>
      </c>
      <c r="M7581" s="9"/>
      <c r="N7581" s="20">
        <v>300000000000000</v>
      </c>
      <c r="O7581" s="9">
        <v>6</v>
      </c>
      <c r="P7581" s="9">
        <v>6</v>
      </c>
      <c r="Q7581" s="9">
        <v>2</v>
      </c>
    </row>
    <row r="7582" spans="1:17" hidden="1" x14ac:dyDescent="0.25">
      <c r="A7582" s="8" t="str">
        <f t="shared" si="710"/>
        <v>Patient Stretchers and Trolleys and Related AccessNewmaw Medical Ltd</v>
      </c>
      <c r="B7582" s="8" t="str">
        <f>VLOOKUP(J7582,'Contract IDs'!A:D,4,0)</f>
        <v>Patient Stretchers and Trolleys and Related Access</v>
      </c>
      <c r="C7582" s="8" t="str">
        <f>VLOOKUP(L7582,'Supplier IDs'!A:C,3,0)</f>
        <v>Newmaw Medical Ltd</v>
      </c>
      <c r="D7582" s="8" t="str">
        <f t="shared" si="709"/>
        <v>No Sub Cat</v>
      </c>
      <c r="E7582" s="8">
        <f t="shared" si="711"/>
        <v>300000000000000</v>
      </c>
      <c r="F7582" s="8">
        <f t="shared" si="712"/>
        <v>7</v>
      </c>
      <c r="G7582" s="8">
        <f t="shared" si="713"/>
        <v>7</v>
      </c>
      <c r="H7582" s="15">
        <f t="shared" si="714"/>
        <v>0.02</v>
      </c>
      <c r="I7582" s="15" t="s">
        <v>372</v>
      </c>
      <c r="J7582" s="10">
        <v>300000166523030</v>
      </c>
      <c r="K7582" s="9" t="s">
        <v>422</v>
      </c>
      <c r="L7582" s="10">
        <v>300000048665629</v>
      </c>
      <c r="M7582" s="9"/>
      <c r="N7582" s="20">
        <v>300000000000000</v>
      </c>
      <c r="O7582" s="9">
        <v>7</v>
      </c>
      <c r="P7582" s="9">
        <v>7</v>
      </c>
      <c r="Q7582" s="9">
        <v>2</v>
      </c>
    </row>
    <row r="7583" spans="1:17" hidden="1" x14ac:dyDescent="0.25">
      <c r="A7583" s="8" t="str">
        <f t="shared" si="710"/>
        <v>Patient Stretchers and Trolleys and Related AccessNewmaw Medical Ltd</v>
      </c>
      <c r="B7583" s="8" t="str">
        <f>VLOOKUP(J7583,'Contract IDs'!A:D,4,0)</f>
        <v>Patient Stretchers and Trolleys and Related Access</v>
      </c>
      <c r="C7583" s="8" t="str">
        <f>VLOOKUP(L7583,'Supplier IDs'!A:C,3,0)</f>
        <v>Newmaw Medical Ltd</v>
      </c>
      <c r="D7583" s="8" t="str">
        <f t="shared" si="709"/>
        <v>No Sub Cat</v>
      </c>
      <c r="E7583" s="8">
        <f t="shared" si="711"/>
        <v>300000000000000</v>
      </c>
      <c r="F7583" s="8">
        <f t="shared" si="712"/>
        <v>8</v>
      </c>
      <c r="G7583" s="8">
        <f t="shared" si="713"/>
        <v>8</v>
      </c>
      <c r="H7583" s="15">
        <f t="shared" si="714"/>
        <v>0.02</v>
      </c>
      <c r="I7583" s="15" t="s">
        <v>372</v>
      </c>
      <c r="J7583" s="10">
        <v>300000166523030</v>
      </c>
      <c r="K7583" s="9" t="s">
        <v>422</v>
      </c>
      <c r="L7583" s="10">
        <v>300000048665629</v>
      </c>
      <c r="M7583" s="9"/>
      <c r="N7583" s="20">
        <v>300000000000000</v>
      </c>
      <c r="O7583" s="9">
        <v>8</v>
      </c>
      <c r="P7583" s="9">
        <v>8</v>
      </c>
      <c r="Q7583" s="9">
        <v>2</v>
      </c>
    </row>
    <row r="7584" spans="1:17" hidden="1" x14ac:dyDescent="0.25">
      <c r="A7584" s="8" t="str">
        <f t="shared" si="710"/>
        <v>Patient Stretchers and Trolleys and Related AccessNewmaw Medical Ltd</v>
      </c>
      <c r="B7584" s="8" t="str">
        <f>VLOOKUP(J7584,'Contract IDs'!A:D,4,0)</f>
        <v>Patient Stretchers and Trolleys and Related Access</v>
      </c>
      <c r="C7584" s="8" t="str">
        <f>VLOOKUP(L7584,'Supplier IDs'!A:C,3,0)</f>
        <v>Newmaw Medical Ltd</v>
      </c>
      <c r="D7584" s="8" t="str">
        <f t="shared" si="709"/>
        <v>No Sub Cat</v>
      </c>
      <c r="E7584" s="8">
        <f t="shared" si="711"/>
        <v>300000000000000</v>
      </c>
      <c r="F7584" s="8">
        <f t="shared" si="712"/>
        <v>9</v>
      </c>
      <c r="G7584" s="8">
        <f t="shared" si="713"/>
        <v>9</v>
      </c>
      <c r="H7584" s="15">
        <f t="shared" si="714"/>
        <v>0.02</v>
      </c>
      <c r="I7584" s="15" t="s">
        <v>372</v>
      </c>
      <c r="J7584" s="10">
        <v>300000166523030</v>
      </c>
      <c r="K7584" s="9" t="s">
        <v>422</v>
      </c>
      <c r="L7584" s="10">
        <v>300000048665629</v>
      </c>
      <c r="M7584" s="9"/>
      <c r="N7584" s="20">
        <v>300000000000000</v>
      </c>
      <c r="O7584" s="9">
        <v>9</v>
      </c>
      <c r="P7584" s="9">
        <v>9</v>
      </c>
      <c r="Q7584" s="9">
        <v>2</v>
      </c>
    </row>
    <row r="7585" spans="1:17" hidden="1" x14ac:dyDescent="0.25">
      <c r="A7585" s="8" t="str">
        <f t="shared" si="710"/>
        <v>Patient Stretchers and Trolleys and Related AccessNewmaw Medical Ltd</v>
      </c>
      <c r="B7585" s="8" t="str">
        <f>VLOOKUP(J7585,'Contract IDs'!A:D,4,0)</f>
        <v>Patient Stretchers and Trolleys and Related Access</v>
      </c>
      <c r="C7585" s="8" t="str">
        <f>VLOOKUP(L7585,'Supplier IDs'!A:C,3,0)</f>
        <v>Newmaw Medical Ltd</v>
      </c>
      <c r="D7585" s="8" t="str">
        <f t="shared" si="709"/>
        <v>No Sub Cat</v>
      </c>
      <c r="E7585" s="8">
        <f t="shared" si="711"/>
        <v>300000000000000</v>
      </c>
      <c r="F7585" s="8">
        <f t="shared" si="712"/>
        <v>10</v>
      </c>
      <c r="G7585" s="8">
        <f t="shared" si="713"/>
        <v>10</v>
      </c>
      <c r="H7585" s="15">
        <f t="shared" si="714"/>
        <v>0.03</v>
      </c>
      <c r="I7585" s="15" t="s">
        <v>372</v>
      </c>
      <c r="J7585" s="10">
        <v>300000166523030</v>
      </c>
      <c r="K7585" s="9" t="s">
        <v>422</v>
      </c>
      <c r="L7585" s="10">
        <v>300000048665629</v>
      </c>
      <c r="M7585" s="9"/>
      <c r="N7585" s="20">
        <v>300000000000000</v>
      </c>
      <c r="O7585" s="9">
        <v>10</v>
      </c>
      <c r="P7585" s="9">
        <v>10</v>
      </c>
      <c r="Q7585" s="9">
        <v>3</v>
      </c>
    </row>
    <row r="7586" spans="1:17" hidden="1" x14ac:dyDescent="0.25">
      <c r="A7586" s="8" t="str">
        <f t="shared" si="710"/>
        <v>Patient Stretchers and Trolleys and Related AccessNewmaw Medical Ltd</v>
      </c>
      <c r="B7586" s="8" t="str">
        <f>VLOOKUP(J7586,'Contract IDs'!A:D,4,0)</f>
        <v>Patient Stretchers and Trolleys and Related Access</v>
      </c>
      <c r="C7586" s="8" t="str">
        <f>VLOOKUP(L7586,'Supplier IDs'!A:C,3,0)</f>
        <v>Newmaw Medical Ltd</v>
      </c>
      <c r="D7586" s="8" t="str">
        <f t="shared" si="709"/>
        <v>No Sub Cat</v>
      </c>
      <c r="E7586" s="8">
        <f t="shared" si="711"/>
        <v>300000000000000</v>
      </c>
      <c r="F7586" s="8">
        <f t="shared" si="712"/>
        <v>11</v>
      </c>
      <c r="G7586" s="8">
        <f t="shared" si="713"/>
        <v>19</v>
      </c>
      <c r="H7586" s="15">
        <f t="shared" si="714"/>
        <v>0.03</v>
      </c>
      <c r="I7586" s="15" t="s">
        <v>372</v>
      </c>
      <c r="J7586" s="10">
        <v>300000166523030</v>
      </c>
      <c r="K7586" s="9" t="s">
        <v>422</v>
      </c>
      <c r="L7586" s="10">
        <v>300000048665629</v>
      </c>
      <c r="M7586" s="9"/>
      <c r="N7586" s="20">
        <v>300000000000000</v>
      </c>
      <c r="O7586" s="9">
        <v>11</v>
      </c>
      <c r="P7586" s="9">
        <v>19</v>
      </c>
      <c r="Q7586" s="9">
        <v>3</v>
      </c>
    </row>
    <row r="7587" spans="1:17" hidden="1" x14ac:dyDescent="0.25">
      <c r="A7587" s="8" t="str">
        <f t="shared" si="710"/>
        <v>Patient Stretchers and Trolleys and Related AccessNewmaw Medical Ltd</v>
      </c>
      <c r="B7587" s="8" t="str">
        <f>VLOOKUP(J7587,'Contract IDs'!A:D,4,0)</f>
        <v>Patient Stretchers and Trolleys and Related Access</v>
      </c>
      <c r="C7587" s="8" t="str">
        <f>VLOOKUP(L7587,'Supplier IDs'!A:C,3,0)</f>
        <v>Newmaw Medical Ltd</v>
      </c>
      <c r="D7587" s="8" t="str">
        <f t="shared" si="709"/>
        <v>No Sub Cat</v>
      </c>
      <c r="E7587" s="8">
        <f t="shared" si="711"/>
        <v>300000000000000</v>
      </c>
      <c r="F7587" s="8">
        <f t="shared" si="712"/>
        <v>20</v>
      </c>
      <c r="G7587" s="8">
        <f t="shared" si="713"/>
        <v>49</v>
      </c>
      <c r="H7587" s="15">
        <f t="shared" si="714"/>
        <v>0.03</v>
      </c>
      <c r="I7587" s="15" t="s">
        <v>372</v>
      </c>
      <c r="J7587" s="10">
        <v>300000166523030</v>
      </c>
      <c r="K7587" s="9" t="s">
        <v>422</v>
      </c>
      <c r="L7587" s="10">
        <v>300000048665629</v>
      </c>
      <c r="M7587" s="9"/>
      <c r="N7587" s="20">
        <v>300000000000000</v>
      </c>
      <c r="O7587" s="9">
        <v>20</v>
      </c>
      <c r="P7587" s="9">
        <v>49</v>
      </c>
      <c r="Q7587" s="9">
        <v>3</v>
      </c>
    </row>
    <row r="7588" spans="1:17" hidden="1" x14ac:dyDescent="0.25">
      <c r="A7588" s="8" t="str">
        <f t="shared" si="710"/>
        <v>Patient Stretchers and Trolleys and Related AccessNewmaw Medical Ltd</v>
      </c>
      <c r="B7588" s="8" t="str">
        <f>VLOOKUP(J7588,'Contract IDs'!A:D,4,0)</f>
        <v>Patient Stretchers and Trolleys and Related Access</v>
      </c>
      <c r="C7588" s="8" t="str">
        <f>VLOOKUP(L7588,'Supplier IDs'!A:C,3,0)</f>
        <v>Newmaw Medical Ltd</v>
      </c>
      <c r="D7588" s="8" t="str">
        <f t="shared" si="709"/>
        <v>No Sub Cat</v>
      </c>
      <c r="E7588" s="8">
        <f t="shared" si="711"/>
        <v>300000000000000</v>
      </c>
      <c r="F7588" s="8">
        <f t="shared" si="712"/>
        <v>50</v>
      </c>
      <c r="G7588" s="8">
        <f t="shared" si="713"/>
        <v>99</v>
      </c>
      <c r="H7588" s="15">
        <f t="shared" si="714"/>
        <v>0.04</v>
      </c>
      <c r="I7588" s="15" t="s">
        <v>372</v>
      </c>
      <c r="J7588" s="10">
        <v>300000166523030</v>
      </c>
      <c r="K7588" s="9" t="s">
        <v>422</v>
      </c>
      <c r="L7588" s="10">
        <v>300000048665629</v>
      </c>
      <c r="M7588" s="9"/>
      <c r="N7588" s="20">
        <v>300000000000000</v>
      </c>
      <c r="O7588" s="9">
        <v>50</v>
      </c>
      <c r="P7588" s="9">
        <v>99</v>
      </c>
      <c r="Q7588" s="9">
        <v>4</v>
      </c>
    </row>
    <row r="7589" spans="1:17" hidden="1" x14ac:dyDescent="0.25">
      <c r="A7589" s="8" t="str">
        <f t="shared" si="710"/>
        <v>Patient Stretchers and Trolleys and Related AccessNewmaw Medical Ltd</v>
      </c>
      <c r="B7589" s="8" t="str">
        <f>VLOOKUP(J7589,'Contract IDs'!A:D,4,0)</f>
        <v>Patient Stretchers and Trolleys and Related Access</v>
      </c>
      <c r="C7589" s="8" t="str">
        <f>VLOOKUP(L7589,'Supplier IDs'!A:C,3,0)</f>
        <v>Newmaw Medical Ltd</v>
      </c>
      <c r="D7589" s="8" t="str">
        <f t="shared" si="709"/>
        <v>No Sub Cat</v>
      </c>
      <c r="E7589" s="8">
        <f t="shared" si="711"/>
        <v>300000000000000</v>
      </c>
      <c r="F7589" s="8">
        <f t="shared" si="712"/>
        <v>100</v>
      </c>
      <c r="G7589" s="8">
        <f t="shared" si="713"/>
        <v>149</v>
      </c>
      <c r="H7589" s="15">
        <f t="shared" si="714"/>
        <v>0.05</v>
      </c>
      <c r="I7589" s="15" t="s">
        <v>372</v>
      </c>
      <c r="J7589" s="10">
        <v>300000166523030</v>
      </c>
      <c r="K7589" s="9" t="s">
        <v>422</v>
      </c>
      <c r="L7589" s="10">
        <v>300000048665629</v>
      </c>
      <c r="M7589" s="9"/>
      <c r="N7589" s="20">
        <v>300000000000000</v>
      </c>
      <c r="O7589" s="9">
        <v>100</v>
      </c>
      <c r="P7589" s="9">
        <v>149</v>
      </c>
      <c r="Q7589" s="9">
        <v>5</v>
      </c>
    </row>
    <row r="7590" spans="1:17" hidden="1" x14ac:dyDescent="0.25">
      <c r="A7590" s="8" t="str">
        <f t="shared" si="710"/>
        <v>Patient Stretchers and Trolleys and Related AccessNewmaw Medical Ltd</v>
      </c>
      <c r="B7590" s="8" t="str">
        <f>VLOOKUP(J7590,'Contract IDs'!A:D,4,0)</f>
        <v>Patient Stretchers and Trolleys and Related Access</v>
      </c>
      <c r="C7590" s="8" t="str">
        <f>VLOOKUP(L7590,'Supplier IDs'!A:C,3,0)</f>
        <v>Newmaw Medical Ltd</v>
      </c>
      <c r="D7590" s="8" t="str">
        <f t="shared" si="709"/>
        <v>No Sub Cat</v>
      </c>
      <c r="E7590" s="8">
        <f t="shared" si="711"/>
        <v>300000000000000</v>
      </c>
      <c r="F7590" s="8">
        <f t="shared" si="712"/>
        <v>150</v>
      </c>
      <c r="G7590" s="8">
        <f t="shared" si="713"/>
        <v>199</v>
      </c>
      <c r="H7590" s="15">
        <f t="shared" si="714"/>
        <v>0.05</v>
      </c>
      <c r="I7590" s="15" t="s">
        <v>372</v>
      </c>
      <c r="J7590" s="10">
        <v>300000166523030</v>
      </c>
      <c r="K7590" s="9" t="s">
        <v>422</v>
      </c>
      <c r="L7590" s="10">
        <v>300000048665629</v>
      </c>
      <c r="M7590" s="9"/>
      <c r="N7590" s="20">
        <v>300000000000000</v>
      </c>
      <c r="O7590" s="9">
        <v>150</v>
      </c>
      <c r="P7590" s="9">
        <v>199</v>
      </c>
      <c r="Q7590" s="9">
        <v>5</v>
      </c>
    </row>
    <row r="7591" spans="1:17" hidden="1" x14ac:dyDescent="0.25">
      <c r="A7591" s="8" t="str">
        <f t="shared" si="710"/>
        <v>Patient Stretchers and Trolleys and Related AccessNewmaw Medical Ltd</v>
      </c>
      <c r="B7591" s="8" t="str">
        <f>VLOOKUP(J7591,'Contract IDs'!A:D,4,0)</f>
        <v>Patient Stretchers and Trolleys and Related Access</v>
      </c>
      <c r="C7591" s="8" t="str">
        <f>VLOOKUP(L7591,'Supplier IDs'!A:C,3,0)</f>
        <v>Newmaw Medical Ltd</v>
      </c>
      <c r="D7591" s="8" t="str">
        <f t="shared" si="709"/>
        <v>No Sub Cat</v>
      </c>
      <c r="E7591" s="8">
        <f t="shared" si="711"/>
        <v>300000000000000</v>
      </c>
      <c r="F7591" s="8">
        <f t="shared" si="712"/>
        <v>200</v>
      </c>
      <c r="G7591" s="8">
        <f t="shared" si="713"/>
        <v>1000</v>
      </c>
      <c r="H7591" s="15">
        <f t="shared" si="714"/>
        <v>0.05</v>
      </c>
      <c r="I7591" s="15" t="s">
        <v>372</v>
      </c>
      <c r="J7591" s="10">
        <v>300000166523030</v>
      </c>
      <c r="K7591" s="9" t="s">
        <v>422</v>
      </c>
      <c r="L7591" s="10">
        <v>300000048665629</v>
      </c>
      <c r="M7591" s="9"/>
      <c r="N7591" s="20">
        <v>300000000000000</v>
      </c>
      <c r="O7591" s="9">
        <v>200</v>
      </c>
      <c r="P7591" s="9">
        <v>1000</v>
      </c>
      <c r="Q7591" s="9">
        <v>5</v>
      </c>
    </row>
    <row r="7592" spans="1:17" hidden="1" x14ac:dyDescent="0.25">
      <c r="A7592" s="8" t="str">
        <f t="shared" si="710"/>
        <v>Patient Stretchers and Trolleys and Related AccessNewmaw Medical Ltd</v>
      </c>
      <c r="B7592" s="8" t="str">
        <f>VLOOKUP(J7592,'Contract IDs'!A:D,4,0)</f>
        <v>Patient Stretchers and Trolleys and Related Access</v>
      </c>
      <c r="C7592" s="8" t="str">
        <f>VLOOKUP(L7592,'Supplier IDs'!A:C,3,0)</f>
        <v>Newmaw Medical Ltd</v>
      </c>
      <c r="D7592" s="8" t="str">
        <f t="shared" si="709"/>
        <v>No Sub Cat</v>
      </c>
      <c r="E7592" s="8">
        <f t="shared" si="711"/>
        <v>300000000000000</v>
      </c>
      <c r="F7592" s="8">
        <f t="shared" si="712"/>
        <v>5</v>
      </c>
      <c r="G7592" s="8">
        <f t="shared" si="713"/>
        <v>5</v>
      </c>
      <c r="H7592" s="15">
        <f t="shared" si="714"/>
        <v>0.02</v>
      </c>
      <c r="I7592" s="15" t="s">
        <v>372</v>
      </c>
      <c r="J7592" s="10">
        <v>300000166523030</v>
      </c>
      <c r="K7592" s="9" t="s">
        <v>422</v>
      </c>
      <c r="L7592" s="10">
        <v>300000048665629</v>
      </c>
      <c r="M7592" s="9"/>
      <c r="N7592" s="20">
        <v>300000000000000</v>
      </c>
      <c r="O7592" s="9">
        <v>5</v>
      </c>
      <c r="P7592" s="9">
        <v>5</v>
      </c>
      <c r="Q7592" s="9">
        <v>2</v>
      </c>
    </row>
    <row r="7593" spans="1:17" hidden="1" x14ac:dyDescent="0.25">
      <c r="A7593" s="8" t="str">
        <f t="shared" si="710"/>
        <v>Patient Stretchers and Trolleys and Related AccessNewmaw Medical Ltd</v>
      </c>
      <c r="B7593" s="8" t="str">
        <f>VLOOKUP(J7593,'Contract IDs'!A:D,4,0)</f>
        <v>Patient Stretchers and Trolleys and Related Access</v>
      </c>
      <c r="C7593" s="8" t="str">
        <f>VLOOKUP(L7593,'Supplier IDs'!A:C,3,0)</f>
        <v>Newmaw Medical Ltd</v>
      </c>
      <c r="D7593" s="8" t="str">
        <f t="shared" si="709"/>
        <v>No Sub Cat</v>
      </c>
      <c r="E7593" s="8">
        <f t="shared" si="711"/>
        <v>300000000000000</v>
      </c>
      <c r="F7593" s="8">
        <f t="shared" si="712"/>
        <v>6</v>
      </c>
      <c r="G7593" s="8">
        <f t="shared" si="713"/>
        <v>6</v>
      </c>
      <c r="H7593" s="15">
        <f t="shared" si="714"/>
        <v>0.02</v>
      </c>
      <c r="I7593" s="15" t="s">
        <v>372</v>
      </c>
      <c r="J7593" s="10">
        <v>300000166523030</v>
      </c>
      <c r="K7593" s="9" t="s">
        <v>422</v>
      </c>
      <c r="L7593" s="10">
        <v>300000048665629</v>
      </c>
      <c r="M7593" s="9"/>
      <c r="N7593" s="20">
        <v>300000000000000</v>
      </c>
      <c r="O7593" s="9">
        <v>6</v>
      </c>
      <c r="P7593" s="9">
        <v>6</v>
      </c>
      <c r="Q7593" s="9">
        <v>2</v>
      </c>
    </row>
    <row r="7594" spans="1:17" hidden="1" x14ac:dyDescent="0.25">
      <c r="A7594" s="8" t="str">
        <f t="shared" si="710"/>
        <v>Patient Stretchers and Trolleys and Related AccessNewmaw Medical Ltd</v>
      </c>
      <c r="B7594" s="8" t="str">
        <f>VLOOKUP(J7594,'Contract IDs'!A:D,4,0)</f>
        <v>Patient Stretchers and Trolleys and Related Access</v>
      </c>
      <c r="C7594" s="8" t="str">
        <f>VLOOKUP(L7594,'Supplier IDs'!A:C,3,0)</f>
        <v>Newmaw Medical Ltd</v>
      </c>
      <c r="D7594" s="8" t="str">
        <f t="shared" si="709"/>
        <v>No Sub Cat</v>
      </c>
      <c r="E7594" s="8">
        <f t="shared" si="711"/>
        <v>300000000000000</v>
      </c>
      <c r="F7594" s="8">
        <f t="shared" si="712"/>
        <v>7</v>
      </c>
      <c r="G7594" s="8">
        <f t="shared" si="713"/>
        <v>7</v>
      </c>
      <c r="H7594" s="15">
        <f t="shared" si="714"/>
        <v>0.02</v>
      </c>
      <c r="I7594" s="15" t="s">
        <v>372</v>
      </c>
      <c r="J7594" s="10">
        <v>300000166523030</v>
      </c>
      <c r="K7594" s="9" t="s">
        <v>422</v>
      </c>
      <c r="L7594" s="10">
        <v>300000048665629</v>
      </c>
      <c r="M7594" s="9"/>
      <c r="N7594" s="20">
        <v>300000000000000</v>
      </c>
      <c r="O7594" s="9">
        <v>7</v>
      </c>
      <c r="P7594" s="9">
        <v>7</v>
      </c>
      <c r="Q7594" s="9">
        <v>2</v>
      </c>
    </row>
    <row r="7595" spans="1:17" hidden="1" x14ac:dyDescent="0.25">
      <c r="A7595" s="8" t="str">
        <f t="shared" si="710"/>
        <v>Patient Stretchers and Trolleys and Related AccessNewmaw Medical Ltd</v>
      </c>
      <c r="B7595" s="8" t="str">
        <f>VLOOKUP(J7595,'Contract IDs'!A:D,4,0)</f>
        <v>Patient Stretchers and Trolleys and Related Access</v>
      </c>
      <c r="C7595" s="8" t="str">
        <f>VLOOKUP(L7595,'Supplier IDs'!A:C,3,0)</f>
        <v>Newmaw Medical Ltd</v>
      </c>
      <c r="D7595" s="8" t="str">
        <f t="shared" si="709"/>
        <v>No Sub Cat</v>
      </c>
      <c r="E7595" s="8">
        <f t="shared" si="711"/>
        <v>300000000000000</v>
      </c>
      <c r="F7595" s="8">
        <f t="shared" si="712"/>
        <v>8</v>
      </c>
      <c r="G7595" s="8">
        <f t="shared" si="713"/>
        <v>8</v>
      </c>
      <c r="H7595" s="15">
        <f t="shared" si="714"/>
        <v>0.02</v>
      </c>
      <c r="I7595" s="15" t="s">
        <v>372</v>
      </c>
      <c r="J7595" s="10">
        <v>300000166523030</v>
      </c>
      <c r="K7595" s="9" t="s">
        <v>422</v>
      </c>
      <c r="L7595" s="10">
        <v>300000048665629</v>
      </c>
      <c r="M7595" s="9"/>
      <c r="N7595" s="20">
        <v>300000000000000</v>
      </c>
      <c r="O7595" s="9">
        <v>8</v>
      </c>
      <c r="P7595" s="9">
        <v>8</v>
      </c>
      <c r="Q7595" s="9">
        <v>2</v>
      </c>
    </row>
    <row r="7596" spans="1:17" hidden="1" x14ac:dyDescent="0.25">
      <c r="A7596" s="8" t="str">
        <f t="shared" si="710"/>
        <v>Patient Stretchers and Trolleys and Related AccessNewmaw Medical Ltd</v>
      </c>
      <c r="B7596" s="8" t="str">
        <f>VLOOKUP(J7596,'Contract IDs'!A:D,4,0)</f>
        <v>Patient Stretchers and Trolleys and Related Access</v>
      </c>
      <c r="C7596" s="8" t="str">
        <f>VLOOKUP(L7596,'Supplier IDs'!A:C,3,0)</f>
        <v>Newmaw Medical Ltd</v>
      </c>
      <c r="D7596" s="8" t="str">
        <f t="shared" si="709"/>
        <v>No Sub Cat</v>
      </c>
      <c r="E7596" s="8">
        <f t="shared" si="711"/>
        <v>300000000000000</v>
      </c>
      <c r="F7596" s="8">
        <f t="shared" si="712"/>
        <v>9</v>
      </c>
      <c r="G7596" s="8">
        <f t="shared" si="713"/>
        <v>9</v>
      </c>
      <c r="H7596" s="15">
        <f t="shared" si="714"/>
        <v>0.02</v>
      </c>
      <c r="I7596" s="15" t="s">
        <v>372</v>
      </c>
      <c r="J7596" s="10">
        <v>300000166523030</v>
      </c>
      <c r="K7596" s="9" t="s">
        <v>422</v>
      </c>
      <c r="L7596" s="10">
        <v>300000048665629</v>
      </c>
      <c r="M7596" s="9"/>
      <c r="N7596" s="20">
        <v>300000000000000</v>
      </c>
      <c r="O7596" s="9">
        <v>9</v>
      </c>
      <c r="P7596" s="9">
        <v>9</v>
      </c>
      <c r="Q7596" s="9">
        <v>2</v>
      </c>
    </row>
    <row r="7597" spans="1:17" hidden="1" x14ac:dyDescent="0.25">
      <c r="A7597" s="8" t="str">
        <f t="shared" si="710"/>
        <v>Patient Stretchers and Trolleys and Related AccessNewmaw Medical Ltd</v>
      </c>
      <c r="B7597" s="8" t="str">
        <f>VLOOKUP(J7597,'Contract IDs'!A:D,4,0)</f>
        <v>Patient Stretchers and Trolleys and Related Access</v>
      </c>
      <c r="C7597" s="8" t="str">
        <f>VLOOKUP(L7597,'Supplier IDs'!A:C,3,0)</f>
        <v>Newmaw Medical Ltd</v>
      </c>
      <c r="D7597" s="8" t="str">
        <f t="shared" si="709"/>
        <v>No Sub Cat</v>
      </c>
      <c r="E7597" s="8">
        <f t="shared" si="711"/>
        <v>300000000000000</v>
      </c>
      <c r="F7597" s="8">
        <f t="shared" si="712"/>
        <v>10</v>
      </c>
      <c r="G7597" s="8">
        <f t="shared" si="713"/>
        <v>10</v>
      </c>
      <c r="H7597" s="15">
        <f t="shared" si="714"/>
        <v>0.03</v>
      </c>
      <c r="I7597" s="15" t="s">
        <v>372</v>
      </c>
      <c r="J7597" s="10">
        <v>300000166523030</v>
      </c>
      <c r="K7597" s="9" t="s">
        <v>422</v>
      </c>
      <c r="L7597" s="10">
        <v>300000048665629</v>
      </c>
      <c r="M7597" s="9"/>
      <c r="N7597" s="20">
        <v>300000000000000</v>
      </c>
      <c r="O7597" s="9">
        <v>10</v>
      </c>
      <c r="P7597" s="9">
        <v>10</v>
      </c>
      <c r="Q7597" s="9">
        <v>3</v>
      </c>
    </row>
    <row r="7598" spans="1:17" hidden="1" x14ac:dyDescent="0.25">
      <c r="A7598" s="8" t="str">
        <f t="shared" si="710"/>
        <v>Patient Stretchers and Trolleys and Related AccessNewmaw Medical Ltd</v>
      </c>
      <c r="B7598" s="8" t="str">
        <f>VLOOKUP(J7598,'Contract IDs'!A:D,4,0)</f>
        <v>Patient Stretchers and Trolleys and Related Access</v>
      </c>
      <c r="C7598" s="8" t="str">
        <f>VLOOKUP(L7598,'Supplier IDs'!A:C,3,0)</f>
        <v>Newmaw Medical Ltd</v>
      </c>
      <c r="D7598" s="8" t="str">
        <f t="shared" si="709"/>
        <v>No Sub Cat</v>
      </c>
      <c r="E7598" s="8">
        <f t="shared" si="711"/>
        <v>300000000000000</v>
      </c>
      <c r="F7598" s="8">
        <f t="shared" si="712"/>
        <v>11</v>
      </c>
      <c r="G7598" s="8">
        <f t="shared" si="713"/>
        <v>19</v>
      </c>
      <c r="H7598" s="15">
        <f t="shared" si="714"/>
        <v>0.03</v>
      </c>
      <c r="I7598" s="15" t="s">
        <v>372</v>
      </c>
      <c r="J7598" s="10">
        <v>300000166523030</v>
      </c>
      <c r="K7598" s="9" t="s">
        <v>422</v>
      </c>
      <c r="L7598" s="10">
        <v>300000048665629</v>
      </c>
      <c r="M7598" s="9"/>
      <c r="N7598" s="20">
        <v>300000000000000</v>
      </c>
      <c r="O7598" s="9">
        <v>11</v>
      </c>
      <c r="P7598" s="9">
        <v>19</v>
      </c>
      <c r="Q7598" s="9">
        <v>3</v>
      </c>
    </row>
    <row r="7599" spans="1:17" hidden="1" x14ac:dyDescent="0.25">
      <c r="A7599" s="8" t="str">
        <f t="shared" si="710"/>
        <v>Patient Stretchers and Trolleys and Related AccessNewmaw Medical Ltd</v>
      </c>
      <c r="B7599" s="8" t="str">
        <f>VLOOKUP(J7599,'Contract IDs'!A:D,4,0)</f>
        <v>Patient Stretchers and Trolleys and Related Access</v>
      </c>
      <c r="C7599" s="8" t="str">
        <f>VLOOKUP(L7599,'Supplier IDs'!A:C,3,0)</f>
        <v>Newmaw Medical Ltd</v>
      </c>
      <c r="D7599" s="8" t="str">
        <f t="shared" si="709"/>
        <v>No Sub Cat</v>
      </c>
      <c r="E7599" s="8">
        <f t="shared" si="711"/>
        <v>300000000000000</v>
      </c>
      <c r="F7599" s="8">
        <f t="shared" si="712"/>
        <v>20</v>
      </c>
      <c r="G7599" s="8">
        <f t="shared" si="713"/>
        <v>49</v>
      </c>
      <c r="H7599" s="15">
        <f t="shared" si="714"/>
        <v>0.03</v>
      </c>
      <c r="I7599" s="15" t="s">
        <v>372</v>
      </c>
      <c r="J7599" s="10">
        <v>300000166523030</v>
      </c>
      <c r="K7599" s="9" t="s">
        <v>422</v>
      </c>
      <c r="L7599" s="10">
        <v>300000048665629</v>
      </c>
      <c r="M7599" s="9"/>
      <c r="N7599" s="20">
        <v>300000000000000</v>
      </c>
      <c r="O7599" s="9">
        <v>20</v>
      </c>
      <c r="P7599" s="9">
        <v>49</v>
      </c>
      <c r="Q7599" s="9">
        <v>3</v>
      </c>
    </row>
    <row r="7600" spans="1:17" hidden="1" x14ac:dyDescent="0.25">
      <c r="A7600" s="8" t="str">
        <f t="shared" si="710"/>
        <v>Patient Stretchers and Trolleys and Related AccessNewmaw Medical Ltd</v>
      </c>
      <c r="B7600" s="8" t="str">
        <f>VLOOKUP(J7600,'Contract IDs'!A:D,4,0)</f>
        <v>Patient Stretchers and Trolleys and Related Access</v>
      </c>
      <c r="C7600" s="8" t="str">
        <f>VLOOKUP(L7600,'Supplier IDs'!A:C,3,0)</f>
        <v>Newmaw Medical Ltd</v>
      </c>
      <c r="D7600" s="8" t="str">
        <f t="shared" si="709"/>
        <v>No Sub Cat</v>
      </c>
      <c r="E7600" s="8">
        <f t="shared" si="711"/>
        <v>300000000000000</v>
      </c>
      <c r="F7600" s="8">
        <f t="shared" si="712"/>
        <v>50</v>
      </c>
      <c r="G7600" s="8">
        <f t="shared" si="713"/>
        <v>99</v>
      </c>
      <c r="H7600" s="15">
        <f t="shared" si="714"/>
        <v>0.04</v>
      </c>
      <c r="I7600" s="15" t="s">
        <v>372</v>
      </c>
      <c r="J7600" s="10">
        <v>300000166523030</v>
      </c>
      <c r="K7600" s="9" t="s">
        <v>422</v>
      </c>
      <c r="L7600" s="10">
        <v>300000048665629</v>
      </c>
      <c r="M7600" s="9"/>
      <c r="N7600" s="20">
        <v>300000000000000</v>
      </c>
      <c r="O7600" s="9">
        <v>50</v>
      </c>
      <c r="P7600" s="9">
        <v>99</v>
      </c>
      <c r="Q7600" s="9">
        <v>4</v>
      </c>
    </row>
    <row r="7601" spans="1:17" hidden="1" x14ac:dyDescent="0.25">
      <c r="A7601" s="8" t="str">
        <f t="shared" si="710"/>
        <v>Patient Stretchers and Trolleys and Related AccessNewmaw Medical Ltd</v>
      </c>
      <c r="B7601" s="8" t="str">
        <f>VLOOKUP(J7601,'Contract IDs'!A:D,4,0)</f>
        <v>Patient Stretchers and Trolleys and Related Access</v>
      </c>
      <c r="C7601" s="8" t="str">
        <f>VLOOKUP(L7601,'Supplier IDs'!A:C,3,0)</f>
        <v>Newmaw Medical Ltd</v>
      </c>
      <c r="D7601" s="8" t="str">
        <f t="shared" si="709"/>
        <v>No Sub Cat</v>
      </c>
      <c r="E7601" s="8">
        <f t="shared" si="711"/>
        <v>300000000000000</v>
      </c>
      <c r="F7601" s="8">
        <f t="shared" si="712"/>
        <v>100</v>
      </c>
      <c r="G7601" s="8">
        <f t="shared" si="713"/>
        <v>149</v>
      </c>
      <c r="H7601" s="15">
        <f t="shared" si="714"/>
        <v>0.05</v>
      </c>
      <c r="I7601" s="15" t="s">
        <v>372</v>
      </c>
      <c r="J7601" s="10">
        <v>300000166523030</v>
      </c>
      <c r="K7601" s="9" t="s">
        <v>422</v>
      </c>
      <c r="L7601" s="10">
        <v>300000048665629</v>
      </c>
      <c r="M7601" s="9"/>
      <c r="N7601" s="20">
        <v>300000000000000</v>
      </c>
      <c r="O7601" s="9">
        <v>100</v>
      </c>
      <c r="P7601" s="9">
        <v>149</v>
      </c>
      <c r="Q7601" s="9">
        <v>5</v>
      </c>
    </row>
    <row r="7602" spans="1:17" hidden="1" x14ac:dyDescent="0.25">
      <c r="A7602" s="8" t="str">
        <f t="shared" si="710"/>
        <v>Patient Stretchers and Trolleys and Related AccessNewmaw Medical Ltd</v>
      </c>
      <c r="B7602" s="8" t="str">
        <f>VLOOKUP(J7602,'Contract IDs'!A:D,4,0)</f>
        <v>Patient Stretchers and Trolleys and Related Access</v>
      </c>
      <c r="C7602" s="8" t="str">
        <f>VLOOKUP(L7602,'Supplier IDs'!A:C,3,0)</f>
        <v>Newmaw Medical Ltd</v>
      </c>
      <c r="D7602" s="8" t="str">
        <f t="shared" si="709"/>
        <v>No Sub Cat</v>
      </c>
      <c r="E7602" s="8">
        <f t="shared" si="711"/>
        <v>300000000000000</v>
      </c>
      <c r="F7602" s="8">
        <f t="shared" si="712"/>
        <v>150</v>
      </c>
      <c r="G7602" s="8">
        <f t="shared" si="713"/>
        <v>199</v>
      </c>
      <c r="H7602" s="15">
        <f t="shared" si="714"/>
        <v>0.05</v>
      </c>
      <c r="I7602" s="15" t="s">
        <v>372</v>
      </c>
      <c r="J7602" s="10">
        <v>300000166523030</v>
      </c>
      <c r="K7602" s="9" t="s">
        <v>422</v>
      </c>
      <c r="L7602" s="10">
        <v>300000048665629</v>
      </c>
      <c r="M7602" s="9"/>
      <c r="N7602" s="20">
        <v>300000000000000</v>
      </c>
      <c r="O7602" s="9">
        <v>150</v>
      </c>
      <c r="P7602" s="9">
        <v>199</v>
      </c>
      <c r="Q7602" s="9">
        <v>5</v>
      </c>
    </row>
    <row r="7603" spans="1:17" hidden="1" x14ac:dyDescent="0.25">
      <c r="A7603" s="8" t="str">
        <f t="shared" si="710"/>
        <v>Patient Stretchers and Trolleys and Related AccessNewmaw Medical Ltd</v>
      </c>
      <c r="B7603" s="8" t="str">
        <f>VLOOKUP(J7603,'Contract IDs'!A:D,4,0)</f>
        <v>Patient Stretchers and Trolleys and Related Access</v>
      </c>
      <c r="C7603" s="8" t="str">
        <f>VLOOKUP(L7603,'Supplier IDs'!A:C,3,0)</f>
        <v>Newmaw Medical Ltd</v>
      </c>
      <c r="D7603" s="8" t="str">
        <f t="shared" si="709"/>
        <v>No Sub Cat</v>
      </c>
      <c r="E7603" s="8">
        <f t="shared" si="711"/>
        <v>300000000000000</v>
      </c>
      <c r="F7603" s="8">
        <f t="shared" si="712"/>
        <v>200</v>
      </c>
      <c r="G7603" s="8">
        <f t="shared" si="713"/>
        <v>1000</v>
      </c>
      <c r="H7603" s="15">
        <f t="shared" si="714"/>
        <v>0.05</v>
      </c>
      <c r="I7603" s="15" t="s">
        <v>372</v>
      </c>
      <c r="J7603" s="10">
        <v>300000166523030</v>
      </c>
      <c r="K7603" s="9" t="s">
        <v>422</v>
      </c>
      <c r="L7603" s="10">
        <v>300000048665629</v>
      </c>
      <c r="M7603" s="9"/>
      <c r="N7603" s="20">
        <v>300000000000000</v>
      </c>
      <c r="O7603" s="9">
        <v>200</v>
      </c>
      <c r="P7603" s="9">
        <v>1000</v>
      </c>
      <c r="Q7603" s="9">
        <v>5</v>
      </c>
    </row>
    <row r="7604" spans="1:17" hidden="1" x14ac:dyDescent="0.25">
      <c r="A7604" s="8" t="str">
        <f t="shared" si="710"/>
        <v>Patient Stretchers and Trolleys and Related AccessNewmaw Medical Ltd</v>
      </c>
      <c r="B7604" s="8" t="str">
        <f>VLOOKUP(J7604,'Contract IDs'!A:D,4,0)</f>
        <v>Patient Stretchers and Trolleys and Related Access</v>
      </c>
      <c r="C7604" s="8" t="str">
        <f>VLOOKUP(L7604,'Supplier IDs'!A:C,3,0)</f>
        <v>Newmaw Medical Ltd</v>
      </c>
      <c r="D7604" s="8" t="str">
        <f t="shared" si="709"/>
        <v>No Sub Cat</v>
      </c>
      <c r="E7604" s="8">
        <f t="shared" si="711"/>
        <v>300000000000000</v>
      </c>
      <c r="F7604" s="8">
        <f t="shared" si="712"/>
        <v>5</v>
      </c>
      <c r="G7604" s="8">
        <f t="shared" si="713"/>
        <v>5</v>
      </c>
      <c r="H7604" s="15">
        <f t="shared" si="714"/>
        <v>0.02</v>
      </c>
      <c r="I7604" s="15" t="s">
        <v>372</v>
      </c>
      <c r="J7604" s="10">
        <v>300000166523030</v>
      </c>
      <c r="K7604" s="9" t="s">
        <v>422</v>
      </c>
      <c r="L7604" s="10">
        <v>300000048665629</v>
      </c>
      <c r="M7604" s="9"/>
      <c r="N7604" s="20">
        <v>300000000000000</v>
      </c>
      <c r="O7604" s="9">
        <v>5</v>
      </c>
      <c r="P7604" s="9">
        <v>5</v>
      </c>
      <c r="Q7604" s="9">
        <v>2</v>
      </c>
    </row>
    <row r="7605" spans="1:17" hidden="1" x14ac:dyDescent="0.25">
      <c r="A7605" s="8" t="str">
        <f t="shared" si="710"/>
        <v>Patient Stretchers and Trolleys and Related AccessNewmaw Medical Ltd</v>
      </c>
      <c r="B7605" s="8" t="str">
        <f>VLOOKUP(J7605,'Contract IDs'!A:D,4,0)</f>
        <v>Patient Stretchers and Trolleys and Related Access</v>
      </c>
      <c r="C7605" s="8" t="str">
        <f>VLOOKUP(L7605,'Supplier IDs'!A:C,3,0)</f>
        <v>Newmaw Medical Ltd</v>
      </c>
      <c r="D7605" s="8" t="str">
        <f t="shared" si="709"/>
        <v>No Sub Cat</v>
      </c>
      <c r="E7605" s="8">
        <f t="shared" si="711"/>
        <v>300000000000000</v>
      </c>
      <c r="F7605" s="8">
        <f t="shared" si="712"/>
        <v>6</v>
      </c>
      <c r="G7605" s="8">
        <f t="shared" si="713"/>
        <v>6</v>
      </c>
      <c r="H7605" s="15">
        <f t="shared" si="714"/>
        <v>0.02</v>
      </c>
      <c r="I7605" s="15" t="s">
        <v>372</v>
      </c>
      <c r="J7605" s="10">
        <v>300000166523030</v>
      </c>
      <c r="K7605" s="9" t="s">
        <v>422</v>
      </c>
      <c r="L7605" s="10">
        <v>300000048665629</v>
      </c>
      <c r="M7605" s="9"/>
      <c r="N7605" s="20">
        <v>300000000000000</v>
      </c>
      <c r="O7605" s="9">
        <v>6</v>
      </c>
      <c r="P7605" s="9">
        <v>6</v>
      </c>
      <c r="Q7605" s="9">
        <v>2</v>
      </c>
    </row>
    <row r="7606" spans="1:17" hidden="1" x14ac:dyDescent="0.25">
      <c r="A7606" s="8" t="str">
        <f t="shared" si="710"/>
        <v>Patient Stretchers and Trolleys and Related AccessNewmaw Medical Ltd</v>
      </c>
      <c r="B7606" s="8" t="str">
        <f>VLOOKUP(J7606,'Contract IDs'!A:D,4,0)</f>
        <v>Patient Stretchers and Trolleys and Related Access</v>
      </c>
      <c r="C7606" s="8" t="str">
        <f>VLOOKUP(L7606,'Supplier IDs'!A:C,3,0)</f>
        <v>Newmaw Medical Ltd</v>
      </c>
      <c r="D7606" s="8" t="str">
        <f t="shared" si="709"/>
        <v>No Sub Cat</v>
      </c>
      <c r="E7606" s="8">
        <f t="shared" si="711"/>
        <v>300000000000000</v>
      </c>
      <c r="F7606" s="8">
        <f t="shared" si="712"/>
        <v>7</v>
      </c>
      <c r="G7606" s="8">
        <f t="shared" si="713"/>
        <v>7</v>
      </c>
      <c r="H7606" s="15">
        <f t="shared" si="714"/>
        <v>0.02</v>
      </c>
      <c r="I7606" s="15" t="s">
        <v>372</v>
      </c>
      <c r="J7606" s="10">
        <v>300000166523030</v>
      </c>
      <c r="K7606" s="9" t="s">
        <v>422</v>
      </c>
      <c r="L7606" s="10">
        <v>300000048665629</v>
      </c>
      <c r="M7606" s="9"/>
      <c r="N7606" s="20">
        <v>300000000000000</v>
      </c>
      <c r="O7606" s="9">
        <v>7</v>
      </c>
      <c r="P7606" s="9">
        <v>7</v>
      </c>
      <c r="Q7606" s="9">
        <v>2</v>
      </c>
    </row>
    <row r="7607" spans="1:17" hidden="1" x14ac:dyDescent="0.25">
      <c r="A7607" s="8" t="str">
        <f t="shared" si="710"/>
        <v>Patient Stretchers and Trolleys and Related AccessNewmaw Medical Ltd</v>
      </c>
      <c r="B7607" s="8" t="str">
        <f>VLOOKUP(J7607,'Contract IDs'!A:D,4,0)</f>
        <v>Patient Stretchers and Trolleys and Related Access</v>
      </c>
      <c r="C7607" s="8" t="str">
        <f>VLOOKUP(L7607,'Supplier IDs'!A:C,3,0)</f>
        <v>Newmaw Medical Ltd</v>
      </c>
      <c r="D7607" s="8" t="str">
        <f t="shared" si="709"/>
        <v>No Sub Cat</v>
      </c>
      <c r="E7607" s="8">
        <f t="shared" si="711"/>
        <v>300000000000000</v>
      </c>
      <c r="F7607" s="8">
        <f t="shared" si="712"/>
        <v>8</v>
      </c>
      <c r="G7607" s="8">
        <f t="shared" si="713"/>
        <v>8</v>
      </c>
      <c r="H7607" s="15">
        <f t="shared" si="714"/>
        <v>0.02</v>
      </c>
      <c r="I7607" s="15" t="s">
        <v>372</v>
      </c>
      <c r="J7607" s="10">
        <v>300000166523030</v>
      </c>
      <c r="K7607" s="9" t="s">
        <v>422</v>
      </c>
      <c r="L7607" s="10">
        <v>300000048665629</v>
      </c>
      <c r="M7607" s="9"/>
      <c r="N7607" s="20">
        <v>300000000000000</v>
      </c>
      <c r="O7607" s="9">
        <v>8</v>
      </c>
      <c r="P7607" s="9">
        <v>8</v>
      </c>
      <c r="Q7607" s="9">
        <v>2</v>
      </c>
    </row>
    <row r="7608" spans="1:17" hidden="1" x14ac:dyDescent="0.25">
      <c r="A7608" s="8" t="str">
        <f t="shared" si="710"/>
        <v>Patient Stretchers and Trolleys and Related AccessNewmaw Medical Ltd</v>
      </c>
      <c r="B7608" s="8" t="str">
        <f>VLOOKUP(J7608,'Contract IDs'!A:D,4,0)</f>
        <v>Patient Stretchers and Trolleys and Related Access</v>
      </c>
      <c r="C7608" s="8" t="str">
        <f>VLOOKUP(L7608,'Supplier IDs'!A:C,3,0)</f>
        <v>Newmaw Medical Ltd</v>
      </c>
      <c r="D7608" s="8" t="str">
        <f t="shared" si="709"/>
        <v>No Sub Cat</v>
      </c>
      <c r="E7608" s="8">
        <f t="shared" si="711"/>
        <v>300000000000000</v>
      </c>
      <c r="F7608" s="8">
        <f t="shared" si="712"/>
        <v>9</v>
      </c>
      <c r="G7608" s="8">
        <f t="shared" si="713"/>
        <v>9</v>
      </c>
      <c r="H7608" s="15">
        <f t="shared" si="714"/>
        <v>0.02</v>
      </c>
      <c r="I7608" s="15" t="s">
        <v>372</v>
      </c>
      <c r="J7608" s="10">
        <v>300000166523030</v>
      </c>
      <c r="K7608" s="9" t="s">
        <v>422</v>
      </c>
      <c r="L7608" s="10">
        <v>300000048665629</v>
      </c>
      <c r="M7608" s="9"/>
      <c r="N7608" s="20">
        <v>300000000000000</v>
      </c>
      <c r="O7608" s="9">
        <v>9</v>
      </c>
      <c r="P7608" s="9">
        <v>9</v>
      </c>
      <c r="Q7608" s="9">
        <v>2</v>
      </c>
    </row>
    <row r="7609" spans="1:17" hidden="1" x14ac:dyDescent="0.25">
      <c r="A7609" s="8" t="str">
        <f t="shared" si="710"/>
        <v>Patient Stretchers and Trolleys and Related AccessNewmaw Medical Ltd</v>
      </c>
      <c r="B7609" s="8" t="str">
        <f>VLOOKUP(J7609,'Contract IDs'!A:D,4,0)</f>
        <v>Patient Stretchers and Trolleys and Related Access</v>
      </c>
      <c r="C7609" s="8" t="str">
        <f>VLOOKUP(L7609,'Supplier IDs'!A:C,3,0)</f>
        <v>Newmaw Medical Ltd</v>
      </c>
      <c r="D7609" s="8" t="str">
        <f t="shared" si="709"/>
        <v>No Sub Cat</v>
      </c>
      <c r="E7609" s="8">
        <f t="shared" si="711"/>
        <v>300000000000000</v>
      </c>
      <c r="F7609" s="8">
        <f t="shared" si="712"/>
        <v>10</v>
      </c>
      <c r="G7609" s="8">
        <f t="shared" si="713"/>
        <v>10</v>
      </c>
      <c r="H7609" s="15">
        <f t="shared" si="714"/>
        <v>0.03</v>
      </c>
      <c r="I7609" s="15" t="s">
        <v>372</v>
      </c>
      <c r="J7609" s="10">
        <v>300000166523030</v>
      </c>
      <c r="K7609" s="9" t="s">
        <v>422</v>
      </c>
      <c r="L7609" s="10">
        <v>300000048665629</v>
      </c>
      <c r="M7609" s="9"/>
      <c r="N7609" s="20">
        <v>300000000000000</v>
      </c>
      <c r="O7609" s="9">
        <v>10</v>
      </c>
      <c r="P7609" s="9">
        <v>10</v>
      </c>
      <c r="Q7609" s="9">
        <v>3</v>
      </c>
    </row>
    <row r="7610" spans="1:17" hidden="1" x14ac:dyDescent="0.25">
      <c r="A7610" s="8" t="str">
        <f t="shared" si="710"/>
        <v>Patient Stretchers and Trolleys and Related AccessNewmaw Medical Ltd</v>
      </c>
      <c r="B7610" s="8" t="str">
        <f>VLOOKUP(J7610,'Contract IDs'!A:D,4,0)</f>
        <v>Patient Stretchers and Trolleys and Related Access</v>
      </c>
      <c r="C7610" s="8" t="str">
        <f>VLOOKUP(L7610,'Supplier IDs'!A:C,3,0)</f>
        <v>Newmaw Medical Ltd</v>
      </c>
      <c r="D7610" s="8" t="str">
        <f t="shared" si="709"/>
        <v>No Sub Cat</v>
      </c>
      <c r="E7610" s="8">
        <f t="shared" si="711"/>
        <v>300000000000000</v>
      </c>
      <c r="F7610" s="8">
        <f t="shared" si="712"/>
        <v>11</v>
      </c>
      <c r="G7610" s="8">
        <f t="shared" si="713"/>
        <v>19</v>
      </c>
      <c r="H7610" s="15">
        <f t="shared" si="714"/>
        <v>0.03</v>
      </c>
      <c r="I7610" s="15" t="s">
        <v>372</v>
      </c>
      <c r="J7610" s="10">
        <v>300000166523030</v>
      </c>
      <c r="K7610" s="9" t="s">
        <v>422</v>
      </c>
      <c r="L7610" s="10">
        <v>300000048665629</v>
      </c>
      <c r="M7610" s="9"/>
      <c r="N7610" s="20">
        <v>300000000000000</v>
      </c>
      <c r="O7610" s="9">
        <v>11</v>
      </c>
      <c r="P7610" s="9">
        <v>19</v>
      </c>
      <c r="Q7610" s="9">
        <v>3</v>
      </c>
    </row>
    <row r="7611" spans="1:17" hidden="1" x14ac:dyDescent="0.25">
      <c r="A7611" s="8" t="str">
        <f t="shared" si="710"/>
        <v>Patient Stretchers and Trolleys and Related AccessNewmaw Medical Ltd</v>
      </c>
      <c r="B7611" s="8" t="str">
        <f>VLOOKUP(J7611,'Contract IDs'!A:D,4,0)</f>
        <v>Patient Stretchers and Trolleys and Related Access</v>
      </c>
      <c r="C7611" s="8" t="str">
        <f>VLOOKUP(L7611,'Supplier IDs'!A:C,3,0)</f>
        <v>Newmaw Medical Ltd</v>
      </c>
      <c r="D7611" s="8" t="str">
        <f t="shared" si="709"/>
        <v>No Sub Cat</v>
      </c>
      <c r="E7611" s="8">
        <f t="shared" si="711"/>
        <v>300000000000000</v>
      </c>
      <c r="F7611" s="8">
        <f t="shared" si="712"/>
        <v>20</v>
      </c>
      <c r="G7611" s="8">
        <f t="shared" si="713"/>
        <v>49</v>
      </c>
      <c r="H7611" s="15">
        <f t="shared" si="714"/>
        <v>0.03</v>
      </c>
      <c r="I7611" s="15" t="s">
        <v>372</v>
      </c>
      <c r="J7611" s="10">
        <v>300000166523030</v>
      </c>
      <c r="K7611" s="9" t="s">
        <v>422</v>
      </c>
      <c r="L7611" s="10">
        <v>300000048665629</v>
      </c>
      <c r="M7611" s="9"/>
      <c r="N7611" s="20">
        <v>300000000000000</v>
      </c>
      <c r="O7611" s="9">
        <v>20</v>
      </c>
      <c r="P7611" s="9">
        <v>49</v>
      </c>
      <c r="Q7611" s="9">
        <v>3</v>
      </c>
    </row>
    <row r="7612" spans="1:17" hidden="1" x14ac:dyDescent="0.25">
      <c r="A7612" s="8" t="str">
        <f t="shared" si="710"/>
        <v>Patient Stretchers and Trolleys and Related AccessNewmaw Medical Ltd</v>
      </c>
      <c r="B7612" s="8" t="str">
        <f>VLOOKUP(J7612,'Contract IDs'!A:D,4,0)</f>
        <v>Patient Stretchers and Trolleys and Related Access</v>
      </c>
      <c r="C7612" s="8" t="str">
        <f>VLOOKUP(L7612,'Supplier IDs'!A:C,3,0)</f>
        <v>Newmaw Medical Ltd</v>
      </c>
      <c r="D7612" s="8" t="str">
        <f t="shared" si="709"/>
        <v>No Sub Cat</v>
      </c>
      <c r="E7612" s="8">
        <f t="shared" si="711"/>
        <v>300000000000000</v>
      </c>
      <c r="F7612" s="8">
        <f t="shared" si="712"/>
        <v>50</v>
      </c>
      <c r="G7612" s="8">
        <f t="shared" si="713"/>
        <v>99</v>
      </c>
      <c r="H7612" s="15">
        <f t="shared" si="714"/>
        <v>0.04</v>
      </c>
      <c r="I7612" s="15" t="s">
        <v>372</v>
      </c>
      <c r="J7612" s="10">
        <v>300000166523030</v>
      </c>
      <c r="K7612" s="9" t="s">
        <v>422</v>
      </c>
      <c r="L7612" s="10">
        <v>300000048665629</v>
      </c>
      <c r="M7612" s="9"/>
      <c r="N7612" s="20">
        <v>300000000000000</v>
      </c>
      <c r="O7612" s="9">
        <v>50</v>
      </c>
      <c r="P7612" s="9">
        <v>99</v>
      </c>
      <c r="Q7612" s="9">
        <v>4</v>
      </c>
    </row>
    <row r="7613" spans="1:17" hidden="1" x14ac:dyDescent="0.25">
      <c r="A7613" s="8" t="str">
        <f t="shared" si="710"/>
        <v>Patient Stretchers and Trolleys and Related AccessNewmaw Medical Ltd</v>
      </c>
      <c r="B7613" s="8" t="str">
        <f>VLOOKUP(J7613,'Contract IDs'!A:D,4,0)</f>
        <v>Patient Stretchers and Trolleys and Related Access</v>
      </c>
      <c r="C7613" s="8" t="str">
        <f>VLOOKUP(L7613,'Supplier IDs'!A:C,3,0)</f>
        <v>Newmaw Medical Ltd</v>
      </c>
      <c r="D7613" s="8" t="str">
        <f t="shared" si="709"/>
        <v>No Sub Cat</v>
      </c>
      <c r="E7613" s="8">
        <f t="shared" si="711"/>
        <v>300000000000000</v>
      </c>
      <c r="F7613" s="8">
        <f t="shared" si="712"/>
        <v>100</v>
      </c>
      <c r="G7613" s="8">
        <f t="shared" si="713"/>
        <v>149</v>
      </c>
      <c r="H7613" s="15">
        <f t="shared" si="714"/>
        <v>0.05</v>
      </c>
      <c r="I7613" s="15" t="s">
        <v>372</v>
      </c>
      <c r="J7613" s="10">
        <v>300000166523030</v>
      </c>
      <c r="K7613" s="9" t="s">
        <v>422</v>
      </c>
      <c r="L7613" s="10">
        <v>300000048665629</v>
      </c>
      <c r="M7613" s="9"/>
      <c r="N7613" s="20">
        <v>300000000000000</v>
      </c>
      <c r="O7613" s="9">
        <v>100</v>
      </c>
      <c r="P7613" s="9">
        <v>149</v>
      </c>
      <c r="Q7613" s="9">
        <v>5</v>
      </c>
    </row>
    <row r="7614" spans="1:17" hidden="1" x14ac:dyDescent="0.25">
      <c r="A7614" s="8" t="str">
        <f t="shared" si="710"/>
        <v>Patient Stretchers and Trolleys and Related AccessNewmaw Medical Ltd</v>
      </c>
      <c r="B7614" s="8" t="str">
        <f>VLOOKUP(J7614,'Contract IDs'!A:D,4,0)</f>
        <v>Patient Stretchers and Trolleys and Related Access</v>
      </c>
      <c r="C7614" s="8" t="str">
        <f>VLOOKUP(L7614,'Supplier IDs'!A:C,3,0)</f>
        <v>Newmaw Medical Ltd</v>
      </c>
      <c r="D7614" s="8" t="str">
        <f t="shared" si="709"/>
        <v>No Sub Cat</v>
      </c>
      <c r="E7614" s="8">
        <f t="shared" si="711"/>
        <v>300000000000000</v>
      </c>
      <c r="F7614" s="8">
        <f t="shared" si="712"/>
        <v>150</v>
      </c>
      <c r="G7614" s="8">
        <f t="shared" si="713"/>
        <v>199</v>
      </c>
      <c r="H7614" s="15">
        <f t="shared" si="714"/>
        <v>0.05</v>
      </c>
      <c r="I7614" s="15" t="s">
        <v>372</v>
      </c>
      <c r="J7614" s="10">
        <v>300000166523030</v>
      </c>
      <c r="K7614" s="9" t="s">
        <v>422</v>
      </c>
      <c r="L7614" s="10">
        <v>300000048665629</v>
      </c>
      <c r="M7614" s="9"/>
      <c r="N7614" s="20">
        <v>300000000000000</v>
      </c>
      <c r="O7614" s="9">
        <v>150</v>
      </c>
      <c r="P7614" s="9">
        <v>199</v>
      </c>
      <c r="Q7614" s="9">
        <v>5</v>
      </c>
    </row>
    <row r="7615" spans="1:17" hidden="1" x14ac:dyDescent="0.25">
      <c r="A7615" s="8" t="str">
        <f t="shared" si="710"/>
        <v>Patient Stretchers and Trolleys and Related AccessNewmaw Medical Ltd</v>
      </c>
      <c r="B7615" s="8" t="str">
        <f>VLOOKUP(J7615,'Contract IDs'!A:D,4,0)</f>
        <v>Patient Stretchers and Trolleys and Related Access</v>
      </c>
      <c r="C7615" s="8" t="str">
        <f>VLOOKUP(L7615,'Supplier IDs'!A:C,3,0)</f>
        <v>Newmaw Medical Ltd</v>
      </c>
      <c r="D7615" s="8" t="str">
        <f t="shared" si="709"/>
        <v>No Sub Cat</v>
      </c>
      <c r="E7615" s="8">
        <f t="shared" si="711"/>
        <v>300000000000000</v>
      </c>
      <c r="F7615" s="8">
        <f t="shared" si="712"/>
        <v>200</v>
      </c>
      <c r="G7615" s="8">
        <f t="shared" si="713"/>
        <v>1000</v>
      </c>
      <c r="H7615" s="15">
        <f t="shared" si="714"/>
        <v>0.05</v>
      </c>
      <c r="I7615" s="15" t="s">
        <v>372</v>
      </c>
      <c r="J7615" s="10">
        <v>300000166523030</v>
      </c>
      <c r="K7615" s="9" t="s">
        <v>422</v>
      </c>
      <c r="L7615" s="10">
        <v>300000048665629</v>
      </c>
      <c r="M7615" s="9"/>
      <c r="N7615" s="20">
        <v>300000000000000</v>
      </c>
      <c r="O7615" s="9">
        <v>200</v>
      </c>
      <c r="P7615" s="9">
        <v>1000</v>
      </c>
      <c r="Q7615" s="9">
        <v>5</v>
      </c>
    </row>
    <row r="7616" spans="1:17" hidden="1" x14ac:dyDescent="0.25">
      <c r="A7616" s="8" t="str">
        <f t="shared" si="710"/>
        <v>Patient Stretchers and Trolleys and Related AccessNewmaw Medical Ltd</v>
      </c>
      <c r="B7616" s="8" t="str">
        <f>VLOOKUP(J7616,'Contract IDs'!A:D,4,0)</f>
        <v>Patient Stretchers and Trolleys and Related Access</v>
      </c>
      <c r="C7616" s="8" t="str">
        <f>VLOOKUP(L7616,'Supplier IDs'!A:C,3,0)</f>
        <v>Newmaw Medical Ltd</v>
      </c>
      <c r="D7616" s="8" t="str">
        <f t="shared" si="709"/>
        <v>No Sub Cat</v>
      </c>
      <c r="E7616" s="8">
        <f t="shared" si="711"/>
        <v>300000000000000</v>
      </c>
      <c r="F7616" s="8">
        <f t="shared" si="712"/>
        <v>5</v>
      </c>
      <c r="G7616" s="8">
        <f t="shared" si="713"/>
        <v>5</v>
      </c>
      <c r="H7616" s="15">
        <f t="shared" si="714"/>
        <v>0.02</v>
      </c>
      <c r="I7616" s="15" t="s">
        <v>372</v>
      </c>
      <c r="J7616" s="10">
        <v>300000166523030</v>
      </c>
      <c r="K7616" s="9" t="s">
        <v>422</v>
      </c>
      <c r="L7616" s="10">
        <v>300000048665629</v>
      </c>
      <c r="M7616" s="9"/>
      <c r="N7616" s="20">
        <v>300000000000000</v>
      </c>
      <c r="O7616" s="9">
        <v>5</v>
      </c>
      <c r="P7616" s="9">
        <v>5</v>
      </c>
      <c r="Q7616" s="9">
        <v>2</v>
      </c>
    </row>
    <row r="7617" spans="1:17" hidden="1" x14ac:dyDescent="0.25">
      <c r="A7617" s="8" t="str">
        <f t="shared" si="710"/>
        <v>Patient Stretchers and Trolleys and Related AccessNewmaw Medical Ltd</v>
      </c>
      <c r="B7617" s="8" t="str">
        <f>VLOOKUP(J7617,'Contract IDs'!A:D,4,0)</f>
        <v>Patient Stretchers and Trolleys and Related Access</v>
      </c>
      <c r="C7617" s="8" t="str">
        <f>VLOOKUP(L7617,'Supplier IDs'!A:C,3,0)</f>
        <v>Newmaw Medical Ltd</v>
      </c>
      <c r="D7617" s="8" t="str">
        <f t="shared" si="709"/>
        <v>No Sub Cat</v>
      </c>
      <c r="E7617" s="8">
        <f t="shared" si="711"/>
        <v>300000000000000</v>
      </c>
      <c r="F7617" s="8">
        <f t="shared" si="712"/>
        <v>6</v>
      </c>
      <c r="G7617" s="8">
        <f t="shared" si="713"/>
        <v>6</v>
      </c>
      <c r="H7617" s="15">
        <f t="shared" si="714"/>
        <v>0.02</v>
      </c>
      <c r="I7617" s="15" t="s">
        <v>372</v>
      </c>
      <c r="J7617" s="10">
        <v>300000166523030</v>
      </c>
      <c r="K7617" s="9" t="s">
        <v>422</v>
      </c>
      <c r="L7617" s="10">
        <v>300000048665629</v>
      </c>
      <c r="M7617" s="9"/>
      <c r="N7617" s="20">
        <v>300000000000000</v>
      </c>
      <c r="O7617" s="9">
        <v>6</v>
      </c>
      <c r="P7617" s="9">
        <v>6</v>
      </c>
      <c r="Q7617" s="9">
        <v>2</v>
      </c>
    </row>
    <row r="7618" spans="1:17" hidden="1" x14ac:dyDescent="0.25">
      <c r="A7618" s="8" t="str">
        <f t="shared" si="710"/>
        <v>Patient Stretchers and Trolleys and Related AccessNewmaw Medical Ltd</v>
      </c>
      <c r="B7618" s="8" t="str">
        <f>VLOOKUP(J7618,'Contract IDs'!A:D,4,0)</f>
        <v>Patient Stretchers and Trolleys and Related Access</v>
      </c>
      <c r="C7618" s="8" t="str">
        <f>VLOOKUP(L7618,'Supplier IDs'!A:C,3,0)</f>
        <v>Newmaw Medical Ltd</v>
      </c>
      <c r="D7618" s="8" t="str">
        <f t="shared" ref="D7618:D7681" si="715">IF(M7618="","No Sub Cat",M7618)</f>
        <v>No Sub Cat</v>
      </c>
      <c r="E7618" s="8">
        <f t="shared" si="711"/>
        <v>300000000000000</v>
      </c>
      <c r="F7618" s="8">
        <f t="shared" si="712"/>
        <v>7</v>
      </c>
      <c r="G7618" s="8">
        <f t="shared" si="713"/>
        <v>7</v>
      </c>
      <c r="H7618" s="15">
        <f t="shared" si="714"/>
        <v>0.02</v>
      </c>
      <c r="I7618" s="15" t="s">
        <v>372</v>
      </c>
      <c r="J7618" s="10">
        <v>300000166523030</v>
      </c>
      <c r="K7618" s="9" t="s">
        <v>422</v>
      </c>
      <c r="L7618" s="10">
        <v>300000048665629</v>
      </c>
      <c r="M7618" s="9"/>
      <c r="N7618" s="20">
        <v>300000000000000</v>
      </c>
      <c r="O7618" s="9">
        <v>7</v>
      </c>
      <c r="P7618" s="9">
        <v>7</v>
      </c>
      <c r="Q7618" s="9">
        <v>2</v>
      </c>
    </row>
    <row r="7619" spans="1:17" hidden="1" x14ac:dyDescent="0.25">
      <c r="A7619" s="8" t="str">
        <f t="shared" ref="A7619:A7682" si="716">B7619&amp;C7619</f>
        <v>Patient Stretchers and Trolleys and Related AccessNewmaw Medical Ltd</v>
      </c>
      <c r="B7619" s="8" t="str">
        <f>VLOOKUP(J7619,'Contract IDs'!A:D,4,0)</f>
        <v>Patient Stretchers and Trolleys and Related Access</v>
      </c>
      <c r="C7619" s="8" t="str">
        <f>VLOOKUP(L7619,'Supplier IDs'!A:C,3,0)</f>
        <v>Newmaw Medical Ltd</v>
      </c>
      <c r="D7619" s="8" t="str">
        <f t="shared" si="715"/>
        <v>No Sub Cat</v>
      </c>
      <c r="E7619" s="8">
        <f t="shared" ref="E7619:E7682" si="717">N7619</f>
        <v>300000000000000</v>
      </c>
      <c r="F7619" s="8">
        <f t="shared" ref="F7619:F7682" si="718">O7619</f>
        <v>8</v>
      </c>
      <c r="G7619" s="8">
        <f t="shared" ref="G7619:G7682" si="719">P7619</f>
        <v>8</v>
      </c>
      <c r="H7619" s="15">
        <f t="shared" ref="H7619:H7682" si="720">Q7619/100</f>
        <v>0.02</v>
      </c>
      <c r="I7619" s="15" t="s">
        <v>372</v>
      </c>
      <c r="J7619" s="10">
        <v>300000166523030</v>
      </c>
      <c r="K7619" s="9" t="s">
        <v>422</v>
      </c>
      <c r="L7619" s="10">
        <v>300000048665629</v>
      </c>
      <c r="M7619" s="9"/>
      <c r="N7619" s="20">
        <v>300000000000000</v>
      </c>
      <c r="O7619" s="9">
        <v>8</v>
      </c>
      <c r="P7619" s="9">
        <v>8</v>
      </c>
      <c r="Q7619" s="9">
        <v>2</v>
      </c>
    </row>
    <row r="7620" spans="1:17" hidden="1" x14ac:dyDescent="0.25">
      <c r="A7620" s="8" t="str">
        <f t="shared" si="716"/>
        <v>Patient Stretchers and Trolleys and Related AccessNewmaw Medical Ltd</v>
      </c>
      <c r="B7620" s="8" t="str">
        <f>VLOOKUP(J7620,'Contract IDs'!A:D,4,0)</f>
        <v>Patient Stretchers and Trolleys and Related Access</v>
      </c>
      <c r="C7620" s="8" t="str">
        <f>VLOOKUP(L7620,'Supplier IDs'!A:C,3,0)</f>
        <v>Newmaw Medical Ltd</v>
      </c>
      <c r="D7620" s="8" t="str">
        <f t="shared" si="715"/>
        <v>No Sub Cat</v>
      </c>
      <c r="E7620" s="8">
        <f t="shared" si="717"/>
        <v>300000000000000</v>
      </c>
      <c r="F7620" s="8">
        <f t="shared" si="718"/>
        <v>9</v>
      </c>
      <c r="G7620" s="8">
        <f t="shared" si="719"/>
        <v>9</v>
      </c>
      <c r="H7620" s="15">
        <f t="shared" si="720"/>
        <v>0.02</v>
      </c>
      <c r="I7620" s="15" t="s">
        <v>372</v>
      </c>
      <c r="J7620" s="10">
        <v>300000166523030</v>
      </c>
      <c r="K7620" s="9" t="s">
        <v>422</v>
      </c>
      <c r="L7620" s="10">
        <v>300000048665629</v>
      </c>
      <c r="M7620" s="9"/>
      <c r="N7620" s="20">
        <v>300000000000000</v>
      </c>
      <c r="O7620" s="9">
        <v>9</v>
      </c>
      <c r="P7620" s="9">
        <v>9</v>
      </c>
      <c r="Q7620" s="9">
        <v>2</v>
      </c>
    </row>
    <row r="7621" spans="1:17" hidden="1" x14ac:dyDescent="0.25">
      <c r="A7621" s="8" t="str">
        <f t="shared" si="716"/>
        <v>Patient Stretchers and Trolleys and Related AccessNewmaw Medical Ltd</v>
      </c>
      <c r="B7621" s="8" t="str">
        <f>VLOOKUP(J7621,'Contract IDs'!A:D,4,0)</f>
        <v>Patient Stretchers and Trolleys and Related Access</v>
      </c>
      <c r="C7621" s="8" t="str">
        <f>VLOOKUP(L7621,'Supplier IDs'!A:C,3,0)</f>
        <v>Newmaw Medical Ltd</v>
      </c>
      <c r="D7621" s="8" t="str">
        <f t="shared" si="715"/>
        <v>No Sub Cat</v>
      </c>
      <c r="E7621" s="8">
        <f t="shared" si="717"/>
        <v>300000000000000</v>
      </c>
      <c r="F7621" s="8">
        <f t="shared" si="718"/>
        <v>10</v>
      </c>
      <c r="G7621" s="8">
        <f t="shared" si="719"/>
        <v>10</v>
      </c>
      <c r="H7621" s="15">
        <f t="shared" si="720"/>
        <v>0.03</v>
      </c>
      <c r="I7621" s="15" t="s">
        <v>372</v>
      </c>
      <c r="J7621" s="10">
        <v>300000166523030</v>
      </c>
      <c r="K7621" s="9" t="s">
        <v>422</v>
      </c>
      <c r="L7621" s="10">
        <v>300000048665629</v>
      </c>
      <c r="M7621" s="9"/>
      <c r="N7621" s="20">
        <v>300000000000000</v>
      </c>
      <c r="O7621" s="9">
        <v>10</v>
      </c>
      <c r="P7621" s="9">
        <v>10</v>
      </c>
      <c r="Q7621" s="9">
        <v>3</v>
      </c>
    </row>
    <row r="7622" spans="1:17" hidden="1" x14ac:dyDescent="0.25">
      <c r="A7622" s="8" t="str">
        <f t="shared" si="716"/>
        <v>Patient Stretchers and Trolleys and Related AccessNewmaw Medical Ltd</v>
      </c>
      <c r="B7622" s="8" t="str">
        <f>VLOOKUP(J7622,'Contract IDs'!A:D,4,0)</f>
        <v>Patient Stretchers and Trolleys and Related Access</v>
      </c>
      <c r="C7622" s="8" t="str">
        <f>VLOOKUP(L7622,'Supplier IDs'!A:C,3,0)</f>
        <v>Newmaw Medical Ltd</v>
      </c>
      <c r="D7622" s="8" t="str">
        <f t="shared" si="715"/>
        <v>No Sub Cat</v>
      </c>
      <c r="E7622" s="8">
        <f t="shared" si="717"/>
        <v>300000000000000</v>
      </c>
      <c r="F7622" s="8">
        <f t="shared" si="718"/>
        <v>11</v>
      </c>
      <c r="G7622" s="8">
        <f t="shared" si="719"/>
        <v>19</v>
      </c>
      <c r="H7622" s="15">
        <f t="shared" si="720"/>
        <v>0.03</v>
      </c>
      <c r="I7622" s="15" t="s">
        <v>372</v>
      </c>
      <c r="J7622" s="10">
        <v>300000166523030</v>
      </c>
      <c r="K7622" s="9" t="s">
        <v>422</v>
      </c>
      <c r="L7622" s="10">
        <v>300000048665629</v>
      </c>
      <c r="M7622" s="9"/>
      <c r="N7622" s="20">
        <v>300000000000000</v>
      </c>
      <c r="O7622" s="9">
        <v>11</v>
      </c>
      <c r="P7622" s="9">
        <v>19</v>
      </c>
      <c r="Q7622" s="9">
        <v>3</v>
      </c>
    </row>
    <row r="7623" spans="1:17" hidden="1" x14ac:dyDescent="0.25">
      <c r="A7623" s="8" t="str">
        <f t="shared" si="716"/>
        <v>Patient Stretchers and Trolleys and Related AccessNewmaw Medical Ltd</v>
      </c>
      <c r="B7623" s="8" t="str">
        <f>VLOOKUP(J7623,'Contract IDs'!A:D,4,0)</f>
        <v>Patient Stretchers and Trolleys and Related Access</v>
      </c>
      <c r="C7623" s="8" t="str">
        <f>VLOOKUP(L7623,'Supplier IDs'!A:C,3,0)</f>
        <v>Newmaw Medical Ltd</v>
      </c>
      <c r="D7623" s="8" t="str">
        <f t="shared" si="715"/>
        <v>No Sub Cat</v>
      </c>
      <c r="E7623" s="8">
        <f t="shared" si="717"/>
        <v>300000000000000</v>
      </c>
      <c r="F7623" s="8">
        <f t="shared" si="718"/>
        <v>20</v>
      </c>
      <c r="G7623" s="8">
        <f t="shared" si="719"/>
        <v>49</v>
      </c>
      <c r="H7623" s="15">
        <f t="shared" si="720"/>
        <v>0.03</v>
      </c>
      <c r="I7623" s="15" t="s">
        <v>372</v>
      </c>
      <c r="J7623" s="10">
        <v>300000166523030</v>
      </c>
      <c r="K7623" s="9" t="s">
        <v>422</v>
      </c>
      <c r="L7623" s="10">
        <v>300000048665629</v>
      </c>
      <c r="M7623" s="9"/>
      <c r="N7623" s="20">
        <v>300000000000000</v>
      </c>
      <c r="O7623" s="9">
        <v>20</v>
      </c>
      <c r="P7623" s="9">
        <v>49</v>
      </c>
      <c r="Q7623" s="9">
        <v>3</v>
      </c>
    </row>
    <row r="7624" spans="1:17" hidden="1" x14ac:dyDescent="0.25">
      <c r="A7624" s="8" t="str">
        <f t="shared" si="716"/>
        <v>Patient Stretchers and Trolleys and Related AccessNewmaw Medical Ltd</v>
      </c>
      <c r="B7624" s="8" t="str">
        <f>VLOOKUP(J7624,'Contract IDs'!A:D,4,0)</f>
        <v>Patient Stretchers and Trolleys and Related Access</v>
      </c>
      <c r="C7624" s="8" t="str">
        <f>VLOOKUP(L7624,'Supplier IDs'!A:C,3,0)</f>
        <v>Newmaw Medical Ltd</v>
      </c>
      <c r="D7624" s="8" t="str">
        <f t="shared" si="715"/>
        <v>No Sub Cat</v>
      </c>
      <c r="E7624" s="8">
        <f t="shared" si="717"/>
        <v>300000000000000</v>
      </c>
      <c r="F7624" s="8">
        <f t="shared" si="718"/>
        <v>50</v>
      </c>
      <c r="G7624" s="8">
        <f t="shared" si="719"/>
        <v>99</v>
      </c>
      <c r="H7624" s="15">
        <f t="shared" si="720"/>
        <v>0.04</v>
      </c>
      <c r="I7624" s="15" t="s">
        <v>372</v>
      </c>
      <c r="J7624" s="10">
        <v>300000166523030</v>
      </c>
      <c r="K7624" s="9" t="s">
        <v>422</v>
      </c>
      <c r="L7624" s="10">
        <v>300000048665629</v>
      </c>
      <c r="M7624" s="9"/>
      <c r="N7624" s="20">
        <v>300000000000000</v>
      </c>
      <c r="O7624" s="9">
        <v>50</v>
      </c>
      <c r="P7624" s="9">
        <v>99</v>
      </c>
      <c r="Q7624" s="9">
        <v>4</v>
      </c>
    </row>
    <row r="7625" spans="1:17" hidden="1" x14ac:dyDescent="0.25">
      <c r="A7625" s="8" t="str">
        <f t="shared" si="716"/>
        <v>Patient Stretchers and Trolleys and Related AccessNewmaw Medical Ltd</v>
      </c>
      <c r="B7625" s="8" t="str">
        <f>VLOOKUP(J7625,'Contract IDs'!A:D,4,0)</f>
        <v>Patient Stretchers and Trolleys and Related Access</v>
      </c>
      <c r="C7625" s="8" t="str">
        <f>VLOOKUP(L7625,'Supplier IDs'!A:C,3,0)</f>
        <v>Newmaw Medical Ltd</v>
      </c>
      <c r="D7625" s="8" t="str">
        <f t="shared" si="715"/>
        <v>No Sub Cat</v>
      </c>
      <c r="E7625" s="8">
        <f t="shared" si="717"/>
        <v>300000000000000</v>
      </c>
      <c r="F7625" s="8">
        <f t="shared" si="718"/>
        <v>100</v>
      </c>
      <c r="G7625" s="8">
        <f t="shared" si="719"/>
        <v>149</v>
      </c>
      <c r="H7625" s="15">
        <f t="shared" si="720"/>
        <v>0.05</v>
      </c>
      <c r="I7625" s="15" t="s">
        <v>372</v>
      </c>
      <c r="J7625" s="10">
        <v>300000166523030</v>
      </c>
      <c r="K7625" s="9" t="s">
        <v>422</v>
      </c>
      <c r="L7625" s="10">
        <v>300000048665629</v>
      </c>
      <c r="M7625" s="9"/>
      <c r="N7625" s="20">
        <v>300000000000000</v>
      </c>
      <c r="O7625" s="9">
        <v>100</v>
      </c>
      <c r="P7625" s="9">
        <v>149</v>
      </c>
      <c r="Q7625" s="9">
        <v>5</v>
      </c>
    </row>
    <row r="7626" spans="1:17" hidden="1" x14ac:dyDescent="0.25">
      <c r="A7626" s="8" t="str">
        <f t="shared" si="716"/>
        <v>Patient Stretchers and Trolleys and Related AccessNewmaw Medical Ltd</v>
      </c>
      <c r="B7626" s="8" t="str">
        <f>VLOOKUP(J7626,'Contract IDs'!A:D,4,0)</f>
        <v>Patient Stretchers and Trolleys and Related Access</v>
      </c>
      <c r="C7626" s="8" t="str">
        <f>VLOOKUP(L7626,'Supplier IDs'!A:C,3,0)</f>
        <v>Newmaw Medical Ltd</v>
      </c>
      <c r="D7626" s="8" t="str">
        <f t="shared" si="715"/>
        <v>No Sub Cat</v>
      </c>
      <c r="E7626" s="8">
        <f t="shared" si="717"/>
        <v>300000000000000</v>
      </c>
      <c r="F7626" s="8">
        <f t="shared" si="718"/>
        <v>150</v>
      </c>
      <c r="G7626" s="8">
        <f t="shared" si="719"/>
        <v>199</v>
      </c>
      <c r="H7626" s="15">
        <f t="shared" si="720"/>
        <v>0.05</v>
      </c>
      <c r="I7626" s="15" t="s">
        <v>372</v>
      </c>
      <c r="J7626" s="10">
        <v>300000166523030</v>
      </c>
      <c r="K7626" s="9" t="s">
        <v>422</v>
      </c>
      <c r="L7626" s="10">
        <v>300000048665629</v>
      </c>
      <c r="M7626" s="9"/>
      <c r="N7626" s="20">
        <v>300000000000000</v>
      </c>
      <c r="O7626" s="9">
        <v>150</v>
      </c>
      <c r="P7626" s="9">
        <v>199</v>
      </c>
      <c r="Q7626" s="9">
        <v>5</v>
      </c>
    </row>
    <row r="7627" spans="1:17" hidden="1" x14ac:dyDescent="0.25">
      <c r="A7627" s="8" t="str">
        <f t="shared" si="716"/>
        <v>Patient Stretchers and Trolleys and Related AccessNewmaw Medical Ltd</v>
      </c>
      <c r="B7627" s="8" t="str">
        <f>VLOOKUP(J7627,'Contract IDs'!A:D,4,0)</f>
        <v>Patient Stretchers and Trolleys and Related Access</v>
      </c>
      <c r="C7627" s="8" t="str">
        <f>VLOOKUP(L7627,'Supplier IDs'!A:C,3,0)</f>
        <v>Newmaw Medical Ltd</v>
      </c>
      <c r="D7627" s="8" t="str">
        <f t="shared" si="715"/>
        <v>No Sub Cat</v>
      </c>
      <c r="E7627" s="8">
        <f t="shared" si="717"/>
        <v>300000000000000</v>
      </c>
      <c r="F7627" s="8">
        <f t="shared" si="718"/>
        <v>200</v>
      </c>
      <c r="G7627" s="8">
        <f t="shared" si="719"/>
        <v>1000</v>
      </c>
      <c r="H7627" s="15">
        <f t="shared" si="720"/>
        <v>0.05</v>
      </c>
      <c r="I7627" s="15" t="s">
        <v>372</v>
      </c>
      <c r="J7627" s="10">
        <v>300000166523030</v>
      </c>
      <c r="K7627" s="9" t="s">
        <v>422</v>
      </c>
      <c r="L7627" s="10">
        <v>300000048665629</v>
      </c>
      <c r="M7627" s="9"/>
      <c r="N7627" s="20">
        <v>300000000000000</v>
      </c>
      <c r="O7627" s="9">
        <v>200</v>
      </c>
      <c r="P7627" s="9">
        <v>1000</v>
      </c>
      <c r="Q7627" s="9">
        <v>5</v>
      </c>
    </row>
    <row r="7628" spans="1:17" hidden="1" x14ac:dyDescent="0.25">
      <c r="A7628" s="8" t="str">
        <f t="shared" si="716"/>
        <v>Patient Stretchers and Trolleys and Related AccessNewmaw Medical Ltd</v>
      </c>
      <c r="B7628" s="8" t="str">
        <f>VLOOKUP(J7628,'Contract IDs'!A:D,4,0)</f>
        <v>Patient Stretchers and Trolleys and Related Access</v>
      </c>
      <c r="C7628" s="8" t="str">
        <f>VLOOKUP(L7628,'Supplier IDs'!A:C,3,0)</f>
        <v>Newmaw Medical Ltd</v>
      </c>
      <c r="D7628" s="8" t="str">
        <f t="shared" si="715"/>
        <v>No Sub Cat</v>
      </c>
      <c r="E7628" s="8">
        <f t="shared" si="717"/>
        <v>300000000000000</v>
      </c>
      <c r="F7628" s="8">
        <f t="shared" si="718"/>
        <v>5</v>
      </c>
      <c r="G7628" s="8">
        <f t="shared" si="719"/>
        <v>5</v>
      </c>
      <c r="H7628" s="15">
        <f t="shared" si="720"/>
        <v>0.02</v>
      </c>
      <c r="I7628" s="15" t="s">
        <v>372</v>
      </c>
      <c r="J7628" s="10">
        <v>300000166523030</v>
      </c>
      <c r="K7628" s="9" t="s">
        <v>422</v>
      </c>
      <c r="L7628" s="10">
        <v>300000048665629</v>
      </c>
      <c r="M7628" s="9"/>
      <c r="N7628" s="20">
        <v>300000000000000</v>
      </c>
      <c r="O7628" s="9">
        <v>5</v>
      </c>
      <c r="P7628" s="9">
        <v>5</v>
      </c>
      <c r="Q7628" s="9">
        <v>2</v>
      </c>
    </row>
    <row r="7629" spans="1:17" hidden="1" x14ac:dyDescent="0.25">
      <c r="A7629" s="8" t="str">
        <f t="shared" si="716"/>
        <v>Patient Stretchers and Trolleys and Related AccessNewmaw Medical Ltd</v>
      </c>
      <c r="B7629" s="8" t="str">
        <f>VLOOKUP(J7629,'Contract IDs'!A:D,4,0)</f>
        <v>Patient Stretchers and Trolleys and Related Access</v>
      </c>
      <c r="C7629" s="8" t="str">
        <f>VLOOKUP(L7629,'Supplier IDs'!A:C,3,0)</f>
        <v>Newmaw Medical Ltd</v>
      </c>
      <c r="D7629" s="8" t="str">
        <f t="shared" si="715"/>
        <v>No Sub Cat</v>
      </c>
      <c r="E7629" s="8">
        <f t="shared" si="717"/>
        <v>300000000000000</v>
      </c>
      <c r="F7629" s="8">
        <f t="shared" si="718"/>
        <v>6</v>
      </c>
      <c r="G7629" s="8">
        <f t="shared" si="719"/>
        <v>6</v>
      </c>
      <c r="H7629" s="15">
        <f t="shared" si="720"/>
        <v>0.02</v>
      </c>
      <c r="I7629" s="15" t="s">
        <v>372</v>
      </c>
      <c r="J7629" s="10">
        <v>300000166523030</v>
      </c>
      <c r="K7629" s="9" t="s">
        <v>422</v>
      </c>
      <c r="L7629" s="10">
        <v>300000048665629</v>
      </c>
      <c r="M7629" s="9"/>
      <c r="N7629" s="20">
        <v>300000000000000</v>
      </c>
      <c r="O7629" s="9">
        <v>6</v>
      </c>
      <c r="P7629" s="9">
        <v>6</v>
      </c>
      <c r="Q7629" s="9">
        <v>2</v>
      </c>
    </row>
    <row r="7630" spans="1:17" hidden="1" x14ac:dyDescent="0.25">
      <c r="A7630" s="8" t="str">
        <f t="shared" si="716"/>
        <v>Patient Stretchers and Trolleys and Related AccessNewmaw Medical Ltd</v>
      </c>
      <c r="B7630" s="8" t="str">
        <f>VLOOKUP(J7630,'Contract IDs'!A:D,4,0)</f>
        <v>Patient Stretchers and Trolleys and Related Access</v>
      </c>
      <c r="C7630" s="8" t="str">
        <f>VLOOKUP(L7630,'Supplier IDs'!A:C,3,0)</f>
        <v>Newmaw Medical Ltd</v>
      </c>
      <c r="D7630" s="8" t="str">
        <f t="shared" si="715"/>
        <v>No Sub Cat</v>
      </c>
      <c r="E7630" s="8">
        <f t="shared" si="717"/>
        <v>300000000000000</v>
      </c>
      <c r="F7630" s="8">
        <f t="shared" si="718"/>
        <v>7</v>
      </c>
      <c r="G7630" s="8">
        <f t="shared" si="719"/>
        <v>7</v>
      </c>
      <c r="H7630" s="15">
        <f t="shared" si="720"/>
        <v>0.02</v>
      </c>
      <c r="I7630" s="15" t="s">
        <v>372</v>
      </c>
      <c r="J7630" s="10">
        <v>300000166523030</v>
      </c>
      <c r="K7630" s="9" t="s">
        <v>422</v>
      </c>
      <c r="L7630" s="10">
        <v>300000048665629</v>
      </c>
      <c r="M7630" s="9"/>
      <c r="N7630" s="20">
        <v>300000000000000</v>
      </c>
      <c r="O7630" s="9">
        <v>7</v>
      </c>
      <c r="P7630" s="9">
        <v>7</v>
      </c>
      <c r="Q7630" s="9">
        <v>2</v>
      </c>
    </row>
    <row r="7631" spans="1:17" hidden="1" x14ac:dyDescent="0.25">
      <c r="A7631" s="8" t="str">
        <f t="shared" si="716"/>
        <v>Patient Stretchers and Trolleys and Related AccessNewmaw Medical Ltd</v>
      </c>
      <c r="B7631" s="8" t="str">
        <f>VLOOKUP(J7631,'Contract IDs'!A:D,4,0)</f>
        <v>Patient Stretchers and Trolleys and Related Access</v>
      </c>
      <c r="C7631" s="8" t="str">
        <f>VLOOKUP(L7631,'Supplier IDs'!A:C,3,0)</f>
        <v>Newmaw Medical Ltd</v>
      </c>
      <c r="D7631" s="8" t="str">
        <f t="shared" si="715"/>
        <v>No Sub Cat</v>
      </c>
      <c r="E7631" s="8">
        <f t="shared" si="717"/>
        <v>300000000000000</v>
      </c>
      <c r="F7631" s="8">
        <f t="shared" si="718"/>
        <v>8</v>
      </c>
      <c r="G7631" s="8">
        <f t="shared" si="719"/>
        <v>8</v>
      </c>
      <c r="H7631" s="15">
        <f t="shared" si="720"/>
        <v>0.02</v>
      </c>
      <c r="I7631" s="15" t="s">
        <v>372</v>
      </c>
      <c r="J7631" s="10">
        <v>300000166523030</v>
      </c>
      <c r="K7631" s="9" t="s">
        <v>422</v>
      </c>
      <c r="L7631" s="10">
        <v>300000048665629</v>
      </c>
      <c r="M7631" s="9"/>
      <c r="N7631" s="20">
        <v>300000000000000</v>
      </c>
      <c r="O7631" s="9">
        <v>8</v>
      </c>
      <c r="P7631" s="9">
        <v>8</v>
      </c>
      <c r="Q7631" s="9">
        <v>2</v>
      </c>
    </row>
    <row r="7632" spans="1:17" hidden="1" x14ac:dyDescent="0.25">
      <c r="A7632" s="8" t="str">
        <f t="shared" si="716"/>
        <v>Patient Stretchers and Trolleys and Related AccessNewmaw Medical Ltd</v>
      </c>
      <c r="B7632" s="8" t="str">
        <f>VLOOKUP(J7632,'Contract IDs'!A:D,4,0)</f>
        <v>Patient Stretchers and Trolleys and Related Access</v>
      </c>
      <c r="C7632" s="8" t="str">
        <f>VLOOKUP(L7632,'Supplier IDs'!A:C,3,0)</f>
        <v>Newmaw Medical Ltd</v>
      </c>
      <c r="D7632" s="8" t="str">
        <f t="shared" si="715"/>
        <v>No Sub Cat</v>
      </c>
      <c r="E7632" s="8">
        <f t="shared" si="717"/>
        <v>300000000000000</v>
      </c>
      <c r="F7632" s="8">
        <f t="shared" si="718"/>
        <v>9</v>
      </c>
      <c r="G7632" s="8">
        <f t="shared" si="719"/>
        <v>9</v>
      </c>
      <c r="H7632" s="15">
        <f t="shared" si="720"/>
        <v>0.02</v>
      </c>
      <c r="I7632" s="15" t="s">
        <v>372</v>
      </c>
      <c r="J7632" s="10">
        <v>300000166523030</v>
      </c>
      <c r="K7632" s="9" t="s">
        <v>422</v>
      </c>
      <c r="L7632" s="10">
        <v>300000048665629</v>
      </c>
      <c r="M7632" s="9"/>
      <c r="N7632" s="20">
        <v>300000000000000</v>
      </c>
      <c r="O7632" s="9">
        <v>9</v>
      </c>
      <c r="P7632" s="9">
        <v>9</v>
      </c>
      <c r="Q7632" s="9">
        <v>2</v>
      </c>
    </row>
    <row r="7633" spans="1:17" hidden="1" x14ac:dyDescent="0.25">
      <c r="A7633" s="8" t="str">
        <f t="shared" si="716"/>
        <v>Patient Stretchers and Trolleys and Related AccessNewmaw Medical Ltd</v>
      </c>
      <c r="B7633" s="8" t="str">
        <f>VLOOKUP(J7633,'Contract IDs'!A:D,4,0)</f>
        <v>Patient Stretchers and Trolleys and Related Access</v>
      </c>
      <c r="C7633" s="8" t="str">
        <f>VLOOKUP(L7633,'Supplier IDs'!A:C,3,0)</f>
        <v>Newmaw Medical Ltd</v>
      </c>
      <c r="D7633" s="8" t="str">
        <f t="shared" si="715"/>
        <v>No Sub Cat</v>
      </c>
      <c r="E7633" s="8">
        <f t="shared" si="717"/>
        <v>300000000000000</v>
      </c>
      <c r="F7633" s="8">
        <f t="shared" si="718"/>
        <v>10</v>
      </c>
      <c r="G7633" s="8">
        <f t="shared" si="719"/>
        <v>10</v>
      </c>
      <c r="H7633" s="15">
        <f t="shared" si="720"/>
        <v>0.03</v>
      </c>
      <c r="I7633" s="15" t="s">
        <v>372</v>
      </c>
      <c r="J7633" s="10">
        <v>300000166523030</v>
      </c>
      <c r="K7633" s="9" t="s">
        <v>422</v>
      </c>
      <c r="L7633" s="10">
        <v>300000048665629</v>
      </c>
      <c r="M7633" s="9"/>
      <c r="N7633" s="20">
        <v>300000000000000</v>
      </c>
      <c r="O7633" s="9">
        <v>10</v>
      </c>
      <c r="P7633" s="9">
        <v>10</v>
      </c>
      <c r="Q7633" s="9">
        <v>3</v>
      </c>
    </row>
    <row r="7634" spans="1:17" hidden="1" x14ac:dyDescent="0.25">
      <c r="A7634" s="8" t="str">
        <f t="shared" si="716"/>
        <v>Patient Stretchers and Trolleys and Related AccessNewmaw Medical Ltd</v>
      </c>
      <c r="B7634" s="8" t="str">
        <f>VLOOKUP(J7634,'Contract IDs'!A:D,4,0)</f>
        <v>Patient Stretchers and Trolleys and Related Access</v>
      </c>
      <c r="C7634" s="8" t="str">
        <f>VLOOKUP(L7634,'Supplier IDs'!A:C,3,0)</f>
        <v>Newmaw Medical Ltd</v>
      </c>
      <c r="D7634" s="8" t="str">
        <f t="shared" si="715"/>
        <v>No Sub Cat</v>
      </c>
      <c r="E7634" s="8">
        <f t="shared" si="717"/>
        <v>300000000000000</v>
      </c>
      <c r="F7634" s="8">
        <f t="shared" si="718"/>
        <v>11</v>
      </c>
      <c r="G7634" s="8">
        <f t="shared" si="719"/>
        <v>19</v>
      </c>
      <c r="H7634" s="15">
        <f t="shared" si="720"/>
        <v>0.03</v>
      </c>
      <c r="I7634" s="15" t="s">
        <v>372</v>
      </c>
      <c r="J7634" s="10">
        <v>300000166523030</v>
      </c>
      <c r="K7634" s="9" t="s">
        <v>422</v>
      </c>
      <c r="L7634" s="10">
        <v>300000048665629</v>
      </c>
      <c r="M7634" s="9"/>
      <c r="N7634" s="20">
        <v>300000000000000</v>
      </c>
      <c r="O7634" s="9">
        <v>11</v>
      </c>
      <c r="P7634" s="9">
        <v>19</v>
      </c>
      <c r="Q7634" s="9">
        <v>3</v>
      </c>
    </row>
    <row r="7635" spans="1:17" hidden="1" x14ac:dyDescent="0.25">
      <c r="A7635" s="8" t="str">
        <f t="shared" si="716"/>
        <v>Patient Stretchers and Trolleys and Related AccessNewmaw Medical Ltd</v>
      </c>
      <c r="B7635" s="8" t="str">
        <f>VLOOKUP(J7635,'Contract IDs'!A:D,4,0)</f>
        <v>Patient Stretchers and Trolleys and Related Access</v>
      </c>
      <c r="C7635" s="8" t="str">
        <f>VLOOKUP(L7635,'Supplier IDs'!A:C,3,0)</f>
        <v>Newmaw Medical Ltd</v>
      </c>
      <c r="D7635" s="8" t="str">
        <f t="shared" si="715"/>
        <v>No Sub Cat</v>
      </c>
      <c r="E7635" s="8">
        <f t="shared" si="717"/>
        <v>300000000000000</v>
      </c>
      <c r="F7635" s="8">
        <f t="shared" si="718"/>
        <v>20</v>
      </c>
      <c r="G7635" s="8">
        <f t="shared" si="719"/>
        <v>49</v>
      </c>
      <c r="H7635" s="15">
        <f t="shared" si="720"/>
        <v>0.03</v>
      </c>
      <c r="I7635" s="15" t="s">
        <v>372</v>
      </c>
      <c r="J7635" s="10">
        <v>300000166523030</v>
      </c>
      <c r="K7635" s="9" t="s">
        <v>422</v>
      </c>
      <c r="L7635" s="10">
        <v>300000048665629</v>
      </c>
      <c r="M7635" s="9"/>
      <c r="N7635" s="20">
        <v>300000000000000</v>
      </c>
      <c r="O7635" s="9">
        <v>20</v>
      </c>
      <c r="P7635" s="9">
        <v>49</v>
      </c>
      <c r="Q7635" s="9">
        <v>3</v>
      </c>
    </row>
    <row r="7636" spans="1:17" hidden="1" x14ac:dyDescent="0.25">
      <c r="A7636" s="8" t="str">
        <f t="shared" si="716"/>
        <v>Patient Stretchers and Trolleys and Related AccessNewmaw Medical Ltd</v>
      </c>
      <c r="B7636" s="8" t="str">
        <f>VLOOKUP(J7636,'Contract IDs'!A:D,4,0)</f>
        <v>Patient Stretchers and Trolleys and Related Access</v>
      </c>
      <c r="C7636" s="8" t="str">
        <f>VLOOKUP(L7636,'Supplier IDs'!A:C,3,0)</f>
        <v>Newmaw Medical Ltd</v>
      </c>
      <c r="D7636" s="8" t="str">
        <f t="shared" si="715"/>
        <v>No Sub Cat</v>
      </c>
      <c r="E7636" s="8">
        <f t="shared" si="717"/>
        <v>300000000000000</v>
      </c>
      <c r="F7636" s="8">
        <f t="shared" si="718"/>
        <v>50</v>
      </c>
      <c r="G7636" s="8">
        <f t="shared" si="719"/>
        <v>99</v>
      </c>
      <c r="H7636" s="15">
        <f t="shared" si="720"/>
        <v>0.04</v>
      </c>
      <c r="I7636" s="15" t="s">
        <v>372</v>
      </c>
      <c r="J7636" s="10">
        <v>300000166523030</v>
      </c>
      <c r="K7636" s="9" t="s">
        <v>422</v>
      </c>
      <c r="L7636" s="10">
        <v>300000048665629</v>
      </c>
      <c r="M7636" s="9"/>
      <c r="N7636" s="20">
        <v>300000000000000</v>
      </c>
      <c r="O7636" s="9">
        <v>50</v>
      </c>
      <c r="P7636" s="9">
        <v>99</v>
      </c>
      <c r="Q7636" s="9">
        <v>4</v>
      </c>
    </row>
    <row r="7637" spans="1:17" hidden="1" x14ac:dyDescent="0.25">
      <c r="A7637" s="8" t="str">
        <f t="shared" si="716"/>
        <v>Patient Stretchers and Trolleys and Related AccessNewmaw Medical Ltd</v>
      </c>
      <c r="B7637" s="8" t="str">
        <f>VLOOKUP(J7637,'Contract IDs'!A:D,4,0)</f>
        <v>Patient Stretchers and Trolleys and Related Access</v>
      </c>
      <c r="C7637" s="8" t="str">
        <f>VLOOKUP(L7637,'Supplier IDs'!A:C,3,0)</f>
        <v>Newmaw Medical Ltd</v>
      </c>
      <c r="D7637" s="8" t="str">
        <f t="shared" si="715"/>
        <v>No Sub Cat</v>
      </c>
      <c r="E7637" s="8">
        <f t="shared" si="717"/>
        <v>300000000000000</v>
      </c>
      <c r="F7637" s="8">
        <f t="shared" si="718"/>
        <v>100</v>
      </c>
      <c r="G7637" s="8">
        <f t="shared" si="719"/>
        <v>149</v>
      </c>
      <c r="H7637" s="15">
        <f t="shared" si="720"/>
        <v>0.05</v>
      </c>
      <c r="I7637" s="15" t="s">
        <v>372</v>
      </c>
      <c r="J7637" s="10">
        <v>300000166523030</v>
      </c>
      <c r="K7637" s="9" t="s">
        <v>422</v>
      </c>
      <c r="L7637" s="10">
        <v>300000048665629</v>
      </c>
      <c r="M7637" s="9"/>
      <c r="N7637" s="20">
        <v>300000000000000</v>
      </c>
      <c r="O7637" s="9">
        <v>100</v>
      </c>
      <c r="P7637" s="9">
        <v>149</v>
      </c>
      <c r="Q7637" s="9">
        <v>5</v>
      </c>
    </row>
    <row r="7638" spans="1:17" hidden="1" x14ac:dyDescent="0.25">
      <c r="A7638" s="8" t="str">
        <f t="shared" si="716"/>
        <v>Patient Stretchers and Trolleys and Related AccessNewmaw Medical Ltd</v>
      </c>
      <c r="B7638" s="8" t="str">
        <f>VLOOKUP(J7638,'Contract IDs'!A:D,4,0)</f>
        <v>Patient Stretchers and Trolleys and Related Access</v>
      </c>
      <c r="C7638" s="8" t="str">
        <f>VLOOKUP(L7638,'Supplier IDs'!A:C,3,0)</f>
        <v>Newmaw Medical Ltd</v>
      </c>
      <c r="D7638" s="8" t="str">
        <f t="shared" si="715"/>
        <v>No Sub Cat</v>
      </c>
      <c r="E7638" s="8">
        <f t="shared" si="717"/>
        <v>300000000000000</v>
      </c>
      <c r="F7638" s="8">
        <f t="shared" si="718"/>
        <v>150</v>
      </c>
      <c r="G7638" s="8">
        <f t="shared" si="719"/>
        <v>199</v>
      </c>
      <c r="H7638" s="15">
        <f t="shared" si="720"/>
        <v>0.05</v>
      </c>
      <c r="I7638" s="15" t="s">
        <v>372</v>
      </c>
      <c r="J7638" s="10">
        <v>300000166523030</v>
      </c>
      <c r="K7638" s="9" t="s">
        <v>422</v>
      </c>
      <c r="L7638" s="10">
        <v>300000048665629</v>
      </c>
      <c r="M7638" s="9"/>
      <c r="N7638" s="20">
        <v>300000000000000</v>
      </c>
      <c r="O7638" s="9">
        <v>150</v>
      </c>
      <c r="P7638" s="9">
        <v>199</v>
      </c>
      <c r="Q7638" s="9">
        <v>5</v>
      </c>
    </row>
    <row r="7639" spans="1:17" hidden="1" x14ac:dyDescent="0.25">
      <c r="A7639" s="8" t="str">
        <f t="shared" si="716"/>
        <v>Patient Stretchers and Trolleys and Related AccessNewmaw Medical Ltd</v>
      </c>
      <c r="B7639" s="8" t="str">
        <f>VLOOKUP(J7639,'Contract IDs'!A:D,4,0)</f>
        <v>Patient Stretchers and Trolleys and Related Access</v>
      </c>
      <c r="C7639" s="8" t="str">
        <f>VLOOKUP(L7639,'Supplier IDs'!A:C,3,0)</f>
        <v>Newmaw Medical Ltd</v>
      </c>
      <c r="D7639" s="8" t="str">
        <f t="shared" si="715"/>
        <v>No Sub Cat</v>
      </c>
      <c r="E7639" s="8">
        <f t="shared" si="717"/>
        <v>300000000000000</v>
      </c>
      <c r="F7639" s="8">
        <f t="shared" si="718"/>
        <v>200</v>
      </c>
      <c r="G7639" s="8">
        <f t="shared" si="719"/>
        <v>1000</v>
      </c>
      <c r="H7639" s="15">
        <f t="shared" si="720"/>
        <v>0.05</v>
      </c>
      <c r="I7639" s="15" t="s">
        <v>372</v>
      </c>
      <c r="J7639" s="10">
        <v>300000166523030</v>
      </c>
      <c r="K7639" s="9" t="s">
        <v>422</v>
      </c>
      <c r="L7639" s="10">
        <v>300000048665629</v>
      </c>
      <c r="M7639" s="9"/>
      <c r="N7639" s="20">
        <v>300000000000000</v>
      </c>
      <c r="O7639" s="9">
        <v>200</v>
      </c>
      <c r="P7639" s="9">
        <v>1000</v>
      </c>
      <c r="Q7639" s="9">
        <v>5</v>
      </c>
    </row>
    <row r="7640" spans="1:17" hidden="1" x14ac:dyDescent="0.25">
      <c r="A7640" s="8" t="str">
        <f t="shared" si="716"/>
        <v>Patient Stretchers and Trolleys and Related AccessNewmaw Medical Ltd</v>
      </c>
      <c r="B7640" s="8" t="str">
        <f>VLOOKUP(J7640,'Contract IDs'!A:D,4,0)</f>
        <v>Patient Stretchers and Trolleys and Related Access</v>
      </c>
      <c r="C7640" s="8" t="str">
        <f>VLOOKUP(L7640,'Supplier IDs'!A:C,3,0)</f>
        <v>Newmaw Medical Ltd</v>
      </c>
      <c r="D7640" s="8" t="str">
        <f t="shared" si="715"/>
        <v>No Sub Cat</v>
      </c>
      <c r="E7640" s="8">
        <f t="shared" si="717"/>
        <v>300000000000000</v>
      </c>
      <c r="F7640" s="8">
        <f t="shared" si="718"/>
        <v>5</v>
      </c>
      <c r="G7640" s="8">
        <f t="shared" si="719"/>
        <v>5</v>
      </c>
      <c r="H7640" s="15">
        <f t="shared" si="720"/>
        <v>0.02</v>
      </c>
      <c r="I7640" s="15" t="s">
        <v>372</v>
      </c>
      <c r="J7640" s="10">
        <v>300000166523030</v>
      </c>
      <c r="K7640" s="9" t="s">
        <v>422</v>
      </c>
      <c r="L7640" s="10">
        <v>300000048665629</v>
      </c>
      <c r="M7640" s="9"/>
      <c r="N7640" s="20">
        <v>300000000000000</v>
      </c>
      <c r="O7640" s="9">
        <v>5</v>
      </c>
      <c r="P7640" s="9">
        <v>5</v>
      </c>
      <c r="Q7640" s="9">
        <v>2</v>
      </c>
    </row>
    <row r="7641" spans="1:17" hidden="1" x14ac:dyDescent="0.25">
      <c r="A7641" s="8" t="str">
        <f t="shared" si="716"/>
        <v>Patient Stretchers and Trolleys and Related AccessNewmaw Medical Ltd</v>
      </c>
      <c r="B7641" s="8" t="str">
        <f>VLOOKUP(J7641,'Contract IDs'!A:D,4,0)</f>
        <v>Patient Stretchers and Trolleys and Related Access</v>
      </c>
      <c r="C7641" s="8" t="str">
        <f>VLOOKUP(L7641,'Supplier IDs'!A:C,3,0)</f>
        <v>Newmaw Medical Ltd</v>
      </c>
      <c r="D7641" s="8" t="str">
        <f t="shared" si="715"/>
        <v>No Sub Cat</v>
      </c>
      <c r="E7641" s="8">
        <f t="shared" si="717"/>
        <v>300000000000000</v>
      </c>
      <c r="F7641" s="8">
        <f t="shared" si="718"/>
        <v>6</v>
      </c>
      <c r="G7641" s="8">
        <f t="shared" si="719"/>
        <v>6</v>
      </c>
      <c r="H7641" s="15">
        <f t="shared" si="720"/>
        <v>0.02</v>
      </c>
      <c r="I7641" s="15" t="s">
        <v>372</v>
      </c>
      <c r="J7641" s="10">
        <v>300000166523030</v>
      </c>
      <c r="K7641" s="9" t="s">
        <v>422</v>
      </c>
      <c r="L7641" s="10">
        <v>300000048665629</v>
      </c>
      <c r="M7641" s="9"/>
      <c r="N7641" s="20">
        <v>300000000000000</v>
      </c>
      <c r="O7641" s="9">
        <v>6</v>
      </c>
      <c r="P7641" s="9">
        <v>6</v>
      </c>
      <c r="Q7641" s="9">
        <v>2</v>
      </c>
    </row>
    <row r="7642" spans="1:17" hidden="1" x14ac:dyDescent="0.25">
      <c r="A7642" s="8" t="str">
        <f t="shared" si="716"/>
        <v>Patient Stretchers and Trolleys and Related AccessNewmaw Medical Ltd</v>
      </c>
      <c r="B7642" s="8" t="str">
        <f>VLOOKUP(J7642,'Contract IDs'!A:D,4,0)</f>
        <v>Patient Stretchers and Trolleys and Related Access</v>
      </c>
      <c r="C7642" s="8" t="str">
        <f>VLOOKUP(L7642,'Supplier IDs'!A:C,3,0)</f>
        <v>Newmaw Medical Ltd</v>
      </c>
      <c r="D7642" s="8" t="str">
        <f t="shared" si="715"/>
        <v>No Sub Cat</v>
      </c>
      <c r="E7642" s="8">
        <f t="shared" si="717"/>
        <v>300000000000000</v>
      </c>
      <c r="F7642" s="8">
        <f t="shared" si="718"/>
        <v>7</v>
      </c>
      <c r="G7642" s="8">
        <f t="shared" si="719"/>
        <v>7</v>
      </c>
      <c r="H7642" s="15">
        <f t="shared" si="720"/>
        <v>0.02</v>
      </c>
      <c r="I7642" s="15" t="s">
        <v>372</v>
      </c>
      <c r="J7642" s="10">
        <v>300000166523030</v>
      </c>
      <c r="K7642" s="9" t="s">
        <v>422</v>
      </c>
      <c r="L7642" s="10">
        <v>300000048665629</v>
      </c>
      <c r="M7642" s="9"/>
      <c r="N7642" s="20">
        <v>300000000000000</v>
      </c>
      <c r="O7642" s="9">
        <v>7</v>
      </c>
      <c r="P7642" s="9">
        <v>7</v>
      </c>
      <c r="Q7642" s="9">
        <v>2</v>
      </c>
    </row>
    <row r="7643" spans="1:17" hidden="1" x14ac:dyDescent="0.25">
      <c r="A7643" s="8" t="str">
        <f t="shared" si="716"/>
        <v>Patient Stretchers and Trolleys and Related AccessNewmaw Medical Ltd</v>
      </c>
      <c r="B7643" s="8" t="str">
        <f>VLOOKUP(J7643,'Contract IDs'!A:D,4,0)</f>
        <v>Patient Stretchers and Trolleys and Related Access</v>
      </c>
      <c r="C7643" s="8" t="str">
        <f>VLOOKUP(L7643,'Supplier IDs'!A:C,3,0)</f>
        <v>Newmaw Medical Ltd</v>
      </c>
      <c r="D7643" s="8" t="str">
        <f t="shared" si="715"/>
        <v>No Sub Cat</v>
      </c>
      <c r="E7643" s="8">
        <f t="shared" si="717"/>
        <v>300000000000000</v>
      </c>
      <c r="F7643" s="8">
        <f t="shared" si="718"/>
        <v>8</v>
      </c>
      <c r="G7643" s="8">
        <f t="shared" si="719"/>
        <v>8</v>
      </c>
      <c r="H7643" s="15">
        <f t="shared" si="720"/>
        <v>0.02</v>
      </c>
      <c r="I7643" s="15" t="s">
        <v>372</v>
      </c>
      <c r="J7643" s="10">
        <v>300000166523030</v>
      </c>
      <c r="K7643" s="9" t="s">
        <v>422</v>
      </c>
      <c r="L7643" s="10">
        <v>300000048665629</v>
      </c>
      <c r="M7643" s="9"/>
      <c r="N7643" s="20">
        <v>300000000000000</v>
      </c>
      <c r="O7643" s="9">
        <v>8</v>
      </c>
      <c r="P7643" s="9">
        <v>8</v>
      </c>
      <c r="Q7643" s="9">
        <v>2</v>
      </c>
    </row>
    <row r="7644" spans="1:17" hidden="1" x14ac:dyDescent="0.25">
      <c r="A7644" s="8" t="str">
        <f t="shared" si="716"/>
        <v>Patient Stretchers and Trolleys and Related AccessNewmaw Medical Ltd</v>
      </c>
      <c r="B7644" s="8" t="str">
        <f>VLOOKUP(J7644,'Contract IDs'!A:D,4,0)</f>
        <v>Patient Stretchers and Trolleys and Related Access</v>
      </c>
      <c r="C7644" s="8" t="str">
        <f>VLOOKUP(L7644,'Supplier IDs'!A:C,3,0)</f>
        <v>Newmaw Medical Ltd</v>
      </c>
      <c r="D7644" s="8" t="str">
        <f t="shared" si="715"/>
        <v>No Sub Cat</v>
      </c>
      <c r="E7644" s="8">
        <f t="shared" si="717"/>
        <v>300000000000000</v>
      </c>
      <c r="F7644" s="8">
        <f t="shared" si="718"/>
        <v>9</v>
      </c>
      <c r="G7644" s="8">
        <f t="shared" si="719"/>
        <v>9</v>
      </c>
      <c r="H7644" s="15">
        <f t="shared" si="720"/>
        <v>0.02</v>
      </c>
      <c r="I7644" s="15" t="s">
        <v>372</v>
      </c>
      <c r="J7644" s="10">
        <v>300000166523030</v>
      </c>
      <c r="K7644" s="9" t="s">
        <v>422</v>
      </c>
      <c r="L7644" s="10">
        <v>300000048665629</v>
      </c>
      <c r="M7644" s="9"/>
      <c r="N7644" s="20">
        <v>300000000000000</v>
      </c>
      <c r="O7644" s="9">
        <v>9</v>
      </c>
      <c r="P7644" s="9">
        <v>9</v>
      </c>
      <c r="Q7644" s="9">
        <v>2</v>
      </c>
    </row>
    <row r="7645" spans="1:17" hidden="1" x14ac:dyDescent="0.25">
      <c r="A7645" s="8" t="str">
        <f t="shared" si="716"/>
        <v>Patient Stretchers and Trolleys and Related AccessNewmaw Medical Ltd</v>
      </c>
      <c r="B7645" s="8" t="str">
        <f>VLOOKUP(J7645,'Contract IDs'!A:D,4,0)</f>
        <v>Patient Stretchers and Trolleys and Related Access</v>
      </c>
      <c r="C7645" s="8" t="str">
        <f>VLOOKUP(L7645,'Supplier IDs'!A:C,3,0)</f>
        <v>Newmaw Medical Ltd</v>
      </c>
      <c r="D7645" s="8" t="str">
        <f t="shared" si="715"/>
        <v>No Sub Cat</v>
      </c>
      <c r="E7645" s="8">
        <f t="shared" si="717"/>
        <v>300000000000000</v>
      </c>
      <c r="F7645" s="8">
        <f t="shared" si="718"/>
        <v>10</v>
      </c>
      <c r="G7645" s="8">
        <f t="shared" si="719"/>
        <v>10</v>
      </c>
      <c r="H7645" s="15">
        <f t="shared" si="720"/>
        <v>0.03</v>
      </c>
      <c r="I7645" s="15" t="s">
        <v>372</v>
      </c>
      <c r="J7645" s="10">
        <v>300000166523030</v>
      </c>
      <c r="K7645" s="9" t="s">
        <v>422</v>
      </c>
      <c r="L7645" s="10">
        <v>300000048665629</v>
      </c>
      <c r="M7645" s="9"/>
      <c r="N7645" s="20">
        <v>300000000000000</v>
      </c>
      <c r="O7645" s="9">
        <v>10</v>
      </c>
      <c r="P7645" s="9">
        <v>10</v>
      </c>
      <c r="Q7645" s="9">
        <v>3</v>
      </c>
    </row>
    <row r="7646" spans="1:17" hidden="1" x14ac:dyDescent="0.25">
      <c r="A7646" s="8" t="str">
        <f t="shared" si="716"/>
        <v>Patient Stretchers and Trolleys and Related AccessNewmaw Medical Ltd</v>
      </c>
      <c r="B7646" s="8" t="str">
        <f>VLOOKUP(J7646,'Contract IDs'!A:D,4,0)</f>
        <v>Patient Stretchers and Trolleys and Related Access</v>
      </c>
      <c r="C7646" s="8" t="str">
        <f>VLOOKUP(L7646,'Supplier IDs'!A:C,3,0)</f>
        <v>Newmaw Medical Ltd</v>
      </c>
      <c r="D7646" s="8" t="str">
        <f t="shared" si="715"/>
        <v>No Sub Cat</v>
      </c>
      <c r="E7646" s="8">
        <f t="shared" si="717"/>
        <v>300000000000000</v>
      </c>
      <c r="F7646" s="8">
        <f t="shared" si="718"/>
        <v>11</v>
      </c>
      <c r="G7646" s="8">
        <f t="shared" si="719"/>
        <v>19</v>
      </c>
      <c r="H7646" s="15">
        <f t="shared" si="720"/>
        <v>0.03</v>
      </c>
      <c r="I7646" s="15" t="s">
        <v>372</v>
      </c>
      <c r="J7646" s="10">
        <v>300000166523030</v>
      </c>
      <c r="K7646" s="9" t="s">
        <v>422</v>
      </c>
      <c r="L7646" s="10">
        <v>300000048665629</v>
      </c>
      <c r="M7646" s="9"/>
      <c r="N7646" s="20">
        <v>300000000000000</v>
      </c>
      <c r="O7646" s="9">
        <v>11</v>
      </c>
      <c r="P7646" s="9">
        <v>19</v>
      </c>
      <c r="Q7646" s="9">
        <v>3</v>
      </c>
    </row>
    <row r="7647" spans="1:17" hidden="1" x14ac:dyDescent="0.25">
      <c r="A7647" s="8" t="str">
        <f t="shared" si="716"/>
        <v>Patient Stretchers and Trolleys and Related AccessNewmaw Medical Ltd</v>
      </c>
      <c r="B7647" s="8" t="str">
        <f>VLOOKUP(J7647,'Contract IDs'!A:D,4,0)</f>
        <v>Patient Stretchers and Trolleys and Related Access</v>
      </c>
      <c r="C7647" s="8" t="str">
        <f>VLOOKUP(L7647,'Supplier IDs'!A:C,3,0)</f>
        <v>Newmaw Medical Ltd</v>
      </c>
      <c r="D7647" s="8" t="str">
        <f t="shared" si="715"/>
        <v>No Sub Cat</v>
      </c>
      <c r="E7647" s="8">
        <f t="shared" si="717"/>
        <v>300000000000000</v>
      </c>
      <c r="F7647" s="8">
        <f t="shared" si="718"/>
        <v>20</v>
      </c>
      <c r="G7647" s="8">
        <f t="shared" si="719"/>
        <v>49</v>
      </c>
      <c r="H7647" s="15">
        <f t="shared" si="720"/>
        <v>0.03</v>
      </c>
      <c r="I7647" s="15" t="s">
        <v>372</v>
      </c>
      <c r="J7647" s="10">
        <v>300000166523030</v>
      </c>
      <c r="K7647" s="9" t="s">
        <v>422</v>
      </c>
      <c r="L7647" s="10">
        <v>300000048665629</v>
      </c>
      <c r="M7647" s="9"/>
      <c r="N7647" s="20">
        <v>300000000000000</v>
      </c>
      <c r="O7647" s="9">
        <v>20</v>
      </c>
      <c r="P7647" s="9">
        <v>49</v>
      </c>
      <c r="Q7647" s="9">
        <v>3</v>
      </c>
    </row>
    <row r="7648" spans="1:17" hidden="1" x14ac:dyDescent="0.25">
      <c r="A7648" s="8" t="str">
        <f t="shared" si="716"/>
        <v>Patient Stretchers and Trolleys and Related AccessNewmaw Medical Ltd</v>
      </c>
      <c r="B7648" s="8" t="str">
        <f>VLOOKUP(J7648,'Contract IDs'!A:D,4,0)</f>
        <v>Patient Stretchers and Trolleys and Related Access</v>
      </c>
      <c r="C7648" s="8" t="str">
        <f>VLOOKUP(L7648,'Supplier IDs'!A:C,3,0)</f>
        <v>Newmaw Medical Ltd</v>
      </c>
      <c r="D7648" s="8" t="str">
        <f t="shared" si="715"/>
        <v>No Sub Cat</v>
      </c>
      <c r="E7648" s="8">
        <f t="shared" si="717"/>
        <v>300000000000000</v>
      </c>
      <c r="F7648" s="8">
        <f t="shared" si="718"/>
        <v>50</v>
      </c>
      <c r="G7648" s="8">
        <f t="shared" si="719"/>
        <v>99</v>
      </c>
      <c r="H7648" s="15">
        <f t="shared" si="720"/>
        <v>0.04</v>
      </c>
      <c r="I7648" s="15" t="s">
        <v>372</v>
      </c>
      <c r="J7648" s="10">
        <v>300000166523030</v>
      </c>
      <c r="K7648" s="9" t="s">
        <v>422</v>
      </c>
      <c r="L7648" s="10">
        <v>300000048665629</v>
      </c>
      <c r="M7648" s="9"/>
      <c r="N7648" s="20">
        <v>300000000000000</v>
      </c>
      <c r="O7648" s="9">
        <v>50</v>
      </c>
      <c r="P7648" s="9">
        <v>99</v>
      </c>
      <c r="Q7648" s="9">
        <v>4</v>
      </c>
    </row>
    <row r="7649" spans="1:17" hidden="1" x14ac:dyDescent="0.25">
      <c r="A7649" s="8" t="str">
        <f t="shared" si="716"/>
        <v>Patient Stretchers and Trolleys and Related AccessNewmaw Medical Ltd</v>
      </c>
      <c r="B7649" s="8" t="str">
        <f>VLOOKUP(J7649,'Contract IDs'!A:D,4,0)</f>
        <v>Patient Stretchers and Trolleys and Related Access</v>
      </c>
      <c r="C7649" s="8" t="str">
        <f>VLOOKUP(L7649,'Supplier IDs'!A:C,3,0)</f>
        <v>Newmaw Medical Ltd</v>
      </c>
      <c r="D7649" s="8" t="str">
        <f t="shared" si="715"/>
        <v>No Sub Cat</v>
      </c>
      <c r="E7649" s="8">
        <f t="shared" si="717"/>
        <v>300000000000000</v>
      </c>
      <c r="F7649" s="8">
        <f t="shared" si="718"/>
        <v>100</v>
      </c>
      <c r="G7649" s="8">
        <f t="shared" si="719"/>
        <v>149</v>
      </c>
      <c r="H7649" s="15">
        <f t="shared" si="720"/>
        <v>0.05</v>
      </c>
      <c r="I7649" s="15" t="s">
        <v>372</v>
      </c>
      <c r="J7649" s="10">
        <v>300000166523030</v>
      </c>
      <c r="K7649" s="9" t="s">
        <v>422</v>
      </c>
      <c r="L7649" s="10">
        <v>300000048665629</v>
      </c>
      <c r="M7649" s="9"/>
      <c r="N7649" s="20">
        <v>300000000000000</v>
      </c>
      <c r="O7649" s="9">
        <v>100</v>
      </c>
      <c r="P7649" s="9">
        <v>149</v>
      </c>
      <c r="Q7649" s="9">
        <v>5</v>
      </c>
    </row>
    <row r="7650" spans="1:17" hidden="1" x14ac:dyDescent="0.25">
      <c r="A7650" s="8" t="str">
        <f t="shared" si="716"/>
        <v>Patient Stretchers and Trolleys and Related AccessNewmaw Medical Ltd</v>
      </c>
      <c r="B7650" s="8" t="str">
        <f>VLOOKUP(J7650,'Contract IDs'!A:D,4,0)</f>
        <v>Patient Stretchers and Trolleys and Related Access</v>
      </c>
      <c r="C7650" s="8" t="str">
        <f>VLOOKUP(L7650,'Supplier IDs'!A:C,3,0)</f>
        <v>Newmaw Medical Ltd</v>
      </c>
      <c r="D7650" s="8" t="str">
        <f t="shared" si="715"/>
        <v>No Sub Cat</v>
      </c>
      <c r="E7650" s="8">
        <f t="shared" si="717"/>
        <v>300000000000000</v>
      </c>
      <c r="F7650" s="8">
        <f t="shared" si="718"/>
        <v>150</v>
      </c>
      <c r="G7650" s="8">
        <f t="shared" si="719"/>
        <v>199</v>
      </c>
      <c r="H7650" s="15">
        <f t="shared" si="720"/>
        <v>0.05</v>
      </c>
      <c r="I7650" s="15" t="s">
        <v>372</v>
      </c>
      <c r="J7650" s="10">
        <v>300000166523030</v>
      </c>
      <c r="K7650" s="9" t="s">
        <v>422</v>
      </c>
      <c r="L7650" s="10">
        <v>300000048665629</v>
      </c>
      <c r="M7650" s="9"/>
      <c r="N7650" s="20">
        <v>300000000000000</v>
      </c>
      <c r="O7650" s="9">
        <v>150</v>
      </c>
      <c r="P7650" s="9">
        <v>199</v>
      </c>
      <c r="Q7650" s="9">
        <v>5</v>
      </c>
    </row>
    <row r="7651" spans="1:17" hidden="1" x14ac:dyDescent="0.25">
      <c r="A7651" s="8" t="str">
        <f t="shared" si="716"/>
        <v>Patient Stretchers and Trolleys and Related AccessNewmaw Medical Ltd</v>
      </c>
      <c r="B7651" s="8" t="str">
        <f>VLOOKUP(J7651,'Contract IDs'!A:D,4,0)</f>
        <v>Patient Stretchers and Trolleys and Related Access</v>
      </c>
      <c r="C7651" s="8" t="str">
        <f>VLOOKUP(L7651,'Supplier IDs'!A:C,3,0)</f>
        <v>Newmaw Medical Ltd</v>
      </c>
      <c r="D7651" s="8" t="str">
        <f t="shared" si="715"/>
        <v>No Sub Cat</v>
      </c>
      <c r="E7651" s="8">
        <f t="shared" si="717"/>
        <v>300000000000000</v>
      </c>
      <c r="F7651" s="8">
        <f t="shared" si="718"/>
        <v>200</v>
      </c>
      <c r="G7651" s="8">
        <f t="shared" si="719"/>
        <v>1000</v>
      </c>
      <c r="H7651" s="15">
        <f t="shared" si="720"/>
        <v>0.05</v>
      </c>
      <c r="I7651" s="15" t="s">
        <v>372</v>
      </c>
      <c r="J7651" s="10">
        <v>300000166523030</v>
      </c>
      <c r="K7651" s="9" t="s">
        <v>422</v>
      </c>
      <c r="L7651" s="10">
        <v>300000048665629</v>
      </c>
      <c r="M7651" s="9"/>
      <c r="N7651" s="20">
        <v>300000000000000</v>
      </c>
      <c r="O7651" s="9">
        <v>200</v>
      </c>
      <c r="P7651" s="9">
        <v>1000</v>
      </c>
      <c r="Q7651" s="9">
        <v>5</v>
      </c>
    </row>
    <row r="7652" spans="1:17" hidden="1" x14ac:dyDescent="0.25">
      <c r="A7652" s="8" t="str">
        <f t="shared" si="716"/>
        <v>Patient Stretchers and Trolleys and Related AccessNewmaw Medical Ltd</v>
      </c>
      <c r="B7652" s="8" t="str">
        <f>VLOOKUP(J7652,'Contract IDs'!A:D,4,0)</f>
        <v>Patient Stretchers and Trolleys and Related Access</v>
      </c>
      <c r="C7652" s="8" t="str">
        <f>VLOOKUP(L7652,'Supplier IDs'!A:C,3,0)</f>
        <v>Newmaw Medical Ltd</v>
      </c>
      <c r="D7652" s="8" t="str">
        <f t="shared" si="715"/>
        <v>No Sub Cat</v>
      </c>
      <c r="E7652" s="8">
        <f t="shared" si="717"/>
        <v>300000000000000</v>
      </c>
      <c r="F7652" s="8">
        <f t="shared" si="718"/>
        <v>5</v>
      </c>
      <c r="G7652" s="8">
        <f t="shared" si="719"/>
        <v>5</v>
      </c>
      <c r="H7652" s="15">
        <f t="shared" si="720"/>
        <v>0.02</v>
      </c>
      <c r="I7652" s="15" t="s">
        <v>372</v>
      </c>
      <c r="J7652" s="10">
        <v>300000166523030</v>
      </c>
      <c r="K7652" s="9" t="s">
        <v>422</v>
      </c>
      <c r="L7652" s="10">
        <v>300000048665629</v>
      </c>
      <c r="M7652" s="9"/>
      <c r="N7652" s="20">
        <v>300000000000000</v>
      </c>
      <c r="O7652" s="9">
        <v>5</v>
      </c>
      <c r="P7652" s="9">
        <v>5</v>
      </c>
      <c r="Q7652" s="9">
        <v>2</v>
      </c>
    </row>
    <row r="7653" spans="1:17" hidden="1" x14ac:dyDescent="0.25">
      <c r="A7653" s="8" t="str">
        <f t="shared" si="716"/>
        <v>Patient Stretchers and Trolleys and Related AccessNewmaw Medical Ltd</v>
      </c>
      <c r="B7653" s="8" t="str">
        <f>VLOOKUP(J7653,'Contract IDs'!A:D,4,0)</f>
        <v>Patient Stretchers and Trolleys and Related Access</v>
      </c>
      <c r="C7653" s="8" t="str">
        <f>VLOOKUP(L7653,'Supplier IDs'!A:C,3,0)</f>
        <v>Newmaw Medical Ltd</v>
      </c>
      <c r="D7653" s="8" t="str">
        <f t="shared" si="715"/>
        <v>No Sub Cat</v>
      </c>
      <c r="E7653" s="8">
        <f t="shared" si="717"/>
        <v>300000000000000</v>
      </c>
      <c r="F7653" s="8">
        <f t="shared" si="718"/>
        <v>6</v>
      </c>
      <c r="G7653" s="8">
        <f t="shared" si="719"/>
        <v>6</v>
      </c>
      <c r="H7653" s="15">
        <f t="shared" si="720"/>
        <v>0.02</v>
      </c>
      <c r="I7653" s="15" t="s">
        <v>372</v>
      </c>
      <c r="J7653" s="10">
        <v>300000166523030</v>
      </c>
      <c r="K7653" s="9" t="s">
        <v>422</v>
      </c>
      <c r="L7653" s="10">
        <v>300000048665629</v>
      </c>
      <c r="M7653" s="9"/>
      <c r="N7653" s="20">
        <v>300000000000000</v>
      </c>
      <c r="O7653" s="9">
        <v>6</v>
      </c>
      <c r="P7653" s="9">
        <v>6</v>
      </c>
      <c r="Q7653" s="9">
        <v>2</v>
      </c>
    </row>
    <row r="7654" spans="1:17" hidden="1" x14ac:dyDescent="0.25">
      <c r="A7654" s="8" t="str">
        <f t="shared" si="716"/>
        <v>Patient Stretchers and Trolleys and Related AccessNewmaw Medical Ltd</v>
      </c>
      <c r="B7654" s="8" t="str">
        <f>VLOOKUP(J7654,'Contract IDs'!A:D,4,0)</f>
        <v>Patient Stretchers and Trolleys and Related Access</v>
      </c>
      <c r="C7654" s="8" t="str">
        <f>VLOOKUP(L7654,'Supplier IDs'!A:C,3,0)</f>
        <v>Newmaw Medical Ltd</v>
      </c>
      <c r="D7654" s="8" t="str">
        <f t="shared" si="715"/>
        <v>No Sub Cat</v>
      </c>
      <c r="E7654" s="8">
        <f t="shared" si="717"/>
        <v>300000000000000</v>
      </c>
      <c r="F7654" s="8">
        <f t="shared" si="718"/>
        <v>7</v>
      </c>
      <c r="G7654" s="8">
        <f t="shared" si="719"/>
        <v>7</v>
      </c>
      <c r="H7654" s="15">
        <f t="shared" si="720"/>
        <v>0.02</v>
      </c>
      <c r="I7654" s="15" t="s">
        <v>372</v>
      </c>
      <c r="J7654" s="10">
        <v>300000166523030</v>
      </c>
      <c r="K7654" s="9" t="s">
        <v>422</v>
      </c>
      <c r="L7654" s="10">
        <v>300000048665629</v>
      </c>
      <c r="M7654" s="9"/>
      <c r="N7654" s="20">
        <v>300000000000000</v>
      </c>
      <c r="O7654" s="9">
        <v>7</v>
      </c>
      <c r="P7654" s="9">
        <v>7</v>
      </c>
      <c r="Q7654" s="9">
        <v>2</v>
      </c>
    </row>
    <row r="7655" spans="1:17" hidden="1" x14ac:dyDescent="0.25">
      <c r="A7655" s="8" t="str">
        <f t="shared" si="716"/>
        <v>Patient Stretchers and Trolleys and Related AccessNewmaw Medical Ltd</v>
      </c>
      <c r="B7655" s="8" t="str">
        <f>VLOOKUP(J7655,'Contract IDs'!A:D,4,0)</f>
        <v>Patient Stretchers and Trolleys and Related Access</v>
      </c>
      <c r="C7655" s="8" t="str">
        <f>VLOOKUP(L7655,'Supplier IDs'!A:C,3,0)</f>
        <v>Newmaw Medical Ltd</v>
      </c>
      <c r="D7655" s="8" t="str">
        <f t="shared" si="715"/>
        <v>No Sub Cat</v>
      </c>
      <c r="E7655" s="8">
        <f t="shared" si="717"/>
        <v>300000000000000</v>
      </c>
      <c r="F7655" s="8">
        <f t="shared" si="718"/>
        <v>8</v>
      </c>
      <c r="G7655" s="8">
        <f t="shared" si="719"/>
        <v>8</v>
      </c>
      <c r="H7655" s="15">
        <f t="shared" si="720"/>
        <v>0.02</v>
      </c>
      <c r="I7655" s="15" t="s">
        <v>372</v>
      </c>
      <c r="J7655" s="10">
        <v>300000166523030</v>
      </c>
      <c r="K7655" s="9" t="s">
        <v>422</v>
      </c>
      <c r="L7655" s="10">
        <v>300000048665629</v>
      </c>
      <c r="M7655" s="9"/>
      <c r="N7655" s="20">
        <v>300000000000000</v>
      </c>
      <c r="O7655" s="9">
        <v>8</v>
      </c>
      <c r="P7655" s="9">
        <v>8</v>
      </c>
      <c r="Q7655" s="9">
        <v>2</v>
      </c>
    </row>
    <row r="7656" spans="1:17" hidden="1" x14ac:dyDescent="0.25">
      <c r="A7656" s="8" t="str">
        <f t="shared" si="716"/>
        <v>Patient Stretchers and Trolleys and Related AccessNewmaw Medical Ltd</v>
      </c>
      <c r="B7656" s="8" t="str">
        <f>VLOOKUP(J7656,'Contract IDs'!A:D,4,0)</f>
        <v>Patient Stretchers and Trolleys and Related Access</v>
      </c>
      <c r="C7656" s="8" t="str">
        <f>VLOOKUP(L7656,'Supplier IDs'!A:C,3,0)</f>
        <v>Newmaw Medical Ltd</v>
      </c>
      <c r="D7656" s="8" t="str">
        <f t="shared" si="715"/>
        <v>No Sub Cat</v>
      </c>
      <c r="E7656" s="8">
        <f t="shared" si="717"/>
        <v>300000000000000</v>
      </c>
      <c r="F7656" s="8">
        <f t="shared" si="718"/>
        <v>9</v>
      </c>
      <c r="G7656" s="8">
        <f t="shared" si="719"/>
        <v>9</v>
      </c>
      <c r="H7656" s="15">
        <f t="shared" si="720"/>
        <v>0.02</v>
      </c>
      <c r="I7656" s="15" t="s">
        <v>372</v>
      </c>
      <c r="J7656" s="10">
        <v>300000166523030</v>
      </c>
      <c r="K7656" s="9" t="s">
        <v>422</v>
      </c>
      <c r="L7656" s="10">
        <v>300000048665629</v>
      </c>
      <c r="M7656" s="9"/>
      <c r="N7656" s="20">
        <v>300000000000000</v>
      </c>
      <c r="O7656" s="9">
        <v>9</v>
      </c>
      <c r="P7656" s="9">
        <v>9</v>
      </c>
      <c r="Q7656" s="9">
        <v>2</v>
      </c>
    </row>
    <row r="7657" spans="1:17" hidden="1" x14ac:dyDescent="0.25">
      <c r="A7657" s="8" t="str">
        <f t="shared" si="716"/>
        <v>Patient Stretchers and Trolleys and Related AccessNewmaw Medical Ltd</v>
      </c>
      <c r="B7657" s="8" t="str">
        <f>VLOOKUP(J7657,'Contract IDs'!A:D,4,0)</f>
        <v>Patient Stretchers and Trolleys and Related Access</v>
      </c>
      <c r="C7657" s="8" t="str">
        <f>VLOOKUP(L7657,'Supplier IDs'!A:C,3,0)</f>
        <v>Newmaw Medical Ltd</v>
      </c>
      <c r="D7657" s="8" t="str">
        <f t="shared" si="715"/>
        <v>No Sub Cat</v>
      </c>
      <c r="E7657" s="8">
        <f t="shared" si="717"/>
        <v>300000000000000</v>
      </c>
      <c r="F7657" s="8">
        <f t="shared" si="718"/>
        <v>10</v>
      </c>
      <c r="G7657" s="8">
        <f t="shared" si="719"/>
        <v>10</v>
      </c>
      <c r="H7657" s="15">
        <f t="shared" si="720"/>
        <v>0.03</v>
      </c>
      <c r="I7657" s="15" t="s">
        <v>372</v>
      </c>
      <c r="J7657" s="10">
        <v>300000166523030</v>
      </c>
      <c r="K7657" s="9" t="s">
        <v>422</v>
      </c>
      <c r="L7657" s="10">
        <v>300000048665629</v>
      </c>
      <c r="M7657" s="9"/>
      <c r="N7657" s="20">
        <v>300000000000000</v>
      </c>
      <c r="O7657" s="9">
        <v>10</v>
      </c>
      <c r="P7657" s="9">
        <v>10</v>
      </c>
      <c r="Q7657" s="9">
        <v>3</v>
      </c>
    </row>
    <row r="7658" spans="1:17" hidden="1" x14ac:dyDescent="0.25">
      <c r="A7658" s="8" t="str">
        <f t="shared" si="716"/>
        <v>Patient Stretchers and Trolleys and Related AccessNewmaw Medical Ltd</v>
      </c>
      <c r="B7658" s="8" t="str">
        <f>VLOOKUP(J7658,'Contract IDs'!A:D,4,0)</f>
        <v>Patient Stretchers and Trolleys and Related Access</v>
      </c>
      <c r="C7658" s="8" t="str">
        <f>VLOOKUP(L7658,'Supplier IDs'!A:C,3,0)</f>
        <v>Newmaw Medical Ltd</v>
      </c>
      <c r="D7658" s="8" t="str">
        <f t="shared" si="715"/>
        <v>No Sub Cat</v>
      </c>
      <c r="E7658" s="8">
        <f t="shared" si="717"/>
        <v>300000000000000</v>
      </c>
      <c r="F7658" s="8">
        <f t="shared" si="718"/>
        <v>11</v>
      </c>
      <c r="G7658" s="8">
        <f t="shared" si="719"/>
        <v>19</v>
      </c>
      <c r="H7658" s="15">
        <f t="shared" si="720"/>
        <v>0.03</v>
      </c>
      <c r="I7658" s="15" t="s">
        <v>372</v>
      </c>
      <c r="J7658" s="10">
        <v>300000166523030</v>
      </c>
      <c r="K7658" s="9" t="s">
        <v>422</v>
      </c>
      <c r="L7658" s="10">
        <v>300000048665629</v>
      </c>
      <c r="M7658" s="9"/>
      <c r="N7658" s="20">
        <v>300000000000000</v>
      </c>
      <c r="O7658" s="9">
        <v>11</v>
      </c>
      <c r="P7658" s="9">
        <v>19</v>
      </c>
      <c r="Q7658" s="9">
        <v>3</v>
      </c>
    </row>
    <row r="7659" spans="1:17" hidden="1" x14ac:dyDescent="0.25">
      <c r="A7659" s="8" t="str">
        <f t="shared" si="716"/>
        <v>Patient Stretchers and Trolleys and Related AccessNewmaw Medical Ltd</v>
      </c>
      <c r="B7659" s="8" t="str">
        <f>VLOOKUP(J7659,'Contract IDs'!A:D,4,0)</f>
        <v>Patient Stretchers and Trolleys and Related Access</v>
      </c>
      <c r="C7659" s="8" t="str">
        <f>VLOOKUP(L7659,'Supplier IDs'!A:C,3,0)</f>
        <v>Newmaw Medical Ltd</v>
      </c>
      <c r="D7659" s="8" t="str">
        <f t="shared" si="715"/>
        <v>No Sub Cat</v>
      </c>
      <c r="E7659" s="8">
        <f t="shared" si="717"/>
        <v>300000000000000</v>
      </c>
      <c r="F7659" s="8">
        <f t="shared" si="718"/>
        <v>20</v>
      </c>
      <c r="G7659" s="8">
        <f t="shared" si="719"/>
        <v>49</v>
      </c>
      <c r="H7659" s="15">
        <f t="shared" si="720"/>
        <v>0.03</v>
      </c>
      <c r="I7659" s="15" t="s">
        <v>372</v>
      </c>
      <c r="J7659" s="10">
        <v>300000166523030</v>
      </c>
      <c r="K7659" s="9" t="s">
        <v>422</v>
      </c>
      <c r="L7659" s="10">
        <v>300000048665629</v>
      </c>
      <c r="M7659" s="9"/>
      <c r="N7659" s="20">
        <v>300000000000000</v>
      </c>
      <c r="O7659" s="9">
        <v>20</v>
      </c>
      <c r="P7659" s="9">
        <v>49</v>
      </c>
      <c r="Q7659" s="9">
        <v>3</v>
      </c>
    </row>
    <row r="7660" spans="1:17" hidden="1" x14ac:dyDescent="0.25">
      <c r="A7660" s="8" t="str">
        <f t="shared" si="716"/>
        <v>Patient Stretchers and Trolleys and Related AccessNewmaw Medical Ltd</v>
      </c>
      <c r="B7660" s="8" t="str">
        <f>VLOOKUP(J7660,'Contract IDs'!A:D,4,0)</f>
        <v>Patient Stretchers and Trolleys and Related Access</v>
      </c>
      <c r="C7660" s="8" t="str">
        <f>VLOOKUP(L7660,'Supplier IDs'!A:C,3,0)</f>
        <v>Newmaw Medical Ltd</v>
      </c>
      <c r="D7660" s="8" t="str">
        <f t="shared" si="715"/>
        <v>No Sub Cat</v>
      </c>
      <c r="E7660" s="8">
        <f t="shared" si="717"/>
        <v>300000000000000</v>
      </c>
      <c r="F7660" s="8">
        <f t="shared" si="718"/>
        <v>50</v>
      </c>
      <c r="G7660" s="8">
        <f t="shared" si="719"/>
        <v>99</v>
      </c>
      <c r="H7660" s="15">
        <f t="shared" si="720"/>
        <v>0.04</v>
      </c>
      <c r="I7660" s="15" t="s">
        <v>372</v>
      </c>
      <c r="J7660" s="10">
        <v>300000166523030</v>
      </c>
      <c r="K7660" s="9" t="s">
        <v>422</v>
      </c>
      <c r="L7660" s="10">
        <v>300000048665629</v>
      </c>
      <c r="M7660" s="9"/>
      <c r="N7660" s="20">
        <v>300000000000000</v>
      </c>
      <c r="O7660" s="9">
        <v>50</v>
      </c>
      <c r="P7660" s="9">
        <v>99</v>
      </c>
      <c r="Q7660" s="9">
        <v>4</v>
      </c>
    </row>
    <row r="7661" spans="1:17" hidden="1" x14ac:dyDescent="0.25">
      <c r="A7661" s="8" t="str">
        <f t="shared" si="716"/>
        <v>Patient Stretchers and Trolleys and Related AccessNewmaw Medical Ltd</v>
      </c>
      <c r="B7661" s="8" t="str">
        <f>VLOOKUP(J7661,'Contract IDs'!A:D,4,0)</f>
        <v>Patient Stretchers and Trolleys and Related Access</v>
      </c>
      <c r="C7661" s="8" t="str">
        <f>VLOOKUP(L7661,'Supplier IDs'!A:C,3,0)</f>
        <v>Newmaw Medical Ltd</v>
      </c>
      <c r="D7661" s="8" t="str">
        <f t="shared" si="715"/>
        <v>No Sub Cat</v>
      </c>
      <c r="E7661" s="8">
        <f t="shared" si="717"/>
        <v>300000000000000</v>
      </c>
      <c r="F7661" s="8">
        <f t="shared" si="718"/>
        <v>100</v>
      </c>
      <c r="G7661" s="8">
        <f t="shared" si="719"/>
        <v>149</v>
      </c>
      <c r="H7661" s="15">
        <f t="shared" si="720"/>
        <v>0.05</v>
      </c>
      <c r="I7661" s="15" t="s">
        <v>372</v>
      </c>
      <c r="J7661" s="10">
        <v>300000166523030</v>
      </c>
      <c r="K7661" s="9" t="s">
        <v>422</v>
      </c>
      <c r="L7661" s="10">
        <v>300000048665629</v>
      </c>
      <c r="M7661" s="9"/>
      <c r="N7661" s="20">
        <v>300000000000000</v>
      </c>
      <c r="O7661" s="9">
        <v>100</v>
      </c>
      <c r="P7661" s="9">
        <v>149</v>
      </c>
      <c r="Q7661" s="9">
        <v>5</v>
      </c>
    </row>
    <row r="7662" spans="1:17" hidden="1" x14ac:dyDescent="0.25">
      <c r="A7662" s="8" t="str">
        <f t="shared" si="716"/>
        <v>Patient Stretchers and Trolleys and Related AccessNewmaw Medical Ltd</v>
      </c>
      <c r="B7662" s="8" t="str">
        <f>VLOOKUP(J7662,'Contract IDs'!A:D,4,0)</f>
        <v>Patient Stretchers and Trolleys and Related Access</v>
      </c>
      <c r="C7662" s="8" t="str">
        <f>VLOOKUP(L7662,'Supplier IDs'!A:C,3,0)</f>
        <v>Newmaw Medical Ltd</v>
      </c>
      <c r="D7662" s="8" t="str">
        <f t="shared" si="715"/>
        <v>No Sub Cat</v>
      </c>
      <c r="E7662" s="8">
        <f t="shared" si="717"/>
        <v>300000000000000</v>
      </c>
      <c r="F7662" s="8">
        <f t="shared" si="718"/>
        <v>150</v>
      </c>
      <c r="G7662" s="8">
        <f t="shared" si="719"/>
        <v>199</v>
      </c>
      <c r="H7662" s="15">
        <f t="shared" si="720"/>
        <v>0.05</v>
      </c>
      <c r="I7662" s="15" t="s">
        <v>372</v>
      </c>
      <c r="J7662" s="10">
        <v>300000166523030</v>
      </c>
      <c r="K7662" s="9" t="s">
        <v>422</v>
      </c>
      <c r="L7662" s="10">
        <v>300000048665629</v>
      </c>
      <c r="M7662" s="9"/>
      <c r="N7662" s="20">
        <v>300000000000000</v>
      </c>
      <c r="O7662" s="9">
        <v>150</v>
      </c>
      <c r="P7662" s="9">
        <v>199</v>
      </c>
      <c r="Q7662" s="9">
        <v>5</v>
      </c>
    </row>
    <row r="7663" spans="1:17" hidden="1" x14ac:dyDescent="0.25">
      <c r="A7663" s="8" t="str">
        <f t="shared" si="716"/>
        <v>Patient Stretchers and Trolleys and Related AccessNewmaw Medical Ltd</v>
      </c>
      <c r="B7663" s="8" t="str">
        <f>VLOOKUP(J7663,'Contract IDs'!A:D,4,0)</f>
        <v>Patient Stretchers and Trolleys and Related Access</v>
      </c>
      <c r="C7663" s="8" t="str">
        <f>VLOOKUP(L7663,'Supplier IDs'!A:C,3,0)</f>
        <v>Newmaw Medical Ltd</v>
      </c>
      <c r="D7663" s="8" t="str">
        <f t="shared" si="715"/>
        <v>No Sub Cat</v>
      </c>
      <c r="E7663" s="8">
        <f t="shared" si="717"/>
        <v>300000000000000</v>
      </c>
      <c r="F7663" s="8">
        <f t="shared" si="718"/>
        <v>200</v>
      </c>
      <c r="G7663" s="8">
        <f t="shared" si="719"/>
        <v>1000</v>
      </c>
      <c r="H7663" s="15">
        <f t="shared" si="720"/>
        <v>0.05</v>
      </c>
      <c r="I7663" s="15" t="s">
        <v>372</v>
      </c>
      <c r="J7663" s="10">
        <v>300000166523030</v>
      </c>
      <c r="K7663" s="9" t="s">
        <v>422</v>
      </c>
      <c r="L7663" s="10">
        <v>300000048665629</v>
      </c>
      <c r="M7663" s="9"/>
      <c r="N7663" s="20">
        <v>300000000000000</v>
      </c>
      <c r="O7663" s="9">
        <v>200</v>
      </c>
      <c r="P7663" s="9">
        <v>1000</v>
      </c>
      <c r="Q7663" s="9">
        <v>5</v>
      </c>
    </row>
    <row r="7664" spans="1:17" hidden="1" x14ac:dyDescent="0.25">
      <c r="A7664" s="8" t="str">
        <f t="shared" si="716"/>
        <v>Patient Stretchers and Trolleys and Related AccessNewmaw Medical Ltd</v>
      </c>
      <c r="B7664" s="8" t="str">
        <f>VLOOKUP(J7664,'Contract IDs'!A:D,4,0)</f>
        <v>Patient Stretchers and Trolleys and Related Access</v>
      </c>
      <c r="C7664" s="8" t="str">
        <f>VLOOKUP(L7664,'Supplier IDs'!A:C,3,0)</f>
        <v>Newmaw Medical Ltd</v>
      </c>
      <c r="D7664" s="8" t="str">
        <f t="shared" si="715"/>
        <v>No Sub Cat</v>
      </c>
      <c r="E7664" s="8">
        <f t="shared" si="717"/>
        <v>300000000000000</v>
      </c>
      <c r="F7664" s="8">
        <f t="shared" si="718"/>
        <v>5</v>
      </c>
      <c r="G7664" s="8">
        <f t="shared" si="719"/>
        <v>5</v>
      </c>
      <c r="H7664" s="15">
        <f t="shared" si="720"/>
        <v>0.02</v>
      </c>
      <c r="I7664" s="15" t="s">
        <v>372</v>
      </c>
      <c r="J7664" s="10">
        <v>300000166523030</v>
      </c>
      <c r="K7664" s="9" t="s">
        <v>422</v>
      </c>
      <c r="L7664" s="10">
        <v>300000048665629</v>
      </c>
      <c r="M7664" s="9"/>
      <c r="N7664" s="20">
        <v>300000000000000</v>
      </c>
      <c r="O7664" s="9">
        <v>5</v>
      </c>
      <c r="P7664" s="9">
        <v>5</v>
      </c>
      <c r="Q7664" s="9">
        <v>2</v>
      </c>
    </row>
    <row r="7665" spans="1:17" hidden="1" x14ac:dyDescent="0.25">
      <c r="A7665" s="8" t="str">
        <f t="shared" si="716"/>
        <v>Patient Stretchers and Trolleys and Related AccessNewmaw Medical Ltd</v>
      </c>
      <c r="B7665" s="8" t="str">
        <f>VLOOKUP(J7665,'Contract IDs'!A:D,4,0)</f>
        <v>Patient Stretchers and Trolleys and Related Access</v>
      </c>
      <c r="C7665" s="8" t="str">
        <f>VLOOKUP(L7665,'Supplier IDs'!A:C,3,0)</f>
        <v>Newmaw Medical Ltd</v>
      </c>
      <c r="D7665" s="8" t="str">
        <f t="shared" si="715"/>
        <v>No Sub Cat</v>
      </c>
      <c r="E7665" s="8">
        <f t="shared" si="717"/>
        <v>300000000000000</v>
      </c>
      <c r="F7665" s="8">
        <f t="shared" si="718"/>
        <v>6</v>
      </c>
      <c r="G7665" s="8">
        <f t="shared" si="719"/>
        <v>6</v>
      </c>
      <c r="H7665" s="15">
        <f t="shared" si="720"/>
        <v>0.02</v>
      </c>
      <c r="I7665" s="15" t="s">
        <v>372</v>
      </c>
      <c r="J7665" s="10">
        <v>300000166523030</v>
      </c>
      <c r="K7665" s="9" t="s">
        <v>422</v>
      </c>
      <c r="L7665" s="10">
        <v>300000048665629</v>
      </c>
      <c r="M7665" s="9"/>
      <c r="N7665" s="20">
        <v>300000000000000</v>
      </c>
      <c r="O7665" s="9">
        <v>6</v>
      </c>
      <c r="P7665" s="9">
        <v>6</v>
      </c>
      <c r="Q7665" s="9">
        <v>2</v>
      </c>
    </row>
    <row r="7666" spans="1:17" hidden="1" x14ac:dyDescent="0.25">
      <c r="A7666" s="8" t="str">
        <f t="shared" si="716"/>
        <v>Patient Stretchers and Trolleys and Related AccessNewmaw Medical Ltd</v>
      </c>
      <c r="B7666" s="8" t="str">
        <f>VLOOKUP(J7666,'Contract IDs'!A:D,4,0)</f>
        <v>Patient Stretchers and Trolleys and Related Access</v>
      </c>
      <c r="C7666" s="8" t="str">
        <f>VLOOKUP(L7666,'Supplier IDs'!A:C,3,0)</f>
        <v>Newmaw Medical Ltd</v>
      </c>
      <c r="D7666" s="8" t="str">
        <f t="shared" si="715"/>
        <v>No Sub Cat</v>
      </c>
      <c r="E7666" s="8">
        <f t="shared" si="717"/>
        <v>300000000000000</v>
      </c>
      <c r="F7666" s="8">
        <f t="shared" si="718"/>
        <v>7</v>
      </c>
      <c r="G7666" s="8">
        <f t="shared" si="719"/>
        <v>7</v>
      </c>
      <c r="H7666" s="15">
        <f t="shared" si="720"/>
        <v>0.02</v>
      </c>
      <c r="I7666" s="15" t="s">
        <v>372</v>
      </c>
      <c r="J7666" s="10">
        <v>300000166523030</v>
      </c>
      <c r="K7666" s="9" t="s">
        <v>422</v>
      </c>
      <c r="L7666" s="10">
        <v>300000048665629</v>
      </c>
      <c r="M7666" s="9"/>
      <c r="N7666" s="20">
        <v>300000000000000</v>
      </c>
      <c r="O7666" s="9">
        <v>7</v>
      </c>
      <c r="P7666" s="9">
        <v>7</v>
      </c>
      <c r="Q7666" s="9">
        <v>2</v>
      </c>
    </row>
    <row r="7667" spans="1:17" hidden="1" x14ac:dyDescent="0.25">
      <c r="A7667" s="8" t="str">
        <f t="shared" si="716"/>
        <v>Patient Stretchers and Trolleys and Related AccessNewmaw Medical Ltd</v>
      </c>
      <c r="B7667" s="8" t="str">
        <f>VLOOKUP(J7667,'Contract IDs'!A:D,4,0)</f>
        <v>Patient Stretchers and Trolleys and Related Access</v>
      </c>
      <c r="C7667" s="8" t="str">
        <f>VLOOKUP(L7667,'Supplier IDs'!A:C,3,0)</f>
        <v>Newmaw Medical Ltd</v>
      </c>
      <c r="D7667" s="8" t="str">
        <f t="shared" si="715"/>
        <v>No Sub Cat</v>
      </c>
      <c r="E7667" s="8">
        <f t="shared" si="717"/>
        <v>300000000000000</v>
      </c>
      <c r="F7667" s="8">
        <f t="shared" si="718"/>
        <v>8</v>
      </c>
      <c r="G7667" s="8">
        <f t="shared" si="719"/>
        <v>8</v>
      </c>
      <c r="H7667" s="15">
        <f t="shared" si="720"/>
        <v>0.02</v>
      </c>
      <c r="I7667" s="15" t="s">
        <v>372</v>
      </c>
      <c r="J7667" s="10">
        <v>300000166523030</v>
      </c>
      <c r="K7667" s="9" t="s">
        <v>422</v>
      </c>
      <c r="L7667" s="10">
        <v>300000048665629</v>
      </c>
      <c r="M7667" s="9"/>
      <c r="N7667" s="20">
        <v>300000000000000</v>
      </c>
      <c r="O7667" s="9">
        <v>8</v>
      </c>
      <c r="P7667" s="9">
        <v>8</v>
      </c>
      <c r="Q7667" s="9">
        <v>2</v>
      </c>
    </row>
    <row r="7668" spans="1:17" hidden="1" x14ac:dyDescent="0.25">
      <c r="A7668" s="8" t="str">
        <f t="shared" si="716"/>
        <v>Patient Stretchers and Trolleys and Related AccessNewmaw Medical Ltd</v>
      </c>
      <c r="B7668" s="8" t="str">
        <f>VLOOKUP(J7668,'Contract IDs'!A:D,4,0)</f>
        <v>Patient Stretchers and Trolleys and Related Access</v>
      </c>
      <c r="C7668" s="8" t="str">
        <f>VLOOKUP(L7668,'Supplier IDs'!A:C,3,0)</f>
        <v>Newmaw Medical Ltd</v>
      </c>
      <c r="D7668" s="8" t="str">
        <f t="shared" si="715"/>
        <v>No Sub Cat</v>
      </c>
      <c r="E7668" s="8">
        <f t="shared" si="717"/>
        <v>300000000000000</v>
      </c>
      <c r="F7668" s="8">
        <f t="shared" si="718"/>
        <v>9</v>
      </c>
      <c r="G7668" s="8">
        <f t="shared" si="719"/>
        <v>9</v>
      </c>
      <c r="H7668" s="15">
        <f t="shared" si="720"/>
        <v>0.02</v>
      </c>
      <c r="I7668" s="15" t="s">
        <v>372</v>
      </c>
      <c r="J7668" s="10">
        <v>300000166523030</v>
      </c>
      <c r="K7668" s="9" t="s">
        <v>422</v>
      </c>
      <c r="L7668" s="10">
        <v>300000048665629</v>
      </c>
      <c r="M7668" s="9"/>
      <c r="N7668" s="20">
        <v>300000000000000</v>
      </c>
      <c r="O7668" s="9">
        <v>9</v>
      </c>
      <c r="P7668" s="9">
        <v>9</v>
      </c>
      <c r="Q7668" s="9">
        <v>2</v>
      </c>
    </row>
    <row r="7669" spans="1:17" hidden="1" x14ac:dyDescent="0.25">
      <c r="A7669" s="8" t="str">
        <f t="shared" si="716"/>
        <v>Patient Stretchers and Trolleys and Related AccessNewmaw Medical Ltd</v>
      </c>
      <c r="B7669" s="8" t="str">
        <f>VLOOKUP(J7669,'Contract IDs'!A:D,4,0)</f>
        <v>Patient Stretchers and Trolleys and Related Access</v>
      </c>
      <c r="C7669" s="8" t="str">
        <f>VLOOKUP(L7669,'Supplier IDs'!A:C,3,0)</f>
        <v>Newmaw Medical Ltd</v>
      </c>
      <c r="D7669" s="8" t="str">
        <f t="shared" si="715"/>
        <v>No Sub Cat</v>
      </c>
      <c r="E7669" s="8">
        <f t="shared" si="717"/>
        <v>300000000000000</v>
      </c>
      <c r="F7669" s="8">
        <f t="shared" si="718"/>
        <v>10</v>
      </c>
      <c r="G7669" s="8">
        <f t="shared" si="719"/>
        <v>10</v>
      </c>
      <c r="H7669" s="15">
        <f t="shared" si="720"/>
        <v>0.03</v>
      </c>
      <c r="I7669" s="15" t="s">
        <v>372</v>
      </c>
      <c r="J7669" s="10">
        <v>300000166523030</v>
      </c>
      <c r="K7669" s="9" t="s">
        <v>422</v>
      </c>
      <c r="L7669" s="10">
        <v>300000048665629</v>
      </c>
      <c r="M7669" s="9"/>
      <c r="N7669" s="20">
        <v>300000000000000</v>
      </c>
      <c r="O7669" s="9">
        <v>10</v>
      </c>
      <c r="P7669" s="9">
        <v>10</v>
      </c>
      <c r="Q7669" s="9">
        <v>3</v>
      </c>
    </row>
    <row r="7670" spans="1:17" hidden="1" x14ac:dyDescent="0.25">
      <c r="A7670" s="8" t="str">
        <f t="shared" si="716"/>
        <v>Patient Stretchers and Trolleys and Related AccessNewmaw Medical Ltd</v>
      </c>
      <c r="B7670" s="8" t="str">
        <f>VLOOKUP(J7670,'Contract IDs'!A:D,4,0)</f>
        <v>Patient Stretchers and Trolleys and Related Access</v>
      </c>
      <c r="C7670" s="8" t="str">
        <f>VLOOKUP(L7670,'Supplier IDs'!A:C,3,0)</f>
        <v>Newmaw Medical Ltd</v>
      </c>
      <c r="D7670" s="8" t="str">
        <f t="shared" si="715"/>
        <v>No Sub Cat</v>
      </c>
      <c r="E7670" s="8">
        <f t="shared" si="717"/>
        <v>300000000000000</v>
      </c>
      <c r="F7670" s="8">
        <f t="shared" si="718"/>
        <v>11</v>
      </c>
      <c r="G7670" s="8">
        <f t="shared" si="719"/>
        <v>19</v>
      </c>
      <c r="H7670" s="15">
        <f t="shared" si="720"/>
        <v>0.03</v>
      </c>
      <c r="I7670" s="15" t="s">
        <v>372</v>
      </c>
      <c r="J7670" s="10">
        <v>300000166523030</v>
      </c>
      <c r="K7670" s="9" t="s">
        <v>422</v>
      </c>
      <c r="L7670" s="10">
        <v>300000048665629</v>
      </c>
      <c r="M7670" s="9"/>
      <c r="N7670" s="20">
        <v>300000000000000</v>
      </c>
      <c r="O7670" s="9">
        <v>11</v>
      </c>
      <c r="P7670" s="9">
        <v>19</v>
      </c>
      <c r="Q7670" s="9">
        <v>3</v>
      </c>
    </row>
    <row r="7671" spans="1:17" hidden="1" x14ac:dyDescent="0.25">
      <c r="A7671" s="8" t="str">
        <f t="shared" si="716"/>
        <v>Patient Stretchers and Trolleys and Related AccessNewmaw Medical Ltd</v>
      </c>
      <c r="B7671" s="8" t="str">
        <f>VLOOKUP(J7671,'Contract IDs'!A:D,4,0)</f>
        <v>Patient Stretchers and Trolleys and Related Access</v>
      </c>
      <c r="C7671" s="8" t="str">
        <f>VLOOKUP(L7671,'Supplier IDs'!A:C,3,0)</f>
        <v>Newmaw Medical Ltd</v>
      </c>
      <c r="D7671" s="8" t="str">
        <f t="shared" si="715"/>
        <v>No Sub Cat</v>
      </c>
      <c r="E7671" s="8">
        <f t="shared" si="717"/>
        <v>300000000000000</v>
      </c>
      <c r="F7671" s="8">
        <f t="shared" si="718"/>
        <v>20</v>
      </c>
      <c r="G7671" s="8">
        <f t="shared" si="719"/>
        <v>49</v>
      </c>
      <c r="H7671" s="15">
        <f t="shared" si="720"/>
        <v>0.03</v>
      </c>
      <c r="I7671" s="15" t="s">
        <v>372</v>
      </c>
      <c r="J7671" s="10">
        <v>300000166523030</v>
      </c>
      <c r="K7671" s="9" t="s">
        <v>422</v>
      </c>
      <c r="L7671" s="10">
        <v>300000048665629</v>
      </c>
      <c r="M7671" s="9"/>
      <c r="N7671" s="20">
        <v>300000000000000</v>
      </c>
      <c r="O7671" s="9">
        <v>20</v>
      </c>
      <c r="P7671" s="9">
        <v>49</v>
      </c>
      <c r="Q7671" s="9">
        <v>3</v>
      </c>
    </row>
    <row r="7672" spans="1:17" hidden="1" x14ac:dyDescent="0.25">
      <c r="A7672" s="8" t="str">
        <f t="shared" si="716"/>
        <v>Patient Stretchers and Trolleys and Related AccessNewmaw Medical Ltd</v>
      </c>
      <c r="B7672" s="8" t="str">
        <f>VLOOKUP(J7672,'Contract IDs'!A:D,4,0)</f>
        <v>Patient Stretchers and Trolleys and Related Access</v>
      </c>
      <c r="C7672" s="8" t="str">
        <f>VLOOKUP(L7672,'Supplier IDs'!A:C,3,0)</f>
        <v>Newmaw Medical Ltd</v>
      </c>
      <c r="D7672" s="8" t="str">
        <f t="shared" si="715"/>
        <v>No Sub Cat</v>
      </c>
      <c r="E7672" s="8">
        <f t="shared" si="717"/>
        <v>300000000000000</v>
      </c>
      <c r="F7672" s="8">
        <f t="shared" si="718"/>
        <v>50</v>
      </c>
      <c r="G7672" s="8">
        <f t="shared" si="719"/>
        <v>99</v>
      </c>
      <c r="H7672" s="15">
        <f t="shared" si="720"/>
        <v>0.04</v>
      </c>
      <c r="I7672" s="15" t="s">
        <v>372</v>
      </c>
      <c r="J7672" s="10">
        <v>300000166523030</v>
      </c>
      <c r="K7672" s="9" t="s">
        <v>422</v>
      </c>
      <c r="L7672" s="10">
        <v>300000048665629</v>
      </c>
      <c r="M7672" s="9"/>
      <c r="N7672" s="20">
        <v>300000000000000</v>
      </c>
      <c r="O7672" s="9">
        <v>50</v>
      </c>
      <c r="P7672" s="9">
        <v>99</v>
      </c>
      <c r="Q7672" s="9">
        <v>4</v>
      </c>
    </row>
    <row r="7673" spans="1:17" hidden="1" x14ac:dyDescent="0.25">
      <c r="A7673" s="8" t="str">
        <f t="shared" si="716"/>
        <v>Patient Stretchers and Trolleys and Related AccessNewmaw Medical Ltd</v>
      </c>
      <c r="B7673" s="8" t="str">
        <f>VLOOKUP(J7673,'Contract IDs'!A:D,4,0)</f>
        <v>Patient Stretchers and Trolleys and Related Access</v>
      </c>
      <c r="C7673" s="8" t="str">
        <f>VLOOKUP(L7673,'Supplier IDs'!A:C,3,0)</f>
        <v>Newmaw Medical Ltd</v>
      </c>
      <c r="D7673" s="8" t="str">
        <f t="shared" si="715"/>
        <v>No Sub Cat</v>
      </c>
      <c r="E7673" s="8">
        <f t="shared" si="717"/>
        <v>300000000000000</v>
      </c>
      <c r="F7673" s="8">
        <f t="shared" si="718"/>
        <v>100</v>
      </c>
      <c r="G7673" s="8">
        <f t="shared" si="719"/>
        <v>149</v>
      </c>
      <c r="H7673" s="15">
        <f t="shared" si="720"/>
        <v>0.05</v>
      </c>
      <c r="I7673" s="15" t="s">
        <v>372</v>
      </c>
      <c r="J7673" s="10">
        <v>300000166523030</v>
      </c>
      <c r="K7673" s="9" t="s">
        <v>422</v>
      </c>
      <c r="L7673" s="10">
        <v>300000048665629</v>
      </c>
      <c r="M7673" s="9"/>
      <c r="N7673" s="20">
        <v>300000000000000</v>
      </c>
      <c r="O7673" s="9">
        <v>100</v>
      </c>
      <c r="P7673" s="9">
        <v>149</v>
      </c>
      <c r="Q7673" s="9">
        <v>5</v>
      </c>
    </row>
    <row r="7674" spans="1:17" hidden="1" x14ac:dyDescent="0.25">
      <c r="A7674" s="8" t="str">
        <f t="shared" si="716"/>
        <v>Patient Stretchers and Trolleys and Related AccessNewmaw Medical Ltd</v>
      </c>
      <c r="B7674" s="8" t="str">
        <f>VLOOKUP(J7674,'Contract IDs'!A:D,4,0)</f>
        <v>Patient Stretchers and Trolleys and Related Access</v>
      </c>
      <c r="C7674" s="8" t="str">
        <f>VLOOKUP(L7674,'Supplier IDs'!A:C,3,0)</f>
        <v>Newmaw Medical Ltd</v>
      </c>
      <c r="D7674" s="8" t="str">
        <f t="shared" si="715"/>
        <v>No Sub Cat</v>
      </c>
      <c r="E7674" s="8">
        <f t="shared" si="717"/>
        <v>300000000000000</v>
      </c>
      <c r="F7674" s="8">
        <f t="shared" si="718"/>
        <v>150</v>
      </c>
      <c r="G7674" s="8">
        <f t="shared" si="719"/>
        <v>199</v>
      </c>
      <c r="H7674" s="15">
        <f t="shared" si="720"/>
        <v>0.05</v>
      </c>
      <c r="I7674" s="15" t="s">
        <v>372</v>
      </c>
      <c r="J7674" s="10">
        <v>300000166523030</v>
      </c>
      <c r="K7674" s="9" t="s">
        <v>422</v>
      </c>
      <c r="L7674" s="10">
        <v>300000048665629</v>
      </c>
      <c r="M7674" s="9"/>
      <c r="N7674" s="20">
        <v>300000000000000</v>
      </c>
      <c r="O7674" s="9">
        <v>150</v>
      </c>
      <c r="P7674" s="9">
        <v>199</v>
      </c>
      <c r="Q7674" s="9">
        <v>5</v>
      </c>
    </row>
    <row r="7675" spans="1:17" hidden="1" x14ac:dyDescent="0.25">
      <c r="A7675" s="8" t="str">
        <f t="shared" si="716"/>
        <v>Patient Stretchers and Trolleys and Related AccessNewmaw Medical Ltd</v>
      </c>
      <c r="B7675" s="8" t="str">
        <f>VLOOKUP(J7675,'Contract IDs'!A:D,4,0)</f>
        <v>Patient Stretchers and Trolleys and Related Access</v>
      </c>
      <c r="C7675" s="8" t="str">
        <f>VLOOKUP(L7675,'Supplier IDs'!A:C,3,0)</f>
        <v>Newmaw Medical Ltd</v>
      </c>
      <c r="D7675" s="8" t="str">
        <f t="shared" si="715"/>
        <v>No Sub Cat</v>
      </c>
      <c r="E7675" s="8">
        <f t="shared" si="717"/>
        <v>300000000000000</v>
      </c>
      <c r="F7675" s="8">
        <f t="shared" si="718"/>
        <v>200</v>
      </c>
      <c r="G7675" s="8">
        <f t="shared" si="719"/>
        <v>1000</v>
      </c>
      <c r="H7675" s="15">
        <f t="shared" si="720"/>
        <v>0.05</v>
      </c>
      <c r="I7675" s="15" t="s">
        <v>372</v>
      </c>
      <c r="J7675" s="10">
        <v>300000166523030</v>
      </c>
      <c r="K7675" s="9" t="s">
        <v>422</v>
      </c>
      <c r="L7675" s="10">
        <v>300000048665629</v>
      </c>
      <c r="M7675" s="9"/>
      <c r="N7675" s="20">
        <v>300000000000000</v>
      </c>
      <c r="O7675" s="9">
        <v>200</v>
      </c>
      <c r="P7675" s="9">
        <v>1000</v>
      </c>
      <c r="Q7675" s="9">
        <v>5</v>
      </c>
    </row>
    <row r="7676" spans="1:17" hidden="1" x14ac:dyDescent="0.25">
      <c r="A7676" s="8" t="str">
        <f t="shared" si="716"/>
        <v>Patient Stretchers and Trolleys and Related AccessAnetic Aid Limited</v>
      </c>
      <c r="B7676" s="8" t="str">
        <f>VLOOKUP(J7676,'Contract IDs'!A:D,4,0)</f>
        <v>Patient Stretchers and Trolleys and Related Access</v>
      </c>
      <c r="C7676" s="8" t="str">
        <f>VLOOKUP(L7676,'Supplier IDs'!A:C,3,0)</f>
        <v>Anetic Aid Limited</v>
      </c>
      <c r="D7676" s="8" t="str">
        <f t="shared" si="715"/>
        <v>No Sub Cat</v>
      </c>
      <c r="E7676" s="8">
        <f t="shared" si="717"/>
        <v>300000000000000</v>
      </c>
      <c r="F7676" s="8">
        <f t="shared" si="718"/>
        <v>2</v>
      </c>
      <c r="G7676" s="8">
        <f t="shared" si="719"/>
        <v>2</v>
      </c>
      <c r="H7676" s="15">
        <f t="shared" si="720"/>
        <v>0.02</v>
      </c>
      <c r="I7676" s="15" t="s">
        <v>372</v>
      </c>
      <c r="J7676" s="10">
        <v>300000166523030</v>
      </c>
      <c r="K7676" s="9" t="s">
        <v>422</v>
      </c>
      <c r="L7676" s="10">
        <v>100000000612255</v>
      </c>
      <c r="M7676" s="9"/>
      <c r="N7676" s="20">
        <v>300000000000000</v>
      </c>
      <c r="O7676" s="9">
        <v>2</v>
      </c>
      <c r="P7676" s="9">
        <v>2</v>
      </c>
      <c r="Q7676" s="9">
        <v>2</v>
      </c>
    </row>
    <row r="7677" spans="1:17" hidden="1" x14ac:dyDescent="0.25">
      <c r="A7677" s="8" t="str">
        <f t="shared" si="716"/>
        <v>Patient Stretchers and Trolleys and Related AccessAnetic Aid Limited</v>
      </c>
      <c r="B7677" s="8" t="str">
        <f>VLOOKUP(J7677,'Contract IDs'!A:D,4,0)</f>
        <v>Patient Stretchers and Trolleys and Related Access</v>
      </c>
      <c r="C7677" s="8" t="str">
        <f>VLOOKUP(L7677,'Supplier IDs'!A:C,3,0)</f>
        <v>Anetic Aid Limited</v>
      </c>
      <c r="D7677" s="8" t="str">
        <f t="shared" si="715"/>
        <v>No Sub Cat</v>
      </c>
      <c r="E7677" s="8">
        <f t="shared" si="717"/>
        <v>300000000000000</v>
      </c>
      <c r="F7677" s="8">
        <f t="shared" si="718"/>
        <v>3</v>
      </c>
      <c r="G7677" s="8">
        <f t="shared" si="719"/>
        <v>3</v>
      </c>
      <c r="H7677" s="15">
        <f t="shared" si="720"/>
        <v>0.02</v>
      </c>
      <c r="I7677" s="15" t="s">
        <v>372</v>
      </c>
      <c r="J7677" s="10">
        <v>300000166523030</v>
      </c>
      <c r="K7677" s="9" t="s">
        <v>422</v>
      </c>
      <c r="L7677" s="10">
        <v>100000000612255</v>
      </c>
      <c r="M7677" s="9"/>
      <c r="N7677" s="20">
        <v>300000000000000</v>
      </c>
      <c r="O7677" s="9">
        <v>3</v>
      </c>
      <c r="P7677" s="9">
        <v>3</v>
      </c>
      <c r="Q7677" s="9">
        <v>2</v>
      </c>
    </row>
    <row r="7678" spans="1:17" hidden="1" x14ac:dyDescent="0.25">
      <c r="A7678" s="8" t="str">
        <f t="shared" si="716"/>
        <v>Patient Stretchers and Trolleys and Related AccessAnetic Aid Limited</v>
      </c>
      <c r="B7678" s="8" t="str">
        <f>VLOOKUP(J7678,'Contract IDs'!A:D,4,0)</f>
        <v>Patient Stretchers and Trolleys and Related Access</v>
      </c>
      <c r="C7678" s="8" t="str">
        <f>VLOOKUP(L7678,'Supplier IDs'!A:C,3,0)</f>
        <v>Anetic Aid Limited</v>
      </c>
      <c r="D7678" s="8" t="str">
        <f t="shared" si="715"/>
        <v>No Sub Cat</v>
      </c>
      <c r="E7678" s="8">
        <f t="shared" si="717"/>
        <v>300000000000000</v>
      </c>
      <c r="F7678" s="8">
        <f t="shared" si="718"/>
        <v>4</v>
      </c>
      <c r="G7678" s="8">
        <f t="shared" si="719"/>
        <v>4</v>
      </c>
      <c r="H7678" s="15">
        <f t="shared" si="720"/>
        <v>0.03</v>
      </c>
      <c r="I7678" s="15" t="s">
        <v>372</v>
      </c>
      <c r="J7678" s="10">
        <v>300000166523030</v>
      </c>
      <c r="K7678" s="9" t="s">
        <v>422</v>
      </c>
      <c r="L7678" s="10">
        <v>100000000612255</v>
      </c>
      <c r="M7678" s="9"/>
      <c r="N7678" s="20">
        <v>300000000000000</v>
      </c>
      <c r="O7678" s="9">
        <v>4</v>
      </c>
      <c r="P7678" s="9">
        <v>4</v>
      </c>
      <c r="Q7678" s="9">
        <v>3</v>
      </c>
    </row>
    <row r="7679" spans="1:17" hidden="1" x14ac:dyDescent="0.25">
      <c r="A7679" s="8" t="str">
        <f t="shared" si="716"/>
        <v>Patient Stretchers and Trolleys and Related AccessAnetic Aid Limited</v>
      </c>
      <c r="B7679" s="8" t="str">
        <f>VLOOKUP(J7679,'Contract IDs'!A:D,4,0)</f>
        <v>Patient Stretchers and Trolleys and Related Access</v>
      </c>
      <c r="C7679" s="8" t="str">
        <f>VLOOKUP(L7679,'Supplier IDs'!A:C,3,0)</f>
        <v>Anetic Aid Limited</v>
      </c>
      <c r="D7679" s="8" t="str">
        <f t="shared" si="715"/>
        <v>No Sub Cat</v>
      </c>
      <c r="E7679" s="8">
        <f t="shared" si="717"/>
        <v>300000000000000</v>
      </c>
      <c r="F7679" s="8">
        <f t="shared" si="718"/>
        <v>5</v>
      </c>
      <c r="G7679" s="8">
        <f t="shared" si="719"/>
        <v>5</v>
      </c>
      <c r="H7679" s="15">
        <f t="shared" si="720"/>
        <v>0.03</v>
      </c>
      <c r="I7679" s="15" t="s">
        <v>372</v>
      </c>
      <c r="J7679" s="10">
        <v>300000166523030</v>
      </c>
      <c r="K7679" s="9" t="s">
        <v>422</v>
      </c>
      <c r="L7679" s="10">
        <v>100000000612255</v>
      </c>
      <c r="M7679" s="9"/>
      <c r="N7679" s="20">
        <v>300000000000000</v>
      </c>
      <c r="O7679" s="9">
        <v>5</v>
      </c>
      <c r="P7679" s="9">
        <v>5</v>
      </c>
      <c r="Q7679" s="9">
        <v>3</v>
      </c>
    </row>
    <row r="7680" spans="1:17" hidden="1" x14ac:dyDescent="0.25">
      <c r="A7680" s="8" t="str">
        <f t="shared" si="716"/>
        <v>Patient Stretchers and Trolleys and Related AccessAnetic Aid Limited</v>
      </c>
      <c r="B7680" s="8" t="str">
        <f>VLOOKUP(J7680,'Contract IDs'!A:D,4,0)</f>
        <v>Patient Stretchers and Trolleys and Related Access</v>
      </c>
      <c r="C7680" s="8" t="str">
        <f>VLOOKUP(L7680,'Supplier IDs'!A:C,3,0)</f>
        <v>Anetic Aid Limited</v>
      </c>
      <c r="D7680" s="8" t="str">
        <f t="shared" si="715"/>
        <v>No Sub Cat</v>
      </c>
      <c r="E7680" s="8">
        <f t="shared" si="717"/>
        <v>300000000000000</v>
      </c>
      <c r="F7680" s="8">
        <f t="shared" si="718"/>
        <v>6</v>
      </c>
      <c r="G7680" s="8">
        <f t="shared" si="719"/>
        <v>6</v>
      </c>
      <c r="H7680" s="15">
        <f t="shared" si="720"/>
        <v>0.06</v>
      </c>
      <c r="I7680" s="15" t="s">
        <v>372</v>
      </c>
      <c r="J7680" s="10">
        <v>300000166523030</v>
      </c>
      <c r="K7680" s="9" t="s">
        <v>422</v>
      </c>
      <c r="L7680" s="10">
        <v>100000000612255</v>
      </c>
      <c r="M7680" s="9"/>
      <c r="N7680" s="20">
        <v>300000000000000</v>
      </c>
      <c r="O7680" s="9">
        <v>6</v>
      </c>
      <c r="P7680" s="9">
        <v>6</v>
      </c>
      <c r="Q7680" s="9">
        <v>6</v>
      </c>
    </row>
    <row r="7681" spans="1:17" hidden="1" x14ac:dyDescent="0.25">
      <c r="A7681" s="8" t="str">
        <f t="shared" si="716"/>
        <v>Patient Stretchers and Trolleys and Related AccessAnetic Aid Limited</v>
      </c>
      <c r="B7681" s="8" t="str">
        <f>VLOOKUP(J7681,'Contract IDs'!A:D,4,0)</f>
        <v>Patient Stretchers and Trolleys and Related Access</v>
      </c>
      <c r="C7681" s="8" t="str">
        <f>VLOOKUP(L7681,'Supplier IDs'!A:C,3,0)</f>
        <v>Anetic Aid Limited</v>
      </c>
      <c r="D7681" s="8" t="str">
        <f t="shared" si="715"/>
        <v>No Sub Cat</v>
      </c>
      <c r="E7681" s="8">
        <f t="shared" si="717"/>
        <v>300000000000000</v>
      </c>
      <c r="F7681" s="8">
        <f t="shared" si="718"/>
        <v>7</v>
      </c>
      <c r="G7681" s="8">
        <f t="shared" si="719"/>
        <v>7</v>
      </c>
      <c r="H7681" s="15">
        <f t="shared" si="720"/>
        <v>0.06</v>
      </c>
      <c r="I7681" s="15" t="s">
        <v>372</v>
      </c>
      <c r="J7681" s="10">
        <v>300000166523030</v>
      </c>
      <c r="K7681" s="9" t="s">
        <v>422</v>
      </c>
      <c r="L7681" s="10">
        <v>100000000612255</v>
      </c>
      <c r="M7681" s="9"/>
      <c r="N7681" s="20">
        <v>300000000000000</v>
      </c>
      <c r="O7681" s="9">
        <v>7</v>
      </c>
      <c r="P7681" s="9">
        <v>7</v>
      </c>
      <c r="Q7681" s="9">
        <v>6</v>
      </c>
    </row>
    <row r="7682" spans="1:17" hidden="1" x14ac:dyDescent="0.25">
      <c r="A7682" s="8" t="str">
        <f t="shared" si="716"/>
        <v>Patient Stretchers and Trolleys and Related AccessAnetic Aid Limited</v>
      </c>
      <c r="B7682" s="8" t="str">
        <f>VLOOKUP(J7682,'Contract IDs'!A:D,4,0)</f>
        <v>Patient Stretchers and Trolleys and Related Access</v>
      </c>
      <c r="C7682" s="8" t="str">
        <f>VLOOKUP(L7682,'Supplier IDs'!A:C,3,0)</f>
        <v>Anetic Aid Limited</v>
      </c>
      <c r="D7682" s="8" t="str">
        <f t="shared" ref="D7682:D7745" si="721">IF(M7682="","No Sub Cat",M7682)</f>
        <v>No Sub Cat</v>
      </c>
      <c r="E7682" s="8">
        <f t="shared" si="717"/>
        <v>300000000000000</v>
      </c>
      <c r="F7682" s="8">
        <f t="shared" si="718"/>
        <v>8</v>
      </c>
      <c r="G7682" s="8">
        <f t="shared" si="719"/>
        <v>8</v>
      </c>
      <c r="H7682" s="15">
        <f t="shared" si="720"/>
        <v>0.06</v>
      </c>
      <c r="I7682" s="15" t="s">
        <v>372</v>
      </c>
      <c r="J7682" s="10">
        <v>300000166523030</v>
      </c>
      <c r="K7682" s="9" t="s">
        <v>422</v>
      </c>
      <c r="L7682" s="10">
        <v>100000000612255</v>
      </c>
      <c r="M7682" s="9"/>
      <c r="N7682" s="20">
        <v>300000000000000</v>
      </c>
      <c r="O7682" s="9">
        <v>8</v>
      </c>
      <c r="P7682" s="9">
        <v>8</v>
      </c>
      <c r="Q7682" s="9">
        <v>6</v>
      </c>
    </row>
    <row r="7683" spans="1:17" hidden="1" x14ac:dyDescent="0.25">
      <c r="A7683" s="8" t="str">
        <f t="shared" ref="A7683:A7746" si="722">B7683&amp;C7683</f>
        <v>Patient Stretchers and Trolleys and Related AccessAnetic Aid Limited</v>
      </c>
      <c r="B7683" s="8" t="str">
        <f>VLOOKUP(J7683,'Contract IDs'!A:D,4,0)</f>
        <v>Patient Stretchers and Trolleys and Related Access</v>
      </c>
      <c r="C7683" s="8" t="str">
        <f>VLOOKUP(L7683,'Supplier IDs'!A:C,3,0)</f>
        <v>Anetic Aid Limited</v>
      </c>
      <c r="D7683" s="8" t="str">
        <f t="shared" si="721"/>
        <v>No Sub Cat</v>
      </c>
      <c r="E7683" s="8">
        <f t="shared" ref="E7683:E7746" si="723">N7683</f>
        <v>300000000000000</v>
      </c>
      <c r="F7683" s="8">
        <f t="shared" ref="F7683:F7746" si="724">O7683</f>
        <v>9</v>
      </c>
      <c r="G7683" s="8">
        <f t="shared" ref="G7683:G7746" si="725">P7683</f>
        <v>9</v>
      </c>
      <c r="H7683" s="15">
        <f t="shared" ref="H7683:H7746" si="726">Q7683/100</f>
        <v>0.06</v>
      </c>
      <c r="I7683" s="15" t="s">
        <v>372</v>
      </c>
      <c r="J7683" s="10">
        <v>300000166523030</v>
      </c>
      <c r="K7683" s="9" t="s">
        <v>422</v>
      </c>
      <c r="L7683" s="10">
        <v>100000000612255</v>
      </c>
      <c r="M7683" s="9"/>
      <c r="N7683" s="20">
        <v>300000000000000</v>
      </c>
      <c r="O7683" s="9">
        <v>9</v>
      </c>
      <c r="P7683" s="9">
        <v>9</v>
      </c>
      <c r="Q7683" s="9">
        <v>6</v>
      </c>
    </row>
    <row r="7684" spans="1:17" hidden="1" x14ac:dyDescent="0.25">
      <c r="A7684" s="8" t="str">
        <f t="shared" si="722"/>
        <v>Patient Stretchers and Trolleys and Related AccessAnetic Aid Limited</v>
      </c>
      <c r="B7684" s="8" t="str">
        <f>VLOOKUP(J7684,'Contract IDs'!A:D,4,0)</f>
        <v>Patient Stretchers and Trolleys and Related Access</v>
      </c>
      <c r="C7684" s="8" t="str">
        <f>VLOOKUP(L7684,'Supplier IDs'!A:C,3,0)</f>
        <v>Anetic Aid Limited</v>
      </c>
      <c r="D7684" s="8" t="str">
        <f t="shared" si="721"/>
        <v>No Sub Cat</v>
      </c>
      <c r="E7684" s="8">
        <f t="shared" si="723"/>
        <v>300000000000000</v>
      </c>
      <c r="F7684" s="8">
        <f t="shared" si="724"/>
        <v>10</v>
      </c>
      <c r="G7684" s="8">
        <f t="shared" si="725"/>
        <v>10</v>
      </c>
      <c r="H7684" s="15">
        <f t="shared" si="726"/>
        <v>0.06</v>
      </c>
      <c r="I7684" s="15" t="s">
        <v>372</v>
      </c>
      <c r="J7684" s="10">
        <v>300000166523030</v>
      </c>
      <c r="K7684" s="9" t="s">
        <v>422</v>
      </c>
      <c r="L7684" s="10">
        <v>100000000612255</v>
      </c>
      <c r="M7684" s="9"/>
      <c r="N7684" s="20">
        <v>300000000000000</v>
      </c>
      <c r="O7684" s="9">
        <v>10</v>
      </c>
      <c r="P7684" s="9">
        <v>10</v>
      </c>
      <c r="Q7684" s="9">
        <v>6</v>
      </c>
    </row>
    <row r="7685" spans="1:17" hidden="1" x14ac:dyDescent="0.25">
      <c r="A7685" s="8" t="str">
        <f t="shared" si="722"/>
        <v>Patient Stretchers and Trolleys and Related AccessAnetic Aid Limited</v>
      </c>
      <c r="B7685" s="8" t="str">
        <f>VLOOKUP(J7685,'Contract IDs'!A:D,4,0)</f>
        <v>Patient Stretchers and Trolleys and Related Access</v>
      </c>
      <c r="C7685" s="8" t="str">
        <f>VLOOKUP(L7685,'Supplier IDs'!A:C,3,0)</f>
        <v>Anetic Aid Limited</v>
      </c>
      <c r="D7685" s="8" t="str">
        <f t="shared" si="721"/>
        <v>No Sub Cat</v>
      </c>
      <c r="E7685" s="8">
        <f t="shared" si="723"/>
        <v>300000000000000</v>
      </c>
      <c r="F7685" s="8">
        <f t="shared" si="724"/>
        <v>11</v>
      </c>
      <c r="G7685" s="8">
        <f t="shared" si="725"/>
        <v>19</v>
      </c>
      <c r="H7685" s="15">
        <f t="shared" si="726"/>
        <v>0.09</v>
      </c>
      <c r="I7685" s="15" t="s">
        <v>372</v>
      </c>
      <c r="J7685" s="10">
        <v>300000166523030</v>
      </c>
      <c r="K7685" s="9" t="s">
        <v>422</v>
      </c>
      <c r="L7685" s="10">
        <v>100000000612255</v>
      </c>
      <c r="M7685" s="9"/>
      <c r="N7685" s="20">
        <v>300000000000000</v>
      </c>
      <c r="O7685" s="9">
        <v>11</v>
      </c>
      <c r="P7685" s="9">
        <v>19</v>
      </c>
      <c r="Q7685" s="9">
        <v>9</v>
      </c>
    </row>
    <row r="7686" spans="1:17" hidden="1" x14ac:dyDescent="0.25">
      <c r="A7686" s="8" t="str">
        <f t="shared" si="722"/>
        <v>Patient Stretchers and Trolleys and Related AccessAnetic Aid Limited</v>
      </c>
      <c r="B7686" s="8" t="str">
        <f>VLOOKUP(J7686,'Contract IDs'!A:D,4,0)</f>
        <v>Patient Stretchers and Trolleys and Related Access</v>
      </c>
      <c r="C7686" s="8" t="str">
        <f>VLOOKUP(L7686,'Supplier IDs'!A:C,3,0)</f>
        <v>Anetic Aid Limited</v>
      </c>
      <c r="D7686" s="8" t="str">
        <f t="shared" si="721"/>
        <v>No Sub Cat</v>
      </c>
      <c r="E7686" s="8">
        <f t="shared" si="723"/>
        <v>300000000000000</v>
      </c>
      <c r="F7686" s="8">
        <f t="shared" si="724"/>
        <v>20</v>
      </c>
      <c r="G7686" s="8">
        <f t="shared" si="725"/>
        <v>49</v>
      </c>
      <c r="H7686" s="15">
        <f t="shared" si="726"/>
        <v>0.12</v>
      </c>
      <c r="I7686" s="15" t="s">
        <v>372</v>
      </c>
      <c r="J7686" s="10">
        <v>300000166523030</v>
      </c>
      <c r="K7686" s="9" t="s">
        <v>422</v>
      </c>
      <c r="L7686" s="10">
        <v>100000000612255</v>
      </c>
      <c r="M7686" s="9"/>
      <c r="N7686" s="20">
        <v>300000000000000</v>
      </c>
      <c r="O7686" s="9">
        <v>20</v>
      </c>
      <c r="P7686" s="9">
        <v>49</v>
      </c>
      <c r="Q7686" s="9">
        <v>12</v>
      </c>
    </row>
    <row r="7687" spans="1:17" hidden="1" x14ac:dyDescent="0.25">
      <c r="A7687" s="8" t="str">
        <f t="shared" si="722"/>
        <v>Patient Stretchers and Trolleys and Related AccessAnetic Aid Limited</v>
      </c>
      <c r="B7687" s="8" t="str">
        <f>VLOOKUP(J7687,'Contract IDs'!A:D,4,0)</f>
        <v>Patient Stretchers and Trolleys and Related Access</v>
      </c>
      <c r="C7687" s="8" t="str">
        <f>VLOOKUP(L7687,'Supplier IDs'!A:C,3,0)</f>
        <v>Anetic Aid Limited</v>
      </c>
      <c r="D7687" s="8" t="str">
        <f t="shared" si="721"/>
        <v>No Sub Cat</v>
      </c>
      <c r="E7687" s="8">
        <f t="shared" si="723"/>
        <v>300000000000000</v>
      </c>
      <c r="F7687" s="8">
        <f t="shared" si="724"/>
        <v>50</v>
      </c>
      <c r="G7687" s="8">
        <f t="shared" si="725"/>
        <v>99</v>
      </c>
      <c r="H7687" s="15">
        <f t="shared" si="726"/>
        <v>0.15</v>
      </c>
      <c r="I7687" s="15" t="s">
        <v>372</v>
      </c>
      <c r="J7687" s="10">
        <v>300000166523030</v>
      </c>
      <c r="K7687" s="9" t="s">
        <v>422</v>
      </c>
      <c r="L7687" s="10">
        <v>100000000612255</v>
      </c>
      <c r="M7687" s="9"/>
      <c r="N7687" s="20">
        <v>300000000000000</v>
      </c>
      <c r="O7687" s="9">
        <v>50</v>
      </c>
      <c r="P7687" s="9">
        <v>99</v>
      </c>
      <c r="Q7687" s="9">
        <v>15</v>
      </c>
    </row>
    <row r="7688" spans="1:17" hidden="1" x14ac:dyDescent="0.25">
      <c r="A7688" s="8" t="str">
        <f t="shared" si="722"/>
        <v>Patient Stretchers and Trolleys and Related AccessAnetic Aid Limited</v>
      </c>
      <c r="B7688" s="8" t="str">
        <f>VLOOKUP(J7688,'Contract IDs'!A:D,4,0)</f>
        <v>Patient Stretchers and Trolleys and Related Access</v>
      </c>
      <c r="C7688" s="8" t="str">
        <f>VLOOKUP(L7688,'Supplier IDs'!A:C,3,0)</f>
        <v>Anetic Aid Limited</v>
      </c>
      <c r="D7688" s="8" t="str">
        <f t="shared" si="721"/>
        <v>No Sub Cat</v>
      </c>
      <c r="E7688" s="8">
        <f t="shared" si="723"/>
        <v>300000000000000</v>
      </c>
      <c r="F7688" s="8">
        <f t="shared" si="724"/>
        <v>100</v>
      </c>
      <c r="G7688" s="8">
        <f t="shared" si="725"/>
        <v>149</v>
      </c>
      <c r="H7688" s="15">
        <f t="shared" si="726"/>
        <v>0.15</v>
      </c>
      <c r="I7688" s="15" t="s">
        <v>372</v>
      </c>
      <c r="J7688" s="10">
        <v>300000166523030</v>
      </c>
      <c r="K7688" s="9" t="s">
        <v>422</v>
      </c>
      <c r="L7688" s="10">
        <v>100000000612255</v>
      </c>
      <c r="M7688" s="9"/>
      <c r="N7688" s="20">
        <v>300000000000000</v>
      </c>
      <c r="O7688" s="9">
        <v>100</v>
      </c>
      <c r="P7688" s="9">
        <v>149</v>
      </c>
      <c r="Q7688" s="9">
        <v>15</v>
      </c>
    </row>
    <row r="7689" spans="1:17" hidden="1" x14ac:dyDescent="0.25">
      <c r="A7689" s="8" t="str">
        <f t="shared" si="722"/>
        <v>Patient Stretchers and Trolleys and Related AccessAnetic Aid Limited</v>
      </c>
      <c r="B7689" s="8" t="str">
        <f>VLOOKUP(J7689,'Contract IDs'!A:D,4,0)</f>
        <v>Patient Stretchers and Trolleys and Related Access</v>
      </c>
      <c r="C7689" s="8" t="str">
        <f>VLOOKUP(L7689,'Supplier IDs'!A:C,3,0)</f>
        <v>Anetic Aid Limited</v>
      </c>
      <c r="D7689" s="8" t="str">
        <f t="shared" si="721"/>
        <v>No Sub Cat</v>
      </c>
      <c r="E7689" s="8">
        <f t="shared" si="723"/>
        <v>300000000000000</v>
      </c>
      <c r="F7689" s="8">
        <f t="shared" si="724"/>
        <v>150</v>
      </c>
      <c r="G7689" s="8">
        <f t="shared" si="725"/>
        <v>199</v>
      </c>
      <c r="H7689" s="15">
        <f t="shared" si="726"/>
        <v>0.15</v>
      </c>
      <c r="I7689" s="15" t="s">
        <v>372</v>
      </c>
      <c r="J7689" s="10">
        <v>300000166523030</v>
      </c>
      <c r="K7689" s="9" t="s">
        <v>422</v>
      </c>
      <c r="L7689" s="10">
        <v>100000000612255</v>
      </c>
      <c r="M7689" s="9"/>
      <c r="N7689" s="20">
        <v>300000000000000</v>
      </c>
      <c r="O7689" s="9">
        <v>150</v>
      </c>
      <c r="P7689" s="9">
        <v>199</v>
      </c>
      <c r="Q7689" s="9">
        <v>15</v>
      </c>
    </row>
    <row r="7690" spans="1:17" hidden="1" x14ac:dyDescent="0.25">
      <c r="A7690" s="8" t="str">
        <f t="shared" si="722"/>
        <v>Patient Stretchers and Trolleys and Related AccessAnetic Aid Limited</v>
      </c>
      <c r="B7690" s="8" t="str">
        <f>VLOOKUP(J7690,'Contract IDs'!A:D,4,0)</f>
        <v>Patient Stretchers and Trolleys and Related Access</v>
      </c>
      <c r="C7690" s="8" t="str">
        <f>VLOOKUP(L7690,'Supplier IDs'!A:C,3,0)</f>
        <v>Anetic Aid Limited</v>
      </c>
      <c r="D7690" s="8" t="str">
        <f t="shared" si="721"/>
        <v>No Sub Cat</v>
      </c>
      <c r="E7690" s="8">
        <f t="shared" si="723"/>
        <v>300000000000000</v>
      </c>
      <c r="F7690" s="8">
        <f t="shared" si="724"/>
        <v>200</v>
      </c>
      <c r="G7690" s="8">
        <f t="shared" si="725"/>
        <v>1000</v>
      </c>
      <c r="H7690" s="15">
        <f t="shared" si="726"/>
        <v>0.15</v>
      </c>
      <c r="I7690" s="15" t="s">
        <v>372</v>
      </c>
      <c r="J7690" s="10">
        <v>300000166523030</v>
      </c>
      <c r="K7690" s="9" t="s">
        <v>422</v>
      </c>
      <c r="L7690" s="10">
        <v>100000000612255</v>
      </c>
      <c r="M7690" s="9"/>
      <c r="N7690" s="20">
        <v>300000000000000</v>
      </c>
      <c r="O7690" s="9">
        <v>200</v>
      </c>
      <c r="P7690" s="9">
        <v>1000</v>
      </c>
      <c r="Q7690" s="9">
        <v>15</v>
      </c>
    </row>
    <row r="7691" spans="1:17" hidden="1" x14ac:dyDescent="0.25">
      <c r="A7691" s="8" t="str">
        <f t="shared" si="722"/>
        <v>Patient Stretchers and Trolleys and Related AccessAnetic Aid Limited</v>
      </c>
      <c r="B7691" s="8" t="str">
        <f>VLOOKUP(J7691,'Contract IDs'!A:D,4,0)</f>
        <v>Patient Stretchers and Trolleys and Related Access</v>
      </c>
      <c r="C7691" s="8" t="str">
        <f>VLOOKUP(L7691,'Supplier IDs'!A:C,3,0)</f>
        <v>Anetic Aid Limited</v>
      </c>
      <c r="D7691" s="8" t="str">
        <f t="shared" si="721"/>
        <v>No Sub Cat</v>
      </c>
      <c r="E7691" s="8">
        <f t="shared" si="723"/>
        <v>300000000000000</v>
      </c>
      <c r="F7691" s="8">
        <f t="shared" si="724"/>
        <v>2</v>
      </c>
      <c r="G7691" s="8">
        <f t="shared" si="725"/>
        <v>2</v>
      </c>
      <c r="H7691" s="15">
        <f t="shared" si="726"/>
        <v>0.02</v>
      </c>
      <c r="I7691" s="15" t="s">
        <v>372</v>
      </c>
      <c r="J7691" s="10">
        <v>300000166523030</v>
      </c>
      <c r="K7691" s="9" t="s">
        <v>422</v>
      </c>
      <c r="L7691" s="10">
        <v>100000000612255</v>
      </c>
      <c r="M7691" s="9"/>
      <c r="N7691" s="20">
        <v>300000000000000</v>
      </c>
      <c r="O7691" s="9">
        <v>2</v>
      </c>
      <c r="P7691" s="9">
        <v>2</v>
      </c>
      <c r="Q7691" s="9">
        <v>2</v>
      </c>
    </row>
    <row r="7692" spans="1:17" hidden="1" x14ac:dyDescent="0.25">
      <c r="A7692" s="8" t="str">
        <f t="shared" si="722"/>
        <v>Patient Stretchers and Trolleys and Related AccessAnetic Aid Limited</v>
      </c>
      <c r="B7692" s="8" t="str">
        <f>VLOOKUP(J7692,'Contract IDs'!A:D,4,0)</f>
        <v>Patient Stretchers and Trolleys and Related Access</v>
      </c>
      <c r="C7692" s="8" t="str">
        <f>VLOOKUP(L7692,'Supplier IDs'!A:C,3,0)</f>
        <v>Anetic Aid Limited</v>
      </c>
      <c r="D7692" s="8" t="str">
        <f t="shared" si="721"/>
        <v>No Sub Cat</v>
      </c>
      <c r="E7692" s="8">
        <f t="shared" si="723"/>
        <v>300000000000000</v>
      </c>
      <c r="F7692" s="8">
        <f t="shared" si="724"/>
        <v>3</v>
      </c>
      <c r="G7692" s="8">
        <f t="shared" si="725"/>
        <v>3</v>
      </c>
      <c r="H7692" s="15">
        <f t="shared" si="726"/>
        <v>0.02</v>
      </c>
      <c r="I7692" s="15" t="s">
        <v>372</v>
      </c>
      <c r="J7692" s="10">
        <v>300000166523030</v>
      </c>
      <c r="K7692" s="9" t="s">
        <v>422</v>
      </c>
      <c r="L7692" s="10">
        <v>100000000612255</v>
      </c>
      <c r="M7692" s="9"/>
      <c r="N7692" s="20">
        <v>300000000000000</v>
      </c>
      <c r="O7692" s="9">
        <v>3</v>
      </c>
      <c r="P7692" s="9">
        <v>3</v>
      </c>
      <c r="Q7692" s="9">
        <v>2</v>
      </c>
    </row>
    <row r="7693" spans="1:17" hidden="1" x14ac:dyDescent="0.25">
      <c r="A7693" s="8" t="str">
        <f t="shared" si="722"/>
        <v>Patient Stretchers and Trolleys and Related AccessAnetic Aid Limited</v>
      </c>
      <c r="B7693" s="8" t="str">
        <f>VLOOKUP(J7693,'Contract IDs'!A:D,4,0)</f>
        <v>Patient Stretchers and Trolleys and Related Access</v>
      </c>
      <c r="C7693" s="8" t="str">
        <f>VLOOKUP(L7693,'Supplier IDs'!A:C,3,0)</f>
        <v>Anetic Aid Limited</v>
      </c>
      <c r="D7693" s="8" t="str">
        <f t="shared" si="721"/>
        <v>No Sub Cat</v>
      </c>
      <c r="E7693" s="8">
        <f t="shared" si="723"/>
        <v>300000000000000</v>
      </c>
      <c r="F7693" s="8">
        <f t="shared" si="724"/>
        <v>4</v>
      </c>
      <c r="G7693" s="8">
        <f t="shared" si="725"/>
        <v>4</v>
      </c>
      <c r="H7693" s="15">
        <f t="shared" si="726"/>
        <v>0.03</v>
      </c>
      <c r="I7693" s="15" t="s">
        <v>372</v>
      </c>
      <c r="J7693" s="10">
        <v>300000166523030</v>
      </c>
      <c r="K7693" s="9" t="s">
        <v>422</v>
      </c>
      <c r="L7693" s="10">
        <v>100000000612255</v>
      </c>
      <c r="M7693" s="9"/>
      <c r="N7693" s="20">
        <v>300000000000000</v>
      </c>
      <c r="O7693" s="9">
        <v>4</v>
      </c>
      <c r="P7693" s="9">
        <v>4</v>
      </c>
      <c r="Q7693" s="9">
        <v>3</v>
      </c>
    </row>
    <row r="7694" spans="1:17" hidden="1" x14ac:dyDescent="0.25">
      <c r="A7694" s="8" t="str">
        <f t="shared" si="722"/>
        <v>Patient Stretchers and Trolleys and Related AccessAnetic Aid Limited</v>
      </c>
      <c r="B7694" s="8" t="str">
        <f>VLOOKUP(J7694,'Contract IDs'!A:D,4,0)</f>
        <v>Patient Stretchers and Trolleys and Related Access</v>
      </c>
      <c r="C7694" s="8" t="str">
        <f>VLOOKUP(L7694,'Supplier IDs'!A:C,3,0)</f>
        <v>Anetic Aid Limited</v>
      </c>
      <c r="D7694" s="8" t="str">
        <f t="shared" si="721"/>
        <v>No Sub Cat</v>
      </c>
      <c r="E7694" s="8">
        <f t="shared" si="723"/>
        <v>300000000000000</v>
      </c>
      <c r="F7694" s="8">
        <f t="shared" si="724"/>
        <v>5</v>
      </c>
      <c r="G7694" s="8">
        <f t="shared" si="725"/>
        <v>5</v>
      </c>
      <c r="H7694" s="15">
        <f t="shared" si="726"/>
        <v>0.03</v>
      </c>
      <c r="I7694" s="15" t="s">
        <v>372</v>
      </c>
      <c r="J7694" s="10">
        <v>300000166523030</v>
      </c>
      <c r="K7694" s="9" t="s">
        <v>422</v>
      </c>
      <c r="L7694" s="10">
        <v>100000000612255</v>
      </c>
      <c r="M7694" s="9"/>
      <c r="N7694" s="20">
        <v>300000000000000</v>
      </c>
      <c r="O7694" s="9">
        <v>5</v>
      </c>
      <c r="P7694" s="9">
        <v>5</v>
      </c>
      <c r="Q7694" s="9">
        <v>3</v>
      </c>
    </row>
    <row r="7695" spans="1:17" hidden="1" x14ac:dyDescent="0.25">
      <c r="A7695" s="8" t="str">
        <f t="shared" si="722"/>
        <v>Patient Stretchers and Trolleys and Related AccessAnetic Aid Limited</v>
      </c>
      <c r="B7695" s="8" t="str">
        <f>VLOOKUP(J7695,'Contract IDs'!A:D,4,0)</f>
        <v>Patient Stretchers and Trolleys and Related Access</v>
      </c>
      <c r="C7695" s="8" t="str">
        <f>VLOOKUP(L7695,'Supplier IDs'!A:C,3,0)</f>
        <v>Anetic Aid Limited</v>
      </c>
      <c r="D7695" s="8" t="str">
        <f t="shared" si="721"/>
        <v>No Sub Cat</v>
      </c>
      <c r="E7695" s="8">
        <f t="shared" si="723"/>
        <v>300000000000000</v>
      </c>
      <c r="F7695" s="8">
        <f t="shared" si="724"/>
        <v>6</v>
      </c>
      <c r="G7695" s="8">
        <f t="shared" si="725"/>
        <v>6</v>
      </c>
      <c r="H7695" s="15">
        <f t="shared" si="726"/>
        <v>0.06</v>
      </c>
      <c r="I7695" s="15" t="s">
        <v>372</v>
      </c>
      <c r="J7695" s="10">
        <v>300000166523030</v>
      </c>
      <c r="K7695" s="9" t="s">
        <v>422</v>
      </c>
      <c r="L7695" s="10">
        <v>100000000612255</v>
      </c>
      <c r="M7695" s="9"/>
      <c r="N7695" s="20">
        <v>300000000000000</v>
      </c>
      <c r="O7695" s="9">
        <v>6</v>
      </c>
      <c r="P7695" s="9">
        <v>6</v>
      </c>
      <c r="Q7695" s="9">
        <v>6</v>
      </c>
    </row>
    <row r="7696" spans="1:17" hidden="1" x14ac:dyDescent="0.25">
      <c r="A7696" s="8" t="str">
        <f t="shared" si="722"/>
        <v>Patient Stretchers and Trolleys and Related AccessAnetic Aid Limited</v>
      </c>
      <c r="B7696" s="8" t="str">
        <f>VLOOKUP(J7696,'Contract IDs'!A:D,4,0)</f>
        <v>Patient Stretchers and Trolleys and Related Access</v>
      </c>
      <c r="C7696" s="8" t="str">
        <f>VLOOKUP(L7696,'Supplier IDs'!A:C,3,0)</f>
        <v>Anetic Aid Limited</v>
      </c>
      <c r="D7696" s="8" t="str">
        <f t="shared" si="721"/>
        <v>No Sub Cat</v>
      </c>
      <c r="E7696" s="8">
        <f t="shared" si="723"/>
        <v>300000000000000</v>
      </c>
      <c r="F7696" s="8">
        <f t="shared" si="724"/>
        <v>7</v>
      </c>
      <c r="G7696" s="8">
        <f t="shared" si="725"/>
        <v>7</v>
      </c>
      <c r="H7696" s="15">
        <f t="shared" si="726"/>
        <v>0.06</v>
      </c>
      <c r="I7696" s="15" t="s">
        <v>372</v>
      </c>
      <c r="J7696" s="10">
        <v>300000166523030</v>
      </c>
      <c r="K7696" s="9" t="s">
        <v>422</v>
      </c>
      <c r="L7696" s="10">
        <v>100000000612255</v>
      </c>
      <c r="M7696" s="9"/>
      <c r="N7696" s="20">
        <v>300000000000000</v>
      </c>
      <c r="O7696" s="9">
        <v>7</v>
      </c>
      <c r="P7696" s="9">
        <v>7</v>
      </c>
      <c r="Q7696" s="9">
        <v>6</v>
      </c>
    </row>
    <row r="7697" spans="1:17" hidden="1" x14ac:dyDescent="0.25">
      <c r="A7697" s="8" t="str">
        <f t="shared" si="722"/>
        <v>Patient Stretchers and Trolleys and Related AccessAnetic Aid Limited</v>
      </c>
      <c r="B7697" s="8" t="str">
        <f>VLOOKUP(J7697,'Contract IDs'!A:D,4,0)</f>
        <v>Patient Stretchers and Trolleys and Related Access</v>
      </c>
      <c r="C7697" s="8" t="str">
        <f>VLOOKUP(L7697,'Supplier IDs'!A:C,3,0)</f>
        <v>Anetic Aid Limited</v>
      </c>
      <c r="D7697" s="8" t="str">
        <f t="shared" si="721"/>
        <v>No Sub Cat</v>
      </c>
      <c r="E7697" s="8">
        <f t="shared" si="723"/>
        <v>300000000000000</v>
      </c>
      <c r="F7697" s="8">
        <f t="shared" si="724"/>
        <v>8</v>
      </c>
      <c r="G7697" s="8">
        <f t="shared" si="725"/>
        <v>8</v>
      </c>
      <c r="H7697" s="15">
        <f t="shared" si="726"/>
        <v>0.06</v>
      </c>
      <c r="I7697" s="15" t="s">
        <v>372</v>
      </c>
      <c r="J7697" s="10">
        <v>300000166523030</v>
      </c>
      <c r="K7697" s="9" t="s">
        <v>422</v>
      </c>
      <c r="L7697" s="10">
        <v>100000000612255</v>
      </c>
      <c r="M7697" s="9"/>
      <c r="N7697" s="20">
        <v>300000000000000</v>
      </c>
      <c r="O7697" s="9">
        <v>8</v>
      </c>
      <c r="P7697" s="9">
        <v>8</v>
      </c>
      <c r="Q7697" s="9">
        <v>6</v>
      </c>
    </row>
    <row r="7698" spans="1:17" hidden="1" x14ac:dyDescent="0.25">
      <c r="A7698" s="8" t="str">
        <f t="shared" si="722"/>
        <v>Patient Stretchers and Trolleys and Related AccessAnetic Aid Limited</v>
      </c>
      <c r="B7698" s="8" t="str">
        <f>VLOOKUP(J7698,'Contract IDs'!A:D,4,0)</f>
        <v>Patient Stretchers and Trolleys and Related Access</v>
      </c>
      <c r="C7698" s="8" t="str">
        <f>VLOOKUP(L7698,'Supplier IDs'!A:C,3,0)</f>
        <v>Anetic Aid Limited</v>
      </c>
      <c r="D7698" s="8" t="str">
        <f t="shared" si="721"/>
        <v>No Sub Cat</v>
      </c>
      <c r="E7698" s="8">
        <f t="shared" si="723"/>
        <v>300000000000000</v>
      </c>
      <c r="F7698" s="8">
        <f t="shared" si="724"/>
        <v>9</v>
      </c>
      <c r="G7698" s="8">
        <f t="shared" si="725"/>
        <v>9</v>
      </c>
      <c r="H7698" s="15">
        <f t="shared" si="726"/>
        <v>0.06</v>
      </c>
      <c r="I7698" s="15" t="s">
        <v>372</v>
      </c>
      <c r="J7698" s="10">
        <v>300000166523030</v>
      </c>
      <c r="K7698" s="9" t="s">
        <v>422</v>
      </c>
      <c r="L7698" s="10">
        <v>100000000612255</v>
      </c>
      <c r="M7698" s="9"/>
      <c r="N7698" s="20">
        <v>300000000000000</v>
      </c>
      <c r="O7698" s="9">
        <v>9</v>
      </c>
      <c r="P7698" s="9">
        <v>9</v>
      </c>
      <c r="Q7698" s="9">
        <v>6</v>
      </c>
    </row>
    <row r="7699" spans="1:17" hidden="1" x14ac:dyDescent="0.25">
      <c r="A7699" s="8" t="str">
        <f t="shared" si="722"/>
        <v>Patient Stretchers and Trolleys and Related AccessAnetic Aid Limited</v>
      </c>
      <c r="B7699" s="8" t="str">
        <f>VLOOKUP(J7699,'Contract IDs'!A:D,4,0)</f>
        <v>Patient Stretchers and Trolleys and Related Access</v>
      </c>
      <c r="C7699" s="8" t="str">
        <f>VLOOKUP(L7699,'Supplier IDs'!A:C,3,0)</f>
        <v>Anetic Aid Limited</v>
      </c>
      <c r="D7699" s="8" t="str">
        <f t="shared" si="721"/>
        <v>No Sub Cat</v>
      </c>
      <c r="E7699" s="8">
        <f t="shared" si="723"/>
        <v>300000000000000</v>
      </c>
      <c r="F7699" s="8">
        <f t="shared" si="724"/>
        <v>10</v>
      </c>
      <c r="G7699" s="8">
        <f t="shared" si="725"/>
        <v>10</v>
      </c>
      <c r="H7699" s="15">
        <f t="shared" si="726"/>
        <v>0.06</v>
      </c>
      <c r="I7699" s="15" t="s">
        <v>372</v>
      </c>
      <c r="J7699" s="10">
        <v>300000166523030</v>
      </c>
      <c r="K7699" s="9" t="s">
        <v>422</v>
      </c>
      <c r="L7699" s="10">
        <v>100000000612255</v>
      </c>
      <c r="M7699" s="9"/>
      <c r="N7699" s="20">
        <v>300000000000000</v>
      </c>
      <c r="O7699" s="9">
        <v>10</v>
      </c>
      <c r="P7699" s="9">
        <v>10</v>
      </c>
      <c r="Q7699" s="9">
        <v>6</v>
      </c>
    </row>
    <row r="7700" spans="1:17" hidden="1" x14ac:dyDescent="0.25">
      <c r="A7700" s="8" t="str">
        <f t="shared" si="722"/>
        <v>Patient Stretchers and Trolleys and Related AccessAnetic Aid Limited</v>
      </c>
      <c r="B7700" s="8" t="str">
        <f>VLOOKUP(J7700,'Contract IDs'!A:D,4,0)</f>
        <v>Patient Stretchers and Trolleys and Related Access</v>
      </c>
      <c r="C7700" s="8" t="str">
        <f>VLOOKUP(L7700,'Supplier IDs'!A:C,3,0)</f>
        <v>Anetic Aid Limited</v>
      </c>
      <c r="D7700" s="8" t="str">
        <f t="shared" si="721"/>
        <v>No Sub Cat</v>
      </c>
      <c r="E7700" s="8">
        <f t="shared" si="723"/>
        <v>300000000000000</v>
      </c>
      <c r="F7700" s="8">
        <f t="shared" si="724"/>
        <v>11</v>
      </c>
      <c r="G7700" s="8">
        <f t="shared" si="725"/>
        <v>19</v>
      </c>
      <c r="H7700" s="15">
        <f t="shared" si="726"/>
        <v>0.09</v>
      </c>
      <c r="I7700" s="15" t="s">
        <v>372</v>
      </c>
      <c r="J7700" s="10">
        <v>300000166523030</v>
      </c>
      <c r="K7700" s="9" t="s">
        <v>422</v>
      </c>
      <c r="L7700" s="10">
        <v>100000000612255</v>
      </c>
      <c r="M7700" s="9"/>
      <c r="N7700" s="20">
        <v>300000000000000</v>
      </c>
      <c r="O7700" s="9">
        <v>11</v>
      </c>
      <c r="P7700" s="9">
        <v>19</v>
      </c>
      <c r="Q7700" s="9">
        <v>9</v>
      </c>
    </row>
    <row r="7701" spans="1:17" hidden="1" x14ac:dyDescent="0.25">
      <c r="A7701" s="8" t="str">
        <f t="shared" si="722"/>
        <v>Patient Stretchers and Trolleys and Related AccessAnetic Aid Limited</v>
      </c>
      <c r="B7701" s="8" t="str">
        <f>VLOOKUP(J7701,'Contract IDs'!A:D,4,0)</f>
        <v>Patient Stretchers and Trolleys and Related Access</v>
      </c>
      <c r="C7701" s="8" t="str">
        <f>VLOOKUP(L7701,'Supplier IDs'!A:C,3,0)</f>
        <v>Anetic Aid Limited</v>
      </c>
      <c r="D7701" s="8" t="str">
        <f t="shared" si="721"/>
        <v>No Sub Cat</v>
      </c>
      <c r="E7701" s="8">
        <f t="shared" si="723"/>
        <v>300000000000000</v>
      </c>
      <c r="F7701" s="8">
        <f t="shared" si="724"/>
        <v>20</v>
      </c>
      <c r="G7701" s="8">
        <f t="shared" si="725"/>
        <v>49</v>
      </c>
      <c r="H7701" s="15">
        <f t="shared" si="726"/>
        <v>0.12</v>
      </c>
      <c r="I7701" s="15" t="s">
        <v>372</v>
      </c>
      <c r="J7701" s="10">
        <v>300000166523030</v>
      </c>
      <c r="K7701" s="9" t="s">
        <v>422</v>
      </c>
      <c r="L7701" s="10">
        <v>100000000612255</v>
      </c>
      <c r="M7701" s="9"/>
      <c r="N7701" s="20">
        <v>300000000000000</v>
      </c>
      <c r="O7701" s="9">
        <v>20</v>
      </c>
      <c r="P7701" s="9">
        <v>49</v>
      </c>
      <c r="Q7701" s="9">
        <v>12</v>
      </c>
    </row>
    <row r="7702" spans="1:17" hidden="1" x14ac:dyDescent="0.25">
      <c r="A7702" s="8" t="str">
        <f t="shared" si="722"/>
        <v>Patient Stretchers and Trolleys and Related AccessAnetic Aid Limited</v>
      </c>
      <c r="B7702" s="8" t="str">
        <f>VLOOKUP(J7702,'Contract IDs'!A:D,4,0)</f>
        <v>Patient Stretchers and Trolleys and Related Access</v>
      </c>
      <c r="C7702" s="8" t="str">
        <f>VLOOKUP(L7702,'Supplier IDs'!A:C,3,0)</f>
        <v>Anetic Aid Limited</v>
      </c>
      <c r="D7702" s="8" t="str">
        <f t="shared" si="721"/>
        <v>No Sub Cat</v>
      </c>
      <c r="E7702" s="8">
        <f t="shared" si="723"/>
        <v>300000000000000</v>
      </c>
      <c r="F7702" s="8">
        <f t="shared" si="724"/>
        <v>50</v>
      </c>
      <c r="G7702" s="8">
        <f t="shared" si="725"/>
        <v>99</v>
      </c>
      <c r="H7702" s="15">
        <f t="shared" si="726"/>
        <v>0.15</v>
      </c>
      <c r="I7702" s="15" t="s">
        <v>372</v>
      </c>
      <c r="J7702" s="10">
        <v>300000166523030</v>
      </c>
      <c r="K7702" s="9" t="s">
        <v>422</v>
      </c>
      <c r="L7702" s="10">
        <v>100000000612255</v>
      </c>
      <c r="M7702" s="9"/>
      <c r="N7702" s="20">
        <v>300000000000000</v>
      </c>
      <c r="O7702" s="9">
        <v>50</v>
      </c>
      <c r="P7702" s="9">
        <v>99</v>
      </c>
      <c r="Q7702" s="9">
        <v>15</v>
      </c>
    </row>
    <row r="7703" spans="1:17" hidden="1" x14ac:dyDescent="0.25">
      <c r="A7703" s="8" t="str">
        <f t="shared" si="722"/>
        <v>Patient Stretchers and Trolleys and Related AccessAnetic Aid Limited</v>
      </c>
      <c r="B7703" s="8" t="str">
        <f>VLOOKUP(J7703,'Contract IDs'!A:D,4,0)</f>
        <v>Patient Stretchers and Trolleys and Related Access</v>
      </c>
      <c r="C7703" s="8" t="str">
        <f>VLOOKUP(L7703,'Supplier IDs'!A:C,3,0)</f>
        <v>Anetic Aid Limited</v>
      </c>
      <c r="D7703" s="8" t="str">
        <f t="shared" si="721"/>
        <v>No Sub Cat</v>
      </c>
      <c r="E7703" s="8">
        <f t="shared" si="723"/>
        <v>300000000000000</v>
      </c>
      <c r="F7703" s="8">
        <f t="shared" si="724"/>
        <v>100</v>
      </c>
      <c r="G7703" s="8">
        <f t="shared" si="725"/>
        <v>149</v>
      </c>
      <c r="H7703" s="15">
        <f t="shared" si="726"/>
        <v>0.15</v>
      </c>
      <c r="I7703" s="15" t="s">
        <v>372</v>
      </c>
      <c r="J7703" s="10">
        <v>300000166523030</v>
      </c>
      <c r="K7703" s="9" t="s">
        <v>422</v>
      </c>
      <c r="L7703" s="10">
        <v>100000000612255</v>
      </c>
      <c r="M7703" s="9"/>
      <c r="N7703" s="20">
        <v>300000000000000</v>
      </c>
      <c r="O7703" s="9">
        <v>100</v>
      </c>
      <c r="P7703" s="9">
        <v>149</v>
      </c>
      <c r="Q7703" s="9">
        <v>15</v>
      </c>
    </row>
    <row r="7704" spans="1:17" hidden="1" x14ac:dyDescent="0.25">
      <c r="A7704" s="8" t="str">
        <f t="shared" si="722"/>
        <v>Patient Stretchers and Trolleys and Related AccessAnetic Aid Limited</v>
      </c>
      <c r="B7704" s="8" t="str">
        <f>VLOOKUP(J7704,'Contract IDs'!A:D,4,0)</f>
        <v>Patient Stretchers and Trolleys and Related Access</v>
      </c>
      <c r="C7704" s="8" t="str">
        <f>VLOOKUP(L7704,'Supplier IDs'!A:C,3,0)</f>
        <v>Anetic Aid Limited</v>
      </c>
      <c r="D7704" s="8" t="str">
        <f t="shared" si="721"/>
        <v>No Sub Cat</v>
      </c>
      <c r="E7704" s="8">
        <f t="shared" si="723"/>
        <v>300000000000000</v>
      </c>
      <c r="F7704" s="8">
        <f t="shared" si="724"/>
        <v>150</v>
      </c>
      <c r="G7704" s="8">
        <f t="shared" si="725"/>
        <v>199</v>
      </c>
      <c r="H7704" s="15">
        <f t="shared" si="726"/>
        <v>0.15</v>
      </c>
      <c r="I7704" s="15" t="s">
        <v>372</v>
      </c>
      <c r="J7704" s="10">
        <v>300000166523030</v>
      </c>
      <c r="K7704" s="9" t="s">
        <v>422</v>
      </c>
      <c r="L7704" s="10">
        <v>100000000612255</v>
      </c>
      <c r="M7704" s="9"/>
      <c r="N7704" s="20">
        <v>300000000000000</v>
      </c>
      <c r="O7704" s="9">
        <v>150</v>
      </c>
      <c r="P7704" s="9">
        <v>199</v>
      </c>
      <c r="Q7704" s="9">
        <v>15</v>
      </c>
    </row>
    <row r="7705" spans="1:17" hidden="1" x14ac:dyDescent="0.25">
      <c r="A7705" s="8" t="str">
        <f t="shared" si="722"/>
        <v>Patient Stretchers and Trolleys and Related AccessAnetic Aid Limited</v>
      </c>
      <c r="B7705" s="8" t="str">
        <f>VLOOKUP(J7705,'Contract IDs'!A:D,4,0)</f>
        <v>Patient Stretchers and Trolleys and Related Access</v>
      </c>
      <c r="C7705" s="8" t="str">
        <f>VLOOKUP(L7705,'Supplier IDs'!A:C,3,0)</f>
        <v>Anetic Aid Limited</v>
      </c>
      <c r="D7705" s="8" t="str">
        <f t="shared" si="721"/>
        <v>No Sub Cat</v>
      </c>
      <c r="E7705" s="8">
        <f t="shared" si="723"/>
        <v>300000000000000</v>
      </c>
      <c r="F7705" s="8">
        <f t="shared" si="724"/>
        <v>200</v>
      </c>
      <c r="G7705" s="8">
        <f t="shared" si="725"/>
        <v>1000</v>
      </c>
      <c r="H7705" s="15">
        <f t="shared" si="726"/>
        <v>0.15</v>
      </c>
      <c r="I7705" s="15" t="s">
        <v>372</v>
      </c>
      <c r="J7705" s="10">
        <v>300000166523030</v>
      </c>
      <c r="K7705" s="9" t="s">
        <v>422</v>
      </c>
      <c r="L7705" s="10">
        <v>100000000612255</v>
      </c>
      <c r="M7705" s="9"/>
      <c r="N7705" s="20">
        <v>300000000000000</v>
      </c>
      <c r="O7705" s="9">
        <v>200</v>
      </c>
      <c r="P7705" s="9">
        <v>1000</v>
      </c>
      <c r="Q7705" s="9">
        <v>15</v>
      </c>
    </row>
    <row r="7706" spans="1:17" hidden="1" x14ac:dyDescent="0.25">
      <c r="A7706" s="8" t="str">
        <f t="shared" si="722"/>
        <v>Patient Stretchers and Trolleys and Related AccessAnetic Aid Limited</v>
      </c>
      <c r="B7706" s="8" t="str">
        <f>VLOOKUP(J7706,'Contract IDs'!A:D,4,0)</f>
        <v>Patient Stretchers and Trolleys and Related Access</v>
      </c>
      <c r="C7706" s="8" t="str">
        <f>VLOOKUP(L7706,'Supplier IDs'!A:C,3,0)</f>
        <v>Anetic Aid Limited</v>
      </c>
      <c r="D7706" s="8" t="str">
        <f t="shared" si="721"/>
        <v>No Sub Cat</v>
      </c>
      <c r="E7706" s="8">
        <f t="shared" si="723"/>
        <v>300000000000000</v>
      </c>
      <c r="F7706" s="8">
        <f t="shared" si="724"/>
        <v>2</v>
      </c>
      <c r="G7706" s="8">
        <f t="shared" si="725"/>
        <v>2</v>
      </c>
      <c r="H7706" s="15">
        <f t="shared" si="726"/>
        <v>0.02</v>
      </c>
      <c r="I7706" s="15" t="s">
        <v>372</v>
      </c>
      <c r="J7706" s="10">
        <v>300000166523030</v>
      </c>
      <c r="K7706" s="9" t="s">
        <v>422</v>
      </c>
      <c r="L7706" s="10">
        <v>100000000612255</v>
      </c>
      <c r="M7706" s="9"/>
      <c r="N7706" s="20">
        <v>300000000000000</v>
      </c>
      <c r="O7706" s="9">
        <v>2</v>
      </c>
      <c r="P7706" s="9">
        <v>2</v>
      </c>
      <c r="Q7706" s="9">
        <v>2</v>
      </c>
    </row>
    <row r="7707" spans="1:17" hidden="1" x14ac:dyDescent="0.25">
      <c r="A7707" s="8" t="str">
        <f t="shared" si="722"/>
        <v>Patient Stretchers and Trolleys and Related AccessAnetic Aid Limited</v>
      </c>
      <c r="B7707" s="8" t="str">
        <f>VLOOKUP(J7707,'Contract IDs'!A:D,4,0)</f>
        <v>Patient Stretchers and Trolleys and Related Access</v>
      </c>
      <c r="C7707" s="8" t="str">
        <f>VLOOKUP(L7707,'Supplier IDs'!A:C,3,0)</f>
        <v>Anetic Aid Limited</v>
      </c>
      <c r="D7707" s="8" t="str">
        <f t="shared" si="721"/>
        <v>No Sub Cat</v>
      </c>
      <c r="E7707" s="8">
        <f t="shared" si="723"/>
        <v>300000000000000</v>
      </c>
      <c r="F7707" s="8">
        <f t="shared" si="724"/>
        <v>3</v>
      </c>
      <c r="G7707" s="8">
        <f t="shared" si="725"/>
        <v>3</v>
      </c>
      <c r="H7707" s="15">
        <f t="shared" si="726"/>
        <v>0.02</v>
      </c>
      <c r="I7707" s="15" t="s">
        <v>372</v>
      </c>
      <c r="J7707" s="10">
        <v>300000166523030</v>
      </c>
      <c r="K7707" s="9" t="s">
        <v>422</v>
      </c>
      <c r="L7707" s="10">
        <v>100000000612255</v>
      </c>
      <c r="M7707" s="9"/>
      <c r="N7707" s="20">
        <v>300000000000000</v>
      </c>
      <c r="O7707" s="9">
        <v>3</v>
      </c>
      <c r="P7707" s="9">
        <v>3</v>
      </c>
      <c r="Q7707" s="9">
        <v>2</v>
      </c>
    </row>
    <row r="7708" spans="1:17" hidden="1" x14ac:dyDescent="0.25">
      <c r="A7708" s="8" t="str">
        <f t="shared" si="722"/>
        <v>Patient Stretchers and Trolleys and Related AccessAnetic Aid Limited</v>
      </c>
      <c r="B7708" s="8" t="str">
        <f>VLOOKUP(J7708,'Contract IDs'!A:D,4,0)</f>
        <v>Patient Stretchers and Trolleys and Related Access</v>
      </c>
      <c r="C7708" s="8" t="str">
        <f>VLOOKUP(L7708,'Supplier IDs'!A:C,3,0)</f>
        <v>Anetic Aid Limited</v>
      </c>
      <c r="D7708" s="8" t="str">
        <f t="shared" si="721"/>
        <v>No Sub Cat</v>
      </c>
      <c r="E7708" s="8">
        <f t="shared" si="723"/>
        <v>300000000000000</v>
      </c>
      <c r="F7708" s="8">
        <f t="shared" si="724"/>
        <v>4</v>
      </c>
      <c r="G7708" s="8">
        <f t="shared" si="725"/>
        <v>4</v>
      </c>
      <c r="H7708" s="15">
        <f t="shared" si="726"/>
        <v>0.03</v>
      </c>
      <c r="I7708" s="15" t="s">
        <v>372</v>
      </c>
      <c r="J7708" s="10">
        <v>300000166523030</v>
      </c>
      <c r="K7708" s="9" t="s">
        <v>422</v>
      </c>
      <c r="L7708" s="10">
        <v>100000000612255</v>
      </c>
      <c r="M7708" s="9"/>
      <c r="N7708" s="20">
        <v>300000000000000</v>
      </c>
      <c r="O7708" s="9">
        <v>4</v>
      </c>
      <c r="P7708" s="9">
        <v>4</v>
      </c>
      <c r="Q7708" s="9">
        <v>3</v>
      </c>
    </row>
    <row r="7709" spans="1:17" hidden="1" x14ac:dyDescent="0.25">
      <c r="A7709" s="8" t="str">
        <f t="shared" si="722"/>
        <v>Patient Stretchers and Trolleys and Related AccessAnetic Aid Limited</v>
      </c>
      <c r="B7709" s="8" t="str">
        <f>VLOOKUP(J7709,'Contract IDs'!A:D,4,0)</f>
        <v>Patient Stretchers and Trolleys and Related Access</v>
      </c>
      <c r="C7709" s="8" t="str">
        <f>VLOOKUP(L7709,'Supplier IDs'!A:C,3,0)</f>
        <v>Anetic Aid Limited</v>
      </c>
      <c r="D7709" s="8" t="str">
        <f t="shared" si="721"/>
        <v>No Sub Cat</v>
      </c>
      <c r="E7709" s="8">
        <f t="shared" si="723"/>
        <v>300000000000000</v>
      </c>
      <c r="F7709" s="8">
        <f t="shared" si="724"/>
        <v>5</v>
      </c>
      <c r="G7709" s="8">
        <f t="shared" si="725"/>
        <v>5</v>
      </c>
      <c r="H7709" s="15">
        <f t="shared" si="726"/>
        <v>0.03</v>
      </c>
      <c r="I7709" s="15" t="s">
        <v>372</v>
      </c>
      <c r="J7709" s="10">
        <v>300000166523030</v>
      </c>
      <c r="K7709" s="9" t="s">
        <v>422</v>
      </c>
      <c r="L7709" s="10">
        <v>100000000612255</v>
      </c>
      <c r="M7709" s="9"/>
      <c r="N7709" s="20">
        <v>300000000000000</v>
      </c>
      <c r="O7709" s="9">
        <v>5</v>
      </c>
      <c r="P7709" s="9">
        <v>5</v>
      </c>
      <c r="Q7709" s="9">
        <v>3</v>
      </c>
    </row>
    <row r="7710" spans="1:17" hidden="1" x14ac:dyDescent="0.25">
      <c r="A7710" s="8" t="str">
        <f t="shared" si="722"/>
        <v>Patient Stretchers and Trolleys and Related AccessAnetic Aid Limited</v>
      </c>
      <c r="B7710" s="8" t="str">
        <f>VLOOKUP(J7710,'Contract IDs'!A:D,4,0)</f>
        <v>Patient Stretchers and Trolleys and Related Access</v>
      </c>
      <c r="C7710" s="8" t="str">
        <f>VLOOKUP(L7710,'Supplier IDs'!A:C,3,0)</f>
        <v>Anetic Aid Limited</v>
      </c>
      <c r="D7710" s="8" t="str">
        <f t="shared" si="721"/>
        <v>No Sub Cat</v>
      </c>
      <c r="E7710" s="8">
        <f t="shared" si="723"/>
        <v>300000000000000</v>
      </c>
      <c r="F7710" s="8">
        <f t="shared" si="724"/>
        <v>6</v>
      </c>
      <c r="G7710" s="8">
        <f t="shared" si="725"/>
        <v>6</v>
      </c>
      <c r="H7710" s="15">
        <f t="shared" si="726"/>
        <v>0.05</v>
      </c>
      <c r="I7710" s="15" t="s">
        <v>372</v>
      </c>
      <c r="J7710" s="10">
        <v>300000166523030</v>
      </c>
      <c r="K7710" s="9" t="s">
        <v>422</v>
      </c>
      <c r="L7710" s="10">
        <v>100000000612255</v>
      </c>
      <c r="M7710" s="9"/>
      <c r="N7710" s="20">
        <v>300000000000000</v>
      </c>
      <c r="O7710" s="9">
        <v>6</v>
      </c>
      <c r="P7710" s="9">
        <v>6</v>
      </c>
      <c r="Q7710" s="9">
        <v>5</v>
      </c>
    </row>
    <row r="7711" spans="1:17" hidden="1" x14ac:dyDescent="0.25">
      <c r="A7711" s="8" t="str">
        <f t="shared" si="722"/>
        <v>Patient Stretchers and Trolleys and Related AccessAnetic Aid Limited</v>
      </c>
      <c r="B7711" s="8" t="str">
        <f>VLOOKUP(J7711,'Contract IDs'!A:D,4,0)</f>
        <v>Patient Stretchers and Trolleys and Related Access</v>
      </c>
      <c r="C7711" s="8" t="str">
        <f>VLOOKUP(L7711,'Supplier IDs'!A:C,3,0)</f>
        <v>Anetic Aid Limited</v>
      </c>
      <c r="D7711" s="8" t="str">
        <f t="shared" si="721"/>
        <v>No Sub Cat</v>
      </c>
      <c r="E7711" s="8">
        <f t="shared" si="723"/>
        <v>300000000000000</v>
      </c>
      <c r="F7711" s="8">
        <f t="shared" si="724"/>
        <v>7</v>
      </c>
      <c r="G7711" s="8">
        <f t="shared" si="725"/>
        <v>7</v>
      </c>
      <c r="H7711" s="15">
        <f t="shared" si="726"/>
        <v>0.05</v>
      </c>
      <c r="I7711" s="15" t="s">
        <v>372</v>
      </c>
      <c r="J7711" s="10">
        <v>300000166523030</v>
      </c>
      <c r="K7711" s="9" t="s">
        <v>422</v>
      </c>
      <c r="L7711" s="10">
        <v>100000000612255</v>
      </c>
      <c r="M7711" s="9"/>
      <c r="N7711" s="20">
        <v>300000000000000</v>
      </c>
      <c r="O7711" s="9">
        <v>7</v>
      </c>
      <c r="P7711" s="9">
        <v>7</v>
      </c>
      <c r="Q7711" s="9">
        <v>5</v>
      </c>
    </row>
    <row r="7712" spans="1:17" hidden="1" x14ac:dyDescent="0.25">
      <c r="A7712" s="8" t="str">
        <f t="shared" si="722"/>
        <v>Patient Stretchers and Trolleys and Related AccessAnetic Aid Limited</v>
      </c>
      <c r="B7712" s="8" t="str">
        <f>VLOOKUP(J7712,'Contract IDs'!A:D,4,0)</f>
        <v>Patient Stretchers and Trolleys and Related Access</v>
      </c>
      <c r="C7712" s="8" t="str">
        <f>VLOOKUP(L7712,'Supplier IDs'!A:C,3,0)</f>
        <v>Anetic Aid Limited</v>
      </c>
      <c r="D7712" s="8" t="str">
        <f t="shared" si="721"/>
        <v>No Sub Cat</v>
      </c>
      <c r="E7712" s="8">
        <f t="shared" si="723"/>
        <v>300000000000000</v>
      </c>
      <c r="F7712" s="8">
        <f t="shared" si="724"/>
        <v>8</v>
      </c>
      <c r="G7712" s="8">
        <f t="shared" si="725"/>
        <v>8</v>
      </c>
      <c r="H7712" s="15">
        <f t="shared" si="726"/>
        <v>0.05</v>
      </c>
      <c r="I7712" s="15" t="s">
        <v>372</v>
      </c>
      <c r="J7712" s="10">
        <v>300000166523030</v>
      </c>
      <c r="K7712" s="9" t="s">
        <v>422</v>
      </c>
      <c r="L7712" s="10">
        <v>100000000612255</v>
      </c>
      <c r="M7712" s="9"/>
      <c r="N7712" s="20">
        <v>300000000000000</v>
      </c>
      <c r="O7712" s="9">
        <v>8</v>
      </c>
      <c r="P7712" s="9">
        <v>8</v>
      </c>
      <c r="Q7712" s="9">
        <v>5</v>
      </c>
    </row>
    <row r="7713" spans="1:17" hidden="1" x14ac:dyDescent="0.25">
      <c r="A7713" s="8" t="str">
        <f t="shared" si="722"/>
        <v>Patient Stretchers and Trolleys and Related AccessAnetic Aid Limited</v>
      </c>
      <c r="B7713" s="8" t="str">
        <f>VLOOKUP(J7713,'Contract IDs'!A:D,4,0)</f>
        <v>Patient Stretchers and Trolleys and Related Access</v>
      </c>
      <c r="C7713" s="8" t="str">
        <f>VLOOKUP(L7713,'Supplier IDs'!A:C,3,0)</f>
        <v>Anetic Aid Limited</v>
      </c>
      <c r="D7713" s="8" t="str">
        <f t="shared" si="721"/>
        <v>No Sub Cat</v>
      </c>
      <c r="E7713" s="8">
        <f t="shared" si="723"/>
        <v>300000000000000</v>
      </c>
      <c r="F7713" s="8">
        <f t="shared" si="724"/>
        <v>9</v>
      </c>
      <c r="G7713" s="8">
        <f t="shared" si="725"/>
        <v>9</v>
      </c>
      <c r="H7713" s="15">
        <f t="shared" si="726"/>
        <v>0.05</v>
      </c>
      <c r="I7713" s="15" t="s">
        <v>372</v>
      </c>
      <c r="J7713" s="10">
        <v>300000166523030</v>
      </c>
      <c r="K7713" s="9" t="s">
        <v>422</v>
      </c>
      <c r="L7713" s="10">
        <v>100000000612255</v>
      </c>
      <c r="M7713" s="9"/>
      <c r="N7713" s="20">
        <v>300000000000000</v>
      </c>
      <c r="O7713" s="9">
        <v>9</v>
      </c>
      <c r="P7713" s="9">
        <v>9</v>
      </c>
      <c r="Q7713" s="9">
        <v>5</v>
      </c>
    </row>
    <row r="7714" spans="1:17" hidden="1" x14ac:dyDescent="0.25">
      <c r="A7714" s="8" t="str">
        <f t="shared" si="722"/>
        <v>Patient Stretchers and Trolleys and Related AccessAnetic Aid Limited</v>
      </c>
      <c r="B7714" s="8" t="str">
        <f>VLOOKUP(J7714,'Contract IDs'!A:D,4,0)</f>
        <v>Patient Stretchers and Trolleys and Related Access</v>
      </c>
      <c r="C7714" s="8" t="str">
        <f>VLOOKUP(L7714,'Supplier IDs'!A:C,3,0)</f>
        <v>Anetic Aid Limited</v>
      </c>
      <c r="D7714" s="8" t="str">
        <f t="shared" si="721"/>
        <v>No Sub Cat</v>
      </c>
      <c r="E7714" s="8">
        <f t="shared" si="723"/>
        <v>300000000000000</v>
      </c>
      <c r="F7714" s="8">
        <f t="shared" si="724"/>
        <v>10</v>
      </c>
      <c r="G7714" s="8">
        <f t="shared" si="725"/>
        <v>10</v>
      </c>
      <c r="H7714" s="15">
        <f t="shared" si="726"/>
        <v>0.05</v>
      </c>
      <c r="I7714" s="15" t="s">
        <v>372</v>
      </c>
      <c r="J7714" s="10">
        <v>300000166523030</v>
      </c>
      <c r="K7714" s="9" t="s">
        <v>422</v>
      </c>
      <c r="L7714" s="10">
        <v>100000000612255</v>
      </c>
      <c r="M7714" s="9"/>
      <c r="N7714" s="20">
        <v>300000000000000</v>
      </c>
      <c r="O7714" s="9">
        <v>10</v>
      </c>
      <c r="P7714" s="9">
        <v>10</v>
      </c>
      <c r="Q7714" s="9">
        <v>5</v>
      </c>
    </row>
    <row r="7715" spans="1:17" hidden="1" x14ac:dyDescent="0.25">
      <c r="A7715" s="8" t="str">
        <f t="shared" si="722"/>
        <v>Patient Stretchers and Trolleys and Related AccessAnetic Aid Limited</v>
      </c>
      <c r="B7715" s="8" t="str">
        <f>VLOOKUP(J7715,'Contract IDs'!A:D,4,0)</f>
        <v>Patient Stretchers and Trolleys and Related Access</v>
      </c>
      <c r="C7715" s="8" t="str">
        <f>VLOOKUP(L7715,'Supplier IDs'!A:C,3,0)</f>
        <v>Anetic Aid Limited</v>
      </c>
      <c r="D7715" s="8" t="str">
        <f t="shared" si="721"/>
        <v>No Sub Cat</v>
      </c>
      <c r="E7715" s="8">
        <f t="shared" si="723"/>
        <v>300000000000000</v>
      </c>
      <c r="F7715" s="8">
        <f t="shared" si="724"/>
        <v>11</v>
      </c>
      <c r="G7715" s="8">
        <f t="shared" si="725"/>
        <v>19</v>
      </c>
      <c r="H7715" s="15">
        <f t="shared" si="726"/>
        <v>0.06</v>
      </c>
      <c r="I7715" s="15" t="s">
        <v>372</v>
      </c>
      <c r="J7715" s="10">
        <v>300000166523030</v>
      </c>
      <c r="K7715" s="9" t="s">
        <v>422</v>
      </c>
      <c r="L7715" s="10">
        <v>100000000612255</v>
      </c>
      <c r="M7715" s="9"/>
      <c r="N7715" s="20">
        <v>300000000000000</v>
      </c>
      <c r="O7715" s="9">
        <v>11</v>
      </c>
      <c r="P7715" s="9">
        <v>19</v>
      </c>
      <c r="Q7715" s="9">
        <v>6</v>
      </c>
    </row>
    <row r="7716" spans="1:17" hidden="1" x14ac:dyDescent="0.25">
      <c r="A7716" s="8" t="str">
        <f t="shared" si="722"/>
        <v>Patient Stretchers and Trolleys and Related AccessAnetic Aid Limited</v>
      </c>
      <c r="B7716" s="8" t="str">
        <f>VLOOKUP(J7716,'Contract IDs'!A:D,4,0)</f>
        <v>Patient Stretchers and Trolleys and Related Access</v>
      </c>
      <c r="C7716" s="8" t="str">
        <f>VLOOKUP(L7716,'Supplier IDs'!A:C,3,0)</f>
        <v>Anetic Aid Limited</v>
      </c>
      <c r="D7716" s="8" t="str">
        <f t="shared" si="721"/>
        <v>No Sub Cat</v>
      </c>
      <c r="E7716" s="8">
        <f t="shared" si="723"/>
        <v>300000000000000</v>
      </c>
      <c r="F7716" s="8">
        <f t="shared" si="724"/>
        <v>20</v>
      </c>
      <c r="G7716" s="8">
        <f t="shared" si="725"/>
        <v>49</v>
      </c>
      <c r="H7716" s="15">
        <f t="shared" si="726"/>
        <v>7.4999999999999997E-2</v>
      </c>
      <c r="I7716" s="15" t="s">
        <v>372</v>
      </c>
      <c r="J7716" s="10">
        <v>300000166523030</v>
      </c>
      <c r="K7716" s="9" t="s">
        <v>422</v>
      </c>
      <c r="L7716" s="10">
        <v>100000000612255</v>
      </c>
      <c r="M7716" s="9"/>
      <c r="N7716" s="20">
        <v>300000000000000</v>
      </c>
      <c r="O7716" s="9">
        <v>20</v>
      </c>
      <c r="P7716" s="9">
        <v>49</v>
      </c>
      <c r="Q7716" s="9">
        <v>7.5</v>
      </c>
    </row>
    <row r="7717" spans="1:17" hidden="1" x14ac:dyDescent="0.25">
      <c r="A7717" s="8" t="str">
        <f t="shared" si="722"/>
        <v>Patient Stretchers and Trolleys and Related AccessAnetic Aid Limited</v>
      </c>
      <c r="B7717" s="8" t="str">
        <f>VLOOKUP(J7717,'Contract IDs'!A:D,4,0)</f>
        <v>Patient Stretchers and Trolleys and Related Access</v>
      </c>
      <c r="C7717" s="8" t="str">
        <f>VLOOKUP(L7717,'Supplier IDs'!A:C,3,0)</f>
        <v>Anetic Aid Limited</v>
      </c>
      <c r="D7717" s="8" t="str">
        <f t="shared" si="721"/>
        <v>No Sub Cat</v>
      </c>
      <c r="E7717" s="8">
        <f t="shared" si="723"/>
        <v>300000000000000</v>
      </c>
      <c r="F7717" s="8">
        <f t="shared" si="724"/>
        <v>50</v>
      </c>
      <c r="G7717" s="8">
        <f t="shared" si="725"/>
        <v>99</v>
      </c>
      <c r="H7717" s="15">
        <f t="shared" si="726"/>
        <v>0.1</v>
      </c>
      <c r="I7717" s="15" t="s">
        <v>372</v>
      </c>
      <c r="J7717" s="10">
        <v>300000166523030</v>
      </c>
      <c r="K7717" s="9" t="s">
        <v>422</v>
      </c>
      <c r="L7717" s="10">
        <v>100000000612255</v>
      </c>
      <c r="M7717" s="9"/>
      <c r="N7717" s="20">
        <v>300000000000000</v>
      </c>
      <c r="O7717" s="9">
        <v>50</v>
      </c>
      <c r="P7717" s="9">
        <v>99</v>
      </c>
      <c r="Q7717" s="9">
        <v>10</v>
      </c>
    </row>
    <row r="7718" spans="1:17" hidden="1" x14ac:dyDescent="0.25">
      <c r="A7718" s="8" t="str">
        <f t="shared" si="722"/>
        <v>Patient Stretchers and Trolleys and Related AccessAnetic Aid Limited</v>
      </c>
      <c r="B7718" s="8" t="str">
        <f>VLOOKUP(J7718,'Contract IDs'!A:D,4,0)</f>
        <v>Patient Stretchers and Trolleys and Related Access</v>
      </c>
      <c r="C7718" s="8" t="str">
        <f>VLOOKUP(L7718,'Supplier IDs'!A:C,3,0)</f>
        <v>Anetic Aid Limited</v>
      </c>
      <c r="D7718" s="8" t="str">
        <f t="shared" si="721"/>
        <v>No Sub Cat</v>
      </c>
      <c r="E7718" s="8">
        <f t="shared" si="723"/>
        <v>300000000000000</v>
      </c>
      <c r="F7718" s="8">
        <f t="shared" si="724"/>
        <v>100</v>
      </c>
      <c r="G7718" s="8">
        <f t="shared" si="725"/>
        <v>149</v>
      </c>
      <c r="H7718" s="15">
        <f t="shared" si="726"/>
        <v>0.1</v>
      </c>
      <c r="I7718" s="15" t="s">
        <v>372</v>
      </c>
      <c r="J7718" s="10">
        <v>300000166523030</v>
      </c>
      <c r="K7718" s="9" t="s">
        <v>422</v>
      </c>
      <c r="L7718" s="10">
        <v>100000000612255</v>
      </c>
      <c r="M7718" s="9"/>
      <c r="N7718" s="20">
        <v>300000000000000</v>
      </c>
      <c r="O7718" s="9">
        <v>100</v>
      </c>
      <c r="P7718" s="9">
        <v>149</v>
      </c>
      <c r="Q7718" s="9">
        <v>10</v>
      </c>
    </row>
    <row r="7719" spans="1:17" hidden="1" x14ac:dyDescent="0.25">
      <c r="A7719" s="8" t="str">
        <f t="shared" si="722"/>
        <v>Patient Stretchers and Trolleys and Related AccessAnetic Aid Limited</v>
      </c>
      <c r="B7719" s="8" t="str">
        <f>VLOOKUP(J7719,'Contract IDs'!A:D,4,0)</f>
        <v>Patient Stretchers and Trolleys and Related Access</v>
      </c>
      <c r="C7719" s="8" t="str">
        <f>VLOOKUP(L7719,'Supplier IDs'!A:C,3,0)</f>
        <v>Anetic Aid Limited</v>
      </c>
      <c r="D7719" s="8" t="str">
        <f t="shared" si="721"/>
        <v>No Sub Cat</v>
      </c>
      <c r="E7719" s="8">
        <f t="shared" si="723"/>
        <v>300000000000000</v>
      </c>
      <c r="F7719" s="8">
        <f t="shared" si="724"/>
        <v>150</v>
      </c>
      <c r="G7719" s="8">
        <f t="shared" si="725"/>
        <v>199</v>
      </c>
      <c r="H7719" s="15">
        <f t="shared" si="726"/>
        <v>0.1</v>
      </c>
      <c r="I7719" s="15" t="s">
        <v>372</v>
      </c>
      <c r="J7719" s="10">
        <v>300000166523030</v>
      </c>
      <c r="K7719" s="9" t="s">
        <v>422</v>
      </c>
      <c r="L7719" s="10">
        <v>100000000612255</v>
      </c>
      <c r="M7719" s="9"/>
      <c r="N7719" s="20">
        <v>300000000000000</v>
      </c>
      <c r="O7719" s="9">
        <v>150</v>
      </c>
      <c r="P7719" s="9">
        <v>199</v>
      </c>
      <c r="Q7719" s="9">
        <v>10</v>
      </c>
    </row>
    <row r="7720" spans="1:17" hidden="1" x14ac:dyDescent="0.25">
      <c r="A7720" s="8" t="str">
        <f t="shared" si="722"/>
        <v>Patient Stretchers and Trolleys and Related AccessAnetic Aid Limited</v>
      </c>
      <c r="B7720" s="8" t="str">
        <f>VLOOKUP(J7720,'Contract IDs'!A:D,4,0)</f>
        <v>Patient Stretchers and Trolleys and Related Access</v>
      </c>
      <c r="C7720" s="8" t="str">
        <f>VLOOKUP(L7720,'Supplier IDs'!A:C,3,0)</f>
        <v>Anetic Aid Limited</v>
      </c>
      <c r="D7720" s="8" t="str">
        <f t="shared" si="721"/>
        <v>No Sub Cat</v>
      </c>
      <c r="E7720" s="8">
        <f t="shared" si="723"/>
        <v>300000000000000</v>
      </c>
      <c r="F7720" s="8">
        <f t="shared" si="724"/>
        <v>200</v>
      </c>
      <c r="G7720" s="8">
        <f t="shared" si="725"/>
        <v>1000</v>
      </c>
      <c r="H7720" s="15">
        <f t="shared" si="726"/>
        <v>0.1</v>
      </c>
      <c r="I7720" s="15" t="s">
        <v>372</v>
      </c>
      <c r="J7720" s="10">
        <v>300000166523030</v>
      </c>
      <c r="K7720" s="9" t="s">
        <v>422</v>
      </c>
      <c r="L7720" s="10">
        <v>100000000612255</v>
      </c>
      <c r="M7720" s="9"/>
      <c r="N7720" s="20">
        <v>300000000000000</v>
      </c>
      <c r="O7720" s="9">
        <v>200</v>
      </c>
      <c r="P7720" s="9">
        <v>1000</v>
      </c>
      <c r="Q7720" s="9">
        <v>10</v>
      </c>
    </row>
    <row r="7721" spans="1:17" hidden="1" x14ac:dyDescent="0.25">
      <c r="A7721" s="8" t="str">
        <f t="shared" si="722"/>
        <v>Patient Stretchers and Trolleys and Related AccessAnetic Aid Limited</v>
      </c>
      <c r="B7721" s="8" t="str">
        <f>VLOOKUP(J7721,'Contract IDs'!A:D,4,0)</f>
        <v>Patient Stretchers and Trolleys and Related Access</v>
      </c>
      <c r="C7721" s="8" t="str">
        <f>VLOOKUP(L7721,'Supplier IDs'!A:C,3,0)</f>
        <v>Anetic Aid Limited</v>
      </c>
      <c r="D7721" s="8" t="str">
        <f t="shared" si="721"/>
        <v>No Sub Cat</v>
      </c>
      <c r="E7721" s="8">
        <f t="shared" si="723"/>
        <v>300000000000000</v>
      </c>
      <c r="F7721" s="8">
        <f t="shared" si="724"/>
        <v>2</v>
      </c>
      <c r="G7721" s="8">
        <f t="shared" si="725"/>
        <v>2</v>
      </c>
      <c r="H7721" s="15">
        <f t="shared" si="726"/>
        <v>0.02</v>
      </c>
      <c r="I7721" s="15" t="s">
        <v>372</v>
      </c>
      <c r="J7721" s="10">
        <v>300000166523030</v>
      </c>
      <c r="K7721" s="9" t="s">
        <v>422</v>
      </c>
      <c r="L7721" s="10">
        <v>100000000612255</v>
      </c>
      <c r="M7721" s="9"/>
      <c r="N7721" s="20">
        <v>300000000000000</v>
      </c>
      <c r="O7721" s="9">
        <v>2</v>
      </c>
      <c r="P7721" s="9">
        <v>2</v>
      </c>
      <c r="Q7721" s="9">
        <v>2</v>
      </c>
    </row>
    <row r="7722" spans="1:17" hidden="1" x14ac:dyDescent="0.25">
      <c r="A7722" s="8" t="str">
        <f t="shared" si="722"/>
        <v>Patient Stretchers and Trolleys and Related AccessAnetic Aid Limited</v>
      </c>
      <c r="B7722" s="8" t="str">
        <f>VLOOKUP(J7722,'Contract IDs'!A:D,4,0)</f>
        <v>Patient Stretchers and Trolleys and Related Access</v>
      </c>
      <c r="C7722" s="8" t="str">
        <f>VLOOKUP(L7722,'Supplier IDs'!A:C,3,0)</f>
        <v>Anetic Aid Limited</v>
      </c>
      <c r="D7722" s="8" t="str">
        <f t="shared" si="721"/>
        <v>No Sub Cat</v>
      </c>
      <c r="E7722" s="8">
        <f t="shared" si="723"/>
        <v>300000000000000</v>
      </c>
      <c r="F7722" s="8">
        <f t="shared" si="724"/>
        <v>3</v>
      </c>
      <c r="G7722" s="8">
        <f t="shared" si="725"/>
        <v>3</v>
      </c>
      <c r="H7722" s="15">
        <f t="shared" si="726"/>
        <v>0.02</v>
      </c>
      <c r="I7722" s="15" t="s">
        <v>372</v>
      </c>
      <c r="J7722" s="10">
        <v>300000166523030</v>
      </c>
      <c r="K7722" s="9" t="s">
        <v>422</v>
      </c>
      <c r="L7722" s="10">
        <v>100000000612255</v>
      </c>
      <c r="M7722" s="9"/>
      <c r="N7722" s="20">
        <v>300000000000000</v>
      </c>
      <c r="O7722" s="9">
        <v>3</v>
      </c>
      <c r="P7722" s="9">
        <v>3</v>
      </c>
      <c r="Q7722" s="9">
        <v>2</v>
      </c>
    </row>
    <row r="7723" spans="1:17" hidden="1" x14ac:dyDescent="0.25">
      <c r="A7723" s="8" t="str">
        <f t="shared" si="722"/>
        <v>Patient Stretchers and Trolleys and Related AccessAnetic Aid Limited</v>
      </c>
      <c r="B7723" s="8" t="str">
        <f>VLOOKUP(J7723,'Contract IDs'!A:D,4,0)</f>
        <v>Patient Stretchers and Trolleys and Related Access</v>
      </c>
      <c r="C7723" s="8" t="str">
        <f>VLOOKUP(L7723,'Supplier IDs'!A:C,3,0)</f>
        <v>Anetic Aid Limited</v>
      </c>
      <c r="D7723" s="8" t="str">
        <f t="shared" si="721"/>
        <v>No Sub Cat</v>
      </c>
      <c r="E7723" s="8">
        <f t="shared" si="723"/>
        <v>300000000000000</v>
      </c>
      <c r="F7723" s="8">
        <f t="shared" si="724"/>
        <v>4</v>
      </c>
      <c r="G7723" s="8">
        <f t="shared" si="725"/>
        <v>4</v>
      </c>
      <c r="H7723" s="15">
        <f t="shared" si="726"/>
        <v>0.03</v>
      </c>
      <c r="I7723" s="15" t="s">
        <v>372</v>
      </c>
      <c r="J7723" s="10">
        <v>300000166523030</v>
      </c>
      <c r="K7723" s="9" t="s">
        <v>422</v>
      </c>
      <c r="L7723" s="10">
        <v>100000000612255</v>
      </c>
      <c r="M7723" s="9"/>
      <c r="N7723" s="20">
        <v>300000000000000</v>
      </c>
      <c r="O7723" s="9">
        <v>4</v>
      </c>
      <c r="P7723" s="9">
        <v>4</v>
      </c>
      <c r="Q7723" s="9">
        <v>3</v>
      </c>
    </row>
    <row r="7724" spans="1:17" hidden="1" x14ac:dyDescent="0.25">
      <c r="A7724" s="8" t="str">
        <f t="shared" si="722"/>
        <v>Patient Stretchers and Trolleys and Related AccessAnetic Aid Limited</v>
      </c>
      <c r="B7724" s="8" t="str">
        <f>VLOOKUP(J7724,'Contract IDs'!A:D,4,0)</f>
        <v>Patient Stretchers and Trolleys and Related Access</v>
      </c>
      <c r="C7724" s="8" t="str">
        <f>VLOOKUP(L7724,'Supplier IDs'!A:C,3,0)</f>
        <v>Anetic Aid Limited</v>
      </c>
      <c r="D7724" s="8" t="str">
        <f t="shared" si="721"/>
        <v>No Sub Cat</v>
      </c>
      <c r="E7724" s="8">
        <f t="shared" si="723"/>
        <v>300000000000000</v>
      </c>
      <c r="F7724" s="8">
        <f t="shared" si="724"/>
        <v>5</v>
      </c>
      <c r="G7724" s="8">
        <f t="shared" si="725"/>
        <v>5</v>
      </c>
      <c r="H7724" s="15">
        <f t="shared" si="726"/>
        <v>0.03</v>
      </c>
      <c r="I7724" s="15" t="s">
        <v>372</v>
      </c>
      <c r="J7724" s="10">
        <v>300000166523030</v>
      </c>
      <c r="K7724" s="9" t="s">
        <v>422</v>
      </c>
      <c r="L7724" s="10">
        <v>100000000612255</v>
      </c>
      <c r="M7724" s="9"/>
      <c r="N7724" s="20">
        <v>300000000000000</v>
      </c>
      <c r="O7724" s="9">
        <v>5</v>
      </c>
      <c r="P7724" s="9">
        <v>5</v>
      </c>
      <c r="Q7724" s="9">
        <v>3</v>
      </c>
    </row>
    <row r="7725" spans="1:17" hidden="1" x14ac:dyDescent="0.25">
      <c r="A7725" s="8" t="str">
        <f t="shared" si="722"/>
        <v>Patient Stretchers and Trolleys and Related AccessAnetic Aid Limited</v>
      </c>
      <c r="B7725" s="8" t="str">
        <f>VLOOKUP(J7725,'Contract IDs'!A:D,4,0)</f>
        <v>Patient Stretchers and Trolleys and Related Access</v>
      </c>
      <c r="C7725" s="8" t="str">
        <f>VLOOKUP(L7725,'Supplier IDs'!A:C,3,0)</f>
        <v>Anetic Aid Limited</v>
      </c>
      <c r="D7725" s="8" t="str">
        <f t="shared" si="721"/>
        <v>No Sub Cat</v>
      </c>
      <c r="E7725" s="8">
        <f t="shared" si="723"/>
        <v>300000000000000</v>
      </c>
      <c r="F7725" s="8">
        <f t="shared" si="724"/>
        <v>6</v>
      </c>
      <c r="G7725" s="8">
        <f t="shared" si="725"/>
        <v>6</v>
      </c>
      <c r="H7725" s="15">
        <f t="shared" si="726"/>
        <v>0.05</v>
      </c>
      <c r="I7725" s="15" t="s">
        <v>372</v>
      </c>
      <c r="J7725" s="10">
        <v>300000166523030</v>
      </c>
      <c r="K7725" s="9" t="s">
        <v>422</v>
      </c>
      <c r="L7725" s="10">
        <v>100000000612255</v>
      </c>
      <c r="M7725" s="9"/>
      <c r="N7725" s="20">
        <v>300000000000000</v>
      </c>
      <c r="O7725" s="9">
        <v>6</v>
      </c>
      <c r="P7725" s="9">
        <v>6</v>
      </c>
      <c r="Q7725" s="9">
        <v>5</v>
      </c>
    </row>
    <row r="7726" spans="1:17" hidden="1" x14ac:dyDescent="0.25">
      <c r="A7726" s="8" t="str">
        <f t="shared" si="722"/>
        <v>Patient Stretchers and Trolleys and Related AccessAnetic Aid Limited</v>
      </c>
      <c r="B7726" s="8" t="str">
        <f>VLOOKUP(J7726,'Contract IDs'!A:D,4,0)</f>
        <v>Patient Stretchers and Trolleys and Related Access</v>
      </c>
      <c r="C7726" s="8" t="str">
        <f>VLOOKUP(L7726,'Supplier IDs'!A:C,3,0)</f>
        <v>Anetic Aid Limited</v>
      </c>
      <c r="D7726" s="8" t="str">
        <f t="shared" si="721"/>
        <v>No Sub Cat</v>
      </c>
      <c r="E7726" s="8">
        <f t="shared" si="723"/>
        <v>300000000000000</v>
      </c>
      <c r="F7726" s="8">
        <f t="shared" si="724"/>
        <v>7</v>
      </c>
      <c r="G7726" s="8">
        <f t="shared" si="725"/>
        <v>7</v>
      </c>
      <c r="H7726" s="15">
        <f t="shared" si="726"/>
        <v>0.05</v>
      </c>
      <c r="I7726" s="15" t="s">
        <v>372</v>
      </c>
      <c r="J7726" s="10">
        <v>300000166523030</v>
      </c>
      <c r="K7726" s="9" t="s">
        <v>422</v>
      </c>
      <c r="L7726" s="10">
        <v>100000000612255</v>
      </c>
      <c r="M7726" s="9"/>
      <c r="N7726" s="20">
        <v>300000000000000</v>
      </c>
      <c r="O7726" s="9">
        <v>7</v>
      </c>
      <c r="P7726" s="9">
        <v>7</v>
      </c>
      <c r="Q7726" s="9">
        <v>5</v>
      </c>
    </row>
    <row r="7727" spans="1:17" hidden="1" x14ac:dyDescent="0.25">
      <c r="A7727" s="8" t="str">
        <f t="shared" si="722"/>
        <v>Patient Stretchers and Trolleys and Related AccessAnetic Aid Limited</v>
      </c>
      <c r="B7727" s="8" t="str">
        <f>VLOOKUP(J7727,'Contract IDs'!A:D,4,0)</f>
        <v>Patient Stretchers and Trolleys and Related Access</v>
      </c>
      <c r="C7727" s="8" t="str">
        <f>VLOOKUP(L7727,'Supplier IDs'!A:C,3,0)</f>
        <v>Anetic Aid Limited</v>
      </c>
      <c r="D7727" s="8" t="str">
        <f t="shared" si="721"/>
        <v>No Sub Cat</v>
      </c>
      <c r="E7727" s="8">
        <f t="shared" si="723"/>
        <v>300000000000000</v>
      </c>
      <c r="F7727" s="8">
        <f t="shared" si="724"/>
        <v>8</v>
      </c>
      <c r="G7727" s="8">
        <f t="shared" si="725"/>
        <v>8</v>
      </c>
      <c r="H7727" s="15">
        <f t="shared" si="726"/>
        <v>0.05</v>
      </c>
      <c r="I7727" s="15" t="s">
        <v>372</v>
      </c>
      <c r="J7727" s="10">
        <v>300000166523030</v>
      </c>
      <c r="K7727" s="9" t="s">
        <v>422</v>
      </c>
      <c r="L7727" s="10">
        <v>100000000612255</v>
      </c>
      <c r="M7727" s="9"/>
      <c r="N7727" s="20">
        <v>300000000000000</v>
      </c>
      <c r="O7727" s="9">
        <v>8</v>
      </c>
      <c r="P7727" s="9">
        <v>8</v>
      </c>
      <c r="Q7727" s="9">
        <v>5</v>
      </c>
    </row>
    <row r="7728" spans="1:17" hidden="1" x14ac:dyDescent="0.25">
      <c r="A7728" s="8" t="str">
        <f t="shared" si="722"/>
        <v>Patient Stretchers and Trolleys and Related AccessAnetic Aid Limited</v>
      </c>
      <c r="B7728" s="8" t="str">
        <f>VLOOKUP(J7728,'Contract IDs'!A:D,4,0)</f>
        <v>Patient Stretchers and Trolleys and Related Access</v>
      </c>
      <c r="C7728" s="8" t="str">
        <f>VLOOKUP(L7728,'Supplier IDs'!A:C,3,0)</f>
        <v>Anetic Aid Limited</v>
      </c>
      <c r="D7728" s="8" t="str">
        <f t="shared" si="721"/>
        <v>No Sub Cat</v>
      </c>
      <c r="E7728" s="8">
        <f t="shared" si="723"/>
        <v>300000000000000</v>
      </c>
      <c r="F7728" s="8">
        <f t="shared" si="724"/>
        <v>9</v>
      </c>
      <c r="G7728" s="8">
        <f t="shared" si="725"/>
        <v>9</v>
      </c>
      <c r="H7728" s="15">
        <f t="shared" si="726"/>
        <v>0.05</v>
      </c>
      <c r="I7728" s="15" t="s">
        <v>372</v>
      </c>
      <c r="J7728" s="10">
        <v>300000166523030</v>
      </c>
      <c r="K7728" s="9" t="s">
        <v>422</v>
      </c>
      <c r="L7728" s="10">
        <v>100000000612255</v>
      </c>
      <c r="M7728" s="9"/>
      <c r="N7728" s="20">
        <v>300000000000000</v>
      </c>
      <c r="O7728" s="9">
        <v>9</v>
      </c>
      <c r="P7728" s="9">
        <v>9</v>
      </c>
      <c r="Q7728" s="9">
        <v>5</v>
      </c>
    </row>
    <row r="7729" spans="1:17" hidden="1" x14ac:dyDescent="0.25">
      <c r="A7729" s="8" t="str">
        <f t="shared" si="722"/>
        <v>Patient Stretchers and Trolleys and Related AccessAnetic Aid Limited</v>
      </c>
      <c r="B7729" s="8" t="str">
        <f>VLOOKUP(J7729,'Contract IDs'!A:D,4,0)</f>
        <v>Patient Stretchers and Trolleys and Related Access</v>
      </c>
      <c r="C7729" s="8" t="str">
        <f>VLOOKUP(L7729,'Supplier IDs'!A:C,3,0)</f>
        <v>Anetic Aid Limited</v>
      </c>
      <c r="D7729" s="8" t="str">
        <f t="shared" si="721"/>
        <v>No Sub Cat</v>
      </c>
      <c r="E7729" s="8">
        <f t="shared" si="723"/>
        <v>300000000000000</v>
      </c>
      <c r="F7729" s="8">
        <f t="shared" si="724"/>
        <v>10</v>
      </c>
      <c r="G7729" s="8">
        <f t="shared" si="725"/>
        <v>10</v>
      </c>
      <c r="H7729" s="15">
        <f t="shared" si="726"/>
        <v>0.05</v>
      </c>
      <c r="I7729" s="15" t="s">
        <v>372</v>
      </c>
      <c r="J7729" s="10">
        <v>300000166523030</v>
      </c>
      <c r="K7729" s="9" t="s">
        <v>422</v>
      </c>
      <c r="L7729" s="10">
        <v>100000000612255</v>
      </c>
      <c r="M7729" s="9"/>
      <c r="N7729" s="20">
        <v>300000000000000</v>
      </c>
      <c r="O7729" s="9">
        <v>10</v>
      </c>
      <c r="P7729" s="9">
        <v>10</v>
      </c>
      <c r="Q7729" s="9">
        <v>5</v>
      </c>
    </row>
    <row r="7730" spans="1:17" hidden="1" x14ac:dyDescent="0.25">
      <c r="A7730" s="8" t="str">
        <f t="shared" si="722"/>
        <v>Patient Stretchers and Trolleys and Related AccessAnetic Aid Limited</v>
      </c>
      <c r="B7730" s="8" t="str">
        <f>VLOOKUP(J7730,'Contract IDs'!A:D,4,0)</f>
        <v>Patient Stretchers and Trolleys and Related Access</v>
      </c>
      <c r="C7730" s="8" t="str">
        <f>VLOOKUP(L7730,'Supplier IDs'!A:C,3,0)</f>
        <v>Anetic Aid Limited</v>
      </c>
      <c r="D7730" s="8" t="str">
        <f t="shared" si="721"/>
        <v>No Sub Cat</v>
      </c>
      <c r="E7730" s="8">
        <f t="shared" si="723"/>
        <v>300000000000000</v>
      </c>
      <c r="F7730" s="8">
        <f t="shared" si="724"/>
        <v>11</v>
      </c>
      <c r="G7730" s="8">
        <f t="shared" si="725"/>
        <v>19</v>
      </c>
      <c r="H7730" s="15">
        <f t="shared" si="726"/>
        <v>0.06</v>
      </c>
      <c r="I7730" s="15" t="s">
        <v>372</v>
      </c>
      <c r="J7730" s="10">
        <v>300000166523030</v>
      </c>
      <c r="K7730" s="9" t="s">
        <v>422</v>
      </c>
      <c r="L7730" s="10">
        <v>100000000612255</v>
      </c>
      <c r="M7730" s="9"/>
      <c r="N7730" s="20">
        <v>300000000000000</v>
      </c>
      <c r="O7730" s="9">
        <v>11</v>
      </c>
      <c r="P7730" s="9">
        <v>19</v>
      </c>
      <c r="Q7730" s="9">
        <v>6</v>
      </c>
    </row>
    <row r="7731" spans="1:17" hidden="1" x14ac:dyDescent="0.25">
      <c r="A7731" s="8" t="str">
        <f t="shared" si="722"/>
        <v>Patient Stretchers and Trolleys and Related AccessAnetic Aid Limited</v>
      </c>
      <c r="B7731" s="8" t="str">
        <f>VLOOKUP(J7731,'Contract IDs'!A:D,4,0)</f>
        <v>Patient Stretchers and Trolleys and Related Access</v>
      </c>
      <c r="C7731" s="8" t="str">
        <f>VLOOKUP(L7731,'Supplier IDs'!A:C,3,0)</f>
        <v>Anetic Aid Limited</v>
      </c>
      <c r="D7731" s="8" t="str">
        <f t="shared" si="721"/>
        <v>No Sub Cat</v>
      </c>
      <c r="E7731" s="8">
        <f t="shared" si="723"/>
        <v>300000000000000</v>
      </c>
      <c r="F7731" s="8">
        <f t="shared" si="724"/>
        <v>20</v>
      </c>
      <c r="G7731" s="8">
        <f t="shared" si="725"/>
        <v>49</v>
      </c>
      <c r="H7731" s="15">
        <f t="shared" si="726"/>
        <v>7.4999999999999997E-2</v>
      </c>
      <c r="I7731" s="15" t="s">
        <v>372</v>
      </c>
      <c r="J7731" s="10">
        <v>300000166523030</v>
      </c>
      <c r="K7731" s="9" t="s">
        <v>422</v>
      </c>
      <c r="L7731" s="10">
        <v>100000000612255</v>
      </c>
      <c r="M7731" s="9"/>
      <c r="N7731" s="20">
        <v>300000000000000</v>
      </c>
      <c r="O7731" s="9">
        <v>20</v>
      </c>
      <c r="P7731" s="9">
        <v>49</v>
      </c>
      <c r="Q7731" s="9">
        <v>7.5</v>
      </c>
    </row>
    <row r="7732" spans="1:17" hidden="1" x14ac:dyDescent="0.25">
      <c r="A7732" s="8" t="str">
        <f t="shared" si="722"/>
        <v>Patient Stretchers and Trolleys and Related AccessAnetic Aid Limited</v>
      </c>
      <c r="B7732" s="8" t="str">
        <f>VLOOKUP(J7732,'Contract IDs'!A:D,4,0)</f>
        <v>Patient Stretchers and Trolleys and Related Access</v>
      </c>
      <c r="C7732" s="8" t="str">
        <f>VLOOKUP(L7732,'Supplier IDs'!A:C,3,0)</f>
        <v>Anetic Aid Limited</v>
      </c>
      <c r="D7732" s="8" t="str">
        <f t="shared" si="721"/>
        <v>No Sub Cat</v>
      </c>
      <c r="E7732" s="8">
        <f t="shared" si="723"/>
        <v>300000000000000</v>
      </c>
      <c r="F7732" s="8">
        <f t="shared" si="724"/>
        <v>50</v>
      </c>
      <c r="G7732" s="8">
        <f t="shared" si="725"/>
        <v>99</v>
      </c>
      <c r="H7732" s="15">
        <f t="shared" si="726"/>
        <v>0.1</v>
      </c>
      <c r="I7732" s="15" t="s">
        <v>372</v>
      </c>
      <c r="J7732" s="10">
        <v>300000166523030</v>
      </c>
      <c r="K7732" s="9" t="s">
        <v>422</v>
      </c>
      <c r="L7732" s="10">
        <v>100000000612255</v>
      </c>
      <c r="M7732" s="9"/>
      <c r="N7732" s="20">
        <v>300000000000000</v>
      </c>
      <c r="O7732" s="9">
        <v>50</v>
      </c>
      <c r="P7732" s="9">
        <v>99</v>
      </c>
      <c r="Q7732" s="9">
        <v>10</v>
      </c>
    </row>
    <row r="7733" spans="1:17" hidden="1" x14ac:dyDescent="0.25">
      <c r="A7733" s="8" t="str">
        <f t="shared" si="722"/>
        <v>Patient Stretchers and Trolleys and Related AccessAnetic Aid Limited</v>
      </c>
      <c r="B7733" s="8" t="str">
        <f>VLOOKUP(J7733,'Contract IDs'!A:D,4,0)</f>
        <v>Patient Stretchers and Trolleys and Related Access</v>
      </c>
      <c r="C7733" s="8" t="str">
        <f>VLOOKUP(L7733,'Supplier IDs'!A:C,3,0)</f>
        <v>Anetic Aid Limited</v>
      </c>
      <c r="D7733" s="8" t="str">
        <f t="shared" si="721"/>
        <v>No Sub Cat</v>
      </c>
      <c r="E7733" s="8">
        <f t="shared" si="723"/>
        <v>300000000000000</v>
      </c>
      <c r="F7733" s="8">
        <f t="shared" si="724"/>
        <v>100</v>
      </c>
      <c r="G7733" s="8">
        <f t="shared" si="725"/>
        <v>149</v>
      </c>
      <c r="H7733" s="15">
        <f t="shared" si="726"/>
        <v>0.1</v>
      </c>
      <c r="I7733" s="15" t="s">
        <v>372</v>
      </c>
      <c r="J7733" s="10">
        <v>300000166523030</v>
      </c>
      <c r="K7733" s="9" t="s">
        <v>422</v>
      </c>
      <c r="L7733" s="10">
        <v>100000000612255</v>
      </c>
      <c r="M7733" s="9"/>
      <c r="N7733" s="20">
        <v>300000000000000</v>
      </c>
      <c r="O7733" s="9">
        <v>100</v>
      </c>
      <c r="P7733" s="9">
        <v>149</v>
      </c>
      <c r="Q7733" s="9">
        <v>10</v>
      </c>
    </row>
    <row r="7734" spans="1:17" hidden="1" x14ac:dyDescent="0.25">
      <c r="A7734" s="8" t="str">
        <f t="shared" si="722"/>
        <v>Patient Stretchers and Trolleys and Related AccessAnetic Aid Limited</v>
      </c>
      <c r="B7734" s="8" t="str">
        <f>VLOOKUP(J7734,'Contract IDs'!A:D,4,0)</f>
        <v>Patient Stretchers and Trolleys and Related Access</v>
      </c>
      <c r="C7734" s="8" t="str">
        <f>VLOOKUP(L7734,'Supplier IDs'!A:C,3,0)</f>
        <v>Anetic Aid Limited</v>
      </c>
      <c r="D7734" s="8" t="str">
        <f t="shared" si="721"/>
        <v>No Sub Cat</v>
      </c>
      <c r="E7734" s="8">
        <f t="shared" si="723"/>
        <v>300000000000000</v>
      </c>
      <c r="F7734" s="8">
        <f t="shared" si="724"/>
        <v>150</v>
      </c>
      <c r="G7734" s="8">
        <f t="shared" si="725"/>
        <v>199</v>
      </c>
      <c r="H7734" s="15">
        <f t="shared" si="726"/>
        <v>0.1</v>
      </c>
      <c r="I7734" s="15" t="s">
        <v>372</v>
      </c>
      <c r="J7734" s="10">
        <v>300000166523030</v>
      </c>
      <c r="K7734" s="9" t="s">
        <v>422</v>
      </c>
      <c r="L7734" s="10">
        <v>100000000612255</v>
      </c>
      <c r="M7734" s="9"/>
      <c r="N7734" s="20">
        <v>300000000000000</v>
      </c>
      <c r="O7734" s="9">
        <v>150</v>
      </c>
      <c r="P7734" s="9">
        <v>199</v>
      </c>
      <c r="Q7734" s="9">
        <v>10</v>
      </c>
    </row>
    <row r="7735" spans="1:17" hidden="1" x14ac:dyDescent="0.25">
      <c r="A7735" s="8" t="str">
        <f t="shared" si="722"/>
        <v>Patient Stretchers and Trolleys and Related AccessAnetic Aid Limited</v>
      </c>
      <c r="B7735" s="8" t="str">
        <f>VLOOKUP(J7735,'Contract IDs'!A:D,4,0)</f>
        <v>Patient Stretchers and Trolleys and Related Access</v>
      </c>
      <c r="C7735" s="8" t="str">
        <f>VLOOKUP(L7735,'Supplier IDs'!A:C,3,0)</f>
        <v>Anetic Aid Limited</v>
      </c>
      <c r="D7735" s="8" t="str">
        <f t="shared" si="721"/>
        <v>No Sub Cat</v>
      </c>
      <c r="E7735" s="8">
        <f t="shared" si="723"/>
        <v>300000000000000</v>
      </c>
      <c r="F7735" s="8">
        <f t="shared" si="724"/>
        <v>200</v>
      </c>
      <c r="G7735" s="8">
        <f t="shared" si="725"/>
        <v>1000</v>
      </c>
      <c r="H7735" s="15">
        <f t="shared" si="726"/>
        <v>0.1</v>
      </c>
      <c r="I7735" s="15" t="s">
        <v>372</v>
      </c>
      <c r="J7735" s="10">
        <v>300000166523030</v>
      </c>
      <c r="K7735" s="9" t="s">
        <v>422</v>
      </c>
      <c r="L7735" s="10">
        <v>100000000612255</v>
      </c>
      <c r="M7735" s="9"/>
      <c r="N7735" s="20">
        <v>300000000000000</v>
      </c>
      <c r="O7735" s="9">
        <v>200</v>
      </c>
      <c r="P7735" s="9">
        <v>1000</v>
      </c>
      <c r="Q7735" s="9">
        <v>10</v>
      </c>
    </row>
    <row r="7736" spans="1:17" hidden="1" x14ac:dyDescent="0.25">
      <c r="A7736" s="8" t="str">
        <f t="shared" si="722"/>
        <v>Patient Stretchers and Trolleys and Related AccessAnetic Aid Limited</v>
      </c>
      <c r="B7736" s="8" t="str">
        <f>VLOOKUP(J7736,'Contract IDs'!A:D,4,0)</f>
        <v>Patient Stretchers and Trolleys and Related Access</v>
      </c>
      <c r="C7736" s="8" t="str">
        <f>VLOOKUP(L7736,'Supplier IDs'!A:C,3,0)</f>
        <v>Anetic Aid Limited</v>
      </c>
      <c r="D7736" s="8" t="str">
        <f t="shared" si="721"/>
        <v>No Sub Cat</v>
      </c>
      <c r="E7736" s="8">
        <f t="shared" si="723"/>
        <v>300000000000000</v>
      </c>
      <c r="F7736" s="8">
        <f t="shared" si="724"/>
        <v>2</v>
      </c>
      <c r="G7736" s="8">
        <f t="shared" si="725"/>
        <v>2</v>
      </c>
      <c r="H7736" s="15">
        <f t="shared" si="726"/>
        <v>0.02</v>
      </c>
      <c r="I7736" s="15" t="s">
        <v>372</v>
      </c>
      <c r="J7736" s="10">
        <v>300000166523030</v>
      </c>
      <c r="K7736" s="9" t="s">
        <v>422</v>
      </c>
      <c r="L7736" s="10">
        <v>100000000612255</v>
      </c>
      <c r="M7736" s="9"/>
      <c r="N7736" s="20">
        <v>300000000000000</v>
      </c>
      <c r="O7736" s="9">
        <v>2</v>
      </c>
      <c r="P7736" s="9">
        <v>2</v>
      </c>
      <c r="Q7736" s="9">
        <v>2</v>
      </c>
    </row>
    <row r="7737" spans="1:17" hidden="1" x14ac:dyDescent="0.25">
      <c r="A7737" s="8" t="str">
        <f t="shared" si="722"/>
        <v>Patient Stretchers and Trolleys and Related AccessAnetic Aid Limited</v>
      </c>
      <c r="B7737" s="8" t="str">
        <f>VLOOKUP(J7737,'Contract IDs'!A:D,4,0)</f>
        <v>Patient Stretchers and Trolleys and Related Access</v>
      </c>
      <c r="C7737" s="8" t="str">
        <f>VLOOKUP(L7737,'Supplier IDs'!A:C,3,0)</f>
        <v>Anetic Aid Limited</v>
      </c>
      <c r="D7737" s="8" t="str">
        <f t="shared" si="721"/>
        <v>No Sub Cat</v>
      </c>
      <c r="E7737" s="8">
        <f t="shared" si="723"/>
        <v>300000000000000</v>
      </c>
      <c r="F7737" s="8">
        <f t="shared" si="724"/>
        <v>3</v>
      </c>
      <c r="G7737" s="8">
        <f t="shared" si="725"/>
        <v>3</v>
      </c>
      <c r="H7737" s="15">
        <f t="shared" si="726"/>
        <v>0.02</v>
      </c>
      <c r="I7737" s="15" t="s">
        <v>372</v>
      </c>
      <c r="J7737" s="10">
        <v>300000166523030</v>
      </c>
      <c r="K7737" s="9" t="s">
        <v>422</v>
      </c>
      <c r="L7737" s="10">
        <v>100000000612255</v>
      </c>
      <c r="M7737" s="9"/>
      <c r="N7737" s="20">
        <v>300000000000000</v>
      </c>
      <c r="O7737" s="9">
        <v>3</v>
      </c>
      <c r="P7737" s="9">
        <v>3</v>
      </c>
      <c r="Q7737" s="9">
        <v>2</v>
      </c>
    </row>
    <row r="7738" spans="1:17" hidden="1" x14ac:dyDescent="0.25">
      <c r="A7738" s="8" t="str">
        <f t="shared" si="722"/>
        <v>Patient Stretchers and Trolleys and Related AccessAnetic Aid Limited</v>
      </c>
      <c r="B7738" s="8" t="str">
        <f>VLOOKUP(J7738,'Contract IDs'!A:D,4,0)</f>
        <v>Patient Stretchers and Trolleys and Related Access</v>
      </c>
      <c r="C7738" s="8" t="str">
        <f>VLOOKUP(L7738,'Supplier IDs'!A:C,3,0)</f>
        <v>Anetic Aid Limited</v>
      </c>
      <c r="D7738" s="8" t="str">
        <f t="shared" si="721"/>
        <v>No Sub Cat</v>
      </c>
      <c r="E7738" s="8">
        <f t="shared" si="723"/>
        <v>300000000000000</v>
      </c>
      <c r="F7738" s="8">
        <f t="shared" si="724"/>
        <v>4</v>
      </c>
      <c r="G7738" s="8">
        <f t="shared" si="725"/>
        <v>4</v>
      </c>
      <c r="H7738" s="15">
        <f t="shared" si="726"/>
        <v>0.03</v>
      </c>
      <c r="I7738" s="15" t="s">
        <v>372</v>
      </c>
      <c r="J7738" s="10">
        <v>300000166523030</v>
      </c>
      <c r="K7738" s="9" t="s">
        <v>422</v>
      </c>
      <c r="L7738" s="10">
        <v>100000000612255</v>
      </c>
      <c r="M7738" s="9"/>
      <c r="N7738" s="20">
        <v>300000000000000</v>
      </c>
      <c r="O7738" s="9">
        <v>4</v>
      </c>
      <c r="P7738" s="9">
        <v>4</v>
      </c>
      <c r="Q7738" s="9">
        <v>3</v>
      </c>
    </row>
    <row r="7739" spans="1:17" hidden="1" x14ac:dyDescent="0.25">
      <c r="A7739" s="8" t="str">
        <f t="shared" si="722"/>
        <v>Patient Stretchers and Trolleys and Related AccessAnetic Aid Limited</v>
      </c>
      <c r="B7739" s="8" t="str">
        <f>VLOOKUP(J7739,'Contract IDs'!A:D,4,0)</f>
        <v>Patient Stretchers and Trolleys and Related Access</v>
      </c>
      <c r="C7739" s="8" t="str">
        <f>VLOOKUP(L7739,'Supplier IDs'!A:C,3,0)</f>
        <v>Anetic Aid Limited</v>
      </c>
      <c r="D7739" s="8" t="str">
        <f t="shared" si="721"/>
        <v>No Sub Cat</v>
      </c>
      <c r="E7739" s="8">
        <f t="shared" si="723"/>
        <v>300000000000000</v>
      </c>
      <c r="F7739" s="8">
        <f t="shared" si="724"/>
        <v>5</v>
      </c>
      <c r="G7739" s="8">
        <f t="shared" si="725"/>
        <v>5</v>
      </c>
      <c r="H7739" s="15">
        <f t="shared" si="726"/>
        <v>0.03</v>
      </c>
      <c r="I7739" s="15" t="s">
        <v>372</v>
      </c>
      <c r="J7739" s="10">
        <v>300000166523030</v>
      </c>
      <c r="K7739" s="9" t="s">
        <v>422</v>
      </c>
      <c r="L7739" s="10">
        <v>100000000612255</v>
      </c>
      <c r="M7739" s="9"/>
      <c r="N7739" s="20">
        <v>300000000000000</v>
      </c>
      <c r="O7739" s="9">
        <v>5</v>
      </c>
      <c r="P7739" s="9">
        <v>5</v>
      </c>
      <c r="Q7739" s="9">
        <v>3</v>
      </c>
    </row>
    <row r="7740" spans="1:17" hidden="1" x14ac:dyDescent="0.25">
      <c r="A7740" s="8" t="str">
        <f t="shared" si="722"/>
        <v>Patient Stretchers and Trolleys and Related AccessAnetic Aid Limited</v>
      </c>
      <c r="B7740" s="8" t="str">
        <f>VLOOKUP(J7740,'Contract IDs'!A:D,4,0)</f>
        <v>Patient Stretchers and Trolleys and Related Access</v>
      </c>
      <c r="C7740" s="8" t="str">
        <f>VLOOKUP(L7740,'Supplier IDs'!A:C,3,0)</f>
        <v>Anetic Aid Limited</v>
      </c>
      <c r="D7740" s="8" t="str">
        <f t="shared" si="721"/>
        <v>No Sub Cat</v>
      </c>
      <c r="E7740" s="8">
        <f t="shared" si="723"/>
        <v>300000000000000</v>
      </c>
      <c r="F7740" s="8">
        <f t="shared" si="724"/>
        <v>6</v>
      </c>
      <c r="G7740" s="8">
        <f t="shared" si="725"/>
        <v>6</v>
      </c>
      <c r="H7740" s="15">
        <f t="shared" si="726"/>
        <v>0.05</v>
      </c>
      <c r="I7740" s="15" t="s">
        <v>372</v>
      </c>
      <c r="J7740" s="10">
        <v>300000166523030</v>
      </c>
      <c r="K7740" s="9" t="s">
        <v>422</v>
      </c>
      <c r="L7740" s="10">
        <v>100000000612255</v>
      </c>
      <c r="M7740" s="9"/>
      <c r="N7740" s="20">
        <v>300000000000000</v>
      </c>
      <c r="O7740" s="9">
        <v>6</v>
      </c>
      <c r="P7740" s="9">
        <v>6</v>
      </c>
      <c r="Q7740" s="9">
        <v>5</v>
      </c>
    </row>
    <row r="7741" spans="1:17" hidden="1" x14ac:dyDescent="0.25">
      <c r="A7741" s="8" t="str">
        <f t="shared" si="722"/>
        <v>Patient Stretchers and Trolleys and Related AccessAnetic Aid Limited</v>
      </c>
      <c r="B7741" s="8" t="str">
        <f>VLOOKUP(J7741,'Contract IDs'!A:D,4,0)</f>
        <v>Patient Stretchers and Trolleys and Related Access</v>
      </c>
      <c r="C7741" s="8" t="str">
        <f>VLOOKUP(L7741,'Supplier IDs'!A:C,3,0)</f>
        <v>Anetic Aid Limited</v>
      </c>
      <c r="D7741" s="8" t="str">
        <f t="shared" si="721"/>
        <v>No Sub Cat</v>
      </c>
      <c r="E7741" s="8">
        <f t="shared" si="723"/>
        <v>300000000000000</v>
      </c>
      <c r="F7741" s="8">
        <f t="shared" si="724"/>
        <v>7</v>
      </c>
      <c r="G7741" s="8">
        <f t="shared" si="725"/>
        <v>7</v>
      </c>
      <c r="H7741" s="15">
        <f t="shared" si="726"/>
        <v>0.05</v>
      </c>
      <c r="I7741" s="15" t="s">
        <v>372</v>
      </c>
      <c r="J7741" s="10">
        <v>300000166523030</v>
      </c>
      <c r="K7741" s="9" t="s">
        <v>422</v>
      </c>
      <c r="L7741" s="10">
        <v>100000000612255</v>
      </c>
      <c r="M7741" s="9"/>
      <c r="N7741" s="20">
        <v>300000000000000</v>
      </c>
      <c r="O7741" s="9">
        <v>7</v>
      </c>
      <c r="P7741" s="9">
        <v>7</v>
      </c>
      <c r="Q7741" s="9">
        <v>5</v>
      </c>
    </row>
    <row r="7742" spans="1:17" hidden="1" x14ac:dyDescent="0.25">
      <c r="A7742" s="8" t="str">
        <f t="shared" si="722"/>
        <v>Patient Stretchers and Trolleys and Related AccessAnetic Aid Limited</v>
      </c>
      <c r="B7742" s="8" t="str">
        <f>VLOOKUP(J7742,'Contract IDs'!A:D,4,0)</f>
        <v>Patient Stretchers and Trolleys and Related Access</v>
      </c>
      <c r="C7742" s="8" t="str">
        <f>VLOOKUP(L7742,'Supplier IDs'!A:C,3,0)</f>
        <v>Anetic Aid Limited</v>
      </c>
      <c r="D7742" s="8" t="str">
        <f t="shared" si="721"/>
        <v>No Sub Cat</v>
      </c>
      <c r="E7742" s="8">
        <f t="shared" si="723"/>
        <v>300000000000000</v>
      </c>
      <c r="F7742" s="8">
        <f t="shared" si="724"/>
        <v>8</v>
      </c>
      <c r="G7742" s="8">
        <f t="shared" si="725"/>
        <v>8</v>
      </c>
      <c r="H7742" s="15">
        <f t="shared" si="726"/>
        <v>0.05</v>
      </c>
      <c r="I7742" s="15" t="s">
        <v>372</v>
      </c>
      <c r="J7742" s="10">
        <v>300000166523030</v>
      </c>
      <c r="K7742" s="9" t="s">
        <v>422</v>
      </c>
      <c r="L7742" s="10">
        <v>100000000612255</v>
      </c>
      <c r="M7742" s="9"/>
      <c r="N7742" s="20">
        <v>300000000000000</v>
      </c>
      <c r="O7742" s="9">
        <v>8</v>
      </c>
      <c r="P7742" s="9">
        <v>8</v>
      </c>
      <c r="Q7742" s="9">
        <v>5</v>
      </c>
    </row>
    <row r="7743" spans="1:17" hidden="1" x14ac:dyDescent="0.25">
      <c r="A7743" s="8" t="str">
        <f t="shared" si="722"/>
        <v>Patient Stretchers and Trolleys and Related AccessAnetic Aid Limited</v>
      </c>
      <c r="B7743" s="8" t="str">
        <f>VLOOKUP(J7743,'Contract IDs'!A:D,4,0)</f>
        <v>Patient Stretchers and Trolleys and Related Access</v>
      </c>
      <c r="C7743" s="8" t="str">
        <f>VLOOKUP(L7743,'Supplier IDs'!A:C,3,0)</f>
        <v>Anetic Aid Limited</v>
      </c>
      <c r="D7743" s="8" t="str">
        <f t="shared" si="721"/>
        <v>No Sub Cat</v>
      </c>
      <c r="E7743" s="8">
        <f t="shared" si="723"/>
        <v>300000000000000</v>
      </c>
      <c r="F7743" s="8">
        <f t="shared" si="724"/>
        <v>9</v>
      </c>
      <c r="G7743" s="8">
        <f t="shared" si="725"/>
        <v>9</v>
      </c>
      <c r="H7743" s="15">
        <f t="shared" si="726"/>
        <v>0.05</v>
      </c>
      <c r="I7743" s="15" t="s">
        <v>372</v>
      </c>
      <c r="J7743" s="10">
        <v>300000166523030</v>
      </c>
      <c r="K7743" s="9" t="s">
        <v>422</v>
      </c>
      <c r="L7743" s="10">
        <v>100000000612255</v>
      </c>
      <c r="M7743" s="9"/>
      <c r="N7743" s="20">
        <v>300000000000000</v>
      </c>
      <c r="O7743" s="9">
        <v>9</v>
      </c>
      <c r="P7743" s="9">
        <v>9</v>
      </c>
      <c r="Q7743" s="9">
        <v>5</v>
      </c>
    </row>
    <row r="7744" spans="1:17" hidden="1" x14ac:dyDescent="0.25">
      <c r="A7744" s="8" t="str">
        <f t="shared" si="722"/>
        <v>Patient Stretchers and Trolleys and Related AccessAnetic Aid Limited</v>
      </c>
      <c r="B7744" s="8" t="str">
        <f>VLOOKUP(J7744,'Contract IDs'!A:D,4,0)</f>
        <v>Patient Stretchers and Trolleys and Related Access</v>
      </c>
      <c r="C7744" s="8" t="str">
        <f>VLOOKUP(L7744,'Supplier IDs'!A:C,3,0)</f>
        <v>Anetic Aid Limited</v>
      </c>
      <c r="D7744" s="8" t="str">
        <f t="shared" si="721"/>
        <v>No Sub Cat</v>
      </c>
      <c r="E7744" s="8">
        <f t="shared" si="723"/>
        <v>300000000000000</v>
      </c>
      <c r="F7744" s="8">
        <f t="shared" si="724"/>
        <v>10</v>
      </c>
      <c r="G7744" s="8">
        <f t="shared" si="725"/>
        <v>10</v>
      </c>
      <c r="H7744" s="15">
        <f t="shared" si="726"/>
        <v>0.05</v>
      </c>
      <c r="I7744" s="15" t="s">
        <v>372</v>
      </c>
      <c r="J7744" s="10">
        <v>300000166523030</v>
      </c>
      <c r="K7744" s="9" t="s">
        <v>422</v>
      </c>
      <c r="L7744" s="10">
        <v>100000000612255</v>
      </c>
      <c r="M7744" s="9"/>
      <c r="N7744" s="20">
        <v>300000000000000</v>
      </c>
      <c r="O7744" s="9">
        <v>10</v>
      </c>
      <c r="P7744" s="9">
        <v>10</v>
      </c>
      <c r="Q7744" s="9">
        <v>5</v>
      </c>
    </row>
    <row r="7745" spans="1:17" hidden="1" x14ac:dyDescent="0.25">
      <c r="A7745" s="8" t="str">
        <f t="shared" si="722"/>
        <v>Patient Stretchers and Trolleys and Related AccessAnetic Aid Limited</v>
      </c>
      <c r="B7745" s="8" t="str">
        <f>VLOOKUP(J7745,'Contract IDs'!A:D,4,0)</f>
        <v>Patient Stretchers and Trolleys and Related Access</v>
      </c>
      <c r="C7745" s="8" t="str">
        <f>VLOOKUP(L7745,'Supplier IDs'!A:C,3,0)</f>
        <v>Anetic Aid Limited</v>
      </c>
      <c r="D7745" s="8" t="str">
        <f t="shared" si="721"/>
        <v>No Sub Cat</v>
      </c>
      <c r="E7745" s="8">
        <f t="shared" si="723"/>
        <v>300000000000000</v>
      </c>
      <c r="F7745" s="8">
        <f t="shared" si="724"/>
        <v>11</v>
      </c>
      <c r="G7745" s="8">
        <f t="shared" si="725"/>
        <v>19</v>
      </c>
      <c r="H7745" s="15">
        <f t="shared" si="726"/>
        <v>0.06</v>
      </c>
      <c r="I7745" s="15" t="s">
        <v>372</v>
      </c>
      <c r="J7745" s="10">
        <v>300000166523030</v>
      </c>
      <c r="K7745" s="9" t="s">
        <v>422</v>
      </c>
      <c r="L7745" s="10">
        <v>100000000612255</v>
      </c>
      <c r="M7745" s="9"/>
      <c r="N7745" s="20">
        <v>300000000000000</v>
      </c>
      <c r="O7745" s="9">
        <v>11</v>
      </c>
      <c r="P7745" s="9">
        <v>19</v>
      </c>
      <c r="Q7745" s="9">
        <v>6</v>
      </c>
    </row>
    <row r="7746" spans="1:17" hidden="1" x14ac:dyDescent="0.25">
      <c r="A7746" s="8" t="str">
        <f t="shared" si="722"/>
        <v>Patient Stretchers and Trolleys and Related AccessAnetic Aid Limited</v>
      </c>
      <c r="B7746" s="8" t="str">
        <f>VLOOKUP(J7746,'Contract IDs'!A:D,4,0)</f>
        <v>Patient Stretchers and Trolleys and Related Access</v>
      </c>
      <c r="C7746" s="8" t="str">
        <f>VLOOKUP(L7746,'Supplier IDs'!A:C,3,0)</f>
        <v>Anetic Aid Limited</v>
      </c>
      <c r="D7746" s="8" t="str">
        <f t="shared" ref="D7746:D7809" si="727">IF(M7746="","No Sub Cat",M7746)</f>
        <v>No Sub Cat</v>
      </c>
      <c r="E7746" s="8">
        <f t="shared" si="723"/>
        <v>300000000000000</v>
      </c>
      <c r="F7746" s="8">
        <f t="shared" si="724"/>
        <v>20</v>
      </c>
      <c r="G7746" s="8">
        <f t="shared" si="725"/>
        <v>49</v>
      </c>
      <c r="H7746" s="15">
        <f t="shared" si="726"/>
        <v>7.4999999999999997E-2</v>
      </c>
      <c r="I7746" s="15" t="s">
        <v>372</v>
      </c>
      <c r="J7746" s="10">
        <v>300000166523030</v>
      </c>
      <c r="K7746" s="9" t="s">
        <v>422</v>
      </c>
      <c r="L7746" s="10">
        <v>100000000612255</v>
      </c>
      <c r="M7746" s="9"/>
      <c r="N7746" s="20">
        <v>300000000000000</v>
      </c>
      <c r="O7746" s="9">
        <v>20</v>
      </c>
      <c r="P7746" s="9">
        <v>49</v>
      </c>
      <c r="Q7746" s="9">
        <v>7.5</v>
      </c>
    </row>
    <row r="7747" spans="1:17" hidden="1" x14ac:dyDescent="0.25">
      <c r="A7747" s="8" t="str">
        <f t="shared" ref="A7747:A7810" si="728">B7747&amp;C7747</f>
        <v>Patient Stretchers and Trolleys and Related AccessAnetic Aid Limited</v>
      </c>
      <c r="B7747" s="8" t="str">
        <f>VLOOKUP(J7747,'Contract IDs'!A:D,4,0)</f>
        <v>Patient Stretchers and Trolleys and Related Access</v>
      </c>
      <c r="C7747" s="8" t="str">
        <f>VLOOKUP(L7747,'Supplier IDs'!A:C,3,0)</f>
        <v>Anetic Aid Limited</v>
      </c>
      <c r="D7747" s="8" t="str">
        <f t="shared" si="727"/>
        <v>No Sub Cat</v>
      </c>
      <c r="E7747" s="8">
        <f t="shared" ref="E7747:E7810" si="729">N7747</f>
        <v>300000000000000</v>
      </c>
      <c r="F7747" s="8">
        <f t="shared" ref="F7747:F7810" si="730">O7747</f>
        <v>50</v>
      </c>
      <c r="G7747" s="8">
        <f t="shared" ref="G7747:G7810" si="731">P7747</f>
        <v>99</v>
      </c>
      <c r="H7747" s="15">
        <f t="shared" ref="H7747:H7810" si="732">Q7747/100</f>
        <v>0.1</v>
      </c>
      <c r="I7747" s="15" t="s">
        <v>372</v>
      </c>
      <c r="J7747" s="10">
        <v>300000166523030</v>
      </c>
      <c r="K7747" s="9" t="s">
        <v>422</v>
      </c>
      <c r="L7747" s="10">
        <v>100000000612255</v>
      </c>
      <c r="M7747" s="9"/>
      <c r="N7747" s="20">
        <v>300000000000000</v>
      </c>
      <c r="O7747" s="9">
        <v>50</v>
      </c>
      <c r="P7747" s="9">
        <v>99</v>
      </c>
      <c r="Q7747" s="9">
        <v>10</v>
      </c>
    </row>
    <row r="7748" spans="1:17" hidden="1" x14ac:dyDescent="0.25">
      <c r="A7748" s="8" t="str">
        <f t="shared" si="728"/>
        <v>Patient Stretchers and Trolleys and Related AccessAnetic Aid Limited</v>
      </c>
      <c r="B7748" s="8" t="str">
        <f>VLOOKUP(J7748,'Contract IDs'!A:D,4,0)</f>
        <v>Patient Stretchers and Trolleys and Related Access</v>
      </c>
      <c r="C7748" s="8" t="str">
        <f>VLOOKUP(L7748,'Supplier IDs'!A:C,3,0)</f>
        <v>Anetic Aid Limited</v>
      </c>
      <c r="D7748" s="8" t="str">
        <f t="shared" si="727"/>
        <v>No Sub Cat</v>
      </c>
      <c r="E7748" s="8">
        <f t="shared" si="729"/>
        <v>300000000000000</v>
      </c>
      <c r="F7748" s="8">
        <f t="shared" si="730"/>
        <v>100</v>
      </c>
      <c r="G7748" s="8">
        <f t="shared" si="731"/>
        <v>149</v>
      </c>
      <c r="H7748" s="15">
        <f t="shared" si="732"/>
        <v>0.1</v>
      </c>
      <c r="I7748" s="15" t="s">
        <v>372</v>
      </c>
      <c r="J7748" s="10">
        <v>300000166523030</v>
      </c>
      <c r="K7748" s="9" t="s">
        <v>422</v>
      </c>
      <c r="L7748" s="10">
        <v>100000000612255</v>
      </c>
      <c r="M7748" s="9"/>
      <c r="N7748" s="20">
        <v>300000000000000</v>
      </c>
      <c r="O7748" s="9">
        <v>100</v>
      </c>
      <c r="P7748" s="9">
        <v>149</v>
      </c>
      <c r="Q7748" s="9">
        <v>10</v>
      </c>
    </row>
    <row r="7749" spans="1:17" hidden="1" x14ac:dyDescent="0.25">
      <c r="A7749" s="8" t="str">
        <f t="shared" si="728"/>
        <v>Patient Stretchers and Trolleys and Related AccessAnetic Aid Limited</v>
      </c>
      <c r="B7749" s="8" t="str">
        <f>VLOOKUP(J7749,'Contract IDs'!A:D,4,0)</f>
        <v>Patient Stretchers and Trolleys and Related Access</v>
      </c>
      <c r="C7749" s="8" t="str">
        <f>VLOOKUP(L7749,'Supplier IDs'!A:C,3,0)</f>
        <v>Anetic Aid Limited</v>
      </c>
      <c r="D7749" s="8" t="str">
        <f t="shared" si="727"/>
        <v>No Sub Cat</v>
      </c>
      <c r="E7749" s="8">
        <f t="shared" si="729"/>
        <v>300000000000000</v>
      </c>
      <c r="F7749" s="8">
        <f t="shared" si="730"/>
        <v>150</v>
      </c>
      <c r="G7749" s="8">
        <f t="shared" si="731"/>
        <v>199</v>
      </c>
      <c r="H7749" s="15">
        <f t="shared" si="732"/>
        <v>0.1</v>
      </c>
      <c r="I7749" s="15" t="s">
        <v>372</v>
      </c>
      <c r="J7749" s="10">
        <v>300000166523030</v>
      </c>
      <c r="K7749" s="9" t="s">
        <v>422</v>
      </c>
      <c r="L7749" s="10">
        <v>100000000612255</v>
      </c>
      <c r="M7749" s="9"/>
      <c r="N7749" s="20">
        <v>300000000000000</v>
      </c>
      <c r="O7749" s="9">
        <v>150</v>
      </c>
      <c r="P7749" s="9">
        <v>199</v>
      </c>
      <c r="Q7749" s="9">
        <v>10</v>
      </c>
    </row>
    <row r="7750" spans="1:17" hidden="1" x14ac:dyDescent="0.25">
      <c r="A7750" s="8" t="str">
        <f t="shared" si="728"/>
        <v>Patient Stretchers and Trolleys and Related AccessAnetic Aid Limited</v>
      </c>
      <c r="B7750" s="8" t="str">
        <f>VLOOKUP(J7750,'Contract IDs'!A:D,4,0)</f>
        <v>Patient Stretchers and Trolleys and Related Access</v>
      </c>
      <c r="C7750" s="8" t="str">
        <f>VLOOKUP(L7750,'Supplier IDs'!A:C,3,0)</f>
        <v>Anetic Aid Limited</v>
      </c>
      <c r="D7750" s="8" t="str">
        <f t="shared" si="727"/>
        <v>No Sub Cat</v>
      </c>
      <c r="E7750" s="8">
        <f t="shared" si="729"/>
        <v>300000000000000</v>
      </c>
      <c r="F7750" s="8">
        <f t="shared" si="730"/>
        <v>200</v>
      </c>
      <c r="G7750" s="8">
        <f t="shared" si="731"/>
        <v>1000</v>
      </c>
      <c r="H7750" s="15">
        <f t="shared" si="732"/>
        <v>0.1</v>
      </c>
      <c r="I7750" s="15" t="s">
        <v>372</v>
      </c>
      <c r="J7750" s="10">
        <v>300000166523030</v>
      </c>
      <c r="K7750" s="9" t="s">
        <v>422</v>
      </c>
      <c r="L7750" s="10">
        <v>100000000612255</v>
      </c>
      <c r="M7750" s="9"/>
      <c r="N7750" s="20">
        <v>300000000000000</v>
      </c>
      <c r="O7750" s="9">
        <v>200</v>
      </c>
      <c r="P7750" s="9">
        <v>1000</v>
      </c>
      <c r="Q7750" s="9">
        <v>10</v>
      </c>
    </row>
    <row r="7751" spans="1:17" hidden="1" x14ac:dyDescent="0.25">
      <c r="A7751" s="8" t="str">
        <f t="shared" si="728"/>
        <v>Patient Stretchers and Trolleys and Related AccessAnetic Aid Limited</v>
      </c>
      <c r="B7751" s="8" t="str">
        <f>VLOOKUP(J7751,'Contract IDs'!A:D,4,0)</f>
        <v>Patient Stretchers and Trolleys and Related Access</v>
      </c>
      <c r="C7751" s="8" t="str">
        <f>VLOOKUP(L7751,'Supplier IDs'!A:C,3,0)</f>
        <v>Anetic Aid Limited</v>
      </c>
      <c r="D7751" s="8" t="str">
        <f t="shared" si="727"/>
        <v>No Sub Cat</v>
      </c>
      <c r="E7751" s="8">
        <f t="shared" si="729"/>
        <v>300000000000000</v>
      </c>
      <c r="F7751" s="8">
        <f t="shared" si="730"/>
        <v>2</v>
      </c>
      <c r="G7751" s="8">
        <f t="shared" si="731"/>
        <v>2</v>
      </c>
      <c r="H7751" s="15">
        <f t="shared" si="732"/>
        <v>0.02</v>
      </c>
      <c r="I7751" s="15" t="s">
        <v>372</v>
      </c>
      <c r="J7751" s="10">
        <v>300000166523030</v>
      </c>
      <c r="K7751" s="9" t="s">
        <v>422</v>
      </c>
      <c r="L7751" s="10">
        <v>100000000612255</v>
      </c>
      <c r="M7751" s="9"/>
      <c r="N7751" s="20">
        <v>300000000000000</v>
      </c>
      <c r="O7751" s="9">
        <v>2</v>
      </c>
      <c r="P7751" s="9">
        <v>2</v>
      </c>
      <c r="Q7751" s="9">
        <v>2</v>
      </c>
    </row>
    <row r="7752" spans="1:17" hidden="1" x14ac:dyDescent="0.25">
      <c r="A7752" s="8" t="str">
        <f t="shared" si="728"/>
        <v>Patient Stretchers and Trolleys and Related AccessAnetic Aid Limited</v>
      </c>
      <c r="B7752" s="8" t="str">
        <f>VLOOKUP(J7752,'Contract IDs'!A:D,4,0)</f>
        <v>Patient Stretchers and Trolleys and Related Access</v>
      </c>
      <c r="C7752" s="8" t="str">
        <f>VLOOKUP(L7752,'Supplier IDs'!A:C,3,0)</f>
        <v>Anetic Aid Limited</v>
      </c>
      <c r="D7752" s="8" t="str">
        <f t="shared" si="727"/>
        <v>No Sub Cat</v>
      </c>
      <c r="E7752" s="8">
        <f t="shared" si="729"/>
        <v>300000000000000</v>
      </c>
      <c r="F7752" s="8">
        <f t="shared" si="730"/>
        <v>3</v>
      </c>
      <c r="G7752" s="8">
        <f t="shared" si="731"/>
        <v>3</v>
      </c>
      <c r="H7752" s="15">
        <f t="shared" si="732"/>
        <v>0.02</v>
      </c>
      <c r="I7752" s="15" t="s">
        <v>372</v>
      </c>
      <c r="J7752" s="10">
        <v>300000166523030</v>
      </c>
      <c r="K7752" s="9" t="s">
        <v>422</v>
      </c>
      <c r="L7752" s="10">
        <v>100000000612255</v>
      </c>
      <c r="M7752" s="9"/>
      <c r="N7752" s="20">
        <v>300000000000000</v>
      </c>
      <c r="O7752" s="9">
        <v>3</v>
      </c>
      <c r="P7752" s="9">
        <v>3</v>
      </c>
      <c r="Q7752" s="9">
        <v>2</v>
      </c>
    </row>
    <row r="7753" spans="1:17" hidden="1" x14ac:dyDescent="0.25">
      <c r="A7753" s="8" t="str">
        <f t="shared" si="728"/>
        <v>Patient Stretchers and Trolleys and Related AccessAnetic Aid Limited</v>
      </c>
      <c r="B7753" s="8" t="str">
        <f>VLOOKUP(J7753,'Contract IDs'!A:D,4,0)</f>
        <v>Patient Stretchers and Trolleys and Related Access</v>
      </c>
      <c r="C7753" s="8" t="str">
        <f>VLOOKUP(L7753,'Supplier IDs'!A:C,3,0)</f>
        <v>Anetic Aid Limited</v>
      </c>
      <c r="D7753" s="8" t="str">
        <f t="shared" si="727"/>
        <v>No Sub Cat</v>
      </c>
      <c r="E7753" s="8">
        <f t="shared" si="729"/>
        <v>300000000000000</v>
      </c>
      <c r="F7753" s="8">
        <f t="shared" si="730"/>
        <v>4</v>
      </c>
      <c r="G7753" s="8">
        <f t="shared" si="731"/>
        <v>4</v>
      </c>
      <c r="H7753" s="15">
        <f t="shared" si="732"/>
        <v>0.03</v>
      </c>
      <c r="I7753" s="15" t="s">
        <v>372</v>
      </c>
      <c r="J7753" s="10">
        <v>300000166523030</v>
      </c>
      <c r="K7753" s="9" t="s">
        <v>422</v>
      </c>
      <c r="L7753" s="10">
        <v>100000000612255</v>
      </c>
      <c r="M7753" s="9"/>
      <c r="N7753" s="20">
        <v>300000000000000</v>
      </c>
      <c r="O7753" s="9">
        <v>4</v>
      </c>
      <c r="P7753" s="9">
        <v>4</v>
      </c>
      <c r="Q7753" s="9">
        <v>3</v>
      </c>
    </row>
    <row r="7754" spans="1:17" hidden="1" x14ac:dyDescent="0.25">
      <c r="A7754" s="8" t="str">
        <f t="shared" si="728"/>
        <v>Patient Stretchers and Trolleys and Related AccessAnetic Aid Limited</v>
      </c>
      <c r="B7754" s="8" t="str">
        <f>VLOOKUP(J7754,'Contract IDs'!A:D,4,0)</f>
        <v>Patient Stretchers and Trolleys and Related Access</v>
      </c>
      <c r="C7754" s="8" t="str">
        <f>VLOOKUP(L7754,'Supplier IDs'!A:C,3,0)</f>
        <v>Anetic Aid Limited</v>
      </c>
      <c r="D7754" s="8" t="str">
        <f t="shared" si="727"/>
        <v>No Sub Cat</v>
      </c>
      <c r="E7754" s="8">
        <f t="shared" si="729"/>
        <v>300000000000000</v>
      </c>
      <c r="F7754" s="8">
        <f t="shared" si="730"/>
        <v>5</v>
      </c>
      <c r="G7754" s="8">
        <f t="shared" si="731"/>
        <v>5</v>
      </c>
      <c r="H7754" s="15">
        <f t="shared" si="732"/>
        <v>0.03</v>
      </c>
      <c r="I7754" s="15" t="s">
        <v>372</v>
      </c>
      <c r="J7754" s="10">
        <v>300000166523030</v>
      </c>
      <c r="K7754" s="9" t="s">
        <v>422</v>
      </c>
      <c r="L7754" s="10">
        <v>100000000612255</v>
      </c>
      <c r="M7754" s="9"/>
      <c r="N7754" s="20">
        <v>300000000000000</v>
      </c>
      <c r="O7754" s="9">
        <v>5</v>
      </c>
      <c r="P7754" s="9">
        <v>5</v>
      </c>
      <c r="Q7754" s="9">
        <v>3</v>
      </c>
    </row>
    <row r="7755" spans="1:17" hidden="1" x14ac:dyDescent="0.25">
      <c r="A7755" s="8" t="str">
        <f t="shared" si="728"/>
        <v>Patient Stretchers and Trolleys and Related AccessAnetic Aid Limited</v>
      </c>
      <c r="B7755" s="8" t="str">
        <f>VLOOKUP(J7755,'Contract IDs'!A:D,4,0)</f>
        <v>Patient Stretchers and Trolleys and Related Access</v>
      </c>
      <c r="C7755" s="8" t="str">
        <f>VLOOKUP(L7755,'Supplier IDs'!A:C,3,0)</f>
        <v>Anetic Aid Limited</v>
      </c>
      <c r="D7755" s="8" t="str">
        <f t="shared" si="727"/>
        <v>No Sub Cat</v>
      </c>
      <c r="E7755" s="8">
        <f t="shared" si="729"/>
        <v>300000000000000</v>
      </c>
      <c r="F7755" s="8">
        <f t="shared" si="730"/>
        <v>6</v>
      </c>
      <c r="G7755" s="8">
        <f t="shared" si="731"/>
        <v>6</v>
      </c>
      <c r="H7755" s="15">
        <f t="shared" si="732"/>
        <v>0.05</v>
      </c>
      <c r="I7755" s="15" t="s">
        <v>372</v>
      </c>
      <c r="J7755" s="10">
        <v>300000166523030</v>
      </c>
      <c r="K7755" s="9" t="s">
        <v>422</v>
      </c>
      <c r="L7755" s="10">
        <v>100000000612255</v>
      </c>
      <c r="M7755" s="9"/>
      <c r="N7755" s="20">
        <v>300000000000000</v>
      </c>
      <c r="O7755" s="9">
        <v>6</v>
      </c>
      <c r="P7755" s="9">
        <v>6</v>
      </c>
      <c r="Q7755" s="9">
        <v>5</v>
      </c>
    </row>
    <row r="7756" spans="1:17" hidden="1" x14ac:dyDescent="0.25">
      <c r="A7756" s="8" t="str">
        <f t="shared" si="728"/>
        <v>Patient Stretchers and Trolleys and Related AccessAnetic Aid Limited</v>
      </c>
      <c r="B7756" s="8" t="str">
        <f>VLOOKUP(J7756,'Contract IDs'!A:D,4,0)</f>
        <v>Patient Stretchers and Trolleys and Related Access</v>
      </c>
      <c r="C7756" s="8" t="str">
        <f>VLOOKUP(L7756,'Supplier IDs'!A:C,3,0)</f>
        <v>Anetic Aid Limited</v>
      </c>
      <c r="D7756" s="8" t="str">
        <f t="shared" si="727"/>
        <v>No Sub Cat</v>
      </c>
      <c r="E7756" s="8">
        <f t="shared" si="729"/>
        <v>300000000000000</v>
      </c>
      <c r="F7756" s="8">
        <f t="shared" si="730"/>
        <v>7</v>
      </c>
      <c r="G7756" s="8">
        <f t="shared" si="731"/>
        <v>7</v>
      </c>
      <c r="H7756" s="15">
        <f t="shared" si="732"/>
        <v>0.05</v>
      </c>
      <c r="I7756" s="15" t="s">
        <v>372</v>
      </c>
      <c r="J7756" s="10">
        <v>300000166523030</v>
      </c>
      <c r="K7756" s="9" t="s">
        <v>422</v>
      </c>
      <c r="L7756" s="10">
        <v>100000000612255</v>
      </c>
      <c r="M7756" s="9"/>
      <c r="N7756" s="20">
        <v>300000000000000</v>
      </c>
      <c r="O7756" s="9">
        <v>7</v>
      </c>
      <c r="P7756" s="9">
        <v>7</v>
      </c>
      <c r="Q7756" s="9">
        <v>5</v>
      </c>
    </row>
    <row r="7757" spans="1:17" hidden="1" x14ac:dyDescent="0.25">
      <c r="A7757" s="8" t="str">
        <f t="shared" si="728"/>
        <v>Patient Stretchers and Trolleys and Related AccessAnetic Aid Limited</v>
      </c>
      <c r="B7757" s="8" t="str">
        <f>VLOOKUP(J7757,'Contract IDs'!A:D,4,0)</f>
        <v>Patient Stretchers and Trolleys and Related Access</v>
      </c>
      <c r="C7757" s="8" t="str">
        <f>VLOOKUP(L7757,'Supplier IDs'!A:C,3,0)</f>
        <v>Anetic Aid Limited</v>
      </c>
      <c r="D7757" s="8" t="str">
        <f t="shared" si="727"/>
        <v>No Sub Cat</v>
      </c>
      <c r="E7757" s="8">
        <f t="shared" si="729"/>
        <v>300000000000000</v>
      </c>
      <c r="F7757" s="8">
        <f t="shared" si="730"/>
        <v>8</v>
      </c>
      <c r="G7757" s="8">
        <f t="shared" si="731"/>
        <v>8</v>
      </c>
      <c r="H7757" s="15">
        <f t="shared" si="732"/>
        <v>0.05</v>
      </c>
      <c r="I7757" s="15" t="s">
        <v>372</v>
      </c>
      <c r="J7757" s="10">
        <v>300000166523030</v>
      </c>
      <c r="K7757" s="9" t="s">
        <v>422</v>
      </c>
      <c r="L7757" s="10">
        <v>100000000612255</v>
      </c>
      <c r="M7757" s="9"/>
      <c r="N7757" s="20">
        <v>300000000000000</v>
      </c>
      <c r="O7757" s="9">
        <v>8</v>
      </c>
      <c r="P7757" s="9">
        <v>8</v>
      </c>
      <c r="Q7757" s="9">
        <v>5</v>
      </c>
    </row>
    <row r="7758" spans="1:17" hidden="1" x14ac:dyDescent="0.25">
      <c r="A7758" s="8" t="str">
        <f t="shared" si="728"/>
        <v>Patient Stretchers and Trolleys and Related AccessAnetic Aid Limited</v>
      </c>
      <c r="B7758" s="8" t="str">
        <f>VLOOKUP(J7758,'Contract IDs'!A:D,4,0)</f>
        <v>Patient Stretchers and Trolleys and Related Access</v>
      </c>
      <c r="C7758" s="8" t="str">
        <f>VLOOKUP(L7758,'Supplier IDs'!A:C,3,0)</f>
        <v>Anetic Aid Limited</v>
      </c>
      <c r="D7758" s="8" t="str">
        <f t="shared" si="727"/>
        <v>No Sub Cat</v>
      </c>
      <c r="E7758" s="8">
        <f t="shared" si="729"/>
        <v>300000000000000</v>
      </c>
      <c r="F7758" s="8">
        <f t="shared" si="730"/>
        <v>9</v>
      </c>
      <c r="G7758" s="8">
        <f t="shared" si="731"/>
        <v>9</v>
      </c>
      <c r="H7758" s="15">
        <f t="shared" si="732"/>
        <v>0.05</v>
      </c>
      <c r="I7758" s="15" t="s">
        <v>372</v>
      </c>
      <c r="J7758" s="10">
        <v>300000166523030</v>
      </c>
      <c r="K7758" s="9" t="s">
        <v>422</v>
      </c>
      <c r="L7758" s="10">
        <v>100000000612255</v>
      </c>
      <c r="M7758" s="9"/>
      <c r="N7758" s="20">
        <v>300000000000000</v>
      </c>
      <c r="O7758" s="9">
        <v>9</v>
      </c>
      <c r="P7758" s="9">
        <v>9</v>
      </c>
      <c r="Q7758" s="9">
        <v>5</v>
      </c>
    </row>
    <row r="7759" spans="1:17" hidden="1" x14ac:dyDescent="0.25">
      <c r="A7759" s="8" t="str">
        <f t="shared" si="728"/>
        <v>Patient Stretchers and Trolleys and Related AccessAnetic Aid Limited</v>
      </c>
      <c r="B7759" s="8" t="str">
        <f>VLOOKUP(J7759,'Contract IDs'!A:D,4,0)</f>
        <v>Patient Stretchers and Trolleys and Related Access</v>
      </c>
      <c r="C7759" s="8" t="str">
        <f>VLOOKUP(L7759,'Supplier IDs'!A:C,3,0)</f>
        <v>Anetic Aid Limited</v>
      </c>
      <c r="D7759" s="8" t="str">
        <f t="shared" si="727"/>
        <v>No Sub Cat</v>
      </c>
      <c r="E7759" s="8">
        <f t="shared" si="729"/>
        <v>300000000000000</v>
      </c>
      <c r="F7759" s="8">
        <f t="shared" si="730"/>
        <v>10</v>
      </c>
      <c r="G7759" s="8">
        <f t="shared" si="731"/>
        <v>10</v>
      </c>
      <c r="H7759" s="15">
        <f t="shared" si="732"/>
        <v>0.05</v>
      </c>
      <c r="I7759" s="15" t="s">
        <v>372</v>
      </c>
      <c r="J7759" s="10">
        <v>300000166523030</v>
      </c>
      <c r="K7759" s="9" t="s">
        <v>422</v>
      </c>
      <c r="L7759" s="10">
        <v>100000000612255</v>
      </c>
      <c r="M7759" s="9"/>
      <c r="N7759" s="20">
        <v>300000000000000</v>
      </c>
      <c r="O7759" s="9">
        <v>10</v>
      </c>
      <c r="P7759" s="9">
        <v>10</v>
      </c>
      <c r="Q7759" s="9">
        <v>5</v>
      </c>
    </row>
    <row r="7760" spans="1:17" hidden="1" x14ac:dyDescent="0.25">
      <c r="A7760" s="8" t="str">
        <f t="shared" si="728"/>
        <v>Patient Stretchers and Trolleys and Related AccessAnetic Aid Limited</v>
      </c>
      <c r="B7760" s="8" t="str">
        <f>VLOOKUP(J7760,'Contract IDs'!A:D,4,0)</f>
        <v>Patient Stretchers and Trolleys and Related Access</v>
      </c>
      <c r="C7760" s="8" t="str">
        <f>VLOOKUP(L7760,'Supplier IDs'!A:C,3,0)</f>
        <v>Anetic Aid Limited</v>
      </c>
      <c r="D7760" s="8" t="str">
        <f t="shared" si="727"/>
        <v>No Sub Cat</v>
      </c>
      <c r="E7760" s="8">
        <f t="shared" si="729"/>
        <v>300000000000000</v>
      </c>
      <c r="F7760" s="8">
        <f t="shared" si="730"/>
        <v>11</v>
      </c>
      <c r="G7760" s="8">
        <f t="shared" si="731"/>
        <v>19</v>
      </c>
      <c r="H7760" s="15">
        <f t="shared" si="732"/>
        <v>0.06</v>
      </c>
      <c r="I7760" s="15" t="s">
        <v>372</v>
      </c>
      <c r="J7760" s="10">
        <v>300000166523030</v>
      </c>
      <c r="K7760" s="9" t="s">
        <v>422</v>
      </c>
      <c r="L7760" s="10">
        <v>100000000612255</v>
      </c>
      <c r="M7760" s="9"/>
      <c r="N7760" s="20">
        <v>300000000000000</v>
      </c>
      <c r="O7760" s="9">
        <v>11</v>
      </c>
      <c r="P7760" s="9">
        <v>19</v>
      </c>
      <c r="Q7760" s="9">
        <v>6</v>
      </c>
    </row>
    <row r="7761" spans="1:17" hidden="1" x14ac:dyDescent="0.25">
      <c r="A7761" s="8" t="str">
        <f t="shared" si="728"/>
        <v>Patient Stretchers and Trolleys and Related AccessAnetic Aid Limited</v>
      </c>
      <c r="B7761" s="8" t="str">
        <f>VLOOKUP(J7761,'Contract IDs'!A:D,4,0)</f>
        <v>Patient Stretchers and Trolleys and Related Access</v>
      </c>
      <c r="C7761" s="8" t="str">
        <f>VLOOKUP(L7761,'Supplier IDs'!A:C,3,0)</f>
        <v>Anetic Aid Limited</v>
      </c>
      <c r="D7761" s="8" t="str">
        <f t="shared" si="727"/>
        <v>No Sub Cat</v>
      </c>
      <c r="E7761" s="8">
        <f t="shared" si="729"/>
        <v>300000000000000</v>
      </c>
      <c r="F7761" s="8">
        <f t="shared" si="730"/>
        <v>20</v>
      </c>
      <c r="G7761" s="8">
        <f t="shared" si="731"/>
        <v>49</v>
      </c>
      <c r="H7761" s="15">
        <f t="shared" si="732"/>
        <v>7.4999999999999997E-2</v>
      </c>
      <c r="I7761" s="15" t="s">
        <v>372</v>
      </c>
      <c r="J7761" s="10">
        <v>300000166523030</v>
      </c>
      <c r="K7761" s="9" t="s">
        <v>422</v>
      </c>
      <c r="L7761" s="10">
        <v>100000000612255</v>
      </c>
      <c r="M7761" s="9"/>
      <c r="N7761" s="20">
        <v>300000000000000</v>
      </c>
      <c r="O7761" s="9">
        <v>20</v>
      </c>
      <c r="P7761" s="9">
        <v>49</v>
      </c>
      <c r="Q7761" s="9">
        <v>7.5</v>
      </c>
    </row>
    <row r="7762" spans="1:17" hidden="1" x14ac:dyDescent="0.25">
      <c r="A7762" s="8" t="str">
        <f t="shared" si="728"/>
        <v>Patient Stretchers and Trolleys and Related AccessAnetic Aid Limited</v>
      </c>
      <c r="B7762" s="8" t="str">
        <f>VLOOKUP(J7762,'Contract IDs'!A:D,4,0)</f>
        <v>Patient Stretchers and Trolleys and Related Access</v>
      </c>
      <c r="C7762" s="8" t="str">
        <f>VLOOKUP(L7762,'Supplier IDs'!A:C,3,0)</f>
        <v>Anetic Aid Limited</v>
      </c>
      <c r="D7762" s="8" t="str">
        <f t="shared" si="727"/>
        <v>No Sub Cat</v>
      </c>
      <c r="E7762" s="8">
        <f t="shared" si="729"/>
        <v>300000000000000</v>
      </c>
      <c r="F7762" s="8">
        <f t="shared" si="730"/>
        <v>50</v>
      </c>
      <c r="G7762" s="8">
        <f t="shared" si="731"/>
        <v>99</v>
      </c>
      <c r="H7762" s="15">
        <f t="shared" si="732"/>
        <v>0.1</v>
      </c>
      <c r="I7762" s="15" t="s">
        <v>372</v>
      </c>
      <c r="J7762" s="10">
        <v>300000166523030</v>
      </c>
      <c r="K7762" s="9" t="s">
        <v>422</v>
      </c>
      <c r="L7762" s="10">
        <v>100000000612255</v>
      </c>
      <c r="M7762" s="9"/>
      <c r="N7762" s="20">
        <v>300000000000000</v>
      </c>
      <c r="O7762" s="9">
        <v>50</v>
      </c>
      <c r="P7762" s="9">
        <v>99</v>
      </c>
      <c r="Q7762" s="9">
        <v>10</v>
      </c>
    </row>
    <row r="7763" spans="1:17" hidden="1" x14ac:dyDescent="0.25">
      <c r="A7763" s="8" t="str">
        <f t="shared" si="728"/>
        <v>Patient Stretchers and Trolleys and Related AccessAnetic Aid Limited</v>
      </c>
      <c r="B7763" s="8" t="str">
        <f>VLOOKUP(J7763,'Contract IDs'!A:D,4,0)</f>
        <v>Patient Stretchers and Trolleys and Related Access</v>
      </c>
      <c r="C7763" s="8" t="str">
        <f>VLOOKUP(L7763,'Supplier IDs'!A:C,3,0)</f>
        <v>Anetic Aid Limited</v>
      </c>
      <c r="D7763" s="8" t="str">
        <f t="shared" si="727"/>
        <v>No Sub Cat</v>
      </c>
      <c r="E7763" s="8">
        <f t="shared" si="729"/>
        <v>300000000000000</v>
      </c>
      <c r="F7763" s="8">
        <f t="shared" si="730"/>
        <v>100</v>
      </c>
      <c r="G7763" s="8">
        <f t="shared" si="731"/>
        <v>149</v>
      </c>
      <c r="H7763" s="15">
        <f t="shared" si="732"/>
        <v>0.1</v>
      </c>
      <c r="I7763" s="15" t="s">
        <v>372</v>
      </c>
      <c r="J7763" s="10">
        <v>300000166523030</v>
      </c>
      <c r="K7763" s="9" t="s">
        <v>422</v>
      </c>
      <c r="L7763" s="10">
        <v>100000000612255</v>
      </c>
      <c r="M7763" s="9"/>
      <c r="N7763" s="20">
        <v>300000000000000</v>
      </c>
      <c r="O7763" s="9">
        <v>100</v>
      </c>
      <c r="P7763" s="9">
        <v>149</v>
      </c>
      <c r="Q7763" s="9">
        <v>10</v>
      </c>
    </row>
    <row r="7764" spans="1:17" hidden="1" x14ac:dyDescent="0.25">
      <c r="A7764" s="8" t="str">
        <f t="shared" si="728"/>
        <v>Patient Stretchers and Trolleys and Related AccessAnetic Aid Limited</v>
      </c>
      <c r="B7764" s="8" t="str">
        <f>VLOOKUP(J7764,'Contract IDs'!A:D,4,0)</f>
        <v>Patient Stretchers and Trolleys and Related Access</v>
      </c>
      <c r="C7764" s="8" t="str">
        <f>VLOOKUP(L7764,'Supplier IDs'!A:C,3,0)</f>
        <v>Anetic Aid Limited</v>
      </c>
      <c r="D7764" s="8" t="str">
        <f t="shared" si="727"/>
        <v>No Sub Cat</v>
      </c>
      <c r="E7764" s="8">
        <f t="shared" si="729"/>
        <v>300000000000000</v>
      </c>
      <c r="F7764" s="8">
        <f t="shared" si="730"/>
        <v>150</v>
      </c>
      <c r="G7764" s="8">
        <f t="shared" si="731"/>
        <v>199</v>
      </c>
      <c r="H7764" s="15">
        <f t="shared" si="732"/>
        <v>0.1</v>
      </c>
      <c r="I7764" s="15" t="s">
        <v>372</v>
      </c>
      <c r="J7764" s="10">
        <v>300000166523030</v>
      </c>
      <c r="K7764" s="9" t="s">
        <v>422</v>
      </c>
      <c r="L7764" s="10">
        <v>100000000612255</v>
      </c>
      <c r="M7764" s="9"/>
      <c r="N7764" s="20">
        <v>300000000000000</v>
      </c>
      <c r="O7764" s="9">
        <v>150</v>
      </c>
      <c r="P7764" s="9">
        <v>199</v>
      </c>
      <c r="Q7764" s="9">
        <v>10</v>
      </c>
    </row>
    <row r="7765" spans="1:17" hidden="1" x14ac:dyDescent="0.25">
      <c r="A7765" s="8" t="str">
        <f t="shared" si="728"/>
        <v>Patient Stretchers and Trolleys and Related AccessAnetic Aid Limited</v>
      </c>
      <c r="B7765" s="8" t="str">
        <f>VLOOKUP(J7765,'Contract IDs'!A:D,4,0)</f>
        <v>Patient Stretchers and Trolleys and Related Access</v>
      </c>
      <c r="C7765" s="8" t="str">
        <f>VLOOKUP(L7765,'Supplier IDs'!A:C,3,0)</f>
        <v>Anetic Aid Limited</v>
      </c>
      <c r="D7765" s="8" t="str">
        <f t="shared" si="727"/>
        <v>No Sub Cat</v>
      </c>
      <c r="E7765" s="8">
        <f t="shared" si="729"/>
        <v>300000000000000</v>
      </c>
      <c r="F7765" s="8">
        <f t="shared" si="730"/>
        <v>200</v>
      </c>
      <c r="G7765" s="8">
        <f t="shared" si="731"/>
        <v>1000</v>
      </c>
      <c r="H7765" s="15">
        <f t="shared" si="732"/>
        <v>0.1</v>
      </c>
      <c r="I7765" s="15" t="s">
        <v>372</v>
      </c>
      <c r="J7765" s="10">
        <v>300000166523030</v>
      </c>
      <c r="K7765" s="9" t="s">
        <v>422</v>
      </c>
      <c r="L7765" s="10">
        <v>100000000612255</v>
      </c>
      <c r="M7765" s="9"/>
      <c r="N7765" s="20">
        <v>300000000000000</v>
      </c>
      <c r="O7765" s="9">
        <v>200</v>
      </c>
      <c r="P7765" s="9">
        <v>1000</v>
      </c>
      <c r="Q7765" s="9">
        <v>10</v>
      </c>
    </row>
    <row r="7766" spans="1:17" hidden="1" x14ac:dyDescent="0.25">
      <c r="A7766" s="8" t="str">
        <f t="shared" si="728"/>
        <v>Patient Stretchers and Trolleys and Related AccessAnetic Aid Limited</v>
      </c>
      <c r="B7766" s="8" t="str">
        <f>VLOOKUP(J7766,'Contract IDs'!A:D,4,0)</f>
        <v>Patient Stretchers and Trolleys and Related Access</v>
      </c>
      <c r="C7766" s="8" t="str">
        <f>VLOOKUP(L7766,'Supplier IDs'!A:C,3,0)</f>
        <v>Anetic Aid Limited</v>
      </c>
      <c r="D7766" s="8" t="str">
        <f t="shared" si="727"/>
        <v>No Sub Cat</v>
      </c>
      <c r="E7766" s="8">
        <f t="shared" si="729"/>
        <v>300000000000000</v>
      </c>
      <c r="F7766" s="8">
        <f t="shared" si="730"/>
        <v>2</v>
      </c>
      <c r="G7766" s="8">
        <f t="shared" si="731"/>
        <v>2</v>
      </c>
      <c r="H7766" s="15">
        <f t="shared" si="732"/>
        <v>0.02</v>
      </c>
      <c r="I7766" s="15" t="s">
        <v>372</v>
      </c>
      <c r="J7766" s="10">
        <v>300000166523030</v>
      </c>
      <c r="K7766" s="9" t="s">
        <v>422</v>
      </c>
      <c r="L7766" s="10">
        <v>100000000612255</v>
      </c>
      <c r="M7766" s="9"/>
      <c r="N7766" s="20">
        <v>300000000000000</v>
      </c>
      <c r="O7766" s="9">
        <v>2</v>
      </c>
      <c r="P7766" s="9">
        <v>2</v>
      </c>
      <c r="Q7766" s="9">
        <v>2</v>
      </c>
    </row>
    <row r="7767" spans="1:17" hidden="1" x14ac:dyDescent="0.25">
      <c r="A7767" s="8" t="str">
        <f t="shared" si="728"/>
        <v>Patient Stretchers and Trolleys and Related AccessAnetic Aid Limited</v>
      </c>
      <c r="B7767" s="8" t="str">
        <f>VLOOKUP(J7767,'Contract IDs'!A:D,4,0)</f>
        <v>Patient Stretchers and Trolleys and Related Access</v>
      </c>
      <c r="C7767" s="8" t="str">
        <f>VLOOKUP(L7767,'Supplier IDs'!A:C,3,0)</f>
        <v>Anetic Aid Limited</v>
      </c>
      <c r="D7767" s="8" t="str">
        <f t="shared" si="727"/>
        <v>No Sub Cat</v>
      </c>
      <c r="E7767" s="8">
        <f t="shared" si="729"/>
        <v>300000000000000</v>
      </c>
      <c r="F7767" s="8">
        <f t="shared" si="730"/>
        <v>3</v>
      </c>
      <c r="G7767" s="8">
        <f t="shared" si="731"/>
        <v>3</v>
      </c>
      <c r="H7767" s="15">
        <f t="shared" si="732"/>
        <v>0.02</v>
      </c>
      <c r="I7767" s="15" t="s">
        <v>372</v>
      </c>
      <c r="J7767" s="10">
        <v>300000166523030</v>
      </c>
      <c r="K7767" s="9" t="s">
        <v>422</v>
      </c>
      <c r="L7767" s="10">
        <v>100000000612255</v>
      </c>
      <c r="M7767" s="9"/>
      <c r="N7767" s="20">
        <v>300000000000000</v>
      </c>
      <c r="O7767" s="9">
        <v>3</v>
      </c>
      <c r="P7767" s="9">
        <v>3</v>
      </c>
      <c r="Q7767" s="9">
        <v>2</v>
      </c>
    </row>
    <row r="7768" spans="1:17" hidden="1" x14ac:dyDescent="0.25">
      <c r="A7768" s="8" t="str">
        <f t="shared" si="728"/>
        <v>Patient Stretchers and Trolleys and Related AccessAnetic Aid Limited</v>
      </c>
      <c r="B7768" s="8" t="str">
        <f>VLOOKUP(J7768,'Contract IDs'!A:D,4,0)</f>
        <v>Patient Stretchers and Trolleys and Related Access</v>
      </c>
      <c r="C7768" s="8" t="str">
        <f>VLOOKUP(L7768,'Supplier IDs'!A:C,3,0)</f>
        <v>Anetic Aid Limited</v>
      </c>
      <c r="D7768" s="8" t="str">
        <f t="shared" si="727"/>
        <v>No Sub Cat</v>
      </c>
      <c r="E7768" s="8">
        <f t="shared" si="729"/>
        <v>300000000000000</v>
      </c>
      <c r="F7768" s="8">
        <f t="shared" si="730"/>
        <v>4</v>
      </c>
      <c r="G7768" s="8">
        <f t="shared" si="731"/>
        <v>4</v>
      </c>
      <c r="H7768" s="15">
        <f t="shared" si="732"/>
        <v>0.03</v>
      </c>
      <c r="I7768" s="15" t="s">
        <v>372</v>
      </c>
      <c r="J7768" s="10">
        <v>300000166523030</v>
      </c>
      <c r="K7768" s="9" t="s">
        <v>422</v>
      </c>
      <c r="L7768" s="10">
        <v>100000000612255</v>
      </c>
      <c r="M7768" s="9"/>
      <c r="N7768" s="20">
        <v>300000000000000</v>
      </c>
      <c r="O7768" s="9">
        <v>4</v>
      </c>
      <c r="P7768" s="9">
        <v>4</v>
      </c>
      <c r="Q7768" s="9">
        <v>3</v>
      </c>
    </row>
    <row r="7769" spans="1:17" hidden="1" x14ac:dyDescent="0.25">
      <c r="A7769" s="8" t="str">
        <f t="shared" si="728"/>
        <v>Patient Stretchers and Trolleys and Related AccessAnetic Aid Limited</v>
      </c>
      <c r="B7769" s="8" t="str">
        <f>VLOOKUP(J7769,'Contract IDs'!A:D,4,0)</f>
        <v>Patient Stretchers and Trolleys and Related Access</v>
      </c>
      <c r="C7769" s="8" t="str">
        <f>VLOOKUP(L7769,'Supplier IDs'!A:C,3,0)</f>
        <v>Anetic Aid Limited</v>
      </c>
      <c r="D7769" s="8" t="str">
        <f t="shared" si="727"/>
        <v>No Sub Cat</v>
      </c>
      <c r="E7769" s="8">
        <f t="shared" si="729"/>
        <v>300000000000000</v>
      </c>
      <c r="F7769" s="8">
        <f t="shared" si="730"/>
        <v>5</v>
      </c>
      <c r="G7769" s="8">
        <f t="shared" si="731"/>
        <v>5</v>
      </c>
      <c r="H7769" s="15">
        <f t="shared" si="732"/>
        <v>0.03</v>
      </c>
      <c r="I7769" s="15" t="s">
        <v>372</v>
      </c>
      <c r="J7769" s="10">
        <v>300000166523030</v>
      </c>
      <c r="K7769" s="9" t="s">
        <v>422</v>
      </c>
      <c r="L7769" s="10">
        <v>100000000612255</v>
      </c>
      <c r="M7769" s="9"/>
      <c r="N7769" s="20">
        <v>300000000000000</v>
      </c>
      <c r="O7769" s="9">
        <v>5</v>
      </c>
      <c r="P7769" s="9">
        <v>5</v>
      </c>
      <c r="Q7769" s="9">
        <v>3</v>
      </c>
    </row>
    <row r="7770" spans="1:17" hidden="1" x14ac:dyDescent="0.25">
      <c r="A7770" s="8" t="str">
        <f t="shared" si="728"/>
        <v>Patient Stretchers and Trolleys and Related AccessAnetic Aid Limited</v>
      </c>
      <c r="B7770" s="8" t="str">
        <f>VLOOKUP(J7770,'Contract IDs'!A:D,4,0)</f>
        <v>Patient Stretchers and Trolleys and Related Access</v>
      </c>
      <c r="C7770" s="8" t="str">
        <f>VLOOKUP(L7770,'Supplier IDs'!A:C,3,0)</f>
        <v>Anetic Aid Limited</v>
      </c>
      <c r="D7770" s="8" t="str">
        <f t="shared" si="727"/>
        <v>No Sub Cat</v>
      </c>
      <c r="E7770" s="8">
        <f t="shared" si="729"/>
        <v>300000000000000</v>
      </c>
      <c r="F7770" s="8">
        <f t="shared" si="730"/>
        <v>6</v>
      </c>
      <c r="G7770" s="8">
        <f t="shared" si="731"/>
        <v>6</v>
      </c>
      <c r="H7770" s="15">
        <f t="shared" si="732"/>
        <v>0.05</v>
      </c>
      <c r="I7770" s="15" t="s">
        <v>372</v>
      </c>
      <c r="J7770" s="10">
        <v>300000166523030</v>
      </c>
      <c r="K7770" s="9" t="s">
        <v>422</v>
      </c>
      <c r="L7770" s="10">
        <v>100000000612255</v>
      </c>
      <c r="M7770" s="9"/>
      <c r="N7770" s="20">
        <v>300000000000000</v>
      </c>
      <c r="O7770" s="9">
        <v>6</v>
      </c>
      <c r="P7770" s="9">
        <v>6</v>
      </c>
      <c r="Q7770" s="9">
        <v>5</v>
      </c>
    </row>
    <row r="7771" spans="1:17" hidden="1" x14ac:dyDescent="0.25">
      <c r="A7771" s="8" t="str">
        <f t="shared" si="728"/>
        <v>Patient Stretchers and Trolleys and Related AccessAnetic Aid Limited</v>
      </c>
      <c r="B7771" s="8" t="str">
        <f>VLOOKUP(J7771,'Contract IDs'!A:D,4,0)</f>
        <v>Patient Stretchers and Trolleys and Related Access</v>
      </c>
      <c r="C7771" s="8" t="str">
        <f>VLOOKUP(L7771,'Supplier IDs'!A:C,3,0)</f>
        <v>Anetic Aid Limited</v>
      </c>
      <c r="D7771" s="8" t="str">
        <f t="shared" si="727"/>
        <v>No Sub Cat</v>
      </c>
      <c r="E7771" s="8">
        <f t="shared" si="729"/>
        <v>300000000000000</v>
      </c>
      <c r="F7771" s="8">
        <f t="shared" si="730"/>
        <v>7</v>
      </c>
      <c r="G7771" s="8">
        <f t="shared" si="731"/>
        <v>7</v>
      </c>
      <c r="H7771" s="15">
        <f t="shared" si="732"/>
        <v>0.05</v>
      </c>
      <c r="I7771" s="15" t="s">
        <v>372</v>
      </c>
      <c r="J7771" s="10">
        <v>300000166523030</v>
      </c>
      <c r="K7771" s="9" t="s">
        <v>422</v>
      </c>
      <c r="L7771" s="10">
        <v>100000000612255</v>
      </c>
      <c r="M7771" s="9"/>
      <c r="N7771" s="20">
        <v>300000000000000</v>
      </c>
      <c r="O7771" s="9">
        <v>7</v>
      </c>
      <c r="P7771" s="9">
        <v>7</v>
      </c>
      <c r="Q7771" s="9">
        <v>5</v>
      </c>
    </row>
    <row r="7772" spans="1:17" hidden="1" x14ac:dyDescent="0.25">
      <c r="A7772" s="8" t="str">
        <f t="shared" si="728"/>
        <v>Patient Stretchers and Trolleys and Related AccessAnetic Aid Limited</v>
      </c>
      <c r="B7772" s="8" t="str">
        <f>VLOOKUP(J7772,'Contract IDs'!A:D,4,0)</f>
        <v>Patient Stretchers and Trolleys and Related Access</v>
      </c>
      <c r="C7772" s="8" t="str">
        <f>VLOOKUP(L7772,'Supplier IDs'!A:C,3,0)</f>
        <v>Anetic Aid Limited</v>
      </c>
      <c r="D7772" s="8" t="str">
        <f t="shared" si="727"/>
        <v>No Sub Cat</v>
      </c>
      <c r="E7772" s="8">
        <f t="shared" si="729"/>
        <v>300000000000000</v>
      </c>
      <c r="F7772" s="8">
        <f t="shared" si="730"/>
        <v>8</v>
      </c>
      <c r="G7772" s="8">
        <f t="shared" si="731"/>
        <v>8</v>
      </c>
      <c r="H7772" s="15">
        <f t="shared" si="732"/>
        <v>0.05</v>
      </c>
      <c r="I7772" s="15" t="s">
        <v>372</v>
      </c>
      <c r="J7772" s="10">
        <v>300000166523030</v>
      </c>
      <c r="K7772" s="9" t="s">
        <v>422</v>
      </c>
      <c r="L7772" s="10">
        <v>100000000612255</v>
      </c>
      <c r="M7772" s="9"/>
      <c r="N7772" s="20">
        <v>300000000000000</v>
      </c>
      <c r="O7772" s="9">
        <v>8</v>
      </c>
      <c r="P7772" s="9">
        <v>8</v>
      </c>
      <c r="Q7772" s="9">
        <v>5</v>
      </c>
    </row>
    <row r="7773" spans="1:17" hidden="1" x14ac:dyDescent="0.25">
      <c r="A7773" s="8" t="str">
        <f t="shared" si="728"/>
        <v>Patient Stretchers and Trolleys and Related AccessAnetic Aid Limited</v>
      </c>
      <c r="B7773" s="8" t="str">
        <f>VLOOKUP(J7773,'Contract IDs'!A:D,4,0)</f>
        <v>Patient Stretchers and Trolleys and Related Access</v>
      </c>
      <c r="C7773" s="8" t="str">
        <f>VLOOKUP(L7773,'Supplier IDs'!A:C,3,0)</f>
        <v>Anetic Aid Limited</v>
      </c>
      <c r="D7773" s="8" t="str">
        <f t="shared" si="727"/>
        <v>No Sub Cat</v>
      </c>
      <c r="E7773" s="8">
        <f t="shared" si="729"/>
        <v>300000000000000</v>
      </c>
      <c r="F7773" s="8">
        <f t="shared" si="730"/>
        <v>9</v>
      </c>
      <c r="G7773" s="8">
        <f t="shared" si="731"/>
        <v>9</v>
      </c>
      <c r="H7773" s="15">
        <f t="shared" si="732"/>
        <v>0.05</v>
      </c>
      <c r="I7773" s="15" t="s">
        <v>372</v>
      </c>
      <c r="J7773" s="10">
        <v>300000166523030</v>
      </c>
      <c r="K7773" s="9" t="s">
        <v>422</v>
      </c>
      <c r="L7773" s="10">
        <v>100000000612255</v>
      </c>
      <c r="M7773" s="9"/>
      <c r="N7773" s="20">
        <v>300000000000000</v>
      </c>
      <c r="O7773" s="9">
        <v>9</v>
      </c>
      <c r="P7773" s="9">
        <v>9</v>
      </c>
      <c r="Q7773" s="9">
        <v>5</v>
      </c>
    </row>
    <row r="7774" spans="1:17" hidden="1" x14ac:dyDescent="0.25">
      <c r="A7774" s="8" t="str">
        <f t="shared" si="728"/>
        <v>Patient Stretchers and Trolleys and Related AccessAnetic Aid Limited</v>
      </c>
      <c r="B7774" s="8" t="str">
        <f>VLOOKUP(J7774,'Contract IDs'!A:D,4,0)</f>
        <v>Patient Stretchers and Trolleys and Related Access</v>
      </c>
      <c r="C7774" s="8" t="str">
        <f>VLOOKUP(L7774,'Supplier IDs'!A:C,3,0)</f>
        <v>Anetic Aid Limited</v>
      </c>
      <c r="D7774" s="8" t="str">
        <f t="shared" si="727"/>
        <v>No Sub Cat</v>
      </c>
      <c r="E7774" s="8">
        <f t="shared" si="729"/>
        <v>300000000000000</v>
      </c>
      <c r="F7774" s="8">
        <f t="shared" si="730"/>
        <v>10</v>
      </c>
      <c r="G7774" s="8">
        <f t="shared" si="731"/>
        <v>10</v>
      </c>
      <c r="H7774" s="15">
        <f t="shared" si="732"/>
        <v>0.05</v>
      </c>
      <c r="I7774" s="15" t="s">
        <v>372</v>
      </c>
      <c r="J7774" s="10">
        <v>300000166523030</v>
      </c>
      <c r="K7774" s="9" t="s">
        <v>422</v>
      </c>
      <c r="L7774" s="10">
        <v>100000000612255</v>
      </c>
      <c r="M7774" s="9"/>
      <c r="N7774" s="20">
        <v>300000000000000</v>
      </c>
      <c r="O7774" s="9">
        <v>10</v>
      </c>
      <c r="P7774" s="9">
        <v>10</v>
      </c>
      <c r="Q7774" s="9">
        <v>5</v>
      </c>
    </row>
    <row r="7775" spans="1:17" hidden="1" x14ac:dyDescent="0.25">
      <c r="A7775" s="8" t="str">
        <f t="shared" si="728"/>
        <v>Patient Stretchers and Trolleys and Related AccessAnetic Aid Limited</v>
      </c>
      <c r="B7775" s="8" t="str">
        <f>VLOOKUP(J7775,'Contract IDs'!A:D,4,0)</f>
        <v>Patient Stretchers and Trolleys and Related Access</v>
      </c>
      <c r="C7775" s="8" t="str">
        <f>VLOOKUP(L7775,'Supplier IDs'!A:C,3,0)</f>
        <v>Anetic Aid Limited</v>
      </c>
      <c r="D7775" s="8" t="str">
        <f t="shared" si="727"/>
        <v>No Sub Cat</v>
      </c>
      <c r="E7775" s="8">
        <f t="shared" si="729"/>
        <v>300000000000000</v>
      </c>
      <c r="F7775" s="8">
        <f t="shared" si="730"/>
        <v>11</v>
      </c>
      <c r="G7775" s="8">
        <f t="shared" si="731"/>
        <v>19</v>
      </c>
      <c r="H7775" s="15">
        <f t="shared" si="732"/>
        <v>0.06</v>
      </c>
      <c r="I7775" s="15" t="s">
        <v>372</v>
      </c>
      <c r="J7775" s="10">
        <v>300000166523030</v>
      </c>
      <c r="K7775" s="9" t="s">
        <v>422</v>
      </c>
      <c r="L7775" s="10">
        <v>100000000612255</v>
      </c>
      <c r="M7775" s="9"/>
      <c r="N7775" s="20">
        <v>300000000000000</v>
      </c>
      <c r="O7775" s="9">
        <v>11</v>
      </c>
      <c r="P7775" s="9">
        <v>19</v>
      </c>
      <c r="Q7775" s="9">
        <v>6</v>
      </c>
    </row>
    <row r="7776" spans="1:17" hidden="1" x14ac:dyDescent="0.25">
      <c r="A7776" s="8" t="str">
        <f t="shared" si="728"/>
        <v>Patient Stretchers and Trolleys and Related AccessAnetic Aid Limited</v>
      </c>
      <c r="B7776" s="8" t="str">
        <f>VLOOKUP(J7776,'Contract IDs'!A:D,4,0)</f>
        <v>Patient Stretchers and Trolleys and Related Access</v>
      </c>
      <c r="C7776" s="8" t="str">
        <f>VLOOKUP(L7776,'Supplier IDs'!A:C,3,0)</f>
        <v>Anetic Aid Limited</v>
      </c>
      <c r="D7776" s="8" t="str">
        <f t="shared" si="727"/>
        <v>No Sub Cat</v>
      </c>
      <c r="E7776" s="8">
        <f t="shared" si="729"/>
        <v>300000000000000</v>
      </c>
      <c r="F7776" s="8">
        <f t="shared" si="730"/>
        <v>20</v>
      </c>
      <c r="G7776" s="8">
        <f t="shared" si="731"/>
        <v>49</v>
      </c>
      <c r="H7776" s="15">
        <f t="shared" si="732"/>
        <v>7.4999999999999997E-2</v>
      </c>
      <c r="I7776" s="15" t="s">
        <v>372</v>
      </c>
      <c r="J7776" s="10">
        <v>300000166523030</v>
      </c>
      <c r="K7776" s="9" t="s">
        <v>422</v>
      </c>
      <c r="L7776" s="10">
        <v>100000000612255</v>
      </c>
      <c r="M7776" s="9"/>
      <c r="N7776" s="20">
        <v>300000000000000</v>
      </c>
      <c r="O7776" s="9">
        <v>20</v>
      </c>
      <c r="P7776" s="9">
        <v>49</v>
      </c>
      <c r="Q7776" s="9">
        <v>7.5</v>
      </c>
    </row>
    <row r="7777" spans="1:17" hidden="1" x14ac:dyDescent="0.25">
      <c r="A7777" s="8" t="str">
        <f t="shared" si="728"/>
        <v>Patient Stretchers and Trolleys and Related AccessAnetic Aid Limited</v>
      </c>
      <c r="B7777" s="8" t="str">
        <f>VLOOKUP(J7777,'Contract IDs'!A:D,4,0)</f>
        <v>Patient Stretchers and Trolleys and Related Access</v>
      </c>
      <c r="C7777" s="8" t="str">
        <f>VLOOKUP(L7777,'Supplier IDs'!A:C,3,0)</f>
        <v>Anetic Aid Limited</v>
      </c>
      <c r="D7777" s="8" t="str">
        <f t="shared" si="727"/>
        <v>No Sub Cat</v>
      </c>
      <c r="E7777" s="8">
        <f t="shared" si="729"/>
        <v>300000000000000</v>
      </c>
      <c r="F7777" s="8">
        <f t="shared" si="730"/>
        <v>50</v>
      </c>
      <c r="G7777" s="8">
        <f t="shared" si="731"/>
        <v>99</v>
      </c>
      <c r="H7777" s="15">
        <f t="shared" si="732"/>
        <v>0.1</v>
      </c>
      <c r="I7777" s="15" t="s">
        <v>372</v>
      </c>
      <c r="J7777" s="10">
        <v>300000166523030</v>
      </c>
      <c r="K7777" s="9" t="s">
        <v>422</v>
      </c>
      <c r="L7777" s="10">
        <v>100000000612255</v>
      </c>
      <c r="M7777" s="9"/>
      <c r="N7777" s="20">
        <v>300000000000000</v>
      </c>
      <c r="O7777" s="9">
        <v>50</v>
      </c>
      <c r="P7777" s="9">
        <v>99</v>
      </c>
      <c r="Q7777" s="9">
        <v>10</v>
      </c>
    </row>
    <row r="7778" spans="1:17" hidden="1" x14ac:dyDescent="0.25">
      <c r="A7778" s="8" t="str">
        <f t="shared" si="728"/>
        <v>Patient Stretchers and Trolleys and Related AccessAnetic Aid Limited</v>
      </c>
      <c r="B7778" s="8" t="str">
        <f>VLOOKUP(J7778,'Contract IDs'!A:D,4,0)</f>
        <v>Patient Stretchers and Trolleys and Related Access</v>
      </c>
      <c r="C7778" s="8" t="str">
        <f>VLOOKUP(L7778,'Supplier IDs'!A:C,3,0)</f>
        <v>Anetic Aid Limited</v>
      </c>
      <c r="D7778" s="8" t="str">
        <f t="shared" si="727"/>
        <v>No Sub Cat</v>
      </c>
      <c r="E7778" s="8">
        <f t="shared" si="729"/>
        <v>300000000000000</v>
      </c>
      <c r="F7778" s="8">
        <f t="shared" si="730"/>
        <v>100</v>
      </c>
      <c r="G7778" s="8">
        <f t="shared" si="731"/>
        <v>149</v>
      </c>
      <c r="H7778" s="15">
        <f t="shared" si="732"/>
        <v>0.1</v>
      </c>
      <c r="I7778" s="15" t="s">
        <v>372</v>
      </c>
      <c r="J7778" s="10">
        <v>300000166523030</v>
      </c>
      <c r="K7778" s="9" t="s">
        <v>422</v>
      </c>
      <c r="L7778" s="10">
        <v>100000000612255</v>
      </c>
      <c r="M7778" s="9"/>
      <c r="N7778" s="20">
        <v>300000000000000</v>
      </c>
      <c r="O7778" s="9">
        <v>100</v>
      </c>
      <c r="P7778" s="9">
        <v>149</v>
      </c>
      <c r="Q7778" s="9">
        <v>10</v>
      </c>
    </row>
    <row r="7779" spans="1:17" hidden="1" x14ac:dyDescent="0.25">
      <c r="A7779" s="8" t="str">
        <f t="shared" si="728"/>
        <v>Patient Stretchers and Trolleys and Related AccessAnetic Aid Limited</v>
      </c>
      <c r="B7779" s="8" t="str">
        <f>VLOOKUP(J7779,'Contract IDs'!A:D,4,0)</f>
        <v>Patient Stretchers and Trolleys and Related Access</v>
      </c>
      <c r="C7779" s="8" t="str">
        <f>VLOOKUP(L7779,'Supplier IDs'!A:C,3,0)</f>
        <v>Anetic Aid Limited</v>
      </c>
      <c r="D7779" s="8" t="str">
        <f t="shared" si="727"/>
        <v>No Sub Cat</v>
      </c>
      <c r="E7779" s="8">
        <f t="shared" si="729"/>
        <v>300000000000000</v>
      </c>
      <c r="F7779" s="8">
        <f t="shared" si="730"/>
        <v>150</v>
      </c>
      <c r="G7779" s="8">
        <f t="shared" si="731"/>
        <v>199</v>
      </c>
      <c r="H7779" s="15">
        <f t="shared" si="732"/>
        <v>0.1</v>
      </c>
      <c r="I7779" s="15" t="s">
        <v>372</v>
      </c>
      <c r="J7779" s="10">
        <v>300000166523030</v>
      </c>
      <c r="K7779" s="9" t="s">
        <v>422</v>
      </c>
      <c r="L7779" s="10">
        <v>100000000612255</v>
      </c>
      <c r="M7779" s="9"/>
      <c r="N7779" s="20">
        <v>300000000000000</v>
      </c>
      <c r="O7779" s="9">
        <v>150</v>
      </c>
      <c r="P7779" s="9">
        <v>199</v>
      </c>
      <c r="Q7779" s="9">
        <v>10</v>
      </c>
    </row>
    <row r="7780" spans="1:17" hidden="1" x14ac:dyDescent="0.25">
      <c r="A7780" s="8" t="str">
        <f t="shared" si="728"/>
        <v>Patient Stretchers and Trolleys and Related AccessAnetic Aid Limited</v>
      </c>
      <c r="B7780" s="8" t="str">
        <f>VLOOKUP(J7780,'Contract IDs'!A:D,4,0)</f>
        <v>Patient Stretchers and Trolleys and Related Access</v>
      </c>
      <c r="C7780" s="8" t="str">
        <f>VLOOKUP(L7780,'Supplier IDs'!A:C,3,0)</f>
        <v>Anetic Aid Limited</v>
      </c>
      <c r="D7780" s="8" t="str">
        <f t="shared" si="727"/>
        <v>No Sub Cat</v>
      </c>
      <c r="E7780" s="8">
        <f t="shared" si="729"/>
        <v>300000000000000</v>
      </c>
      <c r="F7780" s="8">
        <f t="shared" si="730"/>
        <v>200</v>
      </c>
      <c r="G7780" s="8">
        <f t="shared" si="731"/>
        <v>1000</v>
      </c>
      <c r="H7780" s="15">
        <f t="shared" si="732"/>
        <v>0.1</v>
      </c>
      <c r="I7780" s="15" t="s">
        <v>372</v>
      </c>
      <c r="J7780" s="10">
        <v>300000166523030</v>
      </c>
      <c r="K7780" s="9" t="s">
        <v>422</v>
      </c>
      <c r="L7780" s="10">
        <v>100000000612255</v>
      </c>
      <c r="M7780" s="9"/>
      <c r="N7780" s="20">
        <v>300000000000000</v>
      </c>
      <c r="O7780" s="9">
        <v>200</v>
      </c>
      <c r="P7780" s="9">
        <v>1000</v>
      </c>
      <c r="Q7780" s="9">
        <v>10</v>
      </c>
    </row>
    <row r="7781" spans="1:17" hidden="1" x14ac:dyDescent="0.25">
      <c r="A7781" s="8" t="str">
        <f t="shared" si="728"/>
        <v>Patient Stretchers and Trolleys and Related AccessAnetic Aid Limited</v>
      </c>
      <c r="B7781" s="8" t="str">
        <f>VLOOKUP(J7781,'Contract IDs'!A:D,4,0)</f>
        <v>Patient Stretchers and Trolleys and Related Access</v>
      </c>
      <c r="C7781" s="8" t="str">
        <f>VLOOKUP(L7781,'Supplier IDs'!A:C,3,0)</f>
        <v>Anetic Aid Limited</v>
      </c>
      <c r="D7781" s="8" t="str">
        <f t="shared" si="727"/>
        <v>No Sub Cat</v>
      </c>
      <c r="E7781" s="8">
        <f t="shared" si="729"/>
        <v>300000000000000</v>
      </c>
      <c r="F7781" s="8">
        <f t="shared" si="730"/>
        <v>2</v>
      </c>
      <c r="G7781" s="8">
        <f t="shared" si="731"/>
        <v>2</v>
      </c>
      <c r="H7781" s="15">
        <f t="shared" si="732"/>
        <v>0.02</v>
      </c>
      <c r="I7781" s="15" t="s">
        <v>372</v>
      </c>
      <c r="J7781" s="10">
        <v>300000166523030</v>
      </c>
      <c r="K7781" s="9" t="s">
        <v>422</v>
      </c>
      <c r="L7781" s="10">
        <v>100000000612255</v>
      </c>
      <c r="M7781" s="9"/>
      <c r="N7781" s="20">
        <v>300000000000000</v>
      </c>
      <c r="O7781" s="9">
        <v>2</v>
      </c>
      <c r="P7781" s="9">
        <v>2</v>
      </c>
      <c r="Q7781" s="9">
        <v>2</v>
      </c>
    </row>
    <row r="7782" spans="1:17" hidden="1" x14ac:dyDescent="0.25">
      <c r="A7782" s="8" t="str">
        <f t="shared" si="728"/>
        <v>Patient Stretchers and Trolleys and Related AccessAnetic Aid Limited</v>
      </c>
      <c r="B7782" s="8" t="str">
        <f>VLOOKUP(J7782,'Contract IDs'!A:D,4,0)</f>
        <v>Patient Stretchers and Trolleys and Related Access</v>
      </c>
      <c r="C7782" s="8" t="str">
        <f>VLOOKUP(L7782,'Supplier IDs'!A:C,3,0)</f>
        <v>Anetic Aid Limited</v>
      </c>
      <c r="D7782" s="8" t="str">
        <f t="shared" si="727"/>
        <v>No Sub Cat</v>
      </c>
      <c r="E7782" s="8">
        <f t="shared" si="729"/>
        <v>300000000000000</v>
      </c>
      <c r="F7782" s="8">
        <f t="shared" si="730"/>
        <v>3</v>
      </c>
      <c r="G7782" s="8">
        <f t="shared" si="731"/>
        <v>3</v>
      </c>
      <c r="H7782" s="15">
        <f t="shared" si="732"/>
        <v>0.02</v>
      </c>
      <c r="I7782" s="15" t="s">
        <v>372</v>
      </c>
      <c r="J7782" s="10">
        <v>300000166523030</v>
      </c>
      <c r="K7782" s="9" t="s">
        <v>422</v>
      </c>
      <c r="L7782" s="10">
        <v>100000000612255</v>
      </c>
      <c r="M7782" s="9"/>
      <c r="N7782" s="20">
        <v>300000000000000</v>
      </c>
      <c r="O7782" s="9">
        <v>3</v>
      </c>
      <c r="P7782" s="9">
        <v>3</v>
      </c>
      <c r="Q7782" s="9">
        <v>2</v>
      </c>
    </row>
    <row r="7783" spans="1:17" hidden="1" x14ac:dyDescent="0.25">
      <c r="A7783" s="8" t="str">
        <f t="shared" si="728"/>
        <v>Patient Stretchers and Trolleys and Related AccessAnetic Aid Limited</v>
      </c>
      <c r="B7783" s="8" t="str">
        <f>VLOOKUP(J7783,'Contract IDs'!A:D,4,0)</f>
        <v>Patient Stretchers and Trolleys and Related Access</v>
      </c>
      <c r="C7783" s="8" t="str">
        <f>VLOOKUP(L7783,'Supplier IDs'!A:C,3,0)</f>
        <v>Anetic Aid Limited</v>
      </c>
      <c r="D7783" s="8" t="str">
        <f t="shared" si="727"/>
        <v>No Sub Cat</v>
      </c>
      <c r="E7783" s="8">
        <f t="shared" si="729"/>
        <v>300000000000000</v>
      </c>
      <c r="F7783" s="8">
        <f t="shared" si="730"/>
        <v>4</v>
      </c>
      <c r="G7783" s="8">
        <f t="shared" si="731"/>
        <v>4</v>
      </c>
      <c r="H7783" s="15">
        <f t="shared" si="732"/>
        <v>0.03</v>
      </c>
      <c r="I7783" s="15" t="s">
        <v>372</v>
      </c>
      <c r="J7783" s="10">
        <v>300000166523030</v>
      </c>
      <c r="K7783" s="9" t="s">
        <v>422</v>
      </c>
      <c r="L7783" s="10">
        <v>100000000612255</v>
      </c>
      <c r="M7783" s="9"/>
      <c r="N7783" s="20">
        <v>300000000000000</v>
      </c>
      <c r="O7783" s="9">
        <v>4</v>
      </c>
      <c r="P7783" s="9">
        <v>4</v>
      </c>
      <c r="Q7783" s="9">
        <v>3</v>
      </c>
    </row>
    <row r="7784" spans="1:17" hidden="1" x14ac:dyDescent="0.25">
      <c r="A7784" s="8" t="str">
        <f t="shared" si="728"/>
        <v>Patient Stretchers and Trolleys and Related AccessAnetic Aid Limited</v>
      </c>
      <c r="B7784" s="8" t="str">
        <f>VLOOKUP(J7784,'Contract IDs'!A:D,4,0)</f>
        <v>Patient Stretchers and Trolleys and Related Access</v>
      </c>
      <c r="C7784" s="8" t="str">
        <f>VLOOKUP(L7784,'Supplier IDs'!A:C,3,0)</f>
        <v>Anetic Aid Limited</v>
      </c>
      <c r="D7784" s="8" t="str">
        <f t="shared" si="727"/>
        <v>No Sub Cat</v>
      </c>
      <c r="E7784" s="8">
        <f t="shared" si="729"/>
        <v>300000000000000</v>
      </c>
      <c r="F7784" s="8">
        <f t="shared" si="730"/>
        <v>5</v>
      </c>
      <c r="G7784" s="8">
        <f t="shared" si="731"/>
        <v>5</v>
      </c>
      <c r="H7784" s="15">
        <f t="shared" si="732"/>
        <v>0.03</v>
      </c>
      <c r="I7784" s="15" t="s">
        <v>372</v>
      </c>
      <c r="J7784" s="10">
        <v>300000166523030</v>
      </c>
      <c r="K7784" s="9" t="s">
        <v>422</v>
      </c>
      <c r="L7784" s="10">
        <v>100000000612255</v>
      </c>
      <c r="M7784" s="9"/>
      <c r="N7784" s="20">
        <v>300000000000000</v>
      </c>
      <c r="O7784" s="9">
        <v>5</v>
      </c>
      <c r="P7784" s="9">
        <v>5</v>
      </c>
      <c r="Q7784" s="9">
        <v>3</v>
      </c>
    </row>
    <row r="7785" spans="1:17" hidden="1" x14ac:dyDescent="0.25">
      <c r="A7785" s="8" t="str">
        <f t="shared" si="728"/>
        <v>Patient Stretchers and Trolleys and Related AccessAnetic Aid Limited</v>
      </c>
      <c r="B7785" s="8" t="str">
        <f>VLOOKUP(J7785,'Contract IDs'!A:D,4,0)</f>
        <v>Patient Stretchers and Trolleys and Related Access</v>
      </c>
      <c r="C7785" s="8" t="str">
        <f>VLOOKUP(L7785,'Supplier IDs'!A:C,3,0)</f>
        <v>Anetic Aid Limited</v>
      </c>
      <c r="D7785" s="8" t="str">
        <f t="shared" si="727"/>
        <v>No Sub Cat</v>
      </c>
      <c r="E7785" s="8">
        <f t="shared" si="729"/>
        <v>300000000000000</v>
      </c>
      <c r="F7785" s="8">
        <f t="shared" si="730"/>
        <v>6</v>
      </c>
      <c r="G7785" s="8">
        <f t="shared" si="731"/>
        <v>6</v>
      </c>
      <c r="H7785" s="15">
        <f t="shared" si="732"/>
        <v>0.05</v>
      </c>
      <c r="I7785" s="15" t="s">
        <v>372</v>
      </c>
      <c r="J7785" s="10">
        <v>300000166523030</v>
      </c>
      <c r="K7785" s="9" t="s">
        <v>422</v>
      </c>
      <c r="L7785" s="10">
        <v>100000000612255</v>
      </c>
      <c r="M7785" s="9"/>
      <c r="N7785" s="20">
        <v>300000000000000</v>
      </c>
      <c r="O7785" s="9">
        <v>6</v>
      </c>
      <c r="P7785" s="9">
        <v>6</v>
      </c>
      <c r="Q7785" s="9">
        <v>5</v>
      </c>
    </row>
    <row r="7786" spans="1:17" hidden="1" x14ac:dyDescent="0.25">
      <c r="A7786" s="8" t="str">
        <f t="shared" si="728"/>
        <v>Patient Stretchers and Trolleys and Related AccessAnetic Aid Limited</v>
      </c>
      <c r="B7786" s="8" t="str">
        <f>VLOOKUP(J7786,'Contract IDs'!A:D,4,0)</f>
        <v>Patient Stretchers and Trolleys and Related Access</v>
      </c>
      <c r="C7786" s="8" t="str">
        <f>VLOOKUP(L7786,'Supplier IDs'!A:C,3,0)</f>
        <v>Anetic Aid Limited</v>
      </c>
      <c r="D7786" s="8" t="str">
        <f t="shared" si="727"/>
        <v>No Sub Cat</v>
      </c>
      <c r="E7786" s="8">
        <f t="shared" si="729"/>
        <v>300000000000000</v>
      </c>
      <c r="F7786" s="8">
        <f t="shared" si="730"/>
        <v>7</v>
      </c>
      <c r="G7786" s="8">
        <f t="shared" si="731"/>
        <v>7</v>
      </c>
      <c r="H7786" s="15">
        <f t="shared" si="732"/>
        <v>0.05</v>
      </c>
      <c r="I7786" s="15" t="s">
        <v>372</v>
      </c>
      <c r="J7786" s="10">
        <v>300000166523030</v>
      </c>
      <c r="K7786" s="9" t="s">
        <v>422</v>
      </c>
      <c r="L7786" s="10">
        <v>100000000612255</v>
      </c>
      <c r="M7786" s="9"/>
      <c r="N7786" s="20">
        <v>300000000000000</v>
      </c>
      <c r="O7786" s="9">
        <v>7</v>
      </c>
      <c r="P7786" s="9">
        <v>7</v>
      </c>
      <c r="Q7786" s="9">
        <v>5</v>
      </c>
    </row>
    <row r="7787" spans="1:17" hidden="1" x14ac:dyDescent="0.25">
      <c r="A7787" s="8" t="str">
        <f t="shared" si="728"/>
        <v>Patient Stretchers and Trolleys and Related AccessAnetic Aid Limited</v>
      </c>
      <c r="B7787" s="8" t="str">
        <f>VLOOKUP(J7787,'Contract IDs'!A:D,4,0)</f>
        <v>Patient Stretchers and Trolleys and Related Access</v>
      </c>
      <c r="C7787" s="8" t="str">
        <f>VLOOKUP(L7787,'Supplier IDs'!A:C,3,0)</f>
        <v>Anetic Aid Limited</v>
      </c>
      <c r="D7787" s="8" t="str">
        <f t="shared" si="727"/>
        <v>No Sub Cat</v>
      </c>
      <c r="E7787" s="8">
        <f t="shared" si="729"/>
        <v>300000000000000</v>
      </c>
      <c r="F7787" s="8">
        <f t="shared" si="730"/>
        <v>8</v>
      </c>
      <c r="G7787" s="8">
        <f t="shared" si="731"/>
        <v>8</v>
      </c>
      <c r="H7787" s="15">
        <f t="shared" si="732"/>
        <v>0.05</v>
      </c>
      <c r="I7787" s="15" t="s">
        <v>372</v>
      </c>
      <c r="J7787" s="10">
        <v>300000166523030</v>
      </c>
      <c r="K7787" s="9" t="s">
        <v>422</v>
      </c>
      <c r="L7787" s="10">
        <v>100000000612255</v>
      </c>
      <c r="M7787" s="9"/>
      <c r="N7787" s="20">
        <v>300000000000000</v>
      </c>
      <c r="O7787" s="9">
        <v>8</v>
      </c>
      <c r="P7787" s="9">
        <v>8</v>
      </c>
      <c r="Q7787" s="9">
        <v>5</v>
      </c>
    </row>
    <row r="7788" spans="1:17" hidden="1" x14ac:dyDescent="0.25">
      <c r="A7788" s="8" t="str">
        <f t="shared" si="728"/>
        <v>Patient Stretchers and Trolleys and Related AccessAnetic Aid Limited</v>
      </c>
      <c r="B7788" s="8" t="str">
        <f>VLOOKUP(J7788,'Contract IDs'!A:D,4,0)</f>
        <v>Patient Stretchers and Trolleys and Related Access</v>
      </c>
      <c r="C7788" s="8" t="str">
        <f>VLOOKUP(L7788,'Supplier IDs'!A:C,3,0)</f>
        <v>Anetic Aid Limited</v>
      </c>
      <c r="D7788" s="8" t="str">
        <f t="shared" si="727"/>
        <v>No Sub Cat</v>
      </c>
      <c r="E7788" s="8">
        <f t="shared" si="729"/>
        <v>300000000000000</v>
      </c>
      <c r="F7788" s="8">
        <f t="shared" si="730"/>
        <v>9</v>
      </c>
      <c r="G7788" s="8">
        <f t="shared" si="731"/>
        <v>9</v>
      </c>
      <c r="H7788" s="15">
        <f t="shared" si="732"/>
        <v>0.05</v>
      </c>
      <c r="I7788" s="15" t="s">
        <v>372</v>
      </c>
      <c r="J7788" s="10">
        <v>300000166523030</v>
      </c>
      <c r="K7788" s="9" t="s">
        <v>422</v>
      </c>
      <c r="L7788" s="10">
        <v>100000000612255</v>
      </c>
      <c r="M7788" s="9"/>
      <c r="N7788" s="20">
        <v>300000000000000</v>
      </c>
      <c r="O7788" s="9">
        <v>9</v>
      </c>
      <c r="P7788" s="9">
        <v>9</v>
      </c>
      <c r="Q7788" s="9">
        <v>5</v>
      </c>
    </row>
    <row r="7789" spans="1:17" hidden="1" x14ac:dyDescent="0.25">
      <c r="A7789" s="8" t="str">
        <f t="shared" si="728"/>
        <v>Patient Stretchers and Trolleys and Related AccessAnetic Aid Limited</v>
      </c>
      <c r="B7789" s="8" t="str">
        <f>VLOOKUP(J7789,'Contract IDs'!A:D,4,0)</f>
        <v>Patient Stretchers and Trolleys and Related Access</v>
      </c>
      <c r="C7789" s="8" t="str">
        <f>VLOOKUP(L7789,'Supplier IDs'!A:C,3,0)</f>
        <v>Anetic Aid Limited</v>
      </c>
      <c r="D7789" s="8" t="str">
        <f t="shared" si="727"/>
        <v>No Sub Cat</v>
      </c>
      <c r="E7789" s="8">
        <f t="shared" si="729"/>
        <v>300000000000000</v>
      </c>
      <c r="F7789" s="8">
        <f t="shared" si="730"/>
        <v>10</v>
      </c>
      <c r="G7789" s="8">
        <f t="shared" si="731"/>
        <v>10</v>
      </c>
      <c r="H7789" s="15">
        <f t="shared" si="732"/>
        <v>0.05</v>
      </c>
      <c r="I7789" s="15" t="s">
        <v>372</v>
      </c>
      <c r="J7789" s="10">
        <v>300000166523030</v>
      </c>
      <c r="K7789" s="9" t="s">
        <v>422</v>
      </c>
      <c r="L7789" s="10">
        <v>100000000612255</v>
      </c>
      <c r="M7789" s="9"/>
      <c r="N7789" s="20">
        <v>300000000000000</v>
      </c>
      <c r="O7789" s="9">
        <v>10</v>
      </c>
      <c r="P7789" s="9">
        <v>10</v>
      </c>
      <c r="Q7789" s="9">
        <v>5</v>
      </c>
    </row>
    <row r="7790" spans="1:17" hidden="1" x14ac:dyDescent="0.25">
      <c r="A7790" s="8" t="str">
        <f t="shared" si="728"/>
        <v>Patient Stretchers and Trolleys and Related AccessAnetic Aid Limited</v>
      </c>
      <c r="B7790" s="8" t="str">
        <f>VLOOKUP(J7790,'Contract IDs'!A:D,4,0)</f>
        <v>Patient Stretchers and Trolleys and Related Access</v>
      </c>
      <c r="C7790" s="8" t="str">
        <f>VLOOKUP(L7790,'Supplier IDs'!A:C,3,0)</f>
        <v>Anetic Aid Limited</v>
      </c>
      <c r="D7790" s="8" t="str">
        <f t="shared" si="727"/>
        <v>No Sub Cat</v>
      </c>
      <c r="E7790" s="8">
        <f t="shared" si="729"/>
        <v>300000000000000</v>
      </c>
      <c r="F7790" s="8">
        <f t="shared" si="730"/>
        <v>11</v>
      </c>
      <c r="G7790" s="8">
        <f t="shared" si="731"/>
        <v>19</v>
      </c>
      <c r="H7790" s="15">
        <f t="shared" si="732"/>
        <v>0.06</v>
      </c>
      <c r="I7790" s="15" t="s">
        <v>372</v>
      </c>
      <c r="J7790" s="10">
        <v>300000166523030</v>
      </c>
      <c r="K7790" s="9" t="s">
        <v>422</v>
      </c>
      <c r="L7790" s="10">
        <v>100000000612255</v>
      </c>
      <c r="M7790" s="9"/>
      <c r="N7790" s="20">
        <v>300000000000000</v>
      </c>
      <c r="O7790" s="9">
        <v>11</v>
      </c>
      <c r="P7790" s="9">
        <v>19</v>
      </c>
      <c r="Q7790" s="9">
        <v>6</v>
      </c>
    </row>
    <row r="7791" spans="1:17" hidden="1" x14ac:dyDescent="0.25">
      <c r="A7791" s="8" t="str">
        <f t="shared" si="728"/>
        <v>Patient Stretchers and Trolleys and Related AccessAnetic Aid Limited</v>
      </c>
      <c r="B7791" s="8" t="str">
        <f>VLOOKUP(J7791,'Contract IDs'!A:D,4,0)</f>
        <v>Patient Stretchers and Trolleys and Related Access</v>
      </c>
      <c r="C7791" s="8" t="str">
        <f>VLOOKUP(L7791,'Supplier IDs'!A:C,3,0)</f>
        <v>Anetic Aid Limited</v>
      </c>
      <c r="D7791" s="8" t="str">
        <f t="shared" si="727"/>
        <v>No Sub Cat</v>
      </c>
      <c r="E7791" s="8">
        <f t="shared" si="729"/>
        <v>300000000000000</v>
      </c>
      <c r="F7791" s="8">
        <f t="shared" si="730"/>
        <v>20</v>
      </c>
      <c r="G7791" s="8">
        <f t="shared" si="731"/>
        <v>49</v>
      </c>
      <c r="H7791" s="15">
        <f t="shared" si="732"/>
        <v>7.4999999999999997E-2</v>
      </c>
      <c r="I7791" s="15" t="s">
        <v>372</v>
      </c>
      <c r="J7791" s="10">
        <v>300000166523030</v>
      </c>
      <c r="K7791" s="9" t="s">
        <v>422</v>
      </c>
      <c r="L7791" s="10">
        <v>100000000612255</v>
      </c>
      <c r="M7791" s="9"/>
      <c r="N7791" s="20">
        <v>300000000000000</v>
      </c>
      <c r="O7791" s="9">
        <v>20</v>
      </c>
      <c r="P7791" s="9">
        <v>49</v>
      </c>
      <c r="Q7791" s="9">
        <v>7.5</v>
      </c>
    </row>
    <row r="7792" spans="1:17" hidden="1" x14ac:dyDescent="0.25">
      <c r="A7792" s="8" t="str">
        <f t="shared" si="728"/>
        <v>Patient Stretchers and Trolleys and Related AccessAnetic Aid Limited</v>
      </c>
      <c r="B7792" s="8" t="str">
        <f>VLOOKUP(J7792,'Contract IDs'!A:D,4,0)</f>
        <v>Patient Stretchers and Trolleys and Related Access</v>
      </c>
      <c r="C7792" s="8" t="str">
        <f>VLOOKUP(L7792,'Supplier IDs'!A:C,3,0)</f>
        <v>Anetic Aid Limited</v>
      </c>
      <c r="D7792" s="8" t="str">
        <f t="shared" si="727"/>
        <v>No Sub Cat</v>
      </c>
      <c r="E7792" s="8">
        <f t="shared" si="729"/>
        <v>300000000000000</v>
      </c>
      <c r="F7792" s="8">
        <f t="shared" si="730"/>
        <v>50</v>
      </c>
      <c r="G7792" s="8">
        <f t="shared" si="731"/>
        <v>99</v>
      </c>
      <c r="H7792" s="15">
        <f t="shared" si="732"/>
        <v>0.1</v>
      </c>
      <c r="I7792" s="15" t="s">
        <v>372</v>
      </c>
      <c r="J7792" s="10">
        <v>300000166523030</v>
      </c>
      <c r="K7792" s="9" t="s">
        <v>422</v>
      </c>
      <c r="L7792" s="10">
        <v>100000000612255</v>
      </c>
      <c r="M7792" s="9"/>
      <c r="N7792" s="20">
        <v>300000000000000</v>
      </c>
      <c r="O7792" s="9">
        <v>50</v>
      </c>
      <c r="P7792" s="9">
        <v>99</v>
      </c>
      <c r="Q7792" s="9">
        <v>10</v>
      </c>
    </row>
    <row r="7793" spans="1:17" hidden="1" x14ac:dyDescent="0.25">
      <c r="A7793" s="8" t="str">
        <f t="shared" si="728"/>
        <v>Patient Stretchers and Trolleys and Related AccessAnetic Aid Limited</v>
      </c>
      <c r="B7793" s="8" t="str">
        <f>VLOOKUP(J7793,'Contract IDs'!A:D,4,0)</f>
        <v>Patient Stretchers and Trolleys and Related Access</v>
      </c>
      <c r="C7793" s="8" t="str">
        <f>VLOOKUP(L7793,'Supplier IDs'!A:C,3,0)</f>
        <v>Anetic Aid Limited</v>
      </c>
      <c r="D7793" s="8" t="str">
        <f t="shared" si="727"/>
        <v>No Sub Cat</v>
      </c>
      <c r="E7793" s="8">
        <f t="shared" si="729"/>
        <v>300000000000000</v>
      </c>
      <c r="F7793" s="8">
        <f t="shared" si="730"/>
        <v>100</v>
      </c>
      <c r="G7793" s="8">
        <f t="shared" si="731"/>
        <v>149</v>
      </c>
      <c r="H7793" s="15">
        <f t="shared" si="732"/>
        <v>0.1</v>
      </c>
      <c r="I7793" s="15" t="s">
        <v>372</v>
      </c>
      <c r="J7793" s="10">
        <v>300000166523030</v>
      </c>
      <c r="K7793" s="9" t="s">
        <v>422</v>
      </c>
      <c r="L7793" s="10">
        <v>100000000612255</v>
      </c>
      <c r="M7793" s="9"/>
      <c r="N7793" s="20">
        <v>300000000000000</v>
      </c>
      <c r="O7793" s="9">
        <v>100</v>
      </c>
      <c r="P7793" s="9">
        <v>149</v>
      </c>
      <c r="Q7793" s="9">
        <v>10</v>
      </c>
    </row>
    <row r="7794" spans="1:17" hidden="1" x14ac:dyDescent="0.25">
      <c r="A7794" s="8" t="str">
        <f t="shared" si="728"/>
        <v>Patient Stretchers and Trolleys and Related AccessAnetic Aid Limited</v>
      </c>
      <c r="B7794" s="8" t="str">
        <f>VLOOKUP(J7794,'Contract IDs'!A:D,4,0)</f>
        <v>Patient Stretchers and Trolleys and Related Access</v>
      </c>
      <c r="C7794" s="8" t="str">
        <f>VLOOKUP(L7794,'Supplier IDs'!A:C,3,0)</f>
        <v>Anetic Aid Limited</v>
      </c>
      <c r="D7794" s="8" t="str">
        <f t="shared" si="727"/>
        <v>No Sub Cat</v>
      </c>
      <c r="E7794" s="8">
        <f t="shared" si="729"/>
        <v>300000000000000</v>
      </c>
      <c r="F7794" s="8">
        <f t="shared" si="730"/>
        <v>150</v>
      </c>
      <c r="G7794" s="8">
        <f t="shared" si="731"/>
        <v>199</v>
      </c>
      <c r="H7794" s="15">
        <f t="shared" si="732"/>
        <v>0.1</v>
      </c>
      <c r="I7794" s="15" t="s">
        <v>372</v>
      </c>
      <c r="J7794" s="10">
        <v>300000166523030</v>
      </c>
      <c r="K7794" s="9" t="s">
        <v>422</v>
      </c>
      <c r="L7794" s="10">
        <v>100000000612255</v>
      </c>
      <c r="M7794" s="9"/>
      <c r="N7794" s="20">
        <v>300000000000000</v>
      </c>
      <c r="O7794" s="9">
        <v>150</v>
      </c>
      <c r="P7794" s="9">
        <v>199</v>
      </c>
      <c r="Q7794" s="9">
        <v>10</v>
      </c>
    </row>
    <row r="7795" spans="1:17" hidden="1" x14ac:dyDescent="0.25">
      <c r="A7795" s="8" t="str">
        <f t="shared" si="728"/>
        <v>Patient Stretchers and Trolleys and Related AccessAnetic Aid Limited</v>
      </c>
      <c r="B7795" s="8" t="str">
        <f>VLOOKUP(J7795,'Contract IDs'!A:D,4,0)</f>
        <v>Patient Stretchers and Trolleys and Related Access</v>
      </c>
      <c r="C7795" s="8" t="str">
        <f>VLOOKUP(L7795,'Supplier IDs'!A:C,3,0)</f>
        <v>Anetic Aid Limited</v>
      </c>
      <c r="D7795" s="8" t="str">
        <f t="shared" si="727"/>
        <v>No Sub Cat</v>
      </c>
      <c r="E7795" s="8">
        <f t="shared" si="729"/>
        <v>300000000000000</v>
      </c>
      <c r="F7795" s="8">
        <f t="shared" si="730"/>
        <v>200</v>
      </c>
      <c r="G7795" s="8">
        <f t="shared" si="731"/>
        <v>1000</v>
      </c>
      <c r="H7795" s="15">
        <f t="shared" si="732"/>
        <v>0.1</v>
      </c>
      <c r="I7795" s="15" t="s">
        <v>372</v>
      </c>
      <c r="J7795" s="10">
        <v>300000166523030</v>
      </c>
      <c r="K7795" s="9" t="s">
        <v>422</v>
      </c>
      <c r="L7795" s="10">
        <v>100000000612255</v>
      </c>
      <c r="M7795" s="9"/>
      <c r="N7795" s="20">
        <v>300000000000000</v>
      </c>
      <c r="O7795" s="9">
        <v>200</v>
      </c>
      <c r="P7795" s="9">
        <v>1000</v>
      </c>
      <c r="Q7795" s="9">
        <v>10</v>
      </c>
    </row>
    <row r="7796" spans="1:17" hidden="1" x14ac:dyDescent="0.25">
      <c r="A7796" s="8" t="str">
        <f t="shared" si="728"/>
        <v>Patient Stretchers and Trolleys and Related AccessAnetic Aid Limited</v>
      </c>
      <c r="B7796" s="8" t="str">
        <f>VLOOKUP(J7796,'Contract IDs'!A:D,4,0)</f>
        <v>Patient Stretchers and Trolleys and Related Access</v>
      </c>
      <c r="C7796" s="8" t="str">
        <f>VLOOKUP(L7796,'Supplier IDs'!A:C,3,0)</f>
        <v>Anetic Aid Limited</v>
      </c>
      <c r="D7796" s="8" t="str">
        <f t="shared" si="727"/>
        <v>No Sub Cat</v>
      </c>
      <c r="E7796" s="8">
        <f t="shared" si="729"/>
        <v>300000000000000</v>
      </c>
      <c r="F7796" s="8">
        <f t="shared" si="730"/>
        <v>2</v>
      </c>
      <c r="G7796" s="8">
        <f t="shared" si="731"/>
        <v>2</v>
      </c>
      <c r="H7796" s="15">
        <f t="shared" si="732"/>
        <v>0.02</v>
      </c>
      <c r="I7796" s="15" t="s">
        <v>372</v>
      </c>
      <c r="J7796" s="10">
        <v>300000166523030</v>
      </c>
      <c r="K7796" s="9" t="s">
        <v>422</v>
      </c>
      <c r="L7796" s="10">
        <v>100000000612255</v>
      </c>
      <c r="M7796" s="9"/>
      <c r="N7796" s="20">
        <v>300000000000000</v>
      </c>
      <c r="O7796" s="9">
        <v>2</v>
      </c>
      <c r="P7796" s="9">
        <v>2</v>
      </c>
      <c r="Q7796" s="9">
        <v>2</v>
      </c>
    </row>
    <row r="7797" spans="1:17" hidden="1" x14ac:dyDescent="0.25">
      <c r="A7797" s="8" t="str">
        <f t="shared" si="728"/>
        <v>Patient Stretchers and Trolleys and Related AccessAnetic Aid Limited</v>
      </c>
      <c r="B7797" s="8" t="str">
        <f>VLOOKUP(J7797,'Contract IDs'!A:D,4,0)</f>
        <v>Patient Stretchers and Trolleys and Related Access</v>
      </c>
      <c r="C7797" s="8" t="str">
        <f>VLOOKUP(L7797,'Supplier IDs'!A:C,3,0)</f>
        <v>Anetic Aid Limited</v>
      </c>
      <c r="D7797" s="8" t="str">
        <f t="shared" si="727"/>
        <v>No Sub Cat</v>
      </c>
      <c r="E7797" s="8">
        <f t="shared" si="729"/>
        <v>300000000000000</v>
      </c>
      <c r="F7797" s="8">
        <f t="shared" si="730"/>
        <v>3</v>
      </c>
      <c r="G7797" s="8">
        <f t="shared" si="731"/>
        <v>3</v>
      </c>
      <c r="H7797" s="15">
        <f t="shared" si="732"/>
        <v>0.02</v>
      </c>
      <c r="I7797" s="15" t="s">
        <v>372</v>
      </c>
      <c r="J7797" s="10">
        <v>300000166523030</v>
      </c>
      <c r="K7797" s="9" t="s">
        <v>422</v>
      </c>
      <c r="L7797" s="10">
        <v>100000000612255</v>
      </c>
      <c r="M7797" s="9"/>
      <c r="N7797" s="20">
        <v>300000000000000</v>
      </c>
      <c r="O7797" s="9">
        <v>3</v>
      </c>
      <c r="P7797" s="9">
        <v>3</v>
      </c>
      <c r="Q7797" s="9">
        <v>2</v>
      </c>
    </row>
    <row r="7798" spans="1:17" hidden="1" x14ac:dyDescent="0.25">
      <c r="A7798" s="8" t="str">
        <f t="shared" si="728"/>
        <v>Patient Stretchers and Trolleys and Related AccessAnetic Aid Limited</v>
      </c>
      <c r="B7798" s="8" t="str">
        <f>VLOOKUP(J7798,'Contract IDs'!A:D,4,0)</f>
        <v>Patient Stretchers and Trolleys and Related Access</v>
      </c>
      <c r="C7798" s="8" t="str">
        <f>VLOOKUP(L7798,'Supplier IDs'!A:C,3,0)</f>
        <v>Anetic Aid Limited</v>
      </c>
      <c r="D7798" s="8" t="str">
        <f t="shared" si="727"/>
        <v>No Sub Cat</v>
      </c>
      <c r="E7798" s="8">
        <f t="shared" si="729"/>
        <v>300000000000000</v>
      </c>
      <c r="F7798" s="8">
        <f t="shared" si="730"/>
        <v>4</v>
      </c>
      <c r="G7798" s="8">
        <f t="shared" si="731"/>
        <v>4</v>
      </c>
      <c r="H7798" s="15">
        <f t="shared" si="732"/>
        <v>0.03</v>
      </c>
      <c r="I7798" s="15" t="s">
        <v>372</v>
      </c>
      <c r="J7798" s="10">
        <v>300000166523030</v>
      </c>
      <c r="K7798" s="9" t="s">
        <v>422</v>
      </c>
      <c r="L7798" s="10">
        <v>100000000612255</v>
      </c>
      <c r="M7798" s="9"/>
      <c r="N7798" s="20">
        <v>300000000000000</v>
      </c>
      <c r="O7798" s="9">
        <v>4</v>
      </c>
      <c r="P7798" s="9">
        <v>4</v>
      </c>
      <c r="Q7798" s="9">
        <v>3</v>
      </c>
    </row>
    <row r="7799" spans="1:17" hidden="1" x14ac:dyDescent="0.25">
      <c r="A7799" s="8" t="str">
        <f t="shared" si="728"/>
        <v>Patient Stretchers and Trolleys and Related AccessAnetic Aid Limited</v>
      </c>
      <c r="B7799" s="8" t="str">
        <f>VLOOKUP(J7799,'Contract IDs'!A:D,4,0)</f>
        <v>Patient Stretchers and Trolleys and Related Access</v>
      </c>
      <c r="C7799" s="8" t="str">
        <f>VLOOKUP(L7799,'Supplier IDs'!A:C,3,0)</f>
        <v>Anetic Aid Limited</v>
      </c>
      <c r="D7799" s="8" t="str">
        <f t="shared" si="727"/>
        <v>No Sub Cat</v>
      </c>
      <c r="E7799" s="8">
        <f t="shared" si="729"/>
        <v>300000000000000</v>
      </c>
      <c r="F7799" s="8">
        <f t="shared" si="730"/>
        <v>5</v>
      </c>
      <c r="G7799" s="8">
        <f t="shared" si="731"/>
        <v>5</v>
      </c>
      <c r="H7799" s="15">
        <f t="shared" si="732"/>
        <v>0.03</v>
      </c>
      <c r="I7799" s="15" t="s">
        <v>372</v>
      </c>
      <c r="J7799" s="10">
        <v>300000166523030</v>
      </c>
      <c r="K7799" s="9" t="s">
        <v>422</v>
      </c>
      <c r="L7799" s="10">
        <v>100000000612255</v>
      </c>
      <c r="M7799" s="9"/>
      <c r="N7799" s="20">
        <v>300000000000000</v>
      </c>
      <c r="O7799" s="9">
        <v>5</v>
      </c>
      <c r="P7799" s="9">
        <v>5</v>
      </c>
      <c r="Q7799" s="9">
        <v>3</v>
      </c>
    </row>
    <row r="7800" spans="1:17" hidden="1" x14ac:dyDescent="0.25">
      <c r="A7800" s="8" t="str">
        <f t="shared" si="728"/>
        <v>Patient Stretchers and Trolleys and Related AccessAnetic Aid Limited</v>
      </c>
      <c r="B7800" s="8" t="str">
        <f>VLOOKUP(J7800,'Contract IDs'!A:D,4,0)</f>
        <v>Patient Stretchers and Trolleys and Related Access</v>
      </c>
      <c r="C7800" s="8" t="str">
        <f>VLOOKUP(L7800,'Supplier IDs'!A:C,3,0)</f>
        <v>Anetic Aid Limited</v>
      </c>
      <c r="D7800" s="8" t="str">
        <f t="shared" si="727"/>
        <v>No Sub Cat</v>
      </c>
      <c r="E7800" s="8">
        <f t="shared" si="729"/>
        <v>300000000000000</v>
      </c>
      <c r="F7800" s="8">
        <f t="shared" si="730"/>
        <v>6</v>
      </c>
      <c r="G7800" s="8">
        <f t="shared" si="731"/>
        <v>6</v>
      </c>
      <c r="H7800" s="15">
        <f t="shared" si="732"/>
        <v>0.05</v>
      </c>
      <c r="I7800" s="15" t="s">
        <v>372</v>
      </c>
      <c r="J7800" s="10">
        <v>300000166523030</v>
      </c>
      <c r="K7800" s="9" t="s">
        <v>422</v>
      </c>
      <c r="L7800" s="10">
        <v>100000000612255</v>
      </c>
      <c r="M7800" s="9"/>
      <c r="N7800" s="20">
        <v>300000000000000</v>
      </c>
      <c r="O7800" s="9">
        <v>6</v>
      </c>
      <c r="P7800" s="9">
        <v>6</v>
      </c>
      <c r="Q7800" s="9">
        <v>5</v>
      </c>
    </row>
    <row r="7801" spans="1:17" hidden="1" x14ac:dyDescent="0.25">
      <c r="A7801" s="8" t="str">
        <f t="shared" si="728"/>
        <v>Patient Stretchers and Trolleys and Related AccessAnetic Aid Limited</v>
      </c>
      <c r="B7801" s="8" t="str">
        <f>VLOOKUP(J7801,'Contract IDs'!A:D,4,0)</f>
        <v>Patient Stretchers and Trolleys and Related Access</v>
      </c>
      <c r="C7801" s="8" t="str">
        <f>VLOOKUP(L7801,'Supplier IDs'!A:C,3,0)</f>
        <v>Anetic Aid Limited</v>
      </c>
      <c r="D7801" s="8" t="str">
        <f t="shared" si="727"/>
        <v>No Sub Cat</v>
      </c>
      <c r="E7801" s="8">
        <f t="shared" si="729"/>
        <v>300000000000000</v>
      </c>
      <c r="F7801" s="8">
        <f t="shared" si="730"/>
        <v>7</v>
      </c>
      <c r="G7801" s="8">
        <f t="shared" si="731"/>
        <v>7</v>
      </c>
      <c r="H7801" s="15">
        <f t="shared" si="732"/>
        <v>0.05</v>
      </c>
      <c r="I7801" s="15" t="s">
        <v>372</v>
      </c>
      <c r="J7801" s="10">
        <v>300000166523030</v>
      </c>
      <c r="K7801" s="9" t="s">
        <v>422</v>
      </c>
      <c r="L7801" s="10">
        <v>100000000612255</v>
      </c>
      <c r="M7801" s="9"/>
      <c r="N7801" s="20">
        <v>300000000000000</v>
      </c>
      <c r="O7801" s="9">
        <v>7</v>
      </c>
      <c r="P7801" s="9">
        <v>7</v>
      </c>
      <c r="Q7801" s="9">
        <v>5</v>
      </c>
    </row>
    <row r="7802" spans="1:17" hidden="1" x14ac:dyDescent="0.25">
      <c r="A7802" s="8" t="str">
        <f t="shared" si="728"/>
        <v>Patient Stretchers and Trolleys and Related AccessAnetic Aid Limited</v>
      </c>
      <c r="B7802" s="8" t="str">
        <f>VLOOKUP(J7802,'Contract IDs'!A:D,4,0)</f>
        <v>Patient Stretchers and Trolleys and Related Access</v>
      </c>
      <c r="C7802" s="8" t="str">
        <f>VLOOKUP(L7802,'Supplier IDs'!A:C,3,0)</f>
        <v>Anetic Aid Limited</v>
      </c>
      <c r="D7802" s="8" t="str">
        <f t="shared" si="727"/>
        <v>No Sub Cat</v>
      </c>
      <c r="E7802" s="8">
        <f t="shared" si="729"/>
        <v>300000000000000</v>
      </c>
      <c r="F7802" s="8">
        <f t="shared" si="730"/>
        <v>8</v>
      </c>
      <c r="G7802" s="8">
        <f t="shared" si="731"/>
        <v>8</v>
      </c>
      <c r="H7802" s="15">
        <f t="shared" si="732"/>
        <v>0.05</v>
      </c>
      <c r="I7802" s="15" t="s">
        <v>372</v>
      </c>
      <c r="J7802" s="10">
        <v>300000166523030</v>
      </c>
      <c r="K7802" s="9" t="s">
        <v>422</v>
      </c>
      <c r="L7802" s="10">
        <v>100000000612255</v>
      </c>
      <c r="M7802" s="9"/>
      <c r="N7802" s="20">
        <v>300000000000000</v>
      </c>
      <c r="O7802" s="9">
        <v>8</v>
      </c>
      <c r="P7802" s="9">
        <v>8</v>
      </c>
      <c r="Q7802" s="9">
        <v>5</v>
      </c>
    </row>
    <row r="7803" spans="1:17" hidden="1" x14ac:dyDescent="0.25">
      <c r="A7803" s="8" t="str">
        <f t="shared" si="728"/>
        <v>Patient Stretchers and Trolleys and Related AccessAnetic Aid Limited</v>
      </c>
      <c r="B7803" s="8" t="str">
        <f>VLOOKUP(J7803,'Contract IDs'!A:D,4,0)</f>
        <v>Patient Stretchers and Trolleys and Related Access</v>
      </c>
      <c r="C7803" s="8" t="str">
        <f>VLOOKUP(L7803,'Supplier IDs'!A:C,3,0)</f>
        <v>Anetic Aid Limited</v>
      </c>
      <c r="D7803" s="8" t="str">
        <f t="shared" si="727"/>
        <v>No Sub Cat</v>
      </c>
      <c r="E7803" s="8">
        <f t="shared" si="729"/>
        <v>300000000000000</v>
      </c>
      <c r="F7803" s="8">
        <f t="shared" si="730"/>
        <v>9</v>
      </c>
      <c r="G7803" s="8">
        <f t="shared" si="731"/>
        <v>9</v>
      </c>
      <c r="H7803" s="15">
        <f t="shared" si="732"/>
        <v>0.05</v>
      </c>
      <c r="I7803" s="15" t="s">
        <v>372</v>
      </c>
      <c r="J7803" s="10">
        <v>300000166523030</v>
      </c>
      <c r="K7803" s="9" t="s">
        <v>422</v>
      </c>
      <c r="L7803" s="10">
        <v>100000000612255</v>
      </c>
      <c r="M7803" s="9"/>
      <c r="N7803" s="20">
        <v>300000000000000</v>
      </c>
      <c r="O7803" s="9">
        <v>9</v>
      </c>
      <c r="P7803" s="9">
        <v>9</v>
      </c>
      <c r="Q7803" s="9">
        <v>5</v>
      </c>
    </row>
    <row r="7804" spans="1:17" hidden="1" x14ac:dyDescent="0.25">
      <c r="A7804" s="8" t="str">
        <f t="shared" si="728"/>
        <v>Patient Stretchers and Trolleys and Related AccessAnetic Aid Limited</v>
      </c>
      <c r="B7804" s="8" t="str">
        <f>VLOOKUP(J7804,'Contract IDs'!A:D,4,0)</f>
        <v>Patient Stretchers and Trolleys and Related Access</v>
      </c>
      <c r="C7804" s="8" t="str">
        <f>VLOOKUP(L7804,'Supplier IDs'!A:C,3,0)</f>
        <v>Anetic Aid Limited</v>
      </c>
      <c r="D7804" s="8" t="str">
        <f t="shared" si="727"/>
        <v>No Sub Cat</v>
      </c>
      <c r="E7804" s="8">
        <f t="shared" si="729"/>
        <v>300000000000000</v>
      </c>
      <c r="F7804" s="8">
        <f t="shared" si="730"/>
        <v>10</v>
      </c>
      <c r="G7804" s="8">
        <f t="shared" si="731"/>
        <v>10</v>
      </c>
      <c r="H7804" s="15">
        <f t="shared" si="732"/>
        <v>0.05</v>
      </c>
      <c r="I7804" s="15" t="s">
        <v>372</v>
      </c>
      <c r="J7804" s="10">
        <v>300000166523030</v>
      </c>
      <c r="K7804" s="9" t="s">
        <v>422</v>
      </c>
      <c r="L7804" s="10">
        <v>100000000612255</v>
      </c>
      <c r="M7804" s="9"/>
      <c r="N7804" s="20">
        <v>300000000000000</v>
      </c>
      <c r="O7804" s="9">
        <v>10</v>
      </c>
      <c r="P7804" s="9">
        <v>10</v>
      </c>
      <c r="Q7804" s="9">
        <v>5</v>
      </c>
    </row>
    <row r="7805" spans="1:17" hidden="1" x14ac:dyDescent="0.25">
      <c r="A7805" s="8" t="str">
        <f t="shared" si="728"/>
        <v>Patient Stretchers and Trolleys and Related AccessAnetic Aid Limited</v>
      </c>
      <c r="B7805" s="8" t="str">
        <f>VLOOKUP(J7805,'Contract IDs'!A:D,4,0)</f>
        <v>Patient Stretchers and Trolleys and Related Access</v>
      </c>
      <c r="C7805" s="8" t="str">
        <f>VLOOKUP(L7805,'Supplier IDs'!A:C,3,0)</f>
        <v>Anetic Aid Limited</v>
      </c>
      <c r="D7805" s="8" t="str">
        <f t="shared" si="727"/>
        <v>No Sub Cat</v>
      </c>
      <c r="E7805" s="8">
        <f t="shared" si="729"/>
        <v>300000000000000</v>
      </c>
      <c r="F7805" s="8">
        <f t="shared" si="730"/>
        <v>11</v>
      </c>
      <c r="G7805" s="8">
        <f t="shared" si="731"/>
        <v>19</v>
      </c>
      <c r="H7805" s="15">
        <f t="shared" si="732"/>
        <v>0.06</v>
      </c>
      <c r="I7805" s="15" t="s">
        <v>372</v>
      </c>
      <c r="J7805" s="10">
        <v>300000166523030</v>
      </c>
      <c r="K7805" s="9" t="s">
        <v>422</v>
      </c>
      <c r="L7805" s="10">
        <v>100000000612255</v>
      </c>
      <c r="M7805" s="9"/>
      <c r="N7805" s="20">
        <v>300000000000000</v>
      </c>
      <c r="O7805" s="9">
        <v>11</v>
      </c>
      <c r="P7805" s="9">
        <v>19</v>
      </c>
      <c r="Q7805" s="9">
        <v>6</v>
      </c>
    </row>
    <row r="7806" spans="1:17" hidden="1" x14ac:dyDescent="0.25">
      <c r="A7806" s="8" t="str">
        <f t="shared" si="728"/>
        <v>Patient Stretchers and Trolleys and Related AccessAnetic Aid Limited</v>
      </c>
      <c r="B7806" s="8" t="str">
        <f>VLOOKUP(J7806,'Contract IDs'!A:D,4,0)</f>
        <v>Patient Stretchers and Trolleys and Related Access</v>
      </c>
      <c r="C7806" s="8" t="str">
        <f>VLOOKUP(L7806,'Supplier IDs'!A:C,3,0)</f>
        <v>Anetic Aid Limited</v>
      </c>
      <c r="D7806" s="8" t="str">
        <f t="shared" si="727"/>
        <v>No Sub Cat</v>
      </c>
      <c r="E7806" s="8">
        <f t="shared" si="729"/>
        <v>300000000000000</v>
      </c>
      <c r="F7806" s="8">
        <f t="shared" si="730"/>
        <v>20</v>
      </c>
      <c r="G7806" s="8">
        <f t="shared" si="731"/>
        <v>49</v>
      </c>
      <c r="H7806" s="15">
        <f t="shared" si="732"/>
        <v>7.4999999999999997E-2</v>
      </c>
      <c r="I7806" s="15" t="s">
        <v>372</v>
      </c>
      <c r="J7806" s="10">
        <v>300000166523030</v>
      </c>
      <c r="K7806" s="9" t="s">
        <v>422</v>
      </c>
      <c r="L7806" s="10">
        <v>100000000612255</v>
      </c>
      <c r="M7806" s="9"/>
      <c r="N7806" s="20">
        <v>300000000000000</v>
      </c>
      <c r="O7806" s="9">
        <v>20</v>
      </c>
      <c r="P7806" s="9">
        <v>49</v>
      </c>
      <c r="Q7806" s="9">
        <v>7.5</v>
      </c>
    </row>
    <row r="7807" spans="1:17" hidden="1" x14ac:dyDescent="0.25">
      <c r="A7807" s="8" t="str">
        <f t="shared" si="728"/>
        <v>Patient Stretchers and Trolleys and Related AccessAnetic Aid Limited</v>
      </c>
      <c r="B7807" s="8" t="str">
        <f>VLOOKUP(J7807,'Contract IDs'!A:D,4,0)</f>
        <v>Patient Stretchers and Trolleys and Related Access</v>
      </c>
      <c r="C7807" s="8" t="str">
        <f>VLOOKUP(L7807,'Supplier IDs'!A:C,3,0)</f>
        <v>Anetic Aid Limited</v>
      </c>
      <c r="D7807" s="8" t="str">
        <f t="shared" si="727"/>
        <v>No Sub Cat</v>
      </c>
      <c r="E7807" s="8">
        <f t="shared" si="729"/>
        <v>300000000000000</v>
      </c>
      <c r="F7807" s="8">
        <f t="shared" si="730"/>
        <v>50</v>
      </c>
      <c r="G7807" s="8">
        <f t="shared" si="731"/>
        <v>99</v>
      </c>
      <c r="H7807" s="15">
        <f t="shared" si="732"/>
        <v>0.1</v>
      </c>
      <c r="I7807" s="15" t="s">
        <v>372</v>
      </c>
      <c r="J7807" s="10">
        <v>300000166523030</v>
      </c>
      <c r="K7807" s="9" t="s">
        <v>422</v>
      </c>
      <c r="L7807" s="10">
        <v>100000000612255</v>
      </c>
      <c r="M7807" s="9"/>
      <c r="N7807" s="20">
        <v>300000000000000</v>
      </c>
      <c r="O7807" s="9">
        <v>50</v>
      </c>
      <c r="P7807" s="9">
        <v>99</v>
      </c>
      <c r="Q7807" s="9">
        <v>10</v>
      </c>
    </row>
    <row r="7808" spans="1:17" hidden="1" x14ac:dyDescent="0.25">
      <c r="A7808" s="8" t="str">
        <f t="shared" si="728"/>
        <v>Patient Stretchers and Trolleys and Related AccessAnetic Aid Limited</v>
      </c>
      <c r="B7808" s="8" t="str">
        <f>VLOOKUP(J7808,'Contract IDs'!A:D,4,0)</f>
        <v>Patient Stretchers and Trolleys and Related Access</v>
      </c>
      <c r="C7808" s="8" t="str">
        <f>VLOOKUP(L7808,'Supplier IDs'!A:C,3,0)</f>
        <v>Anetic Aid Limited</v>
      </c>
      <c r="D7808" s="8" t="str">
        <f t="shared" si="727"/>
        <v>No Sub Cat</v>
      </c>
      <c r="E7808" s="8">
        <f t="shared" si="729"/>
        <v>300000000000000</v>
      </c>
      <c r="F7808" s="8">
        <f t="shared" si="730"/>
        <v>100</v>
      </c>
      <c r="G7808" s="8">
        <f t="shared" si="731"/>
        <v>149</v>
      </c>
      <c r="H7808" s="15">
        <f t="shared" si="732"/>
        <v>0.1</v>
      </c>
      <c r="I7808" s="15" t="s">
        <v>372</v>
      </c>
      <c r="J7808" s="10">
        <v>300000166523030</v>
      </c>
      <c r="K7808" s="9" t="s">
        <v>422</v>
      </c>
      <c r="L7808" s="10">
        <v>100000000612255</v>
      </c>
      <c r="M7808" s="9"/>
      <c r="N7808" s="20">
        <v>300000000000000</v>
      </c>
      <c r="O7808" s="9">
        <v>100</v>
      </c>
      <c r="P7808" s="9">
        <v>149</v>
      </c>
      <c r="Q7808" s="9">
        <v>10</v>
      </c>
    </row>
    <row r="7809" spans="1:17" hidden="1" x14ac:dyDescent="0.25">
      <c r="A7809" s="8" t="str">
        <f t="shared" si="728"/>
        <v>Patient Stretchers and Trolleys and Related AccessAnetic Aid Limited</v>
      </c>
      <c r="B7809" s="8" t="str">
        <f>VLOOKUP(J7809,'Contract IDs'!A:D,4,0)</f>
        <v>Patient Stretchers and Trolleys and Related Access</v>
      </c>
      <c r="C7809" s="8" t="str">
        <f>VLOOKUP(L7809,'Supplier IDs'!A:C,3,0)</f>
        <v>Anetic Aid Limited</v>
      </c>
      <c r="D7809" s="8" t="str">
        <f t="shared" si="727"/>
        <v>No Sub Cat</v>
      </c>
      <c r="E7809" s="8">
        <f t="shared" si="729"/>
        <v>300000000000000</v>
      </c>
      <c r="F7809" s="8">
        <f t="shared" si="730"/>
        <v>150</v>
      </c>
      <c r="G7809" s="8">
        <f t="shared" si="731"/>
        <v>199</v>
      </c>
      <c r="H7809" s="15">
        <f t="shared" si="732"/>
        <v>0.1</v>
      </c>
      <c r="I7809" s="15" t="s">
        <v>372</v>
      </c>
      <c r="J7809" s="10">
        <v>300000166523030</v>
      </c>
      <c r="K7809" s="9" t="s">
        <v>422</v>
      </c>
      <c r="L7809" s="10">
        <v>100000000612255</v>
      </c>
      <c r="M7809" s="9"/>
      <c r="N7809" s="20">
        <v>300000000000000</v>
      </c>
      <c r="O7809" s="9">
        <v>150</v>
      </c>
      <c r="P7809" s="9">
        <v>199</v>
      </c>
      <c r="Q7809" s="9">
        <v>10</v>
      </c>
    </row>
    <row r="7810" spans="1:17" hidden="1" x14ac:dyDescent="0.25">
      <c r="A7810" s="8" t="str">
        <f t="shared" si="728"/>
        <v>Patient Stretchers and Trolleys and Related AccessAnetic Aid Limited</v>
      </c>
      <c r="B7810" s="8" t="str">
        <f>VLOOKUP(J7810,'Contract IDs'!A:D,4,0)</f>
        <v>Patient Stretchers and Trolleys and Related Access</v>
      </c>
      <c r="C7810" s="8" t="str">
        <f>VLOOKUP(L7810,'Supplier IDs'!A:C,3,0)</f>
        <v>Anetic Aid Limited</v>
      </c>
      <c r="D7810" s="8" t="str">
        <f t="shared" ref="D7810:D7873" si="733">IF(M7810="","No Sub Cat",M7810)</f>
        <v>No Sub Cat</v>
      </c>
      <c r="E7810" s="8">
        <f t="shared" si="729"/>
        <v>300000000000000</v>
      </c>
      <c r="F7810" s="8">
        <f t="shared" si="730"/>
        <v>200</v>
      </c>
      <c r="G7810" s="8">
        <f t="shared" si="731"/>
        <v>1000</v>
      </c>
      <c r="H7810" s="15">
        <f t="shared" si="732"/>
        <v>0.1</v>
      </c>
      <c r="I7810" s="15" t="s">
        <v>372</v>
      </c>
      <c r="J7810" s="10">
        <v>300000166523030</v>
      </c>
      <c r="K7810" s="9" t="s">
        <v>422</v>
      </c>
      <c r="L7810" s="10">
        <v>100000000612255</v>
      </c>
      <c r="M7810" s="9"/>
      <c r="N7810" s="20">
        <v>300000000000000</v>
      </c>
      <c r="O7810" s="9">
        <v>200</v>
      </c>
      <c r="P7810" s="9">
        <v>1000</v>
      </c>
      <c r="Q7810" s="9">
        <v>10</v>
      </c>
    </row>
    <row r="7811" spans="1:17" hidden="1" x14ac:dyDescent="0.25">
      <c r="A7811" s="8" t="str">
        <f t="shared" ref="A7811:A7874" si="734">B7811&amp;C7811</f>
        <v>Patient Stretchers and Trolleys and Related AccessAnetic Aid Limited</v>
      </c>
      <c r="B7811" s="8" t="str">
        <f>VLOOKUP(J7811,'Contract IDs'!A:D,4,0)</f>
        <v>Patient Stretchers and Trolleys and Related Access</v>
      </c>
      <c r="C7811" s="8" t="str">
        <f>VLOOKUP(L7811,'Supplier IDs'!A:C,3,0)</f>
        <v>Anetic Aid Limited</v>
      </c>
      <c r="D7811" s="8" t="str">
        <f t="shared" si="733"/>
        <v>No Sub Cat</v>
      </c>
      <c r="E7811" s="8">
        <f t="shared" ref="E7811:E7874" si="735">N7811</f>
        <v>300000000000000</v>
      </c>
      <c r="F7811" s="8">
        <f t="shared" ref="F7811:F7874" si="736">O7811</f>
        <v>2</v>
      </c>
      <c r="G7811" s="8">
        <f t="shared" ref="G7811:G7874" si="737">P7811</f>
        <v>2</v>
      </c>
      <c r="H7811" s="15">
        <f t="shared" ref="H7811:H7874" si="738">Q7811/100</f>
        <v>0.02</v>
      </c>
      <c r="I7811" s="15" t="s">
        <v>372</v>
      </c>
      <c r="J7811" s="10">
        <v>300000166523030</v>
      </c>
      <c r="K7811" s="9" t="s">
        <v>422</v>
      </c>
      <c r="L7811" s="10">
        <v>100000000612255</v>
      </c>
      <c r="M7811" s="9"/>
      <c r="N7811" s="20">
        <v>300000000000000</v>
      </c>
      <c r="O7811" s="9">
        <v>2</v>
      </c>
      <c r="P7811" s="9">
        <v>2</v>
      </c>
      <c r="Q7811" s="9">
        <v>2</v>
      </c>
    </row>
    <row r="7812" spans="1:17" hidden="1" x14ac:dyDescent="0.25">
      <c r="A7812" s="8" t="str">
        <f t="shared" si="734"/>
        <v>Patient Stretchers and Trolleys and Related AccessAnetic Aid Limited</v>
      </c>
      <c r="B7812" s="8" t="str">
        <f>VLOOKUP(J7812,'Contract IDs'!A:D,4,0)</f>
        <v>Patient Stretchers and Trolleys and Related Access</v>
      </c>
      <c r="C7812" s="8" t="str">
        <f>VLOOKUP(L7812,'Supplier IDs'!A:C,3,0)</f>
        <v>Anetic Aid Limited</v>
      </c>
      <c r="D7812" s="8" t="str">
        <f t="shared" si="733"/>
        <v>No Sub Cat</v>
      </c>
      <c r="E7812" s="8">
        <f t="shared" si="735"/>
        <v>300000000000000</v>
      </c>
      <c r="F7812" s="8">
        <f t="shared" si="736"/>
        <v>3</v>
      </c>
      <c r="G7812" s="8">
        <f t="shared" si="737"/>
        <v>3</v>
      </c>
      <c r="H7812" s="15">
        <f t="shared" si="738"/>
        <v>0.02</v>
      </c>
      <c r="I7812" s="15" t="s">
        <v>372</v>
      </c>
      <c r="J7812" s="10">
        <v>300000166523030</v>
      </c>
      <c r="K7812" s="9" t="s">
        <v>422</v>
      </c>
      <c r="L7812" s="10">
        <v>100000000612255</v>
      </c>
      <c r="M7812" s="9"/>
      <c r="N7812" s="20">
        <v>300000000000000</v>
      </c>
      <c r="O7812" s="9">
        <v>3</v>
      </c>
      <c r="P7812" s="9">
        <v>3</v>
      </c>
      <c r="Q7812" s="9">
        <v>2</v>
      </c>
    </row>
    <row r="7813" spans="1:17" hidden="1" x14ac:dyDescent="0.25">
      <c r="A7813" s="8" t="str">
        <f t="shared" si="734"/>
        <v>Patient Stretchers and Trolleys and Related AccessAnetic Aid Limited</v>
      </c>
      <c r="B7813" s="8" t="str">
        <f>VLOOKUP(J7813,'Contract IDs'!A:D,4,0)</f>
        <v>Patient Stretchers and Trolleys and Related Access</v>
      </c>
      <c r="C7813" s="8" t="str">
        <f>VLOOKUP(L7813,'Supplier IDs'!A:C,3,0)</f>
        <v>Anetic Aid Limited</v>
      </c>
      <c r="D7813" s="8" t="str">
        <f t="shared" si="733"/>
        <v>No Sub Cat</v>
      </c>
      <c r="E7813" s="8">
        <f t="shared" si="735"/>
        <v>300000000000000</v>
      </c>
      <c r="F7813" s="8">
        <f t="shared" si="736"/>
        <v>4</v>
      </c>
      <c r="G7813" s="8">
        <f t="shared" si="737"/>
        <v>4</v>
      </c>
      <c r="H7813" s="15">
        <f t="shared" si="738"/>
        <v>0.03</v>
      </c>
      <c r="I7813" s="15" t="s">
        <v>372</v>
      </c>
      <c r="J7813" s="10">
        <v>300000166523030</v>
      </c>
      <c r="K7813" s="9" t="s">
        <v>422</v>
      </c>
      <c r="L7813" s="10">
        <v>100000000612255</v>
      </c>
      <c r="M7813" s="9"/>
      <c r="N7813" s="20">
        <v>300000000000000</v>
      </c>
      <c r="O7813" s="9">
        <v>4</v>
      </c>
      <c r="P7813" s="9">
        <v>4</v>
      </c>
      <c r="Q7813" s="9">
        <v>3</v>
      </c>
    </row>
    <row r="7814" spans="1:17" hidden="1" x14ac:dyDescent="0.25">
      <c r="A7814" s="8" t="str">
        <f t="shared" si="734"/>
        <v>Patient Stretchers and Trolleys and Related AccessAnetic Aid Limited</v>
      </c>
      <c r="B7814" s="8" t="str">
        <f>VLOOKUP(J7814,'Contract IDs'!A:D,4,0)</f>
        <v>Patient Stretchers and Trolleys and Related Access</v>
      </c>
      <c r="C7814" s="8" t="str">
        <f>VLOOKUP(L7814,'Supplier IDs'!A:C,3,0)</f>
        <v>Anetic Aid Limited</v>
      </c>
      <c r="D7814" s="8" t="str">
        <f t="shared" si="733"/>
        <v>No Sub Cat</v>
      </c>
      <c r="E7814" s="8">
        <f t="shared" si="735"/>
        <v>300000000000000</v>
      </c>
      <c r="F7814" s="8">
        <f t="shared" si="736"/>
        <v>5</v>
      </c>
      <c r="G7814" s="8">
        <f t="shared" si="737"/>
        <v>5</v>
      </c>
      <c r="H7814" s="15">
        <f t="shared" si="738"/>
        <v>0.03</v>
      </c>
      <c r="I7814" s="15" t="s">
        <v>372</v>
      </c>
      <c r="J7814" s="10">
        <v>300000166523030</v>
      </c>
      <c r="K7814" s="9" t="s">
        <v>422</v>
      </c>
      <c r="L7814" s="10">
        <v>100000000612255</v>
      </c>
      <c r="M7814" s="9"/>
      <c r="N7814" s="20">
        <v>300000000000000</v>
      </c>
      <c r="O7814" s="9">
        <v>5</v>
      </c>
      <c r="P7814" s="9">
        <v>5</v>
      </c>
      <c r="Q7814" s="9">
        <v>3</v>
      </c>
    </row>
    <row r="7815" spans="1:17" hidden="1" x14ac:dyDescent="0.25">
      <c r="A7815" s="8" t="str">
        <f t="shared" si="734"/>
        <v>Patient Stretchers and Trolleys and Related AccessAnetic Aid Limited</v>
      </c>
      <c r="B7815" s="8" t="str">
        <f>VLOOKUP(J7815,'Contract IDs'!A:D,4,0)</f>
        <v>Patient Stretchers and Trolleys and Related Access</v>
      </c>
      <c r="C7815" s="8" t="str">
        <f>VLOOKUP(L7815,'Supplier IDs'!A:C,3,0)</f>
        <v>Anetic Aid Limited</v>
      </c>
      <c r="D7815" s="8" t="str">
        <f t="shared" si="733"/>
        <v>No Sub Cat</v>
      </c>
      <c r="E7815" s="8">
        <f t="shared" si="735"/>
        <v>300000000000000</v>
      </c>
      <c r="F7815" s="8">
        <f t="shared" si="736"/>
        <v>6</v>
      </c>
      <c r="G7815" s="8">
        <f t="shared" si="737"/>
        <v>6</v>
      </c>
      <c r="H7815" s="15">
        <f t="shared" si="738"/>
        <v>0.05</v>
      </c>
      <c r="I7815" s="15" t="s">
        <v>372</v>
      </c>
      <c r="J7815" s="10">
        <v>300000166523030</v>
      </c>
      <c r="K7815" s="9" t="s">
        <v>422</v>
      </c>
      <c r="L7815" s="10">
        <v>100000000612255</v>
      </c>
      <c r="M7815" s="9"/>
      <c r="N7815" s="20">
        <v>300000000000000</v>
      </c>
      <c r="O7815" s="9">
        <v>6</v>
      </c>
      <c r="P7815" s="9">
        <v>6</v>
      </c>
      <c r="Q7815" s="9">
        <v>5</v>
      </c>
    </row>
    <row r="7816" spans="1:17" hidden="1" x14ac:dyDescent="0.25">
      <c r="A7816" s="8" t="str">
        <f t="shared" si="734"/>
        <v>Patient Stretchers and Trolleys and Related AccessAnetic Aid Limited</v>
      </c>
      <c r="B7816" s="8" t="str">
        <f>VLOOKUP(J7816,'Contract IDs'!A:D,4,0)</f>
        <v>Patient Stretchers and Trolleys and Related Access</v>
      </c>
      <c r="C7816" s="8" t="str">
        <f>VLOOKUP(L7816,'Supplier IDs'!A:C,3,0)</f>
        <v>Anetic Aid Limited</v>
      </c>
      <c r="D7816" s="8" t="str">
        <f t="shared" si="733"/>
        <v>No Sub Cat</v>
      </c>
      <c r="E7816" s="8">
        <f t="shared" si="735"/>
        <v>300000000000000</v>
      </c>
      <c r="F7816" s="8">
        <f t="shared" si="736"/>
        <v>7</v>
      </c>
      <c r="G7816" s="8">
        <f t="shared" si="737"/>
        <v>7</v>
      </c>
      <c r="H7816" s="15">
        <f t="shared" si="738"/>
        <v>0.05</v>
      </c>
      <c r="I7816" s="15" t="s">
        <v>372</v>
      </c>
      <c r="J7816" s="10">
        <v>300000166523030</v>
      </c>
      <c r="K7816" s="9" t="s">
        <v>422</v>
      </c>
      <c r="L7816" s="10">
        <v>100000000612255</v>
      </c>
      <c r="M7816" s="9"/>
      <c r="N7816" s="20">
        <v>300000000000000</v>
      </c>
      <c r="O7816" s="9">
        <v>7</v>
      </c>
      <c r="P7816" s="9">
        <v>7</v>
      </c>
      <c r="Q7816" s="9">
        <v>5</v>
      </c>
    </row>
    <row r="7817" spans="1:17" hidden="1" x14ac:dyDescent="0.25">
      <c r="A7817" s="8" t="str">
        <f t="shared" si="734"/>
        <v>Patient Stretchers and Trolleys and Related AccessAnetic Aid Limited</v>
      </c>
      <c r="B7817" s="8" t="str">
        <f>VLOOKUP(J7817,'Contract IDs'!A:D,4,0)</f>
        <v>Patient Stretchers and Trolleys and Related Access</v>
      </c>
      <c r="C7817" s="8" t="str">
        <f>VLOOKUP(L7817,'Supplier IDs'!A:C,3,0)</f>
        <v>Anetic Aid Limited</v>
      </c>
      <c r="D7817" s="8" t="str">
        <f t="shared" si="733"/>
        <v>No Sub Cat</v>
      </c>
      <c r="E7817" s="8">
        <f t="shared" si="735"/>
        <v>300000000000000</v>
      </c>
      <c r="F7817" s="8">
        <f t="shared" si="736"/>
        <v>8</v>
      </c>
      <c r="G7817" s="8">
        <f t="shared" si="737"/>
        <v>8</v>
      </c>
      <c r="H7817" s="15">
        <f t="shared" si="738"/>
        <v>0.05</v>
      </c>
      <c r="I7817" s="15" t="s">
        <v>372</v>
      </c>
      <c r="J7817" s="10">
        <v>300000166523030</v>
      </c>
      <c r="K7817" s="9" t="s">
        <v>422</v>
      </c>
      <c r="L7817" s="10">
        <v>100000000612255</v>
      </c>
      <c r="M7817" s="9"/>
      <c r="N7817" s="20">
        <v>300000000000000</v>
      </c>
      <c r="O7817" s="9">
        <v>8</v>
      </c>
      <c r="P7817" s="9">
        <v>8</v>
      </c>
      <c r="Q7817" s="9">
        <v>5</v>
      </c>
    </row>
    <row r="7818" spans="1:17" hidden="1" x14ac:dyDescent="0.25">
      <c r="A7818" s="8" t="str">
        <f t="shared" si="734"/>
        <v>Patient Stretchers and Trolleys and Related AccessAnetic Aid Limited</v>
      </c>
      <c r="B7818" s="8" t="str">
        <f>VLOOKUP(J7818,'Contract IDs'!A:D,4,0)</f>
        <v>Patient Stretchers and Trolleys and Related Access</v>
      </c>
      <c r="C7818" s="8" t="str">
        <f>VLOOKUP(L7818,'Supplier IDs'!A:C,3,0)</f>
        <v>Anetic Aid Limited</v>
      </c>
      <c r="D7818" s="8" t="str">
        <f t="shared" si="733"/>
        <v>No Sub Cat</v>
      </c>
      <c r="E7818" s="8">
        <f t="shared" si="735"/>
        <v>300000000000000</v>
      </c>
      <c r="F7818" s="8">
        <f t="shared" si="736"/>
        <v>9</v>
      </c>
      <c r="G7818" s="8">
        <f t="shared" si="737"/>
        <v>9</v>
      </c>
      <c r="H7818" s="15">
        <f t="shared" si="738"/>
        <v>0.05</v>
      </c>
      <c r="I7818" s="15" t="s">
        <v>372</v>
      </c>
      <c r="J7818" s="10">
        <v>300000166523030</v>
      </c>
      <c r="K7818" s="9" t="s">
        <v>422</v>
      </c>
      <c r="L7818" s="10">
        <v>100000000612255</v>
      </c>
      <c r="M7818" s="9"/>
      <c r="N7818" s="20">
        <v>300000000000000</v>
      </c>
      <c r="O7818" s="9">
        <v>9</v>
      </c>
      <c r="P7818" s="9">
        <v>9</v>
      </c>
      <c r="Q7818" s="9">
        <v>5</v>
      </c>
    </row>
    <row r="7819" spans="1:17" hidden="1" x14ac:dyDescent="0.25">
      <c r="A7819" s="8" t="str">
        <f t="shared" si="734"/>
        <v>Patient Stretchers and Trolleys and Related AccessAnetic Aid Limited</v>
      </c>
      <c r="B7819" s="8" t="str">
        <f>VLOOKUP(J7819,'Contract IDs'!A:D,4,0)</f>
        <v>Patient Stretchers and Trolleys and Related Access</v>
      </c>
      <c r="C7819" s="8" t="str">
        <f>VLOOKUP(L7819,'Supplier IDs'!A:C,3,0)</f>
        <v>Anetic Aid Limited</v>
      </c>
      <c r="D7819" s="8" t="str">
        <f t="shared" si="733"/>
        <v>No Sub Cat</v>
      </c>
      <c r="E7819" s="8">
        <f t="shared" si="735"/>
        <v>300000000000000</v>
      </c>
      <c r="F7819" s="8">
        <f t="shared" si="736"/>
        <v>10</v>
      </c>
      <c r="G7819" s="8">
        <f t="shared" si="737"/>
        <v>10</v>
      </c>
      <c r="H7819" s="15">
        <f t="shared" si="738"/>
        <v>0.05</v>
      </c>
      <c r="I7819" s="15" t="s">
        <v>372</v>
      </c>
      <c r="J7819" s="10">
        <v>300000166523030</v>
      </c>
      <c r="K7819" s="9" t="s">
        <v>422</v>
      </c>
      <c r="L7819" s="10">
        <v>100000000612255</v>
      </c>
      <c r="M7819" s="9"/>
      <c r="N7819" s="20">
        <v>300000000000000</v>
      </c>
      <c r="O7819" s="9">
        <v>10</v>
      </c>
      <c r="P7819" s="9">
        <v>10</v>
      </c>
      <c r="Q7819" s="9">
        <v>5</v>
      </c>
    </row>
    <row r="7820" spans="1:17" hidden="1" x14ac:dyDescent="0.25">
      <c r="A7820" s="8" t="str">
        <f t="shared" si="734"/>
        <v>Patient Stretchers and Trolleys and Related AccessAnetic Aid Limited</v>
      </c>
      <c r="B7820" s="8" t="str">
        <f>VLOOKUP(J7820,'Contract IDs'!A:D,4,0)</f>
        <v>Patient Stretchers and Trolleys and Related Access</v>
      </c>
      <c r="C7820" s="8" t="str">
        <f>VLOOKUP(L7820,'Supplier IDs'!A:C,3,0)</f>
        <v>Anetic Aid Limited</v>
      </c>
      <c r="D7820" s="8" t="str">
        <f t="shared" si="733"/>
        <v>No Sub Cat</v>
      </c>
      <c r="E7820" s="8">
        <f t="shared" si="735"/>
        <v>300000000000000</v>
      </c>
      <c r="F7820" s="8">
        <f t="shared" si="736"/>
        <v>11</v>
      </c>
      <c r="G7820" s="8">
        <f t="shared" si="737"/>
        <v>19</v>
      </c>
      <c r="H7820" s="15">
        <f t="shared" si="738"/>
        <v>0.06</v>
      </c>
      <c r="I7820" s="15" t="s">
        <v>372</v>
      </c>
      <c r="J7820" s="10">
        <v>300000166523030</v>
      </c>
      <c r="K7820" s="9" t="s">
        <v>422</v>
      </c>
      <c r="L7820" s="10">
        <v>100000000612255</v>
      </c>
      <c r="M7820" s="9"/>
      <c r="N7820" s="20">
        <v>300000000000000</v>
      </c>
      <c r="O7820" s="9">
        <v>11</v>
      </c>
      <c r="P7820" s="9">
        <v>19</v>
      </c>
      <c r="Q7820" s="9">
        <v>6</v>
      </c>
    </row>
    <row r="7821" spans="1:17" hidden="1" x14ac:dyDescent="0.25">
      <c r="A7821" s="8" t="str">
        <f t="shared" si="734"/>
        <v>Patient Stretchers and Trolleys and Related AccessAnetic Aid Limited</v>
      </c>
      <c r="B7821" s="8" t="str">
        <f>VLOOKUP(J7821,'Contract IDs'!A:D,4,0)</f>
        <v>Patient Stretchers and Trolleys and Related Access</v>
      </c>
      <c r="C7821" s="8" t="str">
        <f>VLOOKUP(L7821,'Supplier IDs'!A:C,3,0)</f>
        <v>Anetic Aid Limited</v>
      </c>
      <c r="D7821" s="8" t="str">
        <f t="shared" si="733"/>
        <v>No Sub Cat</v>
      </c>
      <c r="E7821" s="8">
        <f t="shared" si="735"/>
        <v>300000000000000</v>
      </c>
      <c r="F7821" s="8">
        <f t="shared" si="736"/>
        <v>20</v>
      </c>
      <c r="G7821" s="8">
        <f t="shared" si="737"/>
        <v>49</v>
      </c>
      <c r="H7821" s="15">
        <f t="shared" si="738"/>
        <v>7.4999999999999997E-2</v>
      </c>
      <c r="I7821" s="15" t="s">
        <v>372</v>
      </c>
      <c r="J7821" s="10">
        <v>300000166523030</v>
      </c>
      <c r="K7821" s="9" t="s">
        <v>422</v>
      </c>
      <c r="L7821" s="10">
        <v>100000000612255</v>
      </c>
      <c r="M7821" s="9"/>
      <c r="N7821" s="20">
        <v>300000000000000</v>
      </c>
      <c r="O7821" s="9">
        <v>20</v>
      </c>
      <c r="P7821" s="9">
        <v>49</v>
      </c>
      <c r="Q7821" s="9">
        <v>7.5</v>
      </c>
    </row>
    <row r="7822" spans="1:17" hidden="1" x14ac:dyDescent="0.25">
      <c r="A7822" s="8" t="str">
        <f t="shared" si="734"/>
        <v>Patient Stretchers and Trolleys and Related AccessAnetic Aid Limited</v>
      </c>
      <c r="B7822" s="8" t="str">
        <f>VLOOKUP(J7822,'Contract IDs'!A:D,4,0)</f>
        <v>Patient Stretchers and Trolleys and Related Access</v>
      </c>
      <c r="C7822" s="8" t="str">
        <f>VLOOKUP(L7822,'Supplier IDs'!A:C,3,0)</f>
        <v>Anetic Aid Limited</v>
      </c>
      <c r="D7822" s="8" t="str">
        <f t="shared" si="733"/>
        <v>No Sub Cat</v>
      </c>
      <c r="E7822" s="8">
        <f t="shared" si="735"/>
        <v>300000000000000</v>
      </c>
      <c r="F7822" s="8">
        <f t="shared" si="736"/>
        <v>50</v>
      </c>
      <c r="G7822" s="8">
        <f t="shared" si="737"/>
        <v>99</v>
      </c>
      <c r="H7822" s="15">
        <f t="shared" si="738"/>
        <v>0.1</v>
      </c>
      <c r="I7822" s="15" t="s">
        <v>372</v>
      </c>
      <c r="J7822" s="10">
        <v>300000166523030</v>
      </c>
      <c r="K7822" s="9" t="s">
        <v>422</v>
      </c>
      <c r="L7822" s="10">
        <v>100000000612255</v>
      </c>
      <c r="M7822" s="9"/>
      <c r="N7822" s="20">
        <v>300000000000000</v>
      </c>
      <c r="O7822" s="9">
        <v>50</v>
      </c>
      <c r="P7822" s="9">
        <v>99</v>
      </c>
      <c r="Q7822" s="9">
        <v>10</v>
      </c>
    </row>
    <row r="7823" spans="1:17" hidden="1" x14ac:dyDescent="0.25">
      <c r="A7823" s="8" t="str">
        <f t="shared" si="734"/>
        <v>Patient Stretchers and Trolleys and Related AccessAnetic Aid Limited</v>
      </c>
      <c r="B7823" s="8" t="str">
        <f>VLOOKUP(J7823,'Contract IDs'!A:D,4,0)</f>
        <v>Patient Stretchers and Trolleys and Related Access</v>
      </c>
      <c r="C7823" s="8" t="str">
        <f>VLOOKUP(L7823,'Supplier IDs'!A:C,3,0)</f>
        <v>Anetic Aid Limited</v>
      </c>
      <c r="D7823" s="8" t="str">
        <f t="shared" si="733"/>
        <v>No Sub Cat</v>
      </c>
      <c r="E7823" s="8">
        <f t="shared" si="735"/>
        <v>300000000000000</v>
      </c>
      <c r="F7823" s="8">
        <f t="shared" si="736"/>
        <v>100</v>
      </c>
      <c r="G7823" s="8">
        <f t="shared" si="737"/>
        <v>149</v>
      </c>
      <c r="H7823" s="15">
        <f t="shared" si="738"/>
        <v>0.1</v>
      </c>
      <c r="I7823" s="15" t="s">
        <v>372</v>
      </c>
      <c r="J7823" s="10">
        <v>300000166523030</v>
      </c>
      <c r="K7823" s="9" t="s">
        <v>422</v>
      </c>
      <c r="L7823" s="10">
        <v>100000000612255</v>
      </c>
      <c r="M7823" s="9"/>
      <c r="N7823" s="20">
        <v>300000000000000</v>
      </c>
      <c r="O7823" s="9">
        <v>100</v>
      </c>
      <c r="P7823" s="9">
        <v>149</v>
      </c>
      <c r="Q7823" s="9">
        <v>10</v>
      </c>
    </row>
    <row r="7824" spans="1:17" hidden="1" x14ac:dyDescent="0.25">
      <c r="A7824" s="8" t="str">
        <f t="shared" si="734"/>
        <v>Patient Stretchers and Trolleys and Related AccessAnetic Aid Limited</v>
      </c>
      <c r="B7824" s="8" t="str">
        <f>VLOOKUP(J7824,'Contract IDs'!A:D,4,0)</f>
        <v>Patient Stretchers and Trolleys and Related Access</v>
      </c>
      <c r="C7824" s="8" t="str">
        <f>VLOOKUP(L7824,'Supplier IDs'!A:C,3,0)</f>
        <v>Anetic Aid Limited</v>
      </c>
      <c r="D7824" s="8" t="str">
        <f t="shared" si="733"/>
        <v>No Sub Cat</v>
      </c>
      <c r="E7824" s="8">
        <f t="shared" si="735"/>
        <v>300000000000000</v>
      </c>
      <c r="F7824" s="8">
        <f t="shared" si="736"/>
        <v>150</v>
      </c>
      <c r="G7824" s="8">
        <f t="shared" si="737"/>
        <v>199</v>
      </c>
      <c r="H7824" s="15">
        <f t="shared" si="738"/>
        <v>0.1</v>
      </c>
      <c r="I7824" s="15" t="s">
        <v>372</v>
      </c>
      <c r="J7824" s="10">
        <v>300000166523030</v>
      </c>
      <c r="K7824" s="9" t="s">
        <v>422</v>
      </c>
      <c r="L7824" s="10">
        <v>100000000612255</v>
      </c>
      <c r="M7824" s="9"/>
      <c r="N7824" s="20">
        <v>300000000000000</v>
      </c>
      <c r="O7824" s="9">
        <v>150</v>
      </c>
      <c r="P7824" s="9">
        <v>199</v>
      </c>
      <c r="Q7824" s="9">
        <v>10</v>
      </c>
    </row>
    <row r="7825" spans="1:17" hidden="1" x14ac:dyDescent="0.25">
      <c r="A7825" s="8" t="str">
        <f t="shared" si="734"/>
        <v>Patient Stretchers and Trolleys and Related AccessAnetic Aid Limited</v>
      </c>
      <c r="B7825" s="8" t="str">
        <f>VLOOKUP(J7825,'Contract IDs'!A:D,4,0)</f>
        <v>Patient Stretchers and Trolleys and Related Access</v>
      </c>
      <c r="C7825" s="8" t="str">
        <f>VLOOKUP(L7825,'Supplier IDs'!A:C,3,0)</f>
        <v>Anetic Aid Limited</v>
      </c>
      <c r="D7825" s="8" t="str">
        <f t="shared" si="733"/>
        <v>No Sub Cat</v>
      </c>
      <c r="E7825" s="8">
        <f t="shared" si="735"/>
        <v>300000000000000</v>
      </c>
      <c r="F7825" s="8">
        <f t="shared" si="736"/>
        <v>200</v>
      </c>
      <c r="G7825" s="8">
        <f t="shared" si="737"/>
        <v>1000</v>
      </c>
      <c r="H7825" s="15">
        <f t="shared" si="738"/>
        <v>0.1</v>
      </c>
      <c r="I7825" s="15" t="s">
        <v>372</v>
      </c>
      <c r="J7825" s="10">
        <v>300000166523030</v>
      </c>
      <c r="K7825" s="9" t="s">
        <v>422</v>
      </c>
      <c r="L7825" s="10">
        <v>100000000612255</v>
      </c>
      <c r="M7825" s="9"/>
      <c r="N7825" s="20">
        <v>300000000000000</v>
      </c>
      <c r="O7825" s="9">
        <v>200</v>
      </c>
      <c r="P7825" s="9">
        <v>1000</v>
      </c>
      <c r="Q7825" s="9">
        <v>10</v>
      </c>
    </row>
    <row r="7826" spans="1:17" hidden="1" x14ac:dyDescent="0.25">
      <c r="A7826" s="8" t="str">
        <f t="shared" si="734"/>
        <v>Patient Stretchers and Trolleys and Related AccessAnetic Aid Limited</v>
      </c>
      <c r="B7826" s="8" t="str">
        <f>VLOOKUP(J7826,'Contract IDs'!A:D,4,0)</f>
        <v>Patient Stretchers and Trolleys and Related Access</v>
      </c>
      <c r="C7826" s="8" t="str">
        <f>VLOOKUP(L7826,'Supplier IDs'!A:C,3,0)</f>
        <v>Anetic Aid Limited</v>
      </c>
      <c r="D7826" s="8" t="str">
        <f t="shared" si="733"/>
        <v>No Sub Cat</v>
      </c>
      <c r="E7826" s="8">
        <f t="shared" si="735"/>
        <v>300000000000000</v>
      </c>
      <c r="F7826" s="8">
        <f t="shared" si="736"/>
        <v>2</v>
      </c>
      <c r="G7826" s="8">
        <f t="shared" si="737"/>
        <v>2</v>
      </c>
      <c r="H7826" s="15">
        <f t="shared" si="738"/>
        <v>0.02</v>
      </c>
      <c r="I7826" s="15" t="s">
        <v>372</v>
      </c>
      <c r="J7826" s="10">
        <v>300000166523030</v>
      </c>
      <c r="K7826" s="9" t="s">
        <v>422</v>
      </c>
      <c r="L7826" s="10">
        <v>100000000612255</v>
      </c>
      <c r="M7826" s="9"/>
      <c r="N7826" s="20">
        <v>300000000000000</v>
      </c>
      <c r="O7826" s="9">
        <v>2</v>
      </c>
      <c r="P7826" s="9">
        <v>2</v>
      </c>
      <c r="Q7826" s="9">
        <v>2</v>
      </c>
    </row>
    <row r="7827" spans="1:17" hidden="1" x14ac:dyDescent="0.25">
      <c r="A7827" s="8" t="str">
        <f t="shared" si="734"/>
        <v>Patient Stretchers and Trolleys and Related AccessAnetic Aid Limited</v>
      </c>
      <c r="B7827" s="8" t="str">
        <f>VLOOKUP(J7827,'Contract IDs'!A:D,4,0)</f>
        <v>Patient Stretchers and Trolleys and Related Access</v>
      </c>
      <c r="C7827" s="8" t="str">
        <f>VLOOKUP(L7827,'Supplier IDs'!A:C,3,0)</f>
        <v>Anetic Aid Limited</v>
      </c>
      <c r="D7827" s="8" t="str">
        <f t="shared" si="733"/>
        <v>No Sub Cat</v>
      </c>
      <c r="E7827" s="8">
        <f t="shared" si="735"/>
        <v>300000000000000</v>
      </c>
      <c r="F7827" s="8">
        <f t="shared" si="736"/>
        <v>3</v>
      </c>
      <c r="G7827" s="8">
        <f t="shared" si="737"/>
        <v>3</v>
      </c>
      <c r="H7827" s="15">
        <f t="shared" si="738"/>
        <v>0.02</v>
      </c>
      <c r="I7827" s="15" t="s">
        <v>372</v>
      </c>
      <c r="J7827" s="10">
        <v>300000166523030</v>
      </c>
      <c r="K7827" s="9" t="s">
        <v>422</v>
      </c>
      <c r="L7827" s="10">
        <v>100000000612255</v>
      </c>
      <c r="M7827" s="9"/>
      <c r="N7827" s="20">
        <v>300000000000000</v>
      </c>
      <c r="O7827" s="9">
        <v>3</v>
      </c>
      <c r="P7827" s="9">
        <v>3</v>
      </c>
      <c r="Q7827" s="9">
        <v>2</v>
      </c>
    </row>
    <row r="7828" spans="1:17" hidden="1" x14ac:dyDescent="0.25">
      <c r="A7828" s="8" t="str">
        <f t="shared" si="734"/>
        <v>Patient Stretchers and Trolleys and Related AccessAnetic Aid Limited</v>
      </c>
      <c r="B7828" s="8" t="str">
        <f>VLOOKUP(J7828,'Contract IDs'!A:D,4,0)</f>
        <v>Patient Stretchers and Trolleys and Related Access</v>
      </c>
      <c r="C7828" s="8" t="str">
        <f>VLOOKUP(L7828,'Supplier IDs'!A:C,3,0)</f>
        <v>Anetic Aid Limited</v>
      </c>
      <c r="D7828" s="8" t="str">
        <f t="shared" si="733"/>
        <v>No Sub Cat</v>
      </c>
      <c r="E7828" s="8">
        <f t="shared" si="735"/>
        <v>300000000000000</v>
      </c>
      <c r="F7828" s="8">
        <f t="shared" si="736"/>
        <v>4</v>
      </c>
      <c r="G7828" s="8">
        <f t="shared" si="737"/>
        <v>4</v>
      </c>
      <c r="H7828" s="15">
        <f t="shared" si="738"/>
        <v>0.03</v>
      </c>
      <c r="I7828" s="15" t="s">
        <v>372</v>
      </c>
      <c r="J7828" s="10">
        <v>300000166523030</v>
      </c>
      <c r="K7828" s="9" t="s">
        <v>422</v>
      </c>
      <c r="L7828" s="10">
        <v>100000000612255</v>
      </c>
      <c r="M7828" s="9"/>
      <c r="N7828" s="20">
        <v>300000000000000</v>
      </c>
      <c r="O7828" s="9">
        <v>4</v>
      </c>
      <c r="P7828" s="9">
        <v>4</v>
      </c>
      <c r="Q7828" s="9">
        <v>3</v>
      </c>
    </row>
    <row r="7829" spans="1:17" hidden="1" x14ac:dyDescent="0.25">
      <c r="A7829" s="8" t="str">
        <f t="shared" si="734"/>
        <v>Patient Stretchers and Trolleys and Related AccessAnetic Aid Limited</v>
      </c>
      <c r="B7829" s="8" t="str">
        <f>VLOOKUP(J7829,'Contract IDs'!A:D,4,0)</f>
        <v>Patient Stretchers and Trolleys and Related Access</v>
      </c>
      <c r="C7829" s="8" t="str">
        <f>VLOOKUP(L7829,'Supplier IDs'!A:C,3,0)</f>
        <v>Anetic Aid Limited</v>
      </c>
      <c r="D7829" s="8" t="str">
        <f t="shared" si="733"/>
        <v>No Sub Cat</v>
      </c>
      <c r="E7829" s="8">
        <f t="shared" si="735"/>
        <v>300000000000000</v>
      </c>
      <c r="F7829" s="8">
        <f t="shared" si="736"/>
        <v>5</v>
      </c>
      <c r="G7829" s="8">
        <f t="shared" si="737"/>
        <v>5</v>
      </c>
      <c r="H7829" s="15">
        <f t="shared" si="738"/>
        <v>0.03</v>
      </c>
      <c r="I7829" s="15" t="s">
        <v>372</v>
      </c>
      <c r="J7829" s="10">
        <v>300000166523030</v>
      </c>
      <c r="K7829" s="9" t="s">
        <v>422</v>
      </c>
      <c r="L7829" s="10">
        <v>100000000612255</v>
      </c>
      <c r="M7829" s="9"/>
      <c r="N7829" s="20">
        <v>300000000000000</v>
      </c>
      <c r="O7829" s="9">
        <v>5</v>
      </c>
      <c r="P7829" s="9">
        <v>5</v>
      </c>
      <c r="Q7829" s="9">
        <v>3</v>
      </c>
    </row>
    <row r="7830" spans="1:17" hidden="1" x14ac:dyDescent="0.25">
      <c r="A7830" s="8" t="str">
        <f t="shared" si="734"/>
        <v>Patient Stretchers and Trolleys and Related AccessAnetic Aid Limited</v>
      </c>
      <c r="B7830" s="8" t="str">
        <f>VLOOKUP(J7830,'Contract IDs'!A:D,4,0)</f>
        <v>Patient Stretchers and Trolleys and Related Access</v>
      </c>
      <c r="C7830" s="8" t="str">
        <f>VLOOKUP(L7830,'Supplier IDs'!A:C,3,0)</f>
        <v>Anetic Aid Limited</v>
      </c>
      <c r="D7830" s="8" t="str">
        <f t="shared" si="733"/>
        <v>No Sub Cat</v>
      </c>
      <c r="E7830" s="8">
        <f t="shared" si="735"/>
        <v>300000000000000</v>
      </c>
      <c r="F7830" s="8">
        <f t="shared" si="736"/>
        <v>6</v>
      </c>
      <c r="G7830" s="8">
        <f t="shared" si="737"/>
        <v>6</v>
      </c>
      <c r="H7830" s="15">
        <f t="shared" si="738"/>
        <v>0.05</v>
      </c>
      <c r="I7830" s="15" t="s">
        <v>372</v>
      </c>
      <c r="J7830" s="10">
        <v>300000166523030</v>
      </c>
      <c r="K7830" s="9" t="s">
        <v>422</v>
      </c>
      <c r="L7830" s="10">
        <v>100000000612255</v>
      </c>
      <c r="M7830" s="9"/>
      <c r="N7830" s="20">
        <v>300000000000000</v>
      </c>
      <c r="O7830" s="9">
        <v>6</v>
      </c>
      <c r="P7830" s="9">
        <v>6</v>
      </c>
      <c r="Q7830" s="9">
        <v>5</v>
      </c>
    </row>
    <row r="7831" spans="1:17" hidden="1" x14ac:dyDescent="0.25">
      <c r="A7831" s="8" t="str">
        <f t="shared" si="734"/>
        <v>Patient Stretchers and Trolleys and Related AccessAnetic Aid Limited</v>
      </c>
      <c r="B7831" s="8" t="str">
        <f>VLOOKUP(J7831,'Contract IDs'!A:D,4,0)</f>
        <v>Patient Stretchers and Trolleys and Related Access</v>
      </c>
      <c r="C7831" s="8" t="str">
        <f>VLOOKUP(L7831,'Supplier IDs'!A:C,3,0)</f>
        <v>Anetic Aid Limited</v>
      </c>
      <c r="D7831" s="8" t="str">
        <f t="shared" si="733"/>
        <v>No Sub Cat</v>
      </c>
      <c r="E7831" s="8">
        <f t="shared" si="735"/>
        <v>300000000000000</v>
      </c>
      <c r="F7831" s="8">
        <f t="shared" si="736"/>
        <v>7</v>
      </c>
      <c r="G7831" s="8">
        <f t="shared" si="737"/>
        <v>7</v>
      </c>
      <c r="H7831" s="15">
        <f t="shared" si="738"/>
        <v>0.05</v>
      </c>
      <c r="I7831" s="15" t="s">
        <v>372</v>
      </c>
      <c r="J7831" s="10">
        <v>300000166523030</v>
      </c>
      <c r="K7831" s="9" t="s">
        <v>422</v>
      </c>
      <c r="L7831" s="10">
        <v>100000000612255</v>
      </c>
      <c r="M7831" s="9"/>
      <c r="N7831" s="20">
        <v>300000000000000</v>
      </c>
      <c r="O7831" s="9">
        <v>7</v>
      </c>
      <c r="P7831" s="9">
        <v>7</v>
      </c>
      <c r="Q7831" s="9">
        <v>5</v>
      </c>
    </row>
    <row r="7832" spans="1:17" hidden="1" x14ac:dyDescent="0.25">
      <c r="A7832" s="8" t="str">
        <f t="shared" si="734"/>
        <v>Patient Stretchers and Trolleys and Related AccessAnetic Aid Limited</v>
      </c>
      <c r="B7832" s="8" t="str">
        <f>VLOOKUP(J7832,'Contract IDs'!A:D,4,0)</f>
        <v>Patient Stretchers and Trolleys and Related Access</v>
      </c>
      <c r="C7832" s="8" t="str">
        <f>VLOOKUP(L7832,'Supplier IDs'!A:C,3,0)</f>
        <v>Anetic Aid Limited</v>
      </c>
      <c r="D7832" s="8" t="str">
        <f t="shared" si="733"/>
        <v>No Sub Cat</v>
      </c>
      <c r="E7832" s="8">
        <f t="shared" si="735"/>
        <v>300000000000000</v>
      </c>
      <c r="F7832" s="8">
        <f t="shared" si="736"/>
        <v>8</v>
      </c>
      <c r="G7832" s="8">
        <f t="shared" si="737"/>
        <v>8</v>
      </c>
      <c r="H7832" s="15">
        <f t="shared" si="738"/>
        <v>0.05</v>
      </c>
      <c r="I7832" s="15" t="s">
        <v>372</v>
      </c>
      <c r="J7832" s="10">
        <v>300000166523030</v>
      </c>
      <c r="K7832" s="9" t="s">
        <v>422</v>
      </c>
      <c r="L7832" s="10">
        <v>100000000612255</v>
      </c>
      <c r="M7832" s="9"/>
      <c r="N7832" s="20">
        <v>300000000000000</v>
      </c>
      <c r="O7832" s="9">
        <v>8</v>
      </c>
      <c r="P7832" s="9">
        <v>8</v>
      </c>
      <c r="Q7832" s="9">
        <v>5</v>
      </c>
    </row>
    <row r="7833" spans="1:17" hidden="1" x14ac:dyDescent="0.25">
      <c r="A7833" s="8" t="str">
        <f t="shared" si="734"/>
        <v>Patient Stretchers and Trolleys and Related AccessAnetic Aid Limited</v>
      </c>
      <c r="B7833" s="8" t="str">
        <f>VLOOKUP(J7833,'Contract IDs'!A:D,4,0)</f>
        <v>Patient Stretchers and Trolleys and Related Access</v>
      </c>
      <c r="C7833" s="8" t="str">
        <f>VLOOKUP(L7833,'Supplier IDs'!A:C,3,0)</f>
        <v>Anetic Aid Limited</v>
      </c>
      <c r="D7833" s="8" t="str">
        <f t="shared" si="733"/>
        <v>No Sub Cat</v>
      </c>
      <c r="E7833" s="8">
        <f t="shared" si="735"/>
        <v>300000000000000</v>
      </c>
      <c r="F7833" s="8">
        <f t="shared" si="736"/>
        <v>9</v>
      </c>
      <c r="G7833" s="8">
        <f t="shared" si="737"/>
        <v>9</v>
      </c>
      <c r="H7833" s="15">
        <f t="shared" si="738"/>
        <v>0.05</v>
      </c>
      <c r="I7833" s="15" t="s">
        <v>372</v>
      </c>
      <c r="J7833" s="10">
        <v>300000166523030</v>
      </c>
      <c r="K7833" s="9" t="s">
        <v>422</v>
      </c>
      <c r="L7833" s="10">
        <v>100000000612255</v>
      </c>
      <c r="M7833" s="9"/>
      <c r="N7833" s="20">
        <v>300000000000000</v>
      </c>
      <c r="O7833" s="9">
        <v>9</v>
      </c>
      <c r="P7833" s="9">
        <v>9</v>
      </c>
      <c r="Q7833" s="9">
        <v>5</v>
      </c>
    </row>
    <row r="7834" spans="1:17" hidden="1" x14ac:dyDescent="0.25">
      <c r="A7834" s="8" t="str">
        <f t="shared" si="734"/>
        <v>Patient Stretchers and Trolleys and Related AccessAnetic Aid Limited</v>
      </c>
      <c r="B7834" s="8" t="str">
        <f>VLOOKUP(J7834,'Contract IDs'!A:D,4,0)</f>
        <v>Patient Stretchers and Trolleys and Related Access</v>
      </c>
      <c r="C7834" s="8" t="str">
        <f>VLOOKUP(L7834,'Supplier IDs'!A:C,3,0)</f>
        <v>Anetic Aid Limited</v>
      </c>
      <c r="D7834" s="8" t="str">
        <f t="shared" si="733"/>
        <v>No Sub Cat</v>
      </c>
      <c r="E7834" s="8">
        <f t="shared" si="735"/>
        <v>300000000000000</v>
      </c>
      <c r="F7834" s="8">
        <f t="shared" si="736"/>
        <v>10</v>
      </c>
      <c r="G7834" s="8">
        <f t="shared" si="737"/>
        <v>10</v>
      </c>
      <c r="H7834" s="15">
        <f t="shared" si="738"/>
        <v>0.05</v>
      </c>
      <c r="I7834" s="15" t="s">
        <v>372</v>
      </c>
      <c r="J7834" s="10">
        <v>300000166523030</v>
      </c>
      <c r="K7834" s="9" t="s">
        <v>422</v>
      </c>
      <c r="L7834" s="10">
        <v>100000000612255</v>
      </c>
      <c r="M7834" s="9"/>
      <c r="N7834" s="20">
        <v>300000000000000</v>
      </c>
      <c r="O7834" s="9">
        <v>10</v>
      </c>
      <c r="P7834" s="9">
        <v>10</v>
      </c>
      <c r="Q7834" s="9">
        <v>5</v>
      </c>
    </row>
    <row r="7835" spans="1:17" hidden="1" x14ac:dyDescent="0.25">
      <c r="A7835" s="8" t="str">
        <f t="shared" si="734"/>
        <v>Patient Stretchers and Trolleys and Related AccessAnetic Aid Limited</v>
      </c>
      <c r="B7835" s="8" t="str">
        <f>VLOOKUP(J7835,'Contract IDs'!A:D,4,0)</f>
        <v>Patient Stretchers and Trolleys and Related Access</v>
      </c>
      <c r="C7835" s="8" t="str">
        <f>VLOOKUP(L7835,'Supplier IDs'!A:C,3,0)</f>
        <v>Anetic Aid Limited</v>
      </c>
      <c r="D7835" s="8" t="str">
        <f t="shared" si="733"/>
        <v>No Sub Cat</v>
      </c>
      <c r="E7835" s="8">
        <f t="shared" si="735"/>
        <v>300000000000000</v>
      </c>
      <c r="F7835" s="8">
        <f t="shared" si="736"/>
        <v>11</v>
      </c>
      <c r="G7835" s="8">
        <f t="shared" si="737"/>
        <v>19</v>
      </c>
      <c r="H7835" s="15">
        <f t="shared" si="738"/>
        <v>0.06</v>
      </c>
      <c r="I7835" s="15" t="s">
        <v>372</v>
      </c>
      <c r="J7835" s="10">
        <v>300000166523030</v>
      </c>
      <c r="K7835" s="9" t="s">
        <v>422</v>
      </c>
      <c r="L7835" s="10">
        <v>100000000612255</v>
      </c>
      <c r="M7835" s="9"/>
      <c r="N7835" s="20">
        <v>300000000000000</v>
      </c>
      <c r="O7835" s="9">
        <v>11</v>
      </c>
      <c r="P7835" s="9">
        <v>19</v>
      </c>
      <c r="Q7835" s="9">
        <v>6</v>
      </c>
    </row>
    <row r="7836" spans="1:17" hidden="1" x14ac:dyDescent="0.25">
      <c r="A7836" s="8" t="str">
        <f t="shared" si="734"/>
        <v>Patient Stretchers and Trolleys and Related AccessAnetic Aid Limited</v>
      </c>
      <c r="B7836" s="8" t="str">
        <f>VLOOKUP(J7836,'Contract IDs'!A:D,4,0)</f>
        <v>Patient Stretchers and Trolleys and Related Access</v>
      </c>
      <c r="C7836" s="8" t="str">
        <f>VLOOKUP(L7836,'Supplier IDs'!A:C,3,0)</f>
        <v>Anetic Aid Limited</v>
      </c>
      <c r="D7836" s="8" t="str">
        <f t="shared" si="733"/>
        <v>No Sub Cat</v>
      </c>
      <c r="E7836" s="8">
        <f t="shared" si="735"/>
        <v>300000000000000</v>
      </c>
      <c r="F7836" s="8">
        <f t="shared" si="736"/>
        <v>20</v>
      </c>
      <c r="G7836" s="8">
        <f t="shared" si="737"/>
        <v>49</v>
      </c>
      <c r="H7836" s="15">
        <f t="shared" si="738"/>
        <v>7.4999999999999997E-2</v>
      </c>
      <c r="I7836" s="15" t="s">
        <v>372</v>
      </c>
      <c r="J7836" s="10">
        <v>300000166523030</v>
      </c>
      <c r="K7836" s="9" t="s">
        <v>422</v>
      </c>
      <c r="L7836" s="10">
        <v>100000000612255</v>
      </c>
      <c r="M7836" s="9"/>
      <c r="N7836" s="20">
        <v>300000000000000</v>
      </c>
      <c r="O7836" s="9">
        <v>20</v>
      </c>
      <c r="P7836" s="9">
        <v>49</v>
      </c>
      <c r="Q7836" s="9">
        <v>7.5</v>
      </c>
    </row>
    <row r="7837" spans="1:17" hidden="1" x14ac:dyDescent="0.25">
      <c r="A7837" s="8" t="str">
        <f t="shared" si="734"/>
        <v>Patient Stretchers and Trolleys and Related AccessAnetic Aid Limited</v>
      </c>
      <c r="B7837" s="8" t="str">
        <f>VLOOKUP(J7837,'Contract IDs'!A:D,4,0)</f>
        <v>Patient Stretchers and Trolleys and Related Access</v>
      </c>
      <c r="C7837" s="8" t="str">
        <f>VLOOKUP(L7837,'Supplier IDs'!A:C,3,0)</f>
        <v>Anetic Aid Limited</v>
      </c>
      <c r="D7837" s="8" t="str">
        <f t="shared" si="733"/>
        <v>No Sub Cat</v>
      </c>
      <c r="E7837" s="8">
        <f t="shared" si="735"/>
        <v>300000000000000</v>
      </c>
      <c r="F7837" s="8">
        <f t="shared" si="736"/>
        <v>50</v>
      </c>
      <c r="G7837" s="8">
        <f t="shared" si="737"/>
        <v>99</v>
      </c>
      <c r="H7837" s="15">
        <f t="shared" si="738"/>
        <v>0.1</v>
      </c>
      <c r="I7837" s="15" t="s">
        <v>372</v>
      </c>
      <c r="J7837" s="10">
        <v>300000166523030</v>
      </c>
      <c r="K7837" s="9" t="s">
        <v>422</v>
      </c>
      <c r="L7837" s="10">
        <v>100000000612255</v>
      </c>
      <c r="M7837" s="9"/>
      <c r="N7837" s="20">
        <v>300000000000000</v>
      </c>
      <c r="O7837" s="9">
        <v>50</v>
      </c>
      <c r="P7837" s="9">
        <v>99</v>
      </c>
      <c r="Q7837" s="9">
        <v>10</v>
      </c>
    </row>
    <row r="7838" spans="1:17" hidden="1" x14ac:dyDescent="0.25">
      <c r="A7838" s="8" t="str">
        <f t="shared" si="734"/>
        <v>Patient Stretchers and Trolleys and Related AccessAnetic Aid Limited</v>
      </c>
      <c r="B7838" s="8" t="str">
        <f>VLOOKUP(J7838,'Contract IDs'!A:D,4,0)</f>
        <v>Patient Stretchers and Trolleys and Related Access</v>
      </c>
      <c r="C7838" s="8" t="str">
        <f>VLOOKUP(L7838,'Supplier IDs'!A:C,3,0)</f>
        <v>Anetic Aid Limited</v>
      </c>
      <c r="D7838" s="8" t="str">
        <f t="shared" si="733"/>
        <v>No Sub Cat</v>
      </c>
      <c r="E7838" s="8">
        <f t="shared" si="735"/>
        <v>300000000000000</v>
      </c>
      <c r="F7838" s="8">
        <f t="shared" si="736"/>
        <v>100</v>
      </c>
      <c r="G7838" s="8">
        <f t="shared" si="737"/>
        <v>149</v>
      </c>
      <c r="H7838" s="15">
        <f t="shared" si="738"/>
        <v>0.1</v>
      </c>
      <c r="I7838" s="15" t="s">
        <v>372</v>
      </c>
      <c r="J7838" s="10">
        <v>300000166523030</v>
      </c>
      <c r="K7838" s="9" t="s">
        <v>422</v>
      </c>
      <c r="L7838" s="10">
        <v>100000000612255</v>
      </c>
      <c r="M7838" s="9"/>
      <c r="N7838" s="20">
        <v>300000000000000</v>
      </c>
      <c r="O7838" s="9">
        <v>100</v>
      </c>
      <c r="P7838" s="9">
        <v>149</v>
      </c>
      <c r="Q7838" s="9">
        <v>10</v>
      </c>
    </row>
    <row r="7839" spans="1:17" hidden="1" x14ac:dyDescent="0.25">
      <c r="A7839" s="8" t="str">
        <f t="shared" si="734"/>
        <v>Patient Stretchers and Trolleys and Related AccessAnetic Aid Limited</v>
      </c>
      <c r="B7839" s="8" t="str">
        <f>VLOOKUP(J7839,'Contract IDs'!A:D,4,0)</f>
        <v>Patient Stretchers and Trolleys and Related Access</v>
      </c>
      <c r="C7839" s="8" t="str">
        <f>VLOOKUP(L7839,'Supplier IDs'!A:C,3,0)</f>
        <v>Anetic Aid Limited</v>
      </c>
      <c r="D7839" s="8" t="str">
        <f t="shared" si="733"/>
        <v>No Sub Cat</v>
      </c>
      <c r="E7839" s="8">
        <f t="shared" si="735"/>
        <v>300000000000000</v>
      </c>
      <c r="F7839" s="8">
        <f t="shared" si="736"/>
        <v>150</v>
      </c>
      <c r="G7839" s="8">
        <f t="shared" si="737"/>
        <v>199</v>
      </c>
      <c r="H7839" s="15">
        <f t="shared" si="738"/>
        <v>0.1</v>
      </c>
      <c r="I7839" s="15" t="s">
        <v>372</v>
      </c>
      <c r="J7839" s="10">
        <v>300000166523030</v>
      </c>
      <c r="K7839" s="9" t="s">
        <v>422</v>
      </c>
      <c r="L7839" s="10">
        <v>100000000612255</v>
      </c>
      <c r="M7839" s="9"/>
      <c r="N7839" s="20">
        <v>300000000000000</v>
      </c>
      <c r="O7839" s="9">
        <v>150</v>
      </c>
      <c r="P7839" s="9">
        <v>199</v>
      </c>
      <c r="Q7839" s="9">
        <v>10</v>
      </c>
    </row>
    <row r="7840" spans="1:17" hidden="1" x14ac:dyDescent="0.25">
      <c r="A7840" s="8" t="str">
        <f t="shared" si="734"/>
        <v>Patient Stretchers and Trolleys and Related AccessAnetic Aid Limited</v>
      </c>
      <c r="B7840" s="8" t="str">
        <f>VLOOKUP(J7840,'Contract IDs'!A:D,4,0)</f>
        <v>Patient Stretchers and Trolleys and Related Access</v>
      </c>
      <c r="C7840" s="8" t="str">
        <f>VLOOKUP(L7840,'Supplier IDs'!A:C,3,0)</f>
        <v>Anetic Aid Limited</v>
      </c>
      <c r="D7840" s="8" t="str">
        <f t="shared" si="733"/>
        <v>No Sub Cat</v>
      </c>
      <c r="E7840" s="8">
        <f t="shared" si="735"/>
        <v>300000000000000</v>
      </c>
      <c r="F7840" s="8">
        <f t="shared" si="736"/>
        <v>200</v>
      </c>
      <c r="G7840" s="8">
        <f t="shared" si="737"/>
        <v>1000</v>
      </c>
      <c r="H7840" s="15">
        <f t="shared" si="738"/>
        <v>0.1</v>
      </c>
      <c r="I7840" s="15" t="s">
        <v>372</v>
      </c>
      <c r="J7840" s="10">
        <v>300000166523030</v>
      </c>
      <c r="K7840" s="9" t="s">
        <v>422</v>
      </c>
      <c r="L7840" s="10">
        <v>100000000612255</v>
      </c>
      <c r="M7840" s="9"/>
      <c r="N7840" s="20">
        <v>300000000000000</v>
      </c>
      <c r="O7840" s="9">
        <v>200</v>
      </c>
      <c r="P7840" s="9">
        <v>1000</v>
      </c>
      <c r="Q7840" s="9">
        <v>10</v>
      </c>
    </row>
    <row r="7841" spans="1:17" hidden="1" x14ac:dyDescent="0.25">
      <c r="A7841" s="8" t="str">
        <f t="shared" si="734"/>
        <v>Patient Stretchers and Trolleys and Related AccessLinet UK Limited</v>
      </c>
      <c r="B7841" s="8" t="str">
        <f>VLOOKUP(J7841,'Contract IDs'!A:D,4,0)</f>
        <v>Patient Stretchers and Trolleys and Related Access</v>
      </c>
      <c r="C7841" s="8" t="str">
        <f>VLOOKUP(L7841,'Supplier IDs'!A:C,3,0)</f>
        <v>Linet UK Limited</v>
      </c>
      <c r="D7841" s="8" t="str">
        <f t="shared" si="733"/>
        <v>No Sub Cat</v>
      </c>
      <c r="E7841" s="8">
        <f t="shared" si="735"/>
        <v>300000000000000</v>
      </c>
      <c r="F7841" s="8">
        <f t="shared" si="736"/>
        <v>5</v>
      </c>
      <c r="G7841" s="8">
        <f t="shared" si="737"/>
        <v>5</v>
      </c>
      <c r="H7841" s="15">
        <f t="shared" si="738"/>
        <v>0.02</v>
      </c>
      <c r="I7841" s="15" t="s">
        <v>372</v>
      </c>
      <c r="J7841" s="10">
        <v>300000166523030</v>
      </c>
      <c r="K7841" s="9" t="s">
        <v>422</v>
      </c>
      <c r="L7841" s="10">
        <v>100000000612207</v>
      </c>
      <c r="M7841" s="9"/>
      <c r="N7841" s="20">
        <v>300000000000000</v>
      </c>
      <c r="O7841" s="9">
        <v>5</v>
      </c>
      <c r="P7841" s="9">
        <v>5</v>
      </c>
      <c r="Q7841" s="9">
        <v>2</v>
      </c>
    </row>
    <row r="7842" spans="1:17" hidden="1" x14ac:dyDescent="0.25">
      <c r="A7842" s="8" t="str">
        <f t="shared" si="734"/>
        <v>Patient Stretchers and Trolleys and Related AccessLinet UK Limited</v>
      </c>
      <c r="B7842" s="8" t="str">
        <f>VLOOKUP(J7842,'Contract IDs'!A:D,4,0)</f>
        <v>Patient Stretchers and Trolleys and Related Access</v>
      </c>
      <c r="C7842" s="8" t="str">
        <f>VLOOKUP(L7842,'Supplier IDs'!A:C,3,0)</f>
        <v>Linet UK Limited</v>
      </c>
      <c r="D7842" s="8" t="str">
        <f t="shared" si="733"/>
        <v>No Sub Cat</v>
      </c>
      <c r="E7842" s="8">
        <f t="shared" si="735"/>
        <v>300000000000000</v>
      </c>
      <c r="F7842" s="8">
        <f t="shared" si="736"/>
        <v>6</v>
      </c>
      <c r="G7842" s="8">
        <f t="shared" si="737"/>
        <v>6</v>
      </c>
      <c r="H7842" s="15">
        <f t="shared" si="738"/>
        <v>0.02</v>
      </c>
      <c r="I7842" s="15" t="s">
        <v>372</v>
      </c>
      <c r="J7842" s="10">
        <v>300000166523030</v>
      </c>
      <c r="K7842" s="9" t="s">
        <v>422</v>
      </c>
      <c r="L7842" s="10">
        <v>100000000612207</v>
      </c>
      <c r="M7842" s="9"/>
      <c r="N7842" s="20">
        <v>300000000000000</v>
      </c>
      <c r="O7842" s="9">
        <v>6</v>
      </c>
      <c r="P7842" s="9">
        <v>6</v>
      </c>
      <c r="Q7842" s="9">
        <v>2</v>
      </c>
    </row>
    <row r="7843" spans="1:17" hidden="1" x14ac:dyDescent="0.25">
      <c r="A7843" s="8" t="str">
        <f t="shared" si="734"/>
        <v>Patient Stretchers and Trolleys and Related AccessLinet UK Limited</v>
      </c>
      <c r="B7843" s="8" t="str">
        <f>VLOOKUP(J7843,'Contract IDs'!A:D,4,0)</f>
        <v>Patient Stretchers and Trolleys and Related Access</v>
      </c>
      <c r="C7843" s="8" t="str">
        <f>VLOOKUP(L7843,'Supplier IDs'!A:C,3,0)</f>
        <v>Linet UK Limited</v>
      </c>
      <c r="D7843" s="8" t="str">
        <f t="shared" si="733"/>
        <v>No Sub Cat</v>
      </c>
      <c r="E7843" s="8">
        <f t="shared" si="735"/>
        <v>300000000000000</v>
      </c>
      <c r="F7843" s="8">
        <f t="shared" si="736"/>
        <v>7</v>
      </c>
      <c r="G7843" s="8">
        <f t="shared" si="737"/>
        <v>7</v>
      </c>
      <c r="H7843" s="15">
        <f t="shared" si="738"/>
        <v>0.02</v>
      </c>
      <c r="I7843" s="15" t="s">
        <v>372</v>
      </c>
      <c r="J7843" s="10">
        <v>300000166523030</v>
      </c>
      <c r="K7843" s="9" t="s">
        <v>422</v>
      </c>
      <c r="L7843" s="10">
        <v>100000000612207</v>
      </c>
      <c r="M7843" s="9"/>
      <c r="N7843" s="20">
        <v>300000000000000</v>
      </c>
      <c r="O7843" s="9">
        <v>7</v>
      </c>
      <c r="P7843" s="9">
        <v>7</v>
      </c>
      <c r="Q7843" s="9">
        <v>2</v>
      </c>
    </row>
    <row r="7844" spans="1:17" hidden="1" x14ac:dyDescent="0.25">
      <c r="A7844" s="8" t="str">
        <f t="shared" si="734"/>
        <v>Patient Stretchers and Trolleys and Related AccessLinet UK Limited</v>
      </c>
      <c r="B7844" s="8" t="str">
        <f>VLOOKUP(J7844,'Contract IDs'!A:D,4,0)</f>
        <v>Patient Stretchers and Trolleys and Related Access</v>
      </c>
      <c r="C7844" s="8" t="str">
        <f>VLOOKUP(L7844,'Supplier IDs'!A:C,3,0)</f>
        <v>Linet UK Limited</v>
      </c>
      <c r="D7844" s="8" t="str">
        <f t="shared" si="733"/>
        <v>No Sub Cat</v>
      </c>
      <c r="E7844" s="8">
        <f t="shared" si="735"/>
        <v>300000000000000</v>
      </c>
      <c r="F7844" s="8">
        <f t="shared" si="736"/>
        <v>8</v>
      </c>
      <c r="G7844" s="8">
        <f t="shared" si="737"/>
        <v>8</v>
      </c>
      <c r="H7844" s="15">
        <f t="shared" si="738"/>
        <v>0.02</v>
      </c>
      <c r="I7844" s="15" t="s">
        <v>372</v>
      </c>
      <c r="J7844" s="10">
        <v>300000166523030</v>
      </c>
      <c r="K7844" s="9" t="s">
        <v>422</v>
      </c>
      <c r="L7844" s="10">
        <v>100000000612207</v>
      </c>
      <c r="M7844" s="9"/>
      <c r="N7844" s="20">
        <v>300000000000000</v>
      </c>
      <c r="O7844" s="9">
        <v>8</v>
      </c>
      <c r="P7844" s="9">
        <v>8</v>
      </c>
      <c r="Q7844" s="9">
        <v>2</v>
      </c>
    </row>
    <row r="7845" spans="1:17" hidden="1" x14ac:dyDescent="0.25">
      <c r="A7845" s="8" t="str">
        <f t="shared" si="734"/>
        <v>Patient Stretchers and Trolleys and Related AccessLinet UK Limited</v>
      </c>
      <c r="B7845" s="8" t="str">
        <f>VLOOKUP(J7845,'Contract IDs'!A:D,4,0)</f>
        <v>Patient Stretchers and Trolleys and Related Access</v>
      </c>
      <c r="C7845" s="8" t="str">
        <f>VLOOKUP(L7845,'Supplier IDs'!A:C,3,0)</f>
        <v>Linet UK Limited</v>
      </c>
      <c r="D7845" s="8" t="str">
        <f t="shared" si="733"/>
        <v>No Sub Cat</v>
      </c>
      <c r="E7845" s="8">
        <f t="shared" si="735"/>
        <v>300000000000000</v>
      </c>
      <c r="F7845" s="8">
        <f t="shared" si="736"/>
        <v>9</v>
      </c>
      <c r="G7845" s="8">
        <f t="shared" si="737"/>
        <v>9</v>
      </c>
      <c r="H7845" s="15">
        <f t="shared" si="738"/>
        <v>0.02</v>
      </c>
      <c r="I7845" s="15" t="s">
        <v>372</v>
      </c>
      <c r="J7845" s="10">
        <v>300000166523030</v>
      </c>
      <c r="K7845" s="9" t="s">
        <v>422</v>
      </c>
      <c r="L7845" s="10">
        <v>100000000612207</v>
      </c>
      <c r="M7845" s="9"/>
      <c r="N7845" s="20">
        <v>300000000000000</v>
      </c>
      <c r="O7845" s="9">
        <v>9</v>
      </c>
      <c r="P7845" s="9">
        <v>9</v>
      </c>
      <c r="Q7845" s="9">
        <v>2</v>
      </c>
    </row>
    <row r="7846" spans="1:17" hidden="1" x14ac:dyDescent="0.25">
      <c r="A7846" s="8" t="str">
        <f t="shared" si="734"/>
        <v>Patient Stretchers and Trolleys and Related AccessLinet UK Limited</v>
      </c>
      <c r="B7846" s="8" t="str">
        <f>VLOOKUP(J7846,'Contract IDs'!A:D,4,0)</f>
        <v>Patient Stretchers and Trolleys and Related Access</v>
      </c>
      <c r="C7846" s="8" t="str">
        <f>VLOOKUP(L7846,'Supplier IDs'!A:C,3,0)</f>
        <v>Linet UK Limited</v>
      </c>
      <c r="D7846" s="8" t="str">
        <f t="shared" si="733"/>
        <v>No Sub Cat</v>
      </c>
      <c r="E7846" s="8">
        <f t="shared" si="735"/>
        <v>300000000000000</v>
      </c>
      <c r="F7846" s="8">
        <f t="shared" si="736"/>
        <v>10</v>
      </c>
      <c r="G7846" s="8">
        <f t="shared" si="737"/>
        <v>10</v>
      </c>
      <c r="H7846" s="15">
        <f t="shared" si="738"/>
        <v>0.02</v>
      </c>
      <c r="I7846" s="15" t="s">
        <v>372</v>
      </c>
      <c r="J7846" s="10">
        <v>300000166523030</v>
      </c>
      <c r="K7846" s="9" t="s">
        <v>422</v>
      </c>
      <c r="L7846" s="10">
        <v>100000000612207</v>
      </c>
      <c r="M7846" s="9"/>
      <c r="N7846" s="20">
        <v>300000000000000</v>
      </c>
      <c r="O7846" s="9">
        <v>10</v>
      </c>
      <c r="P7846" s="9">
        <v>10</v>
      </c>
      <c r="Q7846" s="9">
        <v>2</v>
      </c>
    </row>
    <row r="7847" spans="1:17" hidden="1" x14ac:dyDescent="0.25">
      <c r="A7847" s="8" t="str">
        <f t="shared" si="734"/>
        <v>Patient Stretchers and Trolleys and Related AccessLinet UK Limited</v>
      </c>
      <c r="B7847" s="8" t="str">
        <f>VLOOKUP(J7847,'Contract IDs'!A:D,4,0)</f>
        <v>Patient Stretchers and Trolleys and Related Access</v>
      </c>
      <c r="C7847" s="8" t="str">
        <f>VLOOKUP(L7847,'Supplier IDs'!A:C,3,0)</f>
        <v>Linet UK Limited</v>
      </c>
      <c r="D7847" s="8" t="str">
        <f t="shared" si="733"/>
        <v>No Sub Cat</v>
      </c>
      <c r="E7847" s="8">
        <f t="shared" si="735"/>
        <v>300000000000000</v>
      </c>
      <c r="F7847" s="8">
        <f t="shared" si="736"/>
        <v>11</v>
      </c>
      <c r="G7847" s="8">
        <f t="shared" si="737"/>
        <v>19</v>
      </c>
      <c r="H7847" s="15">
        <f t="shared" si="738"/>
        <v>0.03</v>
      </c>
      <c r="I7847" s="15" t="s">
        <v>372</v>
      </c>
      <c r="J7847" s="10">
        <v>300000166523030</v>
      </c>
      <c r="K7847" s="9" t="s">
        <v>422</v>
      </c>
      <c r="L7847" s="10">
        <v>100000000612207</v>
      </c>
      <c r="M7847" s="9"/>
      <c r="N7847" s="20">
        <v>300000000000000</v>
      </c>
      <c r="O7847" s="9">
        <v>11</v>
      </c>
      <c r="P7847" s="9">
        <v>19</v>
      </c>
      <c r="Q7847" s="9">
        <v>3</v>
      </c>
    </row>
    <row r="7848" spans="1:17" hidden="1" x14ac:dyDescent="0.25">
      <c r="A7848" s="8" t="str">
        <f t="shared" si="734"/>
        <v>Patient Stretchers and Trolleys and Related AccessLinet UK Limited</v>
      </c>
      <c r="B7848" s="8" t="str">
        <f>VLOOKUP(J7848,'Contract IDs'!A:D,4,0)</f>
        <v>Patient Stretchers and Trolleys and Related Access</v>
      </c>
      <c r="C7848" s="8" t="str">
        <f>VLOOKUP(L7848,'Supplier IDs'!A:C,3,0)</f>
        <v>Linet UK Limited</v>
      </c>
      <c r="D7848" s="8" t="str">
        <f t="shared" si="733"/>
        <v>No Sub Cat</v>
      </c>
      <c r="E7848" s="8">
        <f t="shared" si="735"/>
        <v>300000000000000</v>
      </c>
      <c r="F7848" s="8">
        <f t="shared" si="736"/>
        <v>20</v>
      </c>
      <c r="G7848" s="8">
        <f t="shared" si="737"/>
        <v>49</v>
      </c>
      <c r="H7848" s="15">
        <f t="shared" si="738"/>
        <v>0.04</v>
      </c>
      <c r="I7848" s="15" t="s">
        <v>372</v>
      </c>
      <c r="J7848" s="10">
        <v>300000166523030</v>
      </c>
      <c r="K7848" s="9" t="s">
        <v>422</v>
      </c>
      <c r="L7848" s="10">
        <v>100000000612207</v>
      </c>
      <c r="M7848" s="9"/>
      <c r="N7848" s="20">
        <v>300000000000000</v>
      </c>
      <c r="O7848" s="9">
        <v>20</v>
      </c>
      <c r="P7848" s="9">
        <v>49</v>
      </c>
      <c r="Q7848" s="9">
        <v>4</v>
      </c>
    </row>
    <row r="7849" spans="1:17" hidden="1" x14ac:dyDescent="0.25">
      <c r="A7849" s="8" t="str">
        <f t="shared" si="734"/>
        <v>Patient Stretchers and Trolleys and Related AccessLinet UK Limited</v>
      </c>
      <c r="B7849" s="8" t="str">
        <f>VLOOKUP(J7849,'Contract IDs'!A:D,4,0)</f>
        <v>Patient Stretchers and Trolleys and Related Access</v>
      </c>
      <c r="C7849" s="8" t="str">
        <f>VLOOKUP(L7849,'Supplier IDs'!A:C,3,0)</f>
        <v>Linet UK Limited</v>
      </c>
      <c r="D7849" s="8" t="str">
        <f t="shared" si="733"/>
        <v>No Sub Cat</v>
      </c>
      <c r="E7849" s="8">
        <f t="shared" si="735"/>
        <v>300000000000000</v>
      </c>
      <c r="F7849" s="8">
        <f t="shared" si="736"/>
        <v>50</v>
      </c>
      <c r="G7849" s="8">
        <f t="shared" si="737"/>
        <v>99</v>
      </c>
      <c r="H7849" s="15">
        <f t="shared" si="738"/>
        <v>0.05</v>
      </c>
      <c r="I7849" s="15" t="s">
        <v>372</v>
      </c>
      <c r="J7849" s="10">
        <v>300000166523030</v>
      </c>
      <c r="K7849" s="9" t="s">
        <v>422</v>
      </c>
      <c r="L7849" s="10">
        <v>100000000612207</v>
      </c>
      <c r="M7849" s="9"/>
      <c r="N7849" s="20">
        <v>300000000000000</v>
      </c>
      <c r="O7849" s="9">
        <v>50</v>
      </c>
      <c r="P7849" s="9">
        <v>99</v>
      </c>
      <c r="Q7849" s="9">
        <v>5</v>
      </c>
    </row>
    <row r="7850" spans="1:17" hidden="1" x14ac:dyDescent="0.25">
      <c r="A7850" s="8" t="str">
        <f t="shared" si="734"/>
        <v>Patient Stretchers and Trolleys and Related AccessLinet UK Limited</v>
      </c>
      <c r="B7850" s="8" t="str">
        <f>VLOOKUP(J7850,'Contract IDs'!A:D,4,0)</f>
        <v>Patient Stretchers and Trolleys and Related Access</v>
      </c>
      <c r="C7850" s="8" t="str">
        <f>VLOOKUP(L7850,'Supplier IDs'!A:C,3,0)</f>
        <v>Linet UK Limited</v>
      </c>
      <c r="D7850" s="8" t="str">
        <f t="shared" si="733"/>
        <v>No Sub Cat</v>
      </c>
      <c r="E7850" s="8">
        <f t="shared" si="735"/>
        <v>300000000000000</v>
      </c>
      <c r="F7850" s="8">
        <f t="shared" si="736"/>
        <v>100</v>
      </c>
      <c r="G7850" s="8">
        <f t="shared" si="737"/>
        <v>149</v>
      </c>
      <c r="H7850" s="15">
        <f t="shared" si="738"/>
        <v>0.06</v>
      </c>
      <c r="I7850" s="15" t="s">
        <v>372</v>
      </c>
      <c r="J7850" s="10">
        <v>300000166523030</v>
      </c>
      <c r="K7850" s="9" t="s">
        <v>422</v>
      </c>
      <c r="L7850" s="10">
        <v>100000000612207</v>
      </c>
      <c r="M7850" s="9"/>
      <c r="N7850" s="20">
        <v>300000000000000</v>
      </c>
      <c r="O7850" s="9">
        <v>100</v>
      </c>
      <c r="P7850" s="9">
        <v>149</v>
      </c>
      <c r="Q7850" s="9">
        <v>6</v>
      </c>
    </row>
    <row r="7851" spans="1:17" hidden="1" x14ac:dyDescent="0.25">
      <c r="A7851" s="8" t="str">
        <f t="shared" si="734"/>
        <v>Patient Stretchers and Trolleys and Related AccessLinet UK Limited</v>
      </c>
      <c r="B7851" s="8" t="str">
        <f>VLOOKUP(J7851,'Contract IDs'!A:D,4,0)</f>
        <v>Patient Stretchers and Trolleys and Related Access</v>
      </c>
      <c r="C7851" s="8" t="str">
        <f>VLOOKUP(L7851,'Supplier IDs'!A:C,3,0)</f>
        <v>Linet UK Limited</v>
      </c>
      <c r="D7851" s="8" t="str">
        <f t="shared" si="733"/>
        <v>No Sub Cat</v>
      </c>
      <c r="E7851" s="8">
        <f t="shared" si="735"/>
        <v>300000000000000</v>
      </c>
      <c r="F7851" s="8">
        <f t="shared" si="736"/>
        <v>150</v>
      </c>
      <c r="G7851" s="8">
        <f t="shared" si="737"/>
        <v>199</v>
      </c>
      <c r="H7851" s="15">
        <f t="shared" si="738"/>
        <v>7.0000000000000007E-2</v>
      </c>
      <c r="I7851" s="15" t="s">
        <v>372</v>
      </c>
      <c r="J7851" s="10">
        <v>300000166523030</v>
      </c>
      <c r="K7851" s="9" t="s">
        <v>422</v>
      </c>
      <c r="L7851" s="10">
        <v>100000000612207</v>
      </c>
      <c r="M7851" s="9"/>
      <c r="N7851" s="20">
        <v>300000000000000</v>
      </c>
      <c r="O7851" s="9">
        <v>150</v>
      </c>
      <c r="P7851" s="9">
        <v>199</v>
      </c>
      <c r="Q7851" s="9">
        <v>7</v>
      </c>
    </row>
    <row r="7852" spans="1:17" hidden="1" x14ac:dyDescent="0.25">
      <c r="A7852" s="8" t="str">
        <f t="shared" si="734"/>
        <v>Patient Stretchers and Trolleys and Related AccessLinet UK Limited</v>
      </c>
      <c r="B7852" s="8" t="str">
        <f>VLOOKUP(J7852,'Contract IDs'!A:D,4,0)</f>
        <v>Patient Stretchers and Trolleys and Related Access</v>
      </c>
      <c r="C7852" s="8" t="str">
        <f>VLOOKUP(L7852,'Supplier IDs'!A:C,3,0)</f>
        <v>Linet UK Limited</v>
      </c>
      <c r="D7852" s="8" t="str">
        <f t="shared" si="733"/>
        <v>No Sub Cat</v>
      </c>
      <c r="E7852" s="8">
        <f t="shared" si="735"/>
        <v>300000000000000</v>
      </c>
      <c r="F7852" s="8">
        <f t="shared" si="736"/>
        <v>200</v>
      </c>
      <c r="G7852" s="8">
        <f t="shared" si="737"/>
        <v>1000</v>
      </c>
      <c r="H7852" s="15">
        <f t="shared" si="738"/>
        <v>0.08</v>
      </c>
      <c r="I7852" s="15" t="s">
        <v>372</v>
      </c>
      <c r="J7852" s="10">
        <v>300000166523030</v>
      </c>
      <c r="K7852" s="9" t="s">
        <v>422</v>
      </c>
      <c r="L7852" s="10">
        <v>100000000612207</v>
      </c>
      <c r="M7852" s="9"/>
      <c r="N7852" s="20">
        <v>300000000000000</v>
      </c>
      <c r="O7852" s="9">
        <v>200</v>
      </c>
      <c r="P7852" s="9">
        <v>1000</v>
      </c>
      <c r="Q7852" s="9">
        <v>8</v>
      </c>
    </row>
    <row r="7853" spans="1:17" hidden="1" x14ac:dyDescent="0.25">
      <c r="A7853" s="8" t="str">
        <f t="shared" si="734"/>
        <v>Patient Stretchers and Trolleys and Related AccessLinet UK Limited</v>
      </c>
      <c r="B7853" s="8" t="str">
        <f>VLOOKUP(J7853,'Contract IDs'!A:D,4,0)</f>
        <v>Patient Stretchers and Trolleys and Related Access</v>
      </c>
      <c r="C7853" s="8" t="str">
        <f>VLOOKUP(L7853,'Supplier IDs'!A:C,3,0)</f>
        <v>Linet UK Limited</v>
      </c>
      <c r="D7853" s="8" t="str">
        <f t="shared" si="733"/>
        <v>No Sub Cat</v>
      </c>
      <c r="E7853" s="8">
        <f t="shared" si="735"/>
        <v>300000000000000</v>
      </c>
      <c r="F7853" s="8">
        <f t="shared" si="736"/>
        <v>5</v>
      </c>
      <c r="G7853" s="8">
        <f t="shared" si="737"/>
        <v>5</v>
      </c>
      <c r="H7853" s="15">
        <f t="shared" si="738"/>
        <v>0.02</v>
      </c>
      <c r="I7853" s="15" t="s">
        <v>372</v>
      </c>
      <c r="J7853" s="10">
        <v>300000166523030</v>
      </c>
      <c r="K7853" s="9" t="s">
        <v>422</v>
      </c>
      <c r="L7853" s="10">
        <v>100000000612207</v>
      </c>
      <c r="M7853" s="9"/>
      <c r="N7853" s="20">
        <v>300000000000000</v>
      </c>
      <c r="O7853" s="9">
        <v>5</v>
      </c>
      <c r="P7853" s="9">
        <v>5</v>
      </c>
      <c r="Q7853" s="9">
        <v>2</v>
      </c>
    </row>
    <row r="7854" spans="1:17" hidden="1" x14ac:dyDescent="0.25">
      <c r="A7854" s="8" t="str">
        <f t="shared" si="734"/>
        <v>Patient Stretchers and Trolleys and Related AccessLinet UK Limited</v>
      </c>
      <c r="B7854" s="8" t="str">
        <f>VLOOKUP(J7854,'Contract IDs'!A:D,4,0)</f>
        <v>Patient Stretchers and Trolleys and Related Access</v>
      </c>
      <c r="C7854" s="8" t="str">
        <f>VLOOKUP(L7854,'Supplier IDs'!A:C,3,0)</f>
        <v>Linet UK Limited</v>
      </c>
      <c r="D7854" s="8" t="str">
        <f t="shared" si="733"/>
        <v>No Sub Cat</v>
      </c>
      <c r="E7854" s="8">
        <f t="shared" si="735"/>
        <v>300000000000000</v>
      </c>
      <c r="F7854" s="8">
        <f t="shared" si="736"/>
        <v>6</v>
      </c>
      <c r="G7854" s="8">
        <f t="shared" si="737"/>
        <v>6</v>
      </c>
      <c r="H7854" s="15">
        <f t="shared" si="738"/>
        <v>0.02</v>
      </c>
      <c r="I7854" s="15" t="s">
        <v>372</v>
      </c>
      <c r="J7854" s="10">
        <v>300000166523030</v>
      </c>
      <c r="K7854" s="9" t="s">
        <v>422</v>
      </c>
      <c r="L7854" s="10">
        <v>100000000612207</v>
      </c>
      <c r="M7854" s="9"/>
      <c r="N7854" s="20">
        <v>300000000000000</v>
      </c>
      <c r="O7854" s="9">
        <v>6</v>
      </c>
      <c r="P7854" s="9">
        <v>6</v>
      </c>
      <c r="Q7854" s="9">
        <v>2</v>
      </c>
    </row>
    <row r="7855" spans="1:17" hidden="1" x14ac:dyDescent="0.25">
      <c r="A7855" s="8" t="str">
        <f t="shared" si="734"/>
        <v>Patient Stretchers and Trolleys and Related AccessLinet UK Limited</v>
      </c>
      <c r="B7855" s="8" t="str">
        <f>VLOOKUP(J7855,'Contract IDs'!A:D,4,0)</f>
        <v>Patient Stretchers and Trolleys and Related Access</v>
      </c>
      <c r="C7855" s="8" t="str">
        <f>VLOOKUP(L7855,'Supplier IDs'!A:C,3,0)</f>
        <v>Linet UK Limited</v>
      </c>
      <c r="D7855" s="8" t="str">
        <f t="shared" si="733"/>
        <v>No Sub Cat</v>
      </c>
      <c r="E7855" s="8">
        <f t="shared" si="735"/>
        <v>300000000000000</v>
      </c>
      <c r="F7855" s="8">
        <f t="shared" si="736"/>
        <v>7</v>
      </c>
      <c r="G7855" s="8">
        <f t="shared" si="737"/>
        <v>7</v>
      </c>
      <c r="H7855" s="15">
        <f t="shared" si="738"/>
        <v>0.02</v>
      </c>
      <c r="I7855" s="15" t="s">
        <v>372</v>
      </c>
      <c r="J7855" s="10">
        <v>300000166523030</v>
      </c>
      <c r="K7855" s="9" t="s">
        <v>422</v>
      </c>
      <c r="L7855" s="10">
        <v>100000000612207</v>
      </c>
      <c r="M7855" s="9"/>
      <c r="N7855" s="20">
        <v>300000000000000</v>
      </c>
      <c r="O7855" s="9">
        <v>7</v>
      </c>
      <c r="P7855" s="9">
        <v>7</v>
      </c>
      <c r="Q7855" s="9">
        <v>2</v>
      </c>
    </row>
    <row r="7856" spans="1:17" hidden="1" x14ac:dyDescent="0.25">
      <c r="A7856" s="8" t="str">
        <f t="shared" si="734"/>
        <v>Patient Stretchers and Trolleys and Related AccessLinet UK Limited</v>
      </c>
      <c r="B7856" s="8" t="str">
        <f>VLOOKUP(J7856,'Contract IDs'!A:D,4,0)</f>
        <v>Patient Stretchers and Trolleys and Related Access</v>
      </c>
      <c r="C7856" s="8" t="str">
        <f>VLOOKUP(L7856,'Supplier IDs'!A:C,3,0)</f>
        <v>Linet UK Limited</v>
      </c>
      <c r="D7856" s="8" t="str">
        <f t="shared" si="733"/>
        <v>No Sub Cat</v>
      </c>
      <c r="E7856" s="8">
        <f t="shared" si="735"/>
        <v>300000000000000</v>
      </c>
      <c r="F7856" s="8">
        <f t="shared" si="736"/>
        <v>8</v>
      </c>
      <c r="G7856" s="8">
        <f t="shared" si="737"/>
        <v>8</v>
      </c>
      <c r="H7856" s="15">
        <f t="shared" si="738"/>
        <v>0.02</v>
      </c>
      <c r="I7856" s="15" t="s">
        <v>372</v>
      </c>
      <c r="J7856" s="10">
        <v>300000166523030</v>
      </c>
      <c r="K7856" s="9" t="s">
        <v>422</v>
      </c>
      <c r="L7856" s="10">
        <v>100000000612207</v>
      </c>
      <c r="M7856" s="9"/>
      <c r="N7856" s="20">
        <v>300000000000000</v>
      </c>
      <c r="O7856" s="9">
        <v>8</v>
      </c>
      <c r="P7856" s="9">
        <v>8</v>
      </c>
      <c r="Q7856" s="9">
        <v>2</v>
      </c>
    </row>
    <row r="7857" spans="1:17" hidden="1" x14ac:dyDescent="0.25">
      <c r="A7857" s="8" t="str">
        <f t="shared" si="734"/>
        <v>Patient Stretchers and Trolleys and Related AccessLinet UK Limited</v>
      </c>
      <c r="B7857" s="8" t="str">
        <f>VLOOKUP(J7857,'Contract IDs'!A:D,4,0)</f>
        <v>Patient Stretchers and Trolleys and Related Access</v>
      </c>
      <c r="C7857" s="8" t="str">
        <f>VLOOKUP(L7857,'Supplier IDs'!A:C,3,0)</f>
        <v>Linet UK Limited</v>
      </c>
      <c r="D7857" s="8" t="str">
        <f t="shared" si="733"/>
        <v>No Sub Cat</v>
      </c>
      <c r="E7857" s="8">
        <f t="shared" si="735"/>
        <v>300000000000000</v>
      </c>
      <c r="F7857" s="8">
        <f t="shared" si="736"/>
        <v>9</v>
      </c>
      <c r="G7857" s="8">
        <f t="shared" si="737"/>
        <v>9</v>
      </c>
      <c r="H7857" s="15">
        <f t="shared" si="738"/>
        <v>0.02</v>
      </c>
      <c r="I7857" s="15" t="s">
        <v>372</v>
      </c>
      <c r="J7857" s="10">
        <v>300000166523030</v>
      </c>
      <c r="K7857" s="9" t="s">
        <v>422</v>
      </c>
      <c r="L7857" s="10">
        <v>100000000612207</v>
      </c>
      <c r="M7857" s="9"/>
      <c r="N7857" s="20">
        <v>300000000000000</v>
      </c>
      <c r="O7857" s="9">
        <v>9</v>
      </c>
      <c r="P7857" s="9">
        <v>9</v>
      </c>
      <c r="Q7857" s="9">
        <v>2</v>
      </c>
    </row>
    <row r="7858" spans="1:17" hidden="1" x14ac:dyDescent="0.25">
      <c r="A7858" s="8" t="str">
        <f t="shared" si="734"/>
        <v>Patient Stretchers and Trolleys and Related AccessLinet UK Limited</v>
      </c>
      <c r="B7858" s="8" t="str">
        <f>VLOOKUP(J7858,'Contract IDs'!A:D,4,0)</f>
        <v>Patient Stretchers and Trolleys and Related Access</v>
      </c>
      <c r="C7858" s="8" t="str">
        <f>VLOOKUP(L7858,'Supplier IDs'!A:C,3,0)</f>
        <v>Linet UK Limited</v>
      </c>
      <c r="D7858" s="8" t="str">
        <f t="shared" si="733"/>
        <v>No Sub Cat</v>
      </c>
      <c r="E7858" s="8">
        <f t="shared" si="735"/>
        <v>300000000000000</v>
      </c>
      <c r="F7858" s="8">
        <f t="shared" si="736"/>
        <v>10</v>
      </c>
      <c r="G7858" s="8">
        <f t="shared" si="737"/>
        <v>10</v>
      </c>
      <c r="H7858" s="15">
        <f t="shared" si="738"/>
        <v>0.02</v>
      </c>
      <c r="I7858" s="15" t="s">
        <v>372</v>
      </c>
      <c r="J7858" s="10">
        <v>300000166523030</v>
      </c>
      <c r="K7858" s="9" t="s">
        <v>422</v>
      </c>
      <c r="L7858" s="10">
        <v>100000000612207</v>
      </c>
      <c r="M7858" s="9"/>
      <c r="N7858" s="20">
        <v>300000000000000</v>
      </c>
      <c r="O7858" s="9">
        <v>10</v>
      </c>
      <c r="P7858" s="9">
        <v>10</v>
      </c>
      <c r="Q7858" s="9">
        <v>2</v>
      </c>
    </row>
    <row r="7859" spans="1:17" hidden="1" x14ac:dyDescent="0.25">
      <c r="A7859" s="8" t="str">
        <f t="shared" si="734"/>
        <v>Patient Stretchers and Trolleys and Related AccessLinet UK Limited</v>
      </c>
      <c r="B7859" s="8" t="str">
        <f>VLOOKUP(J7859,'Contract IDs'!A:D,4,0)</f>
        <v>Patient Stretchers and Trolleys and Related Access</v>
      </c>
      <c r="C7859" s="8" t="str">
        <f>VLOOKUP(L7859,'Supplier IDs'!A:C,3,0)</f>
        <v>Linet UK Limited</v>
      </c>
      <c r="D7859" s="8" t="str">
        <f t="shared" si="733"/>
        <v>No Sub Cat</v>
      </c>
      <c r="E7859" s="8">
        <f t="shared" si="735"/>
        <v>300000000000000</v>
      </c>
      <c r="F7859" s="8">
        <f t="shared" si="736"/>
        <v>11</v>
      </c>
      <c r="G7859" s="8">
        <f t="shared" si="737"/>
        <v>19</v>
      </c>
      <c r="H7859" s="15">
        <f t="shared" si="738"/>
        <v>0.03</v>
      </c>
      <c r="I7859" s="15" t="s">
        <v>372</v>
      </c>
      <c r="J7859" s="10">
        <v>300000166523030</v>
      </c>
      <c r="K7859" s="9" t="s">
        <v>422</v>
      </c>
      <c r="L7859" s="10">
        <v>100000000612207</v>
      </c>
      <c r="M7859" s="9"/>
      <c r="N7859" s="20">
        <v>300000000000000</v>
      </c>
      <c r="O7859" s="9">
        <v>11</v>
      </c>
      <c r="P7859" s="9">
        <v>19</v>
      </c>
      <c r="Q7859" s="9">
        <v>3</v>
      </c>
    </row>
    <row r="7860" spans="1:17" hidden="1" x14ac:dyDescent="0.25">
      <c r="A7860" s="8" t="str">
        <f t="shared" si="734"/>
        <v>Patient Stretchers and Trolleys and Related AccessLinet UK Limited</v>
      </c>
      <c r="B7860" s="8" t="str">
        <f>VLOOKUP(J7860,'Contract IDs'!A:D,4,0)</f>
        <v>Patient Stretchers and Trolleys and Related Access</v>
      </c>
      <c r="C7860" s="8" t="str">
        <f>VLOOKUP(L7860,'Supplier IDs'!A:C,3,0)</f>
        <v>Linet UK Limited</v>
      </c>
      <c r="D7860" s="8" t="str">
        <f t="shared" si="733"/>
        <v>No Sub Cat</v>
      </c>
      <c r="E7860" s="8">
        <f t="shared" si="735"/>
        <v>300000000000000</v>
      </c>
      <c r="F7860" s="8">
        <f t="shared" si="736"/>
        <v>20</v>
      </c>
      <c r="G7860" s="8">
        <f t="shared" si="737"/>
        <v>49</v>
      </c>
      <c r="H7860" s="15">
        <f t="shared" si="738"/>
        <v>0.04</v>
      </c>
      <c r="I7860" s="15" t="s">
        <v>372</v>
      </c>
      <c r="J7860" s="10">
        <v>300000166523030</v>
      </c>
      <c r="K7860" s="9" t="s">
        <v>422</v>
      </c>
      <c r="L7860" s="10">
        <v>100000000612207</v>
      </c>
      <c r="M7860" s="9"/>
      <c r="N7860" s="20">
        <v>300000000000000</v>
      </c>
      <c r="O7860" s="9">
        <v>20</v>
      </c>
      <c r="P7860" s="9">
        <v>49</v>
      </c>
      <c r="Q7860" s="9">
        <v>4</v>
      </c>
    </row>
    <row r="7861" spans="1:17" hidden="1" x14ac:dyDescent="0.25">
      <c r="A7861" s="8" t="str">
        <f t="shared" si="734"/>
        <v>Patient Stretchers and Trolleys and Related AccessLinet UK Limited</v>
      </c>
      <c r="B7861" s="8" t="str">
        <f>VLOOKUP(J7861,'Contract IDs'!A:D,4,0)</f>
        <v>Patient Stretchers and Trolleys and Related Access</v>
      </c>
      <c r="C7861" s="8" t="str">
        <f>VLOOKUP(L7861,'Supplier IDs'!A:C,3,0)</f>
        <v>Linet UK Limited</v>
      </c>
      <c r="D7861" s="8" t="str">
        <f t="shared" si="733"/>
        <v>No Sub Cat</v>
      </c>
      <c r="E7861" s="8">
        <f t="shared" si="735"/>
        <v>300000000000000</v>
      </c>
      <c r="F7861" s="8">
        <f t="shared" si="736"/>
        <v>50</v>
      </c>
      <c r="G7861" s="8">
        <f t="shared" si="737"/>
        <v>99</v>
      </c>
      <c r="H7861" s="15">
        <f t="shared" si="738"/>
        <v>0.05</v>
      </c>
      <c r="I7861" s="15" t="s">
        <v>372</v>
      </c>
      <c r="J7861" s="10">
        <v>300000166523030</v>
      </c>
      <c r="K7861" s="9" t="s">
        <v>422</v>
      </c>
      <c r="L7861" s="10">
        <v>100000000612207</v>
      </c>
      <c r="M7861" s="9"/>
      <c r="N7861" s="20">
        <v>300000000000000</v>
      </c>
      <c r="O7861" s="9">
        <v>50</v>
      </c>
      <c r="P7861" s="9">
        <v>99</v>
      </c>
      <c r="Q7861" s="9">
        <v>5</v>
      </c>
    </row>
    <row r="7862" spans="1:17" hidden="1" x14ac:dyDescent="0.25">
      <c r="A7862" s="8" t="str">
        <f t="shared" si="734"/>
        <v>Patient Stretchers and Trolleys and Related AccessLinet UK Limited</v>
      </c>
      <c r="B7862" s="8" t="str">
        <f>VLOOKUP(J7862,'Contract IDs'!A:D,4,0)</f>
        <v>Patient Stretchers and Trolleys and Related Access</v>
      </c>
      <c r="C7862" s="8" t="str">
        <f>VLOOKUP(L7862,'Supplier IDs'!A:C,3,0)</f>
        <v>Linet UK Limited</v>
      </c>
      <c r="D7862" s="8" t="str">
        <f t="shared" si="733"/>
        <v>No Sub Cat</v>
      </c>
      <c r="E7862" s="8">
        <f t="shared" si="735"/>
        <v>300000000000000</v>
      </c>
      <c r="F7862" s="8">
        <f t="shared" si="736"/>
        <v>100</v>
      </c>
      <c r="G7862" s="8">
        <f t="shared" si="737"/>
        <v>149</v>
      </c>
      <c r="H7862" s="15">
        <f t="shared" si="738"/>
        <v>0.06</v>
      </c>
      <c r="I7862" s="15" t="s">
        <v>372</v>
      </c>
      <c r="J7862" s="10">
        <v>300000166523030</v>
      </c>
      <c r="K7862" s="9" t="s">
        <v>422</v>
      </c>
      <c r="L7862" s="10">
        <v>100000000612207</v>
      </c>
      <c r="M7862" s="9"/>
      <c r="N7862" s="20">
        <v>300000000000000</v>
      </c>
      <c r="O7862" s="9">
        <v>100</v>
      </c>
      <c r="P7862" s="9">
        <v>149</v>
      </c>
      <c r="Q7862" s="9">
        <v>6</v>
      </c>
    </row>
    <row r="7863" spans="1:17" hidden="1" x14ac:dyDescent="0.25">
      <c r="A7863" s="8" t="str">
        <f t="shared" si="734"/>
        <v>Patient Stretchers and Trolleys and Related AccessLinet UK Limited</v>
      </c>
      <c r="B7863" s="8" t="str">
        <f>VLOOKUP(J7863,'Contract IDs'!A:D,4,0)</f>
        <v>Patient Stretchers and Trolleys and Related Access</v>
      </c>
      <c r="C7863" s="8" t="str">
        <f>VLOOKUP(L7863,'Supplier IDs'!A:C,3,0)</f>
        <v>Linet UK Limited</v>
      </c>
      <c r="D7863" s="8" t="str">
        <f t="shared" si="733"/>
        <v>No Sub Cat</v>
      </c>
      <c r="E7863" s="8">
        <f t="shared" si="735"/>
        <v>300000000000000</v>
      </c>
      <c r="F7863" s="8">
        <f t="shared" si="736"/>
        <v>150</v>
      </c>
      <c r="G7863" s="8">
        <f t="shared" si="737"/>
        <v>199</v>
      </c>
      <c r="H7863" s="15">
        <f t="shared" si="738"/>
        <v>7.0000000000000007E-2</v>
      </c>
      <c r="I7863" s="15" t="s">
        <v>372</v>
      </c>
      <c r="J7863" s="10">
        <v>300000166523030</v>
      </c>
      <c r="K7863" s="9" t="s">
        <v>422</v>
      </c>
      <c r="L7863" s="10">
        <v>100000000612207</v>
      </c>
      <c r="M7863" s="9"/>
      <c r="N7863" s="20">
        <v>300000000000000</v>
      </c>
      <c r="O7863" s="9">
        <v>150</v>
      </c>
      <c r="P7863" s="9">
        <v>199</v>
      </c>
      <c r="Q7863" s="9">
        <v>7</v>
      </c>
    </row>
    <row r="7864" spans="1:17" hidden="1" x14ac:dyDescent="0.25">
      <c r="A7864" s="8" t="str">
        <f t="shared" si="734"/>
        <v>Patient Stretchers and Trolleys and Related AccessLinet UK Limited</v>
      </c>
      <c r="B7864" s="8" t="str">
        <f>VLOOKUP(J7864,'Contract IDs'!A:D,4,0)</f>
        <v>Patient Stretchers and Trolleys and Related Access</v>
      </c>
      <c r="C7864" s="8" t="str">
        <f>VLOOKUP(L7864,'Supplier IDs'!A:C,3,0)</f>
        <v>Linet UK Limited</v>
      </c>
      <c r="D7864" s="8" t="str">
        <f t="shared" si="733"/>
        <v>No Sub Cat</v>
      </c>
      <c r="E7864" s="8">
        <f t="shared" si="735"/>
        <v>300000000000000</v>
      </c>
      <c r="F7864" s="8">
        <f t="shared" si="736"/>
        <v>200</v>
      </c>
      <c r="G7864" s="8">
        <f t="shared" si="737"/>
        <v>1000</v>
      </c>
      <c r="H7864" s="15">
        <f t="shared" si="738"/>
        <v>0.08</v>
      </c>
      <c r="I7864" s="15" t="s">
        <v>372</v>
      </c>
      <c r="J7864" s="10">
        <v>300000166523030</v>
      </c>
      <c r="K7864" s="9" t="s">
        <v>422</v>
      </c>
      <c r="L7864" s="10">
        <v>100000000612207</v>
      </c>
      <c r="M7864" s="9"/>
      <c r="N7864" s="20">
        <v>300000000000000</v>
      </c>
      <c r="O7864" s="9">
        <v>200</v>
      </c>
      <c r="P7864" s="9">
        <v>1000</v>
      </c>
      <c r="Q7864" s="9">
        <v>8</v>
      </c>
    </row>
    <row r="7865" spans="1:17" hidden="1" x14ac:dyDescent="0.25">
      <c r="A7865" s="8" t="str">
        <f t="shared" si="734"/>
        <v>Patient Stretchers and Trolleys and Related AccessLinet UK Limited</v>
      </c>
      <c r="B7865" s="8" t="str">
        <f>VLOOKUP(J7865,'Contract IDs'!A:D,4,0)</f>
        <v>Patient Stretchers and Trolleys and Related Access</v>
      </c>
      <c r="C7865" s="8" t="str">
        <f>VLOOKUP(L7865,'Supplier IDs'!A:C,3,0)</f>
        <v>Linet UK Limited</v>
      </c>
      <c r="D7865" s="8" t="str">
        <f t="shared" si="733"/>
        <v>No Sub Cat</v>
      </c>
      <c r="E7865" s="8">
        <f t="shared" si="735"/>
        <v>300000000000000</v>
      </c>
      <c r="F7865" s="8">
        <f t="shared" si="736"/>
        <v>5</v>
      </c>
      <c r="G7865" s="8">
        <f t="shared" si="737"/>
        <v>5</v>
      </c>
      <c r="H7865" s="15">
        <f t="shared" si="738"/>
        <v>0.02</v>
      </c>
      <c r="I7865" s="15" t="s">
        <v>372</v>
      </c>
      <c r="J7865" s="10">
        <v>300000166523030</v>
      </c>
      <c r="K7865" s="9" t="s">
        <v>422</v>
      </c>
      <c r="L7865" s="10">
        <v>100000000612207</v>
      </c>
      <c r="M7865" s="9"/>
      <c r="N7865" s="20">
        <v>300000000000000</v>
      </c>
      <c r="O7865" s="9">
        <v>5</v>
      </c>
      <c r="P7865" s="9">
        <v>5</v>
      </c>
      <c r="Q7865" s="9">
        <v>2</v>
      </c>
    </row>
    <row r="7866" spans="1:17" hidden="1" x14ac:dyDescent="0.25">
      <c r="A7866" s="8" t="str">
        <f t="shared" si="734"/>
        <v>Patient Stretchers and Trolleys and Related AccessLinet UK Limited</v>
      </c>
      <c r="B7866" s="8" t="str">
        <f>VLOOKUP(J7866,'Contract IDs'!A:D,4,0)</f>
        <v>Patient Stretchers and Trolleys and Related Access</v>
      </c>
      <c r="C7866" s="8" t="str">
        <f>VLOOKUP(L7866,'Supplier IDs'!A:C,3,0)</f>
        <v>Linet UK Limited</v>
      </c>
      <c r="D7866" s="8" t="str">
        <f t="shared" si="733"/>
        <v>No Sub Cat</v>
      </c>
      <c r="E7866" s="8">
        <f t="shared" si="735"/>
        <v>300000000000000</v>
      </c>
      <c r="F7866" s="8">
        <f t="shared" si="736"/>
        <v>6</v>
      </c>
      <c r="G7866" s="8">
        <f t="shared" si="737"/>
        <v>6</v>
      </c>
      <c r="H7866" s="15">
        <f t="shared" si="738"/>
        <v>0.02</v>
      </c>
      <c r="I7866" s="15" t="s">
        <v>372</v>
      </c>
      <c r="J7866" s="10">
        <v>300000166523030</v>
      </c>
      <c r="K7866" s="9" t="s">
        <v>422</v>
      </c>
      <c r="L7866" s="10">
        <v>100000000612207</v>
      </c>
      <c r="M7866" s="9"/>
      <c r="N7866" s="20">
        <v>300000000000000</v>
      </c>
      <c r="O7866" s="9">
        <v>6</v>
      </c>
      <c r="P7866" s="9">
        <v>6</v>
      </c>
      <c r="Q7866" s="9">
        <v>2</v>
      </c>
    </row>
    <row r="7867" spans="1:17" hidden="1" x14ac:dyDescent="0.25">
      <c r="A7867" s="8" t="str">
        <f t="shared" si="734"/>
        <v>Patient Stretchers and Trolleys and Related AccessLinet UK Limited</v>
      </c>
      <c r="B7867" s="8" t="str">
        <f>VLOOKUP(J7867,'Contract IDs'!A:D,4,0)</f>
        <v>Patient Stretchers and Trolleys and Related Access</v>
      </c>
      <c r="C7867" s="8" t="str">
        <f>VLOOKUP(L7867,'Supplier IDs'!A:C,3,0)</f>
        <v>Linet UK Limited</v>
      </c>
      <c r="D7867" s="8" t="str">
        <f t="shared" si="733"/>
        <v>No Sub Cat</v>
      </c>
      <c r="E7867" s="8">
        <f t="shared" si="735"/>
        <v>300000000000000</v>
      </c>
      <c r="F7867" s="8">
        <f t="shared" si="736"/>
        <v>7</v>
      </c>
      <c r="G7867" s="8">
        <f t="shared" si="737"/>
        <v>7</v>
      </c>
      <c r="H7867" s="15">
        <f t="shared" si="738"/>
        <v>0.02</v>
      </c>
      <c r="I7867" s="15" t="s">
        <v>372</v>
      </c>
      <c r="J7867" s="10">
        <v>300000166523030</v>
      </c>
      <c r="K7867" s="9" t="s">
        <v>422</v>
      </c>
      <c r="L7867" s="10">
        <v>100000000612207</v>
      </c>
      <c r="M7867" s="9"/>
      <c r="N7867" s="20">
        <v>300000000000000</v>
      </c>
      <c r="O7867" s="9">
        <v>7</v>
      </c>
      <c r="P7867" s="9">
        <v>7</v>
      </c>
      <c r="Q7867" s="9">
        <v>2</v>
      </c>
    </row>
    <row r="7868" spans="1:17" hidden="1" x14ac:dyDescent="0.25">
      <c r="A7868" s="8" t="str">
        <f t="shared" si="734"/>
        <v>Patient Stretchers and Trolleys and Related AccessLinet UK Limited</v>
      </c>
      <c r="B7868" s="8" t="str">
        <f>VLOOKUP(J7868,'Contract IDs'!A:D,4,0)</f>
        <v>Patient Stretchers and Trolleys and Related Access</v>
      </c>
      <c r="C7868" s="8" t="str">
        <f>VLOOKUP(L7868,'Supplier IDs'!A:C,3,0)</f>
        <v>Linet UK Limited</v>
      </c>
      <c r="D7868" s="8" t="str">
        <f t="shared" si="733"/>
        <v>No Sub Cat</v>
      </c>
      <c r="E7868" s="8">
        <f t="shared" si="735"/>
        <v>300000000000000</v>
      </c>
      <c r="F7868" s="8">
        <f t="shared" si="736"/>
        <v>8</v>
      </c>
      <c r="G7868" s="8">
        <f t="shared" si="737"/>
        <v>8</v>
      </c>
      <c r="H7868" s="15">
        <f t="shared" si="738"/>
        <v>0.02</v>
      </c>
      <c r="I7868" s="15" t="s">
        <v>372</v>
      </c>
      <c r="J7868" s="10">
        <v>300000166523030</v>
      </c>
      <c r="K7868" s="9" t="s">
        <v>422</v>
      </c>
      <c r="L7868" s="10">
        <v>100000000612207</v>
      </c>
      <c r="M7868" s="9"/>
      <c r="N7868" s="20">
        <v>300000000000000</v>
      </c>
      <c r="O7868" s="9">
        <v>8</v>
      </c>
      <c r="P7868" s="9">
        <v>8</v>
      </c>
      <c r="Q7868" s="9">
        <v>2</v>
      </c>
    </row>
    <row r="7869" spans="1:17" hidden="1" x14ac:dyDescent="0.25">
      <c r="A7869" s="8" t="str">
        <f t="shared" si="734"/>
        <v>Patient Stretchers and Trolleys and Related AccessLinet UK Limited</v>
      </c>
      <c r="B7869" s="8" t="str">
        <f>VLOOKUP(J7869,'Contract IDs'!A:D,4,0)</f>
        <v>Patient Stretchers and Trolleys and Related Access</v>
      </c>
      <c r="C7869" s="8" t="str">
        <f>VLOOKUP(L7869,'Supplier IDs'!A:C,3,0)</f>
        <v>Linet UK Limited</v>
      </c>
      <c r="D7869" s="8" t="str">
        <f t="shared" si="733"/>
        <v>No Sub Cat</v>
      </c>
      <c r="E7869" s="8">
        <f t="shared" si="735"/>
        <v>300000000000000</v>
      </c>
      <c r="F7869" s="8">
        <f t="shared" si="736"/>
        <v>9</v>
      </c>
      <c r="G7869" s="8">
        <f t="shared" si="737"/>
        <v>9</v>
      </c>
      <c r="H7869" s="15">
        <f t="shared" si="738"/>
        <v>0.02</v>
      </c>
      <c r="I7869" s="15" t="s">
        <v>372</v>
      </c>
      <c r="J7869" s="10">
        <v>300000166523030</v>
      </c>
      <c r="K7869" s="9" t="s">
        <v>422</v>
      </c>
      <c r="L7869" s="10">
        <v>100000000612207</v>
      </c>
      <c r="M7869" s="9"/>
      <c r="N7869" s="20">
        <v>300000000000000</v>
      </c>
      <c r="O7869" s="9">
        <v>9</v>
      </c>
      <c r="P7869" s="9">
        <v>9</v>
      </c>
      <c r="Q7869" s="9">
        <v>2</v>
      </c>
    </row>
    <row r="7870" spans="1:17" hidden="1" x14ac:dyDescent="0.25">
      <c r="A7870" s="8" t="str">
        <f t="shared" si="734"/>
        <v>Patient Stretchers and Trolleys and Related AccessLinet UK Limited</v>
      </c>
      <c r="B7870" s="8" t="str">
        <f>VLOOKUP(J7870,'Contract IDs'!A:D,4,0)</f>
        <v>Patient Stretchers and Trolleys and Related Access</v>
      </c>
      <c r="C7870" s="8" t="str">
        <f>VLOOKUP(L7870,'Supplier IDs'!A:C,3,0)</f>
        <v>Linet UK Limited</v>
      </c>
      <c r="D7870" s="8" t="str">
        <f t="shared" si="733"/>
        <v>No Sub Cat</v>
      </c>
      <c r="E7870" s="8">
        <f t="shared" si="735"/>
        <v>300000000000000</v>
      </c>
      <c r="F7870" s="8">
        <f t="shared" si="736"/>
        <v>10</v>
      </c>
      <c r="G7870" s="8">
        <f t="shared" si="737"/>
        <v>10</v>
      </c>
      <c r="H7870" s="15">
        <f t="shared" si="738"/>
        <v>0.02</v>
      </c>
      <c r="I7870" s="15" t="s">
        <v>372</v>
      </c>
      <c r="J7870" s="10">
        <v>300000166523030</v>
      </c>
      <c r="K7870" s="9" t="s">
        <v>422</v>
      </c>
      <c r="L7870" s="10">
        <v>100000000612207</v>
      </c>
      <c r="M7870" s="9"/>
      <c r="N7870" s="20">
        <v>300000000000000</v>
      </c>
      <c r="O7870" s="9">
        <v>10</v>
      </c>
      <c r="P7870" s="9">
        <v>10</v>
      </c>
      <c r="Q7870" s="9">
        <v>2</v>
      </c>
    </row>
    <row r="7871" spans="1:17" hidden="1" x14ac:dyDescent="0.25">
      <c r="A7871" s="8" t="str">
        <f t="shared" si="734"/>
        <v>Patient Stretchers and Trolleys and Related AccessLinet UK Limited</v>
      </c>
      <c r="B7871" s="8" t="str">
        <f>VLOOKUP(J7871,'Contract IDs'!A:D,4,0)</f>
        <v>Patient Stretchers and Trolleys and Related Access</v>
      </c>
      <c r="C7871" s="8" t="str">
        <f>VLOOKUP(L7871,'Supplier IDs'!A:C,3,0)</f>
        <v>Linet UK Limited</v>
      </c>
      <c r="D7871" s="8" t="str">
        <f t="shared" si="733"/>
        <v>No Sub Cat</v>
      </c>
      <c r="E7871" s="8">
        <f t="shared" si="735"/>
        <v>300000000000000</v>
      </c>
      <c r="F7871" s="8">
        <f t="shared" si="736"/>
        <v>11</v>
      </c>
      <c r="G7871" s="8">
        <f t="shared" si="737"/>
        <v>19</v>
      </c>
      <c r="H7871" s="15">
        <f t="shared" si="738"/>
        <v>0.03</v>
      </c>
      <c r="I7871" s="15" t="s">
        <v>372</v>
      </c>
      <c r="J7871" s="10">
        <v>300000166523030</v>
      </c>
      <c r="K7871" s="9" t="s">
        <v>422</v>
      </c>
      <c r="L7871" s="10">
        <v>100000000612207</v>
      </c>
      <c r="M7871" s="9"/>
      <c r="N7871" s="20">
        <v>300000000000000</v>
      </c>
      <c r="O7871" s="9">
        <v>11</v>
      </c>
      <c r="P7871" s="9">
        <v>19</v>
      </c>
      <c r="Q7871" s="9">
        <v>3</v>
      </c>
    </row>
    <row r="7872" spans="1:17" hidden="1" x14ac:dyDescent="0.25">
      <c r="A7872" s="8" t="str">
        <f t="shared" si="734"/>
        <v>Patient Stretchers and Trolleys and Related AccessLinet UK Limited</v>
      </c>
      <c r="B7872" s="8" t="str">
        <f>VLOOKUP(J7872,'Contract IDs'!A:D,4,0)</f>
        <v>Patient Stretchers and Trolleys and Related Access</v>
      </c>
      <c r="C7872" s="8" t="str">
        <f>VLOOKUP(L7872,'Supplier IDs'!A:C,3,0)</f>
        <v>Linet UK Limited</v>
      </c>
      <c r="D7872" s="8" t="str">
        <f t="shared" si="733"/>
        <v>No Sub Cat</v>
      </c>
      <c r="E7872" s="8">
        <f t="shared" si="735"/>
        <v>300000000000000</v>
      </c>
      <c r="F7872" s="8">
        <f t="shared" si="736"/>
        <v>20</v>
      </c>
      <c r="G7872" s="8">
        <f t="shared" si="737"/>
        <v>49</v>
      </c>
      <c r="H7872" s="15">
        <f t="shared" si="738"/>
        <v>0.04</v>
      </c>
      <c r="I7872" s="15" t="s">
        <v>372</v>
      </c>
      <c r="J7872" s="10">
        <v>300000166523030</v>
      </c>
      <c r="K7872" s="9" t="s">
        <v>422</v>
      </c>
      <c r="L7872" s="10">
        <v>100000000612207</v>
      </c>
      <c r="M7872" s="9"/>
      <c r="N7872" s="20">
        <v>300000000000000</v>
      </c>
      <c r="O7872" s="9">
        <v>20</v>
      </c>
      <c r="P7872" s="9">
        <v>49</v>
      </c>
      <c r="Q7872" s="9">
        <v>4</v>
      </c>
    </row>
    <row r="7873" spans="1:17" hidden="1" x14ac:dyDescent="0.25">
      <c r="A7873" s="8" t="str">
        <f t="shared" si="734"/>
        <v>Patient Stretchers and Trolleys and Related AccessLinet UK Limited</v>
      </c>
      <c r="B7873" s="8" t="str">
        <f>VLOOKUP(J7873,'Contract IDs'!A:D,4,0)</f>
        <v>Patient Stretchers and Trolleys and Related Access</v>
      </c>
      <c r="C7873" s="8" t="str">
        <f>VLOOKUP(L7873,'Supplier IDs'!A:C,3,0)</f>
        <v>Linet UK Limited</v>
      </c>
      <c r="D7873" s="8" t="str">
        <f t="shared" si="733"/>
        <v>No Sub Cat</v>
      </c>
      <c r="E7873" s="8">
        <f t="shared" si="735"/>
        <v>300000000000000</v>
      </c>
      <c r="F7873" s="8">
        <f t="shared" si="736"/>
        <v>50</v>
      </c>
      <c r="G7873" s="8">
        <f t="shared" si="737"/>
        <v>99</v>
      </c>
      <c r="H7873" s="15">
        <f t="shared" si="738"/>
        <v>0.05</v>
      </c>
      <c r="I7873" s="15" t="s">
        <v>372</v>
      </c>
      <c r="J7873" s="10">
        <v>300000166523030</v>
      </c>
      <c r="K7873" s="9" t="s">
        <v>422</v>
      </c>
      <c r="L7873" s="10">
        <v>100000000612207</v>
      </c>
      <c r="M7873" s="9"/>
      <c r="N7873" s="20">
        <v>300000000000000</v>
      </c>
      <c r="O7873" s="9">
        <v>50</v>
      </c>
      <c r="P7873" s="9">
        <v>99</v>
      </c>
      <c r="Q7873" s="9">
        <v>5</v>
      </c>
    </row>
    <row r="7874" spans="1:17" hidden="1" x14ac:dyDescent="0.25">
      <c r="A7874" s="8" t="str">
        <f t="shared" si="734"/>
        <v>Patient Stretchers and Trolleys and Related AccessLinet UK Limited</v>
      </c>
      <c r="B7874" s="8" t="str">
        <f>VLOOKUP(J7874,'Contract IDs'!A:D,4,0)</f>
        <v>Patient Stretchers and Trolleys and Related Access</v>
      </c>
      <c r="C7874" s="8" t="str">
        <f>VLOOKUP(L7874,'Supplier IDs'!A:C,3,0)</f>
        <v>Linet UK Limited</v>
      </c>
      <c r="D7874" s="8" t="str">
        <f t="shared" ref="D7874:D7937" si="739">IF(M7874="","No Sub Cat",M7874)</f>
        <v>No Sub Cat</v>
      </c>
      <c r="E7874" s="8">
        <f t="shared" si="735"/>
        <v>300000000000000</v>
      </c>
      <c r="F7874" s="8">
        <f t="shared" si="736"/>
        <v>100</v>
      </c>
      <c r="G7874" s="8">
        <f t="shared" si="737"/>
        <v>149</v>
      </c>
      <c r="H7874" s="15">
        <f t="shared" si="738"/>
        <v>0.06</v>
      </c>
      <c r="I7874" s="15" t="s">
        <v>372</v>
      </c>
      <c r="J7874" s="10">
        <v>300000166523030</v>
      </c>
      <c r="K7874" s="9" t="s">
        <v>422</v>
      </c>
      <c r="L7874" s="10">
        <v>100000000612207</v>
      </c>
      <c r="M7874" s="9"/>
      <c r="N7874" s="20">
        <v>300000000000000</v>
      </c>
      <c r="O7874" s="9">
        <v>100</v>
      </c>
      <c r="P7874" s="9">
        <v>149</v>
      </c>
      <c r="Q7874" s="9">
        <v>6</v>
      </c>
    </row>
    <row r="7875" spans="1:17" hidden="1" x14ac:dyDescent="0.25">
      <c r="A7875" s="8" t="str">
        <f t="shared" ref="A7875:A7938" si="740">B7875&amp;C7875</f>
        <v>Patient Stretchers and Trolleys and Related AccessLinet UK Limited</v>
      </c>
      <c r="B7875" s="8" t="str">
        <f>VLOOKUP(J7875,'Contract IDs'!A:D,4,0)</f>
        <v>Patient Stretchers and Trolleys and Related Access</v>
      </c>
      <c r="C7875" s="8" t="str">
        <f>VLOOKUP(L7875,'Supplier IDs'!A:C,3,0)</f>
        <v>Linet UK Limited</v>
      </c>
      <c r="D7875" s="8" t="str">
        <f t="shared" si="739"/>
        <v>No Sub Cat</v>
      </c>
      <c r="E7875" s="8">
        <f t="shared" ref="E7875:E7938" si="741">N7875</f>
        <v>300000000000000</v>
      </c>
      <c r="F7875" s="8">
        <f t="shared" ref="F7875:F7938" si="742">O7875</f>
        <v>150</v>
      </c>
      <c r="G7875" s="8">
        <f t="shared" ref="G7875:G7938" si="743">P7875</f>
        <v>199</v>
      </c>
      <c r="H7875" s="15">
        <f t="shared" ref="H7875:H7938" si="744">Q7875/100</f>
        <v>7.0000000000000007E-2</v>
      </c>
      <c r="I7875" s="15" t="s">
        <v>372</v>
      </c>
      <c r="J7875" s="10">
        <v>300000166523030</v>
      </c>
      <c r="K7875" s="9" t="s">
        <v>422</v>
      </c>
      <c r="L7875" s="10">
        <v>100000000612207</v>
      </c>
      <c r="M7875" s="9"/>
      <c r="N7875" s="20">
        <v>300000000000000</v>
      </c>
      <c r="O7875" s="9">
        <v>150</v>
      </c>
      <c r="P7875" s="9">
        <v>199</v>
      </c>
      <c r="Q7875" s="9">
        <v>7</v>
      </c>
    </row>
    <row r="7876" spans="1:17" hidden="1" x14ac:dyDescent="0.25">
      <c r="A7876" s="8" t="str">
        <f t="shared" si="740"/>
        <v>Patient Stretchers and Trolleys and Related AccessLinet UK Limited</v>
      </c>
      <c r="B7876" s="8" t="str">
        <f>VLOOKUP(J7876,'Contract IDs'!A:D,4,0)</f>
        <v>Patient Stretchers and Trolleys and Related Access</v>
      </c>
      <c r="C7876" s="8" t="str">
        <f>VLOOKUP(L7876,'Supplier IDs'!A:C,3,0)</f>
        <v>Linet UK Limited</v>
      </c>
      <c r="D7876" s="8" t="str">
        <f t="shared" si="739"/>
        <v>No Sub Cat</v>
      </c>
      <c r="E7876" s="8">
        <f t="shared" si="741"/>
        <v>300000000000000</v>
      </c>
      <c r="F7876" s="8">
        <f t="shared" si="742"/>
        <v>200</v>
      </c>
      <c r="G7876" s="8">
        <f t="shared" si="743"/>
        <v>1000</v>
      </c>
      <c r="H7876" s="15">
        <f t="shared" si="744"/>
        <v>0.08</v>
      </c>
      <c r="I7876" s="15" t="s">
        <v>372</v>
      </c>
      <c r="J7876" s="10">
        <v>300000166523030</v>
      </c>
      <c r="K7876" s="9" t="s">
        <v>422</v>
      </c>
      <c r="L7876" s="10">
        <v>100000000612207</v>
      </c>
      <c r="M7876" s="9"/>
      <c r="N7876" s="20">
        <v>300000000000000</v>
      </c>
      <c r="O7876" s="9">
        <v>200</v>
      </c>
      <c r="P7876" s="9">
        <v>1000</v>
      </c>
      <c r="Q7876" s="9">
        <v>8</v>
      </c>
    </row>
    <row r="7877" spans="1:17" hidden="1" x14ac:dyDescent="0.25">
      <c r="A7877" s="8" t="str">
        <f t="shared" si="740"/>
        <v>Patient Stretchers and Trolleys and Related AccessLinet UK Limited</v>
      </c>
      <c r="B7877" s="8" t="str">
        <f>VLOOKUP(J7877,'Contract IDs'!A:D,4,0)</f>
        <v>Patient Stretchers and Trolleys and Related Access</v>
      </c>
      <c r="C7877" s="8" t="str">
        <f>VLOOKUP(L7877,'Supplier IDs'!A:C,3,0)</f>
        <v>Linet UK Limited</v>
      </c>
      <c r="D7877" s="8" t="str">
        <f t="shared" si="739"/>
        <v>No Sub Cat</v>
      </c>
      <c r="E7877" s="8">
        <f t="shared" si="741"/>
        <v>300000000000000</v>
      </c>
      <c r="F7877" s="8">
        <f t="shared" si="742"/>
        <v>5</v>
      </c>
      <c r="G7877" s="8">
        <f t="shared" si="743"/>
        <v>5</v>
      </c>
      <c r="H7877" s="15">
        <f t="shared" si="744"/>
        <v>0.02</v>
      </c>
      <c r="I7877" s="15" t="s">
        <v>372</v>
      </c>
      <c r="J7877" s="10">
        <v>300000166523030</v>
      </c>
      <c r="K7877" s="9" t="s">
        <v>422</v>
      </c>
      <c r="L7877" s="10">
        <v>100000000612207</v>
      </c>
      <c r="M7877" s="9"/>
      <c r="N7877" s="20">
        <v>300000000000000</v>
      </c>
      <c r="O7877" s="9">
        <v>5</v>
      </c>
      <c r="P7877" s="9">
        <v>5</v>
      </c>
      <c r="Q7877" s="9">
        <v>2</v>
      </c>
    </row>
    <row r="7878" spans="1:17" hidden="1" x14ac:dyDescent="0.25">
      <c r="A7878" s="8" t="str">
        <f t="shared" si="740"/>
        <v>Patient Stretchers and Trolleys and Related AccessLinet UK Limited</v>
      </c>
      <c r="B7878" s="8" t="str">
        <f>VLOOKUP(J7878,'Contract IDs'!A:D,4,0)</f>
        <v>Patient Stretchers and Trolleys and Related Access</v>
      </c>
      <c r="C7878" s="8" t="str">
        <f>VLOOKUP(L7878,'Supplier IDs'!A:C,3,0)</f>
        <v>Linet UK Limited</v>
      </c>
      <c r="D7878" s="8" t="str">
        <f t="shared" si="739"/>
        <v>No Sub Cat</v>
      </c>
      <c r="E7878" s="8">
        <f t="shared" si="741"/>
        <v>300000000000000</v>
      </c>
      <c r="F7878" s="8">
        <f t="shared" si="742"/>
        <v>6</v>
      </c>
      <c r="G7878" s="8">
        <f t="shared" si="743"/>
        <v>6</v>
      </c>
      <c r="H7878" s="15">
        <f t="shared" si="744"/>
        <v>0.02</v>
      </c>
      <c r="I7878" s="15" t="s">
        <v>372</v>
      </c>
      <c r="J7878" s="10">
        <v>300000166523030</v>
      </c>
      <c r="K7878" s="9" t="s">
        <v>422</v>
      </c>
      <c r="L7878" s="10">
        <v>100000000612207</v>
      </c>
      <c r="M7878" s="9"/>
      <c r="N7878" s="20">
        <v>300000000000000</v>
      </c>
      <c r="O7878" s="9">
        <v>6</v>
      </c>
      <c r="P7878" s="9">
        <v>6</v>
      </c>
      <c r="Q7878" s="9">
        <v>2</v>
      </c>
    </row>
    <row r="7879" spans="1:17" hidden="1" x14ac:dyDescent="0.25">
      <c r="A7879" s="8" t="str">
        <f t="shared" si="740"/>
        <v>Patient Stretchers and Trolleys and Related AccessLinet UK Limited</v>
      </c>
      <c r="B7879" s="8" t="str">
        <f>VLOOKUP(J7879,'Contract IDs'!A:D,4,0)</f>
        <v>Patient Stretchers and Trolleys and Related Access</v>
      </c>
      <c r="C7879" s="8" t="str">
        <f>VLOOKUP(L7879,'Supplier IDs'!A:C,3,0)</f>
        <v>Linet UK Limited</v>
      </c>
      <c r="D7879" s="8" t="str">
        <f t="shared" si="739"/>
        <v>No Sub Cat</v>
      </c>
      <c r="E7879" s="8">
        <f t="shared" si="741"/>
        <v>300000000000000</v>
      </c>
      <c r="F7879" s="8">
        <f t="shared" si="742"/>
        <v>7</v>
      </c>
      <c r="G7879" s="8">
        <f t="shared" si="743"/>
        <v>7</v>
      </c>
      <c r="H7879" s="15">
        <f t="shared" si="744"/>
        <v>0.02</v>
      </c>
      <c r="I7879" s="15" t="s">
        <v>372</v>
      </c>
      <c r="J7879" s="10">
        <v>300000166523030</v>
      </c>
      <c r="K7879" s="9" t="s">
        <v>422</v>
      </c>
      <c r="L7879" s="10">
        <v>100000000612207</v>
      </c>
      <c r="M7879" s="9"/>
      <c r="N7879" s="20">
        <v>300000000000000</v>
      </c>
      <c r="O7879" s="9">
        <v>7</v>
      </c>
      <c r="P7879" s="9">
        <v>7</v>
      </c>
      <c r="Q7879" s="9">
        <v>2</v>
      </c>
    </row>
    <row r="7880" spans="1:17" hidden="1" x14ac:dyDescent="0.25">
      <c r="A7880" s="8" t="str">
        <f t="shared" si="740"/>
        <v>Patient Stretchers and Trolleys and Related AccessLinet UK Limited</v>
      </c>
      <c r="B7880" s="8" t="str">
        <f>VLOOKUP(J7880,'Contract IDs'!A:D,4,0)</f>
        <v>Patient Stretchers and Trolleys and Related Access</v>
      </c>
      <c r="C7880" s="8" t="str">
        <f>VLOOKUP(L7880,'Supplier IDs'!A:C,3,0)</f>
        <v>Linet UK Limited</v>
      </c>
      <c r="D7880" s="8" t="str">
        <f t="shared" si="739"/>
        <v>No Sub Cat</v>
      </c>
      <c r="E7880" s="8">
        <f t="shared" si="741"/>
        <v>300000000000000</v>
      </c>
      <c r="F7880" s="8">
        <f t="shared" si="742"/>
        <v>8</v>
      </c>
      <c r="G7880" s="8">
        <f t="shared" si="743"/>
        <v>8</v>
      </c>
      <c r="H7880" s="15">
        <f t="shared" si="744"/>
        <v>0.02</v>
      </c>
      <c r="I7880" s="15" t="s">
        <v>372</v>
      </c>
      <c r="J7880" s="10">
        <v>300000166523030</v>
      </c>
      <c r="K7880" s="9" t="s">
        <v>422</v>
      </c>
      <c r="L7880" s="10">
        <v>100000000612207</v>
      </c>
      <c r="M7880" s="9"/>
      <c r="N7880" s="20">
        <v>300000000000000</v>
      </c>
      <c r="O7880" s="9">
        <v>8</v>
      </c>
      <c r="P7880" s="9">
        <v>8</v>
      </c>
      <c r="Q7880" s="9">
        <v>2</v>
      </c>
    </row>
    <row r="7881" spans="1:17" hidden="1" x14ac:dyDescent="0.25">
      <c r="A7881" s="8" t="str">
        <f t="shared" si="740"/>
        <v>Patient Stretchers and Trolleys and Related AccessLinet UK Limited</v>
      </c>
      <c r="B7881" s="8" t="str">
        <f>VLOOKUP(J7881,'Contract IDs'!A:D,4,0)</f>
        <v>Patient Stretchers and Trolleys and Related Access</v>
      </c>
      <c r="C7881" s="8" t="str">
        <f>VLOOKUP(L7881,'Supplier IDs'!A:C,3,0)</f>
        <v>Linet UK Limited</v>
      </c>
      <c r="D7881" s="8" t="str">
        <f t="shared" si="739"/>
        <v>No Sub Cat</v>
      </c>
      <c r="E7881" s="8">
        <f t="shared" si="741"/>
        <v>300000000000000</v>
      </c>
      <c r="F7881" s="8">
        <f t="shared" si="742"/>
        <v>9</v>
      </c>
      <c r="G7881" s="8">
        <f t="shared" si="743"/>
        <v>9</v>
      </c>
      <c r="H7881" s="15">
        <f t="shared" si="744"/>
        <v>0.02</v>
      </c>
      <c r="I7881" s="15" t="s">
        <v>372</v>
      </c>
      <c r="J7881" s="10">
        <v>300000166523030</v>
      </c>
      <c r="K7881" s="9" t="s">
        <v>422</v>
      </c>
      <c r="L7881" s="10">
        <v>100000000612207</v>
      </c>
      <c r="M7881" s="9"/>
      <c r="N7881" s="20">
        <v>300000000000000</v>
      </c>
      <c r="O7881" s="9">
        <v>9</v>
      </c>
      <c r="P7881" s="9">
        <v>9</v>
      </c>
      <c r="Q7881" s="9">
        <v>2</v>
      </c>
    </row>
    <row r="7882" spans="1:17" hidden="1" x14ac:dyDescent="0.25">
      <c r="A7882" s="8" t="str">
        <f t="shared" si="740"/>
        <v>Patient Stretchers and Trolleys and Related AccessLinet UK Limited</v>
      </c>
      <c r="B7882" s="8" t="str">
        <f>VLOOKUP(J7882,'Contract IDs'!A:D,4,0)</f>
        <v>Patient Stretchers and Trolleys and Related Access</v>
      </c>
      <c r="C7882" s="8" t="str">
        <f>VLOOKUP(L7882,'Supplier IDs'!A:C,3,0)</f>
        <v>Linet UK Limited</v>
      </c>
      <c r="D7882" s="8" t="str">
        <f t="shared" si="739"/>
        <v>No Sub Cat</v>
      </c>
      <c r="E7882" s="8">
        <f t="shared" si="741"/>
        <v>300000000000000</v>
      </c>
      <c r="F7882" s="8">
        <f t="shared" si="742"/>
        <v>10</v>
      </c>
      <c r="G7882" s="8">
        <f t="shared" si="743"/>
        <v>10</v>
      </c>
      <c r="H7882" s="15">
        <f t="shared" si="744"/>
        <v>0.02</v>
      </c>
      <c r="I7882" s="15" t="s">
        <v>372</v>
      </c>
      <c r="J7882" s="10">
        <v>300000166523030</v>
      </c>
      <c r="K7882" s="9" t="s">
        <v>422</v>
      </c>
      <c r="L7882" s="10">
        <v>100000000612207</v>
      </c>
      <c r="M7882" s="9"/>
      <c r="N7882" s="20">
        <v>300000000000000</v>
      </c>
      <c r="O7882" s="9">
        <v>10</v>
      </c>
      <c r="P7882" s="9">
        <v>10</v>
      </c>
      <c r="Q7882" s="9">
        <v>2</v>
      </c>
    </row>
    <row r="7883" spans="1:17" hidden="1" x14ac:dyDescent="0.25">
      <c r="A7883" s="8" t="str">
        <f t="shared" si="740"/>
        <v>Patient Stretchers and Trolleys and Related AccessLinet UK Limited</v>
      </c>
      <c r="B7883" s="8" t="str">
        <f>VLOOKUP(J7883,'Contract IDs'!A:D,4,0)</f>
        <v>Patient Stretchers and Trolleys and Related Access</v>
      </c>
      <c r="C7883" s="8" t="str">
        <f>VLOOKUP(L7883,'Supplier IDs'!A:C,3,0)</f>
        <v>Linet UK Limited</v>
      </c>
      <c r="D7883" s="8" t="str">
        <f t="shared" si="739"/>
        <v>No Sub Cat</v>
      </c>
      <c r="E7883" s="8">
        <f t="shared" si="741"/>
        <v>300000000000000</v>
      </c>
      <c r="F7883" s="8">
        <f t="shared" si="742"/>
        <v>11</v>
      </c>
      <c r="G7883" s="8">
        <f t="shared" si="743"/>
        <v>19</v>
      </c>
      <c r="H7883" s="15">
        <f t="shared" si="744"/>
        <v>0.03</v>
      </c>
      <c r="I7883" s="15" t="s">
        <v>372</v>
      </c>
      <c r="J7883" s="10">
        <v>300000166523030</v>
      </c>
      <c r="K7883" s="9" t="s">
        <v>422</v>
      </c>
      <c r="L7883" s="10">
        <v>100000000612207</v>
      </c>
      <c r="M7883" s="9"/>
      <c r="N7883" s="20">
        <v>300000000000000</v>
      </c>
      <c r="O7883" s="9">
        <v>11</v>
      </c>
      <c r="P7883" s="9">
        <v>19</v>
      </c>
      <c r="Q7883" s="9">
        <v>3</v>
      </c>
    </row>
    <row r="7884" spans="1:17" hidden="1" x14ac:dyDescent="0.25">
      <c r="A7884" s="8" t="str">
        <f t="shared" si="740"/>
        <v>Patient Stretchers and Trolleys and Related AccessLinet UK Limited</v>
      </c>
      <c r="B7884" s="8" t="str">
        <f>VLOOKUP(J7884,'Contract IDs'!A:D,4,0)</f>
        <v>Patient Stretchers and Trolleys and Related Access</v>
      </c>
      <c r="C7884" s="8" t="str">
        <f>VLOOKUP(L7884,'Supplier IDs'!A:C,3,0)</f>
        <v>Linet UK Limited</v>
      </c>
      <c r="D7884" s="8" t="str">
        <f t="shared" si="739"/>
        <v>No Sub Cat</v>
      </c>
      <c r="E7884" s="8">
        <f t="shared" si="741"/>
        <v>300000000000000</v>
      </c>
      <c r="F7884" s="8">
        <f t="shared" si="742"/>
        <v>20</v>
      </c>
      <c r="G7884" s="8">
        <f t="shared" si="743"/>
        <v>49</v>
      </c>
      <c r="H7884" s="15">
        <f t="shared" si="744"/>
        <v>0.04</v>
      </c>
      <c r="I7884" s="15" t="s">
        <v>372</v>
      </c>
      <c r="J7884" s="10">
        <v>300000166523030</v>
      </c>
      <c r="K7884" s="9" t="s">
        <v>422</v>
      </c>
      <c r="L7884" s="10">
        <v>100000000612207</v>
      </c>
      <c r="M7884" s="9"/>
      <c r="N7884" s="20">
        <v>300000000000000</v>
      </c>
      <c r="O7884" s="9">
        <v>20</v>
      </c>
      <c r="P7884" s="9">
        <v>49</v>
      </c>
      <c r="Q7884" s="9">
        <v>4</v>
      </c>
    </row>
    <row r="7885" spans="1:17" hidden="1" x14ac:dyDescent="0.25">
      <c r="A7885" s="8" t="str">
        <f t="shared" si="740"/>
        <v>Patient Stretchers and Trolleys and Related AccessLinet UK Limited</v>
      </c>
      <c r="B7885" s="8" t="str">
        <f>VLOOKUP(J7885,'Contract IDs'!A:D,4,0)</f>
        <v>Patient Stretchers and Trolleys and Related Access</v>
      </c>
      <c r="C7885" s="8" t="str">
        <f>VLOOKUP(L7885,'Supplier IDs'!A:C,3,0)</f>
        <v>Linet UK Limited</v>
      </c>
      <c r="D7885" s="8" t="str">
        <f t="shared" si="739"/>
        <v>No Sub Cat</v>
      </c>
      <c r="E7885" s="8">
        <f t="shared" si="741"/>
        <v>300000000000000</v>
      </c>
      <c r="F7885" s="8">
        <f t="shared" si="742"/>
        <v>50</v>
      </c>
      <c r="G7885" s="8">
        <f t="shared" si="743"/>
        <v>99</v>
      </c>
      <c r="H7885" s="15">
        <f t="shared" si="744"/>
        <v>0.05</v>
      </c>
      <c r="I7885" s="15" t="s">
        <v>372</v>
      </c>
      <c r="J7885" s="10">
        <v>300000166523030</v>
      </c>
      <c r="K7885" s="9" t="s">
        <v>422</v>
      </c>
      <c r="L7885" s="10">
        <v>100000000612207</v>
      </c>
      <c r="M7885" s="9"/>
      <c r="N7885" s="20">
        <v>300000000000000</v>
      </c>
      <c r="O7885" s="9">
        <v>50</v>
      </c>
      <c r="P7885" s="9">
        <v>99</v>
      </c>
      <c r="Q7885" s="9">
        <v>5</v>
      </c>
    </row>
    <row r="7886" spans="1:17" hidden="1" x14ac:dyDescent="0.25">
      <c r="A7886" s="8" t="str">
        <f t="shared" si="740"/>
        <v>Patient Stretchers and Trolleys and Related AccessLinet UK Limited</v>
      </c>
      <c r="B7886" s="8" t="str">
        <f>VLOOKUP(J7886,'Contract IDs'!A:D,4,0)</f>
        <v>Patient Stretchers and Trolleys and Related Access</v>
      </c>
      <c r="C7886" s="8" t="str">
        <f>VLOOKUP(L7886,'Supplier IDs'!A:C,3,0)</f>
        <v>Linet UK Limited</v>
      </c>
      <c r="D7886" s="8" t="str">
        <f t="shared" si="739"/>
        <v>No Sub Cat</v>
      </c>
      <c r="E7886" s="8">
        <f t="shared" si="741"/>
        <v>300000000000000</v>
      </c>
      <c r="F7886" s="8">
        <f t="shared" si="742"/>
        <v>100</v>
      </c>
      <c r="G7886" s="8">
        <f t="shared" si="743"/>
        <v>149</v>
      </c>
      <c r="H7886" s="15">
        <f t="shared" si="744"/>
        <v>0.06</v>
      </c>
      <c r="I7886" s="15" t="s">
        <v>372</v>
      </c>
      <c r="J7886" s="10">
        <v>300000166523030</v>
      </c>
      <c r="K7886" s="9" t="s">
        <v>422</v>
      </c>
      <c r="L7886" s="10">
        <v>100000000612207</v>
      </c>
      <c r="M7886" s="9"/>
      <c r="N7886" s="20">
        <v>300000000000000</v>
      </c>
      <c r="O7886" s="9">
        <v>100</v>
      </c>
      <c r="P7886" s="9">
        <v>149</v>
      </c>
      <c r="Q7886" s="9">
        <v>6</v>
      </c>
    </row>
    <row r="7887" spans="1:17" hidden="1" x14ac:dyDescent="0.25">
      <c r="A7887" s="8" t="str">
        <f t="shared" si="740"/>
        <v>Patient Stretchers and Trolleys and Related AccessLinet UK Limited</v>
      </c>
      <c r="B7887" s="8" t="str">
        <f>VLOOKUP(J7887,'Contract IDs'!A:D,4,0)</f>
        <v>Patient Stretchers and Trolleys and Related Access</v>
      </c>
      <c r="C7887" s="8" t="str">
        <f>VLOOKUP(L7887,'Supplier IDs'!A:C,3,0)</f>
        <v>Linet UK Limited</v>
      </c>
      <c r="D7887" s="8" t="str">
        <f t="shared" si="739"/>
        <v>No Sub Cat</v>
      </c>
      <c r="E7887" s="8">
        <f t="shared" si="741"/>
        <v>300000000000000</v>
      </c>
      <c r="F7887" s="8">
        <f t="shared" si="742"/>
        <v>150</v>
      </c>
      <c r="G7887" s="8">
        <f t="shared" si="743"/>
        <v>199</v>
      </c>
      <c r="H7887" s="15">
        <f t="shared" si="744"/>
        <v>7.0000000000000007E-2</v>
      </c>
      <c r="I7887" s="15" t="s">
        <v>372</v>
      </c>
      <c r="J7887" s="10">
        <v>300000166523030</v>
      </c>
      <c r="K7887" s="9" t="s">
        <v>422</v>
      </c>
      <c r="L7887" s="10">
        <v>100000000612207</v>
      </c>
      <c r="M7887" s="9"/>
      <c r="N7887" s="20">
        <v>300000000000000</v>
      </c>
      <c r="O7887" s="9">
        <v>150</v>
      </c>
      <c r="P7887" s="9">
        <v>199</v>
      </c>
      <c r="Q7887" s="9">
        <v>7</v>
      </c>
    </row>
    <row r="7888" spans="1:17" hidden="1" x14ac:dyDescent="0.25">
      <c r="A7888" s="8" t="str">
        <f t="shared" si="740"/>
        <v>Patient Stretchers and Trolleys and Related AccessLinet UK Limited</v>
      </c>
      <c r="B7888" s="8" t="str">
        <f>VLOOKUP(J7888,'Contract IDs'!A:D,4,0)</f>
        <v>Patient Stretchers and Trolleys and Related Access</v>
      </c>
      <c r="C7888" s="8" t="str">
        <f>VLOOKUP(L7888,'Supplier IDs'!A:C,3,0)</f>
        <v>Linet UK Limited</v>
      </c>
      <c r="D7888" s="8" t="str">
        <f t="shared" si="739"/>
        <v>No Sub Cat</v>
      </c>
      <c r="E7888" s="8">
        <f t="shared" si="741"/>
        <v>300000000000000</v>
      </c>
      <c r="F7888" s="8">
        <f t="shared" si="742"/>
        <v>200</v>
      </c>
      <c r="G7888" s="8">
        <f t="shared" si="743"/>
        <v>1000</v>
      </c>
      <c r="H7888" s="15">
        <f t="shared" si="744"/>
        <v>0.08</v>
      </c>
      <c r="I7888" s="15" t="s">
        <v>372</v>
      </c>
      <c r="J7888" s="10">
        <v>300000166523030</v>
      </c>
      <c r="K7888" s="9" t="s">
        <v>422</v>
      </c>
      <c r="L7888" s="10">
        <v>100000000612207</v>
      </c>
      <c r="M7888" s="9"/>
      <c r="N7888" s="20">
        <v>300000000000000</v>
      </c>
      <c r="O7888" s="9">
        <v>200</v>
      </c>
      <c r="P7888" s="9">
        <v>1000</v>
      </c>
      <c r="Q7888" s="9">
        <v>8</v>
      </c>
    </row>
    <row r="7889" spans="1:17" hidden="1" x14ac:dyDescent="0.25">
      <c r="A7889" s="8" t="str">
        <f t="shared" si="740"/>
        <v>Patient Stretchers and Trolleys and Related AccessLinet UK Limited</v>
      </c>
      <c r="B7889" s="8" t="str">
        <f>VLOOKUP(J7889,'Contract IDs'!A:D,4,0)</f>
        <v>Patient Stretchers and Trolleys and Related Access</v>
      </c>
      <c r="C7889" s="8" t="str">
        <f>VLOOKUP(L7889,'Supplier IDs'!A:C,3,0)</f>
        <v>Linet UK Limited</v>
      </c>
      <c r="D7889" s="8" t="str">
        <f t="shared" si="739"/>
        <v>No Sub Cat</v>
      </c>
      <c r="E7889" s="8">
        <f t="shared" si="741"/>
        <v>300000000000000</v>
      </c>
      <c r="F7889" s="8">
        <f t="shared" si="742"/>
        <v>5</v>
      </c>
      <c r="G7889" s="8">
        <f t="shared" si="743"/>
        <v>5</v>
      </c>
      <c r="H7889" s="15">
        <f t="shared" si="744"/>
        <v>0.02</v>
      </c>
      <c r="I7889" s="15" t="s">
        <v>372</v>
      </c>
      <c r="J7889" s="10">
        <v>300000166523030</v>
      </c>
      <c r="K7889" s="9" t="s">
        <v>422</v>
      </c>
      <c r="L7889" s="10">
        <v>100000000612207</v>
      </c>
      <c r="M7889" s="9"/>
      <c r="N7889" s="20">
        <v>300000000000000</v>
      </c>
      <c r="O7889" s="9">
        <v>5</v>
      </c>
      <c r="P7889" s="9">
        <v>5</v>
      </c>
      <c r="Q7889" s="9">
        <v>2</v>
      </c>
    </row>
    <row r="7890" spans="1:17" hidden="1" x14ac:dyDescent="0.25">
      <c r="A7890" s="8" t="str">
        <f t="shared" si="740"/>
        <v>Patient Stretchers and Trolleys and Related AccessLinet UK Limited</v>
      </c>
      <c r="B7890" s="8" t="str">
        <f>VLOOKUP(J7890,'Contract IDs'!A:D,4,0)</f>
        <v>Patient Stretchers and Trolleys and Related Access</v>
      </c>
      <c r="C7890" s="8" t="str">
        <f>VLOOKUP(L7890,'Supplier IDs'!A:C,3,0)</f>
        <v>Linet UK Limited</v>
      </c>
      <c r="D7890" s="8" t="str">
        <f t="shared" si="739"/>
        <v>No Sub Cat</v>
      </c>
      <c r="E7890" s="8">
        <f t="shared" si="741"/>
        <v>300000000000000</v>
      </c>
      <c r="F7890" s="8">
        <f t="shared" si="742"/>
        <v>6</v>
      </c>
      <c r="G7890" s="8">
        <f t="shared" si="743"/>
        <v>6</v>
      </c>
      <c r="H7890" s="15">
        <f t="shared" si="744"/>
        <v>0.02</v>
      </c>
      <c r="I7890" s="15" t="s">
        <v>372</v>
      </c>
      <c r="J7890" s="10">
        <v>300000166523030</v>
      </c>
      <c r="K7890" s="9" t="s">
        <v>422</v>
      </c>
      <c r="L7890" s="10">
        <v>100000000612207</v>
      </c>
      <c r="M7890" s="9"/>
      <c r="N7890" s="20">
        <v>300000000000000</v>
      </c>
      <c r="O7890" s="9">
        <v>6</v>
      </c>
      <c r="P7890" s="9">
        <v>6</v>
      </c>
      <c r="Q7890" s="9">
        <v>2</v>
      </c>
    </row>
    <row r="7891" spans="1:17" hidden="1" x14ac:dyDescent="0.25">
      <c r="A7891" s="8" t="str">
        <f t="shared" si="740"/>
        <v>Patient Stretchers and Trolleys and Related AccessLinet UK Limited</v>
      </c>
      <c r="B7891" s="8" t="str">
        <f>VLOOKUP(J7891,'Contract IDs'!A:D,4,0)</f>
        <v>Patient Stretchers and Trolleys and Related Access</v>
      </c>
      <c r="C7891" s="8" t="str">
        <f>VLOOKUP(L7891,'Supplier IDs'!A:C,3,0)</f>
        <v>Linet UK Limited</v>
      </c>
      <c r="D7891" s="8" t="str">
        <f t="shared" si="739"/>
        <v>No Sub Cat</v>
      </c>
      <c r="E7891" s="8">
        <f t="shared" si="741"/>
        <v>300000000000000</v>
      </c>
      <c r="F7891" s="8">
        <f t="shared" si="742"/>
        <v>7</v>
      </c>
      <c r="G7891" s="8">
        <f t="shared" si="743"/>
        <v>7</v>
      </c>
      <c r="H7891" s="15">
        <f t="shared" si="744"/>
        <v>0.02</v>
      </c>
      <c r="I7891" s="15" t="s">
        <v>372</v>
      </c>
      <c r="J7891" s="10">
        <v>300000166523030</v>
      </c>
      <c r="K7891" s="9" t="s">
        <v>422</v>
      </c>
      <c r="L7891" s="10">
        <v>100000000612207</v>
      </c>
      <c r="M7891" s="9"/>
      <c r="N7891" s="20">
        <v>300000000000000</v>
      </c>
      <c r="O7891" s="9">
        <v>7</v>
      </c>
      <c r="P7891" s="9">
        <v>7</v>
      </c>
      <c r="Q7891" s="9">
        <v>2</v>
      </c>
    </row>
    <row r="7892" spans="1:17" hidden="1" x14ac:dyDescent="0.25">
      <c r="A7892" s="8" t="str">
        <f t="shared" si="740"/>
        <v>Patient Stretchers and Trolleys and Related AccessLinet UK Limited</v>
      </c>
      <c r="B7892" s="8" t="str">
        <f>VLOOKUP(J7892,'Contract IDs'!A:D,4,0)</f>
        <v>Patient Stretchers and Trolleys and Related Access</v>
      </c>
      <c r="C7892" s="8" t="str">
        <f>VLOOKUP(L7892,'Supplier IDs'!A:C,3,0)</f>
        <v>Linet UK Limited</v>
      </c>
      <c r="D7892" s="8" t="str">
        <f t="shared" si="739"/>
        <v>No Sub Cat</v>
      </c>
      <c r="E7892" s="8">
        <f t="shared" si="741"/>
        <v>300000000000000</v>
      </c>
      <c r="F7892" s="8">
        <f t="shared" si="742"/>
        <v>8</v>
      </c>
      <c r="G7892" s="8">
        <f t="shared" si="743"/>
        <v>8</v>
      </c>
      <c r="H7892" s="15">
        <f t="shared" si="744"/>
        <v>0.02</v>
      </c>
      <c r="I7892" s="15" t="s">
        <v>372</v>
      </c>
      <c r="J7892" s="10">
        <v>300000166523030</v>
      </c>
      <c r="K7892" s="9" t="s">
        <v>422</v>
      </c>
      <c r="L7892" s="10">
        <v>100000000612207</v>
      </c>
      <c r="M7892" s="9"/>
      <c r="N7892" s="20">
        <v>300000000000000</v>
      </c>
      <c r="O7892" s="9">
        <v>8</v>
      </c>
      <c r="P7892" s="9">
        <v>8</v>
      </c>
      <c r="Q7892" s="9">
        <v>2</v>
      </c>
    </row>
    <row r="7893" spans="1:17" hidden="1" x14ac:dyDescent="0.25">
      <c r="A7893" s="8" t="str">
        <f t="shared" si="740"/>
        <v>Patient Stretchers and Trolleys and Related AccessLinet UK Limited</v>
      </c>
      <c r="B7893" s="8" t="str">
        <f>VLOOKUP(J7893,'Contract IDs'!A:D,4,0)</f>
        <v>Patient Stretchers and Trolleys and Related Access</v>
      </c>
      <c r="C7893" s="8" t="str">
        <f>VLOOKUP(L7893,'Supplier IDs'!A:C,3,0)</f>
        <v>Linet UK Limited</v>
      </c>
      <c r="D7893" s="8" t="str">
        <f t="shared" si="739"/>
        <v>No Sub Cat</v>
      </c>
      <c r="E7893" s="8">
        <f t="shared" si="741"/>
        <v>300000000000000</v>
      </c>
      <c r="F7893" s="8">
        <f t="shared" si="742"/>
        <v>9</v>
      </c>
      <c r="G7893" s="8">
        <f t="shared" si="743"/>
        <v>9</v>
      </c>
      <c r="H7893" s="15">
        <f t="shared" si="744"/>
        <v>0.02</v>
      </c>
      <c r="I7893" s="15" t="s">
        <v>372</v>
      </c>
      <c r="J7893" s="10">
        <v>300000166523030</v>
      </c>
      <c r="K7893" s="9" t="s">
        <v>422</v>
      </c>
      <c r="L7893" s="10">
        <v>100000000612207</v>
      </c>
      <c r="M7893" s="9"/>
      <c r="N7893" s="20">
        <v>300000000000000</v>
      </c>
      <c r="O7893" s="9">
        <v>9</v>
      </c>
      <c r="P7893" s="9">
        <v>9</v>
      </c>
      <c r="Q7893" s="9">
        <v>2</v>
      </c>
    </row>
    <row r="7894" spans="1:17" hidden="1" x14ac:dyDescent="0.25">
      <c r="A7894" s="8" t="str">
        <f t="shared" si="740"/>
        <v>Patient Stretchers and Trolleys and Related AccessLinet UK Limited</v>
      </c>
      <c r="B7894" s="8" t="str">
        <f>VLOOKUP(J7894,'Contract IDs'!A:D,4,0)</f>
        <v>Patient Stretchers and Trolleys and Related Access</v>
      </c>
      <c r="C7894" s="8" t="str">
        <f>VLOOKUP(L7894,'Supplier IDs'!A:C,3,0)</f>
        <v>Linet UK Limited</v>
      </c>
      <c r="D7894" s="8" t="str">
        <f t="shared" si="739"/>
        <v>No Sub Cat</v>
      </c>
      <c r="E7894" s="8">
        <f t="shared" si="741"/>
        <v>300000000000000</v>
      </c>
      <c r="F7894" s="8">
        <f t="shared" si="742"/>
        <v>10</v>
      </c>
      <c r="G7894" s="8">
        <f t="shared" si="743"/>
        <v>10</v>
      </c>
      <c r="H7894" s="15">
        <f t="shared" si="744"/>
        <v>0.02</v>
      </c>
      <c r="I7894" s="15" t="s">
        <v>372</v>
      </c>
      <c r="J7894" s="10">
        <v>300000166523030</v>
      </c>
      <c r="K7894" s="9" t="s">
        <v>422</v>
      </c>
      <c r="L7894" s="10">
        <v>100000000612207</v>
      </c>
      <c r="M7894" s="9"/>
      <c r="N7894" s="20">
        <v>300000000000000</v>
      </c>
      <c r="O7894" s="9">
        <v>10</v>
      </c>
      <c r="P7894" s="9">
        <v>10</v>
      </c>
      <c r="Q7894" s="9">
        <v>2</v>
      </c>
    </row>
    <row r="7895" spans="1:17" hidden="1" x14ac:dyDescent="0.25">
      <c r="A7895" s="8" t="str">
        <f t="shared" si="740"/>
        <v>Patient Stretchers and Trolleys and Related AccessLinet UK Limited</v>
      </c>
      <c r="B7895" s="8" t="str">
        <f>VLOOKUP(J7895,'Contract IDs'!A:D,4,0)</f>
        <v>Patient Stretchers and Trolleys and Related Access</v>
      </c>
      <c r="C7895" s="8" t="str">
        <f>VLOOKUP(L7895,'Supplier IDs'!A:C,3,0)</f>
        <v>Linet UK Limited</v>
      </c>
      <c r="D7895" s="8" t="str">
        <f t="shared" si="739"/>
        <v>No Sub Cat</v>
      </c>
      <c r="E7895" s="8">
        <f t="shared" si="741"/>
        <v>300000000000000</v>
      </c>
      <c r="F7895" s="8">
        <f t="shared" si="742"/>
        <v>11</v>
      </c>
      <c r="G7895" s="8">
        <f t="shared" si="743"/>
        <v>19</v>
      </c>
      <c r="H7895" s="15">
        <f t="shared" si="744"/>
        <v>0.03</v>
      </c>
      <c r="I7895" s="15" t="s">
        <v>372</v>
      </c>
      <c r="J7895" s="10">
        <v>300000166523030</v>
      </c>
      <c r="K7895" s="9" t="s">
        <v>422</v>
      </c>
      <c r="L7895" s="10">
        <v>100000000612207</v>
      </c>
      <c r="M7895" s="9"/>
      <c r="N7895" s="20">
        <v>300000000000000</v>
      </c>
      <c r="O7895" s="9">
        <v>11</v>
      </c>
      <c r="P7895" s="9">
        <v>19</v>
      </c>
      <c r="Q7895" s="9">
        <v>3</v>
      </c>
    </row>
    <row r="7896" spans="1:17" hidden="1" x14ac:dyDescent="0.25">
      <c r="A7896" s="8" t="str">
        <f t="shared" si="740"/>
        <v>Patient Stretchers and Trolleys and Related AccessLinet UK Limited</v>
      </c>
      <c r="B7896" s="8" t="str">
        <f>VLOOKUP(J7896,'Contract IDs'!A:D,4,0)</f>
        <v>Patient Stretchers and Trolleys and Related Access</v>
      </c>
      <c r="C7896" s="8" t="str">
        <f>VLOOKUP(L7896,'Supplier IDs'!A:C,3,0)</f>
        <v>Linet UK Limited</v>
      </c>
      <c r="D7896" s="8" t="str">
        <f t="shared" si="739"/>
        <v>No Sub Cat</v>
      </c>
      <c r="E7896" s="8">
        <f t="shared" si="741"/>
        <v>300000000000000</v>
      </c>
      <c r="F7896" s="8">
        <f t="shared" si="742"/>
        <v>20</v>
      </c>
      <c r="G7896" s="8">
        <f t="shared" si="743"/>
        <v>49</v>
      </c>
      <c r="H7896" s="15">
        <f t="shared" si="744"/>
        <v>0.04</v>
      </c>
      <c r="I7896" s="15" t="s">
        <v>372</v>
      </c>
      <c r="J7896" s="10">
        <v>300000166523030</v>
      </c>
      <c r="K7896" s="9" t="s">
        <v>422</v>
      </c>
      <c r="L7896" s="10">
        <v>100000000612207</v>
      </c>
      <c r="M7896" s="9"/>
      <c r="N7896" s="20">
        <v>300000000000000</v>
      </c>
      <c r="O7896" s="9">
        <v>20</v>
      </c>
      <c r="P7896" s="9">
        <v>49</v>
      </c>
      <c r="Q7896" s="9">
        <v>4</v>
      </c>
    </row>
    <row r="7897" spans="1:17" hidden="1" x14ac:dyDescent="0.25">
      <c r="A7897" s="8" t="str">
        <f t="shared" si="740"/>
        <v>Patient Stretchers and Trolleys and Related AccessLinet UK Limited</v>
      </c>
      <c r="B7897" s="8" t="str">
        <f>VLOOKUP(J7897,'Contract IDs'!A:D,4,0)</f>
        <v>Patient Stretchers and Trolleys and Related Access</v>
      </c>
      <c r="C7897" s="8" t="str">
        <f>VLOOKUP(L7897,'Supplier IDs'!A:C,3,0)</f>
        <v>Linet UK Limited</v>
      </c>
      <c r="D7897" s="8" t="str">
        <f t="shared" si="739"/>
        <v>No Sub Cat</v>
      </c>
      <c r="E7897" s="8">
        <f t="shared" si="741"/>
        <v>300000000000000</v>
      </c>
      <c r="F7897" s="8">
        <f t="shared" si="742"/>
        <v>50</v>
      </c>
      <c r="G7897" s="8">
        <f t="shared" si="743"/>
        <v>99</v>
      </c>
      <c r="H7897" s="15">
        <f t="shared" si="744"/>
        <v>0.05</v>
      </c>
      <c r="I7897" s="15" t="s">
        <v>372</v>
      </c>
      <c r="J7897" s="10">
        <v>300000166523030</v>
      </c>
      <c r="K7897" s="9" t="s">
        <v>422</v>
      </c>
      <c r="L7897" s="10">
        <v>100000000612207</v>
      </c>
      <c r="M7897" s="9"/>
      <c r="N7897" s="20">
        <v>300000000000000</v>
      </c>
      <c r="O7897" s="9">
        <v>50</v>
      </c>
      <c r="P7897" s="9">
        <v>99</v>
      </c>
      <c r="Q7897" s="9">
        <v>5</v>
      </c>
    </row>
    <row r="7898" spans="1:17" hidden="1" x14ac:dyDescent="0.25">
      <c r="A7898" s="8" t="str">
        <f t="shared" si="740"/>
        <v>Patient Stretchers and Trolleys and Related AccessLinet UK Limited</v>
      </c>
      <c r="B7898" s="8" t="str">
        <f>VLOOKUP(J7898,'Contract IDs'!A:D,4,0)</f>
        <v>Patient Stretchers and Trolleys and Related Access</v>
      </c>
      <c r="C7898" s="8" t="str">
        <f>VLOOKUP(L7898,'Supplier IDs'!A:C,3,0)</f>
        <v>Linet UK Limited</v>
      </c>
      <c r="D7898" s="8" t="str">
        <f t="shared" si="739"/>
        <v>No Sub Cat</v>
      </c>
      <c r="E7898" s="8">
        <f t="shared" si="741"/>
        <v>300000000000000</v>
      </c>
      <c r="F7898" s="8">
        <f t="shared" si="742"/>
        <v>100</v>
      </c>
      <c r="G7898" s="8">
        <f t="shared" si="743"/>
        <v>149</v>
      </c>
      <c r="H7898" s="15">
        <f t="shared" si="744"/>
        <v>0.06</v>
      </c>
      <c r="I7898" s="15" t="s">
        <v>372</v>
      </c>
      <c r="J7898" s="10">
        <v>300000166523030</v>
      </c>
      <c r="K7898" s="9" t="s">
        <v>422</v>
      </c>
      <c r="L7898" s="10">
        <v>100000000612207</v>
      </c>
      <c r="M7898" s="9"/>
      <c r="N7898" s="20">
        <v>300000000000000</v>
      </c>
      <c r="O7898" s="9">
        <v>100</v>
      </c>
      <c r="P7898" s="9">
        <v>149</v>
      </c>
      <c r="Q7898" s="9">
        <v>6</v>
      </c>
    </row>
    <row r="7899" spans="1:17" hidden="1" x14ac:dyDescent="0.25">
      <c r="A7899" s="8" t="str">
        <f t="shared" si="740"/>
        <v>Patient Stretchers and Trolleys and Related AccessLinet UK Limited</v>
      </c>
      <c r="B7899" s="8" t="str">
        <f>VLOOKUP(J7899,'Contract IDs'!A:D,4,0)</f>
        <v>Patient Stretchers and Trolleys and Related Access</v>
      </c>
      <c r="C7899" s="8" t="str">
        <f>VLOOKUP(L7899,'Supplier IDs'!A:C,3,0)</f>
        <v>Linet UK Limited</v>
      </c>
      <c r="D7899" s="8" t="str">
        <f t="shared" si="739"/>
        <v>No Sub Cat</v>
      </c>
      <c r="E7899" s="8">
        <f t="shared" si="741"/>
        <v>300000000000000</v>
      </c>
      <c r="F7899" s="8">
        <f t="shared" si="742"/>
        <v>150</v>
      </c>
      <c r="G7899" s="8">
        <f t="shared" si="743"/>
        <v>199</v>
      </c>
      <c r="H7899" s="15">
        <f t="shared" si="744"/>
        <v>7.0000000000000007E-2</v>
      </c>
      <c r="I7899" s="15" t="s">
        <v>372</v>
      </c>
      <c r="J7899" s="10">
        <v>300000166523030</v>
      </c>
      <c r="K7899" s="9" t="s">
        <v>422</v>
      </c>
      <c r="L7899" s="10">
        <v>100000000612207</v>
      </c>
      <c r="M7899" s="9"/>
      <c r="N7899" s="20">
        <v>300000000000000</v>
      </c>
      <c r="O7899" s="9">
        <v>150</v>
      </c>
      <c r="P7899" s="9">
        <v>199</v>
      </c>
      <c r="Q7899" s="9">
        <v>7</v>
      </c>
    </row>
    <row r="7900" spans="1:17" hidden="1" x14ac:dyDescent="0.25">
      <c r="A7900" s="8" t="str">
        <f t="shared" si="740"/>
        <v>Patient Stretchers and Trolleys and Related AccessLinet UK Limited</v>
      </c>
      <c r="B7900" s="8" t="str">
        <f>VLOOKUP(J7900,'Contract IDs'!A:D,4,0)</f>
        <v>Patient Stretchers and Trolleys and Related Access</v>
      </c>
      <c r="C7900" s="8" t="str">
        <f>VLOOKUP(L7900,'Supplier IDs'!A:C,3,0)</f>
        <v>Linet UK Limited</v>
      </c>
      <c r="D7900" s="8" t="str">
        <f t="shared" si="739"/>
        <v>No Sub Cat</v>
      </c>
      <c r="E7900" s="8">
        <f t="shared" si="741"/>
        <v>300000000000000</v>
      </c>
      <c r="F7900" s="8">
        <f t="shared" si="742"/>
        <v>200</v>
      </c>
      <c r="G7900" s="8">
        <f t="shared" si="743"/>
        <v>1000</v>
      </c>
      <c r="H7900" s="15">
        <f t="shared" si="744"/>
        <v>0.08</v>
      </c>
      <c r="I7900" s="15" t="s">
        <v>372</v>
      </c>
      <c r="J7900" s="10">
        <v>300000166523030</v>
      </c>
      <c r="K7900" s="9" t="s">
        <v>422</v>
      </c>
      <c r="L7900" s="10">
        <v>100000000612207</v>
      </c>
      <c r="M7900" s="9"/>
      <c r="N7900" s="20">
        <v>300000000000000</v>
      </c>
      <c r="O7900" s="9">
        <v>200</v>
      </c>
      <c r="P7900" s="9">
        <v>1000</v>
      </c>
      <c r="Q7900" s="9">
        <v>8</v>
      </c>
    </row>
    <row r="7901" spans="1:17" hidden="1" x14ac:dyDescent="0.25">
      <c r="A7901" s="8" t="str">
        <f t="shared" si="740"/>
        <v>Patient Stretchers and Trolleys and Related AccessLinet UK Limited</v>
      </c>
      <c r="B7901" s="8" t="str">
        <f>VLOOKUP(J7901,'Contract IDs'!A:D,4,0)</f>
        <v>Patient Stretchers and Trolleys and Related Access</v>
      </c>
      <c r="C7901" s="8" t="str">
        <f>VLOOKUP(L7901,'Supplier IDs'!A:C,3,0)</f>
        <v>Linet UK Limited</v>
      </c>
      <c r="D7901" s="8" t="str">
        <f t="shared" si="739"/>
        <v>No Sub Cat</v>
      </c>
      <c r="E7901" s="8">
        <f t="shared" si="741"/>
        <v>300000000000000</v>
      </c>
      <c r="F7901" s="8">
        <f t="shared" si="742"/>
        <v>5</v>
      </c>
      <c r="G7901" s="8">
        <f t="shared" si="743"/>
        <v>5</v>
      </c>
      <c r="H7901" s="15">
        <f t="shared" si="744"/>
        <v>0.02</v>
      </c>
      <c r="I7901" s="15" t="s">
        <v>372</v>
      </c>
      <c r="J7901" s="10">
        <v>300000166523030</v>
      </c>
      <c r="K7901" s="9" t="s">
        <v>422</v>
      </c>
      <c r="L7901" s="10">
        <v>100000000612207</v>
      </c>
      <c r="M7901" s="9"/>
      <c r="N7901" s="20">
        <v>300000000000000</v>
      </c>
      <c r="O7901" s="9">
        <v>5</v>
      </c>
      <c r="P7901" s="9">
        <v>5</v>
      </c>
      <c r="Q7901" s="9">
        <v>2</v>
      </c>
    </row>
    <row r="7902" spans="1:17" hidden="1" x14ac:dyDescent="0.25">
      <c r="A7902" s="8" t="str">
        <f t="shared" si="740"/>
        <v>Patient Stretchers and Trolleys and Related AccessLinet UK Limited</v>
      </c>
      <c r="B7902" s="8" t="str">
        <f>VLOOKUP(J7902,'Contract IDs'!A:D,4,0)</f>
        <v>Patient Stretchers and Trolleys and Related Access</v>
      </c>
      <c r="C7902" s="8" t="str">
        <f>VLOOKUP(L7902,'Supplier IDs'!A:C,3,0)</f>
        <v>Linet UK Limited</v>
      </c>
      <c r="D7902" s="8" t="str">
        <f t="shared" si="739"/>
        <v>No Sub Cat</v>
      </c>
      <c r="E7902" s="8">
        <f t="shared" si="741"/>
        <v>300000000000000</v>
      </c>
      <c r="F7902" s="8">
        <f t="shared" si="742"/>
        <v>6</v>
      </c>
      <c r="G7902" s="8">
        <f t="shared" si="743"/>
        <v>6</v>
      </c>
      <c r="H7902" s="15">
        <f t="shared" si="744"/>
        <v>0.02</v>
      </c>
      <c r="I7902" s="15" t="s">
        <v>372</v>
      </c>
      <c r="J7902" s="10">
        <v>300000166523030</v>
      </c>
      <c r="K7902" s="9" t="s">
        <v>422</v>
      </c>
      <c r="L7902" s="10">
        <v>100000000612207</v>
      </c>
      <c r="M7902" s="9"/>
      <c r="N7902" s="20">
        <v>300000000000000</v>
      </c>
      <c r="O7902" s="9">
        <v>6</v>
      </c>
      <c r="P7902" s="9">
        <v>6</v>
      </c>
      <c r="Q7902" s="9">
        <v>2</v>
      </c>
    </row>
    <row r="7903" spans="1:17" hidden="1" x14ac:dyDescent="0.25">
      <c r="A7903" s="8" t="str">
        <f t="shared" si="740"/>
        <v>Patient Stretchers and Trolleys and Related AccessLinet UK Limited</v>
      </c>
      <c r="B7903" s="8" t="str">
        <f>VLOOKUP(J7903,'Contract IDs'!A:D,4,0)</f>
        <v>Patient Stretchers and Trolleys and Related Access</v>
      </c>
      <c r="C7903" s="8" t="str">
        <f>VLOOKUP(L7903,'Supplier IDs'!A:C,3,0)</f>
        <v>Linet UK Limited</v>
      </c>
      <c r="D7903" s="8" t="str">
        <f t="shared" si="739"/>
        <v>No Sub Cat</v>
      </c>
      <c r="E7903" s="8">
        <f t="shared" si="741"/>
        <v>300000000000000</v>
      </c>
      <c r="F7903" s="8">
        <f t="shared" si="742"/>
        <v>7</v>
      </c>
      <c r="G7903" s="8">
        <f t="shared" si="743"/>
        <v>7</v>
      </c>
      <c r="H7903" s="15">
        <f t="shared" si="744"/>
        <v>0.02</v>
      </c>
      <c r="I7903" s="15" t="s">
        <v>372</v>
      </c>
      <c r="J7903" s="10">
        <v>300000166523030</v>
      </c>
      <c r="K7903" s="9" t="s">
        <v>422</v>
      </c>
      <c r="L7903" s="10">
        <v>100000000612207</v>
      </c>
      <c r="M7903" s="9"/>
      <c r="N7903" s="20">
        <v>300000000000000</v>
      </c>
      <c r="O7903" s="9">
        <v>7</v>
      </c>
      <c r="P7903" s="9">
        <v>7</v>
      </c>
      <c r="Q7903" s="9">
        <v>2</v>
      </c>
    </row>
    <row r="7904" spans="1:17" hidden="1" x14ac:dyDescent="0.25">
      <c r="A7904" s="8" t="str">
        <f t="shared" si="740"/>
        <v>Patient Stretchers and Trolleys and Related AccessLinet UK Limited</v>
      </c>
      <c r="B7904" s="8" t="str">
        <f>VLOOKUP(J7904,'Contract IDs'!A:D,4,0)</f>
        <v>Patient Stretchers and Trolleys and Related Access</v>
      </c>
      <c r="C7904" s="8" t="str">
        <f>VLOOKUP(L7904,'Supplier IDs'!A:C,3,0)</f>
        <v>Linet UK Limited</v>
      </c>
      <c r="D7904" s="8" t="str">
        <f t="shared" si="739"/>
        <v>No Sub Cat</v>
      </c>
      <c r="E7904" s="8">
        <f t="shared" si="741"/>
        <v>300000000000000</v>
      </c>
      <c r="F7904" s="8">
        <f t="shared" si="742"/>
        <v>8</v>
      </c>
      <c r="G7904" s="8">
        <f t="shared" si="743"/>
        <v>8</v>
      </c>
      <c r="H7904" s="15">
        <f t="shared" si="744"/>
        <v>0.02</v>
      </c>
      <c r="I7904" s="15" t="s">
        <v>372</v>
      </c>
      <c r="J7904" s="10">
        <v>300000166523030</v>
      </c>
      <c r="K7904" s="9" t="s">
        <v>422</v>
      </c>
      <c r="L7904" s="10">
        <v>100000000612207</v>
      </c>
      <c r="M7904" s="9"/>
      <c r="N7904" s="20">
        <v>300000000000000</v>
      </c>
      <c r="O7904" s="9">
        <v>8</v>
      </c>
      <c r="P7904" s="9">
        <v>8</v>
      </c>
      <c r="Q7904" s="9">
        <v>2</v>
      </c>
    </row>
    <row r="7905" spans="1:17" hidden="1" x14ac:dyDescent="0.25">
      <c r="A7905" s="8" t="str">
        <f t="shared" si="740"/>
        <v>Patient Stretchers and Trolleys and Related AccessLinet UK Limited</v>
      </c>
      <c r="B7905" s="8" t="str">
        <f>VLOOKUP(J7905,'Contract IDs'!A:D,4,0)</f>
        <v>Patient Stretchers and Trolleys and Related Access</v>
      </c>
      <c r="C7905" s="8" t="str">
        <f>VLOOKUP(L7905,'Supplier IDs'!A:C,3,0)</f>
        <v>Linet UK Limited</v>
      </c>
      <c r="D7905" s="8" t="str">
        <f t="shared" si="739"/>
        <v>No Sub Cat</v>
      </c>
      <c r="E7905" s="8">
        <f t="shared" si="741"/>
        <v>300000000000000</v>
      </c>
      <c r="F7905" s="8">
        <f t="shared" si="742"/>
        <v>9</v>
      </c>
      <c r="G7905" s="8">
        <f t="shared" si="743"/>
        <v>9</v>
      </c>
      <c r="H7905" s="15">
        <f t="shared" si="744"/>
        <v>0.02</v>
      </c>
      <c r="I7905" s="15" t="s">
        <v>372</v>
      </c>
      <c r="J7905" s="10">
        <v>300000166523030</v>
      </c>
      <c r="K7905" s="9" t="s">
        <v>422</v>
      </c>
      <c r="L7905" s="10">
        <v>100000000612207</v>
      </c>
      <c r="M7905" s="9"/>
      <c r="N7905" s="20">
        <v>300000000000000</v>
      </c>
      <c r="O7905" s="9">
        <v>9</v>
      </c>
      <c r="P7905" s="9">
        <v>9</v>
      </c>
      <c r="Q7905" s="9">
        <v>2</v>
      </c>
    </row>
    <row r="7906" spans="1:17" hidden="1" x14ac:dyDescent="0.25">
      <c r="A7906" s="8" t="str">
        <f t="shared" si="740"/>
        <v>Patient Stretchers and Trolleys and Related AccessLinet UK Limited</v>
      </c>
      <c r="B7906" s="8" t="str">
        <f>VLOOKUP(J7906,'Contract IDs'!A:D,4,0)</f>
        <v>Patient Stretchers and Trolleys and Related Access</v>
      </c>
      <c r="C7906" s="8" t="str">
        <f>VLOOKUP(L7906,'Supplier IDs'!A:C,3,0)</f>
        <v>Linet UK Limited</v>
      </c>
      <c r="D7906" s="8" t="str">
        <f t="shared" si="739"/>
        <v>No Sub Cat</v>
      </c>
      <c r="E7906" s="8">
        <f t="shared" si="741"/>
        <v>300000000000000</v>
      </c>
      <c r="F7906" s="8">
        <f t="shared" si="742"/>
        <v>10</v>
      </c>
      <c r="G7906" s="8">
        <f t="shared" si="743"/>
        <v>10</v>
      </c>
      <c r="H7906" s="15">
        <f t="shared" si="744"/>
        <v>0.02</v>
      </c>
      <c r="I7906" s="15" t="s">
        <v>372</v>
      </c>
      <c r="J7906" s="10">
        <v>300000166523030</v>
      </c>
      <c r="K7906" s="9" t="s">
        <v>422</v>
      </c>
      <c r="L7906" s="10">
        <v>100000000612207</v>
      </c>
      <c r="M7906" s="9"/>
      <c r="N7906" s="20">
        <v>300000000000000</v>
      </c>
      <c r="O7906" s="9">
        <v>10</v>
      </c>
      <c r="P7906" s="9">
        <v>10</v>
      </c>
      <c r="Q7906" s="9">
        <v>2</v>
      </c>
    </row>
    <row r="7907" spans="1:17" hidden="1" x14ac:dyDescent="0.25">
      <c r="A7907" s="8" t="str">
        <f t="shared" si="740"/>
        <v>Patient Stretchers and Trolleys and Related AccessLinet UK Limited</v>
      </c>
      <c r="B7907" s="8" t="str">
        <f>VLOOKUP(J7907,'Contract IDs'!A:D,4,0)</f>
        <v>Patient Stretchers and Trolleys and Related Access</v>
      </c>
      <c r="C7907" s="8" t="str">
        <f>VLOOKUP(L7907,'Supplier IDs'!A:C,3,0)</f>
        <v>Linet UK Limited</v>
      </c>
      <c r="D7907" s="8" t="str">
        <f t="shared" si="739"/>
        <v>No Sub Cat</v>
      </c>
      <c r="E7907" s="8">
        <f t="shared" si="741"/>
        <v>300000000000000</v>
      </c>
      <c r="F7907" s="8">
        <f t="shared" si="742"/>
        <v>11</v>
      </c>
      <c r="G7907" s="8">
        <f t="shared" si="743"/>
        <v>19</v>
      </c>
      <c r="H7907" s="15">
        <f t="shared" si="744"/>
        <v>0.03</v>
      </c>
      <c r="I7907" s="15" t="s">
        <v>372</v>
      </c>
      <c r="J7907" s="10">
        <v>300000166523030</v>
      </c>
      <c r="K7907" s="9" t="s">
        <v>422</v>
      </c>
      <c r="L7907" s="10">
        <v>100000000612207</v>
      </c>
      <c r="M7907" s="9"/>
      <c r="N7907" s="20">
        <v>300000000000000</v>
      </c>
      <c r="O7907" s="9">
        <v>11</v>
      </c>
      <c r="P7907" s="9">
        <v>19</v>
      </c>
      <c r="Q7907" s="9">
        <v>3</v>
      </c>
    </row>
    <row r="7908" spans="1:17" hidden="1" x14ac:dyDescent="0.25">
      <c r="A7908" s="8" t="str">
        <f t="shared" si="740"/>
        <v>Patient Stretchers and Trolleys and Related AccessLinet UK Limited</v>
      </c>
      <c r="B7908" s="8" t="str">
        <f>VLOOKUP(J7908,'Contract IDs'!A:D,4,0)</f>
        <v>Patient Stretchers and Trolleys and Related Access</v>
      </c>
      <c r="C7908" s="8" t="str">
        <f>VLOOKUP(L7908,'Supplier IDs'!A:C,3,0)</f>
        <v>Linet UK Limited</v>
      </c>
      <c r="D7908" s="8" t="str">
        <f t="shared" si="739"/>
        <v>No Sub Cat</v>
      </c>
      <c r="E7908" s="8">
        <f t="shared" si="741"/>
        <v>300000000000000</v>
      </c>
      <c r="F7908" s="8">
        <f t="shared" si="742"/>
        <v>20</v>
      </c>
      <c r="G7908" s="8">
        <f t="shared" si="743"/>
        <v>49</v>
      </c>
      <c r="H7908" s="15">
        <f t="shared" si="744"/>
        <v>0.04</v>
      </c>
      <c r="I7908" s="15" t="s">
        <v>372</v>
      </c>
      <c r="J7908" s="10">
        <v>300000166523030</v>
      </c>
      <c r="K7908" s="9" t="s">
        <v>422</v>
      </c>
      <c r="L7908" s="10">
        <v>100000000612207</v>
      </c>
      <c r="M7908" s="9"/>
      <c r="N7908" s="20">
        <v>300000000000000</v>
      </c>
      <c r="O7908" s="9">
        <v>20</v>
      </c>
      <c r="P7908" s="9">
        <v>49</v>
      </c>
      <c r="Q7908" s="9">
        <v>4</v>
      </c>
    </row>
    <row r="7909" spans="1:17" hidden="1" x14ac:dyDescent="0.25">
      <c r="A7909" s="8" t="str">
        <f t="shared" si="740"/>
        <v>Patient Stretchers and Trolleys and Related AccessLinet UK Limited</v>
      </c>
      <c r="B7909" s="8" t="str">
        <f>VLOOKUP(J7909,'Contract IDs'!A:D,4,0)</f>
        <v>Patient Stretchers and Trolleys and Related Access</v>
      </c>
      <c r="C7909" s="8" t="str">
        <f>VLOOKUP(L7909,'Supplier IDs'!A:C,3,0)</f>
        <v>Linet UK Limited</v>
      </c>
      <c r="D7909" s="8" t="str">
        <f t="shared" si="739"/>
        <v>No Sub Cat</v>
      </c>
      <c r="E7909" s="8">
        <f t="shared" si="741"/>
        <v>300000000000000</v>
      </c>
      <c r="F7909" s="8">
        <f t="shared" si="742"/>
        <v>50</v>
      </c>
      <c r="G7909" s="8">
        <f t="shared" si="743"/>
        <v>99</v>
      </c>
      <c r="H7909" s="15">
        <f t="shared" si="744"/>
        <v>0.05</v>
      </c>
      <c r="I7909" s="15" t="s">
        <v>372</v>
      </c>
      <c r="J7909" s="10">
        <v>300000166523030</v>
      </c>
      <c r="K7909" s="9" t="s">
        <v>422</v>
      </c>
      <c r="L7909" s="10">
        <v>100000000612207</v>
      </c>
      <c r="M7909" s="9"/>
      <c r="N7909" s="20">
        <v>300000000000000</v>
      </c>
      <c r="O7909" s="9">
        <v>50</v>
      </c>
      <c r="P7909" s="9">
        <v>99</v>
      </c>
      <c r="Q7909" s="9">
        <v>5</v>
      </c>
    </row>
    <row r="7910" spans="1:17" hidden="1" x14ac:dyDescent="0.25">
      <c r="A7910" s="8" t="str">
        <f t="shared" si="740"/>
        <v>Patient Stretchers and Trolleys and Related AccessLinet UK Limited</v>
      </c>
      <c r="B7910" s="8" t="str">
        <f>VLOOKUP(J7910,'Contract IDs'!A:D,4,0)</f>
        <v>Patient Stretchers and Trolleys and Related Access</v>
      </c>
      <c r="C7910" s="8" t="str">
        <f>VLOOKUP(L7910,'Supplier IDs'!A:C,3,0)</f>
        <v>Linet UK Limited</v>
      </c>
      <c r="D7910" s="8" t="str">
        <f t="shared" si="739"/>
        <v>No Sub Cat</v>
      </c>
      <c r="E7910" s="8">
        <f t="shared" si="741"/>
        <v>300000000000000</v>
      </c>
      <c r="F7910" s="8">
        <f t="shared" si="742"/>
        <v>100</v>
      </c>
      <c r="G7910" s="8">
        <f t="shared" si="743"/>
        <v>149</v>
      </c>
      <c r="H7910" s="15">
        <f t="shared" si="744"/>
        <v>0.06</v>
      </c>
      <c r="I7910" s="15" t="s">
        <v>372</v>
      </c>
      <c r="J7910" s="10">
        <v>300000166523030</v>
      </c>
      <c r="K7910" s="9" t="s">
        <v>422</v>
      </c>
      <c r="L7910" s="10">
        <v>100000000612207</v>
      </c>
      <c r="M7910" s="9"/>
      <c r="N7910" s="20">
        <v>300000000000000</v>
      </c>
      <c r="O7910" s="9">
        <v>100</v>
      </c>
      <c r="P7910" s="9">
        <v>149</v>
      </c>
      <c r="Q7910" s="9">
        <v>6</v>
      </c>
    </row>
    <row r="7911" spans="1:17" hidden="1" x14ac:dyDescent="0.25">
      <c r="A7911" s="8" t="str">
        <f t="shared" si="740"/>
        <v>Patient Stretchers and Trolleys and Related AccessLinet UK Limited</v>
      </c>
      <c r="B7911" s="8" t="str">
        <f>VLOOKUP(J7911,'Contract IDs'!A:D,4,0)</f>
        <v>Patient Stretchers and Trolleys and Related Access</v>
      </c>
      <c r="C7911" s="8" t="str">
        <f>VLOOKUP(L7911,'Supplier IDs'!A:C,3,0)</f>
        <v>Linet UK Limited</v>
      </c>
      <c r="D7911" s="8" t="str">
        <f t="shared" si="739"/>
        <v>No Sub Cat</v>
      </c>
      <c r="E7911" s="8">
        <f t="shared" si="741"/>
        <v>300000000000000</v>
      </c>
      <c r="F7911" s="8">
        <f t="shared" si="742"/>
        <v>150</v>
      </c>
      <c r="G7911" s="8">
        <f t="shared" si="743"/>
        <v>199</v>
      </c>
      <c r="H7911" s="15">
        <f t="shared" si="744"/>
        <v>7.0000000000000007E-2</v>
      </c>
      <c r="I7911" s="15" t="s">
        <v>372</v>
      </c>
      <c r="J7911" s="10">
        <v>300000166523030</v>
      </c>
      <c r="K7911" s="9" t="s">
        <v>422</v>
      </c>
      <c r="L7911" s="10">
        <v>100000000612207</v>
      </c>
      <c r="M7911" s="9"/>
      <c r="N7911" s="20">
        <v>300000000000000</v>
      </c>
      <c r="O7911" s="9">
        <v>150</v>
      </c>
      <c r="P7911" s="9">
        <v>199</v>
      </c>
      <c r="Q7911" s="9">
        <v>7</v>
      </c>
    </row>
    <row r="7912" spans="1:17" hidden="1" x14ac:dyDescent="0.25">
      <c r="A7912" s="8" t="str">
        <f t="shared" si="740"/>
        <v>Patient Stretchers and Trolleys and Related AccessLinet UK Limited</v>
      </c>
      <c r="B7912" s="8" t="str">
        <f>VLOOKUP(J7912,'Contract IDs'!A:D,4,0)</f>
        <v>Patient Stretchers and Trolleys and Related Access</v>
      </c>
      <c r="C7912" s="8" t="str">
        <f>VLOOKUP(L7912,'Supplier IDs'!A:C,3,0)</f>
        <v>Linet UK Limited</v>
      </c>
      <c r="D7912" s="8" t="str">
        <f t="shared" si="739"/>
        <v>No Sub Cat</v>
      </c>
      <c r="E7912" s="8">
        <f t="shared" si="741"/>
        <v>300000000000000</v>
      </c>
      <c r="F7912" s="8">
        <f t="shared" si="742"/>
        <v>200</v>
      </c>
      <c r="G7912" s="8">
        <f t="shared" si="743"/>
        <v>1000</v>
      </c>
      <c r="H7912" s="15">
        <f t="shared" si="744"/>
        <v>0.08</v>
      </c>
      <c r="I7912" s="15" t="s">
        <v>372</v>
      </c>
      <c r="J7912" s="10">
        <v>300000166523030</v>
      </c>
      <c r="K7912" s="9" t="s">
        <v>422</v>
      </c>
      <c r="L7912" s="10">
        <v>100000000612207</v>
      </c>
      <c r="M7912" s="9"/>
      <c r="N7912" s="20">
        <v>300000000000000</v>
      </c>
      <c r="O7912" s="9">
        <v>200</v>
      </c>
      <c r="P7912" s="9">
        <v>1000</v>
      </c>
      <c r="Q7912" s="9">
        <v>8</v>
      </c>
    </row>
    <row r="7913" spans="1:17" hidden="1" x14ac:dyDescent="0.25">
      <c r="A7913" s="8" t="str">
        <f t="shared" si="740"/>
        <v>Patient Stretchers and Trolleys and Related AccessLinet UK Limited</v>
      </c>
      <c r="B7913" s="8" t="str">
        <f>VLOOKUP(J7913,'Contract IDs'!A:D,4,0)</f>
        <v>Patient Stretchers and Trolleys and Related Access</v>
      </c>
      <c r="C7913" s="8" t="str">
        <f>VLOOKUP(L7913,'Supplier IDs'!A:C,3,0)</f>
        <v>Linet UK Limited</v>
      </c>
      <c r="D7913" s="8" t="str">
        <f t="shared" si="739"/>
        <v>No Sub Cat</v>
      </c>
      <c r="E7913" s="8">
        <f t="shared" si="741"/>
        <v>300000000000000</v>
      </c>
      <c r="F7913" s="8">
        <f t="shared" si="742"/>
        <v>5</v>
      </c>
      <c r="G7913" s="8">
        <f t="shared" si="743"/>
        <v>5</v>
      </c>
      <c r="H7913" s="15">
        <f t="shared" si="744"/>
        <v>0.02</v>
      </c>
      <c r="I7913" s="15" t="s">
        <v>372</v>
      </c>
      <c r="J7913" s="10">
        <v>300000166523030</v>
      </c>
      <c r="K7913" s="9" t="s">
        <v>422</v>
      </c>
      <c r="L7913" s="10">
        <v>100000000612207</v>
      </c>
      <c r="M7913" s="9"/>
      <c r="N7913" s="20">
        <v>300000000000000</v>
      </c>
      <c r="O7913" s="9">
        <v>5</v>
      </c>
      <c r="P7913" s="9">
        <v>5</v>
      </c>
      <c r="Q7913" s="9">
        <v>2</v>
      </c>
    </row>
    <row r="7914" spans="1:17" hidden="1" x14ac:dyDescent="0.25">
      <c r="A7914" s="8" t="str">
        <f t="shared" si="740"/>
        <v>Patient Stretchers and Trolleys and Related AccessLinet UK Limited</v>
      </c>
      <c r="B7914" s="8" t="str">
        <f>VLOOKUP(J7914,'Contract IDs'!A:D,4,0)</f>
        <v>Patient Stretchers and Trolleys and Related Access</v>
      </c>
      <c r="C7914" s="8" t="str">
        <f>VLOOKUP(L7914,'Supplier IDs'!A:C,3,0)</f>
        <v>Linet UK Limited</v>
      </c>
      <c r="D7914" s="8" t="str">
        <f t="shared" si="739"/>
        <v>No Sub Cat</v>
      </c>
      <c r="E7914" s="8">
        <f t="shared" si="741"/>
        <v>300000000000000</v>
      </c>
      <c r="F7914" s="8">
        <f t="shared" si="742"/>
        <v>6</v>
      </c>
      <c r="G7914" s="8">
        <f t="shared" si="743"/>
        <v>6</v>
      </c>
      <c r="H7914" s="15">
        <f t="shared" si="744"/>
        <v>0.02</v>
      </c>
      <c r="I7914" s="15" t="s">
        <v>372</v>
      </c>
      <c r="J7914" s="10">
        <v>300000166523030</v>
      </c>
      <c r="K7914" s="9" t="s">
        <v>422</v>
      </c>
      <c r="L7914" s="10">
        <v>100000000612207</v>
      </c>
      <c r="M7914" s="9"/>
      <c r="N7914" s="20">
        <v>300000000000000</v>
      </c>
      <c r="O7914" s="9">
        <v>6</v>
      </c>
      <c r="P7914" s="9">
        <v>6</v>
      </c>
      <c r="Q7914" s="9">
        <v>2</v>
      </c>
    </row>
    <row r="7915" spans="1:17" hidden="1" x14ac:dyDescent="0.25">
      <c r="A7915" s="8" t="str">
        <f t="shared" si="740"/>
        <v>Patient Stretchers and Trolleys and Related AccessLinet UK Limited</v>
      </c>
      <c r="B7915" s="8" t="str">
        <f>VLOOKUP(J7915,'Contract IDs'!A:D,4,0)</f>
        <v>Patient Stretchers and Trolleys and Related Access</v>
      </c>
      <c r="C7915" s="8" t="str">
        <f>VLOOKUP(L7915,'Supplier IDs'!A:C,3,0)</f>
        <v>Linet UK Limited</v>
      </c>
      <c r="D7915" s="8" t="str">
        <f t="shared" si="739"/>
        <v>No Sub Cat</v>
      </c>
      <c r="E7915" s="8">
        <f t="shared" si="741"/>
        <v>300000000000000</v>
      </c>
      <c r="F7915" s="8">
        <f t="shared" si="742"/>
        <v>7</v>
      </c>
      <c r="G7915" s="8">
        <f t="shared" si="743"/>
        <v>7</v>
      </c>
      <c r="H7915" s="15">
        <f t="shared" si="744"/>
        <v>0.02</v>
      </c>
      <c r="I7915" s="15" t="s">
        <v>372</v>
      </c>
      <c r="J7915" s="10">
        <v>300000166523030</v>
      </c>
      <c r="K7915" s="9" t="s">
        <v>422</v>
      </c>
      <c r="L7915" s="10">
        <v>100000000612207</v>
      </c>
      <c r="M7915" s="9"/>
      <c r="N7915" s="20">
        <v>300000000000000</v>
      </c>
      <c r="O7915" s="9">
        <v>7</v>
      </c>
      <c r="P7915" s="9">
        <v>7</v>
      </c>
      <c r="Q7915" s="9">
        <v>2</v>
      </c>
    </row>
    <row r="7916" spans="1:17" hidden="1" x14ac:dyDescent="0.25">
      <c r="A7916" s="8" t="str">
        <f t="shared" si="740"/>
        <v>Patient Stretchers and Trolleys and Related AccessLinet UK Limited</v>
      </c>
      <c r="B7916" s="8" t="str">
        <f>VLOOKUP(J7916,'Contract IDs'!A:D,4,0)</f>
        <v>Patient Stretchers and Trolleys and Related Access</v>
      </c>
      <c r="C7916" s="8" t="str">
        <f>VLOOKUP(L7916,'Supplier IDs'!A:C,3,0)</f>
        <v>Linet UK Limited</v>
      </c>
      <c r="D7916" s="8" t="str">
        <f t="shared" si="739"/>
        <v>No Sub Cat</v>
      </c>
      <c r="E7916" s="8">
        <f t="shared" si="741"/>
        <v>300000000000000</v>
      </c>
      <c r="F7916" s="8">
        <f t="shared" si="742"/>
        <v>8</v>
      </c>
      <c r="G7916" s="8">
        <f t="shared" si="743"/>
        <v>8</v>
      </c>
      <c r="H7916" s="15">
        <f t="shared" si="744"/>
        <v>0.02</v>
      </c>
      <c r="I7916" s="15" t="s">
        <v>372</v>
      </c>
      <c r="J7916" s="10">
        <v>300000166523030</v>
      </c>
      <c r="K7916" s="9" t="s">
        <v>422</v>
      </c>
      <c r="L7916" s="10">
        <v>100000000612207</v>
      </c>
      <c r="M7916" s="9"/>
      <c r="N7916" s="20">
        <v>300000000000000</v>
      </c>
      <c r="O7916" s="9">
        <v>8</v>
      </c>
      <c r="P7916" s="9">
        <v>8</v>
      </c>
      <c r="Q7916" s="9">
        <v>2</v>
      </c>
    </row>
    <row r="7917" spans="1:17" hidden="1" x14ac:dyDescent="0.25">
      <c r="A7917" s="8" t="str">
        <f t="shared" si="740"/>
        <v>Patient Stretchers and Trolleys and Related AccessLinet UK Limited</v>
      </c>
      <c r="B7917" s="8" t="str">
        <f>VLOOKUP(J7917,'Contract IDs'!A:D,4,0)</f>
        <v>Patient Stretchers and Trolleys and Related Access</v>
      </c>
      <c r="C7917" s="8" t="str">
        <f>VLOOKUP(L7917,'Supplier IDs'!A:C,3,0)</f>
        <v>Linet UK Limited</v>
      </c>
      <c r="D7917" s="8" t="str">
        <f t="shared" si="739"/>
        <v>No Sub Cat</v>
      </c>
      <c r="E7917" s="8">
        <f t="shared" si="741"/>
        <v>300000000000000</v>
      </c>
      <c r="F7917" s="8">
        <f t="shared" si="742"/>
        <v>9</v>
      </c>
      <c r="G7917" s="8">
        <f t="shared" si="743"/>
        <v>9</v>
      </c>
      <c r="H7917" s="15">
        <f t="shared" si="744"/>
        <v>0.02</v>
      </c>
      <c r="I7917" s="15" t="s">
        <v>372</v>
      </c>
      <c r="J7917" s="10">
        <v>300000166523030</v>
      </c>
      <c r="K7917" s="9" t="s">
        <v>422</v>
      </c>
      <c r="L7917" s="10">
        <v>100000000612207</v>
      </c>
      <c r="M7917" s="9"/>
      <c r="N7917" s="20">
        <v>300000000000000</v>
      </c>
      <c r="O7917" s="9">
        <v>9</v>
      </c>
      <c r="P7917" s="9">
        <v>9</v>
      </c>
      <c r="Q7917" s="9">
        <v>2</v>
      </c>
    </row>
    <row r="7918" spans="1:17" hidden="1" x14ac:dyDescent="0.25">
      <c r="A7918" s="8" t="str">
        <f t="shared" si="740"/>
        <v>Patient Stretchers and Trolleys and Related AccessLinet UK Limited</v>
      </c>
      <c r="B7918" s="8" t="str">
        <f>VLOOKUP(J7918,'Contract IDs'!A:D,4,0)</f>
        <v>Patient Stretchers and Trolleys and Related Access</v>
      </c>
      <c r="C7918" s="8" t="str">
        <f>VLOOKUP(L7918,'Supplier IDs'!A:C,3,0)</f>
        <v>Linet UK Limited</v>
      </c>
      <c r="D7918" s="8" t="str">
        <f t="shared" si="739"/>
        <v>No Sub Cat</v>
      </c>
      <c r="E7918" s="8">
        <f t="shared" si="741"/>
        <v>300000000000000</v>
      </c>
      <c r="F7918" s="8">
        <f t="shared" si="742"/>
        <v>10</v>
      </c>
      <c r="G7918" s="8">
        <f t="shared" si="743"/>
        <v>10</v>
      </c>
      <c r="H7918" s="15">
        <f t="shared" si="744"/>
        <v>0.02</v>
      </c>
      <c r="I7918" s="15" t="s">
        <v>372</v>
      </c>
      <c r="J7918" s="10">
        <v>300000166523030</v>
      </c>
      <c r="K7918" s="9" t="s">
        <v>422</v>
      </c>
      <c r="L7918" s="10">
        <v>100000000612207</v>
      </c>
      <c r="M7918" s="9"/>
      <c r="N7918" s="20">
        <v>300000000000000</v>
      </c>
      <c r="O7918" s="9">
        <v>10</v>
      </c>
      <c r="P7918" s="9">
        <v>10</v>
      </c>
      <c r="Q7918" s="9">
        <v>2</v>
      </c>
    </row>
    <row r="7919" spans="1:17" hidden="1" x14ac:dyDescent="0.25">
      <c r="A7919" s="8" t="str">
        <f t="shared" si="740"/>
        <v>Patient Stretchers and Trolleys and Related AccessLinet UK Limited</v>
      </c>
      <c r="B7919" s="8" t="str">
        <f>VLOOKUP(J7919,'Contract IDs'!A:D,4,0)</f>
        <v>Patient Stretchers and Trolleys and Related Access</v>
      </c>
      <c r="C7919" s="8" t="str">
        <f>VLOOKUP(L7919,'Supplier IDs'!A:C,3,0)</f>
        <v>Linet UK Limited</v>
      </c>
      <c r="D7919" s="8" t="str">
        <f t="shared" si="739"/>
        <v>No Sub Cat</v>
      </c>
      <c r="E7919" s="8">
        <f t="shared" si="741"/>
        <v>300000000000000</v>
      </c>
      <c r="F7919" s="8">
        <f t="shared" si="742"/>
        <v>11</v>
      </c>
      <c r="G7919" s="8">
        <f t="shared" si="743"/>
        <v>19</v>
      </c>
      <c r="H7919" s="15">
        <f t="shared" si="744"/>
        <v>0.03</v>
      </c>
      <c r="I7919" s="15" t="s">
        <v>372</v>
      </c>
      <c r="J7919" s="10">
        <v>300000166523030</v>
      </c>
      <c r="K7919" s="9" t="s">
        <v>422</v>
      </c>
      <c r="L7919" s="10">
        <v>100000000612207</v>
      </c>
      <c r="M7919" s="9"/>
      <c r="N7919" s="20">
        <v>300000000000000</v>
      </c>
      <c r="O7919" s="9">
        <v>11</v>
      </c>
      <c r="P7919" s="9">
        <v>19</v>
      </c>
      <c r="Q7919" s="9">
        <v>3</v>
      </c>
    </row>
    <row r="7920" spans="1:17" hidden="1" x14ac:dyDescent="0.25">
      <c r="A7920" s="8" t="str">
        <f t="shared" si="740"/>
        <v>Patient Stretchers and Trolleys and Related AccessLinet UK Limited</v>
      </c>
      <c r="B7920" s="8" t="str">
        <f>VLOOKUP(J7920,'Contract IDs'!A:D,4,0)</f>
        <v>Patient Stretchers and Trolleys and Related Access</v>
      </c>
      <c r="C7920" s="8" t="str">
        <f>VLOOKUP(L7920,'Supplier IDs'!A:C,3,0)</f>
        <v>Linet UK Limited</v>
      </c>
      <c r="D7920" s="8" t="str">
        <f t="shared" si="739"/>
        <v>No Sub Cat</v>
      </c>
      <c r="E7920" s="8">
        <f t="shared" si="741"/>
        <v>300000000000000</v>
      </c>
      <c r="F7920" s="8">
        <f t="shared" si="742"/>
        <v>20</v>
      </c>
      <c r="G7920" s="8">
        <f t="shared" si="743"/>
        <v>49</v>
      </c>
      <c r="H7920" s="15">
        <f t="shared" si="744"/>
        <v>0.04</v>
      </c>
      <c r="I7920" s="15" t="s">
        <v>372</v>
      </c>
      <c r="J7920" s="10">
        <v>300000166523030</v>
      </c>
      <c r="K7920" s="9" t="s">
        <v>422</v>
      </c>
      <c r="L7920" s="10">
        <v>100000000612207</v>
      </c>
      <c r="M7920" s="9"/>
      <c r="N7920" s="20">
        <v>300000000000000</v>
      </c>
      <c r="O7920" s="9">
        <v>20</v>
      </c>
      <c r="P7920" s="9">
        <v>49</v>
      </c>
      <c r="Q7920" s="9">
        <v>4</v>
      </c>
    </row>
    <row r="7921" spans="1:17" hidden="1" x14ac:dyDescent="0.25">
      <c r="A7921" s="8" t="str">
        <f t="shared" si="740"/>
        <v>Patient Stretchers and Trolleys and Related AccessLinet UK Limited</v>
      </c>
      <c r="B7921" s="8" t="str">
        <f>VLOOKUP(J7921,'Contract IDs'!A:D,4,0)</f>
        <v>Patient Stretchers and Trolleys and Related Access</v>
      </c>
      <c r="C7921" s="8" t="str">
        <f>VLOOKUP(L7921,'Supplier IDs'!A:C,3,0)</f>
        <v>Linet UK Limited</v>
      </c>
      <c r="D7921" s="8" t="str">
        <f t="shared" si="739"/>
        <v>No Sub Cat</v>
      </c>
      <c r="E7921" s="8">
        <f t="shared" si="741"/>
        <v>300000000000000</v>
      </c>
      <c r="F7921" s="8">
        <f t="shared" si="742"/>
        <v>50</v>
      </c>
      <c r="G7921" s="8">
        <f t="shared" si="743"/>
        <v>99</v>
      </c>
      <c r="H7921" s="15">
        <f t="shared" si="744"/>
        <v>0.05</v>
      </c>
      <c r="I7921" s="15" t="s">
        <v>372</v>
      </c>
      <c r="J7921" s="10">
        <v>300000166523030</v>
      </c>
      <c r="K7921" s="9" t="s">
        <v>422</v>
      </c>
      <c r="L7921" s="10">
        <v>100000000612207</v>
      </c>
      <c r="M7921" s="9"/>
      <c r="N7921" s="20">
        <v>300000000000000</v>
      </c>
      <c r="O7921" s="9">
        <v>50</v>
      </c>
      <c r="P7921" s="9">
        <v>99</v>
      </c>
      <c r="Q7921" s="9">
        <v>5</v>
      </c>
    </row>
    <row r="7922" spans="1:17" hidden="1" x14ac:dyDescent="0.25">
      <c r="A7922" s="8" t="str">
        <f t="shared" si="740"/>
        <v>Patient Stretchers and Trolleys and Related AccessLinet UK Limited</v>
      </c>
      <c r="B7922" s="8" t="str">
        <f>VLOOKUP(J7922,'Contract IDs'!A:D,4,0)</f>
        <v>Patient Stretchers and Trolleys and Related Access</v>
      </c>
      <c r="C7922" s="8" t="str">
        <f>VLOOKUP(L7922,'Supplier IDs'!A:C,3,0)</f>
        <v>Linet UK Limited</v>
      </c>
      <c r="D7922" s="8" t="str">
        <f t="shared" si="739"/>
        <v>No Sub Cat</v>
      </c>
      <c r="E7922" s="8">
        <f t="shared" si="741"/>
        <v>300000000000000</v>
      </c>
      <c r="F7922" s="8">
        <f t="shared" si="742"/>
        <v>100</v>
      </c>
      <c r="G7922" s="8">
        <f t="shared" si="743"/>
        <v>149</v>
      </c>
      <c r="H7922" s="15">
        <f t="shared" si="744"/>
        <v>0.06</v>
      </c>
      <c r="I7922" s="15" t="s">
        <v>372</v>
      </c>
      <c r="J7922" s="10">
        <v>300000166523030</v>
      </c>
      <c r="K7922" s="9" t="s">
        <v>422</v>
      </c>
      <c r="L7922" s="10">
        <v>100000000612207</v>
      </c>
      <c r="M7922" s="9"/>
      <c r="N7922" s="20">
        <v>300000000000000</v>
      </c>
      <c r="O7922" s="9">
        <v>100</v>
      </c>
      <c r="P7922" s="9">
        <v>149</v>
      </c>
      <c r="Q7922" s="9">
        <v>6</v>
      </c>
    </row>
    <row r="7923" spans="1:17" hidden="1" x14ac:dyDescent="0.25">
      <c r="A7923" s="8" t="str">
        <f t="shared" si="740"/>
        <v>Patient Stretchers and Trolleys and Related AccessLinet UK Limited</v>
      </c>
      <c r="B7923" s="8" t="str">
        <f>VLOOKUP(J7923,'Contract IDs'!A:D,4,0)</f>
        <v>Patient Stretchers and Trolleys and Related Access</v>
      </c>
      <c r="C7923" s="8" t="str">
        <f>VLOOKUP(L7923,'Supplier IDs'!A:C,3,0)</f>
        <v>Linet UK Limited</v>
      </c>
      <c r="D7923" s="8" t="str">
        <f t="shared" si="739"/>
        <v>No Sub Cat</v>
      </c>
      <c r="E7923" s="8">
        <f t="shared" si="741"/>
        <v>300000000000000</v>
      </c>
      <c r="F7923" s="8">
        <f t="shared" si="742"/>
        <v>150</v>
      </c>
      <c r="G7923" s="8">
        <f t="shared" si="743"/>
        <v>199</v>
      </c>
      <c r="H7923" s="15">
        <f t="shared" si="744"/>
        <v>7.0000000000000007E-2</v>
      </c>
      <c r="I7923" s="15" t="s">
        <v>372</v>
      </c>
      <c r="J7923" s="10">
        <v>300000166523030</v>
      </c>
      <c r="K7923" s="9" t="s">
        <v>422</v>
      </c>
      <c r="L7923" s="10">
        <v>100000000612207</v>
      </c>
      <c r="M7923" s="9"/>
      <c r="N7923" s="20">
        <v>300000000000000</v>
      </c>
      <c r="O7923" s="9">
        <v>150</v>
      </c>
      <c r="P7923" s="9">
        <v>199</v>
      </c>
      <c r="Q7923" s="9">
        <v>7</v>
      </c>
    </row>
    <row r="7924" spans="1:17" hidden="1" x14ac:dyDescent="0.25">
      <c r="A7924" s="8" t="str">
        <f t="shared" si="740"/>
        <v>Patient Stretchers and Trolleys and Related AccessLinet UK Limited</v>
      </c>
      <c r="B7924" s="8" t="str">
        <f>VLOOKUP(J7924,'Contract IDs'!A:D,4,0)</f>
        <v>Patient Stretchers and Trolleys and Related Access</v>
      </c>
      <c r="C7924" s="8" t="str">
        <f>VLOOKUP(L7924,'Supplier IDs'!A:C,3,0)</f>
        <v>Linet UK Limited</v>
      </c>
      <c r="D7924" s="8" t="str">
        <f t="shared" si="739"/>
        <v>No Sub Cat</v>
      </c>
      <c r="E7924" s="8">
        <f t="shared" si="741"/>
        <v>300000000000000</v>
      </c>
      <c r="F7924" s="8">
        <f t="shared" si="742"/>
        <v>200</v>
      </c>
      <c r="G7924" s="8">
        <f t="shared" si="743"/>
        <v>1000</v>
      </c>
      <c r="H7924" s="15">
        <f t="shared" si="744"/>
        <v>0.08</v>
      </c>
      <c r="I7924" s="15" t="s">
        <v>372</v>
      </c>
      <c r="J7924" s="10">
        <v>300000166523030</v>
      </c>
      <c r="K7924" s="9" t="s">
        <v>422</v>
      </c>
      <c r="L7924" s="10">
        <v>100000000612207</v>
      </c>
      <c r="M7924" s="9"/>
      <c r="N7924" s="20">
        <v>300000000000000</v>
      </c>
      <c r="O7924" s="9">
        <v>200</v>
      </c>
      <c r="P7924" s="9">
        <v>1000</v>
      </c>
      <c r="Q7924" s="9">
        <v>8</v>
      </c>
    </row>
    <row r="7925" spans="1:17" hidden="1" x14ac:dyDescent="0.25">
      <c r="A7925" s="8" t="str">
        <f t="shared" si="740"/>
        <v>Patient Stretchers and Trolleys and Related AccessLinet UK Limited</v>
      </c>
      <c r="B7925" s="8" t="str">
        <f>VLOOKUP(J7925,'Contract IDs'!A:D,4,0)</f>
        <v>Patient Stretchers and Trolleys and Related Access</v>
      </c>
      <c r="C7925" s="8" t="str">
        <f>VLOOKUP(L7925,'Supplier IDs'!A:C,3,0)</f>
        <v>Linet UK Limited</v>
      </c>
      <c r="D7925" s="8" t="str">
        <f t="shared" si="739"/>
        <v>No Sub Cat</v>
      </c>
      <c r="E7925" s="8">
        <f t="shared" si="741"/>
        <v>300000000000000</v>
      </c>
      <c r="F7925" s="8">
        <f t="shared" si="742"/>
        <v>5</v>
      </c>
      <c r="G7925" s="8">
        <f t="shared" si="743"/>
        <v>5</v>
      </c>
      <c r="H7925" s="15">
        <f t="shared" si="744"/>
        <v>0.02</v>
      </c>
      <c r="I7925" s="15" t="s">
        <v>372</v>
      </c>
      <c r="J7925" s="10">
        <v>300000166523030</v>
      </c>
      <c r="K7925" s="9" t="s">
        <v>422</v>
      </c>
      <c r="L7925" s="10">
        <v>100000000612207</v>
      </c>
      <c r="M7925" s="9"/>
      <c r="N7925" s="20">
        <v>300000000000000</v>
      </c>
      <c r="O7925" s="9">
        <v>5</v>
      </c>
      <c r="P7925" s="9">
        <v>5</v>
      </c>
      <c r="Q7925" s="9">
        <v>2</v>
      </c>
    </row>
    <row r="7926" spans="1:17" hidden="1" x14ac:dyDescent="0.25">
      <c r="A7926" s="8" t="str">
        <f t="shared" si="740"/>
        <v>Patient Stretchers and Trolleys and Related AccessLinet UK Limited</v>
      </c>
      <c r="B7926" s="8" t="str">
        <f>VLOOKUP(J7926,'Contract IDs'!A:D,4,0)</f>
        <v>Patient Stretchers and Trolleys and Related Access</v>
      </c>
      <c r="C7926" s="8" t="str">
        <f>VLOOKUP(L7926,'Supplier IDs'!A:C,3,0)</f>
        <v>Linet UK Limited</v>
      </c>
      <c r="D7926" s="8" t="str">
        <f t="shared" si="739"/>
        <v>No Sub Cat</v>
      </c>
      <c r="E7926" s="8">
        <f t="shared" si="741"/>
        <v>300000000000000</v>
      </c>
      <c r="F7926" s="8">
        <f t="shared" si="742"/>
        <v>6</v>
      </c>
      <c r="G7926" s="8">
        <f t="shared" si="743"/>
        <v>6</v>
      </c>
      <c r="H7926" s="15">
        <f t="shared" si="744"/>
        <v>0.02</v>
      </c>
      <c r="I7926" s="15" t="s">
        <v>372</v>
      </c>
      <c r="J7926" s="10">
        <v>300000166523030</v>
      </c>
      <c r="K7926" s="9" t="s">
        <v>422</v>
      </c>
      <c r="L7926" s="10">
        <v>100000000612207</v>
      </c>
      <c r="M7926" s="9"/>
      <c r="N7926" s="20">
        <v>300000000000000</v>
      </c>
      <c r="O7926" s="9">
        <v>6</v>
      </c>
      <c r="P7926" s="9">
        <v>6</v>
      </c>
      <c r="Q7926" s="9">
        <v>2</v>
      </c>
    </row>
    <row r="7927" spans="1:17" hidden="1" x14ac:dyDescent="0.25">
      <c r="A7927" s="8" t="str">
        <f t="shared" si="740"/>
        <v>Patient Stretchers and Trolleys and Related AccessLinet UK Limited</v>
      </c>
      <c r="B7927" s="8" t="str">
        <f>VLOOKUP(J7927,'Contract IDs'!A:D,4,0)</f>
        <v>Patient Stretchers and Trolleys and Related Access</v>
      </c>
      <c r="C7927" s="8" t="str">
        <f>VLOOKUP(L7927,'Supplier IDs'!A:C,3,0)</f>
        <v>Linet UK Limited</v>
      </c>
      <c r="D7927" s="8" t="str">
        <f t="shared" si="739"/>
        <v>No Sub Cat</v>
      </c>
      <c r="E7927" s="8">
        <f t="shared" si="741"/>
        <v>300000000000000</v>
      </c>
      <c r="F7927" s="8">
        <f t="shared" si="742"/>
        <v>7</v>
      </c>
      <c r="G7927" s="8">
        <f t="shared" si="743"/>
        <v>7</v>
      </c>
      <c r="H7927" s="15">
        <f t="shared" si="744"/>
        <v>0.02</v>
      </c>
      <c r="I7927" s="15" t="s">
        <v>372</v>
      </c>
      <c r="J7927" s="10">
        <v>300000166523030</v>
      </c>
      <c r="K7927" s="9" t="s">
        <v>422</v>
      </c>
      <c r="L7927" s="10">
        <v>100000000612207</v>
      </c>
      <c r="M7927" s="9"/>
      <c r="N7927" s="20">
        <v>300000000000000</v>
      </c>
      <c r="O7927" s="9">
        <v>7</v>
      </c>
      <c r="P7927" s="9">
        <v>7</v>
      </c>
      <c r="Q7927" s="9">
        <v>2</v>
      </c>
    </row>
    <row r="7928" spans="1:17" hidden="1" x14ac:dyDescent="0.25">
      <c r="A7928" s="8" t="str">
        <f t="shared" si="740"/>
        <v>Patient Stretchers and Trolleys and Related AccessLinet UK Limited</v>
      </c>
      <c r="B7928" s="8" t="str">
        <f>VLOOKUP(J7928,'Contract IDs'!A:D,4,0)</f>
        <v>Patient Stretchers and Trolleys and Related Access</v>
      </c>
      <c r="C7928" s="8" t="str">
        <f>VLOOKUP(L7928,'Supplier IDs'!A:C,3,0)</f>
        <v>Linet UK Limited</v>
      </c>
      <c r="D7928" s="8" t="str">
        <f t="shared" si="739"/>
        <v>No Sub Cat</v>
      </c>
      <c r="E7928" s="8">
        <f t="shared" si="741"/>
        <v>300000000000000</v>
      </c>
      <c r="F7928" s="8">
        <f t="shared" si="742"/>
        <v>8</v>
      </c>
      <c r="G7928" s="8">
        <f t="shared" si="743"/>
        <v>8</v>
      </c>
      <c r="H7928" s="15">
        <f t="shared" si="744"/>
        <v>0.02</v>
      </c>
      <c r="I7928" s="15" t="s">
        <v>372</v>
      </c>
      <c r="J7928" s="10">
        <v>300000166523030</v>
      </c>
      <c r="K7928" s="9" t="s">
        <v>422</v>
      </c>
      <c r="L7928" s="10">
        <v>100000000612207</v>
      </c>
      <c r="M7928" s="9"/>
      <c r="N7928" s="20">
        <v>300000000000000</v>
      </c>
      <c r="O7928" s="9">
        <v>8</v>
      </c>
      <c r="P7928" s="9">
        <v>8</v>
      </c>
      <c r="Q7928" s="9">
        <v>2</v>
      </c>
    </row>
    <row r="7929" spans="1:17" hidden="1" x14ac:dyDescent="0.25">
      <c r="A7929" s="8" t="str">
        <f t="shared" si="740"/>
        <v>Patient Stretchers and Trolleys and Related AccessLinet UK Limited</v>
      </c>
      <c r="B7929" s="8" t="str">
        <f>VLOOKUP(J7929,'Contract IDs'!A:D,4,0)</f>
        <v>Patient Stretchers and Trolleys and Related Access</v>
      </c>
      <c r="C7929" s="8" t="str">
        <f>VLOOKUP(L7929,'Supplier IDs'!A:C,3,0)</f>
        <v>Linet UK Limited</v>
      </c>
      <c r="D7929" s="8" t="str">
        <f t="shared" si="739"/>
        <v>No Sub Cat</v>
      </c>
      <c r="E7929" s="8">
        <f t="shared" si="741"/>
        <v>300000000000000</v>
      </c>
      <c r="F7929" s="8">
        <f t="shared" si="742"/>
        <v>9</v>
      </c>
      <c r="G7929" s="8">
        <f t="shared" si="743"/>
        <v>9</v>
      </c>
      <c r="H7929" s="15">
        <f t="shared" si="744"/>
        <v>0.02</v>
      </c>
      <c r="I7929" s="15" t="s">
        <v>372</v>
      </c>
      <c r="J7929" s="10">
        <v>300000166523030</v>
      </c>
      <c r="K7929" s="9" t="s">
        <v>422</v>
      </c>
      <c r="L7929" s="10">
        <v>100000000612207</v>
      </c>
      <c r="M7929" s="9"/>
      <c r="N7929" s="20">
        <v>300000000000000</v>
      </c>
      <c r="O7929" s="9">
        <v>9</v>
      </c>
      <c r="P7929" s="9">
        <v>9</v>
      </c>
      <c r="Q7929" s="9">
        <v>2</v>
      </c>
    </row>
    <row r="7930" spans="1:17" hidden="1" x14ac:dyDescent="0.25">
      <c r="A7930" s="8" t="str">
        <f t="shared" si="740"/>
        <v>Patient Stretchers and Trolleys and Related AccessLinet UK Limited</v>
      </c>
      <c r="B7930" s="8" t="str">
        <f>VLOOKUP(J7930,'Contract IDs'!A:D,4,0)</f>
        <v>Patient Stretchers and Trolleys and Related Access</v>
      </c>
      <c r="C7930" s="8" t="str">
        <f>VLOOKUP(L7930,'Supplier IDs'!A:C,3,0)</f>
        <v>Linet UK Limited</v>
      </c>
      <c r="D7930" s="8" t="str">
        <f t="shared" si="739"/>
        <v>No Sub Cat</v>
      </c>
      <c r="E7930" s="8">
        <f t="shared" si="741"/>
        <v>300000000000000</v>
      </c>
      <c r="F7930" s="8">
        <f t="shared" si="742"/>
        <v>10</v>
      </c>
      <c r="G7930" s="8">
        <f t="shared" si="743"/>
        <v>10</v>
      </c>
      <c r="H7930" s="15">
        <f t="shared" si="744"/>
        <v>0.02</v>
      </c>
      <c r="I7930" s="15" t="s">
        <v>372</v>
      </c>
      <c r="J7930" s="10">
        <v>300000166523030</v>
      </c>
      <c r="K7930" s="9" t="s">
        <v>422</v>
      </c>
      <c r="L7930" s="10">
        <v>100000000612207</v>
      </c>
      <c r="M7930" s="9"/>
      <c r="N7930" s="20">
        <v>300000000000000</v>
      </c>
      <c r="O7930" s="9">
        <v>10</v>
      </c>
      <c r="P7930" s="9">
        <v>10</v>
      </c>
      <c r="Q7930" s="9">
        <v>2</v>
      </c>
    </row>
    <row r="7931" spans="1:17" hidden="1" x14ac:dyDescent="0.25">
      <c r="A7931" s="8" t="str">
        <f t="shared" si="740"/>
        <v>Patient Stretchers and Trolleys and Related AccessLinet UK Limited</v>
      </c>
      <c r="B7931" s="8" t="str">
        <f>VLOOKUP(J7931,'Contract IDs'!A:D,4,0)</f>
        <v>Patient Stretchers and Trolleys and Related Access</v>
      </c>
      <c r="C7931" s="8" t="str">
        <f>VLOOKUP(L7931,'Supplier IDs'!A:C,3,0)</f>
        <v>Linet UK Limited</v>
      </c>
      <c r="D7931" s="8" t="str">
        <f t="shared" si="739"/>
        <v>No Sub Cat</v>
      </c>
      <c r="E7931" s="8">
        <f t="shared" si="741"/>
        <v>300000000000000</v>
      </c>
      <c r="F7931" s="8">
        <f t="shared" si="742"/>
        <v>11</v>
      </c>
      <c r="G7931" s="8">
        <f t="shared" si="743"/>
        <v>19</v>
      </c>
      <c r="H7931" s="15">
        <f t="shared" si="744"/>
        <v>0.03</v>
      </c>
      <c r="I7931" s="15" t="s">
        <v>372</v>
      </c>
      <c r="J7931" s="10">
        <v>300000166523030</v>
      </c>
      <c r="K7931" s="9" t="s">
        <v>422</v>
      </c>
      <c r="L7931" s="10">
        <v>100000000612207</v>
      </c>
      <c r="M7931" s="9"/>
      <c r="N7931" s="20">
        <v>300000000000000</v>
      </c>
      <c r="O7931" s="9">
        <v>11</v>
      </c>
      <c r="P7931" s="9">
        <v>19</v>
      </c>
      <c r="Q7931" s="9">
        <v>3</v>
      </c>
    </row>
    <row r="7932" spans="1:17" hidden="1" x14ac:dyDescent="0.25">
      <c r="A7932" s="8" t="str">
        <f t="shared" si="740"/>
        <v>Patient Stretchers and Trolleys and Related AccessLinet UK Limited</v>
      </c>
      <c r="B7932" s="8" t="str">
        <f>VLOOKUP(J7932,'Contract IDs'!A:D,4,0)</f>
        <v>Patient Stretchers and Trolleys and Related Access</v>
      </c>
      <c r="C7932" s="8" t="str">
        <f>VLOOKUP(L7932,'Supplier IDs'!A:C,3,0)</f>
        <v>Linet UK Limited</v>
      </c>
      <c r="D7932" s="8" t="str">
        <f t="shared" si="739"/>
        <v>No Sub Cat</v>
      </c>
      <c r="E7932" s="8">
        <f t="shared" si="741"/>
        <v>300000000000000</v>
      </c>
      <c r="F7932" s="8">
        <f t="shared" si="742"/>
        <v>20</v>
      </c>
      <c r="G7932" s="8">
        <f t="shared" si="743"/>
        <v>49</v>
      </c>
      <c r="H7932" s="15">
        <f t="shared" si="744"/>
        <v>0.04</v>
      </c>
      <c r="I7932" s="15" t="s">
        <v>372</v>
      </c>
      <c r="J7932" s="10">
        <v>300000166523030</v>
      </c>
      <c r="K7932" s="9" t="s">
        <v>422</v>
      </c>
      <c r="L7932" s="10">
        <v>100000000612207</v>
      </c>
      <c r="M7932" s="9"/>
      <c r="N7932" s="20">
        <v>300000000000000</v>
      </c>
      <c r="O7932" s="9">
        <v>20</v>
      </c>
      <c r="P7932" s="9">
        <v>49</v>
      </c>
      <c r="Q7932" s="9">
        <v>4</v>
      </c>
    </row>
    <row r="7933" spans="1:17" hidden="1" x14ac:dyDescent="0.25">
      <c r="A7933" s="8" t="str">
        <f t="shared" si="740"/>
        <v>Patient Stretchers and Trolleys and Related AccessLinet UK Limited</v>
      </c>
      <c r="B7933" s="8" t="str">
        <f>VLOOKUP(J7933,'Contract IDs'!A:D,4,0)</f>
        <v>Patient Stretchers and Trolleys and Related Access</v>
      </c>
      <c r="C7933" s="8" t="str">
        <f>VLOOKUP(L7933,'Supplier IDs'!A:C,3,0)</f>
        <v>Linet UK Limited</v>
      </c>
      <c r="D7933" s="8" t="str">
        <f t="shared" si="739"/>
        <v>No Sub Cat</v>
      </c>
      <c r="E7933" s="8">
        <f t="shared" si="741"/>
        <v>300000000000000</v>
      </c>
      <c r="F7933" s="8">
        <f t="shared" si="742"/>
        <v>50</v>
      </c>
      <c r="G7933" s="8">
        <f t="shared" si="743"/>
        <v>99</v>
      </c>
      <c r="H7933" s="15">
        <f t="shared" si="744"/>
        <v>0.05</v>
      </c>
      <c r="I7933" s="15" t="s">
        <v>372</v>
      </c>
      <c r="J7933" s="10">
        <v>300000166523030</v>
      </c>
      <c r="K7933" s="9" t="s">
        <v>422</v>
      </c>
      <c r="L7933" s="10">
        <v>100000000612207</v>
      </c>
      <c r="M7933" s="9"/>
      <c r="N7933" s="20">
        <v>300000000000000</v>
      </c>
      <c r="O7933" s="9">
        <v>50</v>
      </c>
      <c r="P7933" s="9">
        <v>99</v>
      </c>
      <c r="Q7933" s="9">
        <v>5</v>
      </c>
    </row>
    <row r="7934" spans="1:17" hidden="1" x14ac:dyDescent="0.25">
      <c r="A7934" s="8" t="str">
        <f t="shared" si="740"/>
        <v>Patient Stretchers and Trolleys and Related AccessLinet UK Limited</v>
      </c>
      <c r="B7934" s="8" t="str">
        <f>VLOOKUP(J7934,'Contract IDs'!A:D,4,0)</f>
        <v>Patient Stretchers and Trolleys and Related Access</v>
      </c>
      <c r="C7934" s="8" t="str">
        <f>VLOOKUP(L7934,'Supplier IDs'!A:C,3,0)</f>
        <v>Linet UK Limited</v>
      </c>
      <c r="D7934" s="8" t="str">
        <f t="shared" si="739"/>
        <v>No Sub Cat</v>
      </c>
      <c r="E7934" s="8">
        <f t="shared" si="741"/>
        <v>300000000000000</v>
      </c>
      <c r="F7934" s="8">
        <f t="shared" si="742"/>
        <v>100</v>
      </c>
      <c r="G7934" s="8">
        <f t="shared" si="743"/>
        <v>149</v>
      </c>
      <c r="H7934" s="15">
        <f t="shared" si="744"/>
        <v>0.06</v>
      </c>
      <c r="I7934" s="15" t="s">
        <v>372</v>
      </c>
      <c r="J7934" s="10">
        <v>300000166523030</v>
      </c>
      <c r="K7934" s="9" t="s">
        <v>422</v>
      </c>
      <c r="L7934" s="10">
        <v>100000000612207</v>
      </c>
      <c r="M7934" s="9"/>
      <c r="N7934" s="20">
        <v>300000000000000</v>
      </c>
      <c r="O7934" s="9">
        <v>100</v>
      </c>
      <c r="P7934" s="9">
        <v>149</v>
      </c>
      <c r="Q7934" s="9">
        <v>6</v>
      </c>
    </row>
    <row r="7935" spans="1:17" hidden="1" x14ac:dyDescent="0.25">
      <c r="A7935" s="8" t="str">
        <f t="shared" si="740"/>
        <v>Patient Stretchers and Trolleys and Related AccessLinet UK Limited</v>
      </c>
      <c r="B7935" s="8" t="str">
        <f>VLOOKUP(J7935,'Contract IDs'!A:D,4,0)</f>
        <v>Patient Stretchers and Trolleys and Related Access</v>
      </c>
      <c r="C7935" s="8" t="str">
        <f>VLOOKUP(L7935,'Supplier IDs'!A:C,3,0)</f>
        <v>Linet UK Limited</v>
      </c>
      <c r="D7935" s="8" t="str">
        <f t="shared" si="739"/>
        <v>No Sub Cat</v>
      </c>
      <c r="E7935" s="8">
        <f t="shared" si="741"/>
        <v>300000000000000</v>
      </c>
      <c r="F7935" s="8">
        <f t="shared" si="742"/>
        <v>150</v>
      </c>
      <c r="G7935" s="8">
        <f t="shared" si="743"/>
        <v>199</v>
      </c>
      <c r="H7935" s="15">
        <f t="shared" si="744"/>
        <v>7.0000000000000007E-2</v>
      </c>
      <c r="I7935" s="15" t="s">
        <v>372</v>
      </c>
      <c r="J7935" s="10">
        <v>300000166523030</v>
      </c>
      <c r="K7935" s="9" t="s">
        <v>422</v>
      </c>
      <c r="L7935" s="10">
        <v>100000000612207</v>
      </c>
      <c r="M7935" s="9"/>
      <c r="N7935" s="20">
        <v>300000000000000</v>
      </c>
      <c r="O7935" s="9">
        <v>150</v>
      </c>
      <c r="P7935" s="9">
        <v>199</v>
      </c>
      <c r="Q7935" s="9">
        <v>7</v>
      </c>
    </row>
    <row r="7936" spans="1:17" hidden="1" x14ac:dyDescent="0.25">
      <c r="A7936" s="8" t="str">
        <f t="shared" si="740"/>
        <v>Patient Stretchers and Trolleys and Related AccessLinet UK Limited</v>
      </c>
      <c r="B7936" s="8" t="str">
        <f>VLOOKUP(J7936,'Contract IDs'!A:D,4,0)</f>
        <v>Patient Stretchers and Trolleys and Related Access</v>
      </c>
      <c r="C7936" s="8" t="str">
        <f>VLOOKUP(L7936,'Supplier IDs'!A:C,3,0)</f>
        <v>Linet UK Limited</v>
      </c>
      <c r="D7936" s="8" t="str">
        <f t="shared" si="739"/>
        <v>No Sub Cat</v>
      </c>
      <c r="E7936" s="8">
        <f t="shared" si="741"/>
        <v>300000000000000</v>
      </c>
      <c r="F7936" s="8">
        <f t="shared" si="742"/>
        <v>200</v>
      </c>
      <c r="G7936" s="8">
        <f t="shared" si="743"/>
        <v>1000</v>
      </c>
      <c r="H7936" s="15">
        <f t="shared" si="744"/>
        <v>0.08</v>
      </c>
      <c r="I7936" s="15" t="s">
        <v>372</v>
      </c>
      <c r="J7936" s="10">
        <v>300000166523030</v>
      </c>
      <c r="K7936" s="9" t="s">
        <v>422</v>
      </c>
      <c r="L7936" s="10">
        <v>100000000612207</v>
      </c>
      <c r="M7936" s="9"/>
      <c r="N7936" s="20">
        <v>300000000000000</v>
      </c>
      <c r="O7936" s="9">
        <v>200</v>
      </c>
      <c r="P7936" s="9">
        <v>1000</v>
      </c>
      <c r="Q7936" s="9">
        <v>8</v>
      </c>
    </row>
    <row r="7937" spans="1:17" hidden="1" x14ac:dyDescent="0.25">
      <c r="A7937" s="8" t="str">
        <f t="shared" si="740"/>
        <v>Patient Stretchers and Trolleys and Related AccessLinet UK Limited</v>
      </c>
      <c r="B7937" s="8" t="str">
        <f>VLOOKUP(J7937,'Contract IDs'!A:D,4,0)</f>
        <v>Patient Stretchers and Trolleys and Related Access</v>
      </c>
      <c r="C7937" s="8" t="str">
        <f>VLOOKUP(L7937,'Supplier IDs'!A:C,3,0)</f>
        <v>Linet UK Limited</v>
      </c>
      <c r="D7937" s="8" t="str">
        <f t="shared" si="739"/>
        <v>No Sub Cat</v>
      </c>
      <c r="E7937" s="8">
        <f t="shared" si="741"/>
        <v>300000000000000</v>
      </c>
      <c r="F7937" s="8">
        <f t="shared" si="742"/>
        <v>5</v>
      </c>
      <c r="G7937" s="8">
        <f t="shared" si="743"/>
        <v>5</v>
      </c>
      <c r="H7937" s="15">
        <f t="shared" si="744"/>
        <v>0.02</v>
      </c>
      <c r="I7937" s="15" t="s">
        <v>372</v>
      </c>
      <c r="J7937" s="10">
        <v>300000166523030</v>
      </c>
      <c r="K7937" s="9" t="s">
        <v>422</v>
      </c>
      <c r="L7937" s="10">
        <v>100000000612207</v>
      </c>
      <c r="M7937" s="9"/>
      <c r="N7937" s="20">
        <v>300000000000000</v>
      </c>
      <c r="O7937" s="9">
        <v>5</v>
      </c>
      <c r="P7937" s="9">
        <v>5</v>
      </c>
      <c r="Q7937" s="9">
        <v>2</v>
      </c>
    </row>
    <row r="7938" spans="1:17" hidden="1" x14ac:dyDescent="0.25">
      <c r="A7938" s="8" t="str">
        <f t="shared" si="740"/>
        <v>Patient Stretchers and Trolleys and Related AccessLinet UK Limited</v>
      </c>
      <c r="B7938" s="8" t="str">
        <f>VLOOKUP(J7938,'Contract IDs'!A:D,4,0)</f>
        <v>Patient Stretchers and Trolleys and Related Access</v>
      </c>
      <c r="C7938" s="8" t="str">
        <f>VLOOKUP(L7938,'Supplier IDs'!A:C,3,0)</f>
        <v>Linet UK Limited</v>
      </c>
      <c r="D7938" s="8" t="str">
        <f t="shared" ref="D7938:D8001" si="745">IF(M7938="","No Sub Cat",M7938)</f>
        <v>No Sub Cat</v>
      </c>
      <c r="E7938" s="8">
        <f t="shared" si="741"/>
        <v>300000000000000</v>
      </c>
      <c r="F7938" s="8">
        <f t="shared" si="742"/>
        <v>6</v>
      </c>
      <c r="G7938" s="8">
        <f t="shared" si="743"/>
        <v>6</v>
      </c>
      <c r="H7938" s="15">
        <f t="shared" si="744"/>
        <v>0.02</v>
      </c>
      <c r="I7938" s="15" t="s">
        <v>372</v>
      </c>
      <c r="J7938" s="10">
        <v>300000166523030</v>
      </c>
      <c r="K7938" s="9" t="s">
        <v>422</v>
      </c>
      <c r="L7938" s="10">
        <v>100000000612207</v>
      </c>
      <c r="M7938" s="9"/>
      <c r="N7938" s="20">
        <v>300000000000000</v>
      </c>
      <c r="O7938" s="9">
        <v>6</v>
      </c>
      <c r="P7938" s="9">
        <v>6</v>
      </c>
      <c r="Q7938" s="9">
        <v>2</v>
      </c>
    </row>
    <row r="7939" spans="1:17" hidden="1" x14ac:dyDescent="0.25">
      <c r="A7939" s="8" t="str">
        <f t="shared" ref="A7939:A8002" si="746">B7939&amp;C7939</f>
        <v>Patient Stretchers and Trolleys and Related AccessLinet UK Limited</v>
      </c>
      <c r="B7939" s="8" t="str">
        <f>VLOOKUP(J7939,'Contract IDs'!A:D,4,0)</f>
        <v>Patient Stretchers and Trolleys and Related Access</v>
      </c>
      <c r="C7939" s="8" t="str">
        <f>VLOOKUP(L7939,'Supplier IDs'!A:C,3,0)</f>
        <v>Linet UK Limited</v>
      </c>
      <c r="D7939" s="8" t="str">
        <f t="shared" si="745"/>
        <v>No Sub Cat</v>
      </c>
      <c r="E7939" s="8">
        <f t="shared" ref="E7939:E8002" si="747">N7939</f>
        <v>300000000000000</v>
      </c>
      <c r="F7939" s="8">
        <f t="shared" ref="F7939:F8002" si="748">O7939</f>
        <v>7</v>
      </c>
      <c r="G7939" s="8">
        <f t="shared" ref="G7939:G8002" si="749">P7939</f>
        <v>7</v>
      </c>
      <c r="H7939" s="15">
        <f t="shared" ref="H7939:H8002" si="750">Q7939/100</f>
        <v>0.02</v>
      </c>
      <c r="I7939" s="15" t="s">
        <v>372</v>
      </c>
      <c r="J7939" s="10">
        <v>300000166523030</v>
      </c>
      <c r="K7939" s="9" t="s">
        <v>422</v>
      </c>
      <c r="L7939" s="10">
        <v>100000000612207</v>
      </c>
      <c r="M7939" s="9"/>
      <c r="N7939" s="20">
        <v>300000000000000</v>
      </c>
      <c r="O7939" s="9">
        <v>7</v>
      </c>
      <c r="P7939" s="9">
        <v>7</v>
      </c>
      <c r="Q7939" s="9">
        <v>2</v>
      </c>
    </row>
    <row r="7940" spans="1:17" hidden="1" x14ac:dyDescent="0.25">
      <c r="A7940" s="8" t="str">
        <f t="shared" si="746"/>
        <v>Patient Stretchers and Trolleys and Related AccessLinet UK Limited</v>
      </c>
      <c r="B7940" s="8" t="str">
        <f>VLOOKUP(J7940,'Contract IDs'!A:D,4,0)</f>
        <v>Patient Stretchers and Trolleys and Related Access</v>
      </c>
      <c r="C7940" s="8" t="str">
        <f>VLOOKUP(L7940,'Supplier IDs'!A:C,3,0)</f>
        <v>Linet UK Limited</v>
      </c>
      <c r="D7940" s="8" t="str">
        <f t="shared" si="745"/>
        <v>No Sub Cat</v>
      </c>
      <c r="E7940" s="8">
        <f t="shared" si="747"/>
        <v>300000000000000</v>
      </c>
      <c r="F7940" s="8">
        <f t="shared" si="748"/>
        <v>8</v>
      </c>
      <c r="G7940" s="8">
        <f t="shared" si="749"/>
        <v>8</v>
      </c>
      <c r="H7940" s="15">
        <f t="shared" si="750"/>
        <v>0.02</v>
      </c>
      <c r="I7940" s="15" t="s">
        <v>372</v>
      </c>
      <c r="J7940" s="10">
        <v>300000166523030</v>
      </c>
      <c r="K7940" s="9" t="s">
        <v>422</v>
      </c>
      <c r="L7940" s="10">
        <v>100000000612207</v>
      </c>
      <c r="M7940" s="9"/>
      <c r="N7940" s="20">
        <v>300000000000000</v>
      </c>
      <c r="O7940" s="9">
        <v>8</v>
      </c>
      <c r="P7940" s="9">
        <v>8</v>
      </c>
      <c r="Q7940" s="9">
        <v>2</v>
      </c>
    </row>
    <row r="7941" spans="1:17" hidden="1" x14ac:dyDescent="0.25">
      <c r="A7941" s="8" t="str">
        <f t="shared" si="746"/>
        <v>Patient Stretchers and Trolleys and Related AccessLinet UK Limited</v>
      </c>
      <c r="B7941" s="8" t="str">
        <f>VLOOKUP(J7941,'Contract IDs'!A:D,4,0)</f>
        <v>Patient Stretchers and Trolleys and Related Access</v>
      </c>
      <c r="C7941" s="8" t="str">
        <f>VLOOKUP(L7941,'Supplier IDs'!A:C,3,0)</f>
        <v>Linet UK Limited</v>
      </c>
      <c r="D7941" s="8" t="str">
        <f t="shared" si="745"/>
        <v>No Sub Cat</v>
      </c>
      <c r="E7941" s="8">
        <f t="shared" si="747"/>
        <v>300000000000000</v>
      </c>
      <c r="F7941" s="8">
        <f t="shared" si="748"/>
        <v>9</v>
      </c>
      <c r="G7941" s="8">
        <f t="shared" si="749"/>
        <v>9</v>
      </c>
      <c r="H7941" s="15">
        <f t="shared" si="750"/>
        <v>0.02</v>
      </c>
      <c r="I7941" s="15" t="s">
        <v>372</v>
      </c>
      <c r="J7941" s="10">
        <v>300000166523030</v>
      </c>
      <c r="K7941" s="9" t="s">
        <v>422</v>
      </c>
      <c r="L7941" s="10">
        <v>100000000612207</v>
      </c>
      <c r="M7941" s="9"/>
      <c r="N7941" s="20">
        <v>300000000000000</v>
      </c>
      <c r="O7941" s="9">
        <v>9</v>
      </c>
      <c r="P7941" s="9">
        <v>9</v>
      </c>
      <c r="Q7941" s="9">
        <v>2</v>
      </c>
    </row>
    <row r="7942" spans="1:17" hidden="1" x14ac:dyDescent="0.25">
      <c r="A7942" s="8" t="str">
        <f t="shared" si="746"/>
        <v>Patient Stretchers and Trolleys and Related AccessLinet UK Limited</v>
      </c>
      <c r="B7942" s="8" t="str">
        <f>VLOOKUP(J7942,'Contract IDs'!A:D,4,0)</f>
        <v>Patient Stretchers and Trolleys and Related Access</v>
      </c>
      <c r="C7942" s="8" t="str">
        <f>VLOOKUP(L7942,'Supplier IDs'!A:C,3,0)</f>
        <v>Linet UK Limited</v>
      </c>
      <c r="D7942" s="8" t="str">
        <f t="shared" si="745"/>
        <v>No Sub Cat</v>
      </c>
      <c r="E7942" s="8">
        <f t="shared" si="747"/>
        <v>300000000000000</v>
      </c>
      <c r="F7942" s="8">
        <f t="shared" si="748"/>
        <v>10</v>
      </c>
      <c r="G7942" s="8">
        <f t="shared" si="749"/>
        <v>10</v>
      </c>
      <c r="H7942" s="15">
        <f t="shared" si="750"/>
        <v>0.02</v>
      </c>
      <c r="I7942" s="15" t="s">
        <v>372</v>
      </c>
      <c r="J7942" s="10">
        <v>300000166523030</v>
      </c>
      <c r="K7942" s="9" t="s">
        <v>422</v>
      </c>
      <c r="L7942" s="10">
        <v>100000000612207</v>
      </c>
      <c r="M7942" s="9"/>
      <c r="N7942" s="20">
        <v>300000000000000</v>
      </c>
      <c r="O7942" s="9">
        <v>10</v>
      </c>
      <c r="P7942" s="9">
        <v>10</v>
      </c>
      <c r="Q7942" s="9">
        <v>2</v>
      </c>
    </row>
    <row r="7943" spans="1:17" hidden="1" x14ac:dyDescent="0.25">
      <c r="A7943" s="8" t="str">
        <f t="shared" si="746"/>
        <v>Patient Stretchers and Trolleys and Related AccessLinet UK Limited</v>
      </c>
      <c r="B7943" s="8" t="str">
        <f>VLOOKUP(J7943,'Contract IDs'!A:D,4,0)</f>
        <v>Patient Stretchers and Trolleys and Related Access</v>
      </c>
      <c r="C7943" s="8" t="str">
        <f>VLOOKUP(L7943,'Supplier IDs'!A:C,3,0)</f>
        <v>Linet UK Limited</v>
      </c>
      <c r="D7943" s="8" t="str">
        <f t="shared" si="745"/>
        <v>No Sub Cat</v>
      </c>
      <c r="E7943" s="8">
        <f t="shared" si="747"/>
        <v>300000000000000</v>
      </c>
      <c r="F7943" s="8">
        <f t="shared" si="748"/>
        <v>11</v>
      </c>
      <c r="G7943" s="8">
        <f t="shared" si="749"/>
        <v>19</v>
      </c>
      <c r="H7943" s="15">
        <f t="shared" si="750"/>
        <v>0.03</v>
      </c>
      <c r="I7943" s="15" t="s">
        <v>372</v>
      </c>
      <c r="J7943" s="10">
        <v>300000166523030</v>
      </c>
      <c r="K7943" s="9" t="s">
        <v>422</v>
      </c>
      <c r="L7943" s="10">
        <v>100000000612207</v>
      </c>
      <c r="M7943" s="9"/>
      <c r="N7943" s="20">
        <v>300000000000000</v>
      </c>
      <c r="O7943" s="9">
        <v>11</v>
      </c>
      <c r="P7943" s="9">
        <v>19</v>
      </c>
      <c r="Q7943" s="9">
        <v>3</v>
      </c>
    </row>
    <row r="7944" spans="1:17" hidden="1" x14ac:dyDescent="0.25">
      <c r="A7944" s="8" t="str">
        <f t="shared" si="746"/>
        <v>Patient Stretchers and Trolleys and Related AccessLinet UK Limited</v>
      </c>
      <c r="B7944" s="8" t="str">
        <f>VLOOKUP(J7944,'Contract IDs'!A:D,4,0)</f>
        <v>Patient Stretchers and Trolleys and Related Access</v>
      </c>
      <c r="C7944" s="8" t="str">
        <f>VLOOKUP(L7944,'Supplier IDs'!A:C,3,0)</f>
        <v>Linet UK Limited</v>
      </c>
      <c r="D7944" s="8" t="str">
        <f t="shared" si="745"/>
        <v>No Sub Cat</v>
      </c>
      <c r="E7944" s="8">
        <f t="shared" si="747"/>
        <v>300000000000000</v>
      </c>
      <c r="F7944" s="8">
        <f t="shared" si="748"/>
        <v>20</v>
      </c>
      <c r="G7944" s="8">
        <f t="shared" si="749"/>
        <v>49</v>
      </c>
      <c r="H7944" s="15">
        <f t="shared" si="750"/>
        <v>0.04</v>
      </c>
      <c r="I7944" s="15" t="s">
        <v>372</v>
      </c>
      <c r="J7944" s="10">
        <v>300000166523030</v>
      </c>
      <c r="K7944" s="9" t="s">
        <v>422</v>
      </c>
      <c r="L7944" s="10">
        <v>100000000612207</v>
      </c>
      <c r="M7944" s="9"/>
      <c r="N7944" s="20">
        <v>300000000000000</v>
      </c>
      <c r="O7944" s="9">
        <v>20</v>
      </c>
      <c r="P7944" s="9">
        <v>49</v>
      </c>
      <c r="Q7944" s="9">
        <v>4</v>
      </c>
    </row>
    <row r="7945" spans="1:17" hidden="1" x14ac:dyDescent="0.25">
      <c r="A7945" s="8" t="str">
        <f t="shared" si="746"/>
        <v>Patient Stretchers and Trolleys and Related AccessLinet UK Limited</v>
      </c>
      <c r="B7945" s="8" t="str">
        <f>VLOOKUP(J7945,'Contract IDs'!A:D,4,0)</f>
        <v>Patient Stretchers and Trolleys and Related Access</v>
      </c>
      <c r="C7945" s="8" t="str">
        <f>VLOOKUP(L7945,'Supplier IDs'!A:C,3,0)</f>
        <v>Linet UK Limited</v>
      </c>
      <c r="D7945" s="8" t="str">
        <f t="shared" si="745"/>
        <v>No Sub Cat</v>
      </c>
      <c r="E7945" s="8">
        <f t="shared" si="747"/>
        <v>300000000000000</v>
      </c>
      <c r="F7945" s="8">
        <f t="shared" si="748"/>
        <v>50</v>
      </c>
      <c r="G7945" s="8">
        <f t="shared" si="749"/>
        <v>99</v>
      </c>
      <c r="H7945" s="15">
        <f t="shared" si="750"/>
        <v>0.05</v>
      </c>
      <c r="I7945" s="15" t="s">
        <v>372</v>
      </c>
      <c r="J7945" s="10">
        <v>300000166523030</v>
      </c>
      <c r="K7945" s="9" t="s">
        <v>422</v>
      </c>
      <c r="L7945" s="10">
        <v>100000000612207</v>
      </c>
      <c r="M7945" s="9"/>
      <c r="N7945" s="20">
        <v>300000000000000</v>
      </c>
      <c r="O7945" s="9">
        <v>50</v>
      </c>
      <c r="P7945" s="9">
        <v>99</v>
      </c>
      <c r="Q7945" s="9">
        <v>5</v>
      </c>
    </row>
    <row r="7946" spans="1:17" hidden="1" x14ac:dyDescent="0.25">
      <c r="A7946" s="8" t="str">
        <f t="shared" si="746"/>
        <v>Patient Stretchers and Trolleys and Related AccessLinet UK Limited</v>
      </c>
      <c r="B7946" s="8" t="str">
        <f>VLOOKUP(J7946,'Contract IDs'!A:D,4,0)</f>
        <v>Patient Stretchers and Trolleys and Related Access</v>
      </c>
      <c r="C7946" s="8" t="str">
        <f>VLOOKUP(L7946,'Supplier IDs'!A:C,3,0)</f>
        <v>Linet UK Limited</v>
      </c>
      <c r="D7946" s="8" t="str">
        <f t="shared" si="745"/>
        <v>No Sub Cat</v>
      </c>
      <c r="E7946" s="8">
        <f t="shared" si="747"/>
        <v>300000000000000</v>
      </c>
      <c r="F7946" s="8">
        <f t="shared" si="748"/>
        <v>100</v>
      </c>
      <c r="G7946" s="8">
        <f t="shared" si="749"/>
        <v>149</v>
      </c>
      <c r="H7946" s="15">
        <f t="shared" si="750"/>
        <v>0.06</v>
      </c>
      <c r="I7946" s="15" t="s">
        <v>372</v>
      </c>
      <c r="J7946" s="10">
        <v>300000166523030</v>
      </c>
      <c r="K7946" s="9" t="s">
        <v>422</v>
      </c>
      <c r="L7946" s="10">
        <v>100000000612207</v>
      </c>
      <c r="M7946" s="9"/>
      <c r="N7946" s="20">
        <v>300000000000000</v>
      </c>
      <c r="O7946" s="9">
        <v>100</v>
      </c>
      <c r="P7946" s="9">
        <v>149</v>
      </c>
      <c r="Q7946" s="9">
        <v>6</v>
      </c>
    </row>
    <row r="7947" spans="1:17" hidden="1" x14ac:dyDescent="0.25">
      <c r="A7947" s="8" t="str">
        <f t="shared" si="746"/>
        <v>Patient Stretchers and Trolleys and Related AccessLinet UK Limited</v>
      </c>
      <c r="B7947" s="8" t="str">
        <f>VLOOKUP(J7947,'Contract IDs'!A:D,4,0)</f>
        <v>Patient Stretchers and Trolleys and Related Access</v>
      </c>
      <c r="C7947" s="8" t="str">
        <f>VLOOKUP(L7947,'Supplier IDs'!A:C,3,0)</f>
        <v>Linet UK Limited</v>
      </c>
      <c r="D7947" s="8" t="str">
        <f t="shared" si="745"/>
        <v>No Sub Cat</v>
      </c>
      <c r="E7947" s="8">
        <f t="shared" si="747"/>
        <v>300000000000000</v>
      </c>
      <c r="F7947" s="8">
        <f t="shared" si="748"/>
        <v>150</v>
      </c>
      <c r="G7947" s="8">
        <f t="shared" si="749"/>
        <v>199</v>
      </c>
      <c r="H7947" s="15">
        <f t="shared" si="750"/>
        <v>7.0000000000000007E-2</v>
      </c>
      <c r="I7947" s="15" t="s">
        <v>372</v>
      </c>
      <c r="J7947" s="10">
        <v>300000166523030</v>
      </c>
      <c r="K7947" s="9" t="s">
        <v>422</v>
      </c>
      <c r="L7947" s="10">
        <v>100000000612207</v>
      </c>
      <c r="M7947" s="9"/>
      <c r="N7947" s="20">
        <v>300000000000000</v>
      </c>
      <c r="O7947" s="9">
        <v>150</v>
      </c>
      <c r="P7947" s="9">
        <v>199</v>
      </c>
      <c r="Q7947" s="9">
        <v>7</v>
      </c>
    </row>
    <row r="7948" spans="1:17" hidden="1" x14ac:dyDescent="0.25">
      <c r="A7948" s="8" t="str">
        <f t="shared" si="746"/>
        <v>Patient Stretchers and Trolleys and Related AccessLinet UK Limited</v>
      </c>
      <c r="B7948" s="8" t="str">
        <f>VLOOKUP(J7948,'Contract IDs'!A:D,4,0)</f>
        <v>Patient Stretchers and Trolleys and Related Access</v>
      </c>
      <c r="C7948" s="8" t="str">
        <f>VLOOKUP(L7948,'Supplier IDs'!A:C,3,0)</f>
        <v>Linet UK Limited</v>
      </c>
      <c r="D7948" s="8" t="str">
        <f t="shared" si="745"/>
        <v>No Sub Cat</v>
      </c>
      <c r="E7948" s="8">
        <f t="shared" si="747"/>
        <v>300000000000000</v>
      </c>
      <c r="F7948" s="8">
        <f t="shared" si="748"/>
        <v>200</v>
      </c>
      <c r="G7948" s="8">
        <f t="shared" si="749"/>
        <v>1000</v>
      </c>
      <c r="H7948" s="15">
        <f t="shared" si="750"/>
        <v>0.08</v>
      </c>
      <c r="I7948" s="15" t="s">
        <v>372</v>
      </c>
      <c r="J7948" s="10">
        <v>300000166523030</v>
      </c>
      <c r="K7948" s="9" t="s">
        <v>422</v>
      </c>
      <c r="L7948" s="10">
        <v>100000000612207</v>
      </c>
      <c r="M7948" s="9"/>
      <c r="N7948" s="20">
        <v>300000000000000</v>
      </c>
      <c r="O7948" s="9">
        <v>200</v>
      </c>
      <c r="P7948" s="9">
        <v>1000</v>
      </c>
      <c r="Q7948" s="9">
        <v>8</v>
      </c>
    </row>
    <row r="7949" spans="1:17" hidden="1" x14ac:dyDescent="0.25">
      <c r="A7949" s="8" t="str">
        <f t="shared" si="746"/>
        <v>Electrosurgical Equipment and Related Accessories Medtronic Limited</v>
      </c>
      <c r="B7949" s="8" t="str">
        <f>VLOOKUP(J7949,'Contract IDs'!A:D,4,0)</f>
        <v xml:space="preserve">Electrosurgical Equipment and Related Accessories </v>
      </c>
      <c r="C7949" s="8" t="str">
        <f>VLOOKUP(L7949,'Supplier IDs'!A:C,3,0)</f>
        <v>Medtronic Limited</v>
      </c>
      <c r="D7949" s="8" t="str">
        <f t="shared" si="745"/>
        <v>Electrosurgical Machine</v>
      </c>
      <c r="E7949" s="8">
        <f t="shared" si="747"/>
        <v>300000000000000</v>
      </c>
      <c r="F7949" s="8">
        <f t="shared" si="748"/>
        <v>2</v>
      </c>
      <c r="G7949" s="8">
        <f t="shared" si="749"/>
        <v>5</v>
      </c>
      <c r="H7949" s="15">
        <f t="shared" si="750"/>
        <v>0.09</v>
      </c>
      <c r="I7949" s="15" t="s">
        <v>372</v>
      </c>
      <c r="J7949" s="10">
        <v>300000166413340</v>
      </c>
      <c r="K7949" s="9" t="s">
        <v>452</v>
      </c>
      <c r="L7949" s="10">
        <v>100000000612679</v>
      </c>
      <c r="M7949" s="9" t="s">
        <v>453</v>
      </c>
      <c r="N7949" s="20">
        <v>300000000000000</v>
      </c>
      <c r="O7949" s="9">
        <v>2</v>
      </c>
      <c r="P7949" s="9">
        <v>5</v>
      </c>
      <c r="Q7949" s="9">
        <v>9</v>
      </c>
    </row>
    <row r="7950" spans="1:17" hidden="1" x14ac:dyDescent="0.25">
      <c r="A7950" s="8" t="str">
        <f t="shared" si="746"/>
        <v>Electrosurgical Equipment and Related Accessories Medtronic Limited</v>
      </c>
      <c r="B7950" s="8" t="str">
        <f>VLOOKUP(J7950,'Contract IDs'!A:D,4,0)</f>
        <v xml:space="preserve">Electrosurgical Equipment and Related Accessories </v>
      </c>
      <c r="C7950" s="8" t="str">
        <f>VLOOKUP(L7950,'Supplier IDs'!A:C,3,0)</f>
        <v>Medtronic Limited</v>
      </c>
      <c r="D7950" s="8" t="str">
        <f t="shared" si="745"/>
        <v>Electrosurgical Machine</v>
      </c>
      <c r="E7950" s="8">
        <f t="shared" si="747"/>
        <v>300000000000000</v>
      </c>
      <c r="F7950" s="8">
        <f t="shared" si="748"/>
        <v>6</v>
      </c>
      <c r="G7950" s="8">
        <f t="shared" si="749"/>
        <v>10</v>
      </c>
      <c r="H7950" s="15">
        <f t="shared" si="750"/>
        <v>0.21</v>
      </c>
      <c r="I7950" s="15" t="s">
        <v>372</v>
      </c>
      <c r="J7950" s="10">
        <v>300000166413340</v>
      </c>
      <c r="K7950" s="9" t="s">
        <v>452</v>
      </c>
      <c r="L7950" s="10">
        <v>100000000612679</v>
      </c>
      <c r="M7950" s="9" t="s">
        <v>453</v>
      </c>
      <c r="N7950" s="20">
        <v>300000000000000</v>
      </c>
      <c r="O7950" s="9">
        <v>6</v>
      </c>
      <c r="P7950" s="9">
        <v>10</v>
      </c>
      <c r="Q7950" s="9">
        <v>21</v>
      </c>
    </row>
    <row r="7951" spans="1:17" hidden="1" x14ac:dyDescent="0.25">
      <c r="A7951" s="8" t="str">
        <f t="shared" si="746"/>
        <v>Electrosurgical Equipment and Related Accessories Medtronic Limited</v>
      </c>
      <c r="B7951" s="8" t="str">
        <f>VLOOKUP(J7951,'Contract IDs'!A:D,4,0)</f>
        <v xml:space="preserve">Electrosurgical Equipment and Related Accessories </v>
      </c>
      <c r="C7951" s="8" t="str">
        <f>VLOOKUP(L7951,'Supplier IDs'!A:C,3,0)</f>
        <v>Medtronic Limited</v>
      </c>
      <c r="D7951" s="8" t="str">
        <f t="shared" si="745"/>
        <v>Electrosurgical Machine</v>
      </c>
      <c r="E7951" s="8">
        <f t="shared" si="747"/>
        <v>300000000000000</v>
      </c>
      <c r="F7951" s="8">
        <f t="shared" si="748"/>
        <v>11</v>
      </c>
      <c r="G7951" s="8">
        <f t="shared" si="749"/>
        <v>15</v>
      </c>
      <c r="H7951" s="15">
        <f t="shared" si="750"/>
        <v>0.24</v>
      </c>
      <c r="I7951" s="15" t="s">
        <v>372</v>
      </c>
      <c r="J7951" s="10">
        <v>300000166413340</v>
      </c>
      <c r="K7951" s="9" t="s">
        <v>452</v>
      </c>
      <c r="L7951" s="10">
        <v>100000000612679</v>
      </c>
      <c r="M7951" s="9" t="s">
        <v>453</v>
      </c>
      <c r="N7951" s="20">
        <v>300000000000000</v>
      </c>
      <c r="O7951" s="9">
        <v>11</v>
      </c>
      <c r="P7951" s="9">
        <v>15</v>
      </c>
      <c r="Q7951" s="9">
        <v>24</v>
      </c>
    </row>
    <row r="7952" spans="1:17" hidden="1" x14ac:dyDescent="0.25">
      <c r="A7952" s="8" t="str">
        <f t="shared" si="746"/>
        <v>Electrosurgical Equipment and Related Accessories Medtronic Limited</v>
      </c>
      <c r="B7952" s="8" t="str">
        <f>VLOOKUP(J7952,'Contract IDs'!A:D,4,0)</f>
        <v xml:space="preserve">Electrosurgical Equipment and Related Accessories </v>
      </c>
      <c r="C7952" s="8" t="str">
        <f>VLOOKUP(L7952,'Supplier IDs'!A:C,3,0)</f>
        <v>Medtronic Limited</v>
      </c>
      <c r="D7952" s="8" t="str">
        <f t="shared" si="745"/>
        <v>Electrosurgical Machine</v>
      </c>
      <c r="E7952" s="8">
        <f t="shared" si="747"/>
        <v>300000000000000</v>
      </c>
      <c r="F7952" s="8">
        <f t="shared" si="748"/>
        <v>16</v>
      </c>
      <c r="G7952" s="8">
        <f t="shared" si="749"/>
        <v>20</v>
      </c>
      <c r="H7952" s="15">
        <f t="shared" si="750"/>
        <v>0.33</v>
      </c>
      <c r="I7952" s="15" t="s">
        <v>372</v>
      </c>
      <c r="J7952" s="10">
        <v>300000166413340</v>
      </c>
      <c r="K7952" s="9" t="s">
        <v>452</v>
      </c>
      <c r="L7952" s="10">
        <v>100000000612679</v>
      </c>
      <c r="M7952" s="9" t="s">
        <v>453</v>
      </c>
      <c r="N7952" s="20">
        <v>300000000000000</v>
      </c>
      <c r="O7952" s="9">
        <v>16</v>
      </c>
      <c r="P7952" s="9">
        <v>20</v>
      </c>
      <c r="Q7952" s="9">
        <v>33</v>
      </c>
    </row>
    <row r="7953" spans="1:17" hidden="1" x14ac:dyDescent="0.25">
      <c r="A7953" s="8" t="str">
        <f t="shared" si="746"/>
        <v>Electrosurgical Equipment and Related Accessories Medtronic Limited</v>
      </c>
      <c r="B7953" s="8" t="str">
        <f>VLOOKUP(J7953,'Contract IDs'!A:D,4,0)</f>
        <v xml:space="preserve">Electrosurgical Equipment and Related Accessories </v>
      </c>
      <c r="C7953" s="8" t="str">
        <f>VLOOKUP(L7953,'Supplier IDs'!A:C,3,0)</f>
        <v>Medtronic Limited</v>
      </c>
      <c r="D7953" s="8" t="str">
        <f t="shared" si="745"/>
        <v>Electrosurgical Machine</v>
      </c>
      <c r="E7953" s="8">
        <f t="shared" si="747"/>
        <v>300000000000000</v>
      </c>
      <c r="F7953" s="8">
        <f t="shared" si="748"/>
        <v>21</v>
      </c>
      <c r="G7953" s="8">
        <f t="shared" si="749"/>
        <v>30</v>
      </c>
      <c r="H7953" s="15">
        <f t="shared" si="750"/>
        <v>0.41</v>
      </c>
      <c r="I7953" s="15" t="s">
        <v>372</v>
      </c>
      <c r="J7953" s="10">
        <v>300000166413340</v>
      </c>
      <c r="K7953" s="9" t="s">
        <v>452</v>
      </c>
      <c r="L7953" s="10">
        <v>100000000612679</v>
      </c>
      <c r="M7953" s="9" t="s">
        <v>453</v>
      </c>
      <c r="N7953" s="20">
        <v>300000000000000</v>
      </c>
      <c r="O7953" s="9">
        <v>21</v>
      </c>
      <c r="P7953" s="9">
        <v>30</v>
      </c>
      <c r="Q7953" s="9">
        <v>41</v>
      </c>
    </row>
    <row r="7954" spans="1:17" hidden="1" x14ac:dyDescent="0.25">
      <c r="A7954" s="8" t="str">
        <f t="shared" si="746"/>
        <v>Electrosurgical Equipment and Related Accessories Medtronic Limited</v>
      </c>
      <c r="B7954" s="8" t="str">
        <f>VLOOKUP(J7954,'Contract IDs'!A:D,4,0)</f>
        <v xml:space="preserve">Electrosurgical Equipment and Related Accessories </v>
      </c>
      <c r="C7954" s="8" t="str">
        <f>VLOOKUP(L7954,'Supplier IDs'!A:C,3,0)</f>
        <v>Medtronic Limited</v>
      </c>
      <c r="D7954" s="8" t="str">
        <f t="shared" si="745"/>
        <v>Electrosurgical Machine</v>
      </c>
      <c r="E7954" s="8">
        <f t="shared" si="747"/>
        <v>300000000000000</v>
      </c>
      <c r="F7954" s="8">
        <f t="shared" si="748"/>
        <v>31</v>
      </c>
      <c r="G7954" s="8">
        <f t="shared" si="749"/>
        <v>40</v>
      </c>
      <c r="H7954" s="15">
        <f t="shared" si="750"/>
        <v>0.44</v>
      </c>
      <c r="I7954" s="15" t="s">
        <v>372</v>
      </c>
      <c r="J7954" s="10">
        <v>300000166413340</v>
      </c>
      <c r="K7954" s="9" t="s">
        <v>452</v>
      </c>
      <c r="L7954" s="10">
        <v>100000000612679</v>
      </c>
      <c r="M7954" s="9" t="s">
        <v>453</v>
      </c>
      <c r="N7954" s="20">
        <v>300000000000000</v>
      </c>
      <c r="O7954" s="9">
        <v>31</v>
      </c>
      <c r="P7954" s="9">
        <v>40</v>
      </c>
      <c r="Q7954" s="9">
        <v>44</v>
      </c>
    </row>
    <row r="7955" spans="1:17" hidden="1" x14ac:dyDescent="0.25">
      <c r="A7955" s="8" t="str">
        <f t="shared" si="746"/>
        <v>Electrosurgical Equipment and Related Accessories Medtronic Limited</v>
      </c>
      <c r="B7955" s="8" t="str">
        <f>VLOOKUP(J7955,'Contract IDs'!A:D,4,0)</f>
        <v xml:space="preserve">Electrosurgical Equipment and Related Accessories </v>
      </c>
      <c r="C7955" s="8" t="str">
        <f>VLOOKUP(L7955,'Supplier IDs'!A:C,3,0)</f>
        <v>Medtronic Limited</v>
      </c>
      <c r="D7955" s="8" t="str">
        <f t="shared" si="745"/>
        <v>Electrosurgical Machine</v>
      </c>
      <c r="E7955" s="8">
        <f t="shared" si="747"/>
        <v>300000000000000</v>
      </c>
      <c r="F7955" s="8">
        <f t="shared" si="748"/>
        <v>41</v>
      </c>
      <c r="G7955" s="8">
        <f t="shared" si="749"/>
        <v>50</v>
      </c>
      <c r="H7955" s="15">
        <f t="shared" si="750"/>
        <v>0.44</v>
      </c>
      <c r="I7955" s="15" t="s">
        <v>372</v>
      </c>
      <c r="J7955" s="10">
        <v>300000166413340</v>
      </c>
      <c r="K7955" s="9" t="s">
        <v>452</v>
      </c>
      <c r="L7955" s="10">
        <v>100000000612679</v>
      </c>
      <c r="M7955" s="9" t="s">
        <v>453</v>
      </c>
      <c r="N7955" s="20">
        <v>300000000000000</v>
      </c>
      <c r="O7955" s="9">
        <v>41</v>
      </c>
      <c r="P7955" s="9">
        <v>50</v>
      </c>
      <c r="Q7955" s="9">
        <v>44</v>
      </c>
    </row>
    <row r="7956" spans="1:17" hidden="1" x14ac:dyDescent="0.25">
      <c r="A7956" s="8" t="str">
        <f t="shared" si="746"/>
        <v>Electrosurgical Equipment and Related Accessories Medtronic Limited</v>
      </c>
      <c r="B7956" s="8" t="str">
        <f>VLOOKUP(J7956,'Contract IDs'!A:D,4,0)</f>
        <v xml:space="preserve">Electrosurgical Equipment and Related Accessories </v>
      </c>
      <c r="C7956" s="8" t="str">
        <f>VLOOKUP(L7956,'Supplier IDs'!A:C,3,0)</f>
        <v>Medtronic Limited</v>
      </c>
      <c r="D7956" s="8" t="str">
        <f t="shared" si="745"/>
        <v>Electrosurgical Machine</v>
      </c>
      <c r="E7956" s="8">
        <f t="shared" si="747"/>
        <v>300000000000000</v>
      </c>
      <c r="F7956" s="8">
        <f t="shared" si="748"/>
        <v>51</v>
      </c>
      <c r="G7956" s="8">
        <f t="shared" si="749"/>
        <v>100</v>
      </c>
      <c r="H7956" s="15">
        <f t="shared" si="750"/>
        <v>0.44</v>
      </c>
      <c r="I7956" s="15" t="s">
        <v>372</v>
      </c>
      <c r="J7956" s="10">
        <v>300000166413340</v>
      </c>
      <c r="K7956" s="9" t="s">
        <v>452</v>
      </c>
      <c r="L7956" s="10">
        <v>100000000612679</v>
      </c>
      <c r="M7956" s="9" t="s">
        <v>453</v>
      </c>
      <c r="N7956" s="20">
        <v>300000000000000</v>
      </c>
      <c r="O7956" s="9">
        <v>51</v>
      </c>
      <c r="P7956" s="9">
        <v>100</v>
      </c>
      <c r="Q7956" s="9">
        <v>44</v>
      </c>
    </row>
    <row r="7957" spans="1:17" hidden="1" x14ac:dyDescent="0.25">
      <c r="A7957" s="8" t="str">
        <f t="shared" si="746"/>
        <v>Electrosurgical Equipment and Related Accessories Medtronic Limited</v>
      </c>
      <c r="B7957" s="8" t="str">
        <f>VLOOKUP(J7957,'Contract IDs'!A:D,4,0)</f>
        <v xml:space="preserve">Electrosurgical Equipment and Related Accessories </v>
      </c>
      <c r="C7957" s="8" t="str">
        <f>VLOOKUP(L7957,'Supplier IDs'!A:C,3,0)</f>
        <v>Medtronic Limited</v>
      </c>
      <c r="D7957" s="8" t="str">
        <f t="shared" si="745"/>
        <v>Electrosurgical Machine</v>
      </c>
      <c r="E7957" s="8">
        <f t="shared" si="747"/>
        <v>300000000000000</v>
      </c>
      <c r="F7957" s="8">
        <f t="shared" si="748"/>
        <v>2</v>
      </c>
      <c r="G7957" s="8">
        <f t="shared" si="749"/>
        <v>5</v>
      </c>
      <c r="H7957" s="15">
        <f t="shared" si="750"/>
        <v>0.09</v>
      </c>
      <c r="I7957" s="15" t="s">
        <v>372</v>
      </c>
      <c r="J7957" s="10">
        <v>300000166413340</v>
      </c>
      <c r="K7957" s="9" t="s">
        <v>452</v>
      </c>
      <c r="L7957" s="10">
        <v>100000000612679</v>
      </c>
      <c r="M7957" s="9" t="s">
        <v>453</v>
      </c>
      <c r="N7957" s="20">
        <v>300000000000000</v>
      </c>
      <c r="O7957" s="9">
        <v>2</v>
      </c>
      <c r="P7957" s="9">
        <v>5</v>
      </c>
      <c r="Q7957" s="9">
        <v>9</v>
      </c>
    </row>
    <row r="7958" spans="1:17" hidden="1" x14ac:dyDescent="0.25">
      <c r="A7958" s="8" t="str">
        <f t="shared" si="746"/>
        <v>Electrosurgical Equipment and Related Accessories Medtronic Limited</v>
      </c>
      <c r="B7958" s="8" t="str">
        <f>VLOOKUP(J7958,'Contract IDs'!A:D,4,0)</f>
        <v xml:space="preserve">Electrosurgical Equipment and Related Accessories </v>
      </c>
      <c r="C7958" s="8" t="str">
        <f>VLOOKUP(L7958,'Supplier IDs'!A:C,3,0)</f>
        <v>Medtronic Limited</v>
      </c>
      <c r="D7958" s="8" t="str">
        <f t="shared" si="745"/>
        <v>Electrosurgical Machine</v>
      </c>
      <c r="E7958" s="8">
        <f t="shared" si="747"/>
        <v>300000000000000</v>
      </c>
      <c r="F7958" s="8">
        <f t="shared" si="748"/>
        <v>6</v>
      </c>
      <c r="G7958" s="8">
        <f t="shared" si="749"/>
        <v>10</v>
      </c>
      <c r="H7958" s="15">
        <f t="shared" si="750"/>
        <v>0.21</v>
      </c>
      <c r="I7958" s="15" t="s">
        <v>372</v>
      </c>
      <c r="J7958" s="10">
        <v>300000166413340</v>
      </c>
      <c r="K7958" s="9" t="s">
        <v>452</v>
      </c>
      <c r="L7958" s="10">
        <v>100000000612679</v>
      </c>
      <c r="M7958" s="9" t="s">
        <v>453</v>
      </c>
      <c r="N7958" s="20">
        <v>300000000000000</v>
      </c>
      <c r="O7958" s="9">
        <v>6</v>
      </c>
      <c r="P7958" s="9">
        <v>10</v>
      </c>
      <c r="Q7958" s="9">
        <v>21</v>
      </c>
    </row>
    <row r="7959" spans="1:17" hidden="1" x14ac:dyDescent="0.25">
      <c r="A7959" s="8" t="str">
        <f t="shared" si="746"/>
        <v>Electrosurgical Equipment and Related Accessories Medtronic Limited</v>
      </c>
      <c r="B7959" s="8" t="str">
        <f>VLOOKUP(J7959,'Contract IDs'!A:D,4,0)</f>
        <v xml:space="preserve">Electrosurgical Equipment and Related Accessories </v>
      </c>
      <c r="C7959" s="8" t="str">
        <f>VLOOKUP(L7959,'Supplier IDs'!A:C,3,0)</f>
        <v>Medtronic Limited</v>
      </c>
      <c r="D7959" s="8" t="str">
        <f t="shared" si="745"/>
        <v>Electrosurgical Machine</v>
      </c>
      <c r="E7959" s="8">
        <f t="shared" si="747"/>
        <v>300000000000000</v>
      </c>
      <c r="F7959" s="8">
        <f t="shared" si="748"/>
        <v>11</v>
      </c>
      <c r="G7959" s="8">
        <f t="shared" si="749"/>
        <v>15</v>
      </c>
      <c r="H7959" s="15">
        <f t="shared" si="750"/>
        <v>0.24</v>
      </c>
      <c r="I7959" s="15" t="s">
        <v>372</v>
      </c>
      <c r="J7959" s="10">
        <v>300000166413340</v>
      </c>
      <c r="K7959" s="9" t="s">
        <v>452</v>
      </c>
      <c r="L7959" s="10">
        <v>100000000612679</v>
      </c>
      <c r="M7959" s="9" t="s">
        <v>453</v>
      </c>
      <c r="N7959" s="20">
        <v>300000000000000</v>
      </c>
      <c r="O7959" s="9">
        <v>11</v>
      </c>
      <c r="P7959" s="9">
        <v>15</v>
      </c>
      <c r="Q7959" s="9">
        <v>24</v>
      </c>
    </row>
    <row r="7960" spans="1:17" hidden="1" x14ac:dyDescent="0.25">
      <c r="A7960" s="8" t="str">
        <f t="shared" si="746"/>
        <v>Electrosurgical Equipment and Related Accessories Medtronic Limited</v>
      </c>
      <c r="B7960" s="8" t="str">
        <f>VLOOKUP(J7960,'Contract IDs'!A:D,4,0)</f>
        <v xml:space="preserve">Electrosurgical Equipment and Related Accessories </v>
      </c>
      <c r="C7960" s="8" t="str">
        <f>VLOOKUP(L7960,'Supplier IDs'!A:C,3,0)</f>
        <v>Medtronic Limited</v>
      </c>
      <c r="D7960" s="8" t="str">
        <f t="shared" si="745"/>
        <v>Electrosurgical Machine</v>
      </c>
      <c r="E7960" s="8">
        <f t="shared" si="747"/>
        <v>300000000000000</v>
      </c>
      <c r="F7960" s="8">
        <f t="shared" si="748"/>
        <v>16</v>
      </c>
      <c r="G7960" s="8">
        <f t="shared" si="749"/>
        <v>20</v>
      </c>
      <c r="H7960" s="15">
        <f t="shared" si="750"/>
        <v>0.33</v>
      </c>
      <c r="I7960" s="15" t="s">
        <v>372</v>
      </c>
      <c r="J7960" s="10">
        <v>300000166413340</v>
      </c>
      <c r="K7960" s="9" t="s">
        <v>452</v>
      </c>
      <c r="L7960" s="10">
        <v>100000000612679</v>
      </c>
      <c r="M7960" s="9" t="s">
        <v>453</v>
      </c>
      <c r="N7960" s="20">
        <v>300000000000000</v>
      </c>
      <c r="O7960" s="9">
        <v>16</v>
      </c>
      <c r="P7960" s="9">
        <v>20</v>
      </c>
      <c r="Q7960" s="9">
        <v>33</v>
      </c>
    </row>
    <row r="7961" spans="1:17" hidden="1" x14ac:dyDescent="0.25">
      <c r="A7961" s="8" t="str">
        <f t="shared" si="746"/>
        <v>Electrosurgical Equipment and Related Accessories Medtronic Limited</v>
      </c>
      <c r="B7961" s="8" t="str">
        <f>VLOOKUP(J7961,'Contract IDs'!A:D,4,0)</f>
        <v xml:space="preserve">Electrosurgical Equipment and Related Accessories </v>
      </c>
      <c r="C7961" s="8" t="str">
        <f>VLOOKUP(L7961,'Supplier IDs'!A:C,3,0)</f>
        <v>Medtronic Limited</v>
      </c>
      <c r="D7961" s="8" t="str">
        <f t="shared" si="745"/>
        <v>Electrosurgical Machine</v>
      </c>
      <c r="E7961" s="8">
        <f t="shared" si="747"/>
        <v>300000000000000</v>
      </c>
      <c r="F7961" s="8">
        <f t="shared" si="748"/>
        <v>21</v>
      </c>
      <c r="G7961" s="8">
        <f t="shared" si="749"/>
        <v>30</v>
      </c>
      <c r="H7961" s="15">
        <f t="shared" si="750"/>
        <v>0.41</v>
      </c>
      <c r="I7961" s="15" t="s">
        <v>372</v>
      </c>
      <c r="J7961" s="10">
        <v>300000166413340</v>
      </c>
      <c r="K7961" s="9" t="s">
        <v>452</v>
      </c>
      <c r="L7961" s="10">
        <v>100000000612679</v>
      </c>
      <c r="M7961" s="9" t="s">
        <v>453</v>
      </c>
      <c r="N7961" s="20">
        <v>300000000000000</v>
      </c>
      <c r="O7961" s="9">
        <v>21</v>
      </c>
      <c r="P7961" s="9">
        <v>30</v>
      </c>
      <c r="Q7961" s="9">
        <v>41</v>
      </c>
    </row>
    <row r="7962" spans="1:17" hidden="1" x14ac:dyDescent="0.25">
      <c r="A7962" s="8" t="str">
        <f t="shared" si="746"/>
        <v>Electrosurgical Equipment and Related Accessories Medtronic Limited</v>
      </c>
      <c r="B7962" s="8" t="str">
        <f>VLOOKUP(J7962,'Contract IDs'!A:D,4,0)</f>
        <v xml:space="preserve">Electrosurgical Equipment and Related Accessories </v>
      </c>
      <c r="C7962" s="8" t="str">
        <f>VLOOKUP(L7962,'Supplier IDs'!A:C,3,0)</f>
        <v>Medtronic Limited</v>
      </c>
      <c r="D7962" s="8" t="str">
        <f t="shared" si="745"/>
        <v>Electrosurgical Machine</v>
      </c>
      <c r="E7962" s="8">
        <f t="shared" si="747"/>
        <v>300000000000000</v>
      </c>
      <c r="F7962" s="8">
        <f t="shared" si="748"/>
        <v>31</v>
      </c>
      <c r="G7962" s="8">
        <f t="shared" si="749"/>
        <v>100</v>
      </c>
      <c r="H7962" s="15">
        <f t="shared" si="750"/>
        <v>0.44</v>
      </c>
      <c r="I7962" s="15" t="s">
        <v>372</v>
      </c>
      <c r="J7962" s="10">
        <v>300000166413340</v>
      </c>
      <c r="K7962" s="9" t="s">
        <v>452</v>
      </c>
      <c r="L7962" s="10">
        <v>100000000612679</v>
      </c>
      <c r="M7962" s="9" t="s">
        <v>453</v>
      </c>
      <c r="N7962" s="20">
        <v>300000000000000</v>
      </c>
      <c r="O7962" s="9">
        <v>31</v>
      </c>
      <c r="P7962" s="9">
        <v>100</v>
      </c>
      <c r="Q7962" s="9">
        <v>44</v>
      </c>
    </row>
    <row r="7963" spans="1:17" hidden="1" x14ac:dyDescent="0.25">
      <c r="A7963" s="8" t="str">
        <f t="shared" si="746"/>
        <v>Electrosurgical Equipment and Related Accessories Medtronic Limited</v>
      </c>
      <c r="B7963" s="8" t="str">
        <f>VLOOKUP(J7963,'Contract IDs'!A:D,4,0)</f>
        <v xml:space="preserve">Electrosurgical Equipment and Related Accessories </v>
      </c>
      <c r="C7963" s="8" t="str">
        <f>VLOOKUP(L7963,'Supplier IDs'!A:C,3,0)</f>
        <v>Medtronic Limited</v>
      </c>
      <c r="D7963" s="8" t="str">
        <f t="shared" si="745"/>
        <v>Electrosurgical Machine</v>
      </c>
      <c r="E7963" s="8">
        <f t="shared" si="747"/>
        <v>300000000000000</v>
      </c>
      <c r="F7963" s="8">
        <f t="shared" si="748"/>
        <v>41</v>
      </c>
      <c r="G7963" s="8">
        <f t="shared" si="749"/>
        <v>50</v>
      </c>
      <c r="H7963" s="15">
        <f t="shared" si="750"/>
        <v>0.44</v>
      </c>
      <c r="I7963" s="15" t="s">
        <v>372</v>
      </c>
      <c r="J7963" s="10">
        <v>300000166413340</v>
      </c>
      <c r="K7963" s="9" t="s">
        <v>452</v>
      </c>
      <c r="L7963" s="10">
        <v>100000000612679</v>
      </c>
      <c r="M7963" s="9" t="s">
        <v>453</v>
      </c>
      <c r="N7963" s="20">
        <v>300000000000000</v>
      </c>
      <c r="O7963" s="9">
        <v>41</v>
      </c>
      <c r="P7963" s="9">
        <v>50</v>
      </c>
      <c r="Q7963" s="9">
        <v>44</v>
      </c>
    </row>
    <row r="7964" spans="1:17" hidden="1" x14ac:dyDescent="0.25">
      <c r="A7964" s="8" t="str">
        <f t="shared" si="746"/>
        <v>Electrosurgical Equipment and Related Accessories Medtronic Limited</v>
      </c>
      <c r="B7964" s="8" t="str">
        <f>VLOOKUP(J7964,'Contract IDs'!A:D,4,0)</f>
        <v xml:space="preserve">Electrosurgical Equipment and Related Accessories </v>
      </c>
      <c r="C7964" s="8" t="str">
        <f>VLOOKUP(L7964,'Supplier IDs'!A:C,3,0)</f>
        <v>Medtronic Limited</v>
      </c>
      <c r="D7964" s="8" t="str">
        <f t="shared" si="745"/>
        <v>Electrosurgical Machine</v>
      </c>
      <c r="E7964" s="8">
        <f t="shared" si="747"/>
        <v>300000000000000</v>
      </c>
      <c r="F7964" s="8">
        <f t="shared" si="748"/>
        <v>51</v>
      </c>
      <c r="G7964" s="8">
        <f t="shared" si="749"/>
        <v>100</v>
      </c>
      <c r="H7964" s="15">
        <f t="shared" si="750"/>
        <v>0.44</v>
      </c>
      <c r="I7964" s="15" t="s">
        <v>372</v>
      </c>
      <c r="J7964" s="10">
        <v>300000166413340</v>
      </c>
      <c r="K7964" s="9" t="s">
        <v>452</v>
      </c>
      <c r="L7964" s="10">
        <v>100000000612679</v>
      </c>
      <c r="M7964" s="9" t="s">
        <v>453</v>
      </c>
      <c r="N7964" s="20">
        <v>300000000000000</v>
      </c>
      <c r="O7964" s="9">
        <v>51</v>
      </c>
      <c r="P7964" s="9">
        <v>100</v>
      </c>
      <c r="Q7964" s="9">
        <v>44</v>
      </c>
    </row>
    <row r="7965" spans="1:17" hidden="1" x14ac:dyDescent="0.25">
      <c r="A7965" s="8" t="str">
        <f t="shared" si="746"/>
        <v>Electrosurgical Equipment and Related Accessories Medtronic Limited</v>
      </c>
      <c r="B7965" s="8" t="str">
        <f>VLOOKUP(J7965,'Contract IDs'!A:D,4,0)</f>
        <v xml:space="preserve">Electrosurgical Equipment and Related Accessories </v>
      </c>
      <c r="C7965" s="8" t="str">
        <f>VLOOKUP(L7965,'Supplier IDs'!A:C,3,0)</f>
        <v>Medtronic Limited</v>
      </c>
      <c r="D7965" s="8" t="str">
        <f t="shared" si="745"/>
        <v>Electrosurgical Machine</v>
      </c>
      <c r="E7965" s="8">
        <f t="shared" si="747"/>
        <v>300000000000000</v>
      </c>
      <c r="F7965" s="8">
        <f t="shared" si="748"/>
        <v>2</v>
      </c>
      <c r="G7965" s="8">
        <f t="shared" si="749"/>
        <v>5</v>
      </c>
      <c r="H7965" s="15">
        <f t="shared" si="750"/>
        <v>0.09</v>
      </c>
      <c r="I7965" s="15" t="s">
        <v>372</v>
      </c>
      <c r="J7965" s="10">
        <v>300000166413340</v>
      </c>
      <c r="K7965" s="9" t="s">
        <v>452</v>
      </c>
      <c r="L7965" s="10">
        <v>100000000612679</v>
      </c>
      <c r="M7965" s="9" t="s">
        <v>453</v>
      </c>
      <c r="N7965" s="20">
        <v>300000000000000</v>
      </c>
      <c r="O7965" s="9">
        <v>2</v>
      </c>
      <c r="P7965" s="9">
        <v>5</v>
      </c>
      <c r="Q7965" s="9">
        <v>9</v>
      </c>
    </row>
    <row r="7966" spans="1:17" hidden="1" x14ac:dyDescent="0.25">
      <c r="A7966" s="8" t="str">
        <f t="shared" si="746"/>
        <v>Electrosurgical Equipment and Related Accessories Medtronic Limited</v>
      </c>
      <c r="B7966" s="8" t="str">
        <f>VLOOKUP(J7966,'Contract IDs'!A:D,4,0)</f>
        <v xml:space="preserve">Electrosurgical Equipment and Related Accessories </v>
      </c>
      <c r="C7966" s="8" t="str">
        <f>VLOOKUP(L7966,'Supplier IDs'!A:C,3,0)</f>
        <v>Medtronic Limited</v>
      </c>
      <c r="D7966" s="8" t="str">
        <f t="shared" si="745"/>
        <v>Electrosurgical Machine</v>
      </c>
      <c r="E7966" s="8">
        <f t="shared" si="747"/>
        <v>300000000000000</v>
      </c>
      <c r="F7966" s="8">
        <f t="shared" si="748"/>
        <v>6</v>
      </c>
      <c r="G7966" s="8">
        <f t="shared" si="749"/>
        <v>10</v>
      </c>
      <c r="H7966" s="15">
        <f t="shared" si="750"/>
        <v>0.21</v>
      </c>
      <c r="I7966" s="15" t="s">
        <v>372</v>
      </c>
      <c r="J7966" s="10">
        <v>300000166413340</v>
      </c>
      <c r="K7966" s="9" t="s">
        <v>452</v>
      </c>
      <c r="L7966" s="10">
        <v>100000000612679</v>
      </c>
      <c r="M7966" s="9" t="s">
        <v>453</v>
      </c>
      <c r="N7966" s="20">
        <v>300000000000000</v>
      </c>
      <c r="O7966" s="9">
        <v>6</v>
      </c>
      <c r="P7966" s="9">
        <v>10</v>
      </c>
      <c r="Q7966" s="9">
        <v>21</v>
      </c>
    </row>
    <row r="7967" spans="1:17" hidden="1" x14ac:dyDescent="0.25">
      <c r="A7967" s="8" t="str">
        <f t="shared" si="746"/>
        <v>Electrosurgical Equipment and Related Accessories Medtronic Limited</v>
      </c>
      <c r="B7967" s="8" t="str">
        <f>VLOOKUP(J7967,'Contract IDs'!A:D,4,0)</f>
        <v xml:space="preserve">Electrosurgical Equipment and Related Accessories </v>
      </c>
      <c r="C7967" s="8" t="str">
        <f>VLOOKUP(L7967,'Supplier IDs'!A:C,3,0)</f>
        <v>Medtronic Limited</v>
      </c>
      <c r="D7967" s="8" t="str">
        <f t="shared" si="745"/>
        <v>Electrosurgical Machine</v>
      </c>
      <c r="E7967" s="8">
        <f t="shared" si="747"/>
        <v>300000000000000</v>
      </c>
      <c r="F7967" s="8">
        <f t="shared" si="748"/>
        <v>11</v>
      </c>
      <c r="G7967" s="8">
        <f t="shared" si="749"/>
        <v>15</v>
      </c>
      <c r="H7967" s="15">
        <f t="shared" si="750"/>
        <v>0.24</v>
      </c>
      <c r="I7967" s="15" t="s">
        <v>372</v>
      </c>
      <c r="J7967" s="10">
        <v>300000166413340</v>
      </c>
      <c r="K7967" s="9" t="s">
        <v>452</v>
      </c>
      <c r="L7967" s="10">
        <v>100000000612679</v>
      </c>
      <c r="M7967" s="9" t="s">
        <v>453</v>
      </c>
      <c r="N7967" s="20">
        <v>300000000000000</v>
      </c>
      <c r="O7967" s="9">
        <v>11</v>
      </c>
      <c r="P7967" s="9">
        <v>15</v>
      </c>
      <c r="Q7967" s="9">
        <v>24</v>
      </c>
    </row>
    <row r="7968" spans="1:17" hidden="1" x14ac:dyDescent="0.25">
      <c r="A7968" s="8" t="str">
        <f t="shared" si="746"/>
        <v>Electrosurgical Equipment and Related Accessories Medtronic Limited</v>
      </c>
      <c r="B7968" s="8" t="str">
        <f>VLOOKUP(J7968,'Contract IDs'!A:D,4,0)</f>
        <v xml:space="preserve">Electrosurgical Equipment and Related Accessories </v>
      </c>
      <c r="C7968" s="8" t="str">
        <f>VLOOKUP(L7968,'Supplier IDs'!A:C,3,0)</f>
        <v>Medtronic Limited</v>
      </c>
      <c r="D7968" s="8" t="str">
        <f t="shared" si="745"/>
        <v>Electrosurgical Machine</v>
      </c>
      <c r="E7968" s="8">
        <f t="shared" si="747"/>
        <v>300000000000000</v>
      </c>
      <c r="F7968" s="8">
        <f t="shared" si="748"/>
        <v>16</v>
      </c>
      <c r="G7968" s="8">
        <f t="shared" si="749"/>
        <v>20</v>
      </c>
      <c r="H7968" s="15">
        <f t="shared" si="750"/>
        <v>0.33</v>
      </c>
      <c r="I7968" s="15" t="s">
        <v>372</v>
      </c>
      <c r="J7968" s="10">
        <v>300000166413340</v>
      </c>
      <c r="K7968" s="9" t="s">
        <v>452</v>
      </c>
      <c r="L7968" s="10">
        <v>100000000612679</v>
      </c>
      <c r="M7968" s="9" t="s">
        <v>453</v>
      </c>
      <c r="N7968" s="20">
        <v>300000000000000</v>
      </c>
      <c r="O7968" s="9">
        <v>16</v>
      </c>
      <c r="P7968" s="9">
        <v>20</v>
      </c>
      <c r="Q7968" s="9">
        <v>33</v>
      </c>
    </row>
    <row r="7969" spans="1:17" hidden="1" x14ac:dyDescent="0.25">
      <c r="A7969" s="8" t="str">
        <f t="shared" si="746"/>
        <v>Electrosurgical Equipment and Related Accessories Medtronic Limited</v>
      </c>
      <c r="B7969" s="8" t="str">
        <f>VLOOKUP(J7969,'Contract IDs'!A:D,4,0)</f>
        <v xml:space="preserve">Electrosurgical Equipment and Related Accessories </v>
      </c>
      <c r="C7969" s="8" t="str">
        <f>VLOOKUP(L7969,'Supplier IDs'!A:C,3,0)</f>
        <v>Medtronic Limited</v>
      </c>
      <c r="D7969" s="8" t="str">
        <f t="shared" si="745"/>
        <v>Electrosurgical Machine</v>
      </c>
      <c r="E7969" s="8">
        <f t="shared" si="747"/>
        <v>300000000000000</v>
      </c>
      <c r="F7969" s="8">
        <f t="shared" si="748"/>
        <v>21</v>
      </c>
      <c r="G7969" s="8">
        <f t="shared" si="749"/>
        <v>30</v>
      </c>
      <c r="H7969" s="15">
        <f t="shared" si="750"/>
        <v>0.41</v>
      </c>
      <c r="I7969" s="15" t="s">
        <v>372</v>
      </c>
      <c r="J7969" s="10">
        <v>300000166413340</v>
      </c>
      <c r="K7969" s="9" t="s">
        <v>452</v>
      </c>
      <c r="L7969" s="10">
        <v>100000000612679</v>
      </c>
      <c r="M7969" s="9" t="s">
        <v>453</v>
      </c>
      <c r="N7969" s="20">
        <v>300000000000000</v>
      </c>
      <c r="O7969" s="9">
        <v>21</v>
      </c>
      <c r="P7969" s="9">
        <v>30</v>
      </c>
      <c r="Q7969" s="9">
        <v>41</v>
      </c>
    </row>
    <row r="7970" spans="1:17" hidden="1" x14ac:dyDescent="0.25">
      <c r="A7970" s="8" t="str">
        <f t="shared" si="746"/>
        <v>Electrosurgical Equipment and Related Accessories Medtronic Limited</v>
      </c>
      <c r="B7970" s="8" t="str">
        <f>VLOOKUP(J7970,'Contract IDs'!A:D,4,0)</f>
        <v xml:space="preserve">Electrosurgical Equipment and Related Accessories </v>
      </c>
      <c r="C7970" s="8" t="str">
        <f>VLOOKUP(L7970,'Supplier IDs'!A:C,3,0)</f>
        <v>Medtronic Limited</v>
      </c>
      <c r="D7970" s="8" t="str">
        <f t="shared" si="745"/>
        <v>Electrosurgical Machine</v>
      </c>
      <c r="E7970" s="8">
        <f t="shared" si="747"/>
        <v>300000000000000</v>
      </c>
      <c r="F7970" s="8">
        <f t="shared" si="748"/>
        <v>31</v>
      </c>
      <c r="G7970" s="8">
        <f t="shared" si="749"/>
        <v>100</v>
      </c>
      <c r="H7970" s="15">
        <f t="shared" si="750"/>
        <v>0.44</v>
      </c>
      <c r="I7970" s="15" t="s">
        <v>372</v>
      </c>
      <c r="J7970" s="10">
        <v>300000166413340</v>
      </c>
      <c r="K7970" s="9" t="s">
        <v>452</v>
      </c>
      <c r="L7970" s="10">
        <v>100000000612679</v>
      </c>
      <c r="M7970" s="9" t="s">
        <v>453</v>
      </c>
      <c r="N7970" s="20">
        <v>300000000000000</v>
      </c>
      <c r="O7970" s="9">
        <v>31</v>
      </c>
      <c r="P7970" s="9">
        <v>100</v>
      </c>
      <c r="Q7970" s="9">
        <v>44</v>
      </c>
    </row>
    <row r="7971" spans="1:17" hidden="1" x14ac:dyDescent="0.25">
      <c r="A7971" s="8" t="str">
        <f t="shared" si="746"/>
        <v>Electrosurgical Equipment and Related Accessories Medtronic Limited</v>
      </c>
      <c r="B7971" s="8" t="str">
        <f>VLOOKUP(J7971,'Contract IDs'!A:D,4,0)</f>
        <v xml:space="preserve">Electrosurgical Equipment and Related Accessories </v>
      </c>
      <c r="C7971" s="8" t="str">
        <f>VLOOKUP(L7971,'Supplier IDs'!A:C,3,0)</f>
        <v>Medtronic Limited</v>
      </c>
      <c r="D7971" s="8" t="str">
        <f t="shared" si="745"/>
        <v>Electrosurgical Machine</v>
      </c>
      <c r="E7971" s="8">
        <f t="shared" si="747"/>
        <v>300000000000000</v>
      </c>
      <c r="F7971" s="8">
        <f t="shared" si="748"/>
        <v>41</v>
      </c>
      <c r="G7971" s="8">
        <f t="shared" si="749"/>
        <v>50</v>
      </c>
      <c r="H7971" s="15">
        <f t="shared" si="750"/>
        <v>0.44</v>
      </c>
      <c r="I7971" s="15" t="s">
        <v>372</v>
      </c>
      <c r="J7971" s="10">
        <v>300000166413340</v>
      </c>
      <c r="K7971" s="9" t="s">
        <v>452</v>
      </c>
      <c r="L7971" s="10">
        <v>100000000612679</v>
      </c>
      <c r="M7971" s="9" t="s">
        <v>453</v>
      </c>
      <c r="N7971" s="20">
        <v>300000000000000</v>
      </c>
      <c r="O7971" s="9">
        <v>41</v>
      </c>
      <c r="P7971" s="9">
        <v>50</v>
      </c>
      <c r="Q7971" s="9">
        <v>44</v>
      </c>
    </row>
    <row r="7972" spans="1:17" hidden="1" x14ac:dyDescent="0.25">
      <c r="A7972" s="8" t="str">
        <f t="shared" si="746"/>
        <v>Electrosurgical Equipment and Related Accessories Medtronic Limited</v>
      </c>
      <c r="B7972" s="8" t="str">
        <f>VLOOKUP(J7972,'Contract IDs'!A:D,4,0)</f>
        <v xml:space="preserve">Electrosurgical Equipment and Related Accessories </v>
      </c>
      <c r="C7972" s="8" t="str">
        <f>VLOOKUP(L7972,'Supplier IDs'!A:C,3,0)</f>
        <v>Medtronic Limited</v>
      </c>
      <c r="D7972" s="8" t="str">
        <f t="shared" si="745"/>
        <v>Electrosurgical Machine</v>
      </c>
      <c r="E7972" s="8">
        <f t="shared" si="747"/>
        <v>300000000000000</v>
      </c>
      <c r="F7972" s="8">
        <f t="shared" si="748"/>
        <v>51</v>
      </c>
      <c r="G7972" s="8">
        <f t="shared" si="749"/>
        <v>100</v>
      </c>
      <c r="H7972" s="15">
        <f t="shared" si="750"/>
        <v>0.44</v>
      </c>
      <c r="I7972" s="15" t="s">
        <v>372</v>
      </c>
      <c r="J7972" s="10">
        <v>300000166413340</v>
      </c>
      <c r="K7972" s="9" t="s">
        <v>452</v>
      </c>
      <c r="L7972" s="10">
        <v>100000000612679</v>
      </c>
      <c r="M7972" s="9" t="s">
        <v>453</v>
      </c>
      <c r="N7972" s="20">
        <v>300000000000000</v>
      </c>
      <c r="O7972" s="9">
        <v>51</v>
      </c>
      <c r="P7972" s="9">
        <v>100</v>
      </c>
      <c r="Q7972" s="9">
        <v>44</v>
      </c>
    </row>
    <row r="7973" spans="1:17" hidden="1" x14ac:dyDescent="0.25">
      <c r="A7973" s="8" t="str">
        <f t="shared" si="746"/>
        <v>Electrosurgical Equipment and Related Accessories Keymed (Medical &amp; Industrial Equipment) Limited</v>
      </c>
      <c r="B7973" s="8" t="str">
        <f>VLOOKUP(J7973,'Contract IDs'!A:D,4,0)</f>
        <v xml:space="preserve">Electrosurgical Equipment and Related Accessories </v>
      </c>
      <c r="C7973" s="8" t="str">
        <f>VLOOKUP(L7973,'Supplier IDs'!A:C,3,0)</f>
        <v>Keymed (Medical &amp; Industrial Equipment) Limited</v>
      </c>
      <c r="D7973" s="8" t="str">
        <f t="shared" si="745"/>
        <v>Electrosurgical Machine</v>
      </c>
      <c r="E7973" s="8">
        <f t="shared" si="747"/>
        <v>300000000000000</v>
      </c>
      <c r="F7973" s="8">
        <f t="shared" si="748"/>
        <v>2</v>
      </c>
      <c r="G7973" s="8">
        <f t="shared" si="749"/>
        <v>2</v>
      </c>
      <c r="H7973" s="15">
        <f t="shared" si="750"/>
        <v>0.10800000000000001</v>
      </c>
      <c r="I7973" s="15" t="s">
        <v>372</v>
      </c>
      <c r="J7973" s="10">
        <v>300000166413340</v>
      </c>
      <c r="K7973" s="9" t="s">
        <v>452</v>
      </c>
      <c r="L7973" s="10">
        <v>100000000611299</v>
      </c>
      <c r="M7973" s="9" t="s">
        <v>453</v>
      </c>
      <c r="N7973" s="20">
        <v>300000000000000</v>
      </c>
      <c r="O7973" s="9">
        <v>2</v>
      </c>
      <c r="P7973" s="9">
        <v>2</v>
      </c>
      <c r="Q7973" s="9">
        <v>10.8</v>
      </c>
    </row>
    <row r="7974" spans="1:17" hidden="1" x14ac:dyDescent="0.25">
      <c r="A7974" s="8" t="str">
        <f t="shared" si="746"/>
        <v>Electrosurgical Equipment and Related Accessories Keymed (Medical &amp; Industrial Equipment) Limited</v>
      </c>
      <c r="B7974" s="8" t="str">
        <f>VLOOKUP(J7974,'Contract IDs'!A:D,4,0)</f>
        <v xml:space="preserve">Electrosurgical Equipment and Related Accessories </v>
      </c>
      <c r="C7974" s="8" t="str">
        <f>VLOOKUP(L7974,'Supplier IDs'!A:C,3,0)</f>
        <v>Keymed (Medical &amp; Industrial Equipment) Limited</v>
      </c>
      <c r="D7974" s="8" t="str">
        <f t="shared" si="745"/>
        <v>Electrosurgical Machine</v>
      </c>
      <c r="E7974" s="8">
        <f t="shared" si="747"/>
        <v>300000000000000</v>
      </c>
      <c r="F7974" s="8">
        <f t="shared" si="748"/>
        <v>3</v>
      </c>
      <c r="G7974" s="8">
        <f t="shared" si="749"/>
        <v>3</v>
      </c>
      <c r="H7974" s="15">
        <f t="shared" si="750"/>
        <v>0.10800000000000001</v>
      </c>
      <c r="I7974" s="15" t="s">
        <v>372</v>
      </c>
      <c r="J7974" s="10">
        <v>300000166413340</v>
      </c>
      <c r="K7974" s="9" t="s">
        <v>452</v>
      </c>
      <c r="L7974" s="10">
        <v>100000000611299</v>
      </c>
      <c r="M7974" s="9" t="s">
        <v>453</v>
      </c>
      <c r="N7974" s="20">
        <v>300000000000000</v>
      </c>
      <c r="O7974" s="9">
        <v>3</v>
      </c>
      <c r="P7974" s="9">
        <v>3</v>
      </c>
      <c r="Q7974" s="9">
        <v>10.8</v>
      </c>
    </row>
    <row r="7975" spans="1:17" hidden="1" x14ac:dyDescent="0.25">
      <c r="A7975" s="8" t="str">
        <f t="shared" si="746"/>
        <v>Electrosurgical Equipment and Related Accessories Keymed (Medical &amp; Industrial Equipment) Limited</v>
      </c>
      <c r="B7975" s="8" t="str">
        <f>VLOOKUP(J7975,'Contract IDs'!A:D,4,0)</f>
        <v xml:space="preserve">Electrosurgical Equipment and Related Accessories </v>
      </c>
      <c r="C7975" s="8" t="str">
        <f>VLOOKUP(L7975,'Supplier IDs'!A:C,3,0)</f>
        <v>Keymed (Medical &amp; Industrial Equipment) Limited</v>
      </c>
      <c r="D7975" s="8" t="str">
        <f t="shared" si="745"/>
        <v>Electrosurgical Machine</v>
      </c>
      <c r="E7975" s="8">
        <f t="shared" si="747"/>
        <v>300000000000000</v>
      </c>
      <c r="F7975" s="8">
        <f t="shared" si="748"/>
        <v>4</v>
      </c>
      <c r="G7975" s="8">
        <f t="shared" si="749"/>
        <v>4</v>
      </c>
      <c r="H7975" s="15">
        <f t="shared" si="750"/>
        <v>0.10800000000000001</v>
      </c>
      <c r="I7975" s="15" t="s">
        <v>372</v>
      </c>
      <c r="J7975" s="10">
        <v>300000166413340</v>
      </c>
      <c r="K7975" s="9" t="s">
        <v>452</v>
      </c>
      <c r="L7975" s="10">
        <v>100000000611299</v>
      </c>
      <c r="M7975" s="9" t="s">
        <v>453</v>
      </c>
      <c r="N7975" s="20">
        <v>300000000000000</v>
      </c>
      <c r="O7975" s="9">
        <v>4</v>
      </c>
      <c r="P7975" s="9">
        <v>4</v>
      </c>
      <c r="Q7975" s="9">
        <v>10.8</v>
      </c>
    </row>
    <row r="7976" spans="1:17" hidden="1" x14ac:dyDescent="0.25">
      <c r="A7976" s="8" t="str">
        <f t="shared" si="746"/>
        <v>Electrosurgical Equipment and Related Accessories Keymed (Medical &amp; Industrial Equipment) Limited</v>
      </c>
      <c r="B7976" s="8" t="str">
        <f>VLOOKUP(J7976,'Contract IDs'!A:D,4,0)</f>
        <v xml:space="preserve">Electrosurgical Equipment and Related Accessories </v>
      </c>
      <c r="C7976" s="8" t="str">
        <f>VLOOKUP(L7976,'Supplier IDs'!A:C,3,0)</f>
        <v>Keymed (Medical &amp; Industrial Equipment) Limited</v>
      </c>
      <c r="D7976" s="8" t="str">
        <f t="shared" si="745"/>
        <v>Electrosurgical Machine</v>
      </c>
      <c r="E7976" s="8">
        <f t="shared" si="747"/>
        <v>300000000000000</v>
      </c>
      <c r="F7976" s="8">
        <f t="shared" si="748"/>
        <v>5</v>
      </c>
      <c r="G7976" s="8">
        <f t="shared" si="749"/>
        <v>5</v>
      </c>
      <c r="H7976" s="15">
        <f t="shared" si="750"/>
        <v>0.10800000000000001</v>
      </c>
      <c r="I7976" s="15" t="s">
        <v>372</v>
      </c>
      <c r="J7976" s="10">
        <v>300000166413340</v>
      </c>
      <c r="K7976" s="9" t="s">
        <v>452</v>
      </c>
      <c r="L7976" s="10">
        <v>100000000611299</v>
      </c>
      <c r="M7976" s="9" t="s">
        <v>453</v>
      </c>
      <c r="N7976" s="20">
        <v>300000000000000</v>
      </c>
      <c r="O7976" s="9">
        <v>5</v>
      </c>
      <c r="P7976" s="9">
        <v>5</v>
      </c>
      <c r="Q7976" s="9">
        <v>10.8</v>
      </c>
    </row>
    <row r="7977" spans="1:17" hidden="1" x14ac:dyDescent="0.25">
      <c r="A7977" s="8" t="str">
        <f t="shared" si="746"/>
        <v>Electrosurgical Equipment and Related Accessories Keymed (Medical &amp; Industrial Equipment) Limited</v>
      </c>
      <c r="B7977" s="8" t="str">
        <f>VLOOKUP(J7977,'Contract IDs'!A:D,4,0)</f>
        <v xml:space="preserve">Electrosurgical Equipment and Related Accessories </v>
      </c>
      <c r="C7977" s="8" t="str">
        <f>VLOOKUP(L7977,'Supplier IDs'!A:C,3,0)</f>
        <v>Keymed (Medical &amp; Industrial Equipment) Limited</v>
      </c>
      <c r="D7977" s="8" t="str">
        <f t="shared" si="745"/>
        <v>Electrosurgical Machine</v>
      </c>
      <c r="E7977" s="8">
        <f t="shared" si="747"/>
        <v>300000000000000</v>
      </c>
      <c r="F7977" s="8">
        <f t="shared" si="748"/>
        <v>6</v>
      </c>
      <c r="G7977" s="8">
        <f t="shared" si="749"/>
        <v>6</v>
      </c>
      <c r="H7977" s="15">
        <f t="shared" si="750"/>
        <v>0.17499999999999999</v>
      </c>
      <c r="I7977" s="15" t="s">
        <v>372</v>
      </c>
      <c r="J7977" s="10">
        <v>300000166413340</v>
      </c>
      <c r="K7977" s="9" t="s">
        <v>452</v>
      </c>
      <c r="L7977" s="10">
        <v>100000000611299</v>
      </c>
      <c r="M7977" s="9" t="s">
        <v>453</v>
      </c>
      <c r="N7977" s="20">
        <v>300000000000000</v>
      </c>
      <c r="O7977" s="9">
        <v>6</v>
      </c>
      <c r="P7977" s="9">
        <v>6</v>
      </c>
      <c r="Q7977" s="9">
        <v>17.5</v>
      </c>
    </row>
    <row r="7978" spans="1:17" hidden="1" x14ac:dyDescent="0.25">
      <c r="A7978" s="8" t="str">
        <f t="shared" si="746"/>
        <v>Electrosurgical Equipment and Related Accessories Keymed (Medical &amp; Industrial Equipment) Limited</v>
      </c>
      <c r="B7978" s="8" t="str">
        <f>VLOOKUP(J7978,'Contract IDs'!A:D,4,0)</f>
        <v xml:space="preserve">Electrosurgical Equipment and Related Accessories </v>
      </c>
      <c r="C7978" s="8" t="str">
        <f>VLOOKUP(L7978,'Supplier IDs'!A:C,3,0)</f>
        <v>Keymed (Medical &amp; Industrial Equipment) Limited</v>
      </c>
      <c r="D7978" s="8" t="str">
        <f t="shared" si="745"/>
        <v>Electrosurgical Machine</v>
      </c>
      <c r="E7978" s="8">
        <f t="shared" si="747"/>
        <v>300000000000000</v>
      </c>
      <c r="F7978" s="8">
        <f t="shared" si="748"/>
        <v>7</v>
      </c>
      <c r="G7978" s="8">
        <f t="shared" si="749"/>
        <v>7</v>
      </c>
      <c r="H7978" s="15">
        <f t="shared" si="750"/>
        <v>0.17499999999999999</v>
      </c>
      <c r="I7978" s="15" t="s">
        <v>372</v>
      </c>
      <c r="J7978" s="10">
        <v>300000166413340</v>
      </c>
      <c r="K7978" s="9" t="s">
        <v>452</v>
      </c>
      <c r="L7978" s="10">
        <v>100000000611299</v>
      </c>
      <c r="M7978" s="9" t="s">
        <v>453</v>
      </c>
      <c r="N7978" s="20">
        <v>300000000000000</v>
      </c>
      <c r="O7978" s="9">
        <v>7</v>
      </c>
      <c r="P7978" s="9">
        <v>7</v>
      </c>
      <c r="Q7978" s="9">
        <v>17.5</v>
      </c>
    </row>
    <row r="7979" spans="1:17" hidden="1" x14ac:dyDescent="0.25">
      <c r="A7979" s="8" t="str">
        <f t="shared" si="746"/>
        <v>Electrosurgical Equipment and Related Accessories Keymed (Medical &amp; Industrial Equipment) Limited</v>
      </c>
      <c r="B7979" s="8" t="str">
        <f>VLOOKUP(J7979,'Contract IDs'!A:D,4,0)</f>
        <v xml:space="preserve">Electrosurgical Equipment and Related Accessories </v>
      </c>
      <c r="C7979" s="8" t="str">
        <f>VLOOKUP(L7979,'Supplier IDs'!A:C,3,0)</f>
        <v>Keymed (Medical &amp; Industrial Equipment) Limited</v>
      </c>
      <c r="D7979" s="8" t="str">
        <f t="shared" si="745"/>
        <v>Electrosurgical Machine</v>
      </c>
      <c r="E7979" s="8">
        <f t="shared" si="747"/>
        <v>300000000000000</v>
      </c>
      <c r="F7979" s="8">
        <f t="shared" si="748"/>
        <v>8</v>
      </c>
      <c r="G7979" s="8">
        <f t="shared" si="749"/>
        <v>8</v>
      </c>
      <c r="H7979" s="15">
        <f t="shared" si="750"/>
        <v>0.17499999999999999</v>
      </c>
      <c r="I7979" s="15" t="s">
        <v>372</v>
      </c>
      <c r="J7979" s="10">
        <v>300000166413340</v>
      </c>
      <c r="K7979" s="9" t="s">
        <v>452</v>
      </c>
      <c r="L7979" s="10">
        <v>100000000611299</v>
      </c>
      <c r="M7979" s="9" t="s">
        <v>453</v>
      </c>
      <c r="N7979" s="20">
        <v>300000000000000</v>
      </c>
      <c r="O7979" s="9">
        <v>8</v>
      </c>
      <c r="P7979" s="9">
        <v>8</v>
      </c>
      <c r="Q7979" s="9">
        <v>17.5</v>
      </c>
    </row>
    <row r="7980" spans="1:17" hidden="1" x14ac:dyDescent="0.25">
      <c r="A7980" s="8" t="str">
        <f t="shared" si="746"/>
        <v>Electrosurgical Equipment and Related Accessories Keymed (Medical &amp; Industrial Equipment) Limited</v>
      </c>
      <c r="B7980" s="8" t="str">
        <f>VLOOKUP(J7980,'Contract IDs'!A:D,4,0)</f>
        <v xml:space="preserve">Electrosurgical Equipment and Related Accessories </v>
      </c>
      <c r="C7980" s="8" t="str">
        <f>VLOOKUP(L7980,'Supplier IDs'!A:C,3,0)</f>
        <v>Keymed (Medical &amp; Industrial Equipment) Limited</v>
      </c>
      <c r="D7980" s="8" t="str">
        <f t="shared" si="745"/>
        <v>Electrosurgical Machine</v>
      </c>
      <c r="E7980" s="8">
        <f t="shared" si="747"/>
        <v>300000000000000</v>
      </c>
      <c r="F7980" s="8">
        <f t="shared" si="748"/>
        <v>9</v>
      </c>
      <c r="G7980" s="8">
        <f t="shared" si="749"/>
        <v>9</v>
      </c>
      <c r="H7980" s="15">
        <f t="shared" si="750"/>
        <v>0.17499999999999999</v>
      </c>
      <c r="I7980" s="15" t="s">
        <v>372</v>
      </c>
      <c r="J7980" s="10">
        <v>300000166413340</v>
      </c>
      <c r="K7980" s="9" t="s">
        <v>452</v>
      </c>
      <c r="L7980" s="10">
        <v>100000000611299</v>
      </c>
      <c r="M7980" s="9" t="s">
        <v>453</v>
      </c>
      <c r="N7980" s="20">
        <v>300000000000000</v>
      </c>
      <c r="O7980" s="9">
        <v>9</v>
      </c>
      <c r="P7980" s="9">
        <v>9</v>
      </c>
      <c r="Q7980" s="9">
        <v>17.5</v>
      </c>
    </row>
    <row r="7981" spans="1:17" hidden="1" x14ac:dyDescent="0.25">
      <c r="A7981" s="8" t="str">
        <f t="shared" si="746"/>
        <v>Electrosurgical Equipment and Related Accessories Keymed (Medical &amp; Industrial Equipment) Limited</v>
      </c>
      <c r="B7981" s="8" t="str">
        <f>VLOOKUP(J7981,'Contract IDs'!A:D,4,0)</f>
        <v xml:space="preserve">Electrosurgical Equipment and Related Accessories </v>
      </c>
      <c r="C7981" s="8" t="str">
        <f>VLOOKUP(L7981,'Supplier IDs'!A:C,3,0)</f>
        <v>Keymed (Medical &amp; Industrial Equipment) Limited</v>
      </c>
      <c r="D7981" s="8" t="str">
        <f t="shared" si="745"/>
        <v>Electrosurgical Machine</v>
      </c>
      <c r="E7981" s="8">
        <f t="shared" si="747"/>
        <v>300000000000000</v>
      </c>
      <c r="F7981" s="8">
        <f t="shared" si="748"/>
        <v>10</v>
      </c>
      <c r="G7981" s="8">
        <f t="shared" si="749"/>
        <v>10</v>
      </c>
      <c r="H7981" s="15">
        <f t="shared" si="750"/>
        <v>0.17499999999999999</v>
      </c>
      <c r="I7981" s="15" t="s">
        <v>372</v>
      </c>
      <c r="J7981" s="10">
        <v>300000166413340</v>
      </c>
      <c r="K7981" s="9" t="s">
        <v>452</v>
      </c>
      <c r="L7981" s="10">
        <v>100000000611299</v>
      </c>
      <c r="M7981" s="9" t="s">
        <v>453</v>
      </c>
      <c r="N7981" s="20">
        <v>300000000000000</v>
      </c>
      <c r="O7981" s="9">
        <v>10</v>
      </c>
      <c r="P7981" s="9">
        <v>10</v>
      </c>
      <c r="Q7981" s="9">
        <v>17.5</v>
      </c>
    </row>
    <row r="7982" spans="1:17" hidden="1" x14ac:dyDescent="0.25">
      <c r="A7982" s="8" t="str">
        <f t="shared" si="746"/>
        <v>Electrosurgical Equipment and Related Accessories Keymed (Medical &amp; Industrial Equipment) Limited</v>
      </c>
      <c r="B7982" s="8" t="str">
        <f>VLOOKUP(J7982,'Contract IDs'!A:D,4,0)</f>
        <v xml:space="preserve">Electrosurgical Equipment and Related Accessories </v>
      </c>
      <c r="C7982" s="8" t="str">
        <f>VLOOKUP(L7982,'Supplier IDs'!A:C,3,0)</f>
        <v>Keymed (Medical &amp; Industrial Equipment) Limited</v>
      </c>
      <c r="D7982" s="8" t="str">
        <f t="shared" si="745"/>
        <v>Electrosurgical Machine</v>
      </c>
      <c r="E7982" s="8">
        <f t="shared" si="747"/>
        <v>300000000000000</v>
      </c>
      <c r="F7982" s="8">
        <f t="shared" si="748"/>
        <v>11</v>
      </c>
      <c r="G7982" s="8">
        <f t="shared" si="749"/>
        <v>20</v>
      </c>
      <c r="H7982" s="15">
        <f t="shared" si="750"/>
        <v>0.22</v>
      </c>
      <c r="I7982" s="15" t="s">
        <v>372</v>
      </c>
      <c r="J7982" s="10">
        <v>300000166413340</v>
      </c>
      <c r="K7982" s="9" t="s">
        <v>452</v>
      </c>
      <c r="L7982" s="10">
        <v>100000000611299</v>
      </c>
      <c r="M7982" s="9" t="s">
        <v>453</v>
      </c>
      <c r="N7982" s="20">
        <v>300000000000000</v>
      </c>
      <c r="O7982" s="9">
        <v>11</v>
      </c>
      <c r="P7982" s="9">
        <v>20</v>
      </c>
      <c r="Q7982" s="9">
        <v>22</v>
      </c>
    </row>
    <row r="7983" spans="1:17" hidden="1" x14ac:dyDescent="0.25">
      <c r="A7983" s="8" t="str">
        <f t="shared" si="746"/>
        <v>Electrosurgical Equipment and Related Accessories Keymed (Medical &amp; Industrial Equipment) Limited</v>
      </c>
      <c r="B7983" s="8" t="str">
        <f>VLOOKUP(J7983,'Contract IDs'!A:D,4,0)</f>
        <v xml:space="preserve">Electrosurgical Equipment and Related Accessories </v>
      </c>
      <c r="C7983" s="8" t="str">
        <f>VLOOKUP(L7983,'Supplier IDs'!A:C,3,0)</f>
        <v>Keymed (Medical &amp; Industrial Equipment) Limited</v>
      </c>
      <c r="D7983" s="8" t="str">
        <f t="shared" si="745"/>
        <v>Electrosurgical Machine</v>
      </c>
      <c r="E7983" s="8">
        <f t="shared" si="747"/>
        <v>300000000000000</v>
      </c>
      <c r="F7983" s="8">
        <f t="shared" si="748"/>
        <v>21</v>
      </c>
      <c r="G7983" s="8">
        <f t="shared" si="749"/>
        <v>100</v>
      </c>
      <c r="H7983" s="15">
        <f t="shared" si="750"/>
        <v>0.23100000000000001</v>
      </c>
      <c r="I7983" s="15" t="s">
        <v>372</v>
      </c>
      <c r="J7983" s="10">
        <v>300000166413340</v>
      </c>
      <c r="K7983" s="9" t="s">
        <v>452</v>
      </c>
      <c r="L7983" s="10">
        <v>100000000611299</v>
      </c>
      <c r="M7983" s="9" t="s">
        <v>453</v>
      </c>
      <c r="N7983" s="20">
        <v>300000000000000</v>
      </c>
      <c r="O7983" s="9">
        <v>21</v>
      </c>
      <c r="P7983" s="9">
        <v>100</v>
      </c>
      <c r="Q7983" s="9">
        <v>23.1</v>
      </c>
    </row>
    <row r="7984" spans="1:17" hidden="1" x14ac:dyDescent="0.25">
      <c r="A7984" s="8" t="str">
        <f t="shared" si="746"/>
        <v>Electrosurgical Equipment and Related Accessories Keymed (Medical &amp; Industrial Equipment) Limited</v>
      </c>
      <c r="B7984" s="8" t="str">
        <f>VLOOKUP(J7984,'Contract IDs'!A:D,4,0)</f>
        <v xml:space="preserve">Electrosurgical Equipment and Related Accessories </v>
      </c>
      <c r="C7984" s="8" t="str">
        <f>VLOOKUP(L7984,'Supplier IDs'!A:C,3,0)</f>
        <v>Keymed (Medical &amp; Industrial Equipment) Limited</v>
      </c>
      <c r="D7984" s="8" t="str">
        <f t="shared" si="745"/>
        <v>Electrosurgical Machine</v>
      </c>
      <c r="E7984" s="8">
        <f t="shared" si="747"/>
        <v>300000000000000</v>
      </c>
      <c r="F7984" s="8">
        <f t="shared" si="748"/>
        <v>2</v>
      </c>
      <c r="G7984" s="8">
        <f t="shared" si="749"/>
        <v>2</v>
      </c>
      <c r="H7984" s="15">
        <f t="shared" si="750"/>
        <v>0.109</v>
      </c>
      <c r="I7984" s="15" t="s">
        <v>372</v>
      </c>
      <c r="J7984" s="10">
        <v>300000166413340</v>
      </c>
      <c r="K7984" s="9" t="s">
        <v>452</v>
      </c>
      <c r="L7984" s="10">
        <v>100000000611299</v>
      </c>
      <c r="M7984" s="9" t="s">
        <v>453</v>
      </c>
      <c r="N7984" s="20">
        <v>300000000000000</v>
      </c>
      <c r="O7984" s="9">
        <v>2</v>
      </c>
      <c r="P7984" s="9">
        <v>2</v>
      </c>
      <c r="Q7984" s="9">
        <v>10.9</v>
      </c>
    </row>
    <row r="7985" spans="1:17" hidden="1" x14ac:dyDescent="0.25">
      <c r="A7985" s="8" t="str">
        <f t="shared" si="746"/>
        <v>Electrosurgical Equipment and Related Accessories Keymed (Medical &amp; Industrial Equipment) Limited</v>
      </c>
      <c r="B7985" s="8" t="str">
        <f>VLOOKUP(J7985,'Contract IDs'!A:D,4,0)</f>
        <v xml:space="preserve">Electrosurgical Equipment and Related Accessories </v>
      </c>
      <c r="C7985" s="8" t="str">
        <f>VLOOKUP(L7985,'Supplier IDs'!A:C,3,0)</f>
        <v>Keymed (Medical &amp; Industrial Equipment) Limited</v>
      </c>
      <c r="D7985" s="8" t="str">
        <f t="shared" si="745"/>
        <v>Electrosurgical Machine</v>
      </c>
      <c r="E7985" s="8">
        <f t="shared" si="747"/>
        <v>300000000000000</v>
      </c>
      <c r="F7985" s="8">
        <f t="shared" si="748"/>
        <v>3</v>
      </c>
      <c r="G7985" s="8">
        <f t="shared" si="749"/>
        <v>3</v>
      </c>
      <c r="H7985" s="15">
        <f t="shared" si="750"/>
        <v>0.109</v>
      </c>
      <c r="I7985" s="15" t="s">
        <v>372</v>
      </c>
      <c r="J7985" s="10">
        <v>300000166413340</v>
      </c>
      <c r="K7985" s="9" t="s">
        <v>452</v>
      </c>
      <c r="L7985" s="10">
        <v>100000000611299</v>
      </c>
      <c r="M7985" s="9" t="s">
        <v>453</v>
      </c>
      <c r="N7985" s="20">
        <v>300000000000000</v>
      </c>
      <c r="O7985" s="9">
        <v>3</v>
      </c>
      <c r="P7985" s="9">
        <v>3</v>
      </c>
      <c r="Q7985" s="9">
        <v>10.9</v>
      </c>
    </row>
    <row r="7986" spans="1:17" hidden="1" x14ac:dyDescent="0.25">
      <c r="A7986" s="8" t="str">
        <f t="shared" si="746"/>
        <v>Electrosurgical Equipment and Related Accessories Keymed (Medical &amp; Industrial Equipment) Limited</v>
      </c>
      <c r="B7986" s="8" t="str">
        <f>VLOOKUP(J7986,'Contract IDs'!A:D,4,0)</f>
        <v xml:space="preserve">Electrosurgical Equipment and Related Accessories </v>
      </c>
      <c r="C7986" s="8" t="str">
        <f>VLOOKUP(L7986,'Supplier IDs'!A:C,3,0)</f>
        <v>Keymed (Medical &amp; Industrial Equipment) Limited</v>
      </c>
      <c r="D7986" s="8" t="str">
        <f t="shared" si="745"/>
        <v>Electrosurgical Machine</v>
      </c>
      <c r="E7986" s="8">
        <f t="shared" si="747"/>
        <v>300000000000000</v>
      </c>
      <c r="F7986" s="8">
        <f t="shared" si="748"/>
        <v>4</v>
      </c>
      <c r="G7986" s="8">
        <f t="shared" si="749"/>
        <v>4</v>
      </c>
      <c r="H7986" s="15">
        <f t="shared" si="750"/>
        <v>0.109</v>
      </c>
      <c r="I7986" s="15" t="s">
        <v>372</v>
      </c>
      <c r="J7986" s="10">
        <v>300000166413340</v>
      </c>
      <c r="K7986" s="9" t="s">
        <v>452</v>
      </c>
      <c r="L7986" s="10">
        <v>100000000611299</v>
      </c>
      <c r="M7986" s="9" t="s">
        <v>453</v>
      </c>
      <c r="N7986" s="20">
        <v>300000000000000</v>
      </c>
      <c r="O7986" s="9">
        <v>4</v>
      </c>
      <c r="P7986" s="9">
        <v>4</v>
      </c>
      <c r="Q7986" s="9">
        <v>10.9</v>
      </c>
    </row>
    <row r="7987" spans="1:17" hidden="1" x14ac:dyDescent="0.25">
      <c r="A7987" s="8" t="str">
        <f t="shared" si="746"/>
        <v>Electrosurgical Equipment and Related Accessories Keymed (Medical &amp; Industrial Equipment) Limited</v>
      </c>
      <c r="B7987" s="8" t="str">
        <f>VLOOKUP(J7987,'Contract IDs'!A:D,4,0)</f>
        <v xml:space="preserve">Electrosurgical Equipment and Related Accessories </v>
      </c>
      <c r="C7987" s="8" t="str">
        <f>VLOOKUP(L7987,'Supplier IDs'!A:C,3,0)</f>
        <v>Keymed (Medical &amp; Industrial Equipment) Limited</v>
      </c>
      <c r="D7987" s="8" t="str">
        <f t="shared" si="745"/>
        <v>Electrosurgical Machine</v>
      </c>
      <c r="E7987" s="8">
        <f t="shared" si="747"/>
        <v>300000000000000</v>
      </c>
      <c r="F7987" s="8">
        <f t="shared" si="748"/>
        <v>5</v>
      </c>
      <c r="G7987" s="8">
        <f t="shared" si="749"/>
        <v>5</v>
      </c>
      <c r="H7987" s="15">
        <f t="shared" si="750"/>
        <v>0.109</v>
      </c>
      <c r="I7987" s="15" t="s">
        <v>372</v>
      </c>
      <c r="J7987" s="10">
        <v>300000166413340</v>
      </c>
      <c r="K7987" s="9" t="s">
        <v>452</v>
      </c>
      <c r="L7987" s="10">
        <v>100000000611299</v>
      </c>
      <c r="M7987" s="9" t="s">
        <v>453</v>
      </c>
      <c r="N7987" s="20">
        <v>300000000000000</v>
      </c>
      <c r="O7987" s="9">
        <v>5</v>
      </c>
      <c r="P7987" s="9">
        <v>5</v>
      </c>
      <c r="Q7987" s="9">
        <v>10.9</v>
      </c>
    </row>
    <row r="7988" spans="1:17" hidden="1" x14ac:dyDescent="0.25">
      <c r="A7988" s="8" t="str">
        <f t="shared" si="746"/>
        <v>Electrosurgical Equipment and Related Accessories Keymed (Medical &amp; Industrial Equipment) Limited</v>
      </c>
      <c r="B7988" s="8" t="str">
        <f>VLOOKUP(J7988,'Contract IDs'!A:D,4,0)</f>
        <v xml:space="preserve">Electrosurgical Equipment and Related Accessories </v>
      </c>
      <c r="C7988" s="8" t="str">
        <f>VLOOKUP(L7988,'Supplier IDs'!A:C,3,0)</f>
        <v>Keymed (Medical &amp; Industrial Equipment) Limited</v>
      </c>
      <c r="D7988" s="8" t="str">
        <f t="shared" si="745"/>
        <v>Electrosurgical Machine</v>
      </c>
      <c r="E7988" s="8">
        <f t="shared" si="747"/>
        <v>300000000000000</v>
      </c>
      <c r="F7988" s="8">
        <f t="shared" si="748"/>
        <v>6</v>
      </c>
      <c r="G7988" s="8">
        <f t="shared" si="749"/>
        <v>6</v>
      </c>
      <c r="H7988" s="15">
        <f t="shared" si="750"/>
        <v>0.17699999999999999</v>
      </c>
      <c r="I7988" s="15" t="s">
        <v>372</v>
      </c>
      <c r="J7988" s="10">
        <v>300000166413340</v>
      </c>
      <c r="K7988" s="9" t="s">
        <v>452</v>
      </c>
      <c r="L7988" s="10">
        <v>100000000611299</v>
      </c>
      <c r="M7988" s="9" t="s">
        <v>453</v>
      </c>
      <c r="N7988" s="20">
        <v>300000000000000</v>
      </c>
      <c r="O7988" s="9">
        <v>6</v>
      </c>
      <c r="P7988" s="9">
        <v>6</v>
      </c>
      <c r="Q7988" s="9">
        <v>17.7</v>
      </c>
    </row>
    <row r="7989" spans="1:17" hidden="1" x14ac:dyDescent="0.25">
      <c r="A7989" s="8" t="str">
        <f t="shared" si="746"/>
        <v>Electrosurgical Equipment and Related Accessories Keymed (Medical &amp; Industrial Equipment) Limited</v>
      </c>
      <c r="B7989" s="8" t="str">
        <f>VLOOKUP(J7989,'Contract IDs'!A:D,4,0)</f>
        <v xml:space="preserve">Electrosurgical Equipment and Related Accessories </v>
      </c>
      <c r="C7989" s="8" t="str">
        <f>VLOOKUP(L7989,'Supplier IDs'!A:C,3,0)</f>
        <v>Keymed (Medical &amp; Industrial Equipment) Limited</v>
      </c>
      <c r="D7989" s="8" t="str">
        <f t="shared" si="745"/>
        <v>Electrosurgical Machine</v>
      </c>
      <c r="E7989" s="8">
        <f t="shared" si="747"/>
        <v>300000000000000</v>
      </c>
      <c r="F7989" s="8">
        <f t="shared" si="748"/>
        <v>7</v>
      </c>
      <c r="G7989" s="8">
        <f t="shared" si="749"/>
        <v>7</v>
      </c>
      <c r="H7989" s="15">
        <f t="shared" si="750"/>
        <v>0.17699999999999999</v>
      </c>
      <c r="I7989" s="15" t="s">
        <v>372</v>
      </c>
      <c r="J7989" s="10">
        <v>300000166413340</v>
      </c>
      <c r="K7989" s="9" t="s">
        <v>452</v>
      </c>
      <c r="L7989" s="10">
        <v>100000000611299</v>
      </c>
      <c r="M7989" s="9" t="s">
        <v>453</v>
      </c>
      <c r="N7989" s="20">
        <v>300000000000000</v>
      </c>
      <c r="O7989" s="9">
        <v>7</v>
      </c>
      <c r="P7989" s="9">
        <v>7</v>
      </c>
      <c r="Q7989" s="9">
        <v>17.7</v>
      </c>
    </row>
    <row r="7990" spans="1:17" hidden="1" x14ac:dyDescent="0.25">
      <c r="A7990" s="8" t="str">
        <f t="shared" si="746"/>
        <v>Electrosurgical Equipment and Related Accessories Keymed (Medical &amp; Industrial Equipment) Limited</v>
      </c>
      <c r="B7990" s="8" t="str">
        <f>VLOOKUP(J7990,'Contract IDs'!A:D,4,0)</f>
        <v xml:space="preserve">Electrosurgical Equipment and Related Accessories </v>
      </c>
      <c r="C7990" s="8" t="str">
        <f>VLOOKUP(L7990,'Supplier IDs'!A:C,3,0)</f>
        <v>Keymed (Medical &amp; Industrial Equipment) Limited</v>
      </c>
      <c r="D7990" s="8" t="str">
        <f t="shared" si="745"/>
        <v>Electrosurgical Machine</v>
      </c>
      <c r="E7990" s="8">
        <f t="shared" si="747"/>
        <v>300000000000000</v>
      </c>
      <c r="F7990" s="8">
        <f t="shared" si="748"/>
        <v>8</v>
      </c>
      <c r="G7990" s="8">
        <f t="shared" si="749"/>
        <v>8</v>
      </c>
      <c r="H7990" s="15">
        <f t="shared" si="750"/>
        <v>0.17699999999999999</v>
      </c>
      <c r="I7990" s="15" t="s">
        <v>372</v>
      </c>
      <c r="J7990" s="10">
        <v>300000166413340</v>
      </c>
      <c r="K7990" s="9" t="s">
        <v>452</v>
      </c>
      <c r="L7990" s="10">
        <v>100000000611299</v>
      </c>
      <c r="M7990" s="9" t="s">
        <v>453</v>
      </c>
      <c r="N7990" s="20">
        <v>300000000000000</v>
      </c>
      <c r="O7990" s="9">
        <v>8</v>
      </c>
      <c r="P7990" s="9">
        <v>8</v>
      </c>
      <c r="Q7990" s="9">
        <v>17.7</v>
      </c>
    </row>
    <row r="7991" spans="1:17" hidden="1" x14ac:dyDescent="0.25">
      <c r="A7991" s="8" t="str">
        <f t="shared" si="746"/>
        <v>Electrosurgical Equipment and Related Accessories Keymed (Medical &amp; Industrial Equipment) Limited</v>
      </c>
      <c r="B7991" s="8" t="str">
        <f>VLOOKUP(J7991,'Contract IDs'!A:D,4,0)</f>
        <v xml:space="preserve">Electrosurgical Equipment and Related Accessories </v>
      </c>
      <c r="C7991" s="8" t="str">
        <f>VLOOKUP(L7991,'Supplier IDs'!A:C,3,0)</f>
        <v>Keymed (Medical &amp; Industrial Equipment) Limited</v>
      </c>
      <c r="D7991" s="8" t="str">
        <f t="shared" si="745"/>
        <v>Electrosurgical Machine</v>
      </c>
      <c r="E7991" s="8">
        <f t="shared" si="747"/>
        <v>300000000000000</v>
      </c>
      <c r="F7991" s="8">
        <f t="shared" si="748"/>
        <v>9</v>
      </c>
      <c r="G7991" s="8">
        <f t="shared" si="749"/>
        <v>9</v>
      </c>
      <c r="H7991" s="15">
        <f t="shared" si="750"/>
        <v>0.17699999999999999</v>
      </c>
      <c r="I7991" s="15" t="s">
        <v>372</v>
      </c>
      <c r="J7991" s="10">
        <v>300000166413340</v>
      </c>
      <c r="K7991" s="9" t="s">
        <v>452</v>
      </c>
      <c r="L7991" s="10">
        <v>100000000611299</v>
      </c>
      <c r="M7991" s="9" t="s">
        <v>453</v>
      </c>
      <c r="N7991" s="20">
        <v>300000000000000</v>
      </c>
      <c r="O7991" s="9">
        <v>9</v>
      </c>
      <c r="P7991" s="9">
        <v>9</v>
      </c>
      <c r="Q7991" s="9">
        <v>17.7</v>
      </c>
    </row>
    <row r="7992" spans="1:17" hidden="1" x14ac:dyDescent="0.25">
      <c r="A7992" s="8" t="str">
        <f t="shared" si="746"/>
        <v>Electrosurgical Equipment and Related Accessories Keymed (Medical &amp; Industrial Equipment) Limited</v>
      </c>
      <c r="B7992" s="8" t="str">
        <f>VLOOKUP(J7992,'Contract IDs'!A:D,4,0)</f>
        <v xml:space="preserve">Electrosurgical Equipment and Related Accessories </v>
      </c>
      <c r="C7992" s="8" t="str">
        <f>VLOOKUP(L7992,'Supplier IDs'!A:C,3,0)</f>
        <v>Keymed (Medical &amp; Industrial Equipment) Limited</v>
      </c>
      <c r="D7992" s="8" t="str">
        <f t="shared" si="745"/>
        <v>Electrosurgical Machine</v>
      </c>
      <c r="E7992" s="8">
        <f t="shared" si="747"/>
        <v>300000000000000</v>
      </c>
      <c r="F7992" s="8">
        <f t="shared" si="748"/>
        <v>10</v>
      </c>
      <c r="G7992" s="8">
        <f t="shared" si="749"/>
        <v>10</v>
      </c>
      <c r="H7992" s="15">
        <f t="shared" si="750"/>
        <v>0.17699999999999999</v>
      </c>
      <c r="I7992" s="15" t="s">
        <v>372</v>
      </c>
      <c r="J7992" s="10">
        <v>300000166413340</v>
      </c>
      <c r="K7992" s="9" t="s">
        <v>452</v>
      </c>
      <c r="L7992" s="10">
        <v>100000000611299</v>
      </c>
      <c r="M7992" s="9" t="s">
        <v>453</v>
      </c>
      <c r="N7992" s="20">
        <v>300000000000000</v>
      </c>
      <c r="O7992" s="9">
        <v>10</v>
      </c>
      <c r="P7992" s="9">
        <v>10</v>
      </c>
      <c r="Q7992" s="9">
        <v>17.7</v>
      </c>
    </row>
    <row r="7993" spans="1:17" hidden="1" x14ac:dyDescent="0.25">
      <c r="A7993" s="8" t="str">
        <f t="shared" si="746"/>
        <v>Electrosurgical Equipment and Related Accessories Keymed (Medical &amp; Industrial Equipment) Limited</v>
      </c>
      <c r="B7993" s="8" t="str">
        <f>VLOOKUP(J7993,'Contract IDs'!A:D,4,0)</f>
        <v xml:space="preserve">Electrosurgical Equipment and Related Accessories </v>
      </c>
      <c r="C7993" s="8" t="str">
        <f>VLOOKUP(L7993,'Supplier IDs'!A:C,3,0)</f>
        <v>Keymed (Medical &amp; Industrial Equipment) Limited</v>
      </c>
      <c r="D7993" s="8" t="str">
        <f t="shared" si="745"/>
        <v>Electrosurgical Machine</v>
      </c>
      <c r="E7993" s="8">
        <f t="shared" si="747"/>
        <v>300000000000000</v>
      </c>
      <c r="F7993" s="8">
        <f t="shared" si="748"/>
        <v>11</v>
      </c>
      <c r="G7993" s="8">
        <f t="shared" si="749"/>
        <v>20</v>
      </c>
      <c r="H7993" s="15">
        <f t="shared" si="750"/>
        <v>0.223</v>
      </c>
      <c r="I7993" s="15" t="s">
        <v>372</v>
      </c>
      <c r="J7993" s="10">
        <v>300000166413340</v>
      </c>
      <c r="K7993" s="9" t="s">
        <v>452</v>
      </c>
      <c r="L7993" s="10">
        <v>100000000611299</v>
      </c>
      <c r="M7993" s="9" t="s">
        <v>453</v>
      </c>
      <c r="N7993" s="20">
        <v>300000000000000</v>
      </c>
      <c r="O7993" s="9">
        <v>11</v>
      </c>
      <c r="P7993" s="9">
        <v>20</v>
      </c>
      <c r="Q7993" s="9">
        <v>22.3</v>
      </c>
    </row>
    <row r="7994" spans="1:17" hidden="1" x14ac:dyDescent="0.25">
      <c r="A7994" s="8" t="str">
        <f t="shared" si="746"/>
        <v>Electrosurgical Equipment and Related Accessories Keymed (Medical &amp; Industrial Equipment) Limited</v>
      </c>
      <c r="B7994" s="8" t="str">
        <f>VLOOKUP(J7994,'Contract IDs'!A:D,4,0)</f>
        <v xml:space="preserve">Electrosurgical Equipment and Related Accessories </v>
      </c>
      <c r="C7994" s="8" t="str">
        <f>VLOOKUP(L7994,'Supplier IDs'!A:C,3,0)</f>
        <v>Keymed (Medical &amp; Industrial Equipment) Limited</v>
      </c>
      <c r="D7994" s="8" t="str">
        <f t="shared" si="745"/>
        <v>Electrosurgical Machine</v>
      </c>
      <c r="E7994" s="8">
        <f t="shared" si="747"/>
        <v>300000000000000</v>
      </c>
      <c r="F7994" s="8">
        <f t="shared" si="748"/>
        <v>21</v>
      </c>
      <c r="G7994" s="8">
        <f t="shared" si="749"/>
        <v>100</v>
      </c>
      <c r="H7994" s="15">
        <f t="shared" si="750"/>
        <v>0.23399999999999999</v>
      </c>
      <c r="I7994" s="15" t="s">
        <v>372</v>
      </c>
      <c r="J7994" s="10">
        <v>300000166413340</v>
      </c>
      <c r="K7994" s="9" t="s">
        <v>452</v>
      </c>
      <c r="L7994" s="10">
        <v>100000000611299</v>
      </c>
      <c r="M7994" s="9" t="s">
        <v>453</v>
      </c>
      <c r="N7994" s="20">
        <v>300000000000000</v>
      </c>
      <c r="O7994" s="9">
        <v>21</v>
      </c>
      <c r="P7994" s="9">
        <v>100</v>
      </c>
      <c r="Q7994" s="9">
        <v>23.4</v>
      </c>
    </row>
    <row r="7995" spans="1:17" hidden="1" x14ac:dyDescent="0.25">
      <c r="A7995" s="8" t="str">
        <f t="shared" si="746"/>
        <v>Electrosurgical Equipment and Related Accessories Keymed (Medical &amp; Industrial Equipment) Limited</v>
      </c>
      <c r="B7995" s="8" t="str">
        <f>VLOOKUP(J7995,'Contract IDs'!A:D,4,0)</f>
        <v xml:space="preserve">Electrosurgical Equipment and Related Accessories </v>
      </c>
      <c r="C7995" s="8" t="str">
        <f>VLOOKUP(L7995,'Supplier IDs'!A:C,3,0)</f>
        <v>Keymed (Medical &amp; Industrial Equipment) Limited</v>
      </c>
      <c r="D7995" s="8" t="str">
        <f t="shared" si="745"/>
        <v>Electrosurgical Machine</v>
      </c>
      <c r="E7995" s="8">
        <f t="shared" si="747"/>
        <v>300000000000000</v>
      </c>
      <c r="F7995" s="8">
        <f t="shared" si="748"/>
        <v>2</v>
      </c>
      <c r="G7995" s="8">
        <f t="shared" si="749"/>
        <v>2</v>
      </c>
      <c r="H7995" s="15">
        <f t="shared" si="750"/>
        <v>0.115</v>
      </c>
      <c r="I7995" s="15" t="s">
        <v>372</v>
      </c>
      <c r="J7995" s="10">
        <v>300000166413340</v>
      </c>
      <c r="K7995" s="9" t="s">
        <v>452</v>
      </c>
      <c r="L7995" s="10">
        <v>100000000611299</v>
      </c>
      <c r="M7995" s="9" t="s">
        <v>453</v>
      </c>
      <c r="N7995" s="20">
        <v>300000000000000</v>
      </c>
      <c r="O7995" s="9">
        <v>2</v>
      </c>
      <c r="P7995" s="9">
        <v>2</v>
      </c>
      <c r="Q7995" s="9">
        <v>11.5</v>
      </c>
    </row>
    <row r="7996" spans="1:17" hidden="1" x14ac:dyDescent="0.25">
      <c r="A7996" s="8" t="str">
        <f t="shared" si="746"/>
        <v>Electrosurgical Equipment and Related Accessories Keymed (Medical &amp; Industrial Equipment) Limited</v>
      </c>
      <c r="B7996" s="8" t="str">
        <f>VLOOKUP(J7996,'Contract IDs'!A:D,4,0)</f>
        <v xml:space="preserve">Electrosurgical Equipment and Related Accessories </v>
      </c>
      <c r="C7996" s="8" t="str">
        <f>VLOOKUP(L7996,'Supplier IDs'!A:C,3,0)</f>
        <v>Keymed (Medical &amp; Industrial Equipment) Limited</v>
      </c>
      <c r="D7996" s="8" t="str">
        <f t="shared" si="745"/>
        <v>Electrosurgical Machine</v>
      </c>
      <c r="E7996" s="8">
        <f t="shared" si="747"/>
        <v>300000000000000</v>
      </c>
      <c r="F7996" s="8">
        <f t="shared" si="748"/>
        <v>3</v>
      </c>
      <c r="G7996" s="8">
        <f t="shared" si="749"/>
        <v>3</v>
      </c>
      <c r="H7996" s="15">
        <f t="shared" si="750"/>
        <v>0.115</v>
      </c>
      <c r="I7996" s="15" t="s">
        <v>372</v>
      </c>
      <c r="J7996" s="10">
        <v>300000166413340</v>
      </c>
      <c r="K7996" s="9" t="s">
        <v>452</v>
      </c>
      <c r="L7996" s="10">
        <v>100000000611299</v>
      </c>
      <c r="M7996" s="9" t="s">
        <v>453</v>
      </c>
      <c r="N7996" s="20">
        <v>300000000000000</v>
      </c>
      <c r="O7996" s="9">
        <v>3</v>
      </c>
      <c r="P7996" s="9">
        <v>3</v>
      </c>
      <c r="Q7996" s="9">
        <v>11.5</v>
      </c>
    </row>
    <row r="7997" spans="1:17" hidden="1" x14ac:dyDescent="0.25">
      <c r="A7997" s="8" t="str">
        <f t="shared" si="746"/>
        <v>Electrosurgical Equipment and Related Accessories Keymed (Medical &amp; Industrial Equipment) Limited</v>
      </c>
      <c r="B7997" s="8" t="str">
        <f>VLOOKUP(J7997,'Contract IDs'!A:D,4,0)</f>
        <v xml:space="preserve">Electrosurgical Equipment and Related Accessories </v>
      </c>
      <c r="C7997" s="8" t="str">
        <f>VLOOKUP(L7997,'Supplier IDs'!A:C,3,0)</f>
        <v>Keymed (Medical &amp; Industrial Equipment) Limited</v>
      </c>
      <c r="D7997" s="8" t="str">
        <f t="shared" si="745"/>
        <v>Electrosurgical Machine</v>
      </c>
      <c r="E7997" s="8">
        <f t="shared" si="747"/>
        <v>300000000000000</v>
      </c>
      <c r="F7997" s="8">
        <f t="shared" si="748"/>
        <v>4</v>
      </c>
      <c r="G7997" s="8">
        <f t="shared" si="749"/>
        <v>4</v>
      </c>
      <c r="H7997" s="15">
        <f t="shared" si="750"/>
        <v>0.115</v>
      </c>
      <c r="I7997" s="15" t="s">
        <v>372</v>
      </c>
      <c r="J7997" s="10">
        <v>300000166413340</v>
      </c>
      <c r="K7997" s="9" t="s">
        <v>452</v>
      </c>
      <c r="L7997" s="10">
        <v>100000000611299</v>
      </c>
      <c r="M7997" s="9" t="s">
        <v>453</v>
      </c>
      <c r="N7997" s="20">
        <v>300000000000000</v>
      </c>
      <c r="O7997" s="9">
        <v>4</v>
      </c>
      <c r="P7997" s="9">
        <v>4</v>
      </c>
      <c r="Q7997" s="9">
        <v>11.5</v>
      </c>
    </row>
    <row r="7998" spans="1:17" hidden="1" x14ac:dyDescent="0.25">
      <c r="A7998" s="8" t="str">
        <f t="shared" si="746"/>
        <v>Electrosurgical Equipment and Related Accessories Keymed (Medical &amp; Industrial Equipment) Limited</v>
      </c>
      <c r="B7998" s="8" t="str">
        <f>VLOOKUP(J7998,'Contract IDs'!A:D,4,0)</f>
        <v xml:space="preserve">Electrosurgical Equipment and Related Accessories </v>
      </c>
      <c r="C7998" s="8" t="str">
        <f>VLOOKUP(L7998,'Supplier IDs'!A:C,3,0)</f>
        <v>Keymed (Medical &amp; Industrial Equipment) Limited</v>
      </c>
      <c r="D7998" s="8" t="str">
        <f t="shared" si="745"/>
        <v>Electrosurgical Machine</v>
      </c>
      <c r="E7998" s="8">
        <f t="shared" si="747"/>
        <v>300000000000000</v>
      </c>
      <c r="F7998" s="8">
        <f t="shared" si="748"/>
        <v>5</v>
      </c>
      <c r="G7998" s="8">
        <f t="shared" si="749"/>
        <v>5</v>
      </c>
      <c r="H7998" s="15">
        <f t="shared" si="750"/>
        <v>0.115</v>
      </c>
      <c r="I7998" s="15" t="s">
        <v>372</v>
      </c>
      <c r="J7998" s="10">
        <v>300000166413340</v>
      </c>
      <c r="K7998" s="9" t="s">
        <v>452</v>
      </c>
      <c r="L7998" s="10">
        <v>100000000611299</v>
      </c>
      <c r="M7998" s="9" t="s">
        <v>453</v>
      </c>
      <c r="N7998" s="20">
        <v>300000000000000</v>
      </c>
      <c r="O7998" s="9">
        <v>5</v>
      </c>
      <c r="P7998" s="9">
        <v>5</v>
      </c>
      <c r="Q7998" s="9">
        <v>11.5</v>
      </c>
    </row>
    <row r="7999" spans="1:17" hidden="1" x14ac:dyDescent="0.25">
      <c r="A7999" s="8" t="str">
        <f t="shared" si="746"/>
        <v>Electrosurgical Equipment and Related Accessories Keymed (Medical &amp; Industrial Equipment) Limited</v>
      </c>
      <c r="B7999" s="8" t="str">
        <f>VLOOKUP(J7999,'Contract IDs'!A:D,4,0)</f>
        <v xml:space="preserve">Electrosurgical Equipment and Related Accessories </v>
      </c>
      <c r="C7999" s="8" t="str">
        <f>VLOOKUP(L7999,'Supplier IDs'!A:C,3,0)</f>
        <v>Keymed (Medical &amp; Industrial Equipment) Limited</v>
      </c>
      <c r="D7999" s="8" t="str">
        <f t="shared" si="745"/>
        <v>Electrosurgical Machine</v>
      </c>
      <c r="E7999" s="8">
        <f t="shared" si="747"/>
        <v>300000000000000</v>
      </c>
      <c r="F7999" s="8">
        <f t="shared" si="748"/>
        <v>6</v>
      </c>
      <c r="G7999" s="8">
        <f t="shared" si="749"/>
        <v>6</v>
      </c>
      <c r="H7999" s="15">
        <f t="shared" si="750"/>
        <v>0.128</v>
      </c>
      <c r="I7999" s="15" t="s">
        <v>372</v>
      </c>
      <c r="J7999" s="10">
        <v>300000166413340</v>
      </c>
      <c r="K7999" s="9" t="s">
        <v>452</v>
      </c>
      <c r="L7999" s="10">
        <v>100000000611299</v>
      </c>
      <c r="M7999" s="9" t="s">
        <v>453</v>
      </c>
      <c r="N7999" s="20">
        <v>300000000000000</v>
      </c>
      <c r="O7999" s="9">
        <v>6</v>
      </c>
      <c r="P7999" s="9">
        <v>6</v>
      </c>
      <c r="Q7999" s="9">
        <v>12.8</v>
      </c>
    </row>
    <row r="8000" spans="1:17" hidden="1" x14ac:dyDescent="0.25">
      <c r="A8000" s="8" t="str">
        <f t="shared" si="746"/>
        <v>Electrosurgical Equipment and Related Accessories Keymed (Medical &amp; Industrial Equipment) Limited</v>
      </c>
      <c r="B8000" s="8" t="str">
        <f>VLOOKUP(J8000,'Contract IDs'!A:D,4,0)</f>
        <v xml:space="preserve">Electrosurgical Equipment and Related Accessories </v>
      </c>
      <c r="C8000" s="8" t="str">
        <f>VLOOKUP(L8000,'Supplier IDs'!A:C,3,0)</f>
        <v>Keymed (Medical &amp; Industrial Equipment) Limited</v>
      </c>
      <c r="D8000" s="8" t="str">
        <f t="shared" si="745"/>
        <v>Electrosurgical Machine</v>
      </c>
      <c r="E8000" s="8">
        <f t="shared" si="747"/>
        <v>300000000000000</v>
      </c>
      <c r="F8000" s="8">
        <f t="shared" si="748"/>
        <v>7</v>
      </c>
      <c r="G8000" s="8">
        <f t="shared" si="749"/>
        <v>7</v>
      </c>
      <c r="H8000" s="15">
        <f t="shared" si="750"/>
        <v>0.128</v>
      </c>
      <c r="I8000" s="15" t="s">
        <v>372</v>
      </c>
      <c r="J8000" s="10">
        <v>300000166413340</v>
      </c>
      <c r="K8000" s="9" t="s">
        <v>452</v>
      </c>
      <c r="L8000" s="10">
        <v>100000000611299</v>
      </c>
      <c r="M8000" s="9" t="s">
        <v>453</v>
      </c>
      <c r="N8000" s="20">
        <v>300000000000000</v>
      </c>
      <c r="O8000" s="9">
        <v>7</v>
      </c>
      <c r="P8000" s="9">
        <v>7</v>
      </c>
      <c r="Q8000" s="9">
        <v>12.8</v>
      </c>
    </row>
    <row r="8001" spans="1:17" hidden="1" x14ac:dyDescent="0.25">
      <c r="A8001" s="8" t="str">
        <f t="shared" si="746"/>
        <v>Electrosurgical Equipment and Related Accessories Keymed (Medical &amp; Industrial Equipment) Limited</v>
      </c>
      <c r="B8001" s="8" t="str">
        <f>VLOOKUP(J8001,'Contract IDs'!A:D,4,0)</f>
        <v xml:space="preserve">Electrosurgical Equipment and Related Accessories </v>
      </c>
      <c r="C8001" s="8" t="str">
        <f>VLOOKUP(L8001,'Supplier IDs'!A:C,3,0)</f>
        <v>Keymed (Medical &amp; Industrial Equipment) Limited</v>
      </c>
      <c r="D8001" s="8" t="str">
        <f t="shared" si="745"/>
        <v>Electrosurgical Machine</v>
      </c>
      <c r="E8001" s="8">
        <f t="shared" si="747"/>
        <v>300000000000000</v>
      </c>
      <c r="F8001" s="8">
        <f t="shared" si="748"/>
        <v>8</v>
      </c>
      <c r="G8001" s="8">
        <f t="shared" si="749"/>
        <v>8</v>
      </c>
      <c r="H8001" s="15">
        <f t="shared" si="750"/>
        <v>0.128</v>
      </c>
      <c r="I8001" s="15" t="s">
        <v>372</v>
      </c>
      <c r="J8001" s="10">
        <v>300000166413340</v>
      </c>
      <c r="K8001" s="9" t="s">
        <v>452</v>
      </c>
      <c r="L8001" s="10">
        <v>100000000611299</v>
      </c>
      <c r="M8001" s="9" t="s">
        <v>453</v>
      </c>
      <c r="N8001" s="20">
        <v>300000000000000</v>
      </c>
      <c r="O8001" s="9">
        <v>8</v>
      </c>
      <c r="P8001" s="9">
        <v>8</v>
      </c>
      <c r="Q8001" s="9">
        <v>12.8</v>
      </c>
    </row>
    <row r="8002" spans="1:17" hidden="1" x14ac:dyDescent="0.25">
      <c r="A8002" s="8" t="str">
        <f t="shared" si="746"/>
        <v>Electrosurgical Equipment and Related Accessories Keymed (Medical &amp; Industrial Equipment) Limited</v>
      </c>
      <c r="B8002" s="8" t="str">
        <f>VLOOKUP(J8002,'Contract IDs'!A:D,4,0)</f>
        <v xml:space="preserve">Electrosurgical Equipment and Related Accessories </v>
      </c>
      <c r="C8002" s="8" t="str">
        <f>VLOOKUP(L8002,'Supplier IDs'!A:C,3,0)</f>
        <v>Keymed (Medical &amp; Industrial Equipment) Limited</v>
      </c>
      <c r="D8002" s="8" t="str">
        <f t="shared" ref="D8002:D8065" si="751">IF(M8002="","No Sub Cat",M8002)</f>
        <v>Electrosurgical Machine</v>
      </c>
      <c r="E8002" s="8">
        <f t="shared" si="747"/>
        <v>300000000000000</v>
      </c>
      <c r="F8002" s="8">
        <f t="shared" si="748"/>
        <v>9</v>
      </c>
      <c r="G8002" s="8">
        <f t="shared" si="749"/>
        <v>9</v>
      </c>
      <c r="H8002" s="15">
        <f t="shared" si="750"/>
        <v>0.128</v>
      </c>
      <c r="I8002" s="15" t="s">
        <v>372</v>
      </c>
      <c r="J8002" s="10">
        <v>300000166413340</v>
      </c>
      <c r="K8002" s="9" t="s">
        <v>452</v>
      </c>
      <c r="L8002" s="10">
        <v>100000000611299</v>
      </c>
      <c r="M8002" s="9" t="s">
        <v>453</v>
      </c>
      <c r="N8002" s="20">
        <v>300000000000000</v>
      </c>
      <c r="O8002" s="9">
        <v>9</v>
      </c>
      <c r="P8002" s="9">
        <v>9</v>
      </c>
      <c r="Q8002" s="9">
        <v>12.8</v>
      </c>
    </row>
    <row r="8003" spans="1:17" hidden="1" x14ac:dyDescent="0.25">
      <c r="A8003" s="8" t="str">
        <f t="shared" ref="A8003:A8066" si="752">B8003&amp;C8003</f>
        <v>Electrosurgical Equipment and Related Accessories Keymed (Medical &amp; Industrial Equipment) Limited</v>
      </c>
      <c r="B8003" s="8" t="str">
        <f>VLOOKUP(J8003,'Contract IDs'!A:D,4,0)</f>
        <v xml:space="preserve">Electrosurgical Equipment and Related Accessories </v>
      </c>
      <c r="C8003" s="8" t="str">
        <f>VLOOKUP(L8003,'Supplier IDs'!A:C,3,0)</f>
        <v>Keymed (Medical &amp; Industrial Equipment) Limited</v>
      </c>
      <c r="D8003" s="8" t="str">
        <f t="shared" si="751"/>
        <v>Electrosurgical Machine</v>
      </c>
      <c r="E8003" s="8">
        <f t="shared" ref="E8003:E8066" si="753">N8003</f>
        <v>300000000000000</v>
      </c>
      <c r="F8003" s="8">
        <f t="shared" ref="F8003:F8066" si="754">O8003</f>
        <v>10</v>
      </c>
      <c r="G8003" s="8">
        <f t="shared" ref="G8003:G8066" si="755">P8003</f>
        <v>10</v>
      </c>
      <c r="H8003" s="15">
        <f t="shared" ref="H8003:H8066" si="756">Q8003/100</f>
        <v>0.128</v>
      </c>
      <c r="I8003" s="15" t="s">
        <v>372</v>
      </c>
      <c r="J8003" s="10">
        <v>300000166413340</v>
      </c>
      <c r="K8003" s="9" t="s">
        <v>452</v>
      </c>
      <c r="L8003" s="10">
        <v>100000000611299</v>
      </c>
      <c r="M8003" s="9" t="s">
        <v>453</v>
      </c>
      <c r="N8003" s="20">
        <v>300000000000000</v>
      </c>
      <c r="O8003" s="9">
        <v>10</v>
      </c>
      <c r="P8003" s="9">
        <v>10</v>
      </c>
      <c r="Q8003" s="9">
        <v>12.8</v>
      </c>
    </row>
    <row r="8004" spans="1:17" hidden="1" x14ac:dyDescent="0.25">
      <c r="A8004" s="8" t="str">
        <f t="shared" si="752"/>
        <v>Electrosurgical Equipment and Related Accessories Keymed (Medical &amp; Industrial Equipment) Limited</v>
      </c>
      <c r="B8004" s="8" t="str">
        <f>VLOOKUP(J8004,'Contract IDs'!A:D,4,0)</f>
        <v xml:space="preserve">Electrosurgical Equipment and Related Accessories </v>
      </c>
      <c r="C8004" s="8" t="str">
        <f>VLOOKUP(L8004,'Supplier IDs'!A:C,3,0)</f>
        <v>Keymed (Medical &amp; Industrial Equipment) Limited</v>
      </c>
      <c r="D8004" s="8" t="str">
        <f t="shared" si="751"/>
        <v>Electrosurgical Machine</v>
      </c>
      <c r="E8004" s="8">
        <f t="shared" si="753"/>
        <v>300000000000000</v>
      </c>
      <c r="F8004" s="8">
        <f t="shared" si="754"/>
        <v>11</v>
      </c>
      <c r="G8004" s="8">
        <f t="shared" si="755"/>
        <v>20</v>
      </c>
      <c r="H8004" s="15">
        <f t="shared" si="756"/>
        <v>0.16500000000000001</v>
      </c>
      <c r="I8004" s="15" t="s">
        <v>372</v>
      </c>
      <c r="J8004" s="10">
        <v>300000166413340</v>
      </c>
      <c r="K8004" s="9" t="s">
        <v>452</v>
      </c>
      <c r="L8004" s="10">
        <v>100000000611299</v>
      </c>
      <c r="M8004" s="9" t="s">
        <v>453</v>
      </c>
      <c r="N8004" s="20">
        <v>300000000000000</v>
      </c>
      <c r="O8004" s="9">
        <v>11</v>
      </c>
      <c r="P8004" s="9">
        <v>20</v>
      </c>
      <c r="Q8004" s="9">
        <v>16.5</v>
      </c>
    </row>
    <row r="8005" spans="1:17" hidden="1" x14ac:dyDescent="0.25">
      <c r="A8005" s="8" t="str">
        <f t="shared" si="752"/>
        <v>Electrosurgical Equipment and Related Accessories Keymed (Medical &amp; Industrial Equipment) Limited</v>
      </c>
      <c r="B8005" s="8" t="str">
        <f>VLOOKUP(J8005,'Contract IDs'!A:D,4,0)</f>
        <v xml:space="preserve">Electrosurgical Equipment and Related Accessories </v>
      </c>
      <c r="C8005" s="8" t="str">
        <f>VLOOKUP(L8005,'Supplier IDs'!A:C,3,0)</f>
        <v>Keymed (Medical &amp; Industrial Equipment) Limited</v>
      </c>
      <c r="D8005" s="8" t="str">
        <f t="shared" si="751"/>
        <v>Electrosurgical Machine</v>
      </c>
      <c r="E8005" s="8">
        <f t="shared" si="753"/>
        <v>300000000000000</v>
      </c>
      <c r="F8005" s="8">
        <f t="shared" si="754"/>
        <v>21</v>
      </c>
      <c r="G8005" s="8">
        <f t="shared" si="755"/>
        <v>100</v>
      </c>
      <c r="H8005" s="15">
        <f t="shared" si="756"/>
        <v>0.20100000000000001</v>
      </c>
      <c r="I8005" s="15" t="s">
        <v>372</v>
      </c>
      <c r="J8005" s="10">
        <v>300000166413340</v>
      </c>
      <c r="K8005" s="9" t="s">
        <v>452</v>
      </c>
      <c r="L8005" s="10">
        <v>100000000611299</v>
      </c>
      <c r="M8005" s="9" t="s">
        <v>453</v>
      </c>
      <c r="N8005" s="20">
        <v>300000000000000</v>
      </c>
      <c r="O8005" s="9">
        <v>21</v>
      </c>
      <c r="P8005" s="9">
        <v>100</v>
      </c>
      <c r="Q8005" s="9">
        <v>20.100000000000001</v>
      </c>
    </row>
    <row r="8006" spans="1:17" hidden="1" x14ac:dyDescent="0.25">
      <c r="A8006" s="8" t="str">
        <f t="shared" si="752"/>
        <v>Electrosurgical Equipment and Related Accessories Keymed (Medical &amp; Industrial Equipment) Limited</v>
      </c>
      <c r="B8006" s="8" t="str">
        <f>VLOOKUP(J8006,'Contract IDs'!A:D,4,0)</f>
        <v xml:space="preserve">Electrosurgical Equipment and Related Accessories </v>
      </c>
      <c r="C8006" s="8" t="str">
        <f>VLOOKUP(L8006,'Supplier IDs'!A:C,3,0)</f>
        <v>Keymed (Medical &amp; Industrial Equipment) Limited</v>
      </c>
      <c r="D8006" s="8" t="str">
        <f t="shared" si="751"/>
        <v>Electrosurgical Machine</v>
      </c>
      <c r="E8006" s="8">
        <f t="shared" si="753"/>
        <v>300000000000000</v>
      </c>
      <c r="F8006" s="8">
        <f t="shared" si="754"/>
        <v>2</v>
      </c>
      <c r="G8006" s="8">
        <f t="shared" si="755"/>
        <v>2</v>
      </c>
      <c r="H8006" s="15">
        <f t="shared" si="756"/>
        <v>0.11699999999999999</v>
      </c>
      <c r="I8006" s="15" t="s">
        <v>372</v>
      </c>
      <c r="J8006" s="10">
        <v>300000166413340</v>
      </c>
      <c r="K8006" s="9" t="s">
        <v>452</v>
      </c>
      <c r="L8006" s="10">
        <v>100000000611299</v>
      </c>
      <c r="M8006" s="9" t="s">
        <v>453</v>
      </c>
      <c r="N8006" s="20">
        <v>300000000000000</v>
      </c>
      <c r="O8006" s="9">
        <v>2</v>
      </c>
      <c r="P8006" s="9">
        <v>2</v>
      </c>
      <c r="Q8006" s="9">
        <v>11.7</v>
      </c>
    </row>
    <row r="8007" spans="1:17" hidden="1" x14ac:dyDescent="0.25">
      <c r="A8007" s="8" t="str">
        <f t="shared" si="752"/>
        <v>Electrosurgical Equipment and Related Accessories Keymed (Medical &amp; Industrial Equipment) Limited</v>
      </c>
      <c r="B8007" s="8" t="str">
        <f>VLOOKUP(J8007,'Contract IDs'!A:D,4,0)</f>
        <v xml:space="preserve">Electrosurgical Equipment and Related Accessories </v>
      </c>
      <c r="C8007" s="8" t="str">
        <f>VLOOKUP(L8007,'Supplier IDs'!A:C,3,0)</f>
        <v>Keymed (Medical &amp; Industrial Equipment) Limited</v>
      </c>
      <c r="D8007" s="8" t="str">
        <f t="shared" si="751"/>
        <v>Electrosurgical Machine</v>
      </c>
      <c r="E8007" s="8">
        <f t="shared" si="753"/>
        <v>300000000000000</v>
      </c>
      <c r="F8007" s="8">
        <f t="shared" si="754"/>
        <v>3</v>
      </c>
      <c r="G8007" s="8">
        <f t="shared" si="755"/>
        <v>3</v>
      </c>
      <c r="H8007" s="15">
        <f t="shared" si="756"/>
        <v>0.11699999999999999</v>
      </c>
      <c r="I8007" s="15" t="s">
        <v>372</v>
      </c>
      <c r="J8007" s="10">
        <v>300000166413340</v>
      </c>
      <c r="K8007" s="9" t="s">
        <v>452</v>
      </c>
      <c r="L8007" s="10">
        <v>100000000611299</v>
      </c>
      <c r="M8007" s="9" t="s">
        <v>453</v>
      </c>
      <c r="N8007" s="20">
        <v>300000000000000</v>
      </c>
      <c r="O8007" s="9">
        <v>3</v>
      </c>
      <c r="P8007" s="9">
        <v>3</v>
      </c>
      <c r="Q8007" s="9">
        <v>11.7</v>
      </c>
    </row>
    <row r="8008" spans="1:17" hidden="1" x14ac:dyDescent="0.25">
      <c r="A8008" s="8" t="str">
        <f t="shared" si="752"/>
        <v>Electrosurgical Equipment and Related Accessories Keymed (Medical &amp; Industrial Equipment) Limited</v>
      </c>
      <c r="B8008" s="8" t="str">
        <f>VLOOKUP(J8008,'Contract IDs'!A:D,4,0)</f>
        <v xml:space="preserve">Electrosurgical Equipment and Related Accessories </v>
      </c>
      <c r="C8008" s="8" t="str">
        <f>VLOOKUP(L8008,'Supplier IDs'!A:C,3,0)</f>
        <v>Keymed (Medical &amp; Industrial Equipment) Limited</v>
      </c>
      <c r="D8008" s="8" t="str">
        <f t="shared" si="751"/>
        <v>Electrosurgical Machine</v>
      </c>
      <c r="E8008" s="8">
        <f t="shared" si="753"/>
        <v>300000000000000</v>
      </c>
      <c r="F8008" s="8">
        <f t="shared" si="754"/>
        <v>4</v>
      </c>
      <c r="G8008" s="8">
        <f t="shared" si="755"/>
        <v>4</v>
      </c>
      <c r="H8008" s="15">
        <f t="shared" si="756"/>
        <v>0.11699999999999999</v>
      </c>
      <c r="I8008" s="15" t="s">
        <v>372</v>
      </c>
      <c r="J8008" s="10">
        <v>300000166413340</v>
      </c>
      <c r="K8008" s="9" t="s">
        <v>452</v>
      </c>
      <c r="L8008" s="10">
        <v>100000000611299</v>
      </c>
      <c r="M8008" s="9" t="s">
        <v>453</v>
      </c>
      <c r="N8008" s="20">
        <v>300000000000000</v>
      </c>
      <c r="O8008" s="9">
        <v>4</v>
      </c>
      <c r="P8008" s="9">
        <v>4</v>
      </c>
      <c r="Q8008" s="9">
        <v>11.7</v>
      </c>
    </row>
    <row r="8009" spans="1:17" hidden="1" x14ac:dyDescent="0.25">
      <c r="A8009" s="8" t="str">
        <f t="shared" si="752"/>
        <v>Electrosurgical Equipment and Related Accessories Keymed (Medical &amp; Industrial Equipment) Limited</v>
      </c>
      <c r="B8009" s="8" t="str">
        <f>VLOOKUP(J8009,'Contract IDs'!A:D,4,0)</f>
        <v xml:space="preserve">Electrosurgical Equipment and Related Accessories </v>
      </c>
      <c r="C8009" s="8" t="str">
        <f>VLOOKUP(L8009,'Supplier IDs'!A:C,3,0)</f>
        <v>Keymed (Medical &amp; Industrial Equipment) Limited</v>
      </c>
      <c r="D8009" s="8" t="str">
        <f t="shared" si="751"/>
        <v>Electrosurgical Machine</v>
      </c>
      <c r="E8009" s="8">
        <f t="shared" si="753"/>
        <v>300000000000000</v>
      </c>
      <c r="F8009" s="8">
        <f t="shared" si="754"/>
        <v>5</v>
      </c>
      <c r="G8009" s="8">
        <f t="shared" si="755"/>
        <v>5</v>
      </c>
      <c r="H8009" s="15">
        <f t="shared" si="756"/>
        <v>0.11699999999999999</v>
      </c>
      <c r="I8009" s="15" t="s">
        <v>372</v>
      </c>
      <c r="J8009" s="10">
        <v>300000166413340</v>
      </c>
      <c r="K8009" s="9" t="s">
        <v>452</v>
      </c>
      <c r="L8009" s="10">
        <v>100000000611299</v>
      </c>
      <c r="M8009" s="9" t="s">
        <v>453</v>
      </c>
      <c r="N8009" s="20">
        <v>300000000000000</v>
      </c>
      <c r="O8009" s="9">
        <v>5</v>
      </c>
      <c r="P8009" s="9">
        <v>5</v>
      </c>
      <c r="Q8009" s="9">
        <v>11.7</v>
      </c>
    </row>
    <row r="8010" spans="1:17" hidden="1" x14ac:dyDescent="0.25">
      <c r="A8010" s="8" t="str">
        <f t="shared" si="752"/>
        <v>Electrosurgical Equipment and Related Accessories Keymed (Medical &amp; Industrial Equipment) Limited</v>
      </c>
      <c r="B8010" s="8" t="str">
        <f>VLOOKUP(J8010,'Contract IDs'!A:D,4,0)</f>
        <v xml:space="preserve">Electrosurgical Equipment and Related Accessories </v>
      </c>
      <c r="C8010" s="8" t="str">
        <f>VLOOKUP(L8010,'Supplier IDs'!A:C,3,0)</f>
        <v>Keymed (Medical &amp; Industrial Equipment) Limited</v>
      </c>
      <c r="D8010" s="8" t="str">
        <f t="shared" si="751"/>
        <v>Electrosurgical Machine</v>
      </c>
      <c r="E8010" s="8">
        <f t="shared" si="753"/>
        <v>300000000000000</v>
      </c>
      <c r="F8010" s="8">
        <f t="shared" si="754"/>
        <v>6</v>
      </c>
      <c r="G8010" s="8">
        <f t="shared" si="755"/>
        <v>6</v>
      </c>
      <c r="H8010" s="15">
        <f t="shared" si="756"/>
        <v>0.13</v>
      </c>
      <c r="I8010" s="15" t="s">
        <v>372</v>
      </c>
      <c r="J8010" s="10">
        <v>300000166413340</v>
      </c>
      <c r="K8010" s="9" t="s">
        <v>452</v>
      </c>
      <c r="L8010" s="10">
        <v>100000000611299</v>
      </c>
      <c r="M8010" s="9" t="s">
        <v>453</v>
      </c>
      <c r="N8010" s="20">
        <v>300000000000000</v>
      </c>
      <c r="O8010" s="9">
        <v>6</v>
      </c>
      <c r="P8010" s="9">
        <v>6</v>
      </c>
      <c r="Q8010" s="9">
        <v>13</v>
      </c>
    </row>
    <row r="8011" spans="1:17" hidden="1" x14ac:dyDescent="0.25">
      <c r="A8011" s="8" t="str">
        <f t="shared" si="752"/>
        <v>Electrosurgical Equipment and Related Accessories Keymed (Medical &amp; Industrial Equipment) Limited</v>
      </c>
      <c r="B8011" s="8" t="str">
        <f>VLOOKUP(J8011,'Contract IDs'!A:D,4,0)</f>
        <v xml:space="preserve">Electrosurgical Equipment and Related Accessories </v>
      </c>
      <c r="C8011" s="8" t="str">
        <f>VLOOKUP(L8011,'Supplier IDs'!A:C,3,0)</f>
        <v>Keymed (Medical &amp; Industrial Equipment) Limited</v>
      </c>
      <c r="D8011" s="8" t="str">
        <f t="shared" si="751"/>
        <v>Electrosurgical Machine</v>
      </c>
      <c r="E8011" s="8">
        <f t="shared" si="753"/>
        <v>300000000000000</v>
      </c>
      <c r="F8011" s="8">
        <f t="shared" si="754"/>
        <v>7</v>
      </c>
      <c r="G8011" s="8">
        <f t="shared" si="755"/>
        <v>7</v>
      </c>
      <c r="H8011" s="15">
        <f t="shared" si="756"/>
        <v>0.13</v>
      </c>
      <c r="I8011" s="15" t="s">
        <v>372</v>
      </c>
      <c r="J8011" s="10">
        <v>300000166413340</v>
      </c>
      <c r="K8011" s="9" t="s">
        <v>452</v>
      </c>
      <c r="L8011" s="10">
        <v>100000000611299</v>
      </c>
      <c r="M8011" s="9" t="s">
        <v>453</v>
      </c>
      <c r="N8011" s="20">
        <v>300000000000000</v>
      </c>
      <c r="O8011" s="9">
        <v>7</v>
      </c>
      <c r="P8011" s="9">
        <v>7</v>
      </c>
      <c r="Q8011" s="9">
        <v>13</v>
      </c>
    </row>
    <row r="8012" spans="1:17" hidden="1" x14ac:dyDescent="0.25">
      <c r="A8012" s="8" t="str">
        <f t="shared" si="752"/>
        <v>Electrosurgical Equipment and Related Accessories Keymed (Medical &amp; Industrial Equipment) Limited</v>
      </c>
      <c r="B8012" s="8" t="str">
        <f>VLOOKUP(J8012,'Contract IDs'!A:D,4,0)</f>
        <v xml:space="preserve">Electrosurgical Equipment and Related Accessories </v>
      </c>
      <c r="C8012" s="8" t="str">
        <f>VLOOKUP(L8012,'Supplier IDs'!A:C,3,0)</f>
        <v>Keymed (Medical &amp; Industrial Equipment) Limited</v>
      </c>
      <c r="D8012" s="8" t="str">
        <f t="shared" si="751"/>
        <v>Electrosurgical Machine</v>
      </c>
      <c r="E8012" s="8">
        <f t="shared" si="753"/>
        <v>300000000000000</v>
      </c>
      <c r="F8012" s="8">
        <f t="shared" si="754"/>
        <v>8</v>
      </c>
      <c r="G8012" s="8">
        <f t="shared" si="755"/>
        <v>8</v>
      </c>
      <c r="H8012" s="15">
        <f t="shared" si="756"/>
        <v>0.13</v>
      </c>
      <c r="I8012" s="15" t="s">
        <v>372</v>
      </c>
      <c r="J8012" s="10">
        <v>300000166413340</v>
      </c>
      <c r="K8012" s="9" t="s">
        <v>452</v>
      </c>
      <c r="L8012" s="10">
        <v>100000000611299</v>
      </c>
      <c r="M8012" s="9" t="s">
        <v>453</v>
      </c>
      <c r="N8012" s="20">
        <v>300000000000000</v>
      </c>
      <c r="O8012" s="9">
        <v>8</v>
      </c>
      <c r="P8012" s="9">
        <v>8</v>
      </c>
      <c r="Q8012" s="9">
        <v>13</v>
      </c>
    </row>
    <row r="8013" spans="1:17" hidden="1" x14ac:dyDescent="0.25">
      <c r="A8013" s="8" t="str">
        <f t="shared" si="752"/>
        <v>Electrosurgical Equipment and Related Accessories Keymed (Medical &amp; Industrial Equipment) Limited</v>
      </c>
      <c r="B8013" s="8" t="str">
        <f>VLOOKUP(J8013,'Contract IDs'!A:D,4,0)</f>
        <v xml:space="preserve">Electrosurgical Equipment and Related Accessories </v>
      </c>
      <c r="C8013" s="8" t="str">
        <f>VLOOKUP(L8013,'Supplier IDs'!A:C,3,0)</f>
        <v>Keymed (Medical &amp; Industrial Equipment) Limited</v>
      </c>
      <c r="D8013" s="8" t="str">
        <f t="shared" si="751"/>
        <v>Electrosurgical Machine</v>
      </c>
      <c r="E8013" s="8">
        <f t="shared" si="753"/>
        <v>300000000000000</v>
      </c>
      <c r="F8013" s="8">
        <f t="shared" si="754"/>
        <v>9</v>
      </c>
      <c r="G8013" s="8">
        <f t="shared" si="755"/>
        <v>9</v>
      </c>
      <c r="H8013" s="15">
        <f t="shared" si="756"/>
        <v>0.13</v>
      </c>
      <c r="I8013" s="15" t="s">
        <v>372</v>
      </c>
      <c r="J8013" s="10">
        <v>300000166413340</v>
      </c>
      <c r="K8013" s="9" t="s">
        <v>452</v>
      </c>
      <c r="L8013" s="10">
        <v>100000000611299</v>
      </c>
      <c r="M8013" s="9" t="s">
        <v>453</v>
      </c>
      <c r="N8013" s="20">
        <v>300000000000000</v>
      </c>
      <c r="O8013" s="9">
        <v>9</v>
      </c>
      <c r="P8013" s="9">
        <v>9</v>
      </c>
      <c r="Q8013" s="9">
        <v>13</v>
      </c>
    </row>
    <row r="8014" spans="1:17" hidden="1" x14ac:dyDescent="0.25">
      <c r="A8014" s="8" t="str">
        <f t="shared" si="752"/>
        <v>Electrosurgical Equipment and Related Accessories Keymed (Medical &amp; Industrial Equipment) Limited</v>
      </c>
      <c r="B8014" s="8" t="str">
        <f>VLOOKUP(J8014,'Contract IDs'!A:D,4,0)</f>
        <v xml:space="preserve">Electrosurgical Equipment and Related Accessories </v>
      </c>
      <c r="C8014" s="8" t="str">
        <f>VLOOKUP(L8014,'Supplier IDs'!A:C,3,0)</f>
        <v>Keymed (Medical &amp; Industrial Equipment) Limited</v>
      </c>
      <c r="D8014" s="8" t="str">
        <f t="shared" si="751"/>
        <v>Electrosurgical Machine</v>
      </c>
      <c r="E8014" s="8">
        <f t="shared" si="753"/>
        <v>300000000000000</v>
      </c>
      <c r="F8014" s="8">
        <f t="shared" si="754"/>
        <v>10</v>
      </c>
      <c r="G8014" s="8">
        <f t="shared" si="755"/>
        <v>10</v>
      </c>
      <c r="H8014" s="15">
        <f t="shared" si="756"/>
        <v>0.13</v>
      </c>
      <c r="I8014" s="15" t="s">
        <v>372</v>
      </c>
      <c r="J8014" s="10">
        <v>300000166413340</v>
      </c>
      <c r="K8014" s="9" t="s">
        <v>452</v>
      </c>
      <c r="L8014" s="10">
        <v>100000000611299</v>
      </c>
      <c r="M8014" s="9" t="s">
        <v>453</v>
      </c>
      <c r="N8014" s="20">
        <v>300000000000000</v>
      </c>
      <c r="O8014" s="9">
        <v>10</v>
      </c>
      <c r="P8014" s="9">
        <v>10</v>
      </c>
      <c r="Q8014" s="9">
        <v>13</v>
      </c>
    </row>
    <row r="8015" spans="1:17" hidden="1" x14ac:dyDescent="0.25">
      <c r="A8015" s="8" t="str">
        <f t="shared" si="752"/>
        <v>Electrosurgical Equipment and Related Accessories Keymed (Medical &amp; Industrial Equipment) Limited</v>
      </c>
      <c r="B8015" s="8" t="str">
        <f>VLOOKUP(J8015,'Contract IDs'!A:D,4,0)</f>
        <v xml:space="preserve">Electrosurgical Equipment and Related Accessories </v>
      </c>
      <c r="C8015" s="8" t="str">
        <f>VLOOKUP(L8015,'Supplier IDs'!A:C,3,0)</f>
        <v>Keymed (Medical &amp; Industrial Equipment) Limited</v>
      </c>
      <c r="D8015" s="8" t="str">
        <f t="shared" si="751"/>
        <v>Electrosurgical Machine</v>
      </c>
      <c r="E8015" s="8">
        <f t="shared" si="753"/>
        <v>300000000000000</v>
      </c>
      <c r="F8015" s="8">
        <f t="shared" si="754"/>
        <v>11</v>
      </c>
      <c r="G8015" s="8">
        <f t="shared" si="755"/>
        <v>20</v>
      </c>
      <c r="H8015" s="15">
        <f t="shared" si="756"/>
        <v>0.18600000000000003</v>
      </c>
      <c r="I8015" s="15" t="s">
        <v>372</v>
      </c>
      <c r="J8015" s="10">
        <v>300000166413340</v>
      </c>
      <c r="K8015" s="9" t="s">
        <v>452</v>
      </c>
      <c r="L8015" s="10">
        <v>100000000611299</v>
      </c>
      <c r="M8015" s="9" t="s">
        <v>453</v>
      </c>
      <c r="N8015" s="20">
        <v>300000000000000</v>
      </c>
      <c r="O8015" s="9">
        <v>11</v>
      </c>
      <c r="P8015" s="9">
        <v>20</v>
      </c>
      <c r="Q8015" s="9">
        <v>18.600000000000001</v>
      </c>
    </row>
    <row r="8016" spans="1:17" hidden="1" x14ac:dyDescent="0.25">
      <c r="A8016" s="8" t="str">
        <f t="shared" si="752"/>
        <v>Electrosurgical Equipment and Related Accessories Keymed (Medical &amp; Industrial Equipment) Limited</v>
      </c>
      <c r="B8016" s="8" t="str">
        <f>VLOOKUP(J8016,'Contract IDs'!A:D,4,0)</f>
        <v xml:space="preserve">Electrosurgical Equipment and Related Accessories </v>
      </c>
      <c r="C8016" s="8" t="str">
        <f>VLOOKUP(L8016,'Supplier IDs'!A:C,3,0)</f>
        <v>Keymed (Medical &amp; Industrial Equipment) Limited</v>
      </c>
      <c r="D8016" s="8" t="str">
        <f t="shared" si="751"/>
        <v>Electrosurgical Machine</v>
      </c>
      <c r="E8016" s="8">
        <f t="shared" si="753"/>
        <v>300000000000000</v>
      </c>
      <c r="F8016" s="8">
        <f t="shared" si="754"/>
        <v>21</v>
      </c>
      <c r="G8016" s="8">
        <f t="shared" si="755"/>
        <v>100</v>
      </c>
      <c r="H8016" s="15">
        <f t="shared" si="756"/>
        <v>0.20399999999999999</v>
      </c>
      <c r="I8016" s="15" t="s">
        <v>372</v>
      </c>
      <c r="J8016" s="10">
        <v>300000166413340</v>
      </c>
      <c r="K8016" s="9" t="s">
        <v>452</v>
      </c>
      <c r="L8016" s="10">
        <v>100000000611299</v>
      </c>
      <c r="M8016" s="9" t="s">
        <v>453</v>
      </c>
      <c r="N8016" s="20">
        <v>300000000000000</v>
      </c>
      <c r="O8016" s="9">
        <v>21</v>
      </c>
      <c r="P8016" s="9">
        <v>100</v>
      </c>
      <c r="Q8016" s="9">
        <v>20.399999999999999</v>
      </c>
    </row>
    <row r="8017" spans="1:17" hidden="1" x14ac:dyDescent="0.25">
      <c r="A8017" s="8" t="str">
        <f t="shared" si="752"/>
        <v>Electrosurgical Equipment and Related Accessories Keymed (Medical &amp; Industrial Equipment) Limited</v>
      </c>
      <c r="B8017" s="8" t="str">
        <f>VLOOKUP(J8017,'Contract IDs'!A:D,4,0)</f>
        <v xml:space="preserve">Electrosurgical Equipment and Related Accessories </v>
      </c>
      <c r="C8017" s="8" t="str">
        <f>VLOOKUP(L8017,'Supplier IDs'!A:C,3,0)</f>
        <v>Keymed (Medical &amp; Industrial Equipment) Limited</v>
      </c>
      <c r="D8017" s="8" t="str">
        <f t="shared" si="751"/>
        <v>Electrosurgical Machine</v>
      </c>
      <c r="E8017" s="8">
        <f t="shared" si="753"/>
        <v>300000000000000</v>
      </c>
      <c r="F8017" s="8">
        <f t="shared" si="754"/>
        <v>2</v>
      </c>
      <c r="G8017" s="8">
        <f t="shared" si="755"/>
        <v>2</v>
      </c>
      <c r="H8017" s="15">
        <f t="shared" si="756"/>
        <v>0.125</v>
      </c>
      <c r="I8017" s="15" t="s">
        <v>372</v>
      </c>
      <c r="J8017" s="10">
        <v>300000166413340</v>
      </c>
      <c r="K8017" s="9" t="s">
        <v>452</v>
      </c>
      <c r="L8017" s="10">
        <v>100000000611299</v>
      </c>
      <c r="M8017" s="9" t="s">
        <v>453</v>
      </c>
      <c r="N8017" s="20">
        <v>300000000000000</v>
      </c>
      <c r="O8017" s="9">
        <v>2</v>
      </c>
      <c r="P8017" s="9">
        <v>2</v>
      </c>
      <c r="Q8017" s="9">
        <v>12.5</v>
      </c>
    </row>
    <row r="8018" spans="1:17" hidden="1" x14ac:dyDescent="0.25">
      <c r="A8018" s="8" t="str">
        <f t="shared" si="752"/>
        <v>Electrosurgical Equipment and Related Accessories Keymed (Medical &amp; Industrial Equipment) Limited</v>
      </c>
      <c r="B8018" s="8" t="str">
        <f>VLOOKUP(J8018,'Contract IDs'!A:D,4,0)</f>
        <v xml:space="preserve">Electrosurgical Equipment and Related Accessories </v>
      </c>
      <c r="C8018" s="8" t="str">
        <f>VLOOKUP(L8018,'Supplier IDs'!A:C,3,0)</f>
        <v>Keymed (Medical &amp; Industrial Equipment) Limited</v>
      </c>
      <c r="D8018" s="8" t="str">
        <f t="shared" si="751"/>
        <v>Electrosurgical Machine</v>
      </c>
      <c r="E8018" s="8">
        <f t="shared" si="753"/>
        <v>300000000000000</v>
      </c>
      <c r="F8018" s="8">
        <f t="shared" si="754"/>
        <v>3</v>
      </c>
      <c r="G8018" s="8">
        <f t="shared" si="755"/>
        <v>3</v>
      </c>
      <c r="H8018" s="15">
        <f t="shared" si="756"/>
        <v>0.125</v>
      </c>
      <c r="I8018" s="15" t="s">
        <v>372</v>
      </c>
      <c r="J8018" s="10">
        <v>300000166413340</v>
      </c>
      <c r="K8018" s="9" t="s">
        <v>452</v>
      </c>
      <c r="L8018" s="10">
        <v>100000000611299</v>
      </c>
      <c r="M8018" s="9" t="s">
        <v>453</v>
      </c>
      <c r="N8018" s="20">
        <v>300000000000000</v>
      </c>
      <c r="O8018" s="9">
        <v>3</v>
      </c>
      <c r="P8018" s="9">
        <v>3</v>
      </c>
      <c r="Q8018" s="9">
        <v>12.5</v>
      </c>
    </row>
    <row r="8019" spans="1:17" hidden="1" x14ac:dyDescent="0.25">
      <c r="A8019" s="8" t="str">
        <f t="shared" si="752"/>
        <v>Electrosurgical Equipment and Related Accessories Keymed (Medical &amp; Industrial Equipment) Limited</v>
      </c>
      <c r="B8019" s="8" t="str">
        <f>VLOOKUP(J8019,'Contract IDs'!A:D,4,0)</f>
        <v xml:space="preserve">Electrosurgical Equipment and Related Accessories </v>
      </c>
      <c r="C8019" s="8" t="str">
        <f>VLOOKUP(L8019,'Supplier IDs'!A:C,3,0)</f>
        <v>Keymed (Medical &amp; Industrial Equipment) Limited</v>
      </c>
      <c r="D8019" s="8" t="str">
        <f t="shared" si="751"/>
        <v>Electrosurgical Machine</v>
      </c>
      <c r="E8019" s="8">
        <f t="shared" si="753"/>
        <v>300000000000000</v>
      </c>
      <c r="F8019" s="8">
        <f t="shared" si="754"/>
        <v>4</v>
      </c>
      <c r="G8019" s="8">
        <f t="shared" si="755"/>
        <v>4</v>
      </c>
      <c r="H8019" s="15">
        <f t="shared" si="756"/>
        <v>0.125</v>
      </c>
      <c r="I8019" s="15" t="s">
        <v>372</v>
      </c>
      <c r="J8019" s="10">
        <v>300000166413340</v>
      </c>
      <c r="K8019" s="9" t="s">
        <v>452</v>
      </c>
      <c r="L8019" s="10">
        <v>100000000611299</v>
      </c>
      <c r="M8019" s="9" t="s">
        <v>453</v>
      </c>
      <c r="N8019" s="20">
        <v>300000000000000</v>
      </c>
      <c r="O8019" s="9">
        <v>4</v>
      </c>
      <c r="P8019" s="9">
        <v>4</v>
      </c>
      <c r="Q8019" s="9">
        <v>12.5</v>
      </c>
    </row>
    <row r="8020" spans="1:17" hidden="1" x14ac:dyDescent="0.25">
      <c r="A8020" s="8" t="str">
        <f t="shared" si="752"/>
        <v>Electrosurgical Equipment and Related Accessories Keymed (Medical &amp; Industrial Equipment) Limited</v>
      </c>
      <c r="B8020" s="8" t="str">
        <f>VLOOKUP(J8020,'Contract IDs'!A:D,4,0)</f>
        <v xml:space="preserve">Electrosurgical Equipment and Related Accessories </v>
      </c>
      <c r="C8020" s="8" t="str">
        <f>VLOOKUP(L8020,'Supplier IDs'!A:C,3,0)</f>
        <v>Keymed (Medical &amp; Industrial Equipment) Limited</v>
      </c>
      <c r="D8020" s="8" t="str">
        <f t="shared" si="751"/>
        <v>Electrosurgical Machine</v>
      </c>
      <c r="E8020" s="8">
        <f t="shared" si="753"/>
        <v>300000000000000</v>
      </c>
      <c r="F8020" s="8">
        <f t="shared" si="754"/>
        <v>5</v>
      </c>
      <c r="G8020" s="8">
        <f t="shared" si="755"/>
        <v>5</v>
      </c>
      <c r="H8020" s="15">
        <f t="shared" si="756"/>
        <v>0.125</v>
      </c>
      <c r="I8020" s="15" t="s">
        <v>372</v>
      </c>
      <c r="J8020" s="10">
        <v>300000166413340</v>
      </c>
      <c r="K8020" s="9" t="s">
        <v>452</v>
      </c>
      <c r="L8020" s="10">
        <v>100000000611299</v>
      </c>
      <c r="M8020" s="9" t="s">
        <v>453</v>
      </c>
      <c r="N8020" s="20">
        <v>300000000000000</v>
      </c>
      <c r="O8020" s="9">
        <v>5</v>
      </c>
      <c r="P8020" s="9">
        <v>5</v>
      </c>
      <c r="Q8020" s="9">
        <v>12.5</v>
      </c>
    </row>
    <row r="8021" spans="1:17" hidden="1" x14ac:dyDescent="0.25">
      <c r="A8021" s="8" t="str">
        <f t="shared" si="752"/>
        <v>Electrosurgical Equipment and Related Accessories Keymed (Medical &amp; Industrial Equipment) Limited</v>
      </c>
      <c r="B8021" s="8" t="str">
        <f>VLOOKUP(J8021,'Contract IDs'!A:D,4,0)</f>
        <v xml:space="preserve">Electrosurgical Equipment and Related Accessories </v>
      </c>
      <c r="C8021" s="8" t="str">
        <f>VLOOKUP(L8021,'Supplier IDs'!A:C,3,0)</f>
        <v>Keymed (Medical &amp; Industrial Equipment) Limited</v>
      </c>
      <c r="D8021" s="8" t="str">
        <f t="shared" si="751"/>
        <v>Electrosurgical Machine</v>
      </c>
      <c r="E8021" s="8">
        <f t="shared" si="753"/>
        <v>300000000000000</v>
      </c>
      <c r="F8021" s="8">
        <f t="shared" si="754"/>
        <v>6</v>
      </c>
      <c r="G8021" s="8">
        <f t="shared" si="755"/>
        <v>6</v>
      </c>
      <c r="H8021" s="15">
        <f t="shared" si="756"/>
        <v>0.13900000000000001</v>
      </c>
      <c r="I8021" s="15" t="s">
        <v>372</v>
      </c>
      <c r="J8021" s="10">
        <v>300000166413340</v>
      </c>
      <c r="K8021" s="9" t="s">
        <v>452</v>
      </c>
      <c r="L8021" s="10">
        <v>100000000611299</v>
      </c>
      <c r="M8021" s="9" t="s">
        <v>453</v>
      </c>
      <c r="N8021" s="20">
        <v>300000000000000</v>
      </c>
      <c r="O8021" s="9">
        <v>6</v>
      </c>
      <c r="P8021" s="9">
        <v>6</v>
      </c>
      <c r="Q8021" s="9">
        <v>13.9</v>
      </c>
    </row>
    <row r="8022" spans="1:17" hidden="1" x14ac:dyDescent="0.25">
      <c r="A8022" s="8" t="str">
        <f t="shared" si="752"/>
        <v>Electrosurgical Equipment and Related Accessories Keymed (Medical &amp; Industrial Equipment) Limited</v>
      </c>
      <c r="B8022" s="8" t="str">
        <f>VLOOKUP(J8022,'Contract IDs'!A:D,4,0)</f>
        <v xml:space="preserve">Electrosurgical Equipment and Related Accessories </v>
      </c>
      <c r="C8022" s="8" t="str">
        <f>VLOOKUP(L8022,'Supplier IDs'!A:C,3,0)</f>
        <v>Keymed (Medical &amp; Industrial Equipment) Limited</v>
      </c>
      <c r="D8022" s="8" t="str">
        <f t="shared" si="751"/>
        <v>Electrosurgical Machine</v>
      </c>
      <c r="E8022" s="8">
        <f t="shared" si="753"/>
        <v>300000000000000</v>
      </c>
      <c r="F8022" s="8">
        <f t="shared" si="754"/>
        <v>7</v>
      </c>
      <c r="G8022" s="8">
        <f t="shared" si="755"/>
        <v>7</v>
      </c>
      <c r="H8022" s="15">
        <f t="shared" si="756"/>
        <v>0.13900000000000001</v>
      </c>
      <c r="I8022" s="15" t="s">
        <v>372</v>
      </c>
      <c r="J8022" s="10">
        <v>300000166413340</v>
      </c>
      <c r="K8022" s="9" t="s">
        <v>452</v>
      </c>
      <c r="L8022" s="10">
        <v>100000000611299</v>
      </c>
      <c r="M8022" s="9" t="s">
        <v>453</v>
      </c>
      <c r="N8022" s="20">
        <v>300000000000000</v>
      </c>
      <c r="O8022" s="9">
        <v>7</v>
      </c>
      <c r="P8022" s="9">
        <v>7</v>
      </c>
      <c r="Q8022" s="9">
        <v>13.9</v>
      </c>
    </row>
    <row r="8023" spans="1:17" hidden="1" x14ac:dyDescent="0.25">
      <c r="A8023" s="8" t="str">
        <f t="shared" si="752"/>
        <v>Electrosurgical Equipment and Related Accessories Keymed (Medical &amp; Industrial Equipment) Limited</v>
      </c>
      <c r="B8023" s="8" t="str">
        <f>VLOOKUP(J8023,'Contract IDs'!A:D,4,0)</f>
        <v xml:space="preserve">Electrosurgical Equipment and Related Accessories </v>
      </c>
      <c r="C8023" s="8" t="str">
        <f>VLOOKUP(L8023,'Supplier IDs'!A:C,3,0)</f>
        <v>Keymed (Medical &amp; Industrial Equipment) Limited</v>
      </c>
      <c r="D8023" s="8" t="str">
        <f t="shared" si="751"/>
        <v>Electrosurgical Machine</v>
      </c>
      <c r="E8023" s="8">
        <f t="shared" si="753"/>
        <v>300000000000000</v>
      </c>
      <c r="F8023" s="8">
        <f t="shared" si="754"/>
        <v>8</v>
      </c>
      <c r="G8023" s="8">
        <f t="shared" si="755"/>
        <v>8</v>
      </c>
      <c r="H8023" s="15">
        <f t="shared" si="756"/>
        <v>0.13900000000000001</v>
      </c>
      <c r="I8023" s="15" t="s">
        <v>372</v>
      </c>
      <c r="J8023" s="10">
        <v>300000166413340</v>
      </c>
      <c r="K8023" s="9" t="s">
        <v>452</v>
      </c>
      <c r="L8023" s="10">
        <v>100000000611299</v>
      </c>
      <c r="M8023" s="9" t="s">
        <v>453</v>
      </c>
      <c r="N8023" s="20">
        <v>300000000000000</v>
      </c>
      <c r="O8023" s="9">
        <v>8</v>
      </c>
      <c r="P8023" s="9">
        <v>8</v>
      </c>
      <c r="Q8023" s="9">
        <v>13.9</v>
      </c>
    </row>
    <row r="8024" spans="1:17" hidden="1" x14ac:dyDescent="0.25">
      <c r="A8024" s="8" t="str">
        <f t="shared" si="752"/>
        <v>Electrosurgical Equipment and Related Accessories Keymed (Medical &amp; Industrial Equipment) Limited</v>
      </c>
      <c r="B8024" s="8" t="str">
        <f>VLOOKUP(J8024,'Contract IDs'!A:D,4,0)</f>
        <v xml:space="preserve">Electrosurgical Equipment and Related Accessories </v>
      </c>
      <c r="C8024" s="8" t="str">
        <f>VLOOKUP(L8024,'Supplier IDs'!A:C,3,0)</f>
        <v>Keymed (Medical &amp; Industrial Equipment) Limited</v>
      </c>
      <c r="D8024" s="8" t="str">
        <f t="shared" si="751"/>
        <v>Electrosurgical Machine</v>
      </c>
      <c r="E8024" s="8">
        <f t="shared" si="753"/>
        <v>300000000000000</v>
      </c>
      <c r="F8024" s="8">
        <f t="shared" si="754"/>
        <v>9</v>
      </c>
      <c r="G8024" s="8">
        <f t="shared" si="755"/>
        <v>9</v>
      </c>
      <c r="H8024" s="15">
        <f t="shared" si="756"/>
        <v>0.13900000000000001</v>
      </c>
      <c r="I8024" s="15" t="s">
        <v>372</v>
      </c>
      <c r="J8024" s="10">
        <v>300000166413340</v>
      </c>
      <c r="K8024" s="9" t="s">
        <v>452</v>
      </c>
      <c r="L8024" s="10">
        <v>100000000611299</v>
      </c>
      <c r="M8024" s="9" t="s">
        <v>453</v>
      </c>
      <c r="N8024" s="20">
        <v>300000000000000</v>
      </c>
      <c r="O8024" s="9">
        <v>9</v>
      </c>
      <c r="P8024" s="9">
        <v>9</v>
      </c>
      <c r="Q8024" s="9">
        <v>13.9</v>
      </c>
    </row>
    <row r="8025" spans="1:17" hidden="1" x14ac:dyDescent="0.25">
      <c r="A8025" s="8" t="str">
        <f t="shared" si="752"/>
        <v>Electrosurgical Equipment and Related Accessories Keymed (Medical &amp; Industrial Equipment) Limited</v>
      </c>
      <c r="B8025" s="8" t="str">
        <f>VLOOKUP(J8025,'Contract IDs'!A:D,4,0)</f>
        <v xml:space="preserve">Electrosurgical Equipment and Related Accessories </v>
      </c>
      <c r="C8025" s="8" t="str">
        <f>VLOOKUP(L8025,'Supplier IDs'!A:C,3,0)</f>
        <v>Keymed (Medical &amp; Industrial Equipment) Limited</v>
      </c>
      <c r="D8025" s="8" t="str">
        <f t="shared" si="751"/>
        <v>Electrosurgical Machine</v>
      </c>
      <c r="E8025" s="8">
        <f t="shared" si="753"/>
        <v>300000000000000</v>
      </c>
      <c r="F8025" s="8">
        <f t="shared" si="754"/>
        <v>10</v>
      </c>
      <c r="G8025" s="8">
        <f t="shared" si="755"/>
        <v>10</v>
      </c>
      <c r="H8025" s="15">
        <f t="shared" si="756"/>
        <v>0.13900000000000001</v>
      </c>
      <c r="I8025" s="15" t="s">
        <v>372</v>
      </c>
      <c r="J8025" s="10">
        <v>300000166413340</v>
      </c>
      <c r="K8025" s="9" t="s">
        <v>452</v>
      </c>
      <c r="L8025" s="10">
        <v>100000000611299</v>
      </c>
      <c r="M8025" s="9" t="s">
        <v>453</v>
      </c>
      <c r="N8025" s="20">
        <v>300000000000000</v>
      </c>
      <c r="O8025" s="9">
        <v>10</v>
      </c>
      <c r="P8025" s="9">
        <v>10</v>
      </c>
      <c r="Q8025" s="9">
        <v>13.9</v>
      </c>
    </row>
    <row r="8026" spans="1:17" hidden="1" x14ac:dyDescent="0.25">
      <c r="A8026" s="8" t="str">
        <f t="shared" si="752"/>
        <v>Electrosurgical Equipment and Related Accessories Keymed (Medical &amp; Industrial Equipment) Limited</v>
      </c>
      <c r="B8026" s="8" t="str">
        <f>VLOOKUP(J8026,'Contract IDs'!A:D,4,0)</f>
        <v xml:space="preserve">Electrosurgical Equipment and Related Accessories </v>
      </c>
      <c r="C8026" s="8" t="str">
        <f>VLOOKUP(L8026,'Supplier IDs'!A:C,3,0)</f>
        <v>Keymed (Medical &amp; Industrial Equipment) Limited</v>
      </c>
      <c r="D8026" s="8" t="str">
        <f t="shared" si="751"/>
        <v>Electrosurgical Machine</v>
      </c>
      <c r="E8026" s="8">
        <f t="shared" si="753"/>
        <v>300000000000000</v>
      </c>
      <c r="F8026" s="8">
        <f t="shared" si="754"/>
        <v>11</v>
      </c>
      <c r="G8026" s="8">
        <f t="shared" si="755"/>
        <v>20</v>
      </c>
      <c r="H8026" s="15">
        <f t="shared" si="756"/>
        <v>0.19899999999999998</v>
      </c>
      <c r="I8026" s="15" t="s">
        <v>372</v>
      </c>
      <c r="J8026" s="10">
        <v>300000166413340</v>
      </c>
      <c r="K8026" s="9" t="s">
        <v>452</v>
      </c>
      <c r="L8026" s="10">
        <v>100000000611299</v>
      </c>
      <c r="M8026" s="9" t="s">
        <v>453</v>
      </c>
      <c r="N8026" s="20">
        <v>300000000000000</v>
      </c>
      <c r="O8026" s="9">
        <v>11</v>
      </c>
      <c r="P8026" s="9">
        <v>20</v>
      </c>
      <c r="Q8026" s="9">
        <v>19.899999999999999</v>
      </c>
    </row>
    <row r="8027" spans="1:17" hidden="1" x14ac:dyDescent="0.25">
      <c r="A8027" s="8" t="str">
        <f t="shared" si="752"/>
        <v>Electrosurgical Equipment and Related Accessories Keymed (Medical &amp; Industrial Equipment) Limited</v>
      </c>
      <c r="B8027" s="8" t="str">
        <f>VLOOKUP(J8027,'Contract IDs'!A:D,4,0)</f>
        <v xml:space="preserve">Electrosurgical Equipment and Related Accessories </v>
      </c>
      <c r="C8027" s="8" t="str">
        <f>VLOOKUP(L8027,'Supplier IDs'!A:C,3,0)</f>
        <v>Keymed (Medical &amp; Industrial Equipment) Limited</v>
      </c>
      <c r="D8027" s="8" t="str">
        <f t="shared" si="751"/>
        <v>Electrosurgical Machine</v>
      </c>
      <c r="E8027" s="8">
        <f t="shared" si="753"/>
        <v>300000000000000</v>
      </c>
      <c r="F8027" s="8">
        <f t="shared" si="754"/>
        <v>21</v>
      </c>
      <c r="G8027" s="8">
        <f t="shared" si="755"/>
        <v>100</v>
      </c>
      <c r="H8027" s="15">
        <f t="shared" si="756"/>
        <v>0.217</v>
      </c>
      <c r="I8027" s="15" t="s">
        <v>372</v>
      </c>
      <c r="J8027" s="10">
        <v>300000166413340</v>
      </c>
      <c r="K8027" s="9" t="s">
        <v>452</v>
      </c>
      <c r="L8027" s="10">
        <v>100000000611299</v>
      </c>
      <c r="M8027" s="9" t="s">
        <v>453</v>
      </c>
      <c r="N8027" s="20">
        <v>300000000000000</v>
      </c>
      <c r="O8027" s="9">
        <v>21</v>
      </c>
      <c r="P8027" s="9">
        <v>100</v>
      </c>
      <c r="Q8027" s="9">
        <v>21.7</v>
      </c>
    </row>
    <row r="8028" spans="1:17" hidden="1" x14ac:dyDescent="0.25">
      <c r="A8028" s="8" t="str">
        <f t="shared" si="752"/>
        <v>Electrosurgical Equipment and Related Accessories Keymed (Medical &amp; Industrial Equipment) Limited</v>
      </c>
      <c r="B8028" s="8" t="str">
        <f>VLOOKUP(J8028,'Contract IDs'!A:D,4,0)</f>
        <v xml:space="preserve">Electrosurgical Equipment and Related Accessories </v>
      </c>
      <c r="C8028" s="8" t="str">
        <f>VLOOKUP(L8028,'Supplier IDs'!A:C,3,0)</f>
        <v>Keymed (Medical &amp; Industrial Equipment) Limited</v>
      </c>
      <c r="D8028" s="8" t="str">
        <f t="shared" si="751"/>
        <v>Electrosurgical Machine</v>
      </c>
      <c r="E8028" s="8">
        <f t="shared" si="753"/>
        <v>300000000000000</v>
      </c>
      <c r="F8028" s="8">
        <f t="shared" si="754"/>
        <v>2</v>
      </c>
      <c r="G8028" s="8">
        <f t="shared" si="755"/>
        <v>2</v>
      </c>
      <c r="H8028" s="15">
        <f t="shared" si="756"/>
        <v>0.122</v>
      </c>
      <c r="I8028" s="15" t="s">
        <v>372</v>
      </c>
      <c r="J8028" s="10">
        <v>300000166413340</v>
      </c>
      <c r="K8028" s="9" t="s">
        <v>452</v>
      </c>
      <c r="L8028" s="10">
        <v>100000000611299</v>
      </c>
      <c r="M8028" s="9" t="s">
        <v>453</v>
      </c>
      <c r="N8028" s="20">
        <v>300000000000000</v>
      </c>
      <c r="O8028" s="9">
        <v>2</v>
      </c>
      <c r="P8028" s="9">
        <v>2</v>
      </c>
      <c r="Q8028" s="9">
        <v>12.2</v>
      </c>
    </row>
    <row r="8029" spans="1:17" hidden="1" x14ac:dyDescent="0.25">
      <c r="A8029" s="8" t="str">
        <f t="shared" si="752"/>
        <v>Electrosurgical Equipment and Related Accessories Keymed (Medical &amp; Industrial Equipment) Limited</v>
      </c>
      <c r="B8029" s="8" t="str">
        <f>VLOOKUP(J8029,'Contract IDs'!A:D,4,0)</f>
        <v xml:space="preserve">Electrosurgical Equipment and Related Accessories </v>
      </c>
      <c r="C8029" s="8" t="str">
        <f>VLOOKUP(L8029,'Supplier IDs'!A:C,3,0)</f>
        <v>Keymed (Medical &amp; Industrial Equipment) Limited</v>
      </c>
      <c r="D8029" s="8" t="str">
        <f t="shared" si="751"/>
        <v>Electrosurgical Machine</v>
      </c>
      <c r="E8029" s="8">
        <f t="shared" si="753"/>
        <v>300000000000000</v>
      </c>
      <c r="F8029" s="8">
        <f t="shared" si="754"/>
        <v>3</v>
      </c>
      <c r="G8029" s="8">
        <f t="shared" si="755"/>
        <v>3</v>
      </c>
      <c r="H8029" s="15">
        <f t="shared" si="756"/>
        <v>0.122</v>
      </c>
      <c r="I8029" s="15" t="s">
        <v>372</v>
      </c>
      <c r="J8029" s="10">
        <v>300000166413340</v>
      </c>
      <c r="K8029" s="9" t="s">
        <v>452</v>
      </c>
      <c r="L8029" s="10">
        <v>100000000611299</v>
      </c>
      <c r="M8029" s="9" t="s">
        <v>453</v>
      </c>
      <c r="N8029" s="20">
        <v>300000000000000</v>
      </c>
      <c r="O8029" s="9">
        <v>3</v>
      </c>
      <c r="P8029" s="9">
        <v>3</v>
      </c>
      <c r="Q8029" s="9">
        <v>12.2</v>
      </c>
    </row>
    <row r="8030" spans="1:17" hidden="1" x14ac:dyDescent="0.25">
      <c r="A8030" s="8" t="str">
        <f t="shared" si="752"/>
        <v>Electrosurgical Equipment and Related Accessories Keymed (Medical &amp; Industrial Equipment) Limited</v>
      </c>
      <c r="B8030" s="8" t="str">
        <f>VLOOKUP(J8030,'Contract IDs'!A:D,4,0)</f>
        <v xml:space="preserve">Electrosurgical Equipment and Related Accessories </v>
      </c>
      <c r="C8030" s="8" t="str">
        <f>VLOOKUP(L8030,'Supplier IDs'!A:C,3,0)</f>
        <v>Keymed (Medical &amp; Industrial Equipment) Limited</v>
      </c>
      <c r="D8030" s="8" t="str">
        <f t="shared" si="751"/>
        <v>Electrosurgical Machine</v>
      </c>
      <c r="E8030" s="8">
        <f t="shared" si="753"/>
        <v>300000000000000</v>
      </c>
      <c r="F8030" s="8">
        <f t="shared" si="754"/>
        <v>4</v>
      </c>
      <c r="G8030" s="8">
        <f t="shared" si="755"/>
        <v>4</v>
      </c>
      <c r="H8030" s="15">
        <f t="shared" si="756"/>
        <v>0.122</v>
      </c>
      <c r="I8030" s="15" t="s">
        <v>372</v>
      </c>
      <c r="J8030" s="10">
        <v>300000166413340</v>
      </c>
      <c r="K8030" s="9" t="s">
        <v>452</v>
      </c>
      <c r="L8030" s="10">
        <v>100000000611299</v>
      </c>
      <c r="M8030" s="9" t="s">
        <v>453</v>
      </c>
      <c r="N8030" s="20">
        <v>300000000000000</v>
      </c>
      <c r="O8030" s="9">
        <v>4</v>
      </c>
      <c r="P8030" s="9">
        <v>4</v>
      </c>
      <c r="Q8030" s="9">
        <v>12.2</v>
      </c>
    </row>
    <row r="8031" spans="1:17" hidden="1" x14ac:dyDescent="0.25">
      <c r="A8031" s="8" t="str">
        <f t="shared" si="752"/>
        <v>Electrosurgical Equipment and Related Accessories Keymed (Medical &amp; Industrial Equipment) Limited</v>
      </c>
      <c r="B8031" s="8" t="str">
        <f>VLOOKUP(J8031,'Contract IDs'!A:D,4,0)</f>
        <v xml:space="preserve">Electrosurgical Equipment and Related Accessories </v>
      </c>
      <c r="C8031" s="8" t="str">
        <f>VLOOKUP(L8031,'Supplier IDs'!A:C,3,0)</f>
        <v>Keymed (Medical &amp; Industrial Equipment) Limited</v>
      </c>
      <c r="D8031" s="8" t="str">
        <f t="shared" si="751"/>
        <v>Electrosurgical Machine</v>
      </c>
      <c r="E8031" s="8">
        <f t="shared" si="753"/>
        <v>300000000000000</v>
      </c>
      <c r="F8031" s="8">
        <f t="shared" si="754"/>
        <v>5</v>
      </c>
      <c r="G8031" s="8">
        <f t="shared" si="755"/>
        <v>5</v>
      </c>
      <c r="H8031" s="15">
        <f t="shared" si="756"/>
        <v>0.122</v>
      </c>
      <c r="I8031" s="15" t="s">
        <v>372</v>
      </c>
      <c r="J8031" s="10">
        <v>300000166413340</v>
      </c>
      <c r="K8031" s="9" t="s">
        <v>452</v>
      </c>
      <c r="L8031" s="10">
        <v>100000000611299</v>
      </c>
      <c r="M8031" s="9" t="s">
        <v>453</v>
      </c>
      <c r="N8031" s="20">
        <v>300000000000000</v>
      </c>
      <c r="O8031" s="9">
        <v>5</v>
      </c>
      <c r="P8031" s="9">
        <v>5</v>
      </c>
      <c r="Q8031" s="9">
        <v>12.2</v>
      </c>
    </row>
    <row r="8032" spans="1:17" hidden="1" x14ac:dyDescent="0.25">
      <c r="A8032" s="8" t="str">
        <f t="shared" si="752"/>
        <v>Electrosurgical Equipment and Related Accessories Keymed (Medical &amp; Industrial Equipment) Limited</v>
      </c>
      <c r="B8032" s="8" t="str">
        <f>VLOOKUP(J8032,'Contract IDs'!A:D,4,0)</f>
        <v xml:space="preserve">Electrosurgical Equipment and Related Accessories </v>
      </c>
      <c r="C8032" s="8" t="str">
        <f>VLOOKUP(L8032,'Supplier IDs'!A:C,3,0)</f>
        <v>Keymed (Medical &amp; Industrial Equipment) Limited</v>
      </c>
      <c r="D8032" s="8" t="str">
        <f t="shared" si="751"/>
        <v>Electrosurgical Machine</v>
      </c>
      <c r="E8032" s="8">
        <f t="shared" si="753"/>
        <v>300000000000000</v>
      </c>
      <c r="F8032" s="8">
        <f t="shared" si="754"/>
        <v>6</v>
      </c>
      <c r="G8032" s="8">
        <f t="shared" si="755"/>
        <v>6</v>
      </c>
      <c r="H8032" s="15">
        <f t="shared" si="756"/>
        <v>0.13400000000000001</v>
      </c>
      <c r="I8032" s="15" t="s">
        <v>372</v>
      </c>
      <c r="J8032" s="10">
        <v>300000166413340</v>
      </c>
      <c r="K8032" s="9" t="s">
        <v>452</v>
      </c>
      <c r="L8032" s="10">
        <v>100000000611299</v>
      </c>
      <c r="M8032" s="9" t="s">
        <v>453</v>
      </c>
      <c r="N8032" s="20">
        <v>300000000000000</v>
      </c>
      <c r="O8032" s="9">
        <v>6</v>
      </c>
      <c r="P8032" s="9">
        <v>6</v>
      </c>
      <c r="Q8032" s="9">
        <v>13.4</v>
      </c>
    </row>
    <row r="8033" spans="1:17" hidden="1" x14ac:dyDescent="0.25">
      <c r="A8033" s="8" t="str">
        <f t="shared" si="752"/>
        <v>Electrosurgical Equipment and Related Accessories Keymed (Medical &amp; Industrial Equipment) Limited</v>
      </c>
      <c r="B8033" s="8" t="str">
        <f>VLOOKUP(J8033,'Contract IDs'!A:D,4,0)</f>
        <v xml:space="preserve">Electrosurgical Equipment and Related Accessories </v>
      </c>
      <c r="C8033" s="8" t="str">
        <f>VLOOKUP(L8033,'Supplier IDs'!A:C,3,0)</f>
        <v>Keymed (Medical &amp; Industrial Equipment) Limited</v>
      </c>
      <c r="D8033" s="8" t="str">
        <f t="shared" si="751"/>
        <v>Electrosurgical Machine</v>
      </c>
      <c r="E8033" s="8">
        <f t="shared" si="753"/>
        <v>300000000000000</v>
      </c>
      <c r="F8033" s="8">
        <f t="shared" si="754"/>
        <v>7</v>
      </c>
      <c r="G8033" s="8">
        <f t="shared" si="755"/>
        <v>7</v>
      </c>
      <c r="H8033" s="15">
        <f t="shared" si="756"/>
        <v>0.13400000000000001</v>
      </c>
      <c r="I8033" s="15" t="s">
        <v>372</v>
      </c>
      <c r="J8033" s="10">
        <v>300000166413340</v>
      </c>
      <c r="K8033" s="9" t="s">
        <v>452</v>
      </c>
      <c r="L8033" s="10">
        <v>100000000611299</v>
      </c>
      <c r="M8033" s="9" t="s">
        <v>453</v>
      </c>
      <c r="N8033" s="20">
        <v>300000000000000</v>
      </c>
      <c r="O8033" s="9">
        <v>7</v>
      </c>
      <c r="P8033" s="9">
        <v>7</v>
      </c>
      <c r="Q8033" s="9">
        <v>13.4</v>
      </c>
    </row>
    <row r="8034" spans="1:17" hidden="1" x14ac:dyDescent="0.25">
      <c r="A8034" s="8" t="str">
        <f t="shared" si="752"/>
        <v>Electrosurgical Equipment and Related Accessories Keymed (Medical &amp; Industrial Equipment) Limited</v>
      </c>
      <c r="B8034" s="8" t="str">
        <f>VLOOKUP(J8034,'Contract IDs'!A:D,4,0)</f>
        <v xml:space="preserve">Electrosurgical Equipment and Related Accessories </v>
      </c>
      <c r="C8034" s="8" t="str">
        <f>VLOOKUP(L8034,'Supplier IDs'!A:C,3,0)</f>
        <v>Keymed (Medical &amp; Industrial Equipment) Limited</v>
      </c>
      <c r="D8034" s="8" t="str">
        <f t="shared" si="751"/>
        <v>Electrosurgical Machine</v>
      </c>
      <c r="E8034" s="8">
        <f t="shared" si="753"/>
        <v>300000000000000</v>
      </c>
      <c r="F8034" s="8">
        <f t="shared" si="754"/>
        <v>8</v>
      </c>
      <c r="G8034" s="8">
        <f t="shared" si="755"/>
        <v>8</v>
      </c>
      <c r="H8034" s="15">
        <f t="shared" si="756"/>
        <v>0.13400000000000001</v>
      </c>
      <c r="I8034" s="15" t="s">
        <v>372</v>
      </c>
      <c r="J8034" s="10">
        <v>300000166413340</v>
      </c>
      <c r="K8034" s="9" t="s">
        <v>452</v>
      </c>
      <c r="L8034" s="10">
        <v>100000000611299</v>
      </c>
      <c r="M8034" s="9" t="s">
        <v>453</v>
      </c>
      <c r="N8034" s="20">
        <v>300000000000000</v>
      </c>
      <c r="O8034" s="9">
        <v>8</v>
      </c>
      <c r="P8034" s="9">
        <v>8</v>
      </c>
      <c r="Q8034" s="9">
        <v>13.4</v>
      </c>
    </row>
    <row r="8035" spans="1:17" hidden="1" x14ac:dyDescent="0.25">
      <c r="A8035" s="8" t="str">
        <f t="shared" si="752"/>
        <v>Electrosurgical Equipment and Related Accessories Keymed (Medical &amp; Industrial Equipment) Limited</v>
      </c>
      <c r="B8035" s="8" t="str">
        <f>VLOOKUP(J8035,'Contract IDs'!A:D,4,0)</f>
        <v xml:space="preserve">Electrosurgical Equipment and Related Accessories </v>
      </c>
      <c r="C8035" s="8" t="str">
        <f>VLOOKUP(L8035,'Supplier IDs'!A:C,3,0)</f>
        <v>Keymed (Medical &amp; Industrial Equipment) Limited</v>
      </c>
      <c r="D8035" s="8" t="str">
        <f t="shared" si="751"/>
        <v>Electrosurgical Machine</v>
      </c>
      <c r="E8035" s="8">
        <f t="shared" si="753"/>
        <v>300000000000000</v>
      </c>
      <c r="F8035" s="8">
        <f t="shared" si="754"/>
        <v>9</v>
      </c>
      <c r="G8035" s="8">
        <f t="shared" si="755"/>
        <v>9</v>
      </c>
      <c r="H8035" s="15">
        <f t="shared" si="756"/>
        <v>0.13400000000000001</v>
      </c>
      <c r="I8035" s="15" t="s">
        <v>372</v>
      </c>
      <c r="J8035" s="10">
        <v>300000166413340</v>
      </c>
      <c r="K8035" s="9" t="s">
        <v>452</v>
      </c>
      <c r="L8035" s="10">
        <v>100000000611299</v>
      </c>
      <c r="M8035" s="9" t="s">
        <v>453</v>
      </c>
      <c r="N8035" s="20">
        <v>300000000000000</v>
      </c>
      <c r="O8035" s="9">
        <v>9</v>
      </c>
      <c r="P8035" s="9">
        <v>9</v>
      </c>
      <c r="Q8035" s="9">
        <v>13.4</v>
      </c>
    </row>
    <row r="8036" spans="1:17" hidden="1" x14ac:dyDescent="0.25">
      <c r="A8036" s="8" t="str">
        <f t="shared" si="752"/>
        <v>Electrosurgical Equipment and Related Accessories Keymed (Medical &amp; Industrial Equipment) Limited</v>
      </c>
      <c r="B8036" s="8" t="str">
        <f>VLOOKUP(J8036,'Contract IDs'!A:D,4,0)</f>
        <v xml:space="preserve">Electrosurgical Equipment and Related Accessories </v>
      </c>
      <c r="C8036" s="8" t="str">
        <f>VLOOKUP(L8036,'Supplier IDs'!A:C,3,0)</f>
        <v>Keymed (Medical &amp; Industrial Equipment) Limited</v>
      </c>
      <c r="D8036" s="8" t="str">
        <f t="shared" si="751"/>
        <v>Electrosurgical Machine</v>
      </c>
      <c r="E8036" s="8">
        <f t="shared" si="753"/>
        <v>300000000000000</v>
      </c>
      <c r="F8036" s="8">
        <f t="shared" si="754"/>
        <v>10</v>
      </c>
      <c r="G8036" s="8">
        <f t="shared" si="755"/>
        <v>10</v>
      </c>
      <c r="H8036" s="15">
        <f t="shared" si="756"/>
        <v>0.13400000000000001</v>
      </c>
      <c r="I8036" s="15" t="s">
        <v>372</v>
      </c>
      <c r="J8036" s="10">
        <v>300000166413340</v>
      </c>
      <c r="K8036" s="9" t="s">
        <v>452</v>
      </c>
      <c r="L8036" s="10">
        <v>100000000611299</v>
      </c>
      <c r="M8036" s="9" t="s">
        <v>453</v>
      </c>
      <c r="N8036" s="20">
        <v>300000000000000</v>
      </c>
      <c r="O8036" s="9">
        <v>10</v>
      </c>
      <c r="P8036" s="9">
        <v>10</v>
      </c>
      <c r="Q8036" s="9">
        <v>13.4</v>
      </c>
    </row>
    <row r="8037" spans="1:17" hidden="1" x14ac:dyDescent="0.25">
      <c r="A8037" s="8" t="str">
        <f t="shared" si="752"/>
        <v>Electrosurgical Equipment and Related Accessories Keymed (Medical &amp; Industrial Equipment) Limited</v>
      </c>
      <c r="B8037" s="8" t="str">
        <f>VLOOKUP(J8037,'Contract IDs'!A:D,4,0)</f>
        <v xml:space="preserve">Electrosurgical Equipment and Related Accessories </v>
      </c>
      <c r="C8037" s="8" t="str">
        <f>VLOOKUP(L8037,'Supplier IDs'!A:C,3,0)</f>
        <v>Keymed (Medical &amp; Industrial Equipment) Limited</v>
      </c>
      <c r="D8037" s="8" t="str">
        <f t="shared" si="751"/>
        <v>Electrosurgical Machine</v>
      </c>
      <c r="E8037" s="8">
        <f t="shared" si="753"/>
        <v>300000000000000</v>
      </c>
      <c r="F8037" s="8">
        <f t="shared" si="754"/>
        <v>11</v>
      </c>
      <c r="G8037" s="8">
        <f t="shared" si="755"/>
        <v>20</v>
      </c>
      <c r="H8037" s="15">
        <f t="shared" si="756"/>
        <v>0.193</v>
      </c>
      <c r="I8037" s="15" t="s">
        <v>372</v>
      </c>
      <c r="J8037" s="10">
        <v>300000166413340</v>
      </c>
      <c r="K8037" s="9" t="s">
        <v>452</v>
      </c>
      <c r="L8037" s="10">
        <v>100000000611299</v>
      </c>
      <c r="M8037" s="9" t="s">
        <v>453</v>
      </c>
      <c r="N8037" s="20">
        <v>300000000000000</v>
      </c>
      <c r="O8037" s="9">
        <v>11</v>
      </c>
      <c r="P8037" s="9">
        <v>20</v>
      </c>
      <c r="Q8037" s="9">
        <v>19.3</v>
      </c>
    </row>
    <row r="8038" spans="1:17" hidden="1" x14ac:dyDescent="0.25">
      <c r="A8038" s="8" t="str">
        <f t="shared" si="752"/>
        <v>Electrosurgical Equipment and Related Accessories Keymed (Medical &amp; Industrial Equipment) Limited</v>
      </c>
      <c r="B8038" s="8" t="str">
        <f>VLOOKUP(J8038,'Contract IDs'!A:D,4,0)</f>
        <v xml:space="preserve">Electrosurgical Equipment and Related Accessories </v>
      </c>
      <c r="C8038" s="8" t="str">
        <f>VLOOKUP(L8038,'Supplier IDs'!A:C,3,0)</f>
        <v>Keymed (Medical &amp; Industrial Equipment) Limited</v>
      </c>
      <c r="D8038" s="8" t="str">
        <f t="shared" si="751"/>
        <v>Electrosurgical Machine</v>
      </c>
      <c r="E8038" s="8">
        <f t="shared" si="753"/>
        <v>300000000000000</v>
      </c>
      <c r="F8038" s="8">
        <f t="shared" si="754"/>
        <v>21</v>
      </c>
      <c r="G8038" s="8">
        <f t="shared" si="755"/>
        <v>100</v>
      </c>
      <c r="H8038" s="15">
        <f t="shared" si="756"/>
        <v>0.21</v>
      </c>
      <c r="I8038" s="15" t="s">
        <v>372</v>
      </c>
      <c r="J8038" s="10">
        <v>300000166413340</v>
      </c>
      <c r="K8038" s="9" t="s">
        <v>452</v>
      </c>
      <c r="L8038" s="10">
        <v>100000000611299</v>
      </c>
      <c r="M8038" s="9" t="s">
        <v>453</v>
      </c>
      <c r="N8038" s="20">
        <v>300000000000000</v>
      </c>
      <c r="O8038" s="9">
        <v>21</v>
      </c>
      <c r="P8038" s="9">
        <v>100</v>
      </c>
      <c r="Q8038" s="9">
        <v>21</v>
      </c>
    </row>
    <row r="8039" spans="1:17" hidden="1" x14ac:dyDescent="0.25">
      <c r="A8039" s="8" t="str">
        <f t="shared" si="752"/>
        <v>Electrosurgical Equipment and Related Accessories Keymed (Medical &amp; Industrial Equipment) Limited</v>
      </c>
      <c r="B8039" s="8" t="str">
        <f>VLOOKUP(J8039,'Contract IDs'!A:D,4,0)</f>
        <v xml:space="preserve">Electrosurgical Equipment and Related Accessories </v>
      </c>
      <c r="C8039" s="8" t="str">
        <f>VLOOKUP(L8039,'Supplier IDs'!A:C,3,0)</f>
        <v>Keymed (Medical &amp; Industrial Equipment) Limited</v>
      </c>
      <c r="D8039" s="8" t="str">
        <f t="shared" si="751"/>
        <v>Electrosurgical Machine</v>
      </c>
      <c r="E8039" s="8">
        <f t="shared" si="753"/>
        <v>300000000000000</v>
      </c>
      <c r="F8039" s="8">
        <f t="shared" si="754"/>
        <v>2</v>
      </c>
      <c r="G8039" s="8">
        <f t="shared" si="755"/>
        <v>2</v>
      </c>
      <c r="H8039" s="15">
        <f t="shared" si="756"/>
        <v>6.7000000000000004E-2</v>
      </c>
      <c r="I8039" s="15" t="s">
        <v>372</v>
      </c>
      <c r="J8039" s="10">
        <v>300000166413340</v>
      </c>
      <c r="K8039" s="9" t="s">
        <v>452</v>
      </c>
      <c r="L8039" s="10">
        <v>100000000611299</v>
      </c>
      <c r="M8039" s="9" t="s">
        <v>453</v>
      </c>
      <c r="N8039" s="20">
        <v>300000000000000</v>
      </c>
      <c r="O8039" s="9">
        <v>2</v>
      </c>
      <c r="P8039" s="9">
        <v>2</v>
      </c>
      <c r="Q8039" s="9">
        <v>6.7</v>
      </c>
    </row>
    <row r="8040" spans="1:17" hidden="1" x14ac:dyDescent="0.25">
      <c r="A8040" s="8" t="str">
        <f t="shared" si="752"/>
        <v>Electrosurgical Equipment and Related Accessories Keymed (Medical &amp; Industrial Equipment) Limited</v>
      </c>
      <c r="B8040" s="8" t="str">
        <f>VLOOKUP(J8040,'Contract IDs'!A:D,4,0)</f>
        <v xml:space="preserve">Electrosurgical Equipment and Related Accessories </v>
      </c>
      <c r="C8040" s="8" t="str">
        <f>VLOOKUP(L8040,'Supplier IDs'!A:C,3,0)</f>
        <v>Keymed (Medical &amp; Industrial Equipment) Limited</v>
      </c>
      <c r="D8040" s="8" t="str">
        <f t="shared" si="751"/>
        <v>Electrosurgical Machine</v>
      </c>
      <c r="E8040" s="8">
        <f t="shared" si="753"/>
        <v>300000000000000</v>
      </c>
      <c r="F8040" s="8">
        <f t="shared" si="754"/>
        <v>3</v>
      </c>
      <c r="G8040" s="8">
        <f t="shared" si="755"/>
        <v>3</v>
      </c>
      <c r="H8040" s="15">
        <f t="shared" si="756"/>
        <v>6.7000000000000004E-2</v>
      </c>
      <c r="I8040" s="15" t="s">
        <v>372</v>
      </c>
      <c r="J8040" s="10">
        <v>300000166413340</v>
      </c>
      <c r="K8040" s="9" t="s">
        <v>452</v>
      </c>
      <c r="L8040" s="10">
        <v>100000000611299</v>
      </c>
      <c r="M8040" s="9" t="s">
        <v>453</v>
      </c>
      <c r="N8040" s="20">
        <v>300000000000000</v>
      </c>
      <c r="O8040" s="9">
        <v>3</v>
      </c>
      <c r="P8040" s="9">
        <v>3</v>
      </c>
      <c r="Q8040" s="9">
        <v>6.7</v>
      </c>
    </row>
    <row r="8041" spans="1:17" hidden="1" x14ac:dyDescent="0.25">
      <c r="A8041" s="8" t="str">
        <f t="shared" si="752"/>
        <v>Electrosurgical Equipment and Related Accessories Keymed (Medical &amp; Industrial Equipment) Limited</v>
      </c>
      <c r="B8041" s="8" t="str">
        <f>VLOOKUP(J8041,'Contract IDs'!A:D,4,0)</f>
        <v xml:space="preserve">Electrosurgical Equipment and Related Accessories </v>
      </c>
      <c r="C8041" s="8" t="str">
        <f>VLOOKUP(L8041,'Supplier IDs'!A:C,3,0)</f>
        <v>Keymed (Medical &amp; Industrial Equipment) Limited</v>
      </c>
      <c r="D8041" s="8" t="str">
        <f t="shared" si="751"/>
        <v>Electrosurgical Machine</v>
      </c>
      <c r="E8041" s="8">
        <f t="shared" si="753"/>
        <v>300000000000000</v>
      </c>
      <c r="F8041" s="8">
        <f t="shared" si="754"/>
        <v>4</v>
      </c>
      <c r="G8041" s="8">
        <f t="shared" si="755"/>
        <v>4</v>
      </c>
      <c r="H8041" s="15">
        <f t="shared" si="756"/>
        <v>6.7000000000000004E-2</v>
      </c>
      <c r="I8041" s="15" t="s">
        <v>372</v>
      </c>
      <c r="J8041" s="10">
        <v>300000166413340</v>
      </c>
      <c r="K8041" s="9" t="s">
        <v>452</v>
      </c>
      <c r="L8041" s="10">
        <v>100000000611299</v>
      </c>
      <c r="M8041" s="9" t="s">
        <v>453</v>
      </c>
      <c r="N8041" s="20">
        <v>300000000000000</v>
      </c>
      <c r="O8041" s="9">
        <v>4</v>
      </c>
      <c r="P8041" s="9">
        <v>4</v>
      </c>
      <c r="Q8041" s="9">
        <v>6.7</v>
      </c>
    </row>
    <row r="8042" spans="1:17" hidden="1" x14ac:dyDescent="0.25">
      <c r="A8042" s="8" t="str">
        <f t="shared" si="752"/>
        <v>Electrosurgical Equipment and Related Accessories Keymed (Medical &amp; Industrial Equipment) Limited</v>
      </c>
      <c r="B8042" s="8" t="str">
        <f>VLOOKUP(J8042,'Contract IDs'!A:D,4,0)</f>
        <v xml:space="preserve">Electrosurgical Equipment and Related Accessories </v>
      </c>
      <c r="C8042" s="8" t="str">
        <f>VLOOKUP(L8042,'Supplier IDs'!A:C,3,0)</f>
        <v>Keymed (Medical &amp; Industrial Equipment) Limited</v>
      </c>
      <c r="D8042" s="8" t="str">
        <f t="shared" si="751"/>
        <v>Electrosurgical Machine</v>
      </c>
      <c r="E8042" s="8">
        <f t="shared" si="753"/>
        <v>300000000000000</v>
      </c>
      <c r="F8042" s="8">
        <f t="shared" si="754"/>
        <v>5</v>
      </c>
      <c r="G8042" s="8">
        <f t="shared" si="755"/>
        <v>5</v>
      </c>
      <c r="H8042" s="15">
        <f t="shared" si="756"/>
        <v>6.7000000000000004E-2</v>
      </c>
      <c r="I8042" s="15" t="s">
        <v>372</v>
      </c>
      <c r="J8042" s="10">
        <v>300000166413340</v>
      </c>
      <c r="K8042" s="9" t="s">
        <v>452</v>
      </c>
      <c r="L8042" s="10">
        <v>100000000611299</v>
      </c>
      <c r="M8042" s="9" t="s">
        <v>453</v>
      </c>
      <c r="N8042" s="20">
        <v>300000000000000</v>
      </c>
      <c r="O8042" s="9">
        <v>5</v>
      </c>
      <c r="P8042" s="9">
        <v>5</v>
      </c>
      <c r="Q8042" s="9">
        <v>6.7</v>
      </c>
    </row>
    <row r="8043" spans="1:17" hidden="1" x14ac:dyDescent="0.25">
      <c r="A8043" s="8" t="str">
        <f t="shared" si="752"/>
        <v>Electrosurgical Equipment and Related Accessories Keymed (Medical &amp; Industrial Equipment) Limited</v>
      </c>
      <c r="B8043" s="8" t="str">
        <f>VLOOKUP(J8043,'Contract IDs'!A:D,4,0)</f>
        <v xml:space="preserve">Electrosurgical Equipment and Related Accessories </v>
      </c>
      <c r="C8043" s="8" t="str">
        <f>VLOOKUP(L8043,'Supplier IDs'!A:C,3,0)</f>
        <v>Keymed (Medical &amp; Industrial Equipment) Limited</v>
      </c>
      <c r="D8043" s="8" t="str">
        <f t="shared" si="751"/>
        <v>Electrosurgical Machine</v>
      </c>
      <c r="E8043" s="8">
        <f t="shared" si="753"/>
        <v>300000000000000</v>
      </c>
      <c r="F8043" s="8">
        <f t="shared" si="754"/>
        <v>6</v>
      </c>
      <c r="G8043" s="8">
        <f t="shared" si="755"/>
        <v>6</v>
      </c>
      <c r="H8043" s="15">
        <f t="shared" si="756"/>
        <v>0.13100000000000001</v>
      </c>
      <c r="I8043" s="15" t="s">
        <v>372</v>
      </c>
      <c r="J8043" s="10">
        <v>300000166413340</v>
      </c>
      <c r="K8043" s="9" t="s">
        <v>452</v>
      </c>
      <c r="L8043" s="10">
        <v>100000000611299</v>
      </c>
      <c r="M8043" s="9" t="s">
        <v>453</v>
      </c>
      <c r="N8043" s="20">
        <v>300000000000000</v>
      </c>
      <c r="O8043" s="9">
        <v>6</v>
      </c>
      <c r="P8043" s="9">
        <v>6</v>
      </c>
      <c r="Q8043" s="9">
        <v>13.1</v>
      </c>
    </row>
    <row r="8044" spans="1:17" hidden="1" x14ac:dyDescent="0.25">
      <c r="A8044" s="8" t="str">
        <f t="shared" si="752"/>
        <v>Electrosurgical Equipment and Related Accessories Keymed (Medical &amp; Industrial Equipment) Limited</v>
      </c>
      <c r="B8044" s="8" t="str">
        <f>VLOOKUP(J8044,'Contract IDs'!A:D,4,0)</f>
        <v xml:space="preserve">Electrosurgical Equipment and Related Accessories </v>
      </c>
      <c r="C8044" s="8" t="str">
        <f>VLOOKUP(L8044,'Supplier IDs'!A:C,3,0)</f>
        <v>Keymed (Medical &amp; Industrial Equipment) Limited</v>
      </c>
      <c r="D8044" s="8" t="str">
        <f t="shared" si="751"/>
        <v>Electrosurgical Machine</v>
      </c>
      <c r="E8044" s="8">
        <f t="shared" si="753"/>
        <v>300000000000000</v>
      </c>
      <c r="F8044" s="8">
        <f t="shared" si="754"/>
        <v>7</v>
      </c>
      <c r="G8044" s="8">
        <f t="shared" si="755"/>
        <v>7</v>
      </c>
      <c r="H8044" s="15">
        <f t="shared" si="756"/>
        <v>0.13100000000000001</v>
      </c>
      <c r="I8044" s="15" t="s">
        <v>372</v>
      </c>
      <c r="J8044" s="10">
        <v>300000166413340</v>
      </c>
      <c r="K8044" s="9" t="s">
        <v>452</v>
      </c>
      <c r="L8044" s="10">
        <v>100000000611299</v>
      </c>
      <c r="M8044" s="9" t="s">
        <v>453</v>
      </c>
      <c r="N8044" s="20">
        <v>300000000000000</v>
      </c>
      <c r="O8044" s="9">
        <v>7</v>
      </c>
      <c r="P8044" s="9">
        <v>7</v>
      </c>
      <c r="Q8044" s="9">
        <v>13.1</v>
      </c>
    </row>
    <row r="8045" spans="1:17" hidden="1" x14ac:dyDescent="0.25">
      <c r="A8045" s="8" t="str">
        <f t="shared" si="752"/>
        <v>Electrosurgical Equipment and Related Accessories Keymed (Medical &amp; Industrial Equipment) Limited</v>
      </c>
      <c r="B8045" s="8" t="str">
        <f>VLOOKUP(J8045,'Contract IDs'!A:D,4,0)</f>
        <v xml:space="preserve">Electrosurgical Equipment and Related Accessories </v>
      </c>
      <c r="C8045" s="8" t="str">
        <f>VLOOKUP(L8045,'Supplier IDs'!A:C,3,0)</f>
        <v>Keymed (Medical &amp; Industrial Equipment) Limited</v>
      </c>
      <c r="D8045" s="8" t="str">
        <f t="shared" si="751"/>
        <v>Electrosurgical Machine</v>
      </c>
      <c r="E8045" s="8">
        <f t="shared" si="753"/>
        <v>300000000000000</v>
      </c>
      <c r="F8045" s="8">
        <f t="shared" si="754"/>
        <v>8</v>
      </c>
      <c r="G8045" s="8">
        <f t="shared" si="755"/>
        <v>8</v>
      </c>
      <c r="H8045" s="15">
        <f t="shared" si="756"/>
        <v>0.13100000000000001</v>
      </c>
      <c r="I8045" s="15" t="s">
        <v>372</v>
      </c>
      <c r="J8045" s="10">
        <v>300000166413340</v>
      </c>
      <c r="K8045" s="9" t="s">
        <v>452</v>
      </c>
      <c r="L8045" s="10">
        <v>100000000611299</v>
      </c>
      <c r="M8045" s="9" t="s">
        <v>453</v>
      </c>
      <c r="N8045" s="20">
        <v>300000000000000</v>
      </c>
      <c r="O8045" s="9">
        <v>8</v>
      </c>
      <c r="P8045" s="9">
        <v>8</v>
      </c>
      <c r="Q8045" s="9">
        <v>13.1</v>
      </c>
    </row>
    <row r="8046" spans="1:17" hidden="1" x14ac:dyDescent="0.25">
      <c r="A8046" s="8" t="str">
        <f t="shared" si="752"/>
        <v>Electrosurgical Equipment and Related Accessories Keymed (Medical &amp; Industrial Equipment) Limited</v>
      </c>
      <c r="B8046" s="8" t="str">
        <f>VLOOKUP(J8046,'Contract IDs'!A:D,4,0)</f>
        <v xml:space="preserve">Electrosurgical Equipment and Related Accessories </v>
      </c>
      <c r="C8046" s="8" t="str">
        <f>VLOOKUP(L8046,'Supplier IDs'!A:C,3,0)</f>
        <v>Keymed (Medical &amp; Industrial Equipment) Limited</v>
      </c>
      <c r="D8046" s="8" t="str">
        <f t="shared" si="751"/>
        <v>Electrosurgical Machine</v>
      </c>
      <c r="E8046" s="8">
        <f t="shared" si="753"/>
        <v>300000000000000</v>
      </c>
      <c r="F8046" s="8">
        <f t="shared" si="754"/>
        <v>9</v>
      </c>
      <c r="G8046" s="8">
        <f t="shared" si="755"/>
        <v>9</v>
      </c>
      <c r="H8046" s="15">
        <f t="shared" si="756"/>
        <v>0.13100000000000001</v>
      </c>
      <c r="I8046" s="15" t="s">
        <v>372</v>
      </c>
      <c r="J8046" s="10">
        <v>300000166413340</v>
      </c>
      <c r="K8046" s="9" t="s">
        <v>452</v>
      </c>
      <c r="L8046" s="10">
        <v>100000000611299</v>
      </c>
      <c r="M8046" s="9" t="s">
        <v>453</v>
      </c>
      <c r="N8046" s="20">
        <v>300000000000000</v>
      </c>
      <c r="O8046" s="9">
        <v>9</v>
      </c>
      <c r="P8046" s="9">
        <v>9</v>
      </c>
      <c r="Q8046" s="9">
        <v>13.1</v>
      </c>
    </row>
    <row r="8047" spans="1:17" hidden="1" x14ac:dyDescent="0.25">
      <c r="A8047" s="8" t="str">
        <f t="shared" si="752"/>
        <v>Electrosurgical Equipment and Related Accessories Keymed (Medical &amp; Industrial Equipment) Limited</v>
      </c>
      <c r="B8047" s="8" t="str">
        <f>VLOOKUP(J8047,'Contract IDs'!A:D,4,0)</f>
        <v xml:space="preserve">Electrosurgical Equipment and Related Accessories </v>
      </c>
      <c r="C8047" s="8" t="str">
        <f>VLOOKUP(L8047,'Supplier IDs'!A:C,3,0)</f>
        <v>Keymed (Medical &amp; Industrial Equipment) Limited</v>
      </c>
      <c r="D8047" s="8" t="str">
        <f t="shared" si="751"/>
        <v>Electrosurgical Machine</v>
      </c>
      <c r="E8047" s="8">
        <f t="shared" si="753"/>
        <v>300000000000000</v>
      </c>
      <c r="F8047" s="8">
        <f t="shared" si="754"/>
        <v>10</v>
      </c>
      <c r="G8047" s="8">
        <f t="shared" si="755"/>
        <v>10</v>
      </c>
      <c r="H8047" s="15">
        <f t="shared" si="756"/>
        <v>0.13100000000000001</v>
      </c>
      <c r="I8047" s="15" t="s">
        <v>372</v>
      </c>
      <c r="J8047" s="10">
        <v>300000166413340</v>
      </c>
      <c r="K8047" s="9" t="s">
        <v>452</v>
      </c>
      <c r="L8047" s="10">
        <v>100000000611299</v>
      </c>
      <c r="M8047" s="9" t="s">
        <v>453</v>
      </c>
      <c r="N8047" s="20">
        <v>300000000000000</v>
      </c>
      <c r="O8047" s="9">
        <v>10</v>
      </c>
      <c r="P8047" s="9">
        <v>10</v>
      </c>
      <c r="Q8047" s="9">
        <v>13.1</v>
      </c>
    </row>
    <row r="8048" spans="1:17" hidden="1" x14ac:dyDescent="0.25">
      <c r="A8048" s="8" t="str">
        <f t="shared" si="752"/>
        <v>Electrosurgical Equipment and Related Accessories Keymed (Medical &amp; Industrial Equipment) Limited</v>
      </c>
      <c r="B8048" s="8" t="str">
        <f>VLOOKUP(J8048,'Contract IDs'!A:D,4,0)</f>
        <v xml:space="preserve">Electrosurgical Equipment and Related Accessories </v>
      </c>
      <c r="C8048" s="8" t="str">
        <f>VLOOKUP(L8048,'Supplier IDs'!A:C,3,0)</f>
        <v>Keymed (Medical &amp; Industrial Equipment) Limited</v>
      </c>
      <c r="D8048" s="8" t="str">
        <f t="shared" si="751"/>
        <v>Electrosurgical Machine</v>
      </c>
      <c r="E8048" s="8">
        <f t="shared" si="753"/>
        <v>300000000000000</v>
      </c>
      <c r="F8048" s="8">
        <f t="shared" si="754"/>
        <v>11</v>
      </c>
      <c r="G8048" s="8">
        <f t="shared" si="755"/>
        <v>20</v>
      </c>
      <c r="H8048" s="15">
        <f t="shared" si="756"/>
        <v>0.19600000000000001</v>
      </c>
      <c r="I8048" s="15" t="s">
        <v>372</v>
      </c>
      <c r="J8048" s="10">
        <v>300000166413340</v>
      </c>
      <c r="K8048" s="9" t="s">
        <v>452</v>
      </c>
      <c r="L8048" s="10">
        <v>100000000611299</v>
      </c>
      <c r="M8048" s="9" t="s">
        <v>453</v>
      </c>
      <c r="N8048" s="20">
        <v>300000000000000</v>
      </c>
      <c r="O8048" s="9">
        <v>11</v>
      </c>
      <c r="P8048" s="9">
        <v>20</v>
      </c>
      <c r="Q8048" s="9">
        <v>19.600000000000001</v>
      </c>
    </row>
    <row r="8049" spans="1:17" hidden="1" x14ac:dyDescent="0.25">
      <c r="A8049" s="8" t="str">
        <f t="shared" si="752"/>
        <v>Electrosurgical Equipment and Related Accessories Keymed (Medical &amp; Industrial Equipment) Limited</v>
      </c>
      <c r="B8049" s="8" t="str">
        <f>VLOOKUP(J8049,'Contract IDs'!A:D,4,0)</f>
        <v xml:space="preserve">Electrosurgical Equipment and Related Accessories </v>
      </c>
      <c r="C8049" s="8" t="str">
        <f>VLOOKUP(L8049,'Supplier IDs'!A:C,3,0)</f>
        <v>Keymed (Medical &amp; Industrial Equipment) Limited</v>
      </c>
      <c r="D8049" s="8" t="str">
        <f t="shared" si="751"/>
        <v>Electrosurgical Machine</v>
      </c>
      <c r="E8049" s="8">
        <f t="shared" si="753"/>
        <v>300000000000000</v>
      </c>
      <c r="F8049" s="8">
        <f t="shared" si="754"/>
        <v>21</v>
      </c>
      <c r="G8049" s="8">
        <f t="shared" si="755"/>
        <v>100</v>
      </c>
      <c r="H8049" s="15">
        <f t="shared" si="756"/>
        <v>0.217</v>
      </c>
      <c r="I8049" s="15" t="s">
        <v>372</v>
      </c>
      <c r="J8049" s="10">
        <v>300000166413340</v>
      </c>
      <c r="K8049" s="9" t="s">
        <v>452</v>
      </c>
      <c r="L8049" s="10">
        <v>100000000611299</v>
      </c>
      <c r="M8049" s="9" t="s">
        <v>453</v>
      </c>
      <c r="N8049" s="20">
        <v>300000000000000</v>
      </c>
      <c r="O8049" s="9">
        <v>21</v>
      </c>
      <c r="P8049" s="9">
        <v>100</v>
      </c>
      <c r="Q8049" s="9">
        <v>21.7</v>
      </c>
    </row>
    <row r="8050" spans="1:17" hidden="1" x14ac:dyDescent="0.25">
      <c r="A8050" s="8" t="str">
        <f t="shared" si="752"/>
        <v>Electrosurgical Equipment and Related Accessories Keymed (Medical &amp; Industrial Equipment) Limited</v>
      </c>
      <c r="B8050" s="8" t="str">
        <f>VLOOKUP(J8050,'Contract IDs'!A:D,4,0)</f>
        <v xml:space="preserve">Electrosurgical Equipment and Related Accessories </v>
      </c>
      <c r="C8050" s="8" t="str">
        <f>VLOOKUP(L8050,'Supplier IDs'!A:C,3,0)</f>
        <v>Keymed (Medical &amp; Industrial Equipment) Limited</v>
      </c>
      <c r="D8050" s="8" t="str">
        <f t="shared" si="751"/>
        <v>Electrosurgical Machine</v>
      </c>
      <c r="E8050" s="8">
        <f t="shared" si="753"/>
        <v>300000000000000</v>
      </c>
      <c r="F8050" s="8">
        <f t="shared" si="754"/>
        <v>2</v>
      </c>
      <c r="G8050" s="8">
        <f t="shared" si="755"/>
        <v>2</v>
      </c>
      <c r="H8050" s="15">
        <f t="shared" si="756"/>
        <v>2.5000000000000001E-2</v>
      </c>
      <c r="I8050" s="15" t="s">
        <v>372</v>
      </c>
      <c r="J8050" s="10">
        <v>300000166413340</v>
      </c>
      <c r="K8050" s="9" t="s">
        <v>452</v>
      </c>
      <c r="L8050" s="10">
        <v>100000000611299</v>
      </c>
      <c r="M8050" s="9" t="s">
        <v>453</v>
      </c>
      <c r="N8050" s="20">
        <v>300000000000000</v>
      </c>
      <c r="O8050" s="9">
        <v>2</v>
      </c>
      <c r="P8050" s="9">
        <v>2</v>
      </c>
      <c r="Q8050" s="9">
        <v>2.5</v>
      </c>
    </row>
    <row r="8051" spans="1:17" hidden="1" x14ac:dyDescent="0.25">
      <c r="A8051" s="8" t="str">
        <f t="shared" si="752"/>
        <v>Electrosurgical Equipment and Related Accessories Keymed (Medical &amp; Industrial Equipment) Limited</v>
      </c>
      <c r="B8051" s="8" t="str">
        <f>VLOOKUP(J8051,'Contract IDs'!A:D,4,0)</f>
        <v xml:space="preserve">Electrosurgical Equipment and Related Accessories </v>
      </c>
      <c r="C8051" s="8" t="str">
        <f>VLOOKUP(L8051,'Supplier IDs'!A:C,3,0)</f>
        <v>Keymed (Medical &amp; Industrial Equipment) Limited</v>
      </c>
      <c r="D8051" s="8" t="str">
        <f t="shared" si="751"/>
        <v>Electrosurgical Machine</v>
      </c>
      <c r="E8051" s="8">
        <f t="shared" si="753"/>
        <v>300000000000000</v>
      </c>
      <c r="F8051" s="8">
        <f t="shared" si="754"/>
        <v>3</v>
      </c>
      <c r="G8051" s="8">
        <f t="shared" si="755"/>
        <v>3</v>
      </c>
      <c r="H8051" s="15">
        <f t="shared" si="756"/>
        <v>2.5000000000000001E-2</v>
      </c>
      <c r="I8051" s="15" t="s">
        <v>372</v>
      </c>
      <c r="J8051" s="10">
        <v>300000166413340</v>
      </c>
      <c r="K8051" s="9" t="s">
        <v>452</v>
      </c>
      <c r="L8051" s="10">
        <v>100000000611299</v>
      </c>
      <c r="M8051" s="9" t="s">
        <v>453</v>
      </c>
      <c r="N8051" s="20">
        <v>300000000000000</v>
      </c>
      <c r="O8051" s="9">
        <v>3</v>
      </c>
      <c r="P8051" s="9">
        <v>3</v>
      </c>
      <c r="Q8051" s="9">
        <v>2.5</v>
      </c>
    </row>
    <row r="8052" spans="1:17" hidden="1" x14ac:dyDescent="0.25">
      <c r="A8052" s="8" t="str">
        <f t="shared" si="752"/>
        <v>Electrosurgical Equipment and Related Accessories Keymed (Medical &amp; Industrial Equipment) Limited</v>
      </c>
      <c r="B8052" s="8" t="str">
        <f>VLOOKUP(J8052,'Contract IDs'!A:D,4,0)</f>
        <v xml:space="preserve">Electrosurgical Equipment and Related Accessories </v>
      </c>
      <c r="C8052" s="8" t="str">
        <f>VLOOKUP(L8052,'Supplier IDs'!A:C,3,0)</f>
        <v>Keymed (Medical &amp; Industrial Equipment) Limited</v>
      </c>
      <c r="D8052" s="8" t="str">
        <f t="shared" si="751"/>
        <v>Electrosurgical Machine</v>
      </c>
      <c r="E8052" s="8">
        <f t="shared" si="753"/>
        <v>300000000000000</v>
      </c>
      <c r="F8052" s="8">
        <f t="shared" si="754"/>
        <v>4</v>
      </c>
      <c r="G8052" s="8">
        <f t="shared" si="755"/>
        <v>4</v>
      </c>
      <c r="H8052" s="15">
        <f t="shared" si="756"/>
        <v>2.5000000000000001E-2</v>
      </c>
      <c r="I8052" s="15" t="s">
        <v>372</v>
      </c>
      <c r="J8052" s="10">
        <v>300000166413340</v>
      </c>
      <c r="K8052" s="9" t="s">
        <v>452</v>
      </c>
      <c r="L8052" s="10">
        <v>100000000611299</v>
      </c>
      <c r="M8052" s="9" t="s">
        <v>453</v>
      </c>
      <c r="N8052" s="20">
        <v>300000000000000</v>
      </c>
      <c r="O8052" s="9">
        <v>4</v>
      </c>
      <c r="P8052" s="9">
        <v>4</v>
      </c>
      <c r="Q8052" s="9">
        <v>2.5</v>
      </c>
    </row>
    <row r="8053" spans="1:17" hidden="1" x14ac:dyDescent="0.25">
      <c r="A8053" s="8" t="str">
        <f t="shared" si="752"/>
        <v>Electrosurgical Equipment and Related Accessories Keymed (Medical &amp; Industrial Equipment) Limited</v>
      </c>
      <c r="B8053" s="8" t="str">
        <f>VLOOKUP(J8053,'Contract IDs'!A:D,4,0)</f>
        <v xml:space="preserve">Electrosurgical Equipment and Related Accessories </v>
      </c>
      <c r="C8053" s="8" t="str">
        <f>VLOOKUP(L8053,'Supplier IDs'!A:C,3,0)</f>
        <v>Keymed (Medical &amp; Industrial Equipment) Limited</v>
      </c>
      <c r="D8053" s="8" t="str">
        <f t="shared" si="751"/>
        <v>Electrosurgical Machine</v>
      </c>
      <c r="E8053" s="8">
        <f t="shared" si="753"/>
        <v>300000000000000</v>
      </c>
      <c r="F8053" s="8">
        <f t="shared" si="754"/>
        <v>5</v>
      </c>
      <c r="G8053" s="8">
        <f t="shared" si="755"/>
        <v>5</v>
      </c>
      <c r="H8053" s="15">
        <f t="shared" si="756"/>
        <v>2.5000000000000001E-2</v>
      </c>
      <c r="I8053" s="15" t="s">
        <v>372</v>
      </c>
      <c r="J8053" s="10">
        <v>300000166413340</v>
      </c>
      <c r="K8053" s="9" t="s">
        <v>452</v>
      </c>
      <c r="L8053" s="10">
        <v>100000000611299</v>
      </c>
      <c r="M8053" s="9" t="s">
        <v>453</v>
      </c>
      <c r="N8053" s="20">
        <v>300000000000000</v>
      </c>
      <c r="O8053" s="9">
        <v>5</v>
      </c>
      <c r="P8053" s="9">
        <v>5</v>
      </c>
      <c r="Q8053" s="9">
        <v>2.5</v>
      </c>
    </row>
    <row r="8054" spans="1:17" hidden="1" x14ac:dyDescent="0.25">
      <c r="A8054" s="8" t="str">
        <f t="shared" si="752"/>
        <v>Electrosurgical Equipment and Related Accessories Keymed (Medical &amp; Industrial Equipment) Limited</v>
      </c>
      <c r="B8054" s="8" t="str">
        <f>VLOOKUP(J8054,'Contract IDs'!A:D,4,0)</f>
        <v xml:space="preserve">Electrosurgical Equipment and Related Accessories </v>
      </c>
      <c r="C8054" s="8" t="str">
        <f>VLOOKUP(L8054,'Supplier IDs'!A:C,3,0)</f>
        <v>Keymed (Medical &amp; Industrial Equipment) Limited</v>
      </c>
      <c r="D8054" s="8" t="str">
        <f t="shared" si="751"/>
        <v>Electrosurgical Machine</v>
      </c>
      <c r="E8054" s="8">
        <f t="shared" si="753"/>
        <v>300000000000000</v>
      </c>
      <c r="F8054" s="8">
        <f t="shared" si="754"/>
        <v>6</v>
      </c>
      <c r="G8054" s="8">
        <f t="shared" si="755"/>
        <v>6</v>
      </c>
      <c r="H8054" s="15">
        <f t="shared" si="756"/>
        <v>5.5E-2</v>
      </c>
      <c r="I8054" s="15" t="s">
        <v>372</v>
      </c>
      <c r="J8054" s="10">
        <v>300000166413340</v>
      </c>
      <c r="K8054" s="9" t="s">
        <v>452</v>
      </c>
      <c r="L8054" s="10">
        <v>100000000611299</v>
      </c>
      <c r="M8054" s="9" t="s">
        <v>453</v>
      </c>
      <c r="N8054" s="20">
        <v>300000000000000</v>
      </c>
      <c r="O8054" s="9">
        <v>6</v>
      </c>
      <c r="P8054" s="9">
        <v>6</v>
      </c>
      <c r="Q8054" s="9">
        <v>5.5</v>
      </c>
    </row>
    <row r="8055" spans="1:17" hidden="1" x14ac:dyDescent="0.25">
      <c r="A8055" s="8" t="str">
        <f t="shared" si="752"/>
        <v>Electrosurgical Equipment and Related Accessories Keymed (Medical &amp; Industrial Equipment) Limited</v>
      </c>
      <c r="B8055" s="8" t="str">
        <f>VLOOKUP(J8055,'Contract IDs'!A:D,4,0)</f>
        <v xml:space="preserve">Electrosurgical Equipment and Related Accessories </v>
      </c>
      <c r="C8055" s="8" t="str">
        <f>VLOOKUP(L8055,'Supplier IDs'!A:C,3,0)</f>
        <v>Keymed (Medical &amp; Industrial Equipment) Limited</v>
      </c>
      <c r="D8055" s="8" t="str">
        <f t="shared" si="751"/>
        <v>Electrosurgical Machine</v>
      </c>
      <c r="E8055" s="8">
        <f t="shared" si="753"/>
        <v>300000000000000</v>
      </c>
      <c r="F8055" s="8">
        <f t="shared" si="754"/>
        <v>7</v>
      </c>
      <c r="G8055" s="8">
        <f t="shared" si="755"/>
        <v>7</v>
      </c>
      <c r="H8055" s="15">
        <f t="shared" si="756"/>
        <v>5.5E-2</v>
      </c>
      <c r="I8055" s="15" t="s">
        <v>372</v>
      </c>
      <c r="J8055" s="10">
        <v>300000166413340</v>
      </c>
      <c r="K8055" s="9" t="s">
        <v>452</v>
      </c>
      <c r="L8055" s="10">
        <v>100000000611299</v>
      </c>
      <c r="M8055" s="9" t="s">
        <v>453</v>
      </c>
      <c r="N8055" s="20">
        <v>300000000000000</v>
      </c>
      <c r="O8055" s="9">
        <v>7</v>
      </c>
      <c r="P8055" s="9">
        <v>7</v>
      </c>
      <c r="Q8055" s="9">
        <v>5.5</v>
      </c>
    </row>
    <row r="8056" spans="1:17" hidden="1" x14ac:dyDescent="0.25">
      <c r="A8056" s="8" t="str">
        <f t="shared" si="752"/>
        <v>Electrosurgical Equipment and Related Accessories Keymed (Medical &amp; Industrial Equipment) Limited</v>
      </c>
      <c r="B8056" s="8" t="str">
        <f>VLOOKUP(J8056,'Contract IDs'!A:D,4,0)</f>
        <v xml:space="preserve">Electrosurgical Equipment and Related Accessories </v>
      </c>
      <c r="C8056" s="8" t="str">
        <f>VLOOKUP(L8056,'Supplier IDs'!A:C,3,0)</f>
        <v>Keymed (Medical &amp; Industrial Equipment) Limited</v>
      </c>
      <c r="D8056" s="8" t="str">
        <f t="shared" si="751"/>
        <v>Electrosurgical Machine</v>
      </c>
      <c r="E8056" s="8">
        <f t="shared" si="753"/>
        <v>300000000000000</v>
      </c>
      <c r="F8056" s="8">
        <f t="shared" si="754"/>
        <v>8</v>
      </c>
      <c r="G8056" s="8">
        <f t="shared" si="755"/>
        <v>8</v>
      </c>
      <c r="H8056" s="15">
        <f t="shared" si="756"/>
        <v>5.5E-2</v>
      </c>
      <c r="I8056" s="15" t="s">
        <v>372</v>
      </c>
      <c r="J8056" s="10">
        <v>300000166413340</v>
      </c>
      <c r="K8056" s="9" t="s">
        <v>452</v>
      </c>
      <c r="L8056" s="10">
        <v>100000000611299</v>
      </c>
      <c r="M8056" s="9" t="s">
        <v>453</v>
      </c>
      <c r="N8056" s="20">
        <v>300000000000000</v>
      </c>
      <c r="O8056" s="9">
        <v>8</v>
      </c>
      <c r="P8056" s="9">
        <v>8</v>
      </c>
      <c r="Q8056" s="9">
        <v>5.5</v>
      </c>
    </row>
    <row r="8057" spans="1:17" hidden="1" x14ac:dyDescent="0.25">
      <c r="A8057" s="8" t="str">
        <f t="shared" si="752"/>
        <v>Electrosurgical Equipment and Related Accessories Keymed (Medical &amp; Industrial Equipment) Limited</v>
      </c>
      <c r="B8057" s="8" t="str">
        <f>VLOOKUP(J8057,'Contract IDs'!A:D,4,0)</f>
        <v xml:space="preserve">Electrosurgical Equipment and Related Accessories </v>
      </c>
      <c r="C8057" s="8" t="str">
        <f>VLOOKUP(L8057,'Supplier IDs'!A:C,3,0)</f>
        <v>Keymed (Medical &amp; Industrial Equipment) Limited</v>
      </c>
      <c r="D8057" s="8" t="str">
        <f t="shared" si="751"/>
        <v>Electrosurgical Machine</v>
      </c>
      <c r="E8057" s="8">
        <f t="shared" si="753"/>
        <v>300000000000000</v>
      </c>
      <c r="F8057" s="8">
        <f t="shared" si="754"/>
        <v>9</v>
      </c>
      <c r="G8057" s="8">
        <f t="shared" si="755"/>
        <v>9</v>
      </c>
      <c r="H8057" s="15">
        <f t="shared" si="756"/>
        <v>5.5E-2</v>
      </c>
      <c r="I8057" s="15" t="s">
        <v>372</v>
      </c>
      <c r="J8057" s="10">
        <v>300000166413340</v>
      </c>
      <c r="K8057" s="9" t="s">
        <v>452</v>
      </c>
      <c r="L8057" s="10">
        <v>100000000611299</v>
      </c>
      <c r="M8057" s="9" t="s">
        <v>453</v>
      </c>
      <c r="N8057" s="20">
        <v>300000000000000</v>
      </c>
      <c r="O8057" s="9">
        <v>9</v>
      </c>
      <c r="P8057" s="9">
        <v>9</v>
      </c>
      <c r="Q8057" s="9">
        <v>5.5</v>
      </c>
    </row>
    <row r="8058" spans="1:17" hidden="1" x14ac:dyDescent="0.25">
      <c r="A8058" s="8" t="str">
        <f t="shared" si="752"/>
        <v>Electrosurgical Equipment and Related Accessories Keymed (Medical &amp; Industrial Equipment) Limited</v>
      </c>
      <c r="B8058" s="8" t="str">
        <f>VLOOKUP(J8058,'Contract IDs'!A:D,4,0)</f>
        <v xml:space="preserve">Electrosurgical Equipment and Related Accessories </v>
      </c>
      <c r="C8058" s="8" t="str">
        <f>VLOOKUP(L8058,'Supplier IDs'!A:C,3,0)</f>
        <v>Keymed (Medical &amp; Industrial Equipment) Limited</v>
      </c>
      <c r="D8058" s="8" t="str">
        <f t="shared" si="751"/>
        <v>Electrosurgical Machine</v>
      </c>
      <c r="E8058" s="8">
        <f t="shared" si="753"/>
        <v>300000000000000</v>
      </c>
      <c r="F8058" s="8">
        <f t="shared" si="754"/>
        <v>10</v>
      </c>
      <c r="G8058" s="8">
        <f t="shared" si="755"/>
        <v>10</v>
      </c>
      <c r="H8058" s="15">
        <f t="shared" si="756"/>
        <v>5.5E-2</v>
      </c>
      <c r="I8058" s="15" t="s">
        <v>372</v>
      </c>
      <c r="J8058" s="10">
        <v>300000166413340</v>
      </c>
      <c r="K8058" s="9" t="s">
        <v>452</v>
      </c>
      <c r="L8058" s="10">
        <v>100000000611299</v>
      </c>
      <c r="M8058" s="9" t="s">
        <v>453</v>
      </c>
      <c r="N8058" s="20">
        <v>300000000000000</v>
      </c>
      <c r="O8058" s="9">
        <v>10</v>
      </c>
      <c r="P8058" s="9">
        <v>10</v>
      </c>
      <c r="Q8058" s="9">
        <v>5.5</v>
      </c>
    </row>
    <row r="8059" spans="1:17" hidden="1" x14ac:dyDescent="0.25">
      <c r="A8059" s="8" t="str">
        <f t="shared" si="752"/>
        <v>Electrosurgical Equipment and Related Accessories Keymed (Medical &amp; Industrial Equipment) Limited</v>
      </c>
      <c r="B8059" s="8" t="str">
        <f>VLOOKUP(J8059,'Contract IDs'!A:D,4,0)</f>
        <v xml:space="preserve">Electrosurgical Equipment and Related Accessories </v>
      </c>
      <c r="C8059" s="8" t="str">
        <f>VLOOKUP(L8059,'Supplier IDs'!A:C,3,0)</f>
        <v>Keymed (Medical &amp; Industrial Equipment) Limited</v>
      </c>
      <c r="D8059" s="8" t="str">
        <f t="shared" si="751"/>
        <v>Electrosurgical Machine</v>
      </c>
      <c r="E8059" s="8">
        <f t="shared" si="753"/>
        <v>300000000000000</v>
      </c>
      <c r="F8059" s="8">
        <f t="shared" si="754"/>
        <v>11</v>
      </c>
      <c r="G8059" s="8">
        <f t="shared" si="755"/>
        <v>20</v>
      </c>
      <c r="H8059" s="15">
        <f t="shared" si="756"/>
        <v>0.1</v>
      </c>
      <c r="I8059" s="15" t="s">
        <v>372</v>
      </c>
      <c r="J8059" s="10">
        <v>300000166413340</v>
      </c>
      <c r="K8059" s="9" t="s">
        <v>452</v>
      </c>
      <c r="L8059" s="10">
        <v>100000000611299</v>
      </c>
      <c r="M8059" s="9" t="s">
        <v>453</v>
      </c>
      <c r="N8059" s="20">
        <v>300000000000000</v>
      </c>
      <c r="O8059" s="9">
        <v>11</v>
      </c>
      <c r="P8059" s="9">
        <v>20</v>
      </c>
      <c r="Q8059" s="9">
        <v>10</v>
      </c>
    </row>
    <row r="8060" spans="1:17" hidden="1" x14ac:dyDescent="0.25">
      <c r="A8060" s="8" t="str">
        <f t="shared" si="752"/>
        <v>Electrosurgical Equipment and Related Accessories Keymed (Medical &amp; Industrial Equipment) Limited</v>
      </c>
      <c r="B8060" s="8" t="str">
        <f>VLOOKUP(J8060,'Contract IDs'!A:D,4,0)</f>
        <v xml:space="preserve">Electrosurgical Equipment and Related Accessories </v>
      </c>
      <c r="C8060" s="8" t="str">
        <f>VLOOKUP(L8060,'Supplier IDs'!A:C,3,0)</f>
        <v>Keymed (Medical &amp; Industrial Equipment) Limited</v>
      </c>
      <c r="D8060" s="8" t="str">
        <f t="shared" si="751"/>
        <v>Electrosurgical Machine</v>
      </c>
      <c r="E8060" s="8">
        <f t="shared" si="753"/>
        <v>300000000000000</v>
      </c>
      <c r="F8060" s="8">
        <f t="shared" si="754"/>
        <v>21</v>
      </c>
      <c r="G8060" s="8">
        <f t="shared" si="755"/>
        <v>100</v>
      </c>
      <c r="H8060" s="15">
        <f t="shared" si="756"/>
        <v>0.17800000000000002</v>
      </c>
      <c r="I8060" s="15" t="s">
        <v>372</v>
      </c>
      <c r="J8060" s="10">
        <v>300000166413340</v>
      </c>
      <c r="K8060" s="9" t="s">
        <v>452</v>
      </c>
      <c r="L8060" s="10">
        <v>100000000611299</v>
      </c>
      <c r="M8060" s="9" t="s">
        <v>453</v>
      </c>
      <c r="N8060" s="20">
        <v>300000000000000</v>
      </c>
      <c r="O8060" s="9">
        <v>21</v>
      </c>
      <c r="P8060" s="9">
        <v>100</v>
      </c>
      <c r="Q8060" s="9">
        <v>17.8</v>
      </c>
    </row>
    <row r="8061" spans="1:17" hidden="1" x14ac:dyDescent="0.25">
      <c r="A8061" s="8" t="str">
        <f t="shared" si="752"/>
        <v>Electrosurgical Equipment and Related Accessories Keymed (Medical &amp; Industrial Equipment) Limited</v>
      </c>
      <c r="B8061" s="8" t="str">
        <f>VLOOKUP(J8061,'Contract IDs'!A:D,4,0)</f>
        <v xml:space="preserve">Electrosurgical Equipment and Related Accessories </v>
      </c>
      <c r="C8061" s="8" t="str">
        <f>VLOOKUP(L8061,'Supplier IDs'!A:C,3,0)</f>
        <v>Keymed (Medical &amp; Industrial Equipment) Limited</v>
      </c>
      <c r="D8061" s="8" t="str">
        <f t="shared" si="751"/>
        <v>Electrosurgical Machine</v>
      </c>
      <c r="E8061" s="8">
        <f t="shared" si="753"/>
        <v>300000000000000</v>
      </c>
      <c r="F8061" s="8">
        <f t="shared" si="754"/>
        <v>2</v>
      </c>
      <c r="G8061" s="8">
        <f t="shared" si="755"/>
        <v>2</v>
      </c>
      <c r="H8061" s="15">
        <f t="shared" si="756"/>
        <v>2.5000000000000001E-2</v>
      </c>
      <c r="I8061" s="15" t="s">
        <v>372</v>
      </c>
      <c r="J8061" s="10">
        <v>300000166413340</v>
      </c>
      <c r="K8061" s="9" t="s">
        <v>452</v>
      </c>
      <c r="L8061" s="10">
        <v>100000000611299</v>
      </c>
      <c r="M8061" s="9" t="s">
        <v>453</v>
      </c>
      <c r="N8061" s="20">
        <v>300000000000000</v>
      </c>
      <c r="O8061" s="9">
        <v>2</v>
      </c>
      <c r="P8061" s="9">
        <v>2</v>
      </c>
      <c r="Q8061" s="9">
        <v>2.5</v>
      </c>
    </row>
    <row r="8062" spans="1:17" hidden="1" x14ac:dyDescent="0.25">
      <c r="A8062" s="8" t="str">
        <f t="shared" si="752"/>
        <v>Electrosurgical Equipment and Related Accessories Keymed (Medical &amp; Industrial Equipment) Limited</v>
      </c>
      <c r="B8062" s="8" t="str">
        <f>VLOOKUP(J8062,'Contract IDs'!A:D,4,0)</f>
        <v xml:space="preserve">Electrosurgical Equipment and Related Accessories </v>
      </c>
      <c r="C8062" s="8" t="str">
        <f>VLOOKUP(L8062,'Supplier IDs'!A:C,3,0)</f>
        <v>Keymed (Medical &amp; Industrial Equipment) Limited</v>
      </c>
      <c r="D8062" s="8" t="str">
        <f t="shared" si="751"/>
        <v>Electrosurgical Machine</v>
      </c>
      <c r="E8062" s="8">
        <f t="shared" si="753"/>
        <v>300000000000000</v>
      </c>
      <c r="F8062" s="8">
        <f t="shared" si="754"/>
        <v>3</v>
      </c>
      <c r="G8062" s="8">
        <f t="shared" si="755"/>
        <v>3</v>
      </c>
      <c r="H8062" s="15">
        <f t="shared" si="756"/>
        <v>2.5000000000000001E-2</v>
      </c>
      <c r="I8062" s="15" t="s">
        <v>372</v>
      </c>
      <c r="J8062" s="10">
        <v>300000166413340</v>
      </c>
      <c r="K8062" s="9" t="s">
        <v>452</v>
      </c>
      <c r="L8062" s="10">
        <v>100000000611299</v>
      </c>
      <c r="M8062" s="9" t="s">
        <v>453</v>
      </c>
      <c r="N8062" s="20">
        <v>300000000000000</v>
      </c>
      <c r="O8062" s="9">
        <v>3</v>
      </c>
      <c r="P8062" s="9">
        <v>3</v>
      </c>
      <c r="Q8062" s="9">
        <v>2.5</v>
      </c>
    </row>
    <row r="8063" spans="1:17" hidden="1" x14ac:dyDescent="0.25">
      <c r="A8063" s="8" t="str">
        <f t="shared" si="752"/>
        <v>Electrosurgical Equipment and Related Accessories Keymed (Medical &amp; Industrial Equipment) Limited</v>
      </c>
      <c r="B8063" s="8" t="str">
        <f>VLOOKUP(J8063,'Contract IDs'!A:D,4,0)</f>
        <v xml:space="preserve">Electrosurgical Equipment and Related Accessories </v>
      </c>
      <c r="C8063" s="8" t="str">
        <f>VLOOKUP(L8063,'Supplier IDs'!A:C,3,0)</f>
        <v>Keymed (Medical &amp; Industrial Equipment) Limited</v>
      </c>
      <c r="D8063" s="8" t="str">
        <f t="shared" si="751"/>
        <v>Electrosurgical Machine</v>
      </c>
      <c r="E8063" s="8">
        <f t="shared" si="753"/>
        <v>300000000000000</v>
      </c>
      <c r="F8063" s="8">
        <f t="shared" si="754"/>
        <v>4</v>
      </c>
      <c r="G8063" s="8">
        <f t="shared" si="755"/>
        <v>4</v>
      </c>
      <c r="H8063" s="15">
        <f t="shared" si="756"/>
        <v>2.5000000000000001E-2</v>
      </c>
      <c r="I8063" s="15" t="s">
        <v>372</v>
      </c>
      <c r="J8063" s="10">
        <v>300000166413340</v>
      </c>
      <c r="K8063" s="9" t="s">
        <v>452</v>
      </c>
      <c r="L8063" s="10">
        <v>100000000611299</v>
      </c>
      <c r="M8063" s="9" t="s">
        <v>453</v>
      </c>
      <c r="N8063" s="20">
        <v>300000000000000</v>
      </c>
      <c r="O8063" s="9">
        <v>4</v>
      </c>
      <c r="P8063" s="9">
        <v>4</v>
      </c>
      <c r="Q8063" s="9">
        <v>2.5</v>
      </c>
    </row>
    <row r="8064" spans="1:17" hidden="1" x14ac:dyDescent="0.25">
      <c r="A8064" s="8" t="str">
        <f t="shared" si="752"/>
        <v>Electrosurgical Equipment and Related Accessories Keymed (Medical &amp; Industrial Equipment) Limited</v>
      </c>
      <c r="B8064" s="8" t="str">
        <f>VLOOKUP(J8064,'Contract IDs'!A:D,4,0)</f>
        <v xml:space="preserve">Electrosurgical Equipment and Related Accessories </v>
      </c>
      <c r="C8064" s="8" t="str">
        <f>VLOOKUP(L8064,'Supplier IDs'!A:C,3,0)</f>
        <v>Keymed (Medical &amp; Industrial Equipment) Limited</v>
      </c>
      <c r="D8064" s="8" t="str">
        <f t="shared" si="751"/>
        <v>Electrosurgical Machine</v>
      </c>
      <c r="E8064" s="8">
        <f t="shared" si="753"/>
        <v>300000000000000</v>
      </c>
      <c r="F8064" s="8">
        <f t="shared" si="754"/>
        <v>5</v>
      </c>
      <c r="G8064" s="8">
        <f t="shared" si="755"/>
        <v>5</v>
      </c>
      <c r="H8064" s="15">
        <f t="shared" si="756"/>
        <v>2.5000000000000001E-2</v>
      </c>
      <c r="I8064" s="15" t="s">
        <v>372</v>
      </c>
      <c r="J8064" s="10">
        <v>300000166413340</v>
      </c>
      <c r="K8064" s="9" t="s">
        <v>452</v>
      </c>
      <c r="L8064" s="10">
        <v>100000000611299</v>
      </c>
      <c r="M8064" s="9" t="s">
        <v>453</v>
      </c>
      <c r="N8064" s="20">
        <v>300000000000000</v>
      </c>
      <c r="O8064" s="9">
        <v>5</v>
      </c>
      <c r="P8064" s="9">
        <v>5</v>
      </c>
      <c r="Q8064" s="9">
        <v>2.5</v>
      </c>
    </row>
    <row r="8065" spans="1:17" hidden="1" x14ac:dyDescent="0.25">
      <c r="A8065" s="8" t="str">
        <f t="shared" si="752"/>
        <v>Electrosurgical Equipment and Related Accessories Keymed (Medical &amp; Industrial Equipment) Limited</v>
      </c>
      <c r="B8065" s="8" t="str">
        <f>VLOOKUP(J8065,'Contract IDs'!A:D,4,0)</f>
        <v xml:space="preserve">Electrosurgical Equipment and Related Accessories </v>
      </c>
      <c r="C8065" s="8" t="str">
        <f>VLOOKUP(L8065,'Supplier IDs'!A:C,3,0)</f>
        <v>Keymed (Medical &amp; Industrial Equipment) Limited</v>
      </c>
      <c r="D8065" s="8" t="str">
        <f t="shared" si="751"/>
        <v>Electrosurgical Machine</v>
      </c>
      <c r="E8065" s="8">
        <f t="shared" si="753"/>
        <v>300000000000000</v>
      </c>
      <c r="F8065" s="8">
        <f t="shared" si="754"/>
        <v>6</v>
      </c>
      <c r="G8065" s="8">
        <f t="shared" si="755"/>
        <v>6</v>
      </c>
      <c r="H8065" s="15">
        <f t="shared" si="756"/>
        <v>5.5E-2</v>
      </c>
      <c r="I8065" s="15" t="s">
        <v>372</v>
      </c>
      <c r="J8065" s="10">
        <v>300000166413340</v>
      </c>
      <c r="K8065" s="9" t="s">
        <v>452</v>
      </c>
      <c r="L8065" s="10">
        <v>100000000611299</v>
      </c>
      <c r="M8065" s="9" t="s">
        <v>453</v>
      </c>
      <c r="N8065" s="20">
        <v>300000000000000</v>
      </c>
      <c r="O8065" s="9">
        <v>6</v>
      </c>
      <c r="P8065" s="9">
        <v>6</v>
      </c>
      <c r="Q8065" s="9">
        <v>5.5</v>
      </c>
    </row>
    <row r="8066" spans="1:17" hidden="1" x14ac:dyDescent="0.25">
      <c r="A8066" s="8" t="str">
        <f t="shared" si="752"/>
        <v>Electrosurgical Equipment and Related Accessories Keymed (Medical &amp; Industrial Equipment) Limited</v>
      </c>
      <c r="B8066" s="8" t="str">
        <f>VLOOKUP(J8066,'Contract IDs'!A:D,4,0)</f>
        <v xml:space="preserve">Electrosurgical Equipment and Related Accessories </v>
      </c>
      <c r="C8066" s="8" t="str">
        <f>VLOOKUP(L8066,'Supplier IDs'!A:C,3,0)</f>
        <v>Keymed (Medical &amp; Industrial Equipment) Limited</v>
      </c>
      <c r="D8066" s="8" t="str">
        <f t="shared" ref="D8066:D8129" si="757">IF(M8066="","No Sub Cat",M8066)</f>
        <v>Electrosurgical Machine</v>
      </c>
      <c r="E8066" s="8">
        <f t="shared" si="753"/>
        <v>300000000000000</v>
      </c>
      <c r="F8066" s="8">
        <f t="shared" si="754"/>
        <v>7</v>
      </c>
      <c r="G8066" s="8">
        <f t="shared" si="755"/>
        <v>7</v>
      </c>
      <c r="H8066" s="15">
        <f t="shared" si="756"/>
        <v>5.5E-2</v>
      </c>
      <c r="I8066" s="15" t="s">
        <v>372</v>
      </c>
      <c r="J8066" s="10">
        <v>300000166413340</v>
      </c>
      <c r="K8066" s="9" t="s">
        <v>452</v>
      </c>
      <c r="L8066" s="10">
        <v>100000000611299</v>
      </c>
      <c r="M8066" s="9" t="s">
        <v>453</v>
      </c>
      <c r="N8066" s="20">
        <v>300000000000000</v>
      </c>
      <c r="O8066" s="9">
        <v>7</v>
      </c>
      <c r="P8066" s="9">
        <v>7</v>
      </c>
      <c r="Q8066" s="9">
        <v>5.5</v>
      </c>
    </row>
    <row r="8067" spans="1:17" hidden="1" x14ac:dyDescent="0.25">
      <c r="A8067" s="8" t="str">
        <f t="shared" ref="A8067:A8130" si="758">B8067&amp;C8067</f>
        <v>Electrosurgical Equipment and Related Accessories Keymed (Medical &amp; Industrial Equipment) Limited</v>
      </c>
      <c r="B8067" s="8" t="str">
        <f>VLOOKUP(J8067,'Contract IDs'!A:D,4,0)</f>
        <v xml:space="preserve">Electrosurgical Equipment and Related Accessories </v>
      </c>
      <c r="C8067" s="8" t="str">
        <f>VLOOKUP(L8067,'Supplier IDs'!A:C,3,0)</f>
        <v>Keymed (Medical &amp; Industrial Equipment) Limited</v>
      </c>
      <c r="D8067" s="8" t="str">
        <f t="shared" si="757"/>
        <v>Electrosurgical Machine</v>
      </c>
      <c r="E8067" s="8">
        <f t="shared" ref="E8067:E8130" si="759">N8067</f>
        <v>300000000000000</v>
      </c>
      <c r="F8067" s="8">
        <f t="shared" ref="F8067:F8130" si="760">O8067</f>
        <v>8</v>
      </c>
      <c r="G8067" s="8">
        <f t="shared" ref="G8067:G8130" si="761">P8067</f>
        <v>8</v>
      </c>
      <c r="H8067" s="15">
        <f t="shared" ref="H8067:H8130" si="762">Q8067/100</f>
        <v>5.5E-2</v>
      </c>
      <c r="I8067" s="15" t="s">
        <v>372</v>
      </c>
      <c r="J8067" s="10">
        <v>300000166413340</v>
      </c>
      <c r="K8067" s="9" t="s">
        <v>452</v>
      </c>
      <c r="L8067" s="10">
        <v>100000000611299</v>
      </c>
      <c r="M8067" s="9" t="s">
        <v>453</v>
      </c>
      <c r="N8067" s="20">
        <v>300000000000000</v>
      </c>
      <c r="O8067" s="9">
        <v>8</v>
      </c>
      <c r="P8067" s="9">
        <v>8</v>
      </c>
      <c r="Q8067" s="9">
        <v>5.5</v>
      </c>
    </row>
    <row r="8068" spans="1:17" hidden="1" x14ac:dyDescent="0.25">
      <c r="A8068" s="8" t="str">
        <f t="shared" si="758"/>
        <v>Electrosurgical Equipment and Related Accessories Keymed (Medical &amp; Industrial Equipment) Limited</v>
      </c>
      <c r="B8068" s="8" t="str">
        <f>VLOOKUP(J8068,'Contract IDs'!A:D,4,0)</f>
        <v xml:space="preserve">Electrosurgical Equipment and Related Accessories </v>
      </c>
      <c r="C8068" s="8" t="str">
        <f>VLOOKUP(L8068,'Supplier IDs'!A:C,3,0)</f>
        <v>Keymed (Medical &amp; Industrial Equipment) Limited</v>
      </c>
      <c r="D8068" s="8" t="str">
        <f t="shared" si="757"/>
        <v>Electrosurgical Machine</v>
      </c>
      <c r="E8068" s="8">
        <f t="shared" si="759"/>
        <v>300000000000000</v>
      </c>
      <c r="F8068" s="8">
        <f t="shared" si="760"/>
        <v>9</v>
      </c>
      <c r="G8068" s="8">
        <f t="shared" si="761"/>
        <v>9</v>
      </c>
      <c r="H8068" s="15">
        <f t="shared" si="762"/>
        <v>5.5E-2</v>
      </c>
      <c r="I8068" s="15" t="s">
        <v>372</v>
      </c>
      <c r="J8068" s="10">
        <v>300000166413340</v>
      </c>
      <c r="K8068" s="9" t="s">
        <v>452</v>
      </c>
      <c r="L8068" s="10">
        <v>100000000611299</v>
      </c>
      <c r="M8068" s="9" t="s">
        <v>453</v>
      </c>
      <c r="N8068" s="20">
        <v>300000000000000</v>
      </c>
      <c r="O8068" s="9">
        <v>9</v>
      </c>
      <c r="P8068" s="9">
        <v>9</v>
      </c>
      <c r="Q8068" s="9">
        <v>5.5</v>
      </c>
    </row>
    <row r="8069" spans="1:17" hidden="1" x14ac:dyDescent="0.25">
      <c r="A8069" s="8" t="str">
        <f t="shared" si="758"/>
        <v>Electrosurgical Equipment and Related Accessories Keymed (Medical &amp; Industrial Equipment) Limited</v>
      </c>
      <c r="B8069" s="8" t="str">
        <f>VLOOKUP(J8069,'Contract IDs'!A:D,4,0)</f>
        <v xml:space="preserve">Electrosurgical Equipment and Related Accessories </v>
      </c>
      <c r="C8069" s="8" t="str">
        <f>VLOOKUP(L8069,'Supplier IDs'!A:C,3,0)</f>
        <v>Keymed (Medical &amp; Industrial Equipment) Limited</v>
      </c>
      <c r="D8069" s="8" t="str">
        <f t="shared" si="757"/>
        <v>Electrosurgical Machine</v>
      </c>
      <c r="E8069" s="8">
        <f t="shared" si="759"/>
        <v>300000000000000</v>
      </c>
      <c r="F8069" s="8">
        <f t="shared" si="760"/>
        <v>10</v>
      </c>
      <c r="G8069" s="8">
        <f t="shared" si="761"/>
        <v>10</v>
      </c>
      <c r="H8069" s="15">
        <f t="shared" si="762"/>
        <v>5.5E-2</v>
      </c>
      <c r="I8069" s="15" t="s">
        <v>372</v>
      </c>
      <c r="J8069" s="10">
        <v>300000166413340</v>
      </c>
      <c r="K8069" s="9" t="s">
        <v>452</v>
      </c>
      <c r="L8069" s="10">
        <v>100000000611299</v>
      </c>
      <c r="M8069" s="9" t="s">
        <v>453</v>
      </c>
      <c r="N8069" s="20">
        <v>300000000000000</v>
      </c>
      <c r="O8069" s="9">
        <v>10</v>
      </c>
      <c r="P8069" s="9">
        <v>10</v>
      </c>
      <c r="Q8069" s="9">
        <v>5.5</v>
      </c>
    </row>
    <row r="8070" spans="1:17" hidden="1" x14ac:dyDescent="0.25">
      <c r="A8070" s="8" t="str">
        <f t="shared" si="758"/>
        <v>Electrosurgical Equipment and Related Accessories Keymed (Medical &amp; Industrial Equipment) Limited</v>
      </c>
      <c r="B8070" s="8" t="str">
        <f>VLOOKUP(J8070,'Contract IDs'!A:D,4,0)</f>
        <v xml:space="preserve">Electrosurgical Equipment and Related Accessories </v>
      </c>
      <c r="C8070" s="8" t="str">
        <f>VLOOKUP(L8070,'Supplier IDs'!A:C,3,0)</f>
        <v>Keymed (Medical &amp; Industrial Equipment) Limited</v>
      </c>
      <c r="D8070" s="8" t="str">
        <f t="shared" si="757"/>
        <v>Electrosurgical Machine</v>
      </c>
      <c r="E8070" s="8">
        <f t="shared" si="759"/>
        <v>300000000000000</v>
      </c>
      <c r="F8070" s="8">
        <f t="shared" si="760"/>
        <v>11</v>
      </c>
      <c r="G8070" s="8">
        <f t="shared" si="761"/>
        <v>20</v>
      </c>
      <c r="H8070" s="15">
        <f t="shared" si="762"/>
        <v>0.1</v>
      </c>
      <c r="I8070" s="15" t="s">
        <v>372</v>
      </c>
      <c r="J8070" s="10">
        <v>300000166413340</v>
      </c>
      <c r="K8070" s="9" t="s">
        <v>452</v>
      </c>
      <c r="L8070" s="10">
        <v>100000000611299</v>
      </c>
      <c r="M8070" s="9" t="s">
        <v>453</v>
      </c>
      <c r="N8070" s="20">
        <v>300000000000000</v>
      </c>
      <c r="O8070" s="9">
        <v>11</v>
      </c>
      <c r="P8070" s="9">
        <v>20</v>
      </c>
      <c r="Q8070" s="9">
        <v>10</v>
      </c>
    </row>
    <row r="8071" spans="1:17" hidden="1" x14ac:dyDescent="0.25">
      <c r="A8071" s="8" t="str">
        <f t="shared" si="758"/>
        <v>Electrosurgical Equipment and Related Accessories Keymed (Medical &amp; Industrial Equipment) Limited</v>
      </c>
      <c r="B8071" s="8" t="str">
        <f>VLOOKUP(J8071,'Contract IDs'!A:D,4,0)</f>
        <v xml:space="preserve">Electrosurgical Equipment and Related Accessories </v>
      </c>
      <c r="C8071" s="8" t="str">
        <f>VLOOKUP(L8071,'Supplier IDs'!A:C,3,0)</f>
        <v>Keymed (Medical &amp; Industrial Equipment) Limited</v>
      </c>
      <c r="D8071" s="8" t="str">
        <f t="shared" si="757"/>
        <v>Electrosurgical Machine</v>
      </c>
      <c r="E8071" s="8">
        <f t="shared" si="759"/>
        <v>300000000000000</v>
      </c>
      <c r="F8071" s="8">
        <f t="shared" si="760"/>
        <v>21</v>
      </c>
      <c r="G8071" s="8">
        <f t="shared" si="761"/>
        <v>100</v>
      </c>
      <c r="H8071" s="15">
        <f t="shared" si="762"/>
        <v>0.17800000000000002</v>
      </c>
      <c r="I8071" s="15" t="s">
        <v>372</v>
      </c>
      <c r="J8071" s="10">
        <v>300000166413340</v>
      </c>
      <c r="K8071" s="9" t="s">
        <v>452</v>
      </c>
      <c r="L8071" s="10">
        <v>100000000611299</v>
      </c>
      <c r="M8071" s="9" t="s">
        <v>453</v>
      </c>
      <c r="N8071" s="20">
        <v>300000000000000</v>
      </c>
      <c r="O8071" s="9">
        <v>21</v>
      </c>
      <c r="P8071" s="9">
        <v>100</v>
      </c>
      <c r="Q8071" s="9">
        <v>17.8</v>
      </c>
    </row>
    <row r="8072" spans="1:17" hidden="1" x14ac:dyDescent="0.25">
      <c r="A8072" s="8" t="str">
        <f t="shared" si="758"/>
        <v>Electrosurgical Equipment and Related Accessories Keymed (Medical &amp; Industrial Equipment) Limited</v>
      </c>
      <c r="B8072" s="8" t="str">
        <f>VLOOKUP(J8072,'Contract IDs'!A:D,4,0)</f>
        <v xml:space="preserve">Electrosurgical Equipment and Related Accessories </v>
      </c>
      <c r="C8072" s="8" t="str">
        <f>VLOOKUP(L8072,'Supplier IDs'!A:C,3,0)</f>
        <v>Keymed (Medical &amp; Industrial Equipment) Limited</v>
      </c>
      <c r="D8072" s="8" t="str">
        <f t="shared" si="757"/>
        <v>Electrosurgical Machine</v>
      </c>
      <c r="E8072" s="8">
        <f t="shared" si="759"/>
        <v>300000000000000</v>
      </c>
      <c r="F8072" s="8">
        <f t="shared" si="760"/>
        <v>2</v>
      </c>
      <c r="G8072" s="8">
        <f t="shared" si="761"/>
        <v>2</v>
      </c>
      <c r="H8072" s="15">
        <f t="shared" si="762"/>
        <v>0.14499999999999999</v>
      </c>
      <c r="I8072" s="15" t="s">
        <v>372</v>
      </c>
      <c r="J8072" s="10">
        <v>300000166413340</v>
      </c>
      <c r="K8072" s="9" t="s">
        <v>452</v>
      </c>
      <c r="L8072" s="10">
        <v>100000000611299</v>
      </c>
      <c r="M8072" s="9" t="s">
        <v>453</v>
      </c>
      <c r="N8072" s="20">
        <v>300000000000000</v>
      </c>
      <c r="O8072" s="9">
        <v>2</v>
      </c>
      <c r="P8072" s="9">
        <v>2</v>
      </c>
      <c r="Q8072" s="9">
        <v>14.5</v>
      </c>
    </row>
    <row r="8073" spans="1:17" hidden="1" x14ac:dyDescent="0.25">
      <c r="A8073" s="8" t="str">
        <f t="shared" si="758"/>
        <v>Electrosurgical Equipment and Related Accessories Keymed (Medical &amp; Industrial Equipment) Limited</v>
      </c>
      <c r="B8073" s="8" t="str">
        <f>VLOOKUP(J8073,'Contract IDs'!A:D,4,0)</f>
        <v xml:space="preserve">Electrosurgical Equipment and Related Accessories </v>
      </c>
      <c r="C8073" s="8" t="str">
        <f>VLOOKUP(L8073,'Supplier IDs'!A:C,3,0)</f>
        <v>Keymed (Medical &amp; Industrial Equipment) Limited</v>
      </c>
      <c r="D8073" s="8" t="str">
        <f t="shared" si="757"/>
        <v>Electrosurgical Machine</v>
      </c>
      <c r="E8073" s="8">
        <f t="shared" si="759"/>
        <v>300000000000000</v>
      </c>
      <c r="F8073" s="8">
        <f t="shared" si="760"/>
        <v>3</v>
      </c>
      <c r="G8073" s="8">
        <f t="shared" si="761"/>
        <v>3</v>
      </c>
      <c r="H8073" s="15">
        <f t="shared" si="762"/>
        <v>0.14499999999999999</v>
      </c>
      <c r="I8073" s="15" t="s">
        <v>372</v>
      </c>
      <c r="J8073" s="10">
        <v>300000166413340</v>
      </c>
      <c r="K8073" s="9" t="s">
        <v>452</v>
      </c>
      <c r="L8073" s="10">
        <v>100000000611299</v>
      </c>
      <c r="M8073" s="9" t="s">
        <v>453</v>
      </c>
      <c r="N8073" s="20">
        <v>300000000000000</v>
      </c>
      <c r="O8073" s="9">
        <v>3</v>
      </c>
      <c r="P8073" s="9">
        <v>3</v>
      </c>
      <c r="Q8073" s="9">
        <v>14.5</v>
      </c>
    </row>
    <row r="8074" spans="1:17" hidden="1" x14ac:dyDescent="0.25">
      <c r="A8074" s="8" t="str">
        <f t="shared" si="758"/>
        <v>Electrosurgical Equipment and Related Accessories Keymed (Medical &amp; Industrial Equipment) Limited</v>
      </c>
      <c r="B8074" s="8" t="str">
        <f>VLOOKUP(J8074,'Contract IDs'!A:D,4,0)</f>
        <v xml:space="preserve">Electrosurgical Equipment and Related Accessories </v>
      </c>
      <c r="C8074" s="8" t="str">
        <f>VLOOKUP(L8074,'Supplier IDs'!A:C,3,0)</f>
        <v>Keymed (Medical &amp; Industrial Equipment) Limited</v>
      </c>
      <c r="D8074" s="8" t="str">
        <f t="shared" si="757"/>
        <v>Electrosurgical Machine</v>
      </c>
      <c r="E8074" s="8">
        <f t="shared" si="759"/>
        <v>300000000000000</v>
      </c>
      <c r="F8074" s="8">
        <f t="shared" si="760"/>
        <v>4</v>
      </c>
      <c r="G8074" s="8">
        <f t="shared" si="761"/>
        <v>4</v>
      </c>
      <c r="H8074" s="15">
        <f t="shared" si="762"/>
        <v>0.14499999999999999</v>
      </c>
      <c r="I8074" s="15" t="s">
        <v>372</v>
      </c>
      <c r="J8074" s="10">
        <v>300000166413340</v>
      </c>
      <c r="K8074" s="9" t="s">
        <v>452</v>
      </c>
      <c r="L8074" s="10">
        <v>100000000611299</v>
      </c>
      <c r="M8074" s="9" t="s">
        <v>453</v>
      </c>
      <c r="N8074" s="20">
        <v>300000000000000</v>
      </c>
      <c r="O8074" s="9">
        <v>4</v>
      </c>
      <c r="P8074" s="9">
        <v>4</v>
      </c>
      <c r="Q8074" s="9">
        <v>14.5</v>
      </c>
    </row>
    <row r="8075" spans="1:17" hidden="1" x14ac:dyDescent="0.25">
      <c r="A8075" s="8" t="str">
        <f t="shared" si="758"/>
        <v>Electrosurgical Equipment and Related Accessories Keymed (Medical &amp; Industrial Equipment) Limited</v>
      </c>
      <c r="B8075" s="8" t="str">
        <f>VLOOKUP(J8075,'Contract IDs'!A:D,4,0)</f>
        <v xml:space="preserve">Electrosurgical Equipment and Related Accessories </v>
      </c>
      <c r="C8075" s="8" t="str">
        <f>VLOOKUP(L8075,'Supplier IDs'!A:C,3,0)</f>
        <v>Keymed (Medical &amp; Industrial Equipment) Limited</v>
      </c>
      <c r="D8075" s="8" t="str">
        <f t="shared" si="757"/>
        <v>Electrosurgical Machine</v>
      </c>
      <c r="E8075" s="8">
        <f t="shared" si="759"/>
        <v>300000000000000</v>
      </c>
      <c r="F8075" s="8">
        <f t="shared" si="760"/>
        <v>5</v>
      </c>
      <c r="G8075" s="8">
        <f t="shared" si="761"/>
        <v>5</v>
      </c>
      <c r="H8075" s="15">
        <f t="shared" si="762"/>
        <v>0.14499999999999999</v>
      </c>
      <c r="I8075" s="15" t="s">
        <v>372</v>
      </c>
      <c r="J8075" s="10">
        <v>300000166413340</v>
      </c>
      <c r="K8075" s="9" t="s">
        <v>452</v>
      </c>
      <c r="L8075" s="10">
        <v>100000000611299</v>
      </c>
      <c r="M8075" s="9" t="s">
        <v>453</v>
      </c>
      <c r="N8075" s="20">
        <v>300000000000000</v>
      </c>
      <c r="O8075" s="9">
        <v>5</v>
      </c>
      <c r="P8075" s="9">
        <v>5</v>
      </c>
      <c r="Q8075" s="9">
        <v>14.5</v>
      </c>
    </row>
    <row r="8076" spans="1:17" hidden="1" x14ac:dyDescent="0.25">
      <c r="A8076" s="8" t="str">
        <f t="shared" si="758"/>
        <v>Electrosurgical Equipment and Related Accessories Keymed (Medical &amp; Industrial Equipment) Limited</v>
      </c>
      <c r="B8076" s="8" t="str">
        <f>VLOOKUP(J8076,'Contract IDs'!A:D,4,0)</f>
        <v xml:space="preserve">Electrosurgical Equipment and Related Accessories </v>
      </c>
      <c r="C8076" s="8" t="str">
        <f>VLOOKUP(L8076,'Supplier IDs'!A:C,3,0)</f>
        <v>Keymed (Medical &amp; Industrial Equipment) Limited</v>
      </c>
      <c r="D8076" s="8" t="str">
        <f t="shared" si="757"/>
        <v>Electrosurgical Machine</v>
      </c>
      <c r="E8076" s="8">
        <f t="shared" si="759"/>
        <v>300000000000000</v>
      </c>
      <c r="F8076" s="8">
        <f t="shared" si="760"/>
        <v>6</v>
      </c>
      <c r="G8076" s="8">
        <f t="shared" si="761"/>
        <v>6</v>
      </c>
      <c r="H8076" s="15">
        <f t="shared" si="762"/>
        <v>0.16</v>
      </c>
      <c r="I8076" s="15" t="s">
        <v>372</v>
      </c>
      <c r="J8076" s="10">
        <v>300000166413340</v>
      </c>
      <c r="K8076" s="9" t="s">
        <v>452</v>
      </c>
      <c r="L8076" s="10">
        <v>100000000611299</v>
      </c>
      <c r="M8076" s="9" t="s">
        <v>453</v>
      </c>
      <c r="N8076" s="20">
        <v>300000000000000</v>
      </c>
      <c r="O8076" s="9">
        <v>6</v>
      </c>
      <c r="P8076" s="9">
        <v>6</v>
      </c>
      <c r="Q8076" s="9">
        <v>16</v>
      </c>
    </row>
    <row r="8077" spans="1:17" hidden="1" x14ac:dyDescent="0.25">
      <c r="A8077" s="8" t="str">
        <f t="shared" si="758"/>
        <v>Electrosurgical Equipment and Related Accessories Keymed (Medical &amp; Industrial Equipment) Limited</v>
      </c>
      <c r="B8077" s="8" t="str">
        <f>VLOOKUP(J8077,'Contract IDs'!A:D,4,0)</f>
        <v xml:space="preserve">Electrosurgical Equipment and Related Accessories </v>
      </c>
      <c r="C8077" s="8" t="str">
        <f>VLOOKUP(L8077,'Supplier IDs'!A:C,3,0)</f>
        <v>Keymed (Medical &amp; Industrial Equipment) Limited</v>
      </c>
      <c r="D8077" s="8" t="str">
        <f t="shared" si="757"/>
        <v>Electrosurgical Machine</v>
      </c>
      <c r="E8077" s="8">
        <f t="shared" si="759"/>
        <v>300000000000000</v>
      </c>
      <c r="F8077" s="8">
        <f t="shared" si="760"/>
        <v>7</v>
      </c>
      <c r="G8077" s="8">
        <f t="shared" si="761"/>
        <v>7</v>
      </c>
      <c r="H8077" s="15">
        <f t="shared" si="762"/>
        <v>0.16</v>
      </c>
      <c r="I8077" s="15" t="s">
        <v>372</v>
      </c>
      <c r="J8077" s="10">
        <v>300000166413340</v>
      </c>
      <c r="K8077" s="9" t="s">
        <v>452</v>
      </c>
      <c r="L8077" s="10">
        <v>100000000611299</v>
      </c>
      <c r="M8077" s="9" t="s">
        <v>453</v>
      </c>
      <c r="N8077" s="20">
        <v>300000000000000</v>
      </c>
      <c r="O8077" s="9">
        <v>7</v>
      </c>
      <c r="P8077" s="9">
        <v>7</v>
      </c>
      <c r="Q8077" s="9">
        <v>16</v>
      </c>
    </row>
    <row r="8078" spans="1:17" hidden="1" x14ac:dyDescent="0.25">
      <c r="A8078" s="8" t="str">
        <f t="shared" si="758"/>
        <v>Electrosurgical Equipment and Related Accessories Keymed (Medical &amp; Industrial Equipment) Limited</v>
      </c>
      <c r="B8078" s="8" t="str">
        <f>VLOOKUP(J8078,'Contract IDs'!A:D,4,0)</f>
        <v xml:space="preserve">Electrosurgical Equipment and Related Accessories </v>
      </c>
      <c r="C8078" s="8" t="str">
        <f>VLOOKUP(L8078,'Supplier IDs'!A:C,3,0)</f>
        <v>Keymed (Medical &amp; Industrial Equipment) Limited</v>
      </c>
      <c r="D8078" s="8" t="str">
        <f t="shared" si="757"/>
        <v>Electrosurgical Machine</v>
      </c>
      <c r="E8078" s="8">
        <f t="shared" si="759"/>
        <v>300000000000000</v>
      </c>
      <c r="F8078" s="8">
        <f t="shared" si="760"/>
        <v>8</v>
      </c>
      <c r="G8078" s="8">
        <f t="shared" si="761"/>
        <v>8</v>
      </c>
      <c r="H8078" s="15">
        <f t="shared" si="762"/>
        <v>0.16</v>
      </c>
      <c r="I8078" s="15" t="s">
        <v>372</v>
      </c>
      <c r="J8078" s="10">
        <v>300000166413340</v>
      </c>
      <c r="K8078" s="9" t="s">
        <v>452</v>
      </c>
      <c r="L8078" s="10">
        <v>100000000611299</v>
      </c>
      <c r="M8078" s="9" t="s">
        <v>453</v>
      </c>
      <c r="N8078" s="20">
        <v>300000000000000</v>
      </c>
      <c r="O8078" s="9">
        <v>8</v>
      </c>
      <c r="P8078" s="9">
        <v>8</v>
      </c>
      <c r="Q8078" s="9">
        <v>16</v>
      </c>
    </row>
    <row r="8079" spans="1:17" hidden="1" x14ac:dyDescent="0.25">
      <c r="A8079" s="8" t="str">
        <f t="shared" si="758"/>
        <v>Electrosurgical Equipment and Related Accessories Keymed (Medical &amp; Industrial Equipment) Limited</v>
      </c>
      <c r="B8079" s="8" t="str">
        <f>VLOOKUP(J8079,'Contract IDs'!A:D,4,0)</f>
        <v xml:space="preserve">Electrosurgical Equipment and Related Accessories </v>
      </c>
      <c r="C8079" s="8" t="str">
        <f>VLOOKUP(L8079,'Supplier IDs'!A:C,3,0)</f>
        <v>Keymed (Medical &amp; Industrial Equipment) Limited</v>
      </c>
      <c r="D8079" s="8" t="str">
        <f t="shared" si="757"/>
        <v>Electrosurgical Machine</v>
      </c>
      <c r="E8079" s="8">
        <f t="shared" si="759"/>
        <v>300000000000000</v>
      </c>
      <c r="F8079" s="8">
        <f t="shared" si="760"/>
        <v>9</v>
      </c>
      <c r="G8079" s="8">
        <f t="shared" si="761"/>
        <v>9</v>
      </c>
      <c r="H8079" s="15">
        <f t="shared" si="762"/>
        <v>0.16</v>
      </c>
      <c r="I8079" s="15" t="s">
        <v>372</v>
      </c>
      <c r="J8079" s="10">
        <v>300000166413340</v>
      </c>
      <c r="K8079" s="9" t="s">
        <v>452</v>
      </c>
      <c r="L8079" s="10">
        <v>100000000611299</v>
      </c>
      <c r="M8079" s="9" t="s">
        <v>453</v>
      </c>
      <c r="N8079" s="20">
        <v>300000000000000</v>
      </c>
      <c r="O8079" s="9">
        <v>9</v>
      </c>
      <c r="P8079" s="9">
        <v>9</v>
      </c>
      <c r="Q8079" s="9">
        <v>16</v>
      </c>
    </row>
    <row r="8080" spans="1:17" hidden="1" x14ac:dyDescent="0.25">
      <c r="A8080" s="8" t="str">
        <f t="shared" si="758"/>
        <v>Electrosurgical Equipment and Related Accessories Keymed (Medical &amp; Industrial Equipment) Limited</v>
      </c>
      <c r="B8080" s="8" t="str">
        <f>VLOOKUP(J8080,'Contract IDs'!A:D,4,0)</f>
        <v xml:space="preserve">Electrosurgical Equipment and Related Accessories </v>
      </c>
      <c r="C8080" s="8" t="str">
        <f>VLOOKUP(L8080,'Supplier IDs'!A:C,3,0)</f>
        <v>Keymed (Medical &amp; Industrial Equipment) Limited</v>
      </c>
      <c r="D8080" s="8" t="str">
        <f t="shared" si="757"/>
        <v>Electrosurgical Machine</v>
      </c>
      <c r="E8080" s="8">
        <f t="shared" si="759"/>
        <v>300000000000000</v>
      </c>
      <c r="F8080" s="8">
        <f t="shared" si="760"/>
        <v>10</v>
      </c>
      <c r="G8080" s="8">
        <f t="shared" si="761"/>
        <v>10</v>
      </c>
      <c r="H8080" s="15">
        <f t="shared" si="762"/>
        <v>0.16</v>
      </c>
      <c r="I8080" s="15" t="s">
        <v>372</v>
      </c>
      <c r="J8080" s="10">
        <v>300000166413340</v>
      </c>
      <c r="K8080" s="9" t="s">
        <v>452</v>
      </c>
      <c r="L8080" s="10">
        <v>100000000611299</v>
      </c>
      <c r="M8080" s="9" t="s">
        <v>453</v>
      </c>
      <c r="N8080" s="20">
        <v>300000000000000</v>
      </c>
      <c r="O8080" s="9">
        <v>10</v>
      </c>
      <c r="P8080" s="9">
        <v>10</v>
      </c>
      <c r="Q8080" s="9">
        <v>16</v>
      </c>
    </row>
    <row r="8081" spans="1:17" hidden="1" x14ac:dyDescent="0.25">
      <c r="A8081" s="8" t="str">
        <f t="shared" si="758"/>
        <v>Electrosurgical Equipment and Related Accessories Keymed (Medical &amp; Industrial Equipment) Limited</v>
      </c>
      <c r="B8081" s="8" t="str">
        <f>VLOOKUP(J8081,'Contract IDs'!A:D,4,0)</f>
        <v xml:space="preserve">Electrosurgical Equipment and Related Accessories </v>
      </c>
      <c r="C8081" s="8" t="str">
        <f>VLOOKUP(L8081,'Supplier IDs'!A:C,3,0)</f>
        <v>Keymed (Medical &amp; Industrial Equipment) Limited</v>
      </c>
      <c r="D8081" s="8" t="str">
        <f t="shared" si="757"/>
        <v>Electrosurgical Machine</v>
      </c>
      <c r="E8081" s="8">
        <f t="shared" si="759"/>
        <v>300000000000000</v>
      </c>
      <c r="F8081" s="8">
        <f t="shared" si="760"/>
        <v>11</v>
      </c>
      <c r="G8081" s="8">
        <f t="shared" si="761"/>
        <v>20</v>
      </c>
      <c r="H8081" s="15">
        <f t="shared" si="762"/>
        <v>0.23</v>
      </c>
      <c r="I8081" s="15" t="s">
        <v>372</v>
      </c>
      <c r="J8081" s="10">
        <v>300000166413340</v>
      </c>
      <c r="K8081" s="9" t="s">
        <v>452</v>
      </c>
      <c r="L8081" s="10">
        <v>100000000611299</v>
      </c>
      <c r="M8081" s="9" t="s">
        <v>453</v>
      </c>
      <c r="N8081" s="20">
        <v>300000000000000</v>
      </c>
      <c r="O8081" s="9">
        <v>11</v>
      </c>
      <c r="P8081" s="9">
        <v>20</v>
      </c>
      <c r="Q8081" s="9">
        <v>23</v>
      </c>
    </row>
    <row r="8082" spans="1:17" hidden="1" x14ac:dyDescent="0.25">
      <c r="A8082" s="8" t="str">
        <f t="shared" si="758"/>
        <v>Electrosurgical Equipment and Related Accessories Keymed (Medical &amp; Industrial Equipment) Limited</v>
      </c>
      <c r="B8082" s="8" t="str">
        <f>VLOOKUP(J8082,'Contract IDs'!A:D,4,0)</f>
        <v xml:space="preserve">Electrosurgical Equipment and Related Accessories </v>
      </c>
      <c r="C8082" s="8" t="str">
        <f>VLOOKUP(L8082,'Supplier IDs'!A:C,3,0)</f>
        <v>Keymed (Medical &amp; Industrial Equipment) Limited</v>
      </c>
      <c r="D8082" s="8" t="str">
        <f t="shared" si="757"/>
        <v>Electrosurgical Machine</v>
      </c>
      <c r="E8082" s="8">
        <f t="shared" si="759"/>
        <v>300000000000000</v>
      </c>
      <c r="F8082" s="8">
        <f t="shared" si="760"/>
        <v>21</v>
      </c>
      <c r="G8082" s="8">
        <f t="shared" si="761"/>
        <v>100</v>
      </c>
      <c r="H8082" s="15">
        <f t="shared" si="762"/>
        <v>0.25</v>
      </c>
      <c r="I8082" s="15" t="s">
        <v>372</v>
      </c>
      <c r="J8082" s="10">
        <v>300000166413340</v>
      </c>
      <c r="K8082" s="9" t="s">
        <v>452</v>
      </c>
      <c r="L8082" s="10">
        <v>100000000611299</v>
      </c>
      <c r="M8082" s="9" t="s">
        <v>453</v>
      </c>
      <c r="N8082" s="20">
        <v>300000000000000</v>
      </c>
      <c r="O8082" s="9">
        <v>21</v>
      </c>
      <c r="P8082" s="9">
        <v>100</v>
      </c>
      <c r="Q8082" s="9">
        <v>25</v>
      </c>
    </row>
    <row r="8083" spans="1:17" hidden="1" x14ac:dyDescent="0.25">
      <c r="A8083" s="8" t="str">
        <f t="shared" si="758"/>
        <v>Electrosurgical Equipment and Related Accessories Keymed (Medical &amp; Industrial Equipment) Limited</v>
      </c>
      <c r="B8083" s="8" t="str">
        <f>VLOOKUP(J8083,'Contract IDs'!A:D,4,0)</f>
        <v xml:space="preserve">Electrosurgical Equipment and Related Accessories </v>
      </c>
      <c r="C8083" s="8" t="str">
        <f>VLOOKUP(L8083,'Supplier IDs'!A:C,3,0)</f>
        <v>Keymed (Medical &amp; Industrial Equipment) Limited</v>
      </c>
      <c r="D8083" s="8" t="str">
        <f t="shared" si="757"/>
        <v>Electrosurgical Machine</v>
      </c>
      <c r="E8083" s="8">
        <f t="shared" si="759"/>
        <v>300000000000000</v>
      </c>
      <c r="F8083" s="8">
        <f t="shared" si="760"/>
        <v>2</v>
      </c>
      <c r="G8083" s="8">
        <f t="shared" si="761"/>
        <v>2</v>
      </c>
      <c r="H8083" s="15">
        <f t="shared" si="762"/>
        <v>7.0000000000000007E-2</v>
      </c>
      <c r="I8083" s="15" t="s">
        <v>372</v>
      </c>
      <c r="J8083" s="10">
        <v>300000166413340</v>
      </c>
      <c r="K8083" s="9" t="s">
        <v>452</v>
      </c>
      <c r="L8083" s="10">
        <v>100000000611299</v>
      </c>
      <c r="M8083" s="9" t="s">
        <v>453</v>
      </c>
      <c r="N8083" s="20">
        <v>300000000000000</v>
      </c>
      <c r="O8083" s="9">
        <v>2</v>
      </c>
      <c r="P8083" s="9">
        <v>2</v>
      </c>
      <c r="Q8083" s="9">
        <v>7</v>
      </c>
    </row>
    <row r="8084" spans="1:17" hidden="1" x14ac:dyDescent="0.25">
      <c r="A8084" s="8" t="str">
        <f t="shared" si="758"/>
        <v>Electrosurgical Equipment and Related Accessories Keymed (Medical &amp; Industrial Equipment) Limited</v>
      </c>
      <c r="B8084" s="8" t="str">
        <f>VLOOKUP(J8084,'Contract IDs'!A:D,4,0)</f>
        <v xml:space="preserve">Electrosurgical Equipment and Related Accessories </v>
      </c>
      <c r="C8084" s="8" t="str">
        <f>VLOOKUP(L8084,'Supplier IDs'!A:C,3,0)</f>
        <v>Keymed (Medical &amp; Industrial Equipment) Limited</v>
      </c>
      <c r="D8084" s="8" t="str">
        <f t="shared" si="757"/>
        <v>Electrosurgical Machine</v>
      </c>
      <c r="E8084" s="8">
        <f t="shared" si="759"/>
        <v>300000000000000</v>
      </c>
      <c r="F8084" s="8">
        <f t="shared" si="760"/>
        <v>3</v>
      </c>
      <c r="G8084" s="8">
        <f t="shared" si="761"/>
        <v>3</v>
      </c>
      <c r="H8084" s="15">
        <f t="shared" si="762"/>
        <v>7.0000000000000007E-2</v>
      </c>
      <c r="I8084" s="15" t="s">
        <v>372</v>
      </c>
      <c r="J8084" s="10">
        <v>300000166413340</v>
      </c>
      <c r="K8084" s="9" t="s">
        <v>452</v>
      </c>
      <c r="L8084" s="10">
        <v>100000000611299</v>
      </c>
      <c r="M8084" s="9" t="s">
        <v>453</v>
      </c>
      <c r="N8084" s="20">
        <v>300000000000000</v>
      </c>
      <c r="O8084" s="9">
        <v>3</v>
      </c>
      <c r="P8084" s="9">
        <v>3</v>
      </c>
      <c r="Q8084" s="9">
        <v>7</v>
      </c>
    </row>
    <row r="8085" spans="1:17" hidden="1" x14ac:dyDescent="0.25">
      <c r="A8085" s="8" t="str">
        <f t="shared" si="758"/>
        <v>Electrosurgical Equipment and Related Accessories Keymed (Medical &amp; Industrial Equipment) Limited</v>
      </c>
      <c r="B8085" s="8" t="str">
        <f>VLOOKUP(J8085,'Contract IDs'!A:D,4,0)</f>
        <v xml:space="preserve">Electrosurgical Equipment and Related Accessories </v>
      </c>
      <c r="C8085" s="8" t="str">
        <f>VLOOKUP(L8085,'Supplier IDs'!A:C,3,0)</f>
        <v>Keymed (Medical &amp; Industrial Equipment) Limited</v>
      </c>
      <c r="D8085" s="8" t="str">
        <f t="shared" si="757"/>
        <v>Electrosurgical Machine</v>
      </c>
      <c r="E8085" s="8">
        <f t="shared" si="759"/>
        <v>300000000000000</v>
      </c>
      <c r="F8085" s="8">
        <f t="shared" si="760"/>
        <v>4</v>
      </c>
      <c r="G8085" s="8">
        <f t="shared" si="761"/>
        <v>4</v>
      </c>
      <c r="H8085" s="15">
        <f t="shared" si="762"/>
        <v>7.0000000000000007E-2</v>
      </c>
      <c r="I8085" s="15" t="s">
        <v>372</v>
      </c>
      <c r="J8085" s="10">
        <v>300000166413340</v>
      </c>
      <c r="K8085" s="9" t="s">
        <v>452</v>
      </c>
      <c r="L8085" s="10">
        <v>100000000611299</v>
      </c>
      <c r="M8085" s="9" t="s">
        <v>453</v>
      </c>
      <c r="N8085" s="20">
        <v>300000000000000</v>
      </c>
      <c r="O8085" s="9">
        <v>4</v>
      </c>
      <c r="P8085" s="9">
        <v>4</v>
      </c>
      <c r="Q8085" s="9">
        <v>7</v>
      </c>
    </row>
    <row r="8086" spans="1:17" hidden="1" x14ac:dyDescent="0.25">
      <c r="A8086" s="8" t="str">
        <f t="shared" si="758"/>
        <v>Electrosurgical Equipment and Related Accessories Keymed (Medical &amp; Industrial Equipment) Limited</v>
      </c>
      <c r="B8086" s="8" t="str">
        <f>VLOOKUP(J8086,'Contract IDs'!A:D,4,0)</f>
        <v xml:space="preserve">Electrosurgical Equipment and Related Accessories </v>
      </c>
      <c r="C8086" s="8" t="str">
        <f>VLOOKUP(L8086,'Supplier IDs'!A:C,3,0)</f>
        <v>Keymed (Medical &amp; Industrial Equipment) Limited</v>
      </c>
      <c r="D8086" s="8" t="str">
        <f t="shared" si="757"/>
        <v>Electrosurgical Machine</v>
      </c>
      <c r="E8086" s="8">
        <f t="shared" si="759"/>
        <v>300000000000000</v>
      </c>
      <c r="F8086" s="8">
        <f t="shared" si="760"/>
        <v>5</v>
      </c>
      <c r="G8086" s="8">
        <f t="shared" si="761"/>
        <v>5</v>
      </c>
      <c r="H8086" s="15">
        <f t="shared" si="762"/>
        <v>7.0000000000000007E-2</v>
      </c>
      <c r="I8086" s="15" t="s">
        <v>372</v>
      </c>
      <c r="J8086" s="10">
        <v>300000166413340</v>
      </c>
      <c r="K8086" s="9" t="s">
        <v>452</v>
      </c>
      <c r="L8086" s="10">
        <v>100000000611299</v>
      </c>
      <c r="M8086" s="9" t="s">
        <v>453</v>
      </c>
      <c r="N8086" s="20">
        <v>300000000000000</v>
      </c>
      <c r="O8086" s="9">
        <v>5</v>
      </c>
      <c r="P8086" s="9">
        <v>5</v>
      </c>
      <c r="Q8086" s="9">
        <v>7</v>
      </c>
    </row>
    <row r="8087" spans="1:17" hidden="1" x14ac:dyDescent="0.25">
      <c r="A8087" s="8" t="str">
        <f t="shared" si="758"/>
        <v>Electrosurgical Equipment and Related Accessories Keymed (Medical &amp; Industrial Equipment) Limited</v>
      </c>
      <c r="B8087" s="8" t="str">
        <f>VLOOKUP(J8087,'Contract IDs'!A:D,4,0)</f>
        <v xml:space="preserve">Electrosurgical Equipment and Related Accessories </v>
      </c>
      <c r="C8087" s="8" t="str">
        <f>VLOOKUP(L8087,'Supplier IDs'!A:C,3,0)</f>
        <v>Keymed (Medical &amp; Industrial Equipment) Limited</v>
      </c>
      <c r="D8087" s="8" t="str">
        <f t="shared" si="757"/>
        <v>Electrosurgical Machine</v>
      </c>
      <c r="E8087" s="8">
        <f t="shared" si="759"/>
        <v>300000000000000</v>
      </c>
      <c r="F8087" s="8">
        <f t="shared" si="760"/>
        <v>6</v>
      </c>
      <c r="G8087" s="8">
        <f t="shared" si="761"/>
        <v>6</v>
      </c>
      <c r="H8087" s="15">
        <f t="shared" si="762"/>
        <v>0.13800000000000001</v>
      </c>
      <c r="I8087" s="15" t="s">
        <v>372</v>
      </c>
      <c r="J8087" s="10">
        <v>300000166413340</v>
      </c>
      <c r="K8087" s="9" t="s">
        <v>452</v>
      </c>
      <c r="L8087" s="10">
        <v>100000000611299</v>
      </c>
      <c r="M8087" s="9" t="s">
        <v>453</v>
      </c>
      <c r="N8087" s="20">
        <v>300000000000000</v>
      </c>
      <c r="O8087" s="9">
        <v>6</v>
      </c>
      <c r="P8087" s="9">
        <v>6</v>
      </c>
      <c r="Q8087" s="9">
        <v>13.8</v>
      </c>
    </row>
    <row r="8088" spans="1:17" hidden="1" x14ac:dyDescent="0.25">
      <c r="A8088" s="8" t="str">
        <f t="shared" si="758"/>
        <v>Electrosurgical Equipment and Related Accessories Keymed (Medical &amp; Industrial Equipment) Limited</v>
      </c>
      <c r="B8088" s="8" t="str">
        <f>VLOOKUP(J8088,'Contract IDs'!A:D,4,0)</f>
        <v xml:space="preserve">Electrosurgical Equipment and Related Accessories </v>
      </c>
      <c r="C8088" s="8" t="str">
        <f>VLOOKUP(L8088,'Supplier IDs'!A:C,3,0)</f>
        <v>Keymed (Medical &amp; Industrial Equipment) Limited</v>
      </c>
      <c r="D8088" s="8" t="str">
        <f t="shared" si="757"/>
        <v>Electrosurgical Machine</v>
      </c>
      <c r="E8088" s="8">
        <f t="shared" si="759"/>
        <v>300000000000000</v>
      </c>
      <c r="F8088" s="8">
        <f t="shared" si="760"/>
        <v>7</v>
      </c>
      <c r="G8088" s="8">
        <f t="shared" si="761"/>
        <v>7</v>
      </c>
      <c r="H8088" s="15">
        <f t="shared" si="762"/>
        <v>0.13800000000000001</v>
      </c>
      <c r="I8088" s="15" t="s">
        <v>372</v>
      </c>
      <c r="J8088" s="10">
        <v>300000166413340</v>
      </c>
      <c r="K8088" s="9" t="s">
        <v>452</v>
      </c>
      <c r="L8088" s="10">
        <v>100000000611299</v>
      </c>
      <c r="M8088" s="9" t="s">
        <v>453</v>
      </c>
      <c r="N8088" s="20">
        <v>300000000000000</v>
      </c>
      <c r="O8088" s="9">
        <v>7</v>
      </c>
      <c r="P8088" s="9">
        <v>7</v>
      </c>
      <c r="Q8088" s="9">
        <v>13.8</v>
      </c>
    </row>
    <row r="8089" spans="1:17" hidden="1" x14ac:dyDescent="0.25">
      <c r="A8089" s="8" t="str">
        <f t="shared" si="758"/>
        <v>Electrosurgical Equipment and Related Accessories Keymed (Medical &amp; Industrial Equipment) Limited</v>
      </c>
      <c r="B8089" s="8" t="str">
        <f>VLOOKUP(J8089,'Contract IDs'!A:D,4,0)</f>
        <v xml:space="preserve">Electrosurgical Equipment and Related Accessories </v>
      </c>
      <c r="C8089" s="8" t="str">
        <f>VLOOKUP(L8089,'Supplier IDs'!A:C,3,0)</f>
        <v>Keymed (Medical &amp; Industrial Equipment) Limited</v>
      </c>
      <c r="D8089" s="8" t="str">
        <f t="shared" si="757"/>
        <v>Electrosurgical Machine</v>
      </c>
      <c r="E8089" s="8">
        <f t="shared" si="759"/>
        <v>300000000000000</v>
      </c>
      <c r="F8089" s="8">
        <f t="shared" si="760"/>
        <v>8</v>
      </c>
      <c r="G8089" s="8">
        <f t="shared" si="761"/>
        <v>8</v>
      </c>
      <c r="H8089" s="15">
        <f t="shared" si="762"/>
        <v>0.13800000000000001</v>
      </c>
      <c r="I8089" s="15" t="s">
        <v>372</v>
      </c>
      <c r="J8089" s="10">
        <v>300000166413340</v>
      </c>
      <c r="K8089" s="9" t="s">
        <v>452</v>
      </c>
      <c r="L8089" s="10">
        <v>100000000611299</v>
      </c>
      <c r="M8089" s="9" t="s">
        <v>453</v>
      </c>
      <c r="N8089" s="20">
        <v>300000000000000</v>
      </c>
      <c r="O8089" s="9">
        <v>8</v>
      </c>
      <c r="P8089" s="9">
        <v>8</v>
      </c>
      <c r="Q8089" s="9">
        <v>13.8</v>
      </c>
    </row>
    <row r="8090" spans="1:17" hidden="1" x14ac:dyDescent="0.25">
      <c r="A8090" s="8" t="str">
        <f t="shared" si="758"/>
        <v>Electrosurgical Equipment and Related Accessories Keymed (Medical &amp; Industrial Equipment) Limited</v>
      </c>
      <c r="B8090" s="8" t="str">
        <f>VLOOKUP(J8090,'Contract IDs'!A:D,4,0)</f>
        <v xml:space="preserve">Electrosurgical Equipment and Related Accessories </v>
      </c>
      <c r="C8090" s="8" t="str">
        <f>VLOOKUP(L8090,'Supplier IDs'!A:C,3,0)</f>
        <v>Keymed (Medical &amp; Industrial Equipment) Limited</v>
      </c>
      <c r="D8090" s="8" t="str">
        <f t="shared" si="757"/>
        <v>Electrosurgical Machine</v>
      </c>
      <c r="E8090" s="8">
        <f t="shared" si="759"/>
        <v>300000000000000</v>
      </c>
      <c r="F8090" s="8">
        <f t="shared" si="760"/>
        <v>9</v>
      </c>
      <c r="G8090" s="8">
        <f t="shared" si="761"/>
        <v>9</v>
      </c>
      <c r="H8090" s="15">
        <f t="shared" si="762"/>
        <v>0.13800000000000001</v>
      </c>
      <c r="I8090" s="15" t="s">
        <v>372</v>
      </c>
      <c r="J8090" s="10">
        <v>300000166413340</v>
      </c>
      <c r="K8090" s="9" t="s">
        <v>452</v>
      </c>
      <c r="L8090" s="10">
        <v>100000000611299</v>
      </c>
      <c r="M8090" s="9" t="s">
        <v>453</v>
      </c>
      <c r="N8090" s="20">
        <v>300000000000000</v>
      </c>
      <c r="O8090" s="9">
        <v>9</v>
      </c>
      <c r="P8090" s="9">
        <v>9</v>
      </c>
      <c r="Q8090" s="9">
        <v>13.8</v>
      </c>
    </row>
    <row r="8091" spans="1:17" hidden="1" x14ac:dyDescent="0.25">
      <c r="A8091" s="8" t="str">
        <f t="shared" si="758"/>
        <v>Electrosurgical Equipment and Related Accessories Keymed (Medical &amp; Industrial Equipment) Limited</v>
      </c>
      <c r="B8091" s="8" t="str">
        <f>VLOOKUP(J8091,'Contract IDs'!A:D,4,0)</f>
        <v xml:space="preserve">Electrosurgical Equipment and Related Accessories </v>
      </c>
      <c r="C8091" s="8" t="str">
        <f>VLOOKUP(L8091,'Supplier IDs'!A:C,3,0)</f>
        <v>Keymed (Medical &amp; Industrial Equipment) Limited</v>
      </c>
      <c r="D8091" s="8" t="str">
        <f t="shared" si="757"/>
        <v>Electrosurgical Machine</v>
      </c>
      <c r="E8091" s="8">
        <f t="shared" si="759"/>
        <v>300000000000000</v>
      </c>
      <c r="F8091" s="8">
        <f t="shared" si="760"/>
        <v>10</v>
      </c>
      <c r="G8091" s="8">
        <f t="shared" si="761"/>
        <v>10</v>
      </c>
      <c r="H8091" s="15">
        <f t="shared" si="762"/>
        <v>0.13800000000000001</v>
      </c>
      <c r="I8091" s="15" t="s">
        <v>372</v>
      </c>
      <c r="J8091" s="10">
        <v>300000166413340</v>
      </c>
      <c r="K8091" s="9" t="s">
        <v>452</v>
      </c>
      <c r="L8091" s="10">
        <v>100000000611299</v>
      </c>
      <c r="M8091" s="9" t="s">
        <v>453</v>
      </c>
      <c r="N8091" s="20">
        <v>300000000000000</v>
      </c>
      <c r="O8091" s="9">
        <v>10</v>
      </c>
      <c r="P8091" s="9">
        <v>10</v>
      </c>
      <c r="Q8091" s="9">
        <v>13.8</v>
      </c>
    </row>
    <row r="8092" spans="1:17" hidden="1" x14ac:dyDescent="0.25">
      <c r="A8092" s="8" t="str">
        <f t="shared" si="758"/>
        <v>Electrosurgical Equipment and Related Accessories Keymed (Medical &amp; Industrial Equipment) Limited</v>
      </c>
      <c r="B8092" s="8" t="str">
        <f>VLOOKUP(J8092,'Contract IDs'!A:D,4,0)</f>
        <v xml:space="preserve">Electrosurgical Equipment and Related Accessories </v>
      </c>
      <c r="C8092" s="8" t="str">
        <f>VLOOKUP(L8092,'Supplier IDs'!A:C,3,0)</f>
        <v>Keymed (Medical &amp; Industrial Equipment) Limited</v>
      </c>
      <c r="D8092" s="8" t="str">
        <f t="shared" si="757"/>
        <v>Electrosurgical Machine</v>
      </c>
      <c r="E8092" s="8">
        <f t="shared" si="759"/>
        <v>300000000000000</v>
      </c>
      <c r="F8092" s="8">
        <f t="shared" si="760"/>
        <v>11</v>
      </c>
      <c r="G8092" s="8">
        <f t="shared" si="761"/>
        <v>20</v>
      </c>
      <c r="H8092" s="15">
        <f t="shared" si="762"/>
        <v>0.20600000000000002</v>
      </c>
      <c r="I8092" s="15" t="s">
        <v>372</v>
      </c>
      <c r="J8092" s="10">
        <v>300000166413340</v>
      </c>
      <c r="K8092" s="9" t="s">
        <v>452</v>
      </c>
      <c r="L8092" s="10">
        <v>100000000611299</v>
      </c>
      <c r="M8092" s="9" t="s">
        <v>453</v>
      </c>
      <c r="N8092" s="20">
        <v>300000000000000</v>
      </c>
      <c r="O8092" s="9">
        <v>11</v>
      </c>
      <c r="P8092" s="9">
        <v>20</v>
      </c>
      <c r="Q8092" s="9">
        <v>20.6</v>
      </c>
    </row>
    <row r="8093" spans="1:17" hidden="1" x14ac:dyDescent="0.25">
      <c r="A8093" s="8" t="str">
        <f t="shared" si="758"/>
        <v>Electrosurgical Equipment and Related Accessories Keymed (Medical &amp; Industrial Equipment) Limited</v>
      </c>
      <c r="B8093" s="8" t="str">
        <f>VLOOKUP(J8093,'Contract IDs'!A:D,4,0)</f>
        <v xml:space="preserve">Electrosurgical Equipment and Related Accessories </v>
      </c>
      <c r="C8093" s="8" t="str">
        <f>VLOOKUP(L8093,'Supplier IDs'!A:C,3,0)</f>
        <v>Keymed (Medical &amp; Industrial Equipment) Limited</v>
      </c>
      <c r="D8093" s="8" t="str">
        <f t="shared" si="757"/>
        <v>Electrosurgical Machine</v>
      </c>
      <c r="E8093" s="8">
        <f t="shared" si="759"/>
        <v>300000000000000</v>
      </c>
      <c r="F8093" s="8">
        <f t="shared" si="760"/>
        <v>21</v>
      </c>
      <c r="G8093" s="8">
        <f t="shared" si="761"/>
        <v>100</v>
      </c>
      <c r="H8093" s="15">
        <f t="shared" si="762"/>
        <v>0.22800000000000001</v>
      </c>
      <c r="I8093" s="15" t="s">
        <v>372</v>
      </c>
      <c r="J8093" s="10">
        <v>300000166413340</v>
      </c>
      <c r="K8093" s="9" t="s">
        <v>452</v>
      </c>
      <c r="L8093" s="10">
        <v>100000000611299</v>
      </c>
      <c r="M8093" s="9" t="s">
        <v>453</v>
      </c>
      <c r="N8093" s="20">
        <v>300000000000000</v>
      </c>
      <c r="O8093" s="9">
        <v>21</v>
      </c>
      <c r="P8093" s="9">
        <v>100</v>
      </c>
      <c r="Q8093" s="9">
        <v>22.8</v>
      </c>
    </row>
    <row r="8094" spans="1:17" hidden="1" x14ac:dyDescent="0.25">
      <c r="A8094" s="8" t="str">
        <f t="shared" si="758"/>
        <v>Electrosurgical Equipment and Related Accessories Keymed (Medical &amp; Industrial Equipment) Limited</v>
      </c>
      <c r="B8094" s="8" t="str">
        <f>VLOOKUP(J8094,'Contract IDs'!A:D,4,0)</f>
        <v xml:space="preserve">Electrosurgical Equipment and Related Accessories </v>
      </c>
      <c r="C8094" s="8" t="str">
        <f>VLOOKUP(L8094,'Supplier IDs'!A:C,3,0)</f>
        <v>Keymed (Medical &amp; Industrial Equipment) Limited</v>
      </c>
      <c r="D8094" s="8" t="str">
        <f t="shared" si="757"/>
        <v>Electrosurgical Machine</v>
      </c>
      <c r="E8094" s="8">
        <f t="shared" si="759"/>
        <v>300000000000000</v>
      </c>
      <c r="F8094" s="8">
        <f t="shared" si="760"/>
        <v>2</v>
      </c>
      <c r="G8094" s="8">
        <f t="shared" si="761"/>
        <v>2</v>
      </c>
      <c r="H8094" s="15">
        <f t="shared" si="762"/>
        <v>0.01</v>
      </c>
      <c r="I8094" s="15" t="s">
        <v>372</v>
      </c>
      <c r="J8094" s="10">
        <v>300000166413340</v>
      </c>
      <c r="K8094" s="9" t="s">
        <v>452</v>
      </c>
      <c r="L8094" s="10">
        <v>100000000611299</v>
      </c>
      <c r="M8094" s="9" t="s">
        <v>453</v>
      </c>
      <c r="N8094" s="20">
        <v>300000000000000</v>
      </c>
      <c r="O8094" s="9">
        <v>2</v>
      </c>
      <c r="P8094" s="9">
        <v>2</v>
      </c>
      <c r="Q8094" s="9">
        <v>1</v>
      </c>
    </row>
    <row r="8095" spans="1:17" hidden="1" x14ac:dyDescent="0.25">
      <c r="A8095" s="8" t="str">
        <f t="shared" si="758"/>
        <v>Electrosurgical Equipment and Related Accessories Keymed (Medical &amp; Industrial Equipment) Limited</v>
      </c>
      <c r="B8095" s="8" t="str">
        <f>VLOOKUP(J8095,'Contract IDs'!A:D,4,0)</f>
        <v xml:space="preserve">Electrosurgical Equipment and Related Accessories </v>
      </c>
      <c r="C8095" s="8" t="str">
        <f>VLOOKUP(L8095,'Supplier IDs'!A:C,3,0)</f>
        <v>Keymed (Medical &amp; Industrial Equipment) Limited</v>
      </c>
      <c r="D8095" s="8" t="str">
        <f t="shared" si="757"/>
        <v>Electrosurgical Machine</v>
      </c>
      <c r="E8095" s="8">
        <f t="shared" si="759"/>
        <v>300000000000000</v>
      </c>
      <c r="F8095" s="8">
        <f t="shared" si="760"/>
        <v>3</v>
      </c>
      <c r="G8095" s="8">
        <f t="shared" si="761"/>
        <v>3</v>
      </c>
      <c r="H8095" s="15">
        <f t="shared" si="762"/>
        <v>0.02</v>
      </c>
      <c r="I8095" s="15" t="s">
        <v>372</v>
      </c>
      <c r="J8095" s="10">
        <v>300000166413340</v>
      </c>
      <c r="K8095" s="9" t="s">
        <v>452</v>
      </c>
      <c r="L8095" s="10">
        <v>100000000611299</v>
      </c>
      <c r="M8095" s="9" t="s">
        <v>453</v>
      </c>
      <c r="N8095" s="20">
        <v>300000000000000</v>
      </c>
      <c r="O8095" s="9">
        <v>3</v>
      </c>
      <c r="P8095" s="9">
        <v>3</v>
      </c>
      <c r="Q8095" s="9">
        <v>2</v>
      </c>
    </row>
    <row r="8096" spans="1:17" hidden="1" x14ac:dyDescent="0.25">
      <c r="A8096" s="8" t="str">
        <f t="shared" si="758"/>
        <v>Electrosurgical Equipment and Related Accessories Keymed (Medical &amp; Industrial Equipment) Limited</v>
      </c>
      <c r="B8096" s="8" t="str">
        <f>VLOOKUP(J8096,'Contract IDs'!A:D,4,0)</f>
        <v xml:space="preserve">Electrosurgical Equipment and Related Accessories </v>
      </c>
      <c r="C8096" s="8" t="str">
        <f>VLOOKUP(L8096,'Supplier IDs'!A:C,3,0)</f>
        <v>Keymed (Medical &amp; Industrial Equipment) Limited</v>
      </c>
      <c r="D8096" s="8" t="str">
        <f t="shared" si="757"/>
        <v>Electrosurgical Machine</v>
      </c>
      <c r="E8096" s="8">
        <f t="shared" si="759"/>
        <v>300000000000000</v>
      </c>
      <c r="F8096" s="8">
        <f t="shared" si="760"/>
        <v>4</v>
      </c>
      <c r="G8096" s="8">
        <f t="shared" si="761"/>
        <v>4</v>
      </c>
      <c r="H8096" s="15">
        <f t="shared" si="762"/>
        <v>0.03</v>
      </c>
      <c r="I8096" s="15" t="s">
        <v>372</v>
      </c>
      <c r="J8096" s="10">
        <v>300000166413340</v>
      </c>
      <c r="K8096" s="9" t="s">
        <v>452</v>
      </c>
      <c r="L8096" s="10">
        <v>100000000611299</v>
      </c>
      <c r="M8096" s="9" t="s">
        <v>453</v>
      </c>
      <c r="N8096" s="20">
        <v>300000000000000</v>
      </c>
      <c r="O8096" s="9">
        <v>4</v>
      </c>
      <c r="P8096" s="9">
        <v>4</v>
      </c>
      <c r="Q8096" s="9">
        <v>3</v>
      </c>
    </row>
    <row r="8097" spans="1:17" hidden="1" x14ac:dyDescent="0.25">
      <c r="A8097" s="8" t="str">
        <f t="shared" si="758"/>
        <v>Electrosurgical Equipment and Related Accessories Keymed (Medical &amp; Industrial Equipment) Limited</v>
      </c>
      <c r="B8097" s="8" t="str">
        <f>VLOOKUP(J8097,'Contract IDs'!A:D,4,0)</f>
        <v xml:space="preserve">Electrosurgical Equipment and Related Accessories </v>
      </c>
      <c r="C8097" s="8" t="str">
        <f>VLOOKUP(L8097,'Supplier IDs'!A:C,3,0)</f>
        <v>Keymed (Medical &amp; Industrial Equipment) Limited</v>
      </c>
      <c r="D8097" s="8" t="str">
        <f t="shared" si="757"/>
        <v>Electrosurgical Machine</v>
      </c>
      <c r="E8097" s="8">
        <f t="shared" si="759"/>
        <v>300000000000000</v>
      </c>
      <c r="F8097" s="8">
        <f t="shared" si="760"/>
        <v>5</v>
      </c>
      <c r="G8097" s="8">
        <f t="shared" si="761"/>
        <v>5</v>
      </c>
      <c r="H8097" s="15">
        <f t="shared" si="762"/>
        <v>0.04</v>
      </c>
      <c r="I8097" s="15" t="s">
        <v>372</v>
      </c>
      <c r="J8097" s="10">
        <v>300000166413340</v>
      </c>
      <c r="K8097" s="9" t="s">
        <v>452</v>
      </c>
      <c r="L8097" s="10">
        <v>100000000611299</v>
      </c>
      <c r="M8097" s="9" t="s">
        <v>453</v>
      </c>
      <c r="N8097" s="20">
        <v>300000000000000</v>
      </c>
      <c r="O8097" s="9">
        <v>5</v>
      </c>
      <c r="P8097" s="9">
        <v>5</v>
      </c>
      <c r="Q8097" s="9">
        <v>4</v>
      </c>
    </row>
    <row r="8098" spans="1:17" hidden="1" x14ac:dyDescent="0.25">
      <c r="A8098" s="8" t="str">
        <f t="shared" si="758"/>
        <v>Electrosurgical Equipment and Related Accessories Keymed (Medical &amp; Industrial Equipment) Limited</v>
      </c>
      <c r="B8098" s="8" t="str">
        <f>VLOOKUP(J8098,'Contract IDs'!A:D,4,0)</f>
        <v xml:space="preserve">Electrosurgical Equipment and Related Accessories </v>
      </c>
      <c r="C8098" s="8" t="str">
        <f>VLOOKUP(L8098,'Supplier IDs'!A:C,3,0)</f>
        <v>Keymed (Medical &amp; Industrial Equipment) Limited</v>
      </c>
      <c r="D8098" s="8" t="str">
        <f t="shared" si="757"/>
        <v>Electrosurgical Machine</v>
      </c>
      <c r="E8098" s="8">
        <f t="shared" si="759"/>
        <v>300000000000000</v>
      </c>
      <c r="F8098" s="8">
        <f t="shared" si="760"/>
        <v>6</v>
      </c>
      <c r="G8098" s="8">
        <f t="shared" si="761"/>
        <v>6</v>
      </c>
      <c r="H8098" s="15">
        <f t="shared" si="762"/>
        <v>0.05</v>
      </c>
      <c r="I8098" s="15" t="s">
        <v>372</v>
      </c>
      <c r="J8098" s="10">
        <v>300000166413340</v>
      </c>
      <c r="K8098" s="9" t="s">
        <v>452</v>
      </c>
      <c r="L8098" s="10">
        <v>100000000611299</v>
      </c>
      <c r="M8098" s="9" t="s">
        <v>453</v>
      </c>
      <c r="N8098" s="20">
        <v>300000000000000</v>
      </c>
      <c r="O8098" s="9">
        <v>6</v>
      </c>
      <c r="P8098" s="9">
        <v>6</v>
      </c>
      <c r="Q8098" s="9">
        <v>5</v>
      </c>
    </row>
    <row r="8099" spans="1:17" hidden="1" x14ac:dyDescent="0.25">
      <c r="A8099" s="8" t="str">
        <f t="shared" si="758"/>
        <v>Electrosurgical Equipment and Related Accessories Keymed (Medical &amp; Industrial Equipment) Limited</v>
      </c>
      <c r="B8099" s="8" t="str">
        <f>VLOOKUP(J8099,'Contract IDs'!A:D,4,0)</f>
        <v xml:space="preserve">Electrosurgical Equipment and Related Accessories </v>
      </c>
      <c r="C8099" s="8" t="str">
        <f>VLOOKUP(L8099,'Supplier IDs'!A:C,3,0)</f>
        <v>Keymed (Medical &amp; Industrial Equipment) Limited</v>
      </c>
      <c r="D8099" s="8" t="str">
        <f t="shared" si="757"/>
        <v>Electrosurgical Machine</v>
      </c>
      <c r="E8099" s="8">
        <f t="shared" si="759"/>
        <v>300000000000000</v>
      </c>
      <c r="F8099" s="8">
        <f t="shared" si="760"/>
        <v>7</v>
      </c>
      <c r="G8099" s="8">
        <f t="shared" si="761"/>
        <v>7</v>
      </c>
      <c r="H8099" s="15">
        <f t="shared" si="762"/>
        <v>0.06</v>
      </c>
      <c r="I8099" s="15" t="s">
        <v>372</v>
      </c>
      <c r="J8099" s="10">
        <v>300000166413340</v>
      </c>
      <c r="K8099" s="9" t="s">
        <v>452</v>
      </c>
      <c r="L8099" s="10">
        <v>100000000611299</v>
      </c>
      <c r="M8099" s="9" t="s">
        <v>453</v>
      </c>
      <c r="N8099" s="20">
        <v>300000000000000</v>
      </c>
      <c r="O8099" s="9">
        <v>7</v>
      </c>
      <c r="P8099" s="9">
        <v>7</v>
      </c>
      <c r="Q8099" s="9">
        <v>6</v>
      </c>
    </row>
    <row r="8100" spans="1:17" hidden="1" x14ac:dyDescent="0.25">
      <c r="A8100" s="8" t="str">
        <f t="shared" si="758"/>
        <v>Electrosurgical Equipment and Related Accessories Keymed (Medical &amp; Industrial Equipment) Limited</v>
      </c>
      <c r="B8100" s="8" t="str">
        <f>VLOOKUP(J8100,'Contract IDs'!A:D,4,0)</f>
        <v xml:space="preserve">Electrosurgical Equipment and Related Accessories </v>
      </c>
      <c r="C8100" s="8" t="str">
        <f>VLOOKUP(L8100,'Supplier IDs'!A:C,3,0)</f>
        <v>Keymed (Medical &amp; Industrial Equipment) Limited</v>
      </c>
      <c r="D8100" s="8" t="str">
        <f t="shared" si="757"/>
        <v>Electrosurgical Machine</v>
      </c>
      <c r="E8100" s="8">
        <f t="shared" si="759"/>
        <v>300000000000000</v>
      </c>
      <c r="F8100" s="8">
        <f t="shared" si="760"/>
        <v>8</v>
      </c>
      <c r="G8100" s="8">
        <f t="shared" si="761"/>
        <v>8</v>
      </c>
      <c r="H8100" s="15">
        <f t="shared" si="762"/>
        <v>7.0000000000000007E-2</v>
      </c>
      <c r="I8100" s="15" t="s">
        <v>372</v>
      </c>
      <c r="J8100" s="10">
        <v>300000166413340</v>
      </c>
      <c r="K8100" s="9" t="s">
        <v>452</v>
      </c>
      <c r="L8100" s="10">
        <v>100000000611299</v>
      </c>
      <c r="M8100" s="9" t="s">
        <v>453</v>
      </c>
      <c r="N8100" s="20">
        <v>300000000000000</v>
      </c>
      <c r="O8100" s="9">
        <v>8</v>
      </c>
      <c r="P8100" s="9">
        <v>8</v>
      </c>
      <c r="Q8100" s="9">
        <v>7</v>
      </c>
    </row>
    <row r="8101" spans="1:17" hidden="1" x14ac:dyDescent="0.25">
      <c r="A8101" s="8" t="str">
        <f t="shared" si="758"/>
        <v>Electrosurgical Equipment and Related Accessories Keymed (Medical &amp; Industrial Equipment) Limited</v>
      </c>
      <c r="B8101" s="8" t="str">
        <f>VLOOKUP(J8101,'Contract IDs'!A:D,4,0)</f>
        <v xml:space="preserve">Electrosurgical Equipment and Related Accessories </v>
      </c>
      <c r="C8101" s="8" t="str">
        <f>VLOOKUP(L8101,'Supplier IDs'!A:C,3,0)</f>
        <v>Keymed (Medical &amp; Industrial Equipment) Limited</v>
      </c>
      <c r="D8101" s="8" t="str">
        <f t="shared" si="757"/>
        <v>Electrosurgical Machine</v>
      </c>
      <c r="E8101" s="8">
        <f t="shared" si="759"/>
        <v>300000000000000</v>
      </c>
      <c r="F8101" s="8">
        <f t="shared" si="760"/>
        <v>9</v>
      </c>
      <c r="G8101" s="8">
        <f t="shared" si="761"/>
        <v>9</v>
      </c>
      <c r="H8101" s="15">
        <f t="shared" si="762"/>
        <v>0.08</v>
      </c>
      <c r="I8101" s="15" t="s">
        <v>372</v>
      </c>
      <c r="J8101" s="10">
        <v>300000166413340</v>
      </c>
      <c r="K8101" s="9" t="s">
        <v>452</v>
      </c>
      <c r="L8101" s="10">
        <v>100000000611299</v>
      </c>
      <c r="M8101" s="9" t="s">
        <v>453</v>
      </c>
      <c r="N8101" s="20">
        <v>300000000000000</v>
      </c>
      <c r="O8101" s="9">
        <v>9</v>
      </c>
      <c r="P8101" s="9">
        <v>9</v>
      </c>
      <c r="Q8101" s="9">
        <v>8</v>
      </c>
    </row>
    <row r="8102" spans="1:17" hidden="1" x14ac:dyDescent="0.25">
      <c r="A8102" s="8" t="str">
        <f t="shared" si="758"/>
        <v>Electrosurgical Equipment and Related Accessories Keymed (Medical &amp; Industrial Equipment) Limited</v>
      </c>
      <c r="B8102" s="8" t="str">
        <f>VLOOKUP(J8102,'Contract IDs'!A:D,4,0)</f>
        <v xml:space="preserve">Electrosurgical Equipment and Related Accessories </v>
      </c>
      <c r="C8102" s="8" t="str">
        <f>VLOOKUP(L8102,'Supplier IDs'!A:C,3,0)</f>
        <v>Keymed (Medical &amp; Industrial Equipment) Limited</v>
      </c>
      <c r="D8102" s="8" t="str">
        <f t="shared" si="757"/>
        <v>Electrosurgical Machine</v>
      </c>
      <c r="E8102" s="8">
        <f t="shared" si="759"/>
        <v>300000000000000</v>
      </c>
      <c r="F8102" s="8">
        <f t="shared" si="760"/>
        <v>10</v>
      </c>
      <c r="G8102" s="8">
        <f t="shared" si="761"/>
        <v>10</v>
      </c>
      <c r="H8102" s="15">
        <f t="shared" si="762"/>
        <v>0.09</v>
      </c>
      <c r="I8102" s="15" t="s">
        <v>372</v>
      </c>
      <c r="J8102" s="10">
        <v>300000166413340</v>
      </c>
      <c r="K8102" s="9" t="s">
        <v>452</v>
      </c>
      <c r="L8102" s="10">
        <v>100000000611299</v>
      </c>
      <c r="M8102" s="9" t="s">
        <v>453</v>
      </c>
      <c r="N8102" s="20">
        <v>300000000000000</v>
      </c>
      <c r="O8102" s="9">
        <v>10</v>
      </c>
      <c r="P8102" s="9">
        <v>10</v>
      </c>
      <c r="Q8102" s="9">
        <v>9</v>
      </c>
    </row>
    <row r="8103" spans="1:17" hidden="1" x14ac:dyDescent="0.25">
      <c r="A8103" s="8" t="str">
        <f t="shared" si="758"/>
        <v>Electrosurgical Equipment and Related Accessories Keymed (Medical &amp; Industrial Equipment) Limited</v>
      </c>
      <c r="B8103" s="8" t="str">
        <f>VLOOKUP(J8103,'Contract IDs'!A:D,4,0)</f>
        <v xml:space="preserve">Electrosurgical Equipment and Related Accessories </v>
      </c>
      <c r="C8103" s="8" t="str">
        <f>VLOOKUP(L8103,'Supplier IDs'!A:C,3,0)</f>
        <v>Keymed (Medical &amp; Industrial Equipment) Limited</v>
      </c>
      <c r="D8103" s="8" t="str">
        <f t="shared" si="757"/>
        <v>Electrosurgical Machine</v>
      </c>
      <c r="E8103" s="8">
        <f t="shared" si="759"/>
        <v>300000000000000</v>
      </c>
      <c r="F8103" s="8">
        <f t="shared" si="760"/>
        <v>11</v>
      </c>
      <c r="G8103" s="8">
        <f t="shared" si="761"/>
        <v>20</v>
      </c>
      <c r="H8103" s="15">
        <f t="shared" si="762"/>
        <v>0.12</v>
      </c>
      <c r="I8103" s="15" t="s">
        <v>372</v>
      </c>
      <c r="J8103" s="10">
        <v>300000166413340</v>
      </c>
      <c r="K8103" s="9" t="s">
        <v>452</v>
      </c>
      <c r="L8103" s="10">
        <v>100000000611299</v>
      </c>
      <c r="M8103" s="9" t="s">
        <v>453</v>
      </c>
      <c r="N8103" s="20">
        <v>300000000000000</v>
      </c>
      <c r="O8103" s="9">
        <v>11</v>
      </c>
      <c r="P8103" s="9">
        <v>20</v>
      </c>
      <c r="Q8103" s="9">
        <v>12</v>
      </c>
    </row>
    <row r="8104" spans="1:17" hidden="1" x14ac:dyDescent="0.25">
      <c r="A8104" s="8" t="str">
        <f t="shared" si="758"/>
        <v>Electrosurgical Equipment and Related Accessories Keymed (Medical &amp; Industrial Equipment) Limited</v>
      </c>
      <c r="B8104" s="8" t="str">
        <f>VLOOKUP(J8104,'Contract IDs'!A:D,4,0)</f>
        <v xml:space="preserve">Electrosurgical Equipment and Related Accessories </v>
      </c>
      <c r="C8104" s="8" t="str">
        <f>VLOOKUP(L8104,'Supplier IDs'!A:C,3,0)</f>
        <v>Keymed (Medical &amp; Industrial Equipment) Limited</v>
      </c>
      <c r="D8104" s="8" t="str">
        <f t="shared" si="757"/>
        <v>Electrosurgical Machine</v>
      </c>
      <c r="E8104" s="8">
        <f t="shared" si="759"/>
        <v>300000000000000</v>
      </c>
      <c r="F8104" s="8">
        <f t="shared" si="760"/>
        <v>21</v>
      </c>
      <c r="G8104" s="8">
        <f t="shared" si="761"/>
        <v>100</v>
      </c>
      <c r="H8104" s="15">
        <f t="shared" si="762"/>
        <v>0.16</v>
      </c>
      <c r="I8104" s="15" t="s">
        <v>372</v>
      </c>
      <c r="J8104" s="10">
        <v>300000166413340</v>
      </c>
      <c r="K8104" s="9" t="s">
        <v>452</v>
      </c>
      <c r="L8104" s="10">
        <v>100000000611299</v>
      </c>
      <c r="M8104" s="9" t="s">
        <v>453</v>
      </c>
      <c r="N8104" s="20">
        <v>300000000000000</v>
      </c>
      <c r="O8104" s="9">
        <v>21</v>
      </c>
      <c r="P8104" s="9">
        <v>100</v>
      </c>
      <c r="Q8104" s="9">
        <v>16</v>
      </c>
    </row>
    <row r="8105" spans="1:17" hidden="1" x14ac:dyDescent="0.25">
      <c r="A8105" s="8" t="str">
        <f t="shared" si="758"/>
        <v>Electrosurgical Equipment and Related Accessories Keymed (Medical &amp; Industrial Equipment) Limited</v>
      </c>
      <c r="B8105" s="8" t="str">
        <f>VLOOKUP(J8105,'Contract IDs'!A:D,4,0)</f>
        <v xml:space="preserve">Electrosurgical Equipment and Related Accessories </v>
      </c>
      <c r="C8105" s="8" t="str">
        <f>VLOOKUP(L8105,'Supplier IDs'!A:C,3,0)</f>
        <v>Keymed (Medical &amp; Industrial Equipment) Limited</v>
      </c>
      <c r="D8105" s="8" t="str">
        <f t="shared" si="757"/>
        <v>Electrosurgical Machine</v>
      </c>
      <c r="E8105" s="8">
        <f t="shared" si="759"/>
        <v>300000000000000</v>
      </c>
      <c r="F8105" s="8">
        <f t="shared" si="760"/>
        <v>2</v>
      </c>
      <c r="G8105" s="8">
        <f t="shared" si="761"/>
        <v>2</v>
      </c>
      <c r="H8105" s="15">
        <f t="shared" si="762"/>
        <v>0.105</v>
      </c>
      <c r="I8105" s="15" t="s">
        <v>372</v>
      </c>
      <c r="J8105" s="10">
        <v>300000166413340</v>
      </c>
      <c r="K8105" s="9" t="s">
        <v>452</v>
      </c>
      <c r="L8105" s="10">
        <v>100000000611299</v>
      </c>
      <c r="M8105" s="9" t="s">
        <v>453</v>
      </c>
      <c r="N8105" s="20">
        <v>300000000000000</v>
      </c>
      <c r="O8105" s="9">
        <v>2</v>
      </c>
      <c r="P8105" s="9">
        <v>2</v>
      </c>
      <c r="Q8105" s="9">
        <v>10.5</v>
      </c>
    </row>
    <row r="8106" spans="1:17" hidden="1" x14ac:dyDescent="0.25">
      <c r="A8106" s="8" t="str">
        <f t="shared" si="758"/>
        <v>Electrosurgical Equipment and Related Accessories Keymed (Medical &amp; Industrial Equipment) Limited</v>
      </c>
      <c r="B8106" s="8" t="str">
        <f>VLOOKUP(J8106,'Contract IDs'!A:D,4,0)</f>
        <v xml:space="preserve">Electrosurgical Equipment and Related Accessories </v>
      </c>
      <c r="C8106" s="8" t="str">
        <f>VLOOKUP(L8106,'Supplier IDs'!A:C,3,0)</f>
        <v>Keymed (Medical &amp; Industrial Equipment) Limited</v>
      </c>
      <c r="D8106" s="8" t="str">
        <f t="shared" si="757"/>
        <v>Electrosurgical Machine</v>
      </c>
      <c r="E8106" s="8">
        <f t="shared" si="759"/>
        <v>300000000000000</v>
      </c>
      <c r="F8106" s="8">
        <f t="shared" si="760"/>
        <v>3</v>
      </c>
      <c r="G8106" s="8">
        <f t="shared" si="761"/>
        <v>3</v>
      </c>
      <c r="H8106" s="15">
        <f t="shared" si="762"/>
        <v>0.105</v>
      </c>
      <c r="I8106" s="15" t="s">
        <v>372</v>
      </c>
      <c r="J8106" s="10">
        <v>300000166413340</v>
      </c>
      <c r="K8106" s="9" t="s">
        <v>452</v>
      </c>
      <c r="L8106" s="10">
        <v>100000000611299</v>
      </c>
      <c r="M8106" s="9" t="s">
        <v>453</v>
      </c>
      <c r="N8106" s="20">
        <v>300000000000000</v>
      </c>
      <c r="O8106" s="9">
        <v>3</v>
      </c>
      <c r="P8106" s="9">
        <v>3</v>
      </c>
      <c r="Q8106" s="9">
        <v>10.5</v>
      </c>
    </row>
    <row r="8107" spans="1:17" hidden="1" x14ac:dyDescent="0.25">
      <c r="A8107" s="8" t="str">
        <f t="shared" si="758"/>
        <v>Electrosurgical Equipment and Related Accessories Keymed (Medical &amp; Industrial Equipment) Limited</v>
      </c>
      <c r="B8107" s="8" t="str">
        <f>VLOOKUP(J8107,'Contract IDs'!A:D,4,0)</f>
        <v xml:space="preserve">Electrosurgical Equipment and Related Accessories </v>
      </c>
      <c r="C8107" s="8" t="str">
        <f>VLOOKUP(L8107,'Supplier IDs'!A:C,3,0)</f>
        <v>Keymed (Medical &amp; Industrial Equipment) Limited</v>
      </c>
      <c r="D8107" s="8" t="str">
        <f t="shared" si="757"/>
        <v>Electrosurgical Machine</v>
      </c>
      <c r="E8107" s="8">
        <f t="shared" si="759"/>
        <v>300000000000000</v>
      </c>
      <c r="F8107" s="8">
        <f t="shared" si="760"/>
        <v>4</v>
      </c>
      <c r="G8107" s="8">
        <f t="shared" si="761"/>
        <v>4</v>
      </c>
      <c r="H8107" s="15">
        <f t="shared" si="762"/>
        <v>0.105</v>
      </c>
      <c r="I8107" s="15" t="s">
        <v>372</v>
      </c>
      <c r="J8107" s="10">
        <v>300000166413340</v>
      </c>
      <c r="K8107" s="9" t="s">
        <v>452</v>
      </c>
      <c r="L8107" s="10">
        <v>100000000611299</v>
      </c>
      <c r="M8107" s="9" t="s">
        <v>453</v>
      </c>
      <c r="N8107" s="20">
        <v>300000000000000</v>
      </c>
      <c r="O8107" s="9">
        <v>4</v>
      </c>
      <c r="P8107" s="9">
        <v>4</v>
      </c>
      <c r="Q8107" s="9">
        <v>10.5</v>
      </c>
    </row>
    <row r="8108" spans="1:17" hidden="1" x14ac:dyDescent="0.25">
      <c r="A8108" s="8" t="str">
        <f t="shared" si="758"/>
        <v>Electrosurgical Equipment and Related Accessories Keymed (Medical &amp; Industrial Equipment) Limited</v>
      </c>
      <c r="B8108" s="8" t="str">
        <f>VLOOKUP(J8108,'Contract IDs'!A:D,4,0)</f>
        <v xml:space="preserve">Electrosurgical Equipment and Related Accessories </v>
      </c>
      <c r="C8108" s="8" t="str">
        <f>VLOOKUP(L8108,'Supplier IDs'!A:C,3,0)</f>
        <v>Keymed (Medical &amp; Industrial Equipment) Limited</v>
      </c>
      <c r="D8108" s="8" t="str">
        <f t="shared" si="757"/>
        <v>Electrosurgical Machine</v>
      </c>
      <c r="E8108" s="8">
        <f t="shared" si="759"/>
        <v>300000000000000</v>
      </c>
      <c r="F8108" s="8">
        <f t="shared" si="760"/>
        <v>5</v>
      </c>
      <c r="G8108" s="8">
        <f t="shared" si="761"/>
        <v>5</v>
      </c>
      <c r="H8108" s="15">
        <f t="shared" si="762"/>
        <v>0.105</v>
      </c>
      <c r="I8108" s="15" t="s">
        <v>372</v>
      </c>
      <c r="J8108" s="10">
        <v>300000166413340</v>
      </c>
      <c r="K8108" s="9" t="s">
        <v>452</v>
      </c>
      <c r="L8108" s="10">
        <v>100000000611299</v>
      </c>
      <c r="M8108" s="9" t="s">
        <v>453</v>
      </c>
      <c r="N8108" s="20">
        <v>300000000000000</v>
      </c>
      <c r="O8108" s="9">
        <v>5</v>
      </c>
      <c r="P8108" s="9">
        <v>5</v>
      </c>
      <c r="Q8108" s="9">
        <v>10.5</v>
      </c>
    </row>
    <row r="8109" spans="1:17" hidden="1" x14ac:dyDescent="0.25">
      <c r="A8109" s="8" t="str">
        <f t="shared" si="758"/>
        <v>Electrosurgical Equipment and Related Accessories Keymed (Medical &amp; Industrial Equipment) Limited</v>
      </c>
      <c r="B8109" s="8" t="str">
        <f>VLOOKUP(J8109,'Contract IDs'!A:D,4,0)</f>
        <v xml:space="preserve">Electrosurgical Equipment and Related Accessories </v>
      </c>
      <c r="C8109" s="8" t="str">
        <f>VLOOKUP(L8109,'Supplier IDs'!A:C,3,0)</f>
        <v>Keymed (Medical &amp; Industrial Equipment) Limited</v>
      </c>
      <c r="D8109" s="8" t="str">
        <f t="shared" si="757"/>
        <v>Electrosurgical Machine</v>
      </c>
      <c r="E8109" s="8">
        <f t="shared" si="759"/>
        <v>300000000000000</v>
      </c>
      <c r="F8109" s="8">
        <f t="shared" si="760"/>
        <v>6</v>
      </c>
      <c r="G8109" s="8">
        <f t="shared" si="761"/>
        <v>6</v>
      </c>
      <c r="H8109" s="15">
        <f t="shared" si="762"/>
        <v>0.27</v>
      </c>
      <c r="I8109" s="15" t="s">
        <v>372</v>
      </c>
      <c r="J8109" s="10">
        <v>300000166413340</v>
      </c>
      <c r="K8109" s="9" t="s">
        <v>452</v>
      </c>
      <c r="L8109" s="10">
        <v>100000000611299</v>
      </c>
      <c r="M8109" s="9" t="s">
        <v>453</v>
      </c>
      <c r="N8109" s="20">
        <v>300000000000000</v>
      </c>
      <c r="O8109" s="9">
        <v>6</v>
      </c>
      <c r="P8109" s="9">
        <v>6</v>
      </c>
      <c r="Q8109" s="9">
        <v>27</v>
      </c>
    </row>
    <row r="8110" spans="1:17" hidden="1" x14ac:dyDescent="0.25">
      <c r="A8110" s="8" t="str">
        <f t="shared" si="758"/>
        <v>Electrosurgical Equipment and Related Accessories Keymed (Medical &amp; Industrial Equipment) Limited</v>
      </c>
      <c r="B8110" s="8" t="str">
        <f>VLOOKUP(J8110,'Contract IDs'!A:D,4,0)</f>
        <v xml:space="preserve">Electrosurgical Equipment and Related Accessories </v>
      </c>
      <c r="C8110" s="8" t="str">
        <f>VLOOKUP(L8110,'Supplier IDs'!A:C,3,0)</f>
        <v>Keymed (Medical &amp; Industrial Equipment) Limited</v>
      </c>
      <c r="D8110" s="8" t="str">
        <f t="shared" si="757"/>
        <v>Electrosurgical Machine</v>
      </c>
      <c r="E8110" s="8">
        <f t="shared" si="759"/>
        <v>300000000000000</v>
      </c>
      <c r="F8110" s="8">
        <f t="shared" si="760"/>
        <v>7</v>
      </c>
      <c r="G8110" s="8">
        <f t="shared" si="761"/>
        <v>7</v>
      </c>
      <c r="H8110" s="15">
        <f t="shared" si="762"/>
        <v>0.27</v>
      </c>
      <c r="I8110" s="15" t="s">
        <v>372</v>
      </c>
      <c r="J8110" s="10">
        <v>300000166413340</v>
      </c>
      <c r="K8110" s="9" t="s">
        <v>452</v>
      </c>
      <c r="L8110" s="10">
        <v>100000000611299</v>
      </c>
      <c r="M8110" s="9" t="s">
        <v>453</v>
      </c>
      <c r="N8110" s="20">
        <v>300000000000000</v>
      </c>
      <c r="O8110" s="9">
        <v>7</v>
      </c>
      <c r="P8110" s="9">
        <v>7</v>
      </c>
      <c r="Q8110" s="9">
        <v>27</v>
      </c>
    </row>
    <row r="8111" spans="1:17" hidden="1" x14ac:dyDescent="0.25">
      <c r="A8111" s="8" t="str">
        <f t="shared" si="758"/>
        <v>Electrosurgical Equipment and Related Accessories Keymed (Medical &amp; Industrial Equipment) Limited</v>
      </c>
      <c r="B8111" s="8" t="str">
        <f>VLOOKUP(J8111,'Contract IDs'!A:D,4,0)</f>
        <v xml:space="preserve">Electrosurgical Equipment and Related Accessories </v>
      </c>
      <c r="C8111" s="8" t="str">
        <f>VLOOKUP(L8111,'Supplier IDs'!A:C,3,0)</f>
        <v>Keymed (Medical &amp; Industrial Equipment) Limited</v>
      </c>
      <c r="D8111" s="8" t="str">
        <f t="shared" si="757"/>
        <v>Electrosurgical Machine</v>
      </c>
      <c r="E8111" s="8">
        <f t="shared" si="759"/>
        <v>300000000000000</v>
      </c>
      <c r="F8111" s="8">
        <f t="shared" si="760"/>
        <v>8</v>
      </c>
      <c r="G8111" s="8">
        <f t="shared" si="761"/>
        <v>8</v>
      </c>
      <c r="H8111" s="15">
        <f t="shared" si="762"/>
        <v>0.27</v>
      </c>
      <c r="I8111" s="15" t="s">
        <v>372</v>
      </c>
      <c r="J8111" s="10">
        <v>300000166413340</v>
      </c>
      <c r="K8111" s="9" t="s">
        <v>452</v>
      </c>
      <c r="L8111" s="10">
        <v>100000000611299</v>
      </c>
      <c r="M8111" s="9" t="s">
        <v>453</v>
      </c>
      <c r="N8111" s="20">
        <v>300000000000000</v>
      </c>
      <c r="O8111" s="9">
        <v>8</v>
      </c>
      <c r="P8111" s="9">
        <v>8</v>
      </c>
      <c r="Q8111" s="9">
        <v>27</v>
      </c>
    </row>
    <row r="8112" spans="1:17" hidden="1" x14ac:dyDescent="0.25">
      <c r="A8112" s="8" t="str">
        <f t="shared" si="758"/>
        <v>Electrosurgical Equipment and Related Accessories Keymed (Medical &amp; Industrial Equipment) Limited</v>
      </c>
      <c r="B8112" s="8" t="str">
        <f>VLOOKUP(J8112,'Contract IDs'!A:D,4,0)</f>
        <v xml:space="preserve">Electrosurgical Equipment and Related Accessories </v>
      </c>
      <c r="C8112" s="8" t="str">
        <f>VLOOKUP(L8112,'Supplier IDs'!A:C,3,0)</f>
        <v>Keymed (Medical &amp; Industrial Equipment) Limited</v>
      </c>
      <c r="D8112" s="8" t="str">
        <f t="shared" si="757"/>
        <v>Electrosurgical Machine</v>
      </c>
      <c r="E8112" s="8">
        <f t="shared" si="759"/>
        <v>300000000000000</v>
      </c>
      <c r="F8112" s="8">
        <f t="shared" si="760"/>
        <v>9</v>
      </c>
      <c r="G8112" s="8">
        <f t="shared" si="761"/>
        <v>9</v>
      </c>
      <c r="H8112" s="15">
        <f t="shared" si="762"/>
        <v>0.27</v>
      </c>
      <c r="I8112" s="15" t="s">
        <v>372</v>
      </c>
      <c r="J8112" s="10">
        <v>300000166413340</v>
      </c>
      <c r="K8112" s="9" t="s">
        <v>452</v>
      </c>
      <c r="L8112" s="10">
        <v>100000000611299</v>
      </c>
      <c r="M8112" s="9" t="s">
        <v>453</v>
      </c>
      <c r="N8112" s="20">
        <v>300000000000000</v>
      </c>
      <c r="O8112" s="9">
        <v>9</v>
      </c>
      <c r="P8112" s="9">
        <v>9</v>
      </c>
      <c r="Q8112" s="9">
        <v>27</v>
      </c>
    </row>
    <row r="8113" spans="1:17" hidden="1" x14ac:dyDescent="0.25">
      <c r="A8113" s="8" t="str">
        <f t="shared" si="758"/>
        <v>Electrosurgical Equipment and Related Accessories Keymed (Medical &amp; Industrial Equipment) Limited</v>
      </c>
      <c r="B8113" s="8" t="str">
        <f>VLOOKUP(J8113,'Contract IDs'!A:D,4,0)</f>
        <v xml:space="preserve">Electrosurgical Equipment and Related Accessories </v>
      </c>
      <c r="C8113" s="8" t="str">
        <f>VLOOKUP(L8113,'Supplier IDs'!A:C,3,0)</f>
        <v>Keymed (Medical &amp; Industrial Equipment) Limited</v>
      </c>
      <c r="D8113" s="8" t="str">
        <f t="shared" si="757"/>
        <v>Electrosurgical Machine</v>
      </c>
      <c r="E8113" s="8">
        <f t="shared" si="759"/>
        <v>300000000000000</v>
      </c>
      <c r="F8113" s="8">
        <f t="shared" si="760"/>
        <v>10</v>
      </c>
      <c r="G8113" s="8">
        <f t="shared" si="761"/>
        <v>10</v>
      </c>
      <c r="H8113" s="15">
        <f t="shared" si="762"/>
        <v>0.27</v>
      </c>
      <c r="I8113" s="15" t="s">
        <v>372</v>
      </c>
      <c r="J8113" s="10">
        <v>300000166413340</v>
      </c>
      <c r="K8113" s="9" t="s">
        <v>452</v>
      </c>
      <c r="L8113" s="10">
        <v>100000000611299</v>
      </c>
      <c r="M8113" s="9" t="s">
        <v>453</v>
      </c>
      <c r="N8113" s="20">
        <v>300000000000000</v>
      </c>
      <c r="O8113" s="9">
        <v>10</v>
      </c>
      <c r="P8113" s="9">
        <v>10</v>
      </c>
      <c r="Q8113" s="9">
        <v>27</v>
      </c>
    </row>
    <row r="8114" spans="1:17" hidden="1" x14ac:dyDescent="0.25">
      <c r="A8114" s="8" t="str">
        <f t="shared" si="758"/>
        <v>Electrosurgical Equipment and Related Accessories Keymed (Medical &amp; Industrial Equipment) Limited</v>
      </c>
      <c r="B8114" s="8" t="str">
        <f>VLOOKUP(J8114,'Contract IDs'!A:D,4,0)</f>
        <v xml:space="preserve">Electrosurgical Equipment and Related Accessories </v>
      </c>
      <c r="C8114" s="8" t="str">
        <f>VLOOKUP(L8114,'Supplier IDs'!A:C,3,0)</f>
        <v>Keymed (Medical &amp; Industrial Equipment) Limited</v>
      </c>
      <c r="D8114" s="8" t="str">
        <f t="shared" si="757"/>
        <v>Electrosurgical Machine</v>
      </c>
      <c r="E8114" s="8">
        <f t="shared" si="759"/>
        <v>300000000000000</v>
      </c>
      <c r="F8114" s="8">
        <f t="shared" si="760"/>
        <v>11</v>
      </c>
      <c r="G8114" s="8">
        <f t="shared" si="761"/>
        <v>20</v>
      </c>
      <c r="H8114" s="15">
        <f t="shared" si="762"/>
        <v>0.30499999999999999</v>
      </c>
      <c r="I8114" s="15" t="s">
        <v>372</v>
      </c>
      <c r="J8114" s="10">
        <v>300000166413340</v>
      </c>
      <c r="K8114" s="9" t="s">
        <v>452</v>
      </c>
      <c r="L8114" s="10">
        <v>100000000611299</v>
      </c>
      <c r="M8114" s="9" t="s">
        <v>453</v>
      </c>
      <c r="N8114" s="20">
        <v>300000000000000</v>
      </c>
      <c r="O8114" s="9">
        <v>11</v>
      </c>
      <c r="P8114" s="9">
        <v>20</v>
      </c>
      <c r="Q8114" s="9">
        <v>30.5</v>
      </c>
    </row>
    <row r="8115" spans="1:17" hidden="1" x14ac:dyDescent="0.25">
      <c r="A8115" s="8" t="str">
        <f t="shared" si="758"/>
        <v>Electrosurgical Equipment and Related Accessories Keymed (Medical &amp; Industrial Equipment) Limited</v>
      </c>
      <c r="B8115" s="8" t="str">
        <f>VLOOKUP(J8115,'Contract IDs'!A:D,4,0)</f>
        <v xml:space="preserve">Electrosurgical Equipment and Related Accessories </v>
      </c>
      <c r="C8115" s="8" t="str">
        <f>VLOOKUP(L8115,'Supplier IDs'!A:C,3,0)</f>
        <v>Keymed (Medical &amp; Industrial Equipment) Limited</v>
      </c>
      <c r="D8115" s="8" t="str">
        <f t="shared" si="757"/>
        <v>Electrosurgical Machine</v>
      </c>
      <c r="E8115" s="8">
        <f t="shared" si="759"/>
        <v>300000000000000</v>
      </c>
      <c r="F8115" s="8">
        <f t="shared" si="760"/>
        <v>21</v>
      </c>
      <c r="G8115" s="8">
        <f t="shared" si="761"/>
        <v>100</v>
      </c>
      <c r="H8115" s="15">
        <f t="shared" si="762"/>
        <v>0.30499999999999999</v>
      </c>
      <c r="I8115" s="15" t="s">
        <v>372</v>
      </c>
      <c r="J8115" s="10">
        <v>300000166413340</v>
      </c>
      <c r="K8115" s="9" t="s">
        <v>452</v>
      </c>
      <c r="L8115" s="10">
        <v>100000000611299</v>
      </c>
      <c r="M8115" s="9" t="s">
        <v>453</v>
      </c>
      <c r="N8115" s="20">
        <v>300000000000000</v>
      </c>
      <c r="O8115" s="9">
        <v>21</v>
      </c>
      <c r="P8115" s="9">
        <v>100</v>
      </c>
      <c r="Q8115" s="9">
        <v>30.5</v>
      </c>
    </row>
    <row r="8116" spans="1:17" hidden="1" x14ac:dyDescent="0.25">
      <c r="A8116" s="8" t="str">
        <f t="shared" si="758"/>
        <v>Electrosurgical Equipment and Related Accessories Keymed (Medical &amp; Industrial Equipment) Limited</v>
      </c>
      <c r="B8116" s="8" t="str">
        <f>VLOOKUP(J8116,'Contract IDs'!A:D,4,0)</f>
        <v xml:space="preserve">Electrosurgical Equipment and Related Accessories </v>
      </c>
      <c r="C8116" s="8" t="str">
        <f>VLOOKUP(L8116,'Supplier IDs'!A:C,3,0)</f>
        <v>Keymed (Medical &amp; Industrial Equipment) Limited</v>
      </c>
      <c r="D8116" s="8" t="str">
        <f t="shared" si="757"/>
        <v>Electrosurgical Machine</v>
      </c>
      <c r="E8116" s="8">
        <f t="shared" si="759"/>
        <v>300000000000000</v>
      </c>
      <c r="F8116" s="8">
        <f t="shared" si="760"/>
        <v>2</v>
      </c>
      <c r="G8116" s="8">
        <f t="shared" si="761"/>
        <v>2</v>
      </c>
      <c r="H8116" s="15">
        <f t="shared" si="762"/>
        <v>0</v>
      </c>
      <c r="I8116" s="15" t="s">
        <v>372</v>
      </c>
      <c r="J8116" s="10">
        <v>300000166413340</v>
      </c>
      <c r="K8116" s="9" t="s">
        <v>452</v>
      </c>
      <c r="L8116" s="10">
        <v>100000000611299</v>
      </c>
      <c r="M8116" s="9" t="s">
        <v>453</v>
      </c>
      <c r="N8116" s="20">
        <v>300000000000000</v>
      </c>
      <c r="O8116" s="9">
        <v>2</v>
      </c>
      <c r="P8116" s="9">
        <v>2</v>
      </c>
      <c r="Q8116" s="9">
        <v>0</v>
      </c>
    </row>
    <row r="8117" spans="1:17" hidden="1" x14ac:dyDescent="0.25">
      <c r="A8117" s="8" t="str">
        <f t="shared" si="758"/>
        <v>Electrosurgical Equipment and Related Accessories Keymed (Medical &amp; Industrial Equipment) Limited</v>
      </c>
      <c r="B8117" s="8" t="str">
        <f>VLOOKUP(J8117,'Contract IDs'!A:D,4,0)</f>
        <v xml:space="preserve">Electrosurgical Equipment and Related Accessories </v>
      </c>
      <c r="C8117" s="8" t="str">
        <f>VLOOKUP(L8117,'Supplier IDs'!A:C,3,0)</f>
        <v>Keymed (Medical &amp; Industrial Equipment) Limited</v>
      </c>
      <c r="D8117" s="8" t="str">
        <f t="shared" si="757"/>
        <v>Electrosurgical Machine</v>
      </c>
      <c r="E8117" s="8">
        <f t="shared" si="759"/>
        <v>300000000000000</v>
      </c>
      <c r="F8117" s="8">
        <f t="shared" si="760"/>
        <v>3</v>
      </c>
      <c r="G8117" s="8">
        <f t="shared" si="761"/>
        <v>3</v>
      </c>
      <c r="H8117" s="15">
        <f t="shared" si="762"/>
        <v>0</v>
      </c>
      <c r="I8117" s="15" t="s">
        <v>372</v>
      </c>
      <c r="J8117" s="10">
        <v>300000166413340</v>
      </c>
      <c r="K8117" s="9" t="s">
        <v>452</v>
      </c>
      <c r="L8117" s="10">
        <v>100000000611299</v>
      </c>
      <c r="M8117" s="9" t="s">
        <v>453</v>
      </c>
      <c r="N8117" s="20">
        <v>300000000000000</v>
      </c>
      <c r="O8117" s="9">
        <v>3</v>
      </c>
      <c r="P8117" s="9">
        <v>3</v>
      </c>
      <c r="Q8117" s="9">
        <v>0</v>
      </c>
    </row>
    <row r="8118" spans="1:17" hidden="1" x14ac:dyDescent="0.25">
      <c r="A8118" s="8" t="str">
        <f t="shared" si="758"/>
        <v>Electrosurgical Equipment and Related Accessories Keymed (Medical &amp; Industrial Equipment) Limited</v>
      </c>
      <c r="B8118" s="8" t="str">
        <f>VLOOKUP(J8118,'Contract IDs'!A:D,4,0)</f>
        <v xml:space="preserve">Electrosurgical Equipment and Related Accessories </v>
      </c>
      <c r="C8118" s="8" t="str">
        <f>VLOOKUP(L8118,'Supplier IDs'!A:C,3,0)</f>
        <v>Keymed (Medical &amp; Industrial Equipment) Limited</v>
      </c>
      <c r="D8118" s="8" t="str">
        <f t="shared" si="757"/>
        <v>Electrosurgical Machine</v>
      </c>
      <c r="E8118" s="8">
        <f t="shared" si="759"/>
        <v>300000000000000</v>
      </c>
      <c r="F8118" s="8">
        <f t="shared" si="760"/>
        <v>4</v>
      </c>
      <c r="G8118" s="8">
        <f t="shared" si="761"/>
        <v>4</v>
      </c>
      <c r="H8118" s="15">
        <f t="shared" si="762"/>
        <v>0</v>
      </c>
      <c r="I8118" s="15" t="s">
        <v>372</v>
      </c>
      <c r="J8118" s="10">
        <v>300000166413340</v>
      </c>
      <c r="K8118" s="9" t="s">
        <v>452</v>
      </c>
      <c r="L8118" s="10">
        <v>100000000611299</v>
      </c>
      <c r="M8118" s="9" t="s">
        <v>453</v>
      </c>
      <c r="N8118" s="20">
        <v>300000000000000</v>
      </c>
      <c r="O8118" s="9">
        <v>4</v>
      </c>
      <c r="P8118" s="9">
        <v>4</v>
      </c>
      <c r="Q8118" s="9">
        <v>0</v>
      </c>
    </row>
    <row r="8119" spans="1:17" hidden="1" x14ac:dyDescent="0.25">
      <c r="A8119" s="8" t="str">
        <f t="shared" si="758"/>
        <v>Electrosurgical Equipment and Related Accessories Keymed (Medical &amp; Industrial Equipment) Limited</v>
      </c>
      <c r="B8119" s="8" t="str">
        <f>VLOOKUP(J8119,'Contract IDs'!A:D,4,0)</f>
        <v xml:space="preserve">Electrosurgical Equipment and Related Accessories </v>
      </c>
      <c r="C8119" s="8" t="str">
        <f>VLOOKUP(L8119,'Supplier IDs'!A:C,3,0)</f>
        <v>Keymed (Medical &amp; Industrial Equipment) Limited</v>
      </c>
      <c r="D8119" s="8" t="str">
        <f t="shared" si="757"/>
        <v>Electrosurgical Machine</v>
      </c>
      <c r="E8119" s="8">
        <f t="shared" si="759"/>
        <v>300000000000000</v>
      </c>
      <c r="F8119" s="8">
        <f t="shared" si="760"/>
        <v>5</v>
      </c>
      <c r="G8119" s="8">
        <f t="shared" si="761"/>
        <v>5</v>
      </c>
      <c r="H8119" s="15">
        <f t="shared" si="762"/>
        <v>0</v>
      </c>
      <c r="I8119" s="15" t="s">
        <v>372</v>
      </c>
      <c r="J8119" s="10">
        <v>300000166413340</v>
      </c>
      <c r="K8119" s="9" t="s">
        <v>452</v>
      </c>
      <c r="L8119" s="10">
        <v>100000000611299</v>
      </c>
      <c r="M8119" s="9" t="s">
        <v>453</v>
      </c>
      <c r="N8119" s="20">
        <v>300000000000000</v>
      </c>
      <c r="O8119" s="9">
        <v>5</v>
      </c>
      <c r="P8119" s="9">
        <v>5</v>
      </c>
      <c r="Q8119" s="9">
        <v>0</v>
      </c>
    </row>
    <row r="8120" spans="1:17" hidden="1" x14ac:dyDescent="0.25">
      <c r="A8120" s="8" t="str">
        <f t="shared" si="758"/>
        <v>Electrosurgical Equipment and Related Accessories Keymed (Medical &amp; Industrial Equipment) Limited</v>
      </c>
      <c r="B8120" s="8" t="str">
        <f>VLOOKUP(J8120,'Contract IDs'!A:D,4,0)</f>
        <v xml:space="preserve">Electrosurgical Equipment and Related Accessories </v>
      </c>
      <c r="C8120" s="8" t="str">
        <f>VLOOKUP(L8120,'Supplier IDs'!A:C,3,0)</f>
        <v>Keymed (Medical &amp; Industrial Equipment) Limited</v>
      </c>
      <c r="D8120" s="8" t="str">
        <f t="shared" si="757"/>
        <v>Electrosurgical Machine</v>
      </c>
      <c r="E8120" s="8">
        <f t="shared" si="759"/>
        <v>300000000000000</v>
      </c>
      <c r="F8120" s="8">
        <f t="shared" si="760"/>
        <v>6</v>
      </c>
      <c r="G8120" s="8">
        <f t="shared" si="761"/>
        <v>6</v>
      </c>
      <c r="H8120" s="15">
        <f t="shared" si="762"/>
        <v>0</v>
      </c>
      <c r="I8120" s="15" t="s">
        <v>372</v>
      </c>
      <c r="J8120" s="10">
        <v>300000166413340</v>
      </c>
      <c r="K8120" s="9" t="s">
        <v>452</v>
      </c>
      <c r="L8120" s="10">
        <v>100000000611299</v>
      </c>
      <c r="M8120" s="9" t="s">
        <v>453</v>
      </c>
      <c r="N8120" s="20">
        <v>300000000000000</v>
      </c>
      <c r="O8120" s="9">
        <v>6</v>
      </c>
      <c r="P8120" s="9">
        <v>6</v>
      </c>
      <c r="Q8120" s="9">
        <v>0</v>
      </c>
    </row>
    <row r="8121" spans="1:17" hidden="1" x14ac:dyDescent="0.25">
      <c r="A8121" s="8" t="str">
        <f t="shared" si="758"/>
        <v>Electrosurgical Equipment and Related Accessories Keymed (Medical &amp; Industrial Equipment) Limited</v>
      </c>
      <c r="B8121" s="8" t="str">
        <f>VLOOKUP(J8121,'Contract IDs'!A:D,4,0)</f>
        <v xml:space="preserve">Electrosurgical Equipment and Related Accessories </v>
      </c>
      <c r="C8121" s="8" t="str">
        <f>VLOOKUP(L8121,'Supplier IDs'!A:C,3,0)</f>
        <v>Keymed (Medical &amp; Industrial Equipment) Limited</v>
      </c>
      <c r="D8121" s="8" t="str">
        <f t="shared" si="757"/>
        <v>Electrosurgical Machine</v>
      </c>
      <c r="E8121" s="8">
        <f t="shared" si="759"/>
        <v>300000000000000</v>
      </c>
      <c r="F8121" s="8">
        <f t="shared" si="760"/>
        <v>7</v>
      </c>
      <c r="G8121" s="8">
        <f t="shared" si="761"/>
        <v>7</v>
      </c>
      <c r="H8121" s="15">
        <f t="shared" si="762"/>
        <v>0</v>
      </c>
      <c r="I8121" s="15" t="s">
        <v>372</v>
      </c>
      <c r="J8121" s="10">
        <v>300000166413340</v>
      </c>
      <c r="K8121" s="9" t="s">
        <v>452</v>
      </c>
      <c r="L8121" s="10">
        <v>100000000611299</v>
      </c>
      <c r="M8121" s="9" t="s">
        <v>453</v>
      </c>
      <c r="N8121" s="20">
        <v>300000000000000</v>
      </c>
      <c r="O8121" s="9">
        <v>7</v>
      </c>
      <c r="P8121" s="9">
        <v>7</v>
      </c>
      <c r="Q8121" s="9">
        <v>0</v>
      </c>
    </row>
    <row r="8122" spans="1:17" hidden="1" x14ac:dyDescent="0.25">
      <c r="A8122" s="8" t="str">
        <f t="shared" si="758"/>
        <v>Electrosurgical Equipment and Related Accessories Keymed (Medical &amp; Industrial Equipment) Limited</v>
      </c>
      <c r="B8122" s="8" t="str">
        <f>VLOOKUP(J8122,'Contract IDs'!A:D,4,0)</f>
        <v xml:space="preserve">Electrosurgical Equipment and Related Accessories </v>
      </c>
      <c r="C8122" s="8" t="str">
        <f>VLOOKUP(L8122,'Supplier IDs'!A:C,3,0)</f>
        <v>Keymed (Medical &amp; Industrial Equipment) Limited</v>
      </c>
      <c r="D8122" s="8" t="str">
        <f t="shared" si="757"/>
        <v>Electrosurgical Machine</v>
      </c>
      <c r="E8122" s="8">
        <f t="shared" si="759"/>
        <v>300000000000000</v>
      </c>
      <c r="F8122" s="8">
        <f t="shared" si="760"/>
        <v>8</v>
      </c>
      <c r="G8122" s="8">
        <f t="shared" si="761"/>
        <v>8</v>
      </c>
      <c r="H8122" s="15">
        <f t="shared" si="762"/>
        <v>0</v>
      </c>
      <c r="I8122" s="15" t="s">
        <v>372</v>
      </c>
      <c r="J8122" s="10">
        <v>300000166413340</v>
      </c>
      <c r="K8122" s="9" t="s">
        <v>452</v>
      </c>
      <c r="L8122" s="10">
        <v>100000000611299</v>
      </c>
      <c r="M8122" s="9" t="s">
        <v>453</v>
      </c>
      <c r="N8122" s="20">
        <v>300000000000000</v>
      </c>
      <c r="O8122" s="9">
        <v>8</v>
      </c>
      <c r="P8122" s="9">
        <v>8</v>
      </c>
      <c r="Q8122" s="9">
        <v>0</v>
      </c>
    </row>
    <row r="8123" spans="1:17" hidden="1" x14ac:dyDescent="0.25">
      <c r="A8123" s="8" t="str">
        <f t="shared" si="758"/>
        <v>Electrosurgical Equipment and Related Accessories Keymed (Medical &amp; Industrial Equipment) Limited</v>
      </c>
      <c r="B8123" s="8" t="str">
        <f>VLOOKUP(J8123,'Contract IDs'!A:D,4,0)</f>
        <v xml:space="preserve">Electrosurgical Equipment and Related Accessories </v>
      </c>
      <c r="C8123" s="8" t="str">
        <f>VLOOKUP(L8123,'Supplier IDs'!A:C,3,0)</f>
        <v>Keymed (Medical &amp; Industrial Equipment) Limited</v>
      </c>
      <c r="D8123" s="8" t="str">
        <f t="shared" si="757"/>
        <v>Electrosurgical Machine</v>
      </c>
      <c r="E8123" s="8">
        <f t="shared" si="759"/>
        <v>300000000000000</v>
      </c>
      <c r="F8123" s="8">
        <f t="shared" si="760"/>
        <v>9</v>
      </c>
      <c r="G8123" s="8">
        <f t="shared" si="761"/>
        <v>9</v>
      </c>
      <c r="H8123" s="15">
        <f t="shared" si="762"/>
        <v>0.02</v>
      </c>
      <c r="I8123" s="15" t="s">
        <v>372</v>
      </c>
      <c r="J8123" s="10">
        <v>300000166413340</v>
      </c>
      <c r="K8123" s="9" t="s">
        <v>452</v>
      </c>
      <c r="L8123" s="10">
        <v>100000000611299</v>
      </c>
      <c r="M8123" s="9" t="s">
        <v>453</v>
      </c>
      <c r="N8123" s="20">
        <v>300000000000000</v>
      </c>
      <c r="O8123" s="9">
        <v>9</v>
      </c>
      <c r="P8123" s="9">
        <v>9</v>
      </c>
      <c r="Q8123" s="9">
        <v>2</v>
      </c>
    </row>
    <row r="8124" spans="1:17" hidden="1" x14ac:dyDescent="0.25">
      <c r="A8124" s="8" t="str">
        <f t="shared" si="758"/>
        <v>Electrosurgical Equipment and Related Accessories Keymed (Medical &amp; Industrial Equipment) Limited</v>
      </c>
      <c r="B8124" s="8" t="str">
        <f>VLOOKUP(J8124,'Contract IDs'!A:D,4,0)</f>
        <v xml:space="preserve">Electrosurgical Equipment and Related Accessories </v>
      </c>
      <c r="C8124" s="8" t="str">
        <f>VLOOKUP(L8124,'Supplier IDs'!A:C,3,0)</f>
        <v>Keymed (Medical &amp; Industrial Equipment) Limited</v>
      </c>
      <c r="D8124" s="8" t="str">
        <f t="shared" si="757"/>
        <v>Electrosurgical Machine</v>
      </c>
      <c r="E8124" s="8">
        <f t="shared" si="759"/>
        <v>300000000000000</v>
      </c>
      <c r="F8124" s="8">
        <f t="shared" si="760"/>
        <v>10</v>
      </c>
      <c r="G8124" s="8">
        <f t="shared" si="761"/>
        <v>10</v>
      </c>
      <c r="H8124" s="15">
        <f t="shared" si="762"/>
        <v>0.02</v>
      </c>
      <c r="I8124" s="15" t="s">
        <v>372</v>
      </c>
      <c r="J8124" s="10">
        <v>300000166413340</v>
      </c>
      <c r="K8124" s="9" t="s">
        <v>452</v>
      </c>
      <c r="L8124" s="10">
        <v>100000000611299</v>
      </c>
      <c r="M8124" s="9" t="s">
        <v>453</v>
      </c>
      <c r="N8124" s="20">
        <v>300000000000000</v>
      </c>
      <c r="O8124" s="9">
        <v>10</v>
      </c>
      <c r="P8124" s="9">
        <v>10</v>
      </c>
      <c r="Q8124" s="9">
        <v>2</v>
      </c>
    </row>
    <row r="8125" spans="1:17" hidden="1" x14ac:dyDescent="0.25">
      <c r="A8125" s="8" t="str">
        <f t="shared" si="758"/>
        <v>Electrosurgical Equipment and Related Accessories Keymed (Medical &amp; Industrial Equipment) Limited</v>
      </c>
      <c r="B8125" s="8" t="str">
        <f>VLOOKUP(J8125,'Contract IDs'!A:D,4,0)</f>
        <v xml:space="preserve">Electrosurgical Equipment and Related Accessories </v>
      </c>
      <c r="C8125" s="8" t="str">
        <f>VLOOKUP(L8125,'Supplier IDs'!A:C,3,0)</f>
        <v>Keymed (Medical &amp; Industrial Equipment) Limited</v>
      </c>
      <c r="D8125" s="8" t="str">
        <f t="shared" si="757"/>
        <v>Electrosurgical Machine</v>
      </c>
      <c r="E8125" s="8">
        <f t="shared" si="759"/>
        <v>300000000000000</v>
      </c>
      <c r="F8125" s="8">
        <f t="shared" si="760"/>
        <v>11</v>
      </c>
      <c r="G8125" s="8">
        <f t="shared" si="761"/>
        <v>20</v>
      </c>
      <c r="H8125" s="15">
        <f t="shared" si="762"/>
        <v>2.8999999999999998E-2</v>
      </c>
      <c r="I8125" s="15" t="s">
        <v>372</v>
      </c>
      <c r="J8125" s="10">
        <v>300000166413340</v>
      </c>
      <c r="K8125" s="9" t="s">
        <v>452</v>
      </c>
      <c r="L8125" s="10">
        <v>100000000611299</v>
      </c>
      <c r="M8125" s="9" t="s">
        <v>453</v>
      </c>
      <c r="N8125" s="20">
        <v>300000000000000</v>
      </c>
      <c r="O8125" s="9">
        <v>11</v>
      </c>
      <c r="P8125" s="9">
        <v>20</v>
      </c>
      <c r="Q8125" s="9">
        <v>2.9</v>
      </c>
    </row>
    <row r="8126" spans="1:17" hidden="1" x14ac:dyDescent="0.25">
      <c r="A8126" s="8" t="str">
        <f t="shared" si="758"/>
        <v>Electrosurgical Equipment and Related Accessories Keymed (Medical &amp; Industrial Equipment) Limited</v>
      </c>
      <c r="B8126" s="8" t="str">
        <f>VLOOKUP(J8126,'Contract IDs'!A:D,4,0)</f>
        <v xml:space="preserve">Electrosurgical Equipment and Related Accessories </v>
      </c>
      <c r="C8126" s="8" t="str">
        <f>VLOOKUP(L8126,'Supplier IDs'!A:C,3,0)</f>
        <v>Keymed (Medical &amp; Industrial Equipment) Limited</v>
      </c>
      <c r="D8126" s="8" t="str">
        <f t="shared" si="757"/>
        <v>Electrosurgical Machine</v>
      </c>
      <c r="E8126" s="8">
        <f t="shared" si="759"/>
        <v>300000000000000</v>
      </c>
      <c r="F8126" s="8">
        <f t="shared" si="760"/>
        <v>21</v>
      </c>
      <c r="G8126" s="8">
        <f t="shared" si="761"/>
        <v>100</v>
      </c>
      <c r="H8126" s="15">
        <f t="shared" si="762"/>
        <v>4.0999999999999995E-2</v>
      </c>
      <c r="I8126" s="15" t="s">
        <v>372</v>
      </c>
      <c r="J8126" s="10">
        <v>300000166413340</v>
      </c>
      <c r="K8126" s="9" t="s">
        <v>452</v>
      </c>
      <c r="L8126" s="10">
        <v>100000000611299</v>
      </c>
      <c r="M8126" s="9" t="s">
        <v>453</v>
      </c>
      <c r="N8126" s="20">
        <v>300000000000000</v>
      </c>
      <c r="O8126" s="9">
        <v>21</v>
      </c>
      <c r="P8126" s="9">
        <v>100</v>
      </c>
      <c r="Q8126" s="9">
        <v>4.0999999999999996</v>
      </c>
    </row>
    <row r="8127" spans="1:17" hidden="1" x14ac:dyDescent="0.25">
      <c r="A8127" s="8" t="str">
        <f t="shared" si="758"/>
        <v>Electrosurgical Equipment and Related Accessories Keymed (Medical &amp; Industrial Equipment) Limited</v>
      </c>
      <c r="B8127" s="8" t="str">
        <f>VLOOKUP(J8127,'Contract IDs'!A:D,4,0)</f>
        <v xml:space="preserve">Electrosurgical Equipment and Related Accessories </v>
      </c>
      <c r="C8127" s="8" t="str">
        <f>VLOOKUP(L8127,'Supplier IDs'!A:C,3,0)</f>
        <v>Keymed (Medical &amp; Industrial Equipment) Limited</v>
      </c>
      <c r="D8127" s="8" t="str">
        <f t="shared" si="757"/>
        <v>Electrosurgical Machine</v>
      </c>
      <c r="E8127" s="8">
        <f t="shared" si="759"/>
        <v>300000000000000</v>
      </c>
      <c r="F8127" s="8">
        <f t="shared" si="760"/>
        <v>2</v>
      </c>
      <c r="G8127" s="8">
        <f t="shared" si="761"/>
        <v>2</v>
      </c>
      <c r="H8127" s="15">
        <f t="shared" si="762"/>
        <v>0.01</v>
      </c>
      <c r="I8127" s="15" t="s">
        <v>372</v>
      </c>
      <c r="J8127" s="10">
        <v>300000166413340</v>
      </c>
      <c r="K8127" s="9" t="s">
        <v>452</v>
      </c>
      <c r="L8127" s="10">
        <v>100000000611299</v>
      </c>
      <c r="M8127" s="9" t="s">
        <v>453</v>
      </c>
      <c r="N8127" s="20">
        <v>300000000000000</v>
      </c>
      <c r="O8127" s="9">
        <v>2</v>
      </c>
      <c r="P8127" s="9">
        <v>2</v>
      </c>
      <c r="Q8127" s="9">
        <v>1</v>
      </c>
    </row>
    <row r="8128" spans="1:17" hidden="1" x14ac:dyDescent="0.25">
      <c r="A8128" s="8" t="str">
        <f t="shared" si="758"/>
        <v>Electrosurgical Equipment and Related Accessories Keymed (Medical &amp; Industrial Equipment) Limited</v>
      </c>
      <c r="B8128" s="8" t="str">
        <f>VLOOKUP(J8128,'Contract IDs'!A:D,4,0)</f>
        <v xml:space="preserve">Electrosurgical Equipment and Related Accessories </v>
      </c>
      <c r="C8128" s="8" t="str">
        <f>VLOOKUP(L8128,'Supplier IDs'!A:C,3,0)</f>
        <v>Keymed (Medical &amp; Industrial Equipment) Limited</v>
      </c>
      <c r="D8128" s="8" t="str">
        <f t="shared" si="757"/>
        <v>Electrosurgical Machine</v>
      </c>
      <c r="E8128" s="8">
        <f t="shared" si="759"/>
        <v>300000000000000</v>
      </c>
      <c r="F8128" s="8">
        <f t="shared" si="760"/>
        <v>3</v>
      </c>
      <c r="G8128" s="8">
        <f t="shared" si="761"/>
        <v>3</v>
      </c>
      <c r="H8128" s="15">
        <f t="shared" si="762"/>
        <v>0.02</v>
      </c>
      <c r="I8128" s="15" t="s">
        <v>372</v>
      </c>
      <c r="J8128" s="10">
        <v>300000166413340</v>
      </c>
      <c r="K8128" s="9" t="s">
        <v>452</v>
      </c>
      <c r="L8128" s="10">
        <v>100000000611299</v>
      </c>
      <c r="M8128" s="9" t="s">
        <v>453</v>
      </c>
      <c r="N8128" s="20">
        <v>300000000000000</v>
      </c>
      <c r="O8128" s="9">
        <v>3</v>
      </c>
      <c r="P8128" s="9">
        <v>3</v>
      </c>
      <c r="Q8128" s="9">
        <v>2</v>
      </c>
    </row>
    <row r="8129" spans="1:17" hidden="1" x14ac:dyDescent="0.25">
      <c r="A8129" s="8" t="str">
        <f t="shared" si="758"/>
        <v>Electrosurgical Equipment and Related Accessories Keymed (Medical &amp; Industrial Equipment) Limited</v>
      </c>
      <c r="B8129" s="8" t="str">
        <f>VLOOKUP(J8129,'Contract IDs'!A:D,4,0)</f>
        <v xml:space="preserve">Electrosurgical Equipment and Related Accessories </v>
      </c>
      <c r="C8129" s="8" t="str">
        <f>VLOOKUP(L8129,'Supplier IDs'!A:C,3,0)</f>
        <v>Keymed (Medical &amp; Industrial Equipment) Limited</v>
      </c>
      <c r="D8129" s="8" t="str">
        <f t="shared" si="757"/>
        <v>Electrosurgical Machine</v>
      </c>
      <c r="E8129" s="8">
        <f t="shared" si="759"/>
        <v>300000000000000</v>
      </c>
      <c r="F8129" s="8">
        <f t="shared" si="760"/>
        <v>4</v>
      </c>
      <c r="G8129" s="8">
        <f t="shared" si="761"/>
        <v>4</v>
      </c>
      <c r="H8129" s="15">
        <f t="shared" si="762"/>
        <v>0.03</v>
      </c>
      <c r="I8129" s="15" t="s">
        <v>372</v>
      </c>
      <c r="J8129" s="10">
        <v>300000166413340</v>
      </c>
      <c r="K8129" s="9" t="s">
        <v>452</v>
      </c>
      <c r="L8129" s="10">
        <v>100000000611299</v>
      </c>
      <c r="M8129" s="9" t="s">
        <v>453</v>
      </c>
      <c r="N8129" s="20">
        <v>300000000000000</v>
      </c>
      <c r="O8129" s="9">
        <v>4</v>
      </c>
      <c r="P8129" s="9">
        <v>4</v>
      </c>
      <c r="Q8129" s="9">
        <v>3</v>
      </c>
    </row>
    <row r="8130" spans="1:17" hidden="1" x14ac:dyDescent="0.25">
      <c r="A8130" s="8" t="str">
        <f t="shared" si="758"/>
        <v>Electrosurgical Equipment and Related Accessories Keymed (Medical &amp; Industrial Equipment) Limited</v>
      </c>
      <c r="B8130" s="8" t="str">
        <f>VLOOKUP(J8130,'Contract IDs'!A:D,4,0)</f>
        <v xml:space="preserve">Electrosurgical Equipment and Related Accessories </v>
      </c>
      <c r="C8130" s="8" t="str">
        <f>VLOOKUP(L8130,'Supplier IDs'!A:C,3,0)</f>
        <v>Keymed (Medical &amp; Industrial Equipment) Limited</v>
      </c>
      <c r="D8130" s="8" t="str">
        <f t="shared" ref="D8130:D8193" si="763">IF(M8130="","No Sub Cat",M8130)</f>
        <v>Electrosurgical Machine</v>
      </c>
      <c r="E8130" s="8">
        <f t="shared" si="759"/>
        <v>300000000000000</v>
      </c>
      <c r="F8130" s="8">
        <f t="shared" si="760"/>
        <v>5</v>
      </c>
      <c r="G8130" s="8">
        <f t="shared" si="761"/>
        <v>5</v>
      </c>
      <c r="H8130" s="15">
        <f t="shared" si="762"/>
        <v>0.04</v>
      </c>
      <c r="I8130" s="15" t="s">
        <v>372</v>
      </c>
      <c r="J8130" s="10">
        <v>300000166413340</v>
      </c>
      <c r="K8130" s="9" t="s">
        <v>452</v>
      </c>
      <c r="L8130" s="10">
        <v>100000000611299</v>
      </c>
      <c r="M8130" s="9" t="s">
        <v>453</v>
      </c>
      <c r="N8130" s="20">
        <v>300000000000000</v>
      </c>
      <c r="O8130" s="9">
        <v>5</v>
      </c>
      <c r="P8130" s="9">
        <v>5</v>
      </c>
      <c r="Q8130" s="9">
        <v>4</v>
      </c>
    </row>
    <row r="8131" spans="1:17" hidden="1" x14ac:dyDescent="0.25">
      <c r="A8131" s="8" t="str">
        <f t="shared" ref="A8131:A8194" si="764">B8131&amp;C8131</f>
        <v>Electrosurgical Equipment and Related Accessories Keymed (Medical &amp; Industrial Equipment) Limited</v>
      </c>
      <c r="B8131" s="8" t="str">
        <f>VLOOKUP(J8131,'Contract IDs'!A:D,4,0)</f>
        <v xml:space="preserve">Electrosurgical Equipment and Related Accessories </v>
      </c>
      <c r="C8131" s="8" t="str">
        <f>VLOOKUP(L8131,'Supplier IDs'!A:C,3,0)</f>
        <v>Keymed (Medical &amp; Industrial Equipment) Limited</v>
      </c>
      <c r="D8131" s="8" t="str">
        <f t="shared" si="763"/>
        <v>Electrosurgical Machine</v>
      </c>
      <c r="E8131" s="8">
        <f t="shared" ref="E8131:E8194" si="765">N8131</f>
        <v>300000000000000</v>
      </c>
      <c r="F8131" s="8">
        <f t="shared" ref="F8131:F8194" si="766">O8131</f>
        <v>6</v>
      </c>
      <c r="G8131" s="8">
        <f t="shared" ref="G8131:G8194" si="767">P8131</f>
        <v>6</v>
      </c>
      <c r="H8131" s="15">
        <f t="shared" ref="H8131:H8194" si="768">Q8131/100</f>
        <v>0.05</v>
      </c>
      <c r="I8131" s="15" t="s">
        <v>372</v>
      </c>
      <c r="J8131" s="10">
        <v>300000166413340</v>
      </c>
      <c r="K8131" s="9" t="s">
        <v>452</v>
      </c>
      <c r="L8131" s="10">
        <v>100000000611299</v>
      </c>
      <c r="M8131" s="9" t="s">
        <v>453</v>
      </c>
      <c r="N8131" s="20">
        <v>300000000000000</v>
      </c>
      <c r="O8131" s="9">
        <v>6</v>
      </c>
      <c r="P8131" s="9">
        <v>6</v>
      </c>
      <c r="Q8131" s="9">
        <v>5</v>
      </c>
    </row>
    <row r="8132" spans="1:17" hidden="1" x14ac:dyDescent="0.25">
      <c r="A8132" s="8" t="str">
        <f t="shared" si="764"/>
        <v>Electrosurgical Equipment and Related Accessories Keymed (Medical &amp; Industrial Equipment) Limited</v>
      </c>
      <c r="B8132" s="8" t="str">
        <f>VLOOKUP(J8132,'Contract IDs'!A:D,4,0)</f>
        <v xml:space="preserve">Electrosurgical Equipment and Related Accessories </v>
      </c>
      <c r="C8132" s="8" t="str">
        <f>VLOOKUP(L8132,'Supplier IDs'!A:C,3,0)</f>
        <v>Keymed (Medical &amp; Industrial Equipment) Limited</v>
      </c>
      <c r="D8132" s="8" t="str">
        <f t="shared" si="763"/>
        <v>Electrosurgical Machine</v>
      </c>
      <c r="E8132" s="8">
        <f t="shared" si="765"/>
        <v>300000000000000</v>
      </c>
      <c r="F8132" s="8">
        <f t="shared" si="766"/>
        <v>7</v>
      </c>
      <c r="G8132" s="8">
        <f t="shared" si="767"/>
        <v>7</v>
      </c>
      <c r="H8132" s="15">
        <f t="shared" si="768"/>
        <v>0.06</v>
      </c>
      <c r="I8132" s="15" t="s">
        <v>372</v>
      </c>
      <c r="J8132" s="10">
        <v>300000166413340</v>
      </c>
      <c r="K8132" s="9" t="s">
        <v>452</v>
      </c>
      <c r="L8132" s="10">
        <v>100000000611299</v>
      </c>
      <c r="M8132" s="9" t="s">
        <v>453</v>
      </c>
      <c r="N8132" s="20">
        <v>300000000000000</v>
      </c>
      <c r="O8132" s="9">
        <v>7</v>
      </c>
      <c r="P8132" s="9">
        <v>7</v>
      </c>
      <c r="Q8132" s="9">
        <v>6</v>
      </c>
    </row>
    <row r="8133" spans="1:17" hidden="1" x14ac:dyDescent="0.25">
      <c r="A8133" s="8" t="str">
        <f t="shared" si="764"/>
        <v>Electrosurgical Equipment and Related Accessories Keymed (Medical &amp; Industrial Equipment) Limited</v>
      </c>
      <c r="B8133" s="8" t="str">
        <f>VLOOKUP(J8133,'Contract IDs'!A:D,4,0)</f>
        <v xml:space="preserve">Electrosurgical Equipment and Related Accessories </v>
      </c>
      <c r="C8133" s="8" t="str">
        <f>VLOOKUP(L8133,'Supplier IDs'!A:C,3,0)</f>
        <v>Keymed (Medical &amp; Industrial Equipment) Limited</v>
      </c>
      <c r="D8133" s="8" t="str">
        <f t="shared" si="763"/>
        <v>Electrosurgical Machine</v>
      </c>
      <c r="E8133" s="8">
        <f t="shared" si="765"/>
        <v>300000000000000</v>
      </c>
      <c r="F8133" s="8">
        <f t="shared" si="766"/>
        <v>8</v>
      </c>
      <c r="G8133" s="8">
        <f t="shared" si="767"/>
        <v>8</v>
      </c>
      <c r="H8133" s="15">
        <f t="shared" si="768"/>
        <v>7.0000000000000007E-2</v>
      </c>
      <c r="I8133" s="15" t="s">
        <v>372</v>
      </c>
      <c r="J8133" s="10">
        <v>300000166413340</v>
      </c>
      <c r="K8133" s="9" t="s">
        <v>452</v>
      </c>
      <c r="L8133" s="10">
        <v>100000000611299</v>
      </c>
      <c r="M8133" s="9" t="s">
        <v>453</v>
      </c>
      <c r="N8133" s="20">
        <v>300000000000000</v>
      </c>
      <c r="O8133" s="9">
        <v>8</v>
      </c>
      <c r="P8133" s="9">
        <v>8</v>
      </c>
      <c r="Q8133" s="9">
        <v>7</v>
      </c>
    </row>
    <row r="8134" spans="1:17" hidden="1" x14ac:dyDescent="0.25">
      <c r="A8134" s="8" t="str">
        <f t="shared" si="764"/>
        <v>Electrosurgical Equipment and Related Accessories Keymed (Medical &amp; Industrial Equipment) Limited</v>
      </c>
      <c r="B8134" s="8" t="str">
        <f>VLOOKUP(J8134,'Contract IDs'!A:D,4,0)</f>
        <v xml:space="preserve">Electrosurgical Equipment and Related Accessories </v>
      </c>
      <c r="C8134" s="8" t="str">
        <f>VLOOKUP(L8134,'Supplier IDs'!A:C,3,0)</f>
        <v>Keymed (Medical &amp; Industrial Equipment) Limited</v>
      </c>
      <c r="D8134" s="8" t="str">
        <f t="shared" si="763"/>
        <v>Electrosurgical Machine</v>
      </c>
      <c r="E8134" s="8">
        <f t="shared" si="765"/>
        <v>300000000000000</v>
      </c>
      <c r="F8134" s="8">
        <f t="shared" si="766"/>
        <v>9</v>
      </c>
      <c r="G8134" s="8">
        <f t="shared" si="767"/>
        <v>9</v>
      </c>
      <c r="H8134" s="15">
        <f t="shared" si="768"/>
        <v>0.08</v>
      </c>
      <c r="I8134" s="15" t="s">
        <v>372</v>
      </c>
      <c r="J8134" s="10">
        <v>300000166413340</v>
      </c>
      <c r="K8134" s="9" t="s">
        <v>452</v>
      </c>
      <c r="L8134" s="10">
        <v>100000000611299</v>
      </c>
      <c r="M8134" s="9" t="s">
        <v>453</v>
      </c>
      <c r="N8134" s="20">
        <v>300000000000000</v>
      </c>
      <c r="O8134" s="9">
        <v>9</v>
      </c>
      <c r="P8134" s="9">
        <v>9</v>
      </c>
      <c r="Q8134" s="9">
        <v>8</v>
      </c>
    </row>
    <row r="8135" spans="1:17" hidden="1" x14ac:dyDescent="0.25">
      <c r="A8135" s="8" t="str">
        <f t="shared" si="764"/>
        <v>Electrosurgical Equipment and Related Accessories Keymed (Medical &amp; Industrial Equipment) Limited</v>
      </c>
      <c r="B8135" s="8" t="str">
        <f>VLOOKUP(J8135,'Contract IDs'!A:D,4,0)</f>
        <v xml:space="preserve">Electrosurgical Equipment and Related Accessories </v>
      </c>
      <c r="C8135" s="8" t="str">
        <f>VLOOKUP(L8135,'Supplier IDs'!A:C,3,0)</f>
        <v>Keymed (Medical &amp; Industrial Equipment) Limited</v>
      </c>
      <c r="D8135" s="8" t="str">
        <f t="shared" si="763"/>
        <v>Electrosurgical Machine</v>
      </c>
      <c r="E8135" s="8">
        <f t="shared" si="765"/>
        <v>300000000000000</v>
      </c>
      <c r="F8135" s="8">
        <f t="shared" si="766"/>
        <v>10</v>
      </c>
      <c r="G8135" s="8">
        <f t="shared" si="767"/>
        <v>10</v>
      </c>
      <c r="H8135" s="15">
        <f t="shared" si="768"/>
        <v>0.09</v>
      </c>
      <c r="I8135" s="15" t="s">
        <v>372</v>
      </c>
      <c r="J8135" s="10">
        <v>300000166413340</v>
      </c>
      <c r="K8135" s="9" t="s">
        <v>452</v>
      </c>
      <c r="L8135" s="10">
        <v>100000000611299</v>
      </c>
      <c r="M8135" s="9" t="s">
        <v>453</v>
      </c>
      <c r="N8135" s="20">
        <v>300000000000000</v>
      </c>
      <c r="O8135" s="9">
        <v>10</v>
      </c>
      <c r="P8135" s="9">
        <v>10</v>
      </c>
      <c r="Q8135" s="9">
        <v>9</v>
      </c>
    </row>
    <row r="8136" spans="1:17" hidden="1" x14ac:dyDescent="0.25">
      <c r="A8136" s="8" t="str">
        <f t="shared" si="764"/>
        <v>Electrosurgical Equipment and Related Accessories Keymed (Medical &amp; Industrial Equipment) Limited</v>
      </c>
      <c r="B8136" s="8" t="str">
        <f>VLOOKUP(J8136,'Contract IDs'!A:D,4,0)</f>
        <v xml:space="preserve">Electrosurgical Equipment and Related Accessories </v>
      </c>
      <c r="C8136" s="8" t="str">
        <f>VLOOKUP(L8136,'Supplier IDs'!A:C,3,0)</f>
        <v>Keymed (Medical &amp; Industrial Equipment) Limited</v>
      </c>
      <c r="D8136" s="8" t="str">
        <f t="shared" si="763"/>
        <v>Electrosurgical Machine</v>
      </c>
      <c r="E8136" s="8">
        <f t="shared" si="765"/>
        <v>300000000000000</v>
      </c>
      <c r="F8136" s="8">
        <f t="shared" si="766"/>
        <v>11</v>
      </c>
      <c r="G8136" s="8">
        <f t="shared" si="767"/>
        <v>20</v>
      </c>
      <c r="H8136" s="15">
        <f t="shared" si="768"/>
        <v>0.12</v>
      </c>
      <c r="I8136" s="15" t="s">
        <v>372</v>
      </c>
      <c r="J8136" s="10">
        <v>300000166413340</v>
      </c>
      <c r="K8136" s="9" t="s">
        <v>452</v>
      </c>
      <c r="L8136" s="10">
        <v>100000000611299</v>
      </c>
      <c r="M8136" s="9" t="s">
        <v>453</v>
      </c>
      <c r="N8136" s="20">
        <v>300000000000000</v>
      </c>
      <c r="O8136" s="9">
        <v>11</v>
      </c>
      <c r="P8136" s="9">
        <v>20</v>
      </c>
      <c r="Q8136" s="9">
        <v>12</v>
      </c>
    </row>
    <row r="8137" spans="1:17" hidden="1" x14ac:dyDescent="0.25">
      <c r="A8137" s="8" t="str">
        <f t="shared" si="764"/>
        <v>Electrosurgical Equipment and Related Accessories Keymed (Medical &amp; Industrial Equipment) Limited</v>
      </c>
      <c r="B8137" s="8" t="str">
        <f>VLOOKUP(J8137,'Contract IDs'!A:D,4,0)</f>
        <v xml:space="preserve">Electrosurgical Equipment and Related Accessories </v>
      </c>
      <c r="C8137" s="8" t="str">
        <f>VLOOKUP(L8137,'Supplier IDs'!A:C,3,0)</f>
        <v>Keymed (Medical &amp; Industrial Equipment) Limited</v>
      </c>
      <c r="D8137" s="8" t="str">
        <f t="shared" si="763"/>
        <v>Electrosurgical Machine</v>
      </c>
      <c r="E8137" s="8">
        <f t="shared" si="765"/>
        <v>300000000000000</v>
      </c>
      <c r="F8137" s="8">
        <f t="shared" si="766"/>
        <v>21</v>
      </c>
      <c r="G8137" s="8">
        <f t="shared" si="767"/>
        <v>100</v>
      </c>
      <c r="H8137" s="15">
        <f t="shared" si="768"/>
        <v>0.16</v>
      </c>
      <c r="I8137" s="15" t="s">
        <v>372</v>
      </c>
      <c r="J8137" s="10">
        <v>300000166413340</v>
      </c>
      <c r="K8137" s="9" t="s">
        <v>452</v>
      </c>
      <c r="L8137" s="10">
        <v>100000000611299</v>
      </c>
      <c r="M8137" s="9" t="s">
        <v>453</v>
      </c>
      <c r="N8137" s="20">
        <v>300000000000000</v>
      </c>
      <c r="O8137" s="9">
        <v>21</v>
      </c>
      <c r="P8137" s="9">
        <v>100</v>
      </c>
      <c r="Q8137" s="9">
        <v>16</v>
      </c>
    </row>
    <row r="8138" spans="1:17" hidden="1" x14ac:dyDescent="0.25">
      <c r="A8138" s="8" t="str">
        <f t="shared" si="764"/>
        <v>Electrosurgical Equipment and Related Accessories Keymed (Medical &amp; Industrial Equipment) Limited</v>
      </c>
      <c r="B8138" s="8" t="str">
        <f>VLOOKUP(J8138,'Contract IDs'!A:D,4,0)</f>
        <v xml:space="preserve">Electrosurgical Equipment and Related Accessories </v>
      </c>
      <c r="C8138" s="8" t="str">
        <f>VLOOKUP(L8138,'Supplier IDs'!A:C,3,0)</f>
        <v>Keymed (Medical &amp; Industrial Equipment) Limited</v>
      </c>
      <c r="D8138" s="8" t="str">
        <f t="shared" si="763"/>
        <v>Electrosurgical Machine</v>
      </c>
      <c r="E8138" s="8">
        <f t="shared" si="765"/>
        <v>300000000000000</v>
      </c>
      <c r="F8138" s="8">
        <f t="shared" si="766"/>
        <v>2</v>
      </c>
      <c r="G8138" s="8">
        <f t="shared" si="767"/>
        <v>2</v>
      </c>
      <c r="H8138" s="15">
        <f t="shared" si="768"/>
        <v>0.01</v>
      </c>
      <c r="I8138" s="15" t="s">
        <v>372</v>
      </c>
      <c r="J8138" s="10">
        <v>300000166413340</v>
      </c>
      <c r="K8138" s="9" t="s">
        <v>452</v>
      </c>
      <c r="L8138" s="10">
        <v>100000000611299</v>
      </c>
      <c r="M8138" s="9" t="s">
        <v>453</v>
      </c>
      <c r="N8138" s="20">
        <v>300000000000000</v>
      </c>
      <c r="O8138" s="9">
        <v>2</v>
      </c>
      <c r="P8138" s="9">
        <v>2</v>
      </c>
      <c r="Q8138" s="9">
        <v>1</v>
      </c>
    </row>
    <row r="8139" spans="1:17" hidden="1" x14ac:dyDescent="0.25">
      <c r="A8139" s="8" t="str">
        <f t="shared" si="764"/>
        <v>Electrosurgical Equipment and Related Accessories Keymed (Medical &amp; Industrial Equipment) Limited</v>
      </c>
      <c r="B8139" s="8" t="str">
        <f>VLOOKUP(J8139,'Contract IDs'!A:D,4,0)</f>
        <v xml:space="preserve">Electrosurgical Equipment and Related Accessories </v>
      </c>
      <c r="C8139" s="8" t="str">
        <f>VLOOKUP(L8139,'Supplier IDs'!A:C,3,0)</f>
        <v>Keymed (Medical &amp; Industrial Equipment) Limited</v>
      </c>
      <c r="D8139" s="8" t="str">
        <f t="shared" si="763"/>
        <v>Electrosurgical Machine</v>
      </c>
      <c r="E8139" s="8">
        <f t="shared" si="765"/>
        <v>300000000000000</v>
      </c>
      <c r="F8139" s="8">
        <f t="shared" si="766"/>
        <v>3</v>
      </c>
      <c r="G8139" s="8">
        <f t="shared" si="767"/>
        <v>3</v>
      </c>
      <c r="H8139" s="15">
        <f t="shared" si="768"/>
        <v>0.02</v>
      </c>
      <c r="I8139" s="15" t="s">
        <v>372</v>
      </c>
      <c r="J8139" s="10">
        <v>300000166413340</v>
      </c>
      <c r="K8139" s="9" t="s">
        <v>452</v>
      </c>
      <c r="L8139" s="10">
        <v>100000000611299</v>
      </c>
      <c r="M8139" s="9" t="s">
        <v>453</v>
      </c>
      <c r="N8139" s="20">
        <v>300000000000000</v>
      </c>
      <c r="O8139" s="9">
        <v>3</v>
      </c>
      <c r="P8139" s="9">
        <v>3</v>
      </c>
      <c r="Q8139" s="9">
        <v>2</v>
      </c>
    </row>
    <row r="8140" spans="1:17" hidden="1" x14ac:dyDescent="0.25">
      <c r="A8140" s="8" t="str">
        <f t="shared" si="764"/>
        <v>Electrosurgical Equipment and Related Accessories Keymed (Medical &amp; Industrial Equipment) Limited</v>
      </c>
      <c r="B8140" s="8" t="str">
        <f>VLOOKUP(J8140,'Contract IDs'!A:D,4,0)</f>
        <v xml:space="preserve">Electrosurgical Equipment and Related Accessories </v>
      </c>
      <c r="C8140" s="8" t="str">
        <f>VLOOKUP(L8140,'Supplier IDs'!A:C,3,0)</f>
        <v>Keymed (Medical &amp; Industrial Equipment) Limited</v>
      </c>
      <c r="D8140" s="8" t="str">
        <f t="shared" si="763"/>
        <v>Electrosurgical Machine</v>
      </c>
      <c r="E8140" s="8">
        <f t="shared" si="765"/>
        <v>300000000000000</v>
      </c>
      <c r="F8140" s="8">
        <f t="shared" si="766"/>
        <v>4</v>
      </c>
      <c r="G8140" s="8">
        <f t="shared" si="767"/>
        <v>4</v>
      </c>
      <c r="H8140" s="15">
        <f t="shared" si="768"/>
        <v>0.03</v>
      </c>
      <c r="I8140" s="15" t="s">
        <v>372</v>
      </c>
      <c r="J8140" s="10">
        <v>300000166413340</v>
      </c>
      <c r="K8140" s="9" t="s">
        <v>452</v>
      </c>
      <c r="L8140" s="10">
        <v>100000000611299</v>
      </c>
      <c r="M8140" s="9" t="s">
        <v>453</v>
      </c>
      <c r="N8140" s="20">
        <v>300000000000000</v>
      </c>
      <c r="O8140" s="9">
        <v>4</v>
      </c>
      <c r="P8140" s="9">
        <v>4</v>
      </c>
      <c r="Q8140" s="9">
        <v>3</v>
      </c>
    </row>
    <row r="8141" spans="1:17" hidden="1" x14ac:dyDescent="0.25">
      <c r="A8141" s="8" t="str">
        <f t="shared" si="764"/>
        <v>Electrosurgical Equipment and Related Accessories Keymed (Medical &amp; Industrial Equipment) Limited</v>
      </c>
      <c r="B8141" s="8" t="str">
        <f>VLOOKUP(J8141,'Contract IDs'!A:D,4,0)</f>
        <v xml:space="preserve">Electrosurgical Equipment and Related Accessories </v>
      </c>
      <c r="C8141" s="8" t="str">
        <f>VLOOKUP(L8141,'Supplier IDs'!A:C,3,0)</f>
        <v>Keymed (Medical &amp; Industrial Equipment) Limited</v>
      </c>
      <c r="D8141" s="8" t="str">
        <f t="shared" si="763"/>
        <v>Electrosurgical Machine</v>
      </c>
      <c r="E8141" s="8">
        <f t="shared" si="765"/>
        <v>300000000000000</v>
      </c>
      <c r="F8141" s="8">
        <f t="shared" si="766"/>
        <v>5</v>
      </c>
      <c r="G8141" s="8">
        <f t="shared" si="767"/>
        <v>5</v>
      </c>
      <c r="H8141" s="15">
        <f t="shared" si="768"/>
        <v>0.04</v>
      </c>
      <c r="I8141" s="15" t="s">
        <v>372</v>
      </c>
      <c r="J8141" s="10">
        <v>300000166413340</v>
      </c>
      <c r="K8141" s="9" t="s">
        <v>452</v>
      </c>
      <c r="L8141" s="10">
        <v>100000000611299</v>
      </c>
      <c r="M8141" s="9" t="s">
        <v>453</v>
      </c>
      <c r="N8141" s="20">
        <v>300000000000000</v>
      </c>
      <c r="O8141" s="9">
        <v>5</v>
      </c>
      <c r="P8141" s="9">
        <v>5</v>
      </c>
      <c r="Q8141" s="9">
        <v>4</v>
      </c>
    </row>
    <row r="8142" spans="1:17" hidden="1" x14ac:dyDescent="0.25">
      <c r="A8142" s="8" t="str">
        <f t="shared" si="764"/>
        <v>Electrosurgical Equipment and Related Accessories Keymed (Medical &amp; Industrial Equipment) Limited</v>
      </c>
      <c r="B8142" s="8" t="str">
        <f>VLOOKUP(J8142,'Contract IDs'!A:D,4,0)</f>
        <v xml:space="preserve">Electrosurgical Equipment and Related Accessories </v>
      </c>
      <c r="C8142" s="8" t="str">
        <f>VLOOKUP(L8142,'Supplier IDs'!A:C,3,0)</f>
        <v>Keymed (Medical &amp; Industrial Equipment) Limited</v>
      </c>
      <c r="D8142" s="8" t="str">
        <f t="shared" si="763"/>
        <v>Electrosurgical Machine</v>
      </c>
      <c r="E8142" s="8">
        <f t="shared" si="765"/>
        <v>300000000000000</v>
      </c>
      <c r="F8142" s="8">
        <f t="shared" si="766"/>
        <v>6</v>
      </c>
      <c r="G8142" s="8">
        <f t="shared" si="767"/>
        <v>6</v>
      </c>
      <c r="H8142" s="15">
        <f t="shared" si="768"/>
        <v>0.05</v>
      </c>
      <c r="I8142" s="15" t="s">
        <v>372</v>
      </c>
      <c r="J8142" s="10">
        <v>300000166413340</v>
      </c>
      <c r="K8142" s="9" t="s">
        <v>452</v>
      </c>
      <c r="L8142" s="10">
        <v>100000000611299</v>
      </c>
      <c r="M8142" s="9" t="s">
        <v>453</v>
      </c>
      <c r="N8142" s="20">
        <v>300000000000000</v>
      </c>
      <c r="O8142" s="9">
        <v>6</v>
      </c>
      <c r="P8142" s="9">
        <v>6</v>
      </c>
      <c r="Q8142" s="9">
        <v>5</v>
      </c>
    </row>
    <row r="8143" spans="1:17" hidden="1" x14ac:dyDescent="0.25">
      <c r="A8143" s="8" t="str">
        <f t="shared" si="764"/>
        <v>Electrosurgical Equipment and Related Accessories Keymed (Medical &amp; Industrial Equipment) Limited</v>
      </c>
      <c r="B8143" s="8" t="str">
        <f>VLOOKUP(J8143,'Contract IDs'!A:D,4,0)</f>
        <v xml:space="preserve">Electrosurgical Equipment and Related Accessories </v>
      </c>
      <c r="C8143" s="8" t="str">
        <f>VLOOKUP(L8143,'Supplier IDs'!A:C,3,0)</f>
        <v>Keymed (Medical &amp; Industrial Equipment) Limited</v>
      </c>
      <c r="D8143" s="8" t="str">
        <f t="shared" si="763"/>
        <v>Electrosurgical Machine</v>
      </c>
      <c r="E8143" s="8">
        <f t="shared" si="765"/>
        <v>300000000000000</v>
      </c>
      <c r="F8143" s="8">
        <f t="shared" si="766"/>
        <v>7</v>
      </c>
      <c r="G8143" s="8">
        <f t="shared" si="767"/>
        <v>7</v>
      </c>
      <c r="H8143" s="15">
        <f t="shared" si="768"/>
        <v>0.06</v>
      </c>
      <c r="I8143" s="15" t="s">
        <v>372</v>
      </c>
      <c r="J8143" s="10">
        <v>300000166413340</v>
      </c>
      <c r="K8143" s="9" t="s">
        <v>452</v>
      </c>
      <c r="L8143" s="10">
        <v>100000000611299</v>
      </c>
      <c r="M8143" s="9" t="s">
        <v>453</v>
      </c>
      <c r="N8143" s="20">
        <v>300000000000000</v>
      </c>
      <c r="O8143" s="9">
        <v>7</v>
      </c>
      <c r="P8143" s="9">
        <v>7</v>
      </c>
      <c r="Q8143" s="9">
        <v>6</v>
      </c>
    </row>
    <row r="8144" spans="1:17" hidden="1" x14ac:dyDescent="0.25">
      <c r="A8144" s="8" t="str">
        <f t="shared" si="764"/>
        <v>Electrosurgical Equipment and Related Accessories Keymed (Medical &amp; Industrial Equipment) Limited</v>
      </c>
      <c r="B8144" s="8" t="str">
        <f>VLOOKUP(J8144,'Contract IDs'!A:D,4,0)</f>
        <v xml:space="preserve">Electrosurgical Equipment and Related Accessories </v>
      </c>
      <c r="C8144" s="8" t="str">
        <f>VLOOKUP(L8144,'Supplier IDs'!A:C,3,0)</f>
        <v>Keymed (Medical &amp; Industrial Equipment) Limited</v>
      </c>
      <c r="D8144" s="8" t="str">
        <f t="shared" si="763"/>
        <v>Electrosurgical Machine</v>
      </c>
      <c r="E8144" s="8">
        <f t="shared" si="765"/>
        <v>300000000000000</v>
      </c>
      <c r="F8144" s="8">
        <f t="shared" si="766"/>
        <v>8</v>
      </c>
      <c r="G8144" s="8">
        <f t="shared" si="767"/>
        <v>8</v>
      </c>
      <c r="H8144" s="15">
        <f t="shared" si="768"/>
        <v>7.0000000000000007E-2</v>
      </c>
      <c r="I8144" s="15" t="s">
        <v>372</v>
      </c>
      <c r="J8144" s="10">
        <v>300000166413340</v>
      </c>
      <c r="K8144" s="9" t="s">
        <v>452</v>
      </c>
      <c r="L8144" s="10">
        <v>100000000611299</v>
      </c>
      <c r="M8144" s="9" t="s">
        <v>453</v>
      </c>
      <c r="N8144" s="20">
        <v>300000000000000</v>
      </c>
      <c r="O8144" s="9">
        <v>8</v>
      </c>
      <c r="P8144" s="9">
        <v>8</v>
      </c>
      <c r="Q8144" s="9">
        <v>7</v>
      </c>
    </row>
    <row r="8145" spans="1:17" hidden="1" x14ac:dyDescent="0.25">
      <c r="A8145" s="8" t="str">
        <f t="shared" si="764"/>
        <v>Electrosurgical Equipment and Related Accessories Keymed (Medical &amp; Industrial Equipment) Limited</v>
      </c>
      <c r="B8145" s="8" t="str">
        <f>VLOOKUP(J8145,'Contract IDs'!A:D,4,0)</f>
        <v xml:space="preserve">Electrosurgical Equipment and Related Accessories </v>
      </c>
      <c r="C8145" s="8" t="str">
        <f>VLOOKUP(L8145,'Supplier IDs'!A:C,3,0)</f>
        <v>Keymed (Medical &amp; Industrial Equipment) Limited</v>
      </c>
      <c r="D8145" s="8" t="str">
        <f t="shared" si="763"/>
        <v>Electrosurgical Machine</v>
      </c>
      <c r="E8145" s="8">
        <f t="shared" si="765"/>
        <v>300000000000000</v>
      </c>
      <c r="F8145" s="8">
        <f t="shared" si="766"/>
        <v>9</v>
      </c>
      <c r="G8145" s="8">
        <f t="shared" si="767"/>
        <v>9</v>
      </c>
      <c r="H8145" s="15">
        <f t="shared" si="768"/>
        <v>0.08</v>
      </c>
      <c r="I8145" s="15" t="s">
        <v>372</v>
      </c>
      <c r="J8145" s="10">
        <v>300000166413340</v>
      </c>
      <c r="K8145" s="9" t="s">
        <v>452</v>
      </c>
      <c r="L8145" s="10">
        <v>100000000611299</v>
      </c>
      <c r="M8145" s="9" t="s">
        <v>453</v>
      </c>
      <c r="N8145" s="20">
        <v>300000000000000</v>
      </c>
      <c r="O8145" s="9">
        <v>9</v>
      </c>
      <c r="P8145" s="9">
        <v>9</v>
      </c>
      <c r="Q8145" s="9">
        <v>8</v>
      </c>
    </row>
    <row r="8146" spans="1:17" hidden="1" x14ac:dyDescent="0.25">
      <c r="A8146" s="8" t="str">
        <f t="shared" si="764"/>
        <v>Electrosurgical Equipment and Related Accessories Keymed (Medical &amp; Industrial Equipment) Limited</v>
      </c>
      <c r="B8146" s="8" t="str">
        <f>VLOOKUP(J8146,'Contract IDs'!A:D,4,0)</f>
        <v xml:space="preserve">Electrosurgical Equipment and Related Accessories </v>
      </c>
      <c r="C8146" s="8" t="str">
        <f>VLOOKUP(L8146,'Supplier IDs'!A:C,3,0)</f>
        <v>Keymed (Medical &amp; Industrial Equipment) Limited</v>
      </c>
      <c r="D8146" s="8" t="str">
        <f t="shared" si="763"/>
        <v>Electrosurgical Machine</v>
      </c>
      <c r="E8146" s="8">
        <f t="shared" si="765"/>
        <v>300000000000000</v>
      </c>
      <c r="F8146" s="8">
        <f t="shared" si="766"/>
        <v>10</v>
      </c>
      <c r="G8146" s="8">
        <f t="shared" si="767"/>
        <v>10</v>
      </c>
      <c r="H8146" s="15">
        <f t="shared" si="768"/>
        <v>0.09</v>
      </c>
      <c r="I8146" s="15" t="s">
        <v>372</v>
      </c>
      <c r="J8146" s="10">
        <v>300000166413340</v>
      </c>
      <c r="K8146" s="9" t="s">
        <v>452</v>
      </c>
      <c r="L8146" s="10">
        <v>100000000611299</v>
      </c>
      <c r="M8146" s="9" t="s">
        <v>453</v>
      </c>
      <c r="N8146" s="20">
        <v>300000000000000</v>
      </c>
      <c r="O8146" s="9">
        <v>10</v>
      </c>
      <c r="P8146" s="9">
        <v>10</v>
      </c>
      <c r="Q8146" s="9">
        <v>9</v>
      </c>
    </row>
    <row r="8147" spans="1:17" hidden="1" x14ac:dyDescent="0.25">
      <c r="A8147" s="8" t="str">
        <f t="shared" si="764"/>
        <v>Electrosurgical Equipment and Related Accessories Keymed (Medical &amp; Industrial Equipment) Limited</v>
      </c>
      <c r="B8147" s="8" t="str">
        <f>VLOOKUP(J8147,'Contract IDs'!A:D,4,0)</f>
        <v xml:space="preserve">Electrosurgical Equipment and Related Accessories </v>
      </c>
      <c r="C8147" s="8" t="str">
        <f>VLOOKUP(L8147,'Supplier IDs'!A:C,3,0)</f>
        <v>Keymed (Medical &amp; Industrial Equipment) Limited</v>
      </c>
      <c r="D8147" s="8" t="str">
        <f t="shared" si="763"/>
        <v>Electrosurgical Machine</v>
      </c>
      <c r="E8147" s="8">
        <f t="shared" si="765"/>
        <v>300000000000000</v>
      </c>
      <c r="F8147" s="8">
        <f t="shared" si="766"/>
        <v>11</v>
      </c>
      <c r="G8147" s="8">
        <f t="shared" si="767"/>
        <v>20</v>
      </c>
      <c r="H8147" s="15">
        <f t="shared" si="768"/>
        <v>0.12</v>
      </c>
      <c r="I8147" s="15" t="s">
        <v>372</v>
      </c>
      <c r="J8147" s="10">
        <v>300000166413340</v>
      </c>
      <c r="K8147" s="9" t="s">
        <v>452</v>
      </c>
      <c r="L8147" s="10">
        <v>100000000611299</v>
      </c>
      <c r="M8147" s="9" t="s">
        <v>453</v>
      </c>
      <c r="N8147" s="20">
        <v>300000000000000</v>
      </c>
      <c r="O8147" s="9">
        <v>11</v>
      </c>
      <c r="P8147" s="9">
        <v>20</v>
      </c>
      <c r="Q8147" s="9">
        <v>12</v>
      </c>
    </row>
    <row r="8148" spans="1:17" hidden="1" x14ac:dyDescent="0.25">
      <c r="A8148" s="8" t="str">
        <f t="shared" si="764"/>
        <v>Electrosurgical Equipment and Related Accessories Keymed (Medical &amp; Industrial Equipment) Limited</v>
      </c>
      <c r="B8148" s="8" t="str">
        <f>VLOOKUP(J8148,'Contract IDs'!A:D,4,0)</f>
        <v xml:space="preserve">Electrosurgical Equipment and Related Accessories </v>
      </c>
      <c r="C8148" s="8" t="str">
        <f>VLOOKUP(L8148,'Supplier IDs'!A:C,3,0)</f>
        <v>Keymed (Medical &amp; Industrial Equipment) Limited</v>
      </c>
      <c r="D8148" s="8" t="str">
        <f t="shared" si="763"/>
        <v>Electrosurgical Machine</v>
      </c>
      <c r="E8148" s="8">
        <f t="shared" si="765"/>
        <v>300000000000000</v>
      </c>
      <c r="F8148" s="8">
        <f t="shared" si="766"/>
        <v>21</v>
      </c>
      <c r="G8148" s="8">
        <f t="shared" si="767"/>
        <v>100</v>
      </c>
      <c r="H8148" s="15">
        <f t="shared" si="768"/>
        <v>0.16</v>
      </c>
      <c r="I8148" s="15" t="s">
        <v>372</v>
      </c>
      <c r="J8148" s="10">
        <v>300000166413340</v>
      </c>
      <c r="K8148" s="9" t="s">
        <v>452</v>
      </c>
      <c r="L8148" s="10">
        <v>100000000611299</v>
      </c>
      <c r="M8148" s="9" t="s">
        <v>453</v>
      </c>
      <c r="N8148" s="20">
        <v>300000000000000</v>
      </c>
      <c r="O8148" s="9">
        <v>21</v>
      </c>
      <c r="P8148" s="9">
        <v>100</v>
      </c>
      <c r="Q8148" s="9">
        <v>16</v>
      </c>
    </row>
    <row r="8149" spans="1:17" hidden="1" x14ac:dyDescent="0.25">
      <c r="A8149" s="8" t="str">
        <f t="shared" si="764"/>
        <v>Medical Lasers and Related Accessories and ServiceBoston Scientific Limited</v>
      </c>
      <c r="B8149" s="8" t="str">
        <f>VLOOKUP(J8149,'Contract IDs'!A:D,4,0)</f>
        <v>Medical Lasers and Related Accessories and Service</v>
      </c>
      <c r="C8149" s="8" t="str">
        <f>VLOOKUP(L8149,'Supplier IDs'!A:C,3,0)</f>
        <v>Boston Scientific Limited</v>
      </c>
      <c r="D8149" s="8" t="str">
        <f t="shared" si="763"/>
        <v>Stones</v>
      </c>
      <c r="E8149" s="8">
        <f t="shared" si="765"/>
        <v>0</v>
      </c>
      <c r="F8149" s="8">
        <f t="shared" si="766"/>
        <v>4</v>
      </c>
      <c r="G8149" s="8">
        <f t="shared" si="767"/>
        <v>5</v>
      </c>
      <c r="H8149" s="15">
        <f t="shared" si="768"/>
        <v>7.4999999999999997E-2</v>
      </c>
      <c r="I8149" s="15" t="s">
        <v>372</v>
      </c>
      <c r="J8149" s="10">
        <v>300000166519919</v>
      </c>
      <c r="K8149" s="9" t="s">
        <v>381</v>
      </c>
      <c r="L8149" s="10">
        <v>100000000612168</v>
      </c>
      <c r="M8149" s="9" t="s">
        <v>382</v>
      </c>
      <c r="N8149" s="9"/>
      <c r="O8149" s="9">
        <v>4</v>
      </c>
      <c r="P8149" s="9">
        <v>5</v>
      </c>
      <c r="Q8149" s="9">
        <v>7.5</v>
      </c>
    </row>
    <row r="8150" spans="1:17" hidden="1" x14ac:dyDescent="0.25">
      <c r="A8150" s="8" t="str">
        <f t="shared" si="764"/>
        <v>Medical Lasers and Related Accessories and ServiceBoston Scientific Limited</v>
      </c>
      <c r="B8150" s="8" t="str">
        <f>VLOOKUP(J8150,'Contract IDs'!A:D,4,0)</f>
        <v>Medical Lasers and Related Accessories and Service</v>
      </c>
      <c r="C8150" s="8" t="str">
        <f>VLOOKUP(L8150,'Supplier IDs'!A:C,3,0)</f>
        <v>Boston Scientific Limited</v>
      </c>
      <c r="D8150" s="8" t="str">
        <f t="shared" si="763"/>
        <v>Stones</v>
      </c>
      <c r="E8150" s="8">
        <f t="shared" si="765"/>
        <v>0</v>
      </c>
      <c r="F8150" s="8">
        <f t="shared" si="766"/>
        <v>6</v>
      </c>
      <c r="G8150" s="8">
        <f t="shared" si="767"/>
        <v>10</v>
      </c>
      <c r="H8150" s="15">
        <f t="shared" si="768"/>
        <v>0.1</v>
      </c>
      <c r="I8150" s="15" t="s">
        <v>372</v>
      </c>
      <c r="J8150" s="10">
        <v>300000166519919</v>
      </c>
      <c r="K8150" s="9" t="s">
        <v>381</v>
      </c>
      <c r="L8150" s="10">
        <v>100000000612168</v>
      </c>
      <c r="M8150" s="9" t="s">
        <v>382</v>
      </c>
      <c r="N8150" s="9"/>
      <c r="O8150" s="9">
        <v>6</v>
      </c>
      <c r="P8150" s="9">
        <v>10</v>
      </c>
      <c r="Q8150" s="9">
        <v>10</v>
      </c>
    </row>
    <row r="8151" spans="1:17" hidden="1" x14ac:dyDescent="0.25">
      <c r="A8151" s="8" t="str">
        <f t="shared" si="764"/>
        <v>Medical Lasers and Related Accessories and ServiceBoston Scientific Limited</v>
      </c>
      <c r="B8151" s="8" t="str">
        <f>VLOOKUP(J8151,'Contract IDs'!A:D,4,0)</f>
        <v>Medical Lasers and Related Accessories and Service</v>
      </c>
      <c r="C8151" s="8" t="str">
        <f>VLOOKUP(L8151,'Supplier IDs'!A:C,3,0)</f>
        <v>Boston Scientific Limited</v>
      </c>
      <c r="D8151" s="8" t="str">
        <f t="shared" si="763"/>
        <v>Stones</v>
      </c>
      <c r="E8151" s="8">
        <f t="shared" si="765"/>
        <v>0</v>
      </c>
      <c r="F8151" s="8">
        <f t="shared" si="766"/>
        <v>11</v>
      </c>
      <c r="G8151" s="8">
        <f t="shared" si="767"/>
        <v>15</v>
      </c>
      <c r="H8151" s="15">
        <f t="shared" si="768"/>
        <v>0.125</v>
      </c>
      <c r="I8151" s="15" t="s">
        <v>372</v>
      </c>
      <c r="J8151" s="10">
        <v>300000166519919</v>
      </c>
      <c r="K8151" s="9" t="s">
        <v>381</v>
      </c>
      <c r="L8151" s="10">
        <v>100000000612168</v>
      </c>
      <c r="M8151" s="9" t="s">
        <v>382</v>
      </c>
      <c r="N8151" s="9"/>
      <c r="O8151" s="9">
        <v>11</v>
      </c>
      <c r="P8151" s="9">
        <v>15</v>
      </c>
      <c r="Q8151" s="9">
        <v>12.5</v>
      </c>
    </row>
    <row r="8152" spans="1:17" hidden="1" x14ac:dyDescent="0.25">
      <c r="A8152" s="8" t="str">
        <f t="shared" si="764"/>
        <v>Medical Lasers and Related Accessories and ServiceBoston Scientific Limited</v>
      </c>
      <c r="B8152" s="8" t="str">
        <f>VLOOKUP(J8152,'Contract IDs'!A:D,4,0)</f>
        <v>Medical Lasers and Related Accessories and Service</v>
      </c>
      <c r="C8152" s="8" t="str">
        <f>VLOOKUP(L8152,'Supplier IDs'!A:C,3,0)</f>
        <v>Boston Scientific Limited</v>
      </c>
      <c r="D8152" s="8" t="str">
        <f t="shared" si="763"/>
        <v>Stones</v>
      </c>
      <c r="E8152" s="8">
        <f t="shared" si="765"/>
        <v>0</v>
      </c>
      <c r="F8152" s="8">
        <f t="shared" si="766"/>
        <v>16</v>
      </c>
      <c r="G8152" s="8">
        <f t="shared" si="767"/>
        <v>20</v>
      </c>
      <c r="H8152" s="15">
        <f t="shared" si="768"/>
        <v>0.15</v>
      </c>
      <c r="I8152" s="15" t="s">
        <v>372</v>
      </c>
      <c r="J8152" s="10">
        <v>300000166519919</v>
      </c>
      <c r="K8152" s="9" t="s">
        <v>381</v>
      </c>
      <c r="L8152" s="10">
        <v>100000000612168</v>
      </c>
      <c r="M8152" s="9" t="s">
        <v>382</v>
      </c>
      <c r="N8152" s="9"/>
      <c r="O8152" s="9">
        <v>16</v>
      </c>
      <c r="P8152" s="9">
        <v>20</v>
      </c>
      <c r="Q8152" s="9">
        <v>15</v>
      </c>
    </row>
    <row r="8153" spans="1:17" hidden="1" x14ac:dyDescent="0.25">
      <c r="A8153" s="8" t="str">
        <f t="shared" si="764"/>
        <v>Medical Lasers and Related Accessories and ServiceBoston Scientific Limited</v>
      </c>
      <c r="B8153" s="8" t="str">
        <f>VLOOKUP(J8153,'Contract IDs'!A:D,4,0)</f>
        <v>Medical Lasers and Related Accessories and Service</v>
      </c>
      <c r="C8153" s="8" t="str">
        <f>VLOOKUP(L8153,'Supplier IDs'!A:C,3,0)</f>
        <v>Boston Scientific Limited</v>
      </c>
      <c r="D8153" s="8" t="str">
        <f t="shared" si="763"/>
        <v>Stones</v>
      </c>
      <c r="E8153" s="8">
        <f t="shared" si="765"/>
        <v>0</v>
      </c>
      <c r="F8153" s="8">
        <f t="shared" si="766"/>
        <v>21</v>
      </c>
      <c r="G8153" s="8">
        <f t="shared" si="767"/>
        <v>999</v>
      </c>
      <c r="H8153" s="15">
        <f t="shared" si="768"/>
        <v>0.2</v>
      </c>
      <c r="I8153" s="15" t="s">
        <v>372</v>
      </c>
      <c r="J8153" s="10">
        <v>300000166519919</v>
      </c>
      <c r="K8153" s="9" t="s">
        <v>381</v>
      </c>
      <c r="L8153" s="10">
        <v>100000000612168</v>
      </c>
      <c r="M8153" s="9" t="s">
        <v>382</v>
      </c>
      <c r="N8153" s="9"/>
      <c r="O8153" s="9">
        <v>21</v>
      </c>
      <c r="P8153" s="9">
        <v>999</v>
      </c>
      <c r="Q8153" s="9">
        <v>20</v>
      </c>
    </row>
    <row r="8154" spans="1:17" hidden="1" x14ac:dyDescent="0.25">
      <c r="A8154" s="8" t="str">
        <f t="shared" si="764"/>
        <v>Medical Lasers and Related Accessories and ServiceBoston Scientific Limited</v>
      </c>
      <c r="B8154" s="8" t="str">
        <f>VLOOKUP(J8154,'Contract IDs'!A:D,4,0)</f>
        <v>Medical Lasers and Related Accessories and Service</v>
      </c>
      <c r="C8154" s="8" t="str">
        <f>VLOOKUP(L8154,'Supplier IDs'!A:C,3,0)</f>
        <v>Boston Scientific Limited</v>
      </c>
      <c r="D8154" s="8" t="str">
        <f t="shared" si="763"/>
        <v>Stones</v>
      </c>
      <c r="E8154" s="8">
        <f t="shared" si="765"/>
        <v>0</v>
      </c>
      <c r="F8154" s="8">
        <f t="shared" si="766"/>
        <v>2</v>
      </c>
      <c r="G8154" s="8">
        <f t="shared" si="767"/>
        <v>3</v>
      </c>
      <c r="H8154" s="15">
        <f t="shared" si="768"/>
        <v>0.05</v>
      </c>
      <c r="I8154" s="15" t="s">
        <v>372</v>
      </c>
      <c r="J8154" s="10">
        <v>300000166519919</v>
      </c>
      <c r="K8154" s="9" t="s">
        <v>381</v>
      </c>
      <c r="L8154" s="10">
        <v>100000000612168</v>
      </c>
      <c r="M8154" s="9" t="s">
        <v>382</v>
      </c>
      <c r="N8154" s="9"/>
      <c r="O8154" s="9">
        <v>2</v>
      </c>
      <c r="P8154" s="9">
        <v>3</v>
      </c>
      <c r="Q8154" s="9">
        <v>5</v>
      </c>
    </row>
    <row r="8155" spans="1:17" hidden="1" x14ac:dyDescent="0.25">
      <c r="A8155" s="8" t="str">
        <f t="shared" si="764"/>
        <v>Medical Lasers and Related Accessories and ServiceBoston Scientific Limited</v>
      </c>
      <c r="B8155" s="8" t="str">
        <f>VLOOKUP(J8155,'Contract IDs'!A:D,4,0)</f>
        <v>Medical Lasers and Related Accessories and Service</v>
      </c>
      <c r="C8155" s="8" t="str">
        <f>VLOOKUP(L8155,'Supplier IDs'!A:C,3,0)</f>
        <v>Boston Scientific Limited</v>
      </c>
      <c r="D8155" s="8" t="str">
        <f t="shared" si="763"/>
        <v>Soft Tissue</v>
      </c>
      <c r="E8155" s="8">
        <f t="shared" si="765"/>
        <v>0</v>
      </c>
      <c r="F8155" s="8">
        <f t="shared" si="766"/>
        <v>4</v>
      </c>
      <c r="G8155" s="8">
        <f t="shared" si="767"/>
        <v>5</v>
      </c>
      <c r="H8155" s="15">
        <f t="shared" si="768"/>
        <v>7.4999999999999997E-2</v>
      </c>
      <c r="I8155" s="15" t="s">
        <v>372</v>
      </c>
      <c r="J8155" s="10">
        <v>300000166519919</v>
      </c>
      <c r="K8155" s="9" t="s">
        <v>381</v>
      </c>
      <c r="L8155" s="10">
        <v>100000000612168</v>
      </c>
      <c r="M8155" s="9" t="s">
        <v>383</v>
      </c>
      <c r="N8155" s="9"/>
      <c r="O8155" s="9">
        <v>4</v>
      </c>
      <c r="P8155" s="9">
        <v>5</v>
      </c>
      <c r="Q8155" s="9">
        <v>7.5</v>
      </c>
    </row>
    <row r="8156" spans="1:17" hidden="1" x14ac:dyDescent="0.25">
      <c r="A8156" s="8" t="str">
        <f t="shared" si="764"/>
        <v>Medical Lasers and Related Accessories and ServiceBoston Scientific Limited</v>
      </c>
      <c r="B8156" s="8" t="str">
        <f>VLOOKUP(J8156,'Contract IDs'!A:D,4,0)</f>
        <v>Medical Lasers and Related Accessories and Service</v>
      </c>
      <c r="C8156" s="8" t="str">
        <f>VLOOKUP(L8156,'Supplier IDs'!A:C,3,0)</f>
        <v>Boston Scientific Limited</v>
      </c>
      <c r="D8156" s="8" t="str">
        <f t="shared" si="763"/>
        <v>Soft Tissue</v>
      </c>
      <c r="E8156" s="8">
        <f t="shared" si="765"/>
        <v>0</v>
      </c>
      <c r="F8156" s="8">
        <f t="shared" si="766"/>
        <v>6</v>
      </c>
      <c r="G8156" s="8">
        <f t="shared" si="767"/>
        <v>10</v>
      </c>
      <c r="H8156" s="15">
        <f t="shared" si="768"/>
        <v>0.1</v>
      </c>
      <c r="I8156" s="15" t="s">
        <v>372</v>
      </c>
      <c r="J8156" s="10">
        <v>300000166519919</v>
      </c>
      <c r="K8156" s="9" t="s">
        <v>381</v>
      </c>
      <c r="L8156" s="10">
        <v>100000000612168</v>
      </c>
      <c r="M8156" s="9" t="s">
        <v>383</v>
      </c>
      <c r="N8156" s="9"/>
      <c r="O8156" s="9">
        <v>6</v>
      </c>
      <c r="P8156" s="9">
        <v>10</v>
      </c>
      <c r="Q8156" s="9">
        <v>10</v>
      </c>
    </row>
    <row r="8157" spans="1:17" hidden="1" x14ac:dyDescent="0.25">
      <c r="A8157" s="8" t="str">
        <f t="shared" si="764"/>
        <v>Medical Lasers and Related Accessories and ServiceBoston Scientific Limited</v>
      </c>
      <c r="B8157" s="8" t="str">
        <f>VLOOKUP(J8157,'Contract IDs'!A:D,4,0)</f>
        <v>Medical Lasers and Related Accessories and Service</v>
      </c>
      <c r="C8157" s="8" t="str">
        <f>VLOOKUP(L8157,'Supplier IDs'!A:C,3,0)</f>
        <v>Boston Scientific Limited</v>
      </c>
      <c r="D8157" s="8" t="str">
        <f t="shared" si="763"/>
        <v>Soft Tissue</v>
      </c>
      <c r="E8157" s="8">
        <f t="shared" si="765"/>
        <v>0</v>
      </c>
      <c r="F8157" s="8">
        <f t="shared" si="766"/>
        <v>11</v>
      </c>
      <c r="G8157" s="8">
        <f t="shared" si="767"/>
        <v>15</v>
      </c>
      <c r="H8157" s="15">
        <f t="shared" si="768"/>
        <v>0.125</v>
      </c>
      <c r="I8157" s="15" t="s">
        <v>372</v>
      </c>
      <c r="J8157" s="10">
        <v>300000166519919</v>
      </c>
      <c r="K8157" s="9" t="s">
        <v>381</v>
      </c>
      <c r="L8157" s="10">
        <v>100000000612168</v>
      </c>
      <c r="M8157" s="9" t="s">
        <v>383</v>
      </c>
      <c r="N8157" s="9"/>
      <c r="O8157" s="9">
        <v>11</v>
      </c>
      <c r="P8157" s="9">
        <v>15</v>
      </c>
      <c r="Q8157" s="9">
        <v>12.5</v>
      </c>
    </row>
    <row r="8158" spans="1:17" hidden="1" x14ac:dyDescent="0.25">
      <c r="A8158" s="8" t="str">
        <f t="shared" si="764"/>
        <v>Medical Lasers and Related Accessories and ServiceBoston Scientific Limited</v>
      </c>
      <c r="B8158" s="8" t="str">
        <f>VLOOKUP(J8158,'Contract IDs'!A:D,4,0)</f>
        <v>Medical Lasers and Related Accessories and Service</v>
      </c>
      <c r="C8158" s="8" t="str">
        <f>VLOOKUP(L8158,'Supplier IDs'!A:C,3,0)</f>
        <v>Boston Scientific Limited</v>
      </c>
      <c r="D8158" s="8" t="str">
        <f t="shared" si="763"/>
        <v>Soft Tissue</v>
      </c>
      <c r="E8158" s="8">
        <f t="shared" si="765"/>
        <v>0</v>
      </c>
      <c r="F8158" s="8">
        <f t="shared" si="766"/>
        <v>16</v>
      </c>
      <c r="G8158" s="8">
        <f t="shared" si="767"/>
        <v>20</v>
      </c>
      <c r="H8158" s="15">
        <f t="shared" si="768"/>
        <v>0.15</v>
      </c>
      <c r="I8158" s="15" t="s">
        <v>372</v>
      </c>
      <c r="J8158" s="10">
        <v>300000166519919</v>
      </c>
      <c r="K8158" s="9" t="s">
        <v>381</v>
      </c>
      <c r="L8158" s="10">
        <v>100000000612168</v>
      </c>
      <c r="M8158" s="9" t="s">
        <v>383</v>
      </c>
      <c r="N8158" s="9"/>
      <c r="O8158" s="9">
        <v>16</v>
      </c>
      <c r="P8158" s="9">
        <v>20</v>
      </c>
      <c r="Q8158" s="9">
        <v>15</v>
      </c>
    </row>
    <row r="8159" spans="1:17" hidden="1" x14ac:dyDescent="0.25">
      <c r="A8159" s="8" t="str">
        <f t="shared" si="764"/>
        <v>Medical Lasers and Related Accessories and ServiceBoston Scientific Limited</v>
      </c>
      <c r="B8159" s="8" t="str">
        <f>VLOOKUP(J8159,'Contract IDs'!A:D,4,0)</f>
        <v>Medical Lasers and Related Accessories and Service</v>
      </c>
      <c r="C8159" s="8" t="str">
        <f>VLOOKUP(L8159,'Supplier IDs'!A:C,3,0)</f>
        <v>Boston Scientific Limited</v>
      </c>
      <c r="D8159" s="8" t="str">
        <f t="shared" si="763"/>
        <v>Soft Tissue</v>
      </c>
      <c r="E8159" s="8">
        <f t="shared" si="765"/>
        <v>0</v>
      </c>
      <c r="F8159" s="8">
        <f t="shared" si="766"/>
        <v>21</v>
      </c>
      <c r="G8159" s="8">
        <f t="shared" si="767"/>
        <v>999</v>
      </c>
      <c r="H8159" s="15">
        <f t="shared" si="768"/>
        <v>0.2</v>
      </c>
      <c r="I8159" s="15" t="s">
        <v>372</v>
      </c>
      <c r="J8159" s="10">
        <v>300000166519919</v>
      </c>
      <c r="K8159" s="9" t="s">
        <v>381</v>
      </c>
      <c r="L8159" s="10">
        <v>100000000612168</v>
      </c>
      <c r="M8159" s="9" t="s">
        <v>383</v>
      </c>
      <c r="N8159" s="9"/>
      <c r="O8159" s="9">
        <v>21</v>
      </c>
      <c r="P8159" s="9">
        <v>999</v>
      </c>
      <c r="Q8159" s="9">
        <v>20</v>
      </c>
    </row>
    <row r="8160" spans="1:17" hidden="1" x14ac:dyDescent="0.25">
      <c r="A8160" s="8" t="str">
        <f t="shared" si="764"/>
        <v>Medical Lasers and Related Accessories and ServiceCarleton Medical Limited</v>
      </c>
      <c r="B8160" s="8" t="str">
        <f>VLOOKUP(J8160,'Contract IDs'!A:D,4,0)</f>
        <v>Medical Lasers and Related Accessories and Service</v>
      </c>
      <c r="C8160" s="8" t="str">
        <f>VLOOKUP(L8160,'Supplier IDs'!A:C,3,0)</f>
        <v>Carleton Medical Limited</v>
      </c>
      <c r="D8160" s="8" t="str">
        <f t="shared" si="763"/>
        <v>ENT</v>
      </c>
      <c r="E8160" s="8">
        <f t="shared" si="765"/>
        <v>0</v>
      </c>
      <c r="F8160" s="8">
        <f t="shared" si="766"/>
        <v>2</v>
      </c>
      <c r="G8160" s="8">
        <f t="shared" si="767"/>
        <v>2</v>
      </c>
      <c r="H8160" s="15">
        <f t="shared" si="768"/>
        <v>0.03</v>
      </c>
      <c r="I8160" s="15" t="s">
        <v>372</v>
      </c>
      <c r="J8160" s="10">
        <v>300000166519919</v>
      </c>
      <c r="K8160" s="9" t="s">
        <v>381</v>
      </c>
      <c r="L8160" s="10">
        <v>100000000613164</v>
      </c>
      <c r="M8160" s="9" t="s">
        <v>190</v>
      </c>
      <c r="N8160" s="9"/>
      <c r="O8160" s="9">
        <v>2</v>
      </c>
      <c r="P8160" s="9">
        <v>2</v>
      </c>
      <c r="Q8160" s="9">
        <v>3</v>
      </c>
    </row>
    <row r="8161" spans="1:17" hidden="1" x14ac:dyDescent="0.25">
      <c r="A8161" s="8" t="str">
        <f t="shared" si="764"/>
        <v>Medical Lasers and Related Accessories and ServiceCarleton Medical Limited</v>
      </c>
      <c r="B8161" s="8" t="str">
        <f>VLOOKUP(J8161,'Contract IDs'!A:D,4,0)</f>
        <v>Medical Lasers and Related Accessories and Service</v>
      </c>
      <c r="C8161" s="8" t="str">
        <f>VLOOKUP(L8161,'Supplier IDs'!A:C,3,0)</f>
        <v>Carleton Medical Limited</v>
      </c>
      <c r="D8161" s="8" t="str">
        <f t="shared" si="763"/>
        <v>ENT</v>
      </c>
      <c r="E8161" s="8">
        <f t="shared" si="765"/>
        <v>0</v>
      </c>
      <c r="F8161" s="8">
        <f t="shared" si="766"/>
        <v>3</v>
      </c>
      <c r="G8161" s="8">
        <f t="shared" si="767"/>
        <v>3</v>
      </c>
      <c r="H8161" s="15">
        <f t="shared" si="768"/>
        <v>0.05</v>
      </c>
      <c r="I8161" s="15" t="s">
        <v>372</v>
      </c>
      <c r="J8161" s="10">
        <v>300000166519919</v>
      </c>
      <c r="K8161" s="9" t="s">
        <v>381</v>
      </c>
      <c r="L8161" s="10">
        <v>100000000613164</v>
      </c>
      <c r="M8161" s="9" t="s">
        <v>190</v>
      </c>
      <c r="N8161" s="9"/>
      <c r="O8161" s="9">
        <v>3</v>
      </c>
      <c r="P8161" s="9">
        <v>3</v>
      </c>
      <c r="Q8161" s="9">
        <v>5</v>
      </c>
    </row>
    <row r="8162" spans="1:17" hidden="1" x14ac:dyDescent="0.25">
      <c r="A8162" s="8" t="str">
        <f t="shared" si="764"/>
        <v>Medical Lasers and Related Accessories and ServiceCarleton Medical Limited</v>
      </c>
      <c r="B8162" s="8" t="str">
        <f>VLOOKUP(J8162,'Contract IDs'!A:D,4,0)</f>
        <v>Medical Lasers and Related Accessories and Service</v>
      </c>
      <c r="C8162" s="8" t="str">
        <f>VLOOKUP(L8162,'Supplier IDs'!A:C,3,0)</f>
        <v>Carleton Medical Limited</v>
      </c>
      <c r="D8162" s="8" t="str">
        <f t="shared" si="763"/>
        <v>ENT</v>
      </c>
      <c r="E8162" s="8">
        <f t="shared" si="765"/>
        <v>0</v>
      </c>
      <c r="F8162" s="8">
        <f t="shared" si="766"/>
        <v>4</v>
      </c>
      <c r="G8162" s="8">
        <f t="shared" si="767"/>
        <v>4</v>
      </c>
      <c r="H8162" s="15">
        <f t="shared" si="768"/>
        <v>7.4999999999999997E-2</v>
      </c>
      <c r="I8162" s="15" t="s">
        <v>372</v>
      </c>
      <c r="J8162" s="10">
        <v>300000166519919</v>
      </c>
      <c r="K8162" s="9" t="s">
        <v>381</v>
      </c>
      <c r="L8162" s="10">
        <v>100000000613164</v>
      </c>
      <c r="M8162" s="9" t="s">
        <v>190</v>
      </c>
      <c r="N8162" s="9"/>
      <c r="O8162" s="9">
        <v>4</v>
      </c>
      <c r="P8162" s="9">
        <v>4</v>
      </c>
      <c r="Q8162" s="9">
        <v>7.5</v>
      </c>
    </row>
    <row r="8163" spans="1:17" hidden="1" x14ac:dyDescent="0.25">
      <c r="A8163" s="8" t="str">
        <f t="shared" si="764"/>
        <v>Medical Lasers and Related Accessories and ServiceCarleton Medical Limited</v>
      </c>
      <c r="B8163" s="8" t="str">
        <f>VLOOKUP(J8163,'Contract IDs'!A:D,4,0)</f>
        <v>Medical Lasers and Related Accessories and Service</v>
      </c>
      <c r="C8163" s="8" t="str">
        <f>VLOOKUP(L8163,'Supplier IDs'!A:C,3,0)</f>
        <v>Carleton Medical Limited</v>
      </c>
      <c r="D8163" s="8" t="str">
        <f t="shared" si="763"/>
        <v>ENT</v>
      </c>
      <c r="E8163" s="8">
        <f t="shared" si="765"/>
        <v>0</v>
      </c>
      <c r="F8163" s="8">
        <f t="shared" si="766"/>
        <v>5</v>
      </c>
      <c r="G8163" s="8">
        <f t="shared" si="767"/>
        <v>10</v>
      </c>
      <c r="H8163" s="15">
        <f t="shared" si="768"/>
        <v>0.1</v>
      </c>
      <c r="I8163" s="15" t="s">
        <v>372</v>
      </c>
      <c r="J8163" s="10">
        <v>300000166519919</v>
      </c>
      <c r="K8163" s="9" t="s">
        <v>381</v>
      </c>
      <c r="L8163" s="10">
        <v>100000000613164</v>
      </c>
      <c r="M8163" s="9" t="s">
        <v>190</v>
      </c>
      <c r="N8163" s="9"/>
      <c r="O8163" s="9">
        <v>5</v>
      </c>
      <c r="P8163" s="9">
        <v>10</v>
      </c>
      <c r="Q8163" s="9">
        <v>10</v>
      </c>
    </row>
    <row r="8164" spans="1:17" hidden="1" x14ac:dyDescent="0.25">
      <c r="A8164" s="8" t="str">
        <f t="shared" si="764"/>
        <v>Medical Lasers and Related Accessories and ServiceCarleton Medical Limited</v>
      </c>
      <c r="B8164" s="8" t="str">
        <f>VLOOKUP(J8164,'Contract IDs'!A:D,4,0)</f>
        <v>Medical Lasers and Related Accessories and Service</v>
      </c>
      <c r="C8164" s="8" t="str">
        <f>VLOOKUP(L8164,'Supplier IDs'!A:C,3,0)</f>
        <v>Carleton Medical Limited</v>
      </c>
      <c r="D8164" s="8" t="str">
        <f t="shared" si="763"/>
        <v>ENT</v>
      </c>
      <c r="E8164" s="8">
        <f t="shared" si="765"/>
        <v>0</v>
      </c>
      <c r="F8164" s="8">
        <f t="shared" si="766"/>
        <v>11</v>
      </c>
      <c r="G8164" s="8">
        <f t="shared" si="767"/>
        <v>15</v>
      </c>
      <c r="H8164" s="15">
        <f t="shared" si="768"/>
        <v>0.12</v>
      </c>
      <c r="I8164" s="15" t="s">
        <v>372</v>
      </c>
      <c r="J8164" s="10">
        <v>300000166519919</v>
      </c>
      <c r="K8164" s="9" t="s">
        <v>381</v>
      </c>
      <c r="L8164" s="10">
        <v>100000000613164</v>
      </c>
      <c r="M8164" s="9" t="s">
        <v>190</v>
      </c>
      <c r="N8164" s="9"/>
      <c r="O8164" s="9">
        <v>11</v>
      </c>
      <c r="P8164" s="9">
        <v>15</v>
      </c>
      <c r="Q8164" s="9">
        <v>12</v>
      </c>
    </row>
    <row r="8165" spans="1:17" hidden="1" x14ac:dyDescent="0.25">
      <c r="A8165" s="8" t="str">
        <f t="shared" si="764"/>
        <v>Medical Lasers and Related Accessories and ServiceCarleton Medical Limited</v>
      </c>
      <c r="B8165" s="8" t="str">
        <f>VLOOKUP(J8165,'Contract IDs'!A:D,4,0)</f>
        <v>Medical Lasers and Related Accessories and Service</v>
      </c>
      <c r="C8165" s="8" t="str">
        <f>VLOOKUP(L8165,'Supplier IDs'!A:C,3,0)</f>
        <v>Carleton Medical Limited</v>
      </c>
      <c r="D8165" s="8" t="str">
        <f t="shared" si="763"/>
        <v>ENT</v>
      </c>
      <c r="E8165" s="8">
        <f t="shared" si="765"/>
        <v>0</v>
      </c>
      <c r="F8165" s="8">
        <f t="shared" si="766"/>
        <v>16</v>
      </c>
      <c r="G8165" s="8">
        <f t="shared" si="767"/>
        <v>20</v>
      </c>
      <c r="H8165" s="15">
        <f t="shared" si="768"/>
        <v>0.15</v>
      </c>
      <c r="I8165" s="15" t="s">
        <v>372</v>
      </c>
      <c r="J8165" s="10">
        <v>300000166519919</v>
      </c>
      <c r="K8165" s="9" t="s">
        <v>381</v>
      </c>
      <c r="L8165" s="10">
        <v>100000000613164</v>
      </c>
      <c r="M8165" s="9" t="s">
        <v>190</v>
      </c>
      <c r="N8165" s="9"/>
      <c r="O8165" s="9">
        <v>16</v>
      </c>
      <c r="P8165" s="9">
        <v>20</v>
      </c>
      <c r="Q8165" s="9">
        <v>15</v>
      </c>
    </row>
    <row r="8166" spans="1:17" hidden="1" x14ac:dyDescent="0.25">
      <c r="A8166" s="8" t="str">
        <f t="shared" si="764"/>
        <v>Medical Lasers and Related Accessories and ServiceCarleton Medical Limited</v>
      </c>
      <c r="B8166" s="8" t="str">
        <f>VLOOKUP(J8166,'Contract IDs'!A:D,4,0)</f>
        <v>Medical Lasers and Related Accessories and Service</v>
      </c>
      <c r="C8166" s="8" t="str">
        <f>VLOOKUP(L8166,'Supplier IDs'!A:C,3,0)</f>
        <v>Carleton Medical Limited</v>
      </c>
      <c r="D8166" s="8" t="str">
        <f t="shared" si="763"/>
        <v>ENT</v>
      </c>
      <c r="E8166" s="8">
        <f t="shared" si="765"/>
        <v>0</v>
      </c>
      <c r="F8166" s="8">
        <f t="shared" si="766"/>
        <v>21</v>
      </c>
      <c r="G8166" s="8">
        <f t="shared" si="767"/>
        <v>999</v>
      </c>
      <c r="H8166" s="15">
        <f t="shared" si="768"/>
        <v>0.2</v>
      </c>
      <c r="I8166" s="15" t="s">
        <v>372</v>
      </c>
      <c r="J8166" s="10">
        <v>300000166519919</v>
      </c>
      <c r="K8166" s="9" t="s">
        <v>381</v>
      </c>
      <c r="L8166" s="10">
        <v>100000000613164</v>
      </c>
      <c r="M8166" s="9" t="s">
        <v>190</v>
      </c>
      <c r="N8166" s="9"/>
      <c r="O8166" s="9">
        <v>21</v>
      </c>
      <c r="P8166" s="9">
        <v>999</v>
      </c>
      <c r="Q8166" s="9">
        <v>20</v>
      </c>
    </row>
    <row r="8167" spans="1:17" hidden="1" x14ac:dyDescent="0.25">
      <c r="A8167" s="8" t="str">
        <f t="shared" si="764"/>
        <v>Medical Lasers and Related Accessories and ServiceColoplast Limited</v>
      </c>
      <c r="B8167" s="8" t="str">
        <f>VLOOKUP(J8167,'Contract IDs'!A:D,4,0)</f>
        <v>Medical Lasers and Related Accessories and Service</v>
      </c>
      <c r="C8167" s="8" t="str">
        <f>VLOOKUP(L8167,'Supplier IDs'!A:C,3,0)</f>
        <v>Coloplast Limited</v>
      </c>
      <c r="D8167" s="8" t="str">
        <f t="shared" si="763"/>
        <v>Stones</v>
      </c>
      <c r="E8167" s="8">
        <f t="shared" si="765"/>
        <v>0</v>
      </c>
      <c r="F8167" s="8">
        <f t="shared" si="766"/>
        <v>2</v>
      </c>
      <c r="G8167" s="8">
        <f t="shared" si="767"/>
        <v>999</v>
      </c>
      <c r="H8167" s="15">
        <f t="shared" si="768"/>
        <v>0.15</v>
      </c>
      <c r="I8167" s="15" t="s">
        <v>372</v>
      </c>
      <c r="J8167" s="10">
        <v>300000166519919</v>
      </c>
      <c r="K8167" s="9" t="s">
        <v>381</v>
      </c>
      <c r="L8167" s="10">
        <v>100000000612612</v>
      </c>
      <c r="M8167" s="9" t="s">
        <v>382</v>
      </c>
      <c r="N8167" s="9"/>
      <c r="O8167" s="9">
        <v>2</v>
      </c>
      <c r="P8167" s="9">
        <v>999</v>
      </c>
      <c r="Q8167" s="9">
        <v>15</v>
      </c>
    </row>
    <row r="8168" spans="1:17" hidden="1" x14ac:dyDescent="0.25">
      <c r="A8168" s="8" t="str">
        <f t="shared" si="764"/>
        <v>Medical Lasers and Related Accessories and ServiceCook (UK) Limited</v>
      </c>
      <c r="B8168" s="8" t="str">
        <f>VLOOKUP(J8168,'Contract IDs'!A:D,4,0)</f>
        <v>Medical Lasers and Related Accessories and Service</v>
      </c>
      <c r="C8168" s="8" t="str">
        <f>VLOOKUP(L8168,'Supplier IDs'!A:C,3,0)</f>
        <v>Cook (UK) Limited</v>
      </c>
      <c r="D8168" s="8" t="str">
        <f t="shared" si="763"/>
        <v>Stones</v>
      </c>
      <c r="E8168" s="8">
        <f t="shared" si="765"/>
        <v>0</v>
      </c>
      <c r="F8168" s="8">
        <f t="shared" si="766"/>
        <v>2</v>
      </c>
      <c r="G8168" s="8">
        <f t="shared" si="767"/>
        <v>2</v>
      </c>
      <c r="H8168" s="15">
        <f t="shared" si="768"/>
        <v>0.01</v>
      </c>
      <c r="I8168" s="15" t="s">
        <v>372</v>
      </c>
      <c r="J8168" s="10">
        <v>300000166519919</v>
      </c>
      <c r="K8168" s="9" t="s">
        <v>381</v>
      </c>
      <c r="L8168" s="10">
        <v>100000000612181</v>
      </c>
      <c r="M8168" s="9" t="s">
        <v>382</v>
      </c>
      <c r="N8168" s="9"/>
      <c r="O8168" s="9">
        <v>2</v>
      </c>
      <c r="P8168" s="9">
        <v>2</v>
      </c>
      <c r="Q8168" s="9">
        <v>1</v>
      </c>
    </row>
    <row r="8169" spans="1:17" hidden="1" x14ac:dyDescent="0.25">
      <c r="A8169" s="8" t="str">
        <f t="shared" si="764"/>
        <v>Medical Lasers and Related Accessories and ServiceCook (UK) Limited</v>
      </c>
      <c r="B8169" s="8" t="str">
        <f>VLOOKUP(J8169,'Contract IDs'!A:D,4,0)</f>
        <v>Medical Lasers and Related Accessories and Service</v>
      </c>
      <c r="C8169" s="8" t="str">
        <f>VLOOKUP(L8169,'Supplier IDs'!A:C,3,0)</f>
        <v>Cook (UK) Limited</v>
      </c>
      <c r="D8169" s="8" t="str">
        <f t="shared" si="763"/>
        <v>Stones</v>
      </c>
      <c r="E8169" s="8">
        <f t="shared" si="765"/>
        <v>0</v>
      </c>
      <c r="F8169" s="8">
        <f t="shared" si="766"/>
        <v>3</v>
      </c>
      <c r="G8169" s="8">
        <f t="shared" si="767"/>
        <v>3</v>
      </c>
      <c r="H8169" s="15">
        <f t="shared" si="768"/>
        <v>1.4999999999999999E-2</v>
      </c>
      <c r="I8169" s="15" t="s">
        <v>372</v>
      </c>
      <c r="J8169" s="10">
        <v>300000166519919</v>
      </c>
      <c r="K8169" s="9" t="s">
        <v>381</v>
      </c>
      <c r="L8169" s="10">
        <v>100000000612181</v>
      </c>
      <c r="M8169" s="9" t="s">
        <v>382</v>
      </c>
      <c r="N8169" s="9"/>
      <c r="O8169" s="9">
        <v>3</v>
      </c>
      <c r="P8169" s="9">
        <v>3</v>
      </c>
      <c r="Q8169" s="9">
        <v>1.5</v>
      </c>
    </row>
    <row r="8170" spans="1:17" hidden="1" x14ac:dyDescent="0.25">
      <c r="A8170" s="8" t="str">
        <f t="shared" si="764"/>
        <v>Medical Lasers and Related Accessories and ServiceCook (UK) Limited</v>
      </c>
      <c r="B8170" s="8" t="str">
        <f>VLOOKUP(J8170,'Contract IDs'!A:D,4,0)</f>
        <v>Medical Lasers and Related Accessories and Service</v>
      </c>
      <c r="C8170" s="8" t="str">
        <f>VLOOKUP(L8170,'Supplier IDs'!A:C,3,0)</f>
        <v>Cook (UK) Limited</v>
      </c>
      <c r="D8170" s="8" t="str">
        <f t="shared" si="763"/>
        <v>Stones</v>
      </c>
      <c r="E8170" s="8">
        <f t="shared" si="765"/>
        <v>0</v>
      </c>
      <c r="F8170" s="8">
        <f t="shared" si="766"/>
        <v>4</v>
      </c>
      <c r="G8170" s="8">
        <f t="shared" si="767"/>
        <v>999</v>
      </c>
      <c r="H8170" s="15">
        <f t="shared" si="768"/>
        <v>0.02</v>
      </c>
      <c r="I8170" s="15" t="s">
        <v>372</v>
      </c>
      <c r="J8170" s="10">
        <v>300000166519919</v>
      </c>
      <c r="K8170" s="9" t="s">
        <v>381</v>
      </c>
      <c r="L8170" s="10">
        <v>100000000612181</v>
      </c>
      <c r="M8170" s="9" t="s">
        <v>382</v>
      </c>
      <c r="N8170" s="9"/>
      <c r="O8170" s="9">
        <v>4</v>
      </c>
      <c r="P8170" s="9">
        <v>999</v>
      </c>
      <c r="Q8170" s="9">
        <v>2</v>
      </c>
    </row>
    <row r="8171" spans="1:17" hidden="1" x14ac:dyDescent="0.25">
      <c r="A8171" s="8" t="str">
        <f t="shared" si="764"/>
        <v>Medical Lasers and Related Accessories and ServiceIngles Medical Limited</v>
      </c>
      <c r="B8171" s="8" t="str">
        <f>VLOOKUP(J8171,'Contract IDs'!A:D,4,0)</f>
        <v>Medical Lasers and Related Accessories and Service</v>
      </c>
      <c r="C8171" s="8" t="str">
        <f>VLOOKUP(L8171,'Supplier IDs'!A:C,3,0)</f>
        <v>Ingles Medical Limited</v>
      </c>
      <c r="D8171" s="8" t="str">
        <f t="shared" si="763"/>
        <v>Stones</v>
      </c>
      <c r="E8171" s="8">
        <f t="shared" si="765"/>
        <v>0</v>
      </c>
      <c r="F8171" s="8">
        <f t="shared" si="766"/>
        <v>2</v>
      </c>
      <c r="G8171" s="8">
        <f t="shared" si="767"/>
        <v>2</v>
      </c>
      <c r="H8171" s="15">
        <f t="shared" si="768"/>
        <v>0.01</v>
      </c>
      <c r="I8171" s="15" t="s">
        <v>372</v>
      </c>
      <c r="J8171" s="10">
        <v>300000166519919</v>
      </c>
      <c r="K8171" s="9" t="s">
        <v>381</v>
      </c>
      <c r="L8171" s="10">
        <v>300000166525828</v>
      </c>
      <c r="M8171" s="9" t="s">
        <v>382</v>
      </c>
      <c r="N8171" s="9"/>
      <c r="O8171" s="9">
        <v>2</v>
      </c>
      <c r="P8171" s="9">
        <v>2</v>
      </c>
      <c r="Q8171" s="9">
        <v>1</v>
      </c>
    </row>
    <row r="8172" spans="1:17" hidden="1" x14ac:dyDescent="0.25">
      <c r="A8172" s="8" t="str">
        <f t="shared" si="764"/>
        <v>Medical Lasers and Related Accessories and ServiceIngles Medical Limited</v>
      </c>
      <c r="B8172" s="8" t="str">
        <f>VLOOKUP(J8172,'Contract IDs'!A:D,4,0)</f>
        <v>Medical Lasers and Related Accessories and Service</v>
      </c>
      <c r="C8172" s="8" t="str">
        <f>VLOOKUP(L8172,'Supplier IDs'!A:C,3,0)</f>
        <v>Ingles Medical Limited</v>
      </c>
      <c r="D8172" s="8" t="str">
        <f t="shared" si="763"/>
        <v>Stones</v>
      </c>
      <c r="E8172" s="8">
        <f t="shared" si="765"/>
        <v>0</v>
      </c>
      <c r="F8172" s="8">
        <f t="shared" si="766"/>
        <v>3</v>
      </c>
      <c r="G8172" s="8">
        <f t="shared" si="767"/>
        <v>3</v>
      </c>
      <c r="H8172" s="15">
        <f t="shared" si="768"/>
        <v>1.4999999999999999E-2</v>
      </c>
      <c r="I8172" s="15" t="s">
        <v>372</v>
      </c>
      <c r="J8172" s="10">
        <v>300000166519919</v>
      </c>
      <c r="K8172" s="9" t="s">
        <v>381</v>
      </c>
      <c r="L8172" s="10">
        <v>300000166525828</v>
      </c>
      <c r="M8172" s="9" t="s">
        <v>382</v>
      </c>
      <c r="N8172" s="9"/>
      <c r="O8172" s="9">
        <v>3</v>
      </c>
      <c r="P8172" s="9">
        <v>3</v>
      </c>
      <c r="Q8172" s="9">
        <v>1.5</v>
      </c>
    </row>
    <row r="8173" spans="1:17" hidden="1" x14ac:dyDescent="0.25">
      <c r="A8173" s="8" t="str">
        <f t="shared" si="764"/>
        <v>Medical Lasers and Related Accessories and ServiceIngles Medical Limited</v>
      </c>
      <c r="B8173" s="8" t="str">
        <f>VLOOKUP(J8173,'Contract IDs'!A:D,4,0)</f>
        <v>Medical Lasers and Related Accessories and Service</v>
      </c>
      <c r="C8173" s="8" t="str">
        <f>VLOOKUP(L8173,'Supplier IDs'!A:C,3,0)</f>
        <v>Ingles Medical Limited</v>
      </c>
      <c r="D8173" s="8" t="str">
        <f t="shared" si="763"/>
        <v>Stones</v>
      </c>
      <c r="E8173" s="8">
        <f t="shared" si="765"/>
        <v>0</v>
      </c>
      <c r="F8173" s="8">
        <f t="shared" si="766"/>
        <v>4</v>
      </c>
      <c r="G8173" s="8">
        <f t="shared" si="767"/>
        <v>4</v>
      </c>
      <c r="H8173" s="15">
        <f t="shared" si="768"/>
        <v>0.02</v>
      </c>
      <c r="I8173" s="15" t="s">
        <v>372</v>
      </c>
      <c r="J8173" s="10">
        <v>300000166519919</v>
      </c>
      <c r="K8173" s="9" t="s">
        <v>381</v>
      </c>
      <c r="L8173" s="10">
        <v>300000166525828</v>
      </c>
      <c r="M8173" s="9" t="s">
        <v>382</v>
      </c>
      <c r="N8173" s="9"/>
      <c r="O8173" s="9">
        <v>4</v>
      </c>
      <c r="P8173" s="9">
        <v>4</v>
      </c>
      <c r="Q8173" s="9">
        <v>2</v>
      </c>
    </row>
    <row r="8174" spans="1:17" hidden="1" x14ac:dyDescent="0.25">
      <c r="A8174" s="8" t="str">
        <f t="shared" si="764"/>
        <v>Medical Lasers and Related Accessories and ServiceIngles Medical Limited</v>
      </c>
      <c r="B8174" s="8" t="str">
        <f>VLOOKUP(J8174,'Contract IDs'!A:D,4,0)</f>
        <v>Medical Lasers and Related Accessories and Service</v>
      </c>
      <c r="C8174" s="8" t="str">
        <f>VLOOKUP(L8174,'Supplier IDs'!A:C,3,0)</f>
        <v>Ingles Medical Limited</v>
      </c>
      <c r="D8174" s="8" t="str">
        <f t="shared" si="763"/>
        <v>Stones</v>
      </c>
      <c r="E8174" s="8">
        <f t="shared" si="765"/>
        <v>0</v>
      </c>
      <c r="F8174" s="8">
        <f t="shared" si="766"/>
        <v>5</v>
      </c>
      <c r="G8174" s="8">
        <f t="shared" si="767"/>
        <v>5</v>
      </c>
      <c r="H8174" s="15">
        <f t="shared" si="768"/>
        <v>0.03</v>
      </c>
      <c r="I8174" s="15" t="s">
        <v>372</v>
      </c>
      <c r="J8174" s="10">
        <v>300000166519919</v>
      </c>
      <c r="K8174" s="9" t="s">
        <v>381</v>
      </c>
      <c r="L8174" s="10">
        <v>300000166525828</v>
      </c>
      <c r="M8174" s="9" t="s">
        <v>382</v>
      </c>
      <c r="N8174" s="9"/>
      <c r="O8174" s="9">
        <v>5</v>
      </c>
      <c r="P8174" s="9">
        <v>5</v>
      </c>
      <c r="Q8174" s="9">
        <v>3</v>
      </c>
    </row>
    <row r="8175" spans="1:17" hidden="1" x14ac:dyDescent="0.25">
      <c r="A8175" s="8" t="str">
        <f t="shared" si="764"/>
        <v>Medical Lasers and Related Accessories and ServiceLynton Lasers Limited</v>
      </c>
      <c r="B8175" s="8" t="str">
        <f>VLOOKUP(J8175,'Contract IDs'!A:D,4,0)</f>
        <v>Medical Lasers and Related Accessories and Service</v>
      </c>
      <c r="C8175" s="8" t="str">
        <f>VLOOKUP(L8175,'Supplier IDs'!A:C,3,0)</f>
        <v>Lynton Lasers Limited</v>
      </c>
      <c r="D8175" s="8" t="str">
        <f t="shared" si="763"/>
        <v>Ablative</v>
      </c>
      <c r="E8175" s="8">
        <f t="shared" si="765"/>
        <v>0</v>
      </c>
      <c r="F8175" s="8">
        <f t="shared" si="766"/>
        <v>2</v>
      </c>
      <c r="G8175" s="8">
        <f t="shared" si="767"/>
        <v>2</v>
      </c>
      <c r="H8175" s="15">
        <f t="shared" si="768"/>
        <v>0.02</v>
      </c>
      <c r="I8175" s="15" t="s">
        <v>372</v>
      </c>
      <c r="J8175" s="10">
        <v>300000166519919</v>
      </c>
      <c r="K8175" s="9" t="s">
        <v>381</v>
      </c>
      <c r="L8175" s="10">
        <v>100000000611443</v>
      </c>
      <c r="M8175" s="9" t="s">
        <v>515</v>
      </c>
      <c r="N8175" s="9"/>
      <c r="O8175" s="9">
        <v>2</v>
      </c>
      <c r="P8175" s="9">
        <v>2</v>
      </c>
      <c r="Q8175" s="9">
        <v>2</v>
      </c>
    </row>
    <row r="8176" spans="1:17" hidden="1" x14ac:dyDescent="0.25">
      <c r="A8176" s="8" t="str">
        <f t="shared" si="764"/>
        <v>Medical Lasers and Related Accessories and ServiceLynton Lasers Limited</v>
      </c>
      <c r="B8176" s="8" t="str">
        <f>VLOOKUP(J8176,'Contract IDs'!A:D,4,0)</f>
        <v>Medical Lasers and Related Accessories and Service</v>
      </c>
      <c r="C8176" s="8" t="str">
        <f>VLOOKUP(L8176,'Supplier IDs'!A:C,3,0)</f>
        <v>Lynton Lasers Limited</v>
      </c>
      <c r="D8176" s="8" t="str">
        <f t="shared" si="763"/>
        <v>Ablative</v>
      </c>
      <c r="E8176" s="8">
        <f t="shared" si="765"/>
        <v>0</v>
      </c>
      <c r="F8176" s="8">
        <f t="shared" si="766"/>
        <v>3</v>
      </c>
      <c r="G8176" s="8">
        <f t="shared" si="767"/>
        <v>3</v>
      </c>
      <c r="H8176" s="15">
        <f t="shared" si="768"/>
        <v>0.04</v>
      </c>
      <c r="I8176" s="15" t="s">
        <v>372</v>
      </c>
      <c r="J8176" s="10">
        <v>300000166519919</v>
      </c>
      <c r="K8176" s="9" t="s">
        <v>381</v>
      </c>
      <c r="L8176" s="10">
        <v>100000000611443</v>
      </c>
      <c r="M8176" s="9" t="s">
        <v>515</v>
      </c>
      <c r="N8176" s="9"/>
      <c r="O8176" s="9">
        <v>3</v>
      </c>
      <c r="P8176" s="9">
        <v>3</v>
      </c>
      <c r="Q8176" s="9">
        <v>4</v>
      </c>
    </row>
    <row r="8177" spans="1:17" hidden="1" x14ac:dyDescent="0.25">
      <c r="A8177" s="8" t="str">
        <f t="shared" si="764"/>
        <v>Medical Lasers and Related Accessories and ServiceLynton Lasers Limited</v>
      </c>
      <c r="B8177" s="8" t="str">
        <f>VLOOKUP(J8177,'Contract IDs'!A:D,4,0)</f>
        <v>Medical Lasers and Related Accessories and Service</v>
      </c>
      <c r="C8177" s="8" t="str">
        <f>VLOOKUP(L8177,'Supplier IDs'!A:C,3,0)</f>
        <v>Lynton Lasers Limited</v>
      </c>
      <c r="D8177" s="8" t="str">
        <f t="shared" si="763"/>
        <v>Ablative</v>
      </c>
      <c r="E8177" s="8">
        <f t="shared" si="765"/>
        <v>0</v>
      </c>
      <c r="F8177" s="8">
        <f t="shared" si="766"/>
        <v>4</v>
      </c>
      <c r="G8177" s="8">
        <f t="shared" si="767"/>
        <v>4</v>
      </c>
      <c r="H8177" s="15">
        <f t="shared" si="768"/>
        <v>0.06</v>
      </c>
      <c r="I8177" s="15" t="s">
        <v>372</v>
      </c>
      <c r="J8177" s="10">
        <v>300000166519919</v>
      </c>
      <c r="K8177" s="9" t="s">
        <v>381</v>
      </c>
      <c r="L8177" s="10">
        <v>100000000611443</v>
      </c>
      <c r="M8177" s="9" t="s">
        <v>515</v>
      </c>
      <c r="N8177" s="9"/>
      <c r="O8177" s="9">
        <v>4</v>
      </c>
      <c r="P8177" s="9">
        <v>4</v>
      </c>
      <c r="Q8177" s="9">
        <v>6</v>
      </c>
    </row>
    <row r="8178" spans="1:17" hidden="1" x14ac:dyDescent="0.25">
      <c r="A8178" s="8" t="str">
        <f t="shared" si="764"/>
        <v>Medical Lasers and Related Accessories and ServiceLynton Lasers Limited</v>
      </c>
      <c r="B8178" s="8" t="str">
        <f>VLOOKUP(J8178,'Contract IDs'!A:D,4,0)</f>
        <v>Medical Lasers and Related Accessories and Service</v>
      </c>
      <c r="C8178" s="8" t="str">
        <f>VLOOKUP(L8178,'Supplier IDs'!A:C,3,0)</f>
        <v>Lynton Lasers Limited</v>
      </c>
      <c r="D8178" s="8" t="str">
        <f t="shared" si="763"/>
        <v>Ablative</v>
      </c>
      <c r="E8178" s="8">
        <f t="shared" si="765"/>
        <v>0</v>
      </c>
      <c r="F8178" s="8">
        <f t="shared" si="766"/>
        <v>5</v>
      </c>
      <c r="G8178" s="8">
        <f t="shared" si="767"/>
        <v>5</v>
      </c>
      <c r="H8178" s="15">
        <f t="shared" si="768"/>
        <v>0.08</v>
      </c>
      <c r="I8178" s="15" t="s">
        <v>372</v>
      </c>
      <c r="J8178" s="10">
        <v>300000166519919</v>
      </c>
      <c r="K8178" s="9" t="s">
        <v>381</v>
      </c>
      <c r="L8178" s="10">
        <v>100000000611443</v>
      </c>
      <c r="M8178" s="9" t="s">
        <v>515</v>
      </c>
      <c r="N8178" s="9"/>
      <c r="O8178" s="9">
        <v>5</v>
      </c>
      <c r="P8178" s="9">
        <v>5</v>
      </c>
      <c r="Q8178" s="9">
        <v>8</v>
      </c>
    </row>
    <row r="8179" spans="1:17" hidden="1" x14ac:dyDescent="0.25">
      <c r="A8179" s="8" t="str">
        <f t="shared" si="764"/>
        <v>Medical Lasers and Related Accessories and ServiceLynton Lasers Limited</v>
      </c>
      <c r="B8179" s="8" t="str">
        <f>VLOOKUP(J8179,'Contract IDs'!A:D,4,0)</f>
        <v>Medical Lasers and Related Accessories and Service</v>
      </c>
      <c r="C8179" s="8" t="str">
        <f>VLOOKUP(L8179,'Supplier IDs'!A:C,3,0)</f>
        <v>Lynton Lasers Limited</v>
      </c>
      <c r="D8179" s="8" t="str">
        <f t="shared" si="763"/>
        <v>Ablative</v>
      </c>
      <c r="E8179" s="8">
        <f t="shared" si="765"/>
        <v>0</v>
      </c>
      <c r="F8179" s="8">
        <f t="shared" si="766"/>
        <v>6</v>
      </c>
      <c r="G8179" s="8">
        <f t="shared" si="767"/>
        <v>999</v>
      </c>
      <c r="H8179" s="15">
        <f t="shared" si="768"/>
        <v>0.1</v>
      </c>
      <c r="I8179" s="15" t="s">
        <v>372</v>
      </c>
      <c r="J8179" s="10">
        <v>300000166519919</v>
      </c>
      <c r="K8179" s="9" t="s">
        <v>381</v>
      </c>
      <c r="L8179" s="10">
        <v>100000000611443</v>
      </c>
      <c r="M8179" s="9" t="s">
        <v>515</v>
      </c>
      <c r="N8179" s="9"/>
      <c r="O8179" s="9">
        <v>6</v>
      </c>
      <c r="P8179" s="9">
        <v>999</v>
      </c>
      <c r="Q8179" s="9">
        <v>10</v>
      </c>
    </row>
    <row r="8180" spans="1:17" hidden="1" x14ac:dyDescent="0.25">
      <c r="A8180" s="8" t="str">
        <f t="shared" si="764"/>
        <v>Medical Lasers and Related Accessories and ServiceLynton Lasers Limited</v>
      </c>
      <c r="B8180" s="8" t="str">
        <f>VLOOKUP(J8180,'Contract IDs'!A:D,4,0)</f>
        <v>Medical Lasers and Related Accessories and Service</v>
      </c>
      <c r="C8180" s="8" t="str">
        <f>VLOOKUP(L8180,'Supplier IDs'!A:C,3,0)</f>
        <v>Lynton Lasers Limited</v>
      </c>
      <c r="D8180" s="8" t="str">
        <f t="shared" si="763"/>
        <v>Hair Removal</v>
      </c>
      <c r="E8180" s="8">
        <f t="shared" si="765"/>
        <v>0</v>
      </c>
      <c r="F8180" s="8">
        <f t="shared" si="766"/>
        <v>2</v>
      </c>
      <c r="G8180" s="8">
        <f t="shared" si="767"/>
        <v>2</v>
      </c>
      <c r="H8180" s="15">
        <f t="shared" si="768"/>
        <v>0.02</v>
      </c>
      <c r="I8180" s="15" t="s">
        <v>372</v>
      </c>
      <c r="J8180" s="10">
        <v>300000166519919</v>
      </c>
      <c r="K8180" s="9" t="s">
        <v>381</v>
      </c>
      <c r="L8180" s="10">
        <v>100000000611443</v>
      </c>
      <c r="M8180" s="9" t="s">
        <v>516</v>
      </c>
      <c r="N8180" s="9"/>
      <c r="O8180" s="9">
        <v>2</v>
      </c>
      <c r="P8180" s="9">
        <v>2</v>
      </c>
      <c r="Q8180" s="9">
        <v>2</v>
      </c>
    </row>
    <row r="8181" spans="1:17" hidden="1" x14ac:dyDescent="0.25">
      <c r="A8181" s="8" t="str">
        <f t="shared" si="764"/>
        <v>Medical Lasers and Related Accessories and ServiceLynton Lasers Limited</v>
      </c>
      <c r="B8181" s="8" t="str">
        <f>VLOOKUP(J8181,'Contract IDs'!A:D,4,0)</f>
        <v>Medical Lasers and Related Accessories and Service</v>
      </c>
      <c r="C8181" s="8" t="str">
        <f>VLOOKUP(L8181,'Supplier IDs'!A:C,3,0)</f>
        <v>Lynton Lasers Limited</v>
      </c>
      <c r="D8181" s="8" t="str">
        <f t="shared" si="763"/>
        <v>Hair Removal</v>
      </c>
      <c r="E8181" s="8">
        <f t="shared" si="765"/>
        <v>0</v>
      </c>
      <c r="F8181" s="8">
        <f t="shared" si="766"/>
        <v>3</v>
      </c>
      <c r="G8181" s="8">
        <f t="shared" si="767"/>
        <v>3</v>
      </c>
      <c r="H8181" s="15">
        <f t="shared" si="768"/>
        <v>0.04</v>
      </c>
      <c r="I8181" s="15" t="s">
        <v>372</v>
      </c>
      <c r="J8181" s="10">
        <v>300000166519919</v>
      </c>
      <c r="K8181" s="9" t="s">
        <v>381</v>
      </c>
      <c r="L8181" s="10">
        <v>100000000611443</v>
      </c>
      <c r="M8181" s="9" t="s">
        <v>516</v>
      </c>
      <c r="N8181" s="9"/>
      <c r="O8181" s="9">
        <v>3</v>
      </c>
      <c r="P8181" s="9">
        <v>3</v>
      </c>
      <c r="Q8181" s="9">
        <v>4</v>
      </c>
    </row>
    <row r="8182" spans="1:17" hidden="1" x14ac:dyDescent="0.25">
      <c r="A8182" s="8" t="str">
        <f t="shared" si="764"/>
        <v>Medical Lasers and Related Accessories and ServiceLynton Lasers Limited</v>
      </c>
      <c r="B8182" s="8" t="str">
        <f>VLOOKUP(J8182,'Contract IDs'!A:D,4,0)</f>
        <v>Medical Lasers and Related Accessories and Service</v>
      </c>
      <c r="C8182" s="8" t="str">
        <f>VLOOKUP(L8182,'Supplier IDs'!A:C,3,0)</f>
        <v>Lynton Lasers Limited</v>
      </c>
      <c r="D8182" s="8" t="str">
        <f t="shared" si="763"/>
        <v>Hair Removal</v>
      </c>
      <c r="E8182" s="8">
        <f t="shared" si="765"/>
        <v>0</v>
      </c>
      <c r="F8182" s="8">
        <f t="shared" si="766"/>
        <v>4</v>
      </c>
      <c r="G8182" s="8">
        <f t="shared" si="767"/>
        <v>4</v>
      </c>
      <c r="H8182" s="15">
        <f t="shared" si="768"/>
        <v>0.06</v>
      </c>
      <c r="I8182" s="15" t="s">
        <v>372</v>
      </c>
      <c r="J8182" s="10">
        <v>300000166519919</v>
      </c>
      <c r="K8182" s="9" t="s">
        <v>381</v>
      </c>
      <c r="L8182" s="10">
        <v>100000000611443</v>
      </c>
      <c r="M8182" s="9" t="s">
        <v>516</v>
      </c>
      <c r="N8182" s="9"/>
      <c r="O8182" s="9">
        <v>4</v>
      </c>
      <c r="P8182" s="9">
        <v>4</v>
      </c>
      <c r="Q8182" s="9">
        <v>6</v>
      </c>
    </row>
    <row r="8183" spans="1:17" hidden="1" x14ac:dyDescent="0.25">
      <c r="A8183" s="8" t="str">
        <f t="shared" si="764"/>
        <v>Medical Lasers and Related Accessories and ServiceLynton Lasers Limited</v>
      </c>
      <c r="B8183" s="8" t="str">
        <f>VLOOKUP(J8183,'Contract IDs'!A:D,4,0)</f>
        <v>Medical Lasers and Related Accessories and Service</v>
      </c>
      <c r="C8183" s="8" t="str">
        <f>VLOOKUP(L8183,'Supplier IDs'!A:C,3,0)</f>
        <v>Lynton Lasers Limited</v>
      </c>
      <c r="D8183" s="8" t="str">
        <f t="shared" si="763"/>
        <v>Hair Removal</v>
      </c>
      <c r="E8183" s="8">
        <f t="shared" si="765"/>
        <v>0</v>
      </c>
      <c r="F8183" s="8">
        <f t="shared" si="766"/>
        <v>5</v>
      </c>
      <c r="G8183" s="8">
        <f t="shared" si="767"/>
        <v>5</v>
      </c>
      <c r="H8183" s="15">
        <f t="shared" si="768"/>
        <v>0.08</v>
      </c>
      <c r="I8183" s="15" t="s">
        <v>372</v>
      </c>
      <c r="J8183" s="10">
        <v>300000166519919</v>
      </c>
      <c r="K8183" s="9" t="s">
        <v>381</v>
      </c>
      <c r="L8183" s="10">
        <v>100000000611443</v>
      </c>
      <c r="M8183" s="9" t="s">
        <v>516</v>
      </c>
      <c r="N8183" s="9"/>
      <c r="O8183" s="9">
        <v>5</v>
      </c>
      <c r="P8183" s="9">
        <v>5</v>
      </c>
      <c r="Q8183" s="9">
        <v>8</v>
      </c>
    </row>
    <row r="8184" spans="1:17" hidden="1" x14ac:dyDescent="0.25">
      <c r="A8184" s="8" t="str">
        <f t="shared" si="764"/>
        <v>Medical Lasers and Related Accessories and ServiceLynton Lasers Limited</v>
      </c>
      <c r="B8184" s="8" t="str">
        <f>VLOOKUP(J8184,'Contract IDs'!A:D,4,0)</f>
        <v>Medical Lasers and Related Accessories and Service</v>
      </c>
      <c r="C8184" s="8" t="str">
        <f>VLOOKUP(L8184,'Supplier IDs'!A:C,3,0)</f>
        <v>Lynton Lasers Limited</v>
      </c>
      <c r="D8184" s="8" t="str">
        <f t="shared" si="763"/>
        <v>Hair Removal</v>
      </c>
      <c r="E8184" s="8">
        <f t="shared" si="765"/>
        <v>0</v>
      </c>
      <c r="F8184" s="8">
        <f t="shared" si="766"/>
        <v>6</v>
      </c>
      <c r="G8184" s="8">
        <f t="shared" si="767"/>
        <v>999</v>
      </c>
      <c r="H8184" s="15">
        <f t="shared" si="768"/>
        <v>0.1</v>
      </c>
      <c r="I8184" s="15" t="s">
        <v>372</v>
      </c>
      <c r="J8184" s="10">
        <v>300000166519919</v>
      </c>
      <c r="K8184" s="9" t="s">
        <v>381</v>
      </c>
      <c r="L8184" s="10">
        <v>100000000611443</v>
      </c>
      <c r="M8184" s="9" t="s">
        <v>516</v>
      </c>
      <c r="N8184" s="9"/>
      <c r="O8184" s="9">
        <v>6</v>
      </c>
      <c r="P8184" s="9">
        <v>999</v>
      </c>
      <c r="Q8184" s="9">
        <v>10</v>
      </c>
    </row>
    <row r="8185" spans="1:17" hidden="1" x14ac:dyDescent="0.25">
      <c r="A8185" s="8" t="str">
        <f t="shared" si="764"/>
        <v>Medical Lasers and Related Accessories and ServiceLynton Lasers Limited</v>
      </c>
      <c r="B8185" s="8" t="str">
        <f>VLOOKUP(J8185,'Contract IDs'!A:D,4,0)</f>
        <v>Medical Lasers and Related Accessories and Service</v>
      </c>
      <c r="C8185" s="8" t="str">
        <f>VLOOKUP(L8185,'Supplier IDs'!A:C,3,0)</f>
        <v>Lynton Lasers Limited</v>
      </c>
      <c r="D8185" s="8" t="str">
        <f t="shared" si="763"/>
        <v>Vascular</v>
      </c>
      <c r="E8185" s="8">
        <f t="shared" si="765"/>
        <v>0</v>
      </c>
      <c r="F8185" s="8">
        <f t="shared" si="766"/>
        <v>2</v>
      </c>
      <c r="G8185" s="8">
        <f t="shared" si="767"/>
        <v>2</v>
      </c>
      <c r="H8185" s="15">
        <f t="shared" si="768"/>
        <v>0.02</v>
      </c>
      <c r="I8185" s="15" t="s">
        <v>372</v>
      </c>
      <c r="J8185" s="10">
        <v>300000166519919</v>
      </c>
      <c r="K8185" s="9" t="s">
        <v>381</v>
      </c>
      <c r="L8185" s="10">
        <v>100000000611443</v>
      </c>
      <c r="M8185" s="9" t="s">
        <v>517</v>
      </c>
      <c r="N8185" s="9"/>
      <c r="O8185" s="9">
        <v>2</v>
      </c>
      <c r="P8185" s="9">
        <v>2</v>
      </c>
      <c r="Q8185" s="9">
        <v>2</v>
      </c>
    </row>
    <row r="8186" spans="1:17" hidden="1" x14ac:dyDescent="0.25">
      <c r="A8186" s="8" t="str">
        <f t="shared" si="764"/>
        <v>Medical Lasers and Related Accessories and ServiceLynton Lasers Limited</v>
      </c>
      <c r="B8186" s="8" t="str">
        <f>VLOOKUP(J8186,'Contract IDs'!A:D,4,0)</f>
        <v>Medical Lasers and Related Accessories and Service</v>
      </c>
      <c r="C8186" s="8" t="str">
        <f>VLOOKUP(L8186,'Supplier IDs'!A:C,3,0)</f>
        <v>Lynton Lasers Limited</v>
      </c>
      <c r="D8186" s="8" t="str">
        <f t="shared" si="763"/>
        <v>Vascular</v>
      </c>
      <c r="E8186" s="8">
        <f t="shared" si="765"/>
        <v>0</v>
      </c>
      <c r="F8186" s="8">
        <f t="shared" si="766"/>
        <v>3</v>
      </c>
      <c r="G8186" s="8">
        <f t="shared" si="767"/>
        <v>3</v>
      </c>
      <c r="H8186" s="15">
        <f t="shared" si="768"/>
        <v>0.04</v>
      </c>
      <c r="I8186" s="15" t="s">
        <v>372</v>
      </c>
      <c r="J8186" s="10">
        <v>300000166519919</v>
      </c>
      <c r="K8186" s="9" t="s">
        <v>381</v>
      </c>
      <c r="L8186" s="10">
        <v>100000000611443</v>
      </c>
      <c r="M8186" s="9" t="s">
        <v>517</v>
      </c>
      <c r="N8186" s="9"/>
      <c r="O8186" s="9">
        <v>3</v>
      </c>
      <c r="P8186" s="9">
        <v>3</v>
      </c>
      <c r="Q8186" s="9">
        <v>4</v>
      </c>
    </row>
    <row r="8187" spans="1:17" hidden="1" x14ac:dyDescent="0.25">
      <c r="A8187" s="8" t="str">
        <f t="shared" si="764"/>
        <v>Medical Lasers and Related Accessories and ServiceLynton Lasers Limited</v>
      </c>
      <c r="B8187" s="8" t="str">
        <f>VLOOKUP(J8187,'Contract IDs'!A:D,4,0)</f>
        <v>Medical Lasers and Related Accessories and Service</v>
      </c>
      <c r="C8187" s="8" t="str">
        <f>VLOOKUP(L8187,'Supplier IDs'!A:C,3,0)</f>
        <v>Lynton Lasers Limited</v>
      </c>
      <c r="D8187" s="8" t="str">
        <f t="shared" si="763"/>
        <v>Vascular</v>
      </c>
      <c r="E8187" s="8">
        <f t="shared" si="765"/>
        <v>0</v>
      </c>
      <c r="F8187" s="8">
        <f t="shared" si="766"/>
        <v>4</v>
      </c>
      <c r="G8187" s="8">
        <f t="shared" si="767"/>
        <v>4</v>
      </c>
      <c r="H8187" s="15">
        <f t="shared" si="768"/>
        <v>0.06</v>
      </c>
      <c r="I8187" s="15" t="s">
        <v>372</v>
      </c>
      <c r="J8187" s="10">
        <v>300000166519919</v>
      </c>
      <c r="K8187" s="9" t="s">
        <v>381</v>
      </c>
      <c r="L8187" s="10">
        <v>100000000611443</v>
      </c>
      <c r="M8187" s="9" t="s">
        <v>517</v>
      </c>
      <c r="N8187" s="9"/>
      <c r="O8187" s="9">
        <v>4</v>
      </c>
      <c r="P8187" s="9">
        <v>4</v>
      </c>
      <c r="Q8187" s="9">
        <v>6</v>
      </c>
    </row>
    <row r="8188" spans="1:17" hidden="1" x14ac:dyDescent="0.25">
      <c r="A8188" s="8" t="str">
        <f t="shared" si="764"/>
        <v>Medical Lasers and Related Accessories and ServiceLynton Lasers Limited</v>
      </c>
      <c r="B8188" s="8" t="str">
        <f>VLOOKUP(J8188,'Contract IDs'!A:D,4,0)</f>
        <v>Medical Lasers and Related Accessories and Service</v>
      </c>
      <c r="C8188" s="8" t="str">
        <f>VLOOKUP(L8188,'Supplier IDs'!A:C,3,0)</f>
        <v>Lynton Lasers Limited</v>
      </c>
      <c r="D8188" s="8" t="str">
        <f t="shared" si="763"/>
        <v>Vascular</v>
      </c>
      <c r="E8188" s="8">
        <f t="shared" si="765"/>
        <v>0</v>
      </c>
      <c r="F8188" s="8">
        <f t="shared" si="766"/>
        <v>5</v>
      </c>
      <c r="G8188" s="8">
        <f t="shared" si="767"/>
        <v>5</v>
      </c>
      <c r="H8188" s="15">
        <f t="shared" si="768"/>
        <v>0.08</v>
      </c>
      <c r="I8188" s="15" t="s">
        <v>372</v>
      </c>
      <c r="J8188" s="10">
        <v>300000166519919</v>
      </c>
      <c r="K8188" s="9" t="s">
        <v>381</v>
      </c>
      <c r="L8188" s="10">
        <v>100000000611443</v>
      </c>
      <c r="M8188" s="9" t="s">
        <v>517</v>
      </c>
      <c r="N8188" s="9"/>
      <c r="O8188" s="9">
        <v>5</v>
      </c>
      <c r="P8188" s="9">
        <v>5</v>
      </c>
      <c r="Q8188" s="9">
        <v>8</v>
      </c>
    </row>
    <row r="8189" spans="1:17" hidden="1" x14ac:dyDescent="0.25">
      <c r="A8189" s="8" t="str">
        <f t="shared" si="764"/>
        <v>Medical Lasers and Related Accessories and ServiceLynton Lasers Limited</v>
      </c>
      <c r="B8189" s="8" t="str">
        <f>VLOOKUP(J8189,'Contract IDs'!A:D,4,0)</f>
        <v>Medical Lasers and Related Accessories and Service</v>
      </c>
      <c r="C8189" s="8" t="str">
        <f>VLOOKUP(L8189,'Supplier IDs'!A:C,3,0)</f>
        <v>Lynton Lasers Limited</v>
      </c>
      <c r="D8189" s="8" t="str">
        <f t="shared" si="763"/>
        <v>Vascular</v>
      </c>
      <c r="E8189" s="8">
        <f t="shared" si="765"/>
        <v>0</v>
      </c>
      <c r="F8189" s="8">
        <f t="shared" si="766"/>
        <v>6</v>
      </c>
      <c r="G8189" s="8">
        <f t="shared" si="767"/>
        <v>999</v>
      </c>
      <c r="H8189" s="15">
        <f t="shared" si="768"/>
        <v>0.1</v>
      </c>
      <c r="I8189" s="15" t="s">
        <v>372</v>
      </c>
      <c r="J8189" s="10">
        <v>300000166519919</v>
      </c>
      <c r="K8189" s="9" t="s">
        <v>381</v>
      </c>
      <c r="L8189" s="10">
        <v>100000000611443</v>
      </c>
      <c r="M8189" s="9" t="s">
        <v>517</v>
      </c>
      <c r="N8189" s="9"/>
      <c r="O8189" s="9">
        <v>6</v>
      </c>
      <c r="P8189" s="9">
        <v>999</v>
      </c>
      <c r="Q8189" s="9">
        <v>10</v>
      </c>
    </row>
    <row r="8190" spans="1:17" hidden="1" x14ac:dyDescent="0.25">
      <c r="A8190" s="8" t="str">
        <f t="shared" si="764"/>
        <v>Medical Lasers and Related Accessories and ServiceLynton Lasers Limited</v>
      </c>
      <c r="B8190" s="8" t="str">
        <f>VLOOKUP(J8190,'Contract IDs'!A:D,4,0)</f>
        <v>Medical Lasers and Related Accessories and Service</v>
      </c>
      <c r="C8190" s="8" t="str">
        <f>VLOOKUP(L8190,'Supplier IDs'!A:C,3,0)</f>
        <v>Lynton Lasers Limited</v>
      </c>
      <c r="D8190" s="8" t="str">
        <f t="shared" si="763"/>
        <v>Tattoo &amp; Pigmentation</v>
      </c>
      <c r="E8190" s="8">
        <f t="shared" si="765"/>
        <v>0</v>
      </c>
      <c r="F8190" s="8">
        <f t="shared" si="766"/>
        <v>2</v>
      </c>
      <c r="G8190" s="8">
        <f t="shared" si="767"/>
        <v>2</v>
      </c>
      <c r="H8190" s="15">
        <f t="shared" si="768"/>
        <v>0.02</v>
      </c>
      <c r="I8190" s="15" t="s">
        <v>372</v>
      </c>
      <c r="J8190" s="10">
        <v>300000166519919</v>
      </c>
      <c r="K8190" s="9" t="s">
        <v>381</v>
      </c>
      <c r="L8190" s="10">
        <v>100000000611443</v>
      </c>
      <c r="M8190" s="9" t="s">
        <v>518</v>
      </c>
      <c r="N8190" s="9"/>
      <c r="O8190" s="9">
        <v>2</v>
      </c>
      <c r="P8190" s="9">
        <v>2</v>
      </c>
      <c r="Q8190" s="9">
        <v>2</v>
      </c>
    </row>
    <row r="8191" spans="1:17" hidden="1" x14ac:dyDescent="0.25">
      <c r="A8191" s="8" t="str">
        <f t="shared" si="764"/>
        <v>Medical Lasers and Related Accessories and ServiceLynton Lasers Limited</v>
      </c>
      <c r="B8191" s="8" t="str">
        <f>VLOOKUP(J8191,'Contract IDs'!A:D,4,0)</f>
        <v>Medical Lasers and Related Accessories and Service</v>
      </c>
      <c r="C8191" s="8" t="str">
        <f>VLOOKUP(L8191,'Supplier IDs'!A:C,3,0)</f>
        <v>Lynton Lasers Limited</v>
      </c>
      <c r="D8191" s="8" t="str">
        <f t="shared" si="763"/>
        <v>Tattoo &amp; Pigmentation</v>
      </c>
      <c r="E8191" s="8">
        <f t="shared" si="765"/>
        <v>0</v>
      </c>
      <c r="F8191" s="8">
        <f t="shared" si="766"/>
        <v>3</v>
      </c>
      <c r="G8191" s="8">
        <f t="shared" si="767"/>
        <v>3</v>
      </c>
      <c r="H8191" s="15">
        <f t="shared" si="768"/>
        <v>0.04</v>
      </c>
      <c r="I8191" s="15" t="s">
        <v>372</v>
      </c>
      <c r="J8191" s="10">
        <v>300000166519919</v>
      </c>
      <c r="K8191" s="9" t="s">
        <v>381</v>
      </c>
      <c r="L8191" s="10">
        <v>100000000611443</v>
      </c>
      <c r="M8191" s="9" t="s">
        <v>518</v>
      </c>
      <c r="N8191" s="9"/>
      <c r="O8191" s="9">
        <v>3</v>
      </c>
      <c r="P8191" s="9">
        <v>3</v>
      </c>
      <c r="Q8191" s="9">
        <v>4</v>
      </c>
    </row>
    <row r="8192" spans="1:17" hidden="1" x14ac:dyDescent="0.25">
      <c r="A8192" s="8" t="str">
        <f t="shared" si="764"/>
        <v>Medical Lasers and Related Accessories and ServiceLynton Lasers Limited</v>
      </c>
      <c r="B8192" s="8" t="str">
        <f>VLOOKUP(J8192,'Contract IDs'!A:D,4,0)</f>
        <v>Medical Lasers and Related Accessories and Service</v>
      </c>
      <c r="C8192" s="8" t="str">
        <f>VLOOKUP(L8192,'Supplier IDs'!A:C,3,0)</f>
        <v>Lynton Lasers Limited</v>
      </c>
      <c r="D8192" s="8" t="str">
        <f t="shared" si="763"/>
        <v>Tattoo &amp; Pigmentation</v>
      </c>
      <c r="E8192" s="8">
        <f t="shared" si="765"/>
        <v>0</v>
      </c>
      <c r="F8192" s="8">
        <f t="shared" si="766"/>
        <v>4</v>
      </c>
      <c r="G8192" s="8">
        <f t="shared" si="767"/>
        <v>4</v>
      </c>
      <c r="H8192" s="15">
        <f t="shared" si="768"/>
        <v>0.06</v>
      </c>
      <c r="I8192" s="15" t="s">
        <v>372</v>
      </c>
      <c r="J8192" s="10">
        <v>300000166519919</v>
      </c>
      <c r="K8192" s="9" t="s">
        <v>381</v>
      </c>
      <c r="L8192" s="10">
        <v>100000000611443</v>
      </c>
      <c r="M8192" s="9" t="s">
        <v>518</v>
      </c>
      <c r="N8192" s="9"/>
      <c r="O8192" s="9">
        <v>4</v>
      </c>
      <c r="P8192" s="9">
        <v>4</v>
      </c>
      <c r="Q8192" s="9">
        <v>6</v>
      </c>
    </row>
    <row r="8193" spans="1:17" hidden="1" x14ac:dyDescent="0.25">
      <c r="A8193" s="8" t="str">
        <f t="shared" si="764"/>
        <v>Medical Lasers and Related Accessories and ServiceLynton Lasers Limited</v>
      </c>
      <c r="B8193" s="8" t="str">
        <f>VLOOKUP(J8193,'Contract IDs'!A:D,4,0)</f>
        <v>Medical Lasers and Related Accessories and Service</v>
      </c>
      <c r="C8193" s="8" t="str">
        <f>VLOOKUP(L8193,'Supplier IDs'!A:C,3,0)</f>
        <v>Lynton Lasers Limited</v>
      </c>
      <c r="D8193" s="8" t="str">
        <f t="shared" si="763"/>
        <v>Tattoo &amp; Pigmentation</v>
      </c>
      <c r="E8193" s="8">
        <f t="shared" si="765"/>
        <v>0</v>
      </c>
      <c r="F8193" s="8">
        <f t="shared" si="766"/>
        <v>5</v>
      </c>
      <c r="G8193" s="8">
        <f t="shared" si="767"/>
        <v>5</v>
      </c>
      <c r="H8193" s="15">
        <f t="shared" si="768"/>
        <v>0.08</v>
      </c>
      <c r="I8193" s="15" t="s">
        <v>372</v>
      </c>
      <c r="J8193" s="10">
        <v>300000166519919</v>
      </c>
      <c r="K8193" s="9" t="s">
        <v>381</v>
      </c>
      <c r="L8193" s="10">
        <v>100000000611443</v>
      </c>
      <c r="M8193" s="9" t="s">
        <v>518</v>
      </c>
      <c r="N8193" s="9"/>
      <c r="O8193" s="9">
        <v>5</v>
      </c>
      <c r="P8193" s="9">
        <v>5</v>
      </c>
      <c r="Q8193" s="9">
        <v>8</v>
      </c>
    </row>
    <row r="8194" spans="1:17" hidden="1" x14ac:dyDescent="0.25">
      <c r="A8194" s="8" t="str">
        <f t="shared" si="764"/>
        <v>Medical Lasers and Related Accessories and ServiceLynton Lasers Limited</v>
      </c>
      <c r="B8194" s="8" t="str">
        <f>VLOOKUP(J8194,'Contract IDs'!A:D,4,0)</f>
        <v>Medical Lasers and Related Accessories and Service</v>
      </c>
      <c r="C8194" s="8" t="str">
        <f>VLOOKUP(L8194,'Supplier IDs'!A:C,3,0)</f>
        <v>Lynton Lasers Limited</v>
      </c>
      <c r="D8194" s="8" t="str">
        <f t="shared" ref="D8194:D8257" si="769">IF(M8194="","No Sub Cat",M8194)</f>
        <v>Tattoo &amp; Pigmentation</v>
      </c>
      <c r="E8194" s="8">
        <f t="shared" si="765"/>
        <v>0</v>
      </c>
      <c r="F8194" s="8">
        <f t="shared" si="766"/>
        <v>6</v>
      </c>
      <c r="G8194" s="8">
        <f t="shared" si="767"/>
        <v>999</v>
      </c>
      <c r="H8194" s="15">
        <f t="shared" si="768"/>
        <v>0.1</v>
      </c>
      <c r="I8194" s="15" t="s">
        <v>372</v>
      </c>
      <c r="J8194" s="10">
        <v>300000166519919</v>
      </c>
      <c r="K8194" s="9" t="s">
        <v>381</v>
      </c>
      <c r="L8194" s="10">
        <v>100000000611443</v>
      </c>
      <c r="M8194" s="9" t="s">
        <v>518</v>
      </c>
      <c r="N8194" s="9"/>
      <c r="O8194" s="9">
        <v>6</v>
      </c>
      <c r="P8194" s="9">
        <v>999</v>
      </c>
      <c r="Q8194" s="9">
        <v>10</v>
      </c>
    </row>
    <row r="8195" spans="1:17" hidden="1" x14ac:dyDescent="0.25">
      <c r="A8195" s="8" t="str">
        <f t="shared" ref="A8195:A8258" si="770">B8195&amp;C8195</f>
        <v>Medical Lasers and Related Accessories and ServiceLynton Lasers Limited</v>
      </c>
      <c r="B8195" s="8" t="str">
        <f>VLOOKUP(J8195,'Contract IDs'!A:D,4,0)</f>
        <v>Medical Lasers and Related Accessories and Service</v>
      </c>
      <c r="C8195" s="8" t="str">
        <f>VLOOKUP(L8195,'Supplier IDs'!A:C,3,0)</f>
        <v>Lynton Lasers Limited</v>
      </c>
      <c r="D8195" s="8" t="str">
        <f t="shared" si="769"/>
        <v>Skin Resurfacing</v>
      </c>
      <c r="E8195" s="8">
        <f t="shared" ref="E8195:E8258" si="771">N8195</f>
        <v>0</v>
      </c>
      <c r="F8195" s="8">
        <f t="shared" ref="F8195:F8258" si="772">O8195</f>
        <v>2</v>
      </c>
      <c r="G8195" s="8">
        <f t="shared" ref="G8195:G8258" si="773">P8195</f>
        <v>2</v>
      </c>
      <c r="H8195" s="15">
        <f t="shared" ref="H8195:H8258" si="774">Q8195/100</f>
        <v>0.02</v>
      </c>
      <c r="I8195" s="15" t="s">
        <v>372</v>
      </c>
      <c r="J8195" s="10">
        <v>300000166519919</v>
      </c>
      <c r="K8195" s="9" t="s">
        <v>381</v>
      </c>
      <c r="L8195" s="10">
        <v>100000000611443</v>
      </c>
      <c r="M8195" s="9" t="s">
        <v>519</v>
      </c>
      <c r="N8195" s="9"/>
      <c r="O8195" s="9">
        <v>2</v>
      </c>
      <c r="P8195" s="9">
        <v>2</v>
      </c>
      <c r="Q8195" s="9">
        <v>2</v>
      </c>
    </row>
    <row r="8196" spans="1:17" hidden="1" x14ac:dyDescent="0.25">
      <c r="A8196" s="8" t="str">
        <f t="shared" si="770"/>
        <v>Medical Lasers and Related Accessories and ServiceLynton Lasers Limited</v>
      </c>
      <c r="B8196" s="8" t="str">
        <f>VLOOKUP(J8196,'Contract IDs'!A:D,4,0)</f>
        <v>Medical Lasers and Related Accessories and Service</v>
      </c>
      <c r="C8196" s="8" t="str">
        <f>VLOOKUP(L8196,'Supplier IDs'!A:C,3,0)</f>
        <v>Lynton Lasers Limited</v>
      </c>
      <c r="D8196" s="8" t="str">
        <f t="shared" si="769"/>
        <v>Skin Resurfacing</v>
      </c>
      <c r="E8196" s="8">
        <f t="shared" si="771"/>
        <v>0</v>
      </c>
      <c r="F8196" s="8">
        <f t="shared" si="772"/>
        <v>3</v>
      </c>
      <c r="G8196" s="8">
        <f t="shared" si="773"/>
        <v>3</v>
      </c>
      <c r="H8196" s="15">
        <f t="shared" si="774"/>
        <v>0.04</v>
      </c>
      <c r="I8196" s="15" t="s">
        <v>372</v>
      </c>
      <c r="J8196" s="10">
        <v>300000166519919</v>
      </c>
      <c r="K8196" s="9" t="s">
        <v>381</v>
      </c>
      <c r="L8196" s="10">
        <v>100000000611443</v>
      </c>
      <c r="M8196" s="9" t="s">
        <v>519</v>
      </c>
      <c r="N8196" s="9"/>
      <c r="O8196" s="9">
        <v>3</v>
      </c>
      <c r="P8196" s="9">
        <v>3</v>
      </c>
      <c r="Q8196" s="9">
        <v>4</v>
      </c>
    </row>
    <row r="8197" spans="1:17" hidden="1" x14ac:dyDescent="0.25">
      <c r="A8197" s="8" t="str">
        <f t="shared" si="770"/>
        <v>Medical Lasers and Related Accessories and ServiceLynton Lasers Limited</v>
      </c>
      <c r="B8197" s="8" t="str">
        <f>VLOOKUP(J8197,'Contract IDs'!A:D,4,0)</f>
        <v>Medical Lasers and Related Accessories and Service</v>
      </c>
      <c r="C8197" s="8" t="str">
        <f>VLOOKUP(L8197,'Supplier IDs'!A:C,3,0)</f>
        <v>Lynton Lasers Limited</v>
      </c>
      <c r="D8197" s="8" t="str">
        <f t="shared" si="769"/>
        <v>Skin Resurfacing</v>
      </c>
      <c r="E8197" s="8">
        <f t="shared" si="771"/>
        <v>0</v>
      </c>
      <c r="F8197" s="8">
        <f t="shared" si="772"/>
        <v>4</v>
      </c>
      <c r="G8197" s="8">
        <f t="shared" si="773"/>
        <v>4</v>
      </c>
      <c r="H8197" s="15">
        <f t="shared" si="774"/>
        <v>0.06</v>
      </c>
      <c r="I8197" s="15" t="s">
        <v>372</v>
      </c>
      <c r="J8197" s="10">
        <v>300000166519919</v>
      </c>
      <c r="K8197" s="9" t="s">
        <v>381</v>
      </c>
      <c r="L8197" s="10">
        <v>100000000611443</v>
      </c>
      <c r="M8197" s="9" t="s">
        <v>519</v>
      </c>
      <c r="N8197" s="9"/>
      <c r="O8197" s="9">
        <v>4</v>
      </c>
      <c r="P8197" s="9">
        <v>4</v>
      </c>
      <c r="Q8197" s="9">
        <v>6</v>
      </c>
    </row>
    <row r="8198" spans="1:17" hidden="1" x14ac:dyDescent="0.25">
      <c r="A8198" s="8" t="str">
        <f t="shared" si="770"/>
        <v>Medical Lasers and Related Accessories and ServiceLynton Lasers Limited</v>
      </c>
      <c r="B8198" s="8" t="str">
        <f>VLOOKUP(J8198,'Contract IDs'!A:D,4,0)</f>
        <v>Medical Lasers and Related Accessories and Service</v>
      </c>
      <c r="C8198" s="8" t="str">
        <f>VLOOKUP(L8198,'Supplier IDs'!A:C,3,0)</f>
        <v>Lynton Lasers Limited</v>
      </c>
      <c r="D8198" s="8" t="str">
        <f t="shared" si="769"/>
        <v>Skin Resurfacing</v>
      </c>
      <c r="E8198" s="8">
        <f t="shared" si="771"/>
        <v>0</v>
      </c>
      <c r="F8198" s="8">
        <f t="shared" si="772"/>
        <v>5</v>
      </c>
      <c r="G8198" s="8">
        <f t="shared" si="773"/>
        <v>5</v>
      </c>
      <c r="H8198" s="15">
        <f t="shared" si="774"/>
        <v>0.08</v>
      </c>
      <c r="I8198" s="15" t="s">
        <v>372</v>
      </c>
      <c r="J8198" s="10">
        <v>300000166519919</v>
      </c>
      <c r="K8198" s="9" t="s">
        <v>381</v>
      </c>
      <c r="L8198" s="10">
        <v>100000000611443</v>
      </c>
      <c r="M8198" s="9" t="s">
        <v>519</v>
      </c>
      <c r="N8198" s="9"/>
      <c r="O8198" s="9">
        <v>5</v>
      </c>
      <c r="P8198" s="9">
        <v>5</v>
      </c>
      <c r="Q8198" s="9">
        <v>8</v>
      </c>
    </row>
    <row r="8199" spans="1:17" hidden="1" x14ac:dyDescent="0.25">
      <c r="A8199" s="8" t="str">
        <f t="shared" si="770"/>
        <v>Medical Lasers and Related Accessories and ServiceLynton Lasers Limited</v>
      </c>
      <c r="B8199" s="8" t="str">
        <f>VLOOKUP(J8199,'Contract IDs'!A:D,4,0)</f>
        <v>Medical Lasers and Related Accessories and Service</v>
      </c>
      <c r="C8199" s="8" t="str">
        <f>VLOOKUP(L8199,'Supplier IDs'!A:C,3,0)</f>
        <v>Lynton Lasers Limited</v>
      </c>
      <c r="D8199" s="8" t="str">
        <f t="shared" si="769"/>
        <v>Skin Resurfacing</v>
      </c>
      <c r="E8199" s="8">
        <f t="shared" si="771"/>
        <v>0</v>
      </c>
      <c r="F8199" s="8">
        <f t="shared" si="772"/>
        <v>6</v>
      </c>
      <c r="G8199" s="8">
        <f t="shared" si="773"/>
        <v>999</v>
      </c>
      <c r="H8199" s="15">
        <f t="shared" si="774"/>
        <v>0.1</v>
      </c>
      <c r="I8199" s="15" t="s">
        <v>372</v>
      </c>
      <c r="J8199" s="10">
        <v>300000166519919</v>
      </c>
      <c r="K8199" s="9" t="s">
        <v>381</v>
      </c>
      <c r="L8199" s="10">
        <v>100000000611443</v>
      </c>
      <c r="M8199" s="9" t="s">
        <v>519</v>
      </c>
      <c r="N8199" s="9"/>
      <c r="O8199" s="9">
        <v>6</v>
      </c>
      <c r="P8199" s="9">
        <v>999</v>
      </c>
      <c r="Q8199" s="9">
        <v>10</v>
      </c>
    </row>
    <row r="8200" spans="1:17" hidden="1" x14ac:dyDescent="0.25">
      <c r="A8200" s="8" t="str">
        <f t="shared" si="770"/>
        <v>Medical Lasers and Related Accessories and ServiceLynton Lasers Limited</v>
      </c>
      <c r="B8200" s="8" t="str">
        <f>VLOOKUP(J8200,'Contract IDs'!A:D,4,0)</f>
        <v>Medical Lasers and Related Accessories and Service</v>
      </c>
      <c r="C8200" s="8" t="str">
        <f>VLOOKUP(L8200,'Supplier IDs'!A:C,3,0)</f>
        <v>Lynton Lasers Limited</v>
      </c>
      <c r="D8200" s="8" t="str">
        <f t="shared" si="769"/>
        <v>ENT</v>
      </c>
      <c r="E8200" s="8">
        <f t="shared" si="771"/>
        <v>0</v>
      </c>
      <c r="F8200" s="8">
        <f t="shared" si="772"/>
        <v>2</v>
      </c>
      <c r="G8200" s="8">
        <f t="shared" si="773"/>
        <v>2</v>
      </c>
      <c r="H8200" s="15">
        <f t="shared" si="774"/>
        <v>0.02</v>
      </c>
      <c r="I8200" s="15" t="s">
        <v>372</v>
      </c>
      <c r="J8200" s="10">
        <v>300000166519919</v>
      </c>
      <c r="K8200" s="9" t="s">
        <v>381</v>
      </c>
      <c r="L8200" s="10">
        <v>100000000611443</v>
      </c>
      <c r="M8200" s="9" t="s">
        <v>190</v>
      </c>
      <c r="N8200" s="9"/>
      <c r="O8200" s="9">
        <v>2</v>
      </c>
      <c r="P8200" s="9">
        <v>2</v>
      </c>
      <c r="Q8200" s="9">
        <v>2</v>
      </c>
    </row>
    <row r="8201" spans="1:17" hidden="1" x14ac:dyDescent="0.25">
      <c r="A8201" s="8" t="str">
        <f t="shared" si="770"/>
        <v>Medical Lasers and Related Accessories and ServiceLynton Lasers Limited</v>
      </c>
      <c r="B8201" s="8" t="str">
        <f>VLOOKUP(J8201,'Contract IDs'!A:D,4,0)</f>
        <v>Medical Lasers and Related Accessories and Service</v>
      </c>
      <c r="C8201" s="8" t="str">
        <f>VLOOKUP(L8201,'Supplier IDs'!A:C,3,0)</f>
        <v>Lynton Lasers Limited</v>
      </c>
      <c r="D8201" s="8" t="str">
        <f t="shared" si="769"/>
        <v>ENT</v>
      </c>
      <c r="E8201" s="8">
        <f t="shared" si="771"/>
        <v>0</v>
      </c>
      <c r="F8201" s="8">
        <f t="shared" si="772"/>
        <v>3</v>
      </c>
      <c r="G8201" s="8">
        <f t="shared" si="773"/>
        <v>3</v>
      </c>
      <c r="H8201" s="15">
        <f t="shared" si="774"/>
        <v>0.04</v>
      </c>
      <c r="I8201" s="15" t="s">
        <v>372</v>
      </c>
      <c r="J8201" s="10">
        <v>300000166519919</v>
      </c>
      <c r="K8201" s="9" t="s">
        <v>381</v>
      </c>
      <c r="L8201" s="10">
        <v>100000000611443</v>
      </c>
      <c r="M8201" s="9" t="s">
        <v>190</v>
      </c>
      <c r="N8201" s="9"/>
      <c r="O8201" s="9">
        <v>3</v>
      </c>
      <c r="P8201" s="9">
        <v>3</v>
      </c>
      <c r="Q8201" s="9">
        <v>4</v>
      </c>
    </row>
    <row r="8202" spans="1:17" hidden="1" x14ac:dyDescent="0.25">
      <c r="A8202" s="8" t="str">
        <f t="shared" si="770"/>
        <v>Medical Lasers and Related Accessories and ServiceLynton Lasers Limited</v>
      </c>
      <c r="B8202" s="8" t="str">
        <f>VLOOKUP(J8202,'Contract IDs'!A:D,4,0)</f>
        <v>Medical Lasers and Related Accessories and Service</v>
      </c>
      <c r="C8202" s="8" t="str">
        <f>VLOOKUP(L8202,'Supplier IDs'!A:C,3,0)</f>
        <v>Lynton Lasers Limited</v>
      </c>
      <c r="D8202" s="8" t="str">
        <f t="shared" si="769"/>
        <v>ENT</v>
      </c>
      <c r="E8202" s="8">
        <f t="shared" si="771"/>
        <v>0</v>
      </c>
      <c r="F8202" s="8">
        <f t="shared" si="772"/>
        <v>4</v>
      </c>
      <c r="G8202" s="8">
        <f t="shared" si="773"/>
        <v>4</v>
      </c>
      <c r="H8202" s="15">
        <f t="shared" si="774"/>
        <v>0.06</v>
      </c>
      <c r="I8202" s="15" t="s">
        <v>372</v>
      </c>
      <c r="J8202" s="10">
        <v>300000166519919</v>
      </c>
      <c r="K8202" s="9" t="s">
        <v>381</v>
      </c>
      <c r="L8202" s="10">
        <v>100000000611443</v>
      </c>
      <c r="M8202" s="9" t="s">
        <v>190</v>
      </c>
      <c r="N8202" s="9"/>
      <c r="O8202" s="9">
        <v>4</v>
      </c>
      <c r="P8202" s="9">
        <v>4</v>
      </c>
      <c r="Q8202" s="9">
        <v>6</v>
      </c>
    </row>
    <row r="8203" spans="1:17" hidden="1" x14ac:dyDescent="0.25">
      <c r="A8203" s="8" t="str">
        <f t="shared" si="770"/>
        <v>Medical Lasers and Related Accessories and ServiceLynton Lasers Limited</v>
      </c>
      <c r="B8203" s="8" t="str">
        <f>VLOOKUP(J8203,'Contract IDs'!A:D,4,0)</f>
        <v>Medical Lasers and Related Accessories and Service</v>
      </c>
      <c r="C8203" s="8" t="str">
        <f>VLOOKUP(L8203,'Supplier IDs'!A:C,3,0)</f>
        <v>Lynton Lasers Limited</v>
      </c>
      <c r="D8203" s="8" t="str">
        <f t="shared" si="769"/>
        <v>ENT</v>
      </c>
      <c r="E8203" s="8">
        <f t="shared" si="771"/>
        <v>0</v>
      </c>
      <c r="F8203" s="8">
        <f t="shared" si="772"/>
        <v>5</v>
      </c>
      <c r="G8203" s="8">
        <f t="shared" si="773"/>
        <v>5</v>
      </c>
      <c r="H8203" s="15">
        <f t="shared" si="774"/>
        <v>0.08</v>
      </c>
      <c r="I8203" s="15" t="s">
        <v>372</v>
      </c>
      <c r="J8203" s="10">
        <v>300000166519919</v>
      </c>
      <c r="K8203" s="9" t="s">
        <v>381</v>
      </c>
      <c r="L8203" s="10">
        <v>100000000611443</v>
      </c>
      <c r="M8203" s="9" t="s">
        <v>190</v>
      </c>
      <c r="N8203" s="9"/>
      <c r="O8203" s="9">
        <v>5</v>
      </c>
      <c r="P8203" s="9">
        <v>5</v>
      </c>
      <c r="Q8203" s="9">
        <v>8</v>
      </c>
    </row>
    <row r="8204" spans="1:17" hidden="1" x14ac:dyDescent="0.25">
      <c r="A8204" s="8" t="str">
        <f t="shared" si="770"/>
        <v>Medical Lasers and Related Accessories and ServiceLynton Lasers Limited</v>
      </c>
      <c r="B8204" s="8" t="str">
        <f>VLOOKUP(J8204,'Contract IDs'!A:D,4,0)</f>
        <v>Medical Lasers and Related Accessories and Service</v>
      </c>
      <c r="C8204" s="8" t="str">
        <f>VLOOKUP(L8204,'Supplier IDs'!A:C,3,0)</f>
        <v>Lynton Lasers Limited</v>
      </c>
      <c r="D8204" s="8" t="str">
        <f t="shared" si="769"/>
        <v>ENT</v>
      </c>
      <c r="E8204" s="8">
        <f t="shared" si="771"/>
        <v>0</v>
      </c>
      <c r="F8204" s="8">
        <f t="shared" si="772"/>
        <v>6</v>
      </c>
      <c r="G8204" s="8">
        <f t="shared" si="773"/>
        <v>999</v>
      </c>
      <c r="H8204" s="15">
        <f t="shared" si="774"/>
        <v>0.1</v>
      </c>
      <c r="I8204" s="15" t="s">
        <v>372</v>
      </c>
      <c r="J8204" s="10">
        <v>300000166519919</v>
      </c>
      <c r="K8204" s="9" t="s">
        <v>381</v>
      </c>
      <c r="L8204" s="10">
        <v>100000000611443</v>
      </c>
      <c r="M8204" s="9" t="s">
        <v>190</v>
      </c>
      <c r="N8204" s="9"/>
      <c r="O8204" s="9">
        <v>6</v>
      </c>
      <c r="P8204" s="9">
        <v>999</v>
      </c>
      <c r="Q8204" s="9">
        <v>10</v>
      </c>
    </row>
    <row r="8205" spans="1:17" hidden="1" x14ac:dyDescent="0.25">
      <c r="A8205" s="8" t="str">
        <f t="shared" si="770"/>
        <v>Medical Lasers and Related Accessories and ServiceLynton Lasers Limited</v>
      </c>
      <c r="B8205" s="8" t="str">
        <f>VLOOKUP(J8205,'Contract IDs'!A:D,4,0)</f>
        <v>Medical Lasers and Related Accessories and Service</v>
      </c>
      <c r="C8205" s="8" t="str">
        <f>VLOOKUP(L8205,'Supplier IDs'!A:C,3,0)</f>
        <v>Lynton Lasers Limited</v>
      </c>
      <c r="D8205" s="8" t="str">
        <f t="shared" si="769"/>
        <v>General &amp; Gastro</v>
      </c>
      <c r="E8205" s="8">
        <f t="shared" si="771"/>
        <v>0</v>
      </c>
      <c r="F8205" s="8">
        <f t="shared" si="772"/>
        <v>2</v>
      </c>
      <c r="G8205" s="8">
        <f t="shared" si="773"/>
        <v>2</v>
      </c>
      <c r="H8205" s="15">
        <f t="shared" si="774"/>
        <v>0.02</v>
      </c>
      <c r="I8205" s="15" t="s">
        <v>372</v>
      </c>
      <c r="J8205" s="10">
        <v>300000166519919</v>
      </c>
      <c r="K8205" s="9" t="s">
        <v>381</v>
      </c>
      <c r="L8205" s="10">
        <v>100000000611443</v>
      </c>
      <c r="M8205" s="9" t="s">
        <v>520</v>
      </c>
      <c r="N8205" s="9"/>
      <c r="O8205" s="9">
        <v>2</v>
      </c>
      <c r="P8205" s="9">
        <v>2</v>
      </c>
      <c r="Q8205" s="9">
        <v>2</v>
      </c>
    </row>
    <row r="8206" spans="1:17" hidden="1" x14ac:dyDescent="0.25">
      <c r="A8206" s="8" t="str">
        <f t="shared" si="770"/>
        <v>Medical Lasers and Related Accessories and ServiceLynton Lasers Limited</v>
      </c>
      <c r="B8206" s="8" t="str">
        <f>VLOOKUP(J8206,'Contract IDs'!A:D,4,0)</f>
        <v>Medical Lasers and Related Accessories and Service</v>
      </c>
      <c r="C8206" s="8" t="str">
        <f>VLOOKUP(L8206,'Supplier IDs'!A:C,3,0)</f>
        <v>Lynton Lasers Limited</v>
      </c>
      <c r="D8206" s="8" t="str">
        <f t="shared" si="769"/>
        <v>General &amp; Gastro</v>
      </c>
      <c r="E8206" s="8">
        <f t="shared" si="771"/>
        <v>0</v>
      </c>
      <c r="F8206" s="8">
        <f t="shared" si="772"/>
        <v>3</v>
      </c>
      <c r="G8206" s="8">
        <f t="shared" si="773"/>
        <v>3</v>
      </c>
      <c r="H8206" s="15">
        <f t="shared" si="774"/>
        <v>0.04</v>
      </c>
      <c r="I8206" s="15" t="s">
        <v>372</v>
      </c>
      <c r="J8206" s="10">
        <v>300000166519919</v>
      </c>
      <c r="K8206" s="9" t="s">
        <v>381</v>
      </c>
      <c r="L8206" s="10">
        <v>100000000611443</v>
      </c>
      <c r="M8206" s="9" t="s">
        <v>520</v>
      </c>
      <c r="N8206" s="9"/>
      <c r="O8206" s="9">
        <v>3</v>
      </c>
      <c r="P8206" s="9">
        <v>3</v>
      </c>
      <c r="Q8206" s="9">
        <v>4</v>
      </c>
    </row>
    <row r="8207" spans="1:17" hidden="1" x14ac:dyDescent="0.25">
      <c r="A8207" s="8" t="str">
        <f t="shared" si="770"/>
        <v>Medical Lasers and Related Accessories and ServiceLynton Lasers Limited</v>
      </c>
      <c r="B8207" s="8" t="str">
        <f>VLOOKUP(J8207,'Contract IDs'!A:D,4,0)</f>
        <v>Medical Lasers and Related Accessories and Service</v>
      </c>
      <c r="C8207" s="8" t="str">
        <f>VLOOKUP(L8207,'Supplier IDs'!A:C,3,0)</f>
        <v>Lynton Lasers Limited</v>
      </c>
      <c r="D8207" s="8" t="str">
        <f t="shared" si="769"/>
        <v>General &amp; Gastro</v>
      </c>
      <c r="E8207" s="8">
        <f t="shared" si="771"/>
        <v>0</v>
      </c>
      <c r="F8207" s="8">
        <f t="shared" si="772"/>
        <v>4</v>
      </c>
      <c r="G8207" s="8">
        <f t="shared" si="773"/>
        <v>4</v>
      </c>
      <c r="H8207" s="15">
        <f t="shared" si="774"/>
        <v>0.06</v>
      </c>
      <c r="I8207" s="15" t="s">
        <v>372</v>
      </c>
      <c r="J8207" s="10">
        <v>300000166519919</v>
      </c>
      <c r="K8207" s="9" t="s">
        <v>381</v>
      </c>
      <c r="L8207" s="10">
        <v>100000000611443</v>
      </c>
      <c r="M8207" s="9" t="s">
        <v>520</v>
      </c>
      <c r="N8207" s="9"/>
      <c r="O8207" s="9">
        <v>4</v>
      </c>
      <c r="P8207" s="9">
        <v>4</v>
      </c>
      <c r="Q8207" s="9">
        <v>6</v>
      </c>
    </row>
    <row r="8208" spans="1:17" hidden="1" x14ac:dyDescent="0.25">
      <c r="A8208" s="8" t="str">
        <f t="shared" si="770"/>
        <v>Medical Lasers and Related Accessories and ServiceLynton Lasers Limited</v>
      </c>
      <c r="B8208" s="8" t="str">
        <f>VLOOKUP(J8208,'Contract IDs'!A:D,4,0)</f>
        <v>Medical Lasers and Related Accessories and Service</v>
      </c>
      <c r="C8208" s="8" t="str">
        <f>VLOOKUP(L8208,'Supplier IDs'!A:C,3,0)</f>
        <v>Lynton Lasers Limited</v>
      </c>
      <c r="D8208" s="8" t="str">
        <f t="shared" si="769"/>
        <v>General &amp; Gastro</v>
      </c>
      <c r="E8208" s="8">
        <f t="shared" si="771"/>
        <v>0</v>
      </c>
      <c r="F8208" s="8">
        <f t="shared" si="772"/>
        <v>5</v>
      </c>
      <c r="G8208" s="8">
        <f t="shared" si="773"/>
        <v>5</v>
      </c>
      <c r="H8208" s="15">
        <f t="shared" si="774"/>
        <v>0.08</v>
      </c>
      <c r="I8208" s="15" t="s">
        <v>372</v>
      </c>
      <c r="J8208" s="10">
        <v>300000166519919</v>
      </c>
      <c r="K8208" s="9" t="s">
        <v>381</v>
      </c>
      <c r="L8208" s="10">
        <v>100000000611443</v>
      </c>
      <c r="M8208" s="9" t="s">
        <v>520</v>
      </c>
      <c r="N8208" s="9"/>
      <c r="O8208" s="9">
        <v>5</v>
      </c>
      <c r="P8208" s="9">
        <v>5</v>
      </c>
      <c r="Q8208" s="9">
        <v>8</v>
      </c>
    </row>
    <row r="8209" spans="1:17" hidden="1" x14ac:dyDescent="0.25">
      <c r="A8209" s="8" t="str">
        <f t="shared" si="770"/>
        <v>Medical Lasers and Related Accessories and ServiceLynton Lasers Limited</v>
      </c>
      <c r="B8209" s="8" t="str">
        <f>VLOOKUP(J8209,'Contract IDs'!A:D,4,0)</f>
        <v>Medical Lasers and Related Accessories and Service</v>
      </c>
      <c r="C8209" s="8" t="str">
        <f>VLOOKUP(L8209,'Supplier IDs'!A:C,3,0)</f>
        <v>Lynton Lasers Limited</v>
      </c>
      <c r="D8209" s="8" t="str">
        <f t="shared" si="769"/>
        <v>General &amp; Gastro</v>
      </c>
      <c r="E8209" s="8">
        <f t="shared" si="771"/>
        <v>0</v>
      </c>
      <c r="F8209" s="8">
        <f t="shared" si="772"/>
        <v>6</v>
      </c>
      <c r="G8209" s="8">
        <f t="shared" si="773"/>
        <v>999</v>
      </c>
      <c r="H8209" s="15">
        <f t="shared" si="774"/>
        <v>0.1</v>
      </c>
      <c r="I8209" s="15" t="s">
        <v>372</v>
      </c>
      <c r="J8209" s="10">
        <v>300000166519919</v>
      </c>
      <c r="K8209" s="9" t="s">
        <v>381</v>
      </c>
      <c r="L8209" s="10">
        <v>100000000611443</v>
      </c>
      <c r="M8209" s="9" t="s">
        <v>520</v>
      </c>
      <c r="N8209" s="9"/>
      <c r="O8209" s="9">
        <v>6</v>
      </c>
      <c r="P8209" s="9">
        <v>999</v>
      </c>
      <c r="Q8209" s="9">
        <v>10</v>
      </c>
    </row>
    <row r="8210" spans="1:17" hidden="1" x14ac:dyDescent="0.25">
      <c r="A8210" s="8" t="str">
        <f t="shared" si="770"/>
        <v>Medical Lasers and Related Accessories and ServiceNJ Devices Ltd</v>
      </c>
      <c r="B8210" s="8" t="str">
        <f>VLOOKUP(J8210,'Contract IDs'!A:D,4,0)</f>
        <v>Medical Lasers and Related Accessories and Service</v>
      </c>
      <c r="C8210" s="8" t="str">
        <f>VLOOKUP(L8210,'Supplier IDs'!A:C,3,0)</f>
        <v>NJ Devices Ltd</v>
      </c>
      <c r="D8210" s="8" t="str">
        <f t="shared" si="769"/>
        <v>Skin Resurfacing</v>
      </c>
      <c r="E8210" s="8">
        <f t="shared" si="771"/>
        <v>0</v>
      </c>
      <c r="F8210" s="8">
        <f t="shared" si="772"/>
        <v>5</v>
      </c>
      <c r="G8210" s="8">
        <f t="shared" si="773"/>
        <v>999</v>
      </c>
      <c r="H8210" s="15">
        <f t="shared" si="774"/>
        <v>0.05</v>
      </c>
      <c r="I8210" s="15" t="s">
        <v>372</v>
      </c>
      <c r="J8210" s="10">
        <v>300000166519919</v>
      </c>
      <c r="K8210" s="9" t="s">
        <v>381</v>
      </c>
      <c r="L8210" s="10">
        <v>300000166525842</v>
      </c>
      <c r="M8210" s="9" t="s">
        <v>519</v>
      </c>
      <c r="N8210" s="9"/>
      <c r="O8210" s="9">
        <v>5</v>
      </c>
      <c r="P8210" s="9">
        <v>999</v>
      </c>
      <c r="Q8210" s="9">
        <v>5</v>
      </c>
    </row>
    <row r="8211" spans="1:17" hidden="1" x14ac:dyDescent="0.25">
      <c r="A8211" s="8" t="str">
        <f t="shared" si="770"/>
        <v>Medical Lasers and Related Accessories and ServiceNJ Devices Ltd</v>
      </c>
      <c r="B8211" s="8" t="str">
        <f>VLOOKUP(J8211,'Contract IDs'!A:D,4,0)</f>
        <v>Medical Lasers and Related Accessories and Service</v>
      </c>
      <c r="C8211" s="8" t="str">
        <f>VLOOKUP(L8211,'Supplier IDs'!A:C,3,0)</f>
        <v>NJ Devices Ltd</v>
      </c>
      <c r="D8211" s="8" t="str">
        <f t="shared" si="769"/>
        <v>ENT</v>
      </c>
      <c r="E8211" s="8">
        <f t="shared" si="771"/>
        <v>0</v>
      </c>
      <c r="F8211" s="8">
        <f t="shared" si="772"/>
        <v>5</v>
      </c>
      <c r="G8211" s="8">
        <f t="shared" si="773"/>
        <v>999</v>
      </c>
      <c r="H8211" s="15">
        <f t="shared" si="774"/>
        <v>0.05</v>
      </c>
      <c r="I8211" s="15" t="s">
        <v>372</v>
      </c>
      <c r="J8211" s="10">
        <v>300000166519919</v>
      </c>
      <c r="K8211" s="9" t="s">
        <v>381</v>
      </c>
      <c r="L8211" s="10">
        <v>300000166525842</v>
      </c>
      <c r="M8211" s="9" t="s">
        <v>190</v>
      </c>
      <c r="N8211" s="9"/>
      <c r="O8211" s="9">
        <v>5</v>
      </c>
      <c r="P8211" s="9">
        <v>999</v>
      </c>
      <c r="Q8211" s="9">
        <v>5</v>
      </c>
    </row>
    <row r="8212" spans="1:17" hidden="1" x14ac:dyDescent="0.25">
      <c r="A8212" s="8" t="str">
        <f t="shared" si="770"/>
        <v>Medical Lasers and Related Accessories and ServiceNJ Devices Ltd</v>
      </c>
      <c r="B8212" s="8" t="str">
        <f>VLOOKUP(J8212,'Contract IDs'!A:D,4,0)</f>
        <v>Medical Lasers and Related Accessories and Service</v>
      </c>
      <c r="C8212" s="8" t="str">
        <f>VLOOKUP(L8212,'Supplier IDs'!A:C,3,0)</f>
        <v>NJ Devices Ltd</v>
      </c>
      <c r="D8212" s="8" t="str">
        <f t="shared" si="769"/>
        <v>General &amp; Gastro</v>
      </c>
      <c r="E8212" s="8">
        <f t="shared" si="771"/>
        <v>0</v>
      </c>
      <c r="F8212" s="8">
        <f t="shared" si="772"/>
        <v>5</v>
      </c>
      <c r="G8212" s="8">
        <f t="shared" si="773"/>
        <v>999</v>
      </c>
      <c r="H8212" s="15">
        <f t="shared" si="774"/>
        <v>0.05</v>
      </c>
      <c r="I8212" s="15" t="s">
        <v>372</v>
      </c>
      <c r="J8212" s="10">
        <v>300000166519919</v>
      </c>
      <c r="K8212" s="9" t="s">
        <v>381</v>
      </c>
      <c r="L8212" s="10">
        <v>300000166525842</v>
      </c>
      <c r="M8212" s="9" t="s">
        <v>520</v>
      </c>
      <c r="N8212" s="9"/>
      <c r="O8212" s="9">
        <v>5</v>
      </c>
      <c r="P8212" s="9">
        <v>999</v>
      </c>
      <c r="Q8212" s="9">
        <v>5</v>
      </c>
    </row>
    <row r="8213" spans="1:17" hidden="1" x14ac:dyDescent="0.25">
      <c r="A8213" s="8" t="str">
        <f t="shared" si="770"/>
        <v>Medical Lasers and Related Accessories and ServiceNovus Med Ltd</v>
      </c>
      <c r="B8213" s="8" t="str">
        <f>VLOOKUP(J8213,'Contract IDs'!A:D,4,0)</f>
        <v>Medical Lasers and Related Accessories and Service</v>
      </c>
      <c r="C8213" s="8" t="str">
        <f>VLOOKUP(L8213,'Supplier IDs'!A:C,3,0)</f>
        <v>Novus Med Ltd</v>
      </c>
      <c r="D8213" s="8" t="str">
        <f t="shared" si="769"/>
        <v>Stones</v>
      </c>
      <c r="E8213" s="8">
        <f t="shared" si="771"/>
        <v>0</v>
      </c>
      <c r="F8213" s="8">
        <f t="shared" si="772"/>
        <v>2</v>
      </c>
      <c r="G8213" s="8">
        <f t="shared" si="773"/>
        <v>2</v>
      </c>
      <c r="H8213" s="15">
        <f t="shared" si="774"/>
        <v>0.01</v>
      </c>
      <c r="I8213" s="15" t="s">
        <v>372</v>
      </c>
      <c r="J8213" s="10">
        <v>300000166519919</v>
      </c>
      <c r="K8213" s="9" t="s">
        <v>381</v>
      </c>
      <c r="L8213" s="10">
        <v>300000043178767</v>
      </c>
      <c r="M8213" s="9" t="s">
        <v>382</v>
      </c>
      <c r="N8213" s="9"/>
      <c r="O8213" s="9">
        <v>2</v>
      </c>
      <c r="P8213" s="9">
        <v>2</v>
      </c>
      <c r="Q8213" s="9">
        <v>1</v>
      </c>
    </row>
    <row r="8214" spans="1:17" hidden="1" x14ac:dyDescent="0.25">
      <c r="A8214" s="8" t="str">
        <f t="shared" si="770"/>
        <v>Medical Lasers and Related Accessories and ServiceNovus Med Ltd</v>
      </c>
      <c r="B8214" s="8" t="str">
        <f>VLOOKUP(J8214,'Contract IDs'!A:D,4,0)</f>
        <v>Medical Lasers and Related Accessories and Service</v>
      </c>
      <c r="C8214" s="8" t="str">
        <f>VLOOKUP(L8214,'Supplier IDs'!A:C,3,0)</f>
        <v>Novus Med Ltd</v>
      </c>
      <c r="D8214" s="8" t="str">
        <f t="shared" si="769"/>
        <v>Stones</v>
      </c>
      <c r="E8214" s="8">
        <f t="shared" si="771"/>
        <v>0</v>
      </c>
      <c r="F8214" s="8">
        <f t="shared" si="772"/>
        <v>3</v>
      </c>
      <c r="G8214" s="8">
        <f t="shared" si="773"/>
        <v>3</v>
      </c>
      <c r="H8214" s="15">
        <f t="shared" si="774"/>
        <v>0.02</v>
      </c>
      <c r="I8214" s="15" t="s">
        <v>372</v>
      </c>
      <c r="J8214" s="10">
        <v>300000166519919</v>
      </c>
      <c r="K8214" s="9" t="s">
        <v>381</v>
      </c>
      <c r="L8214" s="10">
        <v>300000043178767</v>
      </c>
      <c r="M8214" s="9" t="s">
        <v>382</v>
      </c>
      <c r="N8214" s="9"/>
      <c r="O8214" s="9">
        <v>3</v>
      </c>
      <c r="P8214" s="9">
        <v>3</v>
      </c>
      <c r="Q8214" s="9">
        <v>2</v>
      </c>
    </row>
    <row r="8215" spans="1:17" hidden="1" x14ac:dyDescent="0.25">
      <c r="A8215" s="8" t="str">
        <f t="shared" si="770"/>
        <v>Medical Lasers and Related Accessories and ServiceNovus Med Ltd</v>
      </c>
      <c r="B8215" s="8" t="str">
        <f>VLOOKUP(J8215,'Contract IDs'!A:D,4,0)</f>
        <v>Medical Lasers and Related Accessories and Service</v>
      </c>
      <c r="C8215" s="8" t="str">
        <f>VLOOKUP(L8215,'Supplier IDs'!A:C,3,0)</f>
        <v>Novus Med Ltd</v>
      </c>
      <c r="D8215" s="8" t="str">
        <f t="shared" si="769"/>
        <v>Stones</v>
      </c>
      <c r="E8215" s="8">
        <f t="shared" si="771"/>
        <v>0</v>
      </c>
      <c r="F8215" s="8">
        <f t="shared" si="772"/>
        <v>4</v>
      </c>
      <c r="G8215" s="8">
        <f t="shared" si="773"/>
        <v>4</v>
      </c>
      <c r="H8215" s="15">
        <f t="shared" si="774"/>
        <v>0.03</v>
      </c>
      <c r="I8215" s="15" t="s">
        <v>372</v>
      </c>
      <c r="J8215" s="10">
        <v>300000166519919</v>
      </c>
      <c r="K8215" s="9" t="s">
        <v>381</v>
      </c>
      <c r="L8215" s="10">
        <v>300000043178767</v>
      </c>
      <c r="M8215" s="9" t="s">
        <v>382</v>
      </c>
      <c r="N8215" s="9"/>
      <c r="O8215" s="9">
        <v>4</v>
      </c>
      <c r="P8215" s="9">
        <v>4</v>
      </c>
      <c r="Q8215" s="9">
        <v>3</v>
      </c>
    </row>
    <row r="8216" spans="1:17" hidden="1" x14ac:dyDescent="0.25">
      <c r="A8216" s="8" t="str">
        <f t="shared" si="770"/>
        <v>Medical Lasers and Related Accessories and ServiceNovus Med Ltd</v>
      </c>
      <c r="B8216" s="8" t="str">
        <f>VLOOKUP(J8216,'Contract IDs'!A:D,4,0)</f>
        <v>Medical Lasers and Related Accessories and Service</v>
      </c>
      <c r="C8216" s="8" t="str">
        <f>VLOOKUP(L8216,'Supplier IDs'!A:C,3,0)</f>
        <v>Novus Med Ltd</v>
      </c>
      <c r="D8216" s="8" t="str">
        <f t="shared" si="769"/>
        <v>Stones</v>
      </c>
      <c r="E8216" s="8">
        <f t="shared" si="771"/>
        <v>0</v>
      </c>
      <c r="F8216" s="8">
        <f t="shared" si="772"/>
        <v>5</v>
      </c>
      <c r="G8216" s="8">
        <f t="shared" si="773"/>
        <v>5</v>
      </c>
      <c r="H8216" s="15">
        <f t="shared" si="774"/>
        <v>0.04</v>
      </c>
      <c r="I8216" s="15" t="s">
        <v>372</v>
      </c>
      <c r="J8216" s="10">
        <v>300000166519919</v>
      </c>
      <c r="K8216" s="9" t="s">
        <v>381</v>
      </c>
      <c r="L8216" s="10">
        <v>300000043178767</v>
      </c>
      <c r="M8216" s="9" t="s">
        <v>382</v>
      </c>
      <c r="N8216" s="9"/>
      <c r="O8216" s="9">
        <v>5</v>
      </c>
      <c r="P8216" s="9">
        <v>5</v>
      </c>
      <c r="Q8216" s="9">
        <v>4</v>
      </c>
    </row>
    <row r="8217" spans="1:17" hidden="1" x14ac:dyDescent="0.25">
      <c r="A8217" s="8" t="str">
        <f t="shared" si="770"/>
        <v>Medical Lasers and Related Accessories and ServiceNovus Med Ltd</v>
      </c>
      <c r="B8217" s="8" t="str">
        <f>VLOOKUP(J8217,'Contract IDs'!A:D,4,0)</f>
        <v>Medical Lasers and Related Accessories and Service</v>
      </c>
      <c r="C8217" s="8" t="str">
        <f>VLOOKUP(L8217,'Supplier IDs'!A:C,3,0)</f>
        <v>Novus Med Ltd</v>
      </c>
      <c r="D8217" s="8" t="str">
        <f t="shared" si="769"/>
        <v>Stones</v>
      </c>
      <c r="E8217" s="8">
        <f t="shared" si="771"/>
        <v>0</v>
      </c>
      <c r="F8217" s="8">
        <f t="shared" si="772"/>
        <v>6</v>
      </c>
      <c r="G8217" s="8">
        <f t="shared" si="773"/>
        <v>999</v>
      </c>
      <c r="H8217" s="15">
        <f t="shared" si="774"/>
        <v>0.05</v>
      </c>
      <c r="I8217" s="15" t="s">
        <v>372</v>
      </c>
      <c r="J8217" s="10">
        <v>300000166519919</v>
      </c>
      <c r="K8217" s="9" t="s">
        <v>381</v>
      </c>
      <c r="L8217" s="10">
        <v>300000043178767</v>
      </c>
      <c r="M8217" s="9" t="s">
        <v>382</v>
      </c>
      <c r="N8217" s="9"/>
      <c r="O8217" s="9">
        <v>6</v>
      </c>
      <c r="P8217" s="9">
        <v>999</v>
      </c>
      <c r="Q8217" s="9">
        <v>5</v>
      </c>
    </row>
    <row r="8218" spans="1:17" hidden="1" x14ac:dyDescent="0.25">
      <c r="A8218" s="8" t="str">
        <f t="shared" si="770"/>
        <v>Medical Lasers and Related Accessories and ServiceNovus Med Ltd</v>
      </c>
      <c r="B8218" s="8" t="str">
        <f>VLOOKUP(J8218,'Contract IDs'!A:D,4,0)</f>
        <v>Medical Lasers and Related Accessories and Service</v>
      </c>
      <c r="C8218" s="8" t="str">
        <f>VLOOKUP(L8218,'Supplier IDs'!A:C,3,0)</f>
        <v>Novus Med Ltd</v>
      </c>
      <c r="D8218" s="8" t="str">
        <f t="shared" si="769"/>
        <v>Soft Tissue</v>
      </c>
      <c r="E8218" s="8">
        <f t="shared" si="771"/>
        <v>0</v>
      </c>
      <c r="F8218" s="8">
        <f t="shared" si="772"/>
        <v>2</v>
      </c>
      <c r="G8218" s="8">
        <f t="shared" si="773"/>
        <v>2</v>
      </c>
      <c r="H8218" s="15">
        <f t="shared" si="774"/>
        <v>0.01</v>
      </c>
      <c r="I8218" s="15" t="s">
        <v>372</v>
      </c>
      <c r="J8218" s="10">
        <v>300000166519919</v>
      </c>
      <c r="K8218" s="9" t="s">
        <v>381</v>
      </c>
      <c r="L8218" s="10">
        <v>300000043178767</v>
      </c>
      <c r="M8218" s="9" t="s">
        <v>383</v>
      </c>
      <c r="N8218" s="9"/>
      <c r="O8218" s="9">
        <v>2</v>
      </c>
      <c r="P8218" s="9">
        <v>2</v>
      </c>
      <c r="Q8218" s="9">
        <v>1</v>
      </c>
    </row>
    <row r="8219" spans="1:17" hidden="1" x14ac:dyDescent="0.25">
      <c r="A8219" s="8" t="str">
        <f t="shared" si="770"/>
        <v>Medical Lasers and Related Accessories and ServiceNovus Med Ltd</v>
      </c>
      <c r="B8219" s="8" t="str">
        <f>VLOOKUP(J8219,'Contract IDs'!A:D,4,0)</f>
        <v>Medical Lasers and Related Accessories and Service</v>
      </c>
      <c r="C8219" s="8" t="str">
        <f>VLOOKUP(L8219,'Supplier IDs'!A:C,3,0)</f>
        <v>Novus Med Ltd</v>
      </c>
      <c r="D8219" s="8" t="str">
        <f t="shared" si="769"/>
        <v>Soft Tissue</v>
      </c>
      <c r="E8219" s="8">
        <f t="shared" si="771"/>
        <v>0</v>
      </c>
      <c r="F8219" s="8">
        <f t="shared" si="772"/>
        <v>3</v>
      </c>
      <c r="G8219" s="8">
        <f t="shared" si="773"/>
        <v>3</v>
      </c>
      <c r="H8219" s="15">
        <f t="shared" si="774"/>
        <v>0.02</v>
      </c>
      <c r="I8219" s="15" t="s">
        <v>372</v>
      </c>
      <c r="J8219" s="10">
        <v>300000166519919</v>
      </c>
      <c r="K8219" s="9" t="s">
        <v>381</v>
      </c>
      <c r="L8219" s="10">
        <v>300000043178767</v>
      </c>
      <c r="M8219" s="9" t="s">
        <v>383</v>
      </c>
      <c r="N8219" s="9"/>
      <c r="O8219" s="9">
        <v>3</v>
      </c>
      <c r="P8219" s="9">
        <v>3</v>
      </c>
      <c r="Q8219" s="9">
        <v>2</v>
      </c>
    </row>
    <row r="8220" spans="1:17" hidden="1" x14ac:dyDescent="0.25">
      <c r="A8220" s="8" t="str">
        <f t="shared" si="770"/>
        <v>Medical Lasers and Related Accessories and ServiceNovus Med Ltd</v>
      </c>
      <c r="B8220" s="8" t="str">
        <f>VLOOKUP(J8220,'Contract IDs'!A:D,4,0)</f>
        <v>Medical Lasers and Related Accessories and Service</v>
      </c>
      <c r="C8220" s="8" t="str">
        <f>VLOOKUP(L8220,'Supplier IDs'!A:C,3,0)</f>
        <v>Novus Med Ltd</v>
      </c>
      <c r="D8220" s="8" t="str">
        <f t="shared" si="769"/>
        <v>Soft Tissue</v>
      </c>
      <c r="E8220" s="8">
        <f t="shared" si="771"/>
        <v>0</v>
      </c>
      <c r="F8220" s="8">
        <f t="shared" si="772"/>
        <v>4</v>
      </c>
      <c r="G8220" s="8">
        <f t="shared" si="773"/>
        <v>4</v>
      </c>
      <c r="H8220" s="15">
        <f t="shared" si="774"/>
        <v>0.03</v>
      </c>
      <c r="I8220" s="15" t="s">
        <v>372</v>
      </c>
      <c r="J8220" s="10">
        <v>300000166519919</v>
      </c>
      <c r="K8220" s="9" t="s">
        <v>381</v>
      </c>
      <c r="L8220" s="10">
        <v>300000043178767</v>
      </c>
      <c r="M8220" s="9" t="s">
        <v>383</v>
      </c>
      <c r="N8220" s="9"/>
      <c r="O8220" s="9">
        <v>4</v>
      </c>
      <c r="P8220" s="9">
        <v>4</v>
      </c>
      <c r="Q8220" s="9">
        <v>3</v>
      </c>
    </row>
    <row r="8221" spans="1:17" hidden="1" x14ac:dyDescent="0.25">
      <c r="A8221" s="8" t="str">
        <f t="shared" si="770"/>
        <v>Medical Lasers and Related Accessories and ServiceNovus Med Ltd</v>
      </c>
      <c r="B8221" s="8" t="str">
        <f>VLOOKUP(J8221,'Contract IDs'!A:D,4,0)</f>
        <v>Medical Lasers and Related Accessories and Service</v>
      </c>
      <c r="C8221" s="8" t="str">
        <f>VLOOKUP(L8221,'Supplier IDs'!A:C,3,0)</f>
        <v>Novus Med Ltd</v>
      </c>
      <c r="D8221" s="8" t="str">
        <f t="shared" si="769"/>
        <v>Soft Tissue</v>
      </c>
      <c r="E8221" s="8">
        <f t="shared" si="771"/>
        <v>0</v>
      </c>
      <c r="F8221" s="8">
        <f t="shared" si="772"/>
        <v>5</v>
      </c>
      <c r="G8221" s="8">
        <f t="shared" si="773"/>
        <v>5</v>
      </c>
      <c r="H8221" s="15">
        <f t="shared" si="774"/>
        <v>0.04</v>
      </c>
      <c r="I8221" s="15" t="s">
        <v>372</v>
      </c>
      <c r="J8221" s="10">
        <v>300000166519919</v>
      </c>
      <c r="K8221" s="9" t="s">
        <v>381</v>
      </c>
      <c r="L8221" s="10">
        <v>300000043178767</v>
      </c>
      <c r="M8221" s="9" t="s">
        <v>383</v>
      </c>
      <c r="N8221" s="9"/>
      <c r="O8221" s="9">
        <v>5</v>
      </c>
      <c r="P8221" s="9">
        <v>5</v>
      </c>
      <c r="Q8221" s="9">
        <v>4</v>
      </c>
    </row>
    <row r="8222" spans="1:17" hidden="1" x14ac:dyDescent="0.25">
      <c r="A8222" s="8" t="str">
        <f t="shared" si="770"/>
        <v>Medical Lasers and Related Accessories and ServiceNovus Med Ltd</v>
      </c>
      <c r="B8222" s="8" t="str">
        <f>VLOOKUP(J8222,'Contract IDs'!A:D,4,0)</f>
        <v>Medical Lasers and Related Accessories and Service</v>
      </c>
      <c r="C8222" s="8" t="str">
        <f>VLOOKUP(L8222,'Supplier IDs'!A:C,3,0)</f>
        <v>Novus Med Ltd</v>
      </c>
      <c r="D8222" s="8" t="str">
        <f t="shared" si="769"/>
        <v>Soft Tissue</v>
      </c>
      <c r="E8222" s="8">
        <f t="shared" si="771"/>
        <v>0</v>
      </c>
      <c r="F8222" s="8">
        <f t="shared" si="772"/>
        <v>6</v>
      </c>
      <c r="G8222" s="8">
        <f t="shared" si="773"/>
        <v>999</v>
      </c>
      <c r="H8222" s="15">
        <f t="shared" si="774"/>
        <v>0.05</v>
      </c>
      <c r="I8222" s="15" t="s">
        <v>372</v>
      </c>
      <c r="J8222" s="10">
        <v>300000166519919</v>
      </c>
      <c r="K8222" s="9" t="s">
        <v>381</v>
      </c>
      <c r="L8222" s="10">
        <v>300000043178767</v>
      </c>
      <c r="M8222" s="9" t="s">
        <v>383</v>
      </c>
      <c r="N8222" s="9"/>
      <c r="O8222" s="9">
        <v>6</v>
      </c>
      <c r="P8222" s="9">
        <v>999</v>
      </c>
      <c r="Q8222" s="9">
        <v>5</v>
      </c>
    </row>
    <row r="8223" spans="1:17" hidden="1" x14ac:dyDescent="0.25">
      <c r="A8223" s="8" t="str">
        <f t="shared" si="770"/>
        <v>Medical Lasers and Related Accessories and ServiceRichard Wolf UK Limited</v>
      </c>
      <c r="B8223" s="8" t="str">
        <f>VLOOKUP(J8223,'Contract IDs'!A:D,4,0)</f>
        <v>Medical Lasers and Related Accessories and Service</v>
      </c>
      <c r="C8223" s="8" t="str">
        <f>VLOOKUP(L8223,'Supplier IDs'!A:C,3,0)</f>
        <v>Richard Wolf UK Limited</v>
      </c>
      <c r="D8223" s="8" t="str">
        <f t="shared" si="769"/>
        <v>Stones</v>
      </c>
      <c r="E8223" s="8">
        <f t="shared" si="771"/>
        <v>0</v>
      </c>
      <c r="F8223" s="8">
        <f t="shared" si="772"/>
        <v>2</v>
      </c>
      <c r="G8223" s="8">
        <f t="shared" si="773"/>
        <v>2</v>
      </c>
      <c r="H8223" s="15">
        <f t="shared" si="774"/>
        <v>0.12</v>
      </c>
      <c r="I8223" s="15" t="s">
        <v>372</v>
      </c>
      <c r="J8223" s="10">
        <v>300000166519919</v>
      </c>
      <c r="K8223" s="9" t="s">
        <v>381</v>
      </c>
      <c r="L8223" s="10">
        <v>100000000612693</v>
      </c>
      <c r="M8223" s="9" t="s">
        <v>382</v>
      </c>
      <c r="N8223" s="9"/>
      <c r="O8223" s="9">
        <v>2</v>
      </c>
      <c r="P8223" s="9">
        <v>2</v>
      </c>
      <c r="Q8223" s="9">
        <v>12</v>
      </c>
    </row>
    <row r="8224" spans="1:17" hidden="1" x14ac:dyDescent="0.25">
      <c r="A8224" s="8" t="str">
        <f t="shared" si="770"/>
        <v>Medical Lasers and Related Accessories and ServiceRichard Wolf UK Limited</v>
      </c>
      <c r="B8224" s="8" t="str">
        <f>VLOOKUP(J8224,'Contract IDs'!A:D,4,0)</f>
        <v>Medical Lasers and Related Accessories and Service</v>
      </c>
      <c r="C8224" s="8" t="str">
        <f>VLOOKUP(L8224,'Supplier IDs'!A:C,3,0)</f>
        <v>Richard Wolf UK Limited</v>
      </c>
      <c r="D8224" s="8" t="str">
        <f t="shared" si="769"/>
        <v>Stones</v>
      </c>
      <c r="E8224" s="8">
        <f t="shared" si="771"/>
        <v>0</v>
      </c>
      <c r="F8224" s="8">
        <f t="shared" si="772"/>
        <v>3</v>
      </c>
      <c r="G8224" s="8">
        <f t="shared" si="773"/>
        <v>999</v>
      </c>
      <c r="H8224" s="15">
        <f t="shared" si="774"/>
        <v>0.25</v>
      </c>
      <c r="I8224" s="15" t="s">
        <v>372</v>
      </c>
      <c r="J8224" s="10">
        <v>300000166519919</v>
      </c>
      <c r="K8224" s="9" t="s">
        <v>381</v>
      </c>
      <c r="L8224" s="10">
        <v>100000000612693</v>
      </c>
      <c r="M8224" s="9" t="s">
        <v>382</v>
      </c>
      <c r="N8224" s="9"/>
      <c r="O8224" s="9">
        <v>3</v>
      </c>
      <c r="P8224" s="9">
        <v>999</v>
      </c>
      <c r="Q8224" s="9">
        <v>25</v>
      </c>
    </row>
    <row r="8225" spans="1:17" hidden="1" x14ac:dyDescent="0.25">
      <c r="A8225" s="8" t="str">
        <f t="shared" si="770"/>
        <v>Medical Lasers and Related Accessories and ServiceRichard Wolf UK Limited</v>
      </c>
      <c r="B8225" s="8" t="str">
        <f>VLOOKUP(J8225,'Contract IDs'!A:D,4,0)</f>
        <v>Medical Lasers and Related Accessories and Service</v>
      </c>
      <c r="C8225" s="8" t="str">
        <f>VLOOKUP(L8225,'Supplier IDs'!A:C,3,0)</f>
        <v>Richard Wolf UK Limited</v>
      </c>
      <c r="D8225" s="8" t="str">
        <f t="shared" si="769"/>
        <v>Soft Tissue</v>
      </c>
      <c r="E8225" s="8">
        <f t="shared" si="771"/>
        <v>0</v>
      </c>
      <c r="F8225" s="8">
        <f t="shared" si="772"/>
        <v>2</v>
      </c>
      <c r="G8225" s="8">
        <f t="shared" si="773"/>
        <v>2</v>
      </c>
      <c r="H8225" s="15">
        <f t="shared" si="774"/>
        <v>0.12</v>
      </c>
      <c r="I8225" s="15" t="s">
        <v>372</v>
      </c>
      <c r="J8225" s="10">
        <v>300000166519919</v>
      </c>
      <c r="K8225" s="9" t="s">
        <v>381</v>
      </c>
      <c r="L8225" s="10">
        <v>100000000612693</v>
      </c>
      <c r="M8225" s="9" t="s">
        <v>383</v>
      </c>
      <c r="N8225" s="9"/>
      <c r="O8225" s="9">
        <v>2</v>
      </c>
      <c r="P8225" s="9">
        <v>2</v>
      </c>
      <c r="Q8225" s="9">
        <v>12</v>
      </c>
    </row>
    <row r="8226" spans="1:17" hidden="1" x14ac:dyDescent="0.25">
      <c r="A8226" s="8" t="str">
        <f t="shared" si="770"/>
        <v>Medical Lasers and Related Accessories and ServiceRichard Wolf UK Limited</v>
      </c>
      <c r="B8226" s="8" t="str">
        <f>VLOOKUP(J8226,'Contract IDs'!A:D,4,0)</f>
        <v>Medical Lasers and Related Accessories and Service</v>
      </c>
      <c r="C8226" s="8" t="str">
        <f>VLOOKUP(L8226,'Supplier IDs'!A:C,3,0)</f>
        <v>Richard Wolf UK Limited</v>
      </c>
      <c r="D8226" s="8" t="str">
        <f t="shared" si="769"/>
        <v>Soft Tissue</v>
      </c>
      <c r="E8226" s="8">
        <f t="shared" si="771"/>
        <v>0</v>
      </c>
      <c r="F8226" s="8">
        <f t="shared" si="772"/>
        <v>3</v>
      </c>
      <c r="G8226" s="8">
        <f t="shared" si="773"/>
        <v>999</v>
      </c>
      <c r="H8226" s="15">
        <f t="shared" si="774"/>
        <v>0.25</v>
      </c>
      <c r="I8226" s="15" t="s">
        <v>372</v>
      </c>
      <c r="J8226" s="10">
        <v>300000166519919</v>
      </c>
      <c r="K8226" s="9" t="s">
        <v>381</v>
      </c>
      <c r="L8226" s="10">
        <v>100000000612693</v>
      </c>
      <c r="M8226" s="9" t="s">
        <v>383</v>
      </c>
      <c r="N8226" s="9"/>
      <c r="O8226" s="9">
        <v>3</v>
      </c>
      <c r="P8226" s="9">
        <v>999</v>
      </c>
      <c r="Q8226" s="9">
        <v>25</v>
      </c>
    </row>
    <row r="8227" spans="1:17" hidden="1" x14ac:dyDescent="0.25">
      <c r="A8227" s="8" t="str">
        <f t="shared" si="770"/>
        <v>Medical Lasers and Related Accessories and ServicePromed Limited</v>
      </c>
      <c r="B8227" s="8" t="str">
        <f>VLOOKUP(J8227,'Contract IDs'!A:D,4,0)</f>
        <v>Medical Lasers and Related Accessories and Service</v>
      </c>
      <c r="C8227" s="8" t="str">
        <f>VLOOKUP(L8227,'Supplier IDs'!A:C,3,0)</f>
        <v>Promed Limited</v>
      </c>
      <c r="D8227" s="8" t="str">
        <f t="shared" si="769"/>
        <v>Ablative</v>
      </c>
      <c r="E8227" s="8">
        <f t="shared" si="771"/>
        <v>0</v>
      </c>
      <c r="F8227" s="8">
        <f t="shared" si="772"/>
        <v>2</v>
      </c>
      <c r="G8227" s="8">
        <f t="shared" si="773"/>
        <v>2</v>
      </c>
      <c r="H8227" s="15">
        <f t="shared" si="774"/>
        <v>1.4999999999999999E-2</v>
      </c>
      <c r="I8227" s="15" t="s">
        <v>372</v>
      </c>
      <c r="J8227" s="10">
        <v>300000166519919</v>
      </c>
      <c r="K8227" s="9" t="s">
        <v>381</v>
      </c>
      <c r="L8227" s="10">
        <v>100000000612670</v>
      </c>
      <c r="M8227" s="9" t="s">
        <v>515</v>
      </c>
      <c r="N8227" s="9"/>
      <c r="O8227" s="9">
        <v>2</v>
      </c>
      <c r="P8227" s="9">
        <v>2</v>
      </c>
      <c r="Q8227" s="9">
        <v>1.5</v>
      </c>
    </row>
    <row r="8228" spans="1:17" hidden="1" x14ac:dyDescent="0.25">
      <c r="A8228" s="8" t="str">
        <f t="shared" si="770"/>
        <v>Medical Lasers and Related Accessories and ServicePromed Limited</v>
      </c>
      <c r="B8228" s="8" t="str">
        <f>VLOOKUP(J8228,'Contract IDs'!A:D,4,0)</f>
        <v>Medical Lasers and Related Accessories and Service</v>
      </c>
      <c r="C8228" s="8" t="str">
        <f>VLOOKUP(L8228,'Supplier IDs'!A:C,3,0)</f>
        <v>Promed Limited</v>
      </c>
      <c r="D8228" s="8" t="str">
        <f t="shared" si="769"/>
        <v>Ablative</v>
      </c>
      <c r="E8228" s="8">
        <f t="shared" si="771"/>
        <v>0</v>
      </c>
      <c r="F8228" s="8">
        <f t="shared" si="772"/>
        <v>3</v>
      </c>
      <c r="G8228" s="8">
        <f t="shared" si="773"/>
        <v>3</v>
      </c>
      <c r="H8228" s="15">
        <f t="shared" si="774"/>
        <v>0.02</v>
      </c>
      <c r="I8228" s="15" t="s">
        <v>372</v>
      </c>
      <c r="J8228" s="10">
        <v>300000166519919</v>
      </c>
      <c r="K8228" s="9" t="s">
        <v>381</v>
      </c>
      <c r="L8228" s="10">
        <v>100000000612670</v>
      </c>
      <c r="M8228" s="9" t="s">
        <v>515</v>
      </c>
      <c r="N8228" s="9"/>
      <c r="O8228" s="9">
        <v>3</v>
      </c>
      <c r="P8228" s="9">
        <v>3</v>
      </c>
      <c r="Q8228" s="9">
        <v>2</v>
      </c>
    </row>
    <row r="8229" spans="1:17" hidden="1" x14ac:dyDescent="0.25">
      <c r="A8229" s="8" t="str">
        <f t="shared" si="770"/>
        <v>Medical Lasers and Related Accessories and ServicePromed Limited</v>
      </c>
      <c r="B8229" s="8" t="str">
        <f>VLOOKUP(J8229,'Contract IDs'!A:D,4,0)</f>
        <v>Medical Lasers and Related Accessories and Service</v>
      </c>
      <c r="C8229" s="8" t="str">
        <f>VLOOKUP(L8229,'Supplier IDs'!A:C,3,0)</f>
        <v>Promed Limited</v>
      </c>
      <c r="D8229" s="8" t="str">
        <f t="shared" si="769"/>
        <v>Ablative</v>
      </c>
      <c r="E8229" s="8">
        <f t="shared" si="771"/>
        <v>0</v>
      </c>
      <c r="F8229" s="8">
        <f t="shared" si="772"/>
        <v>4</v>
      </c>
      <c r="G8229" s="8">
        <f t="shared" si="773"/>
        <v>4</v>
      </c>
      <c r="H8229" s="15">
        <f t="shared" si="774"/>
        <v>2.5000000000000001E-2</v>
      </c>
      <c r="I8229" s="15" t="s">
        <v>372</v>
      </c>
      <c r="J8229" s="10">
        <v>300000166519919</v>
      </c>
      <c r="K8229" s="9" t="s">
        <v>381</v>
      </c>
      <c r="L8229" s="10">
        <v>100000000612670</v>
      </c>
      <c r="M8229" s="9" t="s">
        <v>515</v>
      </c>
      <c r="N8229" s="9"/>
      <c r="O8229" s="9">
        <v>4</v>
      </c>
      <c r="P8229" s="9">
        <v>4</v>
      </c>
      <c r="Q8229" s="9">
        <v>2.5</v>
      </c>
    </row>
    <row r="8230" spans="1:17" hidden="1" x14ac:dyDescent="0.25">
      <c r="A8230" s="8" t="str">
        <f t="shared" si="770"/>
        <v>Medical Lasers and Related Accessories and ServicePromed Limited</v>
      </c>
      <c r="B8230" s="8" t="str">
        <f>VLOOKUP(J8230,'Contract IDs'!A:D,4,0)</f>
        <v>Medical Lasers and Related Accessories and Service</v>
      </c>
      <c r="C8230" s="8" t="str">
        <f>VLOOKUP(L8230,'Supplier IDs'!A:C,3,0)</f>
        <v>Promed Limited</v>
      </c>
      <c r="D8230" s="8" t="str">
        <f t="shared" si="769"/>
        <v>Ablative</v>
      </c>
      <c r="E8230" s="8">
        <f t="shared" si="771"/>
        <v>0</v>
      </c>
      <c r="F8230" s="8">
        <f t="shared" si="772"/>
        <v>5</v>
      </c>
      <c r="G8230" s="8">
        <f t="shared" si="773"/>
        <v>5</v>
      </c>
      <c r="H8230" s="15">
        <f t="shared" si="774"/>
        <v>0.03</v>
      </c>
      <c r="I8230" s="15" t="s">
        <v>372</v>
      </c>
      <c r="J8230" s="10">
        <v>300000166519919</v>
      </c>
      <c r="K8230" s="9" t="s">
        <v>381</v>
      </c>
      <c r="L8230" s="10">
        <v>100000000612670</v>
      </c>
      <c r="M8230" s="9" t="s">
        <v>515</v>
      </c>
      <c r="N8230" s="9"/>
      <c r="O8230" s="9">
        <v>5</v>
      </c>
      <c r="P8230" s="9">
        <v>5</v>
      </c>
      <c r="Q8230" s="9">
        <v>3</v>
      </c>
    </row>
    <row r="8231" spans="1:17" hidden="1" x14ac:dyDescent="0.25">
      <c r="A8231" s="8" t="str">
        <f t="shared" si="770"/>
        <v>Medical Lasers and Related Accessories and ServicePromed Limited</v>
      </c>
      <c r="B8231" s="8" t="str">
        <f>VLOOKUP(J8231,'Contract IDs'!A:D,4,0)</f>
        <v>Medical Lasers and Related Accessories and Service</v>
      </c>
      <c r="C8231" s="8" t="str">
        <f>VLOOKUP(L8231,'Supplier IDs'!A:C,3,0)</f>
        <v>Promed Limited</v>
      </c>
      <c r="D8231" s="8" t="str">
        <f t="shared" si="769"/>
        <v>Ablative</v>
      </c>
      <c r="E8231" s="8">
        <f t="shared" si="771"/>
        <v>0</v>
      </c>
      <c r="F8231" s="8">
        <f t="shared" si="772"/>
        <v>6</v>
      </c>
      <c r="G8231" s="8">
        <f t="shared" si="773"/>
        <v>7</v>
      </c>
      <c r="H8231" s="15">
        <f t="shared" si="774"/>
        <v>0.04</v>
      </c>
      <c r="I8231" s="15" t="s">
        <v>372</v>
      </c>
      <c r="J8231" s="10">
        <v>300000166519919</v>
      </c>
      <c r="K8231" s="9" t="s">
        <v>381</v>
      </c>
      <c r="L8231" s="10">
        <v>100000000612670</v>
      </c>
      <c r="M8231" s="9" t="s">
        <v>515</v>
      </c>
      <c r="N8231" s="9"/>
      <c r="O8231" s="9">
        <v>6</v>
      </c>
      <c r="P8231" s="9">
        <v>7</v>
      </c>
      <c r="Q8231" s="9">
        <v>4</v>
      </c>
    </row>
    <row r="8232" spans="1:17" hidden="1" x14ac:dyDescent="0.25">
      <c r="A8232" s="8" t="str">
        <f t="shared" si="770"/>
        <v>Medical Lasers and Related Accessories and ServicePromed Limited</v>
      </c>
      <c r="B8232" s="8" t="str">
        <f>VLOOKUP(J8232,'Contract IDs'!A:D,4,0)</f>
        <v>Medical Lasers and Related Accessories and Service</v>
      </c>
      <c r="C8232" s="8" t="str">
        <f>VLOOKUP(L8232,'Supplier IDs'!A:C,3,0)</f>
        <v>Promed Limited</v>
      </c>
      <c r="D8232" s="8" t="str">
        <f t="shared" si="769"/>
        <v>Ablative</v>
      </c>
      <c r="E8232" s="8">
        <f t="shared" si="771"/>
        <v>0</v>
      </c>
      <c r="F8232" s="8">
        <f t="shared" si="772"/>
        <v>8</v>
      </c>
      <c r="G8232" s="8">
        <f t="shared" si="773"/>
        <v>10</v>
      </c>
      <c r="H8232" s="15">
        <f t="shared" si="774"/>
        <v>0.05</v>
      </c>
      <c r="I8232" s="15" t="s">
        <v>372</v>
      </c>
      <c r="J8232" s="10">
        <v>300000166519919</v>
      </c>
      <c r="K8232" s="9" t="s">
        <v>381</v>
      </c>
      <c r="L8232" s="10">
        <v>100000000612670</v>
      </c>
      <c r="M8232" s="9" t="s">
        <v>515</v>
      </c>
      <c r="N8232" s="9"/>
      <c r="O8232" s="9">
        <v>8</v>
      </c>
      <c r="P8232" s="9">
        <v>10</v>
      </c>
      <c r="Q8232" s="9">
        <v>5</v>
      </c>
    </row>
    <row r="8233" spans="1:17" hidden="1" x14ac:dyDescent="0.25">
      <c r="A8233" s="8" t="str">
        <f t="shared" si="770"/>
        <v>Medical Lasers and Related Accessories and ServicePromed Limited</v>
      </c>
      <c r="B8233" s="8" t="str">
        <f>VLOOKUP(J8233,'Contract IDs'!A:D,4,0)</f>
        <v>Medical Lasers and Related Accessories and Service</v>
      </c>
      <c r="C8233" s="8" t="str">
        <f>VLOOKUP(L8233,'Supplier IDs'!A:C,3,0)</f>
        <v>Promed Limited</v>
      </c>
      <c r="D8233" s="8" t="str">
        <f t="shared" si="769"/>
        <v>Ablative</v>
      </c>
      <c r="E8233" s="8">
        <f t="shared" si="771"/>
        <v>0</v>
      </c>
      <c r="F8233" s="8">
        <f t="shared" si="772"/>
        <v>11</v>
      </c>
      <c r="G8233" s="8">
        <f t="shared" si="773"/>
        <v>15</v>
      </c>
      <c r="H8233" s="15">
        <f t="shared" si="774"/>
        <v>0.06</v>
      </c>
      <c r="I8233" s="15" t="s">
        <v>372</v>
      </c>
      <c r="J8233" s="10">
        <v>300000166519919</v>
      </c>
      <c r="K8233" s="9" t="s">
        <v>381</v>
      </c>
      <c r="L8233" s="10">
        <v>100000000612670</v>
      </c>
      <c r="M8233" s="9" t="s">
        <v>515</v>
      </c>
      <c r="N8233" s="9"/>
      <c r="O8233" s="9">
        <v>11</v>
      </c>
      <c r="P8233" s="9">
        <v>15</v>
      </c>
      <c r="Q8233" s="9">
        <v>6</v>
      </c>
    </row>
    <row r="8234" spans="1:17" hidden="1" x14ac:dyDescent="0.25">
      <c r="A8234" s="8" t="str">
        <f t="shared" si="770"/>
        <v>Medical Lasers and Related Accessories and ServicePromed Limited</v>
      </c>
      <c r="B8234" s="8" t="str">
        <f>VLOOKUP(J8234,'Contract IDs'!A:D,4,0)</f>
        <v>Medical Lasers and Related Accessories and Service</v>
      </c>
      <c r="C8234" s="8" t="str">
        <f>VLOOKUP(L8234,'Supplier IDs'!A:C,3,0)</f>
        <v>Promed Limited</v>
      </c>
      <c r="D8234" s="8" t="str">
        <f t="shared" si="769"/>
        <v>Ablative</v>
      </c>
      <c r="E8234" s="8">
        <f t="shared" si="771"/>
        <v>0</v>
      </c>
      <c r="F8234" s="8">
        <f t="shared" si="772"/>
        <v>16</v>
      </c>
      <c r="G8234" s="8">
        <f t="shared" si="773"/>
        <v>20</v>
      </c>
      <c r="H8234" s="15">
        <f t="shared" si="774"/>
        <v>0.08</v>
      </c>
      <c r="I8234" s="15" t="s">
        <v>372</v>
      </c>
      <c r="J8234" s="10">
        <v>300000166519919</v>
      </c>
      <c r="K8234" s="9" t="s">
        <v>381</v>
      </c>
      <c r="L8234" s="10">
        <v>100000000612670</v>
      </c>
      <c r="M8234" s="9" t="s">
        <v>515</v>
      </c>
      <c r="N8234" s="9"/>
      <c r="O8234" s="9">
        <v>16</v>
      </c>
      <c r="P8234" s="9">
        <v>20</v>
      </c>
      <c r="Q8234" s="9">
        <v>8</v>
      </c>
    </row>
    <row r="8235" spans="1:17" hidden="1" x14ac:dyDescent="0.25">
      <c r="A8235" s="8" t="str">
        <f t="shared" si="770"/>
        <v>Medical Lasers and Related Accessories and ServicePromed Limited</v>
      </c>
      <c r="B8235" s="8" t="str">
        <f>VLOOKUP(J8235,'Contract IDs'!A:D,4,0)</f>
        <v>Medical Lasers and Related Accessories and Service</v>
      </c>
      <c r="C8235" s="8" t="str">
        <f>VLOOKUP(L8235,'Supplier IDs'!A:C,3,0)</f>
        <v>Promed Limited</v>
      </c>
      <c r="D8235" s="8" t="str">
        <f t="shared" si="769"/>
        <v>Ablative</v>
      </c>
      <c r="E8235" s="8">
        <f t="shared" si="771"/>
        <v>0</v>
      </c>
      <c r="F8235" s="8">
        <f t="shared" si="772"/>
        <v>21</v>
      </c>
      <c r="G8235" s="8">
        <f t="shared" si="773"/>
        <v>999</v>
      </c>
      <c r="H8235" s="15">
        <f t="shared" si="774"/>
        <v>0.1</v>
      </c>
      <c r="I8235" s="15" t="s">
        <v>372</v>
      </c>
      <c r="J8235" s="10">
        <v>300000166519919</v>
      </c>
      <c r="K8235" s="9" t="s">
        <v>381</v>
      </c>
      <c r="L8235" s="10">
        <v>100000000612670</v>
      </c>
      <c r="M8235" s="9" t="s">
        <v>515</v>
      </c>
      <c r="N8235" s="9"/>
      <c r="O8235" s="9">
        <v>21</v>
      </c>
      <c r="P8235" s="9">
        <v>999</v>
      </c>
      <c r="Q8235" s="9">
        <v>10</v>
      </c>
    </row>
    <row r="8236" spans="1:17" hidden="1" x14ac:dyDescent="0.25">
      <c r="A8236" s="8" t="str">
        <f t="shared" si="770"/>
        <v>Medical Lasers and Related Accessories and ServicePromed Limited</v>
      </c>
      <c r="B8236" s="8" t="str">
        <f>VLOOKUP(J8236,'Contract IDs'!A:D,4,0)</f>
        <v>Medical Lasers and Related Accessories and Service</v>
      </c>
      <c r="C8236" s="8" t="str">
        <f>VLOOKUP(L8236,'Supplier IDs'!A:C,3,0)</f>
        <v>Promed Limited</v>
      </c>
      <c r="D8236" s="8" t="str">
        <f t="shared" si="769"/>
        <v>Vascular</v>
      </c>
      <c r="E8236" s="8">
        <f t="shared" si="771"/>
        <v>0</v>
      </c>
      <c r="F8236" s="8">
        <f t="shared" si="772"/>
        <v>2</v>
      </c>
      <c r="G8236" s="8">
        <f t="shared" si="773"/>
        <v>2</v>
      </c>
      <c r="H8236" s="15">
        <f t="shared" si="774"/>
        <v>1.4999999999999999E-2</v>
      </c>
      <c r="I8236" s="15" t="s">
        <v>372</v>
      </c>
      <c r="J8236" s="10">
        <v>300000166519919</v>
      </c>
      <c r="K8236" s="9" t="s">
        <v>381</v>
      </c>
      <c r="L8236" s="10">
        <v>100000000612670</v>
      </c>
      <c r="M8236" s="9" t="s">
        <v>517</v>
      </c>
      <c r="N8236" s="9"/>
      <c r="O8236" s="9">
        <v>2</v>
      </c>
      <c r="P8236" s="9">
        <v>2</v>
      </c>
      <c r="Q8236" s="9">
        <v>1.5</v>
      </c>
    </row>
    <row r="8237" spans="1:17" hidden="1" x14ac:dyDescent="0.25">
      <c r="A8237" s="8" t="str">
        <f t="shared" si="770"/>
        <v>Medical Lasers and Related Accessories and ServicePromed Limited</v>
      </c>
      <c r="B8237" s="8" t="str">
        <f>VLOOKUP(J8237,'Contract IDs'!A:D,4,0)</f>
        <v>Medical Lasers and Related Accessories and Service</v>
      </c>
      <c r="C8237" s="8" t="str">
        <f>VLOOKUP(L8237,'Supplier IDs'!A:C,3,0)</f>
        <v>Promed Limited</v>
      </c>
      <c r="D8237" s="8" t="str">
        <f t="shared" si="769"/>
        <v>Vascular</v>
      </c>
      <c r="E8237" s="8">
        <f t="shared" si="771"/>
        <v>0</v>
      </c>
      <c r="F8237" s="8">
        <f t="shared" si="772"/>
        <v>3</v>
      </c>
      <c r="G8237" s="8">
        <f t="shared" si="773"/>
        <v>3</v>
      </c>
      <c r="H8237" s="15">
        <f t="shared" si="774"/>
        <v>0.02</v>
      </c>
      <c r="I8237" s="15" t="s">
        <v>372</v>
      </c>
      <c r="J8237" s="10">
        <v>300000166519919</v>
      </c>
      <c r="K8237" s="9" t="s">
        <v>381</v>
      </c>
      <c r="L8237" s="10">
        <v>100000000612670</v>
      </c>
      <c r="M8237" s="9" t="s">
        <v>517</v>
      </c>
      <c r="N8237" s="9"/>
      <c r="O8237" s="9">
        <v>3</v>
      </c>
      <c r="P8237" s="9">
        <v>3</v>
      </c>
      <c r="Q8237" s="9">
        <v>2</v>
      </c>
    </row>
    <row r="8238" spans="1:17" hidden="1" x14ac:dyDescent="0.25">
      <c r="A8238" s="8" t="str">
        <f t="shared" si="770"/>
        <v>Medical Lasers and Related Accessories and ServicePromed Limited</v>
      </c>
      <c r="B8238" s="8" t="str">
        <f>VLOOKUP(J8238,'Contract IDs'!A:D,4,0)</f>
        <v>Medical Lasers and Related Accessories and Service</v>
      </c>
      <c r="C8238" s="8" t="str">
        <f>VLOOKUP(L8238,'Supplier IDs'!A:C,3,0)</f>
        <v>Promed Limited</v>
      </c>
      <c r="D8238" s="8" t="str">
        <f t="shared" si="769"/>
        <v>Vascular</v>
      </c>
      <c r="E8238" s="8">
        <f t="shared" si="771"/>
        <v>0</v>
      </c>
      <c r="F8238" s="8">
        <f t="shared" si="772"/>
        <v>4</v>
      </c>
      <c r="G8238" s="8">
        <f t="shared" si="773"/>
        <v>4</v>
      </c>
      <c r="H8238" s="15">
        <f t="shared" si="774"/>
        <v>2.5000000000000001E-2</v>
      </c>
      <c r="I8238" s="15" t="s">
        <v>372</v>
      </c>
      <c r="J8238" s="10">
        <v>300000166519919</v>
      </c>
      <c r="K8238" s="9" t="s">
        <v>381</v>
      </c>
      <c r="L8238" s="10">
        <v>100000000612670</v>
      </c>
      <c r="M8238" s="9" t="s">
        <v>517</v>
      </c>
      <c r="N8238" s="9"/>
      <c r="O8238" s="9">
        <v>4</v>
      </c>
      <c r="P8238" s="9">
        <v>4</v>
      </c>
      <c r="Q8238" s="9">
        <v>2.5</v>
      </c>
    </row>
    <row r="8239" spans="1:17" hidden="1" x14ac:dyDescent="0.25">
      <c r="A8239" s="8" t="str">
        <f t="shared" si="770"/>
        <v>Medical Lasers and Related Accessories and ServicePromed Limited</v>
      </c>
      <c r="B8239" s="8" t="str">
        <f>VLOOKUP(J8239,'Contract IDs'!A:D,4,0)</f>
        <v>Medical Lasers and Related Accessories and Service</v>
      </c>
      <c r="C8239" s="8" t="str">
        <f>VLOOKUP(L8239,'Supplier IDs'!A:C,3,0)</f>
        <v>Promed Limited</v>
      </c>
      <c r="D8239" s="8" t="str">
        <f t="shared" si="769"/>
        <v>Vascular</v>
      </c>
      <c r="E8239" s="8">
        <f t="shared" si="771"/>
        <v>0</v>
      </c>
      <c r="F8239" s="8">
        <f t="shared" si="772"/>
        <v>5</v>
      </c>
      <c r="G8239" s="8">
        <f t="shared" si="773"/>
        <v>5</v>
      </c>
      <c r="H8239" s="15">
        <f t="shared" si="774"/>
        <v>0.03</v>
      </c>
      <c r="I8239" s="15" t="s">
        <v>372</v>
      </c>
      <c r="J8239" s="10">
        <v>300000166519919</v>
      </c>
      <c r="K8239" s="9" t="s">
        <v>381</v>
      </c>
      <c r="L8239" s="10">
        <v>100000000612670</v>
      </c>
      <c r="M8239" s="9" t="s">
        <v>517</v>
      </c>
      <c r="N8239" s="9"/>
      <c r="O8239" s="9">
        <v>5</v>
      </c>
      <c r="P8239" s="9">
        <v>5</v>
      </c>
      <c r="Q8239" s="9">
        <v>3</v>
      </c>
    </row>
    <row r="8240" spans="1:17" hidden="1" x14ac:dyDescent="0.25">
      <c r="A8240" s="8" t="str">
        <f t="shared" si="770"/>
        <v>Medical Lasers and Related Accessories and ServicePromed Limited</v>
      </c>
      <c r="B8240" s="8" t="str">
        <f>VLOOKUP(J8240,'Contract IDs'!A:D,4,0)</f>
        <v>Medical Lasers and Related Accessories and Service</v>
      </c>
      <c r="C8240" s="8" t="str">
        <f>VLOOKUP(L8240,'Supplier IDs'!A:C,3,0)</f>
        <v>Promed Limited</v>
      </c>
      <c r="D8240" s="8" t="str">
        <f t="shared" si="769"/>
        <v>Vascular</v>
      </c>
      <c r="E8240" s="8">
        <f t="shared" si="771"/>
        <v>0</v>
      </c>
      <c r="F8240" s="8">
        <f t="shared" si="772"/>
        <v>6</v>
      </c>
      <c r="G8240" s="8">
        <f t="shared" si="773"/>
        <v>7</v>
      </c>
      <c r="H8240" s="15">
        <f t="shared" si="774"/>
        <v>0.04</v>
      </c>
      <c r="I8240" s="15" t="s">
        <v>372</v>
      </c>
      <c r="J8240" s="10">
        <v>300000166519919</v>
      </c>
      <c r="K8240" s="9" t="s">
        <v>381</v>
      </c>
      <c r="L8240" s="10">
        <v>100000000612670</v>
      </c>
      <c r="M8240" s="9" t="s">
        <v>517</v>
      </c>
      <c r="N8240" s="9"/>
      <c r="O8240" s="9">
        <v>6</v>
      </c>
      <c r="P8240" s="9">
        <v>7</v>
      </c>
      <c r="Q8240" s="9">
        <v>4</v>
      </c>
    </row>
    <row r="8241" spans="1:17" hidden="1" x14ac:dyDescent="0.25">
      <c r="A8241" s="8" t="str">
        <f t="shared" si="770"/>
        <v>Medical Lasers and Related Accessories and ServicePromed Limited</v>
      </c>
      <c r="B8241" s="8" t="str">
        <f>VLOOKUP(J8241,'Contract IDs'!A:D,4,0)</f>
        <v>Medical Lasers and Related Accessories and Service</v>
      </c>
      <c r="C8241" s="8" t="str">
        <f>VLOOKUP(L8241,'Supplier IDs'!A:C,3,0)</f>
        <v>Promed Limited</v>
      </c>
      <c r="D8241" s="8" t="str">
        <f t="shared" si="769"/>
        <v>Vascular</v>
      </c>
      <c r="E8241" s="8">
        <f t="shared" si="771"/>
        <v>0</v>
      </c>
      <c r="F8241" s="8">
        <f t="shared" si="772"/>
        <v>8</v>
      </c>
      <c r="G8241" s="8">
        <f t="shared" si="773"/>
        <v>10</v>
      </c>
      <c r="H8241" s="15">
        <f t="shared" si="774"/>
        <v>0.05</v>
      </c>
      <c r="I8241" s="15" t="s">
        <v>372</v>
      </c>
      <c r="J8241" s="10">
        <v>300000166519919</v>
      </c>
      <c r="K8241" s="9" t="s">
        <v>381</v>
      </c>
      <c r="L8241" s="10">
        <v>100000000612670</v>
      </c>
      <c r="M8241" s="9" t="s">
        <v>517</v>
      </c>
      <c r="N8241" s="9"/>
      <c r="O8241" s="9">
        <v>8</v>
      </c>
      <c r="P8241" s="9">
        <v>10</v>
      </c>
      <c r="Q8241" s="9">
        <v>5</v>
      </c>
    </row>
    <row r="8242" spans="1:17" hidden="1" x14ac:dyDescent="0.25">
      <c r="A8242" s="8" t="str">
        <f t="shared" si="770"/>
        <v>Medical Lasers and Related Accessories and ServicePromed Limited</v>
      </c>
      <c r="B8242" s="8" t="str">
        <f>VLOOKUP(J8242,'Contract IDs'!A:D,4,0)</f>
        <v>Medical Lasers and Related Accessories and Service</v>
      </c>
      <c r="C8242" s="8" t="str">
        <f>VLOOKUP(L8242,'Supplier IDs'!A:C,3,0)</f>
        <v>Promed Limited</v>
      </c>
      <c r="D8242" s="8" t="str">
        <f t="shared" si="769"/>
        <v>Vascular</v>
      </c>
      <c r="E8242" s="8">
        <f t="shared" si="771"/>
        <v>0</v>
      </c>
      <c r="F8242" s="8">
        <f t="shared" si="772"/>
        <v>11</v>
      </c>
      <c r="G8242" s="8">
        <f t="shared" si="773"/>
        <v>15</v>
      </c>
      <c r="H8242" s="15">
        <f t="shared" si="774"/>
        <v>0.06</v>
      </c>
      <c r="I8242" s="15" t="s">
        <v>372</v>
      </c>
      <c r="J8242" s="10">
        <v>300000166519919</v>
      </c>
      <c r="K8242" s="9" t="s">
        <v>381</v>
      </c>
      <c r="L8242" s="10">
        <v>100000000612670</v>
      </c>
      <c r="M8242" s="9" t="s">
        <v>517</v>
      </c>
      <c r="N8242" s="9"/>
      <c r="O8242" s="9">
        <v>11</v>
      </c>
      <c r="P8242" s="9">
        <v>15</v>
      </c>
      <c r="Q8242" s="9">
        <v>6</v>
      </c>
    </row>
    <row r="8243" spans="1:17" hidden="1" x14ac:dyDescent="0.25">
      <c r="A8243" s="8" t="str">
        <f t="shared" si="770"/>
        <v>Medical Lasers and Related Accessories and ServicePromed Limited</v>
      </c>
      <c r="B8243" s="8" t="str">
        <f>VLOOKUP(J8243,'Contract IDs'!A:D,4,0)</f>
        <v>Medical Lasers and Related Accessories and Service</v>
      </c>
      <c r="C8243" s="8" t="str">
        <f>VLOOKUP(L8243,'Supplier IDs'!A:C,3,0)</f>
        <v>Promed Limited</v>
      </c>
      <c r="D8243" s="8" t="str">
        <f t="shared" si="769"/>
        <v>Vascular</v>
      </c>
      <c r="E8243" s="8">
        <f t="shared" si="771"/>
        <v>0</v>
      </c>
      <c r="F8243" s="8">
        <f t="shared" si="772"/>
        <v>16</v>
      </c>
      <c r="G8243" s="8">
        <f t="shared" si="773"/>
        <v>20</v>
      </c>
      <c r="H8243" s="15">
        <f t="shared" si="774"/>
        <v>0.08</v>
      </c>
      <c r="I8243" s="15" t="s">
        <v>372</v>
      </c>
      <c r="J8243" s="10">
        <v>300000166519919</v>
      </c>
      <c r="K8243" s="9" t="s">
        <v>381</v>
      </c>
      <c r="L8243" s="10">
        <v>100000000612670</v>
      </c>
      <c r="M8243" s="9" t="s">
        <v>517</v>
      </c>
      <c r="N8243" s="9"/>
      <c r="O8243" s="9">
        <v>16</v>
      </c>
      <c r="P8243" s="9">
        <v>20</v>
      </c>
      <c r="Q8243" s="9">
        <v>8</v>
      </c>
    </row>
    <row r="8244" spans="1:17" hidden="1" x14ac:dyDescent="0.25">
      <c r="A8244" s="8" t="str">
        <f t="shared" si="770"/>
        <v>Medical Lasers and Related Accessories and ServicePromed Limited</v>
      </c>
      <c r="B8244" s="8" t="str">
        <f>VLOOKUP(J8244,'Contract IDs'!A:D,4,0)</f>
        <v>Medical Lasers and Related Accessories and Service</v>
      </c>
      <c r="C8244" s="8" t="str">
        <f>VLOOKUP(L8244,'Supplier IDs'!A:C,3,0)</f>
        <v>Promed Limited</v>
      </c>
      <c r="D8244" s="8" t="str">
        <f t="shared" si="769"/>
        <v>Vascular</v>
      </c>
      <c r="E8244" s="8">
        <f t="shared" si="771"/>
        <v>0</v>
      </c>
      <c r="F8244" s="8">
        <f t="shared" si="772"/>
        <v>21</v>
      </c>
      <c r="G8244" s="8">
        <f t="shared" si="773"/>
        <v>999</v>
      </c>
      <c r="H8244" s="15">
        <f t="shared" si="774"/>
        <v>0.1</v>
      </c>
      <c r="I8244" s="15" t="s">
        <v>372</v>
      </c>
      <c r="J8244" s="10">
        <v>300000166519919</v>
      </c>
      <c r="K8244" s="9" t="s">
        <v>381</v>
      </c>
      <c r="L8244" s="10">
        <v>100000000612670</v>
      </c>
      <c r="M8244" s="9" t="s">
        <v>517</v>
      </c>
      <c r="N8244" s="9"/>
      <c r="O8244" s="9">
        <v>21</v>
      </c>
      <c r="P8244" s="9">
        <v>999</v>
      </c>
      <c r="Q8244" s="9">
        <v>10</v>
      </c>
    </row>
    <row r="8245" spans="1:17" hidden="1" x14ac:dyDescent="0.25">
      <c r="A8245" s="8" t="str">
        <f t="shared" si="770"/>
        <v>Medical Lasers and Related Accessories and ServicePromed Limited</v>
      </c>
      <c r="B8245" s="8" t="str">
        <f>VLOOKUP(J8245,'Contract IDs'!A:D,4,0)</f>
        <v>Medical Lasers and Related Accessories and Service</v>
      </c>
      <c r="C8245" s="8" t="str">
        <f>VLOOKUP(L8245,'Supplier IDs'!A:C,3,0)</f>
        <v>Promed Limited</v>
      </c>
      <c r="D8245" s="8" t="str">
        <f t="shared" si="769"/>
        <v>Skin Resurfacing</v>
      </c>
      <c r="E8245" s="8">
        <f t="shared" si="771"/>
        <v>0</v>
      </c>
      <c r="F8245" s="8">
        <f t="shared" si="772"/>
        <v>2</v>
      </c>
      <c r="G8245" s="8">
        <f t="shared" si="773"/>
        <v>2</v>
      </c>
      <c r="H8245" s="15">
        <f t="shared" si="774"/>
        <v>1.4999999999999999E-2</v>
      </c>
      <c r="I8245" s="15" t="s">
        <v>372</v>
      </c>
      <c r="J8245" s="10">
        <v>300000166519919</v>
      </c>
      <c r="K8245" s="9" t="s">
        <v>381</v>
      </c>
      <c r="L8245" s="10">
        <v>100000000612670</v>
      </c>
      <c r="M8245" s="9" t="s">
        <v>519</v>
      </c>
      <c r="N8245" s="9"/>
      <c r="O8245" s="9">
        <v>2</v>
      </c>
      <c r="P8245" s="9">
        <v>2</v>
      </c>
      <c r="Q8245" s="9">
        <v>1.5</v>
      </c>
    </row>
    <row r="8246" spans="1:17" hidden="1" x14ac:dyDescent="0.25">
      <c r="A8246" s="8" t="str">
        <f t="shared" si="770"/>
        <v>Medical Lasers and Related Accessories and ServicePromed Limited</v>
      </c>
      <c r="B8246" s="8" t="str">
        <f>VLOOKUP(J8246,'Contract IDs'!A:D,4,0)</f>
        <v>Medical Lasers and Related Accessories and Service</v>
      </c>
      <c r="C8246" s="8" t="str">
        <f>VLOOKUP(L8246,'Supplier IDs'!A:C,3,0)</f>
        <v>Promed Limited</v>
      </c>
      <c r="D8246" s="8" t="str">
        <f t="shared" si="769"/>
        <v>Skin Resurfacing</v>
      </c>
      <c r="E8246" s="8">
        <f t="shared" si="771"/>
        <v>0</v>
      </c>
      <c r="F8246" s="8">
        <f t="shared" si="772"/>
        <v>3</v>
      </c>
      <c r="G8246" s="8">
        <f t="shared" si="773"/>
        <v>3</v>
      </c>
      <c r="H8246" s="15">
        <f t="shared" si="774"/>
        <v>0.02</v>
      </c>
      <c r="I8246" s="15" t="s">
        <v>372</v>
      </c>
      <c r="J8246" s="10">
        <v>300000166519919</v>
      </c>
      <c r="K8246" s="9" t="s">
        <v>381</v>
      </c>
      <c r="L8246" s="10">
        <v>100000000612670</v>
      </c>
      <c r="M8246" s="9" t="s">
        <v>519</v>
      </c>
      <c r="N8246" s="9"/>
      <c r="O8246" s="9">
        <v>3</v>
      </c>
      <c r="P8246" s="9">
        <v>3</v>
      </c>
      <c r="Q8246" s="9">
        <v>2</v>
      </c>
    </row>
    <row r="8247" spans="1:17" hidden="1" x14ac:dyDescent="0.25">
      <c r="A8247" s="8" t="str">
        <f t="shared" si="770"/>
        <v>Medical Lasers and Related Accessories and ServicePromed Limited</v>
      </c>
      <c r="B8247" s="8" t="str">
        <f>VLOOKUP(J8247,'Contract IDs'!A:D,4,0)</f>
        <v>Medical Lasers and Related Accessories and Service</v>
      </c>
      <c r="C8247" s="8" t="str">
        <f>VLOOKUP(L8247,'Supplier IDs'!A:C,3,0)</f>
        <v>Promed Limited</v>
      </c>
      <c r="D8247" s="8" t="str">
        <f t="shared" si="769"/>
        <v>Skin Resurfacing</v>
      </c>
      <c r="E8247" s="8">
        <f t="shared" si="771"/>
        <v>0</v>
      </c>
      <c r="F8247" s="8">
        <f t="shared" si="772"/>
        <v>4</v>
      </c>
      <c r="G8247" s="8">
        <f t="shared" si="773"/>
        <v>4</v>
      </c>
      <c r="H8247" s="15">
        <f t="shared" si="774"/>
        <v>2.5000000000000001E-2</v>
      </c>
      <c r="I8247" s="15" t="s">
        <v>372</v>
      </c>
      <c r="J8247" s="10">
        <v>300000166519919</v>
      </c>
      <c r="K8247" s="9" t="s">
        <v>381</v>
      </c>
      <c r="L8247" s="10">
        <v>100000000612670</v>
      </c>
      <c r="M8247" s="9" t="s">
        <v>519</v>
      </c>
      <c r="N8247" s="9"/>
      <c r="O8247" s="9">
        <v>4</v>
      </c>
      <c r="P8247" s="9">
        <v>4</v>
      </c>
      <c r="Q8247" s="9">
        <v>2.5</v>
      </c>
    </row>
    <row r="8248" spans="1:17" hidden="1" x14ac:dyDescent="0.25">
      <c r="A8248" s="8" t="str">
        <f t="shared" si="770"/>
        <v>Medical Lasers and Related Accessories and ServicePromed Limited</v>
      </c>
      <c r="B8248" s="8" t="str">
        <f>VLOOKUP(J8248,'Contract IDs'!A:D,4,0)</f>
        <v>Medical Lasers and Related Accessories and Service</v>
      </c>
      <c r="C8248" s="8" t="str">
        <f>VLOOKUP(L8248,'Supplier IDs'!A:C,3,0)</f>
        <v>Promed Limited</v>
      </c>
      <c r="D8248" s="8" t="str">
        <f t="shared" si="769"/>
        <v>Skin Resurfacing</v>
      </c>
      <c r="E8248" s="8">
        <f t="shared" si="771"/>
        <v>0</v>
      </c>
      <c r="F8248" s="8">
        <f t="shared" si="772"/>
        <v>5</v>
      </c>
      <c r="G8248" s="8">
        <f t="shared" si="773"/>
        <v>5</v>
      </c>
      <c r="H8248" s="15">
        <f t="shared" si="774"/>
        <v>0.03</v>
      </c>
      <c r="I8248" s="15" t="s">
        <v>372</v>
      </c>
      <c r="J8248" s="10">
        <v>300000166519919</v>
      </c>
      <c r="K8248" s="9" t="s">
        <v>381</v>
      </c>
      <c r="L8248" s="10">
        <v>100000000612670</v>
      </c>
      <c r="M8248" s="9" t="s">
        <v>519</v>
      </c>
      <c r="N8248" s="9"/>
      <c r="O8248" s="9">
        <v>5</v>
      </c>
      <c r="P8248" s="9">
        <v>5</v>
      </c>
      <c r="Q8248" s="9">
        <v>3</v>
      </c>
    </row>
    <row r="8249" spans="1:17" hidden="1" x14ac:dyDescent="0.25">
      <c r="A8249" s="8" t="str">
        <f t="shared" si="770"/>
        <v>Medical Lasers and Related Accessories and ServicePromed Limited</v>
      </c>
      <c r="B8249" s="8" t="str">
        <f>VLOOKUP(J8249,'Contract IDs'!A:D,4,0)</f>
        <v>Medical Lasers and Related Accessories and Service</v>
      </c>
      <c r="C8249" s="8" t="str">
        <f>VLOOKUP(L8249,'Supplier IDs'!A:C,3,0)</f>
        <v>Promed Limited</v>
      </c>
      <c r="D8249" s="8" t="str">
        <f t="shared" si="769"/>
        <v>Skin Resurfacing</v>
      </c>
      <c r="E8249" s="8">
        <f t="shared" si="771"/>
        <v>0</v>
      </c>
      <c r="F8249" s="8">
        <f t="shared" si="772"/>
        <v>6</v>
      </c>
      <c r="G8249" s="8">
        <f t="shared" si="773"/>
        <v>7</v>
      </c>
      <c r="H8249" s="15">
        <f t="shared" si="774"/>
        <v>0.04</v>
      </c>
      <c r="I8249" s="15" t="s">
        <v>372</v>
      </c>
      <c r="J8249" s="10">
        <v>300000166519919</v>
      </c>
      <c r="K8249" s="9" t="s">
        <v>381</v>
      </c>
      <c r="L8249" s="10">
        <v>100000000612670</v>
      </c>
      <c r="M8249" s="9" t="s">
        <v>519</v>
      </c>
      <c r="N8249" s="9"/>
      <c r="O8249" s="9">
        <v>6</v>
      </c>
      <c r="P8249" s="9">
        <v>7</v>
      </c>
      <c r="Q8249" s="9">
        <v>4</v>
      </c>
    </row>
    <row r="8250" spans="1:17" hidden="1" x14ac:dyDescent="0.25">
      <c r="A8250" s="8" t="str">
        <f t="shared" si="770"/>
        <v>Medical Lasers and Related Accessories and ServicePromed Limited</v>
      </c>
      <c r="B8250" s="8" t="str">
        <f>VLOOKUP(J8250,'Contract IDs'!A:D,4,0)</f>
        <v>Medical Lasers and Related Accessories and Service</v>
      </c>
      <c r="C8250" s="8" t="str">
        <f>VLOOKUP(L8250,'Supplier IDs'!A:C,3,0)</f>
        <v>Promed Limited</v>
      </c>
      <c r="D8250" s="8" t="str">
        <f t="shared" si="769"/>
        <v>Skin Resurfacing</v>
      </c>
      <c r="E8250" s="8">
        <f t="shared" si="771"/>
        <v>0</v>
      </c>
      <c r="F8250" s="8">
        <f t="shared" si="772"/>
        <v>8</v>
      </c>
      <c r="G8250" s="8">
        <f t="shared" si="773"/>
        <v>10</v>
      </c>
      <c r="H8250" s="15">
        <f t="shared" si="774"/>
        <v>0.05</v>
      </c>
      <c r="I8250" s="15" t="s">
        <v>372</v>
      </c>
      <c r="J8250" s="10">
        <v>300000166519919</v>
      </c>
      <c r="K8250" s="9" t="s">
        <v>381</v>
      </c>
      <c r="L8250" s="10">
        <v>100000000612670</v>
      </c>
      <c r="M8250" s="9" t="s">
        <v>519</v>
      </c>
      <c r="N8250" s="9"/>
      <c r="O8250" s="9">
        <v>8</v>
      </c>
      <c r="P8250" s="9">
        <v>10</v>
      </c>
      <c r="Q8250" s="9">
        <v>5</v>
      </c>
    </row>
    <row r="8251" spans="1:17" hidden="1" x14ac:dyDescent="0.25">
      <c r="A8251" s="8" t="str">
        <f t="shared" si="770"/>
        <v>Medical Lasers and Related Accessories and ServicePromed Limited</v>
      </c>
      <c r="B8251" s="8" t="str">
        <f>VLOOKUP(J8251,'Contract IDs'!A:D,4,0)</f>
        <v>Medical Lasers and Related Accessories and Service</v>
      </c>
      <c r="C8251" s="8" t="str">
        <f>VLOOKUP(L8251,'Supplier IDs'!A:C,3,0)</f>
        <v>Promed Limited</v>
      </c>
      <c r="D8251" s="8" t="str">
        <f t="shared" si="769"/>
        <v>Skin Resurfacing</v>
      </c>
      <c r="E8251" s="8">
        <f t="shared" si="771"/>
        <v>0</v>
      </c>
      <c r="F8251" s="8">
        <f t="shared" si="772"/>
        <v>11</v>
      </c>
      <c r="G8251" s="8">
        <f t="shared" si="773"/>
        <v>15</v>
      </c>
      <c r="H8251" s="15">
        <f t="shared" si="774"/>
        <v>0.06</v>
      </c>
      <c r="I8251" s="15" t="s">
        <v>372</v>
      </c>
      <c r="J8251" s="10">
        <v>300000166519919</v>
      </c>
      <c r="K8251" s="9" t="s">
        <v>381</v>
      </c>
      <c r="L8251" s="10">
        <v>100000000612670</v>
      </c>
      <c r="M8251" s="9" t="s">
        <v>519</v>
      </c>
      <c r="N8251" s="9"/>
      <c r="O8251" s="9">
        <v>11</v>
      </c>
      <c r="P8251" s="9">
        <v>15</v>
      </c>
      <c r="Q8251" s="9">
        <v>6</v>
      </c>
    </row>
    <row r="8252" spans="1:17" hidden="1" x14ac:dyDescent="0.25">
      <c r="A8252" s="8" t="str">
        <f t="shared" si="770"/>
        <v>Medical Lasers and Related Accessories and ServicePromed Limited</v>
      </c>
      <c r="B8252" s="8" t="str">
        <f>VLOOKUP(J8252,'Contract IDs'!A:D,4,0)</f>
        <v>Medical Lasers and Related Accessories and Service</v>
      </c>
      <c r="C8252" s="8" t="str">
        <f>VLOOKUP(L8252,'Supplier IDs'!A:C,3,0)</f>
        <v>Promed Limited</v>
      </c>
      <c r="D8252" s="8" t="str">
        <f t="shared" si="769"/>
        <v>Skin Resurfacing</v>
      </c>
      <c r="E8252" s="8">
        <f t="shared" si="771"/>
        <v>0</v>
      </c>
      <c r="F8252" s="8">
        <f t="shared" si="772"/>
        <v>16</v>
      </c>
      <c r="G8252" s="8">
        <f t="shared" si="773"/>
        <v>20</v>
      </c>
      <c r="H8252" s="15">
        <f t="shared" si="774"/>
        <v>0.08</v>
      </c>
      <c r="I8252" s="15" t="s">
        <v>372</v>
      </c>
      <c r="J8252" s="10">
        <v>300000166519919</v>
      </c>
      <c r="K8252" s="9" t="s">
        <v>381</v>
      </c>
      <c r="L8252" s="10">
        <v>100000000612670</v>
      </c>
      <c r="M8252" s="9" t="s">
        <v>519</v>
      </c>
      <c r="N8252" s="9"/>
      <c r="O8252" s="9">
        <v>16</v>
      </c>
      <c r="P8252" s="9">
        <v>20</v>
      </c>
      <c r="Q8252" s="9">
        <v>8</v>
      </c>
    </row>
    <row r="8253" spans="1:17" hidden="1" x14ac:dyDescent="0.25">
      <c r="A8253" s="8" t="str">
        <f t="shared" si="770"/>
        <v>Medical Lasers and Related Accessories and ServicePromed Limited</v>
      </c>
      <c r="B8253" s="8" t="str">
        <f>VLOOKUP(J8253,'Contract IDs'!A:D,4,0)</f>
        <v>Medical Lasers and Related Accessories and Service</v>
      </c>
      <c r="C8253" s="8" t="str">
        <f>VLOOKUP(L8253,'Supplier IDs'!A:C,3,0)</f>
        <v>Promed Limited</v>
      </c>
      <c r="D8253" s="8" t="str">
        <f t="shared" si="769"/>
        <v>Skin Resurfacing</v>
      </c>
      <c r="E8253" s="8">
        <f t="shared" si="771"/>
        <v>0</v>
      </c>
      <c r="F8253" s="8">
        <f t="shared" si="772"/>
        <v>21</v>
      </c>
      <c r="G8253" s="8">
        <f t="shared" si="773"/>
        <v>999</v>
      </c>
      <c r="H8253" s="15">
        <f t="shared" si="774"/>
        <v>0.1</v>
      </c>
      <c r="I8253" s="15" t="s">
        <v>372</v>
      </c>
      <c r="J8253" s="10">
        <v>300000166519919</v>
      </c>
      <c r="K8253" s="9" t="s">
        <v>381</v>
      </c>
      <c r="L8253" s="10">
        <v>100000000612670</v>
      </c>
      <c r="M8253" s="9" t="s">
        <v>519</v>
      </c>
      <c r="N8253" s="9"/>
      <c r="O8253" s="9">
        <v>21</v>
      </c>
      <c r="P8253" s="9">
        <v>999</v>
      </c>
      <c r="Q8253" s="9">
        <v>10</v>
      </c>
    </row>
    <row r="8254" spans="1:17" hidden="1" x14ac:dyDescent="0.25">
      <c r="A8254" s="8" t="str">
        <f t="shared" si="770"/>
        <v>Medical Lasers and Related Accessories and ServicePromed Limited</v>
      </c>
      <c r="B8254" s="8" t="str">
        <f>VLOOKUP(J8254,'Contract IDs'!A:D,4,0)</f>
        <v>Medical Lasers and Related Accessories and Service</v>
      </c>
      <c r="C8254" s="8" t="str">
        <f>VLOOKUP(L8254,'Supplier IDs'!A:C,3,0)</f>
        <v>Promed Limited</v>
      </c>
      <c r="D8254" s="8" t="str">
        <f t="shared" si="769"/>
        <v>Soft Tissue</v>
      </c>
      <c r="E8254" s="8">
        <f t="shared" si="771"/>
        <v>0</v>
      </c>
      <c r="F8254" s="8">
        <f t="shared" si="772"/>
        <v>2</v>
      </c>
      <c r="G8254" s="8">
        <f t="shared" si="773"/>
        <v>2</v>
      </c>
      <c r="H8254" s="15">
        <f t="shared" si="774"/>
        <v>1.4999999999999999E-2</v>
      </c>
      <c r="I8254" s="15" t="s">
        <v>372</v>
      </c>
      <c r="J8254" s="10">
        <v>300000166519919</v>
      </c>
      <c r="K8254" s="9" t="s">
        <v>381</v>
      </c>
      <c r="L8254" s="10">
        <v>100000000612670</v>
      </c>
      <c r="M8254" s="9" t="s">
        <v>383</v>
      </c>
      <c r="N8254" s="9"/>
      <c r="O8254" s="9">
        <v>2</v>
      </c>
      <c r="P8254" s="9">
        <v>2</v>
      </c>
      <c r="Q8254" s="9">
        <v>1.5</v>
      </c>
    </row>
    <row r="8255" spans="1:17" hidden="1" x14ac:dyDescent="0.25">
      <c r="A8255" s="8" t="str">
        <f t="shared" si="770"/>
        <v>Medical Lasers and Related Accessories and ServicePromed Limited</v>
      </c>
      <c r="B8255" s="8" t="str">
        <f>VLOOKUP(J8255,'Contract IDs'!A:D,4,0)</f>
        <v>Medical Lasers and Related Accessories and Service</v>
      </c>
      <c r="C8255" s="8" t="str">
        <f>VLOOKUP(L8255,'Supplier IDs'!A:C,3,0)</f>
        <v>Promed Limited</v>
      </c>
      <c r="D8255" s="8" t="str">
        <f t="shared" si="769"/>
        <v>Soft Tissue</v>
      </c>
      <c r="E8255" s="8">
        <f t="shared" si="771"/>
        <v>0</v>
      </c>
      <c r="F8255" s="8">
        <f t="shared" si="772"/>
        <v>3</v>
      </c>
      <c r="G8255" s="8">
        <f t="shared" si="773"/>
        <v>3</v>
      </c>
      <c r="H8255" s="15">
        <f t="shared" si="774"/>
        <v>0.02</v>
      </c>
      <c r="I8255" s="15" t="s">
        <v>372</v>
      </c>
      <c r="J8255" s="10">
        <v>300000166519919</v>
      </c>
      <c r="K8255" s="9" t="s">
        <v>381</v>
      </c>
      <c r="L8255" s="10">
        <v>100000000612670</v>
      </c>
      <c r="M8255" s="9" t="s">
        <v>383</v>
      </c>
      <c r="N8255" s="9"/>
      <c r="O8255" s="9">
        <v>3</v>
      </c>
      <c r="P8255" s="9">
        <v>3</v>
      </c>
      <c r="Q8255" s="9">
        <v>2</v>
      </c>
    </row>
    <row r="8256" spans="1:17" hidden="1" x14ac:dyDescent="0.25">
      <c r="A8256" s="8" t="str">
        <f t="shared" si="770"/>
        <v>Medical Lasers and Related Accessories and ServicePromed Limited</v>
      </c>
      <c r="B8256" s="8" t="str">
        <f>VLOOKUP(J8256,'Contract IDs'!A:D,4,0)</f>
        <v>Medical Lasers and Related Accessories and Service</v>
      </c>
      <c r="C8256" s="8" t="str">
        <f>VLOOKUP(L8256,'Supplier IDs'!A:C,3,0)</f>
        <v>Promed Limited</v>
      </c>
      <c r="D8256" s="8" t="str">
        <f t="shared" si="769"/>
        <v>Soft Tissue</v>
      </c>
      <c r="E8256" s="8">
        <f t="shared" si="771"/>
        <v>0</v>
      </c>
      <c r="F8256" s="8">
        <f t="shared" si="772"/>
        <v>4</v>
      </c>
      <c r="G8256" s="8">
        <f t="shared" si="773"/>
        <v>4</v>
      </c>
      <c r="H8256" s="15">
        <f t="shared" si="774"/>
        <v>2.5000000000000001E-2</v>
      </c>
      <c r="I8256" s="15" t="s">
        <v>372</v>
      </c>
      <c r="J8256" s="10">
        <v>300000166519919</v>
      </c>
      <c r="K8256" s="9" t="s">
        <v>381</v>
      </c>
      <c r="L8256" s="10">
        <v>100000000612670</v>
      </c>
      <c r="M8256" s="9" t="s">
        <v>383</v>
      </c>
      <c r="N8256" s="9"/>
      <c r="O8256" s="9">
        <v>4</v>
      </c>
      <c r="P8256" s="9">
        <v>4</v>
      </c>
      <c r="Q8256" s="9">
        <v>2.5</v>
      </c>
    </row>
    <row r="8257" spans="1:17" hidden="1" x14ac:dyDescent="0.25">
      <c r="A8257" s="8" t="str">
        <f t="shared" si="770"/>
        <v>Medical Lasers and Related Accessories and ServicePromed Limited</v>
      </c>
      <c r="B8257" s="8" t="str">
        <f>VLOOKUP(J8257,'Contract IDs'!A:D,4,0)</f>
        <v>Medical Lasers and Related Accessories and Service</v>
      </c>
      <c r="C8257" s="8" t="str">
        <f>VLOOKUP(L8257,'Supplier IDs'!A:C,3,0)</f>
        <v>Promed Limited</v>
      </c>
      <c r="D8257" s="8" t="str">
        <f t="shared" si="769"/>
        <v>Soft Tissue</v>
      </c>
      <c r="E8257" s="8">
        <f t="shared" si="771"/>
        <v>0</v>
      </c>
      <c r="F8257" s="8">
        <f t="shared" si="772"/>
        <v>5</v>
      </c>
      <c r="G8257" s="8">
        <f t="shared" si="773"/>
        <v>5</v>
      </c>
      <c r="H8257" s="15">
        <f t="shared" si="774"/>
        <v>0.03</v>
      </c>
      <c r="I8257" s="15" t="s">
        <v>372</v>
      </c>
      <c r="J8257" s="10">
        <v>300000166519919</v>
      </c>
      <c r="K8257" s="9" t="s">
        <v>381</v>
      </c>
      <c r="L8257" s="10">
        <v>100000000612670</v>
      </c>
      <c r="M8257" s="9" t="s">
        <v>383</v>
      </c>
      <c r="N8257" s="9"/>
      <c r="O8257" s="9">
        <v>5</v>
      </c>
      <c r="P8257" s="9">
        <v>5</v>
      </c>
      <c r="Q8257" s="9">
        <v>3</v>
      </c>
    </row>
    <row r="8258" spans="1:17" hidden="1" x14ac:dyDescent="0.25">
      <c r="A8258" s="8" t="str">
        <f t="shared" si="770"/>
        <v>Medical Lasers and Related Accessories and ServicePromed Limited</v>
      </c>
      <c r="B8258" s="8" t="str">
        <f>VLOOKUP(J8258,'Contract IDs'!A:D,4,0)</f>
        <v>Medical Lasers and Related Accessories and Service</v>
      </c>
      <c r="C8258" s="8" t="str">
        <f>VLOOKUP(L8258,'Supplier IDs'!A:C,3,0)</f>
        <v>Promed Limited</v>
      </c>
      <c r="D8258" s="8" t="str">
        <f t="shared" ref="D8258:D8286" si="775">IF(M8258="","No Sub Cat",M8258)</f>
        <v>Soft Tissue</v>
      </c>
      <c r="E8258" s="8">
        <f t="shared" si="771"/>
        <v>0</v>
      </c>
      <c r="F8258" s="8">
        <f t="shared" si="772"/>
        <v>6</v>
      </c>
      <c r="G8258" s="8">
        <f t="shared" si="773"/>
        <v>7</v>
      </c>
      <c r="H8258" s="15">
        <f t="shared" si="774"/>
        <v>0.04</v>
      </c>
      <c r="I8258" s="15" t="s">
        <v>372</v>
      </c>
      <c r="J8258" s="10">
        <v>300000166519919</v>
      </c>
      <c r="K8258" s="9" t="s">
        <v>381</v>
      </c>
      <c r="L8258" s="10">
        <v>100000000612670</v>
      </c>
      <c r="M8258" s="9" t="s">
        <v>383</v>
      </c>
      <c r="N8258" s="9"/>
      <c r="O8258" s="9">
        <v>6</v>
      </c>
      <c r="P8258" s="9">
        <v>7</v>
      </c>
      <c r="Q8258" s="9">
        <v>4</v>
      </c>
    </row>
    <row r="8259" spans="1:17" hidden="1" x14ac:dyDescent="0.25">
      <c r="A8259" s="8" t="str">
        <f t="shared" ref="A8259:A8286" si="776">B8259&amp;C8259</f>
        <v>Medical Lasers and Related Accessories and ServicePromed Limited</v>
      </c>
      <c r="B8259" s="8" t="str">
        <f>VLOOKUP(J8259,'Contract IDs'!A:D,4,0)</f>
        <v>Medical Lasers and Related Accessories and Service</v>
      </c>
      <c r="C8259" s="8" t="str">
        <f>VLOOKUP(L8259,'Supplier IDs'!A:C,3,0)</f>
        <v>Promed Limited</v>
      </c>
      <c r="D8259" s="8" t="str">
        <f t="shared" si="775"/>
        <v>Soft Tissue</v>
      </c>
      <c r="E8259" s="8">
        <f t="shared" ref="E8259:E8286" si="777">N8259</f>
        <v>0</v>
      </c>
      <c r="F8259" s="8">
        <f t="shared" ref="F8259:F8286" si="778">O8259</f>
        <v>8</v>
      </c>
      <c r="G8259" s="8">
        <f t="shared" ref="G8259:G8286" si="779">P8259</f>
        <v>10</v>
      </c>
      <c r="H8259" s="15">
        <f t="shared" ref="H8259:H8286" si="780">Q8259/100</f>
        <v>0.05</v>
      </c>
      <c r="I8259" s="15" t="s">
        <v>372</v>
      </c>
      <c r="J8259" s="10">
        <v>300000166519919</v>
      </c>
      <c r="K8259" s="9" t="s">
        <v>381</v>
      </c>
      <c r="L8259" s="10">
        <v>100000000612670</v>
      </c>
      <c r="M8259" s="9" t="s">
        <v>383</v>
      </c>
      <c r="N8259" s="9"/>
      <c r="O8259" s="9">
        <v>8</v>
      </c>
      <c r="P8259" s="9">
        <v>10</v>
      </c>
      <c r="Q8259" s="9">
        <v>5</v>
      </c>
    </row>
    <row r="8260" spans="1:17" hidden="1" x14ac:dyDescent="0.25">
      <c r="A8260" s="8" t="str">
        <f t="shared" si="776"/>
        <v>Medical Lasers and Related Accessories and ServicePromed Limited</v>
      </c>
      <c r="B8260" s="8" t="str">
        <f>VLOOKUP(J8260,'Contract IDs'!A:D,4,0)</f>
        <v>Medical Lasers and Related Accessories and Service</v>
      </c>
      <c r="C8260" s="8" t="str">
        <f>VLOOKUP(L8260,'Supplier IDs'!A:C,3,0)</f>
        <v>Promed Limited</v>
      </c>
      <c r="D8260" s="8" t="str">
        <f t="shared" si="775"/>
        <v>Soft Tissue</v>
      </c>
      <c r="E8260" s="8">
        <f t="shared" si="777"/>
        <v>0</v>
      </c>
      <c r="F8260" s="8">
        <f t="shared" si="778"/>
        <v>11</v>
      </c>
      <c r="G8260" s="8">
        <f t="shared" si="779"/>
        <v>15</v>
      </c>
      <c r="H8260" s="15">
        <f t="shared" si="780"/>
        <v>0.06</v>
      </c>
      <c r="I8260" s="15" t="s">
        <v>372</v>
      </c>
      <c r="J8260" s="10">
        <v>300000166519919</v>
      </c>
      <c r="K8260" s="9" t="s">
        <v>381</v>
      </c>
      <c r="L8260" s="10">
        <v>100000000612670</v>
      </c>
      <c r="M8260" s="9" t="s">
        <v>383</v>
      </c>
      <c r="N8260" s="9"/>
      <c r="O8260" s="9">
        <v>11</v>
      </c>
      <c r="P8260" s="9">
        <v>15</v>
      </c>
      <c r="Q8260" s="9">
        <v>6</v>
      </c>
    </row>
    <row r="8261" spans="1:17" hidden="1" x14ac:dyDescent="0.25">
      <c r="A8261" s="8" t="str">
        <f t="shared" si="776"/>
        <v>Medical Lasers and Related Accessories and ServicePromed Limited</v>
      </c>
      <c r="B8261" s="8" t="str">
        <f>VLOOKUP(J8261,'Contract IDs'!A:D,4,0)</f>
        <v>Medical Lasers and Related Accessories and Service</v>
      </c>
      <c r="C8261" s="8" t="str">
        <f>VLOOKUP(L8261,'Supplier IDs'!A:C,3,0)</f>
        <v>Promed Limited</v>
      </c>
      <c r="D8261" s="8" t="str">
        <f t="shared" si="775"/>
        <v>Soft Tissue</v>
      </c>
      <c r="E8261" s="8">
        <f t="shared" si="777"/>
        <v>0</v>
      </c>
      <c r="F8261" s="8">
        <f t="shared" si="778"/>
        <v>16</v>
      </c>
      <c r="G8261" s="8">
        <f t="shared" si="779"/>
        <v>20</v>
      </c>
      <c r="H8261" s="15">
        <f t="shared" si="780"/>
        <v>0.08</v>
      </c>
      <c r="I8261" s="15" t="s">
        <v>372</v>
      </c>
      <c r="J8261" s="10">
        <v>300000166519919</v>
      </c>
      <c r="K8261" s="9" t="s">
        <v>381</v>
      </c>
      <c r="L8261" s="10">
        <v>100000000612670</v>
      </c>
      <c r="M8261" s="9" t="s">
        <v>383</v>
      </c>
      <c r="N8261" s="9"/>
      <c r="O8261" s="9">
        <v>16</v>
      </c>
      <c r="P8261" s="9">
        <v>20</v>
      </c>
      <c r="Q8261" s="9">
        <v>8</v>
      </c>
    </row>
    <row r="8262" spans="1:17" hidden="1" x14ac:dyDescent="0.25">
      <c r="A8262" s="8" t="str">
        <f t="shared" si="776"/>
        <v>Medical Lasers and Related Accessories and ServicePromed Limited</v>
      </c>
      <c r="B8262" s="8" t="str">
        <f>VLOOKUP(J8262,'Contract IDs'!A:D,4,0)</f>
        <v>Medical Lasers and Related Accessories and Service</v>
      </c>
      <c r="C8262" s="8" t="str">
        <f>VLOOKUP(L8262,'Supplier IDs'!A:C,3,0)</f>
        <v>Promed Limited</v>
      </c>
      <c r="D8262" s="8" t="str">
        <f t="shared" si="775"/>
        <v>Soft Tissue</v>
      </c>
      <c r="E8262" s="8">
        <f t="shared" si="777"/>
        <v>0</v>
      </c>
      <c r="F8262" s="8">
        <f t="shared" si="778"/>
        <v>21</v>
      </c>
      <c r="G8262" s="8">
        <f t="shared" si="779"/>
        <v>999</v>
      </c>
      <c r="H8262" s="15">
        <f t="shared" si="780"/>
        <v>0.1</v>
      </c>
      <c r="I8262" s="15" t="s">
        <v>372</v>
      </c>
      <c r="J8262" s="10">
        <v>300000166519919</v>
      </c>
      <c r="K8262" s="9" t="s">
        <v>381</v>
      </c>
      <c r="L8262" s="10">
        <v>100000000612670</v>
      </c>
      <c r="M8262" s="9" t="s">
        <v>383</v>
      </c>
      <c r="N8262" s="9"/>
      <c r="O8262" s="9">
        <v>21</v>
      </c>
      <c r="P8262" s="9">
        <v>999</v>
      </c>
      <c r="Q8262" s="9">
        <v>10</v>
      </c>
    </row>
    <row r="8263" spans="1:17" hidden="1" x14ac:dyDescent="0.25">
      <c r="A8263" s="8" t="str">
        <f t="shared" si="776"/>
        <v>Medical Lasers and Related Accessories and ServicePromed Limited</v>
      </c>
      <c r="B8263" s="8" t="str">
        <f>VLOOKUP(J8263,'Contract IDs'!A:D,4,0)</f>
        <v>Medical Lasers and Related Accessories and Service</v>
      </c>
      <c r="C8263" s="8" t="str">
        <f>VLOOKUP(L8263,'Supplier IDs'!A:C,3,0)</f>
        <v>Promed Limited</v>
      </c>
      <c r="D8263" s="8" t="str">
        <f t="shared" si="775"/>
        <v>ENT</v>
      </c>
      <c r="E8263" s="8">
        <f t="shared" si="777"/>
        <v>0</v>
      </c>
      <c r="F8263" s="8">
        <f t="shared" si="778"/>
        <v>2</v>
      </c>
      <c r="G8263" s="8">
        <f t="shared" si="779"/>
        <v>2</v>
      </c>
      <c r="H8263" s="15">
        <f t="shared" si="780"/>
        <v>1.4999999999999999E-2</v>
      </c>
      <c r="I8263" s="15" t="s">
        <v>372</v>
      </c>
      <c r="J8263" s="10">
        <v>300000166519919</v>
      </c>
      <c r="K8263" s="9" t="s">
        <v>381</v>
      </c>
      <c r="L8263" s="10">
        <v>100000000612670</v>
      </c>
      <c r="M8263" s="9" t="s">
        <v>190</v>
      </c>
      <c r="N8263" s="9"/>
      <c r="O8263" s="9">
        <v>2</v>
      </c>
      <c r="P8263" s="9">
        <v>2</v>
      </c>
      <c r="Q8263" s="9">
        <v>1.5</v>
      </c>
    </row>
    <row r="8264" spans="1:17" hidden="1" x14ac:dyDescent="0.25">
      <c r="A8264" s="8" t="str">
        <f t="shared" si="776"/>
        <v>Medical Lasers and Related Accessories and ServicePromed Limited</v>
      </c>
      <c r="B8264" s="8" t="str">
        <f>VLOOKUP(J8264,'Contract IDs'!A:D,4,0)</f>
        <v>Medical Lasers and Related Accessories and Service</v>
      </c>
      <c r="C8264" s="8" t="str">
        <f>VLOOKUP(L8264,'Supplier IDs'!A:C,3,0)</f>
        <v>Promed Limited</v>
      </c>
      <c r="D8264" s="8" t="str">
        <f t="shared" si="775"/>
        <v>ENT</v>
      </c>
      <c r="E8264" s="8">
        <f t="shared" si="777"/>
        <v>0</v>
      </c>
      <c r="F8264" s="8">
        <f t="shared" si="778"/>
        <v>3</v>
      </c>
      <c r="G8264" s="8">
        <f t="shared" si="779"/>
        <v>3</v>
      </c>
      <c r="H8264" s="15">
        <f t="shared" si="780"/>
        <v>0.02</v>
      </c>
      <c r="I8264" s="15" t="s">
        <v>372</v>
      </c>
      <c r="J8264" s="10">
        <v>300000166519919</v>
      </c>
      <c r="K8264" s="9" t="s">
        <v>381</v>
      </c>
      <c r="L8264" s="10">
        <v>100000000612670</v>
      </c>
      <c r="M8264" s="9" t="s">
        <v>190</v>
      </c>
      <c r="N8264" s="9"/>
      <c r="O8264" s="9">
        <v>3</v>
      </c>
      <c r="P8264" s="9">
        <v>3</v>
      </c>
      <c r="Q8264" s="9">
        <v>2</v>
      </c>
    </row>
    <row r="8265" spans="1:17" hidden="1" x14ac:dyDescent="0.25">
      <c r="A8265" s="8" t="str">
        <f t="shared" si="776"/>
        <v>Medical Lasers and Related Accessories and ServicePromed Limited</v>
      </c>
      <c r="B8265" s="8" t="str">
        <f>VLOOKUP(J8265,'Contract IDs'!A:D,4,0)</f>
        <v>Medical Lasers and Related Accessories and Service</v>
      </c>
      <c r="C8265" s="8" t="str">
        <f>VLOOKUP(L8265,'Supplier IDs'!A:C,3,0)</f>
        <v>Promed Limited</v>
      </c>
      <c r="D8265" s="8" t="str">
        <f t="shared" si="775"/>
        <v>ENT</v>
      </c>
      <c r="E8265" s="8">
        <f t="shared" si="777"/>
        <v>0</v>
      </c>
      <c r="F8265" s="8">
        <f t="shared" si="778"/>
        <v>4</v>
      </c>
      <c r="G8265" s="8">
        <f t="shared" si="779"/>
        <v>4</v>
      </c>
      <c r="H8265" s="15">
        <f t="shared" si="780"/>
        <v>2.5000000000000001E-2</v>
      </c>
      <c r="I8265" s="15" t="s">
        <v>372</v>
      </c>
      <c r="J8265" s="10">
        <v>300000166519919</v>
      </c>
      <c r="K8265" s="9" t="s">
        <v>381</v>
      </c>
      <c r="L8265" s="10">
        <v>100000000612670</v>
      </c>
      <c r="M8265" s="9" t="s">
        <v>190</v>
      </c>
      <c r="N8265" s="9"/>
      <c r="O8265" s="9">
        <v>4</v>
      </c>
      <c r="P8265" s="9">
        <v>4</v>
      </c>
      <c r="Q8265" s="9">
        <v>2.5</v>
      </c>
    </row>
    <row r="8266" spans="1:17" hidden="1" x14ac:dyDescent="0.25">
      <c r="A8266" s="8" t="str">
        <f t="shared" si="776"/>
        <v>Medical Lasers and Related Accessories and ServicePromed Limited</v>
      </c>
      <c r="B8266" s="8" t="str">
        <f>VLOOKUP(J8266,'Contract IDs'!A:D,4,0)</f>
        <v>Medical Lasers and Related Accessories and Service</v>
      </c>
      <c r="C8266" s="8" t="str">
        <f>VLOOKUP(L8266,'Supplier IDs'!A:C,3,0)</f>
        <v>Promed Limited</v>
      </c>
      <c r="D8266" s="8" t="str">
        <f t="shared" si="775"/>
        <v>ENT</v>
      </c>
      <c r="E8266" s="8">
        <f t="shared" si="777"/>
        <v>0</v>
      </c>
      <c r="F8266" s="8">
        <f t="shared" si="778"/>
        <v>5</v>
      </c>
      <c r="G8266" s="8">
        <f t="shared" si="779"/>
        <v>5</v>
      </c>
      <c r="H8266" s="15">
        <f t="shared" si="780"/>
        <v>0.03</v>
      </c>
      <c r="I8266" s="15" t="s">
        <v>372</v>
      </c>
      <c r="J8266" s="10">
        <v>300000166519919</v>
      </c>
      <c r="K8266" s="9" t="s">
        <v>381</v>
      </c>
      <c r="L8266" s="10">
        <v>100000000612670</v>
      </c>
      <c r="M8266" s="9" t="s">
        <v>190</v>
      </c>
      <c r="N8266" s="9"/>
      <c r="O8266" s="9">
        <v>5</v>
      </c>
      <c r="P8266" s="9">
        <v>5</v>
      </c>
      <c r="Q8266" s="9">
        <v>3</v>
      </c>
    </row>
    <row r="8267" spans="1:17" hidden="1" x14ac:dyDescent="0.25">
      <c r="A8267" s="8" t="str">
        <f t="shared" si="776"/>
        <v>Medical Lasers and Related Accessories and ServicePromed Limited</v>
      </c>
      <c r="B8267" s="8" t="str">
        <f>VLOOKUP(J8267,'Contract IDs'!A:D,4,0)</f>
        <v>Medical Lasers and Related Accessories and Service</v>
      </c>
      <c r="C8267" s="8" t="str">
        <f>VLOOKUP(L8267,'Supplier IDs'!A:C,3,0)</f>
        <v>Promed Limited</v>
      </c>
      <c r="D8267" s="8" t="str">
        <f t="shared" si="775"/>
        <v>ENT</v>
      </c>
      <c r="E8267" s="8">
        <f t="shared" si="777"/>
        <v>0</v>
      </c>
      <c r="F8267" s="8">
        <f t="shared" si="778"/>
        <v>6</v>
      </c>
      <c r="G8267" s="8">
        <f t="shared" si="779"/>
        <v>7</v>
      </c>
      <c r="H8267" s="15">
        <f t="shared" si="780"/>
        <v>0.04</v>
      </c>
      <c r="I8267" s="15" t="s">
        <v>372</v>
      </c>
      <c r="J8267" s="10">
        <v>300000166519919</v>
      </c>
      <c r="K8267" s="9" t="s">
        <v>381</v>
      </c>
      <c r="L8267" s="10">
        <v>100000000612670</v>
      </c>
      <c r="M8267" s="9" t="s">
        <v>190</v>
      </c>
      <c r="N8267" s="9"/>
      <c r="O8267" s="9">
        <v>6</v>
      </c>
      <c r="P8267" s="9">
        <v>7</v>
      </c>
      <c r="Q8267" s="9">
        <v>4</v>
      </c>
    </row>
    <row r="8268" spans="1:17" hidden="1" x14ac:dyDescent="0.25">
      <c r="A8268" s="8" t="str">
        <f t="shared" si="776"/>
        <v>Medical Lasers and Related Accessories and ServicePromed Limited</v>
      </c>
      <c r="B8268" s="8" t="str">
        <f>VLOOKUP(J8268,'Contract IDs'!A:D,4,0)</f>
        <v>Medical Lasers and Related Accessories and Service</v>
      </c>
      <c r="C8268" s="8" t="str">
        <f>VLOOKUP(L8268,'Supplier IDs'!A:C,3,0)</f>
        <v>Promed Limited</v>
      </c>
      <c r="D8268" s="8" t="str">
        <f t="shared" si="775"/>
        <v>ENT</v>
      </c>
      <c r="E8268" s="8">
        <f t="shared" si="777"/>
        <v>0</v>
      </c>
      <c r="F8268" s="8">
        <f t="shared" si="778"/>
        <v>8</v>
      </c>
      <c r="G8268" s="8">
        <f t="shared" si="779"/>
        <v>10</v>
      </c>
      <c r="H8268" s="15">
        <f t="shared" si="780"/>
        <v>0.05</v>
      </c>
      <c r="I8268" s="15" t="s">
        <v>372</v>
      </c>
      <c r="J8268" s="10">
        <v>300000166519919</v>
      </c>
      <c r="K8268" s="9" t="s">
        <v>381</v>
      </c>
      <c r="L8268" s="10">
        <v>100000000612670</v>
      </c>
      <c r="M8268" s="9" t="s">
        <v>190</v>
      </c>
      <c r="N8268" s="9"/>
      <c r="O8268" s="9">
        <v>8</v>
      </c>
      <c r="P8268" s="9">
        <v>10</v>
      </c>
      <c r="Q8268" s="9">
        <v>5</v>
      </c>
    </row>
    <row r="8269" spans="1:17" hidden="1" x14ac:dyDescent="0.25">
      <c r="A8269" s="8" t="str">
        <f t="shared" si="776"/>
        <v>Medical Lasers and Related Accessories and ServicePromed Limited</v>
      </c>
      <c r="B8269" s="8" t="str">
        <f>VLOOKUP(J8269,'Contract IDs'!A:D,4,0)</f>
        <v>Medical Lasers and Related Accessories and Service</v>
      </c>
      <c r="C8269" s="8" t="str">
        <f>VLOOKUP(L8269,'Supplier IDs'!A:C,3,0)</f>
        <v>Promed Limited</v>
      </c>
      <c r="D8269" s="8" t="str">
        <f t="shared" si="775"/>
        <v>ENT</v>
      </c>
      <c r="E8269" s="8">
        <f t="shared" si="777"/>
        <v>0</v>
      </c>
      <c r="F8269" s="8">
        <f t="shared" si="778"/>
        <v>11</v>
      </c>
      <c r="G8269" s="8">
        <f t="shared" si="779"/>
        <v>15</v>
      </c>
      <c r="H8269" s="15">
        <f t="shared" si="780"/>
        <v>0.06</v>
      </c>
      <c r="I8269" s="15" t="s">
        <v>372</v>
      </c>
      <c r="J8269" s="10">
        <v>300000166519919</v>
      </c>
      <c r="K8269" s="9" t="s">
        <v>381</v>
      </c>
      <c r="L8269" s="10">
        <v>100000000612670</v>
      </c>
      <c r="M8269" s="9" t="s">
        <v>190</v>
      </c>
      <c r="N8269" s="9"/>
      <c r="O8269" s="9">
        <v>11</v>
      </c>
      <c r="P8269" s="9">
        <v>15</v>
      </c>
      <c r="Q8269" s="9">
        <v>6</v>
      </c>
    </row>
    <row r="8270" spans="1:17" hidden="1" x14ac:dyDescent="0.25">
      <c r="A8270" s="8" t="str">
        <f t="shared" si="776"/>
        <v>Medical Lasers and Related Accessories and ServicePromed Limited</v>
      </c>
      <c r="B8270" s="8" t="str">
        <f>VLOOKUP(J8270,'Contract IDs'!A:D,4,0)</f>
        <v>Medical Lasers and Related Accessories and Service</v>
      </c>
      <c r="C8270" s="8" t="str">
        <f>VLOOKUP(L8270,'Supplier IDs'!A:C,3,0)</f>
        <v>Promed Limited</v>
      </c>
      <c r="D8270" s="8" t="str">
        <f t="shared" si="775"/>
        <v>ENT</v>
      </c>
      <c r="E8270" s="8">
        <f t="shared" si="777"/>
        <v>0</v>
      </c>
      <c r="F8270" s="8">
        <f t="shared" si="778"/>
        <v>16</v>
      </c>
      <c r="G8270" s="8">
        <f t="shared" si="779"/>
        <v>20</v>
      </c>
      <c r="H8270" s="15">
        <f t="shared" si="780"/>
        <v>0.08</v>
      </c>
      <c r="I8270" s="15" t="s">
        <v>372</v>
      </c>
      <c r="J8270" s="10">
        <v>300000166519919</v>
      </c>
      <c r="K8270" s="9" t="s">
        <v>381</v>
      </c>
      <c r="L8270" s="10">
        <v>100000000612670</v>
      </c>
      <c r="M8270" s="9" t="s">
        <v>190</v>
      </c>
      <c r="N8270" s="9"/>
      <c r="O8270" s="9">
        <v>16</v>
      </c>
      <c r="P8270" s="9">
        <v>20</v>
      </c>
      <c r="Q8270" s="9">
        <v>8</v>
      </c>
    </row>
    <row r="8271" spans="1:17" hidden="1" x14ac:dyDescent="0.25">
      <c r="A8271" s="8" t="str">
        <f t="shared" si="776"/>
        <v>Medical Lasers and Related Accessories and ServicePromed Limited</v>
      </c>
      <c r="B8271" s="8" t="str">
        <f>VLOOKUP(J8271,'Contract IDs'!A:D,4,0)</f>
        <v>Medical Lasers and Related Accessories and Service</v>
      </c>
      <c r="C8271" s="8" t="str">
        <f>VLOOKUP(L8271,'Supplier IDs'!A:C,3,0)</f>
        <v>Promed Limited</v>
      </c>
      <c r="D8271" s="8" t="str">
        <f t="shared" si="775"/>
        <v>ENT</v>
      </c>
      <c r="E8271" s="8">
        <f t="shared" si="777"/>
        <v>0</v>
      </c>
      <c r="F8271" s="8">
        <f t="shared" si="778"/>
        <v>21</v>
      </c>
      <c r="G8271" s="8">
        <f t="shared" si="779"/>
        <v>999</v>
      </c>
      <c r="H8271" s="15">
        <f t="shared" si="780"/>
        <v>0.1</v>
      </c>
      <c r="I8271" s="15" t="s">
        <v>372</v>
      </c>
      <c r="J8271" s="10">
        <v>300000166519919</v>
      </c>
      <c r="K8271" s="9" t="s">
        <v>381</v>
      </c>
      <c r="L8271" s="10">
        <v>100000000612670</v>
      </c>
      <c r="M8271" s="9" t="s">
        <v>190</v>
      </c>
      <c r="N8271" s="9"/>
      <c r="O8271" s="9">
        <v>21</v>
      </c>
      <c r="P8271" s="9">
        <v>999</v>
      </c>
      <c r="Q8271" s="9">
        <v>10</v>
      </c>
    </row>
    <row r="8272" spans="1:17" hidden="1" x14ac:dyDescent="0.25">
      <c r="A8272" s="8" t="str">
        <f t="shared" si="776"/>
        <v>Medical Lasers and Related Accessories and ServicePromed Limited</v>
      </c>
      <c r="B8272" s="8" t="str">
        <f>VLOOKUP(J8272,'Contract IDs'!A:D,4,0)</f>
        <v>Medical Lasers and Related Accessories and Service</v>
      </c>
      <c r="C8272" s="8" t="str">
        <f>VLOOKUP(L8272,'Supplier IDs'!A:C,3,0)</f>
        <v>Promed Limited</v>
      </c>
      <c r="D8272" s="8" t="str">
        <f t="shared" si="775"/>
        <v>General &amp; Gastro</v>
      </c>
      <c r="E8272" s="8">
        <f t="shared" si="777"/>
        <v>0</v>
      </c>
      <c r="F8272" s="8">
        <f t="shared" si="778"/>
        <v>2</v>
      </c>
      <c r="G8272" s="8">
        <f t="shared" si="779"/>
        <v>2</v>
      </c>
      <c r="H8272" s="15">
        <f t="shared" si="780"/>
        <v>1.4999999999999999E-2</v>
      </c>
      <c r="I8272" s="15" t="s">
        <v>372</v>
      </c>
      <c r="J8272" s="10">
        <v>300000166519919</v>
      </c>
      <c r="K8272" s="9" t="s">
        <v>381</v>
      </c>
      <c r="L8272" s="10">
        <v>100000000612670</v>
      </c>
      <c r="M8272" s="9" t="s">
        <v>520</v>
      </c>
      <c r="N8272" s="9"/>
      <c r="O8272" s="9">
        <v>2</v>
      </c>
      <c r="P8272" s="9">
        <v>2</v>
      </c>
      <c r="Q8272" s="9">
        <v>1.5</v>
      </c>
    </row>
    <row r="8273" spans="1:17" hidden="1" x14ac:dyDescent="0.25">
      <c r="A8273" s="8" t="str">
        <f t="shared" si="776"/>
        <v>Medical Lasers and Related Accessories and ServicePromed Limited</v>
      </c>
      <c r="B8273" s="8" t="str">
        <f>VLOOKUP(J8273,'Contract IDs'!A:D,4,0)</f>
        <v>Medical Lasers and Related Accessories and Service</v>
      </c>
      <c r="C8273" s="8" t="str">
        <f>VLOOKUP(L8273,'Supplier IDs'!A:C,3,0)</f>
        <v>Promed Limited</v>
      </c>
      <c r="D8273" s="8" t="str">
        <f t="shared" si="775"/>
        <v>General &amp; Gastro</v>
      </c>
      <c r="E8273" s="8">
        <f t="shared" si="777"/>
        <v>0</v>
      </c>
      <c r="F8273" s="8">
        <f t="shared" si="778"/>
        <v>3</v>
      </c>
      <c r="G8273" s="8">
        <f t="shared" si="779"/>
        <v>3</v>
      </c>
      <c r="H8273" s="15">
        <f t="shared" si="780"/>
        <v>0.02</v>
      </c>
      <c r="I8273" s="15" t="s">
        <v>372</v>
      </c>
      <c r="J8273" s="10">
        <v>300000166519919</v>
      </c>
      <c r="K8273" s="9" t="s">
        <v>381</v>
      </c>
      <c r="L8273" s="10">
        <v>100000000612670</v>
      </c>
      <c r="M8273" s="9" t="s">
        <v>520</v>
      </c>
      <c r="N8273" s="9"/>
      <c r="O8273" s="9">
        <v>3</v>
      </c>
      <c r="P8273" s="9">
        <v>3</v>
      </c>
      <c r="Q8273" s="9">
        <v>2</v>
      </c>
    </row>
    <row r="8274" spans="1:17" hidden="1" x14ac:dyDescent="0.25">
      <c r="A8274" s="8" t="str">
        <f t="shared" si="776"/>
        <v>Medical Lasers and Related Accessories and ServicePromed Limited</v>
      </c>
      <c r="B8274" s="8" t="str">
        <f>VLOOKUP(J8274,'Contract IDs'!A:D,4,0)</f>
        <v>Medical Lasers and Related Accessories and Service</v>
      </c>
      <c r="C8274" s="8" t="str">
        <f>VLOOKUP(L8274,'Supplier IDs'!A:C,3,0)</f>
        <v>Promed Limited</v>
      </c>
      <c r="D8274" s="8" t="str">
        <f t="shared" si="775"/>
        <v>General &amp; Gastro</v>
      </c>
      <c r="E8274" s="8">
        <f t="shared" si="777"/>
        <v>0</v>
      </c>
      <c r="F8274" s="8">
        <f t="shared" si="778"/>
        <v>4</v>
      </c>
      <c r="G8274" s="8">
        <f t="shared" si="779"/>
        <v>4</v>
      </c>
      <c r="H8274" s="15">
        <f t="shared" si="780"/>
        <v>2.5000000000000001E-2</v>
      </c>
      <c r="I8274" s="15" t="s">
        <v>372</v>
      </c>
      <c r="J8274" s="10">
        <v>300000166519919</v>
      </c>
      <c r="K8274" s="9" t="s">
        <v>381</v>
      </c>
      <c r="L8274" s="10">
        <v>100000000612670</v>
      </c>
      <c r="M8274" s="9" t="s">
        <v>520</v>
      </c>
      <c r="N8274" s="9"/>
      <c r="O8274" s="9">
        <v>4</v>
      </c>
      <c r="P8274" s="9">
        <v>4</v>
      </c>
      <c r="Q8274" s="9">
        <v>2.5</v>
      </c>
    </row>
    <row r="8275" spans="1:17" hidden="1" x14ac:dyDescent="0.25">
      <c r="A8275" s="8" t="str">
        <f t="shared" si="776"/>
        <v>Medical Lasers and Related Accessories and ServicePromed Limited</v>
      </c>
      <c r="B8275" s="8" t="str">
        <f>VLOOKUP(J8275,'Contract IDs'!A:D,4,0)</f>
        <v>Medical Lasers and Related Accessories and Service</v>
      </c>
      <c r="C8275" s="8" t="str">
        <f>VLOOKUP(L8275,'Supplier IDs'!A:C,3,0)</f>
        <v>Promed Limited</v>
      </c>
      <c r="D8275" s="8" t="str">
        <f t="shared" si="775"/>
        <v>General &amp; Gastro</v>
      </c>
      <c r="E8275" s="8">
        <f t="shared" si="777"/>
        <v>0</v>
      </c>
      <c r="F8275" s="8">
        <f t="shared" si="778"/>
        <v>5</v>
      </c>
      <c r="G8275" s="8">
        <f t="shared" si="779"/>
        <v>5</v>
      </c>
      <c r="H8275" s="15">
        <f t="shared" si="780"/>
        <v>0.03</v>
      </c>
      <c r="I8275" s="15" t="s">
        <v>372</v>
      </c>
      <c r="J8275" s="10">
        <v>300000166519919</v>
      </c>
      <c r="K8275" s="9" t="s">
        <v>381</v>
      </c>
      <c r="L8275" s="10">
        <v>100000000612670</v>
      </c>
      <c r="M8275" s="9" t="s">
        <v>520</v>
      </c>
      <c r="N8275" s="9"/>
      <c r="O8275" s="9">
        <v>5</v>
      </c>
      <c r="P8275" s="9">
        <v>5</v>
      </c>
      <c r="Q8275" s="9">
        <v>3</v>
      </c>
    </row>
    <row r="8276" spans="1:17" hidden="1" x14ac:dyDescent="0.25">
      <c r="A8276" s="8" t="str">
        <f t="shared" si="776"/>
        <v>Medical Lasers and Related Accessories and ServicePromed Limited</v>
      </c>
      <c r="B8276" s="8" t="str">
        <f>VLOOKUP(J8276,'Contract IDs'!A:D,4,0)</f>
        <v>Medical Lasers and Related Accessories and Service</v>
      </c>
      <c r="C8276" s="8" t="str">
        <f>VLOOKUP(L8276,'Supplier IDs'!A:C,3,0)</f>
        <v>Promed Limited</v>
      </c>
      <c r="D8276" s="8" t="str">
        <f t="shared" si="775"/>
        <v>General &amp; Gastro</v>
      </c>
      <c r="E8276" s="8">
        <f t="shared" si="777"/>
        <v>0</v>
      </c>
      <c r="F8276" s="8">
        <f t="shared" si="778"/>
        <v>6</v>
      </c>
      <c r="G8276" s="8">
        <f t="shared" si="779"/>
        <v>7</v>
      </c>
      <c r="H8276" s="15">
        <f t="shared" si="780"/>
        <v>0.04</v>
      </c>
      <c r="I8276" s="15" t="s">
        <v>372</v>
      </c>
      <c r="J8276" s="10">
        <v>300000166519919</v>
      </c>
      <c r="K8276" s="9" t="s">
        <v>381</v>
      </c>
      <c r="L8276" s="10">
        <v>100000000612670</v>
      </c>
      <c r="M8276" s="9" t="s">
        <v>520</v>
      </c>
      <c r="N8276" s="9"/>
      <c r="O8276" s="9">
        <v>6</v>
      </c>
      <c r="P8276" s="9">
        <v>7</v>
      </c>
      <c r="Q8276" s="9">
        <v>4</v>
      </c>
    </row>
    <row r="8277" spans="1:17" hidden="1" x14ac:dyDescent="0.25">
      <c r="A8277" s="8" t="str">
        <f t="shared" si="776"/>
        <v>Medical Lasers and Related Accessories and ServicePromed Limited</v>
      </c>
      <c r="B8277" s="8" t="str">
        <f>VLOOKUP(J8277,'Contract IDs'!A:D,4,0)</f>
        <v>Medical Lasers and Related Accessories and Service</v>
      </c>
      <c r="C8277" s="8" t="str">
        <f>VLOOKUP(L8277,'Supplier IDs'!A:C,3,0)</f>
        <v>Promed Limited</v>
      </c>
      <c r="D8277" s="8" t="str">
        <f t="shared" si="775"/>
        <v>General &amp; Gastro</v>
      </c>
      <c r="E8277" s="8">
        <f t="shared" si="777"/>
        <v>0</v>
      </c>
      <c r="F8277" s="8">
        <f t="shared" si="778"/>
        <v>8</v>
      </c>
      <c r="G8277" s="8">
        <f t="shared" si="779"/>
        <v>10</v>
      </c>
      <c r="H8277" s="15">
        <f t="shared" si="780"/>
        <v>0.05</v>
      </c>
      <c r="I8277" s="15" t="s">
        <v>372</v>
      </c>
      <c r="J8277" s="10">
        <v>300000166519919</v>
      </c>
      <c r="K8277" s="9" t="s">
        <v>381</v>
      </c>
      <c r="L8277" s="10">
        <v>100000000612670</v>
      </c>
      <c r="M8277" s="9" t="s">
        <v>520</v>
      </c>
      <c r="N8277" s="9"/>
      <c r="O8277" s="9">
        <v>8</v>
      </c>
      <c r="P8277" s="9">
        <v>10</v>
      </c>
      <c r="Q8277" s="9">
        <v>5</v>
      </c>
    </row>
    <row r="8278" spans="1:17" hidden="1" x14ac:dyDescent="0.25">
      <c r="A8278" s="8" t="str">
        <f t="shared" si="776"/>
        <v>Medical Lasers and Related Accessories and ServicePromed Limited</v>
      </c>
      <c r="B8278" s="8" t="str">
        <f>VLOOKUP(J8278,'Contract IDs'!A:D,4,0)</f>
        <v>Medical Lasers and Related Accessories and Service</v>
      </c>
      <c r="C8278" s="8" t="str">
        <f>VLOOKUP(L8278,'Supplier IDs'!A:C,3,0)</f>
        <v>Promed Limited</v>
      </c>
      <c r="D8278" s="8" t="str">
        <f t="shared" si="775"/>
        <v>General &amp; Gastro</v>
      </c>
      <c r="E8278" s="8">
        <f t="shared" si="777"/>
        <v>0</v>
      </c>
      <c r="F8278" s="8">
        <f t="shared" si="778"/>
        <v>11</v>
      </c>
      <c r="G8278" s="8">
        <f t="shared" si="779"/>
        <v>15</v>
      </c>
      <c r="H8278" s="15">
        <f t="shared" si="780"/>
        <v>0.06</v>
      </c>
      <c r="I8278" s="15" t="s">
        <v>372</v>
      </c>
      <c r="J8278" s="10">
        <v>300000166519919</v>
      </c>
      <c r="K8278" s="9" t="s">
        <v>381</v>
      </c>
      <c r="L8278" s="10">
        <v>100000000612670</v>
      </c>
      <c r="M8278" s="9" t="s">
        <v>520</v>
      </c>
      <c r="N8278" s="9"/>
      <c r="O8278" s="9">
        <v>11</v>
      </c>
      <c r="P8278" s="9">
        <v>15</v>
      </c>
      <c r="Q8278" s="9">
        <v>6</v>
      </c>
    </row>
    <row r="8279" spans="1:17" hidden="1" x14ac:dyDescent="0.25">
      <c r="A8279" s="8" t="str">
        <f t="shared" si="776"/>
        <v>Medical Lasers and Related Accessories and ServicePromed Limited</v>
      </c>
      <c r="B8279" s="8" t="str">
        <f>VLOOKUP(J8279,'Contract IDs'!A:D,4,0)</f>
        <v>Medical Lasers and Related Accessories and Service</v>
      </c>
      <c r="C8279" s="8" t="str">
        <f>VLOOKUP(L8279,'Supplier IDs'!A:C,3,0)</f>
        <v>Promed Limited</v>
      </c>
      <c r="D8279" s="8" t="str">
        <f t="shared" si="775"/>
        <v>General &amp; Gastro</v>
      </c>
      <c r="E8279" s="8">
        <f t="shared" si="777"/>
        <v>0</v>
      </c>
      <c r="F8279" s="8">
        <f t="shared" si="778"/>
        <v>16</v>
      </c>
      <c r="G8279" s="8">
        <f t="shared" si="779"/>
        <v>20</v>
      </c>
      <c r="H8279" s="15">
        <f t="shared" si="780"/>
        <v>0.08</v>
      </c>
      <c r="I8279" s="15" t="s">
        <v>372</v>
      </c>
      <c r="J8279" s="10">
        <v>300000166519919</v>
      </c>
      <c r="K8279" s="9" t="s">
        <v>381</v>
      </c>
      <c r="L8279" s="10">
        <v>100000000612670</v>
      </c>
      <c r="M8279" s="9" t="s">
        <v>520</v>
      </c>
      <c r="N8279" s="9"/>
      <c r="O8279" s="9">
        <v>16</v>
      </c>
      <c r="P8279" s="9">
        <v>20</v>
      </c>
      <c r="Q8279" s="9">
        <v>8</v>
      </c>
    </row>
    <row r="8280" spans="1:17" hidden="1" x14ac:dyDescent="0.25">
      <c r="A8280" s="8" t="str">
        <f t="shared" si="776"/>
        <v>Medical Lasers and Related Accessories and ServicePromed Limited</v>
      </c>
      <c r="B8280" s="8" t="str">
        <f>VLOOKUP(J8280,'Contract IDs'!A:D,4,0)</f>
        <v>Medical Lasers and Related Accessories and Service</v>
      </c>
      <c r="C8280" s="8" t="str">
        <f>VLOOKUP(L8280,'Supplier IDs'!A:C,3,0)</f>
        <v>Promed Limited</v>
      </c>
      <c r="D8280" s="8" t="str">
        <f t="shared" si="775"/>
        <v>General &amp; Gastro</v>
      </c>
      <c r="E8280" s="8">
        <f t="shared" si="777"/>
        <v>0</v>
      </c>
      <c r="F8280" s="8">
        <f t="shared" si="778"/>
        <v>21</v>
      </c>
      <c r="G8280" s="8">
        <f t="shared" si="779"/>
        <v>999</v>
      </c>
      <c r="H8280" s="15">
        <f t="shared" si="780"/>
        <v>0.1</v>
      </c>
      <c r="I8280" s="15" t="s">
        <v>372</v>
      </c>
      <c r="J8280" s="10">
        <v>300000166519919</v>
      </c>
      <c r="K8280" s="9" t="s">
        <v>381</v>
      </c>
      <c r="L8280" s="10">
        <v>100000000612670</v>
      </c>
      <c r="M8280" s="9" t="s">
        <v>520</v>
      </c>
      <c r="N8280" s="9"/>
      <c r="O8280" s="9">
        <v>21</v>
      </c>
      <c r="P8280" s="9">
        <v>999</v>
      </c>
      <c r="Q8280" s="9">
        <v>10</v>
      </c>
    </row>
    <row r="8281" spans="1:17" hidden="1" x14ac:dyDescent="0.25">
      <c r="A8281" s="8" t="str">
        <f t="shared" si="776"/>
        <v>Operating Tables and Related AccessoriesBender Uk Limited</v>
      </c>
      <c r="B8281" s="8" t="str">
        <f>VLOOKUP(J8281,'Contract IDs'!A:D,4,0)</f>
        <v>Operating Tables and Related Accessories</v>
      </c>
      <c r="C8281" s="8" t="str">
        <f>VLOOKUP(L8281,'Supplier IDs'!A:C,3,0)</f>
        <v>Bender Uk Limited</v>
      </c>
      <c r="D8281" s="8" t="str">
        <f t="shared" si="775"/>
        <v>General Operating Tables</v>
      </c>
      <c r="E8281" s="8">
        <f t="shared" si="777"/>
        <v>0</v>
      </c>
      <c r="F8281" s="8">
        <f t="shared" si="778"/>
        <v>0</v>
      </c>
      <c r="G8281" s="8">
        <f t="shared" si="779"/>
        <v>1000</v>
      </c>
      <c r="H8281" s="15">
        <f t="shared" si="780"/>
        <v>0</v>
      </c>
      <c r="I8281" s="15" t="s">
        <v>372</v>
      </c>
      <c r="J8281" s="10">
        <v>100000000733747</v>
      </c>
      <c r="K8281" s="9" t="s">
        <v>419</v>
      </c>
      <c r="L8281" s="10">
        <v>100000000613405</v>
      </c>
      <c r="M8281" s="9" t="s">
        <v>507</v>
      </c>
      <c r="N8281" s="9"/>
      <c r="O8281" s="9">
        <v>0</v>
      </c>
      <c r="P8281" s="9">
        <v>1000</v>
      </c>
      <c r="Q8281" s="9">
        <v>0</v>
      </c>
    </row>
    <row r="8282" spans="1:17" hidden="1" x14ac:dyDescent="0.25">
      <c r="A8282" s="8" t="str">
        <f t="shared" si="776"/>
        <v>Operating Tables and Related AccessoriesBender Uk Limited</v>
      </c>
      <c r="B8282" s="8" t="str">
        <f>VLOOKUP(J8282,'Contract IDs'!A:D,4,0)</f>
        <v>Operating Tables and Related Accessories</v>
      </c>
      <c r="C8282" s="8" t="str">
        <f>VLOOKUP(L8282,'Supplier IDs'!A:C,3,0)</f>
        <v>Bender Uk Limited</v>
      </c>
      <c r="D8282" s="8" t="str">
        <f t="shared" si="775"/>
        <v>Trau and Orth Operating Tables</v>
      </c>
      <c r="E8282" s="8">
        <f t="shared" si="777"/>
        <v>0</v>
      </c>
      <c r="F8282" s="8">
        <f t="shared" si="778"/>
        <v>0</v>
      </c>
      <c r="G8282" s="8">
        <f t="shared" si="779"/>
        <v>1000</v>
      </c>
      <c r="H8282" s="15">
        <f t="shared" si="780"/>
        <v>0</v>
      </c>
      <c r="I8282" s="15" t="s">
        <v>372</v>
      </c>
      <c r="J8282" s="10">
        <v>100000000733747</v>
      </c>
      <c r="K8282" s="9" t="s">
        <v>419</v>
      </c>
      <c r="L8282" s="10">
        <v>100000000613405</v>
      </c>
      <c r="M8282" s="9" t="s">
        <v>521</v>
      </c>
      <c r="N8282" s="9"/>
      <c r="O8282" s="9">
        <v>0</v>
      </c>
      <c r="P8282" s="9">
        <v>1000</v>
      </c>
      <c r="Q8282" s="9">
        <v>0</v>
      </c>
    </row>
    <row r="8283" spans="1:17" hidden="1" x14ac:dyDescent="0.25">
      <c r="A8283" s="8" t="str">
        <f t="shared" si="776"/>
        <v>Operating Tables and Related AccessoriesBender Uk Limited</v>
      </c>
      <c r="B8283" s="8" t="str">
        <f>VLOOKUP(J8283,'Contract IDs'!A:D,4,0)</f>
        <v>Operating Tables and Related Accessories</v>
      </c>
      <c r="C8283" s="8" t="str">
        <f>VLOOKUP(L8283,'Supplier IDs'!A:C,3,0)</f>
        <v>Bender Uk Limited</v>
      </c>
      <c r="D8283" s="8" t="str">
        <f t="shared" si="775"/>
        <v>Gyn and Uro Operating Tables</v>
      </c>
      <c r="E8283" s="8">
        <f t="shared" si="777"/>
        <v>0</v>
      </c>
      <c r="F8283" s="8">
        <f t="shared" si="778"/>
        <v>0</v>
      </c>
      <c r="G8283" s="8">
        <f t="shared" si="779"/>
        <v>1000</v>
      </c>
      <c r="H8283" s="15">
        <f t="shared" si="780"/>
        <v>0</v>
      </c>
      <c r="I8283" s="15" t="s">
        <v>372</v>
      </c>
      <c r="J8283" s="10">
        <v>100000000733747</v>
      </c>
      <c r="K8283" s="9" t="s">
        <v>419</v>
      </c>
      <c r="L8283" s="10">
        <v>100000000613405</v>
      </c>
      <c r="M8283" s="9" t="s">
        <v>522</v>
      </c>
      <c r="N8283" s="9"/>
      <c r="O8283" s="9">
        <v>0</v>
      </c>
      <c r="P8283" s="9">
        <v>1000</v>
      </c>
      <c r="Q8283" s="9">
        <v>0</v>
      </c>
    </row>
    <row r="8284" spans="1:17" hidden="1" x14ac:dyDescent="0.25">
      <c r="A8284" s="8" t="str">
        <f t="shared" si="776"/>
        <v>Operating Tables and Related AccessoriesBender Uk Limited</v>
      </c>
      <c r="B8284" s="8" t="str">
        <f>VLOOKUP(J8284,'Contract IDs'!A:D,4,0)</f>
        <v>Operating Tables and Related Accessories</v>
      </c>
      <c r="C8284" s="8" t="str">
        <f>VLOOKUP(L8284,'Supplier IDs'!A:C,3,0)</f>
        <v>Bender Uk Limited</v>
      </c>
      <c r="D8284" s="8" t="str">
        <f t="shared" si="775"/>
        <v>Transfer Operating System</v>
      </c>
      <c r="E8284" s="8">
        <f t="shared" si="777"/>
        <v>0</v>
      </c>
      <c r="F8284" s="8">
        <f t="shared" si="778"/>
        <v>0</v>
      </c>
      <c r="G8284" s="8">
        <f t="shared" si="779"/>
        <v>1000</v>
      </c>
      <c r="H8284" s="15">
        <f t="shared" si="780"/>
        <v>0</v>
      </c>
      <c r="I8284" s="15" t="s">
        <v>372</v>
      </c>
      <c r="J8284" s="10">
        <v>100000000733747</v>
      </c>
      <c r="K8284" s="9" t="s">
        <v>419</v>
      </c>
      <c r="L8284" s="10">
        <v>100000000613405</v>
      </c>
      <c r="M8284" s="9" t="s">
        <v>523</v>
      </c>
      <c r="N8284" s="9"/>
      <c r="O8284" s="9">
        <v>0</v>
      </c>
      <c r="P8284" s="9">
        <v>1000</v>
      </c>
      <c r="Q8284" s="9">
        <v>0</v>
      </c>
    </row>
    <row r="8285" spans="1:17" hidden="1" x14ac:dyDescent="0.25">
      <c r="A8285" s="8" t="str">
        <f t="shared" si="776"/>
        <v>Operating Tables and Related AccessoriesBender Uk Limited</v>
      </c>
      <c r="B8285" s="8" t="str">
        <f>VLOOKUP(J8285,'Contract IDs'!A:D,4,0)</f>
        <v>Operating Tables and Related Accessories</v>
      </c>
      <c r="C8285" s="8" t="str">
        <f>VLOOKUP(L8285,'Supplier IDs'!A:C,3,0)</f>
        <v>Bender Uk Limited</v>
      </c>
      <c r="D8285" s="8" t="str">
        <f t="shared" si="775"/>
        <v>Spinal Operating System</v>
      </c>
      <c r="E8285" s="8">
        <f t="shared" si="777"/>
        <v>0</v>
      </c>
      <c r="F8285" s="8">
        <f t="shared" si="778"/>
        <v>0</v>
      </c>
      <c r="G8285" s="8">
        <f t="shared" si="779"/>
        <v>1000</v>
      </c>
      <c r="H8285" s="15">
        <f t="shared" si="780"/>
        <v>0</v>
      </c>
      <c r="I8285" s="15" t="s">
        <v>372</v>
      </c>
      <c r="J8285" s="10">
        <v>100000000733747</v>
      </c>
      <c r="K8285" s="9" t="s">
        <v>419</v>
      </c>
      <c r="L8285" s="10">
        <v>100000000613405</v>
      </c>
      <c r="M8285" s="9" t="s">
        <v>524</v>
      </c>
      <c r="N8285" s="9"/>
      <c r="O8285" s="9">
        <v>0</v>
      </c>
      <c r="P8285" s="9">
        <v>1000</v>
      </c>
      <c r="Q8285" s="9">
        <v>0</v>
      </c>
    </row>
    <row r="8286" spans="1:17" hidden="1" x14ac:dyDescent="0.25">
      <c r="A8286" s="8" t="str">
        <f t="shared" si="776"/>
        <v>Operating Tables and Related AccessoriesBender Uk Limited</v>
      </c>
      <c r="B8286" s="8" t="str">
        <f>VLOOKUP(J8286,'Contract IDs'!A:D,4,0)</f>
        <v>Operating Tables and Related Accessories</v>
      </c>
      <c r="C8286" s="8" t="str">
        <f>VLOOKUP(L8286,'Supplier IDs'!A:C,3,0)</f>
        <v>Bender Uk Limited</v>
      </c>
      <c r="D8286" s="8" t="str">
        <f t="shared" si="775"/>
        <v>Diagnostic Imaging Tables</v>
      </c>
      <c r="E8286" s="8">
        <f t="shared" si="777"/>
        <v>0</v>
      </c>
      <c r="F8286" s="8">
        <f t="shared" si="778"/>
        <v>0</v>
      </c>
      <c r="G8286" s="8">
        <f t="shared" si="779"/>
        <v>1000</v>
      </c>
      <c r="H8286" s="15">
        <f t="shared" si="780"/>
        <v>0</v>
      </c>
      <c r="I8286" s="15" t="s">
        <v>372</v>
      </c>
      <c r="J8286" s="10">
        <v>100000000733747</v>
      </c>
      <c r="K8286" s="9" t="s">
        <v>419</v>
      </c>
      <c r="L8286" s="10">
        <v>100000000613405</v>
      </c>
      <c r="M8286" s="9" t="s">
        <v>506</v>
      </c>
      <c r="N8286" s="9"/>
      <c r="O8286" s="9">
        <v>0</v>
      </c>
      <c r="P8286" s="9">
        <v>1000</v>
      </c>
      <c r="Q8286" s="9">
        <v>0</v>
      </c>
    </row>
  </sheetData>
  <autoFilter ref="A1:Q8286" xr:uid="{842F497C-AF20-4203-8AC1-9B37EAEAD239}">
    <filterColumn colId="2">
      <filters>
        <filter val="Fujifilm Sonosite Ltd"/>
        <filter val="Medical Imaging Systems Limited"/>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180E5-1F7D-45E0-BB3B-0E1D0E6C2892}">
  <sheetPr filterMode="1"/>
  <dimension ref="A1:P905"/>
  <sheetViews>
    <sheetView workbookViewId="0">
      <selection activeCell="C122" sqref="C122"/>
    </sheetView>
  </sheetViews>
  <sheetFormatPr defaultColWidth="9.1796875" defaultRowHeight="10.5" x14ac:dyDescent="0.25"/>
  <cols>
    <col min="1" max="9" width="9.1796875" style="8"/>
    <col min="10" max="11" width="16.1796875" style="11" bestFit="1" customWidth="1"/>
    <col min="12" max="13" width="9.1796875" style="8"/>
    <col min="14" max="14" width="10.453125" style="23" bestFit="1" customWidth="1"/>
    <col min="15" max="15" width="12.54296875" style="23" bestFit="1" customWidth="1"/>
    <col min="16" max="16384" width="9.1796875" style="8"/>
  </cols>
  <sheetData>
    <row r="1" spans="1:16" x14ac:dyDescent="0.25">
      <c r="A1" s="18" t="s">
        <v>360</v>
      </c>
      <c r="B1" s="18" t="s">
        <v>361</v>
      </c>
      <c r="C1" s="18" t="s">
        <v>140</v>
      </c>
      <c r="D1" s="18" t="s">
        <v>362</v>
      </c>
      <c r="E1" s="18" t="s">
        <v>363</v>
      </c>
      <c r="F1" s="18" t="s">
        <v>364</v>
      </c>
      <c r="G1" s="18" t="s">
        <v>365</v>
      </c>
      <c r="H1" s="18" t="s">
        <v>366</v>
      </c>
      <c r="I1" s="18" t="s">
        <v>525</v>
      </c>
      <c r="J1" s="10" t="s">
        <v>526</v>
      </c>
      <c r="K1" s="10" t="s">
        <v>527</v>
      </c>
      <c r="L1" s="9" t="s">
        <v>528</v>
      </c>
      <c r="M1" s="9" t="s">
        <v>529</v>
      </c>
      <c r="N1" s="26" t="s">
        <v>530</v>
      </c>
      <c r="O1" s="26" t="s">
        <v>531</v>
      </c>
      <c r="P1" s="9" t="s">
        <v>371</v>
      </c>
    </row>
    <row r="2" spans="1:16" hidden="1" x14ac:dyDescent="0.25">
      <c r="A2" s="8" t="str">
        <f>B2&amp;C2</f>
        <v>Rigid and Semi Rigid Endoscopes and associated iteGe Medical Systems Limited</v>
      </c>
      <c r="B2" s="8" t="str">
        <f>VLOOKUP(J2,'Contract IDs'!A:D,4,0)</f>
        <v>Rigid and Semi Rigid Endoscopes and associated ite</v>
      </c>
      <c r="C2" s="8" t="str">
        <f>VLOOKUP(K2,'Supplier IDs'!A:C,3,0)</f>
        <v>Ge Medical Systems Limited</v>
      </c>
      <c r="D2" s="8">
        <f>M2</f>
        <v>0</v>
      </c>
      <c r="E2" s="8">
        <f>N2</f>
        <v>1</v>
      </c>
      <c r="F2" s="8">
        <f>O2</f>
        <v>4999.99</v>
      </c>
      <c r="G2" s="8">
        <f>P2</f>
        <v>1</v>
      </c>
      <c r="H2" s="15">
        <f>Q2/100</f>
        <v>0</v>
      </c>
      <c r="I2" s="15" t="s">
        <v>372</v>
      </c>
      <c r="J2" s="10">
        <v>100000000733651</v>
      </c>
      <c r="K2" s="10">
        <v>100000000611079</v>
      </c>
      <c r="L2" s="9" t="s">
        <v>532</v>
      </c>
      <c r="M2" s="9"/>
      <c r="N2" s="9">
        <v>1</v>
      </c>
      <c r="O2" s="9">
        <v>4999.99</v>
      </c>
      <c r="P2" s="9">
        <v>1</v>
      </c>
    </row>
    <row r="3" spans="1:16" hidden="1" x14ac:dyDescent="0.25">
      <c r="A3" s="8" t="str">
        <f t="shared" ref="A3:A66" si="0">B3&amp;C3</f>
        <v>Rigid and Semi Rigid Endoscopes and associated iteGe Medical Systems Limited</v>
      </c>
      <c r="B3" s="8" t="str">
        <f>VLOOKUP(J3,'Contract IDs'!A:D,4,0)</f>
        <v>Rigid and Semi Rigid Endoscopes and associated ite</v>
      </c>
      <c r="C3" s="8" t="str">
        <f>VLOOKUP(K3,'Supplier IDs'!A:C,3,0)</f>
        <v>Ge Medical Systems Limited</v>
      </c>
      <c r="D3" s="8">
        <f t="shared" ref="D3:G9" si="1">M3</f>
        <v>0</v>
      </c>
      <c r="E3" s="8">
        <f t="shared" si="1"/>
        <v>5000</v>
      </c>
      <c r="F3" s="8">
        <f t="shared" si="1"/>
        <v>9999.99</v>
      </c>
      <c r="G3" s="8">
        <f t="shared" si="1"/>
        <v>1</v>
      </c>
      <c r="H3" s="15">
        <f t="shared" ref="H3:H9" si="2">Q3/100</f>
        <v>0</v>
      </c>
      <c r="I3" s="15" t="s">
        <v>372</v>
      </c>
      <c r="J3" s="10">
        <v>100000000733651</v>
      </c>
      <c r="K3" s="10">
        <v>100000000611079</v>
      </c>
      <c r="L3" s="9" t="s">
        <v>532</v>
      </c>
      <c r="M3" s="9"/>
      <c r="N3" s="9">
        <v>5000</v>
      </c>
      <c r="O3" s="9">
        <v>9999.99</v>
      </c>
      <c r="P3" s="9">
        <v>1</v>
      </c>
    </row>
    <row r="4" spans="1:16" hidden="1" x14ac:dyDescent="0.25">
      <c r="A4" s="8" t="str">
        <f t="shared" si="0"/>
        <v>Rigid and Semi Rigid Endoscopes and associated iteGe Medical Systems Limited</v>
      </c>
      <c r="B4" s="8" t="str">
        <f>VLOOKUP(J4,'Contract IDs'!A:D,4,0)</f>
        <v>Rigid and Semi Rigid Endoscopes and associated ite</v>
      </c>
      <c r="C4" s="8" t="str">
        <f>VLOOKUP(K4,'Supplier IDs'!A:C,3,0)</f>
        <v>Ge Medical Systems Limited</v>
      </c>
      <c r="D4" s="8">
        <f t="shared" si="1"/>
        <v>0</v>
      </c>
      <c r="E4" s="8">
        <f t="shared" si="1"/>
        <v>10000</v>
      </c>
      <c r="F4" s="8">
        <f t="shared" si="1"/>
        <v>14999.99</v>
      </c>
      <c r="G4" s="8">
        <f t="shared" si="1"/>
        <v>2</v>
      </c>
      <c r="H4" s="15">
        <f t="shared" si="2"/>
        <v>0</v>
      </c>
      <c r="I4" s="15" t="s">
        <v>372</v>
      </c>
      <c r="J4" s="10">
        <v>100000000733651</v>
      </c>
      <c r="K4" s="10">
        <v>100000000611079</v>
      </c>
      <c r="L4" s="9" t="s">
        <v>532</v>
      </c>
      <c r="M4" s="9"/>
      <c r="N4" s="9">
        <v>10000</v>
      </c>
      <c r="O4" s="9">
        <v>14999.99</v>
      </c>
      <c r="P4" s="9">
        <v>2</v>
      </c>
    </row>
    <row r="5" spans="1:16" hidden="1" x14ac:dyDescent="0.25">
      <c r="A5" s="8" t="str">
        <f t="shared" si="0"/>
        <v>Rigid and Semi Rigid Endoscopes and associated iteGe Medical Systems Limited</v>
      </c>
      <c r="B5" s="8" t="str">
        <f>VLOOKUP(J5,'Contract IDs'!A:D,4,0)</f>
        <v>Rigid and Semi Rigid Endoscopes and associated ite</v>
      </c>
      <c r="C5" s="8" t="str">
        <f>VLOOKUP(K5,'Supplier IDs'!A:C,3,0)</f>
        <v>Ge Medical Systems Limited</v>
      </c>
      <c r="D5" s="8">
        <f t="shared" si="1"/>
        <v>0</v>
      </c>
      <c r="E5" s="8">
        <f t="shared" si="1"/>
        <v>15000</v>
      </c>
      <c r="F5" s="8">
        <f t="shared" si="1"/>
        <v>19999.990000000002</v>
      </c>
      <c r="G5" s="8">
        <f t="shared" si="1"/>
        <v>2</v>
      </c>
      <c r="H5" s="15">
        <f t="shared" si="2"/>
        <v>0</v>
      </c>
      <c r="I5" s="15" t="s">
        <v>372</v>
      </c>
      <c r="J5" s="10">
        <v>100000000733651</v>
      </c>
      <c r="K5" s="10">
        <v>100000000611079</v>
      </c>
      <c r="L5" s="9" t="s">
        <v>532</v>
      </c>
      <c r="M5" s="9"/>
      <c r="N5" s="9">
        <v>15000</v>
      </c>
      <c r="O5" s="9">
        <v>19999.990000000002</v>
      </c>
      <c r="P5" s="9">
        <v>2</v>
      </c>
    </row>
    <row r="6" spans="1:16" hidden="1" x14ac:dyDescent="0.25">
      <c r="A6" s="8" t="str">
        <f t="shared" si="0"/>
        <v>Rigid and Semi Rigid Endoscopes and associated iteGe Medical Systems Limited</v>
      </c>
      <c r="B6" s="8" t="str">
        <f>VLOOKUP(J6,'Contract IDs'!A:D,4,0)</f>
        <v>Rigid and Semi Rigid Endoscopes and associated ite</v>
      </c>
      <c r="C6" s="8" t="str">
        <f>VLOOKUP(K6,'Supplier IDs'!A:C,3,0)</f>
        <v>Ge Medical Systems Limited</v>
      </c>
      <c r="D6" s="8">
        <f t="shared" si="1"/>
        <v>0</v>
      </c>
      <c r="E6" s="8">
        <f t="shared" si="1"/>
        <v>20000</v>
      </c>
      <c r="F6" s="8">
        <f t="shared" si="1"/>
        <v>24999.99</v>
      </c>
      <c r="G6" s="8">
        <f t="shared" si="1"/>
        <v>3</v>
      </c>
      <c r="H6" s="15">
        <f t="shared" si="2"/>
        <v>0</v>
      </c>
      <c r="I6" s="15" t="s">
        <v>372</v>
      </c>
      <c r="J6" s="10">
        <v>100000000733651</v>
      </c>
      <c r="K6" s="10">
        <v>100000000611079</v>
      </c>
      <c r="L6" s="9" t="s">
        <v>532</v>
      </c>
      <c r="M6" s="9"/>
      <c r="N6" s="9">
        <v>20000</v>
      </c>
      <c r="O6" s="9">
        <v>24999.99</v>
      </c>
      <c r="P6" s="9">
        <v>3</v>
      </c>
    </row>
    <row r="7" spans="1:16" hidden="1" x14ac:dyDescent="0.25">
      <c r="A7" s="8" t="str">
        <f t="shared" si="0"/>
        <v>Rigid and Semi Rigid Endoscopes and associated iteGe Medical Systems Limited</v>
      </c>
      <c r="B7" s="8" t="str">
        <f>VLOOKUP(J7,'Contract IDs'!A:D,4,0)</f>
        <v>Rigid and Semi Rigid Endoscopes and associated ite</v>
      </c>
      <c r="C7" s="8" t="str">
        <f>VLOOKUP(K7,'Supplier IDs'!A:C,3,0)</f>
        <v>Ge Medical Systems Limited</v>
      </c>
      <c r="D7" s="8">
        <f t="shared" si="1"/>
        <v>0</v>
      </c>
      <c r="E7" s="8">
        <f t="shared" si="1"/>
        <v>25000</v>
      </c>
      <c r="F7" s="8">
        <f t="shared" si="1"/>
        <v>29999.99</v>
      </c>
      <c r="G7" s="8">
        <f t="shared" si="1"/>
        <v>3</v>
      </c>
      <c r="H7" s="15">
        <f t="shared" si="2"/>
        <v>0</v>
      </c>
      <c r="I7" s="15" t="s">
        <v>372</v>
      </c>
      <c r="J7" s="10">
        <v>100000000733651</v>
      </c>
      <c r="K7" s="10">
        <v>100000000611079</v>
      </c>
      <c r="L7" s="9" t="s">
        <v>532</v>
      </c>
      <c r="M7" s="9"/>
      <c r="N7" s="9">
        <v>25000</v>
      </c>
      <c r="O7" s="9">
        <v>29999.99</v>
      </c>
      <c r="P7" s="9">
        <v>3</v>
      </c>
    </row>
    <row r="8" spans="1:16" hidden="1" x14ac:dyDescent="0.25">
      <c r="A8" s="8" t="str">
        <f t="shared" si="0"/>
        <v>Rigid and Semi Rigid Endoscopes and associated iteGe Medical Systems Limited</v>
      </c>
      <c r="B8" s="8" t="str">
        <f>VLOOKUP(J8,'Contract IDs'!A:D,4,0)</f>
        <v>Rigid and Semi Rigid Endoscopes and associated ite</v>
      </c>
      <c r="C8" s="8" t="str">
        <f>VLOOKUP(K8,'Supplier IDs'!A:C,3,0)</f>
        <v>Ge Medical Systems Limited</v>
      </c>
      <c r="D8" s="8">
        <f t="shared" si="1"/>
        <v>0</v>
      </c>
      <c r="E8" s="8">
        <f t="shared" si="1"/>
        <v>30000</v>
      </c>
      <c r="F8" s="8">
        <f t="shared" si="1"/>
        <v>39999.99</v>
      </c>
      <c r="G8" s="8">
        <f t="shared" si="1"/>
        <v>3</v>
      </c>
      <c r="H8" s="15">
        <f t="shared" si="2"/>
        <v>0</v>
      </c>
      <c r="I8" s="15" t="s">
        <v>372</v>
      </c>
      <c r="J8" s="10">
        <v>100000000733651</v>
      </c>
      <c r="K8" s="10">
        <v>100000000611079</v>
      </c>
      <c r="L8" s="9" t="s">
        <v>532</v>
      </c>
      <c r="M8" s="9"/>
      <c r="N8" s="9">
        <v>30000</v>
      </c>
      <c r="O8" s="9">
        <v>39999.99</v>
      </c>
      <c r="P8" s="9">
        <v>3</v>
      </c>
    </row>
    <row r="9" spans="1:16" hidden="1" x14ac:dyDescent="0.25">
      <c r="A9" s="8" t="str">
        <f t="shared" si="0"/>
        <v>Rigid and Semi Rigid Endoscopes and associated iteGe Medical Systems Limited</v>
      </c>
      <c r="B9" s="8" t="str">
        <f>VLOOKUP(J9,'Contract IDs'!A:D,4,0)</f>
        <v>Rigid and Semi Rigid Endoscopes and associated ite</v>
      </c>
      <c r="C9" s="8" t="str">
        <f>VLOOKUP(K9,'Supplier IDs'!A:C,3,0)</f>
        <v>Ge Medical Systems Limited</v>
      </c>
      <c r="D9" s="8">
        <f t="shared" si="1"/>
        <v>0</v>
      </c>
      <c r="E9" s="8">
        <f t="shared" si="1"/>
        <v>40000</v>
      </c>
      <c r="F9" s="8">
        <f t="shared" si="1"/>
        <v>49999.99</v>
      </c>
      <c r="G9" s="8">
        <f t="shared" si="1"/>
        <v>4</v>
      </c>
      <c r="H9" s="15">
        <f t="shared" si="2"/>
        <v>0</v>
      </c>
      <c r="I9" s="15" t="s">
        <v>372</v>
      </c>
      <c r="J9" s="10">
        <v>100000000733651</v>
      </c>
      <c r="K9" s="10">
        <v>100000000611079</v>
      </c>
      <c r="L9" s="9" t="s">
        <v>532</v>
      </c>
      <c r="M9" s="9"/>
      <c r="N9" s="9">
        <v>40000</v>
      </c>
      <c r="O9" s="9">
        <v>49999.99</v>
      </c>
      <c r="P9" s="9">
        <v>4</v>
      </c>
    </row>
    <row r="10" spans="1:16" hidden="1" x14ac:dyDescent="0.25">
      <c r="A10" s="8" t="str">
        <f t="shared" si="0"/>
        <v>Rigid and Semi Rigid Endoscopes and associated iteGe Medical Systems Limited</v>
      </c>
      <c r="B10" s="8" t="str">
        <f>VLOOKUP(J10,'Contract IDs'!A:D,4,0)</f>
        <v>Rigid and Semi Rigid Endoscopes and associated ite</v>
      </c>
      <c r="C10" s="8" t="str">
        <f>VLOOKUP(K10,'Supplier IDs'!A:C,3,0)</f>
        <v>Ge Medical Systems Limited</v>
      </c>
      <c r="D10" s="8">
        <f t="shared" ref="D10:D73" si="3">M10</f>
        <v>0</v>
      </c>
      <c r="E10" s="8">
        <f t="shared" ref="E10:E73" si="4">N10</f>
        <v>50000</v>
      </c>
      <c r="F10" s="8">
        <f t="shared" ref="F10:F73" si="5">O10</f>
        <v>59999.99</v>
      </c>
      <c r="G10" s="8">
        <f t="shared" ref="G10:G73" si="6">P10</f>
        <v>4</v>
      </c>
      <c r="H10" s="15">
        <f t="shared" ref="H10:H73" si="7">Q10/100</f>
        <v>0</v>
      </c>
      <c r="I10" s="15" t="s">
        <v>372</v>
      </c>
      <c r="J10" s="10">
        <v>100000000733651</v>
      </c>
      <c r="K10" s="10">
        <v>100000000611079</v>
      </c>
      <c r="L10" s="9" t="s">
        <v>532</v>
      </c>
      <c r="M10" s="9"/>
      <c r="N10" s="9">
        <v>50000</v>
      </c>
      <c r="O10" s="9">
        <v>59999.99</v>
      </c>
      <c r="P10" s="9">
        <v>4</v>
      </c>
    </row>
    <row r="11" spans="1:16" hidden="1" x14ac:dyDescent="0.25">
      <c r="A11" s="8" t="str">
        <f t="shared" si="0"/>
        <v>Rigid and Semi Rigid Endoscopes and associated iteGe Medical Systems Limited</v>
      </c>
      <c r="B11" s="8" t="str">
        <f>VLOOKUP(J11,'Contract IDs'!A:D,4,0)</f>
        <v>Rigid and Semi Rigid Endoscopes and associated ite</v>
      </c>
      <c r="C11" s="8" t="str">
        <f>VLOOKUP(K11,'Supplier IDs'!A:C,3,0)</f>
        <v>Ge Medical Systems Limited</v>
      </c>
      <c r="D11" s="8">
        <f t="shared" si="3"/>
        <v>0</v>
      </c>
      <c r="E11" s="8">
        <f t="shared" si="4"/>
        <v>60000</v>
      </c>
      <c r="F11" s="8">
        <f t="shared" si="5"/>
        <v>69999.990000000005</v>
      </c>
      <c r="G11" s="8">
        <f t="shared" si="6"/>
        <v>4</v>
      </c>
      <c r="H11" s="15">
        <f t="shared" si="7"/>
        <v>0</v>
      </c>
      <c r="I11" s="15" t="s">
        <v>372</v>
      </c>
      <c r="J11" s="10">
        <v>100000000733651</v>
      </c>
      <c r="K11" s="10">
        <v>100000000611079</v>
      </c>
      <c r="L11" s="9" t="s">
        <v>532</v>
      </c>
      <c r="M11" s="9"/>
      <c r="N11" s="9">
        <v>60000</v>
      </c>
      <c r="O11" s="9">
        <v>69999.990000000005</v>
      </c>
      <c r="P11" s="9">
        <v>4</v>
      </c>
    </row>
    <row r="12" spans="1:16" hidden="1" x14ac:dyDescent="0.25">
      <c r="A12" s="8" t="str">
        <f t="shared" si="0"/>
        <v>Rigid and Semi Rigid Endoscopes and associated iteGe Medical Systems Limited</v>
      </c>
      <c r="B12" s="8" t="str">
        <f>VLOOKUP(J12,'Contract IDs'!A:D,4,0)</f>
        <v>Rigid and Semi Rigid Endoscopes and associated ite</v>
      </c>
      <c r="C12" s="8" t="str">
        <f>VLOOKUP(K12,'Supplier IDs'!A:C,3,0)</f>
        <v>Ge Medical Systems Limited</v>
      </c>
      <c r="D12" s="8">
        <f t="shared" si="3"/>
        <v>0</v>
      </c>
      <c r="E12" s="8">
        <f t="shared" si="4"/>
        <v>70000</v>
      </c>
      <c r="F12" s="8">
        <f t="shared" si="5"/>
        <v>79999.990000000005</v>
      </c>
      <c r="G12" s="8">
        <f t="shared" si="6"/>
        <v>5</v>
      </c>
      <c r="H12" s="15">
        <f t="shared" si="7"/>
        <v>0</v>
      </c>
      <c r="I12" s="15" t="s">
        <v>372</v>
      </c>
      <c r="J12" s="10">
        <v>100000000733651</v>
      </c>
      <c r="K12" s="10">
        <v>100000000611079</v>
      </c>
      <c r="L12" s="9" t="s">
        <v>532</v>
      </c>
      <c r="M12" s="9"/>
      <c r="N12" s="9">
        <v>70000</v>
      </c>
      <c r="O12" s="9">
        <v>79999.990000000005</v>
      </c>
      <c r="P12" s="9">
        <v>5</v>
      </c>
    </row>
    <row r="13" spans="1:16" hidden="1" x14ac:dyDescent="0.25">
      <c r="A13" s="8" t="str">
        <f t="shared" si="0"/>
        <v>Rigid and Semi Rigid Endoscopes and associated iteGe Medical Systems Limited</v>
      </c>
      <c r="B13" s="8" t="str">
        <f>VLOOKUP(J13,'Contract IDs'!A:D,4,0)</f>
        <v>Rigid and Semi Rigid Endoscopes and associated ite</v>
      </c>
      <c r="C13" s="8" t="str">
        <f>VLOOKUP(K13,'Supplier IDs'!A:C,3,0)</f>
        <v>Ge Medical Systems Limited</v>
      </c>
      <c r="D13" s="8">
        <f t="shared" si="3"/>
        <v>0</v>
      </c>
      <c r="E13" s="8">
        <f t="shared" si="4"/>
        <v>80000</v>
      </c>
      <c r="F13" s="8">
        <f t="shared" si="5"/>
        <v>89999.99</v>
      </c>
      <c r="G13" s="8">
        <f t="shared" si="6"/>
        <v>5</v>
      </c>
      <c r="H13" s="15">
        <f t="shared" si="7"/>
        <v>0</v>
      </c>
      <c r="I13" s="15" t="s">
        <v>372</v>
      </c>
      <c r="J13" s="10">
        <v>100000000733651</v>
      </c>
      <c r="K13" s="10">
        <v>100000000611079</v>
      </c>
      <c r="L13" s="9" t="s">
        <v>532</v>
      </c>
      <c r="M13" s="9"/>
      <c r="N13" s="9">
        <v>80000</v>
      </c>
      <c r="O13" s="9">
        <v>89999.99</v>
      </c>
      <c r="P13" s="9">
        <v>5</v>
      </c>
    </row>
    <row r="14" spans="1:16" hidden="1" x14ac:dyDescent="0.25">
      <c r="A14" s="8" t="str">
        <f t="shared" si="0"/>
        <v>Rigid and Semi Rigid Endoscopes and associated iteGe Medical Systems Limited</v>
      </c>
      <c r="B14" s="8" t="str">
        <f>VLOOKUP(J14,'Contract IDs'!A:D,4,0)</f>
        <v>Rigid and Semi Rigid Endoscopes and associated ite</v>
      </c>
      <c r="C14" s="8" t="str">
        <f>VLOOKUP(K14,'Supplier IDs'!A:C,3,0)</f>
        <v>Ge Medical Systems Limited</v>
      </c>
      <c r="D14" s="8">
        <f t="shared" si="3"/>
        <v>0</v>
      </c>
      <c r="E14" s="8">
        <f t="shared" si="4"/>
        <v>90000</v>
      </c>
      <c r="F14" s="8">
        <f t="shared" si="5"/>
        <v>99999.99</v>
      </c>
      <c r="G14" s="8">
        <f t="shared" si="6"/>
        <v>5</v>
      </c>
      <c r="H14" s="15">
        <f t="shared" si="7"/>
        <v>0</v>
      </c>
      <c r="I14" s="15" t="s">
        <v>372</v>
      </c>
      <c r="J14" s="10">
        <v>100000000733651</v>
      </c>
      <c r="K14" s="10">
        <v>100000000611079</v>
      </c>
      <c r="L14" s="9" t="s">
        <v>532</v>
      </c>
      <c r="M14" s="9"/>
      <c r="N14" s="9">
        <v>90000</v>
      </c>
      <c r="O14" s="9">
        <v>99999.99</v>
      </c>
      <c r="P14" s="9">
        <v>5</v>
      </c>
    </row>
    <row r="15" spans="1:16" hidden="1" x14ac:dyDescent="0.25">
      <c r="A15" s="8" t="str">
        <f t="shared" si="0"/>
        <v>Rigid and Semi Rigid Endoscopes and associated iteGe Medical Systems Limited</v>
      </c>
      <c r="B15" s="8" t="str">
        <f>VLOOKUP(J15,'Contract IDs'!A:D,4,0)</f>
        <v>Rigid and Semi Rigid Endoscopes and associated ite</v>
      </c>
      <c r="C15" s="8" t="str">
        <f>VLOOKUP(K15,'Supplier IDs'!A:C,3,0)</f>
        <v>Ge Medical Systems Limited</v>
      </c>
      <c r="D15" s="8">
        <f t="shared" si="3"/>
        <v>0</v>
      </c>
      <c r="E15" s="8">
        <f t="shared" si="4"/>
        <v>100000</v>
      </c>
      <c r="F15" s="8">
        <f t="shared" si="5"/>
        <v>149999.99</v>
      </c>
      <c r="G15" s="8">
        <f t="shared" si="6"/>
        <v>5</v>
      </c>
      <c r="H15" s="15">
        <f t="shared" si="7"/>
        <v>0</v>
      </c>
      <c r="I15" s="15" t="s">
        <v>372</v>
      </c>
      <c r="J15" s="10">
        <v>100000000733651</v>
      </c>
      <c r="K15" s="10">
        <v>100000000611079</v>
      </c>
      <c r="L15" s="9" t="s">
        <v>532</v>
      </c>
      <c r="M15" s="9"/>
      <c r="N15" s="9">
        <v>100000</v>
      </c>
      <c r="O15" s="9">
        <v>149999.99</v>
      </c>
      <c r="P15" s="9">
        <v>5</v>
      </c>
    </row>
    <row r="16" spans="1:16" hidden="1" x14ac:dyDescent="0.25">
      <c r="A16" s="8" t="str">
        <f t="shared" si="0"/>
        <v>Rigid and Semi Rigid Endoscopes and associated iteGe Medical Systems Limited</v>
      </c>
      <c r="B16" s="8" t="str">
        <f>VLOOKUP(J16,'Contract IDs'!A:D,4,0)</f>
        <v>Rigid and Semi Rigid Endoscopes and associated ite</v>
      </c>
      <c r="C16" s="8" t="str">
        <f>VLOOKUP(K16,'Supplier IDs'!A:C,3,0)</f>
        <v>Ge Medical Systems Limited</v>
      </c>
      <c r="D16" s="8">
        <f t="shared" si="3"/>
        <v>0</v>
      </c>
      <c r="E16" s="8">
        <f t="shared" si="4"/>
        <v>150000</v>
      </c>
      <c r="F16" s="8">
        <f t="shared" si="5"/>
        <v>199999.99</v>
      </c>
      <c r="G16" s="8">
        <f t="shared" si="6"/>
        <v>10</v>
      </c>
      <c r="H16" s="15">
        <f t="shared" si="7"/>
        <v>0</v>
      </c>
      <c r="I16" s="15" t="s">
        <v>372</v>
      </c>
      <c r="J16" s="10">
        <v>100000000733651</v>
      </c>
      <c r="K16" s="10">
        <v>100000000611079</v>
      </c>
      <c r="L16" s="9" t="s">
        <v>532</v>
      </c>
      <c r="M16" s="9"/>
      <c r="N16" s="9">
        <v>150000</v>
      </c>
      <c r="O16" s="9">
        <v>199999.99</v>
      </c>
      <c r="P16" s="9">
        <v>10</v>
      </c>
    </row>
    <row r="17" spans="1:16" hidden="1" x14ac:dyDescent="0.25">
      <c r="A17" s="8" t="str">
        <f t="shared" si="0"/>
        <v>Rigid and Semi Rigid Endoscopes and associated iteGe Medical Systems Limited</v>
      </c>
      <c r="B17" s="8" t="str">
        <f>VLOOKUP(J17,'Contract IDs'!A:D,4,0)</f>
        <v>Rigid and Semi Rigid Endoscopes and associated ite</v>
      </c>
      <c r="C17" s="8" t="str">
        <f>VLOOKUP(K17,'Supplier IDs'!A:C,3,0)</f>
        <v>Ge Medical Systems Limited</v>
      </c>
      <c r="D17" s="8">
        <f t="shared" si="3"/>
        <v>0</v>
      </c>
      <c r="E17" s="8">
        <f t="shared" si="4"/>
        <v>200000</v>
      </c>
      <c r="F17" s="8">
        <f t="shared" si="5"/>
        <v>299999.99</v>
      </c>
      <c r="G17" s="8">
        <f t="shared" si="6"/>
        <v>10</v>
      </c>
      <c r="H17" s="15">
        <f t="shared" si="7"/>
        <v>0</v>
      </c>
      <c r="I17" s="15" t="s">
        <v>372</v>
      </c>
      <c r="J17" s="10">
        <v>100000000733651</v>
      </c>
      <c r="K17" s="10">
        <v>100000000611079</v>
      </c>
      <c r="L17" s="9" t="s">
        <v>532</v>
      </c>
      <c r="M17" s="9"/>
      <c r="N17" s="9">
        <v>200000</v>
      </c>
      <c r="O17" s="9">
        <v>299999.99</v>
      </c>
      <c r="P17" s="9">
        <v>10</v>
      </c>
    </row>
    <row r="18" spans="1:16" hidden="1" x14ac:dyDescent="0.25">
      <c r="A18" s="8" t="str">
        <f t="shared" si="0"/>
        <v>Rigid and Semi Rigid Endoscopes and associated iteGe Medical Systems Limited</v>
      </c>
      <c r="B18" s="8" t="str">
        <f>VLOOKUP(J18,'Contract IDs'!A:D,4,0)</f>
        <v>Rigid and Semi Rigid Endoscopes and associated ite</v>
      </c>
      <c r="C18" s="8" t="str">
        <f>VLOOKUP(K18,'Supplier IDs'!A:C,3,0)</f>
        <v>Ge Medical Systems Limited</v>
      </c>
      <c r="D18" s="8">
        <f t="shared" si="3"/>
        <v>0</v>
      </c>
      <c r="E18" s="8">
        <f t="shared" si="4"/>
        <v>300000</v>
      </c>
      <c r="F18" s="8">
        <f t="shared" si="5"/>
        <v>399999.99</v>
      </c>
      <c r="G18" s="8">
        <f t="shared" si="6"/>
        <v>12</v>
      </c>
      <c r="H18" s="15">
        <f t="shared" si="7"/>
        <v>0</v>
      </c>
      <c r="I18" s="15" t="s">
        <v>372</v>
      </c>
      <c r="J18" s="10">
        <v>100000000733651</v>
      </c>
      <c r="K18" s="10">
        <v>100000000611079</v>
      </c>
      <c r="L18" s="9" t="s">
        <v>532</v>
      </c>
      <c r="M18" s="9"/>
      <c r="N18" s="9">
        <v>300000</v>
      </c>
      <c r="O18" s="9">
        <v>399999.99</v>
      </c>
      <c r="P18" s="9">
        <v>12</v>
      </c>
    </row>
    <row r="19" spans="1:16" hidden="1" x14ac:dyDescent="0.25">
      <c r="A19" s="8" t="str">
        <f t="shared" si="0"/>
        <v>Rigid and Semi Rigid Endoscopes and associated iteGe Medical Systems Limited</v>
      </c>
      <c r="B19" s="8" t="str">
        <f>VLOOKUP(J19,'Contract IDs'!A:D,4,0)</f>
        <v>Rigid and Semi Rigid Endoscopes and associated ite</v>
      </c>
      <c r="C19" s="8" t="str">
        <f>VLOOKUP(K19,'Supplier IDs'!A:C,3,0)</f>
        <v>Ge Medical Systems Limited</v>
      </c>
      <c r="D19" s="8">
        <f t="shared" si="3"/>
        <v>0</v>
      </c>
      <c r="E19" s="8">
        <f t="shared" si="4"/>
        <v>400000</v>
      </c>
      <c r="F19" s="8">
        <f t="shared" si="5"/>
        <v>499999.99</v>
      </c>
      <c r="G19" s="8">
        <f t="shared" si="6"/>
        <v>15</v>
      </c>
      <c r="H19" s="15">
        <f t="shared" si="7"/>
        <v>0</v>
      </c>
      <c r="I19" s="15" t="s">
        <v>372</v>
      </c>
      <c r="J19" s="10">
        <v>100000000733651</v>
      </c>
      <c r="K19" s="10">
        <v>100000000611079</v>
      </c>
      <c r="L19" s="9" t="s">
        <v>532</v>
      </c>
      <c r="M19" s="9"/>
      <c r="N19" s="9">
        <v>400000</v>
      </c>
      <c r="O19" s="9">
        <v>499999.99</v>
      </c>
      <c r="P19" s="9">
        <v>15</v>
      </c>
    </row>
    <row r="20" spans="1:16" hidden="1" x14ac:dyDescent="0.25">
      <c r="A20" s="8" t="str">
        <f t="shared" si="0"/>
        <v>Rigid and Semi Rigid Endoscopes and associated iteGe Medical Systems Limited</v>
      </c>
      <c r="B20" s="8" t="str">
        <f>VLOOKUP(J20,'Contract IDs'!A:D,4,0)</f>
        <v>Rigid and Semi Rigid Endoscopes and associated ite</v>
      </c>
      <c r="C20" s="8" t="str">
        <f>VLOOKUP(K20,'Supplier IDs'!A:C,3,0)</f>
        <v>Ge Medical Systems Limited</v>
      </c>
      <c r="D20" s="8">
        <f t="shared" si="3"/>
        <v>0</v>
      </c>
      <c r="E20" s="8">
        <f t="shared" si="4"/>
        <v>499999.99</v>
      </c>
      <c r="F20" s="8">
        <f t="shared" si="5"/>
        <v>10000000</v>
      </c>
      <c r="G20" s="8">
        <f t="shared" si="6"/>
        <v>15</v>
      </c>
      <c r="H20" s="15">
        <f t="shared" si="7"/>
        <v>0</v>
      </c>
      <c r="I20" s="15" t="s">
        <v>372</v>
      </c>
      <c r="J20" s="10">
        <v>100000000733651</v>
      </c>
      <c r="K20" s="10">
        <v>100000000611079</v>
      </c>
      <c r="L20" s="9" t="s">
        <v>532</v>
      </c>
      <c r="M20" s="9"/>
      <c r="N20" s="9">
        <v>499999.99</v>
      </c>
      <c r="O20" s="9">
        <v>10000000</v>
      </c>
      <c r="P20" s="9">
        <v>15</v>
      </c>
    </row>
    <row r="21" spans="1:16" hidden="1" x14ac:dyDescent="0.25">
      <c r="A21" s="8" t="str">
        <f t="shared" si="0"/>
        <v>Rigid and Semi Rigid Endoscopes and associated iteLiteoptics Limited</v>
      </c>
      <c r="B21" s="8" t="str">
        <f>VLOOKUP(J21,'Contract IDs'!A:D,4,0)</f>
        <v>Rigid and Semi Rigid Endoscopes and associated ite</v>
      </c>
      <c r="C21" s="8" t="str">
        <f>VLOOKUP(K21,'Supplier IDs'!A:C,3,0)</f>
        <v>Liteoptics Limited</v>
      </c>
      <c r="D21" s="8">
        <f t="shared" si="3"/>
        <v>0</v>
      </c>
      <c r="E21" s="8">
        <f t="shared" si="4"/>
        <v>1</v>
      </c>
      <c r="F21" s="8">
        <f t="shared" si="5"/>
        <v>4999.99</v>
      </c>
      <c r="G21" s="8">
        <f t="shared" si="6"/>
        <v>10</v>
      </c>
      <c r="H21" s="15">
        <f t="shared" si="7"/>
        <v>0</v>
      </c>
      <c r="I21" s="15" t="s">
        <v>372</v>
      </c>
      <c r="J21" s="10">
        <v>100000000733651</v>
      </c>
      <c r="K21" s="10">
        <v>100000000611342</v>
      </c>
      <c r="L21" s="9" t="s">
        <v>532</v>
      </c>
      <c r="M21" s="9"/>
      <c r="N21" s="9">
        <v>1</v>
      </c>
      <c r="O21" s="9">
        <v>4999.99</v>
      </c>
      <c r="P21" s="9">
        <v>10</v>
      </c>
    </row>
    <row r="22" spans="1:16" hidden="1" x14ac:dyDescent="0.25">
      <c r="A22" s="8" t="str">
        <f t="shared" si="0"/>
        <v>Rigid and Semi Rigid Endoscopes and associated iteLiteoptics Limited</v>
      </c>
      <c r="B22" s="8" t="str">
        <f>VLOOKUP(J22,'Contract IDs'!A:D,4,0)</f>
        <v>Rigid and Semi Rigid Endoscopes and associated ite</v>
      </c>
      <c r="C22" s="8" t="str">
        <f>VLOOKUP(K22,'Supplier IDs'!A:C,3,0)</f>
        <v>Liteoptics Limited</v>
      </c>
      <c r="D22" s="8">
        <f t="shared" si="3"/>
        <v>0</v>
      </c>
      <c r="E22" s="8">
        <f t="shared" si="4"/>
        <v>5000</v>
      </c>
      <c r="F22" s="8">
        <f t="shared" si="5"/>
        <v>9999.99</v>
      </c>
      <c r="G22" s="8">
        <f t="shared" si="6"/>
        <v>10</v>
      </c>
      <c r="H22" s="15">
        <f t="shared" si="7"/>
        <v>0</v>
      </c>
      <c r="I22" s="15" t="s">
        <v>372</v>
      </c>
      <c r="J22" s="10">
        <v>100000000733651</v>
      </c>
      <c r="K22" s="10">
        <v>100000000611342</v>
      </c>
      <c r="L22" s="9" t="s">
        <v>532</v>
      </c>
      <c r="M22" s="9"/>
      <c r="N22" s="9">
        <v>5000</v>
      </c>
      <c r="O22" s="9">
        <v>9999.99</v>
      </c>
      <c r="P22" s="9">
        <v>10</v>
      </c>
    </row>
    <row r="23" spans="1:16" hidden="1" x14ac:dyDescent="0.25">
      <c r="A23" s="8" t="str">
        <f t="shared" si="0"/>
        <v>Rigid and Semi Rigid Endoscopes and associated iteLiteoptics Limited</v>
      </c>
      <c r="B23" s="8" t="str">
        <f>VLOOKUP(J23,'Contract IDs'!A:D,4,0)</f>
        <v>Rigid and Semi Rigid Endoscopes and associated ite</v>
      </c>
      <c r="C23" s="8" t="str">
        <f>VLOOKUP(K23,'Supplier IDs'!A:C,3,0)</f>
        <v>Liteoptics Limited</v>
      </c>
      <c r="D23" s="8">
        <f t="shared" si="3"/>
        <v>0</v>
      </c>
      <c r="E23" s="8">
        <f t="shared" si="4"/>
        <v>10000</v>
      </c>
      <c r="F23" s="8">
        <f t="shared" si="5"/>
        <v>14999.99</v>
      </c>
      <c r="G23" s="8">
        <f t="shared" si="6"/>
        <v>10.5</v>
      </c>
      <c r="H23" s="15">
        <f t="shared" si="7"/>
        <v>0</v>
      </c>
      <c r="I23" s="15" t="s">
        <v>372</v>
      </c>
      <c r="J23" s="10">
        <v>100000000733651</v>
      </c>
      <c r="K23" s="10">
        <v>100000000611342</v>
      </c>
      <c r="L23" s="9" t="s">
        <v>532</v>
      </c>
      <c r="M23" s="9"/>
      <c r="N23" s="9">
        <v>10000</v>
      </c>
      <c r="O23" s="9">
        <v>14999.99</v>
      </c>
      <c r="P23" s="9">
        <v>10.5</v>
      </c>
    </row>
    <row r="24" spans="1:16" hidden="1" x14ac:dyDescent="0.25">
      <c r="A24" s="8" t="str">
        <f t="shared" si="0"/>
        <v>Rigid and Semi Rigid Endoscopes and associated iteLiteoptics Limited</v>
      </c>
      <c r="B24" s="8" t="str">
        <f>VLOOKUP(J24,'Contract IDs'!A:D,4,0)</f>
        <v>Rigid and Semi Rigid Endoscopes and associated ite</v>
      </c>
      <c r="C24" s="8" t="str">
        <f>VLOOKUP(K24,'Supplier IDs'!A:C,3,0)</f>
        <v>Liteoptics Limited</v>
      </c>
      <c r="D24" s="8">
        <f t="shared" si="3"/>
        <v>0</v>
      </c>
      <c r="E24" s="8">
        <f t="shared" si="4"/>
        <v>15000</v>
      </c>
      <c r="F24" s="8">
        <f t="shared" si="5"/>
        <v>19999.990000000002</v>
      </c>
      <c r="G24" s="8">
        <f t="shared" si="6"/>
        <v>11</v>
      </c>
      <c r="H24" s="15">
        <f t="shared" si="7"/>
        <v>0</v>
      </c>
      <c r="I24" s="15" t="s">
        <v>372</v>
      </c>
      <c r="J24" s="10">
        <v>100000000733651</v>
      </c>
      <c r="K24" s="10">
        <v>100000000611342</v>
      </c>
      <c r="L24" s="9" t="s">
        <v>532</v>
      </c>
      <c r="M24" s="9"/>
      <c r="N24" s="9">
        <v>15000</v>
      </c>
      <c r="O24" s="9">
        <v>19999.990000000002</v>
      </c>
      <c r="P24" s="9">
        <v>11</v>
      </c>
    </row>
    <row r="25" spans="1:16" hidden="1" x14ac:dyDescent="0.25">
      <c r="A25" s="8" t="str">
        <f t="shared" si="0"/>
        <v>Rigid and Semi Rigid Endoscopes and associated iteLiteoptics Limited</v>
      </c>
      <c r="B25" s="8" t="str">
        <f>VLOOKUP(J25,'Contract IDs'!A:D,4,0)</f>
        <v>Rigid and Semi Rigid Endoscopes and associated ite</v>
      </c>
      <c r="C25" s="8" t="str">
        <f>VLOOKUP(K25,'Supplier IDs'!A:C,3,0)</f>
        <v>Liteoptics Limited</v>
      </c>
      <c r="D25" s="8">
        <f t="shared" si="3"/>
        <v>0</v>
      </c>
      <c r="E25" s="8">
        <f t="shared" si="4"/>
        <v>20000</v>
      </c>
      <c r="F25" s="8">
        <f t="shared" si="5"/>
        <v>24999.99</v>
      </c>
      <c r="G25" s="8">
        <f t="shared" si="6"/>
        <v>11.5</v>
      </c>
      <c r="H25" s="15">
        <f t="shared" si="7"/>
        <v>0</v>
      </c>
      <c r="I25" s="15" t="s">
        <v>372</v>
      </c>
      <c r="J25" s="10">
        <v>100000000733651</v>
      </c>
      <c r="K25" s="10">
        <v>100000000611342</v>
      </c>
      <c r="L25" s="9" t="s">
        <v>532</v>
      </c>
      <c r="M25" s="9"/>
      <c r="N25" s="9">
        <v>20000</v>
      </c>
      <c r="O25" s="9">
        <v>24999.99</v>
      </c>
      <c r="P25" s="9">
        <v>11.5</v>
      </c>
    </row>
    <row r="26" spans="1:16" hidden="1" x14ac:dyDescent="0.25">
      <c r="A26" s="8" t="str">
        <f t="shared" si="0"/>
        <v>Rigid and Semi Rigid Endoscopes and associated iteLiteoptics Limited</v>
      </c>
      <c r="B26" s="8" t="str">
        <f>VLOOKUP(J26,'Contract IDs'!A:D,4,0)</f>
        <v>Rigid and Semi Rigid Endoscopes and associated ite</v>
      </c>
      <c r="C26" s="8" t="str">
        <f>VLOOKUP(K26,'Supplier IDs'!A:C,3,0)</f>
        <v>Liteoptics Limited</v>
      </c>
      <c r="D26" s="8">
        <f t="shared" si="3"/>
        <v>0</v>
      </c>
      <c r="E26" s="8">
        <f t="shared" si="4"/>
        <v>25000</v>
      </c>
      <c r="F26" s="8">
        <f t="shared" si="5"/>
        <v>29999.99</v>
      </c>
      <c r="G26" s="8">
        <f t="shared" si="6"/>
        <v>12</v>
      </c>
      <c r="H26" s="15">
        <f t="shared" si="7"/>
        <v>0</v>
      </c>
      <c r="I26" s="15" t="s">
        <v>372</v>
      </c>
      <c r="J26" s="10">
        <v>100000000733651</v>
      </c>
      <c r="K26" s="10">
        <v>100000000611342</v>
      </c>
      <c r="L26" s="9" t="s">
        <v>532</v>
      </c>
      <c r="M26" s="9"/>
      <c r="N26" s="9">
        <v>25000</v>
      </c>
      <c r="O26" s="9">
        <v>29999.99</v>
      </c>
      <c r="P26" s="9">
        <v>12</v>
      </c>
    </row>
    <row r="27" spans="1:16" hidden="1" x14ac:dyDescent="0.25">
      <c r="A27" s="8" t="str">
        <f t="shared" si="0"/>
        <v>Rigid and Semi Rigid Endoscopes and associated iteLiteoptics Limited</v>
      </c>
      <c r="B27" s="8" t="str">
        <f>VLOOKUP(J27,'Contract IDs'!A:D,4,0)</f>
        <v>Rigid and Semi Rigid Endoscopes and associated ite</v>
      </c>
      <c r="C27" s="8" t="str">
        <f>VLOOKUP(K27,'Supplier IDs'!A:C,3,0)</f>
        <v>Liteoptics Limited</v>
      </c>
      <c r="D27" s="8">
        <f t="shared" si="3"/>
        <v>0</v>
      </c>
      <c r="E27" s="8">
        <f t="shared" si="4"/>
        <v>30000</v>
      </c>
      <c r="F27" s="8">
        <f t="shared" si="5"/>
        <v>39999.99</v>
      </c>
      <c r="G27" s="8">
        <f t="shared" si="6"/>
        <v>12.5</v>
      </c>
      <c r="H27" s="15">
        <f t="shared" si="7"/>
        <v>0</v>
      </c>
      <c r="I27" s="15" t="s">
        <v>372</v>
      </c>
      <c r="J27" s="10">
        <v>100000000733651</v>
      </c>
      <c r="K27" s="10">
        <v>100000000611342</v>
      </c>
      <c r="L27" s="9" t="s">
        <v>532</v>
      </c>
      <c r="M27" s="9"/>
      <c r="N27" s="9">
        <v>30000</v>
      </c>
      <c r="O27" s="9">
        <v>39999.99</v>
      </c>
      <c r="P27" s="9">
        <v>12.5</v>
      </c>
    </row>
    <row r="28" spans="1:16" hidden="1" x14ac:dyDescent="0.25">
      <c r="A28" s="8" t="str">
        <f t="shared" si="0"/>
        <v>Rigid and Semi Rigid Endoscopes and associated iteLiteoptics Limited</v>
      </c>
      <c r="B28" s="8" t="str">
        <f>VLOOKUP(J28,'Contract IDs'!A:D,4,0)</f>
        <v>Rigid and Semi Rigid Endoscopes and associated ite</v>
      </c>
      <c r="C28" s="8" t="str">
        <f>VLOOKUP(K28,'Supplier IDs'!A:C,3,0)</f>
        <v>Liteoptics Limited</v>
      </c>
      <c r="D28" s="8">
        <f t="shared" si="3"/>
        <v>0</v>
      </c>
      <c r="E28" s="8">
        <f t="shared" si="4"/>
        <v>40000</v>
      </c>
      <c r="F28" s="8">
        <f t="shared" si="5"/>
        <v>49999.99</v>
      </c>
      <c r="G28" s="8">
        <f t="shared" si="6"/>
        <v>13</v>
      </c>
      <c r="H28" s="15">
        <f t="shared" si="7"/>
        <v>0</v>
      </c>
      <c r="I28" s="15" t="s">
        <v>372</v>
      </c>
      <c r="J28" s="10">
        <v>100000000733651</v>
      </c>
      <c r="K28" s="10">
        <v>100000000611342</v>
      </c>
      <c r="L28" s="9" t="s">
        <v>532</v>
      </c>
      <c r="M28" s="9"/>
      <c r="N28" s="9">
        <v>40000</v>
      </c>
      <c r="O28" s="9">
        <v>49999.99</v>
      </c>
      <c r="P28" s="9">
        <v>13</v>
      </c>
    </row>
    <row r="29" spans="1:16" hidden="1" x14ac:dyDescent="0.25">
      <c r="A29" s="8" t="str">
        <f t="shared" si="0"/>
        <v>Rigid and Semi Rigid Endoscopes and associated iteLiteoptics Limited</v>
      </c>
      <c r="B29" s="8" t="str">
        <f>VLOOKUP(J29,'Contract IDs'!A:D,4,0)</f>
        <v>Rigid and Semi Rigid Endoscopes and associated ite</v>
      </c>
      <c r="C29" s="8" t="str">
        <f>VLOOKUP(K29,'Supplier IDs'!A:C,3,0)</f>
        <v>Liteoptics Limited</v>
      </c>
      <c r="D29" s="8">
        <f t="shared" si="3"/>
        <v>0</v>
      </c>
      <c r="E29" s="8">
        <f t="shared" si="4"/>
        <v>50000</v>
      </c>
      <c r="F29" s="8">
        <f t="shared" si="5"/>
        <v>59999.99</v>
      </c>
      <c r="G29" s="8">
        <f t="shared" si="6"/>
        <v>13.5</v>
      </c>
      <c r="H29" s="15">
        <f t="shared" si="7"/>
        <v>0</v>
      </c>
      <c r="I29" s="15" t="s">
        <v>372</v>
      </c>
      <c r="J29" s="10">
        <v>100000000733651</v>
      </c>
      <c r="K29" s="10">
        <v>100000000611342</v>
      </c>
      <c r="L29" s="9" t="s">
        <v>532</v>
      </c>
      <c r="M29" s="9"/>
      <c r="N29" s="9">
        <v>50000</v>
      </c>
      <c r="O29" s="9">
        <v>59999.99</v>
      </c>
      <c r="P29" s="9">
        <v>13.5</v>
      </c>
    </row>
    <row r="30" spans="1:16" hidden="1" x14ac:dyDescent="0.25">
      <c r="A30" s="8" t="str">
        <f t="shared" si="0"/>
        <v>Rigid and Semi Rigid Endoscopes and associated iteLiteoptics Limited</v>
      </c>
      <c r="B30" s="8" t="str">
        <f>VLOOKUP(J30,'Contract IDs'!A:D,4,0)</f>
        <v>Rigid and Semi Rigid Endoscopes and associated ite</v>
      </c>
      <c r="C30" s="8" t="str">
        <f>VLOOKUP(K30,'Supplier IDs'!A:C,3,0)</f>
        <v>Liteoptics Limited</v>
      </c>
      <c r="D30" s="8">
        <f t="shared" si="3"/>
        <v>0</v>
      </c>
      <c r="E30" s="8">
        <f t="shared" si="4"/>
        <v>60000</v>
      </c>
      <c r="F30" s="8">
        <f t="shared" si="5"/>
        <v>69999.990000000005</v>
      </c>
      <c r="G30" s="8">
        <f t="shared" si="6"/>
        <v>14</v>
      </c>
      <c r="H30" s="15">
        <f t="shared" si="7"/>
        <v>0</v>
      </c>
      <c r="I30" s="15" t="s">
        <v>372</v>
      </c>
      <c r="J30" s="10">
        <v>100000000733651</v>
      </c>
      <c r="K30" s="10">
        <v>100000000611342</v>
      </c>
      <c r="L30" s="9" t="s">
        <v>532</v>
      </c>
      <c r="M30" s="9"/>
      <c r="N30" s="9">
        <v>60000</v>
      </c>
      <c r="O30" s="9">
        <v>69999.990000000005</v>
      </c>
      <c r="P30" s="9">
        <v>14</v>
      </c>
    </row>
    <row r="31" spans="1:16" hidden="1" x14ac:dyDescent="0.25">
      <c r="A31" s="8" t="str">
        <f t="shared" si="0"/>
        <v>Rigid and Semi Rigid Endoscopes and associated iteLiteoptics Limited</v>
      </c>
      <c r="B31" s="8" t="str">
        <f>VLOOKUP(J31,'Contract IDs'!A:D,4,0)</f>
        <v>Rigid and Semi Rigid Endoscopes and associated ite</v>
      </c>
      <c r="C31" s="8" t="str">
        <f>VLOOKUP(K31,'Supplier IDs'!A:C,3,0)</f>
        <v>Liteoptics Limited</v>
      </c>
      <c r="D31" s="8">
        <f t="shared" si="3"/>
        <v>0</v>
      </c>
      <c r="E31" s="8">
        <f t="shared" si="4"/>
        <v>70000</v>
      </c>
      <c r="F31" s="8">
        <f t="shared" si="5"/>
        <v>79999.990000000005</v>
      </c>
      <c r="G31" s="8">
        <f t="shared" si="6"/>
        <v>14.5</v>
      </c>
      <c r="H31" s="15">
        <f t="shared" si="7"/>
        <v>0</v>
      </c>
      <c r="I31" s="15" t="s">
        <v>372</v>
      </c>
      <c r="J31" s="10">
        <v>100000000733651</v>
      </c>
      <c r="K31" s="10">
        <v>100000000611342</v>
      </c>
      <c r="L31" s="9" t="s">
        <v>532</v>
      </c>
      <c r="M31" s="9"/>
      <c r="N31" s="9">
        <v>70000</v>
      </c>
      <c r="O31" s="9">
        <v>79999.990000000005</v>
      </c>
      <c r="P31" s="9">
        <v>14.5</v>
      </c>
    </row>
    <row r="32" spans="1:16" hidden="1" x14ac:dyDescent="0.25">
      <c r="A32" s="8" t="str">
        <f t="shared" si="0"/>
        <v>Rigid and Semi Rigid Endoscopes and associated iteLiteoptics Limited</v>
      </c>
      <c r="B32" s="8" t="str">
        <f>VLOOKUP(J32,'Contract IDs'!A:D,4,0)</f>
        <v>Rigid and Semi Rigid Endoscopes and associated ite</v>
      </c>
      <c r="C32" s="8" t="str">
        <f>VLOOKUP(K32,'Supplier IDs'!A:C,3,0)</f>
        <v>Liteoptics Limited</v>
      </c>
      <c r="D32" s="8">
        <f t="shared" si="3"/>
        <v>0</v>
      </c>
      <c r="E32" s="8">
        <f t="shared" si="4"/>
        <v>80000</v>
      </c>
      <c r="F32" s="8">
        <f t="shared" si="5"/>
        <v>89999.99</v>
      </c>
      <c r="G32" s="8">
        <f t="shared" si="6"/>
        <v>15</v>
      </c>
      <c r="H32" s="15">
        <f t="shared" si="7"/>
        <v>0</v>
      </c>
      <c r="I32" s="15" t="s">
        <v>372</v>
      </c>
      <c r="J32" s="10">
        <v>100000000733651</v>
      </c>
      <c r="K32" s="10">
        <v>100000000611342</v>
      </c>
      <c r="L32" s="9" t="s">
        <v>532</v>
      </c>
      <c r="M32" s="9"/>
      <c r="N32" s="9">
        <v>80000</v>
      </c>
      <c r="O32" s="9">
        <v>89999.99</v>
      </c>
      <c r="P32" s="9">
        <v>15</v>
      </c>
    </row>
    <row r="33" spans="1:16" hidden="1" x14ac:dyDescent="0.25">
      <c r="A33" s="8" t="str">
        <f t="shared" si="0"/>
        <v>Rigid and Semi Rigid Endoscopes and associated iteLiteoptics Limited</v>
      </c>
      <c r="B33" s="8" t="str">
        <f>VLOOKUP(J33,'Contract IDs'!A:D,4,0)</f>
        <v>Rigid and Semi Rigid Endoscopes and associated ite</v>
      </c>
      <c r="C33" s="8" t="str">
        <f>VLOOKUP(K33,'Supplier IDs'!A:C,3,0)</f>
        <v>Liteoptics Limited</v>
      </c>
      <c r="D33" s="8">
        <f t="shared" si="3"/>
        <v>0</v>
      </c>
      <c r="E33" s="8">
        <f t="shared" si="4"/>
        <v>90000</v>
      </c>
      <c r="F33" s="8">
        <f t="shared" si="5"/>
        <v>99999.99</v>
      </c>
      <c r="G33" s="8">
        <f t="shared" si="6"/>
        <v>15.5</v>
      </c>
      <c r="H33" s="15">
        <f t="shared" si="7"/>
        <v>0</v>
      </c>
      <c r="I33" s="15" t="s">
        <v>372</v>
      </c>
      <c r="J33" s="10">
        <v>100000000733651</v>
      </c>
      <c r="K33" s="10">
        <v>100000000611342</v>
      </c>
      <c r="L33" s="9" t="s">
        <v>532</v>
      </c>
      <c r="M33" s="9"/>
      <c r="N33" s="9">
        <v>90000</v>
      </c>
      <c r="O33" s="9">
        <v>99999.99</v>
      </c>
      <c r="P33" s="9">
        <v>15.5</v>
      </c>
    </row>
    <row r="34" spans="1:16" hidden="1" x14ac:dyDescent="0.25">
      <c r="A34" s="8" t="str">
        <f t="shared" si="0"/>
        <v>Rigid and Semi Rigid Endoscopes and associated iteLiteoptics Limited</v>
      </c>
      <c r="B34" s="8" t="str">
        <f>VLOOKUP(J34,'Contract IDs'!A:D,4,0)</f>
        <v>Rigid and Semi Rigid Endoscopes and associated ite</v>
      </c>
      <c r="C34" s="8" t="str">
        <f>VLOOKUP(K34,'Supplier IDs'!A:C,3,0)</f>
        <v>Liteoptics Limited</v>
      </c>
      <c r="D34" s="8">
        <f t="shared" si="3"/>
        <v>0</v>
      </c>
      <c r="E34" s="8">
        <f t="shared" si="4"/>
        <v>100000</v>
      </c>
      <c r="F34" s="8">
        <f t="shared" si="5"/>
        <v>149999.99</v>
      </c>
      <c r="G34" s="8">
        <f t="shared" si="6"/>
        <v>17.5</v>
      </c>
      <c r="H34" s="15">
        <f t="shared" si="7"/>
        <v>0</v>
      </c>
      <c r="I34" s="15" t="s">
        <v>372</v>
      </c>
      <c r="J34" s="10">
        <v>100000000733651</v>
      </c>
      <c r="K34" s="10">
        <v>100000000611342</v>
      </c>
      <c r="L34" s="9" t="s">
        <v>532</v>
      </c>
      <c r="M34" s="9"/>
      <c r="N34" s="9">
        <v>100000</v>
      </c>
      <c r="O34" s="9">
        <v>149999.99</v>
      </c>
      <c r="P34" s="9">
        <v>17.5</v>
      </c>
    </row>
    <row r="35" spans="1:16" hidden="1" x14ac:dyDescent="0.25">
      <c r="A35" s="8" t="str">
        <f t="shared" si="0"/>
        <v>Rigid and Semi Rigid Endoscopes and associated iteLiteoptics Limited</v>
      </c>
      <c r="B35" s="8" t="str">
        <f>VLOOKUP(J35,'Contract IDs'!A:D,4,0)</f>
        <v>Rigid and Semi Rigid Endoscopes and associated ite</v>
      </c>
      <c r="C35" s="8" t="str">
        <f>VLOOKUP(K35,'Supplier IDs'!A:C,3,0)</f>
        <v>Liteoptics Limited</v>
      </c>
      <c r="D35" s="8">
        <f t="shared" si="3"/>
        <v>0</v>
      </c>
      <c r="E35" s="8">
        <f t="shared" si="4"/>
        <v>150000</v>
      </c>
      <c r="F35" s="8">
        <f t="shared" si="5"/>
        <v>199999.99</v>
      </c>
      <c r="G35" s="8">
        <f t="shared" si="6"/>
        <v>20</v>
      </c>
      <c r="H35" s="15">
        <f t="shared" si="7"/>
        <v>0</v>
      </c>
      <c r="I35" s="15" t="s">
        <v>372</v>
      </c>
      <c r="J35" s="10">
        <v>100000000733651</v>
      </c>
      <c r="K35" s="10">
        <v>100000000611342</v>
      </c>
      <c r="L35" s="9" t="s">
        <v>532</v>
      </c>
      <c r="M35" s="9"/>
      <c r="N35" s="9">
        <v>150000</v>
      </c>
      <c r="O35" s="9">
        <v>199999.99</v>
      </c>
      <c r="P35" s="9">
        <v>20</v>
      </c>
    </row>
    <row r="36" spans="1:16" hidden="1" x14ac:dyDescent="0.25">
      <c r="A36" s="8" t="str">
        <f t="shared" si="0"/>
        <v>Rigid and Semi Rigid Endoscopes and associated iteLiteoptics Limited</v>
      </c>
      <c r="B36" s="8" t="str">
        <f>VLOOKUP(J36,'Contract IDs'!A:D,4,0)</f>
        <v>Rigid and Semi Rigid Endoscopes and associated ite</v>
      </c>
      <c r="C36" s="8" t="str">
        <f>VLOOKUP(K36,'Supplier IDs'!A:C,3,0)</f>
        <v>Liteoptics Limited</v>
      </c>
      <c r="D36" s="8">
        <f t="shared" si="3"/>
        <v>0</v>
      </c>
      <c r="E36" s="8">
        <f t="shared" si="4"/>
        <v>200000</v>
      </c>
      <c r="F36" s="8">
        <f t="shared" si="5"/>
        <v>299999.99</v>
      </c>
      <c r="G36" s="8">
        <f t="shared" si="6"/>
        <v>21</v>
      </c>
      <c r="H36" s="15">
        <f t="shared" si="7"/>
        <v>0</v>
      </c>
      <c r="I36" s="15" t="s">
        <v>372</v>
      </c>
      <c r="J36" s="10">
        <v>100000000733651</v>
      </c>
      <c r="K36" s="10">
        <v>100000000611342</v>
      </c>
      <c r="L36" s="9" t="s">
        <v>532</v>
      </c>
      <c r="M36" s="9"/>
      <c r="N36" s="9">
        <v>200000</v>
      </c>
      <c r="O36" s="9">
        <v>299999.99</v>
      </c>
      <c r="P36" s="9">
        <v>21</v>
      </c>
    </row>
    <row r="37" spans="1:16" hidden="1" x14ac:dyDescent="0.25">
      <c r="A37" s="8" t="str">
        <f t="shared" si="0"/>
        <v>Rigid and Semi Rigid Endoscopes and associated iteLiteoptics Limited</v>
      </c>
      <c r="B37" s="8" t="str">
        <f>VLOOKUP(J37,'Contract IDs'!A:D,4,0)</f>
        <v>Rigid and Semi Rigid Endoscopes and associated ite</v>
      </c>
      <c r="C37" s="8" t="str">
        <f>VLOOKUP(K37,'Supplier IDs'!A:C,3,0)</f>
        <v>Liteoptics Limited</v>
      </c>
      <c r="D37" s="8">
        <f t="shared" si="3"/>
        <v>0</v>
      </c>
      <c r="E37" s="8">
        <f t="shared" si="4"/>
        <v>300000</v>
      </c>
      <c r="F37" s="8">
        <f t="shared" si="5"/>
        <v>399999.99</v>
      </c>
      <c r="G37" s="8">
        <f t="shared" si="6"/>
        <v>22</v>
      </c>
      <c r="H37" s="15">
        <f t="shared" si="7"/>
        <v>0</v>
      </c>
      <c r="I37" s="15" t="s">
        <v>372</v>
      </c>
      <c r="J37" s="10">
        <v>100000000733651</v>
      </c>
      <c r="K37" s="10">
        <v>100000000611342</v>
      </c>
      <c r="L37" s="9" t="s">
        <v>532</v>
      </c>
      <c r="M37" s="9"/>
      <c r="N37" s="9">
        <v>300000</v>
      </c>
      <c r="O37" s="9">
        <v>399999.99</v>
      </c>
      <c r="P37" s="9">
        <v>22</v>
      </c>
    </row>
    <row r="38" spans="1:16" hidden="1" x14ac:dyDescent="0.25">
      <c r="A38" s="8" t="str">
        <f t="shared" si="0"/>
        <v>Rigid and Semi Rigid Endoscopes and associated iteLiteoptics Limited</v>
      </c>
      <c r="B38" s="8" t="str">
        <f>VLOOKUP(J38,'Contract IDs'!A:D,4,0)</f>
        <v>Rigid and Semi Rigid Endoscopes and associated ite</v>
      </c>
      <c r="C38" s="8" t="str">
        <f>VLOOKUP(K38,'Supplier IDs'!A:C,3,0)</f>
        <v>Liteoptics Limited</v>
      </c>
      <c r="D38" s="8">
        <f t="shared" si="3"/>
        <v>0</v>
      </c>
      <c r="E38" s="8">
        <f t="shared" si="4"/>
        <v>400000</v>
      </c>
      <c r="F38" s="8">
        <f t="shared" si="5"/>
        <v>499999.99</v>
      </c>
      <c r="G38" s="8">
        <f t="shared" si="6"/>
        <v>23</v>
      </c>
      <c r="H38" s="15">
        <f t="shared" si="7"/>
        <v>0</v>
      </c>
      <c r="I38" s="15" t="s">
        <v>372</v>
      </c>
      <c r="J38" s="10">
        <v>100000000733651</v>
      </c>
      <c r="K38" s="10">
        <v>100000000611342</v>
      </c>
      <c r="L38" s="9" t="s">
        <v>532</v>
      </c>
      <c r="M38" s="9"/>
      <c r="N38" s="9">
        <v>400000</v>
      </c>
      <c r="O38" s="9">
        <v>499999.99</v>
      </c>
      <c r="P38" s="9">
        <v>23</v>
      </c>
    </row>
    <row r="39" spans="1:16" hidden="1" x14ac:dyDescent="0.25">
      <c r="A39" s="8" t="str">
        <f t="shared" si="0"/>
        <v>Rigid and Semi Rigid Endoscopes and associated iteLiteoptics Limited</v>
      </c>
      <c r="B39" s="8" t="str">
        <f>VLOOKUP(J39,'Contract IDs'!A:D,4,0)</f>
        <v>Rigid and Semi Rigid Endoscopes and associated ite</v>
      </c>
      <c r="C39" s="8" t="str">
        <f>VLOOKUP(K39,'Supplier IDs'!A:C,3,0)</f>
        <v>Liteoptics Limited</v>
      </c>
      <c r="D39" s="8">
        <f t="shared" si="3"/>
        <v>0</v>
      </c>
      <c r="E39" s="8">
        <f t="shared" si="4"/>
        <v>499999.99</v>
      </c>
      <c r="F39" s="8">
        <f t="shared" si="5"/>
        <v>100000000</v>
      </c>
      <c r="G39" s="8">
        <f t="shared" si="6"/>
        <v>25</v>
      </c>
      <c r="H39" s="15">
        <f t="shared" si="7"/>
        <v>0</v>
      </c>
      <c r="I39" s="15" t="s">
        <v>372</v>
      </c>
      <c r="J39" s="10">
        <v>100000000733651</v>
      </c>
      <c r="K39" s="10">
        <v>100000000611342</v>
      </c>
      <c r="L39" s="9" t="s">
        <v>532</v>
      </c>
      <c r="M39" s="9"/>
      <c r="N39" s="9">
        <v>499999.99</v>
      </c>
      <c r="O39" s="9">
        <v>100000000</v>
      </c>
      <c r="P39" s="9">
        <v>25</v>
      </c>
    </row>
    <row r="40" spans="1:16" hidden="1" x14ac:dyDescent="0.25">
      <c r="A40" s="8" t="str">
        <f t="shared" si="0"/>
        <v>Rigid and Semi Rigid Endoscopes and associated iteAquilant Limited</v>
      </c>
      <c r="B40" s="8" t="str">
        <f>VLOOKUP(J40,'Contract IDs'!A:D,4,0)</f>
        <v>Rigid and Semi Rigid Endoscopes and associated ite</v>
      </c>
      <c r="C40" s="8" t="str">
        <f>VLOOKUP(K40,'Supplier IDs'!A:C,3,0)</f>
        <v>Aquilant Limited</v>
      </c>
      <c r="D40" s="8">
        <f t="shared" si="3"/>
        <v>0</v>
      </c>
      <c r="E40" s="8">
        <f t="shared" si="4"/>
        <v>1</v>
      </c>
      <c r="F40" s="8">
        <f t="shared" si="5"/>
        <v>4999.99</v>
      </c>
      <c r="G40" s="8">
        <f t="shared" si="6"/>
        <v>0</v>
      </c>
      <c r="H40" s="15">
        <f t="shared" si="7"/>
        <v>0</v>
      </c>
      <c r="I40" s="15" t="s">
        <v>372</v>
      </c>
      <c r="J40" s="10">
        <v>100000000733651</v>
      </c>
      <c r="K40" s="10">
        <v>100000000611427</v>
      </c>
      <c r="L40" s="9" t="s">
        <v>532</v>
      </c>
      <c r="M40" s="9"/>
      <c r="N40" s="9">
        <v>1</v>
      </c>
      <c r="O40" s="9">
        <v>4999.99</v>
      </c>
      <c r="P40" s="9">
        <v>0</v>
      </c>
    </row>
    <row r="41" spans="1:16" hidden="1" x14ac:dyDescent="0.25">
      <c r="A41" s="8" t="str">
        <f t="shared" si="0"/>
        <v>Rigid and Semi Rigid Endoscopes and associated iteAquilant Limited</v>
      </c>
      <c r="B41" s="8" t="str">
        <f>VLOOKUP(J41,'Contract IDs'!A:D,4,0)</f>
        <v>Rigid and Semi Rigid Endoscopes and associated ite</v>
      </c>
      <c r="C41" s="8" t="str">
        <f>VLOOKUP(K41,'Supplier IDs'!A:C,3,0)</f>
        <v>Aquilant Limited</v>
      </c>
      <c r="D41" s="8">
        <f t="shared" si="3"/>
        <v>0</v>
      </c>
      <c r="E41" s="8">
        <f t="shared" si="4"/>
        <v>5000</v>
      </c>
      <c r="F41" s="8">
        <f t="shared" si="5"/>
        <v>9999.99</v>
      </c>
      <c r="G41" s="8">
        <f t="shared" si="6"/>
        <v>0</v>
      </c>
      <c r="H41" s="15">
        <f t="shared" si="7"/>
        <v>0</v>
      </c>
      <c r="I41" s="15" t="s">
        <v>372</v>
      </c>
      <c r="J41" s="10">
        <v>100000000733651</v>
      </c>
      <c r="K41" s="10">
        <v>100000000611427</v>
      </c>
      <c r="L41" s="9" t="s">
        <v>532</v>
      </c>
      <c r="M41" s="9"/>
      <c r="N41" s="9">
        <v>5000</v>
      </c>
      <c r="O41" s="9">
        <v>9999.99</v>
      </c>
      <c r="P41" s="9">
        <v>0</v>
      </c>
    </row>
    <row r="42" spans="1:16" hidden="1" x14ac:dyDescent="0.25">
      <c r="A42" s="8" t="str">
        <f t="shared" si="0"/>
        <v>Rigid and Semi Rigid Endoscopes and associated iteAquilant Limited</v>
      </c>
      <c r="B42" s="8" t="str">
        <f>VLOOKUP(J42,'Contract IDs'!A:D,4,0)</f>
        <v>Rigid and Semi Rigid Endoscopes and associated ite</v>
      </c>
      <c r="C42" s="8" t="str">
        <f>VLOOKUP(K42,'Supplier IDs'!A:C,3,0)</f>
        <v>Aquilant Limited</v>
      </c>
      <c r="D42" s="8">
        <f t="shared" si="3"/>
        <v>0</v>
      </c>
      <c r="E42" s="8">
        <f t="shared" si="4"/>
        <v>10000</v>
      </c>
      <c r="F42" s="8">
        <f t="shared" si="5"/>
        <v>14999.99</v>
      </c>
      <c r="G42" s="8">
        <f t="shared" si="6"/>
        <v>0</v>
      </c>
      <c r="H42" s="15">
        <f t="shared" si="7"/>
        <v>0</v>
      </c>
      <c r="I42" s="15" t="s">
        <v>372</v>
      </c>
      <c r="J42" s="10">
        <v>100000000733651</v>
      </c>
      <c r="K42" s="10">
        <v>100000000611427</v>
      </c>
      <c r="L42" s="9" t="s">
        <v>532</v>
      </c>
      <c r="M42" s="9"/>
      <c r="N42" s="9">
        <v>10000</v>
      </c>
      <c r="O42" s="9">
        <v>14999.99</v>
      </c>
      <c r="P42" s="9">
        <v>0</v>
      </c>
    </row>
    <row r="43" spans="1:16" hidden="1" x14ac:dyDescent="0.25">
      <c r="A43" s="8" t="str">
        <f t="shared" si="0"/>
        <v>Rigid and Semi Rigid Endoscopes and associated iteAquilant Limited</v>
      </c>
      <c r="B43" s="8" t="str">
        <f>VLOOKUP(J43,'Contract IDs'!A:D,4,0)</f>
        <v>Rigid and Semi Rigid Endoscopes and associated ite</v>
      </c>
      <c r="C43" s="8" t="str">
        <f>VLOOKUP(K43,'Supplier IDs'!A:C,3,0)</f>
        <v>Aquilant Limited</v>
      </c>
      <c r="D43" s="8">
        <f t="shared" si="3"/>
        <v>0</v>
      </c>
      <c r="E43" s="8">
        <f t="shared" si="4"/>
        <v>15000</v>
      </c>
      <c r="F43" s="8">
        <f t="shared" si="5"/>
        <v>19999.990000000002</v>
      </c>
      <c r="G43" s="8">
        <f t="shared" si="6"/>
        <v>0</v>
      </c>
      <c r="H43" s="15">
        <f t="shared" si="7"/>
        <v>0</v>
      </c>
      <c r="I43" s="15" t="s">
        <v>372</v>
      </c>
      <c r="J43" s="10">
        <v>100000000733651</v>
      </c>
      <c r="K43" s="10">
        <v>100000000611427</v>
      </c>
      <c r="L43" s="9" t="s">
        <v>532</v>
      </c>
      <c r="M43" s="9"/>
      <c r="N43" s="9">
        <v>15000</v>
      </c>
      <c r="O43" s="9">
        <v>19999.990000000002</v>
      </c>
      <c r="P43" s="9">
        <v>0</v>
      </c>
    </row>
    <row r="44" spans="1:16" hidden="1" x14ac:dyDescent="0.25">
      <c r="A44" s="8" t="str">
        <f t="shared" si="0"/>
        <v>Rigid and Semi Rigid Endoscopes and associated iteAquilant Limited</v>
      </c>
      <c r="B44" s="8" t="str">
        <f>VLOOKUP(J44,'Contract IDs'!A:D,4,0)</f>
        <v>Rigid and Semi Rigid Endoscopes and associated ite</v>
      </c>
      <c r="C44" s="8" t="str">
        <f>VLOOKUP(K44,'Supplier IDs'!A:C,3,0)</f>
        <v>Aquilant Limited</v>
      </c>
      <c r="D44" s="8">
        <f t="shared" si="3"/>
        <v>0</v>
      </c>
      <c r="E44" s="8">
        <f t="shared" si="4"/>
        <v>20000</v>
      </c>
      <c r="F44" s="8">
        <f t="shared" si="5"/>
        <v>24999.99</v>
      </c>
      <c r="G44" s="8">
        <f t="shared" si="6"/>
        <v>0</v>
      </c>
      <c r="H44" s="15">
        <f t="shared" si="7"/>
        <v>0</v>
      </c>
      <c r="I44" s="15" t="s">
        <v>372</v>
      </c>
      <c r="J44" s="10">
        <v>100000000733651</v>
      </c>
      <c r="K44" s="10">
        <v>100000000611427</v>
      </c>
      <c r="L44" s="9" t="s">
        <v>532</v>
      </c>
      <c r="M44" s="9"/>
      <c r="N44" s="9">
        <v>20000</v>
      </c>
      <c r="O44" s="9">
        <v>24999.99</v>
      </c>
      <c r="P44" s="9">
        <v>0</v>
      </c>
    </row>
    <row r="45" spans="1:16" hidden="1" x14ac:dyDescent="0.25">
      <c r="A45" s="8" t="str">
        <f t="shared" si="0"/>
        <v>Rigid and Semi Rigid Endoscopes and associated iteAquilant Limited</v>
      </c>
      <c r="B45" s="8" t="str">
        <f>VLOOKUP(J45,'Contract IDs'!A:D,4,0)</f>
        <v>Rigid and Semi Rigid Endoscopes and associated ite</v>
      </c>
      <c r="C45" s="8" t="str">
        <f>VLOOKUP(K45,'Supplier IDs'!A:C,3,0)</f>
        <v>Aquilant Limited</v>
      </c>
      <c r="D45" s="8">
        <f t="shared" si="3"/>
        <v>0</v>
      </c>
      <c r="E45" s="8">
        <f t="shared" si="4"/>
        <v>25000</v>
      </c>
      <c r="F45" s="8">
        <f t="shared" si="5"/>
        <v>29999.99</v>
      </c>
      <c r="G45" s="8">
        <f t="shared" si="6"/>
        <v>0</v>
      </c>
      <c r="H45" s="15">
        <f t="shared" si="7"/>
        <v>0</v>
      </c>
      <c r="I45" s="15" t="s">
        <v>372</v>
      </c>
      <c r="J45" s="10">
        <v>100000000733651</v>
      </c>
      <c r="K45" s="10">
        <v>100000000611427</v>
      </c>
      <c r="L45" s="9" t="s">
        <v>532</v>
      </c>
      <c r="M45" s="9"/>
      <c r="N45" s="9">
        <v>25000</v>
      </c>
      <c r="O45" s="9">
        <v>29999.99</v>
      </c>
      <c r="P45" s="9">
        <v>0</v>
      </c>
    </row>
    <row r="46" spans="1:16" hidden="1" x14ac:dyDescent="0.25">
      <c r="A46" s="8" t="str">
        <f t="shared" si="0"/>
        <v>Rigid and Semi Rigid Endoscopes and associated iteAquilant Limited</v>
      </c>
      <c r="B46" s="8" t="str">
        <f>VLOOKUP(J46,'Contract IDs'!A:D,4,0)</f>
        <v>Rigid and Semi Rigid Endoscopes and associated ite</v>
      </c>
      <c r="C46" s="8" t="str">
        <f>VLOOKUP(K46,'Supplier IDs'!A:C,3,0)</f>
        <v>Aquilant Limited</v>
      </c>
      <c r="D46" s="8">
        <f t="shared" si="3"/>
        <v>0</v>
      </c>
      <c r="E46" s="8">
        <f t="shared" si="4"/>
        <v>30000</v>
      </c>
      <c r="F46" s="8">
        <f t="shared" si="5"/>
        <v>39999.99</v>
      </c>
      <c r="G46" s="8">
        <f t="shared" si="6"/>
        <v>0</v>
      </c>
      <c r="H46" s="15">
        <f t="shared" si="7"/>
        <v>0</v>
      </c>
      <c r="I46" s="15" t="s">
        <v>372</v>
      </c>
      <c r="J46" s="10">
        <v>100000000733651</v>
      </c>
      <c r="K46" s="10">
        <v>100000000611427</v>
      </c>
      <c r="L46" s="9" t="s">
        <v>532</v>
      </c>
      <c r="M46" s="9"/>
      <c r="N46" s="9">
        <v>30000</v>
      </c>
      <c r="O46" s="9">
        <v>39999.99</v>
      </c>
      <c r="P46" s="9">
        <v>0</v>
      </c>
    </row>
    <row r="47" spans="1:16" hidden="1" x14ac:dyDescent="0.25">
      <c r="A47" s="8" t="str">
        <f t="shared" si="0"/>
        <v>Rigid and Semi Rigid Endoscopes and associated iteAquilant Limited</v>
      </c>
      <c r="B47" s="8" t="str">
        <f>VLOOKUP(J47,'Contract IDs'!A:D,4,0)</f>
        <v>Rigid and Semi Rigid Endoscopes and associated ite</v>
      </c>
      <c r="C47" s="8" t="str">
        <f>VLOOKUP(K47,'Supplier IDs'!A:C,3,0)</f>
        <v>Aquilant Limited</v>
      </c>
      <c r="D47" s="8">
        <f t="shared" si="3"/>
        <v>0</v>
      </c>
      <c r="E47" s="8">
        <f t="shared" si="4"/>
        <v>40000</v>
      </c>
      <c r="F47" s="8">
        <f t="shared" si="5"/>
        <v>49999.99</v>
      </c>
      <c r="G47" s="8">
        <f t="shared" si="6"/>
        <v>0</v>
      </c>
      <c r="H47" s="15">
        <f t="shared" si="7"/>
        <v>0</v>
      </c>
      <c r="I47" s="15" t="s">
        <v>372</v>
      </c>
      <c r="J47" s="10">
        <v>100000000733651</v>
      </c>
      <c r="K47" s="10">
        <v>100000000611427</v>
      </c>
      <c r="L47" s="9" t="s">
        <v>532</v>
      </c>
      <c r="M47" s="9"/>
      <c r="N47" s="9">
        <v>40000</v>
      </c>
      <c r="O47" s="9">
        <v>49999.99</v>
      </c>
      <c r="P47" s="9">
        <v>0</v>
      </c>
    </row>
    <row r="48" spans="1:16" hidden="1" x14ac:dyDescent="0.25">
      <c r="A48" s="8" t="str">
        <f t="shared" si="0"/>
        <v>Rigid and Semi Rigid Endoscopes and associated iteAquilant Limited</v>
      </c>
      <c r="B48" s="8" t="str">
        <f>VLOOKUP(J48,'Contract IDs'!A:D,4,0)</f>
        <v>Rigid and Semi Rigid Endoscopes and associated ite</v>
      </c>
      <c r="C48" s="8" t="str">
        <f>VLOOKUP(K48,'Supplier IDs'!A:C,3,0)</f>
        <v>Aquilant Limited</v>
      </c>
      <c r="D48" s="8">
        <f t="shared" si="3"/>
        <v>0</v>
      </c>
      <c r="E48" s="8">
        <f t="shared" si="4"/>
        <v>50000</v>
      </c>
      <c r="F48" s="8">
        <f t="shared" si="5"/>
        <v>59999.99</v>
      </c>
      <c r="G48" s="8">
        <f t="shared" si="6"/>
        <v>0</v>
      </c>
      <c r="H48" s="15">
        <f t="shared" si="7"/>
        <v>0</v>
      </c>
      <c r="I48" s="15" t="s">
        <v>372</v>
      </c>
      <c r="J48" s="10">
        <v>100000000733651</v>
      </c>
      <c r="K48" s="10">
        <v>100000000611427</v>
      </c>
      <c r="L48" s="9" t="s">
        <v>532</v>
      </c>
      <c r="M48" s="9"/>
      <c r="N48" s="9">
        <v>50000</v>
      </c>
      <c r="O48" s="9">
        <v>59999.99</v>
      </c>
      <c r="P48" s="9">
        <v>0</v>
      </c>
    </row>
    <row r="49" spans="1:16" hidden="1" x14ac:dyDescent="0.25">
      <c r="A49" s="8" t="str">
        <f t="shared" si="0"/>
        <v>Rigid and Semi Rigid Endoscopes and associated iteAquilant Limited</v>
      </c>
      <c r="B49" s="8" t="str">
        <f>VLOOKUP(J49,'Contract IDs'!A:D,4,0)</f>
        <v>Rigid and Semi Rigid Endoscopes and associated ite</v>
      </c>
      <c r="C49" s="8" t="str">
        <f>VLOOKUP(K49,'Supplier IDs'!A:C,3,0)</f>
        <v>Aquilant Limited</v>
      </c>
      <c r="D49" s="8">
        <f t="shared" si="3"/>
        <v>0</v>
      </c>
      <c r="E49" s="8">
        <f t="shared" si="4"/>
        <v>60000</v>
      </c>
      <c r="F49" s="8">
        <f t="shared" si="5"/>
        <v>69999.990000000005</v>
      </c>
      <c r="G49" s="8">
        <f t="shared" si="6"/>
        <v>0</v>
      </c>
      <c r="H49" s="15">
        <f t="shared" si="7"/>
        <v>0</v>
      </c>
      <c r="I49" s="15" t="s">
        <v>372</v>
      </c>
      <c r="J49" s="10">
        <v>100000000733651</v>
      </c>
      <c r="K49" s="10">
        <v>100000000611427</v>
      </c>
      <c r="L49" s="9" t="s">
        <v>532</v>
      </c>
      <c r="M49" s="9"/>
      <c r="N49" s="9">
        <v>60000</v>
      </c>
      <c r="O49" s="9">
        <v>69999.990000000005</v>
      </c>
      <c r="P49" s="9">
        <v>0</v>
      </c>
    </row>
    <row r="50" spans="1:16" hidden="1" x14ac:dyDescent="0.25">
      <c r="A50" s="8" t="str">
        <f t="shared" si="0"/>
        <v>Rigid and Semi Rigid Endoscopes and associated iteAquilant Limited</v>
      </c>
      <c r="B50" s="8" t="str">
        <f>VLOOKUP(J50,'Contract IDs'!A:D,4,0)</f>
        <v>Rigid and Semi Rigid Endoscopes and associated ite</v>
      </c>
      <c r="C50" s="8" t="str">
        <f>VLOOKUP(K50,'Supplier IDs'!A:C,3,0)</f>
        <v>Aquilant Limited</v>
      </c>
      <c r="D50" s="8">
        <f t="shared" si="3"/>
        <v>0</v>
      </c>
      <c r="E50" s="8">
        <f t="shared" si="4"/>
        <v>70000</v>
      </c>
      <c r="F50" s="8">
        <f t="shared" si="5"/>
        <v>79999.990000000005</v>
      </c>
      <c r="G50" s="8">
        <f t="shared" si="6"/>
        <v>0</v>
      </c>
      <c r="H50" s="15">
        <f t="shared" si="7"/>
        <v>0</v>
      </c>
      <c r="I50" s="15" t="s">
        <v>372</v>
      </c>
      <c r="J50" s="10">
        <v>100000000733651</v>
      </c>
      <c r="K50" s="10">
        <v>100000000611427</v>
      </c>
      <c r="L50" s="9" t="s">
        <v>532</v>
      </c>
      <c r="M50" s="9"/>
      <c r="N50" s="9">
        <v>70000</v>
      </c>
      <c r="O50" s="9">
        <v>79999.990000000005</v>
      </c>
      <c r="P50" s="9">
        <v>0</v>
      </c>
    </row>
    <row r="51" spans="1:16" hidden="1" x14ac:dyDescent="0.25">
      <c r="A51" s="8" t="str">
        <f t="shared" si="0"/>
        <v>Rigid and Semi Rigid Endoscopes and associated iteAquilant Limited</v>
      </c>
      <c r="B51" s="8" t="str">
        <f>VLOOKUP(J51,'Contract IDs'!A:D,4,0)</f>
        <v>Rigid and Semi Rigid Endoscopes and associated ite</v>
      </c>
      <c r="C51" s="8" t="str">
        <f>VLOOKUP(K51,'Supplier IDs'!A:C,3,0)</f>
        <v>Aquilant Limited</v>
      </c>
      <c r="D51" s="8">
        <f t="shared" si="3"/>
        <v>0</v>
      </c>
      <c r="E51" s="8">
        <f t="shared" si="4"/>
        <v>80000</v>
      </c>
      <c r="F51" s="8">
        <f t="shared" si="5"/>
        <v>89999.99</v>
      </c>
      <c r="G51" s="8">
        <f t="shared" si="6"/>
        <v>0</v>
      </c>
      <c r="H51" s="15">
        <f t="shared" si="7"/>
        <v>0</v>
      </c>
      <c r="I51" s="15" t="s">
        <v>372</v>
      </c>
      <c r="J51" s="10">
        <v>100000000733651</v>
      </c>
      <c r="K51" s="10">
        <v>100000000611427</v>
      </c>
      <c r="L51" s="9" t="s">
        <v>532</v>
      </c>
      <c r="M51" s="9"/>
      <c r="N51" s="9">
        <v>80000</v>
      </c>
      <c r="O51" s="9">
        <v>89999.99</v>
      </c>
      <c r="P51" s="9">
        <v>0</v>
      </c>
    </row>
    <row r="52" spans="1:16" hidden="1" x14ac:dyDescent="0.25">
      <c r="A52" s="8" t="str">
        <f t="shared" si="0"/>
        <v>Rigid and Semi Rigid Endoscopes and associated iteAquilant Limited</v>
      </c>
      <c r="B52" s="8" t="str">
        <f>VLOOKUP(J52,'Contract IDs'!A:D,4,0)</f>
        <v>Rigid and Semi Rigid Endoscopes and associated ite</v>
      </c>
      <c r="C52" s="8" t="str">
        <f>VLOOKUP(K52,'Supplier IDs'!A:C,3,0)</f>
        <v>Aquilant Limited</v>
      </c>
      <c r="D52" s="8">
        <f t="shared" si="3"/>
        <v>0</v>
      </c>
      <c r="E52" s="8">
        <f t="shared" si="4"/>
        <v>90000</v>
      </c>
      <c r="F52" s="8">
        <f t="shared" si="5"/>
        <v>99999.99</v>
      </c>
      <c r="G52" s="8">
        <f t="shared" si="6"/>
        <v>0</v>
      </c>
      <c r="H52" s="15">
        <f t="shared" si="7"/>
        <v>0</v>
      </c>
      <c r="I52" s="15" t="s">
        <v>372</v>
      </c>
      <c r="J52" s="10">
        <v>100000000733651</v>
      </c>
      <c r="K52" s="10">
        <v>100000000611427</v>
      </c>
      <c r="L52" s="9" t="s">
        <v>532</v>
      </c>
      <c r="M52" s="9"/>
      <c r="N52" s="9">
        <v>90000</v>
      </c>
      <c r="O52" s="9">
        <v>99999.99</v>
      </c>
      <c r="P52" s="9">
        <v>0</v>
      </c>
    </row>
    <row r="53" spans="1:16" hidden="1" x14ac:dyDescent="0.25">
      <c r="A53" s="8" t="str">
        <f t="shared" si="0"/>
        <v>Rigid and Semi Rigid Endoscopes and associated iteAquilant Limited</v>
      </c>
      <c r="B53" s="8" t="str">
        <f>VLOOKUP(J53,'Contract IDs'!A:D,4,0)</f>
        <v>Rigid and Semi Rigid Endoscopes and associated ite</v>
      </c>
      <c r="C53" s="8" t="str">
        <f>VLOOKUP(K53,'Supplier IDs'!A:C,3,0)</f>
        <v>Aquilant Limited</v>
      </c>
      <c r="D53" s="8">
        <f t="shared" si="3"/>
        <v>0</v>
      </c>
      <c r="E53" s="8">
        <f t="shared" si="4"/>
        <v>100000</v>
      </c>
      <c r="F53" s="8">
        <f t="shared" si="5"/>
        <v>149999.99</v>
      </c>
      <c r="G53" s="8">
        <f t="shared" si="6"/>
        <v>0</v>
      </c>
      <c r="H53" s="15">
        <f t="shared" si="7"/>
        <v>0</v>
      </c>
      <c r="I53" s="15" t="s">
        <v>372</v>
      </c>
      <c r="J53" s="10">
        <v>100000000733651</v>
      </c>
      <c r="K53" s="10">
        <v>100000000611427</v>
      </c>
      <c r="L53" s="9" t="s">
        <v>532</v>
      </c>
      <c r="M53" s="9"/>
      <c r="N53" s="9">
        <v>100000</v>
      </c>
      <c r="O53" s="9">
        <v>149999.99</v>
      </c>
      <c r="P53" s="9">
        <v>0</v>
      </c>
    </row>
    <row r="54" spans="1:16" hidden="1" x14ac:dyDescent="0.25">
      <c r="A54" s="8" t="str">
        <f t="shared" si="0"/>
        <v>Rigid and Semi Rigid Endoscopes and associated iteAquilant Limited</v>
      </c>
      <c r="B54" s="8" t="str">
        <f>VLOOKUP(J54,'Contract IDs'!A:D,4,0)</f>
        <v>Rigid and Semi Rigid Endoscopes and associated ite</v>
      </c>
      <c r="C54" s="8" t="str">
        <f>VLOOKUP(K54,'Supplier IDs'!A:C,3,0)</f>
        <v>Aquilant Limited</v>
      </c>
      <c r="D54" s="8">
        <f t="shared" si="3"/>
        <v>0</v>
      </c>
      <c r="E54" s="8">
        <f t="shared" si="4"/>
        <v>150000</v>
      </c>
      <c r="F54" s="8">
        <f t="shared" si="5"/>
        <v>199999.99</v>
      </c>
      <c r="G54" s="8">
        <f t="shared" si="6"/>
        <v>0</v>
      </c>
      <c r="H54" s="15">
        <f t="shared" si="7"/>
        <v>0</v>
      </c>
      <c r="I54" s="15" t="s">
        <v>372</v>
      </c>
      <c r="J54" s="10">
        <v>100000000733651</v>
      </c>
      <c r="K54" s="10">
        <v>100000000611427</v>
      </c>
      <c r="L54" s="9" t="s">
        <v>532</v>
      </c>
      <c r="M54" s="9"/>
      <c r="N54" s="9">
        <v>150000</v>
      </c>
      <c r="O54" s="9">
        <v>199999.99</v>
      </c>
      <c r="P54" s="9">
        <v>0</v>
      </c>
    </row>
    <row r="55" spans="1:16" hidden="1" x14ac:dyDescent="0.25">
      <c r="A55" s="8" t="str">
        <f t="shared" si="0"/>
        <v>Rigid and Semi Rigid Endoscopes and associated iteAquilant Limited</v>
      </c>
      <c r="B55" s="8" t="str">
        <f>VLOOKUP(J55,'Contract IDs'!A:D,4,0)</f>
        <v>Rigid and Semi Rigid Endoscopes and associated ite</v>
      </c>
      <c r="C55" s="8" t="str">
        <f>VLOOKUP(K55,'Supplier IDs'!A:C,3,0)</f>
        <v>Aquilant Limited</v>
      </c>
      <c r="D55" s="8">
        <f t="shared" si="3"/>
        <v>0</v>
      </c>
      <c r="E55" s="8">
        <f t="shared" si="4"/>
        <v>200000</v>
      </c>
      <c r="F55" s="8">
        <f t="shared" si="5"/>
        <v>299999.99</v>
      </c>
      <c r="G55" s="8">
        <f t="shared" si="6"/>
        <v>0</v>
      </c>
      <c r="H55" s="15">
        <f t="shared" si="7"/>
        <v>0</v>
      </c>
      <c r="I55" s="15" t="s">
        <v>372</v>
      </c>
      <c r="J55" s="10">
        <v>100000000733651</v>
      </c>
      <c r="K55" s="10">
        <v>100000000611427</v>
      </c>
      <c r="L55" s="9" t="s">
        <v>532</v>
      </c>
      <c r="M55" s="9"/>
      <c r="N55" s="9">
        <v>200000</v>
      </c>
      <c r="O55" s="9">
        <v>299999.99</v>
      </c>
      <c r="P55" s="9">
        <v>0</v>
      </c>
    </row>
    <row r="56" spans="1:16" hidden="1" x14ac:dyDescent="0.25">
      <c r="A56" s="8" t="str">
        <f t="shared" si="0"/>
        <v>Rigid and Semi Rigid Endoscopes and associated iteAquilant Limited</v>
      </c>
      <c r="B56" s="8" t="str">
        <f>VLOOKUP(J56,'Contract IDs'!A:D,4,0)</f>
        <v>Rigid and Semi Rigid Endoscopes and associated ite</v>
      </c>
      <c r="C56" s="8" t="str">
        <f>VLOOKUP(K56,'Supplier IDs'!A:C,3,0)</f>
        <v>Aquilant Limited</v>
      </c>
      <c r="D56" s="8">
        <f t="shared" si="3"/>
        <v>0</v>
      </c>
      <c r="E56" s="8">
        <f t="shared" si="4"/>
        <v>300000</v>
      </c>
      <c r="F56" s="8">
        <f t="shared" si="5"/>
        <v>399999.99</v>
      </c>
      <c r="G56" s="8">
        <f t="shared" si="6"/>
        <v>0</v>
      </c>
      <c r="H56" s="15">
        <f t="shared" si="7"/>
        <v>0</v>
      </c>
      <c r="I56" s="15" t="s">
        <v>372</v>
      </c>
      <c r="J56" s="10">
        <v>100000000733651</v>
      </c>
      <c r="K56" s="10">
        <v>100000000611427</v>
      </c>
      <c r="L56" s="9" t="s">
        <v>532</v>
      </c>
      <c r="M56" s="9"/>
      <c r="N56" s="9">
        <v>300000</v>
      </c>
      <c r="O56" s="9">
        <v>399999.99</v>
      </c>
      <c r="P56" s="9">
        <v>0</v>
      </c>
    </row>
    <row r="57" spans="1:16" hidden="1" x14ac:dyDescent="0.25">
      <c r="A57" s="8" t="str">
        <f t="shared" si="0"/>
        <v>Rigid and Semi Rigid Endoscopes and associated iteAquilant Limited</v>
      </c>
      <c r="B57" s="8" t="str">
        <f>VLOOKUP(J57,'Contract IDs'!A:D,4,0)</f>
        <v>Rigid and Semi Rigid Endoscopes and associated ite</v>
      </c>
      <c r="C57" s="8" t="str">
        <f>VLOOKUP(K57,'Supplier IDs'!A:C,3,0)</f>
        <v>Aquilant Limited</v>
      </c>
      <c r="D57" s="8">
        <f t="shared" si="3"/>
        <v>0</v>
      </c>
      <c r="E57" s="8">
        <f t="shared" si="4"/>
        <v>400000</v>
      </c>
      <c r="F57" s="8">
        <f t="shared" si="5"/>
        <v>499999.99</v>
      </c>
      <c r="G57" s="8">
        <f t="shared" si="6"/>
        <v>0</v>
      </c>
      <c r="H57" s="15">
        <f t="shared" si="7"/>
        <v>0</v>
      </c>
      <c r="I57" s="15" t="s">
        <v>372</v>
      </c>
      <c r="J57" s="10">
        <v>100000000733651</v>
      </c>
      <c r="K57" s="10">
        <v>100000000611427</v>
      </c>
      <c r="L57" s="9" t="s">
        <v>532</v>
      </c>
      <c r="M57" s="9"/>
      <c r="N57" s="9">
        <v>400000</v>
      </c>
      <c r="O57" s="9">
        <v>499999.99</v>
      </c>
      <c r="P57" s="9">
        <v>0</v>
      </c>
    </row>
    <row r="58" spans="1:16" hidden="1" x14ac:dyDescent="0.25">
      <c r="A58" s="8" t="str">
        <f t="shared" si="0"/>
        <v>Rigid and Semi Rigid Endoscopes and associated iteAquilant Limited</v>
      </c>
      <c r="B58" s="8" t="str">
        <f>VLOOKUP(J58,'Contract IDs'!A:D,4,0)</f>
        <v>Rigid and Semi Rigid Endoscopes and associated ite</v>
      </c>
      <c r="C58" s="8" t="str">
        <f>VLOOKUP(K58,'Supplier IDs'!A:C,3,0)</f>
        <v>Aquilant Limited</v>
      </c>
      <c r="D58" s="8">
        <f t="shared" si="3"/>
        <v>0</v>
      </c>
      <c r="E58" s="8">
        <f t="shared" si="4"/>
        <v>499999.99</v>
      </c>
      <c r="F58" s="8">
        <f t="shared" si="5"/>
        <v>100000000</v>
      </c>
      <c r="G58" s="8">
        <f t="shared" si="6"/>
        <v>0</v>
      </c>
      <c r="H58" s="15">
        <f t="shared" si="7"/>
        <v>0</v>
      </c>
      <c r="I58" s="15" t="s">
        <v>372</v>
      </c>
      <c r="J58" s="10">
        <v>100000000733651</v>
      </c>
      <c r="K58" s="10">
        <v>100000000611427</v>
      </c>
      <c r="L58" s="9" t="s">
        <v>532</v>
      </c>
      <c r="M58" s="9"/>
      <c r="N58" s="9">
        <v>499999.99</v>
      </c>
      <c r="O58" s="9">
        <v>100000000</v>
      </c>
      <c r="P58" s="9">
        <v>0</v>
      </c>
    </row>
    <row r="59" spans="1:16" hidden="1" x14ac:dyDescent="0.25">
      <c r="A59" s="8" t="str">
        <f t="shared" si="0"/>
        <v>Rigid and Semi Rigid Endoscopes and associated iteRB Medical Engineering Limited</v>
      </c>
      <c r="B59" s="8" t="str">
        <f>VLOOKUP(J59,'Contract IDs'!A:D,4,0)</f>
        <v>Rigid and Semi Rigid Endoscopes and associated ite</v>
      </c>
      <c r="C59" s="8" t="str">
        <f>VLOOKUP(K59,'Supplier IDs'!A:C,3,0)</f>
        <v>RB Medical Engineering Limited</v>
      </c>
      <c r="D59" s="8">
        <f t="shared" si="3"/>
        <v>0</v>
      </c>
      <c r="E59" s="8">
        <f t="shared" si="4"/>
        <v>1</v>
      </c>
      <c r="F59" s="8">
        <f t="shared" si="5"/>
        <v>4999.99</v>
      </c>
      <c r="G59" s="8">
        <f t="shared" si="6"/>
        <v>0</v>
      </c>
      <c r="H59" s="15">
        <f t="shared" si="7"/>
        <v>0</v>
      </c>
      <c r="I59" s="15" t="s">
        <v>372</v>
      </c>
      <c r="J59" s="10">
        <v>100000000733651</v>
      </c>
      <c r="K59" s="10">
        <v>100000000611887</v>
      </c>
      <c r="L59" s="9" t="s">
        <v>532</v>
      </c>
      <c r="M59" s="9"/>
      <c r="N59" s="9">
        <v>1</v>
      </c>
      <c r="O59" s="9">
        <v>4999.99</v>
      </c>
      <c r="P59" s="9">
        <v>0</v>
      </c>
    </row>
    <row r="60" spans="1:16" hidden="1" x14ac:dyDescent="0.25">
      <c r="A60" s="8" t="str">
        <f t="shared" si="0"/>
        <v>Rigid and Semi Rigid Endoscopes and associated iteRB Medical Engineering Limited</v>
      </c>
      <c r="B60" s="8" t="str">
        <f>VLOOKUP(J60,'Contract IDs'!A:D,4,0)</f>
        <v>Rigid and Semi Rigid Endoscopes and associated ite</v>
      </c>
      <c r="C60" s="8" t="str">
        <f>VLOOKUP(K60,'Supplier IDs'!A:C,3,0)</f>
        <v>RB Medical Engineering Limited</v>
      </c>
      <c r="D60" s="8">
        <f t="shared" si="3"/>
        <v>0</v>
      </c>
      <c r="E60" s="8">
        <f t="shared" si="4"/>
        <v>5000</v>
      </c>
      <c r="F60" s="8">
        <f t="shared" si="5"/>
        <v>9999.99</v>
      </c>
      <c r="G60" s="8">
        <f t="shared" si="6"/>
        <v>0</v>
      </c>
      <c r="H60" s="15">
        <f t="shared" si="7"/>
        <v>0</v>
      </c>
      <c r="I60" s="15" t="s">
        <v>372</v>
      </c>
      <c r="J60" s="10">
        <v>100000000733651</v>
      </c>
      <c r="K60" s="10">
        <v>100000000611887</v>
      </c>
      <c r="L60" s="9" t="s">
        <v>532</v>
      </c>
      <c r="M60" s="9"/>
      <c r="N60" s="9">
        <v>5000</v>
      </c>
      <c r="O60" s="9">
        <v>9999.99</v>
      </c>
      <c r="P60" s="9">
        <v>0</v>
      </c>
    </row>
    <row r="61" spans="1:16" hidden="1" x14ac:dyDescent="0.25">
      <c r="A61" s="8" t="str">
        <f t="shared" si="0"/>
        <v>Rigid and Semi Rigid Endoscopes and associated iteRB Medical Engineering Limited</v>
      </c>
      <c r="B61" s="8" t="str">
        <f>VLOOKUP(J61,'Contract IDs'!A:D,4,0)</f>
        <v>Rigid and Semi Rigid Endoscopes and associated ite</v>
      </c>
      <c r="C61" s="8" t="str">
        <f>VLOOKUP(K61,'Supplier IDs'!A:C,3,0)</f>
        <v>RB Medical Engineering Limited</v>
      </c>
      <c r="D61" s="8">
        <f t="shared" si="3"/>
        <v>0</v>
      </c>
      <c r="E61" s="8">
        <f t="shared" si="4"/>
        <v>10000</v>
      </c>
      <c r="F61" s="8">
        <f t="shared" si="5"/>
        <v>14999.99</v>
      </c>
      <c r="G61" s="8">
        <f t="shared" si="6"/>
        <v>0</v>
      </c>
      <c r="H61" s="15">
        <f t="shared" si="7"/>
        <v>0</v>
      </c>
      <c r="I61" s="15" t="s">
        <v>372</v>
      </c>
      <c r="J61" s="10">
        <v>100000000733651</v>
      </c>
      <c r="K61" s="10">
        <v>100000000611887</v>
      </c>
      <c r="L61" s="9" t="s">
        <v>532</v>
      </c>
      <c r="M61" s="9"/>
      <c r="N61" s="9">
        <v>10000</v>
      </c>
      <c r="O61" s="9">
        <v>14999.99</v>
      </c>
      <c r="P61" s="9">
        <v>0</v>
      </c>
    </row>
    <row r="62" spans="1:16" hidden="1" x14ac:dyDescent="0.25">
      <c r="A62" s="8" t="str">
        <f t="shared" si="0"/>
        <v>Rigid and Semi Rigid Endoscopes and associated iteRB Medical Engineering Limited</v>
      </c>
      <c r="B62" s="8" t="str">
        <f>VLOOKUP(J62,'Contract IDs'!A:D,4,0)</f>
        <v>Rigid and Semi Rigid Endoscopes and associated ite</v>
      </c>
      <c r="C62" s="8" t="str">
        <f>VLOOKUP(K62,'Supplier IDs'!A:C,3,0)</f>
        <v>RB Medical Engineering Limited</v>
      </c>
      <c r="D62" s="8">
        <f t="shared" si="3"/>
        <v>0</v>
      </c>
      <c r="E62" s="8">
        <f t="shared" si="4"/>
        <v>15000</v>
      </c>
      <c r="F62" s="8">
        <f t="shared" si="5"/>
        <v>19999.990000000002</v>
      </c>
      <c r="G62" s="8">
        <f t="shared" si="6"/>
        <v>0</v>
      </c>
      <c r="H62" s="15">
        <f t="shared" si="7"/>
        <v>0</v>
      </c>
      <c r="I62" s="15" t="s">
        <v>372</v>
      </c>
      <c r="J62" s="10">
        <v>100000000733651</v>
      </c>
      <c r="K62" s="10">
        <v>100000000611887</v>
      </c>
      <c r="L62" s="9" t="s">
        <v>532</v>
      </c>
      <c r="M62" s="9"/>
      <c r="N62" s="9">
        <v>15000</v>
      </c>
      <c r="O62" s="9">
        <v>19999.990000000002</v>
      </c>
      <c r="P62" s="9">
        <v>0</v>
      </c>
    </row>
    <row r="63" spans="1:16" hidden="1" x14ac:dyDescent="0.25">
      <c r="A63" s="8" t="str">
        <f t="shared" si="0"/>
        <v>Rigid and Semi Rigid Endoscopes and associated iteRB Medical Engineering Limited</v>
      </c>
      <c r="B63" s="8" t="str">
        <f>VLOOKUP(J63,'Contract IDs'!A:D,4,0)</f>
        <v>Rigid and Semi Rigid Endoscopes and associated ite</v>
      </c>
      <c r="C63" s="8" t="str">
        <f>VLOOKUP(K63,'Supplier IDs'!A:C,3,0)</f>
        <v>RB Medical Engineering Limited</v>
      </c>
      <c r="D63" s="8">
        <f t="shared" si="3"/>
        <v>0</v>
      </c>
      <c r="E63" s="8">
        <f t="shared" si="4"/>
        <v>20000</v>
      </c>
      <c r="F63" s="8">
        <f t="shared" si="5"/>
        <v>24999.99</v>
      </c>
      <c r="G63" s="8">
        <f t="shared" si="6"/>
        <v>5</v>
      </c>
      <c r="H63" s="15">
        <f t="shared" si="7"/>
        <v>0</v>
      </c>
      <c r="I63" s="15" t="s">
        <v>372</v>
      </c>
      <c r="J63" s="10">
        <v>100000000733651</v>
      </c>
      <c r="K63" s="10">
        <v>100000000611887</v>
      </c>
      <c r="L63" s="9" t="s">
        <v>532</v>
      </c>
      <c r="M63" s="9"/>
      <c r="N63" s="9">
        <v>20000</v>
      </c>
      <c r="O63" s="9">
        <v>24999.99</v>
      </c>
      <c r="P63" s="9">
        <v>5</v>
      </c>
    </row>
    <row r="64" spans="1:16" hidden="1" x14ac:dyDescent="0.25">
      <c r="A64" s="8" t="str">
        <f t="shared" si="0"/>
        <v>Rigid and Semi Rigid Endoscopes and associated iteRB Medical Engineering Limited</v>
      </c>
      <c r="B64" s="8" t="str">
        <f>VLOOKUP(J64,'Contract IDs'!A:D,4,0)</f>
        <v>Rigid and Semi Rigid Endoscopes and associated ite</v>
      </c>
      <c r="C64" s="8" t="str">
        <f>VLOOKUP(K64,'Supplier IDs'!A:C,3,0)</f>
        <v>RB Medical Engineering Limited</v>
      </c>
      <c r="D64" s="8">
        <f t="shared" si="3"/>
        <v>0</v>
      </c>
      <c r="E64" s="8">
        <f t="shared" si="4"/>
        <v>25000</v>
      </c>
      <c r="F64" s="8">
        <f t="shared" si="5"/>
        <v>29999.99</v>
      </c>
      <c r="G64" s="8">
        <f t="shared" si="6"/>
        <v>5</v>
      </c>
      <c r="H64" s="15">
        <f t="shared" si="7"/>
        <v>0</v>
      </c>
      <c r="I64" s="15" t="s">
        <v>372</v>
      </c>
      <c r="J64" s="10">
        <v>100000000733651</v>
      </c>
      <c r="K64" s="10">
        <v>100000000611887</v>
      </c>
      <c r="L64" s="9" t="s">
        <v>532</v>
      </c>
      <c r="M64" s="9"/>
      <c r="N64" s="9">
        <v>25000</v>
      </c>
      <c r="O64" s="9">
        <v>29999.99</v>
      </c>
      <c r="P64" s="9">
        <v>5</v>
      </c>
    </row>
    <row r="65" spans="1:16" hidden="1" x14ac:dyDescent="0.25">
      <c r="A65" s="8" t="str">
        <f t="shared" si="0"/>
        <v>Rigid and Semi Rigid Endoscopes and associated iteRB Medical Engineering Limited</v>
      </c>
      <c r="B65" s="8" t="str">
        <f>VLOOKUP(J65,'Contract IDs'!A:D,4,0)</f>
        <v>Rigid and Semi Rigid Endoscopes and associated ite</v>
      </c>
      <c r="C65" s="8" t="str">
        <f>VLOOKUP(K65,'Supplier IDs'!A:C,3,0)</f>
        <v>RB Medical Engineering Limited</v>
      </c>
      <c r="D65" s="8">
        <f t="shared" si="3"/>
        <v>0</v>
      </c>
      <c r="E65" s="8">
        <f t="shared" si="4"/>
        <v>30000</v>
      </c>
      <c r="F65" s="8">
        <f t="shared" si="5"/>
        <v>39999.99</v>
      </c>
      <c r="G65" s="8">
        <f t="shared" si="6"/>
        <v>5</v>
      </c>
      <c r="H65" s="15">
        <f t="shared" si="7"/>
        <v>0</v>
      </c>
      <c r="I65" s="15" t="s">
        <v>372</v>
      </c>
      <c r="J65" s="10">
        <v>100000000733651</v>
      </c>
      <c r="K65" s="10">
        <v>100000000611887</v>
      </c>
      <c r="L65" s="9" t="s">
        <v>532</v>
      </c>
      <c r="M65" s="9"/>
      <c r="N65" s="9">
        <v>30000</v>
      </c>
      <c r="O65" s="9">
        <v>39999.99</v>
      </c>
      <c r="P65" s="9">
        <v>5</v>
      </c>
    </row>
    <row r="66" spans="1:16" hidden="1" x14ac:dyDescent="0.25">
      <c r="A66" s="8" t="str">
        <f t="shared" si="0"/>
        <v>Rigid and Semi Rigid Endoscopes and associated iteRB Medical Engineering Limited</v>
      </c>
      <c r="B66" s="8" t="str">
        <f>VLOOKUP(J66,'Contract IDs'!A:D,4,0)</f>
        <v>Rigid and Semi Rigid Endoscopes and associated ite</v>
      </c>
      <c r="C66" s="8" t="str">
        <f>VLOOKUP(K66,'Supplier IDs'!A:C,3,0)</f>
        <v>RB Medical Engineering Limited</v>
      </c>
      <c r="D66" s="8">
        <f t="shared" si="3"/>
        <v>0</v>
      </c>
      <c r="E66" s="8">
        <f t="shared" si="4"/>
        <v>40000</v>
      </c>
      <c r="F66" s="8">
        <f t="shared" si="5"/>
        <v>49999.99</v>
      </c>
      <c r="G66" s="8">
        <f t="shared" si="6"/>
        <v>5</v>
      </c>
      <c r="H66" s="15">
        <f t="shared" si="7"/>
        <v>0</v>
      </c>
      <c r="I66" s="15" t="s">
        <v>372</v>
      </c>
      <c r="J66" s="10">
        <v>100000000733651</v>
      </c>
      <c r="K66" s="10">
        <v>100000000611887</v>
      </c>
      <c r="L66" s="9" t="s">
        <v>532</v>
      </c>
      <c r="M66" s="9"/>
      <c r="N66" s="9">
        <v>40000</v>
      </c>
      <c r="O66" s="9">
        <v>49999.99</v>
      </c>
      <c r="P66" s="9">
        <v>5</v>
      </c>
    </row>
    <row r="67" spans="1:16" hidden="1" x14ac:dyDescent="0.25">
      <c r="A67" s="8" t="str">
        <f t="shared" ref="A67:A130" si="8">B67&amp;C67</f>
        <v>Rigid and Semi Rigid Endoscopes and associated iteRB Medical Engineering Limited</v>
      </c>
      <c r="B67" s="8" t="str">
        <f>VLOOKUP(J67,'Contract IDs'!A:D,4,0)</f>
        <v>Rigid and Semi Rigid Endoscopes and associated ite</v>
      </c>
      <c r="C67" s="8" t="str">
        <f>VLOOKUP(K67,'Supplier IDs'!A:C,3,0)</f>
        <v>RB Medical Engineering Limited</v>
      </c>
      <c r="D67" s="8">
        <f t="shared" si="3"/>
        <v>0</v>
      </c>
      <c r="E67" s="8">
        <f t="shared" si="4"/>
        <v>50000</v>
      </c>
      <c r="F67" s="8">
        <f t="shared" si="5"/>
        <v>59999.99</v>
      </c>
      <c r="G67" s="8">
        <f t="shared" si="6"/>
        <v>7.5</v>
      </c>
      <c r="H67" s="15">
        <f t="shared" si="7"/>
        <v>0</v>
      </c>
      <c r="I67" s="15" t="s">
        <v>372</v>
      </c>
      <c r="J67" s="10">
        <v>100000000733651</v>
      </c>
      <c r="K67" s="10">
        <v>100000000611887</v>
      </c>
      <c r="L67" s="9" t="s">
        <v>532</v>
      </c>
      <c r="M67" s="9"/>
      <c r="N67" s="9">
        <v>50000</v>
      </c>
      <c r="O67" s="9">
        <v>59999.99</v>
      </c>
      <c r="P67" s="9">
        <v>7.5</v>
      </c>
    </row>
    <row r="68" spans="1:16" hidden="1" x14ac:dyDescent="0.25">
      <c r="A68" s="8" t="str">
        <f t="shared" si="8"/>
        <v>Rigid and Semi Rigid Endoscopes and associated iteRB Medical Engineering Limited</v>
      </c>
      <c r="B68" s="8" t="str">
        <f>VLOOKUP(J68,'Contract IDs'!A:D,4,0)</f>
        <v>Rigid and Semi Rigid Endoscopes and associated ite</v>
      </c>
      <c r="C68" s="8" t="str">
        <f>VLOOKUP(K68,'Supplier IDs'!A:C,3,0)</f>
        <v>RB Medical Engineering Limited</v>
      </c>
      <c r="D68" s="8">
        <f t="shared" si="3"/>
        <v>0</v>
      </c>
      <c r="E68" s="8">
        <f t="shared" si="4"/>
        <v>60000</v>
      </c>
      <c r="F68" s="8">
        <f t="shared" si="5"/>
        <v>69999.990000000005</v>
      </c>
      <c r="G68" s="8">
        <f t="shared" si="6"/>
        <v>7.5</v>
      </c>
      <c r="H68" s="15">
        <f t="shared" si="7"/>
        <v>0</v>
      </c>
      <c r="I68" s="15" t="s">
        <v>372</v>
      </c>
      <c r="J68" s="10">
        <v>100000000733651</v>
      </c>
      <c r="K68" s="10">
        <v>100000000611887</v>
      </c>
      <c r="L68" s="9" t="s">
        <v>532</v>
      </c>
      <c r="M68" s="9"/>
      <c r="N68" s="9">
        <v>60000</v>
      </c>
      <c r="O68" s="9">
        <v>69999.990000000005</v>
      </c>
      <c r="P68" s="9">
        <v>7.5</v>
      </c>
    </row>
    <row r="69" spans="1:16" hidden="1" x14ac:dyDescent="0.25">
      <c r="A69" s="8" t="str">
        <f t="shared" si="8"/>
        <v>Rigid and Semi Rigid Endoscopes and associated iteRB Medical Engineering Limited</v>
      </c>
      <c r="B69" s="8" t="str">
        <f>VLOOKUP(J69,'Contract IDs'!A:D,4,0)</f>
        <v>Rigid and Semi Rigid Endoscopes and associated ite</v>
      </c>
      <c r="C69" s="8" t="str">
        <f>VLOOKUP(K69,'Supplier IDs'!A:C,3,0)</f>
        <v>RB Medical Engineering Limited</v>
      </c>
      <c r="D69" s="8">
        <f t="shared" si="3"/>
        <v>0</v>
      </c>
      <c r="E69" s="8">
        <f t="shared" si="4"/>
        <v>70000</v>
      </c>
      <c r="F69" s="8">
        <f t="shared" si="5"/>
        <v>79999.990000000005</v>
      </c>
      <c r="G69" s="8">
        <f t="shared" si="6"/>
        <v>7.5</v>
      </c>
      <c r="H69" s="15">
        <f t="shared" si="7"/>
        <v>0</v>
      </c>
      <c r="I69" s="15" t="s">
        <v>372</v>
      </c>
      <c r="J69" s="10">
        <v>100000000733651</v>
      </c>
      <c r="K69" s="10">
        <v>100000000611887</v>
      </c>
      <c r="L69" s="9" t="s">
        <v>532</v>
      </c>
      <c r="M69" s="9"/>
      <c r="N69" s="9">
        <v>70000</v>
      </c>
      <c r="O69" s="9">
        <v>79999.990000000005</v>
      </c>
      <c r="P69" s="9">
        <v>7.5</v>
      </c>
    </row>
    <row r="70" spans="1:16" hidden="1" x14ac:dyDescent="0.25">
      <c r="A70" s="8" t="str">
        <f t="shared" si="8"/>
        <v>Rigid and Semi Rigid Endoscopes and associated iteRB Medical Engineering Limited</v>
      </c>
      <c r="B70" s="8" t="str">
        <f>VLOOKUP(J70,'Contract IDs'!A:D,4,0)</f>
        <v>Rigid and Semi Rigid Endoscopes and associated ite</v>
      </c>
      <c r="C70" s="8" t="str">
        <f>VLOOKUP(K70,'Supplier IDs'!A:C,3,0)</f>
        <v>RB Medical Engineering Limited</v>
      </c>
      <c r="D70" s="8">
        <f t="shared" si="3"/>
        <v>0</v>
      </c>
      <c r="E70" s="8">
        <f t="shared" si="4"/>
        <v>80000</v>
      </c>
      <c r="F70" s="8">
        <f t="shared" si="5"/>
        <v>89999.99</v>
      </c>
      <c r="G70" s="8">
        <f t="shared" si="6"/>
        <v>7.5</v>
      </c>
      <c r="H70" s="15">
        <f t="shared" si="7"/>
        <v>0</v>
      </c>
      <c r="I70" s="15" t="s">
        <v>372</v>
      </c>
      <c r="J70" s="10">
        <v>100000000733651</v>
      </c>
      <c r="K70" s="10">
        <v>100000000611887</v>
      </c>
      <c r="L70" s="9" t="s">
        <v>532</v>
      </c>
      <c r="M70" s="9"/>
      <c r="N70" s="9">
        <v>80000</v>
      </c>
      <c r="O70" s="9">
        <v>89999.99</v>
      </c>
      <c r="P70" s="9">
        <v>7.5</v>
      </c>
    </row>
    <row r="71" spans="1:16" hidden="1" x14ac:dyDescent="0.25">
      <c r="A71" s="8" t="str">
        <f t="shared" si="8"/>
        <v>Rigid and Semi Rigid Endoscopes and associated iteRB Medical Engineering Limited</v>
      </c>
      <c r="B71" s="8" t="str">
        <f>VLOOKUP(J71,'Contract IDs'!A:D,4,0)</f>
        <v>Rigid and Semi Rigid Endoscopes and associated ite</v>
      </c>
      <c r="C71" s="8" t="str">
        <f>VLOOKUP(K71,'Supplier IDs'!A:C,3,0)</f>
        <v>RB Medical Engineering Limited</v>
      </c>
      <c r="D71" s="8">
        <f t="shared" si="3"/>
        <v>0</v>
      </c>
      <c r="E71" s="8">
        <f t="shared" si="4"/>
        <v>90000</v>
      </c>
      <c r="F71" s="8">
        <f t="shared" si="5"/>
        <v>10000000</v>
      </c>
      <c r="G71" s="8">
        <f t="shared" si="6"/>
        <v>7.5</v>
      </c>
      <c r="H71" s="15">
        <f t="shared" si="7"/>
        <v>0</v>
      </c>
      <c r="I71" s="15" t="s">
        <v>372</v>
      </c>
      <c r="J71" s="10">
        <v>100000000733651</v>
      </c>
      <c r="K71" s="10">
        <v>100000000611887</v>
      </c>
      <c r="L71" s="9" t="s">
        <v>532</v>
      </c>
      <c r="M71" s="9"/>
      <c r="N71" s="9">
        <v>90000</v>
      </c>
      <c r="O71" s="9">
        <v>10000000</v>
      </c>
      <c r="P71" s="9">
        <v>7.5</v>
      </c>
    </row>
    <row r="72" spans="1:16" hidden="1" x14ac:dyDescent="0.25">
      <c r="A72" s="8" t="str">
        <f t="shared" si="8"/>
        <v>Rigid and Semi Rigid Endoscopes and associated iteSmith &amp; Nephew Healthcare Limited</v>
      </c>
      <c r="B72" s="8" t="str">
        <f>VLOOKUP(J72,'Contract IDs'!A:D,4,0)</f>
        <v>Rigid and Semi Rigid Endoscopes and associated ite</v>
      </c>
      <c r="C72" s="8" t="str">
        <f>VLOOKUP(K72,'Supplier IDs'!A:C,3,0)</f>
        <v>Smith &amp; Nephew Healthcare Limited</v>
      </c>
      <c r="D72" s="8">
        <f t="shared" si="3"/>
        <v>0</v>
      </c>
      <c r="E72" s="8">
        <f t="shared" si="4"/>
        <v>1</v>
      </c>
      <c r="F72" s="8">
        <f t="shared" si="5"/>
        <v>4999.99</v>
      </c>
      <c r="G72" s="8">
        <f t="shared" si="6"/>
        <v>0</v>
      </c>
      <c r="H72" s="15">
        <f t="shared" si="7"/>
        <v>0</v>
      </c>
      <c r="I72" s="15" t="s">
        <v>372</v>
      </c>
      <c r="J72" s="10">
        <v>100000000733651</v>
      </c>
      <c r="K72" s="10">
        <v>100000000611896</v>
      </c>
      <c r="L72" s="9" t="s">
        <v>532</v>
      </c>
      <c r="M72" s="9"/>
      <c r="N72" s="9">
        <v>1</v>
      </c>
      <c r="O72" s="9">
        <v>4999.99</v>
      </c>
      <c r="P72" s="9">
        <v>0</v>
      </c>
    </row>
    <row r="73" spans="1:16" hidden="1" x14ac:dyDescent="0.25">
      <c r="A73" s="8" t="str">
        <f t="shared" si="8"/>
        <v>Rigid and Semi Rigid Endoscopes and associated iteSmith &amp; Nephew Healthcare Limited</v>
      </c>
      <c r="B73" s="8" t="str">
        <f>VLOOKUP(J73,'Contract IDs'!A:D,4,0)</f>
        <v>Rigid and Semi Rigid Endoscopes and associated ite</v>
      </c>
      <c r="C73" s="8" t="str">
        <f>VLOOKUP(K73,'Supplier IDs'!A:C,3,0)</f>
        <v>Smith &amp; Nephew Healthcare Limited</v>
      </c>
      <c r="D73" s="8">
        <f t="shared" si="3"/>
        <v>0</v>
      </c>
      <c r="E73" s="8">
        <f t="shared" si="4"/>
        <v>5000</v>
      </c>
      <c r="F73" s="8">
        <f t="shared" si="5"/>
        <v>9999.99</v>
      </c>
      <c r="G73" s="8">
        <f t="shared" si="6"/>
        <v>5</v>
      </c>
      <c r="H73" s="15">
        <f t="shared" si="7"/>
        <v>0</v>
      </c>
      <c r="I73" s="15" t="s">
        <v>372</v>
      </c>
      <c r="J73" s="10">
        <v>100000000733651</v>
      </c>
      <c r="K73" s="10">
        <v>100000000611896</v>
      </c>
      <c r="L73" s="9" t="s">
        <v>532</v>
      </c>
      <c r="M73" s="9"/>
      <c r="N73" s="9">
        <v>5000</v>
      </c>
      <c r="O73" s="9">
        <v>9999.99</v>
      </c>
      <c r="P73" s="9">
        <v>5</v>
      </c>
    </row>
    <row r="74" spans="1:16" hidden="1" x14ac:dyDescent="0.25">
      <c r="A74" s="8" t="str">
        <f t="shared" si="8"/>
        <v>Rigid and Semi Rigid Endoscopes and associated iteSmith &amp; Nephew Healthcare Limited</v>
      </c>
      <c r="B74" s="8" t="str">
        <f>VLOOKUP(J74,'Contract IDs'!A:D,4,0)</f>
        <v>Rigid and Semi Rigid Endoscopes and associated ite</v>
      </c>
      <c r="C74" s="8" t="str">
        <f>VLOOKUP(K74,'Supplier IDs'!A:C,3,0)</f>
        <v>Smith &amp; Nephew Healthcare Limited</v>
      </c>
      <c r="D74" s="8">
        <f t="shared" ref="D74:D137" si="9">M74</f>
        <v>0</v>
      </c>
      <c r="E74" s="8">
        <f t="shared" ref="E74:E137" si="10">N74</f>
        <v>10000</v>
      </c>
      <c r="F74" s="8">
        <f t="shared" ref="F74:F137" si="11">O74</f>
        <v>14999.99</v>
      </c>
      <c r="G74" s="8">
        <f t="shared" ref="G74:G137" si="12">P74</f>
        <v>5</v>
      </c>
      <c r="H74" s="15">
        <f t="shared" ref="H74:H137" si="13">Q74/100</f>
        <v>0</v>
      </c>
      <c r="I74" s="15" t="s">
        <v>372</v>
      </c>
      <c r="J74" s="10">
        <v>100000000733651</v>
      </c>
      <c r="K74" s="10">
        <v>100000000611896</v>
      </c>
      <c r="L74" s="9" t="s">
        <v>532</v>
      </c>
      <c r="M74" s="9"/>
      <c r="N74" s="9">
        <v>10000</v>
      </c>
      <c r="O74" s="9">
        <v>14999.99</v>
      </c>
      <c r="P74" s="9">
        <v>5</v>
      </c>
    </row>
    <row r="75" spans="1:16" hidden="1" x14ac:dyDescent="0.25">
      <c r="A75" s="8" t="str">
        <f t="shared" si="8"/>
        <v>Rigid and Semi Rigid Endoscopes and associated iteSmith &amp; Nephew Healthcare Limited</v>
      </c>
      <c r="B75" s="8" t="str">
        <f>VLOOKUP(J75,'Contract IDs'!A:D,4,0)</f>
        <v>Rigid and Semi Rigid Endoscopes and associated ite</v>
      </c>
      <c r="C75" s="8" t="str">
        <f>VLOOKUP(K75,'Supplier IDs'!A:C,3,0)</f>
        <v>Smith &amp; Nephew Healthcare Limited</v>
      </c>
      <c r="D75" s="8">
        <f t="shared" si="9"/>
        <v>0</v>
      </c>
      <c r="E75" s="8">
        <f t="shared" si="10"/>
        <v>15000</v>
      </c>
      <c r="F75" s="8">
        <f t="shared" si="11"/>
        <v>19999.990000000002</v>
      </c>
      <c r="G75" s="8">
        <f t="shared" si="12"/>
        <v>6</v>
      </c>
      <c r="H75" s="15">
        <f t="shared" si="13"/>
        <v>0</v>
      </c>
      <c r="I75" s="15" t="s">
        <v>372</v>
      </c>
      <c r="J75" s="10">
        <v>100000000733651</v>
      </c>
      <c r="K75" s="10">
        <v>100000000611896</v>
      </c>
      <c r="L75" s="9" t="s">
        <v>532</v>
      </c>
      <c r="M75" s="9"/>
      <c r="N75" s="9">
        <v>15000</v>
      </c>
      <c r="O75" s="9">
        <v>19999.990000000002</v>
      </c>
      <c r="P75" s="9">
        <v>6</v>
      </c>
    </row>
    <row r="76" spans="1:16" hidden="1" x14ac:dyDescent="0.25">
      <c r="A76" s="8" t="str">
        <f t="shared" si="8"/>
        <v>Rigid and Semi Rigid Endoscopes and associated iteSmith &amp; Nephew Healthcare Limited</v>
      </c>
      <c r="B76" s="8" t="str">
        <f>VLOOKUP(J76,'Contract IDs'!A:D,4,0)</f>
        <v>Rigid and Semi Rigid Endoscopes and associated ite</v>
      </c>
      <c r="C76" s="8" t="str">
        <f>VLOOKUP(K76,'Supplier IDs'!A:C,3,0)</f>
        <v>Smith &amp; Nephew Healthcare Limited</v>
      </c>
      <c r="D76" s="8">
        <f t="shared" si="9"/>
        <v>0</v>
      </c>
      <c r="E76" s="8">
        <f t="shared" si="10"/>
        <v>20000</v>
      </c>
      <c r="F76" s="8">
        <f t="shared" si="11"/>
        <v>24999.99</v>
      </c>
      <c r="G76" s="8">
        <f t="shared" si="12"/>
        <v>6</v>
      </c>
      <c r="H76" s="15">
        <f t="shared" si="13"/>
        <v>0</v>
      </c>
      <c r="I76" s="15" t="s">
        <v>372</v>
      </c>
      <c r="J76" s="10">
        <v>100000000733651</v>
      </c>
      <c r="K76" s="10">
        <v>100000000611896</v>
      </c>
      <c r="L76" s="9" t="s">
        <v>532</v>
      </c>
      <c r="M76" s="9"/>
      <c r="N76" s="9">
        <v>20000</v>
      </c>
      <c r="O76" s="9">
        <v>24999.99</v>
      </c>
      <c r="P76" s="9">
        <v>6</v>
      </c>
    </row>
    <row r="77" spans="1:16" hidden="1" x14ac:dyDescent="0.25">
      <c r="A77" s="8" t="str">
        <f t="shared" si="8"/>
        <v>Rigid and Semi Rigid Endoscopes and associated iteSmith &amp; Nephew Healthcare Limited</v>
      </c>
      <c r="B77" s="8" t="str">
        <f>VLOOKUP(J77,'Contract IDs'!A:D,4,0)</f>
        <v>Rigid and Semi Rigid Endoscopes and associated ite</v>
      </c>
      <c r="C77" s="8" t="str">
        <f>VLOOKUP(K77,'Supplier IDs'!A:C,3,0)</f>
        <v>Smith &amp; Nephew Healthcare Limited</v>
      </c>
      <c r="D77" s="8">
        <f t="shared" si="9"/>
        <v>0</v>
      </c>
      <c r="E77" s="8">
        <f t="shared" si="10"/>
        <v>25000</v>
      </c>
      <c r="F77" s="8">
        <f t="shared" si="11"/>
        <v>29999.99</v>
      </c>
      <c r="G77" s="8">
        <f t="shared" si="12"/>
        <v>10</v>
      </c>
      <c r="H77" s="15">
        <f t="shared" si="13"/>
        <v>0</v>
      </c>
      <c r="I77" s="15" t="s">
        <v>372</v>
      </c>
      <c r="J77" s="10">
        <v>100000000733651</v>
      </c>
      <c r="K77" s="10">
        <v>100000000611896</v>
      </c>
      <c r="L77" s="9" t="s">
        <v>532</v>
      </c>
      <c r="M77" s="9"/>
      <c r="N77" s="9">
        <v>25000</v>
      </c>
      <c r="O77" s="9">
        <v>29999.99</v>
      </c>
      <c r="P77" s="9">
        <v>10</v>
      </c>
    </row>
    <row r="78" spans="1:16" hidden="1" x14ac:dyDescent="0.25">
      <c r="A78" s="8" t="str">
        <f t="shared" si="8"/>
        <v>Rigid and Semi Rigid Endoscopes and associated iteSmith &amp; Nephew Healthcare Limited</v>
      </c>
      <c r="B78" s="8" t="str">
        <f>VLOOKUP(J78,'Contract IDs'!A:D,4,0)</f>
        <v>Rigid and Semi Rigid Endoscopes and associated ite</v>
      </c>
      <c r="C78" s="8" t="str">
        <f>VLOOKUP(K78,'Supplier IDs'!A:C,3,0)</f>
        <v>Smith &amp; Nephew Healthcare Limited</v>
      </c>
      <c r="D78" s="8">
        <f t="shared" si="9"/>
        <v>0</v>
      </c>
      <c r="E78" s="8">
        <f t="shared" si="10"/>
        <v>30000</v>
      </c>
      <c r="F78" s="8">
        <f t="shared" si="11"/>
        <v>39999.99</v>
      </c>
      <c r="G78" s="8">
        <f t="shared" si="12"/>
        <v>12</v>
      </c>
      <c r="H78" s="15">
        <f t="shared" si="13"/>
        <v>0</v>
      </c>
      <c r="I78" s="15" t="s">
        <v>372</v>
      </c>
      <c r="J78" s="10">
        <v>100000000733651</v>
      </c>
      <c r="K78" s="10">
        <v>100000000611896</v>
      </c>
      <c r="L78" s="9" t="s">
        <v>532</v>
      </c>
      <c r="M78" s="9"/>
      <c r="N78" s="9">
        <v>30000</v>
      </c>
      <c r="O78" s="9">
        <v>39999.99</v>
      </c>
      <c r="P78" s="9">
        <v>12</v>
      </c>
    </row>
    <row r="79" spans="1:16" hidden="1" x14ac:dyDescent="0.25">
      <c r="A79" s="8" t="str">
        <f t="shared" si="8"/>
        <v>Rigid and Semi Rigid Endoscopes and associated iteSmith &amp; Nephew Healthcare Limited</v>
      </c>
      <c r="B79" s="8" t="str">
        <f>VLOOKUP(J79,'Contract IDs'!A:D,4,0)</f>
        <v>Rigid and Semi Rigid Endoscopes and associated ite</v>
      </c>
      <c r="C79" s="8" t="str">
        <f>VLOOKUP(K79,'Supplier IDs'!A:C,3,0)</f>
        <v>Smith &amp; Nephew Healthcare Limited</v>
      </c>
      <c r="D79" s="8">
        <f t="shared" si="9"/>
        <v>0</v>
      </c>
      <c r="E79" s="8">
        <f t="shared" si="10"/>
        <v>40000</v>
      </c>
      <c r="F79" s="8">
        <f t="shared" si="11"/>
        <v>49999.99</v>
      </c>
      <c r="G79" s="8">
        <f t="shared" si="12"/>
        <v>30</v>
      </c>
      <c r="H79" s="15">
        <f t="shared" si="13"/>
        <v>0</v>
      </c>
      <c r="I79" s="15" t="s">
        <v>372</v>
      </c>
      <c r="J79" s="10">
        <v>100000000733651</v>
      </c>
      <c r="K79" s="10">
        <v>100000000611896</v>
      </c>
      <c r="L79" s="9" t="s">
        <v>532</v>
      </c>
      <c r="M79" s="9"/>
      <c r="N79" s="9">
        <v>40000</v>
      </c>
      <c r="O79" s="9">
        <v>49999.99</v>
      </c>
      <c r="P79" s="9">
        <v>30</v>
      </c>
    </row>
    <row r="80" spans="1:16" hidden="1" x14ac:dyDescent="0.25">
      <c r="A80" s="8" t="str">
        <f t="shared" si="8"/>
        <v>Rigid and Semi Rigid Endoscopes and associated iteSmith &amp; Nephew Healthcare Limited</v>
      </c>
      <c r="B80" s="8" t="str">
        <f>VLOOKUP(J80,'Contract IDs'!A:D,4,0)</f>
        <v>Rigid and Semi Rigid Endoscopes and associated ite</v>
      </c>
      <c r="C80" s="8" t="str">
        <f>VLOOKUP(K80,'Supplier IDs'!A:C,3,0)</f>
        <v>Smith &amp; Nephew Healthcare Limited</v>
      </c>
      <c r="D80" s="8">
        <f t="shared" si="9"/>
        <v>0</v>
      </c>
      <c r="E80" s="8">
        <f t="shared" si="10"/>
        <v>50000</v>
      </c>
      <c r="F80" s="8">
        <f t="shared" si="11"/>
        <v>59999.99</v>
      </c>
      <c r="G80" s="8">
        <f t="shared" si="12"/>
        <v>30</v>
      </c>
      <c r="H80" s="15">
        <f t="shared" si="13"/>
        <v>0</v>
      </c>
      <c r="I80" s="15" t="s">
        <v>372</v>
      </c>
      <c r="J80" s="10">
        <v>100000000733651</v>
      </c>
      <c r="K80" s="10">
        <v>100000000611896</v>
      </c>
      <c r="L80" s="9" t="s">
        <v>532</v>
      </c>
      <c r="M80" s="9"/>
      <c r="N80" s="9">
        <v>50000</v>
      </c>
      <c r="O80" s="9">
        <v>59999.99</v>
      </c>
      <c r="P80" s="9">
        <v>30</v>
      </c>
    </row>
    <row r="81" spans="1:16" hidden="1" x14ac:dyDescent="0.25">
      <c r="A81" s="8" t="str">
        <f t="shared" si="8"/>
        <v>Rigid and Semi Rigid Endoscopes and associated iteSmith &amp; Nephew Healthcare Limited</v>
      </c>
      <c r="B81" s="8" t="str">
        <f>VLOOKUP(J81,'Contract IDs'!A:D,4,0)</f>
        <v>Rigid and Semi Rigid Endoscopes and associated ite</v>
      </c>
      <c r="C81" s="8" t="str">
        <f>VLOOKUP(K81,'Supplier IDs'!A:C,3,0)</f>
        <v>Smith &amp; Nephew Healthcare Limited</v>
      </c>
      <c r="D81" s="8">
        <f t="shared" si="9"/>
        <v>0</v>
      </c>
      <c r="E81" s="8">
        <f t="shared" si="10"/>
        <v>60000</v>
      </c>
      <c r="F81" s="8">
        <f t="shared" si="11"/>
        <v>69999.990000000005</v>
      </c>
      <c r="G81" s="8">
        <f t="shared" si="12"/>
        <v>30</v>
      </c>
      <c r="H81" s="15">
        <f t="shared" si="13"/>
        <v>0</v>
      </c>
      <c r="I81" s="15" t="s">
        <v>372</v>
      </c>
      <c r="J81" s="10">
        <v>100000000733651</v>
      </c>
      <c r="K81" s="10">
        <v>100000000611896</v>
      </c>
      <c r="L81" s="9" t="s">
        <v>532</v>
      </c>
      <c r="M81" s="9"/>
      <c r="N81" s="9">
        <v>60000</v>
      </c>
      <c r="O81" s="9">
        <v>69999.990000000005</v>
      </c>
      <c r="P81" s="9">
        <v>30</v>
      </c>
    </row>
    <row r="82" spans="1:16" hidden="1" x14ac:dyDescent="0.25">
      <c r="A82" s="8" t="str">
        <f t="shared" si="8"/>
        <v>Rigid and Semi Rigid Endoscopes and associated iteSmith &amp; Nephew Healthcare Limited</v>
      </c>
      <c r="B82" s="8" t="str">
        <f>VLOOKUP(J82,'Contract IDs'!A:D,4,0)</f>
        <v>Rigid and Semi Rigid Endoscopes and associated ite</v>
      </c>
      <c r="C82" s="8" t="str">
        <f>VLOOKUP(K82,'Supplier IDs'!A:C,3,0)</f>
        <v>Smith &amp; Nephew Healthcare Limited</v>
      </c>
      <c r="D82" s="8">
        <f t="shared" si="9"/>
        <v>0</v>
      </c>
      <c r="E82" s="8">
        <f t="shared" si="10"/>
        <v>70000</v>
      </c>
      <c r="F82" s="8">
        <f t="shared" si="11"/>
        <v>79999.990000000005</v>
      </c>
      <c r="G82" s="8">
        <f t="shared" si="12"/>
        <v>30</v>
      </c>
      <c r="H82" s="15">
        <f t="shared" si="13"/>
        <v>0</v>
      </c>
      <c r="I82" s="15" t="s">
        <v>372</v>
      </c>
      <c r="J82" s="10">
        <v>100000000733651</v>
      </c>
      <c r="K82" s="10">
        <v>100000000611896</v>
      </c>
      <c r="L82" s="9" t="s">
        <v>532</v>
      </c>
      <c r="M82" s="9"/>
      <c r="N82" s="9">
        <v>70000</v>
      </c>
      <c r="O82" s="9">
        <v>79999.990000000005</v>
      </c>
      <c r="P82" s="9">
        <v>30</v>
      </c>
    </row>
    <row r="83" spans="1:16" hidden="1" x14ac:dyDescent="0.25">
      <c r="A83" s="8" t="str">
        <f t="shared" si="8"/>
        <v>Rigid and Semi Rigid Endoscopes and associated iteSmith &amp; Nephew Healthcare Limited</v>
      </c>
      <c r="B83" s="8" t="str">
        <f>VLOOKUP(J83,'Contract IDs'!A:D,4,0)</f>
        <v>Rigid and Semi Rigid Endoscopes and associated ite</v>
      </c>
      <c r="C83" s="8" t="str">
        <f>VLOOKUP(K83,'Supplier IDs'!A:C,3,0)</f>
        <v>Smith &amp; Nephew Healthcare Limited</v>
      </c>
      <c r="D83" s="8">
        <f t="shared" si="9"/>
        <v>0</v>
      </c>
      <c r="E83" s="8">
        <f t="shared" si="10"/>
        <v>80000</v>
      </c>
      <c r="F83" s="8">
        <f t="shared" si="11"/>
        <v>89999.99</v>
      </c>
      <c r="G83" s="8">
        <f t="shared" si="12"/>
        <v>40</v>
      </c>
      <c r="H83" s="15">
        <f t="shared" si="13"/>
        <v>0</v>
      </c>
      <c r="I83" s="15" t="s">
        <v>372</v>
      </c>
      <c r="J83" s="10">
        <v>100000000733651</v>
      </c>
      <c r="K83" s="10">
        <v>100000000611896</v>
      </c>
      <c r="L83" s="9" t="s">
        <v>532</v>
      </c>
      <c r="M83" s="9"/>
      <c r="N83" s="9">
        <v>80000</v>
      </c>
      <c r="O83" s="9">
        <v>89999.99</v>
      </c>
      <c r="P83" s="9">
        <v>40</v>
      </c>
    </row>
    <row r="84" spans="1:16" hidden="1" x14ac:dyDescent="0.25">
      <c r="A84" s="8" t="str">
        <f t="shared" si="8"/>
        <v>Rigid and Semi Rigid Endoscopes and associated iteSmith &amp; Nephew Healthcare Limited</v>
      </c>
      <c r="B84" s="8" t="str">
        <f>VLOOKUP(J84,'Contract IDs'!A:D,4,0)</f>
        <v>Rigid and Semi Rigid Endoscopes and associated ite</v>
      </c>
      <c r="C84" s="8" t="str">
        <f>VLOOKUP(K84,'Supplier IDs'!A:C,3,0)</f>
        <v>Smith &amp; Nephew Healthcare Limited</v>
      </c>
      <c r="D84" s="8">
        <f t="shared" si="9"/>
        <v>0</v>
      </c>
      <c r="E84" s="8">
        <f t="shared" si="10"/>
        <v>90000</v>
      </c>
      <c r="F84" s="8">
        <f t="shared" si="11"/>
        <v>99999.99</v>
      </c>
      <c r="G84" s="8">
        <f t="shared" si="12"/>
        <v>40</v>
      </c>
      <c r="H84" s="15">
        <f t="shared" si="13"/>
        <v>0</v>
      </c>
      <c r="I84" s="15" t="s">
        <v>372</v>
      </c>
      <c r="J84" s="10">
        <v>100000000733651</v>
      </c>
      <c r="K84" s="10">
        <v>100000000611896</v>
      </c>
      <c r="L84" s="9" t="s">
        <v>532</v>
      </c>
      <c r="M84" s="9"/>
      <c r="N84" s="9">
        <v>90000</v>
      </c>
      <c r="O84" s="9">
        <v>99999.99</v>
      </c>
      <c r="P84" s="9">
        <v>40</v>
      </c>
    </row>
    <row r="85" spans="1:16" hidden="1" x14ac:dyDescent="0.25">
      <c r="A85" s="8" t="str">
        <f t="shared" si="8"/>
        <v>Rigid and Semi Rigid Endoscopes and associated iteSmith &amp; Nephew Healthcare Limited</v>
      </c>
      <c r="B85" s="8" t="str">
        <f>VLOOKUP(J85,'Contract IDs'!A:D,4,0)</f>
        <v>Rigid and Semi Rigid Endoscopes and associated ite</v>
      </c>
      <c r="C85" s="8" t="str">
        <f>VLOOKUP(K85,'Supplier IDs'!A:C,3,0)</f>
        <v>Smith &amp; Nephew Healthcare Limited</v>
      </c>
      <c r="D85" s="8">
        <f t="shared" si="9"/>
        <v>0</v>
      </c>
      <c r="E85" s="8">
        <f t="shared" si="10"/>
        <v>100000</v>
      </c>
      <c r="F85" s="8">
        <f t="shared" si="11"/>
        <v>149999.99</v>
      </c>
      <c r="G85" s="8">
        <f t="shared" si="12"/>
        <v>40</v>
      </c>
      <c r="H85" s="15">
        <f t="shared" si="13"/>
        <v>0</v>
      </c>
      <c r="I85" s="15" t="s">
        <v>372</v>
      </c>
      <c r="J85" s="10">
        <v>100000000733651</v>
      </c>
      <c r="K85" s="10">
        <v>100000000611896</v>
      </c>
      <c r="L85" s="9" t="s">
        <v>532</v>
      </c>
      <c r="M85" s="9"/>
      <c r="N85" s="9">
        <v>100000</v>
      </c>
      <c r="O85" s="9">
        <v>149999.99</v>
      </c>
      <c r="P85" s="9">
        <v>40</v>
      </c>
    </row>
    <row r="86" spans="1:16" hidden="1" x14ac:dyDescent="0.25">
      <c r="A86" s="8" t="str">
        <f t="shared" si="8"/>
        <v>Rigid and Semi Rigid Endoscopes and associated iteSmith &amp; Nephew Healthcare Limited</v>
      </c>
      <c r="B86" s="8" t="str">
        <f>VLOOKUP(J86,'Contract IDs'!A:D,4,0)</f>
        <v>Rigid and Semi Rigid Endoscopes and associated ite</v>
      </c>
      <c r="C86" s="8" t="str">
        <f>VLOOKUP(K86,'Supplier IDs'!A:C,3,0)</f>
        <v>Smith &amp; Nephew Healthcare Limited</v>
      </c>
      <c r="D86" s="8">
        <f t="shared" si="9"/>
        <v>0</v>
      </c>
      <c r="E86" s="8">
        <f t="shared" si="10"/>
        <v>150000</v>
      </c>
      <c r="F86" s="8">
        <f t="shared" si="11"/>
        <v>199999.99</v>
      </c>
      <c r="G86" s="8">
        <f t="shared" si="12"/>
        <v>40</v>
      </c>
      <c r="H86" s="15">
        <f t="shared" si="13"/>
        <v>0</v>
      </c>
      <c r="I86" s="15" t="s">
        <v>372</v>
      </c>
      <c r="J86" s="10">
        <v>100000000733651</v>
      </c>
      <c r="K86" s="10">
        <v>100000000611896</v>
      </c>
      <c r="L86" s="9" t="s">
        <v>532</v>
      </c>
      <c r="M86" s="9"/>
      <c r="N86" s="9">
        <v>150000</v>
      </c>
      <c r="O86" s="9">
        <v>199999.99</v>
      </c>
      <c r="P86" s="9">
        <v>40</v>
      </c>
    </row>
    <row r="87" spans="1:16" hidden="1" x14ac:dyDescent="0.25">
      <c r="A87" s="8" t="str">
        <f t="shared" si="8"/>
        <v>Rigid and Semi Rigid Endoscopes and associated iteSmith &amp; Nephew Healthcare Limited</v>
      </c>
      <c r="B87" s="8" t="str">
        <f>VLOOKUP(J87,'Contract IDs'!A:D,4,0)</f>
        <v>Rigid and Semi Rigid Endoscopes and associated ite</v>
      </c>
      <c r="C87" s="8" t="str">
        <f>VLOOKUP(K87,'Supplier IDs'!A:C,3,0)</f>
        <v>Smith &amp; Nephew Healthcare Limited</v>
      </c>
      <c r="D87" s="8">
        <f t="shared" si="9"/>
        <v>0</v>
      </c>
      <c r="E87" s="8">
        <f t="shared" si="10"/>
        <v>200000</v>
      </c>
      <c r="F87" s="8">
        <f t="shared" si="11"/>
        <v>299999.99</v>
      </c>
      <c r="G87" s="8">
        <f t="shared" si="12"/>
        <v>40</v>
      </c>
      <c r="H87" s="15">
        <f t="shared" si="13"/>
        <v>0</v>
      </c>
      <c r="I87" s="15" t="s">
        <v>372</v>
      </c>
      <c r="J87" s="10">
        <v>100000000733651</v>
      </c>
      <c r="K87" s="10">
        <v>100000000611896</v>
      </c>
      <c r="L87" s="9" t="s">
        <v>532</v>
      </c>
      <c r="M87" s="9"/>
      <c r="N87" s="9">
        <v>200000</v>
      </c>
      <c r="O87" s="9">
        <v>299999.99</v>
      </c>
      <c r="P87" s="9">
        <v>40</v>
      </c>
    </row>
    <row r="88" spans="1:16" hidden="1" x14ac:dyDescent="0.25">
      <c r="A88" s="8" t="str">
        <f t="shared" si="8"/>
        <v>Rigid and Semi Rigid Endoscopes and associated iteSmith &amp; Nephew Healthcare Limited</v>
      </c>
      <c r="B88" s="8" t="str">
        <f>VLOOKUP(J88,'Contract IDs'!A:D,4,0)</f>
        <v>Rigid and Semi Rigid Endoscopes and associated ite</v>
      </c>
      <c r="C88" s="8" t="str">
        <f>VLOOKUP(K88,'Supplier IDs'!A:C,3,0)</f>
        <v>Smith &amp; Nephew Healthcare Limited</v>
      </c>
      <c r="D88" s="8">
        <f t="shared" si="9"/>
        <v>0</v>
      </c>
      <c r="E88" s="8">
        <f t="shared" si="10"/>
        <v>300000</v>
      </c>
      <c r="F88" s="8">
        <f t="shared" si="11"/>
        <v>399999.99</v>
      </c>
      <c r="G88" s="8">
        <f t="shared" si="12"/>
        <v>40</v>
      </c>
      <c r="H88" s="15">
        <f t="shared" si="13"/>
        <v>0</v>
      </c>
      <c r="I88" s="15" t="s">
        <v>372</v>
      </c>
      <c r="J88" s="10">
        <v>100000000733651</v>
      </c>
      <c r="K88" s="10">
        <v>100000000611896</v>
      </c>
      <c r="L88" s="9" t="s">
        <v>532</v>
      </c>
      <c r="M88" s="9"/>
      <c r="N88" s="9">
        <v>300000</v>
      </c>
      <c r="O88" s="9">
        <v>399999.99</v>
      </c>
      <c r="P88" s="9">
        <v>40</v>
      </c>
    </row>
    <row r="89" spans="1:16" hidden="1" x14ac:dyDescent="0.25">
      <c r="A89" s="8" t="str">
        <f t="shared" si="8"/>
        <v>Rigid and Semi Rigid Endoscopes and associated iteSmith &amp; Nephew Healthcare Limited</v>
      </c>
      <c r="B89" s="8" t="str">
        <f>VLOOKUP(J89,'Contract IDs'!A:D,4,0)</f>
        <v>Rigid and Semi Rigid Endoscopes and associated ite</v>
      </c>
      <c r="C89" s="8" t="str">
        <f>VLOOKUP(K89,'Supplier IDs'!A:C,3,0)</f>
        <v>Smith &amp; Nephew Healthcare Limited</v>
      </c>
      <c r="D89" s="8">
        <f t="shared" si="9"/>
        <v>0</v>
      </c>
      <c r="E89" s="8">
        <f t="shared" si="10"/>
        <v>400000</v>
      </c>
      <c r="F89" s="8">
        <f t="shared" si="11"/>
        <v>499999.99</v>
      </c>
      <c r="G89" s="8">
        <f t="shared" si="12"/>
        <v>40</v>
      </c>
      <c r="H89" s="15">
        <f t="shared" si="13"/>
        <v>0</v>
      </c>
      <c r="I89" s="15" t="s">
        <v>372</v>
      </c>
      <c r="J89" s="10">
        <v>100000000733651</v>
      </c>
      <c r="K89" s="10">
        <v>100000000611896</v>
      </c>
      <c r="L89" s="9" t="s">
        <v>532</v>
      </c>
      <c r="M89" s="9"/>
      <c r="N89" s="9">
        <v>400000</v>
      </c>
      <c r="O89" s="9">
        <v>499999.99</v>
      </c>
      <c r="P89" s="9">
        <v>40</v>
      </c>
    </row>
    <row r="90" spans="1:16" hidden="1" x14ac:dyDescent="0.25">
      <c r="A90" s="8" t="str">
        <f t="shared" si="8"/>
        <v>Rigid and Semi Rigid Endoscopes and associated iteSmith &amp; Nephew Healthcare Limited</v>
      </c>
      <c r="B90" s="8" t="str">
        <f>VLOOKUP(J90,'Contract IDs'!A:D,4,0)</f>
        <v>Rigid and Semi Rigid Endoscopes and associated ite</v>
      </c>
      <c r="C90" s="8" t="str">
        <f>VLOOKUP(K90,'Supplier IDs'!A:C,3,0)</f>
        <v>Smith &amp; Nephew Healthcare Limited</v>
      </c>
      <c r="D90" s="8">
        <f t="shared" si="9"/>
        <v>0</v>
      </c>
      <c r="E90" s="8">
        <f t="shared" si="10"/>
        <v>499999.99</v>
      </c>
      <c r="F90" s="8">
        <f t="shared" si="11"/>
        <v>100000000</v>
      </c>
      <c r="G90" s="8">
        <f t="shared" si="12"/>
        <v>40</v>
      </c>
      <c r="H90" s="15">
        <f t="shared" si="13"/>
        <v>0</v>
      </c>
      <c r="I90" s="15" t="s">
        <v>372</v>
      </c>
      <c r="J90" s="10">
        <v>100000000733651</v>
      </c>
      <c r="K90" s="10">
        <v>100000000611896</v>
      </c>
      <c r="L90" s="9" t="s">
        <v>532</v>
      </c>
      <c r="M90" s="9"/>
      <c r="N90" s="9">
        <v>499999.99</v>
      </c>
      <c r="O90" s="9">
        <v>100000000</v>
      </c>
      <c r="P90" s="9">
        <v>40</v>
      </c>
    </row>
    <row r="91" spans="1:16" hidden="1" x14ac:dyDescent="0.25">
      <c r="A91" s="8" t="str">
        <f t="shared" si="8"/>
        <v>Rigid and Semi Rigid Endoscopes and associated iteConmed UK Ltd</v>
      </c>
      <c r="B91" s="8" t="str">
        <f>VLOOKUP(J91,'Contract IDs'!A:D,4,0)</f>
        <v>Rigid and Semi Rigid Endoscopes and associated ite</v>
      </c>
      <c r="C91" s="8" t="str">
        <f>VLOOKUP(K91,'Supplier IDs'!A:C,3,0)</f>
        <v>Conmed UK Ltd</v>
      </c>
      <c r="D91" s="8">
        <f t="shared" si="9"/>
        <v>0</v>
      </c>
      <c r="E91" s="8">
        <f t="shared" si="10"/>
        <v>1</v>
      </c>
      <c r="F91" s="8">
        <f t="shared" si="11"/>
        <v>4999.99</v>
      </c>
      <c r="G91" s="8">
        <f t="shared" si="12"/>
        <v>0</v>
      </c>
      <c r="H91" s="15">
        <f t="shared" si="13"/>
        <v>0</v>
      </c>
      <c r="I91" s="15" t="s">
        <v>372</v>
      </c>
      <c r="J91" s="10">
        <v>100000000733651</v>
      </c>
      <c r="K91" s="10">
        <v>100000000612315</v>
      </c>
      <c r="L91" s="9" t="s">
        <v>532</v>
      </c>
      <c r="M91" s="9"/>
      <c r="N91" s="9">
        <v>1</v>
      </c>
      <c r="O91" s="9">
        <v>4999.99</v>
      </c>
      <c r="P91" s="9">
        <v>0</v>
      </c>
    </row>
    <row r="92" spans="1:16" hidden="1" x14ac:dyDescent="0.25">
      <c r="A92" s="8" t="str">
        <f t="shared" si="8"/>
        <v>Rigid and Semi Rigid Endoscopes and associated iteConmed UK Ltd</v>
      </c>
      <c r="B92" s="8" t="str">
        <f>VLOOKUP(J92,'Contract IDs'!A:D,4,0)</f>
        <v>Rigid and Semi Rigid Endoscopes and associated ite</v>
      </c>
      <c r="C92" s="8" t="str">
        <f>VLOOKUP(K92,'Supplier IDs'!A:C,3,0)</f>
        <v>Conmed UK Ltd</v>
      </c>
      <c r="D92" s="8">
        <f t="shared" si="9"/>
        <v>0</v>
      </c>
      <c r="E92" s="8">
        <f t="shared" si="10"/>
        <v>5000</v>
      </c>
      <c r="F92" s="8">
        <f t="shared" si="11"/>
        <v>9999.99</v>
      </c>
      <c r="G92" s="8">
        <f t="shared" si="12"/>
        <v>0</v>
      </c>
      <c r="H92" s="15">
        <f t="shared" si="13"/>
        <v>0</v>
      </c>
      <c r="I92" s="15" t="s">
        <v>372</v>
      </c>
      <c r="J92" s="10">
        <v>100000000733651</v>
      </c>
      <c r="K92" s="10">
        <v>100000000612315</v>
      </c>
      <c r="L92" s="9" t="s">
        <v>532</v>
      </c>
      <c r="M92" s="9"/>
      <c r="N92" s="9">
        <v>5000</v>
      </c>
      <c r="O92" s="9">
        <v>9999.99</v>
      </c>
      <c r="P92" s="9">
        <v>0</v>
      </c>
    </row>
    <row r="93" spans="1:16" hidden="1" x14ac:dyDescent="0.25">
      <c r="A93" s="8" t="str">
        <f t="shared" si="8"/>
        <v>Rigid and Semi Rigid Endoscopes and associated iteConmed UK Ltd</v>
      </c>
      <c r="B93" s="8" t="str">
        <f>VLOOKUP(J93,'Contract IDs'!A:D,4,0)</f>
        <v>Rigid and Semi Rigid Endoscopes and associated ite</v>
      </c>
      <c r="C93" s="8" t="str">
        <f>VLOOKUP(K93,'Supplier IDs'!A:C,3,0)</f>
        <v>Conmed UK Ltd</v>
      </c>
      <c r="D93" s="8">
        <f t="shared" si="9"/>
        <v>0</v>
      </c>
      <c r="E93" s="8">
        <f t="shared" si="10"/>
        <v>10000</v>
      </c>
      <c r="F93" s="8">
        <f t="shared" si="11"/>
        <v>14999.99</v>
      </c>
      <c r="G93" s="8">
        <f t="shared" si="12"/>
        <v>0</v>
      </c>
      <c r="H93" s="15">
        <f t="shared" si="13"/>
        <v>0</v>
      </c>
      <c r="I93" s="15" t="s">
        <v>372</v>
      </c>
      <c r="J93" s="10">
        <v>100000000733651</v>
      </c>
      <c r="K93" s="10">
        <v>100000000612315</v>
      </c>
      <c r="L93" s="9" t="s">
        <v>532</v>
      </c>
      <c r="M93" s="9"/>
      <c r="N93" s="9">
        <v>10000</v>
      </c>
      <c r="O93" s="9">
        <v>14999.99</v>
      </c>
      <c r="P93" s="9">
        <v>0</v>
      </c>
    </row>
    <row r="94" spans="1:16" hidden="1" x14ac:dyDescent="0.25">
      <c r="A94" s="8" t="str">
        <f t="shared" si="8"/>
        <v>Rigid and Semi Rigid Endoscopes and associated iteConmed UK Ltd</v>
      </c>
      <c r="B94" s="8" t="str">
        <f>VLOOKUP(J94,'Contract IDs'!A:D,4,0)</f>
        <v>Rigid and Semi Rigid Endoscopes and associated ite</v>
      </c>
      <c r="C94" s="8" t="str">
        <f>VLOOKUP(K94,'Supplier IDs'!A:C,3,0)</f>
        <v>Conmed UK Ltd</v>
      </c>
      <c r="D94" s="8">
        <f t="shared" si="9"/>
        <v>0</v>
      </c>
      <c r="E94" s="8">
        <f t="shared" si="10"/>
        <v>15000</v>
      </c>
      <c r="F94" s="8">
        <f t="shared" si="11"/>
        <v>19999.990000000002</v>
      </c>
      <c r="G94" s="8">
        <f t="shared" si="12"/>
        <v>0</v>
      </c>
      <c r="H94" s="15">
        <f t="shared" si="13"/>
        <v>0</v>
      </c>
      <c r="I94" s="15" t="s">
        <v>372</v>
      </c>
      <c r="J94" s="10">
        <v>100000000733651</v>
      </c>
      <c r="K94" s="10">
        <v>100000000612315</v>
      </c>
      <c r="L94" s="9" t="s">
        <v>532</v>
      </c>
      <c r="M94" s="9"/>
      <c r="N94" s="9">
        <v>15000</v>
      </c>
      <c r="O94" s="9">
        <v>19999.990000000002</v>
      </c>
      <c r="P94" s="9">
        <v>0</v>
      </c>
    </row>
    <row r="95" spans="1:16" hidden="1" x14ac:dyDescent="0.25">
      <c r="A95" s="8" t="str">
        <f t="shared" si="8"/>
        <v>Rigid and Semi Rigid Endoscopes and associated iteConmed UK Ltd</v>
      </c>
      <c r="B95" s="8" t="str">
        <f>VLOOKUP(J95,'Contract IDs'!A:D,4,0)</f>
        <v>Rigid and Semi Rigid Endoscopes and associated ite</v>
      </c>
      <c r="C95" s="8" t="str">
        <f>VLOOKUP(K95,'Supplier IDs'!A:C,3,0)</f>
        <v>Conmed UK Ltd</v>
      </c>
      <c r="D95" s="8">
        <f t="shared" si="9"/>
        <v>0</v>
      </c>
      <c r="E95" s="8">
        <f t="shared" si="10"/>
        <v>20000</v>
      </c>
      <c r="F95" s="8">
        <f t="shared" si="11"/>
        <v>24999.99</v>
      </c>
      <c r="G95" s="8">
        <f t="shared" si="12"/>
        <v>0</v>
      </c>
      <c r="H95" s="15">
        <f t="shared" si="13"/>
        <v>0</v>
      </c>
      <c r="I95" s="15" t="s">
        <v>372</v>
      </c>
      <c r="J95" s="10">
        <v>100000000733651</v>
      </c>
      <c r="K95" s="10">
        <v>100000000612315</v>
      </c>
      <c r="L95" s="9" t="s">
        <v>532</v>
      </c>
      <c r="M95" s="9"/>
      <c r="N95" s="9">
        <v>20000</v>
      </c>
      <c r="O95" s="9">
        <v>24999.99</v>
      </c>
      <c r="P95" s="9">
        <v>0</v>
      </c>
    </row>
    <row r="96" spans="1:16" hidden="1" x14ac:dyDescent="0.25">
      <c r="A96" s="8" t="str">
        <f t="shared" si="8"/>
        <v>Rigid and Semi Rigid Endoscopes and associated iteConmed UK Ltd</v>
      </c>
      <c r="B96" s="8" t="str">
        <f>VLOOKUP(J96,'Contract IDs'!A:D,4,0)</f>
        <v>Rigid and Semi Rigid Endoscopes and associated ite</v>
      </c>
      <c r="C96" s="8" t="str">
        <f>VLOOKUP(K96,'Supplier IDs'!A:C,3,0)</f>
        <v>Conmed UK Ltd</v>
      </c>
      <c r="D96" s="8">
        <f t="shared" si="9"/>
        <v>0</v>
      </c>
      <c r="E96" s="8">
        <f t="shared" si="10"/>
        <v>25000</v>
      </c>
      <c r="F96" s="8">
        <f t="shared" si="11"/>
        <v>29999.99</v>
      </c>
      <c r="G96" s="8">
        <f t="shared" si="12"/>
        <v>0</v>
      </c>
      <c r="H96" s="15">
        <f t="shared" si="13"/>
        <v>0</v>
      </c>
      <c r="I96" s="15" t="s">
        <v>372</v>
      </c>
      <c r="J96" s="10">
        <v>100000000733651</v>
      </c>
      <c r="K96" s="10">
        <v>100000000612315</v>
      </c>
      <c r="L96" s="9" t="s">
        <v>532</v>
      </c>
      <c r="M96" s="9"/>
      <c r="N96" s="9">
        <v>25000</v>
      </c>
      <c r="O96" s="9">
        <v>29999.99</v>
      </c>
      <c r="P96" s="9">
        <v>0</v>
      </c>
    </row>
    <row r="97" spans="1:16" hidden="1" x14ac:dyDescent="0.25">
      <c r="A97" s="8" t="str">
        <f t="shared" si="8"/>
        <v>Rigid and Semi Rigid Endoscopes and associated iteConmed UK Ltd</v>
      </c>
      <c r="B97" s="8" t="str">
        <f>VLOOKUP(J97,'Contract IDs'!A:D,4,0)</f>
        <v>Rigid and Semi Rigid Endoscopes and associated ite</v>
      </c>
      <c r="C97" s="8" t="str">
        <f>VLOOKUP(K97,'Supplier IDs'!A:C,3,0)</f>
        <v>Conmed UK Ltd</v>
      </c>
      <c r="D97" s="8">
        <f t="shared" si="9"/>
        <v>0</v>
      </c>
      <c r="E97" s="8">
        <f t="shared" si="10"/>
        <v>30000</v>
      </c>
      <c r="F97" s="8">
        <f t="shared" si="11"/>
        <v>39999.99</v>
      </c>
      <c r="G97" s="8">
        <f t="shared" si="12"/>
        <v>0</v>
      </c>
      <c r="H97" s="15">
        <f t="shared" si="13"/>
        <v>0</v>
      </c>
      <c r="I97" s="15" t="s">
        <v>372</v>
      </c>
      <c r="J97" s="10">
        <v>100000000733651</v>
      </c>
      <c r="K97" s="10">
        <v>100000000612315</v>
      </c>
      <c r="L97" s="9" t="s">
        <v>532</v>
      </c>
      <c r="M97" s="9"/>
      <c r="N97" s="9">
        <v>30000</v>
      </c>
      <c r="O97" s="9">
        <v>39999.99</v>
      </c>
      <c r="P97" s="9">
        <v>0</v>
      </c>
    </row>
    <row r="98" spans="1:16" hidden="1" x14ac:dyDescent="0.25">
      <c r="A98" s="8" t="str">
        <f t="shared" si="8"/>
        <v>Rigid and Semi Rigid Endoscopes and associated iteConmed UK Ltd</v>
      </c>
      <c r="B98" s="8" t="str">
        <f>VLOOKUP(J98,'Contract IDs'!A:D,4,0)</f>
        <v>Rigid and Semi Rigid Endoscopes and associated ite</v>
      </c>
      <c r="C98" s="8" t="str">
        <f>VLOOKUP(K98,'Supplier IDs'!A:C,3,0)</f>
        <v>Conmed UK Ltd</v>
      </c>
      <c r="D98" s="8">
        <f t="shared" si="9"/>
        <v>0</v>
      </c>
      <c r="E98" s="8">
        <f t="shared" si="10"/>
        <v>40000</v>
      </c>
      <c r="F98" s="8">
        <f t="shared" si="11"/>
        <v>49999.99</v>
      </c>
      <c r="G98" s="8">
        <f t="shared" si="12"/>
        <v>0</v>
      </c>
      <c r="H98" s="15">
        <f t="shared" si="13"/>
        <v>0</v>
      </c>
      <c r="I98" s="15" t="s">
        <v>372</v>
      </c>
      <c r="J98" s="10">
        <v>100000000733651</v>
      </c>
      <c r="K98" s="10">
        <v>100000000612315</v>
      </c>
      <c r="L98" s="9" t="s">
        <v>532</v>
      </c>
      <c r="M98" s="9"/>
      <c r="N98" s="9">
        <v>40000</v>
      </c>
      <c r="O98" s="9">
        <v>49999.99</v>
      </c>
      <c r="P98" s="9">
        <v>0</v>
      </c>
    </row>
    <row r="99" spans="1:16" hidden="1" x14ac:dyDescent="0.25">
      <c r="A99" s="8" t="str">
        <f t="shared" si="8"/>
        <v>Rigid and Semi Rigid Endoscopes and associated iteConmed UK Ltd</v>
      </c>
      <c r="B99" s="8" t="str">
        <f>VLOOKUP(J99,'Contract IDs'!A:D,4,0)</f>
        <v>Rigid and Semi Rigid Endoscopes and associated ite</v>
      </c>
      <c r="C99" s="8" t="str">
        <f>VLOOKUP(K99,'Supplier IDs'!A:C,3,0)</f>
        <v>Conmed UK Ltd</v>
      </c>
      <c r="D99" s="8">
        <f t="shared" si="9"/>
        <v>0</v>
      </c>
      <c r="E99" s="8">
        <f t="shared" si="10"/>
        <v>50000</v>
      </c>
      <c r="F99" s="8">
        <f t="shared" si="11"/>
        <v>59999.99</v>
      </c>
      <c r="G99" s="8">
        <f t="shared" si="12"/>
        <v>0</v>
      </c>
      <c r="H99" s="15">
        <f t="shared" si="13"/>
        <v>0</v>
      </c>
      <c r="I99" s="15" t="s">
        <v>372</v>
      </c>
      <c r="J99" s="10">
        <v>100000000733651</v>
      </c>
      <c r="K99" s="10">
        <v>100000000612315</v>
      </c>
      <c r="L99" s="9" t="s">
        <v>532</v>
      </c>
      <c r="M99" s="9"/>
      <c r="N99" s="9">
        <v>50000</v>
      </c>
      <c r="O99" s="9">
        <v>59999.99</v>
      </c>
      <c r="P99" s="9">
        <v>0</v>
      </c>
    </row>
    <row r="100" spans="1:16" hidden="1" x14ac:dyDescent="0.25">
      <c r="A100" s="8" t="str">
        <f t="shared" si="8"/>
        <v>Rigid and Semi Rigid Endoscopes and associated iteConmed UK Ltd</v>
      </c>
      <c r="B100" s="8" t="str">
        <f>VLOOKUP(J100,'Contract IDs'!A:D,4,0)</f>
        <v>Rigid and Semi Rigid Endoscopes and associated ite</v>
      </c>
      <c r="C100" s="8" t="str">
        <f>VLOOKUP(K100,'Supplier IDs'!A:C,3,0)</f>
        <v>Conmed UK Ltd</v>
      </c>
      <c r="D100" s="8">
        <f t="shared" si="9"/>
        <v>0</v>
      </c>
      <c r="E100" s="8">
        <f t="shared" si="10"/>
        <v>60000</v>
      </c>
      <c r="F100" s="8">
        <f t="shared" si="11"/>
        <v>69999.990000000005</v>
      </c>
      <c r="G100" s="8">
        <f t="shared" si="12"/>
        <v>0</v>
      </c>
      <c r="H100" s="15">
        <f t="shared" si="13"/>
        <v>0</v>
      </c>
      <c r="I100" s="15" t="s">
        <v>372</v>
      </c>
      <c r="J100" s="10">
        <v>100000000733651</v>
      </c>
      <c r="K100" s="10">
        <v>100000000612315</v>
      </c>
      <c r="L100" s="9" t="s">
        <v>532</v>
      </c>
      <c r="M100" s="9"/>
      <c r="N100" s="9">
        <v>60000</v>
      </c>
      <c r="O100" s="9">
        <v>69999.990000000005</v>
      </c>
      <c r="P100" s="9">
        <v>0</v>
      </c>
    </row>
    <row r="101" spans="1:16" hidden="1" x14ac:dyDescent="0.25">
      <c r="A101" s="8" t="str">
        <f t="shared" si="8"/>
        <v>Rigid and Semi Rigid Endoscopes and associated iteConmed UK Ltd</v>
      </c>
      <c r="B101" s="8" t="str">
        <f>VLOOKUP(J101,'Contract IDs'!A:D,4,0)</f>
        <v>Rigid and Semi Rigid Endoscopes and associated ite</v>
      </c>
      <c r="C101" s="8" t="str">
        <f>VLOOKUP(K101,'Supplier IDs'!A:C,3,0)</f>
        <v>Conmed UK Ltd</v>
      </c>
      <c r="D101" s="8">
        <f t="shared" si="9"/>
        <v>0</v>
      </c>
      <c r="E101" s="8">
        <f t="shared" si="10"/>
        <v>70000</v>
      </c>
      <c r="F101" s="8">
        <f t="shared" si="11"/>
        <v>79999.990000000005</v>
      </c>
      <c r="G101" s="8">
        <f t="shared" si="12"/>
        <v>0</v>
      </c>
      <c r="H101" s="15">
        <f t="shared" si="13"/>
        <v>0</v>
      </c>
      <c r="I101" s="15" t="s">
        <v>372</v>
      </c>
      <c r="J101" s="10">
        <v>100000000733651</v>
      </c>
      <c r="K101" s="10">
        <v>100000000612315</v>
      </c>
      <c r="L101" s="9" t="s">
        <v>532</v>
      </c>
      <c r="M101" s="9"/>
      <c r="N101" s="9">
        <v>70000</v>
      </c>
      <c r="O101" s="9">
        <v>79999.990000000005</v>
      </c>
      <c r="P101" s="9">
        <v>0</v>
      </c>
    </row>
    <row r="102" spans="1:16" hidden="1" x14ac:dyDescent="0.25">
      <c r="A102" s="8" t="str">
        <f t="shared" si="8"/>
        <v>Rigid and Semi Rigid Endoscopes and associated iteConmed UK Ltd</v>
      </c>
      <c r="B102" s="8" t="str">
        <f>VLOOKUP(J102,'Contract IDs'!A:D,4,0)</f>
        <v>Rigid and Semi Rigid Endoscopes and associated ite</v>
      </c>
      <c r="C102" s="8" t="str">
        <f>VLOOKUP(K102,'Supplier IDs'!A:C,3,0)</f>
        <v>Conmed UK Ltd</v>
      </c>
      <c r="D102" s="8">
        <f t="shared" si="9"/>
        <v>0</v>
      </c>
      <c r="E102" s="8">
        <f t="shared" si="10"/>
        <v>80000</v>
      </c>
      <c r="F102" s="8">
        <f t="shared" si="11"/>
        <v>89999.99</v>
      </c>
      <c r="G102" s="8">
        <f t="shared" si="12"/>
        <v>0</v>
      </c>
      <c r="H102" s="15">
        <f t="shared" si="13"/>
        <v>0</v>
      </c>
      <c r="I102" s="15" t="s">
        <v>372</v>
      </c>
      <c r="J102" s="10">
        <v>100000000733651</v>
      </c>
      <c r="K102" s="10">
        <v>100000000612315</v>
      </c>
      <c r="L102" s="9" t="s">
        <v>532</v>
      </c>
      <c r="M102" s="9"/>
      <c r="N102" s="9">
        <v>80000</v>
      </c>
      <c r="O102" s="9">
        <v>89999.99</v>
      </c>
      <c r="P102" s="9">
        <v>0</v>
      </c>
    </row>
    <row r="103" spans="1:16" hidden="1" x14ac:dyDescent="0.25">
      <c r="A103" s="8" t="str">
        <f t="shared" si="8"/>
        <v>Rigid and Semi Rigid Endoscopes and associated iteConmed UK Ltd</v>
      </c>
      <c r="B103" s="8" t="str">
        <f>VLOOKUP(J103,'Contract IDs'!A:D,4,0)</f>
        <v>Rigid and Semi Rigid Endoscopes and associated ite</v>
      </c>
      <c r="C103" s="8" t="str">
        <f>VLOOKUP(K103,'Supplier IDs'!A:C,3,0)</f>
        <v>Conmed UK Ltd</v>
      </c>
      <c r="D103" s="8">
        <f t="shared" si="9"/>
        <v>0</v>
      </c>
      <c r="E103" s="8">
        <f t="shared" si="10"/>
        <v>90000</v>
      </c>
      <c r="F103" s="8">
        <f t="shared" si="11"/>
        <v>99999.99</v>
      </c>
      <c r="G103" s="8">
        <f t="shared" si="12"/>
        <v>0</v>
      </c>
      <c r="H103" s="15">
        <f t="shared" si="13"/>
        <v>0</v>
      </c>
      <c r="I103" s="15" t="s">
        <v>372</v>
      </c>
      <c r="J103" s="10">
        <v>100000000733651</v>
      </c>
      <c r="K103" s="10">
        <v>100000000612315</v>
      </c>
      <c r="L103" s="9" t="s">
        <v>532</v>
      </c>
      <c r="M103" s="9"/>
      <c r="N103" s="9">
        <v>90000</v>
      </c>
      <c r="O103" s="9">
        <v>99999.99</v>
      </c>
      <c r="P103" s="9">
        <v>0</v>
      </c>
    </row>
    <row r="104" spans="1:16" hidden="1" x14ac:dyDescent="0.25">
      <c r="A104" s="8" t="str">
        <f t="shared" si="8"/>
        <v>Rigid and Semi Rigid Endoscopes and associated iteConmed UK Ltd</v>
      </c>
      <c r="B104" s="8" t="str">
        <f>VLOOKUP(J104,'Contract IDs'!A:D,4,0)</f>
        <v>Rigid and Semi Rigid Endoscopes and associated ite</v>
      </c>
      <c r="C104" s="8" t="str">
        <f>VLOOKUP(K104,'Supplier IDs'!A:C,3,0)</f>
        <v>Conmed UK Ltd</v>
      </c>
      <c r="D104" s="8">
        <f t="shared" si="9"/>
        <v>0</v>
      </c>
      <c r="E104" s="8">
        <f t="shared" si="10"/>
        <v>100000</v>
      </c>
      <c r="F104" s="8">
        <f t="shared" si="11"/>
        <v>149999.99</v>
      </c>
      <c r="G104" s="8">
        <f t="shared" si="12"/>
        <v>0</v>
      </c>
      <c r="H104" s="15">
        <f t="shared" si="13"/>
        <v>0</v>
      </c>
      <c r="I104" s="15" t="s">
        <v>372</v>
      </c>
      <c r="J104" s="10">
        <v>100000000733651</v>
      </c>
      <c r="K104" s="10">
        <v>100000000612315</v>
      </c>
      <c r="L104" s="9" t="s">
        <v>532</v>
      </c>
      <c r="M104" s="9"/>
      <c r="N104" s="9">
        <v>100000</v>
      </c>
      <c r="O104" s="9">
        <v>149999.99</v>
      </c>
      <c r="P104" s="9">
        <v>0</v>
      </c>
    </row>
    <row r="105" spans="1:16" hidden="1" x14ac:dyDescent="0.25">
      <c r="A105" s="8" t="str">
        <f t="shared" si="8"/>
        <v>Rigid and Semi Rigid Endoscopes and associated iteConmed UK Ltd</v>
      </c>
      <c r="B105" s="8" t="str">
        <f>VLOOKUP(J105,'Contract IDs'!A:D,4,0)</f>
        <v>Rigid and Semi Rigid Endoscopes and associated ite</v>
      </c>
      <c r="C105" s="8" t="str">
        <f>VLOOKUP(K105,'Supplier IDs'!A:C,3,0)</f>
        <v>Conmed UK Ltd</v>
      </c>
      <c r="D105" s="8">
        <f t="shared" si="9"/>
        <v>0</v>
      </c>
      <c r="E105" s="8">
        <f t="shared" si="10"/>
        <v>150000</v>
      </c>
      <c r="F105" s="8">
        <f t="shared" si="11"/>
        <v>199999.99</v>
      </c>
      <c r="G105" s="8">
        <f t="shared" si="12"/>
        <v>0</v>
      </c>
      <c r="H105" s="15">
        <f t="shared" si="13"/>
        <v>0</v>
      </c>
      <c r="I105" s="15" t="s">
        <v>372</v>
      </c>
      <c r="J105" s="10">
        <v>100000000733651</v>
      </c>
      <c r="K105" s="10">
        <v>100000000612315</v>
      </c>
      <c r="L105" s="9" t="s">
        <v>532</v>
      </c>
      <c r="M105" s="9"/>
      <c r="N105" s="9">
        <v>150000</v>
      </c>
      <c r="O105" s="9">
        <v>199999.99</v>
      </c>
      <c r="P105" s="9">
        <v>0</v>
      </c>
    </row>
    <row r="106" spans="1:16" hidden="1" x14ac:dyDescent="0.25">
      <c r="A106" s="8" t="str">
        <f t="shared" si="8"/>
        <v>Rigid and Semi Rigid Endoscopes and associated iteConmed UK Ltd</v>
      </c>
      <c r="B106" s="8" t="str">
        <f>VLOOKUP(J106,'Contract IDs'!A:D,4,0)</f>
        <v>Rigid and Semi Rigid Endoscopes and associated ite</v>
      </c>
      <c r="C106" s="8" t="str">
        <f>VLOOKUP(K106,'Supplier IDs'!A:C,3,0)</f>
        <v>Conmed UK Ltd</v>
      </c>
      <c r="D106" s="8">
        <f t="shared" si="9"/>
        <v>0</v>
      </c>
      <c r="E106" s="8">
        <f t="shared" si="10"/>
        <v>200000</v>
      </c>
      <c r="F106" s="8">
        <f t="shared" si="11"/>
        <v>299999.99</v>
      </c>
      <c r="G106" s="8">
        <f t="shared" si="12"/>
        <v>0</v>
      </c>
      <c r="H106" s="15">
        <f t="shared" si="13"/>
        <v>0</v>
      </c>
      <c r="I106" s="15" t="s">
        <v>372</v>
      </c>
      <c r="J106" s="10">
        <v>100000000733651</v>
      </c>
      <c r="K106" s="10">
        <v>100000000612315</v>
      </c>
      <c r="L106" s="9" t="s">
        <v>532</v>
      </c>
      <c r="M106" s="9"/>
      <c r="N106" s="9">
        <v>200000</v>
      </c>
      <c r="O106" s="9">
        <v>299999.99</v>
      </c>
      <c r="P106" s="9">
        <v>0</v>
      </c>
    </row>
    <row r="107" spans="1:16" hidden="1" x14ac:dyDescent="0.25">
      <c r="A107" s="8" t="str">
        <f t="shared" si="8"/>
        <v>Rigid and Semi Rigid Endoscopes and associated iteConmed UK Ltd</v>
      </c>
      <c r="B107" s="8" t="str">
        <f>VLOOKUP(J107,'Contract IDs'!A:D,4,0)</f>
        <v>Rigid and Semi Rigid Endoscopes and associated ite</v>
      </c>
      <c r="C107" s="8" t="str">
        <f>VLOOKUP(K107,'Supplier IDs'!A:C,3,0)</f>
        <v>Conmed UK Ltd</v>
      </c>
      <c r="D107" s="8">
        <f t="shared" si="9"/>
        <v>0</v>
      </c>
      <c r="E107" s="8">
        <f t="shared" si="10"/>
        <v>300000</v>
      </c>
      <c r="F107" s="8">
        <f t="shared" si="11"/>
        <v>399999.99</v>
      </c>
      <c r="G107" s="8">
        <f t="shared" si="12"/>
        <v>0</v>
      </c>
      <c r="H107" s="15">
        <f t="shared" si="13"/>
        <v>0</v>
      </c>
      <c r="I107" s="15" t="s">
        <v>372</v>
      </c>
      <c r="J107" s="10">
        <v>100000000733651</v>
      </c>
      <c r="K107" s="10">
        <v>100000000612315</v>
      </c>
      <c r="L107" s="9" t="s">
        <v>532</v>
      </c>
      <c r="M107" s="9"/>
      <c r="N107" s="9">
        <v>300000</v>
      </c>
      <c r="O107" s="9">
        <v>399999.99</v>
      </c>
      <c r="P107" s="9">
        <v>0</v>
      </c>
    </row>
    <row r="108" spans="1:16" hidden="1" x14ac:dyDescent="0.25">
      <c r="A108" s="8" t="str">
        <f t="shared" si="8"/>
        <v>Rigid and Semi Rigid Endoscopes and associated iteConmed UK Ltd</v>
      </c>
      <c r="B108" s="8" t="str">
        <f>VLOOKUP(J108,'Contract IDs'!A:D,4,0)</f>
        <v>Rigid and Semi Rigid Endoscopes and associated ite</v>
      </c>
      <c r="C108" s="8" t="str">
        <f>VLOOKUP(K108,'Supplier IDs'!A:C,3,0)</f>
        <v>Conmed UK Ltd</v>
      </c>
      <c r="D108" s="8">
        <f t="shared" si="9"/>
        <v>0</v>
      </c>
      <c r="E108" s="8">
        <f t="shared" si="10"/>
        <v>400000</v>
      </c>
      <c r="F108" s="8">
        <f t="shared" si="11"/>
        <v>10000000</v>
      </c>
      <c r="G108" s="8">
        <f t="shared" si="12"/>
        <v>0</v>
      </c>
      <c r="H108" s="15">
        <f t="shared" si="13"/>
        <v>0</v>
      </c>
      <c r="I108" s="15" t="s">
        <v>372</v>
      </c>
      <c r="J108" s="10">
        <v>100000000733651</v>
      </c>
      <c r="K108" s="10">
        <v>100000000612315</v>
      </c>
      <c r="L108" s="9" t="s">
        <v>532</v>
      </c>
      <c r="M108" s="9"/>
      <c r="N108" s="9">
        <v>400000</v>
      </c>
      <c r="O108" s="9">
        <v>10000000</v>
      </c>
      <c r="P108" s="9">
        <v>0</v>
      </c>
    </row>
    <row r="109" spans="1:16" x14ac:dyDescent="0.25">
      <c r="A109" s="8" t="str">
        <f t="shared" si="8"/>
        <v>Rigid and Semi Rigid Endoscopes and associated iteStryker UK Limited</v>
      </c>
      <c r="B109" s="8" t="str">
        <f>VLOOKUP(J109,'Contract IDs'!A:D,4,0)</f>
        <v>Rigid and Semi Rigid Endoscopes and associated ite</v>
      </c>
      <c r="C109" s="8" t="str">
        <f>VLOOKUP(K109,'Supplier IDs'!A:C,3,0)</f>
        <v>Stryker UK Limited</v>
      </c>
      <c r="D109" s="8">
        <f t="shared" si="9"/>
        <v>0</v>
      </c>
      <c r="E109" s="8">
        <f t="shared" si="10"/>
        <v>1</v>
      </c>
      <c r="F109" s="8">
        <f t="shared" si="11"/>
        <v>4999.99</v>
      </c>
      <c r="G109" s="8">
        <f t="shared" si="12"/>
        <v>30</v>
      </c>
      <c r="H109" s="15">
        <f t="shared" si="13"/>
        <v>0</v>
      </c>
      <c r="I109" s="15" t="s">
        <v>372</v>
      </c>
      <c r="J109" s="10">
        <v>100000000733651</v>
      </c>
      <c r="K109" s="10">
        <v>100000000612457</v>
      </c>
      <c r="L109" s="9" t="s">
        <v>532</v>
      </c>
      <c r="M109" s="9"/>
      <c r="N109" s="9">
        <v>1</v>
      </c>
      <c r="O109" s="9">
        <v>4999.99</v>
      </c>
      <c r="P109" s="9">
        <v>30</v>
      </c>
    </row>
    <row r="110" spans="1:16" x14ac:dyDescent="0.25">
      <c r="A110" s="8" t="str">
        <f t="shared" si="8"/>
        <v>Rigid and Semi Rigid Endoscopes and associated iteStryker UK Limited</v>
      </c>
      <c r="B110" s="8" t="str">
        <f>VLOOKUP(J110,'Contract IDs'!A:D,4,0)</f>
        <v>Rigid and Semi Rigid Endoscopes and associated ite</v>
      </c>
      <c r="C110" s="8" t="str">
        <f>VLOOKUP(K110,'Supplier IDs'!A:C,3,0)</f>
        <v>Stryker UK Limited</v>
      </c>
      <c r="D110" s="8">
        <f t="shared" si="9"/>
        <v>0</v>
      </c>
      <c r="E110" s="8">
        <f t="shared" si="10"/>
        <v>5000</v>
      </c>
      <c r="F110" s="8">
        <f t="shared" si="11"/>
        <v>9999.99</v>
      </c>
      <c r="G110" s="8">
        <f t="shared" si="12"/>
        <v>30</v>
      </c>
      <c r="H110" s="15">
        <f t="shared" si="13"/>
        <v>0</v>
      </c>
      <c r="I110" s="15" t="s">
        <v>372</v>
      </c>
      <c r="J110" s="10">
        <v>100000000733651</v>
      </c>
      <c r="K110" s="10">
        <v>100000000612457</v>
      </c>
      <c r="L110" s="9" t="s">
        <v>532</v>
      </c>
      <c r="M110" s="9"/>
      <c r="N110" s="9">
        <v>5000</v>
      </c>
      <c r="O110" s="9">
        <v>9999.99</v>
      </c>
      <c r="P110" s="9">
        <v>30</v>
      </c>
    </row>
    <row r="111" spans="1:16" x14ac:dyDescent="0.25">
      <c r="A111" s="8" t="str">
        <f t="shared" si="8"/>
        <v>Rigid and Semi Rigid Endoscopes and associated iteStryker UK Limited</v>
      </c>
      <c r="B111" s="8" t="str">
        <f>VLOOKUP(J111,'Contract IDs'!A:D,4,0)</f>
        <v>Rigid and Semi Rigid Endoscopes and associated ite</v>
      </c>
      <c r="C111" s="8" t="str">
        <f>VLOOKUP(K111,'Supplier IDs'!A:C,3,0)</f>
        <v>Stryker UK Limited</v>
      </c>
      <c r="D111" s="8">
        <f t="shared" si="9"/>
        <v>0</v>
      </c>
      <c r="E111" s="8">
        <f t="shared" si="10"/>
        <v>10000</v>
      </c>
      <c r="F111" s="8">
        <f t="shared" si="11"/>
        <v>14999.99</v>
      </c>
      <c r="G111" s="8">
        <f t="shared" si="12"/>
        <v>32</v>
      </c>
      <c r="H111" s="15">
        <f t="shared" si="13"/>
        <v>0</v>
      </c>
      <c r="I111" s="15" t="s">
        <v>372</v>
      </c>
      <c r="J111" s="10">
        <v>100000000733651</v>
      </c>
      <c r="K111" s="10">
        <v>100000000612457</v>
      </c>
      <c r="L111" s="9" t="s">
        <v>532</v>
      </c>
      <c r="M111" s="9"/>
      <c r="N111" s="9">
        <v>10000</v>
      </c>
      <c r="O111" s="9">
        <v>14999.99</v>
      </c>
      <c r="P111" s="9">
        <v>32</v>
      </c>
    </row>
    <row r="112" spans="1:16" x14ac:dyDescent="0.25">
      <c r="A112" s="8" t="str">
        <f t="shared" si="8"/>
        <v>Rigid and Semi Rigid Endoscopes and associated iteStryker UK Limited</v>
      </c>
      <c r="B112" s="8" t="str">
        <f>VLOOKUP(J112,'Contract IDs'!A:D,4,0)</f>
        <v>Rigid and Semi Rigid Endoscopes and associated ite</v>
      </c>
      <c r="C112" s="8" t="str">
        <f>VLOOKUP(K112,'Supplier IDs'!A:C,3,0)</f>
        <v>Stryker UK Limited</v>
      </c>
      <c r="D112" s="8">
        <f t="shared" si="9"/>
        <v>0</v>
      </c>
      <c r="E112" s="8">
        <f t="shared" si="10"/>
        <v>15000</v>
      </c>
      <c r="F112" s="8">
        <f t="shared" si="11"/>
        <v>19999.990000000002</v>
      </c>
      <c r="G112" s="8">
        <f t="shared" si="12"/>
        <v>34</v>
      </c>
      <c r="H112" s="15">
        <f t="shared" si="13"/>
        <v>0</v>
      </c>
      <c r="I112" s="15" t="s">
        <v>372</v>
      </c>
      <c r="J112" s="10">
        <v>100000000733651</v>
      </c>
      <c r="K112" s="10">
        <v>100000000612457</v>
      </c>
      <c r="L112" s="9" t="s">
        <v>532</v>
      </c>
      <c r="M112" s="9"/>
      <c r="N112" s="9">
        <v>15000</v>
      </c>
      <c r="O112" s="9">
        <v>19999.990000000002</v>
      </c>
      <c r="P112" s="9">
        <v>34</v>
      </c>
    </row>
    <row r="113" spans="1:16" x14ac:dyDescent="0.25">
      <c r="A113" s="8" t="str">
        <f t="shared" si="8"/>
        <v>Rigid and Semi Rigid Endoscopes and associated iteStryker UK Limited</v>
      </c>
      <c r="B113" s="8" t="str">
        <f>VLOOKUP(J113,'Contract IDs'!A:D,4,0)</f>
        <v>Rigid and Semi Rigid Endoscopes and associated ite</v>
      </c>
      <c r="C113" s="8" t="str">
        <f>VLOOKUP(K113,'Supplier IDs'!A:C,3,0)</f>
        <v>Stryker UK Limited</v>
      </c>
      <c r="D113" s="8">
        <f t="shared" si="9"/>
        <v>0</v>
      </c>
      <c r="E113" s="8">
        <f t="shared" si="10"/>
        <v>20000</v>
      </c>
      <c r="F113" s="8">
        <f t="shared" si="11"/>
        <v>24999.99</v>
      </c>
      <c r="G113" s="8">
        <f t="shared" si="12"/>
        <v>34</v>
      </c>
      <c r="H113" s="15">
        <f t="shared" si="13"/>
        <v>0</v>
      </c>
      <c r="I113" s="15" t="s">
        <v>372</v>
      </c>
      <c r="J113" s="10">
        <v>100000000733651</v>
      </c>
      <c r="K113" s="10">
        <v>100000000612457</v>
      </c>
      <c r="L113" s="9" t="s">
        <v>532</v>
      </c>
      <c r="M113" s="9"/>
      <c r="N113" s="9">
        <v>20000</v>
      </c>
      <c r="O113" s="9">
        <v>24999.99</v>
      </c>
      <c r="P113" s="9">
        <v>34</v>
      </c>
    </row>
    <row r="114" spans="1:16" x14ac:dyDescent="0.25">
      <c r="A114" s="8" t="str">
        <f t="shared" si="8"/>
        <v>Rigid and Semi Rigid Endoscopes and associated iteStryker UK Limited</v>
      </c>
      <c r="B114" s="8" t="str">
        <f>VLOOKUP(J114,'Contract IDs'!A:D,4,0)</f>
        <v>Rigid and Semi Rigid Endoscopes and associated ite</v>
      </c>
      <c r="C114" s="8" t="str">
        <f>VLOOKUP(K114,'Supplier IDs'!A:C,3,0)</f>
        <v>Stryker UK Limited</v>
      </c>
      <c r="D114" s="8">
        <f t="shared" si="9"/>
        <v>0</v>
      </c>
      <c r="E114" s="8">
        <f t="shared" si="10"/>
        <v>25000</v>
      </c>
      <c r="F114" s="8">
        <f t="shared" si="11"/>
        <v>29999.99</v>
      </c>
      <c r="G114" s="8">
        <f t="shared" si="12"/>
        <v>34</v>
      </c>
      <c r="H114" s="15">
        <f t="shared" si="13"/>
        <v>0</v>
      </c>
      <c r="I114" s="15" t="s">
        <v>372</v>
      </c>
      <c r="J114" s="10">
        <v>100000000733651</v>
      </c>
      <c r="K114" s="10">
        <v>100000000612457</v>
      </c>
      <c r="L114" s="9" t="s">
        <v>532</v>
      </c>
      <c r="M114" s="9"/>
      <c r="N114" s="9">
        <v>25000</v>
      </c>
      <c r="O114" s="9">
        <v>29999.99</v>
      </c>
      <c r="P114" s="9">
        <v>34</v>
      </c>
    </row>
    <row r="115" spans="1:16" x14ac:dyDescent="0.25">
      <c r="A115" s="8" t="str">
        <f t="shared" si="8"/>
        <v>Rigid and Semi Rigid Endoscopes and associated iteStryker UK Limited</v>
      </c>
      <c r="B115" s="8" t="str">
        <f>VLOOKUP(J115,'Contract IDs'!A:D,4,0)</f>
        <v>Rigid and Semi Rigid Endoscopes and associated ite</v>
      </c>
      <c r="C115" s="8" t="str">
        <f>VLOOKUP(K115,'Supplier IDs'!A:C,3,0)</f>
        <v>Stryker UK Limited</v>
      </c>
      <c r="D115" s="8">
        <f t="shared" si="9"/>
        <v>0</v>
      </c>
      <c r="E115" s="8">
        <f t="shared" si="10"/>
        <v>30000</v>
      </c>
      <c r="F115" s="8">
        <f t="shared" si="11"/>
        <v>39999.99</v>
      </c>
      <c r="G115" s="8">
        <f t="shared" si="12"/>
        <v>34</v>
      </c>
      <c r="H115" s="15">
        <f t="shared" si="13"/>
        <v>0</v>
      </c>
      <c r="I115" s="15" t="s">
        <v>372</v>
      </c>
      <c r="J115" s="10">
        <v>100000000733651</v>
      </c>
      <c r="K115" s="10">
        <v>100000000612457</v>
      </c>
      <c r="L115" s="9" t="s">
        <v>532</v>
      </c>
      <c r="M115" s="9"/>
      <c r="N115" s="9">
        <v>30000</v>
      </c>
      <c r="O115" s="9">
        <v>39999.99</v>
      </c>
      <c r="P115" s="9">
        <v>34</v>
      </c>
    </row>
    <row r="116" spans="1:16" x14ac:dyDescent="0.25">
      <c r="A116" s="8" t="str">
        <f t="shared" si="8"/>
        <v>Rigid and Semi Rigid Endoscopes and associated iteStryker UK Limited</v>
      </c>
      <c r="B116" s="8" t="str">
        <f>VLOOKUP(J116,'Contract IDs'!A:D,4,0)</f>
        <v>Rigid and Semi Rigid Endoscopes and associated ite</v>
      </c>
      <c r="C116" s="8" t="str">
        <f>VLOOKUP(K116,'Supplier IDs'!A:C,3,0)</f>
        <v>Stryker UK Limited</v>
      </c>
      <c r="D116" s="8">
        <f t="shared" si="9"/>
        <v>0</v>
      </c>
      <c r="E116" s="8">
        <f t="shared" si="10"/>
        <v>40000</v>
      </c>
      <c r="F116" s="8">
        <f t="shared" si="11"/>
        <v>49999.99</v>
      </c>
      <c r="G116" s="8">
        <f t="shared" si="12"/>
        <v>35</v>
      </c>
      <c r="H116" s="15">
        <f t="shared" si="13"/>
        <v>0</v>
      </c>
      <c r="I116" s="15" t="s">
        <v>372</v>
      </c>
      <c r="J116" s="10">
        <v>100000000733651</v>
      </c>
      <c r="K116" s="10">
        <v>100000000612457</v>
      </c>
      <c r="L116" s="9" t="s">
        <v>532</v>
      </c>
      <c r="M116" s="9"/>
      <c r="N116" s="9">
        <v>40000</v>
      </c>
      <c r="O116" s="9">
        <v>49999.99</v>
      </c>
      <c r="P116" s="9">
        <v>35</v>
      </c>
    </row>
    <row r="117" spans="1:16" x14ac:dyDescent="0.25">
      <c r="A117" s="8" t="str">
        <f t="shared" si="8"/>
        <v>Rigid and Semi Rigid Endoscopes and associated iteStryker UK Limited</v>
      </c>
      <c r="B117" s="8" t="str">
        <f>VLOOKUP(J117,'Contract IDs'!A:D,4,0)</f>
        <v>Rigid and Semi Rigid Endoscopes and associated ite</v>
      </c>
      <c r="C117" s="8" t="str">
        <f>VLOOKUP(K117,'Supplier IDs'!A:C,3,0)</f>
        <v>Stryker UK Limited</v>
      </c>
      <c r="D117" s="8">
        <f t="shared" si="9"/>
        <v>0</v>
      </c>
      <c r="E117" s="8">
        <f t="shared" si="10"/>
        <v>50000</v>
      </c>
      <c r="F117" s="8">
        <f t="shared" si="11"/>
        <v>59999.99</v>
      </c>
      <c r="G117" s="8">
        <f t="shared" si="12"/>
        <v>45</v>
      </c>
      <c r="H117" s="15">
        <f t="shared" si="13"/>
        <v>0</v>
      </c>
      <c r="I117" s="15" t="s">
        <v>372</v>
      </c>
      <c r="J117" s="10">
        <v>100000000733651</v>
      </c>
      <c r="K117" s="10">
        <v>100000000612457</v>
      </c>
      <c r="L117" s="9" t="s">
        <v>532</v>
      </c>
      <c r="M117" s="9"/>
      <c r="N117" s="9">
        <v>50000</v>
      </c>
      <c r="O117" s="9">
        <v>59999.99</v>
      </c>
      <c r="P117" s="9">
        <v>45</v>
      </c>
    </row>
    <row r="118" spans="1:16" x14ac:dyDescent="0.25">
      <c r="A118" s="8" t="str">
        <f t="shared" si="8"/>
        <v>Rigid and Semi Rigid Endoscopes and associated iteStryker UK Limited</v>
      </c>
      <c r="B118" s="8" t="str">
        <f>VLOOKUP(J118,'Contract IDs'!A:D,4,0)</f>
        <v>Rigid and Semi Rigid Endoscopes and associated ite</v>
      </c>
      <c r="C118" s="8" t="str">
        <f>VLOOKUP(K118,'Supplier IDs'!A:C,3,0)</f>
        <v>Stryker UK Limited</v>
      </c>
      <c r="D118" s="8">
        <f t="shared" si="9"/>
        <v>0</v>
      </c>
      <c r="E118" s="8">
        <f t="shared" si="10"/>
        <v>60000</v>
      </c>
      <c r="F118" s="8">
        <f t="shared" si="11"/>
        <v>69999.990000000005</v>
      </c>
      <c r="G118" s="8">
        <f t="shared" si="12"/>
        <v>45</v>
      </c>
      <c r="H118" s="15">
        <f t="shared" si="13"/>
        <v>0</v>
      </c>
      <c r="I118" s="15" t="s">
        <v>372</v>
      </c>
      <c r="J118" s="10">
        <v>100000000733651</v>
      </c>
      <c r="K118" s="10">
        <v>100000000612457</v>
      </c>
      <c r="L118" s="9" t="s">
        <v>532</v>
      </c>
      <c r="M118" s="9"/>
      <c r="N118" s="9">
        <v>60000</v>
      </c>
      <c r="O118" s="9">
        <v>69999.990000000005</v>
      </c>
      <c r="P118" s="9">
        <v>45</v>
      </c>
    </row>
    <row r="119" spans="1:16" x14ac:dyDescent="0.25">
      <c r="A119" s="8" t="str">
        <f t="shared" si="8"/>
        <v>Rigid and Semi Rigid Endoscopes and associated iteStryker UK Limited</v>
      </c>
      <c r="B119" s="8" t="str">
        <f>VLOOKUP(J119,'Contract IDs'!A:D,4,0)</f>
        <v>Rigid and Semi Rigid Endoscopes and associated ite</v>
      </c>
      <c r="C119" s="8" t="str">
        <f>VLOOKUP(K119,'Supplier IDs'!A:C,3,0)</f>
        <v>Stryker UK Limited</v>
      </c>
      <c r="D119" s="8">
        <f t="shared" si="9"/>
        <v>0</v>
      </c>
      <c r="E119" s="8">
        <f t="shared" si="10"/>
        <v>70000</v>
      </c>
      <c r="F119" s="8">
        <f t="shared" si="11"/>
        <v>79999.990000000005</v>
      </c>
      <c r="G119" s="8">
        <f t="shared" si="12"/>
        <v>45</v>
      </c>
      <c r="H119" s="15">
        <f t="shared" si="13"/>
        <v>0</v>
      </c>
      <c r="I119" s="15" t="s">
        <v>372</v>
      </c>
      <c r="J119" s="10">
        <v>100000000733651</v>
      </c>
      <c r="K119" s="10">
        <v>100000000612457</v>
      </c>
      <c r="L119" s="9" t="s">
        <v>532</v>
      </c>
      <c r="M119" s="9"/>
      <c r="N119" s="9">
        <v>70000</v>
      </c>
      <c r="O119" s="9">
        <v>79999.990000000005</v>
      </c>
      <c r="P119" s="9">
        <v>45</v>
      </c>
    </row>
    <row r="120" spans="1:16" x14ac:dyDescent="0.25">
      <c r="A120" s="8" t="str">
        <f t="shared" si="8"/>
        <v>Rigid and Semi Rigid Endoscopes and associated iteStryker UK Limited</v>
      </c>
      <c r="B120" s="8" t="str">
        <f>VLOOKUP(J120,'Contract IDs'!A:D,4,0)</f>
        <v>Rigid and Semi Rigid Endoscopes and associated ite</v>
      </c>
      <c r="C120" s="8" t="str">
        <f>VLOOKUP(K120,'Supplier IDs'!A:C,3,0)</f>
        <v>Stryker UK Limited</v>
      </c>
      <c r="D120" s="8">
        <f t="shared" si="9"/>
        <v>0</v>
      </c>
      <c r="E120" s="8">
        <f t="shared" si="10"/>
        <v>80000</v>
      </c>
      <c r="F120" s="8">
        <f t="shared" si="11"/>
        <v>89999.99</v>
      </c>
      <c r="G120" s="8">
        <f t="shared" si="12"/>
        <v>45</v>
      </c>
      <c r="H120" s="15">
        <f t="shared" si="13"/>
        <v>0</v>
      </c>
      <c r="I120" s="15" t="s">
        <v>372</v>
      </c>
      <c r="J120" s="10">
        <v>100000000733651</v>
      </c>
      <c r="K120" s="10">
        <v>100000000612457</v>
      </c>
      <c r="L120" s="9" t="s">
        <v>532</v>
      </c>
      <c r="M120" s="9"/>
      <c r="N120" s="9">
        <v>80000</v>
      </c>
      <c r="O120" s="9">
        <v>89999.99</v>
      </c>
      <c r="P120" s="9">
        <v>45</v>
      </c>
    </row>
    <row r="121" spans="1:16" x14ac:dyDescent="0.25">
      <c r="A121" s="8" t="str">
        <f t="shared" si="8"/>
        <v>Rigid and Semi Rigid Endoscopes and associated iteStryker UK Limited</v>
      </c>
      <c r="B121" s="8" t="str">
        <f>VLOOKUP(J121,'Contract IDs'!A:D,4,0)</f>
        <v>Rigid and Semi Rigid Endoscopes and associated ite</v>
      </c>
      <c r="C121" s="8" t="str">
        <f>VLOOKUP(K121,'Supplier IDs'!A:C,3,0)</f>
        <v>Stryker UK Limited</v>
      </c>
      <c r="D121" s="8">
        <f t="shared" si="9"/>
        <v>0</v>
      </c>
      <c r="E121" s="8">
        <f t="shared" si="10"/>
        <v>90000</v>
      </c>
      <c r="F121" s="8">
        <f t="shared" si="11"/>
        <v>99999.99</v>
      </c>
      <c r="G121" s="8">
        <f t="shared" si="12"/>
        <v>45</v>
      </c>
      <c r="H121" s="15">
        <f t="shared" si="13"/>
        <v>0</v>
      </c>
      <c r="I121" s="15" t="s">
        <v>372</v>
      </c>
      <c r="J121" s="10">
        <v>100000000733651</v>
      </c>
      <c r="K121" s="10">
        <v>100000000612457</v>
      </c>
      <c r="L121" s="9" t="s">
        <v>532</v>
      </c>
      <c r="M121" s="9"/>
      <c r="N121" s="9">
        <v>90000</v>
      </c>
      <c r="O121" s="9">
        <v>99999.99</v>
      </c>
      <c r="P121" s="9">
        <v>45</v>
      </c>
    </row>
    <row r="122" spans="1:16" x14ac:dyDescent="0.25">
      <c r="A122" s="8" t="str">
        <f t="shared" si="8"/>
        <v>Rigid and Semi Rigid Endoscopes and associated iteStryker UK Limited</v>
      </c>
      <c r="B122" s="8" t="str">
        <f>VLOOKUP(J122,'Contract IDs'!A:D,4,0)</f>
        <v>Rigid and Semi Rigid Endoscopes and associated ite</v>
      </c>
      <c r="C122" s="8" t="str">
        <f>VLOOKUP(K122,'Supplier IDs'!A:C,3,0)</f>
        <v>Stryker UK Limited</v>
      </c>
      <c r="D122" s="8">
        <f t="shared" si="9"/>
        <v>0</v>
      </c>
      <c r="E122" s="8">
        <f t="shared" si="10"/>
        <v>100000</v>
      </c>
      <c r="F122" s="8">
        <f t="shared" si="11"/>
        <v>149999.99</v>
      </c>
      <c r="G122" s="8">
        <f t="shared" si="12"/>
        <v>50</v>
      </c>
      <c r="H122" s="15">
        <f t="shared" si="13"/>
        <v>0</v>
      </c>
      <c r="I122" s="15" t="s">
        <v>372</v>
      </c>
      <c r="J122" s="10">
        <v>100000000733651</v>
      </c>
      <c r="K122" s="10">
        <v>100000000612457</v>
      </c>
      <c r="L122" s="9" t="s">
        <v>532</v>
      </c>
      <c r="M122" s="9"/>
      <c r="N122" s="9">
        <v>100000</v>
      </c>
      <c r="O122" s="9">
        <v>149999.99</v>
      </c>
      <c r="P122" s="9">
        <v>50</v>
      </c>
    </row>
    <row r="123" spans="1:16" x14ac:dyDescent="0.25">
      <c r="A123" s="8" t="str">
        <f t="shared" si="8"/>
        <v>Rigid and Semi Rigid Endoscopes and associated iteStryker UK Limited</v>
      </c>
      <c r="B123" s="8" t="str">
        <f>VLOOKUP(J123,'Contract IDs'!A:D,4,0)</f>
        <v>Rigid and Semi Rigid Endoscopes and associated ite</v>
      </c>
      <c r="C123" s="8" t="str">
        <f>VLOOKUP(K123,'Supplier IDs'!A:C,3,0)</f>
        <v>Stryker UK Limited</v>
      </c>
      <c r="D123" s="8">
        <f t="shared" si="9"/>
        <v>0</v>
      </c>
      <c r="E123" s="8">
        <f t="shared" si="10"/>
        <v>150000</v>
      </c>
      <c r="F123" s="8">
        <f t="shared" si="11"/>
        <v>199999.99</v>
      </c>
      <c r="G123" s="8">
        <f t="shared" si="12"/>
        <v>50</v>
      </c>
      <c r="H123" s="15">
        <f t="shared" si="13"/>
        <v>0</v>
      </c>
      <c r="I123" s="15" t="s">
        <v>372</v>
      </c>
      <c r="J123" s="10">
        <v>100000000733651</v>
      </c>
      <c r="K123" s="10">
        <v>100000000612457</v>
      </c>
      <c r="L123" s="9" t="s">
        <v>532</v>
      </c>
      <c r="M123" s="9"/>
      <c r="N123" s="9">
        <v>150000</v>
      </c>
      <c r="O123" s="9">
        <v>199999.99</v>
      </c>
      <c r="P123" s="9">
        <v>50</v>
      </c>
    </row>
    <row r="124" spans="1:16" x14ac:dyDescent="0.25">
      <c r="A124" s="8" t="str">
        <f t="shared" si="8"/>
        <v>Rigid and Semi Rigid Endoscopes and associated iteStryker UK Limited</v>
      </c>
      <c r="B124" s="8" t="str">
        <f>VLOOKUP(J124,'Contract IDs'!A:D,4,0)</f>
        <v>Rigid and Semi Rigid Endoscopes and associated ite</v>
      </c>
      <c r="C124" s="8" t="str">
        <f>VLOOKUP(K124,'Supplier IDs'!A:C,3,0)</f>
        <v>Stryker UK Limited</v>
      </c>
      <c r="D124" s="8">
        <f t="shared" si="9"/>
        <v>0</v>
      </c>
      <c r="E124" s="8">
        <f t="shared" si="10"/>
        <v>200000</v>
      </c>
      <c r="F124" s="8">
        <f t="shared" si="11"/>
        <v>299999.99</v>
      </c>
      <c r="G124" s="8">
        <f t="shared" si="12"/>
        <v>50</v>
      </c>
      <c r="H124" s="15">
        <f t="shared" si="13"/>
        <v>0</v>
      </c>
      <c r="I124" s="15" t="s">
        <v>372</v>
      </c>
      <c r="J124" s="10">
        <v>100000000733651</v>
      </c>
      <c r="K124" s="10">
        <v>100000000612457</v>
      </c>
      <c r="L124" s="9" t="s">
        <v>532</v>
      </c>
      <c r="M124" s="9"/>
      <c r="N124" s="9">
        <v>200000</v>
      </c>
      <c r="O124" s="9">
        <v>299999.99</v>
      </c>
      <c r="P124" s="9">
        <v>50</v>
      </c>
    </row>
    <row r="125" spans="1:16" x14ac:dyDescent="0.25">
      <c r="A125" s="8" t="str">
        <f t="shared" si="8"/>
        <v>Rigid and Semi Rigid Endoscopes and associated iteStryker UK Limited</v>
      </c>
      <c r="B125" s="8" t="str">
        <f>VLOOKUP(J125,'Contract IDs'!A:D,4,0)</f>
        <v>Rigid and Semi Rigid Endoscopes and associated ite</v>
      </c>
      <c r="C125" s="8" t="str">
        <f>VLOOKUP(K125,'Supplier IDs'!A:C,3,0)</f>
        <v>Stryker UK Limited</v>
      </c>
      <c r="D125" s="8">
        <f t="shared" si="9"/>
        <v>0</v>
      </c>
      <c r="E125" s="8">
        <f t="shared" si="10"/>
        <v>300000</v>
      </c>
      <c r="F125" s="8">
        <f t="shared" si="11"/>
        <v>399999.99</v>
      </c>
      <c r="G125" s="8">
        <f t="shared" si="12"/>
        <v>50</v>
      </c>
      <c r="H125" s="15">
        <f t="shared" si="13"/>
        <v>0</v>
      </c>
      <c r="I125" s="15" t="s">
        <v>372</v>
      </c>
      <c r="J125" s="10">
        <v>100000000733651</v>
      </c>
      <c r="K125" s="10">
        <v>100000000612457</v>
      </c>
      <c r="L125" s="9" t="s">
        <v>532</v>
      </c>
      <c r="M125" s="9"/>
      <c r="N125" s="9">
        <v>300000</v>
      </c>
      <c r="O125" s="9">
        <v>399999.99</v>
      </c>
      <c r="P125" s="9">
        <v>50</v>
      </c>
    </row>
    <row r="126" spans="1:16" x14ac:dyDescent="0.25">
      <c r="A126" s="8" t="str">
        <f t="shared" si="8"/>
        <v>Rigid and Semi Rigid Endoscopes and associated iteStryker UK Limited</v>
      </c>
      <c r="B126" s="8" t="str">
        <f>VLOOKUP(J126,'Contract IDs'!A:D,4,0)</f>
        <v>Rigid and Semi Rigid Endoscopes and associated ite</v>
      </c>
      <c r="C126" s="8" t="str">
        <f>VLOOKUP(K126,'Supplier IDs'!A:C,3,0)</f>
        <v>Stryker UK Limited</v>
      </c>
      <c r="D126" s="8">
        <f t="shared" si="9"/>
        <v>0</v>
      </c>
      <c r="E126" s="8">
        <f t="shared" si="10"/>
        <v>400000</v>
      </c>
      <c r="F126" s="8">
        <f t="shared" si="11"/>
        <v>499999.99</v>
      </c>
      <c r="G126" s="8">
        <f t="shared" si="12"/>
        <v>50</v>
      </c>
      <c r="H126" s="15">
        <f t="shared" si="13"/>
        <v>0</v>
      </c>
      <c r="I126" s="15" t="s">
        <v>372</v>
      </c>
      <c r="J126" s="10">
        <v>100000000733651</v>
      </c>
      <c r="K126" s="10">
        <v>100000000612457</v>
      </c>
      <c r="L126" s="9" t="s">
        <v>532</v>
      </c>
      <c r="M126" s="9"/>
      <c r="N126" s="9">
        <v>400000</v>
      </c>
      <c r="O126" s="9">
        <v>499999.99</v>
      </c>
      <c r="P126" s="9">
        <v>50</v>
      </c>
    </row>
    <row r="127" spans="1:16" x14ac:dyDescent="0.25">
      <c r="A127" s="8" t="str">
        <f t="shared" si="8"/>
        <v>Rigid and Semi Rigid Endoscopes and associated iteStryker UK Limited</v>
      </c>
      <c r="B127" s="8" t="str">
        <f>VLOOKUP(J127,'Contract IDs'!A:D,4,0)</f>
        <v>Rigid and Semi Rigid Endoscopes and associated ite</v>
      </c>
      <c r="C127" s="8" t="str">
        <f>VLOOKUP(K127,'Supplier IDs'!A:C,3,0)</f>
        <v>Stryker UK Limited</v>
      </c>
      <c r="D127" s="8">
        <f t="shared" si="9"/>
        <v>0</v>
      </c>
      <c r="E127" s="8">
        <f t="shared" si="10"/>
        <v>499999.99</v>
      </c>
      <c r="F127" s="8">
        <f t="shared" si="11"/>
        <v>100000000</v>
      </c>
      <c r="G127" s="8">
        <f t="shared" si="12"/>
        <v>50</v>
      </c>
      <c r="H127" s="15">
        <f t="shared" si="13"/>
        <v>0</v>
      </c>
      <c r="I127" s="15" t="s">
        <v>372</v>
      </c>
      <c r="J127" s="10">
        <v>100000000733651</v>
      </c>
      <c r="K127" s="10">
        <v>100000000612457</v>
      </c>
      <c r="L127" s="9" t="s">
        <v>532</v>
      </c>
      <c r="M127" s="9"/>
      <c r="N127" s="9">
        <v>499999.99</v>
      </c>
      <c r="O127" s="9">
        <v>100000000</v>
      </c>
      <c r="P127" s="9">
        <v>50</v>
      </c>
    </row>
    <row r="128" spans="1:16" hidden="1" x14ac:dyDescent="0.25">
      <c r="A128" s="8" t="str">
        <f t="shared" si="8"/>
        <v>Rigid and Semi Rigid Endoscopes and associated iteArthrex Limited</v>
      </c>
      <c r="B128" s="8" t="str">
        <f>VLOOKUP(J128,'Contract IDs'!A:D,4,0)</f>
        <v>Rigid and Semi Rigid Endoscopes and associated ite</v>
      </c>
      <c r="C128" s="8" t="str">
        <f>VLOOKUP(K128,'Supplier IDs'!A:C,3,0)</f>
        <v>Arthrex Limited</v>
      </c>
      <c r="D128" s="8">
        <f t="shared" si="9"/>
        <v>0</v>
      </c>
      <c r="E128" s="8">
        <f t="shared" si="10"/>
        <v>1</v>
      </c>
      <c r="F128" s="8">
        <f t="shared" si="11"/>
        <v>4999.99</v>
      </c>
      <c r="G128" s="8">
        <f t="shared" si="12"/>
        <v>25</v>
      </c>
      <c r="H128" s="15">
        <f t="shared" si="13"/>
        <v>0</v>
      </c>
      <c r="I128" s="15" t="s">
        <v>372</v>
      </c>
      <c r="J128" s="10">
        <v>100000000733651</v>
      </c>
      <c r="K128" s="10">
        <v>100000000612574</v>
      </c>
      <c r="L128" s="9" t="s">
        <v>532</v>
      </c>
      <c r="M128" s="9"/>
      <c r="N128" s="9">
        <v>1</v>
      </c>
      <c r="O128" s="9">
        <v>4999.99</v>
      </c>
      <c r="P128" s="9">
        <v>25</v>
      </c>
    </row>
    <row r="129" spans="1:16" hidden="1" x14ac:dyDescent="0.25">
      <c r="A129" s="8" t="str">
        <f t="shared" si="8"/>
        <v>Rigid and Semi Rigid Endoscopes and associated iteArthrex Limited</v>
      </c>
      <c r="B129" s="8" t="str">
        <f>VLOOKUP(J129,'Contract IDs'!A:D,4,0)</f>
        <v>Rigid and Semi Rigid Endoscopes and associated ite</v>
      </c>
      <c r="C129" s="8" t="str">
        <f>VLOOKUP(K129,'Supplier IDs'!A:C,3,0)</f>
        <v>Arthrex Limited</v>
      </c>
      <c r="D129" s="8">
        <f t="shared" si="9"/>
        <v>0</v>
      </c>
      <c r="E129" s="8">
        <f t="shared" si="10"/>
        <v>5000</v>
      </c>
      <c r="F129" s="8">
        <f t="shared" si="11"/>
        <v>9999.99</v>
      </c>
      <c r="G129" s="8">
        <f t="shared" si="12"/>
        <v>25</v>
      </c>
      <c r="H129" s="15">
        <f t="shared" si="13"/>
        <v>0</v>
      </c>
      <c r="I129" s="15" t="s">
        <v>372</v>
      </c>
      <c r="J129" s="10">
        <v>100000000733651</v>
      </c>
      <c r="K129" s="10">
        <v>100000000612574</v>
      </c>
      <c r="L129" s="9" t="s">
        <v>532</v>
      </c>
      <c r="M129" s="9"/>
      <c r="N129" s="9">
        <v>5000</v>
      </c>
      <c r="O129" s="9">
        <v>9999.99</v>
      </c>
      <c r="P129" s="9">
        <v>25</v>
      </c>
    </row>
    <row r="130" spans="1:16" hidden="1" x14ac:dyDescent="0.25">
      <c r="A130" s="8" t="str">
        <f t="shared" si="8"/>
        <v>Rigid and Semi Rigid Endoscopes and associated iteArthrex Limited</v>
      </c>
      <c r="B130" s="8" t="str">
        <f>VLOOKUP(J130,'Contract IDs'!A:D,4,0)</f>
        <v>Rigid and Semi Rigid Endoscopes and associated ite</v>
      </c>
      <c r="C130" s="8" t="str">
        <f>VLOOKUP(K130,'Supplier IDs'!A:C,3,0)</f>
        <v>Arthrex Limited</v>
      </c>
      <c r="D130" s="8">
        <f t="shared" si="9"/>
        <v>0</v>
      </c>
      <c r="E130" s="8">
        <f t="shared" si="10"/>
        <v>10000</v>
      </c>
      <c r="F130" s="8">
        <f t="shared" si="11"/>
        <v>14999.99</v>
      </c>
      <c r="G130" s="8">
        <f t="shared" si="12"/>
        <v>25</v>
      </c>
      <c r="H130" s="15">
        <f t="shared" si="13"/>
        <v>0</v>
      </c>
      <c r="I130" s="15" t="s">
        <v>372</v>
      </c>
      <c r="J130" s="10">
        <v>100000000733651</v>
      </c>
      <c r="K130" s="10">
        <v>100000000612574</v>
      </c>
      <c r="L130" s="9" t="s">
        <v>532</v>
      </c>
      <c r="M130" s="9"/>
      <c r="N130" s="9">
        <v>10000</v>
      </c>
      <c r="O130" s="9">
        <v>14999.99</v>
      </c>
      <c r="P130" s="9">
        <v>25</v>
      </c>
    </row>
    <row r="131" spans="1:16" hidden="1" x14ac:dyDescent="0.25">
      <c r="A131" s="8" t="str">
        <f t="shared" ref="A131:A194" si="14">B131&amp;C131</f>
        <v>Rigid and Semi Rigid Endoscopes and associated iteArthrex Limited</v>
      </c>
      <c r="B131" s="8" t="str">
        <f>VLOOKUP(J131,'Contract IDs'!A:D,4,0)</f>
        <v>Rigid and Semi Rigid Endoscopes and associated ite</v>
      </c>
      <c r="C131" s="8" t="str">
        <f>VLOOKUP(K131,'Supplier IDs'!A:C,3,0)</f>
        <v>Arthrex Limited</v>
      </c>
      <c r="D131" s="8">
        <f t="shared" si="9"/>
        <v>0</v>
      </c>
      <c r="E131" s="8">
        <f t="shared" si="10"/>
        <v>15000</v>
      </c>
      <c r="F131" s="8">
        <f t="shared" si="11"/>
        <v>19999.990000000002</v>
      </c>
      <c r="G131" s="8">
        <f t="shared" si="12"/>
        <v>25</v>
      </c>
      <c r="H131" s="15">
        <f t="shared" si="13"/>
        <v>0</v>
      </c>
      <c r="I131" s="15" t="s">
        <v>372</v>
      </c>
      <c r="J131" s="10">
        <v>100000000733651</v>
      </c>
      <c r="K131" s="10">
        <v>100000000612574</v>
      </c>
      <c r="L131" s="9" t="s">
        <v>532</v>
      </c>
      <c r="M131" s="9"/>
      <c r="N131" s="9">
        <v>15000</v>
      </c>
      <c r="O131" s="9">
        <v>19999.990000000002</v>
      </c>
      <c r="P131" s="9">
        <v>25</v>
      </c>
    </row>
    <row r="132" spans="1:16" hidden="1" x14ac:dyDescent="0.25">
      <c r="A132" s="8" t="str">
        <f t="shared" si="14"/>
        <v>Rigid and Semi Rigid Endoscopes and associated iteArthrex Limited</v>
      </c>
      <c r="B132" s="8" t="str">
        <f>VLOOKUP(J132,'Contract IDs'!A:D,4,0)</f>
        <v>Rigid and Semi Rigid Endoscopes and associated ite</v>
      </c>
      <c r="C132" s="8" t="str">
        <f>VLOOKUP(K132,'Supplier IDs'!A:C,3,0)</f>
        <v>Arthrex Limited</v>
      </c>
      <c r="D132" s="8">
        <f t="shared" si="9"/>
        <v>0</v>
      </c>
      <c r="E132" s="8">
        <f t="shared" si="10"/>
        <v>20000</v>
      </c>
      <c r="F132" s="8">
        <f t="shared" si="11"/>
        <v>24999.99</v>
      </c>
      <c r="G132" s="8">
        <f t="shared" si="12"/>
        <v>25</v>
      </c>
      <c r="H132" s="15">
        <f t="shared" si="13"/>
        <v>0</v>
      </c>
      <c r="I132" s="15" t="s">
        <v>372</v>
      </c>
      <c r="J132" s="10">
        <v>100000000733651</v>
      </c>
      <c r="K132" s="10">
        <v>100000000612574</v>
      </c>
      <c r="L132" s="9" t="s">
        <v>532</v>
      </c>
      <c r="M132" s="9"/>
      <c r="N132" s="9">
        <v>20000</v>
      </c>
      <c r="O132" s="9">
        <v>24999.99</v>
      </c>
      <c r="P132" s="9">
        <v>25</v>
      </c>
    </row>
    <row r="133" spans="1:16" hidden="1" x14ac:dyDescent="0.25">
      <c r="A133" s="8" t="str">
        <f t="shared" si="14"/>
        <v>Rigid and Semi Rigid Endoscopes and associated iteArthrex Limited</v>
      </c>
      <c r="B133" s="8" t="str">
        <f>VLOOKUP(J133,'Contract IDs'!A:D,4,0)</f>
        <v>Rigid and Semi Rigid Endoscopes and associated ite</v>
      </c>
      <c r="C133" s="8" t="str">
        <f>VLOOKUP(K133,'Supplier IDs'!A:C,3,0)</f>
        <v>Arthrex Limited</v>
      </c>
      <c r="D133" s="8">
        <f t="shared" si="9"/>
        <v>0</v>
      </c>
      <c r="E133" s="8">
        <f t="shared" si="10"/>
        <v>25000</v>
      </c>
      <c r="F133" s="8">
        <f t="shared" si="11"/>
        <v>29999.99</v>
      </c>
      <c r="G133" s="8">
        <f t="shared" si="12"/>
        <v>25</v>
      </c>
      <c r="H133" s="15">
        <f t="shared" si="13"/>
        <v>0</v>
      </c>
      <c r="I133" s="15" t="s">
        <v>372</v>
      </c>
      <c r="J133" s="10">
        <v>100000000733651</v>
      </c>
      <c r="K133" s="10">
        <v>100000000612574</v>
      </c>
      <c r="L133" s="9" t="s">
        <v>532</v>
      </c>
      <c r="M133" s="9"/>
      <c r="N133" s="9">
        <v>25000</v>
      </c>
      <c r="O133" s="9">
        <v>29999.99</v>
      </c>
      <c r="P133" s="9">
        <v>25</v>
      </c>
    </row>
    <row r="134" spans="1:16" hidden="1" x14ac:dyDescent="0.25">
      <c r="A134" s="8" t="str">
        <f t="shared" si="14"/>
        <v>Rigid and Semi Rigid Endoscopes and associated iteArthrex Limited</v>
      </c>
      <c r="B134" s="8" t="str">
        <f>VLOOKUP(J134,'Contract IDs'!A:D,4,0)</f>
        <v>Rigid and Semi Rigid Endoscopes and associated ite</v>
      </c>
      <c r="C134" s="8" t="str">
        <f>VLOOKUP(K134,'Supplier IDs'!A:C,3,0)</f>
        <v>Arthrex Limited</v>
      </c>
      <c r="D134" s="8">
        <f t="shared" si="9"/>
        <v>0</v>
      </c>
      <c r="E134" s="8">
        <f t="shared" si="10"/>
        <v>30000</v>
      </c>
      <c r="F134" s="8">
        <f t="shared" si="11"/>
        <v>39999.99</v>
      </c>
      <c r="G134" s="8">
        <f t="shared" si="12"/>
        <v>25</v>
      </c>
      <c r="H134" s="15">
        <f t="shared" si="13"/>
        <v>0</v>
      </c>
      <c r="I134" s="15" t="s">
        <v>372</v>
      </c>
      <c r="J134" s="10">
        <v>100000000733651</v>
      </c>
      <c r="K134" s="10">
        <v>100000000612574</v>
      </c>
      <c r="L134" s="9" t="s">
        <v>532</v>
      </c>
      <c r="M134" s="9"/>
      <c r="N134" s="9">
        <v>30000</v>
      </c>
      <c r="O134" s="9">
        <v>39999.99</v>
      </c>
      <c r="P134" s="9">
        <v>25</v>
      </c>
    </row>
    <row r="135" spans="1:16" hidden="1" x14ac:dyDescent="0.25">
      <c r="A135" s="8" t="str">
        <f t="shared" si="14"/>
        <v>Rigid and Semi Rigid Endoscopes and associated iteArthrex Limited</v>
      </c>
      <c r="B135" s="8" t="str">
        <f>VLOOKUP(J135,'Contract IDs'!A:D,4,0)</f>
        <v>Rigid and Semi Rigid Endoscopes and associated ite</v>
      </c>
      <c r="C135" s="8" t="str">
        <f>VLOOKUP(K135,'Supplier IDs'!A:C,3,0)</f>
        <v>Arthrex Limited</v>
      </c>
      <c r="D135" s="8">
        <f t="shared" si="9"/>
        <v>0</v>
      </c>
      <c r="E135" s="8">
        <f t="shared" si="10"/>
        <v>40000</v>
      </c>
      <c r="F135" s="8">
        <f t="shared" si="11"/>
        <v>49999.99</v>
      </c>
      <c r="G135" s="8">
        <f t="shared" si="12"/>
        <v>25</v>
      </c>
      <c r="H135" s="15">
        <f t="shared" si="13"/>
        <v>0</v>
      </c>
      <c r="I135" s="15" t="s">
        <v>372</v>
      </c>
      <c r="J135" s="10">
        <v>100000000733651</v>
      </c>
      <c r="K135" s="10">
        <v>100000000612574</v>
      </c>
      <c r="L135" s="9" t="s">
        <v>532</v>
      </c>
      <c r="M135" s="9"/>
      <c r="N135" s="9">
        <v>40000</v>
      </c>
      <c r="O135" s="9">
        <v>49999.99</v>
      </c>
      <c r="P135" s="9">
        <v>25</v>
      </c>
    </row>
    <row r="136" spans="1:16" hidden="1" x14ac:dyDescent="0.25">
      <c r="A136" s="8" t="str">
        <f t="shared" si="14"/>
        <v>Rigid and Semi Rigid Endoscopes and associated iteArthrex Limited</v>
      </c>
      <c r="B136" s="8" t="str">
        <f>VLOOKUP(J136,'Contract IDs'!A:D,4,0)</f>
        <v>Rigid and Semi Rigid Endoscopes and associated ite</v>
      </c>
      <c r="C136" s="8" t="str">
        <f>VLOOKUP(K136,'Supplier IDs'!A:C,3,0)</f>
        <v>Arthrex Limited</v>
      </c>
      <c r="D136" s="8">
        <f t="shared" si="9"/>
        <v>0</v>
      </c>
      <c r="E136" s="8">
        <f t="shared" si="10"/>
        <v>50000</v>
      </c>
      <c r="F136" s="8">
        <f t="shared" si="11"/>
        <v>59999.99</v>
      </c>
      <c r="G136" s="8">
        <f t="shared" si="12"/>
        <v>25</v>
      </c>
      <c r="H136" s="15">
        <f t="shared" si="13"/>
        <v>0</v>
      </c>
      <c r="I136" s="15" t="s">
        <v>372</v>
      </c>
      <c r="J136" s="10">
        <v>100000000733651</v>
      </c>
      <c r="K136" s="10">
        <v>100000000612574</v>
      </c>
      <c r="L136" s="9" t="s">
        <v>532</v>
      </c>
      <c r="M136" s="9"/>
      <c r="N136" s="9">
        <v>50000</v>
      </c>
      <c r="O136" s="9">
        <v>59999.99</v>
      </c>
      <c r="P136" s="9">
        <v>25</v>
      </c>
    </row>
    <row r="137" spans="1:16" hidden="1" x14ac:dyDescent="0.25">
      <c r="A137" s="8" t="str">
        <f t="shared" si="14"/>
        <v>Rigid and Semi Rigid Endoscopes and associated iteArthrex Limited</v>
      </c>
      <c r="B137" s="8" t="str">
        <f>VLOOKUP(J137,'Contract IDs'!A:D,4,0)</f>
        <v>Rigid and Semi Rigid Endoscopes and associated ite</v>
      </c>
      <c r="C137" s="8" t="str">
        <f>VLOOKUP(K137,'Supplier IDs'!A:C,3,0)</f>
        <v>Arthrex Limited</v>
      </c>
      <c r="D137" s="8">
        <f t="shared" si="9"/>
        <v>0</v>
      </c>
      <c r="E137" s="8">
        <f t="shared" si="10"/>
        <v>60000</v>
      </c>
      <c r="F137" s="8">
        <f t="shared" si="11"/>
        <v>69999.990000000005</v>
      </c>
      <c r="G137" s="8">
        <f t="shared" si="12"/>
        <v>25</v>
      </c>
      <c r="H137" s="15">
        <f t="shared" si="13"/>
        <v>0</v>
      </c>
      <c r="I137" s="15" t="s">
        <v>372</v>
      </c>
      <c r="J137" s="10">
        <v>100000000733651</v>
      </c>
      <c r="K137" s="10">
        <v>100000000612574</v>
      </c>
      <c r="L137" s="9" t="s">
        <v>532</v>
      </c>
      <c r="M137" s="9"/>
      <c r="N137" s="9">
        <v>60000</v>
      </c>
      <c r="O137" s="9">
        <v>69999.990000000005</v>
      </c>
      <c r="P137" s="9">
        <v>25</v>
      </c>
    </row>
    <row r="138" spans="1:16" hidden="1" x14ac:dyDescent="0.25">
      <c r="A138" s="8" t="str">
        <f t="shared" si="14"/>
        <v>Rigid and Semi Rigid Endoscopes and associated iteArthrex Limited</v>
      </c>
      <c r="B138" s="8" t="str">
        <f>VLOOKUP(J138,'Contract IDs'!A:D,4,0)</f>
        <v>Rigid and Semi Rigid Endoscopes and associated ite</v>
      </c>
      <c r="C138" s="8" t="str">
        <f>VLOOKUP(K138,'Supplier IDs'!A:C,3,0)</f>
        <v>Arthrex Limited</v>
      </c>
      <c r="D138" s="8">
        <f t="shared" ref="D138:D201" si="15">M138</f>
        <v>0</v>
      </c>
      <c r="E138" s="8">
        <f t="shared" ref="E138:E201" si="16">N138</f>
        <v>70000</v>
      </c>
      <c r="F138" s="8">
        <f t="shared" ref="F138:F201" si="17">O138</f>
        <v>79999.990000000005</v>
      </c>
      <c r="G138" s="8">
        <f t="shared" ref="G138:G201" si="18">P138</f>
        <v>25</v>
      </c>
      <c r="H138" s="15">
        <f t="shared" ref="H138:H201" si="19">Q138/100</f>
        <v>0</v>
      </c>
      <c r="I138" s="15" t="s">
        <v>372</v>
      </c>
      <c r="J138" s="10">
        <v>100000000733651</v>
      </c>
      <c r="K138" s="10">
        <v>100000000612574</v>
      </c>
      <c r="L138" s="9" t="s">
        <v>532</v>
      </c>
      <c r="M138" s="9"/>
      <c r="N138" s="9">
        <v>70000</v>
      </c>
      <c r="O138" s="9">
        <v>79999.990000000005</v>
      </c>
      <c r="P138" s="9">
        <v>25</v>
      </c>
    </row>
    <row r="139" spans="1:16" hidden="1" x14ac:dyDescent="0.25">
      <c r="A139" s="8" t="str">
        <f t="shared" si="14"/>
        <v>Rigid and Semi Rigid Endoscopes and associated iteArthrex Limited</v>
      </c>
      <c r="B139" s="8" t="str">
        <f>VLOOKUP(J139,'Contract IDs'!A:D,4,0)</f>
        <v>Rigid and Semi Rigid Endoscopes and associated ite</v>
      </c>
      <c r="C139" s="8" t="str">
        <f>VLOOKUP(K139,'Supplier IDs'!A:C,3,0)</f>
        <v>Arthrex Limited</v>
      </c>
      <c r="D139" s="8">
        <f t="shared" si="15"/>
        <v>0</v>
      </c>
      <c r="E139" s="8">
        <f t="shared" si="16"/>
        <v>80000</v>
      </c>
      <c r="F139" s="8">
        <f t="shared" si="17"/>
        <v>89999.99</v>
      </c>
      <c r="G139" s="8">
        <f t="shared" si="18"/>
        <v>25</v>
      </c>
      <c r="H139" s="15">
        <f t="shared" si="19"/>
        <v>0</v>
      </c>
      <c r="I139" s="15" t="s">
        <v>372</v>
      </c>
      <c r="J139" s="10">
        <v>100000000733651</v>
      </c>
      <c r="K139" s="10">
        <v>100000000612574</v>
      </c>
      <c r="L139" s="9" t="s">
        <v>532</v>
      </c>
      <c r="M139" s="9"/>
      <c r="N139" s="9">
        <v>80000</v>
      </c>
      <c r="O139" s="9">
        <v>89999.99</v>
      </c>
      <c r="P139" s="9">
        <v>25</v>
      </c>
    </row>
    <row r="140" spans="1:16" hidden="1" x14ac:dyDescent="0.25">
      <c r="A140" s="8" t="str">
        <f t="shared" si="14"/>
        <v>Rigid and Semi Rigid Endoscopes and associated iteArthrex Limited</v>
      </c>
      <c r="B140" s="8" t="str">
        <f>VLOOKUP(J140,'Contract IDs'!A:D,4,0)</f>
        <v>Rigid and Semi Rigid Endoscopes and associated ite</v>
      </c>
      <c r="C140" s="8" t="str">
        <f>VLOOKUP(K140,'Supplier IDs'!A:C,3,0)</f>
        <v>Arthrex Limited</v>
      </c>
      <c r="D140" s="8">
        <f t="shared" si="15"/>
        <v>0</v>
      </c>
      <c r="E140" s="8">
        <f t="shared" si="16"/>
        <v>90000</v>
      </c>
      <c r="F140" s="8">
        <f t="shared" si="17"/>
        <v>99999.99</v>
      </c>
      <c r="G140" s="8">
        <f t="shared" si="18"/>
        <v>25</v>
      </c>
      <c r="H140" s="15">
        <f t="shared" si="19"/>
        <v>0</v>
      </c>
      <c r="I140" s="15" t="s">
        <v>372</v>
      </c>
      <c r="J140" s="10">
        <v>100000000733651</v>
      </c>
      <c r="K140" s="10">
        <v>100000000612574</v>
      </c>
      <c r="L140" s="9" t="s">
        <v>532</v>
      </c>
      <c r="M140" s="9"/>
      <c r="N140" s="9">
        <v>90000</v>
      </c>
      <c r="O140" s="9">
        <v>99999.99</v>
      </c>
      <c r="P140" s="9">
        <v>25</v>
      </c>
    </row>
    <row r="141" spans="1:16" hidden="1" x14ac:dyDescent="0.25">
      <c r="A141" s="8" t="str">
        <f t="shared" si="14"/>
        <v>Rigid and Semi Rigid Endoscopes and associated iteArthrex Limited</v>
      </c>
      <c r="B141" s="8" t="str">
        <f>VLOOKUP(J141,'Contract IDs'!A:D,4,0)</f>
        <v>Rigid and Semi Rigid Endoscopes and associated ite</v>
      </c>
      <c r="C141" s="8" t="str">
        <f>VLOOKUP(K141,'Supplier IDs'!A:C,3,0)</f>
        <v>Arthrex Limited</v>
      </c>
      <c r="D141" s="8">
        <f t="shared" si="15"/>
        <v>0</v>
      </c>
      <c r="E141" s="8">
        <f t="shared" si="16"/>
        <v>100000</v>
      </c>
      <c r="F141" s="8">
        <f t="shared" si="17"/>
        <v>149999.99</v>
      </c>
      <c r="G141" s="8">
        <f t="shared" si="18"/>
        <v>27.5</v>
      </c>
      <c r="H141" s="15">
        <f t="shared" si="19"/>
        <v>0</v>
      </c>
      <c r="I141" s="15" t="s">
        <v>372</v>
      </c>
      <c r="J141" s="10">
        <v>100000000733651</v>
      </c>
      <c r="K141" s="10">
        <v>100000000612574</v>
      </c>
      <c r="L141" s="9" t="s">
        <v>532</v>
      </c>
      <c r="M141" s="9"/>
      <c r="N141" s="9">
        <v>100000</v>
      </c>
      <c r="O141" s="9">
        <v>149999.99</v>
      </c>
      <c r="P141" s="9">
        <v>27.5</v>
      </c>
    </row>
    <row r="142" spans="1:16" hidden="1" x14ac:dyDescent="0.25">
      <c r="A142" s="8" t="str">
        <f t="shared" si="14"/>
        <v>Rigid and Semi Rigid Endoscopes and associated iteArthrex Limited</v>
      </c>
      <c r="B142" s="8" t="str">
        <f>VLOOKUP(J142,'Contract IDs'!A:D,4,0)</f>
        <v>Rigid and Semi Rigid Endoscopes and associated ite</v>
      </c>
      <c r="C142" s="8" t="str">
        <f>VLOOKUP(K142,'Supplier IDs'!A:C,3,0)</f>
        <v>Arthrex Limited</v>
      </c>
      <c r="D142" s="8">
        <f t="shared" si="15"/>
        <v>0</v>
      </c>
      <c r="E142" s="8">
        <f t="shared" si="16"/>
        <v>150000</v>
      </c>
      <c r="F142" s="8">
        <f t="shared" si="17"/>
        <v>199999.99</v>
      </c>
      <c r="G142" s="8">
        <f t="shared" si="18"/>
        <v>30</v>
      </c>
      <c r="H142" s="15">
        <f t="shared" si="19"/>
        <v>0</v>
      </c>
      <c r="I142" s="15" t="s">
        <v>372</v>
      </c>
      <c r="J142" s="10">
        <v>100000000733651</v>
      </c>
      <c r="K142" s="10">
        <v>100000000612574</v>
      </c>
      <c r="L142" s="9" t="s">
        <v>532</v>
      </c>
      <c r="M142" s="9"/>
      <c r="N142" s="9">
        <v>150000</v>
      </c>
      <c r="O142" s="9">
        <v>199999.99</v>
      </c>
      <c r="P142" s="9">
        <v>30</v>
      </c>
    </row>
    <row r="143" spans="1:16" hidden="1" x14ac:dyDescent="0.25">
      <c r="A143" s="8" t="str">
        <f t="shared" si="14"/>
        <v>Rigid and Semi Rigid Endoscopes and associated iteArthrex Limited</v>
      </c>
      <c r="B143" s="8" t="str">
        <f>VLOOKUP(J143,'Contract IDs'!A:D,4,0)</f>
        <v>Rigid and Semi Rigid Endoscopes and associated ite</v>
      </c>
      <c r="C143" s="8" t="str">
        <f>VLOOKUP(K143,'Supplier IDs'!A:C,3,0)</f>
        <v>Arthrex Limited</v>
      </c>
      <c r="D143" s="8">
        <f t="shared" si="15"/>
        <v>0</v>
      </c>
      <c r="E143" s="8">
        <f t="shared" si="16"/>
        <v>200000</v>
      </c>
      <c r="F143" s="8">
        <f t="shared" si="17"/>
        <v>299999.99</v>
      </c>
      <c r="G143" s="8">
        <f t="shared" si="18"/>
        <v>30</v>
      </c>
      <c r="H143" s="15">
        <f t="shared" si="19"/>
        <v>0</v>
      </c>
      <c r="I143" s="15" t="s">
        <v>372</v>
      </c>
      <c r="J143" s="10">
        <v>100000000733651</v>
      </c>
      <c r="K143" s="10">
        <v>100000000612574</v>
      </c>
      <c r="L143" s="9" t="s">
        <v>532</v>
      </c>
      <c r="M143" s="9"/>
      <c r="N143" s="9">
        <v>200000</v>
      </c>
      <c r="O143" s="9">
        <v>299999.99</v>
      </c>
      <c r="P143" s="9">
        <v>30</v>
      </c>
    </row>
    <row r="144" spans="1:16" hidden="1" x14ac:dyDescent="0.25">
      <c r="A144" s="8" t="str">
        <f t="shared" si="14"/>
        <v>Rigid and Semi Rigid Endoscopes and associated iteArthrex Limited</v>
      </c>
      <c r="B144" s="8" t="str">
        <f>VLOOKUP(J144,'Contract IDs'!A:D,4,0)</f>
        <v>Rigid and Semi Rigid Endoscopes and associated ite</v>
      </c>
      <c r="C144" s="8" t="str">
        <f>VLOOKUP(K144,'Supplier IDs'!A:C,3,0)</f>
        <v>Arthrex Limited</v>
      </c>
      <c r="D144" s="8">
        <f t="shared" si="15"/>
        <v>0</v>
      </c>
      <c r="E144" s="8">
        <f t="shared" si="16"/>
        <v>300000</v>
      </c>
      <c r="F144" s="8">
        <f t="shared" si="17"/>
        <v>399999.99</v>
      </c>
      <c r="G144" s="8">
        <f t="shared" si="18"/>
        <v>30</v>
      </c>
      <c r="H144" s="15">
        <f t="shared" si="19"/>
        <v>0</v>
      </c>
      <c r="I144" s="15" t="s">
        <v>372</v>
      </c>
      <c r="J144" s="10">
        <v>100000000733651</v>
      </c>
      <c r="K144" s="10">
        <v>100000000612574</v>
      </c>
      <c r="L144" s="9" t="s">
        <v>532</v>
      </c>
      <c r="M144" s="9"/>
      <c r="N144" s="9">
        <v>300000</v>
      </c>
      <c r="O144" s="9">
        <v>399999.99</v>
      </c>
      <c r="P144" s="9">
        <v>30</v>
      </c>
    </row>
    <row r="145" spans="1:16" hidden="1" x14ac:dyDescent="0.25">
      <c r="A145" s="8" t="str">
        <f t="shared" si="14"/>
        <v>Rigid and Semi Rigid Endoscopes and associated iteArthrex Limited</v>
      </c>
      <c r="B145" s="8" t="str">
        <f>VLOOKUP(J145,'Contract IDs'!A:D,4,0)</f>
        <v>Rigid and Semi Rigid Endoscopes and associated ite</v>
      </c>
      <c r="C145" s="8" t="str">
        <f>VLOOKUP(K145,'Supplier IDs'!A:C,3,0)</f>
        <v>Arthrex Limited</v>
      </c>
      <c r="D145" s="8">
        <f t="shared" si="15"/>
        <v>0</v>
      </c>
      <c r="E145" s="8">
        <f t="shared" si="16"/>
        <v>400000</v>
      </c>
      <c r="F145" s="8">
        <f t="shared" si="17"/>
        <v>10000000</v>
      </c>
      <c r="G145" s="8">
        <f t="shared" si="18"/>
        <v>30</v>
      </c>
      <c r="H145" s="15">
        <f t="shared" si="19"/>
        <v>0</v>
      </c>
      <c r="I145" s="15" t="s">
        <v>372</v>
      </c>
      <c r="J145" s="10">
        <v>100000000733651</v>
      </c>
      <c r="K145" s="10">
        <v>100000000612574</v>
      </c>
      <c r="L145" s="9" t="s">
        <v>532</v>
      </c>
      <c r="M145" s="9"/>
      <c r="N145" s="9">
        <v>400000</v>
      </c>
      <c r="O145" s="9">
        <v>10000000</v>
      </c>
      <c r="P145" s="9">
        <v>30</v>
      </c>
    </row>
    <row r="146" spans="1:16" hidden="1" x14ac:dyDescent="0.25">
      <c r="A146" s="8" t="str">
        <f t="shared" si="14"/>
        <v>Rigid and Semi Rigid Endoscopes and associated iteOlympus Keymed Group Limited</v>
      </c>
      <c r="B146" s="8" t="str">
        <f>VLOOKUP(J146,'Contract IDs'!A:D,4,0)</f>
        <v>Rigid and Semi Rigid Endoscopes and associated ite</v>
      </c>
      <c r="C146" s="8" t="str">
        <f>VLOOKUP(K146,'Supplier IDs'!A:C,3,0)</f>
        <v>Olympus Keymed Group Limited</v>
      </c>
      <c r="D146" s="8">
        <f t="shared" si="15"/>
        <v>0</v>
      </c>
      <c r="E146" s="8">
        <f t="shared" si="16"/>
        <v>1</v>
      </c>
      <c r="F146" s="8">
        <f t="shared" si="17"/>
        <v>4999.99</v>
      </c>
      <c r="G146" s="8">
        <f t="shared" si="18"/>
        <v>0</v>
      </c>
      <c r="H146" s="15">
        <f t="shared" si="19"/>
        <v>0</v>
      </c>
      <c r="I146" s="15" t="s">
        <v>372</v>
      </c>
      <c r="J146" s="10">
        <v>100000000733651</v>
      </c>
      <c r="K146" s="10">
        <v>100000000612598</v>
      </c>
      <c r="L146" s="9" t="s">
        <v>532</v>
      </c>
      <c r="M146" s="9"/>
      <c r="N146" s="9">
        <v>1</v>
      </c>
      <c r="O146" s="9">
        <v>4999.99</v>
      </c>
      <c r="P146" s="9">
        <v>0</v>
      </c>
    </row>
    <row r="147" spans="1:16" hidden="1" x14ac:dyDescent="0.25">
      <c r="A147" s="8" t="str">
        <f t="shared" si="14"/>
        <v>Rigid and Semi Rigid Endoscopes and associated iteOlympus Keymed Group Limited</v>
      </c>
      <c r="B147" s="8" t="str">
        <f>VLOOKUP(J147,'Contract IDs'!A:D,4,0)</f>
        <v>Rigid and Semi Rigid Endoscopes and associated ite</v>
      </c>
      <c r="C147" s="8" t="str">
        <f>VLOOKUP(K147,'Supplier IDs'!A:C,3,0)</f>
        <v>Olympus Keymed Group Limited</v>
      </c>
      <c r="D147" s="8">
        <f t="shared" si="15"/>
        <v>0</v>
      </c>
      <c r="E147" s="8">
        <f t="shared" si="16"/>
        <v>5000</v>
      </c>
      <c r="F147" s="8">
        <f t="shared" si="17"/>
        <v>9999.99</v>
      </c>
      <c r="G147" s="8">
        <f t="shared" si="18"/>
        <v>0</v>
      </c>
      <c r="H147" s="15">
        <f t="shared" si="19"/>
        <v>0</v>
      </c>
      <c r="I147" s="15" t="s">
        <v>372</v>
      </c>
      <c r="J147" s="10">
        <v>100000000733651</v>
      </c>
      <c r="K147" s="10">
        <v>100000000612598</v>
      </c>
      <c r="L147" s="9" t="s">
        <v>532</v>
      </c>
      <c r="M147" s="9"/>
      <c r="N147" s="9">
        <v>5000</v>
      </c>
      <c r="O147" s="9">
        <v>9999.99</v>
      </c>
      <c r="P147" s="9">
        <v>0</v>
      </c>
    </row>
    <row r="148" spans="1:16" hidden="1" x14ac:dyDescent="0.25">
      <c r="A148" s="8" t="str">
        <f t="shared" si="14"/>
        <v>Rigid and Semi Rigid Endoscopes and associated iteOlympus Keymed Group Limited</v>
      </c>
      <c r="B148" s="8" t="str">
        <f>VLOOKUP(J148,'Contract IDs'!A:D,4,0)</f>
        <v>Rigid and Semi Rigid Endoscopes and associated ite</v>
      </c>
      <c r="C148" s="8" t="str">
        <f>VLOOKUP(K148,'Supplier IDs'!A:C,3,0)</f>
        <v>Olympus Keymed Group Limited</v>
      </c>
      <c r="D148" s="8">
        <f t="shared" si="15"/>
        <v>0</v>
      </c>
      <c r="E148" s="8">
        <f t="shared" si="16"/>
        <v>10000</v>
      </c>
      <c r="F148" s="8">
        <f t="shared" si="17"/>
        <v>14999.99</v>
      </c>
      <c r="G148" s="8">
        <f t="shared" si="18"/>
        <v>4</v>
      </c>
      <c r="H148" s="15">
        <f t="shared" si="19"/>
        <v>0</v>
      </c>
      <c r="I148" s="15" t="s">
        <v>372</v>
      </c>
      <c r="J148" s="10">
        <v>100000000733651</v>
      </c>
      <c r="K148" s="10">
        <v>100000000612598</v>
      </c>
      <c r="L148" s="9" t="s">
        <v>532</v>
      </c>
      <c r="M148" s="9"/>
      <c r="N148" s="9">
        <v>10000</v>
      </c>
      <c r="O148" s="9">
        <v>14999.99</v>
      </c>
      <c r="P148" s="9">
        <v>4</v>
      </c>
    </row>
    <row r="149" spans="1:16" hidden="1" x14ac:dyDescent="0.25">
      <c r="A149" s="8" t="str">
        <f t="shared" si="14"/>
        <v>Rigid and Semi Rigid Endoscopes and associated iteOlympus Keymed Group Limited</v>
      </c>
      <c r="B149" s="8" t="str">
        <f>VLOOKUP(J149,'Contract IDs'!A:D,4,0)</f>
        <v>Rigid and Semi Rigid Endoscopes and associated ite</v>
      </c>
      <c r="C149" s="8" t="str">
        <f>VLOOKUP(K149,'Supplier IDs'!A:C,3,0)</f>
        <v>Olympus Keymed Group Limited</v>
      </c>
      <c r="D149" s="8">
        <f t="shared" si="15"/>
        <v>0</v>
      </c>
      <c r="E149" s="8">
        <f t="shared" si="16"/>
        <v>15000</v>
      </c>
      <c r="F149" s="8">
        <f t="shared" si="17"/>
        <v>19999.990000000002</v>
      </c>
      <c r="G149" s="8">
        <f t="shared" si="18"/>
        <v>6</v>
      </c>
      <c r="H149" s="15">
        <f t="shared" si="19"/>
        <v>0</v>
      </c>
      <c r="I149" s="15" t="s">
        <v>372</v>
      </c>
      <c r="J149" s="10">
        <v>100000000733651</v>
      </c>
      <c r="K149" s="10">
        <v>100000000612598</v>
      </c>
      <c r="L149" s="9" t="s">
        <v>532</v>
      </c>
      <c r="M149" s="9"/>
      <c r="N149" s="9">
        <v>15000</v>
      </c>
      <c r="O149" s="9">
        <v>19999.990000000002</v>
      </c>
      <c r="P149" s="9">
        <v>6</v>
      </c>
    </row>
    <row r="150" spans="1:16" hidden="1" x14ac:dyDescent="0.25">
      <c r="A150" s="8" t="str">
        <f t="shared" si="14"/>
        <v>Rigid and Semi Rigid Endoscopes and associated iteOlympus Keymed Group Limited</v>
      </c>
      <c r="B150" s="8" t="str">
        <f>VLOOKUP(J150,'Contract IDs'!A:D,4,0)</f>
        <v>Rigid and Semi Rigid Endoscopes and associated ite</v>
      </c>
      <c r="C150" s="8" t="str">
        <f>VLOOKUP(K150,'Supplier IDs'!A:C,3,0)</f>
        <v>Olympus Keymed Group Limited</v>
      </c>
      <c r="D150" s="8">
        <f t="shared" si="15"/>
        <v>0</v>
      </c>
      <c r="E150" s="8">
        <f t="shared" si="16"/>
        <v>20000</v>
      </c>
      <c r="F150" s="8">
        <f t="shared" si="17"/>
        <v>24999.99</v>
      </c>
      <c r="G150" s="8">
        <f t="shared" si="18"/>
        <v>8</v>
      </c>
      <c r="H150" s="15">
        <f t="shared" si="19"/>
        <v>0</v>
      </c>
      <c r="I150" s="15" t="s">
        <v>372</v>
      </c>
      <c r="J150" s="10">
        <v>100000000733651</v>
      </c>
      <c r="K150" s="10">
        <v>100000000612598</v>
      </c>
      <c r="L150" s="9" t="s">
        <v>532</v>
      </c>
      <c r="M150" s="9"/>
      <c r="N150" s="9">
        <v>20000</v>
      </c>
      <c r="O150" s="9">
        <v>24999.99</v>
      </c>
      <c r="P150" s="9">
        <v>8</v>
      </c>
    </row>
    <row r="151" spans="1:16" hidden="1" x14ac:dyDescent="0.25">
      <c r="A151" s="8" t="str">
        <f t="shared" si="14"/>
        <v>Rigid and Semi Rigid Endoscopes and associated iteOlympus Keymed Group Limited</v>
      </c>
      <c r="B151" s="8" t="str">
        <f>VLOOKUP(J151,'Contract IDs'!A:D,4,0)</f>
        <v>Rigid and Semi Rigid Endoscopes and associated ite</v>
      </c>
      <c r="C151" s="8" t="str">
        <f>VLOOKUP(K151,'Supplier IDs'!A:C,3,0)</f>
        <v>Olympus Keymed Group Limited</v>
      </c>
      <c r="D151" s="8">
        <f t="shared" si="15"/>
        <v>0</v>
      </c>
      <c r="E151" s="8">
        <f t="shared" si="16"/>
        <v>25000</v>
      </c>
      <c r="F151" s="8">
        <f t="shared" si="17"/>
        <v>29999.99</v>
      </c>
      <c r="G151" s="8">
        <f t="shared" si="18"/>
        <v>8</v>
      </c>
      <c r="H151" s="15">
        <f t="shared" si="19"/>
        <v>0</v>
      </c>
      <c r="I151" s="15" t="s">
        <v>372</v>
      </c>
      <c r="J151" s="10">
        <v>100000000733651</v>
      </c>
      <c r="K151" s="10">
        <v>100000000612598</v>
      </c>
      <c r="L151" s="9" t="s">
        <v>532</v>
      </c>
      <c r="M151" s="9"/>
      <c r="N151" s="9">
        <v>25000</v>
      </c>
      <c r="O151" s="9">
        <v>29999.99</v>
      </c>
      <c r="P151" s="9">
        <v>8</v>
      </c>
    </row>
    <row r="152" spans="1:16" hidden="1" x14ac:dyDescent="0.25">
      <c r="A152" s="8" t="str">
        <f t="shared" si="14"/>
        <v>Rigid and Semi Rigid Endoscopes and associated iteOlympus Keymed Group Limited</v>
      </c>
      <c r="B152" s="8" t="str">
        <f>VLOOKUP(J152,'Contract IDs'!A:D,4,0)</f>
        <v>Rigid and Semi Rigid Endoscopes and associated ite</v>
      </c>
      <c r="C152" s="8" t="str">
        <f>VLOOKUP(K152,'Supplier IDs'!A:C,3,0)</f>
        <v>Olympus Keymed Group Limited</v>
      </c>
      <c r="D152" s="8">
        <f t="shared" si="15"/>
        <v>0</v>
      </c>
      <c r="E152" s="8">
        <f t="shared" si="16"/>
        <v>30000</v>
      </c>
      <c r="F152" s="8">
        <f t="shared" si="17"/>
        <v>39999.99</v>
      </c>
      <c r="G152" s="8">
        <f t="shared" si="18"/>
        <v>8</v>
      </c>
      <c r="H152" s="15">
        <f t="shared" si="19"/>
        <v>0</v>
      </c>
      <c r="I152" s="15" t="s">
        <v>372</v>
      </c>
      <c r="J152" s="10">
        <v>100000000733651</v>
      </c>
      <c r="K152" s="10">
        <v>100000000612598</v>
      </c>
      <c r="L152" s="9" t="s">
        <v>532</v>
      </c>
      <c r="M152" s="9"/>
      <c r="N152" s="9">
        <v>30000</v>
      </c>
      <c r="O152" s="9">
        <v>39999.99</v>
      </c>
      <c r="P152" s="9">
        <v>8</v>
      </c>
    </row>
    <row r="153" spans="1:16" hidden="1" x14ac:dyDescent="0.25">
      <c r="A153" s="8" t="str">
        <f t="shared" si="14"/>
        <v>Rigid and Semi Rigid Endoscopes and associated iteOlympus Keymed Group Limited</v>
      </c>
      <c r="B153" s="8" t="str">
        <f>VLOOKUP(J153,'Contract IDs'!A:D,4,0)</f>
        <v>Rigid and Semi Rigid Endoscopes and associated ite</v>
      </c>
      <c r="C153" s="8" t="str">
        <f>VLOOKUP(K153,'Supplier IDs'!A:C,3,0)</f>
        <v>Olympus Keymed Group Limited</v>
      </c>
      <c r="D153" s="8">
        <f t="shared" si="15"/>
        <v>0</v>
      </c>
      <c r="E153" s="8">
        <f t="shared" si="16"/>
        <v>40000</v>
      </c>
      <c r="F153" s="8">
        <f t="shared" si="17"/>
        <v>49999.99</v>
      </c>
      <c r="G153" s="8">
        <f t="shared" si="18"/>
        <v>8</v>
      </c>
      <c r="H153" s="15">
        <f t="shared" si="19"/>
        <v>0</v>
      </c>
      <c r="I153" s="15" t="s">
        <v>372</v>
      </c>
      <c r="J153" s="10">
        <v>100000000733651</v>
      </c>
      <c r="K153" s="10">
        <v>100000000612598</v>
      </c>
      <c r="L153" s="9" t="s">
        <v>532</v>
      </c>
      <c r="M153" s="9"/>
      <c r="N153" s="9">
        <v>40000</v>
      </c>
      <c r="O153" s="9">
        <v>49999.99</v>
      </c>
      <c r="P153" s="9">
        <v>8</v>
      </c>
    </row>
    <row r="154" spans="1:16" hidden="1" x14ac:dyDescent="0.25">
      <c r="A154" s="8" t="str">
        <f t="shared" si="14"/>
        <v>Rigid and Semi Rigid Endoscopes and associated iteOlympus Keymed Group Limited</v>
      </c>
      <c r="B154" s="8" t="str">
        <f>VLOOKUP(J154,'Contract IDs'!A:D,4,0)</f>
        <v>Rigid and Semi Rigid Endoscopes and associated ite</v>
      </c>
      <c r="C154" s="8" t="str">
        <f>VLOOKUP(K154,'Supplier IDs'!A:C,3,0)</f>
        <v>Olympus Keymed Group Limited</v>
      </c>
      <c r="D154" s="8">
        <f t="shared" si="15"/>
        <v>0</v>
      </c>
      <c r="E154" s="8">
        <f t="shared" si="16"/>
        <v>50000</v>
      </c>
      <c r="F154" s="8">
        <f t="shared" si="17"/>
        <v>59999.99</v>
      </c>
      <c r="G154" s="8">
        <f t="shared" si="18"/>
        <v>10</v>
      </c>
      <c r="H154" s="15">
        <f t="shared" si="19"/>
        <v>0</v>
      </c>
      <c r="I154" s="15" t="s">
        <v>372</v>
      </c>
      <c r="J154" s="10">
        <v>100000000733651</v>
      </c>
      <c r="K154" s="10">
        <v>100000000612598</v>
      </c>
      <c r="L154" s="9" t="s">
        <v>532</v>
      </c>
      <c r="M154" s="9"/>
      <c r="N154" s="9">
        <v>50000</v>
      </c>
      <c r="O154" s="9">
        <v>59999.99</v>
      </c>
      <c r="P154" s="9">
        <v>10</v>
      </c>
    </row>
    <row r="155" spans="1:16" hidden="1" x14ac:dyDescent="0.25">
      <c r="A155" s="8" t="str">
        <f t="shared" si="14"/>
        <v>Rigid and Semi Rigid Endoscopes and associated iteOlympus Keymed Group Limited</v>
      </c>
      <c r="B155" s="8" t="str">
        <f>VLOOKUP(J155,'Contract IDs'!A:D,4,0)</f>
        <v>Rigid and Semi Rigid Endoscopes and associated ite</v>
      </c>
      <c r="C155" s="8" t="str">
        <f>VLOOKUP(K155,'Supplier IDs'!A:C,3,0)</f>
        <v>Olympus Keymed Group Limited</v>
      </c>
      <c r="D155" s="8">
        <f t="shared" si="15"/>
        <v>0</v>
      </c>
      <c r="E155" s="8">
        <f t="shared" si="16"/>
        <v>60000</v>
      </c>
      <c r="F155" s="8">
        <f t="shared" si="17"/>
        <v>69999.990000000005</v>
      </c>
      <c r="G155" s="8">
        <f t="shared" si="18"/>
        <v>10</v>
      </c>
      <c r="H155" s="15">
        <f t="shared" si="19"/>
        <v>0</v>
      </c>
      <c r="I155" s="15" t="s">
        <v>372</v>
      </c>
      <c r="J155" s="10">
        <v>100000000733651</v>
      </c>
      <c r="K155" s="10">
        <v>100000000612598</v>
      </c>
      <c r="L155" s="9" t="s">
        <v>532</v>
      </c>
      <c r="M155" s="9"/>
      <c r="N155" s="9">
        <v>60000</v>
      </c>
      <c r="O155" s="9">
        <v>69999.990000000005</v>
      </c>
      <c r="P155" s="9">
        <v>10</v>
      </c>
    </row>
    <row r="156" spans="1:16" hidden="1" x14ac:dyDescent="0.25">
      <c r="A156" s="8" t="str">
        <f t="shared" si="14"/>
        <v>Rigid and Semi Rigid Endoscopes and associated iteOlympus Keymed Group Limited</v>
      </c>
      <c r="B156" s="8" t="str">
        <f>VLOOKUP(J156,'Contract IDs'!A:D,4,0)</f>
        <v>Rigid and Semi Rigid Endoscopes and associated ite</v>
      </c>
      <c r="C156" s="8" t="str">
        <f>VLOOKUP(K156,'Supplier IDs'!A:C,3,0)</f>
        <v>Olympus Keymed Group Limited</v>
      </c>
      <c r="D156" s="8">
        <f t="shared" si="15"/>
        <v>0</v>
      </c>
      <c r="E156" s="8">
        <f t="shared" si="16"/>
        <v>70000</v>
      </c>
      <c r="F156" s="8">
        <f t="shared" si="17"/>
        <v>79999.990000000005</v>
      </c>
      <c r="G156" s="8">
        <f t="shared" si="18"/>
        <v>12</v>
      </c>
      <c r="H156" s="15">
        <f t="shared" si="19"/>
        <v>0</v>
      </c>
      <c r="I156" s="15" t="s">
        <v>372</v>
      </c>
      <c r="J156" s="10">
        <v>100000000733651</v>
      </c>
      <c r="K156" s="10">
        <v>100000000612598</v>
      </c>
      <c r="L156" s="9" t="s">
        <v>532</v>
      </c>
      <c r="M156" s="9"/>
      <c r="N156" s="9">
        <v>70000</v>
      </c>
      <c r="O156" s="9">
        <v>79999.990000000005</v>
      </c>
      <c r="P156" s="9">
        <v>12</v>
      </c>
    </row>
    <row r="157" spans="1:16" hidden="1" x14ac:dyDescent="0.25">
      <c r="A157" s="8" t="str">
        <f t="shared" si="14"/>
        <v>Rigid and Semi Rigid Endoscopes and associated iteOlympus Keymed Group Limited</v>
      </c>
      <c r="B157" s="8" t="str">
        <f>VLOOKUP(J157,'Contract IDs'!A:D,4,0)</f>
        <v>Rigid and Semi Rigid Endoscopes and associated ite</v>
      </c>
      <c r="C157" s="8" t="str">
        <f>VLOOKUP(K157,'Supplier IDs'!A:C,3,0)</f>
        <v>Olympus Keymed Group Limited</v>
      </c>
      <c r="D157" s="8">
        <f t="shared" si="15"/>
        <v>0</v>
      </c>
      <c r="E157" s="8">
        <f t="shared" si="16"/>
        <v>80000</v>
      </c>
      <c r="F157" s="8">
        <f t="shared" si="17"/>
        <v>89999.99</v>
      </c>
      <c r="G157" s="8">
        <f t="shared" si="18"/>
        <v>12</v>
      </c>
      <c r="H157" s="15">
        <f t="shared" si="19"/>
        <v>0</v>
      </c>
      <c r="I157" s="15" t="s">
        <v>372</v>
      </c>
      <c r="J157" s="10">
        <v>100000000733651</v>
      </c>
      <c r="K157" s="10">
        <v>100000000612598</v>
      </c>
      <c r="L157" s="9" t="s">
        <v>532</v>
      </c>
      <c r="M157" s="9"/>
      <c r="N157" s="9">
        <v>80000</v>
      </c>
      <c r="O157" s="9">
        <v>89999.99</v>
      </c>
      <c r="P157" s="9">
        <v>12</v>
      </c>
    </row>
    <row r="158" spans="1:16" hidden="1" x14ac:dyDescent="0.25">
      <c r="A158" s="8" t="str">
        <f t="shared" si="14"/>
        <v>Rigid and Semi Rigid Endoscopes and associated iteOlympus Keymed Group Limited</v>
      </c>
      <c r="B158" s="8" t="str">
        <f>VLOOKUP(J158,'Contract IDs'!A:D,4,0)</f>
        <v>Rigid and Semi Rigid Endoscopes and associated ite</v>
      </c>
      <c r="C158" s="8" t="str">
        <f>VLOOKUP(K158,'Supplier IDs'!A:C,3,0)</f>
        <v>Olympus Keymed Group Limited</v>
      </c>
      <c r="D158" s="8">
        <f t="shared" si="15"/>
        <v>0</v>
      </c>
      <c r="E158" s="8">
        <f t="shared" si="16"/>
        <v>90000</v>
      </c>
      <c r="F158" s="8">
        <f t="shared" si="17"/>
        <v>99999.99</v>
      </c>
      <c r="G158" s="8">
        <f t="shared" si="18"/>
        <v>13</v>
      </c>
      <c r="H158" s="15">
        <f t="shared" si="19"/>
        <v>0</v>
      </c>
      <c r="I158" s="15" t="s">
        <v>372</v>
      </c>
      <c r="J158" s="10">
        <v>100000000733651</v>
      </c>
      <c r="K158" s="10">
        <v>100000000612598</v>
      </c>
      <c r="L158" s="9" t="s">
        <v>532</v>
      </c>
      <c r="M158" s="9"/>
      <c r="N158" s="9">
        <v>90000</v>
      </c>
      <c r="O158" s="9">
        <v>99999.99</v>
      </c>
      <c r="P158" s="9">
        <v>13</v>
      </c>
    </row>
    <row r="159" spans="1:16" hidden="1" x14ac:dyDescent="0.25">
      <c r="A159" s="8" t="str">
        <f t="shared" si="14"/>
        <v>Rigid and Semi Rigid Endoscopes and associated iteOlympus Keymed Group Limited</v>
      </c>
      <c r="B159" s="8" t="str">
        <f>VLOOKUP(J159,'Contract IDs'!A:D,4,0)</f>
        <v>Rigid and Semi Rigid Endoscopes and associated ite</v>
      </c>
      <c r="C159" s="8" t="str">
        <f>VLOOKUP(K159,'Supplier IDs'!A:C,3,0)</f>
        <v>Olympus Keymed Group Limited</v>
      </c>
      <c r="D159" s="8">
        <f t="shared" si="15"/>
        <v>0</v>
      </c>
      <c r="E159" s="8">
        <f t="shared" si="16"/>
        <v>100000</v>
      </c>
      <c r="F159" s="8">
        <f t="shared" si="17"/>
        <v>149999.99</v>
      </c>
      <c r="G159" s="8">
        <f t="shared" si="18"/>
        <v>15</v>
      </c>
      <c r="H159" s="15">
        <f t="shared" si="19"/>
        <v>0</v>
      </c>
      <c r="I159" s="15" t="s">
        <v>372</v>
      </c>
      <c r="J159" s="10">
        <v>100000000733651</v>
      </c>
      <c r="K159" s="10">
        <v>100000000612598</v>
      </c>
      <c r="L159" s="9" t="s">
        <v>532</v>
      </c>
      <c r="M159" s="9"/>
      <c r="N159" s="9">
        <v>100000</v>
      </c>
      <c r="O159" s="9">
        <v>149999.99</v>
      </c>
      <c r="P159" s="9">
        <v>15</v>
      </c>
    </row>
    <row r="160" spans="1:16" hidden="1" x14ac:dyDescent="0.25">
      <c r="A160" s="8" t="str">
        <f t="shared" si="14"/>
        <v>Rigid and Semi Rigid Endoscopes and associated iteOlympus Keymed Group Limited</v>
      </c>
      <c r="B160" s="8" t="str">
        <f>VLOOKUP(J160,'Contract IDs'!A:D,4,0)</f>
        <v>Rigid and Semi Rigid Endoscopes and associated ite</v>
      </c>
      <c r="C160" s="8" t="str">
        <f>VLOOKUP(K160,'Supplier IDs'!A:C,3,0)</f>
        <v>Olympus Keymed Group Limited</v>
      </c>
      <c r="D160" s="8">
        <f t="shared" si="15"/>
        <v>0</v>
      </c>
      <c r="E160" s="8">
        <f t="shared" si="16"/>
        <v>150000</v>
      </c>
      <c r="F160" s="8">
        <f t="shared" si="17"/>
        <v>199999.99</v>
      </c>
      <c r="G160" s="8">
        <f t="shared" si="18"/>
        <v>20</v>
      </c>
      <c r="H160" s="15">
        <f t="shared" si="19"/>
        <v>0</v>
      </c>
      <c r="I160" s="15" t="s">
        <v>372</v>
      </c>
      <c r="J160" s="10">
        <v>100000000733651</v>
      </c>
      <c r="K160" s="10">
        <v>100000000612598</v>
      </c>
      <c r="L160" s="9" t="s">
        <v>532</v>
      </c>
      <c r="M160" s="9"/>
      <c r="N160" s="9">
        <v>150000</v>
      </c>
      <c r="O160" s="9">
        <v>199999.99</v>
      </c>
      <c r="P160" s="9">
        <v>20</v>
      </c>
    </row>
    <row r="161" spans="1:16" hidden="1" x14ac:dyDescent="0.25">
      <c r="A161" s="8" t="str">
        <f t="shared" si="14"/>
        <v>Rigid and Semi Rigid Endoscopes and associated iteOlympus Keymed Group Limited</v>
      </c>
      <c r="B161" s="8" t="str">
        <f>VLOOKUP(J161,'Contract IDs'!A:D,4,0)</f>
        <v>Rigid and Semi Rigid Endoscopes and associated ite</v>
      </c>
      <c r="C161" s="8" t="str">
        <f>VLOOKUP(K161,'Supplier IDs'!A:C,3,0)</f>
        <v>Olympus Keymed Group Limited</v>
      </c>
      <c r="D161" s="8">
        <f t="shared" si="15"/>
        <v>0</v>
      </c>
      <c r="E161" s="8">
        <f t="shared" si="16"/>
        <v>200000</v>
      </c>
      <c r="F161" s="8">
        <f t="shared" si="17"/>
        <v>299999.99</v>
      </c>
      <c r="G161" s="8">
        <f t="shared" si="18"/>
        <v>25</v>
      </c>
      <c r="H161" s="15">
        <f t="shared" si="19"/>
        <v>0</v>
      </c>
      <c r="I161" s="15" t="s">
        <v>372</v>
      </c>
      <c r="J161" s="10">
        <v>100000000733651</v>
      </c>
      <c r="K161" s="10">
        <v>100000000612598</v>
      </c>
      <c r="L161" s="9" t="s">
        <v>532</v>
      </c>
      <c r="M161" s="9"/>
      <c r="N161" s="9">
        <v>200000</v>
      </c>
      <c r="O161" s="9">
        <v>299999.99</v>
      </c>
      <c r="P161" s="9">
        <v>25</v>
      </c>
    </row>
    <row r="162" spans="1:16" hidden="1" x14ac:dyDescent="0.25">
      <c r="A162" s="8" t="str">
        <f t="shared" si="14"/>
        <v>Rigid and Semi Rigid Endoscopes and associated iteOlympus Keymed Group Limited</v>
      </c>
      <c r="B162" s="8" t="str">
        <f>VLOOKUP(J162,'Contract IDs'!A:D,4,0)</f>
        <v>Rigid and Semi Rigid Endoscopes and associated ite</v>
      </c>
      <c r="C162" s="8" t="str">
        <f>VLOOKUP(K162,'Supplier IDs'!A:C,3,0)</f>
        <v>Olympus Keymed Group Limited</v>
      </c>
      <c r="D162" s="8">
        <f t="shared" si="15"/>
        <v>0</v>
      </c>
      <c r="E162" s="8">
        <f t="shared" si="16"/>
        <v>300000</v>
      </c>
      <c r="F162" s="8">
        <f t="shared" si="17"/>
        <v>399999.99</v>
      </c>
      <c r="G162" s="8">
        <f t="shared" si="18"/>
        <v>28</v>
      </c>
      <c r="H162" s="15">
        <f t="shared" si="19"/>
        <v>0</v>
      </c>
      <c r="I162" s="15" t="s">
        <v>372</v>
      </c>
      <c r="J162" s="10">
        <v>100000000733651</v>
      </c>
      <c r="K162" s="10">
        <v>100000000612598</v>
      </c>
      <c r="L162" s="9" t="s">
        <v>532</v>
      </c>
      <c r="M162" s="9"/>
      <c r="N162" s="9">
        <v>300000</v>
      </c>
      <c r="O162" s="9">
        <v>399999.99</v>
      </c>
      <c r="P162" s="9">
        <v>28</v>
      </c>
    </row>
    <row r="163" spans="1:16" hidden="1" x14ac:dyDescent="0.25">
      <c r="A163" s="8" t="str">
        <f t="shared" si="14"/>
        <v>Rigid and Semi Rigid Endoscopes and associated iteOlympus Keymed Group Limited</v>
      </c>
      <c r="B163" s="8" t="str">
        <f>VLOOKUP(J163,'Contract IDs'!A:D,4,0)</f>
        <v>Rigid and Semi Rigid Endoscopes and associated ite</v>
      </c>
      <c r="C163" s="8" t="str">
        <f>VLOOKUP(K163,'Supplier IDs'!A:C,3,0)</f>
        <v>Olympus Keymed Group Limited</v>
      </c>
      <c r="D163" s="8">
        <f t="shared" si="15"/>
        <v>0</v>
      </c>
      <c r="E163" s="8">
        <f t="shared" si="16"/>
        <v>400000</v>
      </c>
      <c r="F163" s="8">
        <f t="shared" si="17"/>
        <v>499999.99</v>
      </c>
      <c r="G163" s="8">
        <f t="shared" si="18"/>
        <v>31</v>
      </c>
      <c r="H163" s="15">
        <f t="shared" si="19"/>
        <v>0</v>
      </c>
      <c r="I163" s="15" t="s">
        <v>372</v>
      </c>
      <c r="J163" s="10">
        <v>100000000733651</v>
      </c>
      <c r="K163" s="10">
        <v>100000000612598</v>
      </c>
      <c r="L163" s="9" t="s">
        <v>532</v>
      </c>
      <c r="M163" s="9"/>
      <c r="N163" s="9">
        <v>400000</v>
      </c>
      <c r="O163" s="9">
        <v>499999.99</v>
      </c>
      <c r="P163" s="9">
        <v>31</v>
      </c>
    </row>
    <row r="164" spans="1:16" hidden="1" x14ac:dyDescent="0.25">
      <c r="A164" s="8" t="str">
        <f t="shared" si="14"/>
        <v>Rigid and Semi Rigid Endoscopes and associated iteOlympus Keymed Group Limited</v>
      </c>
      <c r="B164" s="8" t="str">
        <f>VLOOKUP(J164,'Contract IDs'!A:D,4,0)</f>
        <v>Rigid and Semi Rigid Endoscopes and associated ite</v>
      </c>
      <c r="C164" s="8" t="str">
        <f>VLOOKUP(K164,'Supplier IDs'!A:C,3,0)</f>
        <v>Olympus Keymed Group Limited</v>
      </c>
      <c r="D164" s="8">
        <f t="shared" si="15"/>
        <v>0</v>
      </c>
      <c r="E164" s="8">
        <f t="shared" si="16"/>
        <v>499999.99</v>
      </c>
      <c r="F164" s="8">
        <f t="shared" si="17"/>
        <v>99999999</v>
      </c>
      <c r="G164" s="8">
        <f t="shared" si="18"/>
        <v>33</v>
      </c>
      <c r="H164" s="15">
        <f t="shared" si="19"/>
        <v>0</v>
      </c>
      <c r="I164" s="15" t="s">
        <v>372</v>
      </c>
      <c r="J164" s="10">
        <v>100000000733651</v>
      </c>
      <c r="K164" s="10">
        <v>100000000612598</v>
      </c>
      <c r="L164" s="9" t="s">
        <v>532</v>
      </c>
      <c r="M164" s="9"/>
      <c r="N164" s="9">
        <v>499999.99</v>
      </c>
      <c r="O164" s="9">
        <v>99999999</v>
      </c>
      <c r="P164" s="9">
        <v>33</v>
      </c>
    </row>
    <row r="165" spans="1:16" hidden="1" x14ac:dyDescent="0.25">
      <c r="A165" s="8" t="str">
        <f t="shared" si="14"/>
        <v>Rigid and Semi Rigid Endoscopes and associated iteKarl Storz Endoscopy (UK) Limited</v>
      </c>
      <c r="B165" s="8" t="str">
        <f>VLOOKUP(J165,'Contract IDs'!A:D,4,0)</f>
        <v>Rigid and Semi Rigid Endoscopes and associated ite</v>
      </c>
      <c r="C165" s="8" t="str">
        <f>VLOOKUP(K165,'Supplier IDs'!A:C,3,0)</f>
        <v>Karl Storz Endoscopy (UK) Limited</v>
      </c>
      <c r="D165" s="8">
        <f t="shared" si="15"/>
        <v>0</v>
      </c>
      <c r="E165" s="8">
        <f t="shared" si="16"/>
        <v>1</v>
      </c>
      <c r="F165" s="8">
        <f t="shared" si="17"/>
        <v>4999.99</v>
      </c>
      <c r="G165" s="8">
        <f t="shared" si="18"/>
        <v>1</v>
      </c>
      <c r="H165" s="15">
        <f t="shared" si="19"/>
        <v>0</v>
      </c>
      <c r="I165" s="15" t="s">
        <v>372</v>
      </c>
      <c r="J165" s="10">
        <v>100000000733651</v>
      </c>
      <c r="K165" s="10">
        <v>100000000612631</v>
      </c>
      <c r="L165" s="9" t="s">
        <v>532</v>
      </c>
      <c r="M165" s="9"/>
      <c r="N165" s="9">
        <v>1</v>
      </c>
      <c r="O165" s="9">
        <v>4999.99</v>
      </c>
      <c r="P165" s="9">
        <v>1</v>
      </c>
    </row>
    <row r="166" spans="1:16" hidden="1" x14ac:dyDescent="0.25">
      <c r="A166" s="8" t="str">
        <f t="shared" si="14"/>
        <v>Rigid and Semi Rigid Endoscopes and associated iteKarl Storz Endoscopy (UK) Limited</v>
      </c>
      <c r="B166" s="8" t="str">
        <f>VLOOKUP(J166,'Contract IDs'!A:D,4,0)</f>
        <v>Rigid and Semi Rigid Endoscopes and associated ite</v>
      </c>
      <c r="C166" s="8" t="str">
        <f>VLOOKUP(K166,'Supplier IDs'!A:C,3,0)</f>
        <v>Karl Storz Endoscopy (UK) Limited</v>
      </c>
      <c r="D166" s="8">
        <f t="shared" si="15"/>
        <v>0</v>
      </c>
      <c r="E166" s="8">
        <f t="shared" si="16"/>
        <v>5000</v>
      </c>
      <c r="F166" s="8">
        <f t="shared" si="17"/>
        <v>9999.99</v>
      </c>
      <c r="G166" s="8">
        <f t="shared" si="18"/>
        <v>2</v>
      </c>
      <c r="H166" s="15">
        <f t="shared" si="19"/>
        <v>0</v>
      </c>
      <c r="I166" s="15" t="s">
        <v>372</v>
      </c>
      <c r="J166" s="10">
        <v>100000000733651</v>
      </c>
      <c r="K166" s="10">
        <v>100000000612631</v>
      </c>
      <c r="L166" s="9" t="s">
        <v>532</v>
      </c>
      <c r="M166" s="9"/>
      <c r="N166" s="9">
        <v>5000</v>
      </c>
      <c r="O166" s="9">
        <v>9999.99</v>
      </c>
      <c r="P166" s="9">
        <v>2</v>
      </c>
    </row>
    <row r="167" spans="1:16" hidden="1" x14ac:dyDescent="0.25">
      <c r="A167" s="8" t="str">
        <f t="shared" si="14"/>
        <v>Rigid and Semi Rigid Endoscopes and associated iteKarl Storz Endoscopy (UK) Limited</v>
      </c>
      <c r="B167" s="8" t="str">
        <f>VLOOKUP(J167,'Contract IDs'!A:D,4,0)</f>
        <v>Rigid and Semi Rigid Endoscopes and associated ite</v>
      </c>
      <c r="C167" s="8" t="str">
        <f>VLOOKUP(K167,'Supplier IDs'!A:C,3,0)</f>
        <v>Karl Storz Endoscopy (UK) Limited</v>
      </c>
      <c r="D167" s="8">
        <f t="shared" si="15"/>
        <v>0</v>
      </c>
      <c r="E167" s="8">
        <f t="shared" si="16"/>
        <v>10000</v>
      </c>
      <c r="F167" s="8">
        <f t="shared" si="17"/>
        <v>14999.99</v>
      </c>
      <c r="G167" s="8">
        <f t="shared" si="18"/>
        <v>3</v>
      </c>
      <c r="H167" s="15">
        <f t="shared" si="19"/>
        <v>0</v>
      </c>
      <c r="I167" s="15" t="s">
        <v>372</v>
      </c>
      <c r="J167" s="10">
        <v>100000000733651</v>
      </c>
      <c r="K167" s="10">
        <v>100000000612631</v>
      </c>
      <c r="L167" s="9" t="s">
        <v>532</v>
      </c>
      <c r="M167" s="9"/>
      <c r="N167" s="9">
        <v>10000</v>
      </c>
      <c r="O167" s="9">
        <v>14999.99</v>
      </c>
      <c r="P167" s="9">
        <v>3</v>
      </c>
    </row>
    <row r="168" spans="1:16" hidden="1" x14ac:dyDescent="0.25">
      <c r="A168" s="8" t="str">
        <f t="shared" si="14"/>
        <v>Rigid and Semi Rigid Endoscopes and associated iteKarl Storz Endoscopy (UK) Limited</v>
      </c>
      <c r="B168" s="8" t="str">
        <f>VLOOKUP(J168,'Contract IDs'!A:D,4,0)</f>
        <v>Rigid and Semi Rigid Endoscopes and associated ite</v>
      </c>
      <c r="C168" s="8" t="str">
        <f>VLOOKUP(K168,'Supplier IDs'!A:C,3,0)</f>
        <v>Karl Storz Endoscopy (UK) Limited</v>
      </c>
      <c r="D168" s="8">
        <f t="shared" si="15"/>
        <v>0</v>
      </c>
      <c r="E168" s="8">
        <f t="shared" si="16"/>
        <v>15000</v>
      </c>
      <c r="F168" s="8">
        <f t="shared" si="17"/>
        <v>19999.990000000002</v>
      </c>
      <c r="G168" s="8">
        <f t="shared" si="18"/>
        <v>5</v>
      </c>
      <c r="H168" s="15">
        <f t="shared" si="19"/>
        <v>0</v>
      </c>
      <c r="I168" s="15" t="s">
        <v>372</v>
      </c>
      <c r="J168" s="10">
        <v>100000000733651</v>
      </c>
      <c r="K168" s="10">
        <v>100000000612631</v>
      </c>
      <c r="L168" s="9" t="s">
        <v>532</v>
      </c>
      <c r="M168" s="9"/>
      <c r="N168" s="9">
        <v>15000</v>
      </c>
      <c r="O168" s="9">
        <v>19999.990000000002</v>
      </c>
      <c r="P168" s="9">
        <v>5</v>
      </c>
    </row>
    <row r="169" spans="1:16" hidden="1" x14ac:dyDescent="0.25">
      <c r="A169" s="8" t="str">
        <f t="shared" si="14"/>
        <v>Rigid and Semi Rigid Endoscopes and associated iteKarl Storz Endoscopy (UK) Limited</v>
      </c>
      <c r="B169" s="8" t="str">
        <f>VLOOKUP(J169,'Contract IDs'!A:D,4,0)</f>
        <v>Rigid and Semi Rigid Endoscopes and associated ite</v>
      </c>
      <c r="C169" s="8" t="str">
        <f>VLOOKUP(K169,'Supplier IDs'!A:C,3,0)</f>
        <v>Karl Storz Endoscopy (UK) Limited</v>
      </c>
      <c r="D169" s="8">
        <f t="shared" si="15"/>
        <v>0</v>
      </c>
      <c r="E169" s="8">
        <f t="shared" si="16"/>
        <v>20000</v>
      </c>
      <c r="F169" s="8">
        <f t="shared" si="17"/>
        <v>24999.99</v>
      </c>
      <c r="G169" s="8">
        <f t="shared" si="18"/>
        <v>6</v>
      </c>
      <c r="H169" s="15">
        <f t="shared" si="19"/>
        <v>0</v>
      </c>
      <c r="I169" s="15" t="s">
        <v>372</v>
      </c>
      <c r="J169" s="10">
        <v>100000000733651</v>
      </c>
      <c r="K169" s="10">
        <v>100000000612631</v>
      </c>
      <c r="L169" s="9" t="s">
        <v>532</v>
      </c>
      <c r="M169" s="9"/>
      <c r="N169" s="9">
        <v>20000</v>
      </c>
      <c r="O169" s="9">
        <v>24999.99</v>
      </c>
      <c r="P169" s="9">
        <v>6</v>
      </c>
    </row>
    <row r="170" spans="1:16" hidden="1" x14ac:dyDescent="0.25">
      <c r="A170" s="8" t="str">
        <f t="shared" si="14"/>
        <v>Rigid and Semi Rigid Endoscopes and associated iteKarl Storz Endoscopy (UK) Limited</v>
      </c>
      <c r="B170" s="8" t="str">
        <f>VLOOKUP(J170,'Contract IDs'!A:D,4,0)</f>
        <v>Rigid and Semi Rigid Endoscopes and associated ite</v>
      </c>
      <c r="C170" s="8" t="str">
        <f>VLOOKUP(K170,'Supplier IDs'!A:C,3,0)</f>
        <v>Karl Storz Endoscopy (UK) Limited</v>
      </c>
      <c r="D170" s="8">
        <f t="shared" si="15"/>
        <v>0</v>
      </c>
      <c r="E170" s="8">
        <f t="shared" si="16"/>
        <v>25000</v>
      </c>
      <c r="F170" s="8">
        <f t="shared" si="17"/>
        <v>29999.99</v>
      </c>
      <c r="G170" s="8">
        <f t="shared" si="18"/>
        <v>6</v>
      </c>
      <c r="H170" s="15">
        <f t="shared" si="19"/>
        <v>0</v>
      </c>
      <c r="I170" s="15" t="s">
        <v>372</v>
      </c>
      <c r="J170" s="10">
        <v>100000000733651</v>
      </c>
      <c r="K170" s="10">
        <v>100000000612631</v>
      </c>
      <c r="L170" s="9" t="s">
        <v>532</v>
      </c>
      <c r="M170" s="9"/>
      <c r="N170" s="9">
        <v>25000</v>
      </c>
      <c r="O170" s="9">
        <v>29999.99</v>
      </c>
      <c r="P170" s="9">
        <v>6</v>
      </c>
    </row>
    <row r="171" spans="1:16" hidden="1" x14ac:dyDescent="0.25">
      <c r="A171" s="8" t="str">
        <f t="shared" si="14"/>
        <v>Rigid and Semi Rigid Endoscopes and associated iteKarl Storz Endoscopy (UK) Limited</v>
      </c>
      <c r="B171" s="8" t="str">
        <f>VLOOKUP(J171,'Contract IDs'!A:D,4,0)</f>
        <v>Rigid and Semi Rigid Endoscopes and associated ite</v>
      </c>
      <c r="C171" s="8" t="str">
        <f>VLOOKUP(K171,'Supplier IDs'!A:C,3,0)</f>
        <v>Karl Storz Endoscopy (UK) Limited</v>
      </c>
      <c r="D171" s="8">
        <f t="shared" si="15"/>
        <v>0</v>
      </c>
      <c r="E171" s="8">
        <f t="shared" si="16"/>
        <v>30000</v>
      </c>
      <c r="F171" s="8">
        <f t="shared" si="17"/>
        <v>39999.99</v>
      </c>
      <c r="G171" s="8">
        <f t="shared" si="18"/>
        <v>6</v>
      </c>
      <c r="H171" s="15">
        <f t="shared" si="19"/>
        <v>0</v>
      </c>
      <c r="I171" s="15" t="s">
        <v>372</v>
      </c>
      <c r="J171" s="10">
        <v>100000000733651</v>
      </c>
      <c r="K171" s="10">
        <v>100000000612631</v>
      </c>
      <c r="L171" s="9" t="s">
        <v>532</v>
      </c>
      <c r="M171" s="9"/>
      <c r="N171" s="9">
        <v>30000</v>
      </c>
      <c r="O171" s="9">
        <v>39999.99</v>
      </c>
      <c r="P171" s="9">
        <v>6</v>
      </c>
    </row>
    <row r="172" spans="1:16" hidden="1" x14ac:dyDescent="0.25">
      <c r="A172" s="8" t="str">
        <f t="shared" si="14"/>
        <v>Rigid and Semi Rigid Endoscopes and associated iteKarl Storz Endoscopy (UK) Limited</v>
      </c>
      <c r="B172" s="8" t="str">
        <f>VLOOKUP(J172,'Contract IDs'!A:D,4,0)</f>
        <v>Rigid and Semi Rigid Endoscopes and associated ite</v>
      </c>
      <c r="C172" s="8" t="str">
        <f>VLOOKUP(K172,'Supplier IDs'!A:C,3,0)</f>
        <v>Karl Storz Endoscopy (UK) Limited</v>
      </c>
      <c r="D172" s="8">
        <f t="shared" si="15"/>
        <v>0</v>
      </c>
      <c r="E172" s="8">
        <f t="shared" si="16"/>
        <v>40000</v>
      </c>
      <c r="F172" s="8">
        <f t="shared" si="17"/>
        <v>49999.99</v>
      </c>
      <c r="G172" s="8">
        <f t="shared" si="18"/>
        <v>7</v>
      </c>
      <c r="H172" s="15">
        <f t="shared" si="19"/>
        <v>0</v>
      </c>
      <c r="I172" s="15" t="s">
        <v>372</v>
      </c>
      <c r="J172" s="10">
        <v>100000000733651</v>
      </c>
      <c r="K172" s="10">
        <v>100000000612631</v>
      </c>
      <c r="L172" s="9" t="s">
        <v>532</v>
      </c>
      <c r="M172" s="9"/>
      <c r="N172" s="9">
        <v>40000</v>
      </c>
      <c r="O172" s="9">
        <v>49999.99</v>
      </c>
      <c r="P172" s="9">
        <v>7</v>
      </c>
    </row>
    <row r="173" spans="1:16" hidden="1" x14ac:dyDescent="0.25">
      <c r="A173" s="8" t="str">
        <f t="shared" si="14"/>
        <v>Rigid and Semi Rigid Endoscopes and associated iteKarl Storz Endoscopy (UK) Limited</v>
      </c>
      <c r="B173" s="8" t="str">
        <f>VLOOKUP(J173,'Contract IDs'!A:D,4,0)</f>
        <v>Rigid and Semi Rigid Endoscopes and associated ite</v>
      </c>
      <c r="C173" s="8" t="str">
        <f>VLOOKUP(K173,'Supplier IDs'!A:C,3,0)</f>
        <v>Karl Storz Endoscopy (UK) Limited</v>
      </c>
      <c r="D173" s="8">
        <f t="shared" si="15"/>
        <v>0</v>
      </c>
      <c r="E173" s="8">
        <f t="shared" si="16"/>
        <v>50000</v>
      </c>
      <c r="F173" s="8">
        <f t="shared" si="17"/>
        <v>59999.99</v>
      </c>
      <c r="G173" s="8">
        <f t="shared" si="18"/>
        <v>7</v>
      </c>
      <c r="H173" s="15">
        <f t="shared" si="19"/>
        <v>0</v>
      </c>
      <c r="I173" s="15" t="s">
        <v>372</v>
      </c>
      <c r="J173" s="10">
        <v>100000000733651</v>
      </c>
      <c r="K173" s="10">
        <v>100000000612631</v>
      </c>
      <c r="L173" s="9" t="s">
        <v>532</v>
      </c>
      <c r="M173" s="9"/>
      <c r="N173" s="9">
        <v>50000</v>
      </c>
      <c r="O173" s="9">
        <v>59999.99</v>
      </c>
      <c r="P173" s="9">
        <v>7</v>
      </c>
    </row>
    <row r="174" spans="1:16" hidden="1" x14ac:dyDescent="0.25">
      <c r="A174" s="8" t="str">
        <f t="shared" si="14"/>
        <v>Rigid and Semi Rigid Endoscopes and associated iteKarl Storz Endoscopy (UK) Limited</v>
      </c>
      <c r="B174" s="8" t="str">
        <f>VLOOKUP(J174,'Contract IDs'!A:D,4,0)</f>
        <v>Rigid and Semi Rigid Endoscopes and associated ite</v>
      </c>
      <c r="C174" s="8" t="str">
        <f>VLOOKUP(K174,'Supplier IDs'!A:C,3,0)</f>
        <v>Karl Storz Endoscopy (UK) Limited</v>
      </c>
      <c r="D174" s="8">
        <f t="shared" si="15"/>
        <v>0</v>
      </c>
      <c r="E174" s="8">
        <f t="shared" si="16"/>
        <v>60000</v>
      </c>
      <c r="F174" s="8">
        <f t="shared" si="17"/>
        <v>69999.990000000005</v>
      </c>
      <c r="G174" s="8">
        <f t="shared" si="18"/>
        <v>8</v>
      </c>
      <c r="H174" s="15">
        <f t="shared" si="19"/>
        <v>0</v>
      </c>
      <c r="I174" s="15" t="s">
        <v>372</v>
      </c>
      <c r="J174" s="10">
        <v>100000000733651</v>
      </c>
      <c r="K174" s="10">
        <v>100000000612631</v>
      </c>
      <c r="L174" s="9" t="s">
        <v>532</v>
      </c>
      <c r="M174" s="9"/>
      <c r="N174" s="9">
        <v>60000</v>
      </c>
      <c r="O174" s="9">
        <v>69999.990000000005</v>
      </c>
      <c r="P174" s="9">
        <v>8</v>
      </c>
    </row>
    <row r="175" spans="1:16" hidden="1" x14ac:dyDescent="0.25">
      <c r="A175" s="8" t="str">
        <f t="shared" si="14"/>
        <v>Rigid and Semi Rigid Endoscopes and associated iteKarl Storz Endoscopy (UK) Limited</v>
      </c>
      <c r="B175" s="8" t="str">
        <f>VLOOKUP(J175,'Contract IDs'!A:D,4,0)</f>
        <v>Rigid and Semi Rigid Endoscopes and associated ite</v>
      </c>
      <c r="C175" s="8" t="str">
        <f>VLOOKUP(K175,'Supplier IDs'!A:C,3,0)</f>
        <v>Karl Storz Endoscopy (UK) Limited</v>
      </c>
      <c r="D175" s="8">
        <f t="shared" si="15"/>
        <v>0</v>
      </c>
      <c r="E175" s="8">
        <f t="shared" si="16"/>
        <v>70000</v>
      </c>
      <c r="F175" s="8">
        <f t="shared" si="17"/>
        <v>79999.990000000005</v>
      </c>
      <c r="G175" s="8">
        <f t="shared" si="18"/>
        <v>8</v>
      </c>
      <c r="H175" s="15">
        <f t="shared" si="19"/>
        <v>0</v>
      </c>
      <c r="I175" s="15" t="s">
        <v>372</v>
      </c>
      <c r="J175" s="10">
        <v>100000000733651</v>
      </c>
      <c r="K175" s="10">
        <v>100000000612631</v>
      </c>
      <c r="L175" s="9" t="s">
        <v>532</v>
      </c>
      <c r="M175" s="9"/>
      <c r="N175" s="9">
        <v>70000</v>
      </c>
      <c r="O175" s="9">
        <v>79999.990000000005</v>
      </c>
      <c r="P175" s="9">
        <v>8</v>
      </c>
    </row>
    <row r="176" spans="1:16" hidden="1" x14ac:dyDescent="0.25">
      <c r="A176" s="8" t="str">
        <f t="shared" si="14"/>
        <v>Rigid and Semi Rigid Endoscopes and associated iteKarl Storz Endoscopy (UK) Limited</v>
      </c>
      <c r="B176" s="8" t="str">
        <f>VLOOKUP(J176,'Contract IDs'!A:D,4,0)</f>
        <v>Rigid and Semi Rigid Endoscopes and associated ite</v>
      </c>
      <c r="C176" s="8" t="str">
        <f>VLOOKUP(K176,'Supplier IDs'!A:C,3,0)</f>
        <v>Karl Storz Endoscopy (UK) Limited</v>
      </c>
      <c r="D176" s="8">
        <f t="shared" si="15"/>
        <v>0</v>
      </c>
      <c r="E176" s="8">
        <f t="shared" si="16"/>
        <v>80000</v>
      </c>
      <c r="F176" s="8">
        <f t="shared" si="17"/>
        <v>89999.99</v>
      </c>
      <c r="G176" s="8">
        <f t="shared" si="18"/>
        <v>9</v>
      </c>
      <c r="H176" s="15">
        <f t="shared" si="19"/>
        <v>0</v>
      </c>
      <c r="I176" s="15" t="s">
        <v>372</v>
      </c>
      <c r="J176" s="10">
        <v>100000000733651</v>
      </c>
      <c r="K176" s="10">
        <v>100000000612631</v>
      </c>
      <c r="L176" s="9" t="s">
        <v>532</v>
      </c>
      <c r="M176" s="9"/>
      <c r="N176" s="9">
        <v>80000</v>
      </c>
      <c r="O176" s="9">
        <v>89999.99</v>
      </c>
      <c r="P176" s="9">
        <v>9</v>
      </c>
    </row>
    <row r="177" spans="1:16" hidden="1" x14ac:dyDescent="0.25">
      <c r="A177" s="8" t="str">
        <f t="shared" si="14"/>
        <v>Rigid and Semi Rigid Endoscopes and associated iteKarl Storz Endoscopy (UK) Limited</v>
      </c>
      <c r="B177" s="8" t="str">
        <f>VLOOKUP(J177,'Contract IDs'!A:D,4,0)</f>
        <v>Rigid and Semi Rigid Endoscopes and associated ite</v>
      </c>
      <c r="C177" s="8" t="str">
        <f>VLOOKUP(K177,'Supplier IDs'!A:C,3,0)</f>
        <v>Karl Storz Endoscopy (UK) Limited</v>
      </c>
      <c r="D177" s="8">
        <f t="shared" si="15"/>
        <v>0</v>
      </c>
      <c r="E177" s="8">
        <f t="shared" si="16"/>
        <v>90000</v>
      </c>
      <c r="F177" s="8">
        <f t="shared" si="17"/>
        <v>99999.99</v>
      </c>
      <c r="G177" s="8">
        <f t="shared" si="18"/>
        <v>9</v>
      </c>
      <c r="H177" s="15">
        <f t="shared" si="19"/>
        <v>0</v>
      </c>
      <c r="I177" s="15" t="s">
        <v>372</v>
      </c>
      <c r="J177" s="10">
        <v>100000000733651</v>
      </c>
      <c r="K177" s="10">
        <v>100000000612631</v>
      </c>
      <c r="L177" s="9" t="s">
        <v>532</v>
      </c>
      <c r="M177" s="9"/>
      <c r="N177" s="9">
        <v>90000</v>
      </c>
      <c r="O177" s="9">
        <v>99999.99</v>
      </c>
      <c r="P177" s="9">
        <v>9</v>
      </c>
    </row>
    <row r="178" spans="1:16" hidden="1" x14ac:dyDescent="0.25">
      <c r="A178" s="8" t="str">
        <f t="shared" si="14"/>
        <v>Rigid and Semi Rigid Endoscopes and associated iteKarl Storz Endoscopy (UK) Limited</v>
      </c>
      <c r="B178" s="8" t="str">
        <f>VLOOKUP(J178,'Contract IDs'!A:D,4,0)</f>
        <v>Rigid and Semi Rigid Endoscopes and associated ite</v>
      </c>
      <c r="C178" s="8" t="str">
        <f>VLOOKUP(K178,'Supplier IDs'!A:C,3,0)</f>
        <v>Karl Storz Endoscopy (UK) Limited</v>
      </c>
      <c r="D178" s="8">
        <f t="shared" si="15"/>
        <v>0</v>
      </c>
      <c r="E178" s="8">
        <f t="shared" si="16"/>
        <v>100000</v>
      </c>
      <c r="F178" s="8">
        <f t="shared" si="17"/>
        <v>149999.99</v>
      </c>
      <c r="G178" s="8">
        <f t="shared" si="18"/>
        <v>15</v>
      </c>
      <c r="H178" s="15">
        <f t="shared" si="19"/>
        <v>0</v>
      </c>
      <c r="I178" s="15" t="s">
        <v>372</v>
      </c>
      <c r="J178" s="10">
        <v>100000000733651</v>
      </c>
      <c r="K178" s="10">
        <v>100000000612631</v>
      </c>
      <c r="L178" s="9" t="s">
        <v>532</v>
      </c>
      <c r="M178" s="9"/>
      <c r="N178" s="9">
        <v>100000</v>
      </c>
      <c r="O178" s="9">
        <v>149999.99</v>
      </c>
      <c r="P178" s="9">
        <v>15</v>
      </c>
    </row>
    <row r="179" spans="1:16" hidden="1" x14ac:dyDescent="0.25">
      <c r="A179" s="8" t="str">
        <f t="shared" si="14"/>
        <v>Rigid and Semi Rigid Endoscopes and associated iteKarl Storz Endoscopy (UK) Limited</v>
      </c>
      <c r="B179" s="8" t="str">
        <f>VLOOKUP(J179,'Contract IDs'!A:D,4,0)</f>
        <v>Rigid and Semi Rigid Endoscopes and associated ite</v>
      </c>
      <c r="C179" s="8" t="str">
        <f>VLOOKUP(K179,'Supplier IDs'!A:C,3,0)</f>
        <v>Karl Storz Endoscopy (UK) Limited</v>
      </c>
      <c r="D179" s="8">
        <f t="shared" si="15"/>
        <v>0</v>
      </c>
      <c r="E179" s="8">
        <f t="shared" si="16"/>
        <v>150000</v>
      </c>
      <c r="F179" s="8">
        <f t="shared" si="17"/>
        <v>199999.99</v>
      </c>
      <c r="G179" s="8">
        <f t="shared" si="18"/>
        <v>15</v>
      </c>
      <c r="H179" s="15">
        <f t="shared" si="19"/>
        <v>0</v>
      </c>
      <c r="I179" s="15" t="s">
        <v>372</v>
      </c>
      <c r="J179" s="10">
        <v>100000000733651</v>
      </c>
      <c r="K179" s="10">
        <v>100000000612631</v>
      </c>
      <c r="L179" s="9" t="s">
        <v>532</v>
      </c>
      <c r="M179" s="9"/>
      <c r="N179" s="9">
        <v>150000</v>
      </c>
      <c r="O179" s="9">
        <v>199999.99</v>
      </c>
      <c r="P179" s="9">
        <v>15</v>
      </c>
    </row>
    <row r="180" spans="1:16" hidden="1" x14ac:dyDescent="0.25">
      <c r="A180" s="8" t="str">
        <f t="shared" si="14"/>
        <v>Rigid and Semi Rigid Endoscopes and associated iteKarl Storz Endoscopy (UK) Limited</v>
      </c>
      <c r="B180" s="8" t="str">
        <f>VLOOKUP(J180,'Contract IDs'!A:D,4,0)</f>
        <v>Rigid and Semi Rigid Endoscopes and associated ite</v>
      </c>
      <c r="C180" s="8" t="str">
        <f>VLOOKUP(K180,'Supplier IDs'!A:C,3,0)</f>
        <v>Karl Storz Endoscopy (UK) Limited</v>
      </c>
      <c r="D180" s="8">
        <f t="shared" si="15"/>
        <v>0</v>
      </c>
      <c r="E180" s="8">
        <f t="shared" si="16"/>
        <v>200000</v>
      </c>
      <c r="F180" s="8">
        <f t="shared" si="17"/>
        <v>299999.99</v>
      </c>
      <c r="G180" s="8">
        <f t="shared" si="18"/>
        <v>17.5</v>
      </c>
      <c r="H180" s="15">
        <f t="shared" si="19"/>
        <v>0</v>
      </c>
      <c r="I180" s="15" t="s">
        <v>372</v>
      </c>
      <c r="J180" s="10">
        <v>100000000733651</v>
      </c>
      <c r="K180" s="10">
        <v>100000000612631</v>
      </c>
      <c r="L180" s="9" t="s">
        <v>532</v>
      </c>
      <c r="M180" s="9"/>
      <c r="N180" s="9">
        <v>200000</v>
      </c>
      <c r="O180" s="9">
        <v>299999.99</v>
      </c>
      <c r="P180" s="9">
        <v>17.5</v>
      </c>
    </row>
    <row r="181" spans="1:16" hidden="1" x14ac:dyDescent="0.25">
      <c r="A181" s="8" t="str">
        <f t="shared" si="14"/>
        <v>Rigid and Semi Rigid Endoscopes and associated iteKarl Storz Endoscopy (UK) Limited</v>
      </c>
      <c r="B181" s="8" t="str">
        <f>VLOOKUP(J181,'Contract IDs'!A:D,4,0)</f>
        <v>Rigid and Semi Rigid Endoscopes and associated ite</v>
      </c>
      <c r="C181" s="8" t="str">
        <f>VLOOKUP(K181,'Supplier IDs'!A:C,3,0)</f>
        <v>Karl Storz Endoscopy (UK) Limited</v>
      </c>
      <c r="D181" s="8">
        <f t="shared" si="15"/>
        <v>0</v>
      </c>
      <c r="E181" s="8">
        <f t="shared" si="16"/>
        <v>300000</v>
      </c>
      <c r="F181" s="8">
        <f t="shared" si="17"/>
        <v>399999.99</v>
      </c>
      <c r="G181" s="8">
        <f t="shared" si="18"/>
        <v>20</v>
      </c>
      <c r="H181" s="15">
        <f t="shared" si="19"/>
        <v>0</v>
      </c>
      <c r="I181" s="15" t="s">
        <v>372</v>
      </c>
      <c r="J181" s="10">
        <v>100000000733651</v>
      </c>
      <c r="K181" s="10">
        <v>100000000612631</v>
      </c>
      <c r="L181" s="9" t="s">
        <v>532</v>
      </c>
      <c r="M181" s="9"/>
      <c r="N181" s="9">
        <v>300000</v>
      </c>
      <c r="O181" s="9">
        <v>399999.99</v>
      </c>
      <c r="P181" s="9">
        <v>20</v>
      </c>
    </row>
    <row r="182" spans="1:16" hidden="1" x14ac:dyDescent="0.25">
      <c r="A182" s="8" t="str">
        <f t="shared" si="14"/>
        <v>Rigid and Semi Rigid Endoscopes and associated iteKarl Storz Endoscopy (UK) Limited</v>
      </c>
      <c r="B182" s="8" t="str">
        <f>VLOOKUP(J182,'Contract IDs'!A:D,4,0)</f>
        <v>Rigid and Semi Rigid Endoscopes and associated ite</v>
      </c>
      <c r="C182" s="8" t="str">
        <f>VLOOKUP(K182,'Supplier IDs'!A:C,3,0)</f>
        <v>Karl Storz Endoscopy (UK) Limited</v>
      </c>
      <c r="D182" s="8">
        <f t="shared" si="15"/>
        <v>0</v>
      </c>
      <c r="E182" s="8">
        <f t="shared" si="16"/>
        <v>400000</v>
      </c>
      <c r="F182" s="8">
        <f t="shared" si="17"/>
        <v>499999.99</v>
      </c>
      <c r="G182" s="8">
        <f t="shared" si="18"/>
        <v>22</v>
      </c>
      <c r="H182" s="15">
        <f t="shared" si="19"/>
        <v>0</v>
      </c>
      <c r="I182" s="15" t="s">
        <v>372</v>
      </c>
      <c r="J182" s="10">
        <v>100000000733651</v>
      </c>
      <c r="K182" s="10">
        <v>100000000612631</v>
      </c>
      <c r="L182" s="9" t="s">
        <v>532</v>
      </c>
      <c r="M182" s="9"/>
      <c r="N182" s="9">
        <v>400000</v>
      </c>
      <c r="O182" s="9">
        <v>499999.99</v>
      </c>
      <c r="P182" s="9">
        <v>22</v>
      </c>
    </row>
    <row r="183" spans="1:16" hidden="1" x14ac:dyDescent="0.25">
      <c r="A183" s="8" t="str">
        <f t="shared" si="14"/>
        <v>Rigid and Semi Rigid Endoscopes and associated iteKarl Storz Endoscopy (UK) Limited</v>
      </c>
      <c r="B183" s="8" t="str">
        <f>VLOOKUP(J183,'Contract IDs'!A:D,4,0)</f>
        <v>Rigid and Semi Rigid Endoscopes and associated ite</v>
      </c>
      <c r="C183" s="8" t="str">
        <f>VLOOKUP(K183,'Supplier IDs'!A:C,3,0)</f>
        <v>Karl Storz Endoscopy (UK) Limited</v>
      </c>
      <c r="D183" s="8">
        <f t="shared" si="15"/>
        <v>0</v>
      </c>
      <c r="E183" s="8">
        <f t="shared" si="16"/>
        <v>499999.99</v>
      </c>
      <c r="F183" s="8">
        <f t="shared" si="17"/>
        <v>100000000</v>
      </c>
      <c r="G183" s="8">
        <f t="shared" si="18"/>
        <v>25</v>
      </c>
      <c r="H183" s="15">
        <f t="shared" si="19"/>
        <v>0</v>
      </c>
      <c r="I183" s="15" t="s">
        <v>372</v>
      </c>
      <c r="J183" s="10">
        <v>100000000733651</v>
      </c>
      <c r="K183" s="10">
        <v>100000000612631</v>
      </c>
      <c r="L183" s="9" t="s">
        <v>532</v>
      </c>
      <c r="M183" s="9"/>
      <c r="N183" s="9">
        <v>499999.99</v>
      </c>
      <c r="O183" s="9">
        <v>100000000</v>
      </c>
      <c r="P183" s="9">
        <v>25</v>
      </c>
    </row>
    <row r="184" spans="1:16" hidden="1" x14ac:dyDescent="0.25">
      <c r="A184" s="8" t="str">
        <f t="shared" si="14"/>
        <v>Rigid and Semi Rigid Endoscopes and associated itePentax U.K. Limited</v>
      </c>
      <c r="B184" s="8" t="str">
        <f>VLOOKUP(J184,'Contract IDs'!A:D,4,0)</f>
        <v>Rigid and Semi Rigid Endoscopes and associated ite</v>
      </c>
      <c r="C184" s="8" t="str">
        <f>VLOOKUP(K184,'Supplier IDs'!A:C,3,0)</f>
        <v>Pentax U.K. Limited</v>
      </c>
      <c r="D184" s="8">
        <f t="shared" si="15"/>
        <v>0</v>
      </c>
      <c r="E184" s="8">
        <f t="shared" si="16"/>
        <v>1</v>
      </c>
      <c r="F184" s="8">
        <f t="shared" si="17"/>
        <v>4999.99</v>
      </c>
      <c r="G184" s="8">
        <f t="shared" si="18"/>
        <v>0</v>
      </c>
      <c r="H184" s="15">
        <f t="shared" si="19"/>
        <v>0</v>
      </c>
      <c r="I184" s="15" t="s">
        <v>372</v>
      </c>
      <c r="J184" s="10">
        <v>100000000733651</v>
      </c>
      <c r="K184" s="10">
        <v>100000000612644</v>
      </c>
      <c r="L184" s="9" t="s">
        <v>532</v>
      </c>
      <c r="M184" s="9"/>
      <c r="N184" s="9">
        <v>1</v>
      </c>
      <c r="O184" s="9">
        <v>4999.99</v>
      </c>
      <c r="P184" s="9">
        <v>0</v>
      </c>
    </row>
    <row r="185" spans="1:16" hidden="1" x14ac:dyDescent="0.25">
      <c r="A185" s="8" t="str">
        <f t="shared" si="14"/>
        <v>Rigid and Semi Rigid Endoscopes and associated itePentax U.K. Limited</v>
      </c>
      <c r="B185" s="8" t="str">
        <f>VLOOKUP(J185,'Contract IDs'!A:D,4,0)</f>
        <v>Rigid and Semi Rigid Endoscopes and associated ite</v>
      </c>
      <c r="C185" s="8" t="str">
        <f>VLOOKUP(K185,'Supplier IDs'!A:C,3,0)</f>
        <v>Pentax U.K. Limited</v>
      </c>
      <c r="D185" s="8">
        <f t="shared" si="15"/>
        <v>0</v>
      </c>
      <c r="E185" s="8">
        <f t="shared" si="16"/>
        <v>5000</v>
      </c>
      <c r="F185" s="8">
        <f t="shared" si="17"/>
        <v>9999.99</v>
      </c>
      <c r="G185" s="8">
        <f t="shared" si="18"/>
        <v>0</v>
      </c>
      <c r="H185" s="15">
        <f t="shared" si="19"/>
        <v>0</v>
      </c>
      <c r="I185" s="15" t="s">
        <v>372</v>
      </c>
      <c r="J185" s="10">
        <v>100000000733651</v>
      </c>
      <c r="K185" s="10">
        <v>100000000612644</v>
      </c>
      <c r="L185" s="9" t="s">
        <v>532</v>
      </c>
      <c r="M185" s="9"/>
      <c r="N185" s="9">
        <v>5000</v>
      </c>
      <c r="O185" s="9">
        <v>9999.99</v>
      </c>
      <c r="P185" s="9">
        <v>0</v>
      </c>
    </row>
    <row r="186" spans="1:16" hidden="1" x14ac:dyDescent="0.25">
      <c r="A186" s="8" t="str">
        <f t="shared" si="14"/>
        <v>Rigid and Semi Rigid Endoscopes and associated itePentax U.K. Limited</v>
      </c>
      <c r="B186" s="8" t="str">
        <f>VLOOKUP(J186,'Contract IDs'!A:D,4,0)</f>
        <v>Rigid and Semi Rigid Endoscopes and associated ite</v>
      </c>
      <c r="C186" s="8" t="str">
        <f>VLOOKUP(K186,'Supplier IDs'!A:C,3,0)</f>
        <v>Pentax U.K. Limited</v>
      </c>
      <c r="D186" s="8">
        <f t="shared" si="15"/>
        <v>0</v>
      </c>
      <c r="E186" s="8">
        <f t="shared" si="16"/>
        <v>10000</v>
      </c>
      <c r="F186" s="8">
        <f t="shared" si="17"/>
        <v>14999.99</v>
      </c>
      <c r="G186" s="8">
        <f t="shared" si="18"/>
        <v>0</v>
      </c>
      <c r="H186" s="15">
        <f t="shared" si="19"/>
        <v>0</v>
      </c>
      <c r="I186" s="15" t="s">
        <v>372</v>
      </c>
      <c r="J186" s="10">
        <v>100000000733651</v>
      </c>
      <c r="K186" s="10">
        <v>100000000612644</v>
      </c>
      <c r="L186" s="9" t="s">
        <v>532</v>
      </c>
      <c r="M186" s="9"/>
      <c r="N186" s="9">
        <v>10000</v>
      </c>
      <c r="O186" s="9">
        <v>14999.99</v>
      </c>
      <c r="P186" s="9">
        <v>0</v>
      </c>
    </row>
    <row r="187" spans="1:16" hidden="1" x14ac:dyDescent="0.25">
      <c r="A187" s="8" t="str">
        <f t="shared" si="14"/>
        <v>Rigid and Semi Rigid Endoscopes and associated itePentax U.K. Limited</v>
      </c>
      <c r="B187" s="8" t="str">
        <f>VLOOKUP(J187,'Contract IDs'!A:D,4,0)</f>
        <v>Rigid and Semi Rigid Endoscopes and associated ite</v>
      </c>
      <c r="C187" s="8" t="str">
        <f>VLOOKUP(K187,'Supplier IDs'!A:C,3,0)</f>
        <v>Pentax U.K. Limited</v>
      </c>
      <c r="D187" s="8">
        <f t="shared" si="15"/>
        <v>0</v>
      </c>
      <c r="E187" s="8">
        <f t="shared" si="16"/>
        <v>15000</v>
      </c>
      <c r="F187" s="8">
        <f t="shared" si="17"/>
        <v>19999.990000000002</v>
      </c>
      <c r="G187" s="8">
        <f t="shared" si="18"/>
        <v>0</v>
      </c>
      <c r="H187" s="15">
        <f t="shared" si="19"/>
        <v>0</v>
      </c>
      <c r="I187" s="15" t="s">
        <v>372</v>
      </c>
      <c r="J187" s="10">
        <v>100000000733651</v>
      </c>
      <c r="K187" s="10">
        <v>100000000612644</v>
      </c>
      <c r="L187" s="9" t="s">
        <v>532</v>
      </c>
      <c r="M187" s="9"/>
      <c r="N187" s="9">
        <v>15000</v>
      </c>
      <c r="O187" s="9">
        <v>19999.990000000002</v>
      </c>
      <c r="P187" s="9">
        <v>0</v>
      </c>
    </row>
    <row r="188" spans="1:16" hidden="1" x14ac:dyDescent="0.25">
      <c r="A188" s="8" t="str">
        <f t="shared" si="14"/>
        <v>Rigid and Semi Rigid Endoscopes and associated itePentax U.K. Limited</v>
      </c>
      <c r="B188" s="8" t="str">
        <f>VLOOKUP(J188,'Contract IDs'!A:D,4,0)</f>
        <v>Rigid and Semi Rigid Endoscopes and associated ite</v>
      </c>
      <c r="C188" s="8" t="str">
        <f>VLOOKUP(K188,'Supplier IDs'!A:C,3,0)</f>
        <v>Pentax U.K. Limited</v>
      </c>
      <c r="D188" s="8">
        <f t="shared" si="15"/>
        <v>0</v>
      </c>
      <c r="E188" s="8">
        <f t="shared" si="16"/>
        <v>20000</v>
      </c>
      <c r="F188" s="8">
        <f t="shared" si="17"/>
        <v>24999.99</v>
      </c>
      <c r="G188" s="8">
        <f t="shared" si="18"/>
        <v>0</v>
      </c>
      <c r="H188" s="15">
        <f t="shared" si="19"/>
        <v>0</v>
      </c>
      <c r="I188" s="15" t="s">
        <v>372</v>
      </c>
      <c r="J188" s="10">
        <v>100000000733651</v>
      </c>
      <c r="K188" s="10">
        <v>100000000612644</v>
      </c>
      <c r="L188" s="9" t="s">
        <v>532</v>
      </c>
      <c r="M188" s="9"/>
      <c r="N188" s="9">
        <v>20000</v>
      </c>
      <c r="O188" s="9">
        <v>24999.99</v>
      </c>
      <c r="P188" s="9">
        <v>0</v>
      </c>
    </row>
    <row r="189" spans="1:16" hidden="1" x14ac:dyDescent="0.25">
      <c r="A189" s="8" t="str">
        <f t="shared" si="14"/>
        <v>Rigid and Semi Rigid Endoscopes and associated itePentax U.K. Limited</v>
      </c>
      <c r="B189" s="8" t="str">
        <f>VLOOKUP(J189,'Contract IDs'!A:D,4,0)</f>
        <v>Rigid and Semi Rigid Endoscopes and associated ite</v>
      </c>
      <c r="C189" s="8" t="str">
        <f>VLOOKUP(K189,'Supplier IDs'!A:C,3,0)</f>
        <v>Pentax U.K. Limited</v>
      </c>
      <c r="D189" s="8">
        <f t="shared" si="15"/>
        <v>0</v>
      </c>
      <c r="E189" s="8">
        <f t="shared" si="16"/>
        <v>25000</v>
      </c>
      <c r="F189" s="8">
        <f t="shared" si="17"/>
        <v>29999.99</v>
      </c>
      <c r="G189" s="8">
        <f t="shared" si="18"/>
        <v>0</v>
      </c>
      <c r="H189" s="15">
        <f t="shared" si="19"/>
        <v>0</v>
      </c>
      <c r="I189" s="15" t="s">
        <v>372</v>
      </c>
      <c r="J189" s="10">
        <v>100000000733651</v>
      </c>
      <c r="K189" s="10">
        <v>100000000612644</v>
      </c>
      <c r="L189" s="9" t="s">
        <v>532</v>
      </c>
      <c r="M189" s="9"/>
      <c r="N189" s="9">
        <v>25000</v>
      </c>
      <c r="O189" s="9">
        <v>29999.99</v>
      </c>
      <c r="P189" s="9">
        <v>0</v>
      </c>
    </row>
    <row r="190" spans="1:16" hidden="1" x14ac:dyDescent="0.25">
      <c r="A190" s="8" t="str">
        <f t="shared" si="14"/>
        <v>Rigid and Semi Rigid Endoscopes and associated itePentax U.K. Limited</v>
      </c>
      <c r="B190" s="8" t="str">
        <f>VLOOKUP(J190,'Contract IDs'!A:D,4,0)</f>
        <v>Rigid and Semi Rigid Endoscopes and associated ite</v>
      </c>
      <c r="C190" s="8" t="str">
        <f>VLOOKUP(K190,'Supplier IDs'!A:C,3,0)</f>
        <v>Pentax U.K. Limited</v>
      </c>
      <c r="D190" s="8">
        <f t="shared" si="15"/>
        <v>0</v>
      </c>
      <c r="E190" s="8">
        <f t="shared" si="16"/>
        <v>30000</v>
      </c>
      <c r="F190" s="8">
        <f t="shared" si="17"/>
        <v>39999.99</v>
      </c>
      <c r="G190" s="8">
        <f t="shared" si="18"/>
        <v>0</v>
      </c>
      <c r="H190" s="15">
        <f t="shared" si="19"/>
        <v>0</v>
      </c>
      <c r="I190" s="15" t="s">
        <v>372</v>
      </c>
      <c r="J190" s="10">
        <v>100000000733651</v>
      </c>
      <c r="K190" s="10">
        <v>100000000612644</v>
      </c>
      <c r="L190" s="9" t="s">
        <v>532</v>
      </c>
      <c r="M190" s="9"/>
      <c r="N190" s="9">
        <v>30000</v>
      </c>
      <c r="O190" s="9">
        <v>39999.99</v>
      </c>
      <c r="P190" s="9">
        <v>0</v>
      </c>
    </row>
    <row r="191" spans="1:16" hidden="1" x14ac:dyDescent="0.25">
      <c r="A191" s="8" t="str">
        <f t="shared" si="14"/>
        <v>Rigid and Semi Rigid Endoscopes and associated itePentax U.K. Limited</v>
      </c>
      <c r="B191" s="8" t="str">
        <f>VLOOKUP(J191,'Contract IDs'!A:D,4,0)</f>
        <v>Rigid and Semi Rigid Endoscopes and associated ite</v>
      </c>
      <c r="C191" s="8" t="str">
        <f>VLOOKUP(K191,'Supplier IDs'!A:C,3,0)</f>
        <v>Pentax U.K. Limited</v>
      </c>
      <c r="D191" s="8">
        <f t="shared" si="15"/>
        <v>0</v>
      </c>
      <c r="E191" s="8">
        <f t="shared" si="16"/>
        <v>40000</v>
      </c>
      <c r="F191" s="8">
        <f t="shared" si="17"/>
        <v>49999.99</v>
      </c>
      <c r="G191" s="8">
        <f t="shared" si="18"/>
        <v>0</v>
      </c>
      <c r="H191" s="15">
        <f t="shared" si="19"/>
        <v>0</v>
      </c>
      <c r="I191" s="15" t="s">
        <v>372</v>
      </c>
      <c r="J191" s="10">
        <v>100000000733651</v>
      </c>
      <c r="K191" s="10">
        <v>100000000612644</v>
      </c>
      <c r="L191" s="9" t="s">
        <v>532</v>
      </c>
      <c r="M191" s="9"/>
      <c r="N191" s="9">
        <v>40000</v>
      </c>
      <c r="O191" s="9">
        <v>49999.99</v>
      </c>
      <c r="P191" s="9">
        <v>0</v>
      </c>
    </row>
    <row r="192" spans="1:16" hidden="1" x14ac:dyDescent="0.25">
      <c r="A192" s="8" t="str">
        <f t="shared" si="14"/>
        <v>Rigid and Semi Rigid Endoscopes and associated itePentax U.K. Limited</v>
      </c>
      <c r="B192" s="8" t="str">
        <f>VLOOKUP(J192,'Contract IDs'!A:D,4,0)</f>
        <v>Rigid and Semi Rigid Endoscopes and associated ite</v>
      </c>
      <c r="C192" s="8" t="str">
        <f>VLOOKUP(K192,'Supplier IDs'!A:C,3,0)</f>
        <v>Pentax U.K. Limited</v>
      </c>
      <c r="D192" s="8">
        <f t="shared" si="15"/>
        <v>0</v>
      </c>
      <c r="E192" s="8">
        <f t="shared" si="16"/>
        <v>50000</v>
      </c>
      <c r="F192" s="8">
        <f t="shared" si="17"/>
        <v>59999.99</v>
      </c>
      <c r="G192" s="8">
        <f t="shared" si="18"/>
        <v>1</v>
      </c>
      <c r="H192" s="15">
        <f t="shared" si="19"/>
        <v>0</v>
      </c>
      <c r="I192" s="15" t="s">
        <v>372</v>
      </c>
      <c r="J192" s="10">
        <v>100000000733651</v>
      </c>
      <c r="K192" s="10">
        <v>100000000612644</v>
      </c>
      <c r="L192" s="9" t="s">
        <v>532</v>
      </c>
      <c r="M192" s="9"/>
      <c r="N192" s="9">
        <v>50000</v>
      </c>
      <c r="O192" s="9">
        <v>59999.99</v>
      </c>
      <c r="P192" s="9">
        <v>1</v>
      </c>
    </row>
    <row r="193" spans="1:16" hidden="1" x14ac:dyDescent="0.25">
      <c r="A193" s="8" t="str">
        <f t="shared" si="14"/>
        <v>Rigid and Semi Rigid Endoscopes and associated itePentax U.K. Limited</v>
      </c>
      <c r="B193" s="8" t="str">
        <f>VLOOKUP(J193,'Contract IDs'!A:D,4,0)</f>
        <v>Rigid and Semi Rigid Endoscopes and associated ite</v>
      </c>
      <c r="C193" s="8" t="str">
        <f>VLOOKUP(K193,'Supplier IDs'!A:C,3,0)</f>
        <v>Pentax U.K. Limited</v>
      </c>
      <c r="D193" s="8">
        <f t="shared" si="15"/>
        <v>0</v>
      </c>
      <c r="E193" s="8">
        <f t="shared" si="16"/>
        <v>60000</v>
      </c>
      <c r="F193" s="8">
        <f t="shared" si="17"/>
        <v>69999.990000000005</v>
      </c>
      <c r="G193" s="8">
        <f t="shared" si="18"/>
        <v>1</v>
      </c>
      <c r="H193" s="15">
        <f t="shared" si="19"/>
        <v>0</v>
      </c>
      <c r="I193" s="15" t="s">
        <v>372</v>
      </c>
      <c r="J193" s="10">
        <v>100000000733651</v>
      </c>
      <c r="K193" s="10">
        <v>100000000612644</v>
      </c>
      <c r="L193" s="9" t="s">
        <v>532</v>
      </c>
      <c r="M193" s="9"/>
      <c r="N193" s="9">
        <v>60000</v>
      </c>
      <c r="O193" s="9">
        <v>69999.990000000005</v>
      </c>
      <c r="P193" s="9">
        <v>1</v>
      </c>
    </row>
    <row r="194" spans="1:16" hidden="1" x14ac:dyDescent="0.25">
      <c r="A194" s="8" t="str">
        <f t="shared" si="14"/>
        <v>Rigid and Semi Rigid Endoscopes and associated itePentax U.K. Limited</v>
      </c>
      <c r="B194" s="8" t="str">
        <f>VLOOKUP(J194,'Contract IDs'!A:D,4,0)</f>
        <v>Rigid and Semi Rigid Endoscopes and associated ite</v>
      </c>
      <c r="C194" s="8" t="str">
        <f>VLOOKUP(K194,'Supplier IDs'!A:C,3,0)</f>
        <v>Pentax U.K. Limited</v>
      </c>
      <c r="D194" s="8">
        <f t="shared" si="15"/>
        <v>0</v>
      </c>
      <c r="E194" s="8">
        <f t="shared" si="16"/>
        <v>70000</v>
      </c>
      <c r="F194" s="8">
        <f t="shared" si="17"/>
        <v>79999.990000000005</v>
      </c>
      <c r="G194" s="8">
        <f t="shared" si="18"/>
        <v>1</v>
      </c>
      <c r="H194" s="15">
        <f t="shared" si="19"/>
        <v>0</v>
      </c>
      <c r="I194" s="15" t="s">
        <v>372</v>
      </c>
      <c r="J194" s="10">
        <v>100000000733651</v>
      </c>
      <c r="K194" s="10">
        <v>100000000612644</v>
      </c>
      <c r="L194" s="9" t="s">
        <v>532</v>
      </c>
      <c r="M194" s="9"/>
      <c r="N194" s="9">
        <v>70000</v>
      </c>
      <c r="O194" s="9">
        <v>79999.990000000005</v>
      </c>
      <c r="P194" s="9">
        <v>1</v>
      </c>
    </row>
    <row r="195" spans="1:16" hidden="1" x14ac:dyDescent="0.25">
      <c r="A195" s="8" t="str">
        <f t="shared" ref="A195:A258" si="20">B195&amp;C195</f>
        <v>Rigid and Semi Rigid Endoscopes and associated itePentax U.K. Limited</v>
      </c>
      <c r="B195" s="8" t="str">
        <f>VLOOKUP(J195,'Contract IDs'!A:D,4,0)</f>
        <v>Rigid and Semi Rigid Endoscopes and associated ite</v>
      </c>
      <c r="C195" s="8" t="str">
        <f>VLOOKUP(K195,'Supplier IDs'!A:C,3,0)</f>
        <v>Pentax U.K. Limited</v>
      </c>
      <c r="D195" s="8">
        <f t="shared" si="15"/>
        <v>0</v>
      </c>
      <c r="E195" s="8">
        <f t="shared" si="16"/>
        <v>80000</v>
      </c>
      <c r="F195" s="8">
        <f t="shared" si="17"/>
        <v>89999.99</v>
      </c>
      <c r="G195" s="8">
        <f t="shared" si="18"/>
        <v>1</v>
      </c>
      <c r="H195" s="15">
        <f t="shared" si="19"/>
        <v>0</v>
      </c>
      <c r="I195" s="15" t="s">
        <v>372</v>
      </c>
      <c r="J195" s="10">
        <v>100000000733651</v>
      </c>
      <c r="K195" s="10">
        <v>100000000612644</v>
      </c>
      <c r="L195" s="9" t="s">
        <v>532</v>
      </c>
      <c r="M195" s="9"/>
      <c r="N195" s="9">
        <v>80000</v>
      </c>
      <c r="O195" s="9">
        <v>89999.99</v>
      </c>
      <c r="P195" s="9">
        <v>1</v>
      </c>
    </row>
    <row r="196" spans="1:16" hidden="1" x14ac:dyDescent="0.25">
      <c r="A196" s="8" t="str">
        <f t="shared" si="20"/>
        <v>Rigid and Semi Rigid Endoscopes and associated itePentax U.K. Limited</v>
      </c>
      <c r="B196" s="8" t="str">
        <f>VLOOKUP(J196,'Contract IDs'!A:D,4,0)</f>
        <v>Rigid and Semi Rigid Endoscopes and associated ite</v>
      </c>
      <c r="C196" s="8" t="str">
        <f>VLOOKUP(K196,'Supplier IDs'!A:C,3,0)</f>
        <v>Pentax U.K. Limited</v>
      </c>
      <c r="D196" s="8">
        <f t="shared" si="15"/>
        <v>0</v>
      </c>
      <c r="E196" s="8">
        <f t="shared" si="16"/>
        <v>90000</v>
      </c>
      <c r="F196" s="8">
        <f t="shared" si="17"/>
        <v>99999.99</v>
      </c>
      <c r="G196" s="8">
        <f t="shared" si="18"/>
        <v>1</v>
      </c>
      <c r="H196" s="15">
        <f t="shared" si="19"/>
        <v>0</v>
      </c>
      <c r="I196" s="15" t="s">
        <v>372</v>
      </c>
      <c r="J196" s="10">
        <v>100000000733651</v>
      </c>
      <c r="K196" s="10">
        <v>100000000612644</v>
      </c>
      <c r="L196" s="9" t="s">
        <v>532</v>
      </c>
      <c r="M196" s="9"/>
      <c r="N196" s="9">
        <v>90000</v>
      </c>
      <c r="O196" s="9">
        <v>99999.99</v>
      </c>
      <c r="P196" s="9">
        <v>1</v>
      </c>
    </row>
    <row r="197" spans="1:16" hidden="1" x14ac:dyDescent="0.25">
      <c r="A197" s="8" t="str">
        <f t="shared" si="20"/>
        <v>Rigid and Semi Rigid Endoscopes and associated itePentax U.K. Limited</v>
      </c>
      <c r="B197" s="8" t="str">
        <f>VLOOKUP(J197,'Contract IDs'!A:D,4,0)</f>
        <v>Rigid and Semi Rigid Endoscopes and associated ite</v>
      </c>
      <c r="C197" s="8" t="str">
        <f>VLOOKUP(K197,'Supplier IDs'!A:C,3,0)</f>
        <v>Pentax U.K. Limited</v>
      </c>
      <c r="D197" s="8">
        <f t="shared" si="15"/>
        <v>0</v>
      </c>
      <c r="E197" s="8">
        <f t="shared" si="16"/>
        <v>100000</v>
      </c>
      <c r="F197" s="8">
        <f t="shared" si="17"/>
        <v>149999.99</v>
      </c>
      <c r="G197" s="8">
        <f t="shared" si="18"/>
        <v>3</v>
      </c>
      <c r="H197" s="15">
        <f t="shared" si="19"/>
        <v>0</v>
      </c>
      <c r="I197" s="15" t="s">
        <v>372</v>
      </c>
      <c r="J197" s="10">
        <v>100000000733651</v>
      </c>
      <c r="K197" s="10">
        <v>100000000612644</v>
      </c>
      <c r="L197" s="9" t="s">
        <v>532</v>
      </c>
      <c r="M197" s="9"/>
      <c r="N197" s="9">
        <v>100000</v>
      </c>
      <c r="O197" s="9">
        <v>149999.99</v>
      </c>
      <c r="P197" s="9">
        <v>3</v>
      </c>
    </row>
    <row r="198" spans="1:16" hidden="1" x14ac:dyDescent="0.25">
      <c r="A198" s="8" t="str">
        <f t="shared" si="20"/>
        <v>Rigid and Semi Rigid Endoscopes and associated itePentax U.K. Limited</v>
      </c>
      <c r="B198" s="8" t="str">
        <f>VLOOKUP(J198,'Contract IDs'!A:D,4,0)</f>
        <v>Rigid and Semi Rigid Endoscopes and associated ite</v>
      </c>
      <c r="C198" s="8" t="str">
        <f>VLOOKUP(K198,'Supplier IDs'!A:C,3,0)</f>
        <v>Pentax U.K. Limited</v>
      </c>
      <c r="D198" s="8">
        <f t="shared" si="15"/>
        <v>0</v>
      </c>
      <c r="E198" s="8">
        <f t="shared" si="16"/>
        <v>150000</v>
      </c>
      <c r="F198" s="8">
        <f t="shared" si="17"/>
        <v>199999.99</v>
      </c>
      <c r="G198" s="8">
        <f t="shared" si="18"/>
        <v>5</v>
      </c>
      <c r="H198" s="15">
        <f t="shared" si="19"/>
        <v>0</v>
      </c>
      <c r="I198" s="15" t="s">
        <v>372</v>
      </c>
      <c r="J198" s="10">
        <v>100000000733651</v>
      </c>
      <c r="K198" s="10">
        <v>100000000612644</v>
      </c>
      <c r="L198" s="9" t="s">
        <v>532</v>
      </c>
      <c r="M198" s="9"/>
      <c r="N198" s="9">
        <v>150000</v>
      </c>
      <c r="O198" s="9">
        <v>199999.99</v>
      </c>
      <c r="P198" s="9">
        <v>5</v>
      </c>
    </row>
    <row r="199" spans="1:16" hidden="1" x14ac:dyDescent="0.25">
      <c r="A199" s="8" t="str">
        <f t="shared" si="20"/>
        <v>Rigid and Semi Rigid Endoscopes and associated itePentax U.K. Limited</v>
      </c>
      <c r="B199" s="8" t="str">
        <f>VLOOKUP(J199,'Contract IDs'!A:D,4,0)</f>
        <v>Rigid and Semi Rigid Endoscopes and associated ite</v>
      </c>
      <c r="C199" s="8" t="str">
        <f>VLOOKUP(K199,'Supplier IDs'!A:C,3,0)</f>
        <v>Pentax U.K. Limited</v>
      </c>
      <c r="D199" s="8">
        <f t="shared" si="15"/>
        <v>0</v>
      </c>
      <c r="E199" s="8">
        <f t="shared" si="16"/>
        <v>200000</v>
      </c>
      <c r="F199" s="8">
        <f t="shared" si="17"/>
        <v>299999.99</v>
      </c>
      <c r="G199" s="8">
        <f t="shared" si="18"/>
        <v>7</v>
      </c>
      <c r="H199" s="15">
        <f t="shared" si="19"/>
        <v>0</v>
      </c>
      <c r="I199" s="15" t="s">
        <v>372</v>
      </c>
      <c r="J199" s="10">
        <v>100000000733651</v>
      </c>
      <c r="K199" s="10">
        <v>100000000612644</v>
      </c>
      <c r="L199" s="9" t="s">
        <v>532</v>
      </c>
      <c r="M199" s="9"/>
      <c r="N199" s="9">
        <v>200000</v>
      </c>
      <c r="O199" s="9">
        <v>299999.99</v>
      </c>
      <c r="P199" s="9">
        <v>7</v>
      </c>
    </row>
    <row r="200" spans="1:16" hidden="1" x14ac:dyDescent="0.25">
      <c r="A200" s="8" t="str">
        <f t="shared" si="20"/>
        <v>Rigid and Semi Rigid Endoscopes and associated itePentax U.K. Limited</v>
      </c>
      <c r="B200" s="8" t="str">
        <f>VLOOKUP(J200,'Contract IDs'!A:D,4,0)</f>
        <v>Rigid and Semi Rigid Endoscopes and associated ite</v>
      </c>
      <c r="C200" s="8" t="str">
        <f>VLOOKUP(K200,'Supplier IDs'!A:C,3,0)</f>
        <v>Pentax U.K. Limited</v>
      </c>
      <c r="D200" s="8">
        <f t="shared" si="15"/>
        <v>0</v>
      </c>
      <c r="E200" s="8">
        <f t="shared" si="16"/>
        <v>300000</v>
      </c>
      <c r="F200" s="8">
        <f t="shared" si="17"/>
        <v>399999.99</v>
      </c>
      <c r="G200" s="8">
        <f t="shared" si="18"/>
        <v>11</v>
      </c>
      <c r="H200" s="15">
        <f t="shared" si="19"/>
        <v>0</v>
      </c>
      <c r="I200" s="15" t="s">
        <v>372</v>
      </c>
      <c r="J200" s="10">
        <v>100000000733651</v>
      </c>
      <c r="K200" s="10">
        <v>100000000612644</v>
      </c>
      <c r="L200" s="9" t="s">
        <v>532</v>
      </c>
      <c r="M200" s="9"/>
      <c r="N200" s="9">
        <v>300000</v>
      </c>
      <c r="O200" s="9">
        <v>399999.99</v>
      </c>
      <c r="P200" s="9">
        <v>11</v>
      </c>
    </row>
    <row r="201" spans="1:16" hidden="1" x14ac:dyDescent="0.25">
      <c r="A201" s="8" t="str">
        <f t="shared" si="20"/>
        <v>Rigid and Semi Rigid Endoscopes and associated itePentax U.K. Limited</v>
      </c>
      <c r="B201" s="8" t="str">
        <f>VLOOKUP(J201,'Contract IDs'!A:D,4,0)</f>
        <v>Rigid and Semi Rigid Endoscopes and associated ite</v>
      </c>
      <c r="C201" s="8" t="str">
        <f>VLOOKUP(K201,'Supplier IDs'!A:C,3,0)</f>
        <v>Pentax U.K. Limited</v>
      </c>
      <c r="D201" s="8">
        <f t="shared" si="15"/>
        <v>0</v>
      </c>
      <c r="E201" s="8">
        <f t="shared" si="16"/>
        <v>400000</v>
      </c>
      <c r="F201" s="8">
        <f t="shared" si="17"/>
        <v>499999.99</v>
      </c>
      <c r="G201" s="8">
        <f t="shared" si="18"/>
        <v>13</v>
      </c>
      <c r="H201" s="15">
        <f t="shared" si="19"/>
        <v>0</v>
      </c>
      <c r="I201" s="15" t="s">
        <v>372</v>
      </c>
      <c r="J201" s="10">
        <v>100000000733651</v>
      </c>
      <c r="K201" s="10">
        <v>100000000612644</v>
      </c>
      <c r="L201" s="9" t="s">
        <v>532</v>
      </c>
      <c r="M201" s="9"/>
      <c r="N201" s="9">
        <v>400000</v>
      </c>
      <c r="O201" s="9">
        <v>499999.99</v>
      </c>
      <c r="P201" s="9">
        <v>13</v>
      </c>
    </row>
    <row r="202" spans="1:16" hidden="1" x14ac:dyDescent="0.25">
      <c r="A202" s="8" t="str">
        <f t="shared" si="20"/>
        <v>Rigid and Semi Rigid Endoscopes and associated itePentax U.K. Limited</v>
      </c>
      <c r="B202" s="8" t="str">
        <f>VLOOKUP(J202,'Contract IDs'!A:D,4,0)</f>
        <v>Rigid and Semi Rigid Endoscopes and associated ite</v>
      </c>
      <c r="C202" s="8" t="str">
        <f>VLOOKUP(K202,'Supplier IDs'!A:C,3,0)</f>
        <v>Pentax U.K. Limited</v>
      </c>
      <c r="D202" s="8">
        <f t="shared" ref="D202:D265" si="21">M202</f>
        <v>0</v>
      </c>
      <c r="E202" s="8">
        <f t="shared" ref="E202:E265" si="22">N202</f>
        <v>499999.99</v>
      </c>
      <c r="F202" s="8">
        <f t="shared" ref="F202:F265" si="23">O202</f>
        <v>100000000</v>
      </c>
      <c r="G202" s="8">
        <f t="shared" ref="G202:G265" si="24">P202</f>
        <v>15</v>
      </c>
      <c r="H202" s="15">
        <f t="shared" ref="H202:H265" si="25">Q202/100</f>
        <v>0</v>
      </c>
      <c r="I202" s="15" t="s">
        <v>372</v>
      </c>
      <c r="J202" s="10">
        <v>100000000733651</v>
      </c>
      <c r="K202" s="10">
        <v>100000000612644</v>
      </c>
      <c r="L202" s="9" t="s">
        <v>532</v>
      </c>
      <c r="M202" s="9"/>
      <c r="N202" s="9">
        <v>499999.99</v>
      </c>
      <c r="O202" s="9">
        <v>100000000</v>
      </c>
      <c r="P202" s="9">
        <v>15</v>
      </c>
    </row>
    <row r="203" spans="1:16" hidden="1" x14ac:dyDescent="0.25">
      <c r="A203" s="8" t="str">
        <f t="shared" si="20"/>
        <v>Rigid and Semi Rigid Endoscopes and associated iteRichard Wolf UK Limited</v>
      </c>
      <c r="B203" s="8" t="str">
        <f>VLOOKUP(J203,'Contract IDs'!A:D,4,0)</f>
        <v>Rigid and Semi Rigid Endoscopes and associated ite</v>
      </c>
      <c r="C203" s="8" t="str">
        <f>VLOOKUP(K203,'Supplier IDs'!A:C,3,0)</f>
        <v>Richard Wolf UK Limited</v>
      </c>
      <c r="D203" s="8">
        <f t="shared" si="21"/>
        <v>0</v>
      </c>
      <c r="E203" s="8">
        <f t="shared" si="22"/>
        <v>1</v>
      </c>
      <c r="F203" s="8">
        <f t="shared" si="23"/>
        <v>4999.99</v>
      </c>
      <c r="G203" s="8">
        <f t="shared" si="24"/>
        <v>14</v>
      </c>
      <c r="H203" s="15">
        <f t="shared" si="25"/>
        <v>0</v>
      </c>
      <c r="I203" s="15" t="s">
        <v>372</v>
      </c>
      <c r="J203" s="10">
        <v>100000000733651</v>
      </c>
      <c r="K203" s="10">
        <v>100000000612693</v>
      </c>
      <c r="L203" s="9" t="s">
        <v>532</v>
      </c>
      <c r="M203" s="9"/>
      <c r="N203" s="9">
        <v>1</v>
      </c>
      <c r="O203" s="9">
        <v>4999.99</v>
      </c>
      <c r="P203" s="9">
        <v>14</v>
      </c>
    </row>
    <row r="204" spans="1:16" hidden="1" x14ac:dyDescent="0.25">
      <c r="A204" s="8" t="str">
        <f t="shared" si="20"/>
        <v>Rigid and Semi Rigid Endoscopes and associated iteRichard Wolf UK Limited</v>
      </c>
      <c r="B204" s="8" t="str">
        <f>VLOOKUP(J204,'Contract IDs'!A:D,4,0)</f>
        <v>Rigid and Semi Rigid Endoscopes and associated ite</v>
      </c>
      <c r="C204" s="8" t="str">
        <f>VLOOKUP(K204,'Supplier IDs'!A:C,3,0)</f>
        <v>Richard Wolf UK Limited</v>
      </c>
      <c r="D204" s="8">
        <f t="shared" si="21"/>
        <v>0</v>
      </c>
      <c r="E204" s="8">
        <f t="shared" si="22"/>
        <v>5000</v>
      </c>
      <c r="F204" s="8">
        <f t="shared" si="23"/>
        <v>9999.99</v>
      </c>
      <c r="G204" s="8">
        <f t="shared" si="24"/>
        <v>14</v>
      </c>
      <c r="H204" s="15">
        <f t="shared" si="25"/>
        <v>0</v>
      </c>
      <c r="I204" s="15" t="s">
        <v>372</v>
      </c>
      <c r="J204" s="10">
        <v>100000000733651</v>
      </c>
      <c r="K204" s="10">
        <v>100000000612693</v>
      </c>
      <c r="L204" s="9" t="s">
        <v>532</v>
      </c>
      <c r="M204" s="9"/>
      <c r="N204" s="9">
        <v>5000</v>
      </c>
      <c r="O204" s="9">
        <v>9999.99</v>
      </c>
      <c r="P204" s="9">
        <v>14</v>
      </c>
    </row>
    <row r="205" spans="1:16" hidden="1" x14ac:dyDescent="0.25">
      <c r="A205" s="8" t="str">
        <f t="shared" si="20"/>
        <v>Rigid and Semi Rigid Endoscopes and associated iteRichard Wolf UK Limited</v>
      </c>
      <c r="B205" s="8" t="str">
        <f>VLOOKUP(J205,'Contract IDs'!A:D,4,0)</f>
        <v>Rigid and Semi Rigid Endoscopes and associated ite</v>
      </c>
      <c r="C205" s="8" t="str">
        <f>VLOOKUP(K205,'Supplier IDs'!A:C,3,0)</f>
        <v>Richard Wolf UK Limited</v>
      </c>
      <c r="D205" s="8">
        <f t="shared" si="21"/>
        <v>0</v>
      </c>
      <c r="E205" s="8">
        <f t="shared" si="22"/>
        <v>10000</v>
      </c>
      <c r="F205" s="8">
        <f t="shared" si="23"/>
        <v>14999.99</v>
      </c>
      <c r="G205" s="8">
        <f t="shared" si="24"/>
        <v>14</v>
      </c>
      <c r="H205" s="15">
        <f t="shared" si="25"/>
        <v>0</v>
      </c>
      <c r="I205" s="15" t="s">
        <v>372</v>
      </c>
      <c r="J205" s="10">
        <v>100000000733651</v>
      </c>
      <c r="K205" s="10">
        <v>100000000612693</v>
      </c>
      <c r="L205" s="9" t="s">
        <v>532</v>
      </c>
      <c r="M205" s="9"/>
      <c r="N205" s="9">
        <v>10000</v>
      </c>
      <c r="O205" s="9">
        <v>14999.99</v>
      </c>
      <c r="P205" s="9">
        <v>14</v>
      </c>
    </row>
    <row r="206" spans="1:16" hidden="1" x14ac:dyDescent="0.25">
      <c r="A206" s="8" t="str">
        <f t="shared" si="20"/>
        <v>Rigid and Semi Rigid Endoscopes and associated iteRichard Wolf UK Limited</v>
      </c>
      <c r="B206" s="8" t="str">
        <f>VLOOKUP(J206,'Contract IDs'!A:D,4,0)</f>
        <v>Rigid and Semi Rigid Endoscopes and associated ite</v>
      </c>
      <c r="C206" s="8" t="str">
        <f>VLOOKUP(K206,'Supplier IDs'!A:C,3,0)</f>
        <v>Richard Wolf UK Limited</v>
      </c>
      <c r="D206" s="8">
        <f t="shared" si="21"/>
        <v>0</v>
      </c>
      <c r="E206" s="8">
        <f t="shared" si="22"/>
        <v>15000</v>
      </c>
      <c r="F206" s="8">
        <f t="shared" si="23"/>
        <v>19999.990000000002</v>
      </c>
      <c r="G206" s="8">
        <f t="shared" si="24"/>
        <v>14</v>
      </c>
      <c r="H206" s="15">
        <f t="shared" si="25"/>
        <v>0</v>
      </c>
      <c r="I206" s="15" t="s">
        <v>372</v>
      </c>
      <c r="J206" s="10">
        <v>100000000733651</v>
      </c>
      <c r="K206" s="10">
        <v>100000000612693</v>
      </c>
      <c r="L206" s="9" t="s">
        <v>532</v>
      </c>
      <c r="M206" s="9"/>
      <c r="N206" s="9">
        <v>15000</v>
      </c>
      <c r="O206" s="9">
        <v>19999.990000000002</v>
      </c>
      <c r="P206" s="9">
        <v>14</v>
      </c>
    </row>
    <row r="207" spans="1:16" hidden="1" x14ac:dyDescent="0.25">
      <c r="A207" s="8" t="str">
        <f t="shared" si="20"/>
        <v>Rigid and Semi Rigid Endoscopes and associated iteRichard Wolf UK Limited</v>
      </c>
      <c r="B207" s="8" t="str">
        <f>VLOOKUP(J207,'Contract IDs'!A:D,4,0)</f>
        <v>Rigid and Semi Rigid Endoscopes and associated ite</v>
      </c>
      <c r="C207" s="8" t="str">
        <f>VLOOKUP(K207,'Supplier IDs'!A:C,3,0)</f>
        <v>Richard Wolf UK Limited</v>
      </c>
      <c r="D207" s="8">
        <f t="shared" si="21"/>
        <v>0</v>
      </c>
      <c r="E207" s="8">
        <f t="shared" si="22"/>
        <v>20000</v>
      </c>
      <c r="F207" s="8">
        <f t="shared" si="23"/>
        <v>24999.99</v>
      </c>
      <c r="G207" s="8">
        <f t="shared" si="24"/>
        <v>20</v>
      </c>
      <c r="H207" s="15">
        <f t="shared" si="25"/>
        <v>0</v>
      </c>
      <c r="I207" s="15" t="s">
        <v>372</v>
      </c>
      <c r="J207" s="10">
        <v>100000000733651</v>
      </c>
      <c r="K207" s="10">
        <v>100000000612693</v>
      </c>
      <c r="L207" s="9" t="s">
        <v>532</v>
      </c>
      <c r="M207" s="9"/>
      <c r="N207" s="9">
        <v>20000</v>
      </c>
      <c r="O207" s="9">
        <v>24999.99</v>
      </c>
      <c r="P207" s="9">
        <v>20</v>
      </c>
    </row>
    <row r="208" spans="1:16" hidden="1" x14ac:dyDescent="0.25">
      <c r="A208" s="8" t="str">
        <f t="shared" si="20"/>
        <v>Rigid and Semi Rigid Endoscopes and associated iteRichard Wolf UK Limited</v>
      </c>
      <c r="B208" s="8" t="str">
        <f>VLOOKUP(J208,'Contract IDs'!A:D,4,0)</f>
        <v>Rigid and Semi Rigid Endoscopes and associated ite</v>
      </c>
      <c r="C208" s="8" t="str">
        <f>VLOOKUP(K208,'Supplier IDs'!A:C,3,0)</f>
        <v>Richard Wolf UK Limited</v>
      </c>
      <c r="D208" s="8">
        <f t="shared" si="21"/>
        <v>0</v>
      </c>
      <c r="E208" s="8">
        <f t="shared" si="22"/>
        <v>25000</v>
      </c>
      <c r="F208" s="8">
        <f t="shared" si="23"/>
        <v>29999.99</v>
      </c>
      <c r="G208" s="8">
        <f t="shared" si="24"/>
        <v>20</v>
      </c>
      <c r="H208" s="15">
        <f t="shared" si="25"/>
        <v>0</v>
      </c>
      <c r="I208" s="15" t="s">
        <v>372</v>
      </c>
      <c r="J208" s="10">
        <v>100000000733651</v>
      </c>
      <c r="K208" s="10">
        <v>100000000612693</v>
      </c>
      <c r="L208" s="9" t="s">
        <v>532</v>
      </c>
      <c r="M208" s="9"/>
      <c r="N208" s="9">
        <v>25000</v>
      </c>
      <c r="O208" s="9">
        <v>29999.99</v>
      </c>
      <c r="P208" s="9">
        <v>20</v>
      </c>
    </row>
    <row r="209" spans="1:16" hidden="1" x14ac:dyDescent="0.25">
      <c r="A209" s="8" t="str">
        <f t="shared" si="20"/>
        <v>Rigid and Semi Rigid Endoscopes and associated iteRichard Wolf UK Limited</v>
      </c>
      <c r="B209" s="8" t="str">
        <f>VLOOKUP(J209,'Contract IDs'!A:D,4,0)</f>
        <v>Rigid and Semi Rigid Endoscopes and associated ite</v>
      </c>
      <c r="C209" s="8" t="str">
        <f>VLOOKUP(K209,'Supplier IDs'!A:C,3,0)</f>
        <v>Richard Wolf UK Limited</v>
      </c>
      <c r="D209" s="8">
        <f t="shared" si="21"/>
        <v>0</v>
      </c>
      <c r="E209" s="8">
        <f t="shared" si="22"/>
        <v>30000</v>
      </c>
      <c r="F209" s="8">
        <f t="shared" si="23"/>
        <v>39999.99</v>
      </c>
      <c r="G209" s="8">
        <f t="shared" si="24"/>
        <v>20</v>
      </c>
      <c r="H209" s="15">
        <f t="shared" si="25"/>
        <v>0</v>
      </c>
      <c r="I209" s="15" t="s">
        <v>372</v>
      </c>
      <c r="J209" s="10">
        <v>100000000733651</v>
      </c>
      <c r="K209" s="10">
        <v>100000000612693</v>
      </c>
      <c r="L209" s="9" t="s">
        <v>532</v>
      </c>
      <c r="M209" s="9"/>
      <c r="N209" s="9">
        <v>30000</v>
      </c>
      <c r="O209" s="9">
        <v>39999.99</v>
      </c>
      <c r="P209" s="9">
        <v>20</v>
      </c>
    </row>
    <row r="210" spans="1:16" hidden="1" x14ac:dyDescent="0.25">
      <c r="A210" s="8" t="str">
        <f t="shared" si="20"/>
        <v>Rigid and Semi Rigid Endoscopes and associated iteRichard Wolf UK Limited</v>
      </c>
      <c r="B210" s="8" t="str">
        <f>VLOOKUP(J210,'Contract IDs'!A:D,4,0)</f>
        <v>Rigid and Semi Rigid Endoscopes and associated ite</v>
      </c>
      <c r="C210" s="8" t="str">
        <f>VLOOKUP(K210,'Supplier IDs'!A:C,3,0)</f>
        <v>Richard Wolf UK Limited</v>
      </c>
      <c r="D210" s="8">
        <f t="shared" si="21"/>
        <v>0</v>
      </c>
      <c r="E210" s="8">
        <f t="shared" si="22"/>
        <v>40000</v>
      </c>
      <c r="F210" s="8">
        <f t="shared" si="23"/>
        <v>49999.99</v>
      </c>
      <c r="G210" s="8">
        <f t="shared" si="24"/>
        <v>20</v>
      </c>
      <c r="H210" s="15">
        <f t="shared" si="25"/>
        <v>0</v>
      </c>
      <c r="I210" s="15" t="s">
        <v>372</v>
      </c>
      <c r="J210" s="10">
        <v>100000000733651</v>
      </c>
      <c r="K210" s="10">
        <v>100000000612693</v>
      </c>
      <c r="L210" s="9" t="s">
        <v>532</v>
      </c>
      <c r="M210" s="9"/>
      <c r="N210" s="9">
        <v>40000</v>
      </c>
      <c r="O210" s="9">
        <v>49999.99</v>
      </c>
      <c r="P210" s="9">
        <v>20</v>
      </c>
    </row>
    <row r="211" spans="1:16" hidden="1" x14ac:dyDescent="0.25">
      <c r="A211" s="8" t="str">
        <f t="shared" si="20"/>
        <v>Rigid and Semi Rigid Endoscopes and associated iteRichard Wolf UK Limited</v>
      </c>
      <c r="B211" s="8" t="str">
        <f>VLOOKUP(J211,'Contract IDs'!A:D,4,0)</f>
        <v>Rigid and Semi Rigid Endoscopes and associated ite</v>
      </c>
      <c r="C211" s="8" t="str">
        <f>VLOOKUP(K211,'Supplier IDs'!A:C,3,0)</f>
        <v>Richard Wolf UK Limited</v>
      </c>
      <c r="D211" s="8">
        <f t="shared" si="21"/>
        <v>0</v>
      </c>
      <c r="E211" s="8">
        <f t="shared" si="22"/>
        <v>50000</v>
      </c>
      <c r="F211" s="8">
        <f t="shared" si="23"/>
        <v>59999.99</v>
      </c>
      <c r="G211" s="8">
        <f t="shared" si="24"/>
        <v>25</v>
      </c>
      <c r="H211" s="15">
        <f t="shared" si="25"/>
        <v>0</v>
      </c>
      <c r="I211" s="15" t="s">
        <v>372</v>
      </c>
      <c r="J211" s="10">
        <v>100000000733651</v>
      </c>
      <c r="K211" s="10">
        <v>100000000612693</v>
      </c>
      <c r="L211" s="9" t="s">
        <v>532</v>
      </c>
      <c r="M211" s="9"/>
      <c r="N211" s="9">
        <v>50000</v>
      </c>
      <c r="O211" s="9">
        <v>59999.99</v>
      </c>
      <c r="P211" s="9">
        <v>25</v>
      </c>
    </row>
    <row r="212" spans="1:16" hidden="1" x14ac:dyDescent="0.25">
      <c r="A212" s="8" t="str">
        <f t="shared" si="20"/>
        <v>Rigid and Semi Rigid Endoscopes and associated iteRichard Wolf UK Limited</v>
      </c>
      <c r="B212" s="8" t="str">
        <f>VLOOKUP(J212,'Contract IDs'!A:D,4,0)</f>
        <v>Rigid and Semi Rigid Endoscopes and associated ite</v>
      </c>
      <c r="C212" s="8" t="str">
        <f>VLOOKUP(K212,'Supplier IDs'!A:C,3,0)</f>
        <v>Richard Wolf UK Limited</v>
      </c>
      <c r="D212" s="8">
        <f t="shared" si="21"/>
        <v>0</v>
      </c>
      <c r="E212" s="8">
        <f t="shared" si="22"/>
        <v>60000</v>
      </c>
      <c r="F212" s="8">
        <f t="shared" si="23"/>
        <v>69999.990000000005</v>
      </c>
      <c r="G212" s="8">
        <f t="shared" si="24"/>
        <v>25</v>
      </c>
      <c r="H212" s="15">
        <f t="shared" si="25"/>
        <v>0</v>
      </c>
      <c r="I212" s="15" t="s">
        <v>372</v>
      </c>
      <c r="J212" s="10">
        <v>100000000733651</v>
      </c>
      <c r="K212" s="10">
        <v>100000000612693</v>
      </c>
      <c r="L212" s="9" t="s">
        <v>532</v>
      </c>
      <c r="M212" s="9"/>
      <c r="N212" s="9">
        <v>60000</v>
      </c>
      <c r="O212" s="9">
        <v>69999.990000000005</v>
      </c>
      <c r="P212" s="9">
        <v>25</v>
      </c>
    </row>
    <row r="213" spans="1:16" hidden="1" x14ac:dyDescent="0.25">
      <c r="A213" s="8" t="str">
        <f t="shared" si="20"/>
        <v>Rigid and Semi Rigid Endoscopes and associated iteRichard Wolf UK Limited</v>
      </c>
      <c r="B213" s="8" t="str">
        <f>VLOOKUP(J213,'Contract IDs'!A:D,4,0)</f>
        <v>Rigid and Semi Rigid Endoscopes and associated ite</v>
      </c>
      <c r="C213" s="8" t="str">
        <f>VLOOKUP(K213,'Supplier IDs'!A:C,3,0)</f>
        <v>Richard Wolf UK Limited</v>
      </c>
      <c r="D213" s="8">
        <f t="shared" si="21"/>
        <v>0</v>
      </c>
      <c r="E213" s="8">
        <f t="shared" si="22"/>
        <v>70000</v>
      </c>
      <c r="F213" s="8">
        <f t="shared" si="23"/>
        <v>79999.990000000005</v>
      </c>
      <c r="G213" s="8">
        <f t="shared" si="24"/>
        <v>25</v>
      </c>
      <c r="H213" s="15">
        <f t="shared" si="25"/>
        <v>0</v>
      </c>
      <c r="I213" s="15" t="s">
        <v>372</v>
      </c>
      <c r="J213" s="10">
        <v>100000000733651</v>
      </c>
      <c r="K213" s="10">
        <v>100000000612693</v>
      </c>
      <c r="L213" s="9" t="s">
        <v>532</v>
      </c>
      <c r="M213" s="9"/>
      <c r="N213" s="9">
        <v>70000</v>
      </c>
      <c r="O213" s="9">
        <v>79999.990000000005</v>
      </c>
      <c r="P213" s="9">
        <v>25</v>
      </c>
    </row>
    <row r="214" spans="1:16" hidden="1" x14ac:dyDescent="0.25">
      <c r="A214" s="8" t="str">
        <f t="shared" si="20"/>
        <v>Rigid and Semi Rigid Endoscopes and associated iteRichard Wolf UK Limited</v>
      </c>
      <c r="B214" s="8" t="str">
        <f>VLOOKUP(J214,'Contract IDs'!A:D,4,0)</f>
        <v>Rigid and Semi Rigid Endoscopes and associated ite</v>
      </c>
      <c r="C214" s="8" t="str">
        <f>VLOOKUP(K214,'Supplier IDs'!A:C,3,0)</f>
        <v>Richard Wolf UK Limited</v>
      </c>
      <c r="D214" s="8">
        <f t="shared" si="21"/>
        <v>0</v>
      </c>
      <c r="E214" s="8">
        <f t="shared" si="22"/>
        <v>80000</v>
      </c>
      <c r="F214" s="8">
        <f t="shared" si="23"/>
        <v>89999.99</v>
      </c>
      <c r="G214" s="8">
        <f t="shared" si="24"/>
        <v>30</v>
      </c>
      <c r="H214" s="15">
        <f t="shared" si="25"/>
        <v>0</v>
      </c>
      <c r="I214" s="15" t="s">
        <v>372</v>
      </c>
      <c r="J214" s="10">
        <v>100000000733651</v>
      </c>
      <c r="K214" s="10">
        <v>100000000612693</v>
      </c>
      <c r="L214" s="9" t="s">
        <v>532</v>
      </c>
      <c r="M214" s="9"/>
      <c r="N214" s="9">
        <v>80000</v>
      </c>
      <c r="O214" s="9">
        <v>89999.99</v>
      </c>
      <c r="P214" s="9">
        <v>30</v>
      </c>
    </row>
    <row r="215" spans="1:16" hidden="1" x14ac:dyDescent="0.25">
      <c r="A215" s="8" t="str">
        <f t="shared" si="20"/>
        <v>Rigid and Semi Rigid Endoscopes and associated iteRichard Wolf UK Limited</v>
      </c>
      <c r="B215" s="8" t="str">
        <f>VLOOKUP(J215,'Contract IDs'!A:D,4,0)</f>
        <v>Rigid and Semi Rigid Endoscopes and associated ite</v>
      </c>
      <c r="C215" s="8" t="str">
        <f>VLOOKUP(K215,'Supplier IDs'!A:C,3,0)</f>
        <v>Richard Wolf UK Limited</v>
      </c>
      <c r="D215" s="8">
        <f t="shared" si="21"/>
        <v>0</v>
      </c>
      <c r="E215" s="8">
        <f t="shared" si="22"/>
        <v>90000</v>
      </c>
      <c r="F215" s="8">
        <f t="shared" si="23"/>
        <v>99999.99</v>
      </c>
      <c r="G215" s="8">
        <f t="shared" si="24"/>
        <v>30</v>
      </c>
      <c r="H215" s="15">
        <f t="shared" si="25"/>
        <v>0</v>
      </c>
      <c r="I215" s="15" t="s">
        <v>372</v>
      </c>
      <c r="J215" s="10">
        <v>100000000733651</v>
      </c>
      <c r="K215" s="10">
        <v>100000000612693</v>
      </c>
      <c r="L215" s="9" t="s">
        <v>532</v>
      </c>
      <c r="M215" s="9"/>
      <c r="N215" s="9">
        <v>90000</v>
      </c>
      <c r="O215" s="9">
        <v>99999.99</v>
      </c>
      <c r="P215" s="9">
        <v>30</v>
      </c>
    </row>
    <row r="216" spans="1:16" hidden="1" x14ac:dyDescent="0.25">
      <c r="A216" s="8" t="str">
        <f t="shared" si="20"/>
        <v>Rigid and Semi Rigid Endoscopes and associated iteRichard Wolf UK Limited</v>
      </c>
      <c r="B216" s="8" t="str">
        <f>VLOOKUP(J216,'Contract IDs'!A:D,4,0)</f>
        <v>Rigid and Semi Rigid Endoscopes and associated ite</v>
      </c>
      <c r="C216" s="8" t="str">
        <f>VLOOKUP(K216,'Supplier IDs'!A:C,3,0)</f>
        <v>Richard Wolf UK Limited</v>
      </c>
      <c r="D216" s="8">
        <f t="shared" si="21"/>
        <v>0</v>
      </c>
      <c r="E216" s="8">
        <f t="shared" si="22"/>
        <v>100000</v>
      </c>
      <c r="F216" s="8">
        <f t="shared" si="23"/>
        <v>149999.99</v>
      </c>
      <c r="G216" s="8">
        <f t="shared" si="24"/>
        <v>35</v>
      </c>
      <c r="H216" s="15">
        <f t="shared" si="25"/>
        <v>0</v>
      </c>
      <c r="I216" s="15" t="s">
        <v>372</v>
      </c>
      <c r="J216" s="10">
        <v>100000000733651</v>
      </c>
      <c r="K216" s="10">
        <v>100000000612693</v>
      </c>
      <c r="L216" s="9" t="s">
        <v>532</v>
      </c>
      <c r="M216" s="9"/>
      <c r="N216" s="9">
        <v>100000</v>
      </c>
      <c r="O216" s="9">
        <v>149999.99</v>
      </c>
      <c r="P216" s="9">
        <v>35</v>
      </c>
    </row>
    <row r="217" spans="1:16" hidden="1" x14ac:dyDescent="0.25">
      <c r="A217" s="8" t="str">
        <f t="shared" si="20"/>
        <v>Rigid and Semi Rigid Endoscopes and associated iteRichard Wolf UK Limited</v>
      </c>
      <c r="B217" s="8" t="str">
        <f>VLOOKUP(J217,'Contract IDs'!A:D,4,0)</f>
        <v>Rigid and Semi Rigid Endoscopes and associated ite</v>
      </c>
      <c r="C217" s="8" t="str">
        <f>VLOOKUP(K217,'Supplier IDs'!A:C,3,0)</f>
        <v>Richard Wolf UK Limited</v>
      </c>
      <c r="D217" s="8">
        <f t="shared" si="21"/>
        <v>0</v>
      </c>
      <c r="E217" s="8">
        <f t="shared" si="22"/>
        <v>150000</v>
      </c>
      <c r="F217" s="8">
        <f t="shared" si="23"/>
        <v>199999.99</v>
      </c>
      <c r="G217" s="8">
        <f t="shared" si="24"/>
        <v>35</v>
      </c>
      <c r="H217" s="15">
        <f t="shared" si="25"/>
        <v>0</v>
      </c>
      <c r="I217" s="15" t="s">
        <v>372</v>
      </c>
      <c r="J217" s="10">
        <v>100000000733651</v>
      </c>
      <c r="K217" s="10">
        <v>100000000612693</v>
      </c>
      <c r="L217" s="9" t="s">
        <v>532</v>
      </c>
      <c r="M217" s="9"/>
      <c r="N217" s="9">
        <v>150000</v>
      </c>
      <c r="O217" s="9">
        <v>199999.99</v>
      </c>
      <c r="P217" s="9">
        <v>35</v>
      </c>
    </row>
    <row r="218" spans="1:16" hidden="1" x14ac:dyDescent="0.25">
      <c r="A218" s="8" t="str">
        <f t="shared" si="20"/>
        <v>Rigid and Semi Rigid Endoscopes and associated iteRichard Wolf UK Limited</v>
      </c>
      <c r="B218" s="8" t="str">
        <f>VLOOKUP(J218,'Contract IDs'!A:D,4,0)</f>
        <v>Rigid and Semi Rigid Endoscopes and associated ite</v>
      </c>
      <c r="C218" s="8" t="str">
        <f>VLOOKUP(K218,'Supplier IDs'!A:C,3,0)</f>
        <v>Richard Wolf UK Limited</v>
      </c>
      <c r="D218" s="8">
        <f t="shared" si="21"/>
        <v>0</v>
      </c>
      <c r="E218" s="8">
        <f t="shared" si="22"/>
        <v>200000</v>
      </c>
      <c r="F218" s="8">
        <f t="shared" si="23"/>
        <v>299999.99</v>
      </c>
      <c r="G218" s="8">
        <f t="shared" si="24"/>
        <v>40</v>
      </c>
      <c r="H218" s="15">
        <f t="shared" si="25"/>
        <v>0</v>
      </c>
      <c r="I218" s="15" t="s">
        <v>372</v>
      </c>
      <c r="J218" s="10">
        <v>100000000733651</v>
      </c>
      <c r="K218" s="10">
        <v>100000000612693</v>
      </c>
      <c r="L218" s="9" t="s">
        <v>532</v>
      </c>
      <c r="M218" s="9"/>
      <c r="N218" s="9">
        <v>200000</v>
      </c>
      <c r="O218" s="9">
        <v>299999.99</v>
      </c>
      <c r="P218" s="9">
        <v>40</v>
      </c>
    </row>
    <row r="219" spans="1:16" hidden="1" x14ac:dyDescent="0.25">
      <c r="A219" s="8" t="str">
        <f t="shared" si="20"/>
        <v>Rigid and Semi Rigid Endoscopes and associated iteRichard Wolf UK Limited</v>
      </c>
      <c r="B219" s="8" t="str">
        <f>VLOOKUP(J219,'Contract IDs'!A:D,4,0)</f>
        <v>Rigid and Semi Rigid Endoscopes and associated ite</v>
      </c>
      <c r="C219" s="8" t="str">
        <f>VLOOKUP(K219,'Supplier IDs'!A:C,3,0)</f>
        <v>Richard Wolf UK Limited</v>
      </c>
      <c r="D219" s="8">
        <f t="shared" si="21"/>
        <v>0</v>
      </c>
      <c r="E219" s="8">
        <f t="shared" si="22"/>
        <v>300000</v>
      </c>
      <c r="F219" s="8">
        <f t="shared" si="23"/>
        <v>399999.99</v>
      </c>
      <c r="G219" s="8">
        <f t="shared" si="24"/>
        <v>40</v>
      </c>
      <c r="H219" s="15">
        <f t="shared" si="25"/>
        <v>0</v>
      </c>
      <c r="I219" s="15" t="s">
        <v>372</v>
      </c>
      <c r="J219" s="10">
        <v>100000000733651</v>
      </c>
      <c r="K219" s="10">
        <v>100000000612693</v>
      </c>
      <c r="L219" s="9" t="s">
        <v>532</v>
      </c>
      <c r="M219" s="9"/>
      <c r="N219" s="9">
        <v>300000</v>
      </c>
      <c r="O219" s="9">
        <v>399999.99</v>
      </c>
      <c r="P219" s="9">
        <v>40</v>
      </c>
    </row>
    <row r="220" spans="1:16" hidden="1" x14ac:dyDescent="0.25">
      <c r="A220" s="8" t="str">
        <f t="shared" si="20"/>
        <v>Rigid and Semi Rigid Endoscopes and associated iteRichard Wolf UK Limited</v>
      </c>
      <c r="B220" s="8" t="str">
        <f>VLOOKUP(J220,'Contract IDs'!A:D,4,0)</f>
        <v>Rigid and Semi Rigid Endoscopes and associated ite</v>
      </c>
      <c r="C220" s="8" t="str">
        <f>VLOOKUP(K220,'Supplier IDs'!A:C,3,0)</f>
        <v>Richard Wolf UK Limited</v>
      </c>
      <c r="D220" s="8">
        <f t="shared" si="21"/>
        <v>0</v>
      </c>
      <c r="E220" s="8">
        <f t="shared" si="22"/>
        <v>400000</v>
      </c>
      <c r="F220" s="8">
        <f t="shared" si="23"/>
        <v>499999.99</v>
      </c>
      <c r="G220" s="8">
        <f t="shared" si="24"/>
        <v>40</v>
      </c>
      <c r="H220" s="15">
        <f t="shared" si="25"/>
        <v>0</v>
      </c>
      <c r="I220" s="15" t="s">
        <v>372</v>
      </c>
      <c r="J220" s="10">
        <v>100000000733651</v>
      </c>
      <c r="K220" s="10">
        <v>100000000612693</v>
      </c>
      <c r="L220" s="9" t="s">
        <v>532</v>
      </c>
      <c r="M220" s="9"/>
      <c r="N220" s="9">
        <v>400000</v>
      </c>
      <c r="O220" s="9">
        <v>499999.99</v>
      </c>
      <c r="P220" s="9">
        <v>40</v>
      </c>
    </row>
    <row r="221" spans="1:16" hidden="1" x14ac:dyDescent="0.25">
      <c r="A221" s="8" t="str">
        <f t="shared" si="20"/>
        <v>Rigid and Semi Rigid Endoscopes and associated iteRichard Wolf UK Limited</v>
      </c>
      <c r="B221" s="8" t="str">
        <f>VLOOKUP(J221,'Contract IDs'!A:D,4,0)</f>
        <v>Rigid and Semi Rigid Endoscopes and associated ite</v>
      </c>
      <c r="C221" s="8" t="str">
        <f>VLOOKUP(K221,'Supplier IDs'!A:C,3,0)</f>
        <v>Richard Wolf UK Limited</v>
      </c>
      <c r="D221" s="8">
        <f t="shared" si="21"/>
        <v>0</v>
      </c>
      <c r="E221" s="8">
        <f t="shared" si="22"/>
        <v>499999.99</v>
      </c>
      <c r="F221" s="8">
        <f t="shared" si="23"/>
        <v>100000000</v>
      </c>
      <c r="G221" s="8">
        <f t="shared" si="24"/>
        <v>42</v>
      </c>
      <c r="H221" s="15">
        <f t="shared" si="25"/>
        <v>0</v>
      </c>
      <c r="I221" s="15" t="s">
        <v>372</v>
      </c>
      <c r="J221" s="10">
        <v>100000000733651</v>
      </c>
      <c r="K221" s="10">
        <v>100000000612693</v>
      </c>
      <c r="L221" s="9" t="s">
        <v>532</v>
      </c>
      <c r="M221" s="9"/>
      <c r="N221" s="9">
        <v>499999.99</v>
      </c>
      <c r="O221" s="9">
        <v>100000000</v>
      </c>
      <c r="P221" s="9">
        <v>42</v>
      </c>
    </row>
    <row r="222" spans="1:16" hidden="1" x14ac:dyDescent="0.25">
      <c r="A222" s="8" t="str">
        <f t="shared" si="20"/>
        <v>Rigid and Semi Rigid Endoscopes and associated iteD.P. Medical Systems Limited</v>
      </c>
      <c r="B222" s="8" t="str">
        <f>VLOOKUP(J222,'Contract IDs'!A:D,4,0)</f>
        <v>Rigid and Semi Rigid Endoscopes and associated ite</v>
      </c>
      <c r="C222" s="8" t="str">
        <f>VLOOKUP(K222,'Supplier IDs'!A:C,3,0)</f>
        <v>D.P. Medical Systems Limited</v>
      </c>
      <c r="D222" s="8">
        <f t="shared" si="21"/>
        <v>0</v>
      </c>
      <c r="E222" s="8">
        <f t="shared" si="22"/>
        <v>1</v>
      </c>
      <c r="F222" s="8">
        <f t="shared" si="23"/>
        <v>4999.99</v>
      </c>
      <c r="G222" s="8">
        <f t="shared" si="24"/>
        <v>0</v>
      </c>
      <c r="H222" s="15">
        <f t="shared" si="25"/>
        <v>0</v>
      </c>
      <c r="I222" s="15" t="s">
        <v>372</v>
      </c>
      <c r="J222" s="10">
        <v>100000000733651</v>
      </c>
      <c r="K222" s="10">
        <v>100000000613591</v>
      </c>
      <c r="L222" s="9" t="s">
        <v>532</v>
      </c>
      <c r="M222" s="9"/>
      <c r="N222" s="9">
        <v>1</v>
      </c>
      <c r="O222" s="9">
        <v>4999.99</v>
      </c>
      <c r="P222" s="9">
        <v>0</v>
      </c>
    </row>
    <row r="223" spans="1:16" hidden="1" x14ac:dyDescent="0.25">
      <c r="A223" s="8" t="str">
        <f t="shared" si="20"/>
        <v>Rigid and Semi Rigid Endoscopes and associated iteD.P. Medical Systems Limited</v>
      </c>
      <c r="B223" s="8" t="str">
        <f>VLOOKUP(J223,'Contract IDs'!A:D,4,0)</f>
        <v>Rigid and Semi Rigid Endoscopes and associated ite</v>
      </c>
      <c r="C223" s="8" t="str">
        <f>VLOOKUP(K223,'Supplier IDs'!A:C,3,0)</f>
        <v>D.P. Medical Systems Limited</v>
      </c>
      <c r="D223" s="8">
        <f t="shared" si="21"/>
        <v>0</v>
      </c>
      <c r="E223" s="8">
        <f t="shared" si="22"/>
        <v>5000</v>
      </c>
      <c r="F223" s="8">
        <f t="shared" si="23"/>
        <v>9999.99</v>
      </c>
      <c r="G223" s="8">
        <f t="shared" si="24"/>
        <v>0</v>
      </c>
      <c r="H223" s="15">
        <f t="shared" si="25"/>
        <v>0</v>
      </c>
      <c r="I223" s="15" t="s">
        <v>372</v>
      </c>
      <c r="J223" s="10">
        <v>100000000733651</v>
      </c>
      <c r="K223" s="10">
        <v>100000000613591</v>
      </c>
      <c r="L223" s="9" t="s">
        <v>532</v>
      </c>
      <c r="M223" s="9"/>
      <c r="N223" s="9">
        <v>5000</v>
      </c>
      <c r="O223" s="9">
        <v>9999.99</v>
      </c>
      <c r="P223" s="9">
        <v>0</v>
      </c>
    </row>
    <row r="224" spans="1:16" hidden="1" x14ac:dyDescent="0.25">
      <c r="A224" s="8" t="str">
        <f t="shared" si="20"/>
        <v>Rigid and Semi Rigid Endoscopes and associated iteD.P. Medical Systems Limited</v>
      </c>
      <c r="B224" s="8" t="str">
        <f>VLOOKUP(J224,'Contract IDs'!A:D,4,0)</f>
        <v>Rigid and Semi Rigid Endoscopes and associated ite</v>
      </c>
      <c r="C224" s="8" t="str">
        <f>VLOOKUP(K224,'Supplier IDs'!A:C,3,0)</f>
        <v>D.P. Medical Systems Limited</v>
      </c>
      <c r="D224" s="8">
        <f t="shared" si="21"/>
        <v>0</v>
      </c>
      <c r="E224" s="8">
        <f t="shared" si="22"/>
        <v>10000</v>
      </c>
      <c r="F224" s="8">
        <f t="shared" si="23"/>
        <v>14999.99</v>
      </c>
      <c r="G224" s="8">
        <f t="shared" si="24"/>
        <v>0</v>
      </c>
      <c r="H224" s="15">
        <f t="shared" si="25"/>
        <v>0</v>
      </c>
      <c r="I224" s="15" t="s">
        <v>372</v>
      </c>
      <c r="J224" s="10">
        <v>100000000733651</v>
      </c>
      <c r="K224" s="10">
        <v>100000000613591</v>
      </c>
      <c r="L224" s="9" t="s">
        <v>532</v>
      </c>
      <c r="M224" s="9"/>
      <c r="N224" s="9">
        <v>10000</v>
      </c>
      <c r="O224" s="9">
        <v>14999.99</v>
      </c>
      <c r="P224" s="9">
        <v>0</v>
      </c>
    </row>
    <row r="225" spans="1:16" hidden="1" x14ac:dyDescent="0.25">
      <c r="A225" s="8" t="str">
        <f t="shared" si="20"/>
        <v>Rigid and Semi Rigid Endoscopes and associated iteD.P. Medical Systems Limited</v>
      </c>
      <c r="B225" s="8" t="str">
        <f>VLOOKUP(J225,'Contract IDs'!A:D,4,0)</f>
        <v>Rigid and Semi Rigid Endoscopes and associated ite</v>
      </c>
      <c r="C225" s="8" t="str">
        <f>VLOOKUP(K225,'Supplier IDs'!A:C,3,0)</f>
        <v>D.P. Medical Systems Limited</v>
      </c>
      <c r="D225" s="8">
        <f t="shared" si="21"/>
        <v>0</v>
      </c>
      <c r="E225" s="8">
        <f t="shared" si="22"/>
        <v>15000</v>
      </c>
      <c r="F225" s="8">
        <f t="shared" si="23"/>
        <v>19999.990000000002</v>
      </c>
      <c r="G225" s="8">
        <f t="shared" si="24"/>
        <v>0</v>
      </c>
      <c r="H225" s="15">
        <f t="shared" si="25"/>
        <v>0</v>
      </c>
      <c r="I225" s="15" t="s">
        <v>372</v>
      </c>
      <c r="J225" s="10">
        <v>100000000733651</v>
      </c>
      <c r="K225" s="10">
        <v>100000000613591</v>
      </c>
      <c r="L225" s="9" t="s">
        <v>532</v>
      </c>
      <c r="M225" s="9"/>
      <c r="N225" s="9">
        <v>15000</v>
      </c>
      <c r="O225" s="9">
        <v>19999.990000000002</v>
      </c>
      <c r="P225" s="9">
        <v>0</v>
      </c>
    </row>
    <row r="226" spans="1:16" hidden="1" x14ac:dyDescent="0.25">
      <c r="A226" s="8" t="str">
        <f t="shared" si="20"/>
        <v>Rigid and Semi Rigid Endoscopes and associated iteD.P. Medical Systems Limited</v>
      </c>
      <c r="B226" s="8" t="str">
        <f>VLOOKUP(J226,'Contract IDs'!A:D,4,0)</f>
        <v>Rigid and Semi Rigid Endoscopes and associated ite</v>
      </c>
      <c r="C226" s="8" t="str">
        <f>VLOOKUP(K226,'Supplier IDs'!A:C,3,0)</f>
        <v>D.P. Medical Systems Limited</v>
      </c>
      <c r="D226" s="8">
        <f t="shared" si="21"/>
        <v>0</v>
      </c>
      <c r="E226" s="8">
        <f t="shared" si="22"/>
        <v>20000</v>
      </c>
      <c r="F226" s="8">
        <f t="shared" si="23"/>
        <v>24999.99</v>
      </c>
      <c r="G226" s="8">
        <f t="shared" si="24"/>
        <v>0</v>
      </c>
      <c r="H226" s="15">
        <f t="shared" si="25"/>
        <v>0</v>
      </c>
      <c r="I226" s="15" t="s">
        <v>372</v>
      </c>
      <c r="J226" s="10">
        <v>100000000733651</v>
      </c>
      <c r="K226" s="10">
        <v>100000000613591</v>
      </c>
      <c r="L226" s="9" t="s">
        <v>532</v>
      </c>
      <c r="M226" s="9"/>
      <c r="N226" s="9">
        <v>20000</v>
      </c>
      <c r="O226" s="9">
        <v>24999.99</v>
      </c>
      <c r="P226" s="9">
        <v>0</v>
      </c>
    </row>
    <row r="227" spans="1:16" hidden="1" x14ac:dyDescent="0.25">
      <c r="A227" s="8" t="str">
        <f t="shared" si="20"/>
        <v>Rigid and Semi Rigid Endoscopes and associated iteD.P. Medical Systems Limited</v>
      </c>
      <c r="B227" s="8" t="str">
        <f>VLOOKUP(J227,'Contract IDs'!A:D,4,0)</f>
        <v>Rigid and Semi Rigid Endoscopes and associated ite</v>
      </c>
      <c r="C227" s="8" t="str">
        <f>VLOOKUP(K227,'Supplier IDs'!A:C,3,0)</f>
        <v>D.P. Medical Systems Limited</v>
      </c>
      <c r="D227" s="8">
        <f t="shared" si="21"/>
        <v>0</v>
      </c>
      <c r="E227" s="8">
        <f t="shared" si="22"/>
        <v>25000</v>
      </c>
      <c r="F227" s="8">
        <f t="shared" si="23"/>
        <v>29999.99</v>
      </c>
      <c r="G227" s="8">
        <f t="shared" si="24"/>
        <v>0</v>
      </c>
      <c r="H227" s="15">
        <f t="shared" si="25"/>
        <v>0</v>
      </c>
      <c r="I227" s="15" t="s">
        <v>372</v>
      </c>
      <c r="J227" s="10">
        <v>100000000733651</v>
      </c>
      <c r="K227" s="10">
        <v>100000000613591</v>
      </c>
      <c r="L227" s="9" t="s">
        <v>532</v>
      </c>
      <c r="M227" s="9"/>
      <c r="N227" s="9">
        <v>25000</v>
      </c>
      <c r="O227" s="9">
        <v>29999.99</v>
      </c>
      <c r="P227" s="9">
        <v>0</v>
      </c>
    </row>
    <row r="228" spans="1:16" hidden="1" x14ac:dyDescent="0.25">
      <c r="A228" s="8" t="str">
        <f t="shared" si="20"/>
        <v>Rigid and Semi Rigid Endoscopes and associated iteD.P. Medical Systems Limited</v>
      </c>
      <c r="B228" s="8" t="str">
        <f>VLOOKUP(J228,'Contract IDs'!A:D,4,0)</f>
        <v>Rigid and Semi Rigid Endoscopes and associated ite</v>
      </c>
      <c r="C228" s="8" t="str">
        <f>VLOOKUP(K228,'Supplier IDs'!A:C,3,0)</f>
        <v>D.P. Medical Systems Limited</v>
      </c>
      <c r="D228" s="8">
        <f t="shared" si="21"/>
        <v>0</v>
      </c>
      <c r="E228" s="8">
        <f t="shared" si="22"/>
        <v>30000</v>
      </c>
      <c r="F228" s="8">
        <f t="shared" si="23"/>
        <v>39999.99</v>
      </c>
      <c r="G228" s="8">
        <f t="shared" si="24"/>
        <v>0</v>
      </c>
      <c r="H228" s="15">
        <f t="shared" si="25"/>
        <v>0</v>
      </c>
      <c r="I228" s="15" t="s">
        <v>372</v>
      </c>
      <c r="J228" s="10">
        <v>100000000733651</v>
      </c>
      <c r="K228" s="10">
        <v>100000000613591</v>
      </c>
      <c r="L228" s="9" t="s">
        <v>532</v>
      </c>
      <c r="M228" s="9"/>
      <c r="N228" s="9">
        <v>30000</v>
      </c>
      <c r="O228" s="9">
        <v>39999.99</v>
      </c>
      <c r="P228" s="9">
        <v>0</v>
      </c>
    </row>
    <row r="229" spans="1:16" hidden="1" x14ac:dyDescent="0.25">
      <c r="A229" s="8" t="str">
        <f t="shared" si="20"/>
        <v>Rigid and Semi Rigid Endoscopes and associated iteD.P. Medical Systems Limited</v>
      </c>
      <c r="B229" s="8" t="str">
        <f>VLOOKUP(J229,'Contract IDs'!A:D,4,0)</f>
        <v>Rigid and Semi Rigid Endoscopes and associated ite</v>
      </c>
      <c r="C229" s="8" t="str">
        <f>VLOOKUP(K229,'Supplier IDs'!A:C,3,0)</f>
        <v>D.P. Medical Systems Limited</v>
      </c>
      <c r="D229" s="8">
        <f t="shared" si="21"/>
        <v>0</v>
      </c>
      <c r="E229" s="8">
        <f t="shared" si="22"/>
        <v>40000</v>
      </c>
      <c r="F229" s="8">
        <f t="shared" si="23"/>
        <v>49999.99</v>
      </c>
      <c r="G229" s="8">
        <f t="shared" si="24"/>
        <v>0</v>
      </c>
      <c r="H229" s="15">
        <f t="shared" si="25"/>
        <v>0</v>
      </c>
      <c r="I229" s="15" t="s">
        <v>372</v>
      </c>
      <c r="J229" s="10">
        <v>100000000733651</v>
      </c>
      <c r="K229" s="10">
        <v>100000000613591</v>
      </c>
      <c r="L229" s="9" t="s">
        <v>532</v>
      </c>
      <c r="M229" s="9"/>
      <c r="N229" s="9">
        <v>40000</v>
      </c>
      <c r="O229" s="9">
        <v>49999.99</v>
      </c>
      <c r="P229" s="9">
        <v>0</v>
      </c>
    </row>
    <row r="230" spans="1:16" hidden="1" x14ac:dyDescent="0.25">
      <c r="A230" s="8" t="str">
        <f t="shared" si="20"/>
        <v>Rigid and Semi Rigid Endoscopes and associated iteD.P. Medical Systems Limited</v>
      </c>
      <c r="B230" s="8" t="str">
        <f>VLOOKUP(J230,'Contract IDs'!A:D,4,0)</f>
        <v>Rigid and Semi Rigid Endoscopes and associated ite</v>
      </c>
      <c r="C230" s="8" t="str">
        <f>VLOOKUP(K230,'Supplier IDs'!A:C,3,0)</f>
        <v>D.P. Medical Systems Limited</v>
      </c>
      <c r="D230" s="8">
        <f t="shared" si="21"/>
        <v>0</v>
      </c>
      <c r="E230" s="8">
        <f t="shared" si="22"/>
        <v>50000</v>
      </c>
      <c r="F230" s="8">
        <f t="shared" si="23"/>
        <v>59999.99</v>
      </c>
      <c r="G230" s="8">
        <f t="shared" si="24"/>
        <v>5</v>
      </c>
      <c r="H230" s="15">
        <f t="shared" si="25"/>
        <v>0</v>
      </c>
      <c r="I230" s="15" t="s">
        <v>372</v>
      </c>
      <c r="J230" s="10">
        <v>100000000733651</v>
      </c>
      <c r="K230" s="10">
        <v>100000000613591</v>
      </c>
      <c r="L230" s="9" t="s">
        <v>532</v>
      </c>
      <c r="M230" s="9"/>
      <c r="N230" s="9">
        <v>50000</v>
      </c>
      <c r="O230" s="9">
        <v>59999.99</v>
      </c>
      <c r="P230" s="9">
        <v>5</v>
      </c>
    </row>
    <row r="231" spans="1:16" hidden="1" x14ac:dyDescent="0.25">
      <c r="A231" s="8" t="str">
        <f t="shared" si="20"/>
        <v>Rigid and Semi Rigid Endoscopes and associated iteD.P. Medical Systems Limited</v>
      </c>
      <c r="B231" s="8" t="str">
        <f>VLOOKUP(J231,'Contract IDs'!A:D,4,0)</f>
        <v>Rigid and Semi Rigid Endoscopes and associated ite</v>
      </c>
      <c r="C231" s="8" t="str">
        <f>VLOOKUP(K231,'Supplier IDs'!A:C,3,0)</f>
        <v>D.P. Medical Systems Limited</v>
      </c>
      <c r="D231" s="8">
        <f t="shared" si="21"/>
        <v>0</v>
      </c>
      <c r="E231" s="8">
        <f t="shared" si="22"/>
        <v>60000</v>
      </c>
      <c r="F231" s="8">
        <f t="shared" si="23"/>
        <v>69999.990000000005</v>
      </c>
      <c r="G231" s="8">
        <f t="shared" si="24"/>
        <v>5</v>
      </c>
      <c r="H231" s="15">
        <f t="shared" si="25"/>
        <v>0</v>
      </c>
      <c r="I231" s="15" t="s">
        <v>372</v>
      </c>
      <c r="J231" s="10">
        <v>100000000733651</v>
      </c>
      <c r="K231" s="10">
        <v>100000000613591</v>
      </c>
      <c r="L231" s="9" t="s">
        <v>532</v>
      </c>
      <c r="M231" s="9"/>
      <c r="N231" s="9">
        <v>60000</v>
      </c>
      <c r="O231" s="9">
        <v>69999.990000000005</v>
      </c>
      <c r="P231" s="9">
        <v>5</v>
      </c>
    </row>
    <row r="232" spans="1:16" hidden="1" x14ac:dyDescent="0.25">
      <c r="A232" s="8" t="str">
        <f t="shared" si="20"/>
        <v>Rigid and Semi Rigid Endoscopes and associated iteD.P. Medical Systems Limited</v>
      </c>
      <c r="B232" s="8" t="str">
        <f>VLOOKUP(J232,'Contract IDs'!A:D,4,0)</f>
        <v>Rigid and Semi Rigid Endoscopes and associated ite</v>
      </c>
      <c r="C232" s="8" t="str">
        <f>VLOOKUP(K232,'Supplier IDs'!A:C,3,0)</f>
        <v>D.P. Medical Systems Limited</v>
      </c>
      <c r="D232" s="8">
        <f t="shared" si="21"/>
        <v>0</v>
      </c>
      <c r="E232" s="8">
        <f t="shared" si="22"/>
        <v>70000</v>
      </c>
      <c r="F232" s="8">
        <f t="shared" si="23"/>
        <v>79999.990000000005</v>
      </c>
      <c r="G232" s="8">
        <f t="shared" si="24"/>
        <v>5</v>
      </c>
      <c r="H232" s="15">
        <f t="shared" si="25"/>
        <v>0</v>
      </c>
      <c r="I232" s="15" t="s">
        <v>372</v>
      </c>
      <c r="J232" s="10">
        <v>100000000733651</v>
      </c>
      <c r="K232" s="10">
        <v>100000000613591</v>
      </c>
      <c r="L232" s="9" t="s">
        <v>532</v>
      </c>
      <c r="M232" s="9"/>
      <c r="N232" s="9">
        <v>70000</v>
      </c>
      <c r="O232" s="9">
        <v>79999.990000000005</v>
      </c>
      <c r="P232" s="9">
        <v>5</v>
      </c>
    </row>
    <row r="233" spans="1:16" hidden="1" x14ac:dyDescent="0.25">
      <c r="A233" s="8" t="str">
        <f t="shared" si="20"/>
        <v>Rigid and Semi Rigid Endoscopes and associated iteD.P. Medical Systems Limited</v>
      </c>
      <c r="B233" s="8" t="str">
        <f>VLOOKUP(J233,'Contract IDs'!A:D,4,0)</f>
        <v>Rigid and Semi Rigid Endoscopes and associated ite</v>
      </c>
      <c r="C233" s="8" t="str">
        <f>VLOOKUP(K233,'Supplier IDs'!A:C,3,0)</f>
        <v>D.P. Medical Systems Limited</v>
      </c>
      <c r="D233" s="8">
        <f t="shared" si="21"/>
        <v>0</v>
      </c>
      <c r="E233" s="8">
        <f t="shared" si="22"/>
        <v>80000</v>
      </c>
      <c r="F233" s="8">
        <f t="shared" si="23"/>
        <v>89999.99</v>
      </c>
      <c r="G233" s="8">
        <f t="shared" si="24"/>
        <v>5</v>
      </c>
      <c r="H233" s="15">
        <f t="shared" si="25"/>
        <v>0</v>
      </c>
      <c r="I233" s="15" t="s">
        <v>372</v>
      </c>
      <c r="J233" s="10">
        <v>100000000733651</v>
      </c>
      <c r="K233" s="10">
        <v>100000000613591</v>
      </c>
      <c r="L233" s="9" t="s">
        <v>532</v>
      </c>
      <c r="M233" s="9"/>
      <c r="N233" s="9">
        <v>80000</v>
      </c>
      <c r="O233" s="9">
        <v>89999.99</v>
      </c>
      <c r="P233" s="9">
        <v>5</v>
      </c>
    </row>
    <row r="234" spans="1:16" hidden="1" x14ac:dyDescent="0.25">
      <c r="A234" s="8" t="str">
        <f t="shared" si="20"/>
        <v>Rigid and Semi Rigid Endoscopes and associated iteD.P. Medical Systems Limited</v>
      </c>
      <c r="B234" s="8" t="str">
        <f>VLOOKUP(J234,'Contract IDs'!A:D,4,0)</f>
        <v>Rigid and Semi Rigid Endoscopes and associated ite</v>
      </c>
      <c r="C234" s="8" t="str">
        <f>VLOOKUP(K234,'Supplier IDs'!A:C,3,0)</f>
        <v>D.P. Medical Systems Limited</v>
      </c>
      <c r="D234" s="8">
        <f t="shared" si="21"/>
        <v>0</v>
      </c>
      <c r="E234" s="8">
        <f t="shared" si="22"/>
        <v>90000</v>
      </c>
      <c r="F234" s="8">
        <f t="shared" si="23"/>
        <v>99999.99</v>
      </c>
      <c r="G234" s="8">
        <f t="shared" si="24"/>
        <v>5</v>
      </c>
      <c r="H234" s="15">
        <f t="shared" si="25"/>
        <v>0</v>
      </c>
      <c r="I234" s="15" t="s">
        <v>372</v>
      </c>
      <c r="J234" s="10">
        <v>100000000733651</v>
      </c>
      <c r="K234" s="10">
        <v>100000000613591</v>
      </c>
      <c r="L234" s="9" t="s">
        <v>532</v>
      </c>
      <c r="M234" s="9"/>
      <c r="N234" s="9">
        <v>90000</v>
      </c>
      <c r="O234" s="9">
        <v>99999.99</v>
      </c>
      <c r="P234" s="9">
        <v>5</v>
      </c>
    </row>
    <row r="235" spans="1:16" hidden="1" x14ac:dyDescent="0.25">
      <c r="A235" s="8" t="str">
        <f t="shared" si="20"/>
        <v>Rigid and Semi Rigid Endoscopes and associated iteD.P. Medical Systems Limited</v>
      </c>
      <c r="B235" s="8" t="str">
        <f>VLOOKUP(J235,'Contract IDs'!A:D,4,0)</f>
        <v>Rigid and Semi Rigid Endoscopes and associated ite</v>
      </c>
      <c r="C235" s="8" t="str">
        <f>VLOOKUP(K235,'Supplier IDs'!A:C,3,0)</f>
        <v>D.P. Medical Systems Limited</v>
      </c>
      <c r="D235" s="8">
        <f t="shared" si="21"/>
        <v>0</v>
      </c>
      <c r="E235" s="8">
        <f t="shared" si="22"/>
        <v>100000</v>
      </c>
      <c r="F235" s="8">
        <f t="shared" si="23"/>
        <v>149999.99</v>
      </c>
      <c r="G235" s="8">
        <f t="shared" si="24"/>
        <v>7.5</v>
      </c>
      <c r="H235" s="15">
        <f t="shared" si="25"/>
        <v>0</v>
      </c>
      <c r="I235" s="15" t="s">
        <v>372</v>
      </c>
      <c r="J235" s="10">
        <v>100000000733651</v>
      </c>
      <c r="K235" s="10">
        <v>100000000613591</v>
      </c>
      <c r="L235" s="9" t="s">
        <v>532</v>
      </c>
      <c r="M235" s="9"/>
      <c r="N235" s="9">
        <v>100000</v>
      </c>
      <c r="O235" s="9">
        <v>149999.99</v>
      </c>
      <c r="P235" s="9">
        <v>7.5</v>
      </c>
    </row>
    <row r="236" spans="1:16" hidden="1" x14ac:dyDescent="0.25">
      <c r="A236" s="8" t="str">
        <f t="shared" si="20"/>
        <v>Rigid and Semi Rigid Endoscopes and associated iteD.P. Medical Systems Limited</v>
      </c>
      <c r="B236" s="8" t="str">
        <f>VLOOKUP(J236,'Contract IDs'!A:D,4,0)</f>
        <v>Rigid and Semi Rigid Endoscopes and associated ite</v>
      </c>
      <c r="C236" s="8" t="str">
        <f>VLOOKUP(K236,'Supplier IDs'!A:C,3,0)</f>
        <v>D.P. Medical Systems Limited</v>
      </c>
      <c r="D236" s="8">
        <f t="shared" si="21"/>
        <v>0</v>
      </c>
      <c r="E236" s="8">
        <f t="shared" si="22"/>
        <v>150000</v>
      </c>
      <c r="F236" s="8">
        <f t="shared" si="23"/>
        <v>199999.99</v>
      </c>
      <c r="G236" s="8">
        <f t="shared" si="24"/>
        <v>7.5</v>
      </c>
      <c r="H236" s="15">
        <f t="shared" si="25"/>
        <v>0</v>
      </c>
      <c r="I236" s="15" t="s">
        <v>372</v>
      </c>
      <c r="J236" s="10">
        <v>100000000733651</v>
      </c>
      <c r="K236" s="10">
        <v>100000000613591</v>
      </c>
      <c r="L236" s="9" t="s">
        <v>532</v>
      </c>
      <c r="M236" s="9"/>
      <c r="N236" s="9">
        <v>150000</v>
      </c>
      <c r="O236" s="9">
        <v>199999.99</v>
      </c>
      <c r="P236" s="9">
        <v>7.5</v>
      </c>
    </row>
    <row r="237" spans="1:16" hidden="1" x14ac:dyDescent="0.25">
      <c r="A237" s="8" t="str">
        <f t="shared" si="20"/>
        <v>Rigid and Semi Rigid Endoscopes and associated iteD.P. Medical Systems Limited</v>
      </c>
      <c r="B237" s="8" t="str">
        <f>VLOOKUP(J237,'Contract IDs'!A:D,4,0)</f>
        <v>Rigid and Semi Rigid Endoscopes and associated ite</v>
      </c>
      <c r="C237" s="8" t="str">
        <f>VLOOKUP(K237,'Supplier IDs'!A:C,3,0)</f>
        <v>D.P. Medical Systems Limited</v>
      </c>
      <c r="D237" s="8">
        <f t="shared" si="21"/>
        <v>0</v>
      </c>
      <c r="E237" s="8">
        <f t="shared" si="22"/>
        <v>200000</v>
      </c>
      <c r="F237" s="8">
        <f t="shared" si="23"/>
        <v>299999.99</v>
      </c>
      <c r="G237" s="8">
        <f t="shared" si="24"/>
        <v>7.5</v>
      </c>
      <c r="H237" s="15">
        <f t="shared" si="25"/>
        <v>0</v>
      </c>
      <c r="I237" s="15" t="s">
        <v>372</v>
      </c>
      <c r="J237" s="10">
        <v>100000000733651</v>
      </c>
      <c r="K237" s="10">
        <v>100000000613591</v>
      </c>
      <c r="L237" s="9" t="s">
        <v>532</v>
      </c>
      <c r="M237" s="9"/>
      <c r="N237" s="9">
        <v>200000</v>
      </c>
      <c r="O237" s="9">
        <v>299999.99</v>
      </c>
      <c r="P237" s="9">
        <v>7.5</v>
      </c>
    </row>
    <row r="238" spans="1:16" hidden="1" x14ac:dyDescent="0.25">
      <c r="A238" s="8" t="str">
        <f t="shared" si="20"/>
        <v>Rigid and Semi Rigid Endoscopes and associated iteD.P. Medical Systems Limited</v>
      </c>
      <c r="B238" s="8" t="str">
        <f>VLOOKUP(J238,'Contract IDs'!A:D,4,0)</f>
        <v>Rigid and Semi Rigid Endoscopes and associated ite</v>
      </c>
      <c r="C238" s="8" t="str">
        <f>VLOOKUP(K238,'Supplier IDs'!A:C,3,0)</f>
        <v>D.P. Medical Systems Limited</v>
      </c>
      <c r="D238" s="8">
        <f t="shared" si="21"/>
        <v>0</v>
      </c>
      <c r="E238" s="8">
        <f t="shared" si="22"/>
        <v>300000</v>
      </c>
      <c r="F238" s="8">
        <f t="shared" si="23"/>
        <v>399999.99</v>
      </c>
      <c r="G238" s="8">
        <f t="shared" si="24"/>
        <v>7.5</v>
      </c>
      <c r="H238" s="15">
        <f t="shared" si="25"/>
        <v>0</v>
      </c>
      <c r="I238" s="15" t="s">
        <v>372</v>
      </c>
      <c r="J238" s="10">
        <v>100000000733651</v>
      </c>
      <c r="K238" s="10">
        <v>100000000613591</v>
      </c>
      <c r="L238" s="9" t="s">
        <v>532</v>
      </c>
      <c r="M238" s="9"/>
      <c r="N238" s="9">
        <v>300000</v>
      </c>
      <c r="O238" s="9">
        <v>399999.99</v>
      </c>
      <c r="P238" s="9">
        <v>7.5</v>
      </c>
    </row>
    <row r="239" spans="1:16" hidden="1" x14ac:dyDescent="0.25">
      <c r="A239" s="8" t="str">
        <f t="shared" si="20"/>
        <v>Rigid and Semi Rigid Endoscopes and associated iteD.P. Medical Systems Limited</v>
      </c>
      <c r="B239" s="8" t="str">
        <f>VLOOKUP(J239,'Contract IDs'!A:D,4,0)</f>
        <v>Rigid and Semi Rigid Endoscopes and associated ite</v>
      </c>
      <c r="C239" s="8" t="str">
        <f>VLOOKUP(K239,'Supplier IDs'!A:C,3,0)</f>
        <v>D.P. Medical Systems Limited</v>
      </c>
      <c r="D239" s="8">
        <f t="shared" si="21"/>
        <v>0</v>
      </c>
      <c r="E239" s="8">
        <f t="shared" si="22"/>
        <v>400000</v>
      </c>
      <c r="F239" s="8">
        <f t="shared" si="23"/>
        <v>499999.99</v>
      </c>
      <c r="G239" s="8">
        <f t="shared" si="24"/>
        <v>7.5</v>
      </c>
      <c r="H239" s="15">
        <f t="shared" si="25"/>
        <v>0</v>
      </c>
      <c r="I239" s="15" t="s">
        <v>372</v>
      </c>
      <c r="J239" s="10">
        <v>100000000733651</v>
      </c>
      <c r="K239" s="10">
        <v>100000000613591</v>
      </c>
      <c r="L239" s="9" t="s">
        <v>532</v>
      </c>
      <c r="M239" s="9"/>
      <c r="N239" s="9">
        <v>400000</v>
      </c>
      <c r="O239" s="9">
        <v>499999.99</v>
      </c>
      <c r="P239" s="9">
        <v>7.5</v>
      </c>
    </row>
    <row r="240" spans="1:16" hidden="1" x14ac:dyDescent="0.25">
      <c r="A240" s="8" t="str">
        <f t="shared" si="20"/>
        <v>Rigid and Semi Rigid Endoscopes and associated iteD.P. Medical Systems Limited</v>
      </c>
      <c r="B240" s="8" t="str">
        <f>VLOOKUP(J240,'Contract IDs'!A:D,4,0)</f>
        <v>Rigid and Semi Rigid Endoscopes and associated ite</v>
      </c>
      <c r="C240" s="8" t="str">
        <f>VLOOKUP(K240,'Supplier IDs'!A:C,3,0)</f>
        <v>D.P. Medical Systems Limited</v>
      </c>
      <c r="D240" s="8">
        <f t="shared" si="21"/>
        <v>0</v>
      </c>
      <c r="E240" s="8">
        <f t="shared" si="22"/>
        <v>499999.99</v>
      </c>
      <c r="F240" s="8">
        <f t="shared" si="23"/>
        <v>100000000</v>
      </c>
      <c r="G240" s="8">
        <f t="shared" si="24"/>
        <v>7.5</v>
      </c>
      <c r="H240" s="15">
        <f t="shared" si="25"/>
        <v>0</v>
      </c>
      <c r="I240" s="15" t="s">
        <v>372</v>
      </c>
      <c r="J240" s="10">
        <v>100000000733651</v>
      </c>
      <c r="K240" s="10">
        <v>100000000613591</v>
      </c>
      <c r="L240" s="9" t="s">
        <v>532</v>
      </c>
      <c r="M240" s="9"/>
      <c r="N240" s="9">
        <v>499999.99</v>
      </c>
      <c r="O240" s="9">
        <v>100000000</v>
      </c>
      <c r="P240" s="9">
        <v>7.5</v>
      </c>
    </row>
    <row r="241" spans="1:16" hidden="1" x14ac:dyDescent="0.25">
      <c r="A241" s="8" t="str">
        <f t="shared" si="20"/>
        <v>Flexible EndoscopyAquilant Limited</v>
      </c>
      <c r="B241" s="8" t="str">
        <f>VLOOKUP(J241,'Contract IDs'!A:D,4,0)</f>
        <v>Flexible Endoscopy</v>
      </c>
      <c r="C241" s="8" t="str">
        <f>VLOOKUP(K241,'Supplier IDs'!A:C,3,0)</f>
        <v>Aquilant Limited</v>
      </c>
      <c r="D241" s="8">
        <f t="shared" si="21"/>
        <v>0</v>
      </c>
      <c r="E241" s="8">
        <f t="shared" si="22"/>
        <v>1</v>
      </c>
      <c r="F241" s="8">
        <f t="shared" si="23"/>
        <v>49999.99</v>
      </c>
      <c r="G241" s="8">
        <f t="shared" si="24"/>
        <v>0</v>
      </c>
      <c r="H241" s="15">
        <f t="shared" si="25"/>
        <v>0</v>
      </c>
      <c r="I241" s="15" t="s">
        <v>372</v>
      </c>
      <c r="J241" s="10">
        <v>100000000733767</v>
      </c>
      <c r="K241" s="10">
        <v>100000000611427</v>
      </c>
      <c r="L241" s="9" t="s">
        <v>533</v>
      </c>
      <c r="M241" s="9"/>
      <c r="N241" s="9">
        <v>1</v>
      </c>
      <c r="O241" s="9">
        <v>49999.99</v>
      </c>
      <c r="P241" s="9">
        <v>0</v>
      </c>
    </row>
    <row r="242" spans="1:16" hidden="1" x14ac:dyDescent="0.25">
      <c r="A242" s="8" t="str">
        <f t="shared" si="20"/>
        <v>Flexible EndoscopyAquilant Limited</v>
      </c>
      <c r="B242" s="8" t="str">
        <f>VLOOKUP(J242,'Contract IDs'!A:D,4,0)</f>
        <v>Flexible Endoscopy</v>
      </c>
      <c r="C242" s="8" t="str">
        <f>VLOOKUP(K242,'Supplier IDs'!A:C,3,0)</f>
        <v>Aquilant Limited</v>
      </c>
      <c r="D242" s="8">
        <f t="shared" si="21"/>
        <v>0</v>
      </c>
      <c r="E242" s="8">
        <f t="shared" si="22"/>
        <v>50000</v>
      </c>
      <c r="F242" s="8">
        <f t="shared" si="23"/>
        <v>100000000</v>
      </c>
      <c r="G242" s="8">
        <f t="shared" si="24"/>
        <v>0</v>
      </c>
      <c r="H242" s="15">
        <f t="shared" si="25"/>
        <v>0</v>
      </c>
      <c r="I242" s="15" t="s">
        <v>372</v>
      </c>
      <c r="J242" s="10">
        <v>100000000733767</v>
      </c>
      <c r="K242" s="10">
        <v>100000000611427</v>
      </c>
      <c r="L242" s="9" t="s">
        <v>533</v>
      </c>
      <c r="M242" s="9"/>
      <c r="N242" s="9">
        <v>50000</v>
      </c>
      <c r="O242" s="9">
        <v>100000000</v>
      </c>
      <c r="P242" s="9">
        <v>0</v>
      </c>
    </row>
    <row r="243" spans="1:16" hidden="1" x14ac:dyDescent="0.25">
      <c r="A243" s="8" t="str">
        <f t="shared" si="20"/>
        <v>Flexible EndoscopyAquilant Limited</v>
      </c>
      <c r="B243" s="8" t="str">
        <f>VLOOKUP(J243,'Contract IDs'!A:D,4,0)</f>
        <v>Flexible Endoscopy</v>
      </c>
      <c r="C243" s="8" t="str">
        <f>VLOOKUP(K243,'Supplier IDs'!A:C,3,0)</f>
        <v>Aquilant Limited</v>
      </c>
      <c r="D243" s="8">
        <f t="shared" si="21"/>
        <v>0</v>
      </c>
      <c r="E243" s="8">
        <f t="shared" si="22"/>
        <v>100000</v>
      </c>
      <c r="F243" s="8">
        <f t="shared" si="23"/>
        <v>149999.99</v>
      </c>
      <c r="G243" s="8">
        <f t="shared" si="24"/>
        <v>0</v>
      </c>
      <c r="H243" s="15">
        <f t="shared" si="25"/>
        <v>0</v>
      </c>
      <c r="I243" s="15" t="s">
        <v>372</v>
      </c>
      <c r="J243" s="10">
        <v>100000000733767</v>
      </c>
      <c r="K243" s="10">
        <v>100000000611427</v>
      </c>
      <c r="L243" s="9" t="s">
        <v>533</v>
      </c>
      <c r="M243" s="9"/>
      <c r="N243" s="9">
        <v>100000</v>
      </c>
      <c r="O243" s="9">
        <v>149999.99</v>
      </c>
      <c r="P243" s="9">
        <v>0</v>
      </c>
    </row>
    <row r="244" spans="1:16" hidden="1" x14ac:dyDescent="0.25">
      <c r="A244" s="8" t="str">
        <f t="shared" si="20"/>
        <v>Flexible EndoscopyAquilant Limited</v>
      </c>
      <c r="B244" s="8" t="str">
        <f>VLOOKUP(J244,'Contract IDs'!A:D,4,0)</f>
        <v>Flexible Endoscopy</v>
      </c>
      <c r="C244" s="8" t="str">
        <f>VLOOKUP(K244,'Supplier IDs'!A:C,3,0)</f>
        <v>Aquilant Limited</v>
      </c>
      <c r="D244" s="8">
        <f t="shared" si="21"/>
        <v>0</v>
      </c>
      <c r="E244" s="8">
        <f t="shared" si="22"/>
        <v>150000</v>
      </c>
      <c r="F244" s="8">
        <f t="shared" si="23"/>
        <v>199999.99</v>
      </c>
      <c r="G244" s="8">
        <f t="shared" si="24"/>
        <v>0</v>
      </c>
      <c r="H244" s="15">
        <f t="shared" si="25"/>
        <v>0</v>
      </c>
      <c r="I244" s="15" t="s">
        <v>372</v>
      </c>
      <c r="J244" s="10">
        <v>100000000733767</v>
      </c>
      <c r="K244" s="10">
        <v>100000000611427</v>
      </c>
      <c r="L244" s="9" t="s">
        <v>533</v>
      </c>
      <c r="M244" s="9"/>
      <c r="N244" s="9">
        <v>150000</v>
      </c>
      <c r="O244" s="9">
        <v>199999.99</v>
      </c>
      <c r="P244" s="9">
        <v>0</v>
      </c>
    </row>
    <row r="245" spans="1:16" hidden="1" x14ac:dyDescent="0.25">
      <c r="A245" s="8" t="str">
        <f t="shared" si="20"/>
        <v>Flexible EndoscopyAquilant Limited</v>
      </c>
      <c r="B245" s="8" t="str">
        <f>VLOOKUP(J245,'Contract IDs'!A:D,4,0)</f>
        <v>Flexible Endoscopy</v>
      </c>
      <c r="C245" s="8" t="str">
        <f>VLOOKUP(K245,'Supplier IDs'!A:C,3,0)</f>
        <v>Aquilant Limited</v>
      </c>
      <c r="D245" s="8">
        <f t="shared" si="21"/>
        <v>0</v>
      </c>
      <c r="E245" s="8">
        <f t="shared" si="22"/>
        <v>200000</v>
      </c>
      <c r="F245" s="8">
        <f t="shared" si="23"/>
        <v>249999.99</v>
      </c>
      <c r="G245" s="8">
        <f t="shared" si="24"/>
        <v>0</v>
      </c>
      <c r="H245" s="15">
        <f t="shared" si="25"/>
        <v>0</v>
      </c>
      <c r="I245" s="15" t="s">
        <v>372</v>
      </c>
      <c r="J245" s="10">
        <v>100000000733767</v>
      </c>
      <c r="K245" s="10">
        <v>100000000611427</v>
      </c>
      <c r="L245" s="9" t="s">
        <v>533</v>
      </c>
      <c r="M245" s="9"/>
      <c r="N245" s="9">
        <v>200000</v>
      </c>
      <c r="O245" s="9">
        <v>249999.99</v>
      </c>
      <c r="P245" s="9">
        <v>0</v>
      </c>
    </row>
    <row r="246" spans="1:16" hidden="1" x14ac:dyDescent="0.25">
      <c r="A246" s="8" t="str">
        <f t="shared" si="20"/>
        <v>Flexible EndoscopyAquilant Limited</v>
      </c>
      <c r="B246" s="8" t="str">
        <f>VLOOKUP(J246,'Contract IDs'!A:D,4,0)</f>
        <v>Flexible Endoscopy</v>
      </c>
      <c r="C246" s="8" t="str">
        <f>VLOOKUP(K246,'Supplier IDs'!A:C,3,0)</f>
        <v>Aquilant Limited</v>
      </c>
      <c r="D246" s="8">
        <f t="shared" si="21"/>
        <v>0</v>
      </c>
      <c r="E246" s="8">
        <f t="shared" si="22"/>
        <v>250000</v>
      </c>
      <c r="F246" s="8">
        <f t="shared" si="23"/>
        <v>299999.99</v>
      </c>
      <c r="G246" s="8">
        <f t="shared" si="24"/>
        <v>0</v>
      </c>
      <c r="H246" s="15">
        <f t="shared" si="25"/>
        <v>0</v>
      </c>
      <c r="I246" s="15" t="s">
        <v>372</v>
      </c>
      <c r="J246" s="10">
        <v>100000000733767</v>
      </c>
      <c r="K246" s="10">
        <v>100000000611427</v>
      </c>
      <c r="L246" s="9" t="s">
        <v>533</v>
      </c>
      <c r="M246" s="9"/>
      <c r="N246" s="9">
        <v>250000</v>
      </c>
      <c r="O246" s="9">
        <v>299999.99</v>
      </c>
      <c r="P246" s="9">
        <v>0</v>
      </c>
    </row>
    <row r="247" spans="1:16" hidden="1" x14ac:dyDescent="0.25">
      <c r="A247" s="8" t="str">
        <f t="shared" si="20"/>
        <v>Flexible EndoscopyAquilant Limited</v>
      </c>
      <c r="B247" s="8" t="str">
        <f>VLOOKUP(J247,'Contract IDs'!A:D,4,0)</f>
        <v>Flexible Endoscopy</v>
      </c>
      <c r="C247" s="8" t="str">
        <f>VLOOKUP(K247,'Supplier IDs'!A:C,3,0)</f>
        <v>Aquilant Limited</v>
      </c>
      <c r="D247" s="8">
        <f t="shared" si="21"/>
        <v>0</v>
      </c>
      <c r="E247" s="8">
        <f t="shared" si="22"/>
        <v>300000</v>
      </c>
      <c r="F247" s="8">
        <f t="shared" si="23"/>
        <v>349999.99</v>
      </c>
      <c r="G247" s="8">
        <f t="shared" si="24"/>
        <v>0</v>
      </c>
      <c r="H247" s="15">
        <f t="shared" si="25"/>
        <v>0</v>
      </c>
      <c r="I247" s="15" t="s">
        <v>372</v>
      </c>
      <c r="J247" s="10">
        <v>100000000733767</v>
      </c>
      <c r="K247" s="10">
        <v>100000000611427</v>
      </c>
      <c r="L247" s="9" t="s">
        <v>533</v>
      </c>
      <c r="M247" s="9"/>
      <c r="N247" s="9">
        <v>300000</v>
      </c>
      <c r="O247" s="9">
        <v>349999.99</v>
      </c>
      <c r="P247" s="9">
        <v>0</v>
      </c>
    </row>
    <row r="248" spans="1:16" hidden="1" x14ac:dyDescent="0.25">
      <c r="A248" s="8" t="str">
        <f t="shared" si="20"/>
        <v>Flexible EndoscopyAquilant Limited</v>
      </c>
      <c r="B248" s="8" t="str">
        <f>VLOOKUP(J248,'Contract IDs'!A:D,4,0)</f>
        <v>Flexible Endoscopy</v>
      </c>
      <c r="C248" s="8" t="str">
        <f>VLOOKUP(K248,'Supplier IDs'!A:C,3,0)</f>
        <v>Aquilant Limited</v>
      </c>
      <c r="D248" s="8">
        <f t="shared" si="21"/>
        <v>0</v>
      </c>
      <c r="E248" s="8">
        <f t="shared" si="22"/>
        <v>350000</v>
      </c>
      <c r="F248" s="8">
        <f t="shared" si="23"/>
        <v>499999.99</v>
      </c>
      <c r="G248" s="8">
        <f t="shared" si="24"/>
        <v>0</v>
      </c>
      <c r="H248" s="15">
        <f t="shared" si="25"/>
        <v>0</v>
      </c>
      <c r="I248" s="15" t="s">
        <v>372</v>
      </c>
      <c r="J248" s="10">
        <v>100000000733767</v>
      </c>
      <c r="K248" s="10">
        <v>100000000611427</v>
      </c>
      <c r="L248" s="9" t="s">
        <v>533</v>
      </c>
      <c r="M248" s="9"/>
      <c r="N248" s="9">
        <v>350000</v>
      </c>
      <c r="O248" s="9">
        <v>499999.99</v>
      </c>
      <c r="P248" s="9">
        <v>0</v>
      </c>
    </row>
    <row r="249" spans="1:16" hidden="1" x14ac:dyDescent="0.25">
      <c r="A249" s="8" t="str">
        <f t="shared" si="20"/>
        <v>Flexible EndoscopyAquilant Limited</v>
      </c>
      <c r="B249" s="8" t="str">
        <f>VLOOKUP(J249,'Contract IDs'!A:D,4,0)</f>
        <v>Flexible Endoscopy</v>
      </c>
      <c r="C249" s="8" t="str">
        <f>VLOOKUP(K249,'Supplier IDs'!A:C,3,0)</f>
        <v>Aquilant Limited</v>
      </c>
      <c r="D249" s="8">
        <f t="shared" si="21"/>
        <v>0</v>
      </c>
      <c r="E249" s="8">
        <f t="shared" si="22"/>
        <v>500000</v>
      </c>
      <c r="F249" s="8">
        <f t="shared" si="23"/>
        <v>749999.99</v>
      </c>
      <c r="G249" s="8">
        <f t="shared" si="24"/>
        <v>0.03</v>
      </c>
      <c r="H249" s="15">
        <f t="shared" si="25"/>
        <v>0</v>
      </c>
      <c r="I249" s="15" t="s">
        <v>372</v>
      </c>
      <c r="J249" s="10">
        <v>100000000733767</v>
      </c>
      <c r="K249" s="10">
        <v>100000000611427</v>
      </c>
      <c r="L249" s="9" t="s">
        <v>533</v>
      </c>
      <c r="M249" s="9"/>
      <c r="N249" s="9">
        <v>500000</v>
      </c>
      <c r="O249" s="9">
        <v>749999.99</v>
      </c>
      <c r="P249" s="9">
        <v>0.03</v>
      </c>
    </row>
    <row r="250" spans="1:16" hidden="1" x14ac:dyDescent="0.25">
      <c r="A250" s="8" t="str">
        <f t="shared" si="20"/>
        <v>Flexible EndoscopyAquilant Limited</v>
      </c>
      <c r="B250" s="8" t="str">
        <f>VLOOKUP(J250,'Contract IDs'!A:D,4,0)</f>
        <v>Flexible Endoscopy</v>
      </c>
      <c r="C250" s="8" t="str">
        <f>VLOOKUP(K250,'Supplier IDs'!A:C,3,0)</f>
        <v>Aquilant Limited</v>
      </c>
      <c r="D250" s="8">
        <f t="shared" si="21"/>
        <v>0</v>
      </c>
      <c r="E250" s="8">
        <f t="shared" si="22"/>
        <v>750000</v>
      </c>
      <c r="F250" s="8">
        <f t="shared" si="23"/>
        <v>999999.99</v>
      </c>
      <c r="G250" s="8">
        <f t="shared" si="24"/>
        <v>0.04</v>
      </c>
      <c r="H250" s="15">
        <f t="shared" si="25"/>
        <v>0</v>
      </c>
      <c r="I250" s="15" t="s">
        <v>372</v>
      </c>
      <c r="J250" s="10">
        <v>100000000733767</v>
      </c>
      <c r="K250" s="10">
        <v>100000000611427</v>
      </c>
      <c r="L250" s="9" t="s">
        <v>533</v>
      </c>
      <c r="M250" s="9"/>
      <c r="N250" s="9">
        <v>750000</v>
      </c>
      <c r="O250" s="9">
        <v>999999.99</v>
      </c>
      <c r="P250" s="9">
        <v>0.04</v>
      </c>
    </row>
    <row r="251" spans="1:16" hidden="1" x14ac:dyDescent="0.25">
      <c r="A251" s="8" t="str">
        <f t="shared" si="20"/>
        <v>Flexible EndoscopyAquilant Limited</v>
      </c>
      <c r="B251" s="8" t="str">
        <f>VLOOKUP(J251,'Contract IDs'!A:D,4,0)</f>
        <v>Flexible Endoscopy</v>
      </c>
      <c r="C251" s="8" t="str">
        <f>VLOOKUP(K251,'Supplier IDs'!A:C,3,0)</f>
        <v>Aquilant Limited</v>
      </c>
      <c r="D251" s="8">
        <f t="shared" si="21"/>
        <v>0</v>
      </c>
      <c r="E251" s="8">
        <f t="shared" si="22"/>
        <v>1000000</v>
      </c>
      <c r="F251" s="8">
        <f t="shared" si="23"/>
        <v>1499999.99</v>
      </c>
      <c r="G251" s="8">
        <f t="shared" si="24"/>
        <v>0.04</v>
      </c>
      <c r="H251" s="15">
        <f t="shared" si="25"/>
        <v>0</v>
      </c>
      <c r="I251" s="15" t="s">
        <v>372</v>
      </c>
      <c r="J251" s="10">
        <v>100000000733767</v>
      </c>
      <c r="K251" s="10">
        <v>100000000611427</v>
      </c>
      <c r="L251" s="9" t="s">
        <v>533</v>
      </c>
      <c r="M251" s="9"/>
      <c r="N251" s="9">
        <v>1000000</v>
      </c>
      <c r="O251" s="9">
        <v>1499999.99</v>
      </c>
      <c r="P251" s="9">
        <v>0.04</v>
      </c>
    </row>
    <row r="252" spans="1:16" hidden="1" x14ac:dyDescent="0.25">
      <c r="A252" s="8" t="str">
        <f t="shared" si="20"/>
        <v>Flexible EndoscopyAquilant Limited</v>
      </c>
      <c r="B252" s="8" t="str">
        <f>VLOOKUP(J252,'Contract IDs'!A:D,4,0)</f>
        <v>Flexible Endoscopy</v>
      </c>
      <c r="C252" s="8" t="str">
        <f>VLOOKUP(K252,'Supplier IDs'!A:C,3,0)</f>
        <v>Aquilant Limited</v>
      </c>
      <c r="D252" s="8">
        <f t="shared" si="21"/>
        <v>0</v>
      </c>
      <c r="E252" s="8">
        <f t="shared" si="22"/>
        <v>1500000</v>
      </c>
      <c r="F252" s="8">
        <f t="shared" si="23"/>
        <v>1999999.99</v>
      </c>
      <c r="G252" s="8">
        <f t="shared" si="24"/>
        <v>0.05</v>
      </c>
      <c r="H252" s="15">
        <f t="shared" si="25"/>
        <v>0</v>
      </c>
      <c r="I252" s="15" t="s">
        <v>372</v>
      </c>
      <c r="J252" s="10">
        <v>100000000733767</v>
      </c>
      <c r="K252" s="10">
        <v>100000000611427</v>
      </c>
      <c r="L252" s="9" t="s">
        <v>533</v>
      </c>
      <c r="M252" s="9"/>
      <c r="N252" s="9">
        <v>1500000</v>
      </c>
      <c r="O252" s="9">
        <v>1999999.99</v>
      </c>
      <c r="P252" s="9">
        <v>0.05</v>
      </c>
    </row>
    <row r="253" spans="1:16" hidden="1" x14ac:dyDescent="0.25">
      <c r="A253" s="8" t="str">
        <f t="shared" si="20"/>
        <v>Flexible EndoscopyAquilant Limited</v>
      </c>
      <c r="B253" s="8" t="str">
        <f>VLOOKUP(J253,'Contract IDs'!A:D,4,0)</f>
        <v>Flexible Endoscopy</v>
      </c>
      <c r="C253" s="8" t="str">
        <f>VLOOKUP(K253,'Supplier IDs'!A:C,3,0)</f>
        <v>Aquilant Limited</v>
      </c>
      <c r="D253" s="8">
        <f t="shared" si="21"/>
        <v>0</v>
      </c>
      <c r="E253" s="8">
        <f t="shared" si="22"/>
        <v>2000000</v>
      </c>
      <c r="F253" s="8">
        <f t="shared" si="23"/>
        <v>2499999.9900000002</v>
      </c>
      <c r="G253" s="8">
        <f t="shared" si="24"/>
        <v>0.06</v>
      </c>
      <c r="H253" s="15">
        <f t="shared" si="25"/>
        <v>0</v>
      </c>
      <c r="I253" s="15" t="s">
        <v>372</v>
      </c>
      <c r="J253" s="10">
        <v>100000000733767</v>
      </c>
      <c r="K253" s="10">
        <v>100000000611427</v>
      </c>
      <c r="L253" s="9" t="s">
        <v>533</v>
      </c>
      <c r="M253" s="9"/>
      <c r="N253" s="9">
        <v>2000000</v>
      </c>
      <c r="O253" s="9">
        <v>2499999.9900000002</v>
      </c>
      <c r="P253" s="9">
        <v>0.06</v>
      </c>
    </row>
    <row r="254" spans="1:16" hidden="1" x14ac:dyDescent="0.25">
      <c r="A254" s="8" t="str">
        <f t="shared" si="20"/>
        <v>Flexible EndoscopyAquilant Limited</v>
      </c>
      <c r="B254" s="8" t="str">
        <f>VLOOKUP(J254,'Contract IDs'!A:D,4,0)</f>
        <v>Flexible Endoscopy</v>
      </c>
      <c r="C254" s="8" t="str">
        <f>VLOOKUP(K254,'Supplier IDs'!A:C,3,0)</f>
        <v>Aquilant Limited</v>
      </c>
      <c r="D254" s="8">
        <f t="shared" si="21"/>
        <v>0</v>
      </c>
      <c r="E254" s="8">
        <f t="shared" si="22"/>
        <v>3000000</v>
      </c>
      <c r="F254" s="8">
        <f t="shared" si="23"/>
        <v>3499999.99</v>
      </c>
      <c r="G254" s="8">
        <f t="shared" si="24"/>
        <v>0.06</v>
      </c>
      <c r="H254" s="15">
        <f t="shared" si="25"/>
        <v>0</v>
      </c>
      <c r="I254" s="15" t="s">
        <v>372</v>
      </c>
      <c r="J254" s="10">
        <v>100000000733767</v>
      </c>
      <c r="K254" s="10">
        <v>100000000611427</v>
      </c>
      <c r="L254" s="9" t="s">
        <v>533</v>
      </c>
      <c r="M254" s="9"/>
      <c r="N254" s="9">
        <v>3000000</v>
      </c>
      <c r="O254" s="9">
        <v>3499999.99</v>
      </c>
      <c r="P254" s="9">
        <v>0.06</v>
      </c>
    </row>
    <row r="255" spans="1:16" hidden="1" x14ac:dyDescent="0.25">
      <c r="A255" s="8" t="str">
        <f t="shared" si="20"/>
        <v>Flexible EndoscopyAquilant Limited</v>
      </c>
      <c r="B255" s="8" t="str">
        <f>VLOOKUP(J255,'Contract IDs'!A:D,4,0)</f>
        <v>Flexible Endoscopy</v>
      </c>
      <c r="C255" s="8" t="str">
        <f>VLOOKUP(K255,'Supplier IDs'!A:C,3,0)</f>
        <v>Aquilant Limited</v>
      </c>
      <c r="D255" s="8">
        <f t="shared" si="21"/>
        <v>0</v>
      </c>
      <c r="E255" s="8">
        <f t="shared" si="22"/>
        <v>3500000</v>
      </c>
      <c r="F255" s="8">
        <f t="shared" si="23"/>
        <v>3999999.99</v>
      </c>
      <c r="G255" s="8">
        <f t="shared" si="24"/>
        <v>7.0000000000000007E-2</v>
      </c>
      <c r="H255" s="15">
        <f t="shared" si="25"/>
        <v>0</v>
      </c>
      <c r="I255" s="15" t="s">
        <v>372</v>
      </c>
      <c r="J255" s="10">
        <v>100000000733767</v>
      </c>
      <c r="K255" s="10">
        <v>100000000611427</v>
      </c>
      <c r="L255" s="9" t="s">
        <v>533</v>
      </c>
      <c r="M255" s="9"/>
      <c r="N255" s="9">
        <v>3500000</v>
      </c>
      <c r="O255" s="9">
        <v>3999999.99</v>
      </c>
      <c r="P255" s="9">
        <v>7.0000000000000007E-2</v>
      </c>
    </row>
    <row r="256" spans="1:16" hidden="1" x14ac:dyDescent="0.25">
      <c r="A256" s="8" t="str">
        <f t="shared" si="20"/>
        <v>Flexible EndoscopyAquilant Limited</v>
      </c>
      <c r="B256" s="8" t="str">
        <f>VLOOKUP(J256,'Contract IDs'!A:D,4,0)</f>
        <v>Flexible Endoscopy</v>
      </c>
      <c r="C256" s="8" t="str">
        <f>VLOOKUP(K256,'Supplier IDs'!A:C,3,0)</f>
        <v>Aquilant Limited</v>
      </c>
      <c r="D256" s="8">
        <f t="shared" si="21"/>
        <v>0</v>
      </c>
      <c r="E256" s="8">
        <f t="shared" si="22"/>
        <v>4000000</v>
      </c>
      <c r="F256" s="8">
        <f t="shared" si="23"/>
        <v>4499999.99</v>
      </c>
      <c r="G256" s="8">
        <f t="shared" si="24"/>
        <v>7.0000000000000007E-2</v>
      </c>
      <c r="H256" s="15">
        <f t="shared" si="25"/>
        <v>0</v>
      </c>
      <c r="I256" s="15" t="s">
        <v>372</v>
      </c>
      <c r="J256" s="10">
        <v>100000000733767</v>
      </c>
      <c r="K256" s="10">
        <v>100000000611427</v>
      </c>
      <c r="L256" s="9" t="s">
        <v>533</v>
      </c>
      <c r="M256" s="9"/>
      <c r="N256" s="9">
        <v>4000000</v>
      </c>
      <c r="O256" s="9">
        <v>4499999.99</v>
      </c>
      <c r="P256" s="9">
        <v>7.0000000000000007E-2</v>
      </c>
    </row>
    <row r="257" spans="1:16" hidden="1" x14ac:dyDescent="0.25">
      <c r="A257" s="8" t="str">
        <f t="shared" si="20"/>
        <v>Flexible EndoscopyAquilant Limited</v>
      </c>
      <c r="B257" s="8" t="str">
        <f>VLOOKUP(J257,'Contract IDs'!A:D,4,0)</f>
        <v>Flexible Endoscopy</v>
      </c>
      <c r="C257" s="8" t="str">
        <f>VLOOKUP(K257,'Supplier IDs'!A:C,3,0)</f>
        <v>Aquilant Limited</v>
      </c>
      <c r="D257" s="8">
        <f t="shared" si="21"/>
        <v>0</v>
      </c>
      <c r="E257" s="8">
        <f t="shared" si="22"/>
        <v>4500000</v>
      </c>
      <c r="F257" s="8">
        <f t="shared" si="23"/>
        <v>4999999.99</v>
      </c>
      <c r="G257" s="8">
        <f t="shared" si="24"/>
        <v>0.08</v>
      </c>
      <c r="H257" s="15">
        <f t="shared" si="25"/>
        <v>0</v>
      </c>
      <c r="I257" s="15" t="s">
        <v>372</v>
      </c>
      <c r="J257" s="10">
        <v>100000000733767</v>
      </c>
      <c r="K257" s="10">
        <v>100000000611427</v>
      </c>
      <c r="L257" s="9" t="s">
        <v>533</v>
      </c>
      <c r="M257" s="9"/>
      <c r="N257" s="9">
        <v>4500000</v>
      </c>
      <c r="O257" s="9">
        <v>4999999.99</v>
      </c>
      <c r="P257" s="9">
        <v>0.08</v>
      </c>
    </row>
    <row r="258" spans="1:16" hidden="1" x14ac:dyDescent="0.25">
      <c r="A258" s="8" t="str">
        <f t="shared" si="20"/>
        <v>Flexible EndoscopyAquilant Limited</v>
      </c>
      <c r="B258" s="8" t="str">
        <f>VLOOKUP(J258,'Contract IDs'!A:D,4,0)</f>
        <v>Flexible Endoscopy</v>
      </c>
      <c r="C258" s="8" t="str">
        <f>VLOOKUP(K258,'Supplier IDs'!A:C,3,0)</f>
        <v>Aquilant Limited</v>
      </c>
      <c r="D258" s="8">
        <f t="shared" si="21"/>
        <v>0</v>
      </c>
      <c r="E258" s="8">
        <f t="shared" si="22"/>
        <v>5000000</v>
      </c>
      <c r="F258" s="8">
        <f t="shared" si="23"/>
        <v>100000000</v>
      </c>
      <c r="G258" s="8">
        <f t="shared" si="24"/>
        <v>0.08</v>
      </c>
      <c r="H258" s="15">
        <f t="shared" si="25"/>
        <v>0</v>
      </c>
      <c r="I258" s="15" t="s">
        <v>372</v>
      </c>
      <c r="J258" s="10">
        <v>100000000733767</v>
      </c>
      <c r="K258" s="10">
        <v>100000000611427</v>
      </c>
      <c r="L258" s="9" t="s">
        <v>533</v>
      </c>
      <c r="M258" s="9"/>
      <c r="N258" s="9">
        <v>5000000</v>
      </c>
      <c r="O258" s="9">
        <v>100000000</v>
      </c>
      <c r="P258" s="9">
        <v>0.08</v>
      </c>
    </row>
    <row r="259" spans="1:16" hidden="1" x14ac:dyDescent="0.25">
      <c r="A259" s="8" t="str">
        <f t="shared" ref="A259:A322" si="26">B259&amp;C259</f>
        <v>Flexible EndoscopyOlympus Keymed Group Limited</v>
      </c>
      <c r="B259" s="8" t="str">
        <f>VLOOKUP(J259,'Contract IDs'!A:D,4,0)</f>
        <v>Flexible Endoscopy</v>
      </c>
      <c r="C259" s="8" t="str">
        <f>VLOOKUP(K259,'Supplier IDs'!A:C,3,0)</f>
        <v>Olympus Keymed Group Limited</v>
      </c>
      <c r="D259" s="8">
        <f t="shared" si="21"/>
        <v>0</v>
      </c>
      <c r="E259" s="8">
        <f t="shared" si="22"/>
        <v>1</v>
      </c>
      <c r="F259" s="8">
        <f t="shared" si="23"/>
        <v>49999.99</v>
      </c>
      <c r="G259" s="8">
        <f t="shared" si="24"/>
        <v>1</v>
      </c>
      <c r="H259" s="15">
        <f t="shared" si="25"/>
        <v>0</v>
      </c>
      <c r="I259" s="15" t="s">
        <v>372</v>
      </c>
      <c r="J259" s="10">
        <v>100000000733767</v>
      </c>
      <c r="K259" s="10">
        <v>100000000612598</v>
      </c>
      <c r="L259" s="9" t="s">
        <v>533</v>
      </c>
      <c r="M259" s="9"/>
      <c r="N259" s="9">
        <v>1</v>
      </c>
      <c r="O259" s="9">
        <v>49999.99</v>
      </c>
      <c r="P259" s="9">
        <v>1</v>
      </c>
    </row>
    <row r="260" spans="1:16" hidden="1" x14ac:dyDescent="0.25">
      <c r="A260" s="8" t="str">
        <f t="shared" si="26"/>
        <v>Flexible EndoscopyOlympus Keymed Group Limited</v>
      </c>
      <c r="B260" s="8" t="str">
        <f>VLOOKUP(J260,'Contract IDs'!A:D,4,0)</f>
        <v>Flexible Endoscopy</v>
      </c>
      <c r="C260" s="8" t="str">
        <f>VLOOKUP(K260,'Supplier IDs'!A:C,3,0)</f>
        <v>Olympus Keymed Group Limited</v>
      </c>
      <c r="D260" s="8">
        <f t="shared" si="21"/>
        <v>0</v>
      </c>
      <c r="E260" s="8">
        <f t="shared" si="22"/>
        <v>50000</v>
      </c>
      <c r="F260" s="8">
        <f t="shared" si="23"/>
        <v>99999.99</v>
      </c>
      <c r="G260" s="8">
        <f t="shared" si="24"/>
        <v>2</v>
      </c>
      <c r="H260" s="15">
        <f t="shared" si="25"/>
        <v>0</v>
      </c>
      <c r="I260" s="15" t="s">
        <v>372</v>
      </c>
      <c r="J260" s="10">
        <v>100000000733767</v>
      </c>
      <c r="K260" s="10">
        <v>100000000612598</v>
      </c>
      <c r="L260" s="9" t="s">
        <v>533</v>
      </c>
      <c r="M260" s="9"/>
      <c r="N260" s="9">
        <v>50000</v>
      </c>
      <c r="O260" s="9">
        <v>99999.99</v>
      </c>
      <c r="P260" s="9">
        <v>2</v>
      </c>
    </row>
    <row r="261" spans="1:16" hidden="1" x14ac:dyDescent="0.25">
      <c r="A261" s="8" t="str">
        <f t="shared" si="26"/>
        <v>Flexible EndoscopyOlympus Keymed Group Limited</v>
      </c>
      <c r="B261" s="8" t="str">
        <f>VLOOKUP(J261,'Contract IDs'!A:D,4,0)</f>
        <v>Flexible Endoscopy</v>
      </c>
      <c r="C261" s="8" t="str">
        <f>VLOOKUP(K261,'Supplier IDs'!A:C,3,0)</f>
        <v>Olympus Keymed Group Limited</v>
      </c>
      <c r="D261" s="8">
        <f t="shared" si="21"/>
        <v>0</v>
      </c>
      <c r="E261" s="8">
        <f t="shared" si="22"/>
        <v>100000</v>
      </c>
      <c r="F261" s="8">
        <f t="shared" si="23"/>
        <v>149999.99</v>
      </c>
      <c r="G261" s="8">
        <f t="shared" si="24"/>
        <v>3</v>
      </c>
      <c r="H261" s="15">
        <f t="shared" si="25"/>
        <v>0</v>
      </c>
      <c r="I261" s="15" t="s">
        <v>372</v>
      </c>
      <c r="J261" s="10">
        <v>100000000733767</v>
      </c>
      <c r="K261" s="10">
        <v>100000000612598</v>
      </c>
      <c r="L261" s="9" t="s">
        <v>533</v>
      </c>
      <c r="M261" s="9"/>
      <c r="N261" s="9">
        <v>100000</v>
      </c>
      <c r="O261" s="9">
        <v>149999.99</v>
      </c>
      <c r="P261" s="9">
        <v>3</v>
      </c>
    </row>
    <row r="262" spans="1:16" hidden="1" x14ac:dyDescent="0.25">
      <c r="A262" s="8" t="str">
        <f t="shared" si="26"/>
        <v>Flexible EndoscopyOlympus Keymed Group Limited</v>
      </c>
      <c r="B262" s="8" t="str">
        <f>VLOOKUP(J262,'Contract IDs'!A:D,4,0)</f>
        <v>Flexible Endoscopy</v>
      </c>
      <c r="C262" s="8" t="str">
        <f>VLOOKUP(K262,'Supplier IDs'!A:C,3,0)</f>
        <v>Olympus Keymed Group Limited</v>
      </c>
      <c r="D262" s="8">
        <f t="shared" si="21"/>
        <v>0</v>
      </c>
      <c r="E262" s="8">
        <f t="shared" si="22"/>
        <v>150000</v>
      </c>
      <c r="F262" s="8">
        <f t="shared" si="23"/>
        <v>199999.99</v>
      </c>
      <c r="G262" s="8">
        <f t="shared" si="24"/>
        <v>3</v>
      </c>
      <c r="H262" s="15">
        <f t="shared" si="25"/>
        <v>0</v>
      </c>
      <c r="I262" s="15" t="s">
        <v>372</v>
      </c>
      <c r="J262" s="10">
        <v>100000000733767</v>
      </c>
      <c r="K262" s="10">
        <v>100000000612598</v>
      </c>
      <c r="L262" s="9" t="s">
        <v>533</v>
      </c>
      <c r="M262" s="9"/>
      <c r="N262" s="9">
        <v>150000</v>
      </c>
      <c r="O262" s="9">
        <v>199999.99</v>
      </c>
      <c r="P262" s="9">
        <v>3</v>
      </c>
    </row>
    <row r="263" spans="1:16" hidden="1" x14ac:dyDescent="0.25">
      <c r="A263" s="8" t="str">
        <f t="shared" si="26"/>
        <v>Flexible EndoscopyOlympus Keymed Group Limited</v>
      </c>
      <c r="B263" s="8" t="str">
        <f>VLOOKUP(J263,'Contract IDs'!A:D,4,0)</f>
        <v>Flexible Endoscopy</v>
      </c>
      <c r="C263" s="8" t="str">
        <f>VLOOKUP(K263,'Supplier IDs'!A:C,3,0)</f>
        <v>Olympus Keymed Group Limited</v>
      </c>
      <c r="D263" s="8">
        <f t="shared" si="21"/>
        <v>0</v>
      </c>
      <c r="E263" s="8">
        <f t="shared" si="22"/>
        <v>200000</v>
      </c>
      <c r="F263" s="8">
        <f t="shared" si="23"/>
        <v>249999.99</v>
      </c>
      <c r="G263" s="8">
        <f t="shared" si="24"/>
        <v>3</v>
      </c>
      <c r="H263" s="15">
        <f t="shared" si="25"/>
        <v>0</v>
      </c>
      <c r="I263" s="15" t="s">
        <v>372</v>
      </c>
      <c r="J263" s="10">
        <v>100000000733767</v>
      </c>
      <c r="K263" s="10">
        <v>100000000612598</v>
      </c>
      <c r="L263" s="9" t="s">
        <v>533</v>
      </c>
      <c r="M263" s="9"/>
      <c r="N263" s="9">
        <v>200000</v>
      </c>
      <c r="O263" s="9">
        <v>249999.99</v>
      </c>
      <c r="P263" s="9">
        <v>3</v>
      </c>
    </row>
    <row r="264" spans="1:16" hidden="1" x14ac:dyDescent="0.25">
      <c r="A264" s="8" t="str">
        <f t="shared" si="26"/>
        <v>Flexible EndoscopyOlympus Keymed Group Limited</v>
      </c>
      <c r="B264" s="8" t="str">
        <f>VLOOKUP(J264,'Contract IDs'!A:D,4,0)</f>
        <v>Flexible Endoscopy</v>
      </c>
      <c r="C264" s="8" t="str">
        <f>VLOOKUP(K264,'Supplier IDs'!A:C,3,0)</f>
        <v>Olympus Keymed Group Limited</v>
      </c>
      <c r="D264" s="8">
        <f t="shared" si="21"/>
        <v>0</v>
      </c>
      <c r="E264" s="8">
        <f t="shared" si="22"/>
        <v>250000</v>
      </c>
      <c r="F264" s="8">
        <f t="shared" si="23"/>
        <v>299999.99</v>
      </c>
      <c r="G264" s="8">
        <f t="shared" si="24"/>
        <v>6</v>
      </c>
      <c r="H264" s="15">
        <f t="shared" si="25"/>
        <v>0</v>
      </c>
      <c r="I264" s="15" t="s">
        <v>372</v>
      </c>
      <c r="J264" s="10">
        <v>100000000733767</v>
      </c>
      <c r="K264" s="10">
        <v>100000000612598</v>
      </c>
      <c r="L264" s="9" t="s">
        <v>533</v>
      </c>
      <c r="M264" s="9"/>
      <c r="N264" s="9">
        <v>250000</v>
      </c>
      <c r="O264" s="9">
        <v>299999.99</v>
      </c>
      <c r="P264" s="9">
        <v>6</v>
      </c>
    </row>
    <row r="265" spans="1:16" hidden="1" x14ac:dyDescent="0.25">
      <c r="A265" s="8" t="str">
        <f t="shared" si="26"/>
        <v>Flexible EndoscopyOlympus Keymed Group Limited</v>
      </c>
      <c r="B265" s="8" t="str">
        <f>VLOOKUP(J265,'Contract IDs'!A:D,4,0)</f>
        <v>Flexible Endoscopy</v>
      </c>
      <c r="C265" s="8" t="str">
        <f>VLOOKUP(K265,'Supplier IDs'!A:C,3,0)</f>
        <v>Olympus Keymed Group Limited</v>
      </c>
      <c r="D265" s="8">
        <f t="shared" si="21"/>
        <v>0</v>
      </c>
      <c r="E265" s="8">
        <f t="shared" si="22"/>
        <v>300000</v>
      </c>
      <c r="F265" s="8">
        <f t="shared" si="23"/>
        <v>349999.99</v>
      </c>
      <c r="G265" s="8">
        <f t="shared" si="24"/>
        <v>6</v>
      </c>
      <c r="H265" s="15">
        <f t="shared" si="25"/>
        <v>0</v>
      </c>
      <c r="I265" s="15" t="s">
        <v>372</v>
      </c>
      <c r="J265" s="10">
        <v>100000000733767</v>
      </c>
      <c r="K265" s="10">
        <v>100000000612598</v>
      </c>
      <c r="L265" s="9" t="s">
        <v>533</v>
      </c>
      <c r="M265" s="9"/>
      <c r="N265" s="9">
        <v>300000</v>
      </c>
      <c r="O265" s="9">
        <v>349999.99</v>
      </c>
      <c r="P265" s="9">
        <v>6</v>
      </c>
    </row>
    <row r="266" spans="1:16" hidden="1" x14ac:dyDescent="0.25">
      <c r="A266" s="8" t="str">
        <f t="shared" si="26"/>
        <v>Flexible EndoscopyOlympus Keymed Group Limited</v>
      </c>
      <c r="B266" s="8" t="str">
        <f>VLOOKUP(J266,'Contract IDs'!A:D,4,0)</f>
        <v>Flexible Endoscopy</v>
      </c>
      <c r="C266" s="8" t="str">
        <f>VLOOKUP(K266,'Supplier IDs'!A:C,3,0)</f>
        <v>Olympus Keymed Group Limited</v>
      </c>
      <c r="D266" s="8">
        <f t="shared" ref="D266:D329" si="27">M266</f>
        <v>0</v>
      </c>
      <c r="E266" s="8">
        <f t="shared" ref="E266:E329" si="28">N266</f>
        <v>350000</v>
      </c>
      <c r="F266" s="8">
        <f t="shared" ref="F266:F329" si="29">O266</f>
        <v>499999.99</v>
      </c>
      <c r="G266" s="8">
        <f t="shared" ref="G266:G329" si="30">P266</f>
        <v>6</v>
      </c>
      <c r="H266" s="15">
        <f t="shared" ref="H266:H329" si="31">Q266/100</f>
        <v>0</v>
      </c>
      <c r="I266" s="15" t="s">
        <v>372</v>
      </c>
      <c r="J266" s="10">
        <v>100000000733767</v>
      </c>
      <c r="K266" s="10">
        <v>100000000612598</v>
      </c>
      <c r="L266" s="9" t="s">
        <v>533</v>
      </c>
      <c r="M266" s="9"/>
      <c r="N266" s="9">
        <v>350000</v>
      </c>
      <c r="O266" s="9">
        <v>499999.99</v>
      </c>
      <c r="P266" s="9">
        <v>6</v>
      </c>
    </row>
    <row r="267" spans="1:16" hidden="1" x14ac:dyDescent="0.25">
      <c r="A267" s="8" t="str">
        <f t="shared" si="26"/>
        <v>Flexible EndoscopyOlympus Keymed Group Limited</v>
      </c>
      <c r="B267" s="8" t="str">
        <f>VLOOKUP(J267,'Contract IDs'!A:D,4,0)</f>
        <v>Flexible Endoscopy</v>
      </c>
      <c r="C267" s="8" t="str">
        <f>VLOOKUP(K267,'Supplier IDs'!A:C,3,0)</f>
        <v>Olympus Keymed Group Limited</v>
      </c>
      <c r="D267" s="8">
        <f t="shared" si="27"/>
        <v>0</v>
      </c>
      <c r="E267" s="8">
        <f t="shared" si="28"/>
        <v>500000</v>
      </c>
      <c r="F267" s="8">
        <f t="shared" si="29"/>
        <v>749999.99</v>
      </c>
      <c r="G267" s="8">
        <f t="shared" si="30"/>
        <v>6</v>
      </c>
      <c r="H267" s="15">
        <f t="shared" si="31"/>
        <v>0</v>
      </c>
      <c r="I267" s="15" t="s">
        <v>372</v>
      </c>
      <c r="J267" s="10">
        <v>100000000733767</v>
      </c>
      <c r="K267" s="10">
        <v>100000000612598</v>
      </c>
      <c r="L267" s="9" t="s">
        <v>533</v>
      </c>
      <c r="M267" s="9"/>
      <c r="N267" s="9">
        <v>500000</v>
      </c>
      <c r="O267" s="9">
        <v>749999.99</v>
      </c>
      <c r="P267" s="9">
        <v>6</v>
      </c>
    </row>
    <row r="268" spans="1:16" hidden="1" x14ac:dyDescent="0.25">
      <c r="A268" s="8" t="str">
        <f t="shared" si="26"/>
        <v>Flexible EndoscopyOlympus Keymed Group Limited</v>
      </c>
      <c r="B268" s="8" t="str">
        <f>VLOOKUP(J268,'Contract IDs'!A:D,4,0)</f>
        <v>Flexible Endoscopy</v>
      </c>
      <c r="C268" s="8" t="str">
        <f>VLOOKUP(K268,'Supplier IDs'!A:C,3,0)</f>
        <v>Olympus Keymed Group Limited</v>
      </c>
      <c r="D268" s="8">
        <f t="shared" si="27"/>
        <v>0</v>
      </c>
      <c r="E268" s="8">
        <f t="shared" si="28"/>
        <v>750000</v>
      </c>
      <c r="F268" s="8">
        <f t="shared" si="29"/>
        <v>999999.99</v>
      </c>
      <c r="G268" s="8">
        <f t="shared" si="30"/>
        <v>8</v>
      </c>
      <c r="H268" s="15">
        <f t="shared" si="31"/>
        <v>0</v>
      </c>
      <c r="I268" s="15" t="s">
        <v>372</v>
      </c>
      <c r="J268" s="10">
        <v>100000000733767</v>
      </c>
      <c r="K268" s="10">
        <v>100000000612598</v>
      </c>
      <c r="L268" s="9" t="s">
        <v>533</v>
      </c>
      <c r="M268" s="9"/>
      <c r="N268" s="9">
        <v>750000</v>
      </c>
      <c r="O268" s="9">
        <v>999999.99</v>
      </c>
      <c r="P268" s="9">
        <v>8</v>
      </c>
    </row>
    <row r="269" spans="1:16" hidden="1" x14ac:dyDescent="0.25">
      <c r="A269" s="8" t="str">
        <f t="shared" si="26"/>
        <v>Flexible EndoscopyOlympus Keymed Group Limited</v>
      </c>
      <c r="B269" s="8" t="str">
        <f>VLOOKUP(J269,'Contract IDs'!A:D,4,0)</f>
        <v>Flexible Endoscopy</v>
      </c>
      <c r="C269" s="8" t="str">
        <f>VLOOKUP(K269,'Supplier IDs'!A:C,3,0)</f>
        <v>Olympus Keymed Group Limited</v>
      </c>
      <c r="D269" s="8">
        <f t="shared" si="27"/>
        <v>0</v>
      </c>
      <c r="E269" s="8">
        <f t="shared" si="28"/>
        <v>1000000</v>
      </c>
      <c r="F269" s="8">
        <f t="shared" si="29"/>
        <v>1499999.99</v>
      </c>
      <c r="G269" s="8">
        <f t="shared" si="30"/>
        <v>10</v>
      </c>
      <c r="H269" s="15">
        <f t="shared" si="31"/>
        <v>0</v>
      </c>
      <c r="I269" s="15" t="s">
        <v>372</v>
      </c>
      <c r="J269" s="10">
        <v>100000000733767</v>
      </c>
      <c r="K269" s="10">
        <v>100000000612598</v>
      </c>
      <c r="L269" s="9" t="s">
        <v>533</v>
      </c>
      <c r="M269" s="9"/>
      <c r="N269" s="9">
        <v>1000000</v>
      </c>
      <c r="O269" s="9">
        <v>1499999.99</v>
      </c>
      <c r="P269" s="9">
        <v>10</v>
      </c>
    </row>
    <row r="270" spans="1:16" hidden="1" x14ac:dyDescent="0.25">
      <c r="A270" s="8" t="str">
        <f t="shared" si="26"/>
        <v>Flexible EndoscopyOlympus Keymed Group Limited</v>
      </c>
      <c r="B270" s="8" t="str">
        <f>VLOOKUP(J270,'Contract IDs'!A:D,4,0)</f>
        <v>Flexible Endoscopy</v>
      </c>
      <c r="C270" s="8" t="str">
        <f>VLOOKUP(K270,'Supplier IDs'!A:C,3,0)</f>
        <v>Olympus Keymed Group Limited</v>
      </c>
      <c r="D270" s="8">
        <f t="shared" si="27"/>
        <v>0</v>
      </c>
      <c r="E270" s="8">
        <f t="shared" si="28"/>
        <v>1500000</v>
      </c>
      <c r="F270" s="8">
        <f t="shared" si="29"/>
        <v>1999999.99</v>
      </c>
      <c r="G270" s="8">
        <f t="shared" si="30"/>
        <v>12.5</v>
      </c>
      <c r="H270" s="15">
        <f t="shared" si="31"/>
        <v>0</v>
      </c>
      <c r="I270" s="15" t="s">
        <v>372</v>
      </c>
      <c r="J270" s="10">
        <v>100000000733767</v>
      </c>
      <c r="K270" s="10">
        <v>100000000612598</v>
      </c>
      <c r="L270" s="9" t="s">
        <v>533</v>
      </c>
      <c r="M270" s="9"/>
      <c r="N270" s="9">
        <v>1500000</v>
      </c>
      <c r="O270" s="9">
        <v>1999999.99</v>
      </c>
      <c r="P270" s="9">
        <v>12.5</v>
      </c>
    </row>
    <row r="271" spans="1:16" hidden="1" x14ac:dyDescent="0.25">
      <c r="A271" s="8" t="str">
        <f t="shared" si="26"/>
        <v>Flexible EndoscopyOlympus Keymed Group Limited</v>
      </c>
      <c r="B271" s="8" t="str">
        <f>VLOOKUP(J271,'Contract IDs'!A:D,4,0)</f>
        <v>Flexible Endoscopy</v>
      </c>
      <c r="C271" s="8" t="str">
        <f>VLOOKUP(K271,'Supplier IDs'!A:C,3,0)</f>
        <v>Olympus Keymed Group Limited</v>
      </c>
      <c r="D271" s="8">
        <f t="shared" si="27"/>
        <v>0</v>
      </c>
      <c r="E271" s="8">
        <f t="shared" si="28"/>
        <v>2000000</v>
      </c>
      <c r="F271" s="8">
        <f t="shared" si="29"/>
        <v>2499999.9900000002</v>
      </c>
      <c r="G271" s="8">
        <f t="shared" si="30"/>
        <v>19</v>
      </c>
      <c r="H271" s="15">
        <f t="shared" si="31"/>
        <v>0</v>
      </c>
      <c r="I271" s="15" t="s">
        <v>372</v>
      </c>
      <c r="J271" s="10">
        <v>100000000733767</v>
      </c>
      <c r="K271" s="10">
        <v>100000000612598</v>
      </c>
      <c r="L271" s="9" t="s">
        <v>533</v>
      </c>
      <c r="M271" s="9"/>
      <c r="N271" s="9">
        <v>2000000</v>
      </c>
      <c r="O271" s="9">
        <v>2499999.9900000002</v>
      </c>
      <c r="P271" s="9">
        <v>19</v>
      </c>
    </row>
    <row r="272" spans="1:16" hidden="1" x14ac:dyDescent="0.25">
      <c r="A272" s="8" t="str">
        <f t="shared" si="26"/>
        <v>Flexible EndoscopyOlympus Keymed Group Limited</v>
      </c>
      <c r="B272" s="8" t="str">
        <f>VLOOKUP(J272,'Contract IDs'!A:D,4,0)</f>
        <v>Flexible Endoscopy</v>
      </c>
      <c r="C272" s="8" t="str">
        <f>VLOOKUP(K272,'Supplier IDs'!A:C,3,0)</f>
        <v>Olympus Keymed Group Limited</v>
      </c>
      <c r="D272" s="8">
        <f t="shared" si="27"/>
        <v>0</v>
      </c>
      <c r="E272" s="8">
        <f t="shared" si="28"/>
        <v>2500000</v>
      </c>
      <c r="F272" s="8">
        <f t="shared" si="29"/>
        <v>2999999.99</v>
      </c>
      <c r="G272" s="8">
        <f t="shared" si="30"/>
        <v>23</v>
      </c>
      <c r="H272" s="15">
        <f t="shared" si="31"/>
        <v>0</v>
      </c>
      <c r="I272" s="15" t="s">
        <v>372</v>
      </c>
      <c r="J272" s="10">
        <v>100000000733767</v>
      </c>
      <c r="K272" s="10">
        <v>100000000612598</v>
      </c>
      <c r="L272" s="9" t="s">
        <v>533</v>
      </c>
      <c r="M272" s="9"/>
      <c r="N272" s="9">
        <v>2500000</v>
      </c>
      <c r="O272" s="9">
        <v>2999999.99</v>
      </c>
      <c r="P272" s="9">
        <v>23</v>
      </c>
    </row>
    <row r="273" spans="1:16" hidden="1" x14ac:dyDescent="0.25">
      <c r="A273" s="8" t="str">
        <f t="shared" si="26"/>
        <v>Flexible EndoscopyOlympus Keymed Group Limited</v>
      </c>
      <c r="B273" s="8" t="str">
        <f>VLOOKUP(J273,'Contract IDs'!A:D,4,0)</f>
        <v>Flexible Endoscopy</v>
      </c>
      <c r="C273" s="8" t="str">
        <f>VLOOKUP(K273,'Supplier IDs'!A:C,3,0)</f>
        <v>Olympus Keymed Group Limited</v>
      </c>
      <c r="D273" s="8">
        <f t="shared" si="27"/>
        <v>0</v>
      </c>
      <c r="E273" s="8">
        <f t="shared" si="28"/>
        <v>3000000</v>
      </c>
      <c r="F273" s="8">
        <f t="shared" si="29"/>
        <v>3499999.99</v>
      </c>
      <c r="G273" s="8">
        <f t="shared" si="30"/>
        <v>27</v>
      </c>
      <c r="H273" s="15">
        <f t="shared" si="31"/>
        <v>0</v>
      </c>
      <c r="I273" s="15" t="s">
        <v>372</v>
      </c>
      <c r="J273" s="10">
        <v>100000000733767</v>
      </c>
      <c r="K273" s="10">
        <v>100000000612598</v>
      </c>
      <c r="L273" s="9" t="s">
        <v>533</v>
      </c>
      <c r="M273" s="9"/>
      <c r="N273" s="9">
        <v>3000000</v>
      </c>
      <c r="O273" s="9">
        <v>3499999.99</v>
      </c>
      <c r="P273" s="9">
        <v>27</v>
      </c>
    </row>
    <row r="274" spans="1:16" hidden="1" x14ac:dyDescent="0.25">
      <c r="A274" s="8" t="str">
        <f t="shared" si="26"/>
        <v>Flexible EndoscopyOlympus Keymed Group Limited</v>
      </c>
      <c r="B274" s="8" t="str">
        <f>VLOOKUP(J274,'Contract IDs'!A:D,4,0)</f>
        <v>Flexible Endoscopy</v>
      </c>
      <c r="C274" s="8" t="str">
        <f>VLOOKUP(K274,'Supplier IDs'!A:C,3,0)</f>
        <v>Olympus Keymed Group Limited</v>
      </c>
      <c r="D274" s="8">
        <f t="shared" si="27"/>
        <v>0</v>
      </c>
      <c r="E274" s="8">
        <f t="shared" si="28"/>
        <v>3500000</v>
      </c>
      <c r="F274" s="8">
        <f t="shared" si="29"/>
        <v>3999999.99</v>
      </c>
      <c r="G274" s="8">
        <f t="shared" si="30"/>
        <v>31</v>
      </c>
      <c r="H274" s="15">
        <f t="shared" si="31"/>
        <v>0</v>
      </c>
      <c r="I274" s="15" t="s">
        <v>372</v>
      </c>
      <c r="J274" s="10">
        <v>100000000733767</v>
      </c>
      <c r="K274" s="10">
        <v>100000000612598</v>
      </c>
      <c r="L274" s="9" t="s">
        <v>533</v>
      </c>
      <c r="M274" s="9"/>
      <c r="N274" s="9">
        <v>3500000</v>
      </c>
      <c r="O274" s="9">
        <v>3999999.99</v>
      </c>
      <c r="P274" s="9">
        <v>31</v>
      </c>
    </row>
    <row r="275" spans="1:16" hidden="1" x14ac:dyDescent="0.25">
      <c r="A275" s="8" t="str">
        <f t="shared" si="26"/>
        <v>Flexible EndoscopyOlympus Keymed Group Limited</v>
      </c>
      <c r="B275" s="8" t="str">
        <f>VLOOKUP(J275,'Contract IDs'!A:D,4,0)</f>
        <v>Flexible Endoscopy</v>
      </c>
      <c r="C275" s="8" t="str">
        <f>VLOOKUP(K275,'Supplier IDs'!A:C,3,0)</f>
        <v>Olympus Keymed Group Limited</v>
      </c>
      <c r="D275" s="8">
        <f t="shared" si="27"/>
        <v>0</v>
      </c>
      <c r="E275" s="8">
        <f t="shared" si="28"/>
        <v>4000000</v>
      </c>
      <c r="F275" s="8">
        <f t="shared" si="29"/>
        <v>4499999.99</v>
      </c>
      <c r="G275" s="8">
        <f t="shared" si="30"/>
        <v>32</v>
      </c>
      <c r="H275" s="15">
        <f t="shared" si="31"/>
        <v>0</v>
      </c>
      <c r="I275" s="15" t="s">
        <v>372</v>
      </c>
      <c r="J275" s="10">
        <v>100000000733767</v>
      </c>
      <c r="K275" s="10">
        <v>100000000612598</v>
      </c>
      <c r="L275" s="9" t="s">
        <v>533</v>
      </c>
      <c r="M275" s="9"/>
      <c r="N275" s="9">
        <v>4000000</v>
      </c>
      <c r="O275" s="9">
        <v>4499999.99</v>
      </c>
      <c r="P275" s="9">
        <v>32</v>
      </c>
    </row>
    <row r="276" spans="1:16" hidden="1" x14ac:dyDescent="0.25">
      <c r="A276" s="8" t="str">
        <f t="shared" si="26"/>
        <v>Flexible EndoscopyOlympus Keymed Group Limited</v>
      </c>
      <c r="B276" s="8" t="str">
        <f>VLOOKUP(J276,'Contract IDs'!A:D,4,0)</f>
        <v>Flexible Endoscopy</v>
      </c>
      <c r="C276" s="8" t="str">
        <f>VLOOKUP(K276,'Supplier IDs'!A:C,3,0)</f>
        <v>Olympus Keymed Group Limited</v>
      </c>
      <c r="D276" s="8">
        <f t="shared" si="27"/>
        <v>0</v>
      </c>
      <c r="E276" s="8">
        <f t="shared" si="28"/>
        <v>4500000</v>
      </c>
      <c r="F276" s="8">
        <f t="shared" si="29"/>
        <v>4999999.99</v>
      </c>
      <c r="G276" s="8">
        <f t="shared" si="30"/>
        <v>33</v>
      </c>
      <c r="H276" s="15">
        <f t="shared" si="31"/>
        <v>0</v>
      </c>
      <c r="I276" s="15" t="s">
        <v>372</v>
      </c>
      <c r="J276" s="10">
        <v>100000000733767</v>
      </c>
      <c r="K276" s="10">
        <v>100000000612598</v>
      </c>
      <c r="L276" s="9" t="s">
        <v>533</v>
      </c>
      <c r="M276" s="9"/>
      <c r="N276" s="9">
        <v>4500000</v>
      </c>
      <c r="O276" s="9">
        <v>4999999.99</v>
      </c>
      <c r="P276" s="9">
        <v>33</v>
      </c>
    </row>
    <row r="277" spans="1:16" hidden="1" x14ac:dyDescent="0.25">
      <c r="A277" s="8" t="str">
        <f t="shared" si="26"/>
        <v>Flexible EndoscopyOlympus Keymed Group Limited</v>
      </c>
      <c r="B277" s="8" t="str">
        <f>VLOOKUP(J277,'Contract IDs'!A:D,4,0)</f>
        <v>Flexible Endoscopy</v>
      </c>
      <c r="C277" s="8" t="str">
        <f>VLOOKUP(K277,'Supplier IDs'!A:C,3,0)</f>
        <v>Olympus Keymed Group Limited</v>
      </c>
      <c r="D277" s="8">
        <f t="shared" si="27"/>
        <v>0</v>
      </c>
      <c r="E277" s="8">
        <f t="shared" si="28"/>
        <v>5000000</v>
      </c>
      <c r="F277" s="8">
        <f t="shared" si="29"/>
        <v>100000000</v>
      </c>
      <c r="G277" s="8">
        <f t="shared" si="30"/>
        <v>34</v>
      </c>
      <c r="H277" s="15">
        <f t="shared" si="31"/>
        <v>0</v>
      </c>
      <c r="I277" s="15" t="s">
        <v>372</v>
      </c>
      <c r="J277" s="10">
        <v>100000000733767</v>
      </c>
      <c r="K277" s="10">
        <v>100000000612598</v>
      </c>
      <c r="L277" s="9" t="s">
        <v>533</v>
      </c>
      <c r="M277" s="9"/>
      <c r="N277" s="9">
        <v>5000000</v>
      </c>
      <c r="O277" s="9">
        <v>100000000</v>
      </c>
      <c r="P277" s="9">
        <v>34</v>
      </c>
    </row>
    <row r="278" spans="1:16" hidden="1" x14ac:dyDescent="0.25">
      <c r="A278" s="8" t="str">
        <f t="shared" si="26"/>
        <v>Flexible EndoscopyKarl Storz Endoscopy (UK) Limited</v>
      </c>
      <c r="B278" s="8" t="str">
        <f>VLOOKUP(J278,'Contract IDs'!A:D,4,0)</f>
        <v>Flexible Endoscopy</v>
      </c>
      <c r="C278" s="8" t="str">
        <f>VLOOKUP(K278,'Supplier IDs'!A:C,3,0)</f>
        <v>Karl Storz Endoscopy (UK) Limited</v>
      </c>
      <c r="D278" s="8">
        <f t="shared" si="27"/>
        <v>0</v>
      </c>
      <c r="E278" s="8">
        <f t="shared" si="28"/>
        <v>1</v>
      </c>
      <c r="F278" s="8">
        <f t="shared" si="29"/>
        <v>49999.99</v>
      </c>
      <c r="G278" s="8">
        <f t="shared" si="30"/>
        <v>7</v>
      </c>
      <c r="H278" s="15">
        <f t="shared" si="31"/>
        <v>0</v>
      </c>
      <c r="I278" s="15" t="s">
        <v>372</v>
      </c>
      <c r="J278" s="10">
        <v>100000000733767</v>
      </c>
      <c r="K278" s="10">
        <v>100000000612631</v>
      </c>
      <c r="L278" s="9" t="s">
        <v>533</v>
      </c>
      <c r="M278" s="9"/>
      <c r="N278" s="9">
        <v>1</v>
      </c>
      <c r="O278" s="9">
        <v>49999.99</v>
      </c>
      <c r="P278" s="9">
        <v>7</v>
      </c>
    </row>
    <row r="279" spans="1:16" hidden="1" x14ac:dyDescent="0.25">
      <c r="A279" s="8" t="str">
        <f t="shared" si="26"/>
        <v>Flexible EndoscopyKarl Storz Endoscopy (UK) Limited</v>
      </c>
      <c r="B279" s="8" t="str">
        <f>VLOOKUP(J279,'Contract IDs'!A:D,4,0)</f>
        <v>Flexible Endoscopy</v>
      </c>
      <c r="C279" s="8" t="str">
        <f>VLOOKUP(K279,'Supplier IDs'!A:C,3,0)</f>
        <v>Karl Storz Endoscopy (UK) Limited</v>
      </c>
      <c r="D279" s="8">
        <f t="shared" si="27"/>
        <v>0</v>
      </c>
      <c r="E279" s="8">
        <f t="shared" si="28"/>
        <v>50000</v>
      </c>
      <c r="F279" s="8">
        <f t="shared" si="29"/>
        <v>99999.99</v>
      </c>
      <c r="G279" s="8">
        <f t="shared" si="30"/>
        <v>9</v>
      </c>
      <c r="H279" s="15">
        <f t="shared" si="31"/>
        <v>0</v>
      </c>
      <c r="I279" s="15" t="s">
        <v>372</v>
      </c>
      <c r="J279" s="10">
        <v>100000000733767</v>
      </c>
      <c r="K279" s="10">
        <v>100000000612631</v>
      </c>
      <c r="L279" s="9" t="s">
        <v>533</v>
      </c>
      <c r="M279" s="9"/>
      <c r="N279" s="9">
        <v>50000</v>
      </c>
      <c r="O279" s="9">
        <v>99999.99</v>
      </c>
      <c r="P279" s="9">
        <v>9</v>
      </c>
    </row>
    <row r="280" spans="1:16" hidden="1" x14ac:dyDescent="0.25">
      <c r="A280" s="8" t="str">
        <f t="shared" si="26"/>
        <v>Flexible EndoscopyKarl Storz Endoscopy (UK) Limited</v>
      </c>
      <c r="B280" s="8" t="str">
        <f>VLOOKUP(J280,'Contract IDs'!A:D,4,0)</f>
        <v>Flexible Endoscopy</v>
      </c>
      <c r="C280" s="8" t="str">
        <f>VLOOKUP(K280,'Supplier IDs'!A:C,3,0)</f>
        <v>Karl Storz Endoscopy (UK) Limited</v>
      </c>
      <c r="D280" s="8">
        <f t="shared" si="27"/>
        <v>0</v>
      </c>
      <c r="E280" s="8">
        <f t="shared" si="28"/>
        <v>100000</v>
      </c>
      <c r="F280" s="8">
        <f t="shared" si="29"/>
        <v>149999.99</v>
      </c>
      <c r="G280" s="8">
        <f t="shared" si="30"/>
        <v>15</v>
      </c>
      <c r="H280" s="15">
        <f t="shared" si="31"/>
        <v>0</v>
      </c>
      <c r="I280" s="15" t="s">
        <v>372</v>
      </c>
      <c r="J280" s="10">
        <v>100000000733767</v>
      </c>
      <c r="K280" s="10">
        <v>100000000612631</v>
      </c>
      <c r="L280" s="9" t="s">
        <v>533</v>
      </c>
      <c r="M280" s="9"/>
      <c r="N280" s="9">
        <v>100000</v>
      </c>
      <c r="O280" s="9">
        <v>149999.99</v>
      </c>
      <c r="P280" s="9">
        <v>15</v>
      </c>
    </row>
    <row r="281" spans="1:16" hidden="1" x14ac:dyDescent="0.25">
      <c r="A281" s="8" t="str">
        <f t="shared" si="26"/>
        <v>Flexible EndoscopyKarl Storz Endoscopy (UK) Limited</v>
      </c>
      <c r="B281" s="8" t="str">
        <f>VLOOKUP(J281,'Contract IDs'!A:D,4,0)</f>
        <v>Flexible Endoscopy</v>
      </c>
      <c r="C281" s="8" t="str">
        <f>VLOOKUP(K281,'Supplier IDs'!A:C,3,0)</f>
        <v>Karl Storz Endoscopy (UK) Limited</v>
      </c>
      <c r="D281" s="8">
        <f t="shared" si="27"/>
        <v>0</v>
      </c>
      <c r="E281" s="8">
        <f t="shared" si="28"/>
        <v>150000</v>
      </c>
      <c r="F281" s="8">
        <f t="shared" si="29"/>
        <v>199999.99</v>
      </c>
      <c r="G281" s="8">
        <f t="shared" si="30"/>
        <v>15</v>
      </c>
      <c r="H281" s="15">
        <f t="shared" si="31"/>
        <v>0</v>
      </c>
      <c r="I281" s="15" t="s">
        <v>372</v>
      </c>
      <c r="J281" s="10">
        <v>100000000733767</v>
      </c>
      <c r="K281" s="10">
        <v>100000000612631</v>
      </c>
      <c r="L281" s="9" t="s">
        <v>533</v>
      </c>
      <c r="M281" s="9"/>
      <c r="N281" s="9">
        <v>150000</v>
      </c>
      <c r="O281" s="9">
        <v>199999.99</v>
      </c>
      <c r="P281" s="9">
        <v>15</v>
      </c>
    </row>
    <row r="282" spans="1:16" hidden="1" x14ac:dyDescent="0.25">
      <c r="A282" s="8" t="str">
        <f t="shared" si="26"/>
        <v>Flexible EndoscopyKarl Storz Endoscopy (UK) Limited</v>
      </c>
      <c r="B282" s="8" t="str">
        <f>VLOOKUP(J282,'Contract IDs'!A:D,4,0)</f>
        <v>Flexible Endoscopy</v>
      </c>
      <c r="C282" s="8" t="str">
        <f>VLOOKUP(K282,'Supplier IDs'!A:C,3,0)</f>
        <v>Karl Storz Endoscopy (UK) Limited</v>
      </c>
      <c r="D282" s="8">
        <f t="shared" si="27"/>
        <v>0</v>
      </c>
      <c r="E282" s="8">
        <f t="shared" si="28"/>
        <v>200000</v>
      </c>
      <c r="F282" s="8">
        <f t="shared" si="29"/>
        <v>249999.99</v>
      </c>
      <c r="G282" s="8">
        <f t="shared" si="30"/>
        <v>17.5</v>
      </c>
      <c r="H282" s="15">
        <f t="shared" si="31"/>
        <v>0</v>
      </c>
      <c r="I282" s="15" t="s">
        <v>372</v>
      </c>
      <c r="J282" s="10">
        <v>100000000733767</v>
      </c>
      <c r="K282" s="10">
        <v>100000000612631</v>
      </c>
      <c r="L282" s="9" t="s">
        <v>533</v>
      </c>
      <c r="M282" s="9"/>
      <c r="N282" s="9">
        <v>200000</v>
      </c>
      <c r="O282" s="9">
        <v>249999.99</v>
      </c>
      <c r="P282" s="9">
        <v>17.5</v>
      </c>
    </row>
    <row r="283" spans="1:16" hidden="1" x14ac:dyDescent="0.25">
      <c r="A283" s="8" t="str">
        <f t="shared" si="26"/>
        <v>Flexible EndoscopyKarl Storz Endoscopy (UK) Limited</v>
      </c>
      <c r="B283" s="8" t="str">
        <f>VLOOKUP(J283,'Contract IDs'!A:D,4,0)</f>
        <v>Flexible Endoscopy</v>
      </c>
      <c r="C283" s="8" t="str">
        <f>VLOOKUP(K283,'Supplier IDs'!A:C,3,0)</f>
        <v>Karl Storz Endoscopy (UK) Limited</v>
      </c>
      <c r="D283" s="8">
        <f t="shared" si="27"/>
        <v>0</v>
      </c>
      <c r="E283" s="8">
        <f t="shared" si="28"/>
        <v>250000</v>
      </c>
      <c r="F283" s="8">
        <f t="shared" si="29"/>
        <v>299999.99</v>
      </c>
      <c r="G283" s="8">
        <f t="shared" si="30"/>
        <v>17.5</v>
      </c>
      <c r="H283" s="15">
        <f t="shared" si="31"/>
        <v>0</v>
      </c>
      <c r="I283" s="15" t="s">
        <v>372</v>
      </c>
      <c r="J283" s="10">
        <v>100000000733767</v>
      </c>
      <c r="K283" s="10">
        <v>100000000612631</v>
      </c>
      <c r="L283" s="9" t="s">
        <v>533</v>
      </c>
      <c r="M283" s="9"/>
      <c r="N283" s="9">
        <v>250000</v>
      </c>
      <c r="O283" s="9">
        <v>299999.99</v>
      </c>
      <c r="P283" s="9">
        <v>17.5</v>
      </c>
    </row>
    <row r="284" spans="1:16" hidden="1" x14ac:dyDescent="0.25">
      <c r="A284" s="8" t="str">
        <f t="shared" si="26"/>
        <v>Flexible EndoscopyKarl Storz Endoscopy (UK) Limited</v>
      </c>
      <c r="B284" s="8" t="str">
        <f>VLOOKUP(J284,'Contract IDs'!A:D,4,0)</f>
        <v>Flexible Endoscopy</v>
      </c>
      <c r="C284" s="8" t="str">
        <f>VLOOKUP(K284,'Supplier IDs'!A:C,3,0)</f>
        <v>Karl Storz Endoscopy (UK) Limited</v>
      </c>
      <c r="D284" s="8">
        <f t="shared" si="27"/>
        <v>0</v>
      </c>
      <c r="E284" s="8">
        <f t="shared" si="28"/>
        <v>300000</v>
      </c>
      <c r="F284" s="8">
        <f t="shared" si="29"/>
        <v>349999.99</v>
      </c>
      <c r="G284" s="8">
        <f t="shared" si="30"/>
        <v>20</v>
      </c>
      <c r="H284" s="15">
        <f t="shared" si="31"/>
        <v>0</v>
      </c>
      <c r="I284" s="15" t="s">
        <v>372</v>
      </c>
      <c r="J284" s="10">
        <v>100000000733767</v>
      </c>
      <c r="K284" s="10">
        <v>100000000612631</v>
      </c>
      <c r="L284" s="9" t="s">
        <v>533</v>
      </c>
      <c r="M284" s="9"/>
      <c r="N284" s="9">
        <v>300000</v>
      </c>
      <c r="O284" s="9">
        <v>349999.99</v>
      </c>
      <c r="P284" s="9">
        <v>20</v>
      </c>
    </row>
    <row r="285" spans="1:16" hidden="1" x14ac:dyDescent="0.25">
      <c r="A285" s="8" t="str">
        <f t="shared" si="26"/>
        <v>Flexible EndoscopyKarl Storz Endoscopy (UK) Limited</v>
      </c>
      <c r="B285" s="8" t="str">
        <f>VLOOKUP(J285,'Contract IDs'!A:D,4,0)</f>
        <v>Flexible Endoscopy</v>
      </c>
      <c r="C285" s="8" t="str">
        <f>VLOOKUP(K285,'Supplier IDs'!A:C,3,0)</f>
        <v>Karl Storz Endoscopy (UK) Limited</v>
      </c>
      <c r="D285" s="8">
        <f t="shared" si="27"/>
        <v>0</v>
      </c>
      <c r="E285" s="8">
        <f t="shared" si="28"/>
        <v>350000</v>
      </c>
      <c r="F285" s="8">
        <f t="shared" si="29"/>
        <v>499999.99</v>
      </c>
      <c r="G285" s="8">
        <f t="shared" si="30"/>
        <v>22</v>
      </c>
      <c r="H285" s="15">
        <f t="shared" si="31"/>
        <v>0</v>
      </c>
      <c r="I285" s="15" t="s">
        <v>372</v>
      </c>
      <c r="J285" s="10">
        <v>100000000733767</v>
      </c>
      <c r="K285" s="10">
        <v>100000000612631</v>
      </c>
      <c r="L285" s="9" t="s">
        <v>533</v>
      </c>
      <c r="M285" s="9"/>
      <c r="N285" s="9">
        <v>350000</v>
      </c>
      <c r="O285" s="9">
        <v>499999.99</v>
      </c>
      <c r="P285" s="9">
        <v>22</v>
      </c>
    </row>
    <row r="286" spans="1:16" hidden="1" x14ac:dyDescent="0.25">
      <c r="A286" s="8" t="str">
        <f t="shared" si="26"/>
        <v>Flexible EndoscopyKarl Storz Endoscopy (UK) Limited</v>
      </c>
      <c r="B286" s="8" t="str">
        <f>VLOOKUP(J286,'Contract IDs'!A:D,4,0)</f>
        <v>Flexible Endoscopy</v>
      </c>
      <c r="C286" s="8" t="str">
        <f>VLOOKUP(K286,'Supplier IDs'!A:C,3,0)</f>
        <v>Karl Storz Endoscopy (UK) Limited</v>
      </c>
      <c r="D286" s="8">
        <f t="shared" si="27"/>
        <v>0</v>
      </c>
      <c r="E286" s="8">
        <f t="shared" si="28"/>
        <v>500000</v>
      </c>
      <c r="F286" s="8">
        <f t="shared" si="29"/>
        <v>749999.99</v>
      </c>
      <c r="G286" s="8">
        <f t="shared" si="30"/>
        <v>25</v>
      </c>
      <c r="H286" s="15">
        <f t="shared" si="31"/>
        <v>0</v>
      </c>
      <c r="I286" s="15" t="s">
        <v>372</v>
      </c>
      <c r="J286" s="10">
        <v>100000000733767</v>
      </c>
      <c r="K286" s="10">
        <v>100000000612631</v>
      </c>
      <c r="L286" s="9" t="s">
        <v>533</v>
      </c>
      <c r="M286" s="9"/>
      <c r="N286" s="9">
        <v>500000</v>
      </c>
      <c r="O286" s="9">
        <v>749999.99</v>
      </c>
      <c r="P286" s="9">
        <v>25</v>
      </c>
    </row>
    <row r="287" spans="1:16" hidden="1" x14ac:dyDescent="0.25">
      <c r="A287" s="8" t="str">
        <f t="shared" si="26"/>
        <v>Flexible EndoscopyKarl Storz Endoscopy (UK) Limited</v>
      </c>
      <c r="B287" s="8" t="str">
        <f>VLOOKUP(J287,'Contract IDs'!A:D,4,0)</f>
        <v>Flexible Endoscopy</v>
      </c>
      <c r="C287" s="8" t="str">
        <f>VLOOKUP(K287,'Supplier IDs'!A:C,3,0)</f>
        <v>Karl Storz Endoscopy (UK) Limited</v>
      </c>
      <c r="D287" s="8">
        <f t="shared" si="27"/>
        <v>0</v>
      </c>
      <c r="E287" s="8">
        <f t="shared" si="28"/>
        <v>750000</v>
      </c>
      <c r="F287" s="8">
        <f t="shared" si="29"/>
        <v>999999.99</v>
      </c>
      <c r="G287" s="8">
        <f t="shared" si="30"/>
        <v>25</v>
      </c>
      <c r="H287" s="15">
        <f t="shared" si="31"/>
        <v>0</v>
      </c>
      <c r="I287" s="15" t="s">
        <v>372</v>
      </c>
      <c r="J287" s="10">
        <v>100000000733767</v>
      </c>
      <c r="K287" s="10">
        <v>100000000612631</v>
      </c>
      <c r="L287" s="9" t="s">
        <v>533</v>
      </c>
      <c r="M287" s="9"/>
      <c r="N287" s="9">
        <v>750000</v>
      </c>
      <c r="O287" s="9">
        <v>999999.99</v>
      </c>
      <c r="P287" s="9">
        <v>25</v>
      </c>
    </row>
    <row r="288" spans="1:16" hidden="1" x14ac:dyDescent="0.25">
      <c r="A288" s="8" t="str">
        <f t="shared" si="26"/>
        <v>Flexible EndoscopyKarl Storz Endoscopy (UK) Limited</v>
      </c>
      <c r="B288" s="8" t="str">
        <f>VLOOKUP(J288,'Contract IDs'!A:D,4,0)</f>
        <v>Flexible Endoscopy</v>
      </c>
      <c r="C288" s="8" t="str">
        <f>VLOOKUP(K288,'Supplier IDs'!A:C,3,0)</f>
        <v>Karl Storz Endoscopy (UK) Limited</v>
      </c>
      <c r="D288" s="8">
        <f t="shared" si="27"/>
        <v>0</v>
      </c>
      <c r="E288" s="8">
        <f t="shared" si="28"/>
        <v>1000000</v>
      </c>
      <c r="F288" s="8">
        <f t="shared" si="29"/>
        <v>1499999.99</v>
      </c>
      <c r="G288" s="8">
        <f t="shared" si="30"/>
        <v>25</v>
      </c>
      <c r="H288" s="15">
        <f t="shared" si="31"/>
        <v>0</v>
      </c>
      <c r="I288" s="15" t="s">
        <v>372</v>
      </c>
      <c r="J288" s="10">
        <v>100000000733767</v>
      </c>
      <c r="K288" s="10">
        <v>100000000612631</v>
      </c>
      <c r="L288" s="9" t="s">
        <v>533</v>
      </c>
      <c r="M288" s="9"/>
      <c r="N288" s="9">
        <v>1000000</v>
      </c>
      <c r="O288" s="9">
        <v>1499999.99</v>
      </c>
      <c r="P288" s="9">
        <v>25</v>
      </c>
    </row>
    <row r="289" spans="1:16" hidden="1" x14ac:dyDescent="0.25">
      <c r="A289" s="8" t="str">
        <f t="shared" si="26"/>
        <v>Flexible EndoscopyKarl Storz Endoscopy (UK) Limited</v>
      </c>
      <c r="B289" s="8" t="str">
        <f>VLOOKUP(J289,'Contract IDs'!A:D,4,0)</f>
        <v>Flexible Endoscopy</v>
      </c>
      <c r="C289" s="8" t="str">
        <f>VLOOKUP(K289,'Supplier IDs'!A:C,3,0)</f>
        <v>Karl Storz Endoscopy (UK) Limited</v>
      </c>
      <c r="D289" s="8">
        <f t="shared" si="27"/>
        <v>0</v>
      </c>
      <c r="E289" s="8">
        <f t="shared" si="28"/>
        <v>1500000</v>
      </c>
      <c r="F289" s="8">
        <f t="shared" si="29"/>
        <v>1999999.99</v>
      </c>
      <c r="G289" s="8">
        <f t="shared" si="30"/>
        <v>25</v>
      </c>
      <c r="H289" s="15">
        <f t="shared" si="31"/>
        <v>0</v>
      </c>
      <c r="I289" s="15" t="s">
        <v>372</v>
      </c>
      <c r="J289" s="10">
        <v>100000000733767</v>
      </c>
      <c r="K289" s="10">
        <v>100000000612631</v>
      </c>
      <c r="L289" s="9" t="s">
        <v>533</v>
      </c>
      <c r="M289" s="9"/>
      <c r="N289" s="9">
        <v>1500000</v>
      </c>
      <c r="O289" s="9">
        <v>1999999.99</v>
      </c>
      <c r="P289" s="9">
        <v>25</v>
      </c>
    </row>
    <row r="290" spans="1:16" hidden="1" x14ac:dyDescent="0.25">
      <c r="A290" s="8" t="str">
        <f t="shared" si="26"/>
        <v>Flexible EndoscopyKarl Storz Endoscopy (UK) Limited</v>
      </c>
      <c r="B290" s="8" t="str">
        <f>VLOOKUP(J290,'Contract IDs'!A:D,4,0)</f>
        <v>Flexible Endoscopy</v>
      </c>
      <c r="C290" s="8" t="str">
        <f>VLOOKUP(K290,'Supplier IDs'!A:C,3,0)</f>
        <v>Karl Storz Endoscopy (UK) Limited</v>
      </c>
      <c r="D290" s="8">
        <f t="shared" si="27"/>
        <v>0</v>
      </c>
      <c r="E290" s="8">
        <f t="shared" si="28"/>
        <v>2000000</v>
      </c>
      <c r="F290" s="8">
        <f t="shared" si="29"/>
        <v>2499999.9900000002</v>
      </c>
      <c r="G290" s="8">
        <f t="shared" si="30"/>
        <v>25</v>
      </c>
      <c r="H290" s="15">
        <f t="shared" si="31"/>
        <v>0</v>
      </c>
      <c r="I290" s="15" t="s">
        <v>372</v>
      </c>
      <c r="J290" s="10">
        <v>100000000733767</v>
      </c>
      <c r="K290" s="10">
        <v>100000000612631</v>
      </c>
      <c r="L290" s="9" t="s">
        <v>533</v>
      </c>
      <c r="M290" s="9"/>
      <c r="N290" s="9">
        <v>2000000</v>
      </c>
      <c r="O290" s="9">
        <v>2499999.9900000002</v>
      </c>
      <c r="P290" s="9">
        <v>25</v>
      </c>
    </row>
    <row r="291" spans="1:16" hidden="1" x14ac:dyDescent="0.25">
      <c r="A291" s="8" t="str">
        <f t="shared" si="26"/>
        <v>Flexible EndoscopyKarl Storz Endoscopy (UK) Limited</v>
      </c>
      <c r="B291" s="8" t="str">
        <f>VLOOKUP(J291,'Contract IDs'!A:D,4,0)</f>
        <v>Flexible Endoscopy</v>
      </c>
      <c r="C291" s="8" t="str">
        <f>VLOOKUP(K291,'Supplier IDs'!A:C,3,0)</f>
        <v>Karl Storz Endoscopy (UK) Limited</v>
      </c>
      <c r="D291" s="8">
        <f t="shared" si="27"/>
        <v>0</v>
      </c>
      <c r="E291" s="8">
        <f t="shared" si="28"/>
        <v>2500000</v>
      </c>
      <c r="F291" s="8">
        <f t="shared" si="29"/>
        <v>2999999.99</v>
      </c>
      <c r="G291" s="8">
        <f t="shared" si="30"/>
        <v>25</v>
      </c>
      <c r="H291" s="15">
        <f t="shared" si="31"/>
        <v>0</v>
      </c>
      <c r="I291" s="15" t="s">
        <v>372</v>
      </c>
      <c r="J291" s="10">
        <v>100000000733767</v>
      </c>
      <c r="K291" s="10">
        <v>100000000612631</v>
      </c>
      <c r="L291" s="9" t="s">
        <v>533</v>
      </c>
      <c r="M291" s="9"/>
      <c r="N291" s="9">
        <v>2500000</v>
      </c>
      <c r="O291" s="9">
        <v>2999999.99</v>
      </c>
      <c r="P291" s="9">
        <v>25</v>
      </c>
    </row>
    <row r="292" spans="1:16" hidden="1" x14ac:dyDescent="0.25">
      <c r="A292" s="8" t="str">
        <f t="shared" si="26"/>
        <v>Flexible EndoscopyKarl Storz Endoscopy (UK) Limited</v>
      </c>
      <c r="B292" s="8" t="str">
        <f>VLOOKUP(J292,'Contract IDs'!A:D,4,0)</f>
        <v>Flexible Endoscopy</v>
      </c>
      <c r="C292" s="8" t="str">
        <f>VLOOKUP(K292,'Supplier IDs'!A:C,3,0)</f>
        <v>Karl Storz Endoscopy (UK) Limited</v>
      </c>
      <c r="D292" s="8">
        <f t="shared" si="27"/>
        <v>0</v>
      </c>
      <c r="E292" s="8">
        <f t="shared" si="28"/>
        <v>3000000</v>
      </c>
      <c r="F292" s="8">
        <f t="shared" si="29"/>
        <v>3499999.99</v>
      </c>
      <c r="G292" s="8">
        <f t="shared" si="30"/>
        <v>25</v>
      </c>
      <c r="H292" s="15">
        <f t="shared" si="31"/>
        <v>0</v>
      </c>
      <c r="I292" s="15" t="s">
        <v>372</v>
      </c>
      <c r="J292" s="10">
        <v>100000000733767</v>
      </c>
      <c r="K292" s="10">
        <v>100000000612631</v>
      </c>
      <c r="L292" s="9" t="s">
        <v>533</v>
      </c>
      <c r="M292" s="9"/>
      <c r="N292" s="9">
        <v>3000000</v>
      </c>
      <c r="O292" s="9">
        <v>3499999.99</v>
      </c>
      <c r="P292" s="9">
        <v>25</v>
      </c>
    </row>
    <row r="293" spans="1:16" hidden="1" x14ac:dyDescent="0.25">
      <c r="A293" s="8" t="str">
        <f t="shared" si="26"/>
        <v>Flexible EndoscopyKarl Storz Endoscopy (UK) Limited</v>
      </c>
      <c r="B293" s="8" t="str">
        <f>VLOOKUP(J293,'Contract IDs'!A:D,4,0)</f>
        <v>Flexible Endoscopy</v>
      </c>
      <c r="C293" s="8" t="str">
        <f>VLOOKUP(K293,'Supplier IDs'!A:C,3,0)</f>
        <v>Karl Storz Endoscopy (UK) Limited</v>
      </c>
      <c r="D293" s="8">
        <f t="shared" si="27"/>
        <v>0</v>
      </c>
      <c r="E293" s="8">
        <f t="shared" si="28"/>
        <v>3500000</v>
      </c>
      <c r="F293" s="8">
        <f t="shared" si="29"/>
        <v>3999999.99</v>
      </c>
      <c r="G293" s="8">
        <f t="shared" si="30"/>
        <v>25</v>
      </c>
      <c r="H293" s="15">
        <f t="shared" si="31"/>
        <v>0</v>
      </c>
      <c r="I293" s="15" t="s">
        <v>372</v>
      </c>
      <c r="J293" s="10">
        <v>100000000733767</v>
      </c>
      <c r="K293" s="10">
        <v>100000000612631</v>
      </c>
      <c r="L293" s="9" t="s">
        <v>533</v>
      </c>
      <c r="M293" s="9"/>
      <c r="N293" s="9">
        <v>3500000</v>
      </c>
      <c r="O293" s="9">
        <v>3999999.99</v>
      </c>
      <c r="P293" s="9">
        <v>25</v>
      </c>
    </row>
    <row r="294" spans="1:16" hidden="1" x14ac:dyDescent="0.25">
      <c r="A294" s="8" t="str">
        <f t="shared" si="26"/>
        <v>Flexible EndoscopyKarl Storz Endoscopy (UK) Limited</v>
      </c>
      <c r="B294" s="8" t="str">
        <f>VLOOKUP(J294,'Contract IDs'!A:D,4,0)</f>
        <v>Flexible Endoscopy</v>
      </c>
      <c r="C294" s="8" t="str">
        <f>VLOOKUP(K294,'Supplier IDs'!A:C,3,0)</f>
        <v>Karl Storz Endoscopy (UK) Limited</v>
      </c>
      <c r="D294" s="8">
        <f t="shared" si="27"/>
        <v>0</v>
      </c>
      <c r="E294" s="8">
        <f t="shared" si="28"/>
        <v>4000000</v>
      </c>
      <c r="F294" s="8">
        <f t="shared" si="29"/>
        <v>4499999.99</v>
      </c>
      <c r="G294" s="8">
        <f t="shared" si="30"/>
        <v>25</v>
      </c>
      <c r="H294" s="15">
        <f t="shared" si="31"/>
        <v>0</v>
      </c>
      <c r="I294" s="15" t="s">
        <v>372</v>
      </c>
      <c r="J294" s="10">
        <v>100000000733767</v>
      </c>
      <c r="K294" s="10">
        <v>100000000612631</v>
      </c>
      <c r="L294" s="9" t="s">
        <v>533</v>
      </c>
      <c r="M294" s="9"/>
      <c r="N294" s="9">
        <v>4000000</v>
      </c>
      <c r="O294" s="9">
        <v>4499999.99</v>
      </c>
      <c r="P294" s="9">
        <v>25</v>
      </c>
    </row>
    <row r="295" spans="1:16" hidden="1" x14ac:dyDescent="0.25">
      <c r="A295" s="8" t="str">
        <f t="shared" si="26"/>
        <v>Flexible EndoscopyKarl Storz Endoscopy (UK) Limited</v>
      </c>
      <c r="B295" s="8" t="str">
        <f>VLOOKUP(J295,'Contract IDs'!A:D,4,0)</f>
        <v>Flexible Endoscopy</v>
      </c>
      <c r="C295" s="8" t="str">
        <f>VLOOKUP(K295,'Supplier IDs'!A:C,3,0)</f>
        <v>Karl Storz Endoscopy (UK) Limited</v>
      </c>
      <c r="D295" s="8">
        <f t="shared" si="27"/>
        <v>0</v>
      </c>
      <c r="E295" s="8">
        <f t="shared" si="28"/>
        <v>4500000</v>
      </c>
      <c r="F295" s="8">
        <f t="shared" si="29"/>
        <v>4999999.99</v>
      </c>
      <c r="G295" s="8">
        <f t="shared" si="30"/>
        <v>25</v>
      </c>
      <c r="H295" s="15">
        <f t="shared" si="31"/>
        <v>0</v>
      </c>
      <c r="I295" s="15" t="s">
        <v>372</v>
      </c>
      <c r="J295" s="10">
        <v>100000000733767</v>
      </c>
      <c r="K295" s="10">
        <v>100000000612631</v>
      </c>
      <c r="L295" s="9" t="s">
        <v>533</v>
      </c>
      <c r="M295" s="9"/>
      <c r="N295" s="9">
        <v>4500000</v>
      </c>
      <c r="O295" s="9">
        <v>4999999.99</v>
      </c>
      <c r="P295" s="9">
        <v>25</v>
      </c>
    </row>
    <row r="296" spans="1:16" hidden="1" x14ac:dyDescent="0.25">
      <c r="A296" s="8" t="str">
        <f t="shared" si="26"/>
        <v>Flexible EndoscopyKarl Storz Endoscopy (UK) Limited</v>
      </c>
      <c r="B296" s="8" t="str">
        <f>VLOOKUP(J296,'Contract IDs'!A:D,4,0)</f>
        <v>Flexible Endoscopy</v>
      </c>
      <c r="C296" s="8" t="str">
        <f>VLOOKUP(K296,'Supplier IDs'!A:C,3,0)</f>
        <v>Karl Storz Endoscopy (UK) Limited</v>
      </c>
      <c r="D296" s="8">
        <f t="shared" si="27"/>
        <v>0</v>
      </c>
      <c r="E296" s="8">
        <f t="shared" si="28"/>
        <v>5000000</v>
      </c>
      <c r="F296" s="8">
        <f t="shared" si="29"/>
        <v>100000000</v>
      </c>
      <c r="G296" s="8">
        <f t="shared" si="30"/>
        <v>25</v>
      </c>
      <c r="H296" s="15">
        <f t="shared" si="31"/>
        <v>0</v>
      </c>
      <c r="I296" s="15" t="s">
        <v>372</v>
      </c>
      <c r="J296" s="10">
        <v>100000000733767</v>
      </c>
      <c r="K296" s="10">
        <v>100000000612631</v>
      </c>
      <c r="L296" s="9" t="s">
        <v>533</v>
      </c>
      <c r="M296" s="9"/>
      <c r="N296" s="9">
        <v>5000000</v>
      </c>
      <c r="O296" s="9">
        <v>100000000</v>
      </c>
      <c r="P296" s="9">
        <v>25</v>
      </c>
    </row>
    <row r="297" spans="1:16" hidden="1" x14ac:dyDescent="0.25">
      <c r="A297" s="8" t="str">
        <f t="shared" si="26"/>
        <v>Flexible EndoscopyPentax U.K. Limited</v>
      </c>
      <c r="B297" s="8" t="str">
        <f>VLOOKUP(J297,'Contract IDs'!A:D,4,0)</f>
        <v>Flexible Endoscopy</v>
      </c>
      <c r="C297" s="8" t="str">
        <f>VLOOKUP(K297,'Supplier IDs'!A:C,3,0)</f>
        <v>Pentax U.K. Limited</v>
      </c>
      <c r="D297" s="8">
        <f t="shared" si="27"/>
        <v>0</v>
      </c>
      <c r="E297" s="8">
        <f t="shared" si="28"/>
        <v>1</v>
      </c>
      <c r="F297" s="8">
        <f t="shared" si="29"/>
        <v>49999.99</v>
      </c>
      <c r="G297" s="8">
        <f t="shared" si="30"/>
        <v>0</v>
      </c>
      <c r="H297" s="15">
        <f t="shared" si="31"/>
        <v>0</v>
      </c>
      <c r="I297" s="15" t="s">
        <v>372</v>
      </c>
      <c r="J297" s="10">
        <v>100000000733767</v>
      </c>
      <c r="K297" s="10">
        <v>100000000612644</v>
      </c>
      <c r="L297" s="9" t="s">
        <v>533</v>
      </c>
      <c r="M297" s="9"/>
      <c r="N297" s="9">
        <v>1</v>
      </c>
      <c r="O297" s="9">
        <v>49999.99</v>
      </c>
      <c r="P297" s="9">
        <v>0</v>
      </c>
    </row>
    <row r="298" spans="1:16" hidden="1" x14ac:dyDescent="0.25">
      <c r="A298" s="8" t="str">
        <f t="shared" si="26"/>
        <v>Flexible EndoscopyPentax U.K. Limited</v>
      </c>
      <c r="B298" s="8" t="str">
        <f>VLOOKUP(J298,'Contract IDs'!A:D,4,0)</f>
        <v>Flexible Endoscopy</v>
      </c>
      <c r="C298" s="8" t="str">
        <f>VLOOKUP(K298,'Supplier IDs'!A:C,3,0)</f>
        <v>Pentax U.K. Limited</v>
      </c>
      <c r="D298" s="8">
        <f t="shared" si="27"/>
        <v>0</v>
      </c>
      <c r="E298" s="8">
        <f t="shared" si="28"/>
        <v>50000</v>
      </c>
      <c r="F298" s="8">
        <f t="shared" si="29"/>
        <v>100000000</v>
      </c>
      <c r="G298" s="8">
        <f t="shared" si="30"/>
        <v>0.01</v>
      </c>
      <c r="H298" s="15">
        <f t="shared" si="31"/>
        <v>0</v>
      </c>
      <c r="I298" s="15" t="s">
        <v>372</v>
      </c>
      <c r="J298" s="10">
        <v>100000000733767</v>
      </c>
      <c r="K298" s="10">
        <v>100000000612644</v>
      </c>
      <c r="L298" s="9" t="s">
        <v>533</v>
      </c>
      <c r="M298" s="9"/>
      <c r="N298" s="9">
        <v>50000</v>
      </c>
      <c r="O298" s="9">
        <v>100000000</v>
      </c>
      <c r="P298" s="9">
        <v>0.01</v>
      </c>
    </row>
    <row r="299" spans="1:16" hidden="1" x14ac:dyDescent="0.25">
      <c r="A299" s="8" t="str">
        <f t="shared" si="26"/>
        <v>Flexible EndoscopyPentax U.K. Limited</v>
      </c>
      <c r="B299" s="8" t="str">
        <f>VLOOKUP(J299,'Contract IDs'!A:D,4,0)</f>
        <v>Flexible Endoscopy</v>
      </c>
      <c r="C299" s="8" t="str">
        <f>VLOOKUP(K299,'Supplier IDs'!A:C,3,0)</f>
        <v>Pentax U.K. Limited</v>
      </c>
      <c r="D299" s="8">
        <f t="shared" si="27"/>
        <v>0</v>
      </c>
      <c r="E299" s="8">
        <f t="shared" si="28"/>
        <v>100000</v>
      </c>
      <c r="F299" s="8">
        <f t="shared" si="29"/>
        <v>149999.99</v>
      </c>
      <c r="G299" s="8">
        <f t="shared" si="30"/>
        <v>0.03</v>
      </c>
      <c r="H299" s="15">
        <f t="shared" si="31"/>
        <v>0</v>
      </c>
      <c r="I299" s="15" t="s">
        <v>372</v>
      </c>
      <c r="J299" s="10">
        <v>100000000733767</v>
      </c>
      <c r="K299" s="10">
        <v>100000000612644</v>
      </c>
      <c r="L299" s="9" t="s">
        <v>533</v>
      </c>
      <c r="M299" s="9"/>
      <c r="N299" s="9">
        <v>100000</v>
      </c>
      <c r="O299" s="9">
        <v>149999.99</v>
      </c>
      <c r="P299" s="9">
        <v>0.03</v>
      </c>
    </row>
    <row r="300" spans="1:16" hidden="1" x14ac:dyDescent="0.25">
      <c r="A300" s="8" t="str">
        <f t="shared" si="26"/>
        <v>Flexible EndoscopyPentax U.K. Limited</v>
      </c>
      <c r="B300" s="8" t="str">
        <f>VLOOKUP(J300,'Contract IDs'!A:D,4,0)</f>
        <v>Flexible Endoscopy</v>
      </c>
      <c r="C300" s="8" t="str">
        <f>VLOOKUP(K300,'Supplier IDs'!A:C,3,0)</f>
        <v>Pentax U.K. Limited</v>
      </c>
      <c r="D300" s="8">
        <f t="shared" si="27"/>
        <v>0</v>
      </c>
      <c r="E300" s="8">
        <f t="shared" si="28"/>
        <v>150000</v>
      </c>
      <c r="F300" s="8">
        <f t="shared" si="29"/>
        <v>199999.99</v>
      </c>
      <c r="G300" s="8">
        <f t="shared" si="30"/>
        <v>0.05</v>
      </c>
      <c r="H300" s="15">
        <f t="shared" si="31"/>
        <v>0</v>
      </c>
      <c r="I300" s="15" t="s">
        <v>372</v>
      </c>
      <c r="J300" s="10">
        <v>100000000733767</v>
      </c>
      <c r="K300" s="10">
        <v>100000000612644</v>
      </c>
      <c r="L300" s="9" t="s">
        <v>533</v>
      </c>
      <c r="M300" s="9"/>
      <c r="N300" s="9">
        <v>150000</v>
      </c>
      <c r="O300" s="9">
        <v>199999.99</v>
      </c>
      <c r="P300" s="9">
        <v>0.05</v>
      </c>
    </row>
    <row r="301" spans="1:16" hidden="1" x14ac:dyDescent="0.25">
      <c r="A301" s="8" t="str">
        <f t="shared" si="26"/>
        <v>Flexible EndoscopyPentax U.K. Limited</v>
      </c>
      <c r="B301" s="8" t="str">
        <f>VLOOKUP(J301,'Contract IDs'!A:D,4,0)</f>
        <v>Flexible Endoscopy</v>
      </c>
      <c r="C301" s="8" t="str">
        <f>VLOOKUP(K301,'Supplier IDs'!A:C,3,0)</f>
        <v>Pentax U.K. Limited</v>
      </c>
      <c r="D301" s="8">
        <f t="shared" si="27"/>
        <v>0</v>
      </c>
      <c r="E301" s="8">
        <f t="shared" si="28"/>
        <v>200000</v>
      </c>
      <c r="F301" s="8">
        <f t="shared" si="29"/>
        <v>249999.99</v>
      </c>
      <c r="G301" s="8">
        <f t="shared" si="30"/>
        <v>7.0000000000000007E-2</v>
      </c>
      <c r="H301" s="15">
        <f t="shared" si="31"/>
        <v>0</v>
      </c>
      <c r="I301" s="15" t="s">
        <v>372</v>
      </c>
      <c r="J301" s="10">
        <v>100000000733767</v>
      </c>
      <c r="K301" s="10">
        <v>100000000612644</v>
      </c>
      <c r="L301" s="9" t="s">
        <v>533</v>
      </c>
      <c r="M301" s="9"/>
      <c r="N301" s="9">
        <v>200000</v>
      </c>
      <c r="O301" s="9">
        <v>249999.99</v>
      </c>
      <c r="P301" s="9">
        <v>7.0000000000000007E-2</v>
      </c>
    </row>
    <row r="302" spans="1:16" hidden="1" x14ac:dyDescent="0.25">
      <c r="A302" s="8" t="str">
        <f t="shared" si="26"/>
        <v>Flexible EndoscopyPentax U.K. Limited</v>
      </c>
      <c r="B302" s="8" t="str">
        <f>VLOOKUP(J302,'Contract IDs'!A:D,4,0)</f>
        <v>Flexible Endoscopy</v>
      </c>
      <c r="C302" s="8" t="str">
        <f>VLOOKUP(K302,'Supplier IDs'!A:C,3,0)</f>
        <v>Pentax U.K. Limited</v>
      </c>
      <c r="D302" s="8">
        <f t="shared" si="27"/>
        <v>0</v>
      </c>
      <c r="E302" s="8">
        <f t="shared" si="28"/>
        <v>250000</v>
      </c>
      <c r="F302" s="8">
        <f t="shared" si="29"/>
        <v>299999.99</v>
      </c>
      <c r="G302" s="8">
        <f t="shared" si="30"/>
        <v>0.09</v>
      </c>
      <c r="H302" s="15">
        <f t="shared" si="31"/>
        <v>0</v>
      </c>
      <c r="I302" s="15" t="s">
        <v>372</v>
      </c>
      <c r="J302" s="10">
        <v>100000000733767</v>
      </c>
      <c r="K302" s="10">
        <v>100000000612644</v>
      </c>
      <c r="L302" s="9" t="s">
        <v>533</v>
      </c>
      <c r="M302" s="9"/>
      <c r="N302" s="9">
        <v>250000</v>
      </c>
      <c r="O302" s="9">
        <v>299999.99</v>
      </c>
      <c r="P302" s="9">
        <v>0.09</v>
      </c>
    </row>
    <row r="303" spans="1:16" hidden="1" x14ac:dyDescent="0.25">
      <c r="A303" s="8" t="str">
        <f t="shared" si="26"/>
        <v>Flexible EndoscopyPentax U.K. Limited</v>
      </c>
      <c r="B303" s="8" t="str">
        <f>VLOOKUP(J303,'Contract IDs'!A:D,4,0)</f>
        <v>Flexible Endoscopy</v>
      </c>
      <c r="C303" s="8" t="str">
        <f>VLOOKUP(K303,'Supplier IDs'!A:C,3,0)</f>
        <v>Pentax U.K. Limited</v>
      </c>
      <c r="D303" s="8">
        <f t="shared" si="27"/>
        <v>0</v>
      </c>
      <c r="E303" s="8">
        <f t="shared" si="28"/>
        <v>300000</v>
      </c>
      <c r="F303" s="8">
        <f t="shared" si="29"/>
        <v>349999.99</v>
      </c>
      <c r="G303" s="8">
        <f t="shared" si="30"/>
        <v>0.11</v>
      </c>
      <c r="H303" s="15">
        <f t="shared" si="31"/>
        <v>0</v>
      </c>
      <c r="I303" s="15" t="s">
        <v>372</v>
      </c>
      <c r="J303" s="10">
        <v>100000000733767</v>
      </c>
      <c r="K303" s="10">
        <v>100000000612644</v>
      </c>
      <c r="L303" s="9" t="s">
        <v>533</v>
      </c>
      <c r="M303" s="9"/>
      <c r="N303" s="9">
        <v>300000</v>
      </c>
      <c r="O303" s="9">
        <v>349999.99</v>
      </c>
      <c r="P303" s="9">
        <v>0.11</v>
      </c>
    </row>
    <row r="304" spans="1:16" hidden="1" x14ac:dyDescent="0.25">
      <c r="A304" s="8" t="str">
        <f t="shared" si="26"/>
        <v>Flexible EndoscopyPentax U.K. Limited</v>
      </c>
      <c r="B304" s="8" t="str">
        <f>VLOOKUP(J304,'Contract IDs'!A:D,4,0)</f>
        <v>Flexible Endoscopy</v>
      </c>
      <c r="C304" s="8" t="str">
        <f>VLOOKUP(K304,'Supplier IDs'!A:C,3,0)</f>
        <v>Pentax U.K. Limited</v>
      </c>
      <c r="D304" s="8">
        <f t="shared" si="27"/>
        <v>0</v>
      </c>
      <c r="E304" s="8">
        <f t="shared" si="28"/>
        <v>350000</v>
      </c>
      <c r="F304" s="8">
        <f t="shared" si="29"/>
        <v>499999.99</v>
      </c>
      <c r="G304" s="8">
        <f t="shared" si="30"/>
        <v>0.13</v>
      </c>
      <c r="H304" s="15">
        <f t="shared" si="31"/>
        <v>0</v>
      </c>
      <c r="I304" s="15" t="s">
        <v>372</v>
      </c>
      <c r="J304" s="10">
        <v>100000000733767</v>
      </c>
      <c r="K304" s="10">
        <v>100000000612644</v>
      </c>
      <c r="L304" s="9" t="s">
        <v>533</v>
      </c>
      <c r="M304" s="9"/>
      <c r="N304" s="9">
        <v>350000</v>
      </c>
      <c r="O304" s="9">
        <v>499999.99</v>
      </c>
      <c r="P304" s="9">
        <v>0.13</v>
      </c>
    </row>
    <row r="305" spans="1:16" hidden="1" x14ac:dyDescent="0.25">
      <c r="A305" s="8" t="str">
        <f t="shared" si="26"/>
        <v>Flexible EndoscopyPentax U.K. Limited</v>
      </c>
      <c r="B305" s="8" t="str">
        <f>VLOOKUP(J305,'Contract IDs'!A:D,4,0)</f>
        <v>Flexible Endoscopy</v>
      </c>
      <c r="C305" s="8" t="str">
        <f>VLOOKUP(K305,'Supplier IDs'!A:C,3,0)</f>
        <v>Pentax U.K. Limited</v>
      </c>
      <c r="D305" s="8">
        <f t="shared" si="27"/>
        <v>0</v>
      </c>
      <c r="E305" s="8">
        <f t="shared" si="28"/>
        <v>500000</v>
      </c>
      <c r="F305" s="8">
        <f t="shared" si="29"/>
        <v>749999.99</v>
      </c>
      <c r="G305" s="8">
        <f t="shared" si="30"/>
        <v>0.15</v>
      </c>
      <c r="H305" s="15">
        <f t="shared" si="31"/>
        <v>0</v>
      </c>
      <c r="I305" s="15" t="s">
        <v>372</v>
      </c>
      <c r="J305" s="10">
        <v>100000000733767</v>
      </c>
      <c r="K305" s="10">
        <v>100000000612644</v>
      </c>
      <c r="L305" s="9" t="s">
        <v>533</v>
      </c>
      <c r="M305" s="9"/>
      <c r="N305" s="9">
        <v>500000</v>
      </c>
      <c r="O305" s="9">
        <v>749999.99</v>
      </c>
      <c r="P305" s="9">
        <v>0.15</v>
      </c>
    </row>
    <row r="306" spans="1:16" hidden="1" x14ac:dyDescent="0.25">
      <c r="A306" s="8" t="str">
        <f t="shared" si="26"/>
        <v>Flexible EndoscopyPentax U.K. Limited</v>
      </c>
      <c r="B306" s="8" t="str">
        <f>VLOOKUP(J306,'Contract IDs'!A:D,4,0)</f>
        <v>Flexible Endoscopy</v>
      </c>
      <c r="C306" s="8" t="str">
        <f>VLOOKUP(K306,'Supplier IDs'!A:C,3,0)</f>
        <v>Pentax U.K. Limited</v>
      </c>
      <c r="D306" s="8">
        <f t="shared" si="27"/>
        <v>0</v>
      </c>
      <c r="E306" s="8">
        <f t="shared" si="28"/>
        <v>750000</v>
      </c>
      <c r="F306" s="8">
        <f t="shared" si="29"/>
        <v>999999.99</v>
      </c>
      <c r="G306" s="8">
        <f t="shared" si="30"/>
        <v>0.17</v>
      </c>
      <c r="H306" s="15">
        <f t="shared" si="31"/>
        <v>0</v>
      </c>
      <c r="I306" s="15" t="s">
        <v>372</v>
      </c>
      <c r="J306" s="10">
        <v>100000000733767</v>
      </c>
      <c r="K306" s="10">
        <v>100000000612644</v>
      </c>
      <c r="L306" s="9" t="s">
        <v>533</v>
      </c>
      <c r="M306" s="9"/>
      <c r="N306" s="9">
        <v>750000</v>
      </c>
      <c r="O306" s="9">
        <v>999999.99</v>
      </c>
      <c r="P306" s="9">
        <v>0.17</v>
      </c>
    </row>
    <row r="307" spans="1:16" hidden="1" x14ac:dyDescent="0.25">
      <c r="A307" s="8" t="str">
        <f t="shared" si="26"/>
        <v>Flexible EndoscopyPentax U.K. Limited</v>
      </c>
      <c r="B307" s="8" t="str">
        <f>VLOOKUP(J307,'Contract IDs'!A:D,4,0)</f>
        <v>Flexible Endoscopy</v>
      </c>
      <c r="C307" s="8" t="str">
        <f>VLOOKUP(K307,'Supplier IDs'!A:C,3,0)</f>
        <v>Pentax U.K. Limited</v>
      </c>
      <c r="D307" s="8">
        <f t="shared" si="27"/>
        <v>0</v>
      </c>
      <c r="E307" s="8">
        <f t="shared" si="28"/>
        <v>1000000</v>
      </c>
      <c r="F307" s="8">
        <f t="shared" si="29"/>
        <v>1499999.99</v>
      </c>
      <c r="G307" s="8">
        <f t="shared" si="30"/>
        <v>0.19</v>
      </c>
      <c r="H307" s="15">
        <f t="shared" si="31"/>
        <v>0</v>
      </c>
      <c r="I307" s="15" t="s">
        <v>372</v>
      </c>
      <c r="J307" s="10">
        <v>100000000733767</v>
      </c>
      <c r="K307" s="10">
        <v>100000000612644</v>
      </c>
      <c r="L307" s="9" t="s">
        <v>533</v>
      </c>
      <c r="M307" s="9"/>
      <c r="N307" s="9">
        <v>1000000</v>
      </c>
      <c r="O307" s="9">
        <v>1499999.99</v>
      </c>
      <c r="P307" s="9">
        <v>0.19</v>
      </c>
    </row>
    <row r="308" spans="1:16" hidden="1" x14ac:dyDescent="0.25">
      <c r="A308" s="8" t="str">
        <f t="shared" si="26"/>
        <v>Flexible EndoscopyPentax U.K. Limited</v>
      </c>
      <c r="B308" s="8" t="str">
        <f>VLOOKUP(J308,'Contract IDs'!A:D,4,0)</f>
        <v>Flexible Endoscopy</v>
      </c>
      <c r="C308" s="8" t="str">
        <f>VLOOKUP(K308,'Supplier IDs'!A:C,3,0)</f>
        <v>Pentax U.K. Limited</v>
      </c>
      <c r="D308" s="8">
        <f t="shared" si="27"/>
        <v>0</v>
      </c>
      <c r="E308" s="8">
        <f t="shared" si="28"/>
        <v>1500000</v>
      </c>
      <c r="F308" s="8">
        <f t="shared" si="29"/>
        <v>1999999.99</v>
      </c>
      <c r="G308" s="8">
        <f t="shared" si="30"/>
        <v>0.25</v>
      </c>
      <c r="H308" s="15">
        <f t="shared" si="31"/>
        <v>0</v>
      </c>
      <c r="I308" s="15" t="s">
        <v>372</v>
      </c>
      <c r="J308" s="10">
        <v>100000000733767</v>
      </c>
      <c r="K308" s="10">
        <v>100000000612644</v>
      </c>
      <c r="L308" s="9" t="s">
        <v>533</v>
      </c>
      <c r="M308" s="9"/>
      <c r="N308" s="9">
        <v>1500000</v>
      </c>
      <c r="O308" s="9">
        <v>1999999.99</v>
      </c>
      <c r="P308" s="9">
        <v>0.25</v>
      </c>
    </row>
    <row r="309" spans="1:16" hidden="1" x14ac:dyDescent="0.25">
      <c r="A309" s="8" t="str">
        <f t="shared" si="26"/>
        <v>Flexible EndoscopyPentax U.K. Limited</v>
      </c>
      <c r="B309" s="8" t="str">
        <f>VLOOKUP(J309,'Contract IDs'!A:D,4,0)</f>
        <v>Flexible Endoscopy</v>
      </c>
      <c r="C309" s="8" t="str">
        <f>VLOOKUP(K309,'Supplier IDs'!A:C,3,0)</f>
        <v>Pentax U.K. Limited</v>
      </c>
      <c r="D309" s="8">
        <f t="shared" si="27"/>
        <v>0</v>
      </c>
      <c r="E309" s="8">
        <f t="shared" si="28"/>
        <v>2000000</v>
      </c>
      <c r="F309" s="8">
        <f t="shared" si="29"/>
        <v>2499999.9900000002</v>
      </c>
      <c r="G309" s="8">
        <f t="shared" si="30"/>
        <v>0.3</v>
      </c>
      <c r="H309" s="15">
        <f t="shared" si="31"/>
        <v>0</v>
      </c>
      <c r="I309" s="15" t="s">
        <v>372</v>
      </c>
      <c r="J309" s="10">
        <v>100000000733767</v>
      </c>
      <c r="K309" s="10">
        <v>100000000612644</v>
      </c>
      <c r="L309" s="9" t="s">
        <v>533</v>
      </c>
      <c r="M309" s="9"/>
      <c r="N309" s="9">
        <v>2000000</v>
      </c>
      <c r="O309" s="9">
        <v>2499999.9900000002</v>
      </c>
      <c r="P309" s="9">
        <v>0.3</v>
      </c>
    </row>
    <row r="310" spans="1:16" hidden="1" x14ac:dyDescent="0.25">
      <c r="A310" s="8" t="str">
        <f t="shared" si="26"/>
        <v>Flexible EndoscopyPentax U.K. Limited</v>
      </c>
      <c r="B310" s="8" t="str">
        <f>VLOOKUP(J310,'Contract IDs'!A:D,4,0)</f>
        <v>Flexible Endoscopy</v>
      </c>
      <c r="C310" s="8" t="str">
        <f>VLOOKUP(K310,'Supplier IDs'!A:C,3,0)</f>
        <v>Pentax U.K. Limited</v>
      </c>
      <c r="D310" s="8">
        <f t="shared" si="27"/>
        <v>0</v>
      </c>
      <c r="E310" s="8">
        <f t="shared" si="28"/>
        <v>2500000</v>
      </c>
      <c r="F310" s="8">
        <f t="shared" si="29"/>
        <v>2999999.99</v>
      </c>
      <c r="G310" s="8">
        <f t="shared" si="30"/>
        <v>0.3</v>
      </c>
      <c r="H310" s="15">
        <f t="shared" si="31"/>
        <v>0</v>
      </c>
      <c r="I310" s="15" t="s">
        <v>372</v>
      </c>
      <c r="J310" s="10">
        <v>100000000733767</v>
      </c>
      <c r="K310" s="10">
        <v>100000000612644</v>
      </c>
      <c r="L310" s="9" t="s">
        <v>533</v>
      </c>
      <c r="M310" s="9"/>
      <c r="N310" s="9">
        <v>2500000</v>
      </c>
      <c r="O310" s="9">
        <v>2999999.99</v>
      </c>
      <c r="P310" s="9">
        <v>0.3</v>
      </c>
    </row>
    <row r="311" spans="1:16" hidden="1" x14ac:dyDescent="0.25">
      <c r="A311" s="8" t="str">
        <f t="shared" si="26"/>
        <v>Flexible EndoscopyPentax U.K. Limited</v>
      </c>
      <c r="B311" s="8" t="str">
        <f>VLOOKUP(J311,'Contract IDs'!A:D,4,0)</f>
        <v>Flexible Endoscopy</v>
      </c>
      <c r="C311" s="8" t="str">
        <f>VLOOKUP(K311,'Supplier IDs'!A:C,3,0)</f>
        <v>Pentax U.K. Limited</v>
      </c>
      <c r="D311" s="8">
        <f t="shared" si="27"/>
        <v>0</v>
      </c>
      <c r="E311" s="8">
        <f t="shared" si="28"/>
        <v>3000000</v>
      </c>
      <c r="F311" s="8">
        <f t="shared" si="29"/>
        <v>3499999.99</v>
      </c>
      <c r="G311" s="8">
        <f t="shared" si="30"/>
        <v>0.35</v>
      </c>
      <c r="H311" s="15">
        <f t="shared" si="31"/>
        <v>0</v>
      </c>
      <c r="I311" s="15" t="s">
        <v>372</v>
      </c>
      <c r="J311" s="10">
        <v>100000000733767</v>
      </c>
      <c r="K311" s="10">
        <v>100000000612644</v>
      </c>
      <c r="L311" s="9" t="s">
        <v>533</v>
      </c>
      <c r="M311" s="9"/>
      <c r="N311" s="9">
        <v>3000000</v>
      </c>
      <c r="O311" s="9">
        <v>3499999.99</v>
      </c>
      <c r="P311" s="9">
        <v>0.35</v>
      </c>
    </row>
    <row r="312" spans="1:16" hidden="1" x14ac:dyDescent="0.25">
      <c r="A312" s="8" t="str">
        <f t="shared" si="26"/>
        <v>Flexible EndoscopyPentax U.K. Limited</v>
      </c>
      <c r="B312" s="8" t="str">
        <f>VLOOKUP(J312,'Contract IDs'!A:D,4,0)</f>
        <v>Flexible Endoscopy</v>
      </c>
      <c r="C312" s="8" t="str">
        <f>VLOOKUP(K312,'Supplier IDs'!A:C,3,0)</f>
        <v>Pentax U.K. Limited</v>
      </c>
      <c r="D312" s="8">
        <f t="shared" si="27"/>
        <v>0</v>
      </c>
      <c r="E312" s="8">
        <f t="shared" si="28"/>
        <v>3500000</v>
      </c>
      <c r="F312" s="8">
        <f t="shared" si="29"/>
        <v>3999999.99</v>
      </c>
      <c r="G312" s="8">
        <f t="shared" si="30"/>
        <v>0.35</v>
      </c>
      <c r="H312" s="15">
        <f t="shared" si="31"/>
        <v>0</v>
      </c>
      <c r="I312" s="15" t="s">
        <v>372</v>
      </c>
      <c r="J312" s="10">
        <v>100000000733767</v>
      </c>
      <c r="K312" s="10">
        <v>100000000612644</v>
      </c>
      <c r="L312" s="9" t="s">
        <v>533</v>
      </c>
      <c r="M312" s="9"/>
      <c r="N312" s="9">
        <v>3500000</v>
      </c>
      <c r="O312" s="9">
        <v>3999999.99</v>
      </c>
      <c r="P312" s="9">
        <v>0.35</v>
      </c>
    </row>
    <row r="313" spans="1:16" hidden="1" x14ac:dyDescent="0.25">
      <c r="A313" s="8" t="str">
        <f t="shared" si="26"/>
        <v>Flexible EndoscopyPentax U.K. Limited</v>
      </c>
      <c r="B313" s="8" t="str">
        <f>VLOOKUP(J313,'Contract IDs'!A:D,4,0)</f>
        <v>Flexible Endoscopy</v>
      </c>
      <c r="C313" s="8" t="str">
        <f>VLOOKUP(K313,'Supplier IDs'!A:C,3,0)</f>
        <v>Pentax U.K. Limited</v>
      </c>
      <c r="D313" s="8">
        <f t="shared" si="27"/>
        <v>0</v>
      </c>
      <c r="E313" s="8">
        <f t="shared" si="28"/>
        <v>4000000</v>
      </c>
      <c r="F313" s="8">
        <f t="shared" si="29"/>
        <v>4499999.99</v>
      </c>
      <c r="G313" s="8">
        <f t="shared" si="30"/>
        <v>0.35</v>
      </c>
      <c r="H313" s="15">
        <f t="shared" si="31"/>
        <v>0</v>
      </c>
      <c r="I313" s="15" t="s">
        <v>372</v>
      </c>
      <c r="J313" s="10">
        <v>100000000733767</v>
      </c>
      <c r="K313" s="10">
        <v>100000000612644</v>
      </c>
      <c r="L313" s="9" t="s">
        <v>533</v>
      </c>
      <c r="M313" s="9"/>
      <c r="N313" s="9">
        <v>4000000</v>
      </c>
      <c r="O313" s="9">
        <v>4499999.99</v>
      </c>
      <c r="P313" s="9">
        <v>0.35</v>
      </c>
    </row>
    <row r="314" spans="1:16" hidden="1" x14ac:dyDescent="0.25">
      <c r="A314" s="8" t="str">
        <f t="shared" si="26"/>
        <v>Flexible EndoscopyPentax U.K. Limited</v>
      </c>
      <c r="B314" s="8" t="str">
        <f>VLOOKUP(J314,'Contract IDs'!A:D,4,0)</f>
        <v>Flexible Endoscopy</v>
      </c>
      <c r="C314" s="8" t="str">
        <f>VLOOKUP(K314,'Supplier IDs'!A:C,3,0)</f>
        <v>Pentax U.K. Limited</v>
      </c>
      <c r="D314" s="8">
        <f t="shared" si="27"/>
        <v>0</v>
      </c>
      <c r="E314" s="8">
        <f t="shared" si="28"/>
        <v>4500000</v>
      </c>
      <c r="F314" s="8">
        <f t="shared" si="29"/>
        <v>4999999.99</v>
      </c>
      <c r="G314" s="8">
        <f t="shared" si="30"/>
        <v>0.35</v>
      </c>
      <c r="H314" s="15">
        <f t="shared" si="31"/>
        <v>0</v>
      </c>
      <c r="I314" s="15" t="s">
        <v>372</v>
      </c>
      <c r="J314" s="10">
        <v>100000000733767</v>
      </c>
      <c r="K314" s="10">
        <v>100000000612644</v>
      </c>
      <c r="L314" s="9" t="s">
        <v>533</v>
      </c>
      <c r="M314" s="9"/>
      <c r="N314" s="9">
        <v>4500000</v>
      </c>
      <c r="O314" s="9">
        <v>4999999.99</v>
      </c>
      <c r="P314" s="9">
        <v>0.35</v>
      </c>
    </row>
    <row r="315" spans="1:16" hidden="1" x14ac:dyDescent="0.25">
      <c r="A315" s="8" t="str">
        <f t="shared" si="26"/>
        <v>Flexible EndoscopyPentax U.K. Limited</v>
      </c>
      <c r="B315" s="8" t="str">
        <f>VLOOKUP(J315,'Contract IDs'!A:D,4,0)</f>
        <v>Flexible Endoscopy</v>
      </c>
      <c r="C315" s="8" t="str">
        <f>VLOOKUP(K315,'Supplier IDs'!A:C,3,0)</f>
        <v>Pentax U.K. Limited</v>
      </c>
      <c r="D315" s="8">
        <f t="shared" si="27"/>
        <v>0</v>
      </c>
      <c r="E315" s="8">
        <f t="shared" si="28"/>
        <v>5000000</v>
      </c>
      <c r="F315" s="8">
        <f t="shared" si="29"/>
        <v>100000000</v>
      </c>
      <c r="G315" s="8">
        <f t="shared" si="30"/>
        <v>0.35</v>
      </c>
      <c r="H315" s="15">
        <f t="shared" si="31"/>
        <v>0</v>
      </c>
      <c r="I315" s="15" t="s">
        <v>372</v>
      </c>
      <c r="J315" s="10">
        <v>100000000733767</v>
      </c>
      <c r="K315" s="10">
        <v>100000000612644</v>
      </c>
      <c r="L315" s="9" t="s">
        <v>533</v>
      </c>
      <c r="M315" s="9"/>
      <c r="N315" s="9">
        <v>5000000</v>
      </c>
      <c r="O315" s="9">
        <v>100000000</v>
      </c>
      <c r="P315" s="9">
        <v>0.35</v>
      </c>
    </row>
    <row r="316" spans="1:16" hidden="1" x14ac:dyDescent="0.25">
      <c r="A316" s="8" t="str">
        <f t="shared" si="26"/>
        <v>Flexible EndoscopyRichard Wolf UK Limited</v>
      </c>
      <c r="B316" s="8" t="str">
        <f>VLOOKUP(J316,'Contract IDs'!A:D,4,0)</f>
        <v>Flexible Endoscopy</v>
      </c>
      <c r="C316" s="8" t="str">
        <f>VLOOKUP(K316,'Supplier IDs'!A:C,3,0)</f>
        <v>Richard Wolf UK Limited</v>
      </c>
      <c r="D316" s="8">
        <f t="shared" si="27"/>
        <v>0</v>
      </c>
      <c r="E316" s="8">
        <f t="shared" si="28"/>
        <v>1</v>
      </c>
      <c r="F316" s="8">
        <f t="shared" si="29"/>
        <v>49999.99</v>
      </c>
      <c r="G316" s="8">
        <f t="shared" si="30"/>
        <v>20</v>
      </c>
      <c r="H316" s="15">
        <f t="shared" si="31"/>
        <v>0</v>
      </c>
      <c r="I316" s="15" t="s">
        <v>372</v>
      </c>
      <c r="J316" s="10">
        <v>100000000733767</v>
      </c>
      <c r="K316" s="10">
        <v>100000000612693</v>
      </c>
      <c r="L316" s="9" t="s">
        <v>533</v>
      </c>
      <c r="M316" s="9"/>
      <c r="N316" s="9">
        <v>1</v>
      </c>
      <c r="O316" s="9">
        <v>49999.99</v>
      </c>
      <c r="P316" s="9">
        <v>20</v>
      </c>
    </row>
    <row r="317" spans="1:16" hidden="1" x14ac:dyDescent="0.25">
      <c r="A317" s="8" t="str">
        <f t="shared" si="26"/>
        <v>Flexible EndoscopyRichard Wolf UK Limited</v>
      </c>
      <c r="B317" s="8" t="str">
        <f>VLOOKUP(J317,'Contract IDs'!A:D,4,0)</f>
        <v>Flexible Endoscopy</v>
      </c>
      <c r="C317" s="8" t="str">
        <f>VLOOKUP(K317,'Supplier IDs'!A:C,3,0)</f>
        <v>Richard Wolf UK Limited</v>
      </c>
      <c r="D317" s="8">
        <f t="shared" si="27"/>
        <v>0</v>
      </c>
      <c r="E317" s="8">
        <f t="shared" si="28"/>
        <v>50000</v>
      </c>
      <c r="F317" s="8">
        <f t="shared" si="29"/>
        <v>99999.99</v>
      </c>
      <c r="G317" s="8">
        <f t="shared" si="30"/>
        <v>30</v>
      </c>
      <c r="H317" s="15">
        <f t="shared" si="31"/>
        <v>0</v>
      </c>
      <c r="I317" s="15" t="s">
        <v>372</v>
      </c>
      <c r="J317" s="10">
        <v>100000000733767</v>
      </c>
      <c r="K317" s="10">
        <v>100000000612693</v>
      </c>
      <c r="L317" s="9" t="s">
        <v>533</v>
      </c>
      <c r="M317" s="9"/>
      <c r="N317" s="9">
        <v>50000</v>
      </c>
      <c r="O317" s="9">
        <v>99999.99</v>
      </c>
      <c r="P317" s="9">
        <v>30</v>
      </c>
    </row>
    <row r="318" spans="1:16" hidden="1" x14ac:dyDescent="0.25">
      <c r="A318" s="8" t="str">
        <f t="shared" si="26"/>
        <v>Flexible EndoscopyRichard Wolf UK Limited</v>
      </c>
      <c r="B318" s="8" t="str">
        <f>VLOOKUP(J318,'Contract IDs'!A:D,4,0)</f>
        <v>Flexible Endoscopy</v>
      </c>
      <c r="C318" s="8" t="str">
        <f>VLOOKUP(K318,'Supplier IDs'!A:C,3,0)</f>
        <v>Richard Wolf UK Limited</v>
      </c>
      <c r="D318" s="8">
        <f t="shared" si="27"/>
        <v>0</v>
      </c>
      <c r="E318" s="8">
        <f t="shared" si="28"/>
        <v>100000</v>
      </c>
      <c r="F318" s="8">
        <f t="shared" si="29"/>
        <v>149999.99</v>
      </c>
      <c r="G318" s="8">
        <f t="shared" si="30"/>
        <v>35</v>
      </c>
      <c r="H318" s="15">
        <f t="shared" si="31"/>
        <v>0</v>
      </c>
      <c r="I318" s="15" t="s">
        <v>372</v>
      </c>
      <c r="J318" s="10">
        <v>100000000733767</v>
      </c>
      <c r="K318" s="10">
        <v>100000000612693</v>
      </c>
      <c r="L318" s="9" t="s">
        <v>533</v>
      </c>
      <c r="M318" s="9"/>
      <c r="N318" s="9">
        <v>100000</v>
      </c>
      <c r="O318" s="9">
        <v>149999.99</v>
      </c>
      <c r="P318" s="9">
        <v>35</v>
      </c>
    </row>
    <row r="319" spans="1:16" hidden="1" x14ac:dyDescent="0.25">
      <c r="A319" s="8" t="str">
        <f t="shared" si="26"/>
        <v>Flexible EndoscopyRichard Wolf UK Limited</v>
      </c>
      <c r="B319" s="8" t="str">
        <f>VLOOKUP(J319,'Contract IDs'!A:D,4,0)</f>
        <v>Flexible Endoscopy</v>
      </c>
      <c r="C319" s="8" t="str">
        <f>VLOOKUP(K319,'Supplier IDs'!A:C,3,0)</f>
        <v>Richard Wolf UK Limited</v>
      </c>
      <c r="D319" s="8">
        <f t="shared" si="27"/>
        <v>0</v>
      </c>
      <c r="E319" s="8">
        <f t="shared" si="28"/>
        <v>150000</v>
      </c>
      <c r="F319" s="8">
        <f t="shared" si="29"/>
        <v>199999.99</v>
      </c>
      <c r="G319" s="8">
        <f t="shared" si="30"/>
        <v>35</v>
      </c>
      <c r="H319" s="15">
        <f t="shared" si="31"/>
        <v>0</v>
      </c>
      <c r="I319" s="15" t="s">
        <v>372</v>
      </c>
      <c r="J319" s="10">
        <v>100000000733767</v>
      </c>
      <c r="K319" s="10">
        <v>100000000612693</v>
      </c>
      <c r="L319" s="9" t="s">
        <v>533</v>
      </c>
      <c r="M319" s="9"/>
      <c r="N319" s="9">
        <v>150000</v>
      </c>
      <c r="O319" s="9">
        <v>199999.99</v>
      </c>
      <c r="P319" s="9">
        <v>35</v>
      </c>
    </row>
    <row r="320" spans="1:16" hidden="1" x14ac:dyDescent="0.25">
      <c r="A320" s="8" t="str">
        <f t="shared" si="26"/>
        <v>Flexible EndoscopyRichard Wolf UK Limited</v>
      </c>
      <c r="B320" s="8" t="str">
        <f>VLOOKUP(J320,'Contract IDs'!A:D,4,0)</f>
        <v>Flexible Endoscopy</v>
      </c>
      <c r="C320" s="8" t="str">
        <f>VLOOKUP(K320,'Supplier IDs'!A:C,3,0)</f>
        <v>Richard Wolf UK Limited</v>
      </c>
      <c r="D320" s="8">
        <f t="shared" si="27"/>
        <v>0</v>
      </c>
      <c r="E320" s="8">
        <f t="shared" si="28"/>
        <v>200000</v>
      </c>
      <c r="F320" s="8">
        <f t="shared" si="29"/>
        <v>249999.99</v>
      </c>
      <c r="G320" s="8">
        <f t="shared" si="30"/>
        <v>40</v>
      </c>
      <c r="H320" s="15">
        <f t="shared" si="31"/>
        <v>0</v>
      </c>
      <c r="I320" s="15" t="s">
        <v>372</v>
      </c>
      <c r="J320" s="10">
        <v>100000000733767</v>
      </c>
      <c r="K320" s="10">
        <v>100000000612693</v>
      </c>
      <c r="L320" s="9" t="s">
        <v>533</v>
      </c>
      <c r="M320" s="9"/>
      <c r="N320" s="9">
        <v>200000</v>
      </c>
      <c r="O320" s="9">
        <v>249999.99</v>
      </c>
      <c r="P320" s="9">
        <v>40</v>
      </c>
    </row>
    <row r="321" spans="1:16" hidden="1" x14ac:dyDescent="0.25">
      <c r="A321" s="8" t="str">
        <f t="shared" si="26"/>
        <v>Flexible EndoscopyRichard Wolf UK Limited</v>
      </c>
      <c r="B321" s="8" t="str">
        <f>VLOOKUP(J321,'Contract IDs'!A:D,4,0)</f>
        <v>Flexible Endoscopy</v>
      </c>
      <c r="C321" s="8" t="str">
        <f>VLOOKUP(K321,'Supplier IDs'!A:C,3,0)</f>
        <v>Richard Wolf UK Limited</v>
      </c>
      <c r="D321" s="8">
        <f t="shared" si="27"/>
        <v>0</v>
      </c>
      <c r="E321" s="8">
        <f t="shared" si="28"/>
        <v>250000</v>
      </c>
      <c r="F321" s="8">
        <f t="shared" si="29"/>
        <v>299999.99</v>
      </c>
      <c r="G321" s="8">
        <f t="shared" si="30"/>
        <v>40</v>
      </c>
      <c r="H321" s="15">
        <f t="shared" si="31"/>
        <v>0</v>
      </c>
      <c r="I321" s="15" t="s">
        <v>372</v>
      </c>
      <c r="J321" s="10">
        <v>100000000733767</v>
      </c>
      <c r="K321" s="10">
        <v>100000000612693</v>
      </c>
      <c r="L321" s="9" t="s">
        <v>533</v>
      </c>
      <c r="M321" s="9"/>
      <c r="N321" s="9">
        <v>250000</v>
      </c>
      <c r="O321" s="9">
        <v>299999.99</v>
      </c>
      <c r="P321" s="9">
        <v>40</v>
      </c>
    </row>
    <row r="322" spans="1:16" hidden="1" x14ac:dyDescent="0.25">
      <c r="A322" s="8" t="str">
        <f t="shared" si="26"/>
        <v>Flexible EndoscopyRichard Wolf UK Limited</v>
      </c>
      <c r="B322" s="8" t="str">
        <f>VLOOKUP(J322,'Contract IDs'!A:D,4,0)</f>
        <v>Flexible Endoscopy</v>
      </c>
      <c r="C322" s="8" t="str">
        <f>VLOOKUP(K322,'Supplier IDs'!A:C,3,0)</f>
        <v>Richard Wolf UK Limited</v>
      </c>
      <c r="D322" s="8">
        <f t="shared" si="27"/>
        <v>0</v>
      </c>
      <c r="E322" s="8">
        <f t="shared" si="28"/>
        <v>300000</v>
      </c>
      <c r="F322" s="8">
        <f t="shared" si="29"/>
        <v>349999.99</v>
      </c>
      <c r="G322" s="8">
        <f t="shared" si="30"/>
        <v>40</v>
      </c>
      <c r="H322" s="15">
        <f t="shared" si="31"/>
        <v>0</v>
      </c>
      <c r="I322" s="15" t="s">
        <v>372</v>
      </c>
      <c r="J322" s="10">
        <v>100000000733767</v>
      </c>
      <c r="K322" s="10">
        <v>100000000612693</v>
      </c>
      <c r="L322" s="9" t="s">
        <v>533</v>
      </c>
      <c r="M322" s="9"/>
      <c r="N322" s="9">
        <v>300000</v>
      </c>
      <c r="O322" s="9">
        <v>349999.99</v>
      </c>
      <c r="P322" s="9">
        <v>40</v>
      </c>
    </row>
    <row r="323" spans="1:16" hidden="1" x14ac:dyDescent="0.25">
      <c r="A323" s="8" t="str">
        <f t="shared" ref="A323:A386" si="32">B323&amp;C323</f>
        <v>Flexible EndoscopyRichard Wolf UK Limited</v>
      </c>
      <c r="B323" s="8" t="str">
        <f>VLOOKUP(J323,'Contract IDs'!A:D,4,0)</f>
        <v>Flexible Endoscopy</v>
      </c>
      <c r="C323" s="8" t="str">
        <f>VLOOKUP(K323,'Supplier IDs'!A:C,3,0)</f>
        <v>Richard Wolf UK Limited</v>
      </c>
      <c r="D323" s="8">
        <f t="shared" si="27"/>
        <v>0</v>
      </c>
      <c r="E323" s="8">
        <f t="shared" si="28"/>
        <v>350000</v>
      </c>
      <c r="F323" s="8">
        <f t="shared" si="29"/>
        <v>499999.99</v>
      </c>
      <c r="G323" s="8">
        <f t="shared" si="30"/>
        <v>40</v>
      </c>
      <c r="H323" s="15">
        <f t="shared" si="31"/>
        <v>0</v>
      </c>
      <c r="I323" s="15" t="s">
        <v>372</v>
      </c>
      <c r="J323" s="10">
        <v>100000000733767</v>
      </c>
      <c r="K323" s="10">
        <v>100000000612693</v>
      </c>
      <c r="L323" s="9" t="s">
        <v>533</v>
      </c>
      <c r="M323" s="9"/>
      <c r="N323" s="9">
        <v>350000</v>
      </c>
      <c r="O323" s="9">
        <v>499999.99</v>
      </c>
      <c r="P323" s="9">
        <v>40</v>
      </c>
    </row>
    <row r="324" spans="1:16" hidden="1" x14ac:dyDescent="0.25">
      <c r="A324" s="8" t="str">
        <f t="shared" si="32"/>
        <v>Flexible EndoscopyRichard Wolf UK Limited</v>
      </c>
      <c r="B324" s="8" t="str">
        <f>VLOOKUP(J324,'Contract IDs'!A:D,4,0)</f>
        <v>Flexible Endoscopy</v>
      </c>
      <c r="C324" s="8" t="str">
        <f>VLOOKUP(K324,'Supplier IDs'!A:C,3,0)</f>
        <v>Richard Wolf UK Limited</v>
      </c>
      <c r="D324" s="8">
        <f t="shared" si="27"/>
        <v>0</v>
      </c>
      <c r="E324" s="8">
        <f t="shared" si="28"/>
        <v>500000</v>
      </c>
      <c r="F324" s="8">
        <f t="shared" si="29"/>
        <v>749999.99</v>
      </c>
      <c r="G324" s="8">
        <f t="shared" si="30"/>
        <v>42</v>
      </c>
      <c r="H324" s="15">
        <f t="shared" si="31"/>
        <v>0</v>
      </c>
      <c r="I324" s="15" t="s">
        <v>372</v>
      </c>
      <c r="J324" s="10">
        <v>100000000733767</v>
      </c>
      <c r="K324" s="10">
        <v>100000000612693</v>
      </c>
      <c r="L324" s="9" t="s">
        <v>533</v>
      </c>
      <c r="M324" s="9"/>
      <c r="N324" s="9">
        <v>500000</v>
      </c>
      <c r="O324" s="9">
        <v>749999.99</v>
      </c>
      <c r="P324" s="9">
        <v>42</v>
      </c>
    </row>
    <row r="325" spans="1:16" hidden="1" x14ac:dyDescent="0.25">
      <c r="A325" s="8" t="str">
        <f t="shared" si="32"/>
        <v>Flexible EndoscopyRichard Wolf UK Limited</v>
      </c>
      <c r="B325" s="8" t="str">
        <f>VLOOKUP(J325,'Contract IDs'!A:D,4,0)</f>
        <v>Flexible Endoscopy</v>
      </c>
      <c r="C325" s="8" t="str">
        <f>VLOOKUP(K325,'Supplier IDs'!A:C,3,0)</f>
        <v>Richard Wolf UK Limited</v>
      </c>
      <c r="D325" s="8">
        <f t="shared" si="27"/>
        <v>0</v>
      </c>
      <c r="E325" s="8">
        <f t="shared" si="28"/>
        <v>750000</v>
      </c>
      <c r="F325" s="8">
        <f t="shared" si="29"/>
        <v>999999.99</v>
      </c>
      <c r="G325" s="8">
        <f t="shared" si="30"/>
        <v>42</v>
      </c>
      <c r="H325" s="15">
        <f t="shared" si="31"/>
        <v>0</v>
      </c>
      <c r="I325" s="15" t="s">
        <v>372</v>
      </c>
      <c r="J325" s="10">
        <v>100000000733767</v>
      </c>
      <c r="K325" s="10">
        <v>100000000612693</v>
      </c>
      <c r="L325" s="9" t="s">
        <v>533</v>
      </c>
      <c r="M325" s="9"/>
      <c r="N325" s="9">
        <v>750000</v>
      </c>
      <c r="O325" s="9">
        <v>999999.99</v>
      </c>
      <c r="P325" s="9">
        <v>42</v>
      </c>
    </row>
    <row r="326" spans="1:16" hidden="1" x14ac:dyDescent="0.25">
      <c r="A326" s="8" t="str">
        <f t="shared" si="32"/>
        <v>Flexible EndoscopyRichard Wolf UK Limited</v>
      </c>
      <c r="B326" s="8" t="str">
        <f>VLOOKUP(J326,'Contract IDs'!A:D,4,0)</f>
        <v>Flexible Endoscopy</v>
      </c>
      <c r="C326" s="8" t="str">
        <f>VLOOKUP(K326,'Supplier IDs'!A:C,3,0)</f>
        <v>Richard Wolf UK Limited</v>
      </c>
      <c r="D326" s="8">
        <f t="shared" si="27"/>
        <v>0</v>
      </c>
      <c r="E326" s="8">
        <f t="shared" si="28"/>
        <v>1000000</v>
      </c>
      <c r="F326" s="8">
        <f t="shared" si="29"/>
        <v>1499999.99</v>
      </c>
      <c r="G326" s="8">
        <f t="shared" si="30"/>
        <v>50</v>
      </c>
      <c r="H326" s="15">
        <f t="shared" si="31"/>
        <v>0</v>
      </c>
      <c r="I326" s="15" t="s">
        <v>372</v>
      </c>
      <c r="J326" s="10">
        <v>100000000733767</v>
      </c>
      <c r="K326" s="10">
        <v>100000000612693</v>
      </c>
      <c r="L326" s="9" t="s">
        <v>533</v>
      </c>
      <c r="M326" s="9"/>
      <c r="N326" s="9">
        <v>1000000</v>
      </c>
      <c r="O326" s="9">
        <v>1499999.99</v>
      </c>
      <c r="P326" s="9">
        <v>50</v>
      </c>
    </row>
    <row r="327" spans="1:16" hidden="1" x14ac:dyDescent="0.25">
      <c r="A327" s="8" t="str">
        <f t="shared" si="32"/>
        <v>Flexible EndoscopyRichard Wolf UK Limited</v>
      </c>
      <c r="B327" s="8" t="str">
        <f>VLOOKUP(J327,'Contract IDs'!A:D,4,0)</f>
        <v>Flexible Endoscopy</v>
      </c>
      <c r="C327" s="8" t="str">
        <f>VLOOKUP(K327,'Supplier IDs'!A:C,3,0)</f>
        <v>Richard Wolf UK Limited</v>
      </c>
      <c r="D327" s="8">
        <f t="shared" si="27"/>
        <v>0</v>
      </c>
      <c r="E327" s="8">
        <f t="shared" si="28"/>
        <v>1500000</v>
      </c>
      <c r="F327" s="8">
        <f t="shared" si="29"/>
        <v>1999999.99</v>
      </c>
      <c r="G327" s="8">
        <f t="shared" si="30"/>
        <v>50</v>
      </c>
      <c r="H327" s="15">
        <f t="shared" si="31"/>
        <v>0</v>
      </c>
      <c r="I327" s="15" t="s">
        <v>372</v>
      </c>
      <c r="J327" s="10">
        <v>100000000733767</v>
      </c>
      <c r="K327" s="10">
        <v>100000000612693</v>
      </c>
      <c r="L327" s="9" t="s">
        <v>533</v>
      </c>
      <c r="M327" s="9"/>
      <c r="N327" s="9">
        <v>1500000</v>
      </c>
      <c r="O327" s="9">
        <v>1999999.99</v>
      </c>
      <c r="P327" s="9">
        <v>50</v>
      </c>
    </row>
    <row r="328" spans="1:16" hidden="1" x14ac:dyDescent="0.25">
      <c r="A328" s="8" t="str">
        <f t="shared" si="32"/>
        <v>Flexible EndoscopyRichard Wolf UK Limited</v>
      </c>
      <c r="B328" s="8" t="str">
        <f>VLOOKUP(J328,'Contract IDs'!A:D,4,0)</f>
        <v>Flexible Endoscopy</v>
      </c>
      <c r="C328" s="8" t="str">
        <f>VLOOKUP(K328,'Supplier IDs'!A:C,3,0)</f>
        <v>Richard Wolf UK Limited</v>
      </c>
      <c r="D328" s="8">
        <f t="shared" si="27"/>
        <v>0</v>
      </c>
      <c r="E328" s="8">
        <f t="shared" si="28"/>
        <v>2000000</v>
      </c>
      <c r="F328" s="8">
        <f t="shared" si="29"/>
        <v>2499999.9900000002</v>
      </c>
      <c r="G328" s="8">
        <f t="shared" si="30"/>
        <v>50</v>
      </c>
      <c r="H328" s="15">
        <f t="shared" si="31"/>
        <v>0</v>
      </c>
      <c r="I328" s="15" t="s">
        <v>372</v>
      </c>
      <c r="J328" s="10">
        <v>100000000733767</v>
      </c>
      <c r="K328" s="10">
        <v>100000000612693</v>
      </c>
      <c r="L328" s="9" t="s">
        <v>533</v>
      </c>
      <c r="M328" s="9"/>
      <c r="N328" s="9">
        <v>2000000</v>
      </c>
      <c r="O328" s="9">
        <v>2499999.9900000002</v>
      </c>
      <c r="P328" s="9">
        <v>50</v>
      </c>
    </row>
    <row r="329" spans="1:16" hidden="1" x14ac:dyDescent="0.25">
      <c r="A329" s="8" t="str">
        <f t="shared" si="32"/>
        <v>Flexible EndoscopyRichard Wolf UK Limited</v>
      </c>
      <c r="B329" s="8" t="str">
        <f>VLOOKUP(J329,'Contract IDs'!A:D,4,0)</f>
        <v>Flexible Endoscopy</v>
      </c>
      <c r="C329" s="8" t="str">
        <f>VLOOKUP(K329,'Supplier IDs'!A:C,3,0)</f>
        <v>Richard Wolf UK Limited</v>
      </c>
      <c r="D329" s="8">
        <f t="shared" si="27"/>
        <v>0</v>
      </c>
      <c r="E329" s="8">
        <f t="shared" si="28"/>
        <v>2500000</v>
      </c>
      <c r="F329" s="8">
        <f t="shared" si="29"/>
        <v>2999999.99</v>
      </c>
      <c r="G329" s="8">
        <f t="shared" si="30"/>
        <v>50</v>
      </c>
      <c r="H329" s="15">
        <f t="shared" si="31"/>
        <v>0</v>
      </c>
      <c r="I329" s="15" t="s">
        <v>372</v>
      </c>
      <c r="J329" s="10">
        <v>100000000733767</v>
      </c>
      <c r="K329" s="10">
        <v>100000000612693</v>
      </c>
      <c r="L329" s="9" t="s">
        <v>533</v>
      </c>
      <c r="M329" s="9"/>
      <c r="N329" s="9">
        <v>2500000</v>
      </c>
      <c r="O329" s="9">
        <v>2999999.99</v>
      </c>
      <c r="P329" s="9">
        <v>50</v>
      </c>
    </row>
    <row r="330" spans="1:16" hidden="1" x14ac:dyDescent="0.25">
      <c r="A330" s="8" t="str">
        <f t="shared" si="32"/>
        <v>Flexible EndoscopyRichard Wolf UK Limited</v>
      </c>
      <c r="B330" s="8" t="str">
        <f>VLOOKUP(J330,'Contract IDs'!A:D,4,0)</f>
        <v>Flexible Endoscopy</v>
      </c>
      <c r="C330" s="8" t="str">
        <f>VLOOKUP(K330,'Supplier IDs'!A:C,3,0)</f>
        <v>Richard Wolf UK Limited</v>
      </c>
      <c r="D330" s="8">
        <f t="shared" ref="D330:D393" si="33">M330</f>
        <v>0</v>
      </c>
      <c r="E330" s="8">
        <f t="shared" ref="E330:E393" si="34">N330</f>
        <v>3000000</v>
      </c>
      <c r="F330" s="8">
        <f t="shared" ref="F330:F393" si="35">O330</f>
        <v>3499999.99</v>
      </c>
      <c r="G330" s="8">
        <f t="shared" ref="G330:G393" si="36">P330</f>
        <v>50</v>
      </c>
      <c r="H330" s="15">
        <f t="shared" ref="H330:H393" si="37">Q330/100</f>
        <v>0</v>
      </c>
      <c r="I330" s="15" t="s">
        <v>372</v>
      </c>
      <c r="J330" s="10">
        <v>100000000733767</v>
      </c>
      <c r="K330" s="10">
        <v>100000000612693</v>
      </c>
      <c r="L330" s="9" t="s">
        <v>533</v>
      </c>
      <c r="M330" s="9"/>
      <c r="N330" s="9">
        <v>3000000</v>
      </c>
      <c r="O330" s="9">
        <v>3499999.99</v>
      </c>
      <c r="P330" s="9">
        <v>50</v>
      </c>
    </row>
    <row r="331" spans="1:16" hidden="1" x14ac:dyDescent="0.25">
      <c r="A331" s="8" t="str">
        <f t="shared" si="32"/>
        <v>Flexible EndoscopyRichard Wolf UK Limited</v>
      </c>
      <c r="B331" s="8" t="str">
        <f>VLOOKUP(J331,'Contract IDs'!A:D,4,0)</f>
        <v>Flexible Endoscopy</v>
      </c>
      <c r="C331" s="8" t="str">
        <f>VLOOKUP(K331,'Supplier IDs'!A:C,3,0)</f>
        <v>Richard Wolf UK Limited</v>
      </c>
      <c r="D331" s="8">
        <f t="shared" si="33"/>
        <v>0</v>
      </c>
      <c r="E331" s="8">
        <f t="shared" si="34"/>
        <v>3500000</v>
      </c>
      <c r="F331" s="8">
        <f t="shared" si="35"/>
        <v>3999999.99</v>
      </c>
      <c r="G331" s="8">
        <f t="shared" si="36"/>
        <v>50</v>
      </c>
      <c r="H331" s="15">
        <f t="shared" si="37"/>
        <v>0</v>
      </c>
      <c r="I331" s="15" t="s">
        <v>372</v>
      </c>
      <c r="J331" s="10">
        <v>100000000733767</v>
      </c>
      <c r="K331" s="10">
        <v>100000000612693</v>
      </c>
      <c r="L331" s="9" t="s">
        <v>533</v>
      </c>
      <c r="M331" s="9"/>
      <c r="N331" s="9">
        <v>3500000</v>
      </c>
      <c r="O331" s="9">
        <v>3999999.99</v>
      </c>
      <c r="P331" s="9">
        <v>50</v>
      </c>
    </row>
    <row r="332" spans="1:16" hidden="1" x14ac:dyDescent="0.25">
      <c r="A332" s="8" t="str">
        <f t="shared" si="32"/>
        <v>Flexible EndoscopyRichard Wolf UK Limited</v>
      </c>
      <c r="B332" s="8" t="str">
        <f>VLOOKUP(J332,'Contract IDs'!A:D,4,0)</f>
        <v>Flexible Endoscopy</v>
      </c>
      <c r="C332" s="8" t="str">
        <f>VLOOKUP(K332,'Supplier IDs'!A:C,3,0)</f>
        <v>Richard Wolf UK Limited</v>
      </c>
      <c r="D332" s="8">
        <f t="shared" si="33"/>
        <v>0</v>
      </c>
      <c r="E332" s="8">
        <f t="shared" si="34"/>
        <v>4000000</v>
      </c>
      <c r="F332" s="8">
        <f t="shared" si="35"/>
        <v>4499999.99</v>
      </c>
      <c r="G332" s="8">
        <f t="shared" si="36"/>
        <v>50</v>
      </c>
      <c r="H332" s="15">
        <f t="shared" si="37"/>
        <v>0</v>
      </c>
      <c r="I332" s="15" t="s">
        <v>372</v>
      </c>
      <c r="J332" s="10">
        <v>100000000733767</v>
      </c>
      <c r="K332" s="10">
        <v>100000000612693</v>
      </c>
      <c r="L332" s="9" t="s">
        <v>533</v>
      </c>
      <c r="M332" s="9"/>
      <c r="N332" s="9">
        <v>4000000</v>
      </c>
      <c r="O332" s="9">
        <v>4499999.99</v>
      </c>
      <c r="P332" s="9">
        <v>50</v>
      </c>
    </row>
    <row r="333" spans="1:16" hidden="1" x14ac:dyDescent="0.25">
      <c r="A333" s="8" t="str">
        <f t="shared" si="32"/>
        <v>Flexible EndoscopyRichard Wolf UK Limited</v>
      </c>
      <c r="B333" s="8" t="str">
        <f>VLOOKUP(J333,'Contract IDs'!A:D,4,0)</f>
        <v>Flexible Endoscopy</v>
      </c>
      <c r="C333" s="8" t="str">
        <f>VLOOKUP(K333,'Supplier IDs'!A:C,3,0)</f>
        <v>Richard Wolf UK Limited</v>
      </c>
      <c r="D333" s="8">
        <f t="shared" si="33"/>
        <v>0</v>
      </c>
      <c r="E333" s="8">
        <f t="shared" si="34"/>
        <v>4500000</v>
      </c>
      <c r="F333" s="8">
        <f t="shared" si="35"/>
        <v>4999999.99</v>
      </c>
      <c r="G333" s="8">
        <f t="shared" si="36"/>
        <v>50</v>
      </c>
      <c r="H333" s="15">
        <f t="shared" si="37"/>
        <v>0</v>
      </c>
      <c r="I333" s="15" t="s">
        <v>372</v>
      </c>
      <c r="J333" s="10">
        <v>100000000733767</v>
      </c>
      <c r="K333" s="10">
        <v>100000000612693</v>
      </c>
      <c r="L333" s="9" t="s">
        <v>533</v>
      </c>
      <c r="M333" s="9"/>
      <c r="N333" s="9">
        <v>4500000</v>
      </c>
      <c r="O333" s="9">
        <v>4999999.99</v>
      </c>
      <c r="P333" s="9">
        <v>50</v>
      </c>
    </row>
    <row r="334" spans="1:16" hidden="1" x14ac:dyDescent="0.25">
      <c r="A334" s="8" t="str">
        <f t="shared" si="32"/>
        <v>Flexible EndoscopyRichard Wolf UK Limited</v>
      </c>
      <c r="B334" s="8" t="str">
        <f>VLOOKUP(J334,'Contract IDs'!A:D,4,0)</f>
        <v>Flexible Endoscopy</v>
      </c>
      <c r="C334" s="8" t="str">
        <f>VLOOKUP(K334,'Supplier IDs'!A:C,3,0)</f>
        <v>Richard Wolf UK Limited</v>
      </c>
      <c r="D334" s="8">
        <f t="shared" si="33"/>
        <v>0</v>
      </c>
      <c r="E334" s="8">
        <f t="shared" si="34"/>
        <v>5000000</v>
      </c>
      <c r="F334" s="8">
        <f t="shared" si="35"/>
        <v>100000000</v>
      </c>
      <c r="G334" s="8">
        <f t="shared" si="36"/>
        <v>50</v>
      </c>
      <c r="H334" s="15">
        <f t="shared" si="37"/>
        <v>0</v>
      </c>
      <c r="I334" s="15" t="s">
        <v>372</v>
      </c>
      <c r="J334" s="10">
        <v>100000000733767</v>
      </c>
      <c r="K334" s="10">
        <v>100000000612693</v>
      </c>
      <c r="L334" s="9" t="s">
        <v>533</v>
      </c>
      <c r="M334" s="9"/>
      <c r="N334" s="9">
        <v>5000000</v>
      </c>
      <c r="O334" s="9">
        <v>100000000</v>
      </c>
      <c r="P334" s="9">
        <v>50</v>
      </c>
    </row>
    <row r="335" spans="1:16" hidden="1" x14ac:dyDescent="0.25">
      <c r="A335" s="8" t="str">
        <f t="shared" si="32"/>
        <v>ENT EndoscopyLiteoptics Limited</v>
      </c>
      <c r="B335" s="8" t="str">
        <f>VLOOKUP(J335,'Contract IDs'!A:D,4,0)</f>
        <v>ENT Endoscopy</v>
      </c>
      <c r="C335" s="8" t="str">
        <f>VLOOKUP(K335,'Supplier IDs'!A:C,3,0)</f>
        <v>Liteoptics Limited</v>
      </c>
      <c r="D335" s="8">
        <f t="shared" si="33"/>
        <v>0</v>
      </c>
      <c r="E335" s="8">
        <f t="shared" si="34"/>
        <v>1</v>
      </c>
      <c r="F335" s="8">
        <f t="shared" si="35"/>
        <v>4999.99</v>
      </c>
      <c r="G335" s="8">
        <f t="shared" si="36"/>
        <v>0</v>
      </c>
      <c r="H335" s="15">
        <f t="shared" si="37"/>
        <v>0</v>
      </c>
      <c r="I335" s="15" t="s">
        <v>372</v>
      </c>
      <c r="J335" s="10">
        <v>100000000733807</v>
      </c>
      <c r="K335" s="10">
        <v>100000000611342</v>
      </c>
      <c r="L335" s="9" t="s">
        <v>190</v>
      </c>
      <c r="M335" s="9"/>
      <c r="N335" s="9">
        <v>1</v>
      </c>
      <c r="O335" s="9">
        <v>4999.99</v>
      </c>
      <c r="P335" s="9">
        <v>0</v>
      </c>
    </row>
    <row r="336" spans="1:16" hidden="1" x14ac:dyDescent="0.25">
      <c r="A336" s="8" t="str">
        <f t="shared" si="32"/>
        <v>ENT EndoscopyLiteoptics Limited</v>
      </c>
      <c r="B336" s="8" t="str">
        <f>VLOOKUP(J336,'Contract IDs'!A:D,4,0)</f>
        <v>ENT Endoscopy</v>
      </c>
      <c r="C336" s="8" t="str">
        <f>VLOOKUP(K336,'Supplier IDs'!A:C,3,0)</f>
        <v>Liteoptics Limited</v>
      </c>
      <c r="D336" s="8">
        <f t="shared" si="33"/>
        <v>0</v>
      </c>
      <c r="E336" s="8">
        <f t="shared" si="34"/>
        <v>5000</v>
      </c>
      <c r="F336" s="8">
        <f t="shared" si="35"/>
        <v>9999.99</v>
      </c>
      <c r="G336" s="8">
        <f t="shared" si="36"/>
        <v>0</v>
      </c>
      <c r="H336" s="15">
        <f t="shared" si="37"/>
        <v>0</v>
      </c>
      <c r="I336" s="15" t="s">
        <v>372</v>
      </c>
      <c r="J336" s="10">
        <v>100000000733807</v>
      </c>
      <c r="K336" s="10">
        <v>100000000611342</v>
      </c>
      <c r="L336" s="9" t="s">
        <v>190</v>
      </c>
      <c r="M336" s="9"/>
      <c r="N336" s="9">
        <v>5000</v>
      </c>
      <c r="O336" s="9">
        <v>9999.99</v>
      </c>
      <c r="P336" s="9">
        <v>0</v>
      </c>
    </row>
    <row r="337" spans="1:16" hidden="1" x14ac:dyDescent="0.25">
      <c r="A337" s="8" t="str">
        <f t="shared" si="32"/>
        <v>ENT EndoscopyLiteoptics Limited</v>
      </c>
      <c r="B337" s="8" t="str">
        <f>VLOOKUP(J337,'Contract IDs'!A:D,4,0)</f>
        <v>ENT Endoscopy</v>
      </c>
      <c r="C337" s="8" t="str">
        <f>VLOOKUP(K337,'Supplier IDs'!A:C,3,0)</f>
        <v>Liteoptics Limited</v>
      </c>
      <c r="D337" s="8">
        <f t="shared" si="33"/>
        <v>0</v>
      </c>
      <c r="E337" s="8">
        <f t="shared" si="34"/>
        <v>10000</v>
      </c>
      <c r="F337" s="8">
        <f t="shared" si="35"/>
        <v>14999.99</v>
      </c>
      <c r="G337" s="8">
        <f t="shared" si="36"/>
        <v>0</v>
      </c>
      <c r="H337" s="15">
        <f t="shared" si="37"/>
        <v>0</v>
      </c>
      <c r="I337" s="15" t="s">
        <v>372</v>
      </c>
      <c r="J337" s="10">
        <v>100000000733807</v>
      </c>
      <c r="K337" s="10">
        <v>100000000611342</v>
      </c>
      <c r="L337" s="9" t="s">
        <v>190</v>
      </c>
      <c r="M337" s="9"/>
      <c r="N337" s="9">
        <v>10000</v>
      </c>
      <c r="O337" s="9">
        <v>14999.99</v>
      </c>
      <c r="P337" s="9">
        <v>0</v>
      </c>
    </row>
    <row r="338" spans="1:16" hidden="1" x14ac:dyDescent="0.25">
      <c r="A338" s="8" t="str">
        <f t="shared" si="32"/>
        <v>ENT EndoscopyLiteoptics Limited</v>
      </c>
      <c r="B338" s="8" t="str">
        <f>VLOOKUP(J338,'Contract IDs'!A:D,4,0)</f>
        <v>ENT Endoscopy</v>
      </c>
      <c r="C338" s="8" t="str">
        <f>VLOOKUP(K338,'Supplier IDs'!A:C,3,0)</f>
        <v>Liteoptics Limited</v>
      </c>
      <c r="D338" s="8">
        <f t="shared" si="33"/>
        <v>0</v>
      </c>
      <c r="E338" s="8">
        <f t="shared" si="34"/>
        <v>15000</v>
      </c>
      <c r="F338" s="8">
        <f t="shared" si="35"/>
        <v>19999.990000000002</v>
      </c>
      <c r="G338" s="8">
        <f t="shared" si="36"/>
        <v>0</v>
      </c>
      <c r="H338" s="15">
        <f t="shared" si="37"/>
        <v>0</v>
      </c>
      <c r="I338" s="15" t="s">
        <v>372</v>
      </c>
      <c r="J338" s="10">
        <v>100000000733807</v>
      </c>
      <c r="K338" s="10">
        <v>100000000611342</v>
      </c>
      <c r="L338" s="9" t="s">
        <v>190</v>
      </c>
      <c r="M338" s="9"/>
      <c r="N338" s="9">
        <v>15000</v>
      </c>
      <c r="O338" s="9">
        <v>19999.990000000002</v>
      </c>
      <c r="P338" s="9">
        <v>0</v>
      </c>
    </row>
    <row r="339" spans="1:16" hidden="1" x14ac:dyDescent="0.25">
      <c r="A339" s="8" t="str">
        <f t="shared" si="32"/>
        <v>ENT EndoscopyLiteoptics Limited</v>
      </c>
      <c r="B339" s="8" t="str">
        <f>VLOOKUP(J339,'Contract IDs'!A:D,4,0)</f>
        <v>ENT Endoscopy</v>
      </c>
      <c r="C339" s="8" t="str">
        <f>VLOOKUP(K339,'Supplier IDs'!A:C,3,0)</f>
        <v>Liteoptics Limited</v>
      </c>
      <c r="D339" s="8">
        <f t="shared" si="33"/>
        <v>0</v>
      </c>
      <c r="E339" s="8">
        <f t="shared" si="34"/>
        <v>20000</v>
      </c>
      <c r="F339" s="8">
        <f t="shared" si="35"/>
        <v>24999.99</v>
      </c>
      <c r="G339" s="8">
        <f t="shared" si="36"/>
        <v>0</v>
      </c>
      <c r="H339" s="15">
        <f t="shared" si="37"/>
        <v>0</v>
      </c>
      <c r="I339" s="15" t="s">
        <v>372</v>
      </c>
      <c r="J339" s="10">
        <v>100000000733807</v>
      </c>
      <c r="K339" s="10">
        <v>100000000611342</v>
      </c>
      <c r="L339" s="9" t="s">
        <v>190</v>
      </c>
      <c r="M339" s="9"/>
      <c r="N339" s="9">
        <v>20000</v>
      </c>
      <c r="O339" s="9">
        <v>24999.99</v>
      </c>
      <c r="P339" s="9">
        <v>0</v>
      </c>
    </row>
    <row r="340" spans="1:16" hidden="1" x14ac:dyDescent="0.25">
      <c r="A340" s="8" t="str">
        <f t="shared" si="32"/>
        <v>ENT EndoscopyLiteoptics Limited</v>
      </c>
      <c r="B340" s="8" t="str">
        <f>VLOOKUP(J340,'Contract IDs'!A:D,4,0)</f>
        <v>ENT Endoscopy</v>
      </c>
      <c r="C340" s="8" t="str">
        <f>VLOOKUP(K340,'Supplier IDs'!A:C,3,0)</f>
        <v>Liteoptics Limited</v>
      </c>
      <c r="D340" s="8">
        <f t="shared" si="33"/>
        <v>0</v>
      </c>
      <c r="E340" s="8">
        <f t="shared" si="34"/>
        <v>25000</v>
      </c>
      <c r="F340" s="8">
        <f t="shared" si="35"/>
        <v>29999.99</v>
      </c>
      <c r="G340" s="8">
        <f t="shared" si="36"/>
        <v>0.3</v>
      </c>
      <c r="H340" s="15">
        <f t="shared" si="37"/>
        <v>0</v>
      </c>
      <c r="I340" s="15" t="s">
        <v>372</v>
      </c>
      <c r="J340" s="10">
        <v>100000000733807</v>
      </c>
      <c r="K340" s="10">
        <v>100000000611342</v>
      </c>
      <c r="L340" s="9" t="s">
        <v>190</v>
      </c>
      <c r="M340" s="9"/>
      <c r="N340" s="9">
        <v>25000</v>
      </c>
      <c r="O340" s="9">
        <v>29999.99</v>
      </c>
      <c r="P340" s="9">
        <v>0.3</v>
      </c>
    </row>
    <row r="341" spans="1:16" hidden="1" x14ac:dyDescent="0.25">
      <c r="A341" s="8" t="str">
        <f t="shared" si="32"/>
        <v>ENT EndoscopyLiteoptics Limited</v>
      </c>
      <c r="B341" s="8" t="str">
        <f>VLOOKUP(J341,'Contract IDs'!A:D,4,0)</f>
        <v>ENT Endoscopy</v>
      </c>
      <c r="C341" s="8" t="str">
        <f>VLOOKUP(K341,'Supplier IDs'!A:C,3,0)</f>
        <v>Liteoptics Limited</v>
      </c>
      <c r="D341" s="8">
        <f t="shared" si="33"/>
        <v>0</v>
      </c>
      <c r="E341" s="8">
        <f t="shared" si="34"/>
        <v>30000</v>
      </c>
      <c r="F341" s="8">
        <f t="shared" si="35"/>
        <v>39999.99</v>
      </c>
      <c r="G341" s="8">
        <f t="shared" si="36"/>
        <v>0.5</v>
      </c>
      <c r="H341" s="15">
        <f t="shared" si="37"/>
        <v>0</v>
      </c>
      <c r="I341" s="15" t="s">
        <v>372</v>
      </c>
      <c r="J341" s="10">
        <v>100000000733807</v>
      </c>
      <c r="K341" s="10">
        <v>100000000611342</v>
      </c>
      <c r="L341" s="9" t="s">
        <v>190</v>
      </c>
      <c r="M341" s="9"/>
      <c r="N341" s="9">
        <v>30000</v>
      </c>
      <c r="O341" s="9">
        <v>39999.99</v>
      </c>
      <c r="P341" s="9">
        <v>0.5</v>
      </c>
    </row>
    <row r="342" spans="1:16" hidden="1" x14ac:dyDescent="0.25">
      <c r="A342" s="8" t="str">
        <f t="shared" si="32"/>
        <v>ENT EndoscopyLiteoptics Limited</v>
      </c>
      <c r="B342" s="8" t="str">
        <f>VLOOKUP(J342,'Contract IDs'!A:D,4,0)</f>
        <v>ENT Endoscopy</v>
      </c>
      <c r="C342" s="8" t="str">
        <f>VLOOKUP(K342,'Supplier IDs'!A:C,3,0)</f>
        <v>Liteoptics Limited</v>
      </c>
      <c r="D342" s="8">
        <f t="shared" si="33"/>
        <v>0</v>
      </c>
      <c r="E342" s="8">
        <f t="shared" si="34"/>
        <v>40000</v>
      </c>
      <c r="F342" s="8">
        <f t="shared" si="35"/>
        <v>49999.99</v>
      </c>
      <c r="G342" s="8">
        <f t="shared" si="36"/>
        <v>0.8</v>
      </c>
      <c r="H342" s="15">
        <f t="shared" si="37"/>
        <v>0</v>
      </c>
      <c r="I342" s="15" t="s">
        <v>372</v>
      </c>
      <c r="J342" s="10">
        <v>100000000733807</v>
      </c>
      <c r="K342" s="10">
        <v>100000000611342</v>
      </c>
      <c r="L342" s="9" t="s">
        <v>190</v>
      </c>
      <c r="M342" s="9"/>
      <c r="N342" s="9">
        <v>40000</v>
      </c>
      <c r="O342" s="9">
        <v>49999.99</v>
      </c>
      <c r="P342" s="9">
        <v>0.8</v>
      </c>
    </row>
    <row r="343" spans="1:16" hidden="1" x14ac:dyDescent="0.25">
      <c r="A343" s="8" t="str">
        <f t="shared" si="32"/>
        <v>ENT EndoscopyLiteoptics Limited</v>
      </c>
      <c r="B343" s="8" t="str">
        <f>VLOOKUP(J343,'Contract IDs'!A:D,4,0)</f>
        <v>ENT Endoscopy</v>
      </c>
      <c r="C343" s="8" t="str">
        <f>VLOOKUP(K343,'Supplier IDs'!A:C,3,0)</f>
        <v>Liteoptics Limited</v>
      </c>
      <c r="D343" s="8">
        <f t="shared" si="33"/>
        <v>0</v>
      </c>
      <c r="E343" s="8">
        <f t="shared" si="34"/>
        <v>50000</v>
      </c>
      <c r="F343" s="8">
        <f t="shared" si="35"/>
        <v>59999.99</v>
      </c>
      <c r="G343" s="8">
        <f t="shared" si="36"/>
        <v>1</v>
      </c>
      <c r="H343" s="15">
        <f t="shared" si="37"/>
        <v>0</v>
      </c>
      <c r="I343" s="15" t="s">
        <v>372</v>
      </c>
      <c r="J343" s="10">
        <v>100000000733807</v>
      </c>
      <c r="K343" s="10">
        <v>100000000611342</v>
      </c>
      <c r="L343" s="9" t="s">
        <v>190</v>
      </c>
      <c r="M343" s="9"/>
      <c r="N343" s="9">
        <v>50000</v>
      </c>
      <c r="O343" s="9">
        <v>59999.99</v>
      </c>
      <c r="P343" s="9">
        <v>1</v>
      </c>
    </row>
    <row r="344" spans="1:16" hidden="1" x14ac:dyDescent="0.25">
      <c r="A344" s="8" t="str">
        <f t="shared" si="32"/>
        <v>ENT EndoscopyLiteoptics Limited</v>
      </c>
      <c r="B344" s="8" t="str">
        <f>VLOOKUP(J344,'Contract IDs'!A:D,4,0)</f>
        <v>ENT Endoscopy</v>
      </c>
      <c r="C344" s="8" t="str">
        <f>VLOOKUP(K344,'Supplier IDs'!A:C,3,0)</f>
        <v>Liteoptics Limited</v>
      </c>
      <c r="D344" s="8">
        <f t="shared" si="33"/>
        <v>0</v>
      </c>
      <c r="E344" s="8">
        <f t="shared" si="34"/>
        <v>60000</v>
      </c>
      <c r="F344" s="8">
        <f t="shared" si="35"/>
        <v>69999.990000000005</v>
      </c>
      <c r="G344" s="8">
        <f t="shared" si="36"/>
        <v>1.3</v>
      </c>
      <c r="H344" s="15">
        <f t="shared" si="37"/>
        <v>0</v>
      </c>
      <c r="I344" s="15" t="s">
        <v>372</v>
      </c>
      <c r="J344" s="10">
        <v>100000000733807</v>
      </c>
      <c r="K344" s="10">
        <v>100000000611342</v>
      </c>
      <c r="L344" s="9" t="s">
        <v>190</v>
      </c>
      <c r="M344" s="9"/>
      <c r="N344" s="9">
        <v>60000</v>
      </c>
      <c r="O344" s="9">
        <v>69999.990000000005</v>
      </c>
      <c r="P344" s="9">
        <v>1.3</v>
      </c>
    </row>
    <row r="345" spans="1:16" hidden="1" x14ac:dyDescent="0.25">
      <c r="A345" s="8" t="str">
        <f t="shared" si="32"/>
        <v>ENT EndoscopyLiteoptics Limited</v>
      </c>
      <c r="B345" s="8" t="str">
        <f>VLOOKUP(J345,'Contract IDs'!A:D,4,0)</f>
        <v>ENT Endoscopy</v>
      </c>
      <c r="C345" s="8" t="str">
        <f>VLOOKUP(K345,'Supplier IDs'!A:C,3,0)</f>
        <v>Liteoptics Limited</v>
      </c>
      <c r="D345" s="8">
        <f t="shared" si="33"/>
        <v>0</v>
      </c>
      <c r="E345" s="8">
        <f t="shared" si="34"/>
        <v>70000</v>
      </c>
      <c r="F345" s="8">
        <f t="shared" si="35"/>
        <v>79999.990000000005</v>
      </c>
      <c r="G345" s="8">
        <f t="shared" si="36"/>
        <v>1.5</v>
      </c>
      <c r="H345" s="15">
        <f t="shared" si="37"/>
        <v>0</v>
      </c>
      <c r="I345" s="15" t="s">
        <v>372</v>
      </c>
      <c r="J345" s="10">
        <v>100000000733807</v>
      </c>
      <c r="K345" s="10">
        <v>100000000611342</v>
      </c>
      <c r="L345" s="9" t="s">
        <v>190</v>
      </c>
      <c r="M345" s="9"/>
      <c r="N345" s="9">
        <v>70000</v>
      </c>
      <c r="O345" s="9">
        <v>79999.990000000005</v>
      </c>
      <c r="P345" s="9">
        <v>1.5</v>
      </c>
    </row>
    <row r="346" spans="1:16" hidden="1" x14ac:dyDescent="0.25">
      <c r="A346" s="8" t="str">
        <f t="shared" si="32"/>
        <v>ENT EndoscopyLiteoptics Limited</v>
      </c>
      <c r="B346" s="8" t="str">
        <f>VLOOKUP(J346,'Contract IDs'!A:D,4,0)</f>
        <v>ENT Endoscopy</v>
      </c>
      <c r="C346" s="8" t="str">
        <f>VLOOKUP(K346,'Supplier IDs'!A:C,3,0)</f>
        <v>Liteoptics Limited</v>
      </c>
      <c r="D346" s="8">
        <f t="shared" si="33"/>
        <v>0</v>
      </c>
      <c r="E346" s="8">
        <f t="shared" si="34"/>
        <v>80000</v>
      </c>
      <c r="F346" s="8">
        <f t="shared" si="35"/>
        <v>89999.99</v>
      </c>
      <c r="G346" s="8">
        <f t="shared" si="36"/>
        <v>1.8</v>
      </c>
      <c r="H346" s="15">
        <f t="shared" si="37"/>
        <v>0</v>
      </c>
      <c r="I346" s="15" t="s">
        <v>372</v>
      </c>
      <c r="J346" s="10">
        <v>100000000733807</v>
      </c>
      <c r="K346" s="10">
        <v>100000000611342</v>
      </c>
      <c r="L346" s="9" t="s">
        <v>190</v>
      </c>
      <c r="M346" s="9"/>
      <c r="N346" s="9">
        <v>80000</v>
      </c>
      <c r="O346" s="9">
        <v>89999.99</v>
      </c>
      <c r="P346" s="9">
        <v>1.8</v>
      </c>
    </row>
    <row r="347" spans="1:16" hidden="1" x14ac:dyDescent="0.25">
      <c r="A347" s="8" t="str">
        <f t="shared" si="32"/>
        <v>ENT EndoscopyLiteoptics Limited</v>
      </c>
      <c r="B347" s="8" t="str">
        <f>VLOOKUP(J347,'Contract IDs'!A:D,4,0)</f>
        <v>ENT Endoscopy</v>
      </c>
      <c r="C347" s="8" t="str">
        <f>VLOOKUP(K347,'Supplier IDs'!A:C,3,0)</f>
        <v>Liteoptics Limited</v>
      </c>
      <c r="D347" s="8">
        <f t="shared" si="33"/>
        <v>0</v>
      </c>
      <c r="E347" s="8">
        <f t="shared" si="34"/>
        <v>90000</v>
      </c>
      <c r="F347" s="8">
        <f t="shared" si="35"/>
        <v>99999.99</v>
      </c>
      <c r="G347" s="8">
        <f t="shared" si="36"/>
        <v>2</v>
      </c>
      <c r="H347" s="15">
        <f t="shared" si="37"/>
        <v>0</v>
      </c>
      <c r="I347" s="15" t="s">
        <v>372</v>
      </c>
      <c r="J347" s="10">
        <v>100000000733807</v>
      </c>
      <c r="K347" s="10">
        <v>100000000611342</v>
      </c>
      <c r="L347" s="9" t="s">
        <v>190</v>
      </c>
      <c r="M347" s="9"/>
      <c r="N347" s="9">
        <v>90000</v>
      </c>
      <c r="O347" s="9">
        <v>99999.99</v>
      </c>
      <c r="P347" s="9">
        <v>2</v>
      </c>
    </row>
    <row r="348" spans="1:16" hidden="1" x14ac:dyDescent="0.25">
      <c r="A348" s="8" t="str">
        <f t="shared" si="32"/>
        <v>ENT EndoscopyLiteoptics Limited</v>
      </c>
      <c r="B348" s="8" t="str">
        <f>VLOOKUP(J348,'Contract IDs'!A:D,4,0)</f>
        <v>ENT Endoscopy</v>
      </c>
      <c r="C348" s="8" t="str">
        <f>VLOOKUP(K348,'Supplier IDs'!A:C,3,0)</f>
        <v>Liteoptics Limited</v>
      </c>
      <c r="D348" s="8">
        <f t="shared" si="33"/>
        <v>0</v>
      </c>
      <c r="E348" s="8">
        <f t="shared" si="34"/>
        <v>100000</v>
      </c>
      <c r="F348" s="8">
        <f t="shared" si="35"/>
        <v>149999.99</v>
      </c>
      <c r="G348" s="8">
        <f t="shared" si="36"/>
        <v>2.5</v>
      </c>
      <c r="H348" s="15">
        <f t="shared" si="37"/>
        <v>0</v>
      </c>
      <c r="I348" s="15" t="s">
        <v>372</v>
      </c>
      <c r="J348" s="10">
        <v>100000000733807</v>
      </c>
      <c r="K348" s="10">
        <v>100000000611342</v>
      </c>
      <c r="L348" s="9" t="s">
        <v>190</v>
      </c>
      <c r="M348" s="9"/>
      <c r="N348" s="9">
        <v>100000</v>
      </c>
      <c r="O348" s="9">
        <v>149999.99</v>
      </c>
      <c r="P348" s="9">
        <v>2.5</v>
      </c>
    </row>
    <row r="349" spans="1:16" hidden="1" x14ac:dyDescent="0.25">
      <c r="A349" s="8" t="str">
        <f t="shared" si="32"/>
        <v>ENT EndoscopyLiteoptics Limited</v>
      </c>
      <c r="B349" s="8" t="str">
        <f>VLOOKUP(J349,'Contract IDs'!A:D,4,0)</f>
        <v>ENT Endoscopy</v>
      </c>
      <c r="C349" s="8" t="str">
        <f>VLOOKUP(K349,'Supplier IDs'!A:C,3,0)</f>
        <v>Liteoptics Limited</v>
      </c>
      <c r="D349" s="8">
        <f t="shared" si="33"/>
        <v>0</v>
      </c>
      <c r="E349" s="8">
        <f t="shared" si="34"/>
        <v>150000</v>
      </c>
      <c r="F349" s="8">
        <f t="shared" si="35"/>
        <v>199999.99</v>
      </c>
      <c r="G349" s="8">
        <f t="shared" si="36"/>
        <v>3</v>
      </c>
      <c r="H349" s="15">
        <f t="shared" si="37"/>
        <v>0</v>
      </c>
      <c r="I349" s="15" t="s">
        <v>372</v>
      </c>
      <c r="J349" s="10">
        <v>100000000733807</v>
      </c>
      <c r="K349" s="10">
        <v>100000000611342</v>
      </c>
      <c r="L349" s="9" t="s">
        <v>190</v>
      </c>
      <c r="M349" s="9"/>
      <c r="N349" s="9">
        <v>150000</v>
      </c>
      <c r="O349" s="9">
        <v>199999.99</v>
      </c>
      <c r="P349" s="9">
        <v>3</v>
      </c>
    </row>
    <row r="350" spans="1:16" hidden="1" x14ac:dyDescent="0.25">
      <c r="A350" s="8" t="str">
        <f t="shared" si="32"/>
        <v>ENT EndoscopyLiteoptics Limited</v>
      </c>
      <c r="B350" s="8" t="str">
        <f>VLOOKUP(J350,'Contract IDs'!A:D,4,0)</f>
        <v>ENT Endoscopy</v>
      </c>
      <c r="C350" s="8" t="str">
        <f>VLOOKUP(K350,'Supplier IDs'!A:C,3,0)</f>
        <v>Liteoptics Limited</v>
      </c>
      <c r="D350" s="8">
        <f t="shared" si="33"/>
        <v>0</v>
      </c>
      <c r="E350" s="8">
        <f t="shared" si="34"/>
        <v>200000</v>
      </c>
      <c r="F350" s="8">
        <f t="shared" si="35"/>
        <v>299999.99</v>
      </c>
      <c r="G350" s="8">
        <f t="shared" si="36"/>
        <v>3.5</v>
      </c>
      <c r="H350" s="15">
        <f t="shared" si="37"/>
        <v>0</v>
      </c>
      <c r="I350" s="15" t="s">
        <v>372</v>
      </c>
      <c r="J350" s="10">
        <v>100000000733807</v>
      </c>
      <c r="K350" s="10">
        <v>100000000611342</v>
      </c>
      <c r="L350" s="9" t="s">
        <v>190</v>
      </c>
      <c r="M350" s="9"/>
      <c r="N350" s="9">
        <v>200000</v>
      </c>
      <c r="O350" s="9">
        <v>299999.99</v>
      </c>
      <c r="P350" s="9">
        <v>3.5</v>
      </c>
    </row>
    <row r="351" spans="1:16" hidden="1" x14ac:dyDescent="0.25">
      <c r="A351" s="8" t="str">
        <f t="shared" si="32"/>
        <v>ENT EndoscopyLiteoptics Limited</v>
      </c>
      <c r="B351" s="8" t="str">
        <f>VLOOKUP(J351,'Contract IDs'!A:D,4,0)</f>
        <v>ENT Endoscopy</v>
      </c>
      <c r="C351" s="8" t="str">
        <f>VLOOKUP(K351,'Supplier IDs'!A:C,3,0)</f>
        <v>Liteoptics Limited</v>
      </c>
      <c r="D351" s="8">
        <f t="shared" si="33"/>
        <v>0</v>
      </c>
      <c r="E351" s="8">
        <f t="shared" si="34"/>
        <v>300000</v>
      </c>
      <c r="F351" s="8">
        <f t="shared" si="35"/>
        <v>399999.99</v>
      </c>
      <c r="G351" s="8">
        <f t="shared" si="36"/>
        <v>4</v>
      </c>
      <c r="H351" s="15">
        <f t="shared" si="37"/>
        <v>0</v>
      </c>
      <c r="I351" s="15" t="s">
        <v>372</v>
      </c>
      <c r="J351" s="10">
        <v>100000000733807</v>
      </c>
      <c r="K351" s="10">
        <v>100000000611342</v>
      </c>
      <c r="L351" s="9" t="s">
        <v>190</v>
      </c>
      <c r="M351" s="9"/>
      <c r="N351" s="9">
        <v>300000</v>
      </c>
      <c r="O351" s="9">
        <v>399999.99</v>
      </c>
      <c r="P351" s="9">
        <v>4</v>
      </c>
    </row>
    <row r="352" spans="1:16" hidden="1" x14ac:dyDescent="0.25">
      <c r="A352" s="8" t="str">
        <f t="shared" si="32"/>
        <v>ENT EndoscopyLiteoptics Limited</v>
      </c>
      <c r="B352" s="8" t="str">
        <f>VLOOKUP(J352,'Contract IDs'!A:D,4,0)</f>
        <v>ENT Endoscopy</v>
      </c>
      <c r="C352" s="8" t="str">
        <f>VLOOKUP(K352,'Supplier IDs'!A:C,3,0)</f>
        <v>Liteoptics Limited</v>
      </c>
      <c r="D352" s="8">
        <f t="shared" si="33"/>
        <v>0</v>
      </c>
      <c r="E352" s="8">
        <f t="shared" si="34"/>
        <v>400000</v>
      </c>
      <c r="F352" s="8">
        <f t="shared" si="35"/>
        <v>499999.99</v>
      </c>
      <c r="G352" s="8">
        <f t="shared" si="36"/>
        <v>4.5</v>
      </c>
      <c r="H352" s="15">
        <f t="shared" si="37"/>
        <v>0</v>
      </c>
      <c r="I352" s="15" t="s">
        <v>372</v>
      </c>
      <c r="J352" s="10">
        <v>100000000733807</v>
      </c>
      <c r="K352" s="10">
        <v>100000000611342</v>
      </c>
      <c r="L352" s="9" t="s">
        <v>190</v>
      </c>
      <c r="M352" s="9"/>
      <c r="N352" s="9">
        <v>400000</v>
      </c>
      <c r="O352" s="9">
        <v>499999.99</v>
      </c>
      <c r="P352" s="9">
        <v>4.5</v>
      </c>
    </row>
    <row r="353" spans="1:16" hidden="1" x14ac:dyDescent="0.25">
      <c r="A353" s="8" t="str">
        <f t="shared" si="32"/>
        <v>ENT EndoscopyLiteoptics Limited</v>
      </c>
      <c r="B353" s="8" t="str">
        <f>VLOOKUP(J353,'Contract IDs'!A:D,4,0)</f>
        <v>ENT Endoscopy</v>
      </c>
      <c r="C353" s="8" t="str">
        <f>VLOOKUP(K353,'Supplier IDs'!A:C,3,0)</f>
        <v>Liteoptics Limited</v>
      </c>
      <c r="D353" s="8">
        <f t="shared" si="33"/>
        <v>0</v>
      </c>
      <c r="E353" s="8">
        <f t="shared" si="34"/>
        <v>500000</v>
      </c>
      <c r="F353" s="8">
        <f t="shared" si="35"/>
        <v>100000000</v>
      </c>
      <c r="G353" s="8">
        <f t="shared" si="36"/>
        <v>5</v>
      </c>
      <c r="H353" s="15">
        <f t="shared" si="37"/>
        <v>0</v>
      </c>
      <c r="I353" s="15" t="s">
        <v>372</v>
      </c>
      <c r="J353" s="10">
        <v>100000000733807</v>
      </c>
      <c r="K353" s="10">
        <v>100000000611342</v>
      </c>
      <c r="L353" s="9" t="s">
        <v>190</v>
      </c>
      <c r="M353" s="9"/>
      <c r="N353" s="9">
        <v>500000</v>
      </c>
      <c r="O353" s="9">
        <v>100000000</v>
      </c>
      <c r="P353" s="9">
        <v>5</v>
      </c>
    </row>
    <row r="354" spans="1:16" hidden="1" x14ac:dyDescent="0.25">
      <c r="A354" s="8" t="str">
        <f t="shared" si="32"/>
        <v>ENT EndoscopyAquilant Limited</v>
      </c>
      <c r="B354" s="8" t="str">
        <f>VLOOKUP(J354,'Contract IDs'!A:D,4,0)</f>
        <v>ENT Endoscopy</v>
      </c>
      <c r="C354" s="8" t="str">
        <f>VLOOKUP(K354,'Supplier IDs'!A:C,3,0)</f>
        <v>Aquilant Limited</v>
      </c>
      <c r="D354" s="8">
        <f t="shared" si="33"/>
        <v>0</v>
      </c>
      <c r="E354" s="8">
        <f t="shared" si="34"/>
        <v>0</v>
      </c>
      <c r="F354" s="8">
        <f t="shared" si="35"/>
        <v>100000000</v>
      </c>
      <c r="G354" s="8">
        <f t="shared" si="36"/>
        <v>10</v>
      </c>
      <c r="H354" s="15">
        <f t="shared" si="37"/>
        <v>0</v>
      </c>
      <c r="I354" s="15" t="s">
        <v>372</v>
      </c>
      <c r="J354" s="10">
        <v>100000000733807</v>
      </c>
      <c r="K354" s="10">
        <v>100000000611427</v>
      </c>
      <c r="L354" s="9" t="s">
        <v>190</v>
      </c>
      <c r="M354" s="9"/>
      <c r="N354" s="9">
        <v>0</v>
      </c>
      <c r="O354" s="9">
        <v>100000000</v>
      </c>
      <c r="P354" s="9">
        <v>10</v>
      </c>
    </row>
    <row r="355" spans="1:16" hidden="1" x14ac:dyDescent="0.25">
      <c r="A355" s="8" t="str">
        <f t="shared" si="32"/>
        <v>ENT EndoscopyKarl Storz Endoscopy (UK) Limited</v>
      </c>
      <c r="B355" s="8" t="str">
        <f>VLOOKUP(J355,'Contract IDs'!A:D,4,0)</f>
        <v>ENT Endoscopy</v>
      </c>
      <c r="C355" s="8" t="str">
        <f>VLOOKUP(K355,'Supplier IDs'!A:C,3,0)</f>
        <v>Karl Storz Endoscopy (UK) Limited</v>
      </c>
      <c r="D355" s="8">
        <f t="shared" si="33"/>
        <v>0</v>
      </c>
      <c r="E355" s="8">
        <f t="shared" si="34"/>
        <v>1</v>
      </c>
      <c r="F355" s="8">
        <f t="shared" si="35"/>
        <v>4999.99</v>
      </c>
      <c r="G355" s="8">
        <f t="shared" si="36"/>
        <v>1</v>
      </c>
      <c r="H355" s="15">
        <f t="shared" si="37"/>
        <v>0</v>
      </c>
      <c r="I355" s="15" t="s">
        <v>372</v>
      </c>
      <c r="J355" s="10">
        <v>100000000733807</v>
      </c>
      <c r="K355" s="10">
        <v>100000000612631</v>
      </c>
      <c r="L355" s="9" t="s">
        <v>190</v>
      </c>
      <c r="M355" s="9"/>
      <c r="N355" s="9">
        <v>1</v>
      </c>
      <c r="O355" s="9">
        <v>4999.99</v>
      </c>
      <c r="P355" s="9">
        <v>1</v>
      </c>
    </row>
    <row r="356" spans="1:16" hidden="1" x14ac:dyDescent="0.25">
      <c r="A356" s="8" t="str">
        <f t="shared" si="32"/>
        <v>ENT EndoscopyKarl Storz Endoscopy (UK) Limited</v>
      </c>
      <c r="B356" s="8" t="str">
        <f>VLOOKUP(J356,'Contract IDs'!A:D,4,0)</f>
        <v>ENT Endoscopy</v>
      </c>
      <c r="C356" s="8" t="str">
        <f>VLOOKUP(K356,'Supplier IDs'!A:C,3,0)</f>
        <v>Karl Storz Endoscopy (UK) Limited</v>
      </c>
      <c r="D356" s="8">
        <f t="shared" si="33"/>
        <v>0</v>
      </c>
      <c r="E356" s="8">
        <f t="shared" si="34"/>
        <v>5000</v>
      </c>
      <c r="F356" s="8">
        <f t="shared" si="35"/>
        <v>9999.99</v>
      </c>
      <c r="G356" s="8">
        <f t="shared" si="36"/>
        <v>2</v>
      </c>
      <c r="H356" s="15">
        <f t="shared" si="37"/>
        <v>0</v>
      </c>
      <c r="I356" s="15" t="s">
        <v>372</v>
      </c>
      <c r="J356" s="10">
        <v>100000000733807</v>
      </c>
      <c r="K356" s="10">
        <v>100000000612631</v>
      </c>
      <c r="L356" s="9" t="s">
        <v>190</v>
      </c>
      <c r="M356" s="9"/>
      <c r="N356" s="9">
        <v>5000</v>
      </c>
      <c r="O356" s="9">
        <v>9999.99</v>
      </c>
      <c r="P356" s="9">
        <v>2</v>
      </c>
    </row>
    <row r="357" spans="1:16" hidden="1" x14ac:dyDescent="0.25">
      <c r="A357" s="8" t="str">
        <f t="shared" si="32"/>
        <v>ENT EndoscopyKarl Storz Endoscopy (UK) Limited</v>
      </c>
      <c r="B357" s="8" t="str">
        <f>VLOOKUP(J357,'Contract IDs'!A:D,4,0)</f>
        <v>ENT Endoscopy</v>
      </c>
      <c r="C357" s="8" t="str">
        <f>VLOOKUP(K357,'Supplier IDs'!A:C,3,0)</f>
        <v>Karl Storz Endoscopy (UK) Limited</v>
      </c>
      <c r="D357" s="8">
        <f t="shared" si="33"/>
        <v>0</v>
      </c>
      <c r="E357" s="8">
        <f t="shared" si="34"/>
        <v>10000</v>
      </c>
      <c r="F357" s="8">
        <f t="shared" si="35"/>
        <v>14999.99</v>
      </c>
      <c r="G357" s="8">
        <f t="shared" si="36"/>
        <v>3</v>
      </c>
      <c r="H357" s="15">
        <f t="shared" si="37"/>
        <v>0</v>
      </c>
      <c r="I357" s="15" t="s">
        <v>372</v>
      </c>
      <c r="J357" s="10">
        <v>100000000733807</v>
      </c>
      <c r="K357" s="10">
        <v>100000000612631</v>
      </c>
      <c r="L357" s="9" t="s">
        <v>190</v>
      </c>
      <c r="M357" s="9"/>
      <c r="N357" s="9">
        <v>10000</v>
      </c>
      <c r="O357" s="9">
        <v>14999.99</v>
      </c>
      <c r="P357" s="9">
        <v>3</v>
      </c>
    </row>
    <row r="358" spans="1:16" hidden="1" x14ac:dyDescent="0.25">
      <c r="A358" s="8" t="str">
        <f t="shared" si="32"/>
        <v>ENT EndoscopyKarl Storz Endoscopy (UK) Limited</v>
      </c>
      <c r="B358" s="8" t="str">
        <f>VLOOKUP(J358,'Contract IDs'!A:D,4,0)</f>
        <v>ENT Endoscopy</v>
      </c>
      <c r="C358" s="8" t="str">
        <f>VLOOKUP(K358,'Supplier IDs'!A:C,3,0)</f>
        <v>Karl Storz Endoscopy (UK) Limited</v>
      </c>
      <c r="D358" s="8">
        <f t="shared" si="33"/>
        <v>0</v>
      </c>
      <c r="E358" s="8">
        <f t="shared" si="34"/>
        <v>15000</v>
      </c>
      <c r="F358" s="8">
        <f t="shared" si="35"/>
        <v>19999.990000000002</v>
      </c>
      <c r="G358" s="8">
        <f t="shared" si="36"/>
        <v>5</v>
      </c>
      <c r="H358" s="15">
        <f t="shared" si="37"/>
        <v>0</v>
      </c>
      <c r="I358" s="15" t="s">
        <v>372</v>
      </c>
      <c r="J358" s="10">
        <v>100000000733807</v>
      </c>
      <c r="K358" s="10">
        <v>100000000612631</v>
      </c>
      <c r="L358" s="9" t="s">
        <v>190</v>
      </c>
      <c r="M358" s="9"/>
      <c r="N358" s="9">
        <v>15000</v>
      </c>
      <c r="O358" s="9">
        <v>19999.990000000002</v>
      </c>
      <c r="P358" s="9">
        <v>5</v>
      </c>
    </row>
    <row r="359" spans="1:16" hidden="1" x14ac:dyDescent="0.25">
      <c r="A359" s="8" t="str">
        <f t="shared" si="32"/>
        <v>ENT EndoscopyKarl Storz Endoscopy (UK) Limited</v>
      </c>
      <c r="B359" s="8" t="str">
        <f>VLOOKUP(J359,'Contract IDs'!A:D,4,0)</f>
        <v>ENT Endoscopy</v>
      </c>
      <c r="C359" s="8" t="str">
        <f>VLOOKUP(K359,'Supplier IDs'!A:C,3,0)</f>
        <v>Karl Storz Endoscopy (UK) Limited</v>
      </c>
      <c r="D359" s="8">
        <f t="shared" si="33"/>
        <v>0</v>
      </c>
      <c r="E359" s="8">
        <f t="shared" si="34"/>
        <v>20000</v>
      </c>
      <c r="F359" s="8">
        <f t="shared" si="35"/>
        <v>24999.99</v>
      </c>
      <c r="G359" s="8">
        <f t="shared" si="36"/>
        <v>6</v>
      </c>
      <c r="H359" s="15">
        <f t="shared" si="37"/>
        <v>0</v>
      </c>
      <c r="I359" s="15" t="s">
        <v>372</v>
      </c>
      <c r="J359" s="10">
        <v>100000000733807</v>
      </c>
      <c r="K359" s="10">
        <v>100000000612631</v>
      </c>
      <c r="L359" s="9" t="s">
        <v>190</v>
      </c>
      <c r="M359" s="9"/>
      <c r="N359" s="9">
        <v>20000</v>
      </c>
      <c r="O359" s="9">
        <v>24999.99</v>
      </c>
      <c r="P359" s="9">
        <v>6</v>
      </c>
    </row>
    <row r="360" spans="1:16" hidden="1" x14ac:dyDescent="0.25">
      <c r="A360" s="8" t="str">
        <f t="shared" si="32"/>
        <v>ENT EndoscopyKarl Storz Endoscopy (UK) Limited</v>
      </c>
      <c r="B360" s="8" t="str">
        <f>VLOOKUP(J360,'Contract IDs'!A:D,4,0)</f>
        <v>ENT Endoscopy</v>
      </c>
      <c r="C360" s="8" t="str">
        <f>VLOOKUP(K360,'Supplier IDs'!A:C,3,0)</f>
        <v>Karl Storz Endoscopy (UK) Limited</v>
      </c>
      <c r="D360" s="8">
        <f t="shared" si="33"/>
        <v>0</v>
      </c>
      <c r="E360" s="8">
        <f t="shared" si="34"/>
        <v>25000</v>
      </c>
      <c r="F360" s="8">
        <f t="shared" si="35"/>
        <v>29999.99</v>
      </c>
      <c r="G360" s="8">
        <f t="shared" si="36"/>
        <v>6</v>
      </c>
      <c r="H360" s="15">
        <f t="shared" si="37"/>
        <v>0</v>
      </c>
      <c r="I360" s="15" t="s">
        <v>372</v>
      </c>
      <c r="J360" s="10">
        <v>100000000733807</v>
      </c>
      <c r="K360" s="10">
        <v>100000000612631</v>
      </c>
      <c r="L360" s="9" t="s">
        <v>190</v>
      </c>
      <c r="M360" s="9"/>
      <c r="N360" s="9">
        <v>25000</v>
      </c>
      <c r="O360" s="9">
        <v>29999.99</v>
      </c>
      <c r="P360" s="9">
        <v>6</v>
      </c>
    </row>
    <row r="361" spans="1:16" hidden="1" x14ac:dyDescent="0.25">
      <c r="A361" s="8" t="str">
        <f t="shared" si="32"/>
        <v>ENT EndoscopyKarl Storz Endoscopy (UK) Limited</v>
      </c>
      <c r="B361" s="8" t="str">
        <f>VLOOKUP(J361,'Contract IDs'!A:D,4,0)</f>
        <v>ENT Endoscopy</v>
      </c>
      <c r="C361" s="8" t="str">
        <f>VLOOKUP(K361,'Supplier IDs'!A:C,3,0)</f>
        <v>Karl Storz Endoscopy (UK) Limited</v>
      </c>
      <c r="D361" s="8">
        <f t="shared" si="33"/>
        <v>0</v>
      </c>
      <c r="E361" s="8">
        <f t="shared" si="34"/>
        <v>30000</v>
      </c>
      <c r="F361" s="8">
        <f t="shared" si="35"/>
        <v>39999.99</v>
      </c>
      <c r="G361" s="8">
        <f t="shared" si="36"/>
        <v>6</v>
      </c>
      <c r="H361" s="15">
        <f t="shared" si="37"/>
        <v>0</v>
      </c>
      <c r="I361" s="15" t="s">
        <v>372</v>
      </c>
      <c r="J361" s="10">
        <v>100000000733807</v>
      </c>
      <c r="K361" s="10">
        <v>100000000612631</v>
      </c>
      <c r="L361" s="9" t="s">
        <v>190</v>
      </c>
      <c r="M361" s="9"/>
      <c r="N361" s="9">
        <v>30000</v>
      </c>
      <c r="O361" s="9">
        <v>39999.99</v>
      </c>
      <c r="P361" s="9">
        <v>6</v>
      </c>
    </row>
    <row r="362" spans="1:16" hidden="1" x14ac:dyDescent="0.25">
      <c r="A362" s="8" t="str">
        <f t="shared" si="32"/>
        <v>ENT EndoscopyKarl Storz Endoscopy (UK) Limited</v>
      </c>
      <c r="B362" s="8" t="str">
        <f>VLOOKUP(J362,'Contract IDs'!A:D,4,0)</f>
        <v>ENT Endoscopy</v>
      </c>
      <c r="C362" s="8" t="str">
        <f>VLOOKUP(K362,'Supplier IDs'!A:C,3,0)</f>
        <v>Karl Storz Endoscopy (UK) Limited</v>
      </c>
      <c r="D362" s="8">
        <f t="shared" si="33"/>
        <v>0</v>
      </c>
      <c r="E362" s="8">
        <f t="shared" si="34"/>
        <v>40000</v>
      </c>
      <c r="F362" s="8">
        <f t="shared" si="35"/>
        <v>49999.99</v>
      </c>
      <c r="G362" s="8">
        <f t="shared" si="36"/>
        <v>7</v>
      </c>
      <c r="H362" s="15">
        <f t="shared" si="37"/>
        <v>0</v>
      </c>
      <c r="I362" s="15" t="s">
        <v>372</v>
      </c>
      <c r="J362" s="10">
        <v>100000000733807</v>
      </c>
      <c r="K362" s="10">
        <v>100000000612631</v>
      </c>
      <c r="L362" s="9" t="s">
        <v>190</v>
      </c>
      <c r="M362" s="9"/>
      <c r="N362" s="9">
        <v>40000</v>
      </c>
      <c r="O362" s="9">
        <v>49999.99</v>
      </c>
      <c r="P362" s="9">
        <v>7</v>
      </c>
    </row>
    <row r="363" spans="1:16" hidden="1" x14ac:dyDescent="0.25">
      <c r="A363" s="8" t="str">
        <f t="shared" si="32"/>
        <v>ENT EndoscopyKarl Storz Endoscopy (UK) Limited</v>
      </c>
      <c r="B363" s="8" t="str">
        <f>VLOOKUP(J363,'Contract IDs'!A:D,4,0)</f>
        <v>ENT Endoscopy</v>
      </c>
      <c r="C363" s="8" t="str">
        <f>VLOOKUP(K363,'Supplier IDs'!A:C,3,0)</f>
        <v>Karl Storz Endoscopy (UK) Limited</v>
      </c>
      <c r="D363" s="8">
        <f t="shared" si="33"/>
        <v>0</v>
      </c>
      <c r="E363" s="8">
        <f t="shared" si="34"/>
        <v>50000</v>
      </c>
      <c r="F363" s="8">
        <f t="shared" si="35"/>
        <v>59999.99</v>
      </c>
      <c r="G363" s="8">
        <f t="shared" si="36"/>
        <v>7</v>
      </c>
      <c r="H363" s="15">
        <f t="shared" si="37"/>
        <v>0</v>
      </c>
      <c r="I363" s="15" t="s">
        <v>372</v>
      </c>
      <c r="J363" s="10">
        <v>100000000733807</v>
      </c>
      <c r="K363" s="10">
        <v>100000000612631</v>
      </c>
      <c r="L363" s="9" t="s">
        <v>190</v>
      </c>
      <c r="M363" s="9"/>
      <c r="N363" s="9">
        <v>50000</v>
      </c>
      <c r="O363" s="9">
        <v>59999.99</v>
      </c>
      <c r="P363" s="9">
        <v>7</v>
      </c>
    </row>
    <row r="364" spans="1:16" hidden="1" x14ac:dyDescent="0.25">
      <c r="A364" s="8" t="str">
        <f t="shared" si="32"/>
        <v>ENT EndoscopyKarl Storz Endoscopy (UK) Limited</v>
      </c>
      <c r="B364" s="8" t="str">
        <f>VLOOKUP(J364,'Contract IDs'!A:D,4,0)</f>
        <v>ENT Endoscopy</v>
      </c>
      <c r="C364" s="8" t="str">
        <f>VLOOKUP(K364,'Supplier IDs'!A:C,3,0)</f>
        <v>Karl Storz Endoscopy (UK) Limited</v>
      </c>
      <c r="D364" s="8">
        <f t="shared" si="33"/>
        <v>0</v>
      </c>
      <c r="E364" s="8">
        <f t="shared" si="34"/>
        <v>60000</v>
      </c>
      <c r="F364" s="8">
        <f t="shared" si="35"/>
        <v>69999.990000000005</v>
      </c>
      <c r="G364" s="8">
        <f t="shared" si="36"/>
        <v>8</v>
      </c>
      <c r="H364" s="15">
        <f t="shared" si="37"/>
        <v>0</v>
      </c>
      <c r="I364" s="15" t="s">
        <v>372</v>
      </c>
      <c r="J364" s="10">
        <v>100000000733807</v>
      </c>
      <c r="K364" s="10">
        <v>100000000612631</v>
      </c>
      <c r="L364" s="9" t="s">
        <v>190</v>
      </c>
      <c r="M364" s="9"/>
      <c r="N364" s="9">
        <v>60000</v>
      </c>
      <c r="O364" s="9">
        <v>69999.990000000005</v>
      </c>
      <c r="P364" s="9">
        <v>8</v>
      </c>
    </row>
    <row r="365" spans="1:16" hidden="1" x14ac:dyDescent="0.25">
      <c r="A365" s="8" t="str">
        <f t="shared" si="32"/>
        <v>ENT EndoscopyKarl Storz Endoscopy (UK) Limited</v>
      </c>
      <c r="B365" s="8" t="str">
        <f>VLOOKUP(J365,'Contract IDs'!A:D,4,0)</f>
        <v>ENT Endoscopy</v>
      </c>
      <c r="C365" s="8" t="str">
        <f>VLOOKUP(K365,'Supplier IDs'!A:C,3,0)</f>
        <v>Karl Storz Endoscopy (UK) Limited</v>
      </c>
      <c r="D365" s="8">
        <f t="shared" si="33"/>
        <v>0</v>
      </c>
      <c r="E365" s="8">
        <f t="shared" si="34"/>
        <v>70000</v>
      </c>
      <c r="F365" s="8">
        <f t="shared" si="35"/>
        <v>79999.990000000005</v>
      </c>
      <c r="G365" s="8">
        <f t="shared" si="36"/>
        <v>8</v>
      </c>
      <c r="H365" s="15">
        <f t="shared" si="37"/>
        <v>0</v>
      </c>
      <c r="I365" s="15" t="s">
        <v>372</v>
      </c>
      <c r="J365" s="10">
        <v>100000000733807</v>
      </c>
      <c r="K365" s="10">
        <v>100000000612631</v>
      </c>
      <c r="L365" s="9" t="s">
        <v>190</v>
      </c>
      <c r="M365" s="9"/>
      <c r="N365" s="9">
        <v>70000</v>
      </c>
      <c r="O365" s="9">
        <v>79999.990000000005</v>
      </c>
      <c r="P365" s="9">
        <v>8</v>
      </c>
    </row>
    <row r="366" spans="1:16" hidden="1" x14ac:dyDescent="0.25">
      <c r="A366" s="8" t="str">
        <f t="shared" si="32"/>
        <v>ENT EndoscopyKarl Storz Endoscopy (UK) Limited</v>
      </c>
      <c r="B366" s="8" t="str">
        <f>VLOOKUP(J366,'Contract IDs'!A:D,4,0)</f>
        <v>ENT Endoscopy</v>
      </c>
      <c r="C366" s="8" t="str">
        <f>VLOOKUP(K366,'Supplier IDs'!A:C,3,0)</f>
        <v>Karl Storz Endoscopy (UK) Limited</v>
      </c>
      <c r="D366" s="8">
        <f t="shared" si="33"/>
        <v>0</v>
      </c>
      <c r="E366" s="8">
        <f t="shared" si="34"/>
        <v>80000</v>
      </c>
      <c r="F366" s="8">
        <f t="shared" si="35"/>
        <v>89999.99</v>
      </c>
      <c r="G366" s="8">
        <f t="shared" si="36"/>
        <v>9</v>
      </c>
      <c r="H366" s="15">
        <f t="shared" si="37"/>
        <v>0</v>
      </c>
      <c r="I366" s="15" t="s">
        <v>372</v>
      </c>
      <c r="J366" s="10">
        <v>100000000733807</v>
      </c>
      <c r="K366" s="10">
        <v>100000000612631</v>
      </c>
      <c r="L366" s="9" t="s">
        <v>190</v>
      </c>
      <c r="M366" s="9"/>
      <c r="N366" s="9">
        <v>80000</v>
      </c>
      <c r="O366" s="9">
        <v>89999.99</v>
      </c>
      <c r="P366" s="9">
        <v>9</v>
      </c>
    </row>
    <row r="367" spans="1:16" hidden="1" x14ac:dyDescent="0.25">
      <c r="A367" s="8" t="str">
        <f t="shared" si="32"/>
        <v>ENT EndoscopyKarl Storz Endoscopy (UK) Limited</v>
      </c>
      <c r="B367" s="8" t="str">
        <f>VLOOKUP(J367,'Contract IDs'!A:D,4,0)</f>
        <v>ENT Endoscopy</v>
      </c>
      <c r="C367" s="8" t="str">
        <f>VLOOKUP(K367,'Supplier IDs'!A:C,3,0)</f>
        <v>Karl Storz Endoscopy (UK) Limited</v>
      </c>
      <c r="D367" s="8">
        <f t="shared" si="33"/>
        <v>0</v>
      </c>
      <c r="E367" s="8">
        <f t="shared" si="34"/>
        <v>90000</v>
      </c>
      <c r="F367" s="8">
        <f t="shared" si="35"/>
        <v>99999.99</v>
      </c>
      <c r="G367" s="8">
        <f t="shared" si="36"/>
        <v>9</v>
      </c>
      <c r="H367" s="15">
        <f t="shared" si="37"/>
        <v>0</v>
      </c>
      <c r="I367" s="15" t="s">
        <v>372</v>
      </c>
      <c r="J367" s="10">
        <v>100000000733807</v>
      </c>
      <c r="K367" s="10">
        <v>100000000612631</v>
      </c>
      <c r="L367" s="9" t="s">
        <v>190</v>
      </c>
      <c r="M367" s="9"/>
      <c r="N367" s="9">
        <v>90000</v>
      </c>
      <c r="O367" s="9">
        <v>99999.99</v>
      </c>
      <c r="P367" s="9">
        <v>9</v>
      </c>
    </row>
    <row r="368" spans="1:16" hidden="1" x14ac:dyDescent="0.25">
      <c r="A368" s="8" t="str">
        <f t="shared" si="32"/>
        <v>ENT EndoscopyKarl Storz Endoscopy (UK) Limited</v>
      </c>
      <c r="B368" s="8" t="str">
        <f>VLOOKUP(J368,'Contract IDs'!A:D,4,0)</f>
        <v>ENT Endoscopy</v>
      </c>
      <c r="C368" s="8" t="str">
        <f>VLOOKUP(K368,'Supplier IDs'!A:C,3,0)</f>
        <v>Karl Storz Endoscopy (UK) Limited</v>
      </c>
      <c r="D368" s="8">
        <f t="shared" si="33"/>
        <v>0</v>
      </c>
      <c r="E368" s="8">
        <f t="shared" si="34"/>
        <v>100000</v>
      </c>
      <c r="F368" s="8">
        <f t="shared" si="35"/>
        <v>149999.99</v>
      </c>
      <c r="G368" s="8">
        <f t="shared" si="36"/>
        <v>15</v>
      </c>
      <c r="H368" s="15">
        <f t="shared" si="37"/>
        <v>0</v>
      </c>
      <c r="I368" s="15" t="s">
        <v>372</v>
      </c>
      <c r="J368" s="10">
        <v>100000000733807</v>
      </c>
      <c r="K368" s="10">
        <v>100000000612631</v>
      </c>
      <c r="L368" s="9" t="s">
        <v>190</v>
      </c>
      <c r="M368" s="9"/>
      <c r="N368" s="9">
        <v>100000</v>
      </c>
      <c r="O368" s="9">
        <v>149999.99</v>
      </c>
      <c r="P368" s="9">
        <v>15</v>
      </c>
    </row>
    <row r="369" spans="1:16" hidden="1" x14ac:dyDescent="0.25">
      <c r="A369" s="8" t="str">
        <f t="shared" si="32"/>
        <v>ENT EndoscopyKarl Storz Endoscopy (UK) Limited</v>
      </c>
      <c r="B369" s="8" t="str">
        <f>VLOOKUP(J369,'Contract IDs'!A:D,4,0)</f>
        <v>ENT Endoscopy</v>
      </c>
      <c r="C369" s="8" t="str">
        <f>VLOOKUP(K369,'Supplier IDs'!A:C,3,0)</f>
        <v>Karl Storz Endoscopy (UK) Limited</v>
      </c>
      <c r="D369" s="8">
        <f t="shared" si="33"/>
        <v>0</v>
      </c>
      <c r="E369" s="8">
        <f t="shared" si="34"/>
        <v>150000</v>
      </c>
      <c r="F369" s="8">
        <f t="shared" si="35"/>
        <v>199999.99</v>
      </c>
      <c r="G369" s="8">
        <f t="shared" si="36"/>
        <v>15</v>
      </c>
      <c r="H369" s="15">
        <f t="shared" si="37"/>
        <v>0</v>
      </c>
      <c r="I369" s="15" t="s">
        <v>372</v>
      </c>
      <c r="J369" s="10">
        <v>100000000733807</v>
      </c>
      <c r="K369" s="10">
        <v>100000000612631</v>
      </c>
      <c r="L369" s="9" t="s">
        <v>190</v>
      </c>
      <c r="M369" s="9"/>
      <c r="N369" s="9">
        <v>150000</v>
      </c>
      <c r="O369" s="9">
        <v>199999.99</v>
      </c>
      <c r="P369" s="9">
        <v>15</v>
      </c>
    </row>
    <row r="370" spans="1:16" hidden="1" x14ac:dyDescent="0.25">
      <c r="A370" s="8" t="str">
        <f t="shared" si="32"/>
        <v>ENT EndoscopyKarl Storz Endoscopy (UK) Limited</v>
      </c>
      <c r="B370" s="8" t="str">
        <f>VLOOKUP(J370,'Contract IDs'!A:D,4,0)</f>
        <v>ENT Endoscopy</v>
      </c>
      <c r="C370" s="8" t="str">
        <f>VLOOKUP(K370,'Supplier IDs'!A:C,3,0)</f>
        <v>Karl Storz Endoscopy (UK) Limited</v>
      </c>
      <c r="D370" s="8">
        <f t="shared" si="33"/>
        <v>0</v>
      </c>
      <c r="E370" s="8">
        <f t="shared" si="34"/>
        <v>200000</v>
      </c>
      <c r="F370" s="8">
        <f t="shared" si="35"/>
        <v>299999.99</v>
      </c>
      <c r="G370" s="8">
        <f t="shared" si="36"/>
        <v>17.5</v>
      </c>
      <c r="H370" s="15">
        <f t="shared" si="37"/>
        <v>0</v>
      </c>
      <c r="I370" s="15" t="s">
        <v>372</v>
      </c>
      <c r="J370" s="10">
        <v>100000000733807</v>
      </c>
      <c r="K370" s="10">
        <v>100000000612631</v>
      </c>
      <c r="L370" s="9" t="s">
        <v>190</v>
      </c>
      <c r="M370" s="9"/>
      <c r="N370" s="9">
        <v>200000</v>
      </c>
      <c r="O370" s="9">
        <v>299999.99</v>
      </c>
      <c r="P370" s="9">
        <v>17.5</v>
      </c>
    </row>
    <row r="371" spans="1:16" hidden="1" x14ac:dyDescent="0.25">
      <c r="A371" s="8" t="str">
        <f t="shared" si="32"/>
        <v>ENT EndoscopyKarl Storz Endoscopy (UK) Limited</v>
      </c>
      <c r="B371" s="8" t="str">
        <f>VLOOKUP(J371,'Contract IDs'!A:D,4,0)</f>
        <v>ENT Endoscopy</v>
      </c>
      <c r="C371" s="8" t="str">
        <f>VLOOKUP(K371,'Supplier IDs'!A:C,3,0)</f>
        <v>Karl Storz Endoscopy (UK) Limited</v>
      </c>
      <c r="D371" s="8">
        <f t="shared" si="33"/>
        <v>0</v>
      </c>
      <c r="E371" s="8">
        <f t="shared" si="34"/>
        <v>300000</v>
      </c>
      <c r="F371" s="8">
        <f t="shared" si="35"/>
        <v>399999.99</v>
      </c>
      <c r="G371" s="8">
        <f t="shared" si="36"/>
        <v>20</v>
      </c>
      <c r="H371" s="15">
        <f t="shared" si="37"/>
        <v>0</v>
      </c>
      <c r="I371" s="15" t="s">
        <v>372</v>
      </c>
      <c r="J371" s="10">
        <v>100000000733807</v>
      </c>
      <c r="K371" s="10">
        <v>100000000612631</v>
      </c>
      <c r="L371" s="9" t="s">
        <v>190</v>
      </c>
      <c r="M371" s="9"/>
      <c r="N371" s="9">
        <v>300000</v>
      </c>
      <c r="O371" s="9">
        <v>399999.99</v>
      </c>
      <c r="P371" s="9">
        <v>20</v>
      </c>
    </row>
    <row r="372" spans="1:16" hidden="1" x14ac:dyDescent="0.25">
      <c r="A372" s="8" t="str">
        <f t="shared" si="32"/>
        <v>ENT EndoscopyKarl Storz Endoscopy (UK) Limited</v>
      </c>
      <c r="B372" s="8" t="str">
        <f>VLOOKUP(J372,'Contract IDs'!A:D,4,0)</f>
        <v>ENT Endoscopy</v>
      </c>
      <c r="C372" s="8" t="str">
        <f>VLOOKUP(K372,'Supplier IDs'!A:C,3,0)</f>
        <v>Karl Storz Endoscopy (UK) Limited</v>
      </c>
      <c r="D372" s="8">
        <f t="shared" si="33"/>
        <v>0</v>
      </c>
      <c r="E372" s="8">
        <f t="shared" si="34"/>
        <v>400000</v>
      </c>
      <c r="F372" s="8">
        <f t="shared" si="35"/>
        <v>499999.99</v>
      </c>
      <c r="G372" s="8">
        <f t="shared" si="36"/>
        <v>22</v>
      </c>
      <c r="H372" s="15">
        <f t="shared" si="37"/>
        <v>0</v>
      </c>
      <c r="I372" s="15" t="s">
        <v>372</v>
      </c>
      <c r="J372" s="10">
        <v>100000000733807</v>
      </c>
      <c r="K372" s="10">
        <v>100000000612631</v>
      </c>
      <c r="L372" s="9" t="s">
        <v>190</v>
      </c>
      <c r="M372" s="9"/>
      <c r="N372" s="9">
        <v>400000</v>
      </c>
      <c r="O372" s="9">
        <v>499999.99</v>
      </c>
      <c r="P372" s="9">
        <v>22</v>
      </c>
    </row>
    <row r="373" spans="1:16" hidden="1" x14ac:dyDescent="0.25">
      <c r="A373" s="8" t="str">
        <f t="shared" si="32"/>
        <v>ENT EndoscopyKarl Storz Endoscopy (UK) Limited</v>
      </c>
      <c r="B373" s="8" t="str">
        <f>VLOOKUP(J373,'Contract IDs'!A:D,4,0)</f>
        <v>ENT Endoscopy</v>
      </c>
      <c r="C373" s="8" t="str">
        <f>VLOOKUP(K373,'Supplier IDs'!A:C,3,0)</f>
        <v>Karl Storz Endoscopy (UK) Limited</v>
      </c>
      <c r="D373" s="8">
        <f t="shared" si="33"/>
        <v>0</v>
      </c>
      <c r="E373" s="8">
        <f t="shared" si="34"/>
        <v>500000</v>
      </c>
      <c r="F373" s="8">
        <f t="shared" si="35"/>
        <v>100000000</v>
      </c>
      <c r="G373" s="8">
        <f t="shared" si="36"/>
        <v>25</v>
      </c>
      <c r="H373" s="15">
        <f t="shared" si="37"/>
        <v>0</v>
      </c>
      <c r="I373" s="15" t="s">
        <v>372</v>
      </c>
      <c r="J373" s="10">
        <v>100000000733807</v>
      </c>
      <c r="K373" s="10">
        <v>100000000612631</v>
      </c>
      <c r="L373" s="9" t="s">
        <v>190</v>
      </c>
      <c r="M373" s="9"/>
      <c r="N373" s="9">
        <v>500000</v>
      </c>
      <c r="O373" s="9">
        <v>100000000</v>
      </c>
      <c r="P373" s="9">
        <v>25</v>
      </c>
    </row>
    <row r="374" spans="1:16" hidden="1" x14ac:dyDescent="0.25">
      <c r="A374" s="8" t="str">
        <f t="shared" si="32"/>
        <v>ENT EndoscopyPentax U.K. Limited</v>
      </c>
      <c r="B374" s="8" t="str">
        <f>VLOOKUP(J374,'Contract IDs'!A:D,4,0)</f>
        <v>ENT Endoscopy</v>
      </c>
      <c r="C374" s="8" t="str">
        <f>VLOOKUP(K374,'Supplier IDs'!A:C,3,0)</f>
        <v>Pentax U.K. Limited</v>
      </c>
      <c r="D374" s="8">
        <f t="shared" si="33"/>
        <v>0</v>
      </c>
      <c r="E374" s="8">
        <f t="shared" si="34"/>
        <v>1</v>
      </c>
      <c r="F374" s="8">
        <f t="shared" si="35"/>
        <v>4999.99</v>
      </c>
      <c r="G374" s="8">
        <f t="shared" si="36"/>
        <v>0</v>
      </c>
      <c r="H374" s="15">
        <f t="shared" si="37"/>
        <v>0</v>
      </c>
      <c r="I374" s="15" t="s">
        <v>372</v>
      </c>
      <c r="J374" s="10">
        <v>100000000733807</v>
      </c>
      <c r="K374" s="10">
        <v>100000000612644</v>
      </c>
      <c r="L374" s="9" t="s">
        <v>190</v>
      </c>
      <c r="M374" s="9"/>
      <c r="N374" s="9">
        <v>1</v>
      </c>
      <c r="O374" s="9">
        <v>4999.99</v>
      </c>
      <c r="P374" s="9">
        <v>0</v>
      </c>
    </row>
    <row r="375" spans="1:16" hidden="1" x14ac:dyDescent="0.25">
      <c r="A375" s="8" t="str">
        <f t="shared" si="32"/>
        <v>ENT EndoscopyPentax U.K. Limited</v>
      </c>
      <c r="B375" s="8" t="str">
        <f>VLOOKUP(J375,'Contract IDs'!A:D,4,0)</f>
        <v>ENT Endoscopy</v>
      </c>
      <c r="C375" s="8" t="str">
        <f>VLOOKUP(K375,'Supplier IDs'!A:C,3,0)</f>
        <v>Pentax U.K. Limited</v>
      </c>
      <c r="D375" s="8">
        <f t="shared" si="33"/>
        <v>0</v>
      </c>
      <c r="E375" s="8">
        <f t="shared" si="34"/>
        <v>5000</v>
      </c>
      <c r="F375" s="8">
        <f t="shared" si="35"/>
        <v>9999.99</v>
      </c>
      <c r="G375" s="8">
        <f t="shared" si="36"/>
        <v>0</v>
      </c>
      <c r="H375" s="15">
        <f t="shared" si="37"/>
        <v>0</v>
      </c>
      <c r="I375" s="15" t="s">
        <v>372</v>
      </c>
      <c r="J375" s="10">
        <v>100000000733807</v>
      </c>
      <c r="K375" s="10">
        <v>100000000612644</v>
      </c>
      <c r="L375" s="9" t="s">
        <v>190</v>
      </c>
      <c r="M375" s="9"/>
      <c r="N375" s="9">
        <v>5000</v>
      </c>
      <c r="O375" s="9">
        <v>9999.99</v>
      </c>
      <c r="P375" s="9">
        <v>0</v>
      </c>
    </row>
    <row r="376" spans="1:16" hidden="1" x14ac:dyDescent="0.25">
      <c r="A376" s="8" t="str">
        <f t="shared" si="32"/>
        <v>ENT EndoscopyPentax U.K. Limited</v>
      </c>
      <c r="B376" s="8" t="str">
        <f>VLOOKUP(J376,'Contract IDs'!A:D,4,0)</f>
        <v>ENT Endoscopy</v>
      </c>
      <c r="C376" s="8" t="str">
        <f>VLOOKUP(K376,'Supplier IDs'!A:C,3,0)</f>
        <v>Pentax U.K. Limited</v>
      </c>
      <c r="D376" s="8">
        <f t="shared" si="33"/>
        <v>0</v>
      </c>
      <c r="E376" s="8">
        <f t="shared" si="34"/>
        <v>10000</v>
      </c>
      <c r="F376" s="8">
        <f t="shared" si="35"/>
        <v>14999.99</v>
      </c>
      <c r="G376" s="8">
        <f t="shared" si="36"/>
        <v>0</v>
      </c>
      <c r="H376" s="15">
        <f t="shared" si="37"/>
        <v>0</v>
      </c>
      <c r="I376" s="15" t="s">
        <v>372</v>
      </c>
      <c r="J376" s="10">
        <v>100000000733807</v>
      </c>
      <c r="K376" s="10">
        <v>100000000612644</v>
      </c>
      <c r="L376" s="9" t="s">
        <v>190</v>
      </c>
      <c r="M376" s="9"/>
      <c r="N376" s="9">
        <v>10000</v>
      </c>
      <c r="O376" s="9">
        <v>14999.99</v>
      </c>
      <c r="P376" s="9">
        <v>0</v>
      </c>
    </row>
    <row r="377" spans="1:16" hidden="1" x14ac:dyDescent="0.25">
      <c r="A377" s="8" t="str">
        <f t="shared" si="32"/>
        <v>ENT EndoscopyPentax U.K. Limited</v>
      </c>
      <c r="B377" s="8" t="str">
        <f>VLOOKUP(J377,'Contract IDs'!A:D,4,0)</f>
        <v>ENT Endoscopy</v>
      </c>
      <c r="C377" s="8" t="str">
        <f>VLOOKUP(K377,'Supplier IDs'!A:C,3,0)</f>
        <v>Pentax U.K. Limited</v>
      </c>
      <c r="D377" s="8">
        <f t="shared" si="33"/>
        <v>0</v>
      </c>
      <c r="E377" s="8">
        <f t="shared" si="34"/>
        <v>15000</v>
      </c>
      <c r="F377" s="8">
        <f t="shared" si="35"/>
        <v>19999.990000000002</v>
      </c>
      <c r="G377" s="8">
        <f t="shared" si="36"/>
        <v>0</v>
      </c>
      <c r="H377" s="15">
        <f t="shared" si="37"/>
        <v>0</v>
      </c>
      <c r="I377" s="15" t="s">
        <v>372</v>
      </c>
      <c r="J377" s="10">
        <v>100000000733807</v>
      </c>
      <c r="K377" s="10">
        <v>100000000612644</v>
      </c>
      <c r="L377" s="9" t="s">
        <v>190</v>
      </c>
      <c r="M377" s="9"/>
      <c r="N377" s="9">
        <v>15000</v>
      </c>
      <c r="O377" s="9">
        <v>19999.990000000002</v>
      </c>
      <c r="P377" s="9">
        <v>0</v>
      </c>
    </row>
    <row r="378" spans="1:16" hidden="1" x14ac:dyDescent="0.25">
      <c r="A378" s="8" t="str">
        <f t="shared" si="32"/>
        <v>ENT EndoscopyPentax U.K. Limited</v>
      </c>
      <c r="B378" s="8" t="str">
        <f>VLOOKUP(J378,'Contract IDs'!A:D,4,0)</f>
        <v>ENT Endoscopy</v>
      </c>
      <c r="C378" s="8" t="str">
        <f>VLOOKUP(K378,'Supplier IDs'!A:C,3,0)</f>
        <v>Pentax U.K. Limited</v>
      </c>
      <c r="D378" s="8">
        <f t="shared" si="33"/>
        <v>0</v>
      </c>
      <c r="E378" s="8">
        <f t="shared" si="34"/>
        <v>20000</v>
      </c>
      <c r="F378" s="8">
        <f t="shared" si="35"/>
        <v>24999.99</v>
      </c>
      <c r="G378" s="8">
        <f t="shared" si="36"/>
        <v>0</v>
      </c>
      <c r="H378" s="15">
        <f t="shared" si="37"/>
        <v>0</v>
      </c>
      <c r="I378" s="15" t="s">
        <v>372</v>
      </c>
      <c r="J378" s="10">
        <v>100000000733807</v>
      </c>
      <c r="K378" s="10">
        <v>100000000612644</v>
      </c>
      <c r="L378" s="9" t="s">
        <v>190</v>
      </c>
      <c r="M378" s="9"/>
      <c r="N378" s="9">
        <v>20000</v>
      </c>
      <c r="O378" s="9">
        <v>24999.99</v>
      </c>
      <c r="P378" s="9">
        <v>0</v>
      </c>
    </row>
    <row r="379" spans="1:16" hidden="1" x14ac:dyDescent="0.25">
      <c r="A379" s="8" t="str">
        <f t="shared" si="32"/>
        <v>ENT EndoscopyPentax U.K. Limited</v>
      </c>
      <c r="B379" s="8" t="str">
        <f>VLOOKUP(J379,'Contract IDs'!A:D,4,0)</f>
        <v>ENT Endoscopy</v>
      </c>
      <c r="C379" s="8" t="str">
        <f>VLOOKUP(K379,'Supplier IDs'!A:C,3,0)</f>
        <v>Pentax U.K. Limited</v>
      </c>
      <c r="D379" s="8">
        <f t="shared" si="33"/>
        <v>0</v>
      </c>
      <c r="E379" s="8">
        <f t="shared" si="34"/>
        <v>25000</v>
      </c>
      <c r="F379" s="8">
        <f t="shared" si="35"/>
        <v>29999.99</v>
      </c>
      <c r="G379" s="8">
        <f t="shared" si="36"/>
        <v>0</v>
      </c>
      <c r="H379" s="15">
        <f t="shared" si="37"/>
        <v>0</v>
      </c>
      <c r="I379" s="15" t="s">
        <v>372</v>
      </c>
      <c r="J379" s="10">
        <v>100000000733807</v>
      </c>
      <c r="K379" s="10">
        <v>100000000612644</v>
      </c>
      <c r="L379" s="9" t="s">
        <v>190</v>
      </c>
      <c r="M379" s="9"/>
      <c r="N379" s="9">
        <v>25000</v>
      </c>
      <c r="O379" s="9">
        <v>29999.99</v>
      </c>
      <c r="P379" s="9">
        <v>0</v>
      </c>
    </row>
    <row r="380" spans="1:16" hidden="1" x14ac:dyDescent="0.25">
      <c r="A380" s="8" t="str">
        <f t="shared" si="32"/>
        <v>ENT EndoscopyPentax U.K. Limited</v>
      </c>
      <c r="B380" s="8" t="str">
        <f>VLOOKUP(J380,'Contract IDs'!A:D,4,0)</f>
        <v>ENT Endoscopy</v>
      </c>
      <c r="C380" s="8" t="str">
        <f>VLOOKUP(K380,'Supplier IDs'!A:C,3,0)</f>
        <v>Pentax U.K. Limited</v>
      </c>
      <c r="D380" s="8">
        <f t="shared" si="33"/>
        <v>0</v>
      </c>
      <c r="E380" s="8">
        <f t="shared" si="34"/>
        <v>30000</v>
      </c>
      <c r="F380" s="8">
        <f t="shared" si="35"/>
        <v>39999.99</v>
      </c>
      <c r="G380" s="8">
        <f t="shared" si="36"/>
        <v>0</v>
      </c>
      <c r="H380" s="15">
        <f t="shared" si="37"/>
        <v>0</v>
      </c>
      <c r="I380" s="15" t="s">
        <v>372</v>
      </c>
      <c r="J380" s="10">
        <v>100000000733807</v>
      </c>
      <c r="K380" s="10">
        <v>100000000612644</v>
      </c>
      <c r="L380" s="9" t="s">
        <v>190</v>
      </c>
      <c r="M380" s="9"/>
      <c r="N380" s="9">
        <v>30000</v>
      </c>
      <c r="O380" s="9">
        <v>39999.99</v>
      </c>
      <c r="P380" s="9">
        <v>0</v>
      </c>
    </row>
    <row r="381" spans="1:16" hidden="1" x14ac:dyDescent="0.25">
      <c r="A381" s="8" t="str">
        <f t="shared" si="32"/>
        <v>ENT EndoscopyPentax U.K. Limited</v>
      </c>
      <c r="B381" s="8" t="str">
        <f>VLOOKUP(J381,'Contract IDs'!A:D,4,0)</f>
        <v>ENT Endoscopy</v>
      </c>
      <c r="C381" s="8" t="str">
        <f>VLOOKUP(K381,'Supplier IDs'!A:C,3,0)</f>
        <v>Pentax U.K. Limited</v>
      </c>
      <c r="D381" s="8">
        <f t="shared" si="33"/>
        <v>0</v>
      </c>
      <c r="E381" s="8">
        <f t="shared" si="34"/>
        <v>40000</v>
      </c>
      <c r="F381" s="8">
        <f t="shared" si="35"/>
        <v>49999.99</v>
      </c>
      <c r="G381" s="8">
        <f t="shared" si="36"/>
        <v>0</v>
      </c>
      <c r="H381" s="15">
        <f t="shared" si="37"/>
        <v>0</v>
      </c>
      <c r="I381" s="15" t="s">
        <v>372</v>
      </c>
      <c r="J381" s="10">
        <v>100000000733807</v>
      </c>
      <c r="K381" s="10">
        <v>100000000612644</v>
      </c>
      <c r="L381" s="9" t="s">
        <v>190</v>
      </c>
      <c r="M381" s="9"/>
      <c r="N381" s="9">
        <v>40000</v>
      </c>
      <c r="O381" s="9">
        <v>49999.99</v>
      </c>
      <c r="P381" s="9">
        <v>0</v>
      </c>
    </row>
    <row r="382" spans="1:16" hidden="1" x14ac:dyDescent="0.25">
      <c r="A382" s="8" t="str">
        <f t="shared" si="32"/>
        <v>ENT EndoscopyPentax U.K. Limited</v>
      </c>
      <c r="B382" s="8" t="str">
        <f>VLOOKUP(J382,'Contract IDs'!A:D,4,0)</f>
        <v>ENT Endoscopy</v>
      </c>
      <c r="C382" s="8" t="str">
        <f>VLOOKUP(K382,'Supplier IDs'!A:C,3,0)</f>
        <v>Pentax U.K. Limited</v>
      </c>
      <c r="D382" s="8">
        <f t="shared" si="33"/>
        <v>0</v>
      </c>
      <c r="E382" s="8">
        <f t="shared" si="34"/>
        <v>50000</v>
      </c>
      <c r="F382" s="8">
        <f t="shared" si="35"/>
        <v>59999.99</v>
      </c>
      <c r="G382" s="8">
        <f t="shared" si="36"/>
        <v>0.01</v>
      </c>
      <c r="H382" s="15">
        <f t="shared" si="37"/>
        <v>0</v>
      </c>
      <c r="I382" s="15" t="s">
        <v>372</v>
      </c>
      <c r="J382" s="10">
        <v>100000000733807</v>
      </c>
      <c r="K382" s="10">
        <v>100000000612644</v>
      </c>
      <c r="L382" s="9" t="s">
        <v>190</v>
      </c>
      <c r="M382" s="9"/>
      <c r="N382" s="9">
        <v>50000</v>
      </c>
      <c r="O382" s="9">
        <v>59999.99</v>
      </c>
      <c r="P382" s="9">
        <v>0.01</v>
      </c>
    </row>
    <row r="383" spans="1:16" hidden="1" x14ac:dyDescent="0.25">
      <c r="A383" s="8" t="str">
        <f t="shared" si="32"/>
        <v>ENT EndoscopyPentax U.K. Limited</v>
      </c>
      <c r="B383" s="8" t="str">
        <f>VLOOKUP(J383,'Contract IDs'!A:D,4,0)</f>
        <v>ENT Endoscopy</v>
      </c>
      <c r="C383" s="8" t="str">
        <f>VLOOKUP(K383,'Supplier IDs'!A:C,3,0)</f>
        <v>Pentax U.K. Limited</v>
      </c>
      <c r="D383" s="8">
        <f t="shared" si="33"/>
        <v>0</v>
      </c>
      <c r="E383" s="8">
        <f t="shared" si="34"/>
        <v>60000</v>
      </c>
      <c r="F383" s="8">
        <f t="shared" si="35"/>
        <v>69999.990000000005</v>
      </c>
      <c r="G383" s="8">
        <f t="shared" si="36"/>
        <v>0.01</v>
      </c>
      <c r="H383" s="15">
        <f t="shared" si="37"/>
        <v>0</v>
      </c>
      <c r="I383" s="15" t="s">
        <v>372</v>
      </c>
      <c r="J383" s="10">
        <v>100000000733807</v>
      </c>
      <c r="K383" s="10">
        <v>100000000612644</v>
      </c>
      <c r="L383" s="9" t="s">
        <v>190</v>
      </c>
      <c r="M383" s="9"/>
      <c r="N383" s="9">
        <v>60000</v>
      </c>
      <c r="O383" s="9">
        <v>69999.990000000005</v>
      </c>
      <c r="P383" s="9">
        <v>0.01</v>
      </c>
    </row>
    <row r="384" spans="1:16" hidden="1" x14ac:dyDescent="0.25">
      <c r="A384" s="8" t="str">
        <f t="shared" si="32"/>
        <v>ENT EndoscopyPentax U.K. Limited</v>
      </c>
      <c r="B384" s="8" t="str">
        <f>VLOOKUP(J384,'Contract IDs'!A:D,4,0)</f>
        <v>ENT Endoscopy</v>
      </c>
      <c r="C384" s="8" t="str">
        <f>VLOOKUP(K384,'Supplier IDs'!A:C,3,0)</f>
        <v>Pentax U.K. Limited</v>
      </c>
      <c r="D384" s="8">
        <f t="shared" si="33"/>
        <v>0</v>
      </c>
      <c r="E384" s="8">
        <f t="shared" si="34"/>
        <v>70000</v>
      </c>
      <c r="F384" s="8">
        <f t="shared" si="35"/>
        <v>79999.990000000005</v>
      </c>
      <c r="G384" s="8">
        <f t="shared" si="36"/>
        <v>0.01</v>
      </c>
      <c r="H384" s="15">
        <f t="shared" si="37"/>
        <v>0</v>
      </c>
      <c r="I384" s="15" t="s">
        <v>372</v>
      </c>
      <c r="J384" s="10">
        <v>100000000733807</v>
      </c>
      <c r="K384" s="10">
        <v>100000000612644</v>
      </c>
      <c r="L384" s="9" t="s">
        <v>190</v>
      </c>
      <c r="M384" s="9"/>
      <c r="N384" s="9">
        <v>70000</v>
      </c>
      <c r="O384" s="9">
        <v>79999.990000000005</v>
      </c>
      <c r="P384" s="9">
        <v>0.01</v>
      </c>
    </row>
    <row r="385" spans="1:16" hidden="1" x14ac:dyDescent="0.25">
      <c r="A385" s="8" t="str">
        <f t="shared" si="32"/>
        <v>ENT EndoscopyPentax U.K. Limited</v>
      </c>
      <c r="B385" s="8" t="str">
        <f>VLOOKUP(J385,'Contract IDs'!A:D,4,0)</f>
        <v>ENT Endoscopy</v>
      </c>
      <c r="C385" s="8" t="str">
        <f>VLOOKUP(K385,'Supplier IDs'!A:C,3,0)</f>
        <v>Pentax U.K. Limited</v>
      </c>
      <c r="D385" s="8">
        <f t="shared" si="33"/>
        <v>0</v>
      </c>
      <c r="E385" s="8">
        <f t="shared" si="34"/>
        <v>80000</v>
      </c>
      <c r="F385" s="8">
        <f t="shared" si="35"/>
        <v>89999.99</v>
      </c>
      <c r="G385" s="8">
        <f t="shared" si="36"/>
        <v>0.01</v>
      </c>
      <c r="H385" s="15">
        <f t="shared" si="37"/>
        <v>0</v>
      </c>
      <c r="I385" s="15" t="s">
        <v>372</v>
      </c>
      <c r="J385" s="10">
        <v>100000000733807</v>
      </c>
      <c r="K385" s="10">
        <v>100000000612644</v>
      </c>
      <c r="L385" s="9" t="s">
        <v>190</v>
      </c>
      <c r="M385" s="9"/>
      <c r="N385" s="9">
        <v>80000</v>
      </c>
      <c r="O385" s="9">
        <v>89999.99</v>
      </c>
      <c r="P385" s="9">
        <v>0.01</v>
      </c>
    </row>
    <row r="386" spans="1:16" hidden="1" x14ac:dyDescent="0.25">
      <c r="A386" s="8" t="str">
        <f t="shared" si="32"/>
        <v>ENT EndoscopyPentax U.K. Limited</v>
      </c>
      <c r="B386" s="8" t="str">
        <f>VLOOKUP(J386,'Contract IDs'!A:D,4,0)</f>
        <v>ENT Endoscopy</v>
      </c>
      <c r="C386" s="8" t="str">
        <f>VLOOKUP(K386,'Supplier IDs'!A:C,3,0)</f>
        <v>Pentax U.K. Limited</v>
      </c>
      <c r="D386" s="8">
        <f t="shared" si="33"/>
        <v>0</v>
      </c>
      <c r="E386" s="8">
        <f t="shared" si="34"/>
        <v>90000</v>
      </c>
      <c r="F386" s="8">
        <f t="shared" si="35"/>
        <v>99999.99</v>
      </c>
      <c r="G386" s="8">
        <f t="shared" si="36"/>
        <v>0.01</v>
      </c>
      <c r="H386" s="15">
        <f t="shared" si="37"/>
        <v>0</v>
      </c>
      <c r="I386" s="15" t="s">
        <v>372</v>
      </c>
      <c r="J386" s="10">
        <v>100000000733807</v>
      </c>
      <c r="K386" s="10">
        <v>100000000612644</v>
      </c>
      <c r="L386" s="9" t="s">
        <v>190</v>
      </c>
      <c r="M386" s="9"/>
      <c r="N386" s="9">
        <v>90000</v>
      </c>
      <c r="O386" s="9">
        <v>99999.99</v>
      </c>
      <c r="P386" s="9">
        <v>0.01</v>
      </c>
    </row>
    <row r="387" spans="1:16" hidden="1" x14ac:dyDescent="0.25">
      <c r="A387" s="8" t="str">
        <f t="shared" ref="A387:A450" si="38">B387&amp;C387</f>
        <v>ENT EndoscopyPentax U.K. Limited</v>
      </c>
      <c r="B387" s="8" t="str">
        <f>VLOOKUP(J387,'Contract IDs'!A:D,4,0)</f>
        <v>ENT Endoscopy</v>
      </c>
      <c r="C387" s="8" t="str">
        <f>VLOOKUP(K387,'Supplier IDs'!A:C,3,0)</f>
        <v>Pentax U.K. Limited</v>
      </c>
      <c r="D387" s="8">
        <f t="shared" si="33"/>
        <v>0</v>
      </c>
      <c r="E387" s="8">
        <f t="shared" si="34"/>
        <v>100000</v>
      </c>
      <c r="F387" s="8">
        <f t="shared" si="35"/>
        <v>149999.99</v>
      </c>
      <c r="G387" s="8">
        <f t="shared" si="36"/>
        <v>0.03</v>
      </c>
      <c r="H387" s="15">
        <f t="shared" si="37"/>
        <v>0</v>
      </c>
      <c r="I387" s="15" t="s">
        <v>372</v>
      </c>
      <c r="J387" s="10">
        <v>100000000733807</v>
      </c>
      <c r="K387" s="10">
        <v>100000000612644</v>
      </c>
      <c r="L387" s="9" t="s">
        <v>190</v>
      </c>
      <c r="M387" s="9"/>
      <c r="N387" s="9">
        <v>100000</v>
      </c>
      <c r="O387" s="9">
        <v>149999.99</v>
      </c>
      <c r="P387" s="9">
        <v>0.03</v>
      </c>
    </row>
    <row r="388" spans="1:16" hidden="1" x14ac:dyDescent="0.25">
      <c r="A388" s="8" t="str">
        <f t="shared" si="38"/>
        <v>ENT EndoscopyPentax U.K. Limited</v>
      </c>
      <c r="B388" s="8" t="str">
        <f>VLOOKUP(J388,'Contract IDs'!A:D,4,0)</f>
        <v>ENT Endoscopy</v>
      </c>
      <c r="C388" s="8" t="str">
        <f>VLOOKUP(K388,'Supplier IDs'!A:C,3,0)</f>
        <v>Pentax U.K. Limited</v>
      </c>
      <c r="D388" s="8">
        <f t="shared" si="33"/>
        <v>0</v>
      </c>
      <c r="E388" s="8">
        <f t="shared" si="34"/>
        <v>150000</v>
      </c>
      <c r="F388" s="8">
        <f t="shared" si="35"/>
        <v>199999.99</v>
      </c>
      <c r="G388" s="8">
        <f t="shared" si="36"/>
        <v>0.05</v>
      </c>
      <c r="H388" s="15">
        <f t="shared" si="37"/>
        <v>0</v>
      </c>
      <c r="I388" s="15" t="s">
        <v>372</v>
      </c>
      <c r="J388" s="10">
        <v>100000000733807</v>
      </c>
      <c r="K388" s="10">
        <v>100000000612644</v>
      </c>
      <c r="L388" s="9" t="s">
        <v>190</v>
      </c>
      <c r="M388" s="9"/>
      <c r="N388" s="9">
        <v>150000</v>
      </c>
      <c r="O388" s="9">
        <v>199999.99</v>
      </c>
      <c r="P388" s="9">
        <v>0.05</v>
      </c>
    </row>
    <row r="389" spans="1:16" hidden="1" x14ac:dyDescent="0.25">
      <c r="A389" s="8" t="str">
        <f t="shared" si="38"/>
        <v>ENT EndoscopyPentax U.K. Limited</v>
      </c>
      <c r="B389" s="8" t="str">
        <f>VLOOKUP(J389,'Contract IDs'!A:D,4,0)</f>
        <v>ENT Endoscopy</v>
      </c>
      <c r="C389" s="8" t="str">
        <f>VLOOKUP(K389,'Supplier IDs'!A:C,3,0)</f>
        <v>Pentax U.K. Limited</v>
      </c>
      <c r="D389" s="8">
        <f t="shared" si="33"/>
        <v>0</v>
      </c>
      <c r="E389" s="8">
        <f t="shared" si="34"/>
        <v>200000</v>
      </c>
      <c r="F389" s="8">
        <f t="shared" si="35"/>
        <v>299999.99</v>
      </c>
      <c r="G389" s="8">
        <f t="shared" si="36"/>
        <v>7.0000000000000007E-2</v>
      </c>
      <c r="H389" s="15">
        <f t="shared" si="37"/>
        <v>0</v>
      </c>
      <c r="I389" s="15" t="s">
        <v>372</v>
      </c>
      <c r="J389" s="10">
        <v>100000000733807</v>
      </c>
      <c r="K389" s="10">
        <v>100000000612644</v>
      </c>
      <c r="L389" s="9" t="s">
        <v>190</v>
      </c>
      <c r="M389" s="9"/>
      <c r="N389" s="9">
        <v>200000</v>
      </c>
      <c r="O389" s="9">
        <v>299999.99</v>
      </c>
      <c r="P389" s="9">
        <v>7.0000000000000007E-2</v>
      </c>
    </row>
    <row r="390" spans="1:16" hidden="1" x14ac:dyDescent="0.25">
      <c r="A390" s="8" t="str">
        <f t="shared" si="38"/>
        <v>ENT EndoscopyPentax U.K. Limited</v>
      </c>
      <c r="B390" s="8" t="str">
        <f>VLOOKUP(J390,'Contract IDs'!A:D,4,0)</f>
        <v>ENT Endoscopy</v>
      </c>
      <c r="C390" s="8" t="str">
        <f>VLOOKUP(K390,'Supplier IDs'!A:C,3,0)</f>
        <v>Pentax U.K. Limited</v>
      </c>
      <c r="D390" s="8">
        <f t="shared" si="33"/>
        <v>0</v>
      </c>
      <c r="E390" s="8">
        <f t="shared" si="34"/>
        <v>300000</v>
      </c>
      <c r="F390" s="8">
        <f t="shared" si="35"/>
        <v>399999.99</v>
      </c>
      <c r="G390" s="8">
        <f t="shared" si="36"/>
        <v>0.11</v>
      </c>
      <c r="H390" s="15">
        <f t="shared" si="37"/>
        <v>0</v>
      </c>
      <c r="I390" s="15" t="s">
        <v>372</v>
      </c>
      <c r="J390" s="10">
        <v>100000000733807</v>
      </c>
      <c r="K390" s="10">
        <v>100000000612644</v>
      </c>
      <c r="L390" s="9" t="s">
        <v>190</v>
      </c>
      <c r="M390" s="9"/>
      <c r="N390" s="9">
        <v>300000</v>
      </c>
      <c r="O390" s="9">
        <v>399999.99</v>
      </c>
      <c r="P390" s="9">
        <v>0.11</v>
      </c>
    </row>
    <row r="391" spans="1:16" hidden="1" x14ac:dyDescent="0.25">
      <c r="A391" s="8" t="str">
        <f t="shared" si="38"/>
        <v>ENT EndoscopyPentax U.K. Limited</v>
      </c>
      <c r="B391" s="8" t="str">
        <f>VLOOKUP(J391,'Contract IDs'!A:D,4,0)</f>
        <v>ENT Endoscopy</v>
      </c>
      <c r="C391" s="8" t="str">
        <f>VLOOKUP(K391,'Supplier IDs'!A:C,3,0)</f>
        <v>Pentax U.K. Limited</v>
      </c>
      <c r="D391" s="8">
        <f t="shared" si="33"/>
        <v>0</v>
      </c>
      <c r="E391" s="8">
        <f t="shared" si="34"/>
        <v>400000</v>
      </c>
      <c r="F391" s="8">
        <f t="shared" si="35"/>
        <v>499999.99</v>
      </c>
      <c r="G391" s="8">
        <f t="shared" si="36"/>
        <v>0.13</v>
      </c>
      <c r="H391" s="15">
        <f t="shared" si="37"/>
        <v>0</v>
      </c>
      <c r="I391" s="15" t="s">
        <v>372</v>
      </c>
      <c r="J391" s="10">
        <v>100000000733807</v>
      </c>
      <c r="K391" s="10">
        <v>100000000612644</v>
      </c>
      <c r="L391" s="9" t="s">
        <v>190</v>
      </c>
      <c r="M391" s="9"/>
      <c r="N391" s="9">
        <v>400000</v>
      </c>
      <c r="O391" s="9">
        <v>499999.99</v>
      </c>
      <c r="P391" s="9">
        <v>0.13</v>
      </c>
    </row>
    <row r="392" spans="1:16" hidden="1" x14ac:dyDescent="0.25">
      <c r="A392" s="8" t="str">
        <f t="shared" si="38"/>
        <v>ENT EndoscopyPentax U.K. Limited</v>
      </c>
      <c r="B392" s="8" t="str">
        <f>VLOOKUP(J392,'Contract IDs'!A:D,4,0)</f>
        <v>ENT Endoscopy</v>
      </c>
      <c r="C392" s="8" t="str">
        <f>VLOOKUP(K392,'Supplier IDs'!A:C,3,0)</f>
        <v>Pentax U.K. Limited</v>
      </c>
      <c r="D392" s="8">
        <f t="shared" si="33"/>
        <v>0</v>
      </c>
      <c r="E392" s="8">
        <f t="shared" si="34"/>
        <v>500000</v>
      </c>
      <c r="F392" s="8">
        <f t="shared" si="35"/>
        <v>100000000</v>
      </c>
      <c r="G392" s="8">
        <f t="shared" si="36"/>
        <v>0.15</v>
      </c>
      <c r="H392" s="15">
        <f t="shared" si="37"/>
        <v>0</v>
      </c>
      <c r="I392" s="15" t="s">
        <v>372</v>
      </c>
      <c r="J392" s="10">
        <v>100000000733807</v>
      </c>
      <c r="K392" s="10">
        <v>100000000612644</v>
      </c>
      <c r="L392" s="9" t="s">
        <v>190</v>
      </c>
      <c r="M392" s="9"/>
      <c r="N392" s="9">
        <v>500000</v>
      </c>
      <c r="O392" s="9">
        <v>100000000</v>
      </c>
      <c r="P392" s="9">
        <v>0.15</v>
      </c>
    </row>
    <row r="393" spans="1:16" hidden="1" x14ac:dyDescent="0.25">
      <c r="A393" s="8" t="str">
        <f t="shared" si="38"/>
        <v>ENT EndoscopyRichard Wolf UK Limited</v>
      </c>
      <c r="B393" s="8" t="str">
        <f>VLOOKUP(J393,'Contract IDs'!A:D,4,0)</f>
        <v>ENT Endoscopy</v>
      </c>
      <c r="C393" s="8" t="str">
        <f>VLOOKUP(K393,'Supplier IDs'!A:C,3,0)</f>
        <v>Richard Wolf UK Limited</v>
      </c>
      <c r="D393" s="8">
        <f t="shared" si="33"/>
        <v>0</v>
      </c>
      <c r="E393" s="8">
        <f t="shared" si="34"/>
        <v>1</v>
      </c>
      <c r="F393" s="8">
        <f t="shared" si="35"/>
        <v>4999.99</v>
      </c>
      <c r="G393" s="8">
        <f t="shared" si="36"/>
        <v>0</v>
      </c>
      <c r="H393" s="15">
        <f t="shared" si="37"/>
        <v>0</v>
      </c>
      <c r="I393" s="15" t="s">
        <v>372</v>
      </c>
      <c r="J393" s="10">
        <v>100000000733807</v>
      </c>
      <c r="K393" s="10">
        <v>100000000612693</v>
      </c>
      <c r="L393" s="9" t="s">
        <v>190</v>
      </c>
      <c r="M393" s="9"/>
      <c r="N393" s="9">
        <v>1</v>
      </c>
      <c r="O393" s="9">
        <v>4999.99</v>
      </c>
      <c r="P393" s="9">
        <v>0</v>
      </c>
    </row>
    <row r="394" spans="1:16" hidden="1" x14ac:dyDescent="0.25">
      <c r="A394" s="8" t="str">
        <f t="shared" si="38"/>
        <v>ENT EndoscopyRichard Wolf UK Limited</v>
      </c>
      <c r="B394" s="8" t="str">
        <f>VLOOKUP(J394,'Contract IDs'!A:D,4,0)</f>
        <v>ENT Endoscopy</v>
      </c>
      <c r="C394" s="8" t="str">
        <f>VLOOKUP(K394,'Supplier IDs'!A:C,3,0)</f>
        <v>Richard Wolf UK Limited</v>
      </c>
      <c r="D394" s="8">
        <f t="shared" ref="D394:D457" si="39">M394</f>
        <v>0</v>
      </c>
      <c r="E394" s="8">
        <f t="shared" ref="E394:E457" si="40">N394</f>
        <v>5000</v>
      </c>
      <c r="F394" s="8">
        <f t="shared" ref="F394:F457" si="41">O394</f>
        <v>9999.99</v>
      </c>
      <c r="G394" s="8">
        <f t="shared" ref="G394:G457" si="42">P394</f>
        <v>0</v>
      </c>
      <c r="H394" s="15">
        <f t="shared" ref="H394:H457" si="43">Q394/100</f>
        <v>0</v>
      </c>
      <c r="I394" s="15" t="s">
        <v>372</v>
      </c>
      <c r="J394" s="10">
        <v>100000000733807</v>
      </c>
      <c r="K394" s="10">
        <v>100000000612693</v>
      </c>
      <c r="L394" s="9" t="s">
        <v>190</v>
      </c>
      <c r="M394" s="9"/>
      <c r="N394" s="9">
        <v>5000</v>
      </c>
      <c r="O394" s="9">
        <v>9999.99</v>
      </c>
      <c r="P394" s="9">
        <v>0</v>
      </c>
    </row>
    <row r="395" spans="1:16" hidden="1" x14ac:dyDescent="0.25">
      <c r="A395" s="8" t="str">
        <f t="shared" si="38"/>
        <v>ENT EndoscopyRichard Wolf UK Limited</v>
      </c>
      <c r="B395" s="8" t="str">
        <f>VLOOKUP(J395,'Contract IDs'!A:D,4,0)</f>
        <v>ENT Endoscopy</v>
      </c>
      <c r="C395" s="8" t="str">
        <f>VLOOKUP(K395,'Supplier IDs'!A:C,3,0)</f>
        <v>Richard Wolf UK Limited</v>
      </c>
      <c r="D395" s="8">
        <f t="shared" si="39"/>
        <v>0</v>
      </c>
      <c r="E395" s="8">
        <f t="shared" si="40"/>
        <v>10000</v>
      </c>
      <c r="F395" s="8">
        <f t="shared" si="41"/>
        <v>14999.99</v>
      </c>
      <c r="G395" s="8">
        <f t="shared" si="42"/>
        <v>0</v>
      </c>
      <c r="H395" s="15">
        <f t="shared" si="43"/>
        <v>0</v>
      </c>
      <c r="I395" s="15" t="s">
        <v>372</v>
      </c>
      <c r="J395" s="10">
        <v>100000000733807</v>
      </c>
      <c r="K395" s="10">
        <v>100000000612693</v>
      </c>
      <c r="L395" s="9" t="s">
        <v>190</v>
      </c>
      <c r="M395" s="9"/>
      <c r="N395" s="9">
        <v>10000</v>
      </c>
      <c r="O395" s="9">
        <v>14999.99</v>
      </c>
      <c r="P395" s="9">
        <v>0</v>
      </c>
    </row>
    <row r="396" spans="1:16" hidden="1" x14ac:dyDescent="0.25">
      <c r="A396" s="8" t="str">
        <f t="shared" si="38"/>
        <v>ENT EndoscopyRichard Wolf UK Limited</v>
      </c>
      <c r="B396" s="8" t="str">
        <f>VLOOKUP(J396,'Contract IDs'!A:D,4,0)</f>
        <v>ENT Endoscopy</v>
      </c>
      <c r="C396" s="8" t="str">
        <f>VLOOKUP(K396,'Supplier IDs'!A:C,3,0)</f>
        <v>Richard Wolf UK Limited</v>
      </c>
      <c r="D396" s="8">
        <f t="shared" si="39"/>
        <v>0</v>
      </c>
      <c r="E396" s="8">
        <f t="shared" si="40"/>
        <v>15000</v>
      </c>
      <c r="F396" s="8">
        <f t="shared" si="41"/>
        <v>19999.990000000002</v>
      </c>
      <c r="G396" s="8">
        <f t="shared" si="42"/>
        <v>0</v>
      </c>
      <c r="H396" s="15">
        <f t="shared" si="43"/>
        <v>0</v>
      </c>
      <c r="I396" s="15" t="s">
        <v>372</v>
      </c>
      <c r="J396" s="10">
        <v>100000000733807</v>
      </c>
      <c r="K396" s="10">
        <v>100000000612693</v>
      </c>
      <c r="L396" s="9" t="s">
        <v>190</v>
      </c>
      <c r="M396" s="9"/>
      <c r="N396" s="9">
        <v>15000</v>
      </c>
      <c r="O396" s="9">
        <v>19999.990000000002</v>
      </c>
      <c r="P396" s="9">
        <v>0</v>
      </c>
    </row>
    <row r="397" spans="1:16" hidden="1" x14ac:dyDescent="0.25">
      <c r="A397" s="8" t="str">
        <f t="shared" si="38"/>
        <v>ENT EndoscopyRichard Wolf UK Limited</v>
      </c>
      <c r="B397" s="8" t="str">
        <f>VLOOKUP(J397,'Contract IDs'!A:D,4,0)</f>
        <v>ENT Endoscopy</v>
      </c>
      <c r="C397" s="8" t="str">
        <f>VLOOKUP(K397,'Supplier IDs'!A:C,3,0)</f>
        <v>Richard Wolf UK Limited</v>
      </c>
      <c r="D397" s="8">
        <f t="shared" si="39"/>
        <v>0</v>
      </c>
      <c r="E397" s="8">
        <f t="shared" si="40"/>
        <v>20000</v>
      </c>
      <c r="F397" s="8">
        <f t="shared" si="41"/>
        <v>24999.99</v>
      </c>
      <c r="G397" s="8">
        <f t="shared" si="42"/>
        <v>0</v>
      </c>
      <c r="H397" s="15">
        <f t="shared" si="43"/>
        <v>0</v>
      </c>
      <c r="I397" s="15" t="s">
        <v>372</v>
      </c>
      <c r="J397" s="10">
        <v>100000000733807</v>
      </c>
      <c r="K397" s="10">
        <v>100000000612693</v>
      </c>
      <c r="L397" s="9" t="s">
        <v>190</v>
      </c>
      <c r="M397" s="9"/>
      <c r="N397" s="9">
        <v>20000</v>
      </c>
      <c r="O397" s="9">
        <v>24999.99</v>
      </c>
      <c r="P397" s="9">
        <v>0</v>
      </c>
    </row>
    <row r="398" spans="1:16" hidden="1" x14ac:dyDescent="0.25">
      <c r="A398" s="8" t="str">
        <f t="shared" si="38"/>
        <v>ENT EndoscopyRichard Wolf UK Limited</v>
      </c>
      <c r="B398" s="8" t="str">
        <f>VLOOKUP(J398,'Contract IDs'!A:D,4,0)</f>
        <v>ENT Endoscopy</v>
      </c>
      <c r="C398" s="8" t="str">
        <f>VLOOKUP(K398,'Supplier IDs'!A:C,3,0)</f>
        <v>Richard Wolf UK Limited</v>
      </c>
      <c r="D398" s="8">
        <f t="shared" si="39"/>
        <v>0</v>
      </c>
      <c r="E398" s="8">
        <f t="shared" si="40"/>
        <v>25000</v>
      </c>
      <c r="F398" s="8">
        <f t="shared" si="41"/>
        <v>29999.99</v>
      </c>
      <c r="G398" s="8">
        <f t="shared" si="42"/>
        <v>0</v>
      </c>
      <c r="H398" s="15">
        <f t="shared" si="43"/>
        <v>0</v>
      </c>
      <c r="I398" s="15" t="s">
        <v>372</v>
      </c>
      <c r="J398" s="10">
        <v>100000000733807</v>
      </c>
      <c r="K398" s="10">
        <v>100000000612693</v>
      </c>
      <c r="L398" s="9" t="s">
        <v>190</v>
      </c>
      <c r="M398" s="9"/>
      <c r="N398" s="9">
        <v>25000</v>
      </c>
      <c r="O398" s="9">
        <v>29999.99</v>
      </c>
      <c r="P398" s="9">
        <v>0</v>
      </c>
    </row>
    <row r="399" spans="1:16" hidden="1" x14ac:dyDescent="0.25">
      <c r="A399" s="8" t="str">
        <f t="shared" si="38"/>
        <v>ENT EndoscopyRichard Wolf UK Limited</v>
      </c>
      <c r="B399" s="8" t="str">
        <f>VLOOKUP(J399,'Contract IDs'!A:D,4,0)</f>
        <v>ENT Endoscopy</v>
      </c>
      <c r="C399" s="8" t="str">
        <f>VLOOKUP(K399,'Supplier IDs'!A:C,3,0)</f>
        <v>Richard Wolf UK Limited</v>
      </c>
      <c r="D399" s="8">
        <f t="shared" si="39"/>
        <v>0</v>
      </c>
      <c r="E399" s="8">
        <f t="shared" si="40"/>
        <v>30000</v>
      </c>
      <c r="F399" s="8">
        <f t="shared" si="41"/>
        <v>39999.99</v>
      </c>
      <c r="G399" s="8">
        <f t="shared" si="42"/>
        <v>0</v>
      </c>
      <c r="H399" s="15">
        <f t="shared" si="43"/>
        <v>0</v>
      </c>
      <c r="I399" s="15" t="s">
        <v>372</v>
      </c>
      <c r="J399" s="10">
        <v>100000000733807</v>
      </c>
      <c r="K399" s="10">
        <v>100000000612693</v>
      </c>
      <c r="L399" s="9" t="s">
        <v>190</v>
      </c>
      <c r="M399" s="9"/>
      <c r="N399" s="9">
        <v>30000</v>
      </c>
      <c r="O399" s="9">
        <v>39999.99</v>
      </c>
      <c r="P399" s="9">
        <v>0</v>
      </c>
    </row>
    <row r="400" spans="1:16" hidden="1" x14ac:dyDescent="0.25">
      <c r="A400" s="8" t="str">
        <f t="shared" si="38"/>
        <v>ENT EndoscopyRichard Wolf UK Limited</v>
      </c>
      <c r="B400" s="8" t="str">
        <f>VLOOKUP(J400,'Contract IDs'!A:D,4,0)</f>
        <v>ENT Endoscopy</v>
      </c>
      <c r="C400" s="8" t="str">
        <f>VLOOKUP(K400,'Supplier IDs'!A:C,3,0)</f>
        <v>Richard Wolf UK Limited</v>
      </c>
      <c r="D400" s="8">
        <f t="shared" si="39"/>
        <v>0</v>
      </c>
      <c r="E400" s="8">
        <f t="shared" si="40"/>
        <v>40000</v>
      </c>
      <c r="F400" s="8">
        <f t="shared" si="41"/>
        <v>49999.99</v>
      </c>
      <c r="G400" s="8">
        <f t="shared" si="42"/>
        <v>1</v>
      </c>
      <c r="H400" s="15">
        <f t="shared" si="43"/>
        <v>0</v>
      </c>
      <c r="I400" s="15" t="s">
        <v>372</v>
      </c>
      <c r="J400" s="10">
        <v>100000000733807</v>
      </c>
      <c r="K400" s="10">
        <v>100000000612693</v>
      </c>
      <c r="L400" s="9" t="s">
        <v>190</v>
      </c>
      <c r="M400" s="9"/>
      <c r="N400" s="9">
        <v>40000</v>
      </c>
      <c r="O400" s="9">
        <v>49999.99</v>
      </c>
      <c r="P400" s="9">
        <v>1</v>
      </c>
    </row>
    <row r="401" spans="1:16" hidden="1" x14ac:dyDescent="0.25">
      <c r="A401" s="8" t="str">
        <f t="shared" si="38"/>
        <v>ENT EndoscopyRichard Wolf UK Limited</v>
      </c>
      <c r="B401" s="8" t="str">
        <f>VLOOKUP(J401,'Contract IDs'!A:D,4,0)</f>
        <v>ENT Endoscopy</v>
      </c>
      <c r="C401" s="8" t="str">
        <f>VLOOKUP(K401,'Supplier IDs'!A:C,3,0)</f>
        <v>Richard Wolf UK Limited</v>
      </c>
      <c r="D401" s="8">
        <f t="shared" si="39"/>
        <v>0</v>
      </c>
      <c r="E401" s="8">
        <f t="shared" si="40"/>
        <v>50000</v>
      </c>
      <c r="F401" s="8">
        <f t="shared" si="41"/>
        <v>59999.99</v>
      </c>
      <c r="G401" s="8">
        <f t="shared" si="42"/>
        <v>1</v>
      </c>
      <c r="H401" s="15">
        <f t="shared" si="43"/>
        <v>0</v>
      </c>
      <c r="I401" s="15" t="s">
        <v>372</v>
      </c>
      <c r="J401" s="10">
        <v>100000000733807</v>
      </c>
      <c r="K401" s="10">
        <v>100000000612693</v>
      </c>
      <c r="L401" s="9" t="s">
        <v>190</v>
      </c>
      <c r="M401" s="9"/>
      <c r="N401" s="9">
        <v>50000</v>
      </c>
      <c r="O401" s="9">
        <v>59999.99</v>
      </c>
      <c r="P401" s="9">
        <v>1</v>
      </c>
    </row>
    <row r="402" spans="1:16" hidden="1" x14ac:dyDescent="0.25">
      <c r="A402" s="8" t="str">
        <f t="shared" si="38"/>
        <v>ENT EndoscopyRichard Wolf UK Limited</v>
      </c>
      <c r="B402" s="8" t="str">
        <f>VLOOKUP(J402,'Contract IDs'!A:D,4,0)</f>
        <v>ENT Endoscopy</v>
      </c>
      <c r="C402" s="8" t="str">
        <f>VLOOKUP(K402,'Supplier IDs'!A:C,3,0)</f>
        <v>Richard Wolf UK Limited</v>
      </c>
      <c r="D402" s="8">
        <f t="shared" si="39"/>
        <v>0</v>
      </c>
      <c r="E402" s="8">
        <f t="shared" si="40"/>
        <v>60000</v>
      </c>
      <c r="F402" s="8">
        <f t="shared" si="41"/>
        <v>69999.990000000005</v>
      </c>
      <c r="G402" s="8">
        <f t="shared" si="42"/>
        <v>3</v>
      </c>
      <c r="H402" s="15">
        <f t="shared" si="43"/>
        <v>0</v>
      </c>
      <c r="I402" s="15" t="s">
        <v>372</v>
      </c>
      <c r="J402" s="10">
        <v>100000000733807</v>
      </c>
      <c r="K402" s="10">
        <v>100000000612693</v>
      </c>
      <c r="L402" s="9" t="s">
        <v>190</v>
      </c>
      <c r="M402" s="9"/>
      <c r="N402" s="9">
        <v>60000</v>
      </c>
      <c r="O402" s="9">
        <v>69999.990000000005</v>
      </c>
      <c r="P402" s="9">
        <v>3</v>
      </c>
    </row>
    <row r="403" spans="1:16" hidden="1" x14ac:dyDescent="0.25">
      <c r="A403" s="8" t="str">
        <f t="shared" si="38"/>
        <v>ENT EndoscopyRichard Wolf UK Limited</v>
      </c>
      <c r="B403" s="8" t="str">
        <f>VLOOKUP(J403,'Contract IDs'!A:D,4,0)</f>
        <v>ENT Endoscopy</v>
      </c>
      <c r="C403" s="8" t="str">
        <f>VLOOKUP(K403,'Supplier IDs'!A:C,3,0)</f>
        <v>Richard Wolf UK Limited</v>
      </c>
      <c r="D403" s="8">
        <f t="shared" si="39"/>
        <v>0</v>
      </c>
      <c r="E403" s="8">
        <f t="shared" si="40"/>
        <v>70000</v>
      </c>
      <c r="F403" s="8">
        <f t="shared" si="41"/>
        <v>79999.990000000005</v>
      </c>
      <c r="G403" s="8">
        <f t="shared" si="42"/>
        <v>3.5</v>
      </c>
      <c r="H403" s="15">
        <f t="shared" si="43"/>
        <v>0</v>
      </c>
      <c r="I403" s="15" t="s">
        <v>372</v>
      </c>
      <c r="J403" s="10">
        <v>100000000733807</v>
      </c>
      <c r="K403" s="10">
        <v>100000000612693</v>
      </c>
      <c r="L403" s="9" t="s">
        <v>190</v>
      </c>
      <c r="M403" s="9"/>
      <c r="N403" s="9">
        <v>70000</v>
      </c>
      <c r="O403" s="9">
        <v>79999.990000000005</v>
      </c>
      <c r="P403" s="9">
        <v>3.5</v>
      </c>
    </row>
    <row r="404" spans="1:16" hidden="1" x14ac:dyDescent="0.25">
      <c r="A404" s="8" t="str">
        <f t="shared" si="38"/>
        <v>ENT EndoscopyRichard Wolf UK Limited</v>
      </c>
      <c r="B404" s="8" t="str">
        <f>VLOOKUP(J404,'Contract IDs'!A:D,4,0)</f>
        <v>ENT Endoscopy</v>
      </c>
      <c r="C404" s="8" t="str">
        <f>VLOOKUP(K404,'Supplier IDs'!A:C,3,0)</f>
        <v>Richard Wolf UK Limited</v>
      </c>
      <c r="D404" s="8">
        <f t="shared" si="39"/>
        <v>0</v>
      </c>
      <c r="E404" s="8">
        <f t="shared" si="40"/>
        <v>80000</v>
      </c>
      <c r="F404" s="8">
        <f t="shared" si="41"/>
        <v>89999.99</v>
      </c>
      <c r="G404" s="8">
        <f t="shared" si="42"/>
        <v>6</v>
      </c>
      <c r="H404" s="15">
        <f t="shared" si="43"/>
        <v>0</v>
      </c>
      <c r="I404" s="15" t="s">
        <v>372</v>
      </c>
      <c r="J404" s="10">
        <v>100000000733807</v>
      </c>
      <c r="K404" s="10">
        <v>100000000612693</v>
      </c>
      <c r="L404" s="9" t="s">
        <v>190</v>
      </c>
      <c r="M404" s="9"/>
      <c r="N404" s="9">
        <v>80000</v>
      </c>
      <c r="O404" s="9">
        <v>89999.99</v>
      </c>
      <c r="P404" s="9">
        <v>6</v>
      </c>
    </row>
    <row r="405" spans="1:16" hidden="1" x14ac:dyDescent="0.25">
      <c r="A405" s="8" t="str">
        <f t="shared" si="38"/>
        <v>ENT EndoscopyRichard Wolf UK Limited</v>
      </c>
      <c r="B405" s="8" t="str">
        <f>VLOOKUP(J405,'Contract IDs'!A:D,4,0)</f>
        <v>ENT Endoscopy</v>
      </c>
      <c r="C405" s="8" t="str">
        <f>VLOOKUP(K405,'Supplier IDs'!A:C,3,0)</f>
        <v>Richard Wolf UK Limited</v>
      </c>
      <c r="D405" s="8">
        <f t="shared" si="39"/>
        <v>0</v>
      </c>
      <c r="E405" s="8">
        <f t="shared" si="40"/>
        <v>90000</v>
      </c>
      <c r="F405" s="8">
        <f t="shared" si="41"/>
        <v>99999.99</v>
      </c>
      <c r="G405" s="8">
        <f t="shared" si="42"/>
        <v>6</v>
      </c>
      <c r="H405" s="15">
        <f t="shared" si="43"/>
        <v>0</v>
      </c>
      <c r="I405" s="15" t="s">
        <v>372</v>
      </c>
      <c r="J405" s="10">
        <v>100000000733807</v>
      </c>
      <c r="K405" s="10">
        <v>100000000612693</v>
      </c>
      <c r="L405" s="9" t="s">
        <v>190</v>
      </c>
      <c r="M405" s="9"/>
      <c r="N405" s="9">
        <v>90000</v>
      </c>
      <c r="O405" s="9">
        <v>99999.99</v>
      </c>
      <c r="P405" s="9">
        <v>6</v>
      </c>
    </row>
    <row r="406" spans="1:16" hidden="1" x14ac:dyDescent="0.25">
      <c r="A406" s="8" t="str">
        <f t="shared" si="38"/>
        <v>ENT EndoscopyRichard Wolf UK Limited</v>
      </c>
      <c r="B406" s="8" t="str">
        <f>VLOOKUP(J406,'Contract IDs'!A:D,4,0)</f>
        <v>ENT Endoscopy</v>
      </c>
      <c r="C406" s="8" t="str">
        <f>VLOOKUP(K406,'Supplier IDs'!A:C,3,0)</f>
        <v>Richard Wolf UK Limited</v>
      </c>
      <c r="D406" s="8">
        <f t="shared" si="39"/>
        <v>0</v>
      </c>
      <c r="E406" s="8">
        <f t="shared" si="40"/>
        <v>100000</v>
      </c>
      <c r="F406" s="8">
        <f t="shared" si="41"/>
        <v>149999.99</v>
      </c>
      <c r="G406" s="8">
        <f t="shared" si="42"/>
        <v>8.5</v>
      </c>
      <c r="H406" s="15">
        <f t="shared" si="43"/>
        <v>0</v>
      </c>
      <c r="I406" s="15" t="s">
        <v>372</v>
      </c>
      <c r="J406" s="10">
        <v>100000000733807</v>
      </c>
      <c r="K406" s="10">
        <v>100000000612693</v>
      </c>
      <c r="L406" s="9" t="s">
        <v>190</v>
      </c>
      <c r="M406" s="9"/>
      <c r="N406" s="9">
        <v>100000</v>
      </c>
      <c r="O406" s="9">
        <v>149999.99</v>
      </c>
      <c r="P406" s="9">
        <v>8.5</v>
      </c>
    </row>
    <row r="407" spans="1:16" hidden="1" x14ac:dyDescent="0.25">
      <c r="A407" s="8" t="str">
        <f t="shared" si="38"/>
        <v>ENT EndoscopyRichard Wolf UK Limited</v>
      </c>
      <c r="B407" s="8" t="str">
        <f>VLOOKUP(J407,'Contract IDs'!A:D,4,0)</f>
        <v>ENT Endoscopy</v>
      </c>
      <c r="C407" s="8" t="str">
        <f>VLOOKUP(K407,'Supplier IDs'!A:C,3,0)</f>
        <v>Richard Wolf UK Limited</v>
      </c>
      <c r="D407" s="8">
        <f t="shared" si="39"/>
        <v>0</v>
      </c>
      <c r="E407" s="8">
        <f t="shared" si="40"/>
        <v>150000</v>
      </c>
      <c r="F407" s="8">
        <f t="shared" si="41"/>
        <v>199999.99</v>
      </c>
      <c r="G407" s="8">
        <f t="shared" si="42"/>
        <v>11</v>
      </c>
      <c r="H407" s="15">
        <f t="shared" si="43"/>
        <v>0</v>
      </c>
      <c r="I407" s="15" t="s">
        <v>372</v>
      </c>
      <c r="J407" s="10">
        <v>100000000733807</v>
      </c>
      <c r="K407" s="10">
        <v>100000000612693</v>
      </c>
      <c r="L407" s="9" t="s">
        <v>190</v>
      </c>
      <c r="M407" s="9"/>
      <c r="N407" s="9">
        <v>150000</v>
      </c>
      <c r="O407" s="9">
        <v>199999.99</v>
      </c>
      <c r="P407" s="9">
        <v>11</v>
      </c>
    </row>
    <row r="408" spans="1:16" hidden="1" x14ac:dyDescent="0.25">
      <c r="A408" s="8" t="str">
        <f t="shared" si="38"/>
        <v>ENT EndoscopyRichard Wolf UK Limited</v>
      </c>
      <c r="B408" s="8" t="str">
        <f>VLOOKUP(J408,'Contract IDs'!A:D,4,0)</f>
        <v>ENT Endoscopy</v>
      </c>
      <c r="C408" s="8" t="str">
        <f>VLOOKUP(K408,'Supplier IDs'!A:C,3,0)</f>
        <v>Richard Wolf UK Limited</v>
      </c>
      <c r="D408" s="8">
        <f t="shared" si="39"/>
        <v>0</v>
      </c>
      <c r="E408" s="8">
        <f t="shared" si="40"/>
        <v>200000</v>
      </c>
      <c r="F408" s="8">
        <f t="shared" si="41"/>
        <v>299999.99</v>
      </c>
      <c r="G408" s="8">
        <f t="shared" si="42"/>
        <v>13.5</v>
      </c>
      <c r="H408" s="15">
        <f t="shared" si="43"/>
        <v>0</v>
      </c>
      <c r="I408" s="15" t="s">
        <v>372</v>
      </c>
      <c r="J408" s="10">
        <v>100000000733807</v>
      </c>
      <c r="K408" s="10">
        <v>100000000612693</v>
      </c>
      <c r="L408" s="9" t="s">
        <v>190</v>
      </c>
      <c r="M408" s="9"/>
      <c r="N408" s="9">
        <v>200000</v>
      </c>
      <c r="O408" s="9">
        <v>299999.99</v>
      </c>
      <c r="P408" s="9">
        <v>13.5</v>
      </c>
    </row>
    <row r="409" spans="1:16" hidden="1" x14ac:dyDescent="0.25">
      <c r="A409" s="8" t="str">
        <f t="shared" si="38"/>
        <v>ENT EndoscopyRichard Wolf UK Limited</v>
      </c>
      <c r="B409" s="8" t="str">
        <f>VLOOKUP(J409,'Contract IDs'!A:D,4,0)</f>
        <v>ENT Endoscopy</v>
      </c>
      <c r="C409" s="8" t="str">
        <f>VLOOKUP(K409,'Supplier IDs'!A:C,3,0)</f>
        <v>Richard Wolf UK Limited</v>
      </c>
      <c r="D409" s="8">
        <f t="shared" si="39"/>
        <v>0</v>
      </c>
      <c r="E409" s="8">
        <f t="shared" si="40"/>
        <v>300000</v>
      </c>
      <c r="F409" s="8">
        <f t="shared" si="41"/>
        <v>399999.99</v>
      </c>
      <c r="G409" s="8">
        <f t="shared" si="42"/>
        <v>14.8</v>
      </c>
      <c r="H409" s="15">
        <f t="shared" si="43"/>
        <v>0</v>
      </c>
      <c r="I409" s="15" t="s">
        <v>372</v>
      </c>
      <c r="J409" s="10">
        <v>100000000733807</v>
      </c>
      <c r="K409" s="10">
        <v>100000000612693</v>
      </c>
      <c r="L409" s="9" t="s">
        <v>190</v>
      </c>
      <c r="M409" s="9"/>
      <c r="N409" s="9">
        <v>300000</v>
      </c>
      <c r="O409" s="9">
        <v>399999.99</v>
      </c>
      <c r="P409" s="9">
        <v>14.8</v>
      </c>
    </row>
    <row r="410" spans="1:16" hidden="1" x14ac:dyDescent="0.25">
      <c r="A410" s="8" t="str">
        <f t="shared" si="38"/>
        <v>ENT EndoscopyRichard Wolf UK Limited</v>
      </c>
      <c r="B410" s="8" t="str">
        <f>VLOOKUP(J410,'Contract IDs'!A:D,4,0)</f>
        <v>ENT Endoscopy</v>
      </c>
      <c r="C410" s="8" t="str">
        <f>VLOOKUP(K410,'Supplier IDs'!A:C,3,0)</f>
        <v>Richard Wolf UK Limited</v>
      </c>
      <c r="D410" s="8">
        <f t="shared" si="39"/>
        <v>0</v>
      </c>
      <c r="E410" s="8">
        <f t="shared" si="40"/>
        <v>400000</v>
      </c>
      <c r="F410" s="8">
        <f t="shared" si="41"/>
        <v>499999.99</v>
      </c>
      <c r="G410" s="8">
        <f t="shared" si="42"/>
        <v>18.399999999999999</v>
      </c>
      <c r="H410" s="15">
        <f t="shared" si="43"/>
        <v>0</v>
      </c>
      <c r="I410" s="15" t="s">
        <v>372</v>
      </c>
      <c r="J410" s="10">
        <v>100000000733807</v>
      </c>
      <c r="K410" s="10">
        <v>100000000612693</v>
      </c>
      <c r="L410" s="9" t="s">
        <v>190</v>
      </c>
      <c r="M410" s="9"/>
      <c r="N410" s="9">
        <v>400000</v>
      </c>
      <c r="O410" s="9">
        <v>499999.99</v>
      </c>
      <c r="P410" s="9">
        <v>18.399999999999999</v>
      </c>
    </row>
    <row r="411" spans="1:16" hidden="1" x14ac:dyDescent="0.25">
      <c r="A411" s="8" t="str">
        <f t="shared" si="38"/>
        <v>ENT EndoscopyRichard Wolf UK Limited</v>
      </c>
      <c r="B411" s="8" t="str">
        <f>VLOOKUP(J411,'Contract IDs'!A:D,4,0)</f>
        <v>ENT Endoscopy</v>
      </c>
      <c r="C411" s="8" t="str">
        <f>VLOOKUP(K411,'Supplier IDs'!A:C,3,0)</f>
        <v>Richard Wolf UK Limited</v>
      </c>
      <c r="D411" s="8">
        <f t="shared" si="39"/>
        <v>0</v>
      </c>
      <c r="E411" s="8">
        <f t="shared" si="40"/>
        <v>500000</v>
      </c>
      <c r="F411" s="8">
        <f t="shared" si="41"/>
        <v>100000000</v>
      </c>
      <c r="G411" s="8">
        <f t="shared" si="42"/>
        <v>21</v>
      </c>
      <c r="H411" s="15">
        <f t="shared" si="43"/>
        <v>0</v>
      </c>
      <c r="I411" s="15" t="s">
        <v>372</v>
      </c>
      <c r="J411" s="10">
        <v>100000000733807</v>
      </c>
      <c r="K411" s="10">
        <v>100000000612693</v>
      </c>
      <c r="L411" s="9" t="s">
        <v>190</v>
      </c>
      <c r="M411" s="9"/>
      <c r="N411" s="9">
        <v>500000</v>
      </c>
      <c r="O411" s="9">
        <v>100000000</v>
      </c>
      <c r="P411" s="9">
        <v>21</v>
      </c>
    </row>
    <row r="412" spans="1:16" hidden="1" x14ac:dyDescent="0.25">
      <c r="A412" s="8" t="str">
        <f t="shared" si="38"/>
        <v>ENT EndoscopyD.P. Medical Systems Limited</v>
      </c>
      <c r="B412" s="8" t="str">
        <f>VLOOKUP(J412,'Contract IDs'!A:D,4,0)</f>
        <v>ENT Endoscopy</v>
      </c>
      <c r="C412" s="8" t="str">
        <f>VLOOKUP(K412,'Supplier IDs'!A:C,3,0)</f>
        <v>D.P. Medical Systems Limited</v>
      </c>
      <c r="D412" s="8">
        <f t="shared" si="39"/>
        <v>0</v>
      </c>
      <c r="E412" s="8">
        <f t="shared" si="40"/>
        <v>1</v>
      </c>
      <c r="F412" s="8">
        <f t="shared" si="41"/>
        <v>4999.99</v>
      </c>
      <c r="G412" s="8">
        <f t="shared" si="42"/>
        <v>1</v>
      </c>
      <c r="H412" s="15">
        <f t="shared" si="43"/>
        <v>0</v>
      </c>
      <c r="I412" s="15" t="s">
        <v>372</v>
      </c>
      <c r="J412" s="10">
        <v>100000000733807</v>
      </c>
      <c r="K412" s="10">
        <v>100000000613591</v>
      </c>
      <c r="L412" s="9" t="s">
        <v>190</v>
      </c>
      <c r="M412" s="9"/>
      <c r="N412" s="9">
        <v>1</v>
      </c>
      <c r="O412" s="9">
        <v>4999.99</v>
      </c>
      <c r="P412" s="9">
        <v>1</v>
      </c>
    </row>
    <row r="413" spans="1:16" hidden="1" x14ac:dyDescent="0.25">
      <c r="A413" s="8" t="str">
        <f t="shared" si="38"/>
        <v>ENT EndoscopyD.P. Medical Systems Limited</v>
      </c>
      <c r="B413" s="8" t="str">
        <f>VLOOKUP(J413,'Contract IDs'!A:D,4,0)</f>
        <v>ENT Endoscopy</v>
      </c>
      <c r="C413" s="8" t="str">
        <f>VLOOKUP(K413,'Supplier IDs'!A:C,3,0)</f>
        <v>D.P. Medical Systems Limited</v>
      </c>
      <c r="D413" s="8">
        <f t="shared" si="39"/>
        <v>0</v>
      </c>
      <c r="E413" s="8">
        <f t="shared" si="40"/>
        <v>5000</v>
      </c>
      <c r="F413" s="8">
        <f t="shared" si="41"/>
        <v>9999.99</v>
      </c>
      <c r="G413" s="8">
        <f t="shared" si="42"/>
        <v>1</v>
      </c>
      <c r="H413" s="15">
        <f t="shared" si="43"/>
        <v>0</v>
      </c>
      <c r="I413" s="15" t="s">
        <v>372</v>
      </c>
      <c r="J413" s="10">
        <v>100000000733807</v>
      </c>
      <c r="K413" s="10">
        <v>100000000613591</v>
      </c>
      <c r="L413" s="9" t="s">
        <v>190</v>
      </c>
      <c r="M413" s="9"/>
      <c r="N413" s="9">
        <v>5000</v>
      </c>
      <c r="O413" s="9">
        <v>9999.99</v>
      </c>
      <c r="P413" s="9">
        <v>1</v>
      </c>
    </row>
    <row r="414" spans="1:16" hidden="1" x14ac:dyDescent="0.25">
      <c r="A414" s="8" t="str">
        <f t="shared" si="38"/>
        <v>ENT EndoscopyD.P. Medical Systems Limited</v>
      </c>
      <c r="B414" s="8" t="str">
        <f>VLOOKUP(J414,'Contract IDs'!A:D,4,0)</f>
        <v>ENT Endoscopy</v>
      </c>
      <c r="C414" s="8" t="str">
        <f>VLOOKUP(K414,'Supplier IDs'!A:C,3,0)</f>
        <v>D.P. Medical Systems Limited</v>
      </c>
      <c r="D414" s="8">
        <f t="shared" si="39"/>
        <v>0</v>
      </c>
      <c r="E414" s="8">
        <f t="shared" si="40"/>
        <v>10000</v>
      </c>
      <c r="F414" s="8">
        <f t="shared" si="41"/>
        <v>14999.99</v>
      </c>
      <c r="G414" s="8">
        <f t="shared" si="42"/>
        <v>1</v>
      </c>
      <c r="H414" s="15">
        <f t="shared" si="43"/>
        <v>0</v>
      </c>
      <c r="I414" s="15" t="s">
        <v>372</v>
      </c>
      <c r="J414" s="10">
        <v>100000000733807</v>
      </c>
      <c r="K414" s="10">
        <v>100000000613591</v>
      </c>
      <c r="L414" s="9" t="s">
        <v>190</v>
      </c>
      <c r="M414" s="9"/>
      <c r="N414" s="9">
        <v>10000</v>
      </c>
      <c r="O414" s="9">
        <v>14999.99</v>
      </c>
      <c r="P414" s="9">
        <v>1</v>
      </c>
    </row>
    <row r="415" spans="1:16" hidden="1" x14ac:dyDescent="0.25">
      <c r="A415" s="8" t="str">
        <f t="shared" si="38"/>
        <v>ENT EndoscopyD.P. Medical Systems Limited</v>
      </c>
      <c r="B415" s="8" t="str">
        <f>VLOOKUP(J415,'Contract IDs'!A:D,4,0)</f>
        <v>ENT Endoscopy</v>
      </c>
      <c r="C415" s="8" t="str">
        <f>VLOOKUP(K415,'Supplier IDs'!A:C,3,0)</f>
        <v>D.P. Medical Systems Limited</v>
      </c>
      <c r="D415" s="8">
        <f t="shared" si="39"/>
        <v>0</v>
      </c>
      <c r="E415" s="8">
        <f t="shared" si="40"/>
        <v>15000</v>
      </c>
      <c r="F415" s="8">
        <f t="shared" si="41"/>
        <v>19999.990000000002</v>
      </c>
      <c r="G415" s="8">
        <f t="shared" si="42"/>
        <v>1</v>
      </c>
      <c r="H415" s="15">
        <f t="shared" si="43"/>
        <v>0</v>
      </c>
      <c r="I415" s="15" t="s">
        <v>372</v>
      </c>
      <c r="J415" s="10">
        <v>100000000733807</v>
      </c>
      <c r="K415" s="10">
        <v>100000000613591</v>
      </c>
      <c r="L415" s="9" t="s">
        <v>190</v>
      </c>
      <c r="M415" s="9"/>
      <c r="N415" s="9">
        <v>15000</v>
      </c>
      <c r="O415" s="9">
        <v>19999.990000000002</v>
      </c>
      <c r="P415" s="9">
        <v>1</v>
      </c>
    </row>
    <row r="416" spans="1:16" hidden="1" x14ac:dyDescent="0.25">
      <c r="A416" s="8" t="str">
        <f t="shared" si="38"/>
        <v>ENT EndoscopyD.P. Medical Systems Limited</v>
      </c>
      <c r="B416" s="8" t="str">
        <f>VLOOKUP(J416,'Contract IDs'!A:D,4,0)</f>
        <v>ENT Endoscopy</v>
      </c>
      <c r="C416" s="8" t="str">
        <f>VLOOKUP(K416,'Supplier IDs'!A:C,3,0)</f>
        <v>D.P. Medical Systems Limited</v>
      </c>
      <c r="D416" s="8">
        <f t="shared" si="39"/>
        <v>0</v>
      </c>
      <c r="E416" s="8">
        <f t="shared" si="40"/>
        <v>20000</v>
      </c>
      <c r="F416" s="8">
        <f t="shared" si="41"/>
        <v>24999.99</v>
      </c>
      <c r="G416" s="8">
        <f t="shared" si="42"/>
        <v>1</v>
      </c>
      <c r="H416" s="15">
        <f t="shared" si="43"/>
        <v>0</v>
      </c>
      <c r="I416" s="15" t="s">
        <v>372</v>
      </c>
      <c r="J416" s="10">
        <v>100000000733807</v>
      </c>
      <c r="K416" s="10">
        <v>100000000613591</v>
      </c>
      <c r="L416" s="9" t="s">
        <v>190</v>
      </c>
      <c r="M416" s="9"/>
      <c r="N416" s="9">
        <v>20000</v>
      </c>
      <c r="O416" s="9">
        <v>24999.99</v>
      </c>
      <c r="P416" s="9">
        <v>1</v>
      </c>
    </row>
    <row r="417" spans="1:16" hidden="1" x14ac:dyDescent="0.25">
      <c r="A417" s="8" t="str">
        <f t="shared" si="38"/>
        <v>ENT EndoscopyD.P. Medical Systems Limited</v>
      </c>
      <c r="B417" s="8" t="str">
        <f>VLOOKUP(J417,'Contract IDs'!A:D,4,0)</f>
        <v>ENT Endoscopy</v>
      </c>
      <c r="C417" s="8" t="str">
        <f>VLOOKUP(K417,'Supplier IDs'!A:C,3,0)</f>
        <v>D.P. Medical Systems Limited</v>
      </c>
      <c r="D417" s="8">
        <f t="shared" si="39"/>
        <v>0</v>
      </c>
      <c r="E417" s="8">
        <f t="shared" si="40"/>
        <v>25000</v>
      </c>
      <c r="F417" s="8">
        <f t="shared" si="41"/>
        <v>29999.99</v>
      </c>
      <c r="G417" s="8">
        <f t="shared" si="42"/>
        <v>1</v>
      </c>
      <c r="H417" s="15">
        <f t="shared" si="43"/>
        <v>0</v>
      </c>
      <c r="I417" s="15" t="s">
        <v>372</v>
      </c>
      <c r="J417" s="10">
        <v>100000000733807</v>
      </c>
      <c r="K417" s="10">
        <v>100000000613591</v>
      </c>
      <c r="L417" s="9" t="s">
        <v>190</v>
      </c>
      <c r="M417" s="9"/>
      <c r="N417" s="9">
        <v>25000</v>
      </c>
      <c r="O417" s="9">
        <v>29999.99</v>
      </c>
      <c r="P417" s="9">
        <v>1</v>
      </c>
    </row>
    <row r="418" spans="1:16" hidden="1" x14ac:dyDescent="0.25">
      <c r="A418" s="8" t="str">
        <f t="shared" si="38"/>
        <v>ENT EndoscopyD.P. Medical Systems Limited</v>
      </c>
      <c r="B418" s="8" t="str">
        <f>VLOOKUP(J418,'Contract IDs'!A:D,4,0)</f>
        <v>ENT Endoscopy</v>
      </c>
      <c r="C418" s="8" t="str">
        <f>VLOOKUP(K418,'Supplier IDs'!A:C,3,0)</f>
        <v>D.P. Medical Systems Limited</v>
      </c>
      <c r="D418" s="8">
        <f t="shared" si="39"/>
        <v>0</v>
      </c>
      <c r="E418" s="8">
        <f t="shared" si="40"/>
        <v>30000</v>
      </c>
      <c r="F418" s="8">
        <f t="shared" si="41"/>
        <v>39999.99</v>
      </c>
      <c r="G418" s="8">
        <f t="shared" si="42"/>
        <v>1</v>
      </c>
      <c r="H418" s="15">
        <f t="shared" si="43"/>
        <v>0</v>
      </c>
      <c r="I418" s="15" t="s">
        <v>372</v>
      </c>
      <c r="J418" s="10">
        <v>100000000733807</v>
      </c>
      <c r="K418" s="10">
        <v>100000000613591</v>
      </c>
      <c r="L418" s="9" t="s">
        <v>190</v>
      </c>
      <c r="M418" s="9"/>
      <c r="N418" s="9">
        <v>30000</v>
      </c>
      <c r="O418" s="9">
        <v>39999.99</v>
      </c>
      <c r="P418" s="9">
        <v>1</v>
      </c>
    </row>
    <row r="419" spans="1:16" hidden="1" x14ac:dyDescent="0.25">
      <c r="A419" s="8" t="str">
        <f t="shared" si="38"/>
        <v>ENT EndoscopyD.P. Medical Systems Limited</v>
      </c>
      <c r="B419" s="8" t="str">
        <f>VLOOKUP(J419,'Contract IDs'!A:D,4,0)</f>
        <v>ENT Endoscopy</v>
      </c>
      <c r="C419" s="8" t="str">
        <f>VLOOKUP(K419,'Supplier IDs'!A:C,3,0)</f>
        <v>D.P. Medical Systems Limited</v>
      </c>
      <c r="D419" s="8">
        <f t="shared" si="39"/>
        <v>0</v>
      </c>
      <c r="E419" s="8">
        <f t="shared" si="40"/>
        <v>40000</v>
      </c>
      <c r="F419" s="8">
        <f t="shared" si="41"/>
        <v>49999.99</v>
      </c>
      <c r="G419" s="8">
        <f t="shared" si="42"/>
        <v>1</v>
      </c>
      <c r="H419" s="15">
        <f t="shared" si="43"/>
        <v>0</v>
      </c>
      <c r="I419" s="15" t="s">
        <v>372</v>
      </c>
      <c r="J419" s="10">
        <v>100000000733807</v>
      </c>
      <c r="K419" s="10">
        <v>100000000613591</v>
      </c>
      <c r="L419" s="9" t="s">
        <v>190</v>
      </c>
      <c r="M419" s="9"/>
      <c r="N419" s="9">
        <v>40000</v>
      </c>
      <c r="O419" s="9">
        <v>49999.99</v>
      </c>
      <c r="P419" s="9">
        <v>1</v>
      </c>
    </row>
    <row r="420" spans="1:16" hidden="1" x14ac:dyDescent="0.25">
      <c r="A420" s="8" t="str">
        <f t="shared" si="38"/>
        <v>ENT EndoscopyD.P. Medical Systems Limited</v>
      </c>
      <c r="B420" s="8" t="str">
        <f>VLOOKUP(J420,'Contract IDs'!A:D,4,0)</f>
        <v>ENT Endoscopy</v>
      </c>
      <c r="C420" s="8" t="str">
        <f>VLOOKUP(K420,'Supplier IDs'!A:C,3,0)</f>
        <v>D.P. Medical Systems Limited</v>
      </c>
      <c r="D420" s="8">
        <f t="shared" si="39"/>
        <v>0</v>
      </c>
      <c r="E420" s="8">
        <f t="shared" si="40"/>
        <v>50000</v>
      </c>
      <c r="F420" s="8">
        <f t="shared" si="41"/>
        <v>59999.99</v>
      </c>
      <c r="G420" s="8">
        <f t="shared" si="42"/>
        <v>6</v>
      </c>
      <c r="H420" s="15">
        <f t="shared" si="43"/>
        <v>0</v>
      </c>
      <c r="I420" s="15" t="s">
        <v>372</v>
      </c>
      <c r="J420" s="10">
        <v>100000000733807</v>
      </c>
      <c r="K420" s="10">
        <v>100000000613591</v>
      </c>
      <c r="L420" s="9" t="s">
        <v>190</v>
      </c>
      <c r="M420" s="9"/>
      <c r="N420" s="9">
        <v>50000</v>
      </c>
      <c r="O420" s="9">
        <v>59999.99</v>
      </c>
      <c r="P420" s="9">
        <v>6</v>
      </c>
    </row>
    <row r="421" spans="1:16" hidden="1" x14ac:dyDescent="0.25">
      <c r="A421" s="8" t="str">
        <f t="shared" si="38"/>
        <v>ENT EndoscopyD.P. Medical Systems Limited</v>
      </c>
      <c r="B421" s="8" t="str">
        <f>VLOOKUP(J421,'Contract IDs'!A:D,4,0)</f>
        <v>ENT Endoscopy</v>
      </c>
      <c r="C421" s="8" t="str">
        <f>VLOOKUP(K421,'Supplier IDs'!A:C,3,0)</f>
        <v>D.P. Medical Systems Limited</v>
      </c>
      <c r="D421" s="8">
        <f t="shared" si="39"/>
        <v>0</v>
      </c>
      <c r="E421" s="8">
        <f t="shared" si="40"/>
        <v>60000</v>
      </c>
      <c r="F421" s="8">
        <f t="shared" si="41"/>
        <v>69999.990000000005</v>
      </c>
      <c r="G421" s="8">
        <f t="shared" si="42"/>
        <v>6</v>
      </c>
      <c r="H421" s="15">
        <f t="shared" si="43"/>
        <v>0</v>
      </c>
      <c r="I421" s="15" t="s">
        <v>372</v>
      </c>
      <c r="J421" s="10">
        <v>100000000733807</v>
      </c>
      <c r="K421" s="10">
        <v>100000000613591</v>
      </c>
      <c r="L421" s="9" t="s">
        <v>190</v>
      </c>
      <c r="M421" s="9"/>
      <c r="N421" s="9">
        <v>60000</v>
      </c>
      <c r="O421" s="9">
        <v>69999.990000000005</v>
      </c>
      <c r="P421" s="9">
        <v>6</v>
      </c>
    </row>
    <row r="422" spans="1:16" hidden="1" x14ac:dyDescent="0.25">
      <c r="A422" s="8" t="str">
        <f t="shared" si="38"/>
        <v>ENT EndoscopyD.P. Medical Systems Limited</v>
      </c>
      <c r="B422" s="8" t="str">
        <f>VLOOKUP(J422,'Contract IDs'!A:D,4,0)</f>
        <v>ENT Endoscopy</v>
      </c>
      <c r="C422" s="8" t="str">
        <f>VLOOKUP(K422,'Supplier IDs'!A:C,3,0)</f>
        <v>D.P. Medical Systems Limited</v>
      </c>
      <c r="D422" s="8">
        <f t="shared" si="39"/>
        <v>0</v>
      </c>
      <c r="E422" s="8">
        <f t="shared" si="40"/>
        <v>70000</v>
      </c>
      <c r="F422" s="8">
        <f t="shared" si="41"/>
        <v>79999.990000000005</v>
      </c>
      <c r="G422" s="8">
        <f t="shared" si="42"/>
        <v>6</v>
      </c>
      <c r="H422" s="15">
        <f t="shared" si="43"/>
        <v>0</v>
      </c>
      <c r="I422" s="15" t="s">
        <v>372</v>
      </c>
      <c r="J422" s="10">
        <v>100000000733807</v>
      </c>
      <c r="K422" s="10">
        <v>100000000613591</v>
      </c>
      <c r="L422" s="9" t="s">
        <v>190</v>
      </c>
      <c r="M422" s="9"/>
      <c r="N422" s="9">
        <v>70000</v>
      </c>
      <c r="O422" s="9">
        <v>79999.990000000005</v>
      </c>
      <c r="P422" s="9">
        <v>6</v>
      </c>
    </row>
    <row r="423" spans="1:16" hidden="1" x14ac:dyDescent="0.25">
      <c r="A423" s="8" t="str">
        <f t="shared" si="38"/>
        <v>ENT EndoscopyD.P. Medical Systems Limited</v>
      </c>
      <c r="B423" s="8" t="str">
        <f>VLOOKUP(J423,'Contract IDs'!A:D,4,0)</f>
        <v>ENT Endoscopy</v>
      </c>
      <c r="C423" s="8" t="str">
        <f>VLOOKUP(K423,'Supplier IDs'!A:C,3,0)</f>
        <v>D.P. Medical Systems Limited</v>
      </c>
      <c r="D423" s="8">
        <f t="shared" si="39"/>
        <v>0</v>
      </c>
      <c r="E423" s="8">
        <f t="shared" si="40"/>
        <v>80000</v>
      </c>
      <c r="F423" s="8">
        <f t="shared" si="41"/>
        <v>89999.99</v>
      </c>
      <c r="G423" s="8">
        <f t="shared" si="42"/>
        <v>6</v>
      </c>
      <c r="H423" s="15">
        <f t="shared" si="43"/>
        <v>0</v>
      </c>
      <c r="I423" s="15" t="s">
        <v>372</v>
      </c>
      <c r="J423" s="10">
        <v>100000000733807</v>
      </c>
      <c r="K423" s="10">
        <v>100000000613591</v>
      </c>
      <c r="L423" s="9" t="s">
        <v>190</v>
      </c>
      <c r="M423" s="9"/>
      <c r="N423" s="9">
        <v>80000</v>
      </c>
      <c r="O423" s="9">
        <v>89999.99</v>
      </c>
      <c r="P423" s="9">
        <v>6</v>
      </c>
    </row>
    <row r="424" spans="1:16" hidden="1" x14ac:dyDescent="0.25">
      <c r="A424" s="8" t="str">
        <f t="shared" si="38"/>
        <v>ENT EndoscopyD.P. Medical Systems Limited</v>
      </c>
      <c r="B424" s="8" t="str">
        <f>VLOOKUP(J424,'Contract IDs'!A:D,4,0)</f>
        <v>ENT Endoscopy</v>
      </c>
      <c r="C424" s="8" t="str">
        <f>VLOOKUP(K424,'Supplier IDs'!A:C,3,0)</f>
        <v>D.P. Medical Systems Limited</v>
      </c>
      <c r="D424" s="8">
        <f t="shared" si="39"/>
        <v>0</v>
      </c>
      <c r="E424" s="8">
        <f t="shared" si="40"/>
        <v>90000</v>
      </c>
      <c r="F424" s="8">
        <f t="shared" si="41"/>
        <v>99999.99</v>
      </c>
      <c r="G424" s="8">
        <f t="shared" si="42"/>
        <v>6</v>
      </c>
      <c r="H424" s="15">
        <f t="shared" si="43"/>
        <v>0</v>
      </c>
      <c r="I424" s="15" t="s">
        <v>372</v>
      </c>
      <c r="J424" s="10">
        <v>100000000733807</v>
      </c>
      <c r="K424" s="10">
        <v>100000000613591</v>
      </c>
      <c r="L424" s="9" t="s">
        <v>190</v>
      </c>
      <c r="M424" s="9"/>
      <c r="N424" s="9">
        <v>90000</v>
      </c>
      <c r="O424" s="9">
        <v>99999.99</v>
      </c>
      <c r="P424" s="9">
        <v>6</v>
      </c>
    </row>
    <row r="425" spans="1:16" hidden="1" x14ac:dyDescent="0.25">
      <c r="A425" s="8" t="str">
        <f t="shared" si="38"/>
        <v>ENT EndoscopyD.P. Medical Systems Limited</v>
      </c>
      <c r="B425" s="8" t="str">
        <f>VLOOKUP(J425,'Contract IDs'!A:D,4,0)</f>
        <v>ENT Endoscopy</v>
      </c>
      <c r="C425" s="8" t="str">
        <f>VLOOKUP(K425,'Supplier IDs'!A:C,3,0)</f>
        <v>D.P. Medical Systems Limited</v>
      </c>
      <c r="D425" s="8">
        <f t="shared" si="39"/>
        <v>0</v>
      </c>
      <c r="E425" s="8">
        <f t="shared" si="40"/>
        <v>100000</v>
      </c>
      <c r="F425" s="8">
        <f t="shared" si="41"/>
        <v>149999.99</v>
      </c>
      <c r="G425" s="8">
        <f t="shared" si="42"/>
        <v>8.5</v>
      </c>
      <c r="H425" s="15">
        <f t="shared" si="43"/>
        <v>0</v>
      </c>
      <c r="I425" s="15" t="s">
        <v>372</v>
      </c>
      <c r="J425" s="10">
        <v>100000000733807</v>
      </c>
      <c r="K425" s="10">
        <v>100000000613591</v>
      </c>
      <c r="L425" s="9" t="s">
        <v>190</v>
      </c>
      <c r="M425" s="9"/>
      <c r="N425" s="9">
        <v>100000</v>
      </c>
      <c r="O425" s="9">
        <v>149999.99</v>
      </c>
      <c r="P425" s="9">
        <v>8.5</v>
      </c>
    </row>
    <row r="426" spans="1:16" hidden="1" x14ac:dyDescent="0.25">
      <c r="A426" s="8" t="str">
        <f t="shared" si="38"/>
        <v>ENT EndoscopyD.P. Medical Systems Limited</v>
      </c>
      <c r="B426" s="8" t="str">
        <f>VLOOKUP(J426,'Contract IDs'!A:D,4,0)</f>
        <v>ENT Endoscopy</v>
      </c>
      <c r="C426" s="8" t="str">
        <f>VLOOKUP(K426,'Supplier IDs'!A:C,3,0)</f>
        <v>D.P. Medical Systems Limited</v>
      </c>
      <c r="D426" s="8">
        <f t="shared" si="39"/>
        <v>0</v>
      </c>
      <c r="E426" s="8">
        <f t="shared" si="40"/>
        <v>150000</v>
      </c>
      <c r="F426" s="8">
        <f t="shared" si="41"/>
        <v>199999.99</v>
      </c>
      <c r="G426" s="8">
        <f t="shared" si="42"/>
        <v>8.5</v>
      </c>
      <c r="H426" s="15">
        <f t="shared" si="43"/>
        <v>0</v>
      </c>
      <c r="I426" s="15" t="s">
        <v>372</v>
      </c>
      <c r="J426" s="10">
        <v>100000000733807</v>
      </c>
      <c r="K426" s="10">
        <v>100000000613591</v>
      </c>
      <c r="L426" s="9" t="s">
        <v>190</v>
      </c>
      <c r="M426" s="9"/>
      <c r="N426" s="9">
        <v>150000</v>
      </c>
      <c r="O426" s="9">
        <v>199999.99</v>
      </c>
      <c r="P426" s="9">
        <v>8.5</v>
      </c>
    </row>
    <row r="427" spans="1:16" hidden="1" x14ac:dyDescent="0.25">
      <c r="A427" s="8" t="str">
        <f t="shared" si="38"/>
        <v>ENT EndoscopyD.P. Medical Systems Limited</v>
      </c>
      <c r="B427" s="8" t="str">
        <f>VLOOKUP(J427,'Contract IDs'!A:D,4,0)</f>
        <v>ENT Endoscopy</v>
      </c>
      <c r="C427" s="8" t="str">
        <f>VLOOKUP(K427,'Supplier IDs'!A:C,3,0)</f>
        <v>D.P. Medical Systems Limited</v>
      </c>
      <c r="D427" s="8">
        <f t="shared" si="39"/>
        <v>0</v>
      </c>
      <c r="E427" s="8">
        <f t="shared" si="40"/>
        <v>200000</v>
      </c>
      <c r="F427" s="8">
        <f t="shared" si="41"/>
        <v>299999.99</v>
      </c>
      <c r="G427" s="8">
        <f t="shared" si="42"/>
        <v>8.5</v>
      </c>
      <c r="H427" s="15">
        <f t="shared" si="43"/>
        <v>0</v>
      </c>
      <c r="I427" s="15" t="s">
        <v>372</v>
      </c>
      <c r="J427" s="10">
        <v>100000000733807</v>
      </c>
      <c r="K427" s="10">
        <v>100000000613591</v>
      </c>
      <c r="L427" s="9" t="s">
        <v>190</v>
      </c>
      <c r="M427" s="9"/>
      <c r="N427" s="9">
        <v>200000</v>
      </c>
      <c r="O427" s="9">
        <v>299999.99</v>
      </c>
      <c r="P427" s="9">
        <v>8.5</v>
      </c>
    </row>
    <row r="428" spans="1:16" hidden="1" x14ac:dyDescent="0.25">
      <c r="A428" s="8" t="str">
        <f t="shared" si="38"/>
        <v>ENT EndoscopyD.P. Medical Systems Limited</v>
      </c>
      <c r="B428" s="8" t="str">
        <f>VLOOKUP(J428,'Contract IDs'!A:D,4,0)</f>
        <v>ENT Endoscopy</v>
      </c>
      <c r="C428" s="8" t="str">
        <f>VLOOKUP(K428,'Supplier IDs'!A:C,3,0)</f>
        <v>D.P. Medical Systems Limited</v>
      </c>
      <c r="D428" s="8">
        <f t="shared" si="39"/>
        <v>0</v>
      </c>
      <c r="E428" s="8">
        <f t="shared" si="40"/>
        <v>300000</v>
      </c>
      <c r="F428" s="8">
        <f t="shared" si="41"/>
        <v>399999.99</v>
      </c>
      <c r="G428" s="8">
        <f t="shared" si="42"/>
        <v>8.5</v>
      </c>
      <c r="H428" s="15">
        <f t="shared" si="43"/>
        <v>0</v>
      </c>
      <c r="I428" s="15" t="s">
        <v>372</v>
      </c>
      <c r="J428" s="10">
        <v>100000000733807</v>
      </c>
      <c r="K428" s="10">
        <v>100000000613591</v>
      </c>
      <c r="L428" s="9" t="s">
        <v>190</v>
      </c>
      <c r="M428" s="9"/>
      <c r="N428" s="9">
        <v>300000</v>
      </c>
      <c r="O428" s="9">
        <v>399999.99</v>
      </c>
      <c r="P428" s="9">
        <v>8.5</v>
      </c>
    </row>
    <row r="429" spans="1:16" hidden="1" x14ac:dyDescent="0.25">
      <c r="A429" s="8" t="str">
        <f t="shared" si="38"/>
        <v>ENT EndoscopyD.P. Medical Systems Limited</v>
      </c>
      <c r="B429" s="8" t="str">
        <f>VLOOKUP(J429,'Contract IDs'!A:D,4,0)</f>
        <v>ENT Endoscopy</v>
      </c>
      <c r="C429" s="8" t="str">
        <f>VLOOKUP(K429,'Supplier IDs'!A:C,3,0)</f>
        <v>D.P. Medical Systems Limited</v>
      </c>
      <c r="D429" s="8">
        <f t="shared" si="39"/>
        <v>0</v>
      </c>
      <c r="E429" s="8">
        <f t="shared" si="40"/>
        <v>400000</v>
      </c>
      <c r="F429" s="8">
        <f t="shared" si="41"/>
        <v>499999.99</v>
      </c>
      <c r="G429" s="8">
        <f t="shared" si="42"/>
        <v>8.5</v>
      </c>
      <c r="H429" s="15">
        <f t="shared" si="43"/>
        <v>0</v>
      </c>
      <c r="I429" s="15" t="s">
        <v>372</v>
      </c>
      <c r="J429" s="10">
        <v>100000000733807</v>
      </c>
      <c r="K429" s="10">
        <v>100000000613591</v>
      </c>
      <c r="L429" s="9" t="s">
        <v>190</v>
      </c>
      <c r="M429" s="9"/>
      <c r="N429" s="9">
        <v>400000</v>
      </c>
      <c r="O429" s="9">
        <v>499999.99</v>
      </c>
      <c r="P429" s="9">
        <v>8.5</v>
      </c>
    </row>
    <row r="430" spans="1:16" hidden="1" x14ac:dyDescent="0.25">
      <c r="A430" s="8" t="str">
        <f t="shared" si="38"/>
        <v>ENT EndoscopyD.P. Medical Systems Limited</v>
      </c>
      <c r="B430" s="8" t="str">
        <f>VLOOKUP(J430,'Contract IDs'!A:D,4,0)</f>
        <v>ENT Endoscopy</v>
      </c>
      <c r="C430" s="8" t="str">
        <f>VLOOKUP(K430,'Supplier IDs'!A:C,3,0)</f>
        <v>D.P. Medical Systems Limited</v>
      </c>
      <c r="D430" s="8">
        <f t="shared" si="39"/>
        <v>0</v>
      </c>
      <c r="E430" s="8">
        <f t="shared" si="40"/>
        <v>500000</v>
      </c>
      <c r="F430" s="8">
        <f t="shared" si="41"/>
        <v>99999999.989999995</v>
      </c>
      <c r="G430" s="8">
        <f t="shared" si="42"/>
        <v>8.5</v>
      </c>
      <c r="H430" s="15">
        <f t="shared" si="43"/>
        <v>0</v>
      </c>
      <c r="I430" s="15" t="s">
        <v>372</v>
      </c>
      <c r="J430" s="10">
        <v>100000000733807</v>
      </c>
      <c r="K430" s="10">
        <v>100000000613591</v>
      </c>
      <c r="L430" s="9" t="s">
        <v>190</v>
      </c>
      <c r="M430" s="9"/>
      <c r="N430" s="9">
        <v>500000</v>
      </c>
      <c r="O430" s="9">
        <v>99999999.989999995</v>
      </c>
      <c r="P430" s="9">
        <v>8.5</v>
      </c>
    </row>
    <row r="431" spans="1:16" hidden="1" x14ac:dyDescent="0.25">
      <c r="A431" s="8" t="str">
        <f t="shared" si="38"/>
        <v>Flexible Endoscopy 2022Creo Medical UK Limited</v>
      </c>
      <c r="B431" s="8" t="str">
        <f>VLOOKUP(J431,'Contract IDs'!A:D,4,0)</f>
        <v>Flexible Endoscopy 2022</v>
      </c>
      <c r="C431" s="8" t="str">
        <f>VLOOKUP(K431,'Supplier IDs'!A:C,3,0)</f>
        <v>Creo Medical UK Limited</v>
      </c>
      <c r="D431" s="8">
        <f t="shared" si="39"/>
        <v>0</v>
      </c>
      <c r="E431" s="8">
        <f t="shared" si="40"/>
        <v>0</v>
      </c>
      <c r="F431" s="8">
        <f t="shared" si="41"/>
        <v>49999.99</v>
      </c>
      <c r="G431" s="8">
        <f t="shared" si="42"/>
        <v>0</v>
      </c>
      <c r="H431" s="15">
        <f t="shared" si="43"/>
        <v>0</v>
      </c>
      <c r="I431" s="15" t="s">
        <v>372</v>
      </c>
      <c r="J431" s="10">
        <v>300000111321704</v>
      </c>
      <c r="K431" s="10">
        <v>100000000612076</v>
      </c>
      <c r="L431" s="9" t="s">
        <v>533</v>
      </c>
      <c r="M431" s="9"/>
      <c r="N431" s="9">
        <v>0</v>
      </c>
      <c r="O431" s="9">
        <v>49999.99</v>
      </c>
      <c r="P431" s="9">
        <v>0</v>
      </c>
    </row>
    <row r="432" spans="1:16" hidden="1" x14ac:dyDescent="0.25">
      <c r="A432" s="8" t="str">
        <f t="shared" si="38"/>
        <v>Flexible Endoscopy 2022Creo Medical UK Limited</v>
      </c>
      <c r="B432" s="8" t="str">
        <f>VLOOKUP(J432,'Contract IDs'!A:D,4,0)</f>
        <v>Flexible Endoscopy 2022</v>
      </c>
      <c r="C432" s="8" t="str">
        <f>VLOOKUP(K432,'Supplier IDs'!A:C,3,0)</f>
        <v>Creo Medical UK Limited</v>
      </c>
      <c r="D432" s="8">
        <f t="shared" si="39"/>
        <v>0</v>
      </c>
      <c r="E432" s="8">
        <f t="shared" si="40"/>
        <v>50000</v>
      </c>
      <c r="F432" s="8">
        <f t="shared" si="41"/>
        <v>99999.99</v>
      </c>
      <c r="G432" s="8">
        <f t="shared" si="42"/>
        <v>1</v>
      </c>
      <c r="H432" s="15">
        <f t="shared" si="43"/>
        <v>0</v>
      </c>
      <c r="I432" s="15" t="s">
        <v>372</v>
      </c>
      <c r="J432" s="10">
        <v>300000111321704</v>
      </c>
      <c r="K432" s="10">
        <v>100000000612076</v>
      </c>
      <c r="L432" s="9" t="s">
        <v>533</v>
      </c>
      <c r="M432" s="9"/>
      <c r="N432" s="9">
        <v>50000</v>
      </c>
      <c r="O432" s="9">
        <v>99999.99</v>
      </c>
      <c r="P432" s="9">
        <v>1</v>
      </c>
    </row>
    <row r="433" spans="1:16" hidden="1" x14ac:dyDescent="0.25">
      <c r="A433" s="8" t="str">
        <f t="shared" si="38"/>
        <v>Flexible Endoscopy 2022Creo Medical UK Limited</v>
      </c>
      <c r="B433" s="8" t="str">
        <f>VLOOKUP(J433,'Contract IDs'!A:D,4,0)</f>
        <v>Flexible Endoscopy 2022</v>
      </c>
      <c r="C433" s="8" t="str">
        <f>VLOOKUP(K433,'Supplier IDs'!A:C,3,0)</f>
        <v>Creo Medical UK Limited</v>
      </c>
      <c r="D433" s="8">
        <f t="shared" si="39"/>
        <v>0</v>
      </c>
      <c r="E433" s="8">
        <f t="shared" si="40"/>
        <v>100000</v>
      </c>
      <c r="F433" s="8">
        <f t="shared" si="41"/>
        <v>149999.99</v>
      </c>
      <c r="G433" s="8">
        <f t="shared" si="42"/>
        <v>2</v>
      </c>
      <c r="H433" s="15">
        <f t="shared" si="43"/>
        <v>0</v>
      </c>
      <c r="I433" s="15" t="s">
        <v>372</v>
      </c>
      <c r="J433" s="10">
        <v>300000111321704</v>
      </c>
      <c r="K433" s="10">
        <v>100000000612076</v>
      </c>
      <c r="L433" s="9" t="s">
        <v>533</v>
      </c>
      <c r="M433" s="9"/>
      <c r="N433" s="9">
        <v>100000</v>
      </c>
      <c r="O433" s="9">
        <v>149999.99</v>
      </c>
      <c r="P433" s="9">
        <v>2</v>
      </c>
    </row>
    <row r="434" spans="1:16" hidden="1" x14ac:dyDescent="0.25">
      <c r="A434" s="8" t="str">
        <f t="shared" si="38"/>
        <v>Flexible Endoscopy 2022Creo Medical UK Limited</v>
      </c>
      <c r="B434" s="8" t="str">
        <f>VLOOKUP(J434,'Contract IDs'!A:D,4,0)</f>
        <v>Flexible Endoscopy 2022</v>
      </c>
      <c r="C434" s="8" t="str">
        <f>VLOOKUP(K434,'Supplier IDs'!A:C,3,0)</f>
        <v>Creo Medical UK Limited</v>
      </c>
      <c r="D434" s="8">
        <f t="shared" si="39"/>
        <v>0</v>
      </c>
      <c r="E434" s="8">
        <f t="shared" si="40"/>
        <v>150000</v>
      </c>
      <c r="F434" s="8">
        <f t="shared" si="41"/>
        <v>199999.99</v>
      </c>
      <c r="G434" s="8">
        <f t="shared" si="42"/>
        <v>2</v>
      </c>
      <c r="H434" s="15">
        <f t="shared" si="43"/>
        <v>0</v>
      </c>
      <c r="I434" s="15" t="s">
        <v>372</v>
      </c>
      <c r="J434" s="10">
        <v>300000111321704</v>
      </c>
      <c r="K434" s="10">
        <v>100000000612076</v>
      </c>
      <c r="L434" s="9" t="s">
        <v>533</v>
      </c>
      <c r="M434" s="9"/>
      <c r="N434" s="9">
        <v>150000</v>
      </c>
      <c r="O434" s="9">
        <v>199999.99</v>
      </c>
      <c r="P434" s="9">
        <v>2</v>
      </c>
    </row>
    <row r="435" spans="1:16" hidden="1" x14ac:dyDescent="0.25">
      <c r="A435" s="8" t="str">
        <f t="shared" si="38"/>
        <v>Flexible Endoscopy 2022Creo Medical UK Limited</v>
      </c>
      <c r="B435" s="8" t="str">
        <f>VLOOKUP(J435,'Contract IDs'!A:D,4,0)</f>
        <v>Flexible Endoscopy 2022</v>
      </c>
      <c r="C435" s="8" t="str">
        <f>VLOOKUP(K435,'Supplier IDs'!A:C,3,0)</f>
        <v>Creo Medical UK Limited</v>
      </c>
      <c r="D435" s="8">
        <f t="shared" si="39"/>
        <v>0</v>
      </c>
      <c r="E435" s="8">
        <f t="shared" si="40"/>
        <v>200000</v>
      </c>
      <c r="F435" s="8">
        <f t="shared" si="41"/>
        <v>249999.99</v>
      </c>
      <c r="G435" s="8">
        <f t="shared" si="42"/>
        <v>3</v>
      </c>
      <c r="H435" s="15">
        <f t="shared" si="43"/>
        <v>0</v>
      </c>
      <c r="I435" s="15" t="s">
        <v>372</v>
      </c>
      <c r="J435" s="10">
        <v>300000111321704</v>
      </c>
      <c r="K435" s="10">
        <v>100000000612076</v>
      </c>
      <c r="L435" s="9" t="s">
        <v>533</v>
      </c>
      <c r="M435" s="9"/>
      <c r="N435" s="9">
        <v>200000</v>
      </c>
      <c r="O435" s="9">
        <v>249999.99</v>
      </c>
      <c r="P435" s="9">
        <v>3</v>
      </c>
    </row>
    <row r="436" spans="1:16" hidden="1" x14ac:dyDescent="0.25">
      <c r="A436" s="8" t="str">
        <f t="shared" si="38"/>
        <v>Flexible Endoscopy 2022Creo Medical UK Limited</v>
      </c>
      <c r="B436" s="8" t="str">
        <f>VLOOKUP(J436,'Contract IDs'!A:D,4,0)</f>
        <v>Flexible Endoscopy 2022</v>
      </c>
      <c r="C436" s="8" t="str">
        <f>VLOOKUP(K436,'Supplier IDs'!A:C,3,0)</f>
        <v>Creo Medical UK Limited</v>
      </c>
      <c r="D436" s="8">
        <f t="shared" si="39"/>
        <v>0</v>
      </c>
      <c r="E436" s="8">
        <f t="shared" si="40"/>
        <v>250000</v>
      </c>
      <c r="F436" s="8">
        <f t="shared" si="41"/>
        <v>299999.99</v>
      </c>
      <c r="G436" s="8">
        <f t="shared" si="42"/>
        <v>3</v>
      </c>
      <c r="H436" s="15">
        <f t="shared" si="43"/>
        <v>0</v>
      </c>
      <c r="I436" s="15" t="s">
        <v>372</v>
      </c>
      <c r="J436" s="10">
        <v>300000111321704</v>
      </c>
      <c r="K436" s="10">
        <v>100000000612076</v>
      </c>
      <c r="L436" s="9" t="s">
        <v>533</v>
      </c>
      <c r="M436" s="9"/>
      <c r="N436" s="9">
        <v>250000</v>
      </c>
      <c r="O436" s="9">
        <v>299999.99</v>
      </c>
      <c r="P436" s="9">
        <v>3</v>
      </c>
    </row>
    <row r="437" spans="1:16" hidden="1" x14ac:dyDescent="0.25">
      <c r="A437" s="8" t="str">
        <f t="shared" si="38"/>
        <v>Flexible Endoscopy 2022Creo Medical UK Limited</v>
      </c>
      <c r="B437" s="8" t="str">
        <f>VLOOKUP(J437,'Contract IDs'!A:D,4,0)</f>
        <v>Flexible Endoscopy 2022</v>
      </c>
      <c r="C437" s="8" t="str">
        <f>VLOOKUP(K437,'Supplier IDs'!A:C,3,0)</f>
        <v>Creo Medical UK Limited</v>
      </c>
      <c r="D437" s="8">
        <f t="shared" si="39"/>
        <v>0</v>
      </c>
      <c r="E437" s="8">
        <f t="shared" si="40"/>
        <v>300000</v>
      </c>
      <c r="F437" s="8">
        <f t="shared" si="41"/>
        <v>349999.99</v>
      </c>
      <c r="G437" s="8">
        <f t="shared" si="42"/>
        <v>3</v>
      </c>
      <c r="H437" s="15">
        <f t="shared" si="43"/>
        <v>0</v>
      </c>
      <c r="I437" s="15" t="s">
        <v>372</v>
      </c>
      <c r="J437" s="10">
        <v>300000111321704</v>
      </c>
      <c r="K437" s="10">
        <v>100000000612076</v>
      </c>
      <c r="L437" s="9" t="s">
        <v>533</v>
      </c>
      <c r="M437" s="9"/>
      <c r="N437" s="9">
        <v>300000</v>
      </c>
      <c r="O437" s="9">
        <v>349999.99</v>
      </c>
      <c r="P437" s="9">
        <v>3</v>
      </c>
    </row>
    <row r="438" spans="1:16" hidden="1" x14ac:dyDescent="0.25">
      <c r="A438" s="8" t="str">
        <f t="shared" si="38"/>
        <v>Flexible Endoscopy 2022Creo Medical UK Limited</v>
      </c>
      <c r="B438" s="8" t="str">
        <f>VLOOKUP(J438,'Contract IDs'!A:D,4,0)</f>
        <v>Flexible Endoscopy 2022</v>
      </c>
      <c r="C438" s="8" t="str">
        <f>VLOOKUP(K438,'Supplier IDs'!A:C,3,0)</f>
        <v>Creo Medical UK Limited</v>
      </c>
      <c r="D438" s="8">
        <f t="shared" si="39"/>
        <v>0</v>
      </c>
      <c r="E438" s="8">
        <f t="shared" si="40"/>
        <v>350000</v>
      </c>
      <c r="F438" s="8">
        <f t="shared" si="41"/>
        <v>499999.99</v>
      </c>
      <c r="G438" s="8">
        <f t="shared" si="42"/>
        <v>3</v>
      </c>
      <c r="H438" s="15">
        <f t="shared" si="43"/>
        <v>0</v>
      </c>
      <c r="I438" s="15" t="s">
        <v>372</v>
      </c>
      <c r="J438" s="10">
        <v>300000111321704</v>
      </c>
      <c r="K438" s="10">
        <v>100000000612076</v>
      </c>
      <c r="L438" s="9" t="s">
        <v>533</v>
      </c>
      <c r="M438" s="9"/>
      <c r="N438" s="9">
        <v>350000</v>
      </c>
      <c r="O438" s="9">
        <v>499999.99</v>
      </c>
      <c r="P438" s="9">
        <v>3</v>
      </c>
    </row>
    <row r="439" spans="1:16" hidden="1" x14ac:dyDescent="0.25">
      <c r="A439" s="8" t="str">
        <f t="shared" si="38"/>
        <v>Flexible Endoscopy 2022Creo Medical UK Limited</v>
      </c>
      <c r="B439" s="8" t="str">
        <f>VLOOKUP(J439,'Contract IDs'!A:D,4,0)</f>
        <v>Flexible Endoscopy 2022</v>
      </c>
      <c r="C439" s="8" t="str">
        <f>VLOOKUP(K439,'Supplier IDs'!A:C,3,0)</f>
        <v>Creo Medical UK Limited</v>
      </c>
      <c r="D439" s="8">
        <f t="shared" si="39"/>
        <v>0</v>
      </c>
      <c r="E439" s="8">
        <f t="shared" si="40"/>
        <v>500000</v>
      </c>
      <c r="F439" s="8">
        <f t="shared" si="41"/>
        <v>749999.99</v>
      </c>
      <c r="G439" s="8">
        <f t="shared" si="42"/>
        <v>5</v>
      </c>
      <c r="H439" s="15">
        <f t="shared" si="43"/>
        <v>0</v>
      </c>
      <c r="I439" s="15" t="s">
        <v>372</v>
      </c>
      <c r="J439" s="10">
        <v>300000111321704</v>
      </c>
      <c r="K439" s="10">
        <v>100000000612076</v>
      </c>
      <c r="L439" s="9" t="s">
        <v>533</v>
      </c>
      <c r="M439" s="9"/>
      <c r="N439" s="9">
        <v>500000</v>
      </c>
      <c r="O439" s="9">
        <v>749999.99</v>
      </c>
      <c r="P439" s="9">
        <v>5</v>
      </c>
    </row>
    <row r="440" spans="1:16" hidden="1" x14ac:dyDescent="0.25">
      <c r="A440" s="8" t="str">
        <f t="shared" si="38"/>
        <v>Flexible Endoscopy 2022Creo Medical UK Limited</v>
      </c>
      <c r="B440" s="8" t="str">
        <f>VLOOKUP(J440,'Contract IDs'!A:D,4,0)</f>
        <v>Flexible Endoscopy 2022</v>
      </c>
      <c r="C440" s="8" t="str">
        <f>VLOOKUP(K440,'Supplier IDs'!A:C,3,0)</f>
        <v>Creo Medical UK Limited</v>
      </c>
      <c r="D440" s="8">
        <f t="shared" si="39"/>
        <v>0</v>
      </c>
      <c r="E440" s="8">
        <f t="shared" si="40"/>
        <v>750000</v>
      </c>
      <c r="F440" s="8">
        <f t="shared" si="41"/>
        <v>999999.99</v>
      </c>
      <c r="G440" s="8">
        <f t="shared" si="42"/>
        <v>5</v>
      </c>
      <c r="H440" s="15">
        <f t="shared" si="43"/>
        <v>0</v>
      </c>
      <c r="I440" s="15" t="s">
        <v>372</v>
      </c>
      <c r="J440" s="10">
        <v>300000111321704</v>
      </c>
      <c r="K440" s="10">
        <v>100000000612076</v>
      </c>
      <c r="L440" s="9" t="s">
        <v>533</v>
      </c>
      <c r="M440" s="9"/>
      <c r="N440" s="9">
        <v>750000</v>
      </c>
      <c r="O440" s="9">
        <v>999999.99</v>
      </c>
      <c r="P440" s="9">
        <v>5</v>
      </c>
    </row>
    <row r="441" spans="1:16" hidden="1" x14ac:dyDescent="0.25">
      <c r="A441" s="8" t="str">
        <f t="shared" si="38"/>
        <v>Flexible Endoscopy 2022Creo Medical UK Limited</v>
      </c>
      <c r="B441" s="8" t="str">
        <f>VLOOKUP(J441,'Contract IDs'!A:D,4,0)</f>
        <v>Flexible Endoscopy 2022</v>
      </c>
      <c r="C441" s="8" t="str">
        <f>VLOOKUP(K441,'Supplier IDs'!A:C,3,0)</f>
        <v>Creo Medical UK Limited</v>
      </c>
      <c r="D441" s="8">
        <f t="shared" si="39"/>
        <v>0</v>
      </c>
      <c r="E441" s="8">
        <f t="shared" si="40"/>
        <v>1000000</v>
      </c>
      <c r="F441" s="8">
        <f t="shared" si="41"/>
        <v>1499999.99</v>
      </c>
      <c r="G441" s="8">
        <f t="shared" si="42"/>
        <v>5</v>
      </c>
      <c r="H441" s="15">
        <f t="shared" si="43"/>
        <v>0</v>
      </c>
      <c r="I441" s="15" t="s">
        <v>372</v>
      </c>
      <c r="J441" s="10">
        <v>300000111321704</v>
      </c>
      <c r="K441" s="10">
        <v>100000000612076</v>
      </c>
      <c r="L441" s="9" t="s">
        <v>533</v>
      </c>
      <c r="M441" s="9"/>
      <c r="N441" s="9">
        <v>1000000</v>
      </c>
      <c r="O441" s="9">
        <v>1499999.99</v>
      </c>
      <c r="P441" s="9">
        <v>5</v>
      </c>
    </row>
    <row r="442" spans="1:16" hidden="1" x14ac:dyDescent="0.25">
      <c r="A442" s="8" t="str">
        <f t="shared" si="38"/>
        <v>Flexible Endoscopy 2022Creo Medical UK Limited</v>
      </c>
      <c r="B442" s="8" t="str">
        <f>VLOOKUP(J442,'Contract IDs'!A:D,4,0)</f>
        <v>Flexible Endoscopy 2022</v>
      </c>
      <c r="C442" s="8" t="str">
        <f>VLOOKUP(K442,'Supplier IDs'!A:C,3,0)</f>
        <v>Creo Medical UK Limited</v>
      </c>
      <c r="D442" s="8">
        <f t="shared" si="39"/>
        <v>0</v>
      </c>
      <c r="E442" s="8">
        <f t="shared" si="40"/>
        <v>1500000</v>
      </c>
      <c r="F442" s="8">
        <f t="shared" si="41"/>
        <v>1999999.99</v>
      </c>
      <c r="G442" s="8">
        <f t="shared" si="42"/>
        <v>5</v>
      </c>
      <c r="H442" s="15">
        <f t="shared" si="43"/>
        <v>0</v>
      </c>
      <c r="I442" s="15" t="s">
        <v>372</v>
      </c>
      <c r="J442" s="10">
        <v>300000111321704</v>
      </c>
      <c r="K442" s="10">
        <v>100000000612076</v>
      </c>
      <c r="L442" s="9" t="s">
        <v>533</v>
      </c>
      <c r="M442" s="9"/>
      <c r="N442" s="9">
        <v>1500000</v>
      </c>
      <c r="O442" s="9">
        <v>1999999.99</v>
      </c>
      <c r="P442" s="9">
        <v>5</v>
      </c>
    </row>
    <row r="443" spans="1:16" hidden="1" x14ac:dyDescent="0.25">
      <c r="A443" s="8" t="str">
        <f t="shared" si="38"/>
        <v>Flexible Endoscopy 2022Creo Medical UK Limited</v>
      </c>
      <c r="B443" s="8" t="str">
        <f>VLOOKUP(J443,'Contract IDs'!A:D,4,0)</f>
        <v>Flexible Endoscopy 2022</v>
      </c>
      <c r="C443" s="8" t="str">
        <f>VLOOKUP(K443,'Supplier IDs'!A:C,3,0)</f>
        <v>Creo Medical UK Limited</v>
      </c>
      <c r="D443" s="8">
        <f t="shared" si="39"/>
        <v>0</v>
      </c>
      <c r="E443" s="8">
        <f t="shared" si="40"/>
        <v>2000000</v>
      </c>
      <c r="F443" s="8">
        <f t="shared" si="41"/>
        <v>2499999.9900000002</v>
      </c>
      <c r="G443" s="8">
        <f t="shared" si="42"/>
        <v>5</v>
      </c>
      <c r="H443" s="15">
        <f t="shared" si="43"/>
        <v>0</v>
      </c>
      <c r="I443" s="15" t="s">
        <v>372</v>
      </c>
      <c r="J443" s="10">
        <v>300000111321704</v>
      </c>
      <c r="K443" s="10">
        <v>100000000612076</v>
      </c>
      <c r="L443" s="9" t="s">
        <v>533</v>
      </c>
      <c r="M443" s="9"/>
      <c r="N443" s="9">
        <v>2000000</v>
      </c>
      <c r="O443" s="9">
        <v>2499999.9900000002</v>
      </c>
      <c r="P443" s="9">
        <v>5</v>
      </c>
    </row>
    <row r="444" spans="1:16" hidden="1" x14ac:dyDescent="0.25">
      <c r="A444" s="8" t="str">
        <f t="shared" si="38"/>
        <v>Flexible Endoscopy 2022Creo Medical UK Limited</v>
      </c>
      <c r="B444" s="8" t="str">
        <f>VLOOKUP(J444,'Contract IDs'!A:D,4,0)</f>
        <v>Flexible Endoscopy 2022</v>
      </c>
      <c r="C444" s="8" t="str">
        <f>VLOOKUP(K444,'Supplier IDs'!A:C,3,0)</f>
        <v>Creo Medical UK Limited</v>
      </c>
      <c r="D444" s="8">
        <f t="shared" si="39"/>
        <v>0</v>
      </c>
      <c r="E444" s="8">
        <f t="shared" si="40"/>
        <v>2500000</v>
      </c>
      <c r="F444" s="8">
        <f t="shared" si="41"/>
        <v>2999999.99</v>
      </c>
      <c r="G444" s="8">
        <f t="shared" si="42"/>
        <v>5</v>
      </c>
      <c r="H444" s="15">
        <f t="shared" si="43"/>
        <v>0</v>
      </c>
      <c r="I444" s="15" t="s">
        <v>372</v>
      </c>
      <c r="J444" s="10">
        <v>300000111321704</v>
      </c>
      <c r="K444" s="10">
        <v>100000000612076</v>
      </c>
      <c r="L444" s="9" t="s">
        <v>533</v>
      </c>
      <c r="M444" s="9"/>
      <c r="N444" s="9">
        <v>2500000</v>
      </c>
      <c r="O444" s="9">
        <v>2999999.99</v>
      </c>
      <c r="P444" s="9">
        <v>5</v>
      </c>
    </row>
    <row r="445" spans="1:16" hidden="1" x14ac:dyDescent="0.25">
      <c r="A445" s="8" t="str">
        <f t="shared" si="38"/>
        <v>Flexible Endoscopy 2022Creo Medical UK Limited</v>
      </c>
      <c r="B445" s="8" t="str">
        <f>VLOOKUP(J445,'Contract IDs'!A:D,4,0)</f>
        <v>Flexible Endoscopy 2022</v>
      </c>
      <c r="C445" s="8" t="str">
        <f>VLOOKUP(K445,'Supplier IDs'!A:C,3,0)</f>
        <v>Creo Medical UK Limited</v>
      </c>
      <c r="D445" s="8">
        <f t="shared" si="39"/>
        <v>0</v>
      </c>
      <c r="E445" s="8">
        <f t="shared" si="40"/>
        <v>3000000</v>
      </c>
      <c r="F445" s="8">
        <f t="shared" si="41"/>
        <v>3499999.99</v>
      </c>
      <c r="G445" s="8">
        <f t="shared" si="42"/>
        <v>5</v>
      </c>
      <c r="H445" s="15">
        <f t="shared" si="43"/>
        <v>0</v>
      </c>
      <c r="I445" s="15" t="s">
        <v>372</v>
      </c>
      <c r="J445" s="10">
        <v>300000111321704</v>
      </c>
      <c r="K445" s="10">
        <v>100000000612076</v>
      </c>
      <c r="L445" s="9" t="s">
        <v>533</v>
      </c>
      <c r="M445" s="9"/>
      <c r="N445" s="9">
        <v>3000000</v>
      </c>
      <c r="O445" s="9">
        <v>3499999.99</v>
      </c>
      <c r="P445" s="9">
        <v>5</v>
      </c>
    </row>
    <row r="446" spans="1:16" hidden="1" x14ac:dyDescent="0.25">
      <c r="A446" s="8" t="str">
        <f t="shared" si="38"/>
        <v>Flexible Endoscopy 2022Creo Medical UK Limited</v>
      </c>
      <c r="B446" s="8" t="str">
        <f>VLOOKUP(J446,'Contract IDs'!A:D,4,0)</f>
        <v>Flexible Endoscopy 2022</v>
      </c>
      <c r="C446" s="8" t="str">
        <f>VLOOKUP(K446,'Supplier IDs'!A:C,3,0)</f>
        <v>Creo Medical UK Limited</v>
      </c>
      <c r="D446" s="8">
        <f t="shared" si="39"/>
        <v>0</v>
      </c>
      <c r="E446" s="8">
        <f t="shared" si="40"/>
        <v>3500000</v>
      </c>
      <c r="F446" s="8">
        <f t="shared" si="41"/>
        <v>3999999.99</v>
      </c>
      <c r="G446" s="8">
        <f t="shared" si="42"/>
        <v>5</v>
      </c>
      <c r="H446" s="15">
        <f t="shared" si="43"/>
        <v>0</v>
      </c>
      <c r="I446" s="15" t="s">
        <v>372</v>
      </c>
      <c r="J446" s="10">
        <v>300000111321704</v>
      </c>
      <c r="K446" s="10">
        <v>100000000612076</v>
      </c>
      <c r="L446" s="9" t="s">
        <v>533</v>
      </c>
      <c r="M446" s="9"/>
      <c r="N446" s="9">
        <v>3500000</v>
      </c>
      <c r="O446" s="9">
        <v>3999999.99</v>
      </c>
      <c r="P446" s="9">
        <v>5</v>
      </c>
    </row>
    <row r="447" spans="1:16" hidden="1" x14ac:dyDescent="0.25">
      <c r="A447" s="8" t="str">
        <f t="shared" si="38"/>
        <v>Flexible Endoscopy 2022Creo Medical UK Limited</v>
      </c>
      <c r="B447" s="8" t="str">
        <f>VLOOKUP(J447,'Contract IDs'!A:D,4,0)</f>
        <v>Flexible Endoscopy 2022</v>
      </c>
      <c r="C447" s="8" t="str">
        <f>VLOOKUP(K447,'Supplier IDs'!A:C,3,0)</f>
        <v>Creo Medical UK Limited</v>
      </c>
      <c r="D447" s="8">
        <f t="shared" si="39"/>
        <v>0</v>
      </c>
      <c r="E447" s="8">
        <f t="shared" si="40"/>
        <v>4000000</v>
      </c>
      <c r="F447" s="8">
        <f t="shared" si="41"/>
        <v>4499999.99</v>
      </c>
      <c r="G447" s="8">
        <f t="shared" si="42"/>
        <v>5</v>
      </c>
      <c r="H447" s="15">
        <f t="shared" si="43"/>
        <v>0</v>
      </c>
      <c r="I447" s="15" t="s">
        <v>372</v>
      </c>
      <c r="J447" s="10">
        <v>300000111321704</v>
      </c>
      <c r="K447" s="10">
        <v>100000000612076</v>
      </c>
      <c r="L447" s="9" t="s">
        <v>533</v>
      </c>
      <c r="M447" s="9"/>
      <c r="N447" s="9">
        <v>4000000</v>
      </c>
      <c r="O447" s="9">
        <v>4499999.99</v>
      </c>
      <c r="P447" s="9">
        <v>5</v>
      </c>
    </row>
    <row r="448" spans="1:16" hidden="1" x14ac:dyDescent="0.25">
      <c r="A448" s="8" t="str">
        <f t="shared" si="38"/>
        <v>Flexible Endoscopy 2022Creo Medical UK Limited</v>
      </c>
      <c r="B448" s="8" t="str">
        <f>VLOOKUP(J448,'Contract IDs'!A:D,4,0)</f>
        <v>Flexible Endoscopy 2022</v>
      </c>
      <c r="C448" s="8" t="str">
        <f>VLOOKUP(K448,'Supplier IDs'!A:C,3,0)</f>
        <v>Creo Medical UK Limited</v>
      </c>
      <c r="D448" s="8">
        <f t="shared" si="39"/>
        <v>0</v>
      </c>
      <c r="E448" s="8">
        <f t="shared" si="40"/>
        <v>4500000</v>
      </c>
      <c r="F448" s="8">
        <f t="shared" si="41"/>
        <v>4999999.99</v>
      </c>
      <c r="G448" s="8">
        <f t="shared" si="42"/>
        <v>5</v>
      </c>
      <c r="H448" s="15">
        <f t="shared" si="43"/>
        <v>0</v>
      </c>
      <c r="I448" s="15" t="s">
        <v>372</v>
      </c>
      <c r="J448" s="10">
        <v>300000111321704</v>
      </c>
      <c r="K448" s="10">
        <v>100000000612076</v>
      </c>
      <c r="L448" s="9" t="s">
        <v>533</v>
      </c>
      <c r="M448" s="9"/>
      <c r="N448" s="9">
        <v>4500000</v>
      </c>
      <c r="O448" s="9">
        <v>4999999.99</v>
      </c>
      <c r="P448" s="9">
        <v>5</v>
      </c>
    </row>
    <row r="449" spans="1:16" hidden="1" x14ac:dyDescent="0.25">
      <c r="A449" s="8" t="str">
        <f t="shared" si="38"/>
        <v>Flexible Endoscopy 2022Creo Medical UK Limited</v>
      </c>
      <c r="B449" s="8" t="str">
        <f>VLOOKUP(J449,'Contract IDs'!A:D,4,0)</f>
        <v>Flexible Endoscopy 2022</v>
      </c>
      <c r="C449" s="8" t="str">
        <f>VLOOKUP(K449,'Supplier IDs'!A:C,3,0)</f>
        <v>Creo Medical UK Limited</v>
      </c>
      <c r="D449" s="8">
        <f t="shared" si="39"/>
        <v>0</v>
      </c>
      <c r="E449" s="8">
        <f t="shared" si="40"/>
        <v>5000000</v>
      </c>
      <c r="F449" s="8">
        <f t="shared" si="41"/>
        <v>99999999.989999995</v>
      </c>
      <c r="G449" s="8">
        <f t="shared" si="42"/>
        <v>5</v>
      </c>
      <c r="H449" s="15">
        <f t="shared" si="43"/>
        <v>0</v>
      </c>
      <c r="I449" s="15" t="s">
        <v>372</v>
      </c>
      <c r="J449" s="10">
        <v>300000111321704</v>
      </c>
      <c r="K449" s="10">
        <v>100000000612076</v>
      </c>
      <c r="L449" s="9" t="s">
        <v>533</v>
      </c>
      <c r="M449" s="9"/>
      <c r="N449" s="9">
        <v>5000000</v>
      </c>
      <c r="O449" s="9">
        <v>99999999.989999995</v>
      </c>
      <c r="P449" s="9">
        <v>5</v>
      </c>
    </row>
    <row r="450" spans="1:16" hidden="1" x14ac:dyDescent="0.25">
      <c r="A450" s="8" t="str">
        <f t="shared" si="38"/>
        <v>Flexible Endoscopy 2022Aquilant Limited</v>
      </c>
      <c r="B450" s="8" t="str">
        <f>VLOOKUP(J450,'Contract IDs'!A:D,4,0)</f>
        <v>Flexible Endoscopy 2022</v>
      </c>
      <c r="C450" s="8" t="str">
        <f>VLOOKUP(K450,'Supplier IDs'!A:C,3,0)</f>
        <v>Aquilant Limited</v>
      </c>
      <c r="D450" s="8">
        <f t="shared" si="39"/>
        <v>0</v>
      </c>
      <c r="E450" s="8">
        <f t="shared" si="40"/>
        <v>0</v>
      </c>
      <c r="F450" s="8">
        <f t="shared" si="41"/>
        <v>49999.99</v>
      </c>
      <c r="G450" s="8">
        <f t="shared" si="42"/>
        <v>0</v>
      </c>
      <c r="H450" s="15">
        <f t="shared" si="43"/>
        <v>0</v>
      </c>
      <c r="I450" s="15" t="s">
        <v>372</v>
      </c>
      <c r="J450" s="10">
        <v>300000111321704</v>
      </c>
      <c r="K450" s="10">
        <v>100000000611427</v>
      </c>
      <c r="L450" s="9" t="s">
        <v>533</v>
      </c>
      <c r="M450" s="9"/>
      <c r="N450" s="9">
        <v>0</v>
      </c>
      <c r="O450" s="9">
        <v>49999.99</v>
      </c>
      <c r="P450" s="9">
        <v>0</v>
      </c>
    </row>
    <row r="451" spans="1:16" hidden="1" x14ac:dyDescent="0.25">
      <c r="A451" s="8" t="str">
        <f t="shared" ref="A451:A514" si="44">B451&amp;C451</f>
        <v>Flexible Endoscopy 2022Aquilant Limited</v>
      </c>
      <c r="B451" s="8" t="str">
        <f>VLOOKUP(J451,'Contract IDs'!A:D,4,0)</f>
        <v>Flexible Endoscopy 2022</v>
      </c>
      <c r="C451" s="8" t="str">
        <f>VLOOKUP(K451,'Supplier IDs'!A:C,3,0)</f>
        <v>Aquilant Limited</v>
      </c>
      <c r="D451" s="8">
        <f t="shared" si="39"/>
        <v>0</v>
      </c>
      <c r="E451" s="8">
        <f t="shared" si="40"/>
        <v>50000</v>
      </c>
      <c r="F451" s="8">
        <f t="shared" si="41"/>
        <v>99999.99</v>
      </c>
      <c r="G451" s="8">
        <f t="shared" si="42"/>
        <v>0</v>
      </c>
      <c r="H451" s="15">
        <f t="shared" si="43"/>
        <v>0</v>
      </c>
      <c r="I451" s="15" t="s">
        <v>372</v>
      </c>
      <c r="J451" s="10">
        <v>300000111321704</v>
      </c>
      <c r="K451" s="10">
        <v>100000000611427</v>
      </c>
      <c r="L451" s="9" t="s">
        <v>533</v>
      </c>
      <c r="M451" s="9"/>
      <c r="N451" s="9">
        <v>50000</v>
      </c>
      <c r="O451" s="9">
        <v>99999.99</v>
      </c>
      <c r="P451" s="9">
        <v>0</v>
      </c>
    </row>
    <row r="452" spans="1:16" hidden="1" x14ac:dyDescent="0.25">
      <c r="A452" s="8" t="str">
        <f t="shared" si="44"/>
        <v>Flexible Endoscopy 2022Aquilant Limited</v>
      </c>
      <c r="B452" s="8" t="str">
        <f>VLOOKUP(J452,'Contract IDs'!A:D,4,0)</f>
        <v>Flexible Endoscopy 2022</v>
      </c>
      <c r="C452" s="8" t="str">
        <f>VLOOKUP(K452,'Supplier IDs'!A:C,3,0)</f>
        <v>Aquilant Limited</v>
      </c>
      <c r="D452" s="8">
        <f t="shared" si="39"/>
        <v>0</v>
      </c>
      <c r="E452" s="8">
        <f t="shared" si="40"/>
        <v>100000</v>
      </c>
      <c r="F452" s="8">
        <f t="shared" si="41"/>
        <v>149999.99</v>
      </c>
      <c r="G452" s="8">
        <f t="shared" si="42"/>
        <v>0</v>
      </c>
      <c r="H452" s="15">
        <f t="shared" si="43"/>
        <v>0</v>
      </c>
      <c r="I452" s="15" t="s">
        <v>372</v>
      </c>
      <c r="J452" s="10">
        <v>300000111321704</v>
      </c>
      <c r="K452" s="10">
        <v>100000000611427</v>
      </c>
      <c r="L452" s="9" t="s">
        <v>533</v>
      </c>
      <c r="M452" s="9"/>
      <c r="N452" s="9">
        <v>100000</v>
      </c>
      <c r="O452" s="9">
        <v>149999.99</v>
      </c>
      <c r="P452" s="9">
        <v>0</v>
      </c>
    </row>
    <row r="453" spans="1:16" hidden="1" x14ac:dyDescent="0.25">
      <c r="A453" s="8" t="str">
        <f t="shared" si="44"/>
        <v>Flexible Endoscopy 2022Aquilant Limited</v>
      </c>
      <c r="B453" s="8" t="str">
        <f>VLOOKUP(J453,'Contract IDs'!A:D,4,0)</f>
        <v>Flexible Endoscopy 2022</v>
      </c>
      <c r="C453" s="8" t="str">
        <f>VLOOKUP(K453,'Supplier IDs'!A:C,3,0)</f>
        <v>Aquilant Limited</v>
      </c>
      <c r="D453" s="8">
        <f t="shared" si="39"/>
        <v>0</v>
      </c>
      <c r="E453" s="8">
        <f t="shared" si="40"/>
        <v>150000</v>
      </c>
      <c r="F453" s="8">
        <f t="shared" si="41"/>
        <v>199999.99</v>
      </c>
      <c r="G453" s="8">
        <f t="shared" si="42"/>
        <v>0</v>
      </c>
      <c r="H453" s="15">
        <f t="shared" si="43"/>
        <v>0</v>
      </c>
      <c r="I453" s="15" t="s">
        <v>372</v>
      </c>
      <c r="J453" s="10">
        <v>300000111321704</v>
      </c>
      <c r="K453" s="10">
        <v>100000000611427</v>
      </c>
      <c r="L453" s="9" t="s">
        <v>533</v>
      </c>
      <c r="M453" s="9"/>
      <c r="N453" s="9">
        <v>150000</v>
      </c>
      <c r="O453" s="9">
        <v>199999.99</v>
      </c>
      <c r="P453" s="9">
        <v>0</v>
      </c>
    </row>
    <row r="454" spans="1:16" hidden="1" x14ac:dyDescent="0.25">
      <c r="A454" s="8" t="str">
        <f t="shared" si="44"/>
        <v>Flexible Endoscopy 2022Aquilant Limited</v>
      </c>
      <c r="B454" s="8" t="str">
        <f>VLOOKUP(J454,'Contract IDs'!A:D,4,0)</f>
        <v>Flexible Endoscopy 2022</v>
      </c>
      <c r="C454" s="8" t="str">
        <f>VLOOKUP(K454,'Supplier IDs'!A:C,3,0)</f>
        <v>Aquilant Limited</v>
      </c>
      <c r="D454" s="8">
        <f t="shared" si="39"/>
        <v>0</v>
      </c>
      <c r="E454" s="8">
        <f t="shared" si="40"/>
        <v>200000</v>
      </c>
      <c r="F454" s="8">
        <f t="shared" si="41"/>
        <v>249999.99</v>
      </c>
      <c r="G454" s="8">
        <f t="shared" si="42"/>
        <v>0</v>
      </c>
      <c r="H454" s="15">
        <f t="shared" si="43"/>
        <v>0</v>
      </c>
      <c r="I454" s="15" t="s">
        <v>372</v>
      </c>
      <c r="J454" s="10">
        <v>300000111321704</v>
      </c>
      <c r="K454" s="10">
        <v>100000000611427</v>
      </c>
      <c r="L454" s="9" t="s">
        <v>533</v>
      </c>
      <c r="M454" s="9"/>
      <c r="N454" s="9">
        <v>200000</v>
      </c>
      <c r="O454" s="9">
        <v>249999.99</v>
      </c>
      <c r="P454" s="9">
        <v>0</v>
      </c>
    </row>
    <row r="455" spans="1:16" hidden="1" x14ac:dyDescent="0.25">
      <c r="A455" s="8" t="str">
        <f t="shared" si="44"/>
        <v>Flexible Endoscopy 2022Aquilant Limited</v>
      </c>
      <c r="B455" s="8" t="str">
        <f>VLOOKUP(J455,'Contract IDs'!A:D,4,0)</f>
        <v>Flexible Endoscopy 2022</v>
      </c>
      <c r="C455" s="8" t="str">
        <f>VLOOKUP(K455,'Supplier IDs'!A:C,3,0)</f>
        <v>Aquilant Limited</v>
      </c>
      <c r="D455" s="8">
        <f t="shared" si="39"/>
        <v>0</v>
      </c>
      <c r="E455" s="8">
        <f t="shared" si="40"/>
        <v>250000</v>
      </c>
      <c r="F455" s="8">
        <f t="shared" si="41"/>
        <v>299999.99</v>
      </c>
      <c r="G455" s="8">
        <f t="shared" si="42"/>
        <v>0</v>
      </c>
      <c r="H455" s="15">
        <f t="shared" si="43"/>
        <v>0</v>
      </c>
      <c r="I455" s="15" t="s">
        <v>372</v>
      </c>
      <c r="J455" s="10">
        <v>300000111321704</v>
      </c>
      <c r="K455" s="10">
        <v>100000000611427</v>
      </c>
      <c r="L455" s="9" t="s">
        <v>533</v>
      </c>
      <c r="M455" s="9"/>
      <c r="N455" s="9">
        <v>250000</v>
      </c>
      <c r="O455" s="9">
        <v>299999.99</v>
      </c>
      <c r="P455" s="9">
        <v>0</v>
      </c>
    </row>
    <row r="456" spans="1:16" hidden="1" x14ac:dyDescent="0.25">
      <c r="A456" s="8" t="str">
        <f t="shared" si="44"/>
        <v>Flexible Endoscopy 2022Aquilant Limited</v>
      </c>
      <c r="B456" s="8" t="str">
        <f>VLOOKUP(J456,'Contract IDs'!A:D,4,0)</f>
        <v>Flexible Endoscopy 2022</v>
      </c>
      <c r="C456" s="8" t="str">
        <f>VLOOKUP(K456,'Supplier IDs'!A:C,3,0)</f>
        <v>Aquilant Limited</v>
      </c>
      <c r="D456" s="8">
        <f t="shared" si="39"/>
        <v>0</v>
      </c>
      <c r="E456" s="8">
        <f t="shared" si="40"/>
        <v>300000</v>
      </c>
      <c r="F456" s="8">
        <f t="shared" si="41"/>
        <v>349999.99</v>
      </c>
      <c r="G456" s="8">
        <f t="shared" si="42"/>
        <v>0</v>
      </c>
      <c r="H456" s="15">
        <f t="shared" si="43"/>
        <v>0</v>
      </c>
      <c r="I456" s="15" t="s">
        <v>372</v>
      </c>
      <c r="J456" s="10">
        <v>300000111321704</v>
      </c>
      <c r="K456" s="10">
        <v>100000000611427</v>
      </c>
      <c r="L456" s="9" t="s">
        <v>533</v>
      </c>
      <c r="M456" s="9"/>
      <c r="N456" s="9">
        <v>300000</v>
      </c>
      <c r="O456" s="9">
        <v>349999.99</v>
      </c>
      <c r="P456" s="9">
        <v>0</v>
      </c>
    </row>
    <row r="457" spans="1:16" hidden="1" x14ac:dyDescent="0.25">
      <c r="A457" s="8" t="str">
        <f t="shared" si="44"/>
        <v>Flexible Endoscopy 2022Aquilant Limited</v>
      </c>
      <c r="B457" s="8" t="str">
        <f>VLOOKUP(J457,'Contract IDs'!A:D,4,0)</f>
        <v>Flexible Endoscopy 2022</v>
      </c>
      <c r="C457" s="8" t="str">
        <f>VLOOKUP(K457,'Supplier IDs'!A:C,3,0)</f>
        <v>Aquilant Limited</v>
      </c>
      <c r="D457" s="8">
        <f t="shared" si="39"/>
        <v>0</v>
      </c>
      <c r="E457" s="8">
        <f t="shared" si="40"/>
        <v>350000</v>
      </c>
      <c r="F457" s="8">
        <f t="shared" si="41"/>
        <v>499999.99</v>
      </c>
      <c r="G457" s="8">
        <f t="shared" si="42"/>
        <v>0</v>
      </c>
      <c r="H457" s="15">
        <f t="shared" si="43"/>
        <v>0</v>
      </c>
      <c r="I457" s="15" t="s">
        <v>372</v>
      </c>
      <c r="J457" s="10">
        <v>300000111321704</v>
      </c>
      <c r="K457" s="10">
        <v>100000000611427</v>
      </c>
      <c r="L457" s="9" t="s">
        <v>533</v>
      </c>
      <c r="M457" s="9"/>
      <c r="N457" s="9">
        <v>350000</v>
      </c>
      <c r="O457" s="9">
        <v>499999.99</v>
      </c>
      <c r="P457" s="9">
        <v>0</v>
      </c>
    </row>
    <row r="458" spans="1:16" hidden="1" x14ac:dyDescent="0.25">
      <c r="A458" s="8" t="str">
        <f t="shared" si="44"/>
        <v>Flexible Endoscopy 2022Aquilant Limited</v>
      </c>
      <c r="B458" s="8" t="str">
        <f>VLOOKUP(J458,'Contract IDs'!A:D,4,0)</f>
        <v>Flexible Endoscopy 2022</v>
      </c>
      <c r="C458" s="8" t="str">
        <f>VLOOKUP(K458,'Supplier IDs'!A:C,3,0)</f>
        <v>Aquilant Limited</v>
      </c>
      <c r="D458" s="8">
        <f t="shared" ref="D458:D521" si="45">M458</f>
        <v>0</v>
      </c>
      <c r="E458" s="8">
        <f t="shared" ref="E458:E521" si="46">N458</f>
        <v>500000</v>
      </c>
      <c r="F458" s="8">
        <f t="shared" ref="F458:F521" si="47">O458</f>
        <v>749999.99</v>
      </c>
      <c r="G458" s="8">
        <f t="shared" ref="G458:G521" si="48">P458</f>
        <v>2.5</v>
      </c>
      <c r="H458" s="15">
        <f t="shared" ref="H458:H521" si="49">Q458/100</f>
        <v>0</v>
      </c>
      <c r="I458" s="15" t="s">
        <v>372</v>
      </c>
      <c r="J458" s="10">
        <v>300000111321704</v>
      </c>
      <c r="K458" s="10">
        <v>100000000611427</v>
      </c>
      <c r="L458" s="9" t="s">
        <v>533</v>
      </c>
      <c r="M458" s="9"/>
      <c r="N458" s="9">
        <v>500000</v>
      </c>
      <c r="O458" s="9">
        <v>749999.99</v>
      </c>
      <c r="P458" s="9">
        <v>2.5</v>
      </c>
    </row>
    <row r="459" spans="1:16" hidden="1" x14ac:dyDescent="0.25">
      <c r="A459" s="8" t="str">
        <f t="shared" si="44"/>
        <v>Flexible Endoscopy 2022Aquilant Limited</v>
      </c>
      <c r="B459" s="8" t="str">
        <f>VLOOKUP(J459,'Contract IDs'!A:D,4,0)</f>
        <v>Flexible Endoscopy 2022</v>
      </c>
      <c r="C459" s="8" t="str">
        <f>VLOOKUP(K459,'Supplier IDs'!A:C,3,0)</f>
        <v>Aquilant Limited</v>
      </c>
      <c r="D459" s="8">
        <f t="shared" si="45"/>
        <v>0</v>
      </c>
      <c r="E459" s="8">
        <f t="shared" si="46"/>
        <v>750000</v>
      </c>
      <c r="F459" s="8">
        <f t="shared" si="47"/>
        <v>999999.99</v>
      </c>
      <c r="G459" s="8">
        <f t="shared" si="48"/>
        <v>2.5</v>
      </c>
      <c r="H459" s="15">
        <f t="shared" si="49"/>
        <v>0</v>
      </c>
      <c r="I459" s="15" t="s">
        <v>372</v>
      </c>
      <c r="J459" s="10">
        <v>300000111321704</v>
      </c>
      <c r="K459" s="10">
        <v>100000000611427</v>
      </c>
      <c r="L459" s="9" t="s">
        <v>533</v>
      </c>
      <c r="M459" s="9"/>
      <c r="N459" s="9">
        <v>750000</v>
      </c>
      <c r="O459" s="9">
        <v>999999.99</v>
      </c>
      <c r="P459" s="9">
        <v>2.5</v>
      </c>
    </row>
    <row r="460" spans="1:16" hidden="1" x14ac:dyDescent="0.25">
      <c r="A460" s="8" t="str">
        <f t="shared" si="44"/>
        <v>Flexible Endoscopy 2022Aquilant Limited</v>
      </c>
      <c r="B460" s="8" t="str">
        <f>VLOOKUP(J460,'Contract IDs'!A:D,4,0)</f>
        <v>Flexible Endoscopy 2022</v>
      </c>
      <c r="C460" s="8" t="str">
        <f>VLOOKUP(K460,'Supplier IDs'!A:C,3,0)</f>
        <v>Aquilant Limited</v>
      </c>
      <c r="D460" s="8">
        <f t="shared" si="45"/>
        <v>0</v>
      </c>
      <c r="E460" s="8">
        <f t="shared" si="46"/>
        <v>1000000</v>
      </c>
      <c r="F460" s="8">
        <f t="shared" si="47"/>
        <v>1499999.99</v>
      </c>
      <c r="G460" s="8">
        <f t="shared" si="48"/>
        <v>5</v>
      </c>
      <c r="H460" s="15">
        <f t="shared" si="49"/>
        <v>0</v>
      </c>
      <c r="I460" s="15" t="s">
        <v>372</v>
      </c>
      <c r="J460" s="10">
        <v>300000111321704</v>
      </c>
      <c r="K460" s="10">
        <v>100000000611427</v>
      </c>
      <c r="L460" s="9" t="s">
        <v>533</v>
      </c>
      <c r="M460" s="9"/>
      <c r="N460" s="9">
        <v>1000000</v>
      </c>
      <c r="O460" s="9">
        <v>1499999.99</v>
      </c>
      <c r="P460" s="9">
        <v>5</v>
      </c>
    </row>
    <row r="461" spans="1:16" hidden="1" x14ac:dyDescent="0.25">
      <c r="A461" s="8" t="str">
        <f t="shared" si="44"/>
        <v>Flexible Endoscopy 2022Aquilant Limited</v>
      </c>
      <c r="B461" s="8" t="str">
        <f>VLOOKUP(J461,'Contract IDs'!A:D,4,0)</f>
        <v>Flexible Endoscopy 2022</v>
      </c>
      <c r="C461" s="8" t="str">
        <f>VLOOKUP(K461,'Supplier IDs'!A:C,3,0)</f>
        <v>Aquilant Limited</v>
      </c>
      <c r="D461" s="8">
        <f t="shared" si="45"/>
        <v>0</v>
      </c>
      <c r="E461" s="8">
        <f t="shared" si="46"/>
        <v>1500000</v>
      </c>
      <c r="F461" s="8">
        <f t="shared" si="47"/>
        <v>1999999.99</v>
      </c>
      <c r="G461" s="8">
        <f t="shared" si="48"/>
        <v>5</v>
      </c>
      <c r="H461" s="15">
        <f t="shared" si="49"/>
        <v>0</v>
      </c>
      <c r="I461" s="15" t="s">
        <v>372</v>
      </c>
      <c r="J461" s="10">
        <v>300000111321704</v>
      </c>
      <c r="K461" s="10">
        <v>100000000611427</v>
      </c>
      <c r="L461" s="9" t="s">
        <v>533</v>
      </c>
      <c r="M461" s="9"/>
      <c r="N461" s="9">
        <v>1500000</v>
      </c>
      <c r="O461" s="9">
        <v>1999999.99</v>
      </c>
      <c r="P461" s="9">
        <v>5</v>
      </c>
    </row>
    <row r="462" spans="1:16" hidden="1" x14ac:dyDescent="0.25">
      <c r="A462" s="8" t="str">
        <f t="shared" si="44"/>
        <v>Flexible Endoscopy 2022Aquilant Limited</v>
      </c>
      <c r="B462" s="8" t="str">
        <f>VLOOKUP(J462,'Contract IDs'!A:D,4,0)</f>
        <v>Flexible Endoscopy 2022</v>
      </c>
      <c r="C462" s="8" t="str">
        <f>VLOOKUP(K462,'Supplier IDs'!A:C,3,0)</f>
        <v>Aquilant Limited</v>
      </c>
      <c r="D462" s="8">
        <f t="shared" si="45"/>
        <v>0</v>
      </c>
      <c r="E462" s="8">
        <f t="shared" si="46"/>
        <v>2000000</v>
      </c>
      <c r="F462" s="8">
        <f t="shared" si="47"/>
        <v>2499999.9900000002</v>
      </c>
      <c r="G462" s="8">
        <f t="shared" si="48"/>
        <v>5</v>
      </c>
      <c r="H462" s="15">
        <f t="shared" si="49"/>
        <v>0</v>
      </c>
      <c r="I462" s="15" t="s">
        <v>372</v>
      </c>
      <c r="J462" s="10">
        <v>300000111321704</v>
      </c>
      <c r="K462" s="10">
        <v>100000000611427</v>
      </c>
      <c r="L462" s="9" t="s">
        <v>533</v>
      </c>
      <c r="M462" s="9"/>
      <c r="N462" s="9">
        <v>2000000</v>
      </c>
      <c r="O462" s="9">
        <v>2499999.9900000002</v>
      </c>
      <c r="P462" s="9">
        <v>5</v>
      </c>
    </row>
    <row r="463" spans="1:16" hidden="1" x14ac:dyDescent="0.25">
      <c r="A463" s="8" t="str">
        <f t="shared" si="44"/>
        <v>Flexible Endoscopy 2022Aquilant Limited</v>
      </c>
      <c r="B463" s="8" t="str">
        <f>VLOOKUP(J463,'Contract IDs'!A:D,4,0)</f>
        <v>Flexible Endoscopy 2022</v>
      </c>
      <c r="C463" s="8" t="str">
        <f>VLOOKUP(K463,'Supplier IDs'!A:C,3,0)</f>
        <v>Aquilant Limited</v>
      </c>
      <c r="D463" s="8">
        <f t="shared" si="45"/>
        <v>0</v>
      </c>
      <c r="E463" s="8">
        <f t="shared" si="46"/>
        <v>2500000</v>
      </c>
      <c r="F463" s="8">
        <f t="shared" si="47"/>
        <v>2999999.99</v>
      </c>
      <c r="G463" s="8">
        <f t="shared" si="48"/>
        <v>5</v>
      </c>
      <c r="H463" s="15">
        <f t="shared" si="49"/>
        <v>0</v>
      </c>
      <c r="I463" s="15" t="s">
        <v>372</v>
      </c>
      <c r="J463" s="10">
        <v>300000111321704</v>
      </c>
      <c r="K463" s="10">
        <v>100000000611427</v>
      </c>
      <c r="L463" s="9" t="s">
        <v>533</v>
      </c>
      <c r="M463" s="9"/>
      <c r="N463" s="9">
        <v>2500000</v>
      </c>
      <c r="O463" s="9">
        <v>2999999.99</v>
      </c>
      <c r="P463" s="9">
        <v>5</v>
      </c>
    </row>
    <row r="464" spans="1:16" hidden="1" x14ac:dyDescent="0.25">
      <c r="A464" s="8" t="str">
        <f t="shared" si="44"/>
        <v>Flexible Endoscopy 2022Aquilant Limited</v>
      </c>
      <c r="B464" s="8" t="str">
        <f>VLOOKUP(J464,'Contract IDs'!A:D,4,0)</f>
        <v>Flexible Endoscopy 2022</v>
      </c>
      <c r="C464" s="8" t="str">
        <f>VLOOKUP(K464,'Supplier IDs'!A:C,3,0)</f>
        <v>Aquilant Limited</v>
      </c>
      <c r="D464" s="8">
        <f t="shared" si="45"/>
        <v>0</v>
      </c>
      <c r="E464" s="8">
        <f t="shared" si="46"/>
        <v>3000000</v>
      </c>
      <c r="F464" s="8">
        <f t="shared" si="47"/>
        <v>3499999.99</v>
      </c>
      <c r="G464" s="8">
        <f t="shared" si="48"/>
        <v>5</v>
      </c>
      <c r="H464" s="15">
        <f t="shared" si="49"/>
        <v>0</v>
      </c>
      <c r="I464" s="15" t="s">
        <v>372</v>
      </c>
      <c r="J464" s="10">
        <v>300000111321704</v>
      </c>
      <c r="K464" s="10">
        <v>100000000611427</v>
      </c>
      <c r="L464" s="9" t="s">
        <v>533</v>
      </c>
      <c r="M464" s="9"/>
      <c r="N464" s="9">
        <v>3000000</v>
      </c>
      <c r="O464" s="9">
        <v>3499999.99</v>
      </c>
      <c r="P464" s="9">
        <v>5</v>
      </c>
    </row>
    <row r="465" spans="1:16" hidden="1" x14ac:dyDescent="0.25">
      <c r="A465" s="8" t="str">
        <f t="shared" si="44"/>
        <v>Flexible Endoscopy 2022Aquilant Limited</v>
      </c>
      <c r="B465" s="8" t="str">
        <f>VLOOKUP(J465,'Contract IDs'!A:D,4,0)</f>
        <v>Flexible Endoscopy 2022</v>
      </c>
      <c r="C465" s="8" t="str">
        <f>VLOOKUP(K465,'Supplier IDs'!A:C,3,0)</f>
        <v>Aquilant Limited</v>
      </c>
      <c r="D465" s="8">
        <f t="shared" si="45"/>
        <v>0</v>
      </c>
      <c r="E465" s="8">
        <f t="shared" si="46"/>
        <v>3500000</v>
      </c>
      <c r="F465" s="8">
        <f t="shared" si="47"/>
        <v>3999999.99</v>
      </c>
      <c r="G465" s="8">
        <f t="shared" si="48"/>
        <v>5</v>
      </c>
      <c r="H465" s="15">
        <f t="shared" si="49"/>
        <v>0</v>
      </c>
      <c r="I465" s="15" t="s">
        <v>372</v>
      </c>
      <c r="J465" s="10">
        <v>300000111321704</v>
      </c>
      <c r="K465" s="10">
        <v>100000000611427</v>
      </c>
      <c r="L465" s="9" t="s">
        <v>533</v>
      </c>
      <c r="M465" s="9"/>
      <c r="N465" s="9">
        <v>3500000</v>
      </c>
      <c r="O465" s="9">
        <v>3999999.99</v>
      </c>
      <c r="P465" s="9">
        <v>5</v>
      </c>
    </row>
    <row r="466" spans="1:16" hidden="1" x14ac:dyDescent="0.25">
      <c r="A466" s="8" t="str">
        <f t="shared" si="44"/>
        <v>Flexible Endoscopy 2022Aquilant Limited</v>
      </c>
      <c r="B466" s="8" t="str">
        <f>VLOOKUP(J466,'Contract IDs'!A:D,4,0)</f>
        <v>Flexible Endoscopy 2022</v>
      </c>
      <c r="C466" s="8" t="str">
        <f>VLOOKUP(K466,'Supplier IDs'!A:C,3,0)</f>
        <v>Aquilant Limited</v>
      </c>
      <c r="D466" s="8">
        <f t="shared" si="45"/>
        <v>0</v>
      </c>
      <c r="E466" s="8">
        <f t="shared" si="46"/>
        <v>4000000</v>
      </c>
      <c r="F466" s="8">
        <f t="shared" si="47"/>
        <v>4499999.99</v>
      </c>
      <c r="G466" s="8">
        <f t="shared" si="48"/>
        <v>7.5</v>
      </c>
      <c r="H466" s="15">
        <f t="shared" si="49"/>
        <v>0</v>
      </c>
      <c r="I466" s="15" t="s">
        <v>372</v>
      </c>
      <c r="J466" s="10">
        <v>300000111321704</v>
      </c>
      <c r="K466" s="10">
        <v>100000000611427</v>
      </c>
      <c r="L466" s="9" t="s">
        <v>533</v>
      </c>
      <c r="M466" s="9"/>
      <c r="N466" s="9">
        <v>4000000</v>
      </c>
      <c r="O466" s="9">
        <v>4499999.99</v>
      </c>
      <c r="P466" s="9">
        <v>7.5</v>
      </c>
    </row>
    <row r="467" spans="1:16" hidden="1" x14ac:dyDescent="0.25">
      <c r="A467" s="8" t="str">
        <f t="shared" si="44"/>
        <v>Flexible Endoscopy 2022Aquilant Limited</v>
      </c>
      <c r="B467" s="8" t="str">
        <f>VLOOKUP(J467,'Contract IDs'!A:D,4,0)</f>
        <v>Flexible Endoscopy 2022</v>
      </c>
      <c r="C467" s="8" t="str">
        <f>VLOOKUP(K467,'Supplier IDs'!A:C,3,0)</f>
        <v>Aquilant Limited</v>
      </c>
      <c r="D467" s="8">
        <f t="shared" si="45"/>
        <v>0</v>
      </c>
      <c r="E467" s="8">
        <f t="shared" si="46"/>
        <v>4500000</v>
      </c>
      <c r="F467" s="8">
        <f t="shared" si="47"/>
        <v>4999999.99</v>
      </c>
      <c r="G467" s="8">
        <f t="shared" si="48"/>
        <v>7.5</v>
      </c>
      <c r="H467" s="15">
        <f t="shared" si="49"/>
        <v>0</v>
      </c>
      <c r="I467" s="15" t="s">
        <v>372</v>
      </c>
      <c r="J467" s="10">
        <v>300000111321704</v>
      </c>
      <c r="K467" s="10">
        <v>100000000611427</v>
      </c>
      <c r="L467" s="9" t="s">
        <v>533</v>
      </c>
      <c r="M467" s="9"/>
      <c r="N467" s="9">
        <v>4500000</v>
      </c>
      <c r="O467" s="9">
        <v>4999999.99</v>
      </c>
      <c r="P467" s="9">
        <v>7.5</v>
      </c>
    </row>
    <row r="468" spans="1:16" hidden="1" x14ac:dyDescent="0.25">
      <c r="A468" s="8" t="str">
        <f t="shared" si="44"/>
        <v>Flexible Endoscopy 2022Aquilant Limited</v>
      </c>
      <c r="B468" s="8" t="str">
        <f>VLOOKUP(J468,'Contract IDs'!A:D,4,0)</f>
        <v>Flexible Endoscopy 2022</v>
      </c>
      <c r="C468" s="8" t="str">
        <f>VLOOKUP(K468,'Supplier IDs'!A:C,3,0)</f>
        <v>Aquilant Limited</v>
      </c>
      <c r="D468" s="8">
        <f t="shared" si="45"/>
        <v>0</v>
      </c>
      <c r="E468" s="8">
        <f t="shared" si="46"/>
        <v>5000000</v>
      </c>
      <c r="F468" s="8">
        <f t="shared" si="47"/>
        <v>99999999.989999995</v>
      </c>
      <c r="G468" s="8">
        <f t="shared" si="48"/>
        <v>7.5</v>
      </c>
      <c r="H468" s="15">
        <f t="shared" si="49"/>
        <v>0</v>
      </c>
      <c r="I468" s="15" t="s">
        <v>372</v>
      </c>
      <c r="J468" s="10">
        <v>300000111321704</v>
      </c>
      <c r="K468" s="10">
        <v>100000000611427</v>
      </c>
      <c r="L468" s="9" t="s">
        <v>533</v>
      </c>
      <c r="M468" s="9"/>
      <c r="N468" s="9">
        <v>5000000</v>
      </c>
      <c r="O468" s="9">
        <v>99999999.989999995</v>
      </c>
      <c r="P468" s="9">
        <v>7.5</v>
      </c>
    </row>
    <row r="469" spans="1:16" hidden="1" x14ac:dyDescent="0.25">
      <c r="A469" s="8" t="str">
        <f t="shared" si="44"/>
        <v>Flexible Endoscopy 2022Karl Storz Endoscopy (UK) Limited</v>
      </c>
      <c r="B469" s="8" t="str">
        <f>VLOOKUP(J469,'Contract IDs'!A:D,4,0)</f>
        <v>Flexible Endoscopy 2022</v>
      </c>
      <c r="C469" s="8" t="str">
        <f>VLOOKUP(K469,'Supplier IDs'!A:C,3,0)</f>
        <v>Karl Storz Endoscopy (UK) Limited</v>
      </c>
      <c r="D469" s="8">
        <f t="shared" si="45"/>
        <v>0</v>
      </c>
      <c r="E469" s="8">
        <f t="shared" si="46"/>
        <v>0</v>
      </c>
      <c r="F469" s="8">
        <f t="shared" si="47"/>
        <v>49999.99</v>
      </c>
      <c r="G469" s="8">
        <f t="shared" si="48"/>
        <v>7</v>
      </c>
      <c r="H469" s="15">
        <f t="shared" si="49"/>
        <v>0</v>
      </c>
      <c r="I469" s="15" t="s">
        <v>372</v>
      </c>
      <c r="J469" s="10">
        <v>300000111321704</v>
      </c>
      <c r="K469" s="10">
        <v>100000000612631</v>
      </c>
      <c r="L469" s="9" t="s">
        <v>533</v>
      </c>
      <c r="M469" s="9"/>
      <c r="N469" s="9">
        <v>0</v>
      </c>
      <c r="O469" s="9">
        <v>49999.99</v>
      </c>
      <c r="P469" s="9">
        <v>7</v>
      </c>
    </row>
    <row r="470" spans="1:16" hidden="1" x14ac:dyDescent="0.25">
      <c r="A470" s="8" t="str">
        <f t="shared" si="44"/>
        <v>Flexible Endoscopy 2022Karl Storz Endoscopy (UK) Limited</v>
      </c>
      <c r="B470" s="8" t="str">
        <f>VLOOKUP(J470,'Contract IDs'!A:D,4,0)</f>
        <v>Flexible Endoscopy 2022</v>
      </c>
      <c r="C470" s="8" t="str">
        <f>VLOOKUP(K470,'Supplier IDs'!A:C,3,0)</f>
        <v>Karl Storz Endoscopy (UK) Limited</v>
      </c>
      <c r="D470" s="8">
        <f t="shared" si="45"/>
        <v>0</v>
      </c>
      <c r="E470" s="8">
        <f t="shared" si="46"/>
        <v>50000</v>
      </c>
      <c r="F470" s="8">
        <f t="shared" si="47"/>
        <v>99999.99</v>
      </c>
      <c r="G470" s="8">
        <f t="shared" si="48"/>
        <v>9</v>
      </c>
      <c r="H470" s="15">
        <f t="shared" si="49"/>
        <v>0</v>
      </c>
      <c r="I470" s="15" t="s">
        <v>372</v>
      </c>
      <c r="J470" s="10">
        <v>300000111321704</v>
      </c>
      <c r="K470" s="10">
        <v>100000000612631</v>
      </c>
      <c r="L470" s="9" t="s">
        <v>533</v>
      </c>
      <c r="M470" s="9"/>
      <c r="N470" s="9">
        <v>50000</v>
      </c>
      <c r="O470" s="9">
        <v>99999.99</v>
      </c>
      <c r="P470" s="9">
        <v>9</v>
      </c>
    </row>
    <row r="471" spans="1:16" hidden="1" x14ac:dyDescent="0.25">
      <c r="A471" s="8" t="str">
        <f t="shared" si="44"/>
        <v>Flexible Endoscopy 2022Karl Storz Endoscopy (UK) Limited</v>
      </c>
      <c r="B471" s="8" t="str">
        <f>VLOOKUP(J471,'Contract IDs'!A:D,4,0)</f>
        <v>Flexible Endoscopy 2022</v>
      </c>
      <c r="C471" s="8" t="str">
        <f>VLOOKUP(K471,'Supplier IDs'!A:C,3,0)</f>
        <v>Karl Storz Endoscopy (UK) Limited</v>
      </c>
      <c r="D471" s="8">
        <f t="shared" si="45"/>
        <v>0</v>
      </c>
      <c r="E471" s="8">
        <f t="shared" si="46"/>
        <v>100000</v>
      </c>
      <c r="F471" s="8">
        <f t="shared" si="47"/>
        <v>149999.99</v>
      </c>
      <c r="G471" s="8">
        <f t="shared" si="48"/>
        <v>15</v>
      </c>
      <c r="H471" s="15">
        <f t="shared" si="49"/>
        <v>0</v>
      </c>
      <c r="I471" s="15" t="s">
        <v>372</v>
      </c>
      <c r="J471" s="10">
        <v>300000111321704</v>
      </c>
      <c r="K471" s="10">
        <v>100000000612631</v>
      </c>
      <c r="L471" s="9" t="s">
        <v>533</v>
      </c>
      <c r="M471" s="9"/>
      <c r="N471" s="9">
        <v>100000</v>
      </c>
      <c r="O471" s="9">
        <v>149999.99</v>
      </c>
      <c r="P471" s="9">
        <v>15</v>
      </c>
    </row>
    <row r="472" spans="1:16" hidden="1" x14ac:dyDescent="0.25">
      <c r="A472" s="8" t="str">
        <f t="shared" si="44"/>
        <v>Flexible Endoscopy 2022Karl Storz Endoscopy (UK) Limited</v>
      </c>
      <c r="B472" s="8" t="str">
        <f>VLOOKUP(J472,'Contract IDs'!A:D,4,0)</f>
        <v>Flexible Endoscopy 2022</v>
      </c>
      <c r="C472" s="8" t="str">
        <f>VLOOKUP(K472,'Supplier IDs'!A:C,3,0)</f>
        <v>Karl Storz Endoscopy (UK) Limited</v>
      </c>
      <c r="D472" s="8">
        <f t="shared" si="45"/>
        <v>0</v>
      </c>
      <c r="E472" s="8">
        <f t="shared" si="46"/>
        <v>150000</v>
      </c>
      <c r="F472" s="8">
        <f t="shared" si="47"/>
        <v>199999.99</v>
      </c>
      <c r="G472" s="8">
        <f t="shared" si="48"/>
        <v>15</v>
      </c>
      <c r="H472" s="15">
        <f t="shared" si="49"/>
        <v>0</v>
      </c>
      <c r="I472" s="15" t="s">
        <v>372</v>
      </c>
      <c r="J472" s="10">
        <v>300000111321704</v>
      </c>
      <c r="K472" s="10">
        <v>100000000612631</v>
      </c>
      <c r="L472" s="9" t="s">
        <v>533</v>
      </c>
      <c r="M472" s="9"/>
      <c r="N472" s="9">
        <v>150000</v>
      </c>
      <c r="O472" s="9">
        <v>199999.99</v>
      </c>
      <c r="P472" s="9">
        <v>15</v>
      </c>
    </row>
    <row r="473" spans="1:16" hidden="1" x14ac:dyDescent="0.25">
      <c r="A473" s="8" t="str">
        <f t="shared" si="44"/>
        <v>Flexible Endoscopy 2022Karl Storz Endoscopy (UK) Limited</v>
      </c>
      <c r="B473" s="8" t="str">
        <f>VLOOKUP(J473,'Contract IDs'!A:D,4,0)</f>
        <v>Flexible Endoscopy 2022</v>
      </c>
      <c r="C473" s="8" t="str">
        <f>VLOOKUP(K473,'Supplier IDs'!A:C,3,0)</f>
        <v>Karl Storz Endoscopy (UK) Limited</v>
      </c>
      <c r="D473" s="8">
        <f t="shared" si="45"/>
        <v>0</v>
      </c>
      <c r="E473" s="8">
        <f t="shared" si="46"/>
        <v>200000</v>
      </c>
      <c r="F473" s="8">
        <f t="shared" si="47"/>
        <v>249999.99</v>
      </c>
      <c r="G473" s="8">
        <f t="shared" si="48"/>
        <v>17.5</v>
      </c>
      <c r="H473" s="15">
        <f t="shared" si="49"/>
        <v>0</v>
      </c>
      <c r="I473" s="15" t="s">
        <v>372</v>
      </c>
      <c r="J473" s="10">
        <v>300000111321704</v>
      </c>
      <c r="K473" s="10">
        <v>100000000612631</v>
      </c>
      <c r="L473" s="9" t="s">
        <v>533</v>
      </c>
      <c r="M473" s="9"/>
      <c r="N473" s="9">
        <v>200000</v>
      </c>
      <c r="O473" s="9">
        <v>249999.99</v>
      </c>
      <c r="P473" s="9">
        <v>17.5</v>
      </c>
    </row>
    <row r="474" spans="1:16" hidden="1" x14ac:dyDescent="0.25">
      <c r="A474" s="8" t="str">
        <f t="shared" si="44"/>
        <v>Flexible Endoscopy 2022Karl Storz Endoscopy (UK) Limited</v>
      </c>
      <c r="B474" s="8" t="str">
        <f>VLOOKUP(J474,'Contract IDs'!A:D,4,0)</f>
        <v>Flexible Endoscopy 2022</v>
      </c>
      <c r="C474" s="8" t="str">
        <f>VLOOKUP(K474,'Supplier IDs'!A:C,3,0)</f>
        <v>Karl Storz Endoscopy (UK) Limited</v>
      </c>
      <c r="D474" s="8">
        <f t="shared" si="45"/>
        <v>0</v>
      </c>
      <c r="E474" s="8">
        <f t="shared" si="46"/>
        <v>250000</v>
      </c>
      <c r="F474" s="8">
        <f t="shared" si="47"/>
        <v>299999.99</v>
      </c>
      <c r="G474" s="8">
        <f t="shared" si="48"/>
        <v>17.5</v>
      </c>
      <c r="H474" s="15">
        <f t="shared" si="49"/>
        <v>0</v>
      </c>
      <c r="I474" s="15" t="s">
        <v>372</v>
      </c>
      <c r="J474" s="10">
        <v>300000111321704</v>
      </c>
      <c r="K474" s="10">
        <v>100000000612631</v>
      </c>
      <c r="L474" s="9" t="s">
        <v>533</v>
      </c>
      <c r="M474" s="9"/>
      <c r="N474" s="9">
        <v>250000</v>
      </c>
      <c r="O474" s="9">
        <v>299999.99</v>
      </c>
      <c r="P474" s="9">
        <v>17.5</v>
      </c>
    </row>
    <row r="475" spans="1:16" hidden="1" x14ac:dyDescent="0.25">
      <c r="A475" s="8" t="str">
        <f t="shared" si="44"/>
        <v>Flexible Endoscopy 2022Karl Storz Endoscopy (UK) Limited</v>
      </c>
      <c r="B475" s="8" t="str">
        <f>VLOOKUP(J475,'Contract IDs'!A:D,4,0)</f>
        <v>Flexible Endoscopy 2022</v>
      </c>
      <c r="C475" s="8" t="str">
        <f>VLOOKUP(K475,'Supplier IDs'!A:C,3,0)</f>
        <v>Karl Storz Endoscopy (UK) Limited</v>
      </c>
      <c r="D475" s="8">
        <f t="shared" si="45"/>
        <v>0</v>
      </c>
      <c r="E475" s="8">
        <f t="shared" si="46"/>
        <v>300000</v>
      </c>
      <c r="F475" s="8">
        <f t="shared" si="47"/>
        <v>349999.99</v>
      </c>
      <c r="G475" s="8">
        <f t="shared" si="48"/>
        <v>20</v>
      </c>
      <c r="H475" s="15">
        <f t="shared" si="49"/>
        <v>0</v>
      </c>
      <c r="I475" s="15" t="s">
        <v>372</v>
      </c>
      <c r="J475" s="10">
        <v>300000111321704</v>
      </c>
      <c r="K475" s="10">
        <v>100000000612631</v>
      </c>
      <c r="L475" s="9" t="s">
        <v>533</v>
      </c>
      <c r="M475" s="9"/>
      <c r="N475" s="9">
        <v>300000</v>
      </c>
      <c r="O475" s="9">
        <v>349999.99</v>
      </c>
      <c r="P475" s="9">
        <v>20</v>
      </c>
    </row>
    <row r="476" spans="1:16" hidden="1" x14ac:dyDescent="0.25">
      <c r="A476" s="8" t="str">
        <f t="shared" si="44"/>
        <v>Flexible Endoscopy 2022Karl Storz Endoscopy (UK) Limited</v>
      </c>
      <c r="B476" s="8" t="str">
        <f>VLOOKUP(J476,'Contract IDs'!A:D,4,0)</f>
        <v>Flexible Endoscopy 2022</v>
      </c>
      <c r="C476" s="8" t="str">
        <f>VLOOKUP(K476,'Supplier IDs'!A:C,3,0)</f>
        <v>Karl Storz Endoscopy (UK) Limited</v>
      </c>
      <c r="D476" s="8">
        <f t="shared" si="45"/>
        <v>0</v>
      </c>
      <c r="E476" s="8">
        <f t="shared" si="46"/>
        <v>350000</v>
      </c>
      <c r="F476" s="8">
        <f t="shared" si="47"/>
        <v>499999.99</v>
      </c>
      <c r="G476" s="8">
        <f t="shared" si="48"/>
        <v>22</v>
      </c>
      <c r="H476" s="15">
        <f t="shared" si="49"/>
        <v>0</v>
      </c>
      <c r="I476" s="15" t="s">
        <v>372</v>
      </c>
      <c r="J476" s="10">
        <v>300000111321704</v>
      </c>
      <c r="K476" s="10">
        <v>100000000612631</v>
      </c>
      <c r="L476" s="9" t="s">
        <v>533</v>
      </c>
      <c r="M476" s="9"/>
      <c r="N476" s="9">
        <v>350000</v>
      </c>
      <c r="O476" s="9">
        <v>499999.99</v>
      </c>
      <c r="P476" s="9">
        <v>22</v>
      </c>
    </row>
    <row r="477" spans="1:16" hidden="1" x14ac:dyDescent="0.25">
      <c r="A477" s="8" t="str">
        <f t="shared" si="44"/>
        <v>Flexible Endoscopy 2022Karl Storz Endoscopy (UK) Limited</v>
      </c>
      <c r="B477" s="8" t="str">
        <f>VLOOKUP(J477,'Contract IDs'!A:D,4,0)</f>
        <v>Flexible Endoscopy 2022</v>
      </c>
      <c r="C477" s="8" t="str">
        <f>VLOOKUP(K477,'Supplier IDs'!A:C,3,0)</f>
        <v>Karl Storz Endoscopy (UK) Limited</v>
      </c>
      <c r="D477" s="8">
        <f t="shared" si="45"/>
        <v>0</v>
      </c>
      <c r="E477" s="8">
        <f t="shared" si="46"/>
        <v>500000</v>
      </c>
      <c r="F477" s="8">
        <f t="shared" si="47"/>
        <v>749999.99</v>
      </c>
      <c r="G477" s="8">
        <f t="shared" si="48"/>
        <v>25</v>
      </c>
      <c r="H477" s="15">
        <f t="shared" si="49"/>
        <v>0</v>
      </c>
      <c r="I477" s="15" t="s">
        <v>372</v>
      </c>
      <c r="J477" s="10">
        <v>300000111321704</v>
      </c>
      <c r="K477" s="10">
        <v>100000000612631</v>
      </c>
      <c r="L477" s="9" t="s">
        <v>533</v>
      </c>
      <c r="M477" s="9"/>
      <c r="N477" s="9">
        <v>500000</v>
      </c>
      <c r="O477" s="9">
        <v>749999.99</v>
      </c>
      <c r="P477" s="9">
        <v>25</v>
      </c>
    </row>
    <row r="478" spans="1:16" hidden="1" x14ac:dyDescent="0.25">
      <c r="A478" s="8" t="str">
        <f t="shared" si="44"/>
        <v>Flexible Endoscopy 2022Karl Storz Endoscopy (UK) Limited</v>
      </c>
      <c r="B478" s="8" t="str">
        <f>VLOOKUP(J478,'Contract IDs'!A:D,4,0)</f>
        <v>Flexible Endoscopy 2022</v>
      </c>
      <c r="C478" s="8" t="str">
        <f>VLOOKUP(K478,'Supplier IDs'!A:C,3,0)</f>
        <v>Karl Storz Endoscopy (UK) Limited</v>
      </c>
      <c r="D478" s="8">
        <f t="shared" si="45"/>
        <v>0</v>
      </c>
      <c r="E478" s="8">
        <f t="shared" si="46"/>
        <v>750000</v>
      </c>
      <c r="F478" s="8">
        <f t="shared" si="47"/>
        <v>999999.99</v>
      </c>
      <c r="G478" s="8">
        <f t="shared" si="48"/>
        <v>25</v>
      </c>
      <c r="H478" s="15">
        <f t="shared" si="49"/>
        <v>0</v>
      </c>
      <c r="I478" s="15" t="s">
        <v>372</v>
      </c>
      <c r="J478" s="10">
        <v>300000111321704</v>
      </c>
      <c r="K478" s="10">
        <v>100000000612631</v>
      </c>
      <c r="L478" s="9" t="s">
        <v>533</v>
      </c>
      <c r="M478" s="9"/>
      <c r="N478" s="9">
        <v>750000</v>
      </c>
      <c r="O478" s="9">
        <v>999999.99</v>
      </c>
      <c r="P478" s="9">
        <v>25</v>
      </c>
    </row>
    <row r="479" spans="1:16" hidden="1" x14ac:dyDescent="0.25">
      <c r="A479" s="8" t="str">
        <f t="shared" si="44"/>
        <v>Flexible Endoscopy 2022Karl Storz Endoscopy (UK) Limited</v>
      </c>
      <c r="B479" s="8" t="str">
        <f>VLOOKUP(J479,'Contract IDs'!A:D,4,0)</f>
        <v>Flexible Endoscopy 2022</v>
      </c>
      <c r="C479" s="8" t="str">
        <f>VLOOKUP(K479,'Supplier IDs'!A:C,3,0)</f>
        <v>Karl Storz Endoscopy (UK) Limited</v>
      </c>
      <c r="D479" s="8">
        <f t="shared" si="45"/>
        <v>0</v>
      </c>
      <c r="E479" s="8">
        <f t="shared" si="46"/>
        <v>1000000</v>
      </c>
      <c r="F479" s="8">
        <f t="shared" si="47"/>
        <v>1499999.99</v>
      </c>
      <c r="G479" s="8">
        <f t="shared" si="48"/>
        <v>25</v>
      </c>
      <c r="H479" s="15">
        <f t="shared" si="49"/>
        <v>0</v>
      </c>
      <c r="I479" s="15" t="s">
        <v>372</v>
      </c>
      <c r="J479" s="10">
        <v>300000111321704</v>
      </c>
      <c r="K479" s="10">
        <v>100000000612631</v>
      </c>
      <c r="L479" s="9" t="s">
        <v>533</v>
      </c>
      <c r="M479" s="9"/>
      <c r="N479" s="9">
        <v>1000000</v>
      </c>
      <c r="O479" s="9">
        <v>1499999.99</v>
      </c>
      <c r="P479" s="9">
        <v>25</v>
      </c>
    </row>
    <row r="480" spans="1:16" hidden="1" x14ac:dyDescent="0.25">
      <c r="A480" s="8" t="str">
        <f t="shared" si="44"/>
        <v>Flexible Endoscopy 2022Karl Storz Endoscopy (UK) Limited</v>
      </c>
      <c r="B480" s="8" t="str">
        <f>VLOOKUP(J480,'Contract IDs'!A:D,4,0)</f>
        <v>Flexible Endoscopy 2022</v>
      </c>
      <c r="C480" s="8" t="str">
        <f>VLOOKUP(K480,'Supplier IDs'!A:C,3,0)</f>
        <v>Karl Storz Endoscopy (UK) Limited</v>
      </c>
      <c r="D480" s="8">
        <f t="shared" si="45"/>
        <v>0</v>
      </c>
      <c r="E480" s="8">
        <f t="shared" si="46"/>
        <v>1500000</v>
      </c>
      <c r="F480" s="8">
        <f t="shared" si="47"/>
        <v>1999999.99</v>
      </c>
      <c r="G480" s="8">
        <f t="shared" si="48"/>
        <v>25</v>
      </c>
      <c r="H480" s="15">
        <f t="shared" si="49"/>
        <v>0</v>
      </c>
      <c r="I480" s="15" t="s">
        <v>372</v>
      </c>
      <c r="J480" s="10">
        <v>300000111321704</v>
      </c>
      <c r="K480" s="10">
        <v>100000000612631</v>
      </c>
      <c r="L480" s="9" t="s">
        <v>533</v>
      </c>
      <c r="M480" s="9"/>
      <c r="N480" s="9">
        <v>1500000</v>
      </c>
      <c r="O480" s="9">
        <v>1999999.99</v>
      </c>
      <c r="P480" s="9">
        <v>25</v>
      </c>
    </row>
    <row r="481" spans="1:16" hidden="1" x14ac:dyDescent="0.25">
      <c r="A481" s="8" t="str">
        <f t="shared" si="44"/>
        <v>Flexible Endoscopy 2022Karl Storz Endoscopy (UK) Limited</v>
      </c>
      <c r="B481" s="8" t="str">
        <f>VLOOKUP(J481,'Contract IDs'!A:D,4,0)</f>
        <v>Flexible Endoscopy 2022</v>
      </c>
      <c r="C481" s="8" t="str">
        <f>VLOOKUP(K481,'Supplier IDs'!A:C,3,0)</f>
        <v>Karl Storz Endoscopy (UK) Limited</v>
      </c>
      <c r="D481" s="8">
        <f t="shared" si="45"/>
        <v>0</v>
      </c>
      <c r="E481" s="8">
        <f t="shared" si="46"/>
        <v>2000000</v>
      </c>
      <c r="F481" s="8">
        <f t="shared" si="47"/>
        <v>2499999.9900000002</v>
      </c>
      <c r="G481" s="8">
        <f t="shared" si="48"/>
        <v>25</v>
      </c>
      <c r="H481" s="15">
        <f t="shared" si="49"/>
        <v>0</v>
      </c>
      <c r="I481" s="15" t="s">
        <v>372</v>
      </c>
      <c r="J481" s="10">
        <v>300000111321704</v>
      </c>
      <c r="K481" s="10">
        <v>100000000612631</v>
      </c>
      <c r="L481" s="9" t="s">
        <v>533</v>
      </c>
      <c r="M481" s="9"/>
      <c r="N481" s="9">
        <v>2000000</v>
      </c>
      <c r="O481" s="9">
        <v>2499999.9900000002</v>
      </c>
      <c r="P481" s="9">
        <v>25</v>
      </c>
    </row>
    <row r="482" spans="1:16" hidden="1" x14ac:dyDescent="0.25">
      <c r="A482" s="8" t="str">
        <f t="shared" si="44"/>
        <v>Flexible Endoscopy 2022Karl Storz Endoscopy (UK) Limited</v>
      </c>
      <c r="B482" s="8" t="str">
        <f>VLOOKUP(J482,'Contract IDs'!A:D,4,0)</f>
        <v>Flexible Endoscopy 2022</v>
      </c>
      <c r="C482" s="8" t="str">
        <f>VLOOKUP(K482,'Supplier IDs'!A:C,3,0)</f>
        <v>Karl Storz Endoscopy (UK) Limited</v>
      </c>
      <c r="D482" s="8">
        <f t="shared" si="45"/>
        <v>0</v>
      </c>
      <c r="E482" s="8">
        <f t="shared" si="46"/>
        <v>2500000</v>
      </c>
      <c r="F482" s="8">
        <f t="shared" si="47"/>
        <v>2999999.99</v>
      </c>
      <c r="G482" s="8">
        <f t="shared" si="48"/>
        <v>25</v>
      </c>
      <c r="H482" s="15">
        <f t="shared" si="49"/>
        <v>0</v>
      </c>
      <c r="I482" s="15" t="s">
        <v>372</v>
      </c>
      <c r="J482" s="10">
        <v>300000111321704</v>
      </c>
      <c r="K482" s="10">
        <v>100000000612631</v>
      </c>
      <c r="L482" s="9" t="s">
        <v>533</v>
      </c>
      <c r="M482" s="9"/>
      <c r="N482" s="9">
        <v>2500000</v>
      </c>
      <c r="O482" s="9">
        <v>2999999.99</v>
      </c>
      <c r="P482" s="9">
        <v>25</v>
      </c>
    </row>
    <row r="483" spans="1:16" hidden="1" x14ac:dyDescent="0.25">
      <c r="A483" s="8" t="str">
        <f t="shared" si="44"/>
        <v>Flexible Endoscopy 2022Karl Storz Endoscopy (UK) Limited</v>
      </c>
      <c r="B483" s="8" t="str">
        <f>VLOOKUP(J483,'Contract IDs'!A:D,4,0)</f>
        <v>Flexible Endoscopy 2022</v>
      </c>
      <c r="C483" s="8" t="str">
        <f>VLOOKUP(K483,'Supplier IDs'!A:C,3,0)</f>
        <v>Karl Storz Endoscopy (UK) Limited</v>
      </c>
      <c r="D483" s="8">
        <f t="shared" si="45"/>
        <v>0</v>
      </c>
      <c r="E483" s="8">
        <f t="shared" si="46"/>
        <v>3000000</v>
      </c>
      <c r="F483" s="8">
        <f t="shared" si="47"/>
        <v>3499999.99</v>
      </c>
      <c r="G483" s="8">
        <f t="shared" si="48"/>
        <v>25</v>
      </c>
      <c r="H483" s="15">
        <f t="shared" si="49"/>
        <v>0</v>
      </c>
      <c r="I483" s="15" t="s">
        <v>372</v>
      </c>
      <c r="J483" s="10">
        <v>300000111321704</v>
      </c>
      <c r="K483" s="10">
        <v>100000000612631</v>
      </c>
      <c r="L483" s="9" t="s">
        <v>533</v>
      </c>
      <c r="M483" s="9"/>
      <c r="N483" s="9">
        <v>3000000</v>
      </c>
      <c r="O483" s="9">
        <v>3499999.99</v>
      </c>
      <c r="P483" s="9">
        <v>25</v>
      </c>
    </row>
    <row r="484" spans="1:16" hidden="1" x14ac:dyDescent="0.25">
      <c r="A484" s="8" t="str">
        <f t="shared" si="44"/>
        <v>Flexible Endoscopy 2022Karl Storz Endoscopy (UK) Limited</v>
      </c>
      <c r="B484" s="8" t="str">
        <f>VLOOKUP(J484,'Contract IDs'!A:D,4,0)</f>
        <v>Flexible Endoscopy 2022</v>
      </c>
      <c r="C484" s="8" t="str">
        <f>VLOOKUP(K484,'Supplier IDs'!A:C,3,0)</f>
        <v>Karl Storz Endoscopy (UK) Limited</v>
      </c>
      <c r="D484" s="8">
        <f t="shared" si="45"/>
        <v>0</v>
      </c>
      <c r="E484" s="8">
        <f t="shared" si="46"/>
        <v>3500000</v>
      </c>
      <c r="F484" s="8">
        <f t="shared" si="47"/>
        <v>3999999.99</v>
      </c>
      <c r="G484" s="8">
        <f t="shared" si="48"/>
        <v>25</v>
      </c>
      <c r="H484" s="15">
        <f t="shared" si="49"/>
        <v>0</v>
      </c>
      <c r="I484" s="15" t="s">
        <v>372</v>
      </c>
      <c r="J484" s="10">
        <v>300000111321704</v>
      </c>
      <c r="K484" s="10">
        <v>100000000612631</v>
      </c>
      <c r="L484" s="9" t="s">
        <v>533</v>
      </c>
      <c r="M484" s="9"/>
      <c r="N484" s="9">
        <v>3500000</v>
      </c>
      <c r="O484" s="9">
        <v>3999999.99</v>
      </c>
      <c r="P484" s="9">
        <v>25</v>
      </c>
    </row>
    <row r="485" spans="1:16" hidden="1" x14ac:dyDescent="0.25">
      <c r="A485" s="8" t="str">
        <f t="shared" si="44"/>
        <v>Flexible Endoscopy 2022Karl Storz Endoscopy (UK) Limited</v>
      </c>
      <c r="B485" s="8" t="str">
        <f>VLOOKUP(J485,'Contract IDs'!A:D,4,0)</f>
        <v>Flexible Endoscopy 2022</v>
      </c>
      <c r="C485" s="8" t="str">
        <f>VLOOKUP(K485,'Supplier IDs'!A:C,3,0)</f>
        <v>Karl Storz Endoscopy (UK) Limited</v>
      </c>
      <c r="D485" s="8">
        <f t="shared" si="45"/>
        <v>0</v>
      </c>
      <c r="E485" s="8">
        <f t="shared" si="46"/>
        <v>4000000</v>
      </c>
      <c r="F485" s="8">
        <f t="shared" si="47"/>
        <v>4499999.99</v>
      </c>
      <c r="G485" s="8">
        <f t="shared" si="48"/>
        <v>25</v>
      </c>
      <c r="H485" s="15">
        <f t="shared" si="49"/>
        <v>0</v>
      </c>
      <c r="I485" s="15" t="s">
        <v>372</v>
      </c>
      <c r="J485" s="10">
        <v>300000111321704</v>
      </c>
      <c r="K485" s="10">
        <v>100000000612631</v>
      </c>
      <c r="L485" s="9" t="s">
        <v>533</v>
      </c>
      <c r="M485" s="9"/>
      <c r="N485" s="9">
        <v>4000000</v>
      </c>
      <c r="O485" s="9">
        <v>4499999.99</v>
      </c>
      <c r="P485" s="9">
        <v>25</v>
      </c>
    </row>
    <row r="486" spans="1:16" hidden="1" x14ac:dyDescent="0.25">
      <c r="A486" s="8" t="str">
        <f t="shared" si="44"/>
        <v>Flexible Endoscopy 2022Karl Storz Endoscopy (UK) Limited</v>
      </c>
      <c r="B486" s="8" t="str">
        <f>VLOOKUP(J486,'Contract IDs'!A:D,4,0)</f>
        <v>Flexible Endoscopy 2022</v>
      </c>
      <c r="C486" s="8" t="str">
        <f>VLOOKUP(K486,'Supplier IDs'!A:C,3,0)</f>
        <v>Karl Storz Endoscopy (UK) Limited</v>
      </c>
      <c r="D486" s="8">
        <f t="shared" si="45"/>
        <v>0</v>
      </c>
      <c r="E486" s="8">
        <f t="shared" si="46"/>
        <v>4500000</v>
      </c>
      <c r="F486" s="8">
        <f t="shared" si="47"/>
        <v>4999999.99</v>
      </c>
      <c r="G486" s="8">
        <f t="shared" si="48"/>
        <v>25</v>
      </c>
      <c r="H486" s="15">
        <f t="shared" si="49"/>
        <v>0</v>
      </c>
      <c r="I486" s="15" t="s">
        <v>372</v>
      </c>
      <c r="J486" s="10">
        <v>300000111321704</v>
      </c>
      <c r="K486" s="10">
        <v>100000000612631</v>
      </c>
      <c r="L486" s="9" t="s">
        <v>533</v>
      </c>
      <c r="M486" s="9"/>
      <c r="N486" s="9">
        <v>4500000</v>
      </c>
      <c r="O486" s="9">
        <v>4999999.99</v>
      </c>
      <c r="P486" s="9">
        <v>25</v>
      </c>
    </row>
    <row r="487" spans="1:16" hidden="1" x14ac:dyDescent="0.25">
      <c r="A487" s="8" t="str">
        <f t="shared" si="44"/>
        <v>Flexible Endoscopy 2022Karl Storz Endoscopy (UK) Limited</v>
      </c>
      <c r="B487" s="8" t="str">
        <f>VLOOKUP(J487,'Contract IDs'!A:D,4,0)</f>
        <v>Flexible Endoscopy 2022</v>
      </c>
      <c r="C487" s="8" t="str">
        <f>VLOOKUP(K487,'Supplier IDs'!A:C,3,0)</f>
        <v>Karl Storz Endoscopy (UK) Limited</v>
      </c>
      <c r="D487" s="8">
        <f t="shared" si="45"/>
        <v>0</v>
      </c>
      <c r="E487" s="8">
        <f t="shared" si="46"/>
        <v>5000000</v>
      </c>
      <c r="F487" s="8">
        <f t="shared" si="47"/>
        <v>99999999.989999995</v>
      </c>
      <c r="G487" s="8">
        <f t="shared" si="48"/>
        <v>25</v>
      </c>
      <c r="H487" s="15">
        <f t="shared" si="49"/>
        <v>0</v>
      </c>
      <c r="I487" s="15" t="s">
        <v>372</v>
      </c>
      <c r="J487" s="10">
        <v>300000111321704</v>
      </c>
      <c r="K487" s="10">
        <v>100000000612631</v>
      </c>
      <c r="L487" s="9" t="s">
        <v>533</v>
      </c>
      <c r="M487" s="9"/>
      <c r="N487" s="9">
        <v>5000000</v>
      </c>
      <c r="O487" s="9">
        <v>99999999.989999995</v>
      </c>
      <c r="P487" s="9">
        <v>25</v>
      </c>
    </row>
    <row r="488" spans="1:16" hidden="1" x14ac:dyDescent="0.25">
      <c r="A488" s="8" t="str">
        <f t="shared" si="44"/>
        <v>Flexible Endoscopy 2022Olympus Keymed Group Limited</v>
      </c>
      <c r="B488" s="8" t="str">
        <f>VLOOKUP(J488,'Contract IDs'!A:D,4,0)</f>
        <v>Flexible Endoscopy 2022</v>
      </c>
      <c r="C488" s="8" t="str">
        <f>VLOOKUP(K488,'Supplier IDs'!A:C,3,0)</f>
        <v>Olympus Keymed Group Limited</v>
      </c>
      <c r="D488" s="8">
        <f t="shared" si="45"/>
        <v>0</v>
      </c>
      <c r="E488" s="8">
        <f t="shared" si="46"/>
        <v>0</v>
      </c>
      <c r="F488" s="8">
        <f t="shared" si="47"/>
        <v>49999.99</v>
      </c>
      <c r="G488" s="8">
        <f t="shared" si="48"/>
        <v>1</v>
      </c>
      <c r="H488" s="15">
        <f t="shared" si="49"/>
        <v>0</v>
      </c>
      <c r="I488" s="15" t="s">
        <v>372</v>
      </c>
      <c r="J488" s="10">
        <v>300000111321704</v>
      </c>
      <c r="K488" s="10">
        <v>100000000612598</v>
      </c>
      <c r="L488" s="9" t="s">
        <v>533</v>
      </c>
      <c r="M488" s="9"/>
      <c r="N488" s="9">
        <v>0</v>
      </c>
      <c r="O488" s="9">
        <v>49999.99</v>
      </c>
      <c r="P488" s="9">
        <v>1</v>
      </c>
    </row>
    <row r="489" spans="1:16" hidden="1" x14ac:dyDescent="0.25">
      <c r="A489" s="8" t="str">
        <f t="shared" si="44"/>
        <v>Flexible Endoscopy 2022Olympus Keymed Group Limited</v>
      </c>
      <c r="B489" s="8" t="str">
        <f>VLOOKUP(J489,'Contract IDs'!A:D,4,0)</f>
        <v>Flexible Endoscopy 2022</v>
      </c>
      <c r="C489" s="8" t="str">
        <f>VLOOKUP(K489,'Supplier IDs'!A:C,3,0)</f>
        <v>Olympus Keymed Group Limited</v>
      </c>
      <c r="D489" s="8">
        <f t="shared" si="45"/>
        <v>0</v>
      </c>
      <c r="E489" s="8">
        <f t="shared" si="46"/>
        <v>50000</v>
      </c>
      <c r="F489" s="8">
        <f t="shared" si="47"/>
        <v>99999.99</v>
      </c>
      <c r="G489" s="8">
        <f t="shared" si="48"/>
        <v>2</v>
      </c>
      <c r="H489" s="15">
        <f t="shared" si="49"/>
        <v>0</v>
      </c>
      <c r="I489" s="15" t="s">
        <v>372</v>
      </c>
      <c r="J489" s="10">
        <v>300000111321704</v>
      </c>
      <c r="K489" s="10">
        <v>100000000612598</v>
      </c>
      <c r="L489" s="9" t="s">
        <v>533</v>
      </c>
      <c r="M489" s="9"/>
      <c r="N489" s="9">
        <v>50000</v>
      </c>
      <c r="O489" s="9">
        <v>99999.99</v>
      </c>
      <c r="P489" s="9">
        <v>2</v>
      </c>
    </row>
    <row r="490" spans="1:16" hidden="1" x14ac:dyDescent="0.25">
      <c r="A490" s="8" t="str">
        <f t="shared" si="44"/>
        <v>Flexible Endoscopy 2022Olympus Keymed Group Limited</v>
      </c>
      <c r="B490" s="8" t="str">
        <f>VLOOKUP(J490,'Contract IDs'!A:D,4,0)</f>
        <v>Flexible Endoscopy 2022</v>
      </c>
      <c r="C490" s="8" t="str">
        <f>VLOOKUP(K490,'Supplier IDs'!A:C,3,0)</f>
        <v>Olympus Keymed Group Limited</v>
      </c>
      <c r="D490" s="8">
        <f t="shared" si="45"/>
        <v>0</v>
      </c>
      <c r="E490" s="8">
        <f t="shared" si="46"/>
        <v>100000</v>
      </c>
      <c r="F490" s="8">
        <f t="shared" si="47"/>
        <v>149999.99</v>
      </c>
      <c r="G490" s="8">
        <f t="shared" si="48"/>
        <v>2</v>
      </c>
      <c r="H490" s="15">
        <f t="shared" si="49"/>
        <v>0</v>
      </c>
      <c r="I490" s="15" t="s">
        <v>372</v>
      </c>
      <c r="J490" s="10">
        <v>300000111321704</v>
      </c>
      <c r="K490" s="10">
        <v>100000000612598</v>
      </c>
      <c r="L490" s="9" t="s">
        <v>533</v>
      </c>
      <c r="M490" s="9"/>
      <c r="N490" s="9">
        <v>100000</v>
      </c>
      <c r="O490" s="9">
        <v>149999.99</v>
      </c>
      <c r="P490" s="9">
        <v>2</v>
      </c>
    </row>
    <row r="491" spans="1:16" hidden="1" x14ac:dyDescent="0.25">
      <c r="A491" s="8" t="str">
        <f t="shared" si="44"/>
        <v>Flexible Endoscopy 2022Olympus Keymed Group Limited</v>
      </c>
      <c r="B491" s="8" t="str">
        <f>VLOOKUP(J491,'Contract IDs'!A:D,4,0)</f>
        <v>Flexible Endoscopy 2022</v>
      </c>
      <c r="C491" s="8" t="str">
        <f>VLOOKUP(K491,'Supplier IDs'!A:C,3,0)</f>
        <v>Olympus Keymed Group Limited</v>
      </c>
      <c r="D491" s="8">
        <f t="shared" si="45"/>
        <v>0</v>
      </c>
      <c r="E491" s="8">
        <f t="shared" si="46"/>
        <v>150000</v>
      </c>
      <c r="F491" s="8">
        <f t="shared" si="47"/>
        <v>199999.99</v>
      </c>
      <c r="G491" s="8">
        <f t="shared" si="48"/>
        <v>3</v>
      </c>
      <c r="H491" s="15">
        <f t="shared" si="49"/>
        <v>0</v>
      </c>
      <c r="I491" s="15" t="s">
        <v>372</v>
      </c>
      <c r="J491" s="10">
        <v>300000111321704</v>
      </c>
      <c r="K491" s="10">
        <v>100000000612598</v>
      </c>
      <c r="L491" s="9" t="s">
        <v>533</v>
      </c>
      <c r="M491" s="9"/>
      <c r="N491" s="9">
        <v>150000</v>
      </c>
      <c r="O491" s="9">
        <v>199999.99</v>
      </c>
      <c r="P491" s="9">
        <v>3</v>
      </c>
    </row>
    <row r="492" spans="1:16" hidden="1" x14ac:dyDescent="0.25">
      <c r="A492" s="8" t="str">
        <f t="shared" si="44"/>
        <v>Flexible Endoscopy 2022Olympus Keymed Group Limited</v>
      </c>
      <c r="B492" s="8" t="str">
        <f>VLOOKUP(J492,'Contract IDs'!A:D,4,0)</f>
        <v>Flexible Endoscopy 2022</v>
      </c>
      <c r="C492" s="8" t="str">
        <f>VLOOKUP(K492,'Supplier IDs'!A:C,3,0)</f>
        <v>Olympus Keymed Group Limited</v>
      </c>
      <c r="D492" s="8">
        <f t="shared" si="45"/>
        <v>0</v>
      </c>
      <c r="E492" s="8">
        <f t="shared" si="46"/>
        <v>200000</v>
      </c>
      <c r="F492" s="8">
        <f t="shared" si="47"/>
        <v>249999.99</v>
      </c>
      <c r="G492" s="8">
        <f t="shared" si="48"/>
        <v>3</v>
      </c>
      <c r="H492" s="15">
        <f t="shared" si="49"/>
        <v>0</v>
      </c>
      <c r="I492" s="15" t="s">
        <v>372</v>
      </c>
      <c r="J492" s="10">
        <v>300000111321704</v>
      </c>
      <c r="K492" s="10">
        <v>100000000612598</v>
      </c>
      <c r="L492" s="9" t="s">
        <v>533</v>
      </c>
      <c r="M492" s="9"/>
      <c r="N492" s="9">
        <v>200000</v>
      </c>
      <c r="O492" s="9">
        <v>249999.99</v>
      </c>
      <c r="P492" s="9">
        <v>3</v>
      </c>
    </row>
    <row r="493" spans="1:16" hidden="1" x14ac:dyDescent="0.25">
      <c r="A493" s="8" t="str">
        <f t="shared" si="44"/>
        <v>Flexible Endoscopy 2022Olympus Keymed Group Limited</v>
      </c>
      <c r="B493" s="8" t="str">
        <f>VLOOKUP(J493,'Contract IDs'!A:D,4,0)</f>
        <v>Flexible Endoscopy 2022</v>
      </c>
      <c r="C493" s="8" t="str">
        <f>VLOOKUP(K493,'Supplier IDs'!A:C,3,0)</f>
        <v>Olympus Keymed Group Limited</v>
      </c>
      <c r="D493" s="8">
        <f t="shared" si="45"/>
        <v>0</v>
      </c>
      <c r="E493" s="8">
        <f t="shared" si="46"/>
        <v>250000</v>
      </c>
      <c r="F493" s="8">
        <f t="shared" si="47"/>
        <v>299999.99</v>
      </c>
      <c r="G493" s="8">
        <f t="shared" si="48"/>
        <v>5</v>
      </c>
      <c r="H493" s="15">
        <f t="shared" si="49"/>
        <v>0</v>
      </c>
      <c r="I493" s="15" t="s">
        <v>372</v>
      </c>
      <c r="J493" s="10">
        <v>300000111321704</v>
      </c>
      <c r="K493" s="10">
        <v>100000000612598</v>
      </c>
      <c r="L493" s="9" t="s">
        <v>533</v>
      </c>
      <c r="M493" s="9"/>
      <c r="N493" s="9">
        <v>250000</v>
      </c>
      <c r="O493" s="9">
        <v>299999.99</v>
      </c>
      <c r="P493" s="9">
        <v>5</v>
      </c>
    </row>
    <row r="494" spans="1:16" hidden="1" x14ac:dyDescent="0.25">
      <c r="A494" s="8" t="str">
        <f t="shared" si="44"/>
        <v>Flexible Endoscopy 2022Olympus Keymed Group Limited</v>
      </c>
      <c r="B494" s="8" t="str">
        <f>VLOOKUP(J494,'Contract IDs'!A:D,4,0)</f>
        <v>Flexible Endoscopy 2022</v>
      </c>
      <c r="C494" s="8" t="str">
        <f>VLOOKUP(K494,'Supplier IDs'!A:C,3,0)</f>
        <v>Olympus Keymed Group Limited</v>
      </c>
      <c r="D494" s="8">
        <f t="shared" si="45"/>
        <v>0</v>
      </c>
      <c r="E494" s="8">
        <f t="shared" si="46"/>
        <v>300000</v>
      </c>
      <c r="F494" s="8">
        <f t="shared" si="47"/>
        <v>349999.99</v>
      </c>
      <c r="G494" s="8">
        <f t="shared" si="48"/>
        <v>5</v>
      </c>
      <c r="H494" s="15">
        <f t="shared" si="49"/>
        <v>0</v>
      </c>
      <c r="I494" s="15" t="s">
        <v>372</v>
      </c>
      <c r="J494" s="10">
        <v>300000111321704</v>
      </c>
      <c r="K494" s="10">
        <v>100000000612598</v>
      </c>
      <c r="L494" s="9" t="s">
        <v>533</v>
      </c>
      <c r="M494" s="9"/>
      <c r="N494" s="9">
        <v>300000</v>
      </c>
      <c r="O494" s="9">
        <v>349999.99</v>
      </c>
      <c r="P494" s="9">
        <v>5</v>
      </c>
    </row>
    <row r="495" spans="1:16" hidden="1" x14ac:dyDescent="0.25">
      <c r="A495" s="8" t="str">
        <f t="shared" si="44"/>
        <v>Flexible Endoscopy 2022Olympus Keymed Group Limited</v>
      </c>
      <c r="B495" s="8" t="str">
        <f>VLOOKUP(J495,'Contract IDs'!A:D,4,0)</f>
        <v>Flexible Endoscopy 2022</v>
      </c>
      <c r="C495" s="8" t="str">
        <f>VLOOKUP(K495,'Supplier IDs'!A:C,3,0)</f>
        <v>Olympus Keymed Group Limited</v>
      </c>
      <c r="D495" s="8">
        <f t="shared" si="45"/>
        <v>0</v>
      </c>
      <c r="E495" s="8">
        <f t="shared" si="46"/>
        <v>350000</v>
      </c>
      <c r="F495" s="8">
        <f t="shared" si="47"/>
        <v>499999.99</v>
      </c>
      <c r="G495" s="8">
        <f t="shared" si="48"/>
        <v>6</v>
      </c>
      <c r="H495" s="15">
        <f t="shared" si="49"/>
        <v>0</v>
      </c>
      <c r="I495" s="15" t="s">
        <v>372</v>
      </c>
      <c r="J495" s="10">
        <v>300000111321704</v>
      </c>
      <c r="K495" s="10">
        <v>100000000612598</v>
      </c>
      <c r="L495" s="9" t="s">
        <v>533</v>
      </c>
      <c r="M495" s="9"/>
      <c r="N495" s="9">
        <v>350000</v>
      </c>
      <c r="O495" s="9">
        <v>499999.99</v>
      </c>
      <c r="P495" s="9">
        <v>6</v>
      </c>
    </row>
    <row r="496" spans="1:16" hidden="1" x14ac:dyDescent="0.25">
      <c r="A496" s="8" t="str">
        <f t="shared" si="44"/>
        <v>Flexible Endoscopy 2022Olympus Keymed Group Limited</v>
      </c>
      <c r="B496" s="8" t="str">
        <f>VLOOKUP(J496,'Contract IDs'!A:D,4,0)</f>
        <v>Flexible Endoscopy 2022</v>
      </c>
      <c r="C496" s="8" t="str">
        <f>VLOOKUP(K496,'Supplier IDs'!A:C,3,0)</f>
        <v>Olympus Keymed Group Limited</v>
      </c>
      <c r="D496" s="8">
        <f t="shared" si="45"/>
        <v>0</v>
      </c>
      <c r="E496" s="8">
        <f t="shared" si="46"/>
        <v>500000</v>
      </c>
      <c r="F496" s="8">
        <f t="shared" si="47"/>
        <v>749999.99</v>
      </c>
      <c r="G496" s="8">
        <f t="shared" si="48"/>
        <v>6</v>
      </c>
      <c r="H496" s="15">
        <f t="shared" si="49"/>
        <v>0</v>
      </c>
      <c r="I496" s="15" t="s">
        <v>372</v>
      </c>
      <c r="J496" s="10">
        <v>300000111321704</v>
      </c>
      <c r="K496" s="10">
        <v>100000000612598</v>
      </c>
      <c r="L496" s="9" t="s">
        <v>533</v>
      </c>
      <c r="M496" s="9"/>
      <c r="N496" s="9">
        <v>500000</v>
      </c>
      <c r="O496" s="9">
        <v>749999.99</v>
      </c>
      <c r="P496" s="9">
        <v>6</v>
      </c>
    </row>
    <row r="497" spans="1:16" hidden="1" x14ac:dyDescent="0.25">
      <c r="A497" s="8" t="str">
        <f t="shared" si="44"/>
        <v>Flexible Endoscopy 2022Olympus Keymed Group Limited</v>
      </c>
      <c r="B497" s="8" t="str">
        <f>VLOOKUP(J497,'Contract IDs'!A:D,4,0)</f>
        <v>Flexible Endoscopy 2022</v>
      </c>
      <c r="C497" s="8" t="str">
        <f>VLOOKUP(K497,'Supplier IDs'!A:C,3,0)</f>
        <v>Olympus Keymed Group Limited</v>
      </c>
      <c r="D497" s="8">
        <f t="shared" si="45"/>
        <v>0</v>
      </c>
      <c r="E497" s="8">
        <f t="shared" si="46"/>
        <v>750000</v>
      </c>
      <c r="F497" s="8">
        <f t="shared" si="47"/>
        <v>999999.99</v>
      </c>
      <c r="G497" s="8">
        <f t="shared" si="48"/>
        <v>7</v>
      </c>
      <c r="H497" s="15">
        <f t="shared" si="49"/>
        <v>0</v>
      </c>
      <c r="I497" s="15" t="s">
        <v>372</v>
      </c>
      <c r="J497" s="10">
        <v>300000111321704</v>
      </c>
      <c r="K497" s="10">
        <v>100000000612598</v>
      </c>
      <c r="L497" s="9" t="s">
        <v>533</v>
      </c>
      <c r="M497" s="9"/>
      <c r="N497" s="9">
        <v>750000</v>
      </c>
      <c r="O497" s="9">
        <v>999999.99</v>
      </c>
      <c r="P497" s="9">
        <v>7</v>
      </c>
    </row>
    <row r="498" spans="1:16" hidden="1" x14ac:dyDescent="0.25">
      <c r="A498" s="8" t="str">
        <f t="shared" si="44"/>
        <v>Flexible Endoscopy 2022Olympus Keymed Group Limited</v>
      </c>
      <c r="B498" s="8" t="str">
        <f>VLOOKUP(J498,'Contract IDs'!A:D,4,0)</f>
        <v>Flexible Endoscopy 2022</v>
      </c>
      <c r="C498" s="8" t="str">
        <f>VLOOKUP(K498,'Supplier IDs'!A:C,3,0)</f>
        <v>Olympus Keymed Group Limited</v>
      </c>
      <c r="D498" s="8">
        <f t="shared" si="45"/>
        <v>0</v>
      </c>
      <c r="E498" s="8">
        <f t="shared" si="46"/>
        <v>1000000</v>
      </c>
      <c r="F498" s="8">
        <f t="shared" si="47"/>
        <v>1499999.99</v>
      </c>
      <c r="G498" s="8">
        <f t="shared" si="48"/>
        <v>9</v>
      </c>
      <c r="H498" s="15">
        <f t="shared" si="49"/>
        <v>0</v>
      </c>
      <c r="I498" s="15" t="s">
        <v>372</v>
      </c>
      <c r="J498" s="10">
        <v>300000111321704</v>
      </c>
      <c r="K498" s="10">
        <v>100000000612598</v>
      </c>
      <c r="L498" s="9" t="s">
        <v>533</v>
      </c>
      <c r="M498" s="9"/>
      <c r="N498" s="9">
        <v>1000000</v>
      </c>
      <c r="O498" s="9">
        <v>1499999.99</v>
      </c>
      <c r="P498" s="9">
        <v>9</v>
      </c>
    </row>
    <row r="499" spans="1:16" hidden="1" x14ac:dyDescent="0.25">
      <c r="A499" s="8" t="str">
        <f t="shared" si="44"/>
        <v>Flexible Endoscopy 2022Olympus Keymed Group Limited</v>
      </c>
      <c r="B499" s="8" t="str">
        <f>VLOOKUP(J499,'Contract IDs'!A:D,4,0)</f>
        <v>Flexible Endoscopy 2022</v>
      </c>
      <c r="C499" s="8" t="str">
        <f>VLOOKUP(K499,'Supplier IDs'!A:C,3,0)</f>
        <v>Olympus Keymed Group Limited</v>
      </c>
      <c r="D499" s="8">
        <f t="shared" si="45"/>
        <v>0</v>
      </c>
      <c r="E499" s="8">
        <f t="shared" si="46"/>
        <v>1500000</v>
      </c>
      <c r="F499" s="8">
        <f t="shared" si="47"/>
        <v>1999999.99</v>
      </c>
      <c r="G499" s="8">
        <f t="shared" si="48"/>
        <v>11</v>
      </c>
      <c r="H499" s="15">
        <f t="shared" si="49"/>
        <v>0</v>
      </c>
      <c r="I499" s="15" t="s">
        <v>372</v>
      </c>
      <c r="J499" s="10">
        <v>300000111321704</v>
      </c>
      <c r="K499" s="10">
        <v>100000000612598</v>
      </c>
      <c r="L499" s="9" t="s">
        <v>533</v>
      </c>
      <c r="M499" s="9"/>
      <c r="N499" s="9">
        <v>1500000</v>
      </c>
      <c r="O499" s="9">
        <v>1999999.99</v>
      </c>
      <c r="P499" s="9">
        <v>11</v>
      </c>
    </row>
    <row r="500" spans="1:16" hidden="1" x14ac:dyDescent="0.25">
      <c r="A500" s="8" t="str">
        <f t="shared" si="44"/>
        <v>Flexible Endoscopy 2022Olympus Keymed Group Limited</v>
      </c>
      <c r="B500" s="8" t="str">
        <f>VLOOKUP(J500,'Contract IDs'!A:D,4,0)</f>
        <v>Flexible Endoscopy 2022</v>
      </c>
      <c r="C500" s="8" t="str">
        <f>VLOOKUP(K500,'Supplier IDs'!A:C,3,0)</f>
        <v>Olympus Keymed Group Limited</v>
      </c>
      <c r="D500" s="8">
        <f t="shared" si="45"/>
        <v>0</v>
      </c>
      <c r="E500" s="8">
        <f t="shared" si="46"/>
        <v>2000000</v>
      </c>
      <c r="F500" s="8">
        <f t="shared" si="47"/>
        <v>2499999.9900000002</v>
      </c>
      <c r="G500" s="8">
        <f t="shared" si="48"/>
        <v>15</v>
      </c>
      <c r="H500" s="15">
        <f t="shared" si="49"/>
        <v>0</v>
      </c>
      <c r="I500" s="15" t="s">
        <v>372</v>
      </c>
      <c r="J500" s="10">
        <v>300000111321704</v>
      </c>
      <c r="K500" s="10">
        <v>100000000612598</v>
      </c>
      <c r="L500" s="9" t="s">
        <v>533</v>
      </c>
      <c r="M500" s="9"/>
      <c r="N500" s="9">
        <v>2000000</v>
      </c>
      <c r="O500" s="9">
        <v>2499999.9900000002</v>
      </c>
      <c r="P500" s="9">
        <v>15</v>
      </c>
    </row>
    <row r="501" spans="1:16" hidden="1" x14ac:dyDescent="0.25">
      <c r="A501" s="8" t="str">
        <f t="shared" si="44"/>
        <v>Flexible Endoscopy 2022Olympus Keymed Group Limited</v>
      </c>
      <c r="B501" s="8" t="str">
        <f>VLOOKUP(J501,'Contract IDs'!A:D,4,0)</f>
        <v>Flexible Endoscopy 2022</v>
      </c>
      <c r="C501" s="8" t="str">
        <f>VLOOKUP(K501,'Supplier IDs'!A:C,3,0)</f>
        <v>Olympus Keymed Group Limited</v>
      </c>
      <c r="D501" s="8">
        <f t="shared" si="45"/>
        <v>0</v>
      </c>
      <c r="E501" s="8">
        <f t="shared" si="46"/>
        <v>2500000</v>
      </c>
      <c r="F501" s="8">
        <f t="shared" si="47"/>
        <v>2999999.99</v>
      </c>
      <c r="G501" s="8">
        <f t="shared" si="48"/>
        <v>19</v>
      </c>
      <c r="H501" s="15">
        <f t="shared" si="49"/>
        <v>0</v>
      </c>
      <c r="I501" s="15" t="s">
        <v>372</v>
      </c>
      <c r="J501" s="10">
        <v>300000111321704</v>
      </c>
      <c r="K501" s="10">
        <v>100000000612598</v>
      </c>
      <c r="L501" s="9" t="s">
        <v>533</v>
      </c>
      <c r="M501" s="9"/>
      <c r="N501" s="9">
        <v>2500000</v>
      </c>
      <c r="O501" s="9">
        <v>2999999.99</v>
      </c>
      <c r="P501" s="9">
        <v>19</v>
      </c>
    </row>
    <row r="502" spans="1:16" hidden="1" x14ac:dyDescent="0.25">
      <c r="A502" s="8" t="str">
        <f t="shared" si="44"/>
        <v>Flexible Endoscopy 2022Olympus Keymed Group Limited</v>
      </c>
      <c r="B502" s="8" t="str">
        <f>VLOOKUP(J502,'Contract IDs'!A:D,4,0)</f>
        <v>Flexible Endoscopy 2022</v>
      </c>
      <c r="C502" s="8" t="str">
        <f>VLOOKUP(K502,'Supplier IDs'!A:C,3,0)</f>
        <v>Olympus Keymed Group Limited</v>
      </c>
      <c r="D502" s="8">
        <f t="shared" si="45"/>
        <v>0</v>
      </c>
      <c r="E502" s="8">
        <f t="shared" si="46"/>
        <v>3000000</v>
      </c>
      <c r="F502" s="8">
        <f t="shared" si="47"/>
        <v>3499999.99</v>
      </c>
      <c r="G502" s="8">
        <f t="shared" si="48"/>
        <v>23</v>
      </c>
      <c r="H502" s="15">
        <f t="shared" si="49"/>
        <v>0</v>
      </c>
      <c r="I502" s="15" t="s">
        <v>372</v>
      </c>
      <c r="J502" s="10">
        <v>300000111321704</v>
      </c>
      <c r="K502" s="10">
        <v>100000000612598</v>
      </c>
      <c r="L502" s="9" t="s">
        <v>533</v>
      </c>
      <c r="M502" s="9"/>
      <c r="N502" s="9">
        <v>3000000</v>
      </c>
      <c r="O502" s="9">
        <v>3499999.99</v>
      </c>
      <c r="P502" s="9">
        <v>23</v>
      </c>
    </row>
    <row r="503" spans="1:16" hidden="1" x14ac:dyDescent="0.25">
      <c r="A503" s="8" t="str">
        <f t="shared" si="44"/>
        <v>Flexible Endoscopy 2022Olympus Keymed Group Limited</v>
      </c>
      <c r="B503" s="8" t="str">
        <f>VLOOKUP(J503,'Contract IDs'!A:D,4,0)</f>
        <v>Flexible Endoscopy 2022</v>
      </c>
      <c r="C503" s="8" t="str">
        <f>VLOOKUP(K503,'Supplier IDs'!A:C,3,0)</f>
        <v>Olympus Keymed Group Limited</v>
      </c>
      <c r="D503" s="8">
        <f t="shared" si="45"/>
        <v>0</v>
      </c>
      <c r="E503" s="8">
        <f t="shared" si="46"/>
        <v>3500000</v>
      </c>
      <c r="F503" s="8">
        <f t="shared" si="47"/>
        <v>3999999.99</v>
      </c>
      <c r="G503" s="8">
        <f t="shared" si="48"/>
        <v>27</v>
      </c>
      <c r="H503" s="15">
        <f t="shared" si="49"/>
        <v>0</v>
      </c>
      <c r="I503" s="15" t="s">
        <v>372</v>
      </c>
      <c r="J503" s="10">
        <v>300000111321704</v>
      </c>
      <c r="K503" s="10">
        <v>100000000612598</v>
      </c>
      <c r="L503" s="9" t="s">
        <v>533</v>
      </c>
      <c r="M503" s="9"/>
      <c r="N503" s="9">
        <v>3500000</v>
      </c>
      <c r="O503" s="9">
        <v>3999999.99</v>
      </c>
      <c r="P503" s="9">
        <v>27</v>
      </c>
    </row>
    <row r="504" spans="1:16" hidden="1" x14ac:dyDescent="0.25">
      <c r="A504" s="8" t="str">
        <f t="shared" si="44"/>
        <v>Flexible Endoscopy 2022Olympus Keymed Group Limited</v>
      </c>
      <c r="B504" s="8" t="str">
        <f>VLOOKUP(J504,'Contract IDs'!A:D,4,0)</f>
        <v>Flexible Endoscopy 2022</v>
      </c>
      <c r="C504" s="8" t="str">
        <f>VLOOKUP(K504,'Supplier IDs'!A:C,3,0)</f>
        <v>Olympus Keymed Group Limited</v>
      </c>
      <c r="D504" s="8">
        <f t="shared" si="45"/>
        <v>0</v>
      </c>
      <c r="E504" s="8">
        <f t="shared" si="46"/>
        <v>4000000</v>
      </c>
      <c r="F504" s="8">
        <f t="shared" si="47"/>
        <v>4499999.99</v>
      </c>
      <c r="G504" s="8">
        <f t="shared" si="48"/>
        <v>27</v>
      </c>
      <c r="H504" s="15">
        <f t="shared" si="49"/>
        <v>0</v>
      </c>
      <c r="I504" s="15" t="s">
        <v>372</v>
      </c>
      <c r="J504" s="10">
        <v>300000111321704</v>
      </c>
      <c r="K504" s="10">
        <v>100000000612598</v>
      </c>
      <c r="L504" s="9" t="s">
        <v>533</v>
      </c>
      <c r="M504" s="9"/>
      <c r="N504" s="9">
        <v>4000000</v>
      </c>
      <c r="O504" s="9">
        <v>4499999.99</v>
      </c>
      <c r="P504" s="9">
        <v>27</v>
      </c>
    </row>
    <row r="505" spans="1:16" hidden="1" x14ac:dyDescent="0.25">
      <c r="A505" s="8" t="str">
        <f t="shared" si="44"/>
        <v>Flexible Endoscopy 2022Olympus Keymed Group Limited</v>
      </c>
      <c r="B505" s="8" t="str">
        <f>VLOOKUP(J505,'Contract IDs'!A:D,4,0)</f>
        <v>Flexible Endoscopy 2022</v>
      </c>
      <c r="C505" s="8" t="str">
        <f>VLOOKUP(K505,'Supplier IDs'!A:C,3,0)</f>
        <v>Olympus Keymed Group Limited</v>
      </c>
      <c r="D505" s="8">
        <f t="shared" si="45"/>
        <v>0</v>
      </c>
      <c r="E505" s="8">
        <f t="shared" si="46"/>
        <v>4500000</v>
      </c>
      <c r="F505" s="8">
        <f t="shared" si="47"/>
        <v>4999999.99</v>
      </c>
      <c r="G505" s="8">
        <f t="shared" si="48"/>
        <v>27</v>
      </c>
      <c r="H505" s="15">
        <f t="shared" si="49"/>
        <v>0</v>
      </c>
      <c r="I505" s="15" t="s">
        <v>372</v>
      </c>
      <c r="J505" s="10">
        <v>300000111321704</v>
      </c>
      <c r="K505" s="10">
        <v>100000000612598</v>
      </c>
      <c r="L505" s="9" t="s">
        <v>533</v>
      </c>
      <c r="M505" s="9"/>
      <c r="N505" s="9">
        <v>4500000</v>
      </c>
      <c r="O505" s="9">
        <v>4999999.99</v>
      </c>
      <c r="P505" s="9">
        <v>27</v>
      </c>
    </row>
    <row r="506" spans="1:16" hidden="1" x14ac:dyDescent="0.25">
      <c r="A506" s="8" t="str">
        <f t="shared" si="44"/>
        <v>Flexible Endoscopy 2022Olympus Keymed Group Limited</v>
      </c>
      <c r="B506" s="8" t="str">
        <f>VLOOKUP(J506,'Contract IDs'!A:D,4,0)</f>
        <v>Flexible Endoscopy 2022</v>
      </c>
      <c r="C506" s="8" t="str">
        <f>VLOOKUP(K506,'Supplier IDs'!A:C,3,0)</f>
        <v>Olympus Keymed Group Limited</v>
      </c>
      <c r="D506" s="8">
        <f t="shared" si="45"/>
        <v>0</v>
      </c>
      <c r="E506" s="8">
        <f t="shared" si="46"/>
        <v>5000000</v>
      </c>
      <c r="F506" s="8">
        <f t="shared" si="47"/>
        <v>99999999.989999995</v>
      </c>
      <c r="G506" s="8">
        <f t="shared" si="48"/>
        <v>27</v>
      </c>
      <c r="H506" s="15">
        <f t="shared" si="49"/>
        <v>0</v>
      </c>
      <c r="I506" s="15" t="s">
        <v>372</v>
      </c>
      <c r="J506" s="10">
        <v>300000111321704</v>
      </c>
      <c r="K506" s="10">
        <v>100000000612598</v>
      </c>
      <c r="L506" s="9" t="s">
        <v>533</v>
      </c>
      <c r="M506" s="9"/>
      <c r="N506" s="9">
        <v>5000000</v>
      </c>
      <c r="O506" s="9">
        <v>99999999.989999995</v>
      </c>
      <c r="P506" s="9">
        <v>27</v>
      </c>
    </row>
    <row r="507" spans="1:16" hidden="1" x14ac:dyDescent="0.25">
      <c r="A507" s="8" t="str">
        <f t="shared" si="44"/>
        <v>Flexible Endoscopy 2022Pentax U.K. Limited</v>
      </c>
      <c r="B507" s="8" t="str">
        <f>VLOOKUP(J507,'Contract IDs'!A:D,4,0)</f>
        <v>Flexible Endoscopy 2022</v>
      </c>
      <c r="C507" s="8" t="str">
        <f>VLOOKUP(K507,'Supplier IDs'!A:C,3,0)</f>
        <v>Pentax U.K. Limited</v>
      </c>
      <c r="D507" s="8">
        <f t="shared" si="45"/>
        <v>0</v>
      </c>
      <c r="E507" s="8">
        <f t="shared" si="46"/>
        <v>0</v>
      </c>
      <c r="F507" s="8">
        <f t="shared" si="47"/>
        <v>49999.99</v>
      </c>
      <c r="G507" s="8">
        <f t="shared" si="48"/>
        <v>0</v>
      </c>
      <c r="H507" s="15">
        <f t="shared" si="49"/>
        <v>0</v>
      </c>
      <c r="I507" s="15" t="s">
        <v>372</v>
      </c>
      <c r="J507" s="10">
        <v>300000111321704</v>
      </c>
      <c r="K507" s="10">
        <v>100000000612644</v>
      </c>
      <c r="L507" s="9" t="s">
        <v>533</v>
      </c>
      <c r="M507" s="9"/>
      <c r="N507" s="9">
        <v>0</v>
      </c>
      <c r="O507" s="9">
        <v>49999.99</v>
      </c>
      <c r="P507" s="9">
        <v>0</v>
      </c>
    </row>
    <row r="508" spans="1:16" hidden="1" x14ac:dyDescent="0.25">
      <c r="A508" s="8" t="str">
        <f t="shared" si="44"/>
        <v>Flexible Endoscopy 2022Pentax U.K. Limited</v>
      </c>
      <c r="B508" s="8" t="str">
        <f>VLOOKUP(J508,'Contract IDs'!A:D,4,0)</f>
        <v>Flexible Endoscopy 2022</v>
      </c>
      <c r="C508" s="8" t="str">
        <f>VLOOKUP(K508,'Supplier IDs'!A:C,3,0)</f>
        <v>Pentax U.K. Limited</v>
      </c>
      <c r="D508" s="8">
        <f t="shared" si="45"/>
        <v>0</v>
      </c>
      <c r="E508" s="8">
        <f t="shared" si="46"/>
        <v>50000</v>
      </c>
      <c r="F508" s="8">
        <f t="shared" si="47"/>
        <v>99999.99</v>
      </c>
      <c r="G508" s="8">
        <f t="shared" si="48"/>
        <v>2</v>
      </c>
      <c r="H508" s="15">
        <f t="shared" si="49"/>
        <v>0</v>
      </c>
      <c r="I508" s="15" t="s">
        <v>372</v>
      </c>
      <c r="J508" s="10">
        <v>300000111321704</v>
      </c>
      <c r="K508" s="10">
        <v>100000000612644</v>
      </c>
      <c r="L508" s="9" t="s">
        <v>533</v>
      </c>
      <c r="M508" s="9"/>
      <c r="N508" s="9">
        <v>50000</v>
      </c>
      <c r="O508" s="9">
        <v>99999.99</v>
      </c>
      <c r="P508" s="9">
        <v>2</v>
      </c>
    </row>
    <row r="509" spans="1:16" hidden="1" x14ac:dyDescent="0.25">
      <c r="A509" s="8" t="str">
        <f t="shared" si="44"/>
        <v>Flexible Endoscopy 2022Pentax U.K. Limited</v>
      </c>
      <c r="B509" s="8" t="str">
        <f>VLOOKUP(J509,'Contract IDs'!A:D,4,0)</f>
        <v>Flexible Endoscopy 2022</v>
      </c>
      <c r="C509" s="8" t="str">
        <f>VLOOKUP(K509,'Supplier IDs'!A:C,3,0)</f>
        <v>Pentax U.K. Limited</v>
      </c>
      <c r="D509" s="8">
        <f t="shared" si="45"/>
        <v>0</v>
      </c>
      <c r="E509" s="8">
        <f t="shared" si="46"/>
        <v>100000</v>
      </c>
      <c r="F509" s="8">
        <f t="shared" si="47"/>
        <v>149999.99</v>
      </c>
      <c r="G509" s="8">
        <f t="shared" si="48"/>
        <v>4</v>
      </c>
      <c r="H509" s="15">
        <f t="shared" si="49"/>
        <v>0</v>
      </c>
      <c r="I509" s="15" t="s">
        <v>372</v>
      </c>
      <c r="J509" s="10">
        <v>300000111321704</v>
      </c>
      <c r="K509" s="10">
        <v>100000000612644</v>
      </c>
      <c r="L509" s="9" t="s">
        <v>533</v>
      </c>
      <c r="M509" s="9"/>
      <c r="N509" s="9">
        <v>100000</v>
      </c>
      <c r="O509" s="9">
        <v>149999.99</v>
      </c>
      <c r="P509" s="9">
        <v>4</v>
      </c>
    </row>
    <row r="510" spans="1:16" hidden="1" x14ac:dyDescent="0.25">
      <c r="A510" s="8" t="str">
        <f t="shared" si="44"/>
        <v>Flexible Endoscopy 2022Pentax U.K. Limited</v>
      </c>
      <c r="B510" s="8" t="str">
        <f>VLOOKUP(J510,'Contract IDs'!A:D,4,0)</f>
        <v>Flexible Endoscopy 2022</v>
      </c>
      <c r="C510" s="8" t="str">
        <f>VLOOKUP(K510,'Supplier IDs'!A:C,3,0)</f>
        <v>Pentax U.K. Limited</v>
      </c>
      <c r="D510" s="8">
        <f t="shared" si="45"/>
        <v>0</v>
      </c>
      <c r="E510" s="8">
        <f t="shared" si="46"/>
        <v>150000</v>
      </c>
      <c r="F510" s="8">
        <f t="shared" si="47"/>
        <v>199999.99</v>
      </c>
      <c r="G510" s="8">
        <f t="shared" si="48"/>
        <v>6</v>
      </c>
      <c r="H510" s="15">
        <f t="shared" si="49"/>
        <v>0</v>
      </c>
      <c r="I510" s="15" t="s">
        <v>372</v>
      </c>
      <c r="J510" s="10">
        <v>300000111321704</v>
      </c>
      <c r="K510" s="10">
        <v>100000000612644</v>
      </c>
      <c r="L510" s="9" t="s">
        <v>533</v>
      </c>
      <c r="M510" s="9"/>
      <c r="N510" s="9">
        <v>150000</v>
      </c>
      <c r="O510" s="9">
        <v>199999.99</v>
      </c>
      <c r="P510" s="9">
        <v>6</v>
      </c>
    </row>
    <row r="511" spans="1:16" hidden="1" x14ac:dyDescent="0.25">
      <c r="A511" s="8" t="str">
        <f t="shared" si="44"/>
        <v>Flexible Endoscopy 2022Pentax U.K. Limited</v>
      </c>
      <c r="B511" s="8" t="str">
        <f>VLOOKUP(J511,'Contract IDs'!A:D,4,0)</f>
        <v>Flexible Endoscopy 2022</v>
      </c>
      <c r="C511" s="8" t="str">
        <f>VLOOKUP(K511,'Supplier IDs'!A:C,3,0)</f>
        <v>Pentax U.K. Limited</v>
      </c>
      <c r="D511" s="8">
        <f t="shared" si="45"/>
        <v>0</v>
      </c>
      <c r="E511" s="8">
        <f t="shared" si="46"/>
        <v>200000</v>
      </c>
      <c r="F511" s="8">
        <f t="shared" si="47"/>
        <v>249999.99</v>
      </c>
      <c r="G511" s="8">
        <f t="shared" si="48"/>
        <v>8</v>
      </c>
      <c r="H511" s="15">
        <f t="shared" si="49"/>
        <v>0</v>
      </c>
      <c r="I511" s="15" t="s">
        <v>372</v>
      </c>
      <c r="J511" s="10">
        <v>300000111321704</v>
      </c>
      <c r="K511" s="10">
        <v>100000000612644</v>
      </c>
      <c r="L511" s="9" t="s">
        <v>533</v>
      </c>
      <c r="M511" s="9"/>
      <c r="N511" s="9">
        <v>200000</v>
      </c>
      <c r="O511" s="9">
        <v>249999.99</v>
      </c>
      <c r="P511" s="9">
        <v>8</v>
      </c>
    </row>
    <row r="512" spans="1:16" hidden="1" x14ac:dyDescent="0.25">
      <c r="A512" s="8" t="str">
        <f t="shared" si="44"/>
        <v>Flexible Endoscopy 2022Pentax U.K. Limited</v>
      </c>
      <c r="B512" s="8" t="str">
        <f>VLOOKUP(J512,'Contract IDs'!A:D,4,0)</f>
        <v>Flexible Endoscopy 2022</v>
      </c>
      <c r="C512" s="8" t="str">
        <f>VLOOKUP(K512,'Supplier IDs'!A:C,3,0)</f>
        <v>Pentax U.K. Limited</v>
      </c>
      <c r="D512" s="8">
        <f t="shared" si="45"/>
        <v>0</v>
      </c>
      <c r="E512" s="8">
        <f t="shared" si="46"/>
        <v>250000</v>
      </c>
      <c r="F512" s="8">
        <f t="shared" si="47"/>
        <v>299999.99</v>
      </c>
      <c r="G512" s="8">
        <f t="shared" si="48"/>
        <v>10</v>
      </c>
      <c r="H512" s="15">
        <f t="shared" si="49"/>
        <v>0</v>
      </c>
      <c r="I512" s="15" t="s">
        <v>372</v>
      </c>
      <c r="J512" s="10">
        <v>300000111321704</v>
      </c>
      <c r="K512" s="10">
        <v>100000000612644</v>
      </c>
      <c r="L512" s="9" t="s">
        <v>533</v>
      </c>
      <c r="M512" s="9"/>
      <c r="N512" s="9">
        <v>250000</v>
      </c>
      <c r="O512" s="9">
        <v>299999.99</v>
      </c>
      <c r="P512" s="9">
        <v>10</v>
      </c>
    </row>
    <row r="513" spans="1:16" hidden="1" x14ac:dyDescent="0.25">
      <c r="A513" s="8" t="str">
        <f t="shared" si="44"/>
        <v>Flexible Endoscopy 2022Pentax U.K. Limited</v>
      </c>
      <c r="B513" s="8" t="str">
        <f>VLOOKUP(J513,'Contract IDs'!A:D,4,0)</f>
        <v>Flexible Endoscopy 2022</v>
      </c>
      <c r="C513" s="8" t="str">
        <f>VLOOKUP(K513,'Supplier IDs'!A:C,3,0)</f>
        <v>Pentax U.K. Limited</v>
      </c>
      <c r="D513" s="8">
        <f t="shared" si="45"/>
        <v>0</v>
      </c>
      <c r="E513" s="8">
        <f t="shared" si="46"/>
        <v>300000</v>
      </c>
      <c r="F513" s="8">
        <f t="shared" si="47"/>
        <v>349999.99</v>
      </c>
      <c r="G513" s="8">
        <f t="shared" si="48"/>
        <v>12</v>
      </c>
      <c r="H513" s="15">
        <f t="shared" si="49"/>
        <v>0</v>
      </c>
      <c r="I513" s="15" t="s">
        <v>372</v>
      </c>
      <c r="J513" s="10">
        <v>300000111321704</v>
      </c>
      <c r="K513" s="10">
        <v>100000000612644</v>
      </c>
      <c r="L513" s="9" t="s">
        <v>533</v>
      </c>
      <c r="M513" s="9"/>
      <c r="N513" s="9">
        <v>300000</v>
      </c>
      <c r="O513" s="9">
        <v>349999.99</v>
      </c>
      <c r="P513" s="9">
        <v>12</v>
      </c>
    </row>
    <row r="514" spans="1:16" hidden="1" x14ac:dyDescent="0.25">
      <c r="A514" s="8" t="str">
        <f t="shared" si="44"/>
        <v>Flexible Endoscopy 2022Pentax U.K. Limited</v>
      </c>
      <c r="B514" s="8" t="str">
        <f>VLOOKUP(J514,'Contract IDs'!A:D,4,0)</f>
        <v>Flexible Endoscopy 2022</v>
      </c>
      <c r="C514" s="8" t="str">
        <f>VLOOKUP(K514,'Supplier IDs'!A:C,3,0)</f>
        <v>Pentax U.K. Limited</v>
      </c>
      <c r="D514" s="8">
        <f t="shared" si="45"/>
        <v>0</v>
      </c>
      <c r="E514" s="8">
        <f t="shared" si="46"/>
        <v>350000</v>
      </c>
      <c r="F514" s="8">
        <f t="shared" si="47"/>
        <v>499999.99</v>
      </c>
      <c r="G514" s="8">
        <f t="shared" si="48"/>
        <v>14</v>
      </c>
      <c r="H514" s="15">
        <f t="shared" si="49"/>
        <v>0</v>
      </c>
      <c r="I514" s="15" t="s">
        <v>372</v>
      </c>
      <c r="J514" s="10">
        <v>300000111321704</v>
      </c>
      <c r="K514" s="10">
        <v>100000000612644</v>
      </c>
      <c r="L514" s="9" t="s">
        <v>533</v>
      </c>
      <c r="M514" s="9"/>
      <c r="N514" s="9">
        <v>350000</v>
      </c>
      <c r="O514" s="9">
        <v>499999.99</v>
      </c>
      <c r="P514" s="9">
        <v>14</v>
      </c>
    </row>
    <row r="515" spans="1:16" hidden="1" x14ac:dyDescent="0.25">
      <c r="A515" s="8" t="str">
        <f t="shared" ref="A515:A578" si="50">B515&amp;C515</f>
        <v>Flexible Endoscopy 2022Pentax U.K. Limited</v>
      </c>
      <c r="B515" s="8" t="str">
        <f>VLOOKUP(J515,'Contract IDs'!A:D,4,0)</f>
        <v>Flexible Endoscopy 2022</v>
      </c>
      <c r="C515" s="8" t="str">
        <f>VLOOKUP(K515,'Supplier IDs'!A:C,3,0)</f>
        <v>Pentax U.K. Limited</v>
      </c>
      <c r="D515" s="8">
        <f t="shared" si="45"/>
        <v>0</v>
      </c>
      <c r="E515" s="8">
        <f t="shared" si="46"/>
        <v>500000</v>
      </c>
      <c r="F515" s="8">
        <f t="shared" si="47"/>
        <v>749999.99</v>
      </c>
      <c r="G515" s="8">
        <f t="shared" si="48"/>
        <v>16</v>
      </c>
      <c r="H515" s="15">
        <f t="shared" si="49"/>
        <v>0</v>
      </c>
      <c r="I515" s="15" t="s">
        <v>372</v>
      </c>
      <c r="J515" s="10">
        <v>300000111321704</v>
      </c>
      <c r="K515" s="10">
        <v>100000000612644</v>
      </c>
      <c r="L515" s="9" t="s">
        <v>533</v>
      </c>
      <c r="M515" s="9"/>
      <c r="N515" s="9">
        <v>500000</v>
      </c>
      <c r="O515" s="9">
        <v>749999.99</v>
      </c>
      <c r="P515" s="9">
        <v>16</v>
      </c>
    </row>
    <row r="516" spans="1:16" hidden="1" x14ac:dyDescent="0.25">
      <c r="A516" s="8" t="str">
        <f t="shared" si="50"/>
        <v>Flexible Endoscopy 2022Pentax U.K. Limited</v>
      </c>
      <c r="B516" s="8" t="str">
        <f>VLOOKUP(J516,'Contract IDs'!A:D,4,0)</f>
        <v>Flexible Endoscopy 2022</v>
      </c>
      <c r="C516" s="8" t="str">
        <f>VLOOKUP(K516,'Supplier IDs'!A:C,3,0)</f>
        <v>Pentax U.K. Limited</v>
      </c>
      <c r="D516" s="8">
        <f t="shared" si="45"/>
        <v>0</v>
      </c>
      <c r="E516" s="8">
        <f t="shared" si="46"/>
        <v>750000</v>
      </c>
      <c r="F516" s="8">
        <f t="shared" si="47"/>
        <v>999999.99</v>
      </c>
      <c r="G516" s="8">
        <f t="shared" si="48"/>
        <v>18</v>
      </c>
      <c r="H516" s="15">
        <f t="shared" si="49"/>
        <v>0</v>
      </c>
      <c r="I516" s="15" t="s">
        <v>372</v>
      </c>
      <c r="J516" s="10">
        <v>300000111321704</v>
      </c>
      <c r="K516" s="10">
        <v>100000000612644</v>
      </c>
      <c r="L516" s="9" t="s">
        <v>533</v>
      </c>
      <c r="M516" s="9"/>
      <c r="N516" s="9">
        <v>750000</v>
      </c>
      <c r="O516" s="9">
        <v>999999.99</v>
      </c>
      <c r="P516" s="9">
        <v>18</v>
      </c>
    </row>
    <row r="517" spans="1:16" hidden="1" x14ac:dyDescent="0.25">
      <c r="A517" s="8" t="str">
        <f t="shared" si="50"/>
        <v>Flexible Endoscopy 2022Pentax U.K. Limited</v>
      </c>
      <c r="B517" s="8" t="str">
        <f>VLOOKUP(J517,'Contract IDs'!A:D,4,0)</f>
        <v>Flexible Endoscopy 2022</v>
      </c>
      <c r="C517" s="8" t="str">
        <f>VLOOKUP(K517,'Supplier IDs'!A:C,3,0)</f>
        <v>Pentax U.K. Limited</v>
      </c>
      <c r="D517" s="8">
        <f t="shared" si="45"/>
        <v>0</v>
      </c>
      <c r="E517" s="8">
        <f t="shared" si="46"/>
        <v>1000000</v>
      </c>
      <c r="F517" s="8">
        <f t="shared" si="47"/>
        <v>1499999.99</v>
      </c>
      <c r="G517" s="8">
        <f t="shared" si="48"/>
        <v>20</v>
      </c>
      <c r="H517" s="15">
        <f t="shared" si="49"/>
        <v>0</v>
      </c>
      <c r="I517" s="15" t="s">
        <v>372</v>
      </c>
      <c r="J517" s="10">
        <v>300000111321704</v>
      </c>
      <c r="K517" s="10">
        <v>100000000612644</v>
      </c>
      <c r="L517" s="9" t="s">
        <v>533</v>
      </c>
      <c r="M517" s="9"/>
      <c r="N517" s="9">
        <v>1000000</v>
      </c>
      <c r="O517" s="9">
        <v>1499999.99</v>
      </c>
      <c r="P517" s="9">
        <v>20</v>
      </c>
    </row>
    <row r="518" spans="1:16" hidden="1" x14ac:dyDescent="0.25">
      <c r="A518" s="8" t="str">
        <f t="shared" si="50"/>
        <v>Flexible Endoscopy 2022Pentax U.K. Limited</v>
      </c>
      <c r="B518" s="8" t="str">
        <f>VLOOKUP(J518,'Contract IDs'!A:D,4,0)</f>
        <v>Flexible Endoscopy 2022</v>
      </c>
      <c r="C518" s="8" t="str">
        <f>VLOOKUP(K518,'Supplier IDs'!A:C,3,0)</f>
        <v>Pentax U.K. Limited</v>
      </c>
      <c r="D518" s="8">
        <f t="shared" si="45"/>
        <v>0</v>
      </c>
      <c r="E518" s="8">
        <f t="shared" si="46"/>
        <v>1500000</v>
      </c>
      <c r="F518" s="8">
        <f t="shared" si="47"/>
        <v>1999999.99</v>
      </c>
      <c r="G518" s="8">
        <f t="shared" si="48"/>
        <v>22</v>
      </c>
      <c r="H518" s="15">
        <f t="shared" si="49"/>
        <v>0</v>
      </c>
      <c r="I518" s="15" t="s">
        <v>372</v>
      </c>
      <c r="J518" s="10">
        <v>300000111321704</v>
      </c>
      <c r="K518" s="10">
        <v>100000000612644</v>
      </c>
      <c r="L518" s="9" t="s">
        <v>533</v>
      </c>
      <c r="M518" s="9"/>
      <c r="N518" s="9">
        <v>1500000</v>
      </c>
      <c r="O518" s="9">
        <v>1999999.99</v>
      </c>
      <c r="P518" s="9">
        <v>22</v>
      </c>
    </row>
    <row r="519" spans="1:16" hidden="1" x14ac:dyDescent="0.25">
      <c r="A519" s="8" t="str">
        <f t="shared" si="50"/>
        <v>Flexible Endoscopy 2022Pentax U.K. Limited</v>
      </c>
      <c r="B519" s="8" t="str">
        <f>VLOOKUP(J519,'Contract IDs'!A:D,4,0)</f>
        <v>Flexible Endoscopy 2022</v>
      </c>
      <c r="C519" s="8" t="str">
        <f>VLOOKUP(K519,'Supplier IDs'!A:C,3,0)</f>
        <v>Pentax U.K. Limited</v>
      </c>
      <c r="D519" s="8">
        <f t="shared" si="45"/>
        <v>0</v>
      </c>
      <c r="E519" s="8">
        <f t="shared" si="46"/>
        <v>2000000</v>
      </c>
      <c r="F519" s="8">
        <f t="shared" si="47"/>
        <v>2499999.9900000002</v>
      </c>
      <c r="G519" s="8">
        <f t="shared" si="48"/>
        <v>24</v>
      </c>
      <c r="H519" s="15">
        <f t="shared" si="49"/>
        <v>0</v>
      </c>
      <c r="I519" s="15" t="s">
        <v>372</v>
      </c>
      <c r="J519" s="10">
        <v>300000111321704</v>
      </c>
      <c r="K519" s="10">
        <v>100000000612644</v>
      </c>
      <c r="L519" s="9" t="s">
        <v>533</v>
      </c>
      <c r="M519" s="9"/>
      <c r="N519" s="9">
        <v>2000000</v>
      </c>
      <c r="O519" s="9">
        <v>2499999.9900000002</v>
      </c>
      <c r="P519" s="9">
        <v>24</v>
      </c>
    </row>
    <row r="520" spans="1:16" hidden="1" x14ac:dyDescent="0.25">
      <c r="A520" s="8" t="str">
        <f t="shared" si="50"/>
        <v>Flexible Endoscopy 2022Pentax U.K. Limited</v>
      </c>
      <c r="B520" s="8" t="str">
        <f>VLOOKUP(J520,'Contract IDs'!A:D,4,0)</f>
        <v>Flexible Endoscopy 2022</v>
      </c>
      <c r="C520" s="8" t="str">
        <f>VLOOKUP(K520,'Supplier IDs'!A:C,3,0)</f>
        <v>Pentax U.K. Limited</v>
      </c>
      <c r="D520" s="8">
        <f t="shared" si="45"/>
        <v>0</v>
      </c>
      <c r="E520" s="8">
        <f t="shared" si="46"/>
        <v>2500000</v>
      </c>
      <c r="F520" s="8">
        <f t="shared" si="47"/>
        <v>2999999.99</v>
      </c>
      <c r="G520" s="8">
        <f t="shared" si="48"/>
        <v>25</v>
      </c>
      <c r="H520" s="15">
        <f t="shared" si="49"/>
        <v>0</v>
      </c>
      <c r="I520" s="15" t="s">
        <v>372</v>
      </c>
      <c r="J520" s="10">
        <v>300000111321704</v>
      </c>
      <c r="K520" s="10">
        <v>100000000612644</v>
      </c>
      <c r="L520" s="9" t="s">
        <v>533</v>
      </c>
      <c r="M520" s="9"/>
      <c r="N520" s="9">
        <v>2500000</v>
      </c>
      <c r="O520" s="9">
        <v>2999999.99</v>
      </c>
      <c r="P520" s="9">
        <v>25</v>
      </c>
    </row>
    <row r="521" spans="1:16" hidden="1" x14ac:dyDescent="0.25">
      <c r="A521" s="8" t="str">
        <f t="shared" si="50"/>
        <v>Flexible Endoscopy 2022Pentax U.K. Limited</v>
      </c>
      <c r="B521" s="8" t="str">
        <f>VLOOKUP(J521,'Contract IDs'!A:D,4,0)</f>
        <v>Flexible Endoscopy 2022</v>
      </c>
      <c r="C521" s="8" t="str">
        <f>VLOOKUP(K521,'Supplier IDs'!A:C,3,0)</f>
        <v>Pentax U.K. Limited</v>
      </c>
      <c r="D521" s="8">
        <f t="shared" si="45"/>
        <v>0</v>
      </c>
      <c r="E521" s="8">
        <f t="shared" si="46"/>
        <v>3000000</v>
      </c>
      <c r="F521" s="8">
        <f t="shared" si="47"/>
        <v>3499999.99</v>
      </c>
      <c r="G521" s="8">
        <f t="shared" si="48"/>
        <v>26</v>
      </c>
      <c r="H521" s="15">
        <f t="shared" si="49"/>
        <v>0</v>
      </c>
      <c r="I521" s="15" t="s">
        <v>372</v>
      </c>
      <c r="J521" s="10">
        <v>300000111321704</v>
      </c>
      <c r="K521" s="10">
        <v>100000000612644</v>
      </c>
      <c r="L521" s="9" t="s">
        <v>533</v>
      </c>
      <c r="M521" s="9"/>
      <c r="N521" s="9">
        <v>3000000</v>
      </c>
      <c r="O521" s="9">
        <v>3499999.99</v>
      </c>
      <c r="P521" s="9">
        <v>26</v>
      </c>
    </row>
    <row r="522" spans="1:16" hidden="1" x14ac:dyDescent="0.25">
      <c r="A522" s="8" t="str">
        <f t="shared" si="50"/>
        <v>Flexible Endoscopy 2022Pentax U.K. Limited</v>
      </c>
      <c r="B522" s="8" t="str">
        <f>VLOOKUP(J522,'Contract IDs'!A:D,4,0)</f>
        <v>Flexible Endoscopy 2022</v>
      </c>
      <c r="C522" s="8" t="str">
        <f>VLOOKUP(K522,'Supplier IDs'!A:C,3,0)</f>
        <v>Pentax U.K. Limited</v>
      </c>
      <c r="D522" s="8">
        <f t="shared" ref="D522:D585" si="51">M522</f>
        <v>0</v>
      </c>
      <c r="E522" s="8">
        <f t="shared" ref="E522:E585" si="52">N522</f>
        <v>3500000</v>
      </c>
      <c r="F522" s="8">
        <f t="shared" ref="F522:F585" si="53">O522</f>
        <v>3999999.99</v>
      </c>
      <c r="G522" s="8">
        <f t="shared" ref="G522:G585" si="54">P522</f>
        <v>27</v>
      </c>
      <c r="H522" s="15">
        <f t="shared" ref="H522:H585" si="55">Q522/100</f>
        <v>0</v>
      </c>
      <c r="I522" s="15" t="s">
        <v>372</v>
      </c>
      <c r="J522" s="10">
        <v>300000111321704</v>
      </c>
      <c r="K522" s="10">
        <v>100000000612644</v>
      </c>
      <c r="L522" s="9" t="s">
        <v>533</v>
      </c>
      <c r="M522" s="9"/>
      <c r="N522" s="9">
        <v>3500000</v>
      </c>
      <c r="O522" s="9">
        <v>3999999.99</v>
      </c>
      <c r="P522" s="9">
        <v>27</v>
      </c>
    </row>
    <row r="523" spans="1:16" hidden="1" x14ac:dyDescent="0.25">
      <c r="A523" s="8" t="str">
        <f t="shared" si="50"/>
        <v>Flexible Endoscopy 2022Pentax U.K. Limited</v>
      </c>
      <c r="B523" s="8" t="str">
        <f>VLOOKUP(J523,'Contract IDs'!A:D,4,0)</f>
        <v>Flexible Endoscopy 2022</v>
      </c>
      <c r="C523" s="8" t="str">
        <f>VLOOKUP(K523,'Supplier IDs'!A:C,3,0)</f>
        <v>Pentax U.K. Limited</v>
      </c>
      <c r="D523" s="8">
        <f t="shared" si="51"/>
        <v>0</v>
      </c>
      <c r="E523" s="8">
        <f t="shared" si="52"/>
        <v>4000000</v>
      </c>
      <c r="F523" s="8">
        <f t="shared" si="53"/>
        <v>4499999.99</v>
      </c>
      <c r="G523" s="8">
        <f t="shared" si="54"/>
        <v>28</v>
      </c>
      <c r="H523" s="15">
        <f t="shared" si="55"/>
        <v>0</v>
      </c>
      <c r="I523" s="15" t="s">
        <v>372</v>
      </c>
      <c r="J523" s="10">
        <v>300000111321704</v>
      </c>
      <c r="K523" s="10">
        <v>100000000612644</v>
      </c>
      <c r="L523" s="9" t="s">
        <v>533</v>
      </c>
      <c r="M523" s="9"/>
      <c r="N523" s="9">
        <v>4000000</v>
      </c>
      <c r="O523" s="9">
        <v>4499999.99</v>
      </c>
      <c r="P523" s="9">
        <v>28</v>
      </c>
    </row>
    <row r="524" spans="1:16" hidden="1" x14ac:dyDescent="0.25">
      <c r="A524" s="8" t="str">
        <f t="shared" si="50"/>
        <v>Flexible Endoscopy 2022Pentax U.K. Limited</v>
      </c>
      <c r="B524" s="8" t="str">
        <f>VLOOKUP(J524,'Contract IDs'!A:D,4,0)</f>
        <v>Flexible Endoscopy 2022</v>
      </c>
      <c r="C524" s="8" t="str">
        <f>VLOOKUP(K524,'Supplier IDs'!A:C,3,0)</f>
        <v>Pentax U.K. Limited</v>
      </c>
      <c r="D524" s="8">
        <f t="shared" si="51"/>
        <v>0</v>
      </c>
      <c r="E524" s="8">
        <f t="shared" si="52"/>
        <v>4500000</v>
      </c>
      <c r="F524" s="8">
        <f t="shared" si="53"/>
        <v>4999999.99</v>
      </c>
      <c r="G524" s="8">
        <f t="shared" si="54"/>
        <v>29</v>
      </c>
      <c r="H524" s="15">
        <f t="shared" si="55"/>
        <v>0</v>
      </c>
      <c r="I524" s="15" t="s">
        <v>372</v>
      </c>
      <c r="J524" s="10">
        <v>300000111321704</v>
      </c>
      <c r="K524" s="10">
        <v>100000000612644</v>
      </c>
      <c r="L524" s="9" t="s">
        <v>533</v>
      </c>
      <c r="M524" s="9"/>
      <c r="N524" s="9">
        <v>4500000</v>
      </c>
      <c r="O524" s="9">
        <v>4999999.99</v>
      </c>
      <c r="P524" s="9">
        <v>29</v>
      </c>
    </row>
    <row r="525" spans="1:16" hidden="1" x14ac:dyDescent="0.25">
      <c r="A525" s="8" t="str">
        <f t="shared" si="50"/>
        <v>Flexible Endoscopy 2022Pentax U.K. Limited</v>
      </c>
      <c r="B525" s="8" t="str">
        <f>VLOOKUP(J525,'Contract IDs'!A:D,4,0)</f>
        <v>Flexible Endoscopy 2022</v>
      </c>
      <c r="C525" s="8" t="str">
        <f>VLOOKUP(K525,'Supplier IDs'!A:C,3,0)</f>
        <v>Pentax U.K. Limited</v>
      </c>
      <c r="D525" s="8">
        <f t="shared" si="51"/>
        <v>0</v>
      </c>
      <c r="E525" s="8">
        <f t="shared" si="52"/>
        <v>5000000</v>
      </c>
      <c r="F525" s="8">
        <f t="shared" si="53"/>
        <v>99999999.989999995</v>
      </c>
      <c r="G525" s="8">
        <f t="shared" si="54"/>
        <v>30</v>
      </c>
      <c r="H525" s="15">
        <f t="shared" si="55"/>
        <v>0</v>
      </c>
      <c r="I525" s="15" t="s">
        <v>372</v>
      </c>
      <c r="J525" s="10">
        <v>300000111321704</v>
      </c>
      <c r="K525" s="10">
        <v>100000000612644</v>
      </c>
      <c r="L525" s="9" t="s">
        <v>533</v>
      </c>
      <c r="M525" s="9"/>
      <c r="N525" s="9">
        <v>5000000</v>
      </c>
      <c r="O525" s="9">
        <v>99999999.989999995</v>
      </c>
      <c r="P525" s="9">
        <v>30</v>
      </c>
    </row>
    <row r="526" spans="1:16" hidden="1" x14ac:dyDescent="0.25">
      <c r="A526" s="8" t="str">
        <f t="shared" si="50"/>
        <v>Flexible Endoscopy 2022Richard Wolf UK Limited</v>
      </c>
      <c r="B526" s="8" t="str">
        <f>VLOOKUP(J526,'Contract IDs'!A:D,4,0)</f>
        <v>Flexible Endoscopy 2022</v>
      </c>
      <c r="C526" s="8" t="str">
        <f>VLOOKUP(K526,'Supplier IDs'!A:C,3,0)</f>
        <v>Richard Wolf UK Limited</v>
      </c>
      <c r="D526" s="8">
        <f t="shared" si="51"/>
        <v>0</v>
      </c>
      <c r="E526" s="8">
        <f t="shared" si="52"/>
        <v>0</v>
      </c>
      <c r="F526" s="8">
        <f t="shared" si="53"/>
        <v>49999.99</v>
      </c>
      <c r="G526" s="8">
        <f t="shared" si="54"/>
        <v>5</v>
      </c>
      <c r="H526" s="15">
        <f t="shared" si="55"/>
        <v>0</v>
      </c>
      <c r="I526" s="15" t="s">
        <v>372</v>
      </c>
      <c r="J526" s="10">
        <v>300000111321704</v>
      </c>
      <c r="K526" s="10">
        <v>100000000612693</v>
      </c>
      <c r="L526" s="9" t="s">
        <v>533</v>
      </c>
      <c r="M526" s="9"/>
      <c r="N526" s="9">
        <v>0</v>
      </c>
      <c r="O526" s="9">
        <v>49999.99</v>
      </c>
      <c r="P526" s="9">
        <v>5</v>
      </c>
    </row>
    <row r="527" spans="1:16" hidden="1" x14ac:dyDescent="0.25">
      <c r="A527" s="8" t="str">
        <f t="shared" si="50"/>
        <v>Flexible Endoscopy 2022Richard Wolf UK Limited</v>
      </c>
      <c r="B527" s="8" t="str">
        <f>VLOOKUP(J527,'Contract IDs'!A:D,4,0)</f>
        <v>Flexible Endoscopy 2022</v>
      </c>
      <c r="C527" s="8" t="str">
        <f>VLOOKUP(K527,'Supplier IDs'!A:C,3,0)</f>
        <v>Richard Wolf UK Limited</v>
      </c>
      <c r="D527" s="8">
        <f t="shared" si="51"/>
        <v>0</v>
      </c>
      <c r="E527" s="8">
        <f t="shared" si="52"/>
        <v>50000</v>
      </c>
      <c r="F527" s="8">
        <f t="shared" si="53"/>
        <v>99999.99</v>
      </c>
      <c r="G527" s="8">
        <f t="shared" si="54"/>
        <v>10</v>
      </c>
      <c r="H527" s="15">
        <f t="shared" si="55"/>
        <v>0</v>
      </c>
      <c r="I527" s="15" t="s">
        <v>372</v>
      </c>
      <c r="J527" s="10">
        <v>300000111321704</v>
      </c>
      <c r="K527" s="10">
        <v>100000000612693</v>
      </c>
      <c r="L527" s="9" t="s">
        <v>533</v>
      </c>
      <c r="M527" s="9"/>
      <c r="N527" s="9">
        <v>50000</v>
      </c>
      <c r="O527" s="9">
        <v>99999.99</v>
      </c>
      <c r="P527" s="9">
        <v>10</v>
      </c>
    </row>
    <row r="528" spans="1:16" hidden="1" x14ac:dyDescent="0.25">
      <c r="A528" s="8" t="str">
        <f t="shared" si="50"/>
        <v>Flexible Endoscopy 2022Richard Wolf UK Limited</v>
      </c>
      <c r="B528" s="8" t="str">
        <f>VLOOKUP(J528,'Contract IDs'!A:D,4,0)</f>
        <v>Flexible Endoscopy 2022</v>
      </c>
      <c r="C528" s="8" t="str">
        <f>VLOOKUP(K528,'Supplier IDs'!A:C,3,0)</f>
        <v>Richard Wolf UK Limited</v>
      </c>
      <c r="D528" s="8">
        <f t="shared" si="51"/>
        <v>0</v>
      </c>
      <c r="E528" s="8">
        <f t="shared" si="52"/>
        <v>100000</v>
      </c>
      <c r="F528" s="8">
        <f t="shared" si="53"/>
        <v>149999.99</v>
      </c>
      <c r="G528" s="8">
        <f t="shared" si="54"/>
        <v>15</v>
      </c>
      <c r="H528" s="15">
        <f t="shared" si="55"/>
        <v>0</v>
      </c>
      <c r="I528" s="15" t="s">
        <v>372</v>
      </c>
      <c r="J528" s="10">
        <v>300000111321704</v>
      </c>
      <c r="K528" s="10">
        <v>100000000612693</v>
      </c>
      <c r="L528" s="9" t="s">
        <v>533</v>
      </c>
      <c r="M528" s="9"/>
      <c r="N528" s="9">
        <v>100000</v>
      </c>
      <c r="O528" s="9">
        <v>149999.99</v>
      </c>
      <c r="P528" s="9">
        <v>15</v>
      </c>
    </row>
    <row r="529" spans="1:16" hidden="1" x14ac:dyDescent="0.25">
      <c r="A529" s="8" t="str">
        <f t="shared" si="50"/>
        <v>Flexible Endoscopy 2022Richard Wolf UK Limited</v>
      </c>
      <c r="B529" s="8" t="str">
        <f>VLOOKUP(J529,'Contract IDs'!A:D,4,0)</f>
        <v>Flexible Endoscopy 2022</v>
      </c>
      <c r="C529" s="8" t="str">
        <f>VLOOKUP(K529,'Supplier IDs'!A:C,3,0)</f>
        <v>Richard Wolf UK Limited</v>
      </c>
      <c r="D529" s="8">
        <f t="shared" si="51"/>
        <v>0</v>
      </c>
      <c r="E529" s="8">
        <f t="shared" si="52"/>
        <v>150000</v>
      </c>
      <c r="F529" s="8">
        <f t="shared" si="53"/>
        <v>199999.99</v>
      </c>
      <c r="G529" s="8">
        <f t="shared" si="54"/>
        <v>25</v>
      </c>
      <c r="H529" s="15">
        <f t="shared" si="55"/>
        <v>0</v>
      </c>
      <c r="I529" s="15" t="s">
        <v>372</v>
      </c>
      <c r="J529" s="10">
        <v>300000111321704</v>
      </c>
      <c r="K529" s="10">
        <v>100000000612693</v>
      </c>
      <c r="L529" s="9" t="s">
        <v>533</v>
      </c>
      <c r="M529" s="9"/>
      <c r="N529" s="9">
        <v>150000</v>
      </c>
      <c r="O529" s="9">
        <v>199999.99</v>
      </c>
      <c r="P529" s="9">
        <v>25</v>
      </c>
    </row>
    <row r="530" spans="1:16" hidden="1" x14ac:dyDescent="0.25">
      <c r="A530" s="8" t="str">
        <f t="shared" si="50"/>
        <v>Flexible Endoscopy 2022Richard Wolf UK Limited</v>
      </c>
      <c r="B530" s="8" t="str">
        <f>VLOOKUP(J530,'Contract IDs'!A:D,4,0)</f>
        <v>Flexible Endoscopy 2022</v>
      </c>
      <c r="C530" s="8" t="str">
        <f>VLOOKUP(K530,'Supplier IDs'!A:C,3,0)</f>
        <v>Richard Wolf UK Limited</v>
      </c>
      <c r="D530" s="8">
        <f t="shared" si="51"/>
        <v>0</v>
      </c>
      <c r="E530" s="8">
        <f t="shared" si="52"/>
        <v>200000</v>
      </c>
      <c r="F530" s="8">
        <f t="shared" si="53"/>
        <v>249999.99</v>
      </c>
      <c r="G530" s="8">
        <f t="shared" si="54"/>
        <v>25</v>
      </c>
      <c r="H530" s="15">
        <f t="shared" si="55"/>
        <v>0</v>
      </c>
      <c r="I530" s="15" t="s">
        <v>372</v>
      </c>
      <c r="J530" s="10">
        <v>300000111321704</v>
      </c>
      <c r="K530" s="10">
        <v>100000000612693</v>
      </c>
      <c r="L530" s="9" t="s">
        <v>533</v>
      </c>
      <c r="M530" s="9"/>
      <c r="N530" s="9">
        <v>200000</v>
      </c>
      <c r="O530" s="9">
        <v>249999.99</v>
      </c>
      <c r="P530" s="9">
        <v>25</v>
      </c>
    </row>
    <row r="531" spans="1:16" hidden="1" x14ac:dyDescent="0.25">
      <c r="A531" s="8" t="str">
        <f t="shared" si="50"/>
        <v>Flexible Endoscopy 2022Richard Wolf UK Limited</v>
      </c>
      <c r="B531" s="8" t="str">
        <f>VLOOKUP(J531,'Contract IDs'!A:D,4,0)</f>
        <v>Flexible Endoscopy 2022</v>
      </c>
      <c r="C531" s="8" t="str">
        <f>VLOOKUP(K531,'Supplier IDs'!A:C,3,0)</f>
        <v>Richard Wolf UK Limited</v>
      </c>
      <c r="D531" s="8">
        <f t="shared" si="51"/>
        <v>0</v>
      </c>
      <c r="E531" s="8">
        <f t="shared" si="52"/>
        <v>250000</v>
      </c>
      <c r="F531" s="8">
        <f t="shared" si="53"/>
        <v>299999.99</v>
      </c>
      <c r="G531" s="8">
        <f t="shared" si="54"/>
        <v>25</v>
      </c>
      <c r="H531" s="15">
        <f t="shared" si="55"/>
        <v>0</v>
      </c>
      <c r="I531" s="15" t="s">
        <v>372</v>
      </c>
      <c r="J531" s="10">
        <v>300000111321704</v>
      </c>
      <c r="K531" s="10">
        <v>100000000612693</v>
      </c>
      <c r="L531" s="9" t="s">
        <v>533</v>
      </c>
      <c r="M531" s="9"/>
      <c r="N531" s="9">
        <v>250000</v>
      </c>
      <c r="O531" s="9">
        <v>299999.99</v>
      </c>
      <c r="P531" s="9">
        <v>25</v>
      </c>
    </row>
    <row r="532" spans="1:16" hidden="1" x14ac:dyDescent="0.25">
      <c r="A532" s="8" t="str">
        <f t="shared" si="50"/>
        <v>Flexible Endoscopy 2022Richard Wolf UK Limited</v>
      </c>
      <c r="B532" s="8" t="str">
        <f>VLOOKUP(J532,'Contract IDs'!A:D,4,0)</f>
        <v>Flexible Endoscopy 2022</v>
      </c>
      <c r="C532" s="8" t="str">
        <f>VLOOKUP(K532,'Supplier IDs'!A:C,3,0)</f>
        <v>Richard Wolf UK Limited</v>
      </c>
      <c r="D532" s="8">
        <f t="shared" si="51"/>
        <v>0</v>
      </c>
      <c r="E532" s="8">
        <f t="shared" si="52"/>
        <v>300000</v>
      </c>
      <c r="F532" s="8">
        <f t="shared" si="53"/>
        <v>349999.99</v>
      </c>
      <c r="G532" s="8">
        <f t="shared" si="54"/>
        <v>25</v>
      </c>
      <c r="H532" s="15">
        <f t="shared" si="55"/>
        <v>0</v>
      </c>
      <c r="I532" s="15" t="s">
        <v>372</v>
      </c>
      <c r="J532" s="10">
        <v>300000111321704</v>
      </c>
      <c r="K532" s="10">
        <v>100000000612693</v>
      </c>
      <c r="L532" s="9" t="s">
        <v>533</v>
      </c>
      <c r="M532" s="9"/>
      <c r="N532" s="9">
        <v>300000</v>
      </c>
      <c r="O532" s="9">
        <v>349999.99</v>
      </c>
      <c r="P532" s="9">
        <v>25</v>
      </c>
    </row>
    <row r="533" spans="1:16" hidden="1" x14ac:dyDescent="0.25">
      <c r="A533" s="8" t="str">
        <f t="shared" si="50"/>
        <v>Flexible Endoscopy 2022Richard Wolf UK Limited</v>
      </c>
      <c r="B533" s="8" t="str">
        <f>VLOOKUP(J533,'Contract IDs'!A:D,4,0)</f>
        <v>Flexible Endoscopy 2022</v>
      </c>
      <c r="C533" s="8" t="str">
        <f>VLOOKUP(K533,'Supplier IDs'!A:C,3,0)</f>
        <v>Richard Wolf UK Limited</v>
      </c>
      <c r="D533" s="8">
        <f t="shared" si="51"/>
        <v>0</v>
      </c>
      <c r="E533" s="8">
        <f t="shared" si="52"/>
        <v>350000</v>
      </c>
      <c r="F533" s="8">
        <f t="shared" si="53"/>
        <v>499999.99</v>
      </c>
      <c r="G533" s="8">
        <f t="shared" si="54"/>
        <v>25</v>
      </c>
      <c r="H533" s="15">
        <f t="shared" si="55"/>
        <v>0</v>
      </c>
      <c r="I533" s="15" t="s">
        <v>372</v>
      </c>
      <c r="J533" s="10">
        <v>300000111321704</v>
      </c>
      <c r="K533" s="10">
        <v>100000000612693</v>
      </c>
      <c r="L533" s="9" t="s">
        <v>533</v>
      </c>
      <c r="M533" s="9"/>
      <c r="N533" s="9">
        <v>350000</v>
      </c>
      <c r="O533" s="9">
        <v>499999.99</v>
      </c>
      <c r="P533" s="9">
        <v>25</v>
      </c>
    </row>
    <row r="534" spans="1:16" hidden="1" x14ac:dyDescent="0.25">
      <c r="A534" s="8" t="str">
        <f t="shared" si="50"/>
        <v>Flexible Endoscopy 2022Richard Wolf UK Limited</v>
      </c>
      <c r="B534" s="8" t="str">
        <f>VLOOKUP(J534,'Contract IDs'!A:D,4,0)</f>
        <v>Flexible Endoscopy 2022</v>
      </c>
      <c r="C534" s="8" t="str">
        <f>VLOOKUP(K534,'Supplier IDs'!A:C,3,0)</f>
        <v>Richard Wolf UK Limited</v>
      </c>
      <c r="D534" s="8">
        <f t="shared" si="51"/>
        <v>0</v>
      </c>
      <c r="E534" s="8">
        <f t="shared" si="52"/>
        <v>500000</v>
      </c>
      <c r="F534" s="8">
        <f t="shared" si="53"/>
        <v>749999.99</v>
      </c>
      <c r="G534" s="8">
        <f t="shared" si="54"/>
        <v>25</v>
      </c>
      <c r="H534" s="15">
        <f t="shared" si="55"/>
        <v>0</v>
      </c>
      <c r="I534" s="15" t="s">
        <v>372</v>
      </c>
      <c r="J534" s="10">
        <v>300000111321704</v>
      </c>
      <c r="K534" s="10">
        <v>100000000612693</v>
      </c>
      <c r="L534" s="9" t="s">
        <v>533</v>
      </c>
      <c r="M534" s="9"/>
      <c r="N534" s="9">
        <v>500000</v>
      </c>
      <c r="O534" s="9">
        <v>749999.99</v>
      </c>
      <c r="P534" s="9">
        <v>25</v>
      </c>
    </row>
    <row r="535" spans="1:16" hidden="1" x14ac:dyDescent="0.25">
      <c r="A535" s="8" t="str">
        <f t="shared" si="50"/>
        <v>Flexible Endoscopy 2022Richard Wolf UK Limited</v>
      </c>
      <c r="B535" s="8" t="str">
        <f>VLOOKUP(J535,'Contract IDs'!A:D,4,0)</f>
        <v>Flexible Endoscopy 2022</v>
      </c>
      <c r="C535" s="8" t="str">
        <f>VLOOKUP(K535,'Supplier IDs'!A:C,3,0)</f>
        <v>Richard Wolf UK Limited</v>
      </c>
      <c r="D535" s="8">
        <f t="shared" si="51"/>
        <v>0</v>
      </c>
      <c r="E535" s="8">
        <f t="shared" si="52"/>
        <v>750000</v>
      </c>
      <c r="F535" s="8">
        <f t="shared" si="53"/>
        <v>999999.99</v>
      </c>
      <c r="G535" s="8">
        <f t="shared" si="54"/>
        <v>25</v>
      </c>
      <c r="H535" s="15">
        <f t="shared" si="55"/>
        <v>0</v>
      </c>
      <c r="I535" s="15" t="s">
        <v>372</v>
      </c>
      <c r="J535" s="10">
        <v>300000111321704</v>
      </c>
      <c r="K535" s="10">
        <v>100000000612693</v>
      </c>
      <c r="L535" s="9" t="s">
        <v>533</v>
      </c>
      <c r="M535" s="9"/>
      <c r="N535" s="9">
        <v>750000</v>
      </c>
      <c r="O535" s="9">
        <v>999999.99</v>
      </c>
      <c r="P535" s="9">
        <v>25</v>
      </c>
    </row>
    <row r="536" spans="1:16" hidden="1" x14ac:dyDescent="0.25">
      <c r="A536" s="8" t="str">
        <f t="shared" si="50"/>
        <v>Flexible Endoscopy 2022Richard Wolf UK Limited</v>
      </c>
      <c r="B536" s="8" t="str">
        <f>VLOOKUP(J536,'Contract IDs'!A:D,4,0)</f>
        <v>Flexible Endoscopy 2022</v>
      </c>
      <c r="C536" s="8" t="str">
        <f>VLOOKUP(K536,'Supplier IDs'!A:C,3,0)</f>
        <v>Richard Wolf UK Limited</v>
      </c>
      <c r="D536" s="8">
        <f t="shared" si="51"/>
        <v>0</v>
      </c>
      <c r="E536" s="8">
        <f t="shared" si="52"/>
        <v>1000000</v>
      </c>
      <c r="F536" s="8">
        <f t="shared" si="53"/>
        <v>1499999.99</v>
      </c>
      <c r="G536" s="8">
        <f t="shared" si="54"/>
        <v>25</v>
      </c>
      <c r="H536" s="15">
        <f t="shared" si="55"/>
        <v>0</v>
      </c>
      <c r="I536" s="15" t="s">
        <v>372</v>
      </c>
      <c r="J536" s="10">
        <v>300000111321704</v>
      </c>
      <c r="K536" s="10">
        <v>100000000612693</v>
      </c>
      <c r="L536" s="9" t="s">
        <v>533</v>
      </c>
      <c r="M536" s="9"/>
      <c r="N536" s="9">
        <v>1000000</v>
      </c>
      <c r="O536" s="9">
        <v>1499999.99</v>
      </c>
      <c r="P536" s="9">
        <v>25</v>
      </c>
    </row>
    <row r="537" spans="1:16" hidden="1" x14ac:dyDescent="0.25">
      <c r="A537" s="8" t="str">
        <f t="shared" si="50"/>
        <v>Flexible Endoscopy 2022Richard Wolf UK Limited</v>
      </c>
      <c r="B537" s="8" t="str">
        <f>VLOOKUP(J537,'Contract IDs'!A:D,4,0)</f>
        <v>Flexible Endoscopy 2022</v>
      </c>
      <c r="C537" s="8" t="str">
        <f>VLOOKUP(K537,'Supplier IDs'!A:C,3,0)</f>
        <v>Richard Wolf UK Limited</v>
      </c>
      <c r="D537" s="8">
        <f t="shared" si="51"/>
        <v>0</v>
      </c>
      <c r="E537" s="8">
        <f t="shared" si="52"/>
        <v>1500000</v>
      </c>
      <c r="F537" s="8">
        <f t="shared" si="53"/>
        <v>1999999.99</v>
      </c>
      <c r="G537" s="8">
        <f t="shared" si="54"/>
        <v>25</v>
      </c>
      <c r="H537" s="15">
        <f t="shared" si="55"/>
        <v>0</v>
      </c>
      <c r="I537" s="15" t="s">
        <v>372</v>
      </c>
      <c r="J537" s="10">
        <v>300000111321704</v>
      </c>
      <c r="K537" s="10">
        <v>100000000612693</v>
      </c>
      <c r="L537" s="9" t="s">
        <v>533</v>
      </c>
      <c r="M537" s="9"/>
      <c r="N537" s="9">
        <v>1500000</v>
      </c>
      <c r="O537" s="9">
        <v>1999999.99</v>
      </c>
      <c r="P537" s="9">
        <v>25</v>
      </c>
    </row>
    <row r="538" spans="1:16" hidden="1" x14ac:dyDescent="0.25">
      <c r="A538" s="8" t="str">
        <f t="shared" si="50"/>
        <v>Flexible Endoscopy 2022Richard Wolf UK Limited</v>
      </c>
      <c r="B538" s="8" t="str">
        <f>VLOOKUP(J538,'Contract IDs'!A:D,4,0)</f>
        <v>Flexible Endoscopy 2022</v>
      </c>
      <c r="C538" s="8" t="str">
        <f>VLOOKUP(K538,'Supplier IDs'!A:C,3,0)</f>
        <v>Richard Wolf UK Limited</v>
      </c>
      <c r="D538" s="8">
        <f t="shared" si="51"/>
        <v>0</v>
      </c>
      <c r="E538" s="8">
        <f t="shared" si="52"/>
        <v>2000000</v>
      </c>
      <c r="F538" s="8">
        <f t="shared" si="53"/>
        <v>2499999.9900000002</v>
      </c>
      <c r="G538" s="8">
        <f t="shared" si="54"/>
        <v>25</v>
      </c>
      <c r="H538" s="15">
        <f t="shared" si="55"/>
        <v>0</v>
      </c>
      <c r="I538" s="15" t="s">
        <v>372</v>
      </c>
      <c r="J538" s="10">
        <v>300000111321704</v>
      </c>
      <c r="K538" s="10">
        <v>100000000612693</v>
      </c>
      <c r="L538" s="9" t="s">
        <v>533</v>
      </c>
      <c r="M538" s="9"/>
      <c r="N538" s="9">
        <v>2000000</v>
      </c>
      <c r="O538" s="9">
        <v>2499999.9900000002</v>
      </c>
      <c r="P538" s="9">
        <v>25</v>
      </c>
    </row>
    <row r="539" spans="1:16" hidden="1" x14ac:dyDescent="0.25">
      <c r="A539" s="8" t="str">
        <f t="shared" si="50"/>
        <v>Flexible Endoscopy 2022Richard Wolf UK Limited</v>
      </c>
      <c r="B539" s="8" t="str">
        <f>VLOOKUP(J539,'Contract IDs'!A:D,4,0)</f>
        <v>Flexible Endoscopy 2022</v>
      </c>
      <c r="C539" s="8" t="str">
        <f>VLOOKUP(K539,'Supplier IDs'!A:C,3,0)</f>
        <v>Richard Wolf UK Limited</v>
      </c>
      <c r="D539" s="8">
        <f t="shared" si="51"/>
        <v>0</v>
      </c>
      <c r="E539" s="8">
        <f t="shared" si="52"/>
        <v>2500000</v>
      </c>
      <c r="F539" s="8">
        <f t="shared" si="53"/>
        <v>2999999.99</v>
      </c>
      <c r="G539" s="8">
        <f t="shared" si="54"/>
        <v>25</v>
      </c>
      <c r="H539" s="15">
        <f t="shared" si="55"/>
        <v>0</v>
      </c>
      <c r="I539" s="15" t="s">
        <v>372</v>
      </c>
      <c r="J539" s="10">
        <v>300000111321704</v>
      </c>
      <c r="K539" s="10">
        <v>100000000612693</v>
      </c>
      <c r="L539" s="9" t="s">
        <v>533</v>
      </c>
      <c r="M539" s="9"/>
      <c r="N539" s="9">
        <v>2500000</v>
      </c>
      <c r="O539" s="9">
        <v>2999999.99</v>
      </c>
      <c r="P539" s="9">
        <v>25</v>
      </c>
    </row>
    <row r="540" spans="1:16" hidden="1" x14ac:dyDescent="0.25">
      <c r="A540" s="8" t="str">
        <f t="shared" si="50"/>
        <v>Flexible Endoscopy 2022Richard Wolf UK Limited</v>
      </c>
      <c r="B540" s="8" t="str">
        <f>VLOOKUP(J540,'Contract IDs'!A:D,4,0)</f>
        <v>Flexible Endoscopy 2022</v>
      </c>
      <c r="C540" s="8" t="str">
        <f>VLOOKUP(K540,'Supplier IDs'!A:C,3,0)</f>
        <v>Richard Wolf UK Limited</v>
      </c>
      <c r="D540" s="8">
        <f t="shared" si="51"/>
        <v>0</v>
      </c>
      <c r="E540" s="8">
        <f t="shared" si="52"/>
        <v>3000000</v>
      </c>
      <c r="F540" s="8">
        <f t="shared" si="53"/>
        <v>3499999.99</v>
      </c>
      <c r="G540" s="8">
        <f t="shared" si="54"/>
        <v>25</v>
      </c>
      <c r="H540" s="15">
        <f t="shared" si="55"/>
        <v>0</v>
      </c>
      <c r="I540" s="15" t="s">
        <v>372</v>
      </c>
      <c r="J540" s="10">
        <v>300000111321704</v>
      </c>
      <c r="K540" s="10">
        <v>100000000612693</v>
      </c>
      <c r="L540" s="9" t="s">
        <v>533</v>
      </c>
      <c r="M540" s="9"/>
      <c r="N540" s="9">
        <v>3000000</v>
      </c>
      <c r="O540" s="9">
        <v>3499999.99</v>
      </c>
      <c r="P540" s="9">
        <v>25</v>
      </c>
    </row>
    <row r="541" spans="1:16" hidden="1" x14ac:dyDescent="0.25">
      <c r="A541" s="8" t="str">
        <f t="shared" si="50"/>
        <v>Flexible Endoscopy 2022Richard Wolf UK Limited</v>
      </c>
      <c r="B541" s="8" t="str">
        <f>VLOOKUP(J541,'Contract IDs'!A:D,4,0)</f>
        <v>Flexible Endoscopy 2022</v>
      </c>
      <c r="C541" s="8" t="str">
        <f>VLOOKUP(K541,'Supplier IDs'!A:C,3,0)</f>
        <v>Richard Wolf UK Limited</v>
      </c>
      <c r="D541" s="8">
        <f t="shared" si="51"/>
        <v>0</v>
      </c>
      <c r="E541" s="8">
        <f t="shared" si="52"/>
        <v>3500000</v>
      </c>
      <c r="F541" s="8">
        <f t="shared" si="53"/>
        <v>3999999.99</v>
      </c>
      <c r="G541" s="8">
        <f t="shared" si="54"/>
        <v>25</v>
      </c>
      <c r="H541" s="15">
        <f t="shared" si="55"/>
        <v>0</v>
      </c>
      <c r="I541" s="15" t="s">
        <v>372</v>
      </c>
      <c r="J541" s="10">
        <v>300000111321704</v>
      </c>
      <c r="K541" s="10">
        <v>100000000612693</v>
      </c>
      <c r="L541" s="9" t="s">
        <v>533</v>
      </c>
      <c r="M541" s="9"/>
      <c r="N541" s="9">
        <v>3500000</v>
      </c>
      <c r="O541" s="9">
        <v>3999999.99</v>
      </c>
      <c r="P541" s="9">
        <v>25</v>
      </c>
    </row>
    <row r="542" spans="1:16" hidden="1" x14ac:dyDescent="0.25">
      <c r="A542" s="8" t="str">
        <f t="shared" si="50"/>
        <v>Flexible Endoscopy 2022Richard Wolf UK Limited</v>
      </c>
      <c r="B542" s="8" t="str">
        <f>VLOOKUP(J542,'Contract IDs'!A:D,4,0)</f>
        <v>Flexible Endoscopy 2022</v>
      </c>
      <c r="C542" s="8" t="str">
        <f>VLOOKUP(K542,'Supplier IDs'!A:C,3,0)</f>
        <v>Richard Wolf UK Limited</v>
      </c>
      <c r="D542" s="8">
        <f t="shared" si="51"/>
        <v>0</v>
      </c>
      <c r="E542" s="8">
        <f t="shared" si="52"/>
        <v>4000000</v>
      </c>
      <c r="F542" s="8">
        <f t="shared" si="53"/>
        <v>4499999.99</v>
      </c>
      <c r="G542" s="8">
        <f t="shared" si="54"/>
        <v>25</v>
      </c>
      <c r="H542" s="15">
        <f t="shared" si="55"/>
        <v>0</v>
      </c>
      <c r="I542" s="15" t="s">
        <v>372</v>
      </c>
      <c r="J542" s="10">
        <v>300000111321704</v>
      </c>
      <c r="K542" s="10">
        <v>100000000612693</v>
      </c>
      <c r="L542" s="9" t="s">
        <v>533</v>
      </c>
      <c r="M542" s="9"/>
      <c r="N542" s="9">
        <v>4000000</v>
      </c>
      <c r="O542" s="9">
        <v>4499999.99</v>
      </c>
      <c r="P542" s="9">
        <v>25</v>
      </c>
    </row>
    <row r="543" spans="1:16" hidden="1" x14ac:dyDescent="0.25">
      <c r="A543" s="8" t="str">
        <f t="shared" si="50"/>
        <v>Flexible Endoscopy 2022Richard Wolf UK Limited</v>
      </c>
      <c r="B543" s="8" t="str">
        <f>VLOOKUP(J543,'Contract IDs'!A:D,4,0)</f>
        <v>Flexible Endoscopy 2022</v>
      </c>
      <c r="C543" s="8" t="str">
        <f>VLOOKUP(K543,'Supplier IDs'!A:C,3,0)</f>
        <v>Richard Wolf UK Limited</v>
      </c>
      <c r="D543" s="8">
        <f t="shared" si="51"/>
        <v>0</v>
      </c>
      <c r="E543" s="8">
        <f t="shared" si="52"/>
        <v>4500000</v>
      </c>
      <c r="F543" s="8">
        <f t="shared" si="53"/>
        <v>4999999.99</v>
      </c>
      <c r="G543" s="8">
        <f t="shared" si="54"/>
        <v>25</v>
      </c>
      <c r="H543" s="15">
        <f t="shared" si="55"/>
        <v>0</v>
      </c>
      <c r="I543" s="15" t="s">
        <v>372</v>
      </c>
      <c r="J543" s="10">
        <v>300000111321704</v>
      </c>
      <c r="K543" s="10">
        <v>100000000612693</v>
      </c>
      <c r="L543" s="9" t="s">
        <v>533</v>
      </c>
      <c r="M543" s="9"/>
      <c r="N543" s="9">
        <v>4500000</v>
      </c>
      <c r="O543" s="9">
        <v>4999999.99</v>
      </c>
      <c r="P543" s="9">
        <v>25</v>
      </c>
    </row>
    <row r="544" spans="1:16" hidden="1" x14ac:dyDescent="0.25">
      <c r="A544" s="8" t="str">
        <f t="shared" si="50"/>
        <v>Flexible Endoscopy 2022Richard Wolf UK Limited</v>
      </c>
      <c r="B544" s="8" t="str">
        <f>VLOOKUP(J544,'Contract IDs'!A:D,4,0)</f>
        <v>Flexible Endoscopy 2022</v>
      </c>
      <c r="C544" s="8" t="str">
        <f>VLOOKUP(K544,'Supplier IDs'!A:C,3,0)</f>
        <v>Richard Wolf UK Limited</v>
      </c>
      <c r="D544" s="8">
        <f t="shared" si="51"/>
        <v>0</v>
      </c>
      <c r="E544" s="8">
        <f t="shared" si="52"/>
        <v>5000000</v>
      </c>
      <c r="F544" s="8">
        <f t="shared" si="53"/>
        <v>99999999.989999995</v>
      </c>
      <c r="G544" s="8">
        <f t="shared" si="54"/>
        <v>25</v>
      </c>
      <c r="H544" s="15">
        <f t="shared" si="55"/>
        <v>0</v>
      </c>
      <c r="I544" s="15" t="s">
        <v>372</v>
      </c>
      <c r="J544" s="10">
        <v>300000111321704</v>
      </c>
      <c r="K544" s="10">
        <v>100000000612693</v>
      </c>
      <c r="L544" s="9" t="s">
        <v>533</v>
      </c>
      <c r="M544" s="9"/>
      <c r="N544" s="9">
        <v>5000000</v>
      </c>
      <c r="O544" s="9">
        <v>99999999.989999995</v>
      </c>
      <c r="P544" s="9">
        <v>25</v>
      </c>
    </row>
    <row r="545" spans="1:16" hidden="1" x14ac:dyDescent="0.25">
      <c r="A545" s="8" t="str">
        <f t="shared" si="50"/>
        <v>ENT Endoscopy 2022Aquilant Limited</v>
      </c>
      <c r="B545" s="8" t="str">
        <f>VLOOKUP(J545,'Contract IDs'!A:D,4,0)</f>
        <v>ENT Endoscopy 2022</v>
      </c>
      <c r="C545" s="8" t="str">
        <f>VLOOKUP(K545,'Supplier IDs'!A:C,3,0)</f>
        <v>Aquilant Limited</v>
      </c>
      <c r="D545" s="8">
        <f t="shared" si="51"/>
        <v>0</v>
      </c>
      <c r="E545" s="8">
        <f t="shared" si="52"/>
        <v>0</v>
      </c>
      <c r="F545" s="8">
        <f t="shared" si="53"/>
        <v>4999.99</v>
      </c>
      <c r="G545" s="8">
        <f t="shared" si="54"/>
        <v>0</v>
      </c>
      <c r="H545" s="15">
        <f t="shared" si="55"/>
        <v>0</v>
      </c>
      <c r="I545" s="15" t="s">
        <v>372</v>
      </c>
      <c r="J545" s="10">
        <v>300000111321703</v>
      </c>
      <c r="K545" s="10">
        <v>100000000611427</v>
      </c>
      <c r="L545" s="9" t="s">
        <v>190</v>
      </c>
      <c r="M545" s="9"/>
      <c r="N545" s="9">
        <v>0</v>
      </c>
      <c r="O545" s="9">
        <v>4999.99</v>
      </c>
      <c r="P545" s="9">
        <v>0</v>
      </c>
    </row>
    <row r="546" spans="1:16" hidden="1" x14ac:dyDescent="0.25">
      <c r="A546" s="8" t="str">
        <f t="shared" si="50"/>
        <v>ENT Endoscopy 2022Aquilant Limited</v>
      </c>
      <c r="B546" s="8" t="str">
        <f>VLOOKUP(J546,'Contract IDs'!A:D,4,0)</f>
        <v>ENT Endoscopy 2022</v>
      </c>
      <c r="C546" s="8" t="str">
        <f>VLOOKUP(K546,'Supplier IDs'!A:C,3,0)</f>
        <v>Aquilant Limited</v>
      </c>
      <c r="D546" s="8">
        <f t="shared" si="51"/>
        <v>0</v>
      </c>
      <c r="E546" s="8">
        <f t="shared" si="52"/>
        <v>5000</v>
      </c>
      <c r="F546" s="8">
        <f t="shared" si="53"/>
        <v>9999.99</v>
      </c>
      <c r="G546" s="8">
        <f t="shared" si="54"/>
        <v>0</v>
      </c>
      <c r="H546" s="15">
        <f t="shared" si="55"/>
        <v>0</v>
      </c>
      <c r="I546" s="15" t="s">
        <v>372</v>
      </c>
      <c r="J546" s="10">
        <v>300000111321703</v>
      </c>
      <c r="K546" s="10">
        <v>100000000611427</v>
      </c>
      <c r="L546" s="9" t="s">
        <v>190</v>
      </c>
      <c r="M546" s="9"/>
      <c r="N546" s="9">
        <v>5000</v>
      </c>
      <c r="O546" s="9">
        <v>9999.99</v>
      </c>
      <c r="P546" s="9">
        <v>0</v>
      </c>
    </row>
    <row r="547" spans="1:16" hidden="1" x14ac:dyDescent="0.25">
      <c r="A547" s="8" t="str">
        <f t="shared" si="50"/>
        <v>ENT Endoscopy 2022Aquilant Limited</v>
      </c>
      <c r="B547" s="8" t="str">
        <f>VLOOKUP(J547,'Contract IDs'!A:D,4,0)</f>
        <v>ENT Endoscopy 2022</v>
      </c>
      <c r="C547" s="8" t="str">
        <f>VLOOKUP(K547,'Supplier IDs'!A:C,3,0)</f>
        <v>Aquilant Limited</v>
      </c>
      <c r="D547" s="8">
        <f t="shared" si="51"/>
        <v>0</v>
      </c>
      <c r="E547" s="8">
        <f t="shared" si="52"/>
        <v>10000</v>
      </c>
      <c r="F547" s="8">
        <f t="shared" si="53"/>
        <v>14999.99</v>
      </c>
      <c r="G547" s="8">
        <f t="shared" si="54"/>
        <v>0</v>
      </c>
      <c r="H547" s="15">
        <f t="shared" si="55"/>
        <v>0</v>
      </c>
      <c r="I547" s="15" t="s">
        <v>372</v>
      </c>
      <c r="J547" s="10">
        <v>300000111321703</v>
      </c>
      <c r="K547" s="10">
        <v>100000000611427</v>
      </c>
      <c r="L547" s="9" t="s">
        <v>190</v>
      </c>
      <c r="M547" s="9"/>
      <c r="N547" s="9">
        <v>10000</v>
      </c>
      <c r="O547" s="9">
        <v>14999.99</v>
      </c>
      <c r="P547" s="9">
        <v>0</v>
      </c>
    </row>
    <row r="548" spans="1:16" hidden="1" x14ac:dyDescent="0.25">
      <c r="A548" s="8" t="str">
        <f t="shared" si="50"/>
        <v>ENT Endoscopy 2022Aquilant Limited</v>
      </c>
      <c r="B548" s="8" t="str">
        <f>VLOOKUP(J548,'Contract IDs'!A:D,4,0)</f>
        <v>ENT Endoscopy 2022</v>
      </c>
      <c r="C548" s="8" t="str">
        <f>VLOOKUP(K548,'Supplier IDs'!A:C,3,0)</f>
        <v>Aquilant Limited</v>
      </c>
      <c r="D548" s="8">
        <f t="shared" si="51"/>
        <v>0</v>
      </c>
      <c r="E548" s="8">
        <f t="shared" si="52"/>
        <v>15000</v>
      </c>
      <c r="F548" s="8">
        <f t="shared" si="53"/>
        <v>19999.990000000002</v>
      </c>
      <c r="G548" s="8">
        <f t="shared" si="54"/>
        <v>0</v>
      </c>
      <c r="H548" s="15">
        <f t="shared" si="55"/>
        <v>0</v>
      </c>
      <c r="I548" s="15" t="s">
        <v>372</v>
      </c>
      <c r="J548" s="10">
        <v>300000111321703</v>
      </c>
      <c r="K548" s="10">
        <v>100000000611427</v>
      </c>
      <c r="L548" s="9" t="s">
        <v>190</v>
      </c>
      <c r="M548" s="9"/>
      <c r="N548" s="9">
        <v>15000</v>
      </c>
      <c r="O548" s="9">
        <v>19999.990000000002</v>
      </c>
      <c r="P548" s="9">
        <v>0</v>
      </c>
    </row>
    <row r="549" spans="1:16" hidden="1" x14ac:dyDescent="0.25">
      <c r="A549" s="8" t="str">
        <f t="shared" si="50"/>
        <v>ENT Endoscopy 2022Aquilant Limited</v>
      </c>
      <c r="B549" s="8" t="str">
        <f>VLOOKUP(J549,'Contract IDs'!A:D,4,0)</f>
        <v>ENT Endoscopy 2022</v>
      </c>
      <c r="C549" s="8" t="str">
        <f>VLOOKUP(K549,'Supplier IDs'!A:C,3,0)</f>
        <v>Aquilant Limited</v>
      </c>
      <c r="D549" s="8">
        <f t="shared" si="51"/>
        <v>0</v>
      </c>
      <c r="E549" s="8">
        <f t="shared" si="52"/>
        <v>20000</v>
      </c>
      <c r="F549" s="8">
        <f t="shared" si="53"/>
        <v>24999.99</v>
      </c>
      <c r="G549" s="8">
        <f t="shared" si="54"/>
        <v>0</v>
      </c>
      <c r="H549" s="15">
        <f t="shared" si="55"/>
        <v>0</v>
      </c>
      <c r="I549" s="15" t="s">
        <v>372</v>
      </c>
      <c r="J549" s="10">
        <v>300000111321703</v>
      </c>
      <c r="K549" s="10">
        <v>100000000611427</v>
      </c>
      <c r="L549" s="9" t="s">
        <v>190</v>
      </c>
      <c r="M549" s="9"/>
      <c r="N549" s="9">
        <v>20000</v>
      </c>
      <c r="O549" s="9">
        <v>24999.99</v>
      </c>
      <c r="P549" s="9">
        <v>0</v>
      </c>
    </row>
    <row r="550" spans="1:16" hidden="1" x14ac:dyDescent="0.25">
      <c r="A550" s="8" t="str">
        <f t="shared" si="50"/>
        <v>ENT Endoscopy 2022Aquilant Limited</v>
      </c>
      <c r="B550" s="8" t="str">
        <f>VLOOKUP(J550,'Contract IDs'!A:D,4,0)</f>
        <v>ENT Endoscopy 2022</v>
      </c>
      <c r="C550" s="8" t="str">
        <f>VLOOKUP(K550,'Supplier IDs'!A:C,3,0)</f>
        <v>Aquilant Limited</v>
      </c>
      <c r="D550" s="8">
        <f t="shared" si="51"/>
        <v>0</v>
      </c>
      <c r="E550" s="8">
        <f t="shared" si="52"/>
        <v>25000</v>
      </c>
      <c r="F550" s="8">
        <f t="shared" si="53"/>
        <v>29999.99</v>
      </c>
      <c r="G550" s="8">
        <f t="shared" si="54"/>
        <v>0</v>
      </c>
      <c r="H550" s="15">
        <f t="shared" si="55"/>
        <v>0</v>
      </c>
      <c r="I550" s="15" t="s">
        <v>372</v>
      </c>
      <c r="J550" s="10">
        <v>300000111321703</v>
      </c>
      <c r="K550" s="10">
        <v>100000000611427</v>
      </c>
      <c r="L550" s="9" t="s">
        <v>190</v>
      </c>
      <c r="M550" s="9"/>
      <c r="N550" s="9">
        <v>25000</v>
      </c>
      <c r="O550" s="9">
        <v>29999.99</v>
      </c>
      <c r="P550" s="9">
        <v>0</v>
      </c>
    </row>
    <row r="551" spans="1:16" hidden="1" x14ac:dyDescent="0.25">
      <c r="A551" s="8" t="str">
        <f t="shared" si="50"/>
        <v>ENT Endoscopy 2022Aquilant Limited</v>
      </c>
      <c r="B551" s="8" t="str">
        <f>VLOOKUP(J551,'Contract IDs'!A:D,4,0)</f>
        <v>ENT Endoscopy 2022</v>
      </c>
      <c r="C551" s="8" t="str">
        <f>VLOOKUP(K551,'Supplier IDs'!A:C,3,0)</f>
        <v>Aquilant Limited</v>
      </c>
      <c r="D551" s="8">
        <f t="shared" si="51"/>
        <v>0</v>
      </c>
      <c r="E551" s="8">
        <f t="shared" si="52"/>
        <v>30000</v>
      </c>
      <c r="F551" s="8">
        <f t="shared" si="53"/>
        <v>39999.99</v>
      </c>
      <c r="G551" s="8">
        <f t="shared" si="54"/>
        <v>0</v>
      </c>
      <c r="H551" s="15">
        <f t="shared" si="55"/>
        <v>0</v>
      </c>
      <c r="I551" s="15" t="s">
        <v>372</v>
      </c>
      <c r="J551" s="10">
        <v>300000111321703</v>
      </c>
      <c r="K551" s="10">
        <v>100000000611427</v>
      </c>
      <c r="L551" s="9" t="s">
        <v>190</v>
      </c>
      <c r="M551" s="9"/>
      <c r="N551" s="9">
        <v>30000</v>
      </c>
      <c r="O551" s="9">
        <v>39999.99</v>
      </c>
      <c r="P551" s="9">
        <v>0</v>
      </c>
    </row>
    <row r="552" spans="1:16" hidden="1" x14ac:dyDescent="0.25">
      <c r="A552" s="8" t="str">
        <f t="shared" si="50"/>
        <v>ENT Endoscopy 2022Aquilant Limited</v>
      </c>
      <c r="B552" s="8" t="str">
        <f>VLOOKUP(J552,'Contract IDs'!A:D,4,0)</f>
        <v>ENT Endoscopy 2022</v>
      </c>
      <c r="C552" s="8" t="str">
        <f>VLOOKUP(K552,'Supplier IDs'!A:C,3,0)</f>
        <v>Aquilant Limited</v>
      </c>
      <c r="D552" s="8">
        <f t="shared" si="51"/>
        <v>0</v>
      </c>
      <c r="E552" s="8">
        <f t="shared" si="52"/>
        <v>40000</v>
      </c>
      <c r="F552" s="8">
        <f t="shared" si="53"/>
        <v>49999.99</v>
      </c>
      <c r="G552" s="8">
        <f t="shared" si="54"/>
        <v>0</v>
      </c>
      <c r="H552" s="15">
        <f t="shared" si="55"/>
        <v>0</v>
      </c>
      <c r="I552" s="15" t="s">
        <v>372</v>
      </c>
      <c r="J552" s="10">
        <v>300000111321703</v>
      </c>
      <c r="K552" s="10">
        <v>100000000611427</v>
      </c>
      <c r="L552" s="9" t="s">
        <v>190</v>
      </c>
      <c r="M552" s="9"/>
      <c r="N552" s="9">
        <v>40000</v>
      </c>
      <c r="O552" s="9">
        <v>49999.99</v>
      </c>
      <c r="P552" s="9">
        <v>0</v>
      </c>
    </row>
    <row r="553" spans="1:16" hidden="1" x14ac:dyDescent="0.25">
      <c r="A553" s="8" t="str">
        <f t="shared" si="50"/>
        <v>ENT Endoscopy 2022Aquilant Limited</v>
      </c>
      <c r="B553" s="8" t="str">
        <f>VLOOKUP(J553,'Contract IDs'!A:D,4,0)</f>
        <v>ENT Endoscopy 2022</v>
      </c>
      <c r="C553" s="8" t="str">
        <f>VLOOKUP(K553,'Supplier IDs'!A:C,3,0)</f>
        <v>Aquilant Limited</v>
      </c>
      <c r="D553" s="8">
        <f t="shared" si="51"/>
        <v>0</v>
      </c>
      <c r="E553" s="8">
        <f t="shared" si="52"/>
        <v>50000</v>
      </c>
      <c r="F553" s="8">
        <f t="shared" si="53"/>
        <v>59999.99</v>
      </c>
      <c r="G553" s="8">
        <f t="shared" si="54"/>
        <v>0</v>
      </c>
      <c r="H553" s="15">
        <f t="shared" si="55"/>
        <v>0</v>
      </c>
      <c r="I553" s="15" t="s">
        <v>372</v>
      </c>
      <c r="J553" s="10">
        <v>300000111321703</v>
      </c>
      <c r="K553" s="10">
        <v>100000000611427</v>
      </c>
      <c r="L553" s="9" t="s">
        <v>190</v>
      </c>
      <c r="M553" s="9"/>
      <c r="N553" s="9">
        <v>50000</v>
      </c>
      <c r="O553" s="9">
        <v>59999.99</v>
      </c>
      <c r="P553" s="9">
        <v>0</v>
      </c>
    </row>
    <row r="554" spans="1:16" hidden="1" x14ac:dyDescent="0.25">
      <c r="A554" s="8" t="str">
        <f t="shared" si="50"/>
        <v>ENT Endoscopy 2022Aquilant Limited</v>
      </c>
      <c r="B554" s="8" t="str">
        <f>VLOOKUP(J554,'Contract IDs'!A:D,4,0)</f>
        <v>ENT Endoscopy 2022</v>
      </c>
      <c r="C554" s="8" t="str">
        <f>VLOOKUP(K554,'Supplier IDs'!A:C,3,0)</f>
        <v>Aquilant Limited</v>
      </c>
      <c r="D554" s="8">
        <f t="shared" si="51"/>
        <v>0</v>
      </c>
      <c r="E554" s="8">
        <f t="shared" si="52"/>
        <v>60000</v>
      </c>
      <c r="F554" s="8">
        <f t="shared" si="53"/>
        <v>69999.990000000005</v>
      </c>
      <c r="G554" s="8">
        <f t="shared" si="54"/>
        <v>0</v>
      </c>
      <c r="H554" s="15">
        <f t="shared" si="55"/>
        <v>0</v>
      </c>
      <c r="I554" s="15" t="s">
        <v>372</v>
      </c>
      <c r="J554" s="10">
        <v>300000111321703</v>
      </c>
      <c r="K554" s="10">
        <v>100000000611427</v>
      </c>
      <c r="L554" s="9" t="s">
        <v>190</v>
      </c>
      <c r="M554" s="9"/>
      <c r="N554" s="9">
        <v>60000</v>
      </c>
      <c r="O554" s="9">
        <v>69999.990000000005</v>
      </c>
      <c r="P554" s="9">
        <v>0</v>
      </c>
    </row>
    <row r="555" spans="1:16" hidden="1" x14ac:dyDescent="0.25">
      <c r="A555" s="8" t="str">
        <f t="shared" si="50"/>
        <v>ENT Endoscopy 2022Aquilant Limited</v>
      </c>
      <c r="B555" s="8" t="str">
        <f>VLOOKUP(J555,'Contract IDs'!A:D,4,0)</f>
        <v>ENT Endoscopy 2022</v>
      </c>
      <c r="C555" s="8" t="str">
        <f>VLOOKUP(K555,'Supplier IDs'!A:C,3,0)</f>
        <v>Aquilant Limited</v>
      </c>
      <c r="D555" s="8">
        <f t="shared" si="51"/>
        <v>0</v>
      </c>
      <c r="E555" s="8">
        <f t="shared" si="52"/>
        <v>70000</v>
      </c>
      <c r="F555" s="8">
        <f t="shared" si="53"/>
        <v>79999.990000000005</v>
      </c>
      <c r="G555" s="8">
        <f t="shared" si="54"/>
        <v>0</v>
      </c>
      <c r="H555" s="15">
        <f t="shared" si="55"/>
        <v>0</v>
      </c>
      <c r="I555" s="15" t="s">
        <v>372</v>
      </c>
      <c r="J555" s="10">
        <v>300000111321703</v>
      </c>
      <c r="K555" s="10">
        <v>100000000611427</v>
      </c>
      <c r="L555" s="9" t="s">
        <v>190</v>
      </c>
      <c r="M555" s="9"/>
      <c r="N555" s="9">
        <v>70000</v>
      </c>
      <c r="O555" s="9">
        <v>79999.990000000005</v>
      </c>
      <c r="P555" s="9">
        <v>0</v>
      </c>
    </row>
    <row r="556" spans="1:16" hidden="1" x14ac:dyDescent="0.25">
      <c r="A556" s="8" t="str">
        <f t="shared" si="50"/>
        <v>ENT Endoscopy 2022Aquilant Limited</v>
      </c>
      <c r="B556" s="8" t="str">
        <f>VLOOKUP(J556,'Contract IDs'!A:D,4,0)</f>
        <v>ENT Endoscopy 2022</v>
      </c>
      <c r="C556" s="8" t="str">
        <f>VLOOKUP(K556,'Supplier IDs'!A:C,3,0)</f>
        <v>Aquilant Limited</v>
      </c>
      <c r="D556" s="8">
        <f t="shared" si="51"/>
        <v>0</v>
      </c>
      <c r="E556" s="8">
        <f t="shared" si="52"/>
        <v>80000</v>
      </c>
      <c r="F556" s="8">
        <f t="shared" si="53"/>
        <v>89999.99</v>
      </c>
      <c r="G556" s="8">
        <f t="shared" si="54"/>
        <v>0</v>
      </c>
      <c r="H556" s="15">
        <f t="shared" si="55"/>
        <v>0</v>
      </c>
      <c r="I556" s="15" t="s">
        <v>372</v>
      </c>
      <c r="J556" s="10">
        <v>300000111321703</v>
      </c>
      <c r="K556" s="10">
        <v>100000000611427</v>
      </c>
      <c r="L556" s="9" t="s">
        <v>190</v>
      </c>
      <c r="M556" s="9"/>
      <c r="N556" s="9">
        <v>80000</v>
      </c>
      <c r="O556" s="9">
        <v>89999.99</v>
      </c>
      <c r="P556" s="9">
        <v>0</v>
      </c>
    </row>
    <row r="557" spans="1:16" hidden="1" x14ac:dyDescent="0.25">
      <c r="A557" s="8" t="str">
        <f t="shared" si="50"/>
        <v>ENT Endoscopy 2022Aquilant Limited</v>
      </c>
      <c r="B557" s="8" t="str">
        <f>VLOOKUP(J557,'Contract IDs'!A:D,4,0)</f>
        <v>ENT Endoscopy 2022</v>
      </c>
      <c r="C557" s="8" t="str">
        <f>VLOOKUP(K557,'Supplier IDs'!A:C,3,0)</f>
        <v>Aquilant Limited</v>
      </c>
      <c r="D557" s="8">
        <f t="shared" si="51"/>
        <v>0</v>
      </c>
      <c r="E557" s="8">
        <f t="shared" si="52"/>
        <v>90000</v>
      </c>
      <c r="F557" s="8">
        <f t="shared" si="53"/>
        <v>99999.99</v>
      </c>
      <c r="G557" s="8">
        <f t="shared" si="54"/>
        <v>0</v>
      </c>
      <c r="H557" s="15">
        <f t="shared" si="55"/>
        <v>0</v>
      </c>
      <c r="I557" s="15" t="s">
        <v>372</v>
      </c>
      <c r="J557" s="10">
        <v>300000111321703</v>
      </c>
      <c r="K557" s="10">
        <v>100000000611427</v>
      </c>
      <c r="L557" s="9" t="s">
        <v>190</v>
      </c>
      <c r="M557" s="9"/>
      <c r="N557" s="9">
        <v>90000</v>
      </c>
      <c r="O557" s="9">
        <v>99999.99</v>
      </c>
      <c r="P557" s="9">
        <v>0</v>
      </c>
    </row>
    <row r="558" spans="1:16" hidden="1" x14ac:dyDescent="0.25">
      <c r="A558" s="8" t="str">
        <f t="shared" si="50"/>
        <v>ENT Endoscopy 2022Aquilant Limited</v>
      </c>
      <c r="B558" s="8" t="str">
        <f>VLOOKUP(J558,'Contract IDs'!A:D,4,0)</f>
        <v>ENT Endoscopy 2022</v>
      </c>
      <c r="C558" s="8" t="str">
        <f>VLOOKUP(K558,'Supplier IDs'!A:C,3,0)</f>
        <v>Aquilant Limited</v>
      </c>
      <c r="D558" s="8">
        <f t="shared" si="51"/>
        <v>0</v>
      </c>
      <c r="E558" s="8">
        <f t="shared" si="52"/>
        <v>100000</v>
      </c>
      <c r="F558" s="8">
        <f t="shared" si="53"/>
        <v>149999.99</v>
      </c>
      <c r="G558" s="8">
        <f t="shared" si="54"/>
        <v>2.5</v>
      </c>
      <c r="H558" s="15">
        <f t="shared" si="55"/>
        <v>0</v>
      </c>
      <c r="I558" s="15" t="s">
        <v>372</v>
      </c>
      <c r="J558" s="10">
        <v>300000111321703</v>
      </c>
      <c r="K558" s="10">
        <v>100000000611427</v>
      </c>
      <c r="L558" s="9" t="s">
        <v>190</v>
      </c>
      <c r="M558" s="9"/>
      <c r="N558" s="9">
        <v>100000</v>
      </c>
      <c r="O558" s="9">
        <v>149999.99</v>
      </c>
      <c r="P558" s="9">
        <v>2.5</v>
      </c>
    </row>
    <row r="559" spans="1:16" hidden="1" x14ac:dyDescent="0.25">
      <c r="A559" s="8" t="str">
        <f t="shared" si="50"/>
        <v>ENT Endoscopy 2022Aquilant Limited</v>
      </c>
      <c r="B559" s="8" t="str">
        <f>VLOOKUP(J559,'Contract IDs'!A:D,4,0)</f>
        <v>ENT Endoscopy 2022</v>
      </c>
      <c r="C559" s="8" t="str">
        <f>VLOOKUP(K559,'Supplier IDs'!A:C,3,0)</f>
        <v>Aquilant Limited</v>
      </c>
      <c r="D559" s="8">
        <f t="shared" si="51"/>
        <v>0</v>
      </c>
      <c r="E559" s="8">
        <f t="shared" si="52"/>
        <v>150000</v>
      </c>
      <c r="F559" s="8">
        <f t="shared" si="53"/>
        <v>199999.99</v>
      </c>
      <c r="G559" s="8">
        <f t="shared" si="54"/>
        <v>2.5</v>
      </c>
      <c r="H559" s="15">
        <f t="shared" si="55"/>
        <v>0</v>
      </c>
      <c r="I559" s="15" t="s">
        <v>372</v>
      </c>
      <c r="J559" s="10">
        <v>300000111321703</v>
      </c>
      <c r="K559" s="10">
        <v>100000000611427</v>
      </c>
      <c r="L559" s="9" t="s">
        <v>190</v>
      </c>
      <c r="M559" s="9"/>
      <c r="N559" s="9">
        <v>150000</v>
      </c>
      <c r="O559" s="9">
        <v>199999.99</v>
      </c>
      <c r="P559" s="9">
        <v>2.5</v>
      </c>
    </row>
    <row r="560" spans="1:16" hidden="1" x14ac:dyDescent="0.25">
      <c r="A560" s="8" t="str">
        <f t="shared" si="50"/>
        <v>ENT Endoscopy 2022Aquilant Limited</v>
      </c>
      <c r="B560" s="8" t="str">
        <f>VLOOKUP(J560,'Contract IDs'!A:D,4,0)</f>
        <v>ENT Endoscopy 2022</v>
      </c>
      <c r="C560" s="8" t="str">
        <f>VLOOKUP(K560,'Supplier IDs'!A:C,3,0)</f>
        <v>Aquilant Limited</v>
      </c>
      <c r="D560" s="8">
        <f t="shared" si="51"/>
        <v>0</v>
      </c>
      <c r="E560" s="8">
        <f t="shared" si="52"/>
        <v>200000</v>
      </c>
      <c r="F560" s="8">
        <f t="shared" si="53"/>
        <v>299999.99</v>
      </c>
      <c r="G560" s="8">
        <f t="shared" si="54"/>
        <v>2.5</v>
      </c>
      <c r="H560" s="15">
        <f t="shared" si="55"/>
        <v>0</v>
      </c>
      <c r="I560" s="15" t="s">
        <v>372</v>
      </c>
      <c r="J560" s="10">
        <v>300000111321703</v>
      </c>
      <c r="K560" s="10">
        <v>100000000611427</v>
      </c>
      <c r="L560" s="9" t="s">
        <v>190</v>
      </c>
      <c r="M560" s="9"/>
      <c r="N560" s="9">
        <v>200000</v>
      </c>
      <c r="O560" s="9">
        <v>299999.99</v>
      </c>
      <c r="P560" s="9">
        <v>2.5</v>
      </c>
    </row>
    <row r="561" spans="1:16" hidden="1" x14ac:dyDescent="0.25">
      <c r="A561" s="8" t="str">
        <f t="shared" si="50"/>
        <v>ENT Endoscopy 2022Aquilant Limited</v>
      </c>
      <c r="B561" s="8" t="str">
        <f>VLOOKUP(J561,'Contract IDs'!A:D,4,0)</f>
        <v>ENT Endoscopy 2022</v>
      </c>
      <c r="C561" s="8" t="str">
        <f>VLOOKUP(K561,'Supplier IDs'!A:C,3,0)</f>
        <v>Aquilant Limited</v>
      </c>
      <c r="D561" s="8">
        <f t="shared" si="51"/>
        <v>0</v>
      </c>
      <c r="E561" s="8">
        <f t="shared" si="52"/>
        <v>300000</v>
      </c>
      <c r="F561" s="8">
        <f t="shared" si="53"/>
        <v>399999.99</v>
      </c>
      <c r="G561" s="8">
        <f t="shared" si="54"/>
        <v>2.5</v>
      </c>
      <c r="H561" s="15">
        <f t="shared" si="55"/>
        <v>0</v>
      </c>
      <c r="I561" s="15" t="s">
        <v>372</v>
      </c>
      <c r="J561" s="10">
        <v>300000111321703</v>
      </c>
      <c r="K561" s="10">
        <v>100000000611427</v>
      </c>
      <c r="L561" s="9" t="s">
        <v>190</v>
      </c>
      <c r="M561" s="9"/>
      <c r="N561" s="9">
        <v>300000</v>
      </c>
      <c r="O561" s="9">
        <v>399999.99</v>
      </c>
      <c r="P561" s="9">
        <v>2.5</v>
      </c>
    </row>
    <row r="562" spans="1:16" hidden="1" x14ac:dyDescent="0.25">
      <c r="A562" s="8" t="str">
        <f t="shared" si="50"/>
        <v>ENT Endoscopy 2022Aquilant Limited</v>
      </c>
      <c r="B562" s="8" t="str">
        <f>VLOOKUP(J562,'Contract IDs'!A:D,4,0)</f>
        <v>ENT Endoscopy 2022</v>
      </c>
      <c r="C562" s="8" t="str">
        <f>VLOOKUP(K562,'Supplier IDs'!A:C,3,0)</f>
        <v>Aquilant Limited</v>
      </c>
      <c r="D562" s="8">
        <f t="shared" si="51"/>
        <v>0</v>
      </c>
      <c r="E562" s="8">
        <f t="shared" si="52"/>
        <v>400000</v>
      </c>
      <c r="F562" s="8">
        <f t="shared" si="53"/>
        <v>499999.99</v>
      </c>
      <c r="G562" s="8">
        <f t="shared" si="54"/>
        <v>2.5</v>
      </c>
      <c r="H562" s="15">
        <f t="shared" si="55"/>
        <v>0</v>
      </c>
      <c r="I562" s="15" t="s">
        <v>372</v>
      </c>
      <c r="J562" s="10">
        <v>300000111321703</v>
      </c>
      <c r="K562" s="10">
        <v>100000000611427</v>
      </c>
      <c r="L562" s="9" t="s">
        <v>190</v>
      </c>
      <c r="M562" s="9"/>
      <c r="N562" s="9">
        <v>400000</v>
      </c>
      <c r="O562" s="9">
        <v>499999.99</v>
      </c>
      <c r="P562" s="9">
        <v>2.5</v>
      </c>
    </row>
    <row r="563" spans="1:16" hidden="1" x14ac:dyDescent="0.25">
      <c r="A563" s="8" t="str">
        <f t="shared" si="50"/>
        <v>ENT Endoscopy 2022Aquilant Limited</v>
      </c>
      <c r="B563" s="8" t="str">
        <f>VLOOKUP(J563,'Contract IDs'!A:D,4,0)</f>
        <v>ENT Endoscopy 2022</v>
      </c>
      <c r="C563" s="8" t="str">
        <f>VLOOKUP(K563,'Supplier IDs'!A:C,3,0)</f>
        <v>Aquilant Limited</v>
      </c>
      <c r="D563" s="8">
        <f t="shared" si="51"/>
        <v>0</v>
      </c>
      <c r="E563" s="8">
        <f t="shared" si="52"/>
        <v>500000</v>
      </c>
      <c r="F563" s="8">
        <f t="shared" si="53"/>
        <v>99999999.989999995</v>
      </c>
      <c r="G563" s="8">
        <f t="shared" si="54"/>
        <v>2.5</v>
      </c>
      <c r="H563" s="15">
        <f t="shared" si="55"/>
        <v>0</v>
      </c>
      <c r="I563" s="15" t="s">
        <v>372</v>
      </c>
      <c r="J563" s="10">
        <v>300000111321703</v>
      </c>
      <c r="K563" s="10">
        <v>100000000611427</v>
      </c>
      <c r="L563" s="9" t="s">
        <v>190</v>
      </c>
      <c r="M563" s="9"/>
      <c r="N563" s="9">
        <v>500000</v>
      </c>
      <c r="O563" s="9">
        <v>99999999.989999995</v>
      </c>
      <c r="P563" s="9">
        <v>2.5</v>
      </c>
    </row>
    <row r="564" spans="1:16" hidden="1" x14ac:dyDescent="0.25">
      <c r="A564" s="8" t="str">
        <f t="shared" si="50"/>
        <v>ENT Endoscopy 2022D.P. Medical Systems Limited</v>
      </c>
      <c r="B564" s="8" t="str">
        <f>VLOOKUP(J564,'Contract IDs'!A:D,4,0)</f>
        <v>ENT Endoscopy 2022</v>
      </c>
      <c r="C564" s="8" t="str">
        <f>VLOOKUP(K564,'Supplier IDs'!A:C,3,0)</f>
        <v>D.P. Medical Systems Limited</v>
      </c>
      <c r="D564" s="8">
        <f t="shared" si="51"/>
        <v>0</v>
      </c>
      <c r="E564" s="8">
        <f t="shared" si="52"/>
        <v>0</v>
      </c>
      <c r="F564" s="8">
        <f t="shared" si="53"/>
        <v>4999.99</v>
      </c>
      <c r="G564" s="8">
        <f t="shared" si="54"/>
        <v>1</v>
      </c>
      <c r="H564" s="15">
        <f t="shared" si="55"/>
        <v>0</v>
      </c>
      <c r="I564" s="15" t="s">
        <v>372</v>
      </c>
      <c r="J564" s="10">
        <v>300000111321703</v>
      </c>
      <c r="K564" s="10">
        <v>100000000613591</v>
      </c>
      <c r="L564" s="9" t="s">
        <v>190</v>
      </c>
      <c r="M564" s="9"/>
      <c r="N564" s="9">
        <v>0</v>
      </c>
      <c r="O564" s="9">
        <v>4999.99</v>
      </c>
      <c r="P564" s="9">
        <v>1</v>
      </c>
    </row>
    <row r="565" spans="1:16" hidden="1" x14ac:dyDescent="0.25">
      <c r="A565" s="8" t="str">
        <f t="shared" si="50"/>
        <v>ENT Endoscopy 2022D.P. Medical Systems Limited</v>
      </c>
      <c r="B565" s="8" t="str">
        <f>VLOOKUP(J565,'Contract IDs'!A:D,4,0)</f>
        <v>ENT Endoscopy 2022</v>
      </c>
      <c r="C565" s="8" t="str">
        <f>VLOOKUP(K565,'Supplier IDs'!A:C,3,0)</f>
        <v>D.P. Medical Systems Limited</v>
      </c>
      <c r="D565" s="8">
        <f t="shared" si="51"/>
        <v>0</v>
      </c>
      <c r="E565" s="8">
        <f t="shared" si="52"/>
        <v>5000</v>
      </c>
      <c r="F565" s="8">
        <f t="shared" si="53"/>
        <v>9999.99</v>
      </c>
      <c r="G565" s="8">
        <f t="shared" si="54"/>
        <v>1</v>
      </c>
      <c r="H565" s="15">
        <f t="shared" si="55"/>
        <v>0</v>
      </c>
      <c r="I565" s="15" t="s">
        <v>372</v>
      </c>
      <c r="J565" s="10">
        <v>300000111321703</v>
      </c>
      <c r="K565" s="10">
        <v>100000000613591</v>
      </c>
      <c r="L565" s="9" t="s">
        <v>190</v>
      </c>
      <c r="M565" s="9"/>
      <c r="N565" s="9">
        <v>5000</v>
      </c>
      <c r="O565" s="9">
        <v>9999.99</v>
      </c>
      <c r="P565" s="9">
        <v>1</v>
      </c>
    </row>
    <row r="566" spans="1:16" hidden="1" x14ac:dyDescent="0.25">
      <c r="A566" s="8" t="str">
        <f t="shared" si="50"/>
        <v>ENT Endoscopy 2022D.P. Medical Systems Limited</v>
      </c>
      <c r="B566" s="8" t="str">
        <f>VLOOKUP(J566,'Contract IDs'!A:D,4,0)</f>
        <v>ENT Endoscopy 2022</v>
      </c>
      <c r="C566" s="8" t="str">
        <f>VLOOKUP(K566,'Supplier IDs'!A:C,3,0)</f>
        <v>D.P. Medical Systems Limited</v>
      </c>
      <c r="D566" s="8">
        <f t="shared" si="51"/>
        <v>0</v>
      </c>
      <c r="E566" s="8">
        <f t="shared" si="52"/>
        <v>10000</v>
      </c>
      <c r="F566" s="8">
        <f t="shared" si="53"/>
        <v>14999.99</v>
      </c>
      <c r="G566" s="8">
        <f t="shared" si="54"/>
        <v>1</v>
      </c>
      <c r="H566" s="15">
        <f t="shared" si="55"/>
        <v>0</v>
      </c>
      <c r="I566" s="15" t="s">
        <v>372</v>
      </c>
      <c r="J566" s="10">
        <v>300000111321703</v>
      </c>
      <c r="K566" s="10">
        <v>100000000613591</v>
      </c>
      <c r="L566" s="9" t="s">
        <v>190</v>
      </c>
      <c r="M566" s="9"/>
      <c r="N566" s="9">
        <v>10000</v>
      </c>
      <c r="O566" s="9">
        <v>14999.99</v>
      </c>
      <c r="P566" s="9">
        <v>1</v>
      </c>
    </row>
    <row r="567" spans="1:16" hidden="1" x14ac:dyDescent="0.25">
      <c r="A567" s="8" t="str">
        <f t="shared" si="50"/>
        <v>ENT Endoscopy 2022D.P. Medical Systems Limited</v>
      </c>
      <c r="B567" s="8" t="str">
        <f>VLOOKUP(J567,'Contract IDs'!A:D,4,0)</f>
        <v>ENT Endoscopy 2022</v>
      </c>
      <c r="C567" s="8" t="str">
        <f>VLOOKUP(K567,'Supplier IDs'!A:C,3,0)</f>
        <v>D.P. Medical Systems Limited</v>
      </c>
      <c r="D567" s="8">
        <f t="shared" si="51"/>
        <v>0</v>
      </c>
      <c r="E567" s="8">
        <f t="shared" si="52"/>
        <v>15000</v>
      </c>
      <c r="F567" s="8">
        <f t="shared" si="53"/>
        <v>19999.990000000002</v>
      </c>
      <c r="G567" s="8">
        <f t="shared" si="54"/>
        <v>1</v>
      </c>
      <c r="H567" s="15">
        <f t="shared" si="55"/>
        <v>0</v>
      </c>
      <c r="I567" s="15" t="s">
        <v>372</v>
      </c>
      <c r="J567" s="10">
        <v>300000111321703</v>
      </c>
      <c r="K567" s="10">
        <v>100000000613591</v>
      </c>
      <c r="L567" s="9" t="s">
        <v>190</v>
      </c>
      <c r="M567" s="9"/>
      <c r="N567" s="9">
        <v>15000</v>
      </c>
      <c r="O567" s="9">
        <v>19999.990000000002</v>
      </c>
      <c r="P567" s="9">
        <v>1</v>
      </c>
    </row>
    <row r="568" spans="1:16" hidden="1" x14ac:dyDescent="0.25">
      <c r="A568" s="8" t="str">
        <f t="shared" si="50"/>
        <v>ENT Endoscopy 2022D.P. Medical Systems Limited</v>
      </c>
      <c r="B568" s="8" t="str">
        <f>VLOOKUP(J568,'Contract IDs'!A:D,4,0)</f>
        <v>ENT Endoscopy 2022</v>
      </c>
      <c r="C568" s="8" t="str">
        <f>VLOOKUP(K568,'Supplier IDs'!A:C,3,0)</f>
        <v>D.P. Medical Systems Limited</v>
      </c>
      <c r="D568" s="8">
        <f t="shared" si="51"/>
        <v>0</v>
      </c>
      <c r="E568" s="8">
        <f t="shared" si="52"/>
        <v>20000</v>
      </c>
      <c r="F568" s="8">
        <f t="shared" si="53"/>
        <v>24999.99</v>
      </c>
      <c r="G568" s="8">
        <f t="shared" si="54"/>
        <v>1</v>
      </c>
      <c r="H568" s="15">
        <f t="shared" si="55"/>
        <v>0</v>
      </c>
      <c r="I568" s="15" t="s">
        <v>372</v>
      </c>
      <c r="J568" s="10">
        <v>300000111321703</v>
      </c>
      <c r="K568" s="10">
        <v>100000000613591</v>
      </c>
      <c r="L568" s="9" t="s">
        <v>190</v>
      </c>
      <c r="M568" s="9"/>
      <c r="N568" s="9">
        <v>20000</v>
      </c>
      <c r="O568" s="9">
        <v>24999.99</v>
      </c>
      <c r="P568" s="9">
        <v>1</v>
      </c>
    </row>
    <row r="569" spans="1:16" hidden="1" x14ac:dyDescent="0.25">
      <c r="A569" s="8" t="str">
        <f t="shared" si="50"/>
        <v>ENT Endoscopy 2022D.P. Medical Systems Limited</v>
      </c>
      <c r="B569" s="8" t="str">
        <f>VLOOKUP(J569,'Contract IDs'!A:D,4,0)</f>
        <v>ENT Endoscopy 2022</v>
      </c>
      <c r="C569" s="8" t="str">
        <f>VLOOKUP(K569,'Supplier IDs'!A:C,3,0)</f>
        <v>D.P. Medical Systems Limited</v>
      </c>
      <c r="D569" s="8">
        <f t="shared" si="51"/>
        <v>0</v>
      </c>
      <c r="E569" s="8">
        <f t="shared" si="52"/>
        <v>25000</v>
      </c>
      <c r="F569" s="8">
        <f t="shared" si="53"/>
        <v>29999.99</v>
      </c>
      <c r="G569" s="8">
        <f t="shared" si="54"/>
        <v>1</v>
      </c>
      <c r="H569" s="15">
        <f t="shared" si="55"/>
        <v>0</v>
      </c>
      <c r="I569" s="15" t="s">
        <v>372</v>
      </c>
      <c r="J569" s="10">
        <v>300000111321703</v>
      </c>
      <c r="K569" s="10">
        <v>100000000613591</v>
      </c>
      <c r="L569" s="9" t="s">
        <v>190</v>
      </c>
      <c r="M569" s="9"/>
      <c r="N569" s="9">
        <v>25000</v>
      </c>
      <c r="O569" s="9">
        <v>29999.99</v>
      </c>
      <c r="P569" s="9">
        <v>1</v>
      </c>
    </row>
    <row r="570" spans="1:16" hidden="1" x14ac:dyDescent="0.25">
      <c r="A570" s="8" t="str">
        <f t="shared" si="50"/>
        <v>ENT Endoscopy 2022D.P. Medical Systems Limited</v>
      </c>
      <c r="B570" s="8" t="str">
        <f>VLOOKUP(J570,'Contract IDs'!A:D,4,0)</f>
        <v>ENT Endoscopy 2022</v>
      </c>
      <c r="C570" s="8" t="str">
        <f>VLOOKUP(K570,'Supplier IDs'!A:C,3,0)</f>
        <v>D.P. Medical Systems Limited</v>
      </c>
      <c r="D570" s="8">
        <f t="shared" si="51"/>
        <v>0</v>
      </c>
      <c r="E570" s="8">
        <f t="shared" si="52"/>
        <v>30000</v>
      </c>
      <c r="F570" s="8">
        <f t="shared" si="53"/>
        <v>39999.99</v>
      </c>
      <c r="G570" s="8">
        <f t="shared" si="54"/>
        <v>1</v>
      </c>
      <c r="H570" s="15">
        <f t="shared" si="55"/>
        <v>0</v>
      </c>
      <c r="I570" s="15" t="s">
        <v>372</v>
      </c>
      <c r="J570" s="10">
        <v>300000111321703</v>
      </c>
      <c r="K570" s="10">
        <v>100000000613591</v>
      </c>
      <c r="L570" s="9" t="s">
        <v>190</v>
      </c>
      <c r="M570" s="9"/>
      <c r="N570" s="9">
        <v>30000</v>
      </c>
      <c r="O570" s="9">
        <v>39999.99</v>
      </c>
      <c r="P570" s="9">
        <v>1</v>
      </c>
    </row>
    <row r="571" spans="1:16" hidden="1" x14ac:dyDescent="0.25">
      <c r="A571" s="8" t="str">
        <f t="shared" si="50"/>
        <v>ENT Endoscopy 2022D.P. Medical Systems Limited</v>
      </c>
      <c r="B571" s="8" t="str">
        <f>VLOOKUP(J571,'Contract IDs'!A:D,4,0)</f>
        <v>ENT Endoscopy 2022</v>
      </c>
      <c r="C571" s="8" t="str">
        <f>VLOOKUP(K571,'Supplier IDs'!A:C,3,0)</f>
        <v>D.P. Medical Systems Limited</v>
      </c>
      <c r="D571" s="8">
        <f t="shared" si="51"/>
        <v>0</v>
      </c>
      <c r="E571" s="8">
        <f t="shared" si="52"/>
        <v>40000</v>
      </c>
      <c r="F571" s="8">
        <f t="shared" si="53"/>
        <v>49999.99</v>
      </c>
      <c r="G571" s="8">
        <f t="shared" si="54"/>
        <v>1</v>
      </c>
      <c r="H571" s="15">
        <f t="shared" si="55"/>
        <v>0</v>
      </c>
      <c r="I571" s="15" t="s">
        <v>372</v>
      </c>
      <c r="J571" s="10">
        <v>300000111321703</v>
      </c>
      <c r="K571" s="10">
        <v>100000000613591</v>
      </c>
      <c r="L571" s="9" t="s">
        <v>190</v>
      </c>
      <c r="M571" s="9"/>
      <c r="N571" s="9">
        <v>40000</v>
      </c>
      <c r="O571" s="9">
        <v>49999.99</v>
      </c>
      <c r="P571" s="9">
        <v>1</v>
      </c>
    </row>
    <row r="572" spans="1:16" hidden="1" x14ac:dyDescent="0.25">
      <c r="A572" s="8" t="str">
        <f t="shared" si="50"/>
        <v>ENT Endoscopy 2022D.P. Medical Systems Limited</v>
      </c>
      <c r="B572" s="8" t="str">
        <f>VLOOKUP(J572,'Contract IDs'!A:D,4,0)</f>
        <v>ENT Endoscopy 2022</v>
      </c>
      <c r="C572" s="8" t="str">
        <f>VLOOKUP(K572,'Supplier IDs'!A:C,3,0)</f>
        <v>D.P. Medical Systems Limited</v>
      </c>
      <c r="D572" s="8">
        <f t="shared" si="51"/>
        <v>0</v>
      </c>
      <c r="E572" s="8">
        <f t="shared" si="52"/>
        <v>50000</v>
      </c>
      <c r="F572" s="8">
        <f t="shared" si="53"/>
        <v>59999.99</v>
      </c>
      <c r="G572" s="8">
        <f t="shared" si="54"/>
        <v>4</v>
      </c>
      <c r="H572" s="15">
        <f t="shared" si="55"/>
        <v>0</v>
      </c>
      <c r="I572" s="15" t="s">
        <v>372</v>
      </c>
      <c r="J572" s="10">
        <v>300000111321703</v>
      </c>
      <c r="K572" s="10">
        <v>100000000613591</v>
      </c>
      <c r="L572" s="9" t="s">
        <v>190</v>
      </c>
      <c r="M572" s="9"/>
      <c r="N572" s="9">
        <v>50000</v>
      </c>
      <c r="O572" s="9">
        <v>59999.99</v>
      </c>
      <c r="P572" s="9">
        <v>4</v>
      </c>
    </row>
    <row r="573" spans="1:16" hidden="1" x14ac:dyDescent="0.25">
      <c r="A573" s="8" t="str">
        <f t="shared" si="50"/>
        <v>ENT Endoscopy 2022D.P. Medical Systems Limited</v>
      </c>
      <c r="B573" s="8" t="str">
        <f>VLOOKUP(J573,'Contract IDs'!A:D,4,0)</f>
        <v>ENT Endoscopy 2022</v>
      </c>
      <c r="C573" s="8" t="str">
        <f>VLOOKUP(K573,'Supplier IDs'!A:C,3,0)</f>
        <v>D.P. Medical Systems Limited</v>
      </c>
      <c r="D573" s="8">
        <f t="shared" si="51"/>
        <v>0</v>
      </c>
      <c r="E573" s="8">
        <f t="shared" si="52"/>
        <v>60000</v>
      </c>
      <c r="F573" s="8">
        <f t="shared" si="53"/>
        <v>69999.990000000005</v>
      </c>
      <c r="G573" s="8">
        <f t="shared" si="54"/>
        <v>4</v>
      </c>
      <c r="H573" s="15">
        <f t="shared" si="55"/>
        <v>0</v>
      </c>
      <c r="I573" s="15" t="s">
        <v>372</v>
      </c>
      <c r="J573" s="10">
        <v>300000111321703</v>
      </c>
      <c r="K573" s="10">
        <v>100000000613591</v>
      </c>
      <c r="L573" s="9" t="s">
        <v>190</v>
      </c>
      <c r="M573" s="9"/>
      <c r="N573" s="9">
        <v>60000</v>
      </c>
      <c r="O573" s="9">
        <v>69999.990000000005</v>
      </c>
      <c r="P573" s="9">
        <v>4</v>
      </c>
    </row>
    <row r="574" spans="1:16" hidden="1" x14ac:dyDescent="0.25">
      <c r="A574" s="8" t="str">
        <f t="shared" si="50"/>
        <v>ENT Endoscopy 2022D.P. Medical Systems Limited</v>
      </c>
      <c r="B574" s="8" t="str">
        <f>VLOOKUP(J574,'Contract IDs'!A:D,4,0)</f>
        <v>ENT Endoscopy 2022</v>
      </c>
      <c r="C574" s="8" t="str">
        <f>VLOOKUP(K574,'Supplier IDs'!A:C,3,0)</f>
        <v>D.P. Medical Systems Limited</v>
      </c>
      <c r="D574" s="8">
        <f t="shared" si="51"/>
        <v>0</v>
      </c>
      <c r="E574" s="8">
        <f t="shared" si="52"/>
        <v>70000</v>
      </c>
      <c r="F574" s="8">
        <f t="shared" si="53"/>
        <v>79999.990000000005</v>
      </c>
      <c r="G574" s="8">
        <f t="shared" si="54"/>
        <v>4</v>
      </c>
      <c r="H574" s="15">
        <f t="shared" si="55"/>
        <v>0</v>
      </c>
      <c r="I574" s="15" t="s">
        <v>372</v>
      </c>
      <c r="J574" s="10">
        <v>300000111321703</v>
      </c>
      <c r="K574" s="10">
        <v>100000000613591</v>
      </c>
      <c r="L574" s="9" t="s">
        <v>190</v>
      </c>
      <c r="M574" s="9"/>
      <c r="N574" s="9">
        <v>70000</v>
      </c>
      <c r="O574" s="9">
        <v>79999.990000000005</v>
      </c>
      <c r="P574" s="9">
        <v>4</v>
      </c>
    </row>
    <row r="575" spans="1:16" hidden="1" x14ac:dyDescent="0.25">
      <c r="A575" s="8" t="str">
        <f t="shared" si="50"/>
        <v>ENT Endoscopy 2022D.P. Medical Systems Limited</v>
      </c>
      <c r="B575" s="8" t="str">
        <f>VLOOKUP(J575,'Contract IDs'!A:D,4,0)</f>
        <v>ENT Endoscopy 2022</v>
      </c>
      <c r="C575" s="8" t="str">
        <f>VLOOKUP(K575,'Supplier IDs'!A:C,3,0)</f>
        <v>D.P. Medical Systems Limited</v>
      </c>
      <c r="D575" s="8">
        <f t="shared" si="51"/>
        <v>0</v>
      </c>
      <c r="E575" s="8">
        <f t="shared" si="52"/>
        <v>80000</v>
      </c>
      <c r="F575" s="8">
        <f t="shared" si="53"/>
        <v>89999.99</v>
      </c>
      <c r="G575" s="8">
        <f t="shared" si="54"/>
        <v>4</v>
      </c>
      <c r="H575" s="15">
        <f t="shared" si="55"/>
        <v>0</v>
      </c>
      <c r="I575" s="15" t="s">
        <v>372</v>
      </c>
      <c r="J575" s="10">
        <v>300000111321703</v>
      </c>
      <c r="K575" s="10">
        <v>100000000613591</v>
      </c>
      <c r="L575" s="9" t="s">
        <v>190</v>
      </c>
      <c r="M575" s="9"/>
      <c r="N575" s="9">
        <v>80000</v>
      </c>
      <c r="O575" s="9">
        <v>89999.99</v>
      </c>
      <c r="P575" s="9">
        <v>4</v>
      </c>
    </row>
    <row r="576" spans="1:16" hidden="1" x14ac:dyDescent="0.25">
      <c r="A576" s="8" t="str">
        <f t="shared" si="50"/>
        <v>ENT Endoscopy 2022D.P. Medical Systems Limited</v>
      </c>
      <c r="B576" s="8" t="str">
        <f>VLOOKUP(J576,'Contract IDs'!A:D,4,0)</f>
        <v>ENT Endoscopy 2022</v>
      </c>
      <c r="C576" s="8" t="str">
        <f>VLOOKUP(K576,'Supplier IDs'!A:C,3,0)</f>
        <v>D.P. Medical Systems Limited</v>
      </c>
      <c r="D576" s="8">
        <f t="shared" si="51"/>
        <v>0</v>
      </c>
      <c r="E576" s="8">
        <f t="shared" si="52"/>
        <v>90000</v>
      </c>
      <c r="F576" s="8">
        <f t="shared" si="53"/>
        <v>99999.99</v>
      </c>
      <c r="G576" s="8">
        <f t="shared" si="54"/>
        <v>4</v>
      </c>
      <c r="H576" s="15">
        <f t="shared" si="55"/>
        <v>0</v>
      </c>
      <c r="I576" s="15" t="s">
        <v>372</v>
      </c>
      <c r="J576" s="10">
        <v>300000111321703</v>
      </c>
      <c r="K576" s="10">
        <v>100000000613591</v>
      </c>
      <c r="L576" s="9" t="s">
        <v>190</v>
      </c>
      <c r="M576" s="9"/>
      <c r="N576" s="9">
        <v>90000</v>
      </c>
      <c r="O576" s="9">
        <v>99999.99</v>
      </c>
      <c r="P576" s="9">
        <v>4</v>
      </c>
    </row>
    <row r="577" spans="1:16" hidden="1" x14ac:dyDescent="0.25">
      <c r="A577" s="8" t="str">
        <f t="shared" si="50"/>
        <v>ENT Endoscopy 2022D.P. Medical Systems Limited</v>
      </c>
      <c r="B577" s="8" t="str">
        <f>VLOOKUP(J577,'Contract IDs'!A:D,4,0)</f>
        <v>ENT Endoscopy 2022</v>
      </c>
      <c r="C577" s="8" t="str">
        <f>VLOOKUP(K577,'Supplier IDs'!A:C,3,0)</f>
        <v>D.P. Medical Systems Limited</v>
      </c>
      <c r="D577" s="8">
        <f t="shared" si="51"/>
        <v>0</v>
      </c>
      <c r="E577" s="8">
        <f t="shared" si="52"/>
        <v>100000</v>
      </c>
      <c r="F577" s="8">
        <f t="shared" si="53"/>
        <v>149999.99</v>
      </c>
      <c r="G577" s="8">
        <f t="shared" si="54"/>
        <v>7</v>
      </c>
      <c r="H577" s="15">
        <f t="shared" si="55"/>
        <v>0</v>
      </c>
      <c r="I577" s="15" t="s">
        <v>372</v>
      </c>
      <c r="J577" s="10">
        <v>300000111321703</v>
      </c>
      <c r="K577" s="10">
        <v>100000000613591</v>
      </c>
      <c r="L577" s="9" t="s">
        <v>190</v>
      </c>
      <c r="M577" s="9"/>
      <c r="N577" s="9">
        <v>100000</v>
      </c>
      <c r="O577" s="9">
        <v>149999.99</v>
      </c>
      <c r="P577" s="9">
        <v>7</v>
      </c>
    </row>
    <row r="578" spans="1:16" hidden="1" x14ac:dyDescent="0.25">
      <c r="A578" s="8" t="str">
        <f t="shared" si="50"/>
        <v>ENT Endoscopy 2022D.P. Medical Systems Limited</v>
      </c>
      <c r="B578" s="8" t="str">
        <f>VLOOKUP(J578,'Contract IDs'!A:D,4,0)</f>
        <v>ENT Endoscopy 2022</v>
      </c>
      <c r="C578" s="8" t="str">
        <f>VLOOKUP(K578,'Supplier IDs'!A:C,3,0)</f>
        <v>D.P. Medical Systems Limited</v>
      </c>
      <c r="D578" s="8">
        <f t="shared" si="51"/>
        <v>0</v>
      </c>
      <c r="E578" s="8">
        <f t="shared" si="52"/>
        <v>150000</v>
      </c>
      <c r="F578" s="8">
        <f t="shared" si="53"/>
        <v>199999.99</v>
      </c>
      <c r="G578" s="8">
        <f t="shared" si="54"/>
        <v>7</v>
      </c>
      <c r="H578" s="15">
        <f t="shared" si="55"/>
        <v>0</v>
      </c>
      <c r="I578" s="15" t="s">
        <v>372</v>
      </c>
      <c r="J578" s="10">
        <v>300000111321703</v>
      </c>
      <c r="K578" s="10">
        <v>100000000613591</v>
      </c>
      <c r="L578" s="9" t="s">
        <v>190</v>
      </c>
      <c r="M578" s="9"/>
      <c r="N578" s="9">
        <v>150000</v>
      </c>
      <c r="O578" s="9">
        <v>199999.99</v>
      </c>
      <c r="P578" s="9">
        <v>7</v>
      </c>
    </row>
    <row r="579" spans="1:16" hidden="1" x14ac:dyDescent="0.25">
      <c r="A579" s="8" t="str">
        <f t="shared" ref="A579:A642" si="56">B579&amp;C579</f>
        <v>ENT Endoscopy 2022D.P. Medical Systems Limited</v>
      </c>
      <c r="B579" s="8" t="str">
        <f>VLOOKUP(J579,'Contract IDs'!A:D,4,0)</f>
        <v>ENT Endoscopy 2022</v>
      </c>
      <c r="C579" s="8" t="str">
        <f>VLOOKUP(K579,'Supplier IDs'!A:C,3,0)</f>
        <v>D.P. Medical Systems Limited</v>
      </c>
      <c r="D579" s="8">
        <f t="shared" si="51"/>
        <v>0</v>
      </c>
      <c r="E579" s="8">
        <f t="shared" si="52"/>
        <v>200000</v>
      </c>
      <c r="F579" s="8">
        <f t="shared" si="53"/>
        <v>299999.99</v>
      </c>
      <c r="G579" s="8">
        <f t="shared" si="54"/>
        <v>7</v>
      </c>
      <c r="H579" s="15">
        <f t="shared" si="55"/>
        <v>0</v>
      </c>
      <c r="I579" s="15" t="s">
        <v>372</v>
      </c>
      <c r="J579" s="10">
        <v>300000111321703</v>
      </c>
      <c r="K579" s="10">
        <v>100000000613591</v>
      </c>
      <c r="L579" s="9" t="s">
        <v>190</v>
      </c>
      <c r="M579" s="9"/>
      <c r="N579" s="9">
        <v>200000</v>
      </c>
      <c r="O579" s="9">
        <v>299999.99</v>
      </c>
      <c r="P579" s="9">
        <v>7</v>
      </c>
    </row>
    <row r="580" spans="1:16" hidden="1" x14ac:dyDescent="0.25">
      <c r="A580" s="8" t="str">
        <f t="shared" si="56"/>
        <v>ENT Endoscopy 2022D.P. Medical Systems Limited</v>
      </c>
      <c r="B580" s="8" t="str">
        <f>VLOOKUP(J580,'Contract IDs'!A:D,4,0)</f>
        <v>ENT Endoscopy 2022</v>
      </c>
      <c r="C580" s="8" t="str">
        <f>VLOOKUP(K580,'Supplier IDs'!A:C,3,0)</f>
        <v>D.P. Medical Systems Limited</v>
      </c>
      <c r="D580" s="8">
        <f t="shared" si="51"/>
        <v>0</v>
      </c>
      <c r="E580" s="8">
        <f t="shared" si="52"/>
        <v>300000</v>
      </c>
      <c r="F580" s="8">
        <f t="shared" si="53"/>
        <v>399999.99</v>
      </c>
      <c r="G580" s="8">
        <f t="shared" si="54"/>
        <v>7</v>
      </c>
      <c r="H580" s="15">
        <f t="shared" si="55"/>
        <v>0</v>
      </c>
      <c r="I580" s="15" t="s">
        <v>372</v>
      </c>
      <c r="J580" s="10">
        <v>300000111321703</v>
      </c>
      <c r="K580" s="10">
        <v>100000000613591</v>
      </c>
      <c r="L580" s="9" t="s">
        <v>190</v>
      </c>
      <c r="M580" s="9"/>
      <c r="N580" s="9">
        <v>300000</v>
      </c>
      <c r="O580" s="9">
        <v>399999.99</v>
      </c>
      <c r="P580" s="9">
        <v>7</v>
      </c>
    </row>
    <row r="581" spans="1:16" hidden="1" x14ac:dyDescent="0.25">
      <c r="A581" s="8" t="str">
        <f t="shared" si="56"/>
        <v>ENT Endoscopy 2022D.P. Medical Systems Limited</v>
      </c>
      <c r="B581" s="8" t="str">
        <f>VLOOKUP(J581,'Contract IDs'!A:D,4,0)</f>
        <v>ENT Endoscopy 2022</v>
      </c>
      <c r="C581" s="8" t="str">
        <f>VLOOKUP(K581,'Supplier IDs'!A:C,3,0)</f>
        <v>D.P. Medical Systems Limited</v>
      </c>
      <c r="D581" s="8">
        <f t="shared" si="51"/>
        <v>0</v>
      </c>
      <c r="E581" s="8">
        <f t="shared" si="52"/>
        <v>400000</v>
      </c>
      <c r="F581" s="8">
        <f t="shared" si="53"/>
        <v>499999.99</v>
      </c>
      <c r="G581" s="8">
        <f t="shared" si="54"/>
        <v>7</v>
      </c>
      <c r="H581" s="15">
        <f t="shared" si="55"/>
        <v>0</v>
      </c>
      <c r="I581" s="15" t="s">
        <v>372</v>
      </c>
      <c r="J581" s="10">
        <v>300000111321703</v>
      </c>
      <c r="K581" s="10">
        <v>100000000613591</v>
      </c>
      <c r="L581" s="9" t="s">
        <v>190</v>
      </c>
      <c r="M581" s="9"/>
      <c r="N581" s="9">
        <v>400000</v>
      </c>
      <c r="O581" s="9">
        <v>499999.99</v>
      </c>
      <c r="P581" s="9">
        <v>7</v>
      </c>
    </row>
    <row r="582" spans="1:16" hidden="1" x14ac:dyDescent="0.25">
      <c r="A582" s="8" t="str">
        <f t="shared" si="56"/>
        <v>ENT Endoscopy 2022D.P. Medical Systems Limited</v>
      </c>
      <c r="B582" s="8" t="str">
        <f>VLOOKUP(J582,'Contract IDs'!A:D,4,0)</f>
        <v>ENT Endoscopy 2022</v>
      </c>
      <c r="C582" s="8" t="str">
        <f>VLOOKUP(K582,'Supplier IDs'!A:C,3,0)</f>
        <v>D.P. Medical Systems Limited</v>
      </c>
      <c r="D582" s="8">
        <f t="shared" si="51"/>
        <v>0</v>
      </c>
      <c r="E582" s="8">
        <f t="shared" si="52"/>
        <v>500000</v>
      </c>
      <c r="F582" s="8">
        <f t="shared" si="53"/>
        <v>99999999.989999995</v>
      </c>
      <c r="G582" s="8">
        <f t="shared" si="54"/>
        <v>7</v>
      </c>
      <c r="H582" s="15">
        <f t="shared" si="55"/>
        <v>0</v>
      </c>
      <c r="I582" s="15" t="s">
        <v>372</v>
      </c>
      <c r="J582" s="10">
        <v>300000111321703</v>
      </c>
      <c r="K582" s="10">
        <v>100000000613591</v>
      </c>
      <c r="L582" s="9" t="s">
        <v>190</v>
      </c>
      <c r="M582" s="9"/>
      <c r="N582" s="9">
        <v>500000</v>
      </c>
      <c r="O582" s="9">
        <v>99999999.989999995</v>
      </c>
      <c r="P582" s="9">
        <v>7</v>
      </c>
    </row>
    <row r="583" spans="1:16" hidden="1" x14ac:dyDescent="0.25">
      <c r="A583" s="8" t="str">
        <f t="shared" si="56"/>
        <v>ENT Endoscopy 2022Karl Storz Endoscopy (UK) Limited</v>
      </c>
      <c r="B583" s="8" t="str">
        <f>VLOOKUP(J583,'Contract IDs'!A:D,4,0)</f>
        <v>ENT Endoscopy 2022</v>
      </c>
      <c r="C583" s="8" t="str">
        <f>VLOOKUP(K583,'Supplier IDs'!A:C,3,0)</f>
        <v>Karl Storz Endoscopy (UK) Limited</v>
      </c>
      <c r="D583" s="8">
        <f t="shared" si="51"/>
        <v>0</v>
      </c>
      <c r="E583" s="8">
        <f t="shared" si="52"/>
        <v>0</v>
      </c>
      <c r="F583" s="8">
        <f t="shared" si="53"/>
        <v>4999.99</v>
      </c>
      <c r="G583" s="8">
        <f t="shared" si="54"/>
        <v>1</v>
      </c>
      <c r="H583" s="15">
        <f t="shared" si="55"/>
        <v>0</v>
      </c>
      <c r="I583" s="15" t="s">
        <v>372</v>
      </c>
      <c r="J583" s="10">
        <v>300000111321703</v>
      </c>
      <c r="K583" s="10">
        <v>100000000612631</v>
      </c>
      <c r="L583" s="9" t="s">
        <v>190</v>
      </c>
      <c r="M583" s="9"/>
      <c r="N583" s="9">
        <v>0</v>
      </c>
      <c r="O583" s="9">
        <v>4999.99</v>
      </c>
      <c r="P583" s="9">
        <v>1</v>
      </c>
    </row>
    <row r="584" spans="1:16" hidden="1" x14ac:dyDescent="0.25">
      <c r="A584" s="8" t="str">
        <f t="shared" si="56"/>
        <v>ENT Endoscopy 2022Karl Storz Endoscopy (UK) Limited</v>
      </c>
      <c r="B584" s="8" t="str">
        <f>VLOOKUP(J584,'Contract IDs'!A:D,4,0)</f>
        <v>ENT Endoscopy 2022</v>
      </c>
      <c r="C584" s="8" t="str">
        <f>VLOOKUP(K584,'Supplier IDs'!A:C,3,0)</f>
        <v>Karl Storz Endoscopy (UK) Limited</v>
      </c>
      <c r="D584" s="8">
        <f t="shared" si="51"/>
        <v>0</v>
      </c>
      <c r="E584" s="8">
        <f t="shared" si="52"/>
        <v>5000</v>
      </c>
      <c r="F584" s="8">
        <f t="shared" si="53"/>
        <v>9999.99</v>
      </c>
      <c r="G584" s="8">
        <f t="shared" si="54"/>
        <v>2</v>
      </c>
      <c r="H584" s="15">
        <f t="shared" si="55"/>
        <v>0</v>
      </c>
      <c r="I584" s="15" t="s">
        <v>372</v>
      </c>
      <c r="J584" s="10">
        <v>300000111321703</v>
      </c>
      <c r="K584" s="10">
        <v>100000000612631</v>
      </c>
      <c r="L584" s="9" t="s">
        <v>190</v>
      </c>
      <c r="M584" s="9"/>
      <c r="N584" s="9">
        <v>5000</v>
      </c>
      <c r="O584" s="9">
        <v>9999.99</v>
      </c>
      <c r="P584" s="9">
        <v>2</v>
      </c>
    </row>
    <row r="585" spans="1:16" hidden="1" x14ac:dyDescent="0.25">
      <c r="A585" s="8" t="str">
        <f t="shared" si="56"/>
        <v>ENT Endoscopy 2022Karl Storz Endoscopy (UK) Limited</v>
      </c>
      <c r="B585" s="8" t="str">
        <f>VLOOKUP(J585,'Contract IDs'!A:D,4,0)</f>
        <v>ENT Endoscopy 2022</v>
      </c>
      <c r="C585" s="8" t="str">
        <f>VLOOKUP(K585,'Supplier IDs'!A:C,3,0)</f>
        <v>Karl Storz Endoscopy (UK) Limited</v>
      </c>
      <c r="D585" s="8">
        <f t="shared" si="51"/>
        <v>0</v>
      </c>
      <c r="E585" s="8">
        <f t="shared" si="52"/>
        <v>10000</v>
      </c>
      <c r="F585" s="8">
        <f t="shared" si="53"/>
        <v>14999.99</v>
      </c>
      <c r="G585" s="8">
        <f t="shared" si="54"/>
        <v>3</v>
      </c>
      <c r="H585" s="15">
        <f t="shared" si="55"/>
        <v>0</v>
      </c>
      <c r="I585" s="15" t="s">
        <v>372</v>
      </c>
      <c r="J585" s="10">
        <v>300000111321703</v>
      </c>
      <c r="K585" s="10">
        <v>100000000612631</v>
      </c>
      <c r="L585" s="9" t="s">
        <v>190</v>
      </c>
      <c r="M585" s="9"/>
      <c r="N585" s="9">
        <v>10000</v>
      </c>
      <c r="O585" s="9">
        <v>14999.99</v>
      </c>
      <c r="P585" s="9">
        <v>3</v>
      </c>
    </row>
    <row r="586" spans="1:16" hidden="1" x14ac:dyDescent="0.25">
      <c r="A586" s="8" t="str">
        <f t="shared" si="56"/>
        <v>ENT Endoscopy 2022Karl Storz Endoscopy (UK) Limited</v>
      </c>
      <c r="B586" s="8" t="str">
        <f>VLOOKUP(J586,'Contract IDs'!A:D,4,0)</f>
        <v>ENT Endoscopy 2022</v>
      </c>
      <c r="C586" s="8" t="str">
        <f>VLOOKUP(K586,'Supplier IDs'!A:C,3,0)</f>
        <v>Karl Storz Endoscopy (UK) Limited</v>
      </c>
      <c r="D586" s="8">
        <f t="shared" ref="D586:D649" si="57">M586</f>
        <v>0</v>
      </c>
      <c r="E586" s="8">
        <f t="shared" ref="E586:E649" si="58">N586</f>
        <v>15000</v>
      </c>
      <c r="F586" s="8">
        <f t="shared" ref="F586:F649" si="59">O586</f>
        <v>19999.990000000002</v>
      </c>
      <c r="G586" s="8">
        <f t="shared" ref="G586:G649" si="60">P586</f>
        <v>5</v>
      </c>
      <c r="H586" s="15">
        <f t="shared" ref="H586:H649" si="61">Q586/100</f>
        <v>0</v>
      </c>
      <c r="I586" s="15" t="s">
        <v>372</v>
      </c>
      <c r="J586" s="10">
        <v>300000111321703</v>
      </c>
      <c r="K586" s="10">
        <v>100000000612631</v>
      </c>
      <c r="L586" s="9" t="s">
        <v>190</v>
      </c>
      <c r="M586" s="9"/>
      <c r="N586" s="9">
        <v>15000</v>
      </c>
      <c r="O586" s="9">
        <v>19999.990000000002</v>
      </c>
      <c r="P586" s="9">
        <v>5</v>
      </c>
    </row>
    <row r="587" spans="1:16" hidden="1" x14ac:dyDescent="0.25">
      <c r="A587" s="8" t="str">
        <f t="shared" si="56"/>
        <v>ENT Endoscopy 2022Karl Storz Endoscopy (UK) Limited</v>
      </c>
      <c r="B587" s="8" t="str">
        <f>VLOOKUP(J587,'Contract IDs'!A:D,4,0)</f>
        <v>ENT Endoscopy 2022</v>
      </c>
      <c r="C587" s="8" t="str">
        <f>VLOOKUP(K587,'Supplier IDs'!A:C,3,0)</f>
        <v>Karl Storz Endoscopy (UK) Limited</v>
      </c>
      <c r="D587" s="8">
        <f t="shared" si="57"/>
        <v>0</v>
      </c>
      <c r="E587" s="8">
        <f t="shared" si="58"/>
        <v>20000</v>
      </c>
      <c r="F587" s="8">
        <f t="shared" si="59"/>
        <v>24999.99</v>
      </c>
      <c r="G587" s="8">
        <f t="shared" si="60"/>
        <v>6</v>
      </c>
      <c r="H587" s="15">
        <f t="shared" si="61"/>
        <v>0</v>
      </c>
      <c r="I587" s="15" t="s">
        <v>372</v>
      </c>
      <c r="J587" s="10">
        <v>300000111321703</v>
      </c>
      <c r="K587" s="10">
        <v>100000000612631</v>
      </c>
      <c r="L587" s="9" t="s">
        <v>190</v>
      </c>
      <c r="M587" s="9"/>
      <c r="N587" s="9">
        <v>20000</v>
      </c>
      <c r="O587" s="9">
        <v>24999.99</v>
      </c>
      <c r="P587" s="9">
        <v>6</v>
      </c>
    </row>
    <row r="588" spans="1:16" hidden="1" x14ac:dyDescent="0.25">
      <c r="A588" s="8" t="str">
        <f t="shared" si="56"/>
        <v>ENT Endoscopy 2022Karl Storz Endoscopy (UK) Limited</v>
      </c>
      <c r="B588" s="8" t="str">
        <f>VLOOKUP(J588,'Contract IDs'!A:D,4,0)</f>
        <v>ENT Endoscopy 2022</v>
      </c>
      <c r="C588" s="8" t="str">
        <f>VLOOKUP(K588,'Supplier IDs'!A:C,3,0)</f>
        <v>Karl Storz Endoscopy (UK) Limited</v>
      </c>
      <c r="D588" s="8">
        <f t="shared" si="57"/>
        <v>0</v>
      </c>
      <c r="E588" s="8">
        <f t="shared" si="58"/>
        <v>25000</v>
      </c>
      <c r="F588" s="8">
        <f t="shared" si="59"/>
        <v>29999.99</v>
      </c>
      <c r="G588" s="8">
        <f t="shared" si="60"/>
        <v>6</v>
      </c>
      <c r="H588" s="15">
        <f t="shared" si="61"/>
        <v>0</v>
      </c>
      <c r="I588" s="15" t="s">
        <v>372</v>
      </c>
      <c r="J588" s="10">
        <v>300000111321703</v>
      </c>
      <c r="K588" s="10">
        <v>100000000612631</v>
      </c>
      <c r="L588" s="9" t="s">
        <v>190</v>
      </c>
      <c r="M588" s="9"/>
      <c r="N588" s="9">
        <v>25000</v>
      </c>
      <c r="O588" s="9">
        <v>29999.99</v>
      </c>
      <c r="P588" s="9">
        <v>6</v>
      </c>
    </row>
    <row r="589" spans="1:16" hidden="1" x14ac:dyDescent="0.25">
      <c r="A589" s="8" t="str">
        <f t="shared" si="56"/>
        <v>ENT Endoscopy 2022Karl Storz Endoscopy (UK) Limited</v>
      </c>
      <c r="B589" s="8" t="str">
        <f>VLOOKUP(J589,'Contract IDs'!A:D,4,0)</f>
        <v>ENT Endoscopy 2022</v>
      </c>
      <c r="C589" s="8" t="str">
        <f>VLOOKUP(K589,'Supplier IDs'!A:C,3,0)</f>
        <v>Karl Storz Endoscopy (UK) Limited</v>
      </c>
      <c r="D589" s="8">
        <f t="shared" si="57"/>
        <v>0</v>
      </c>
      <c r="E589" s="8">
        <f t="shared" si="58"/>
        <v>30000</v>
      </c>
      <c r="F589" s="8">
        <f t="shared" si="59"/>
        <v>39999.99</v>
      </c>
      <c r="G589" s="8">
        <f t="shared" si="60"/>
        <v>7</v>
      </c>
      <c r="H589" s="15">
        <f t="shared" si="61"/>
        <v>0</v>
      </c>
      <c r="I589" s="15" t="s">
        <v>372</v>
      </c>
      <c r="J589" s="10">
        <v>300000111321703</v>
      </c>
      <c r="K589" s="10">
        <v>100000000612631</v>
      </c>
      <c r="L589" s="9" t="s">
        <v>190</v>
      </c>
      <c r="M589" s="9"/>
      <c r="N589" s="9">
        <v>30000</v>
      </c>
      <c r="O589" s="9">
        <v>39999.99</v>
      </c>
      <c r="P589" s="9">
        <v>7</v>
      </c>
    </row>
    <row r="590" spans="1:16" hidden="1" x14ac:dyDescent="0.25">
      <c r="A590" s="8" t="str">
        <f t="shared" si="56"/>
        <v>ENT Endoscopy 2022Karl Storz Endoscopy (UK) Limited</v>
      </c>
      <c r="B590" s="8" t="str">
        <f>VLOOKUP(J590,'Contract IDs'!A:D,4,0)</f>
        <v>ENT Endoscopy 2022</v>
      </c>
      <c r="C590" s="8" t="str">
        <f>VLOOKUP(K590,'Supplier IDs'!A:C,3,0)</f>
        <v>Karl Storz Endoscopy (UK) Limited</v>
      </c>
      <c r="D590" s="8">
        <f t="shared" si="57"/>
        <v>0</v>
      </c>
      <c r="E590" s="8">
        <f t="shared" si="58"/>
        <v>40000</v>
      </c>
      <c r="F590" s="8">
        <f t="shared" si="59"/>
        <v>49999.99</v>
      </c>
      <c r="G590" s="8">
        <f t="shared" si="60"/>
        <v>7</v>
      </c>
      <c r="H590" s="15">
        <f t="shared" si="61"/>
        <v>0</v>
      </c>
      <c r="I590" s="15" t="s">
        <v>372</v>
      </c>
      <c r="J590" s="10">
        <v>300000111321703</v>
      </c>
      <c r="K590" s="10">
        <v>100000000612631</v>
      </c>
      <c r="L590" s="9" t="s">
        <v>190</v>
      </c>
      <c r="M590" s="9"/>
      <c r="N590" s="9">
        <v>40000</v>
      </c>
      <c r="O590" s="9">
        <v>49999.99</v>
      </c>
      <c r="P590" s="9">
        <v>7</v>
      </c>
    </row>
    <row r="591" spans="1:16" hidden="1" x14ac:dyDescent="0.25">
      <c r="A591" s="8" t="str">
        <f t="shared" si="56"/>
        <v>ENT Endoscopy 2022Karl Storz Endoscopy (UK) Limited</v>
      </c>
      <c r="B591" s="8" t="str">
        <f>VLOOKUP(J591,'Contract IDs'!A:D,4,0)</f>
        <v>ENT Endoscopy 2022</v>
      </c>
      <c r="C591" s="8" t="str">
        <f>VLOOKUP(K591,'Supplier IDs'!A:C,3,0)</f>
        <v>Karl Storz Endoscopy (UK) Limited</v>
      </c>
      <c r="D591" s="8">
        <f t="shared" si="57"/>
        <v>0</v>
      </c>
      <c r="E591" s="8">
        <f t="shared" si="58"/>
        <v>50000</v>
      </c>
      <c r="F591" s="8">
        <f t="shared" si="59"/>
        <v>59999.99</v>
      </c>
      <c r="G591" s="8">
        <f t="shared" si="60"/>
        <v>7</v>
      </c>
      <c r="H591" s="15">
        <f t="shared" si="61"/>
        <v>0</v>
      </c>
      <c r="I591" s="15" t="s">
        <v>372</v>
      </c>
      <c r="J591" s="10">
        <v>300000111321703</v>
      </c>
      <c r="K591" s="10">
        <v>100000000612631</v>
      </c>
      <c r="L591" s="9" t="s">
        <v>190</v>
      </c>
      <c r="M591" s="9"/>
      <c r="N591" s="9">
        <v>50000</v>
      </c>
      <c r="O591" s="9">
        <v>59999.99</v>
      </c>
      <c r="P591" s="9">
        <v>7</v>
      </c>
    </row>
    <row r="592" spans="1:16" hidden="1" x14ac:dyDescent="0.25">
      <c r="A592" s="8" t="str">
        <f t="shared" si="56"/>
        <v>ENT Endoscopy 2022Karl Storz Endoscopy (UK) Limited</v>
      </c>
      <c r="B592" s="8" t="str">
        <f>VLOOKUP(J592,'Contract IDs'!A:D,4,0)</f>
        <v>ENT Endoscopy 2022</v>
      </c>
      <c r="C592" s="8" t="str">
        <f>VLOOKUP(K592,'Supplier IDs'!A:C,3,0)</f>
        <v>Karl Storz Endoscopy (UK) Limited</v>
      </c>
      <c r="D592" s="8">
        <f t="shared" si="57"/>
        <v>0</v>
      </c>
      <c r="E592" s="8">
        <f t="shared" si="58"/>
        <v>60000</v>
      </c>
      <c r="F592" s="8">
        <f t="shared" si="59"/>
        <v>69999.990000000005</v>
      </c>
      <c r="G592" s="8">
        <f t="shared" si="60"/>
        <v>8</v>
      </c>
      <c r="H592" s="15">
        <f t="shared" si="61"/>
        <v>0</v>
      </c>
      <c r="I592" s="15" t="s">
        <v>372</v>
      </c>
      <c r="J592" s="10">
        <v>300000111321703</v>
      </c>
      <c r="K592" s="10">
        <v>100000000612631</v>
      </c>
      <c r="L592" s="9" t="s">
        <v>190</v>
      </c>
      <c r="M592" s="9"/>
      <c r="N592" s="9">
        <v>60000</v>
      </c>
      <c r="O592" s="9">
        <v>69999.990000000005</v>
      </c>
      <c r="P592" s="9">
        <v>8</v>
      </c>
    </row>
    <row r="593" spans="1:16" hidden="1" x14ac:dyDescent="0.25">
      <c r="A593" s="8" t="str">
        <f t="shared" si="56"/>
        <v>ENT Endoscopy 2022Karl Storz Endoscopy (UK) Limited</v>
      </c>
      <c r="B593" s="8" t="str">
        <f>VLOOKUP(J593,'Contract IDs'!A:D,4,0)</f>
        <v>ENT Endoscopy 2022</v>
      </c>
      <c r="C593" s="8" t="str">
        <f>VLOOKUP(K593,'Supplier IDs'!A:C,3,0)</f>
        <v>Karl Storz Endoscopy (UK) Limited</v>
      </c>
      <c r="D593" s="8">
        <f t="shared" si="57"/>
        <v>0</v>
      </c>
      <c r="E593" s="8">
        <f t="shared" si="58"/>
        <v>70000</v>
      </c>
      <c r="F593" s="8">
        <f t="shared" si="59"/>
        <v>79999.990000000005</v>
      </c>
      <c r="G593" s="8">
        <f t="shared" si="60"/>
        <v>8</v>
      </c>
      <c r="H593" s="15">
        <f t="shared" si="61"/>
        <v>0</v>
      </c>
      <c r="I593" s="15" t="s">
        <v>372</v>
      </c>
      <c r="J593" s="10">
        <v>300000111321703</v>
      </c>
      <c r="K593" s="10">
        <v>100000000612631</v>
      </c>
      <c r="L593" s="9" t="s">
        <v>190</v>
      </c>
      <c r="M593" s="9"/>
      <c r="N593" s="9">
        <v>70000</v>
      </c>
      <c r="O593" s="9">
        <v>79999.990000000005</v>
      </c>
      <c r="P593" s="9">
        <v>8</v>
      </c>
    </row>
    <row r="594" spans="1:16" hidden="1" x14ac:dyDescent="0.25">
      <c r="A594" s="8" t="str">
        <f t="shared" si="56"/>
        <v>ENT Endoscopy 2022Karl Storz Endoscopy (UK) Limited</v>
      </c>
      <c r="B594" s="8" t="str">
        <f>VLOOKUP(J594,'Contract IDs'!A:D,4,0)</f>
        <v>ENT Endoscopy 2022</v>
      </c>
      <c r="C594" s="8" t="str">
        <f>VLOOKUP(K594,'Supplier IDs'!A:C,3,0)</f>
        <v>Karl Storz Endoscopy (UK) Limited</v>
      </c>
      <c r="D594" s="8">
        <f t="shared" si="57"/>
        <v>0</v>
      </c>
      <c r="E594" s="8">
        <f t="shared" si="58"/>
        <v>80000</v>
      </c>
      <c r="F594" s="8">
        <f t="shared" si="59"/>
        <v>89999.99</v>
      </c>
      <c r="G594" s="8">
        <f t="shared" si="60"/>
        <v>9</v>
      </c>
      <c r="H594" s="15">
        <f t="shared" si="61"/>
        <v>0</v>
      </c>
      <c r="I594" s="15" t="s">
        <v>372</v>
      </c>
      <c r="J594" s="10">
        <v>300000111321703</v>
      </c>
      <c r="K594" s="10">
        <v>100000000612631</v>
      </c>
      <c r="L594" s="9" t="s">
        <v>190</v>
      </c>
      <c r="M594" s="9"/>
      <c r="N594" s="9">
        <v>80000</v>
      </c>
      <c r="O594" s="9">
        <v>89999.99</v>
      </c>
      <c r="P594" s="9">
        <v>9</v>
      </c>
    </row>
    <row r="595" spans="1:16" hidden="1" x14ac:dyDescent="0.25">
      <c r="A595" s="8" t="str">
        <f t="shared" si="56"/>
        <v>ENT Endoscopy 2022Karl Storz Endoscopy (UK) Limited</v>
      </c>
      <c r="B595" s="8" t="str">
        <f>VLOOKUP(J595,'Contract IDs'!A:D,4,0)</f>
        <v>ENT Endoscopy 2022</v>
      </c>
      <c r="C595" s="8" t="str">
        <f>VLOOKUP(K595,'Supplier IDs'!A:C,3,0)</f>
        <v>Karl Storz Endoscopy (UK) Limited</v>
      </c>
      <c r="D595" s="8">
        <f t="shared" si="57"/>
        <v>0</v>
      </c>
      <c r="E595" s="8">
        <f t="shared" si="58"/>
        <v>90000</v>
      </c>
      <c r="F595" s="8">
        <f t="shared" si="59"/>
        <v>99999.99</v>
      </c>
      <c r="G595" s="8">
        <f t="shared" si="60"/>
        <v>9</v>
      </c>
      <c r="H595" s="15">
        <f t="shared" si="61"/>
        <v>0</v>
      </c>
      <c r="I595" s="15" t="s">
        <v>372</v>
      </c>
      <c r="J595" s="10">
        <v>300000111321703</v>
      </c>
      <c r="K595" s="10">
        <v>100000000612631</v>
      </c>
      <c r="L595" s="9" t="s">
        <v>190</v>
      </c>
      <c r="M595" s="9"/>
      <c r="N595" s="9">
        <v>90000</v>
      </c>
      <c r="O595" s="9">
        <v>99999.99</v>
      </c>
      <c r="P595" s="9">
        <v>9</v>
      </c>
    </row>
    <row r="596" spans="1:16" hidden="1" x14ac:dyDescent="0.25">
      <c r="A596" s="8" t="str">
        <f t="shared" si="56"/>
        <v>ENT Endoscopy 2022Karl Storz Endoscopy (UK) Limited</v>
      </c>
      <c r="B596" s="8" t="str">
        <f>VLOOKUP(J596,'Contract IDs'!A:D,4,0)</f>
        <v>ENT Endoscopy 2022</v>
      </c>
      <c r="C596" s="8" t="str">
        <f>VLOOKUP(K596,'Supplier IDs'!A:C,3,0)</f>
        <v>Karl Storz Endoscopy (UK) Limited</v>
      </c>
      <c r="D596" s="8">
        <f t="shared" si="57"/>
        <v>0</v>
      </c>
      <c r="E596" s="8">
        <f t="shared" si="58"/>
        <v>100000</v>
      </c>
      <c r="F596" s="8">
        <f t="shared" si="59"/>
        <v>149999.99</v>
      </c>
      <c r="G596" s="8">
        <f t="shared" si="60"/>
        <v>15</v>
      </c>
      <c r="H596" s="15">
        <f t="shared" si="61"/>
        <v>0</v>
      </c>
      <c r="I596" s="15" t="s">
        <v>372</v>
      </c>
      <c r="J596" s="10">
        <v>300000111321703</v>
      </c>
      <c r="K596" s="10">
        <v>100000000612631</v>
      </c>
      <c r="L596" s="9" t="s">
        <v>190</v>
      </c>
      <c r="M596" s="9"/>
      <c r="N596" s="9">
        <v>100000</v>
      </c>
      <c r="O596" s="9">
        <v>149999.99</v>
      </c>
      <c r="P596" s="9">
        <v>15</v>
      </c>
    </row>
    <row r="597" spans="1:16" hidden="1" x14ac:dyDescent="0.25">
      <c r="A597" s="8" t="str">
        <f t="shared" si="56"/>
        <v>ENT Endoscopy 2022Karl Storz Endoscopy (UK) Limited</v>
      </c>
      <c r="B597" s="8" t="str">
        <f>VLOOKUP(J597,'Contract IDs'!A:D,4,0)</f>
        <v>ENT Endoscopy 2022</v>
      </c>
      <c r="C597" s="8" t="str">
        <f>VLOOKUP(K597,'Supplier IDs'!A:C,3,0)</f>
        <v>Karl Storz Endoscopy (UK) Limited</v>
      </c>
      <c r="D597" s="8">
        <f t="shared" si="57"/>
        <v>0</v>
      </c>
      <c r="E597" s="8">
        <f t="shared" si="58"/>
        <v>150000</v>
      </c>
      <c r="F597" s="8">
        <f t="shared" si="59"/>
        <v>199999.99</v>
      </c>
      <c r="G597" s="8">
        <f t="shared" si="60"/>
        <v>15</v>
      </c>
      <c r="H597" s="15">
        <f t="shared" si="61"/>
        <v>0</v>
      </c>
      <c r="I597" s="15" t="s">
        <v>372</v>
      </c>
      <c r="J597" s="10">
        <v>300000111321703</v>
      </c>
      <c r="K597" s="10">
        <v>100000000612631</v>
      </c>
      <c r="L597" s="9" t="s">
        <v>190</v>
      </c>
      <c r="M597" s="9"/>
      <c r="N597" s="9">
        <v>150000</v>
      </c>
      <c r="O597" s="9">
        <v>199999.99</v>
      </c>
      <c r="P597" s="9">
        <v>15</v>
      </c>
    </row>
    <row r="598" spans="1:16" hidden="1" x14ac:dyDescent="0.25">
      <c r="A598" s="8" t="str">
        <f t="shared" si="56"/>
        <v>ENT Endoscopy 2022Karl Storz Endoscopy (UK) Limited</v>
      </c>
      <c r="B598" s="8" t="str">
        <f>VLOOKUP(J598,'Contract IDs'!A:D,4,0)</f>
        <v>ENT Endoscopy 2022</v>
      </c>
      <c r="C598" s="8" t="str">
        <f>VLOOKUP(K598,'Supplier IDs'!A:C,3,0)</f>
        <v>Karl Storz Endoscopy (UK) Limited</v>
      </c>
      <c r="D598" s="8">
        <f t="shared" si="57"/>
        <v>0</v>
      </c>
      <c r="E598" s="8">
        <f t="shared" si="58"/>
        <v>200000</v>
      </c>
      <c r="F598" s="8">
        <f t="shared" si="59"/>
        <v>299999.99</v>
      </c>
      <c r="G598" s="8">
        <f t="shared" si="60"/>
        <v>17.5</v>
      </c>
      <c r="H598" s="15">
        <f t="shared" si="61"/>
        <v>0</v>
      </c>
      <c r="I598" s="15" t="s">
        <v>372</v>
      </c>
      <c r="J598" s="10">
        <v>300000111321703</v>
      </c>
      <c r="K598" s="10">
        <v>100000000612631</v>
      </c>
      <c r="L598" s="9" t="s">
        <v>190</v>
      </c>
      <c r="M598" s="9"/>
      <c r="N598" s="9">
        <v>200000</v>
      </c>
      <c r="O598" s="9">
        <v>299999.99</v>
      </c>
      <c r="P598" s="9">
        <v>17.5</v>
      </c>
    </row>
    <row r="599" spans="1:16" hidden="1" x14ac:dyDescent="0.25">
      <c r="A599" s="8" t="str">
        <f t="shared" si="56"/>
        <v>ENT Endoscopy 2022Karl Storz Endoscopy (UK) Limited</v>
      </c>
      <c r="B599" s="8" t="str">
        <f>VLOOKUP(J599,'Contract IDs'!A:D,4,0)</f>
        <v>ENT Endoscopy 2022</v>
      </c>
      <c r="C599" s="8" t="str">
        <f>VLOOKUP(K599,'Supplier IDs'!A:C,3,0)</f>
        <v>Karl Storz Endoscopy (UK) Limited</v>
      </c>
      <c r="D599" s="8">
        <f t="shared" si="57"/>
        <v>0</v>
      </c>
      <c r="E599" s="8">
        <f t="shared" si="58"/>
        <v>300000</v>
      </c>
      <c r="F599" s="8">
        <f t="shared" si="59"/>
        <v>399999.99</v>
      </c>
      <c r="G599" s="8">
        <f t="shared" si="60"/>
        <v>20</v>
      </c>
      <c r="H599" s="15">
        <f t="shared" si="61"/>
        <v>0</v>
      </c>
      <c r="I599" s="15" t="s">
        <v>372</v>
      </c>
      <c r="J599" s="10">
        <v>300000111321703</v>
      </c>
      <c r="K599" s="10">
        <v>100000000612631</v>
      </c>
      <c r="L599" s="9" t="s">
        <v>190</v>
      </c>
      <c r="M599" s="9"/>
      <c r="N599" s="9">
        <v>300000</v>
      </c>
      <c r="O599" s="9">
        <v>399999.99</v>
      </c>
      <c r="P599" s="9">
        <v>20</v>
      </c>
    </row>
    <row r="600" spans="1:16" hidden="1" x14ac:dyDescent="0.25">
      <c r="A600" s="8" t="str">
        <f t="shared" si="56"/>
        <v>ENT Endoscopy 2022Karl Storz Endoscopy (UK) Limited</v>
      </c>
      <c r="B600" s="8" t="str">
        <f>VLOOKUP(J600,'Contract IDs'!A:D,4,0)</f>
        <v>ENT Endoscopy 2022</v>
      </c>
      <c r="C600" s="8" t="str">
        <f>VLOOKUP(K600,'Supplier IDs'!A:C,3,0)</f>
        <v>Karl Storz Endoscopy (UK) Limited</v>
      </c>
      <c r="D600" s="8">
        <f t="shared" si="57"/>
        <v>0</v>
      </c>
      <c r="E600" s="8">
        <f t="shared" si="58"/>
        <v>400000</v>
      </c>
      <c r="F600" s="8">
        <f t="shared" si="59"/>
        <v>499999.99</v>
      </c>
      <c r="G600" s="8">
        <f t="shared" si="60"/>
        <v>22</v>
      </c>
      <c r="H600" s="15">
        <f t="shared" si="61"/>
        <v>0</v>
      </c>
      <c r="I600" s="15" t="s">
        <v>372</v>
      </c>
      <c r="J600" s="10">
        <v>300000111321703</v>
      </c>
      <c r="K600" s="10">
        <v>100000000612631</v>
      </c>
      <c r="L600" s="9" t="s">
        <v>190</v>
      </c>
      <c r="M600" s="9"/>
      <c r="N600" s="9">
        <v>400000</v>
      </c>
      <c r="O600" s="9">
        <v>499999.99</v>
      </c>
      <c r="P600" s="9">
        <v>22</v>
      </c>
    </row>
    <row r="601" spans="1:16" hidden="1" x14ac:dyDescent="0.25">
      <c r="A601" s="8" t="str">
        <f t="shared" si="56"/>
        <v>ENT Endoscopy 2022Karl Storz Endoscopy (UK) Limited</v>
      </c>
      <c r="B601" s="8" t="str">
        <f>VLOOKUP(J601,'Contract IDs'!A:D,4,0)</f>
        <v>ENT Endoscopy 2022</v>
      </c>
      <c r="C601" s="8" t="str">
        <f>VLOOKUP(K601,'Supplier IDs'!A:C,3,0)</f>
        <v>Karl Storz Endoscopy (UK) Limited</v>
      </c>
      <c r="D601" s="8">
        <f t="shared" si="57"/>
        <v>0</v>
      </c>
      <c r="E601" s="8">
        <f t="shared" si="58"/>
        <v>500000</v>
      </c>
      <c r="F601" s="8">
        <f t="shared" si="59"/>
        <v>99999999.989999995</v>
      </c>
      <c r="G601" s="8">
        <f t="shared" si="60"/>
        <v>25</v>
      </c>
      <c r="H601" s="15">
        <f t="shared" si="61"/>
        <v>0</v>
      </c>
      <c r="I601" s="15" t="s">
        <v>372</v>
      </c>
      <c r="J601" s="10">
        <v>300000111321703</v>
      </c>
      <c r="K601" s="10">
        <v>100000000612631</v>
      </c>
      <c r="L601" s="9" t="s">
        <v>190</v>
      </c>
      <c r="M601" s="9"/>
      <c r="N601" s="9">
        <v>500000</v>
      </c>
      <c r="O601" s="9">
        <v>99999999.989999995</v>
      </c>
      <c r="P601" s="9">
        <v>25</v>
      </c>
    </row>
    <row r="602" spans="1:16" hidden="1" x14ac:dyDescent="0.25">
      <c r="A602" s="8" t="str">
        <f t="shared" si="56"/>
        <v>ENT Endoscopy 2022Olympus Keymed Group Limited</v>
      </c>
      <c r="B602" s="8" t="str">
        <f>VLOOKUP(J602,'Contract IDs'!A:D,4,0)</f>
        <v>ENT Endoscopy 2022</v>
      </c>
      <c r="C602" s="8" t="str">
        <f>VLOOKUP(K602,'Supplier IDs'!A:C,3,0)</f>
        <v>Olympus Keymed Group Limited</v>
      </c>
      <c r="D602" s="8">
        <f t="shared" si="57"/>
        <v>0</v>
      </c>
      <c r="E602" s="8">
        <f t="shared" si="58"/>
        <v>0</v>
      </c>
      <c r="F602" s="8">
        <f t="shared" si="59"/>
        <v>4999.99</v>
      </c>
      <c r="G602" s="8">
        <f t="shared" si="60"/>
        <v>0</v>
      </c>
      <c r="H602" s="15">
        <f t="shared" si="61"/>
        <v>0</v>
      </c>
      <c r="I602" s="15" t="s">
        <v>372</v>
      </c>
      <c r="J602" s="10">
        <v>300000111321703</v>
      </c>
      <c r="K602" s="10">
        <v>100000000612598</v>
      </c>
      <c r="L602" s="9" t="s">
        <v>190</v>
      </c>
      <c r="M602" s="9"/>
      <c r="N602" s="9">
        <v>0</v>
      </c>
      <c r="O602" s="9">
        <v>4999.99</v>
      </c>
      <c r="P602" s="9">
        <v>0</v>
      </c>
    </row>
    <row r="603" spans="1:16" hidden="1" x14ac:dyDescent="0.25">
      <c r="A603" s="8" t="str">
        <f t="shared" si="56"/>
        <v>ENT Endoscopy 2022Olympus Keymed Group Limited</v>
      </c>
      <c r="B603" s="8" t="str">
        <f>VLOOKUP(J603,'Contract IDs'!A:D,4,0)</f>
        <v>ENT Endoscopy 2022</v>
      </c>
      <c r="C603" s="8" t="str">
        <f>VLOOKUP(K603,'Supplier IDs'!A:C,3,0)</f>
        <v>Olympus Keymed Group Limited</v>
      </c>
      <c r="D603" s="8">
        <f t="shared" si="57"/>
        <v>0</v>
      </c>
      <c r="E603" s="8">
        <f t="shared" si="58"/>
        <v>5000</v>
      </c>
      <c r="F603" s="8">
        <f t="shared" si="59"/>
        <v>9999.99</v>
      </c>
      <c r="G603" s="8">
        <f t="shared" si="60"/>
        <v>0</v>
      </c>
      <c r="H603" s="15">
        <f t="shared" si="61"/>
        <v>0</v>
      </c>
      <c r="I603" s="15" t="s">
        <v>372</v>
      </c>
      <c r="J603" s="10">
        <v>300000111321703</v>
      </c>
      <c r="K603" s="10">
        <v>100000000612598</v>
      </c>
      <c r="L603" s="9" t="s">
        <v>190</v>
      </c>
      <c r="M603" s="9"/>
      <c r="N603" s="9">
        <v>5000</v>
      </c>
      <c r="O603" s="9">
        <v>9999.99</v>
      </c>
      <c r="P603" s="9">
        <v>0</v>
      </c>
    </row>
    <row r="604" spans="1:16" hidden="1" x14ac:dyDescent="0.25">
      <c r="A604" s="8" t="str">
        <f t="shared" si="56"/>
        <v>ENT Endoscopy 2022Olympus Keymed Group Limited</v>
      </c>
      <c r="B604" s="8" t="str">
        <f>VLOOKUP(J604,'Contract IDs'!A:D,4,0)</f>
        <v>ENT Endoscopy 2022</v>
      </c>
      <c r="C604" s="8" t="str">
        <f>VLOOKUP(K604,'Supplier IDs'!A:C,3,0)</f>
        <v>Olympus Keymed Group Limited</v>
      </c>
      <c r="D604" s="8">
        <f t="shared" si="57"/>
        <v>0</v>
      </c>
      <c r="E604" s="8">
        <f t="shared" si="58"/>
        <v>10000</v>
      </c>
      <c r="F604" s="8">
        <f t="shared" si="59"/>
        <v>14999.99</v>
      </c>
      <c r="G604" s="8">
        <f t="shared" si="60"/>
        <v>0</v>
      </c>
      <c r="H604" s="15">
        <f t="shared" si="61"/>
        <v>0</v>
      </c>
      <c r="I604" s="15" t="s">
        <v>372</v>
      </c>
      <c r="J604" s="10">
        <v>300000111321703</v>
      </c>
      <c r="K604" s="10">
        <v>100000000612598</v>
      </c>
      <c r="L604" s="9" t="s">
        <v>190</v>
      </c>
      <c r="M604" s="9"/>
      <c r="N604" s="9">
        <v>10000</v>
      </c>
      <c r="O604" s="9">
        <v>14999.99</v>
      </c>
      <c r="P604" s="9">
        <v>0</v>
      </c>
    </row>
    <row r="605" spans="1:16" hidden="1" x14ac:dyDescent="0.25">
      <c r="A605" s="8" t="str">
        <f t="shared" si="56"/>
        <v>ENT Endoscopy 2022Olympus Keymed Group Limited</v>
      </c>
      <c r="B605" s="8" t="str">
        <f>VLOOKUP(J605,'Contract IDs'!A:D,4,0)</f>
        <v>ENT Endoscopy 2022</v>
      </c>
      <c r="C605" s="8" t="str">
        <f>VLOOKUP(K605,'Supplier IDs'!A:C,3,0)</f>
        <v>Olympus Keymed Group Limited</v>
      </c>
      <c r="D605" s="8">
        <f t="shared" si="57"/>
        <v>0</v>
      </c>
      <c r="E605" s="8">
        <f t="shared" si="58"/>
        <v>15000</v>
      </c>
      <c r="F605" s="8">
        <f t="shared" si="59"/>
        <v>19999.990000000002</v>
      </c>
      <c r="G605" s="8">
        <f t="shared" si="60"/>
        <v>0</v>
      </c>
      <c r="H605" s="15">
        <f t="shared" si="61"/>
        <v>0</v>
      </c>
      <c r="I605" s="15" t="s">
        <v>372</v>
      </c>
      <c r="J605" s="10">
        <v>300000111321703</v>
      </c>
      <c r="K605" s="10">
        <v>100000000612598</v>
      </c>
      <c r="L605" s="9" t="s">
        <v>190</v>
      </c>
      <c r="M605" s="9"/>
      <c r="N605" s="9">
        <v>15000</v>
      </c>
      <c r="O605" s="9">
        <v>19999.990000000002</v>
      </c>
      <c r="P605" s="9">
        <v>0</v>
      </c>
    </row>
    <row r="606" spans="1:16" hidden="1" x14ac:dyDescent="0.25">
      <c r="A606" s="8" t="str">
        <f t="shared" si="56"/>
        <v>ENT Endoscopy 2022Olympus Keymed Group Limited</v>
      </c>
      <c r="B606" s="8" t="str">
        <f>VLOOKUP(J606,'Contract IDs'!A:D,4,0)</f>
        <v>ENT Endoscopy 2022</v>
      </c>
      <c r="C606" s="8" t="str">
        <f>VLOOKUP(K606,'Supplier IDs'!A:C,3,0)</f>
        <v>Olympus Keymed Group Limited</v>
      </c>
      <c r="D606" s="8">
        <f t="shared" si="57"/>
        <v>0</v>
      </c>
      <c r="E606" s="8">
        <f t="shared" si="58"/>
        <v>20000</v>
      </c>
      <c r="F606" s="8">
        <f t="shared" si="59"/>
        <v>24999.99</v>
      </c>
      <c r="G606" s="8">
        <f t="shared" si="60"/>
        <v>0</v>
      </c>
      <c r="H606" s="15">
        <f t="shared" si="61"/>
        <v>0</v>
      </c>
      <c r="I606" s="15" t="s">
        <v>372</v>
      </c>
      <c r="J606" s="10">
        <v>300000111321703</v>
      </c>
      <c r="K606" s="10">
        <v>100000000612598</v>
      </c>
      <c r="L606" s="9" t="s">
        <v>190</v>
      </c>
      <c r="M606" s="9"/>
      <c r="N606" s="9">
        <v>20000</v>
      </c>
      <c r="O606" s="9">
        <v>24999.99</v>
      </c>
      <c r="P606" s="9">
        <v>0</v>
      </c>
    </row>
    <row r="607" spans="1:16" hidden="1" x14ac:dyDescent="0.25">
      <c r="A607" s="8" t="str">
        <f t="shared" si="56"/>
        <v>ENT Endoscopy 2022Olympus Keymed Group Limited</v>
      </c>
      <c r="B607" s="8" t="str">
        <f>VLOOKUP(J607,'Contract IDs'!A:D,4,0)</f>
        <v>ENT Endoscopy 2022</v>
      </c>
      <c r="C607" s="8" t="str">
        <f>VLOOKUP(K607,'Supplier IDs'!A:C,3,0)</f>
        <v>Olympus Keymed Group Limited</v>
      </c>
      <c r="D607" s="8">
        <f t="shared" si="57"/>
        <v>0</v>
      </c>
      <c r="E607" s="8">
        <f t="shared" si="58"/>
        <v>25000</v>
      </c>
      <c r="F607" s="8">
        <f t="shared" si="59"/>
        <v>29999.99</v>
      </c>
      <c r="G607" s="8">
        <f t="shared" si="60"/>
        <v>0</v>
      </c>
      <c r="H607" s="15">
        <f t="shared" si="61"/>
        <v>0</v>
      </c>
      <c r="I607" s="15" t="s">
        <v>372</v>
      </c>
      <c r="J607" s="10">
        <v>300000111321703</v>
      </c>
      <c r="K607" s="10">
        <v>100000000612598</v>
      </c>
      <c r="L607" s="9" t="s">
        <v>190</v>
      </c>
      <c r="M607" s="9"/>
      <c r="N607" s="9">
        <v>25000</v>
      </c>
      <c r="O607" s="9">
        <v>29999.99</v>
      </c>
      <c r="P607" s="9">
        <v>0</v>
      </c>
    </row>
    <row r="608" spans="1:16" hidden="1" x14ac:dyDescent="0.25">
      <c r="A608" s="8" t="str">
        <f t="shared" si="56"/>
        <v>ENT Endoscopy 2022Olympus Keymed Group Limited</v>
      </c>
      <c r="B608" s="8" t="str">
        <f>VLOOKUP(J608,'Contract IDs'!A:D,4,0)</f>
        <v>ENT Endoscopy 2022</v>
      </c>
      <c r="C608" s="8" t="str">
        <f>VLOOKUP(K608,'Supplier IDs'!A:C,3,0)</f>
        <v>Olympus Keymed Group Limited</v>
      </c>
      <c r="D608" s="8">
        <f t="shared" si="57"/>
        <v>0</v>
      </c>
      <c r="E608" s="8">
        <f t="shared" si="58"/>
        <v>30000</v>
      </c>
      <c r="F608" s="8">
        <f t="shared" si="59"/>
        <v>39999.99</v>
      </c>
      <c r="G608" s="8">
        <f t="shared" si="60"/>
        <v>1</v>
      </c>
      <c r="H608" s="15">
        <f t="shared" si="61"/>
        <v>0</v>
      </c>
      <c r="I608" s="15" t="s">
        <v>372</v>
      </c>
      <c r="J608" s="10">
        <v>300000111321703</v>
      </c>
      <c r="K608" s="10">
        <v>100000000612598</v>
      </c>
      <c r="L608" s="9" t="s">
        <v>190</v>
      </c>
      <c r="M608" s="9"/>
      <c r="N608" s="9">
        <v>30000</v>
      </c>
      <c r="O608" s="9">
        <v>39999.99</v>
      </c>
      <c r="P608" s="9">
        <v>1</v>
      </c>
    </row>
    <row r="609" spans="1:16" hidden="1" x14ac:dyDescent="0.25">
      <c r="A609" s="8" t="str">
        <f t="shared" si="56"/>
        <v>ENT Endoscopy 2022Olympus Keymed Group Limited</v>
      </c>
      <c r="B609" s="8" t="str">
        <f>VLOOKUP(J609,'Contract IDs'!A:D,4,0)</f>
        <v>ENT Endoscopy 2022</v>
      </c>
      <c r="C609" s="8" t="str">
        <f>VLOOKUP(K609,'Supplier IDs'!A:C,3,0)</f>
        <v>Olympus Keymed Group Limited</v>
      </c>
      <c r="D609" s="8">
        <f t="shared" si="57"/>
        <v>0</v>
      </c>
      <c r="E609" s="8">
        <f t="shared" si="58"/>
        <v>40000</v>
      </c>
      <c r="F609" s="8">
        <f t="shared" si="59"/>
        <v>49999.99</v>
      </c>
      <c r="G609" s="8">
        <f t="shared" si="60"/>
        <v>1</v>
      </c>
      <c r="H609" s="15">
        <f t="shared" si="61"/>
        <v>0</v>
      </c>
      <c r="I609" s="15" t="s">
        <v>372</v>
      </c>
      <c r="J609" s="10">
        <v>300000111321703</v>
      </c>
      <c r="K609" s="10">
        <v>100000000612598</v>
      </c>
      <c r="L609" s="9" t="s">
        <v>190</v>
      </c>
      <c r="M609" s="9"/>
      <c r="N609" s="9">
        <v>40000</v>
      </c>
      <c r="O609" s="9">
        <v>49999.99</v>
      </c>
      <c r="P609" s="9">
        <v>1</v>
      </c>
    </row>
    <row r="610" spans="1:16" hidden="1" x14ac:dyDescent="0.25">
      <c r="A610" s="8" t="str">
        <f t="shared" si="56"/>
        <v>ENT Endoscopy 2022Olympus Keymed Group Limited</v>
      </c>
      <c r="B610" s="8" t="str">
        <f>VLOOKUP(J610,'Contract IDs'!A:D,4,0)</f>
        <v>ENT Endoscopy 2022</v>
      </c>
      <c r="C610" s="8" t="str">
        <f>VLOOKUP(K610,'Supplier IDs'!A:C,3,0)</f>
        <v>Olympus Keymed Group Limited</v>
      </c>
      <c r="D610" s="8">
        <f t="shared" si="57"/>
        <v>0</v>
      </c>
      <c r="E610" s="8">
        <f t="shared" si="58"/>
        <v>50000</v>
      </c>
      <c r="F610" s="8">
        <f t="shared" si="59"/>
        <v>59999.99</v>
      </c>
      <c r="G610" s="8">
        <f t="shared" si="60"/>
        <v>2</v>
      </c>
      <c r="H610" s="15">
        <f t="shared" si="61"/>
        <v>0</v>
      </c>
      <c r="I610" s="15" t="s">
        <v>372</v>
      </c>
      <c r="J610" s="10">
        <v>300000111321703</v>
      </c>
      <c r="K610" s="10">
        <v>100000000612598</v>
      </c>
      <c r="L610" s="9" t="s">
        <v>190</v>
      </c>
      <c r="M610" s="9"/>
      <c r="N610" s="9">
        <v>50000</v>
      </c>
      <c r="O610" s="9">
        <v>59999.99</v>
      </c>
      <c r="P610" s="9">
        <v>2</v>
      </c>
    </row>
    <row r="611" spans="1:16" hidden="1" x14ac:dyDescent="0.25">
      <c r="A611" s="8" t="str">
        <f t="shared" si="56"/>
        <v>ENT Endoscopy 2022Olympus Keymed Group Limited</v>
      </c>
      <c r="B611" s="8" t="str">
        <f>VLOOKUP(J611,'Contract IDs'!A:D,4,0)</f>
        <v>ENT Endoscopy 2022</v>
      </c>
      <c r="C611" s="8" t="str">
        <f>VLOOKUP(K611,'Supplier IDs'!A:C,3,0)</f>
        <v>Olympus Keymed Group Limited</v>
      </c>
      <c r="D611" s="8">
        <f t="shared" si="57"/>
        <v>0</v>
      </c>
      <c r="E611" s="8">
        <f t="shared" si="58"/>
        <v>60000</v>
      </c>
      <c r="F611" s="8">
        <f t="shared" si="59"/>
        <v>69999.990000000005</v>
      </c>
      <c r="G611" s="8">
        <f t="shared" si="60"/>
        <v>2</v>
      </c>
      <c r="H611" s="15">
        <f t="shared" si="61"/>
        <v>0</v>
      </c>
      <c r="I611" s="15" t="s">
        <v>372</v>
      </c>
      <c r="J611" s="10">
        <v>300000111321703</v>
      </c>
      <c r="K611" s="10">
        <v>100000000612598</v>
      </c>
      <c r="L611" s="9" t="s">
        <v>190</v>
      </c>
      <c r="M611" s="9"/>
      <c r="N611" s="9">
        <v>60000</v>
      </c>
      <c r="O611" s="9">
        <v>69999.990000000005</v>
      </c>
      <c r="P611" s="9">
        <v>2</v>
      </c>
    </row>
    <row r="612" spans="1:16" hidden="1" x14ac:dyDescent="0.25">
      <c r="A612" s="8" t="str">
        <f t="shared" si="56"/>
        <v>ENT Endoscopy 2022Olympus Keymed Group Limited</v>
      </c>
      <c r="B612" s="8" t="str">
        <f>VLOOKUP(J612,'Contract IDs'!A:D,4,0)</f>
        <v>ENT Endoscopy 2022</v>
      </c>
      <c r="C612" s="8" t="str">
        <f>VLOOKUP(K612,'Supplier IDs'!A:C,3,0)</f>
        <v>Olympus Keymed Group Limited</v>
      </c>
      <c r="D612" s="8">
        <f t="shared" si="57"/>
        <v>0</v>
      </c>
      <c r="E612" s="8">
        <f t="shared" si="58"/>
        <v>70000</v>
      </c>
      <c r="F612" s="8">
        <f t="shared" si="59"/>
        <v>79999.990000000005</v>
      </c>
      <c r="G612" s="8">
        <f t="shared" si="60"/>
        <v>2</v>
      </c>
      <c r="H612" s="15">
        <f t="shared" si="61"/>
        <v>0</v>
      </c>
      <c r="I612" s="15" t="s">
        <v>372</v>
      </c>
      <c r="J612" s="10">
        <v>300000111321703</v>
      </c>
      <c r="K612" s="10">
        <v>100000000612598</v>
      </c>
      <c r="L612" s="9" t="s">
        <v>190</v>
      </c>
      <c r="M612" s="9"/>
      <c r="N612" s="9">
        <v>70000</v>
      </c>
      <c r="O612" s="9">
        <v>79999.990000000005</v>
      </c>
      <c r="P612" s="9">
        <v>2</v>
      </c>
    </row>
    <row r="613" spans="1:16" hidden="1" x14ac:dyDescent="0.25">
      <c r="A613" s="8" t="str">
        <f t="shared" si="56"/>
        <v>ENT Endoscopy 2022Olympus Keymed Group Limited</v>
      </c>
      <c r="B613" s="8" t="str">
        <f>VLOOKUP(J613,'Contract IDs'!A:D,4,0)</f>
        <v>ENT Endoscopy 2022</v>
      </c>
      <c r="C613" s="8" t="str">
        <f>VLOOKUP(K613,'Supplier IDs'!A:C,3,0)</f>
        <v>Olympus Keymed Group Limited</v>
      </c>
      <c r="D613" s="8">
        <f t="shared" si="57"/>
        <v>0</v>
      </c>
      <c r="E613" s="8">
        <f t="shared" si="58"/>
        <v>80000</v>
      </c>
      <c r="F613" s="8">
        <f t="shared" si="59"/>
        <v>89999.99</v>
      </c>
      <c r="G613" s="8">
        <f t="shared" si="60"/>
        <v>2</v>
      </c>
      <c r="H613" s="15">
        <f t="shared" si="61"/>
        <v>0</v>
      </c>
      <c r="I613" s="15" t="s">
        <v>372</v>
      </c>
      <c r="J613" s="10">
        <v>300000111321703</v>
      </c>
      <c r="K613" s="10">
        <v>100000000612598</v>
      </c>
      <c r="L613" s="9" t="s">
        <v>190</v>
      </c>
      <c r="M613" s="9"/>
      <c r="N613" s="9">
        <v>80000</v>
      </c>
      <c r="O613" s="9">
        <v>89999.99</v>
      </c>
      <c r="P613" s="9">
        <v>2</v>
      </c>
    </row>
    <row r="614" spans="1:16" hidden="1" x14ac:dyDescent="0.25">
      <c r="A614" s="8" t="str">
        <f t="shared" si="56"/>
        <v>ENT Endoscopy 2022Olympus Keymed Group Limited</v>
      </c>
      <c r="B614" s="8" t="str">
        <f>VLOOKUP(J614,'Contract IDs'!A:D,4,0)</f>
        <v>ENT Endoscopy 2022</v>
      </c>
      <c r="C614" s="8" t="str">
        <f>VLOOKUP(K614,'Supplier IDs'!A:C,3,0)</f>
        <v>Olympus Keymed Group Limited</v>
      </c>
      <c r="D614" s="8">
        <f t="shared" si="57"/>
        <v>0</v>
      </c>
      <c r="E614" s="8">
        <f t="shared" si="58"/>
        <v>90000</v>
      </c>
      <c r="F614" s="8">
        <f t="shared" si="59"/>
        <v>99999.99</v>
      </c>
      <c r="G614" s="8">
        <f t="shared" si="60"/>
        <v>2</v>
      </c>
      <c r="H614" s="15">
        <f t="shared" si="61"/>
        <v>0</v>
      </c>
      <c r="I614" s="15" t="s">
        <v>372</v>
      </c>
      <c r="J614" s="10">
        <v>300000111321703</v>
      </c>
      <c r="K614" s="10">
        <v>100000000612598</v>
      </c>
      <c r="L614" s="9" t="s">
        <v>190</v>
      </c>
      <c r="M614" s="9"/>
      <c r="N614" s="9">
        <v>90000</v>
      </c>
      <c r="O614" s="9">
        <v>99999.99</v>
      </c>
      <c r="P614" s="9">
        <v>2</v>
      </c>
    </row>
    <row r="615" spans="1:16" hidden="1" x14ac:dyDescent="0.25">
      <c r="A615" s="8" t="str">
        <f t="shared" si="56"/>
        <v>ENT Endoscopy 2022Olympus Keymed Group Limited</v>
      </c>
      <c r="B615" s="8" t="str">
        <f>VLOOKUP(J615,'Contract IDs'!A:D,4,0)</f>
        <v>ENT Endoscopy 2022</v>
      </c>
      <c r="C615" s="8" t="str">
        <f>VLOOKUP(K615,'Supplier IDs'!A:C,3,0)</f>
        <v>Olympus Keymed Group Limited</v>
      </c>
      <c r="D615" s="8">
        <f t="shared" si="57"/>
        <v>0</v>
      </c>
      <c r="E615" s="8">
        <f t="shared" si="58"/>
        <v>100000</v>
      </c>
      <c r="F615" s="8">
        <f t="shared" si="59"/>
        <v>149999.99</v>
      </c>
      <c r="G615" s="8">
        <f t="shared" si="60"/>
        <v>3</v>
      </c>
      <c r="H615" s="15">
        <f t="shared" si="61"/>
        <v>0</v>
      </c>
      <c r="I615" s="15" t="s">
        <v>372</v>
      </c>
      <c r="J615" s="10">
        <v>300000111321703</v>
      </c>
      <c r="K615" s="10">
        <v>100000000612598</v>
      </c>
      <c r="L615" s="9" t="s">
        <v>190</v>
      </c>
      <c r="M615" s="9"/>
      <c r="N615" s="9">
        <v>100000</v>
      </c>
      <c r="O615" s="9">
        <v>149999.99</v>
      </c>
      <c r="P615" s="9">
        <v>3</v>
      </c>
    </row>
    <row r="616" spans="1:16" hidden="1" x14ac:dyDescent="0.25">
      <c r="A616" s="8" t="str">
        <f t="shared" si="56"/>
        <v>ENT Endoscopy 2022Olympus Keymed Group Limited</v>
      </c>
      <c r="B616" s="8" t="str">
        <f>VLOOKUP(J616,'Contract IDs'!A:D,4,0)</f>
        <v>ENT Endoscopy 2022</v>
      </c>
      <c r="C616" s="8" t="str">
        <f>VLOOKUP(K616,'Supplier IDs'!A:C,3,0)</f>
        <v>Olympus Keymed Group Limited</v>
      </c>
      <c r="D616" s="8">
        <f t="shared" si="57"/>
        <v>0</v>
      </c>
      <c r="E616" s="8">
        <f t="shared" si="58"/>
        <v>150000</v>
      </c>
      <c r="F616" s="8">
        <f t="shared" si="59"/>
        <v>199999.99</v>
      </c>
      <c r="G616" s="8">
        <f t="shared" si="60"/>
        <v>3</v>
      </c>
      <c r="H616" s="15">
        <f t="shared" si="61"/>
        <v>0</v>
      </c>
      <c r="I616" s="15" t="s">
        <v>372</v>
      </c>
      <c r="J616" s="10">
        <v>300000111321703</v>
      </c>
      <c r="K616" s="10">
        <v>100000000612598</v>
      </c>
      <c r="L616" s="9" t="s">
        <v>190</v>
      </c>
      <c r="M616" s="9"/>
      <c r="N616" s="9">
        <v>150000</v>
      </c>
      <c r="O616" s="9">
        <v>199999.99</v>
      </c>
      <c r="P616" s="9">
        <v>3</v>
      </c>
    </row>
    <row r="617" spans="1:16" hidden="1" x14ac:dyDescent="0.25">
      <c r="A617" s="8" t="str">
        <f t="shared" si="56"/>
        <v>ENT Endoscopy 2022Olympus Keymed Group Limited</v>
      </c>
      <c r="B617" s="8" t="str">
        <f>VLOOKUP(J617,'Contract IDs'!A:D,4,0)</f>
        <v>ENT Endoscopy 2022</v>
      </c>
      <c r="C617" s="8" t="str">
        <f>VLOOKUP(K617,'Supplier IDs'!A:C,3,0)</f>
        <v>Olympus Keymed Group Limited</v>
      </c>
      <c r="D617" s="8">
        <f t="shared" si="57"/>
        <v>0</v>
      </c>
      <c r="E617" s="8">
        <f t="shared" si="58"/>
        <v>200000</v>
      </c>
      <c r="F617" s="8">
        <f t="shared" si="59"/>
        <v>299999.99</v>
      </c>
      <c r="G617" s="8">
        <f t="shared" si="60"/>
        <v>6</v>
      </c>
      <c r="H617" s="15">
        <f t="shared" si="61"/>
        <v>0</v>
      </c>
      <c r="I617" s="15" t="s">
        <v>372</v>
      </c>
      <c r="J617" s="10">
        <v>300000111321703</v>
      </c>
      <c r="K617" s="10">
        <v>100000000612598</v>
      </c>
      <c r="L617" s="9" t="s">
        <v>190</v>
      </c>
      <c r="M617" s="9"/>
      <c r="N617" s="9">
        <v>200000</v>
      </c>
      <c r="O617" s="9">
        <v>299999.99</v>
      </c>
      <c r="P617" s="9">
        <v>6</v>
      </c>
    </row>
    <row r="618" spans="1:16" hidden="1" x14ac:dyDescent="0.25">
      <c r="A618" s="8" t="str">
        <f t="shared" si="56"/>
        <v>ENT Endoscopy 2022Olympus Keymed Group Limited</v>
      </c>
      <c r="B618" s="8" t="str">
        <f>VLOOKUP(J618,'Contract IDs'!A:D,4,0)</f>
        <v>ENT Endoscopy 2022</v>
      </c>
      <c r="C618" s="8" t="str">
        <f>VLOOKUP(K618,'Supplier IDs'!A:C,3,0)</f>
        <v>Olympus Keymed Group Limited</v>
      </c>
      <c r="D618" s="8">
        <f t="shared" si="57"/>
        <v>0</v>
      </c>
      <c r="E618" s="8">
        <f t="shared" si="58"/>
        <v>300000</v>
      </c>
      <c r="F618" s="8">
        <f t="shared" si="59"/>
        <v>399999.99</v>
      </c>
      <c r="G618" s="8">
        <f t="shared" si="60"/>
        <v>6</v>
      </c>
      <c r="H618" s="15">
        <f t="shared" si="61"/>
        <v>0</v>
      </c>
      <c r="I618" s="15" t="s">
        <v>372</v>
      </c>
      <c r="J618" s="10">
        <v>300000111321703</v>
      </c>
      <c r="K618" s="10">
        <v>100000000612598</v>
      </c>
      <c r="L618" s="9" t="s">
        <v>190</v>
      </c>
      <c r="M618" s="9"/>
      <c r="N618" s="9">
        <v>300000</v>
      </c>
      <c r="O618" s="9">
        <v>399999.99</v>
      </c>
      <c r="P618" s="9">
        <v>6</v>
      </c>
    </row>
    <row r="619" spans="1:16" hidden="1" x14ac:dyDescent="0.25">
      <c r="A619" s="8" t="str">
        <f t="shared" si="56"/>
        <v>ENT Endoscopy 2022Olympus Keymed Group Limited</v>
      </c>
      <c r="B619" s="8" t="str">
        <f>VLOOKUP(J619,'Contract IDs'!A:D,4,0)</f>
        <v>ENT Endoscopy 2022</v>
      </c>
      <c r="C619" s="8" t="str">
        <f>VLOOKUP(K619,'Supplier IDs'!A:C,3,0)</f>
        <v>Olympus Keymed Group Limited</v>
      </c>
      <c r="D619" s="8">
        <f t="shared" si="57"/>
        <v>0</v>
      </c>
      <c r="E619" s="8">
        <f t="shared" si="58"/>
        <v>400000</v>
      </c>
      <c r="F619" s="8">
        <f t="shared" si="59"/>
        <v>499999.99</v>
      </c>
      <c r="G619" s="8">
        <f t="shared" si="60"/>
        <v>6</v>
      </c>
      <c r="H619" s="15">
        <f t="shared" si="61"/>
        <v>0</v>
      </c>
      <c r="I619" s="15" t="s">
        <v>372</v>
      </c>
      <c r="J619" s="10">
        <v>300000111321703</v>
      </c>
      <c r="K619" s="10">
        <v>100000000612598</v>
      </c>
      <c r="L619" s="9" t="s">
        <v>190</v>
      </c>
      <c r="M619" s="9"/>
      <c r="N619" s="9">
        <v>400000</v>
      </c>
      <c r="O619" s="9">
        <v>499999.99</v>
      </c>
      <c r="P619" s="9">
        <v>6</v>
      </c>
    </row>
    <row r="620" spans="1:16" hidden="1" x14ac:dyDescent="0.25">
      <c r="A620" s="8" t="str">
        <f t="shared" si="56"/>
        <v>ENT Endoscopy 2022Olympus Keymed Group Limited</v>
      </c>
      <c r="B620" s="8" t="str">
        <f>VLOOKUP(J620,'Contract IDs'!A:D,4,0)</f>
        <v>ENT Endoscopy 2022</v>
      </c>
      <c r="C620" s="8" t="str">
        <f>VLOOKUP(K620,'Supplier IDs'!A:C,3,0)</f>
        <v>Olympus Keymed Group Limited</v>
      </c>
      <c r="D620" s="8">
        <f t="shared" si="57"/>
        <v>0</v>
      </c>
      <c r="E620" s="8">
        <f t="shared" si="58"/>
        <v>500000</v>
      </c>
      <c r="F620" s="8">
        <f t="shared" si="59"/>
        <v>99999999.989999995</v>
      </c>
      <c r="G620" s="8">
        <f t="shared" si="60"/>
        <v>8</v>
      </c>
      <c r="H620" s="15">
        <f t="shared" si="61"/>
        <v>0</v>
      </c>
      <c r="I620" s="15" t="s">
        <v>372</v>
      </c>
      <c r="J620" s="10">
        <v>300000111321703</v>
      </c>
      <c r="K620" s="10">
        <v>100000000612598</v>
      </c>
      <c r="L620" s="9" t="s">
        <v>190</v>
      </c>
      <c r="M620" s="9"/>
      <c r="N620" s="9">
        <v>500000</v>
      </c>
      <c r="O620" s="9">
        <v>99999999.989999995</v>
      </c>
      <c r="P620" s="9">
        <v>8</v>
      </c>
    </row>
    <row r="621" spans="1:16" hidden="1" x14ac:dyDescent="0.25">
      <c r="A621" s="8" t="str">
        <f t="shared" si="56"/>
        <v>ENT Endoscopy 2022Liteoptics Limited</v>
      </c>
      <c r="B621" s="8" t="str">
        <f>VLOOKUP(J621,'Contract IDs'!A:D,4,0)</f>
        <v>ENT Endoscopy 2022</v>
      </c>
      <c r="C621" s="8" t="str">
        <f>VLOOKUP(K621,'Supplier IDs'!A:C,3,0)</f>
        <v>Liteoptics Limited</v>
      </c>
      <c r="D621" s="8">
        <f t="shared" si="57"/>
        <v>0</v>
      </c>
      <c r="E621" s="8">
        <f t="shared" si="58"/>
        <v>0</v>
      </c>
      <c r="F621" s="8">
        <f t="shared" si="59"/>
        <v>4999.99</v>
      </c>
      <c r="G621" s="8">
        <f t="shared" si="60"/>
        <v>0</v>
      </c>
      <c r="H621" s="15">
        <f t="shared" si="61"/>
        <v>0</v>
      </c>
      <c r="I621" s="15" t="s">
        <v>372</v>
      </c>
      <c r="J621" s="10">
        <v>300000111321703</v>
      </c>
      <c r="K621" s="10">
        <v>100000000611342</v>
      </c>
      <c r="L621" s="9" t="s">
        <v>190</v>
      </c>
      <c r="M621" s="9"/>
      <c r="N621" s="9">
        <v>0</v>
      </c>
      <c r="O621" s="9">
        <v>4999.99</v>
      </c>
      <c r="P621" s="9">
        <v>0</v>
      </c>
    </row>
    <row r="622" spans="1:16" hidden="1" x14ac:dyDescent="0.25">
      <c r="A622" s="8" t="str">
        <f t="shared" si="56"/>
        <v>ENT Endoscopy 2022Liteoptics Limited</v>
      </c>
      <c r="B622" s="8" t="str">
        <f>VLOOKUP(J622,'Contract IDs'!A:D,4,0)</f>
        <v>ENT Endoscopy 2022</v>
      </c>
      <c r="C622" s="8" t="str">
        <f>VLOOKUP(K622,'Supplier IDs'!A:C,3,0)</f>
        <v>Liteoptics Limited</v>
      </c>
      <c r="D622" s="8">
        <f t="shared" si="57"/>
        <v>0</v>
      </c>
      <c r="E622" s="8">
        <f t="shared" si="58"/>
        <v>5000</v>
      </c>
      <c r="F622" s="8">
        <f t="shared" si="59"/>
        <v>9999.99</v>
      </c>
      <c r="G622" s="8">
        <f t="shared" si="60"/>
        <v>0</v>
      </c>
      <c r="H622" s="15">
        <f t="shared" si="61"/>
        <v>0</v>
      </c>
      <c r="I622" s="15" t="s">
        <v>372</v>
      </c>
      <c r="J622" s="10">
        <v>300000111321703</v>
      </c>
      <c r="K622" s="10">
        <v>100000000611342</v>
      </c>
      <c r="L622" s="9" t="s">
        <v>190</v>
      </c>
      <c r="M622" s="9"/>
      <c r="N622" s="9">
        <v>5000</v>
      </c>
      <c r="O622" s="9">
        <v>9999.99</v>
      </c>
      <c r="P622" s="9">
        <v>0</v>
      </c>
    </row>
    <row r="623" spans="1:16" hidden="1" x14ac:dyDescent="0.25">
      <c r="A623" s="8" t="str">
        <f t="shared" si="56"/>
        <v>ENT Endoscopy 2022Liteoptics Limited</v>
      </c>
      <c r="B623" s="8" t="str">
        <f>VLOOKUP(J623,'Contract IDs'!A:D,4,0)</f>
        <v>ENT Endoscopy 2022</v>
      </c>
      <c r="C623" s="8" t="str">
        <f>VLOOKUP(K623,'Supplier IDs'!A:C,3,0)</f>
        <v>Liteoptics Limited</v>
      </c>
      <c r="D623" s="8">
        <f t="shared" si="57"/>
        <v>0</v>
      </c>
      <c r="E623" s="8">
        <f t="shared" si="58"/>
        <v>10000</v>
      </c>
      <c r="F623" s="8">
        <f t="shared" si="59"/>
        <v>14999.99</v>
      </c>
      <c r="G623" s="8">
        <f t="shared" si="60"/>
        <v>0</v>
      </c>
      <c r="H623" s="15">
        <f t="shared" si="61"/>
        <v>0</v>
      </c>
      <c r="I623" s="15" t="s">
        <v>372</v>
      </c>
      <c r="J623" s="10">
        <v>300000111321703</v>
      </c>
      <c r="K623" s="10">
        <v>100000000611342</v>
      </c>
      <c r="L623" s="9" t="s">
        <v>190</v>
      </c>
      <c r="M623" s="9"/>
      <c r="N623" s="9">
        <v>10000</v>
      </c>
      <c r="O623" s="9">
        <v>14999.99</v>
      </c>
      <c r="P623" s="9">
        <v>0</v>
      </c>
    </row>
    <row r="624" spans="1:16" hidden="1" x14ac:dyDescent="0.25">
      <c r="A624" s="8" t="str">
        <f t="shared" si="56"/>
        <v>ENT Endoscopy 2022Liteoptics Limited</v>
      </c>
      <c r="B624" s="8" t="str">
        <f>VLOOKUP(J624,'Contract IDs'!A:D,4,0)</f>
        <v>ENT Endoscopy 2022</v>
      </c>
      <c r="C624" s="8" t="str">
        <f>VLOOKUP(K624,'Supplier IDs'!A:C,3,0)</f>
        <v>Liteoptics Limited</v>
      </c>
      <c r="D624" s="8">
        <f t="shared" si="57"/>
        <v>0</v>
      </c>
      <c r="E624" s="8">
        <f t="shared" si="58"/>
        <v>15000</v>
      </c>
      <c r="F624" s="8">
        <f t="shared" si="59"/>
        <v>19999.990000000002</v>
      </c>
      <c r="G624" s="8">
        <f t="shared" si="60"/>
        <v>0</v>
      </c>
      <c r="H624" s="15">
        <f t="shared" si="61"/>
        <v>0</v>
      </c>
      <c r="I624" s="15" t="s">
        <v>372</v>
      </c>
      <c r="J624" s="10">
        <v>300000111321703</v>
      </c>
      <c r="K624" s="10">
        <v>100000000611342</v>
      </c>
      <c r="L624" s="9" t="s">
        <v>190</v>
      </c>
      <c r="M624" s="9"/>
      <c r="N624" s="9">
        <v>15000</v>
      </c>
      <c r="O624" s="9">
        <v>19999.990000000002</v>
      </c>
      <c r="P624" s="9">
        <v>0</v>
      </c>
    </row>
    <row r="625" spans="1:16" hidden="1" x14ac:dyDescent="0.25">
      <c r="A625" s="8" t="str">
        <f t="shared" si="56"/>
        <v>ENT Endoscopy 2022Liteoptics Limited</v>
      </c>
      <c r="B625" s="8" t="str">
        <f>VLOOKUP(J625,'Contract IDs'!A:D,4,0)</f>
        <v>ENT Endoscopy 2022</v>
      </c>
      <c r="C625" s="8" t="str">
        <f>VLOOKUP(K625,'Supplier IDs'!A:C,3,0)</f>
        <v>Liteoptics Limited</v>
      </c>
      <c r="D625" s="8">
        <f t="shared" si="57"/>
        <v>0</v>
      </c>
      <c r="E625" s="8">
        <f t="shared" si="58"/>
        <v>20000</v>
      </c>
      <c r="F625" s="8">
        <f t="shared" si="59"/>
        <v>24999.99</v>
      </c>
      <c r="G625" s="8">
        <f t="shared" si="60"/>
        <v>0.5</v>
      </c>
      <c r="H625" s="15">
        <f t="shared" si="61"/>
        <v>0</v>
      </c>
      <c r="I625" s="15" t="s">
        <v>372</v>
      </c>
      <c r="J625" s="10">
        <v>300000111321703</v>
      </c>
      <c r="K625" s="10">
        <v>100000000611342</v>
      </c>
      <c r="L625" s="9" t="s">
        <v>190</v>
      </c>
      <c r="M625" s="9"/>
      <c r="N625" s="9">
        <v>20000</v>
      </c>
      <c r="O625" s="9">
        <v>24999.99</v>
      </c>
      <c r="P625" s="9">
        <v>0.5</v>
      </c>
    </row>
    <row r="626" spans="1:16" hidden="1" x14ac:dyDescent="0.25">
      <c r="A626" s="8" t="str">
        <f t="shared" si="56"/>
        <v>ENT Endoscopy 2022Liteoptics Limited</v>
      </c>
      <c r="B626" s="8" t="str">
        <f>VLOOKUP(J626,'Contract IDs'!A:D,4,0)</f>
        <v>ENT Endoscopy 2022</v>
      </c>
      <c r="C626" s="8" t="str">
        <f>VLOOKUP(K626,'Supplier IDs'!A:C,3,0)</f>
        <v>Liteoptics Limited</v>
      </c>
      <c r="D626" s="8">
        <f t="shared" si="57"/>
        <v>0</v>
      </c>
      <c r="E626" s="8">
        <f t="shared" si="58"/>
        <v>25000</v>
      </c>
      <c r="F626" s="8">
        <f t="shared" si="59"/>
        <v>29999.99</v>
      </c>
      <c r="G626" s="8">
        <f t="shared" si="60"/>
        <v>0.5</v>
      </c>
      <c r="H626" s="15">
        <f t="shared" si="61"/>
        <v>0</v>
      </c>
      <c r="I626" s="15" t="s">
        <v>372</v>
      </c>
      <c r="J626" s="10">
        <v>300000111321703</v>
      </c>
      <c r="K626" s="10">
        <v>100000000611342</v>
      </c>
      <c r="L626" s="9" t="s">
        <v>190</v>
      </c>
      <c r="M626" s="9"/>
      <c r="N626" s="9">
        <v>25000</v>
      </c>
      <c r="O626" s="9">
        <v>29999.99</v>
      </c>
      <c r="P626" s="9">
        <v>0.5</v>
      </c>
    </row>
    <row r="627" spans="1:16" hidden="1" x14ac:dyDescent="0.25">
      <c r="A627" s="8" t="str">
        <f t="shared" si="56"/>
        <v>ENT Endoscopy 2022Liteoptics Limited</v>
      </c>
      <c r="B627" s="8" t="str">
        <f>VLOOKUP(J627,'Contract IDs'!A:D,4,0)</f>
        <v>ENT Endoscopy 2022</v>
      </c>
      <c r="C627" s="8" t="str">
        <f>VLOOKUP(K627,'Supplier IDs'!A:C,3,0)</f>
        <v>Liteoptics Limited</v>
      </c>
      <c r="D627" s="8">
        <f t="shared" si="57"/>
        <v>0</v>
      </c>
      <c r="E627" s="8">
        <f t="shared" si="58"/>
        <v>30000</v>
      </c>
      <c r="F627" s="8">
        <f t="shared" si="59"/>
        <v>39999.99</v>
      </c>
      <c r="G627" s="8">
        <f t="shared" si="60"/>
        <v>0.5</v>
      </c>
      <c r="H627" s="15">
        <f t="shared" si="61"/>
        <v>0</v>
      </c>
      <c r="I627" s="15" t="s">
        <v>372</v>
      </c>
      <c r="J627" s="10">
        <v>300000111321703</v>
      </c>
      <c r="K627" s="10">
        <v>100000000611342</v>
      </c>
      <c r="L627" s="9" t="s">
        <v>190</v>
      </c>
      <c r="M627" s="9"/>
      <c r="N627" s="9">
        <v>30000</v>
      </c>
      <c r="O627" s="9">
        <v>39999.99</v>
      </c>
      <c r="P627" s="9">
        <v>0.5</v>
      </c>
    </row>
    <row r="628" spans="1:16" hidden="1" x14ac:dyDescent="0.25">
      <c r="A628" s="8" t="str">
        <f t="shared" si="56"/>
        <v>ENT Endoscopy 2022Liteoptics Limited</v>
      </c>
      <c r="B628" s="8" t="str">
        <f>VLOOKUP(J628,'Contract IDs'!A:D,4,0)</f>
        <v>ENT Endoscopy 2022</v>
      </c>
      <c r="C628" s="8" t="str">
        <f>VLOOKUP(K628,'Supplier IDs'!A:C,3,0)</f>
        <v>Liteoptics Limited</v>
      </c>
      <c r="D628" s="8">
        <f t="shared" si="57"/>
        <v>0</v>
      </c>
      <c r="E628" s="8">
        <f t="shared" si="58"/>
        <v>40000</v>
      </c>
      <c r="F628" s="8">
        <f t="shared" si="59"/>
        <v>49999.99</v>
      </c>
      <c r="G628" s="8">
        <f t="shared" si="60"/>
        <v>1</v>
      </c>
      <c r="H628" s="15">
        <f t="shared" si="61"/>
        <v>0</v>
      </c>
      <c r="I628" s="15" t="s">
        <v>372</v>
      </c>
      <c r="J628" s="10">
        <v>300000111321703</v>
      </c>
      <c r="K628" s="10">
        <v>100000000611342</v>
      </c>
      <c r="L628" s="9" t="s">
        <v>190</v>
      </c>
      <c r="M628" s="9"/>
      <c r="N628" s="9">
        <v>40000</v>
      </c>
      <c r="O628" s="9">
        <v>49999.99</v>
      </c>
      <c r="P628" s="9">
        <v>1</v>
      </c>
    </row>
    <row r="629" spans="1:16" hidden="1" x14ac:dyDescent="0.25">
      <c r="A629" s="8" t="str">
        <f t="shared" si="56"/>
        <v>ENT Endoscopy 2022Liteoptics Limited</v>
      </c>
      <c r="B629" s="8" t="str">
        <f>VLOOKUP(J629,'Contract IDs'!A:D,4,0)</f>
        <v>ENT Endoscopy 2022</v>
      </c>
      <c r="C629" s="8" t="str">
        <f>VLOOKUP(K629,'Supplier IDs'!A:C,3,0)</f>
        <v>Liteoptics Limited</v>
      </c>
      <c r="D629" s="8">
        <f t="shared" si="57"/>
        <v>0</v>
      </c>
      <c r="E629" s="8">
        <f t="shared" si="58"/>
        <v>50000</v>
      </c>
      <c r="F629" s="8">
        <f t="shared" si="59"/>
        <v>59999.99</v>
      </c>
      <c r="G629" s="8">
        <f t="shared" si="60"/>
        <v>1</v>
      </c>
      <c r="H629" s="15">
        <f t="shared" si="61"/>
        <v>0</v>
      </c>
      <c r="I629" s="15" t="s">
        <v>372</v>
      </c>
      <c r="J629" s="10">
        <v>300000111321703</v>
      </c>
      <c r="K629" s="10">
        <v>100000000611342</v>
      </c>
      <c r="L629" s="9" t="s">
        <v>190</v>
      </c>
      <c r="M629" s="9"/>
      <c r="N629" s="9">
        <v>50000</v>
      </c>
      <c r="O629" s="9">
        <v>59999.99</v>
      </c>
      <c r="P629" s="9">
        <v>1</v>
      </c>
    </row>
    <row r="630" spans="1:16" hidden="1" x14ac:dyDescent="0.25">
      <c r="A630" s="8" t="str">
        <f t="shared" si="56"/>
        <v>ENT Endoscopy 2022Liteoptics Limited</v>
      </c>
      <c r="B630" s="8" t="str">
        <f>VLOOKUP(J630,'Contract IDs'!A:D,4,0)</f>
        <v>ENT Endoscopy 2022</v>
      </c>
      <c r="C630" s="8" t="str">
        <f>VLOOKUP(K630,'Supplier IDs'!A:C,3,0)</f>
        <v>Liteoptics Limited</v>
      </c>
      <c r="D630" s="8">
        <f t="shared" si="57"/>
        <v>0</v>
      </c>
      <c r="E630" s="8">
        <f t="shared" si="58"/>
        <v>60000</v>
      </c>
      <c r="F630" s="8">
        <f t="shared" si="59"/>
        <v>69999.990000000005</v>
      </c>
      <c r="G630" s="8">
        <f t="shared" si="60"/>
        <v>1.5</v>
      </c>
      <c r="H630" s="15">
        <f t="shared" si="61"/>
        <v>0</v>
      </c>
      <c r="I630" s="15" t="s">
        <v>372</v>
      </c>
      <c r="J630" s="10">
        <v>300000111321703</v>
      </c>
      <c r="K630" s="10">
        <v>100000000611342</v>
      </c>
      <c r="L630" s="9" t="s">
        <v>190</v>
      </c>
      <c r="M630" s="9"/>
      <c r="N630" s="9">
        <v>60000</v>
      </c>
      <c r="O630" s="9">
        <v>69999.990000000005</v>
      </c>
      <c r="P630" s="9">
        <v>1.5</v>
      </c>
    </row>
    <row r="631" spans="1:16" hidden="1" x14ac:dyDescent="0.25">
      <c r="A631" s="8" t="str">
        <f t="shared" si="56"/>
        <v>ENT Endoscopy 2022Liteoptics Limited</v>
      </c>
      <c r="B631" s="8" t="str">
        <f>VLOOKUP(J631,'Contract IDs'!A:D,4,0)</f>
        <v>ENT Endoscopy 2022</v>
      </c>
      <c r="C631" s="8" t="str">
        <f>VLOOKUP(K631,'Supplier IDs'!A:C,3,0)</f>
        <v>Liteoptics Limited</v>
      </c>
      <c r="D631" s="8">
        <f t="shared" si="57"/>
        <v>0</v>
      </c>
      <c r="E631" s="8">
        <f t="shared" si="58"/>
        <v>70000</v>
      </c>
      <c r="F631" s="8">
        <f t="shared" si="59"/>
        <v>79999.990000000005</v>
      </c>
      <c r="G631" s="8">
        <f t="shared" si="60"/>
        <v>1.5</v>
      </c>
      <c r="H631" s="15">
        <f t="shared" si="61"/>
        <v>0</v>
      </c>
      <c r="I631" s="15" t="s">
        <v>372</v>
      </c>
      <c r="J631" s="10">
        <v>300000111321703</v>
      </c>
      <c r="K631" s="10">
        <v>100000000611342</v>
      </c>
      <c r="L631" s="9" t="s">
        <v>190</v>
      </c>
      <c r="M631" s="9"/>
      <c r="N631" s="9">
        <v>70000</v>
      </c>
      <c r="O631" s="9">
        <v>79999.990000000005</v>
      </c>
      <c r="P631" s="9">
        <v>1.5</v>
      </c>
    </row>
    <row r="632" spans="1:16" hidden="1" x14ac:dyDescent="0.25">
      <c r="A632" s="8" t="str">
        <f t="shared" si="56"/>
        <v>ENT Endoscopy 2022Liteoptics Limited</v>
      </c>
      <c r="B632" s="8" t="str">
        <f>VLOOKUP(J632,'Contract IDs'!A:D,4,0)</f>
        <v>ENT Endoscopy 2022</v>
      </c>
      <c r="C632" s="8" t="str">
        <f>VLOOKUP(K632,'Supplier IDs'!A:C,3,0)</f>
        <v>Liteoptics Limited</v>
      </c>
      <c r="D632" s="8">
        <f t="shared" si="57"/>
        <v>0</v>
      </c>
      <c r="E632" s="8">
        <f t="shared" si="58"/>
        <v>80000</v>
      </c>
      <c r="F632" s="8">
        <f t="shared" si="59"/>
        <v>89999.99</v>
      </c>
      <c r="G632" s="8">
        <f t="shared" si="60"/>
        <v>2</v>
      </c>
      <c r="H632" s="15">
        <f t="shared" si="61"/>
        <v>0</v>
      </c>
      <c r="I632" s="15" t="s">
        <v>372</v>
      </c>
      <c r="J632" s="10">
        <v>300000111321703</v>
      </c>
      <c r="K632" s="10">
        <v>100000000611342</v>
      </c>
      <c r="L632" s="9" t="s">
        <v>190</v>
      </c>
      <c r="M632" s="9"/>
      <c r="N632" s="9">
        <v>80000</v>
      </c>
      <c r="O632" s="9">
        <v>89999.99</v>
      </c>
      <c r="P632" s="9">
        <v>2</v>
      </c>
    </row>
    <row r="633" spans="1:16" hidden="1" x14ac:dyDescent="0.25">
      <c r="A633" s="8" t="str">
        <f t="shared" si="56"/>
        <v>ENT Endoscopy 2022Liteoptics Limited</v>
      </c>
      <c r="B633" s="8" t="str">
        <f>VLOOKUP(J633,'Contract IDs'!A:D,4,0)</f>
        <v>ENT Endoscopy 2022</v>
      </c>
      <c r="C633" s="8" t="str">
        <f>VLOOKUP(K633,'Supplier IDs'!A:C,3,0)</f>
        <v>Liteoptics Limited</v>
      </c>
      <c r="D633" s="8">
        <f t="shared" si="57"/>
        <v>0</v>
      </c>
      <c r="E633" s="8">
        <f t="shared" si="58"/>
        <v>90000</v>
      </c>
      <c r="F633" s="8">
        <f t="shared" si="59"/>
        <v>99999.99</v>
      </c>
      <c r="G633" s="8">
        <f t="shared" si="60"/>
        <v>2.5</v>
      </c>
      <c r="H633" s="15">
        <f t="shared" si="61"/>
        <v>0</v>
      </c>
      <c r="I633" s="15" t="s">
        <v>372</v>
      </c>
      <c r="J633" s="10">
        <v>300000111321703</v>
      </c>
      <c r="K633" s="10">
        <v>100000000611342</v>
      </c>
      <c r="L633" s="9" t="s">
        <v>190</v>
      </c>
      <c r="M633" s="9"/>
      <c r="N633" s="9">
        <v>90000</v>
      </c>
      <c r="O633" s="9">
        <v>99999.99</v>
      </c>
      <c r="P633" s="9">
        <v>2.5</v>
      </c>
    </row>
    <row r="634" spans="1:16" hidden="1" x14ac:dyDescent="0.25">
      <c r="A634" s="8" t="str">
        <f t="shared" si="56"/>
        <v>ENT Endoscopy 2022Liteoptics Limited</v>
      </c>
      <c r="B634" s="8" t="str">
        <f>VLOOKUP(J634,'Contract IDs'!A:D,4,0)</f>
        <v>ENT Endoscopy 2022</v>
      </c>
      <c r="C634" s="8" t="str">
        <f>VLOOKUP(K634,'Supplier IDs'!A:C,3,0)</f>
        <v>Liteoptics Limited</v>
      </c>
      <c r="D634" s="8">
        <f t="shared" si="57"/>
        <v>0</v>
      </c>
      <c r="E634" s="8">
        <f t="shared" si="58"/>
        <v>100000</v>
      </c>
      <c r="F634" s="8">
        <f t="shared" si="59"/>
        <v>149999.99</v>
      </c>
      <c r="G634" s="8">
        <f t="shared" si="60"/>
        <v>3</v>
      </c>
      <c r="H634" s="15">
        <f t="shared" si="61"/>
        <v>0</v>
      </c>
      <c r="I634" s="15" t="s">
        <v>372</v>
      </c>
      <c r="J634" s="10">
        <v>300000111321703</v>
      </c>
      <c r="K634" s="10">
        <v>100000000611342</v>
      </c>
      <c r="L634" s="9" t="s">
        <v>190</v>
      </c>
      <c r="M634" s="9"/>
      <c r="N634" s="9">
        <v>100000</v>
      </c>
      <c r="O634" s="9">
        <v>149999.99</v>
      </c>
      <c r="P634" s="9">
        <v>3</v>
      </c>
    </row>
    <row r="635" spans="1:16" hidden="1" x14ac:dyDescent="0.25">
      <c r="A635" s="8" t="str">
        <f t="shared" si="56"/>
        <v>ENT Endoscopy 2022Liteoptics Limited</v>
      </c>
      <c r="B635" s="8" t="str">
        <f>VLOOKUP(J635,'Contract IDs'!A:D,4,0)</f>
        <v>ENT Endoscopy 2022</v>
      </c>
      <c r="C635" s="8" t="str">
        <f>VLOOKUP(K635,'Supplier IDs'!A:C,3,0)</f>
        <v>Liteoptics Limited</v>
      </c>
      <c r="D635" s="8">
        <f t="shared" si="57"/>
        <v>0</v>
      </c>
      <c r="E635" s="8">
        <f t="shared" si="58"/>
        <v>150000</v>
      </c>
      <c r="F635" s="8">
        <f t="shared" si="59"/>
        <v>199999.99</v>
      </c>
      <c r="G635" s="8">
        <f t="shared" si="60"/>
        <v>3.5</v>
      </c>
      <c r="H635" s="15">
        <f t="shared" si="61"/>
        <v>0</v>
      </c>
      <c r="I635" s="15" t="s">
        <v>372</v>
      </c>
      <c r="J635" s="10">
        <v>300000111321703</v>
      </c>
      <c r="K635" s="10">
        <v>100000000611342</v>
      </c>
      <c r="L635" s="9" t="s">
        <v>190</v>
      </c>
      <c r="M635" s="9"/>
      <c r="N635" s="9">
        <v>150000</v>
      </c>
      <c r="O635" s="9">
        <v>199999.99</v>
      </c>
      <c r="P635" s="9">
        <v>3.5</v>
      </c>
    </row>
    <row r="636" spans="1:16" hidden="1" x14ac:dyDescent="0.25">
      <c r="A636" s="8" t="str">
        <f t="shared" si="56"/>
        <v>ENT Endoscopy 2022Liteoptics Limited</v>
      </c>
      <c r="B636" s="8" t="str">
        <f>VLOOKUP(J636,'Contract IDs'!A:D,4,0)</f>
        <v>ENT Endoscopy 2022</v>
      </c>
      <c r="C636" s="8" t="str">
        <f>VLOOKUP(K636,'Supplier IDs'!A:C,3,0)</f>
        <v>Liteoptics Limited</v>
      </c>
      <c r="D636" s="8">
        <f t="shared" si="57"/>
        <v>0</v>
      </c>
      <c r="E636" s="8">
        <f t="shared" si="58"/>
        <v>200000</v>
      </c>
      <c r="F636" s="8">
        <f t="shared" si="59"/>
        <v>299999.99</v>
      </c>
      <c r="G636" s="8">
        <f t="shared" si="60"/>
        <v>4</v>
      </c>
      <c r="H636" s="15">
        <f t="shared" si="61"/>
        <v>0</v>
      </c>
      <c r="I636" s="15" t="s">
        <v>372</v>
      </c>
      <c r="J636" s="10">
        <v>300000111321703</v>
      </c>
      <c r="K636" s="10">
        <v>100000000611342</v>
      </c>
      <c r="L636" s="9" t="s">
        <v>190</v>
      </c>
      <c r="M636" s="9"/>
      <c r="N636" s="9">
        <v>200000</v>
      </c>
      <c r="O636" s="9">
        <v>299999.99</v>
      </c>
      <c r="P636" s="9">
        <v>4</v>
      </c>
    </row>
    <row r="637" spans="1:16" hidden="1" x14ac:dyDescent="0.25">
      <c r="A637" s="8" t="str">
        <f t="shared" si="56"/>
        <v>ENT Endoscopy 2022Liteoptics Limited</v>
      </c>
      <c r="B637" s="8" t="str">
        <f>VLOOKUP(J637,'Contract IDs'!A:D,4,0)</f>
        <v>ENT Endoscopy 2022</v>
      </c>
      <c r="C637" s="8" t="str">
        <f>VLOOKUP(K637,'Supplier IDs'!A:C,3,0)</f>
        <v>Liteoptics Limited</v>
      </c>
      <c r="D637" s="8">
        <f t="shared" si="57"/>
        <v>0</v>
      </c>
      <c r="E637" s="8">
        <f t="shared" si="58"/>
        <v>300000</v>
      </c>
      <c r="F637" s="8">
        <f t="shared" si="59"/>
        <v>399999.99</v>
      </c>
      <c r="G637" s="8">
        <f t="shared" si="60"/>
        <v>4.5</v>
      </c>
      <c r="H637" s="15">
        <f t="shared" si="61"/>
        <v>0</v>
      </c>
      <c r="I637" s="15" t="s">
        <v>372</v>
      </c>
      <c r="J637" s="10">
        <v>300000111321703</v>
      </c>
      <c r="K637" s="10">
        <v>100000000611342</v>
      </c>
      <c r="L637" s="9" t="s">
        <v>190</v>
      </c>
      <c r="M637" s="9"/>
      <c r="N637" s="9">
        <v>300000</v>
      </c>
      <c r="O637" s="9">
        <v>399999.99</v>
      </c>
      <c r="P637" s="9">
        <v>4.5</v>
      </c>
    </row>
    <row r="638" spans="1:16" hidden="1" x14ac:dyDescent="0.25">
      <c r="A638" s="8" t="str">
        <f t="shared" si="56"/>
        <v>ENT Endoscopy 2022Liteoptics Limited</v>
      </c>
      <c r="B638" s="8" t="str">
        <f>VLOOKUP(J638,'Contract IDs'!A:D,4,0)</f>
        <v>ENT Endoscopy 2022</v>
      </c>
      <c r="C638" s="8" t="str">
        <f>VLOOKUP(K638,'Supplier IDs'!A:C,3,0)</f>
        <v>Liteoptics Limited</v>
      </c>
      <c r="D638" s="8">
        <f t="shared" si="57"/>
        <v>0</v>
      </c>
      <c r="E638" s="8">
        <f t="shared" si="58"/>
        <v>400000</v>
      </c>
      <c r="F638" s="8">
        <f t="shared" si="59"/>
        <v>499999.99</v>
      </c>
      <c r="G638" s="8">
        <f t="shared" si="60"/>
        <v>5</v>
      </c>
      <c r="H638" s="15">
        <f t="shared" si="61"/>
        <v>0</v>
      </c>
      <c r="I638" s="15" t="s">
        <v>372</v>
      </c>
      <c r="J638" s="10">
        <v>300000111321703</v>
      </c>
      <c r="K638" s="10">
        <v>100000000611342</v>
      </c>
      <c r="L638" s="9" t="s">
        <v>190</v>
      </c>
      <c r="M638" s="9"/>
      <c r="N638" s="9">
        <v>400000</v>
      </c>
      <c r="O638" s="9">
        <v>499999.99</v>
      </c>
      <c r="P638" s="9">
        <v>5</v>
      </c>
    </row>
    <row r="639" spans="1:16" hidden="1" x14ac:dyDescent="0.25">
      <c r="A639" s="8" t="str">
        <f t="shared" si="56"/>
        <v>ENT Endoscopy 2022Liteoptics Limited</v>
      </c>
      <c r="B639" s="8" t="str">
        <f>VLOOKUP(J639,'Contract IDs'!A:D,4,0)</f>
        <v>ENT Endoscopy 2022</v>
      </c>
      <c r="C639" s="8" t="str">
        <f>VLOOKUP(K639,'Supplier IDs'!A:C,3,0)</f>
        <v>Liteoptics Limited</v>
      </c>
      <c r="D639" s="8">
        <f t="shared" si="57"/>
        <v>0</v>
      </c>
      <c r="E639" s="8">
        <f t="shared" si="58"/>
        <v>500000</v>
      </c>
      <c r="F639" s="8">
        <f t="shared" si="59"/>
        <v>99999999.989999995</v>
      </c>
      <c r="G639" s="8">
        <f t="shared" si="60"/>
        <v>5</v>
      </c>
      <c r="H639" s="15">
        <f t="shared" si="61"/>
        <v>0</v>
      </c>
      <c r="I639" s="15" t="s">
        <v>372</v>
      </c>
      <c r="J639" s="10">
        <v>300000111321703</v>
      </c>
      <c r="K639" s="10">
        <v>100000000611342</v>
      </c>
      <c r="L639" s="9" t="s">
        <v>190</v>
      </c>
      <c r="M639" s="9"/>
      <c r="N639" s="9">
        <v>500000</v>
      </c>
      <c r="O639" s="9">
        <v>99999999.989999995</v>
      </c>
      <c r="P639" s="9">
        <v>5</v>
      </c>
    </row>
    <row r="640" spans="1:16" hidden="1" x14ac:dyDescent="0.25">
      <c r="A640" s="8" t="str">
        <f t="shared" si="56"/>
        <v>ENT Endoscopy 2022Pentax U.K. Limited</v>
      </c>
      <c r="B640" s="8" t="str">
        <f>VLOOKUP(J640,'Contract IDs'!A:D,4,0)</f>
        <v>ENT Endoscopy 2022</v>
      </c>
      <c r="C640" s="8" t="str">
        <f>VLOOKUP(K640,'Supplier IDs'!A:C,3,0)</f>
        <v>Pentax U.K. Limited</v>
      </c>
      <c r="D640" s="8">
        <f t="shared" si="57"/>
        <v>0</v>
      </c>
      <c r="E640" s="8">
        <f t="shared" si="58"/>
        <v>0</v>
      </c>
      <c r="F640" s="8">
        <f t="shared" si="59"/>
        <v>4999.99</v>
      </c>
      <c r="G640" s="8">
        <f t="shared" si="60"/>
        <v>0</v>
      </c>
      <c r="H640" s="15">
        <f t="shared" si="61"/>
        <v>0</v>
      </c>
      <c r="I640" s="15" t="s">
        <v>372</v>
      </c>
      <c r="J640" s="10">
        <v>300000111321703</v>
      </c>
      <c r="K640" s="10">
        <v>100000000612644</v>
      </c>
      <c r="L640" s="9" t="s">
        <v>190</v>
      </c>
      <c r="M640" s="9"/>
      <c r="N640" s="9">
        <v>0</v>
      </c>
      <c r="O640" s="9">
        <v>4999.99</v>
      </c>
      <c r="P640" s="9">
        <v>0</v>
      </c>
    </row>
    <row r="641" spans="1:16" hidden="1" x14ac:dyDescent="0.25">
      <c r="A641" s="8" t="str">
        <f t="shared" si="56"/>
        <v>ENT Endoscopy 2022Pentax U.K. Limited</v>
      </c>
      <c r="B641" s="8" t="str">
        <f>VLOOKUP(J641,'Contract IDs'!A:D,4,0)</f>
        <v>ENT Endoscopy 2022</v>
      </c>
      <c r="C641" s="8" t="str">
        <f>VLOOKUP(K641,'Supplier IDs'!A:C,3,0)</f>
        <v>Pentax U.K. Limited</v>
      </c>
      <c r="D641" s="8">
        <f t="shared" si="57"/>
        <v>0</v>
      </c>
      <c r="E641" s="8">
        <f t="shared" si="58"/>
        <v>5000</v>
      </c>
      <c r="F641" s="8">
        <f t="shared" si="59"/>
        <v>9999.99</v>
      </c>
      <c r="G641" s="8">
        <f t="shared" si="60"/>
        <v>0</v>
      </c>
      <c r="H641" s="15">
        <f t="shared" si="61"/>
        <v>0</v>
      </c>
      <c r="I641" s="15" t="s">
        <v>372</v>
      </c>
      <c r="J641" s="10">
        <v>300000111321703</v>
      </c>
      <c r="K641" s="10">
        <v>100000000612644</v>
      </c>
      <c r="L641" s="9" t="s">
        <v>190</v>
      </c>
      <c r="M641" s="9"/>
      <c r="N641" s="9">
        <v>5000</v>
      </c>
      <c r="O641" s="9">
        <v>9999.99</v>
      </c>
      <c r="P641" s="9">
        <v>0</v>
      </c>
    </row>
    <row r="642" spans="1:16" hidden="1" x14ac:dyDescent="0.25">
      <c r="A642" s="8" t="str">
        <f t="shared" si="56"/>
        <v>ENT Endoscopy 2022Pentax U.K. Limited</v>
      </c>
      <c r="B642" s="8" t="str">
        <f>VLOOKUP(J642,'Contract IDs'!A:D,4,0)</f>
        <v>ENT Endoscopy 2022</v>
      </c>
      <c r="C642" s="8" t="str">
        <f>VLOOKUP(K642,'Supplier IDs'!A:C,3,0)</f>
        <v>Pentax U.K. Limited</v>
      </c>
      <c r="D642" s="8">
        <f t="shared" si="57"/>
        <v>0</v>
      </c>
      <c r="E642" s="8">
        <f t="shared" si="58"/>
        <v>10000</v>
      </c>
      <c r="F642" s="8">
        <f t="shared" si="59"/>
        <v>14999.99</v>
      </c>
      <c r="G642" s="8">
        <f t="shared" si="60"/>
        <v>0</v>
      </c>
      <c r="H642" s="15">
        <f t="shared" si="61"/>
        <v>0</v>
      </c>
      <c r="I642" s="15" t="s">
        <v>372</v>
      </c>
      <c r="J642" s="10">
        <v>300000111321703</v>
      </c>
      <c r="K642" s="10">
        <v>100000000612644</v>
      </c>
      <c r="L642" s="9" t="s">
        <v>190</v>
      </c>
      <c r="M642" s="9"/>
      <c r="N642" s="9">
        <v>10000</v>
      </c>
      <c r="O642" s="9">
        <v>14999.99</v>
      </c>
      <c r="P642" s="9">
        <v>0</v>
      </c>
    </row>
    <row r="643" spans="1:16" hidden="1" x14ac:dyDescent="0.25">
      <c r="A643" s="8" t="str">
        <f t="shared" ref="A643:A706" si="62">B643&amp;C643</f>
        <v>ENT Endoscopy 2022Pentax U.K. Limited</v>
      </c>
      <c r="B643" s="8" t="str">
        <f>VLOOKUP(J643,'Contract IDs'!A:D,4,0)</f>
        <v>ENT Endoscopy 2022</v>
      </c>
      <c r="C643" s="8" t="str">
        <f>VLOOKUP(K643,'Supplier IDs'!A:C,3,0)</f>
        <v>Pentax U.K. Limited</v>
      </c>
      <c r="D643" s="8">
        <f t="shared" si="57"/>
        <v>0</v>
      </c>
      <c r="E643" s="8">
        <f t="shared" si="58"/>
        <v>15000</v>
      </c>
      <c r="F643" s="8">
        <f t="shared" si="59"/>
        <v>19999.990000000002</v>
      </c>
      <c r="G643" s="8">
        <f t="shared" si="60"/>
        <v>0</v>
      </c>
      <c r="H643" s="15">
        <f t="shared" si="61"/>
        <v>0</v>
      </c>
      <c r="I643" s="15" t="s">
        <v>372</v>
      </c>
      <c r="J643" s="10">
        <v>300000111321703</v>
      </c>
      <c r="K643" s="10">
        <v>100000000612644</v>
      </c>
      <c r="L643" s="9" t="s">
        <v>190</v>
      </c>
      <c r="M643" s="9"/>
      <c r="N643" s="9">
        <v>15000</v>
      </c>
      <c r="O643" s="9">
        <v>19999.990000000002</v>
      </c>
      <c r="P643" s="9">
        <v>0</v>
      </c>
    </row>
    <row r="644" spans="1:16" hidden="1" x14ac:dyDescent="0.25">
      <c r="A644" s="8" t="str">
        <f t="shared" si="62"/>
        <v>ENT Endoscopy 2022Pentax U.K. Limited</v>
      </c>
      <c r="B644" s="8" t="str">
        <f>VLOOKUP(J644,'Contract IDs'!A:D,4,0)</f>
        <v>ENT Endoscopy 2022</v>
      </c>
      <c r="C644" s="8" t="str">
        <f>VLOOKUP(K644,'Supplier IDs'!A:C,3,0)</f>
        <v>Pentax U.K. Limited</v>
      </c>
      <c r="D644" s="8">
        <f t="shared" si="57"/>
        <v>0</v>
      </c>
      <c r="E644" s="8">
        <f t="shared" si="58"/>
        <v>20000</v>
      </c>
      <c r="F644" s="8">
        <f t="shared" si="59"/>
        <v>24999.99</v>
      </c>
      <c r="G644" s="8">
        <f t="shared" si="60"/>
        <v>0</v>
      </c>
      <c r="H644" s="15">
        <f t="shared" si="61"/>
        <v>0</v>
      </c>
      <c r="I644" s="15" t="s">
        <v>372</v>
      </c>
      <c r="J644" s="10">
        <v>300000111321703</v>
      </c>
      <c r="K644" s="10">
        <v>100000000612644</v>
      </c>
      <c r="L644" s="9" t="s">
        <v>190</v>
      </c>
      <c r="M644" s="9"/>
      <c r="N644" s="9">
        <v>20000</v>
      </c>
      <c r="O644" s="9">
        <v>24999.99</v>
      </c>
      <c r="P644" s="9">
        <v>0</v>
      </c>
    </row>
    <row r="645" spans="1:16" hidden="1" x14ac:dyDescent="0.25">
      <c r="A645" s="8" t="str">
        <f t="shared" si="62"/>
        <v>ENT Endoscopy 2022Pentax U.K. Limited</v>
      </c>
      <c r="B645" s="8" t="str">
        <f>VLOOKUP(J645,'Contract IDs'!A:D,4,0)</f>
        <v>ENT Endoscopy 2022</v>
      </c>
      <c r="C645" s="8" t="str">
        <f>VLOOKUP(K645,'Supplier IDs'!A:C,3,0)</f>
        <v>Pentax U.K. Limited</v>
      </c>
      <c r="D645" s="8">
        <f t="shared" si="57"/>
        <v>0</v>
      </c>
      <c r="E645" s="8">
        <f t="shared" si="58"/>
        <v>25000</v>
      </c>
      <c r="F645" s="8">
        <f t="shared" si="59"/>
        <v>29999.99</v>
      </c>
      <c r="G645" s="8">
        <f t="shared" si="60"/>
        <v>1</v>
      </c>
      <c r="H645" s="15">
        <f t="shared" si="61"/>
        <v>0</v>
      </c>
      <c r="I645" s="15" t="s">
        <v>372</v>
      </c>
      <c r="J645" s="10">
        <v>300000111321703</v>
      </c>
      <c r="K645" s="10">
        <v>100000000612644</v>
      </c>
      <c r="L645" s="9" t="s">
        <v>190</v>
      </c>
      <c r="M645" s="9"/>
      <c r="N645" s="9">
        <v>25000</v>
      </c>
      <c r="O645" s="9">
        <v>29999.99</v>
      </c>
      <c r="P645" s="9">
        <v>1</v>
      </c>
    </row>
    <row r="646" spans="1:16" hidden="1" x14ac:dyDescent="0.25">
      <c r="A646" s="8" t="str">
        <f t="shared" si="62"/>
        <v>ENT Endoscopy 2022Pentax U.K. Limited</v>
      </c>
      <c r="B646" s="8" t="str">
        <f>VLOOKUP(J646,'Contract IDs'!A:D,4,0)</f>
        <v>ENT Endoscopy 2022</v>
      </c>
      <c r="C646" s="8" t="str">
        <f>VLOOKUP(K646,'Supplier IDs'!A:C,3,0)</f>
        <v>Pentax U.K. Limited</v>
      </c>
      <c r="D646" s="8">
        <f t="shared" si="57"/>
        <v>0</v>
      </c>
      <c r="E646" s="8">
        <f t="shared" si="58"/>
        <v>30000</v>
      </c>
      <c r="F646" s="8">
        <f t="shared" si="59"/>
        <v>39999.99</v>
      </c>
      <c r="G646" s="8">
        <f t="shared" si="60"/>
        <v>1</v>
      </c>
      <c r="H646" s="15">
        <f t="shared" si="61"/>
        <v>0</v>
      </c>
      <c r="I646" s="15" t="s">
        <v>372</v>
      </c>
      <c r="J646" s="10">
        <v>300000111321703</v>
      </c>
      <c r="K646" s="10">
        <v>100000000612644</v>
      </c>
      <c r="L646" s="9" t="s">
        <v>190</v>
      </c>
      <c r="M646" s="9"/>
      <c r="N646" s="9">
        <v>30000</v>
      </c>
      <c r="O646" s="9">
        <v>39999.99</v>
      </c>
      <c r="P646" s="9">
        <v>1</v>
      </c>
    </row>
    <row r="647" spans="1:16" hidden="1" x14ac:dyDescent="0.25">
      <c r="A647" s="8" t="str">
        <f t="shared" si="62"/>
        <v>ENT Endoscopy 2022Pentax U.K. Limited</v>
      </c>
      <c r="B647" s="8" t="str">
        <f>VLOOKUP(J647,'Contract IDs'!A:D,4,0)</f>
        <v>ENT Endoscopy 2022</v>
      </c>
      <c r="C647" s="8" t="str">
        <f>VLOOKUP(K647,'Supplier IDs'!A:C,3,0)</f>
        <v>Pentax U.K. Limited</v>
      </c>
      <c r="D647" s="8">
        <f t="shared" si="57"/>
        <v>0</v>
      </c>
      <c r="E647" s="8">
        <f t="shared" si="58"/>
        <v>40000</v>
      </c>
      <c r="F647" s="8">
        <f t="shared" si="59"/>
        <v>49999.99</v>
      </c>
      <c r="G647" s="8">
        <f t="shared" si="60"/>
        <v>1</v>
      </c>
      <c r="H647" s="15">
        <f t="shared" si="61"/>
        <v>0</v>
      </c>
      <c r="I647" s="15" t="s">
        <v>372</v>
      </c>
      <c r="J647" s="10">
        <v>300000111321703</v>
      </c>
      <c r="K647" s="10">
        <v>100000000612644</v>
      </c>
      <c r="L647" s="9" t="s">
        <v>190</v>
      </c>
      <c r="M647" s="9"/>
      <c r="N647" s="9">
        <v>40000</v>
      </c>
      <c r="O647" s="9">
        <v>49999.99</v>
      </c>
      <c r="P647" s="9">
        <v>1</v>
      </c>
    </row>
    <row r="648" spans="1:16" hidden="1" x14ac:dyDescent="0.25">
      <c r="A648" s="8" t="str">
        <f t="shared" si="62"/>
        <v>ENT Endoscopy 2022Pentax U.K. Limited</v>
      </c>
      <c r="B648" s="8" t="str">
        <f>VLOOKUP(J648,'Contract IDs'!A:D,4,0)</f>
        <v>ENT Endoscopy 2022</v>
      </c>
      <c r="C648" s="8" t="str">
        <f>VLOOKUP(K648,'Supplier IDs'!A:C,3,0)</f>
        <v>Pentax U.K. Limited</v>
      </c>
      <c r="D648" s="8">
        <f t="shared" si="57"/>
        <v>0</v>
      </c>
      <c r="E648" s="8">
        <f t="shared" si="58"/>
        <v>50000</v>
      </c>
      <c r="F648" s="8">
        <f t="shared" si="59"/>
        <v>59999.99</v>
      </c>
      <c r="G648" s="8">
        <f t="shared" si="60"/>
        <v>2</v>
      </c>
      <c r="H648" s="15">
        <f t="shared" si="61"/>
        <v>0</v>
      </c>
      <c r="I648" s="15" t="s">
        <v>372</v>
      </c>
      <c r="J648" s="10">
        <v>300000111321703</v>
      </c>
      <c r="K648" s="10">
        <v>100000000612644</v>
      </c>
      <c r="L648" s="9" t="s">
        <v>190</v>
      </c>
      <c r="M648" s="9"/>
      <c r="N648" s="9">
        <v>50000</v>
      </c>
      <c r="O648" s="9">
        <v>59999.99</v>
      </c>
      <c r="P648" s="9">
        <v>2</v>
      </c>
    </row>
    <row r="649" spans="1:16" hidden="1" x14ac:dyDescent="0.25">
      <c r="A649" s="8" t="str">
        <f t="shared" si="62"/>
        <v>ENT Endoscopy 2022Pentax U.K. Limited</v>
      </c>
      <c r="B649" s="8" t="str">
        <f>VLOOKUP(J649,'Contract IDs'!A:D,4,0)</f>
        <v>ENT Endoscopy 2022</v>
      </c>
      <c r="C649" s="8" t="str">
        <f>VLOOKUP(K649,'Supplier IDs'!A:C,3,0)</f>
        <v>Pentax U.K. Limited</v>
      </c>
      <c r="D649" s="8">
        <f t="shared" si="57"/>
        <v>0</v>
      </c>
      <c r="E649" s="8">
        <f t="shared" si="58"/>
        <v>60000</v>
      </c>
      <c r="F649" s="8">
        <f t="shared" si="59"/>
        <v>69999.990000000005</v>
      </c>
      <c r="G649" s="8">
        <f t="shared" si="60"/>
        <v>2</v>
      </c>
      <c r="H649" s="15">
        <f t="shared" si="61"/>
        <v>0</v>
      </c>
      <c r="I649" s="15" t="s">
        <v>372</v>
      </c>
      <c r="J649" s="10">
        <v>300000111321703</v>
      </c>
      <c r="K649" s="10">
        <v>100000000612644</v>
      </c>
      <c r="L649" s="9" t="s">
        <v>190</v>
      </c>
      <c r="M649" s="9"/>
      <c r="N649" s="9">
        <v>60000</v>
      </c>
      <c r="O649" s="9">
        <v>69999.990000000005</v>
      </c>
      <c r="P649" s="9">
        <v>2</v>
      </c>
    </row>
    <row r="650" spans="1:16" hidden="1" x14ac:dyDescent="0.25">
      <c r="A650" s="8" t="str">
        <f t="shared" si="62"/>
        <v>ENT Endoscopy 2022Pentax U.K. Limited</v>
      </c>
      <c r="B650" s="8" t="str">
        <f>VLOOKUP(J650,'Contract IDs'!A:D,4,0)</f>
        <v>ENT Endoscopy 2022</v>
      </c>
      <c r="C650" s="8" t="str">
        <f>VLOOKUP(K650,'Supplier IDs'!A:C,3,0)</f>
        <v>Pentax U.K. Limited</v>
      </c>
      <c r="D650" s="8">
        <f t="shared" ref="D650:D713" si="63">M650</f>
        <v>0</v>
      </c>
      <c r="E650" s="8">
        <f t="shared" ref="E650:E713" si="64">N650</f>
        <v>70000</v>
      </c>
      <c r="F650" s="8">
        <f t="shared" ref="F650:F713" si="65">O650</f>
        <v>79999.990000000005</v>
      </c>
      <c r="G650" s="8">
        <f t="shared" ref="G650:G713" si="66">P650</f>
        <v>2</v>
      </c>
      <c r="H650" s="15">
        <f t="shared" ref="H650:H713" si="67">Q650/100</f>
        <v>0</v>
      </c>
      <c r="I650" s="15" t="s">
        <v>372</v>
      </c>
      <c r="J650" s="10">
        <v>300000111321703</v>
      </c>
      <c r="K650" s="10">
        <v>100000000612644</v>
      </c>
      <c r="L650" s="9" t="s">
        <v>190</v>
      </c>
      <c r="M650" s="9"/>
      <c r="N650" s="9">
        <v>70000</v>
      </c>
      <c r="O650" s="9">
        <v>79999.990000000005</v>
      </c>
      <c r="P650" s="9">
        <v>2</v>
      </c>
    </row>
    <row r="651" spans="1:16" hidden="1" x14ac:dyDescent="0.25">
      <c r="A651" s="8" t="str">
        <f t="shared" si="62"/>
        <v>ENT Endoscopy 2022Pentax U.K. Limited</v>
      </c>
      <c r="B651" s="8" t="str">
        <f>VLOOKUP(J651,'Contract IDs'!A:D,4,0)</f>
        <v>ENT Endoscopy 2022</v>
      </c>
      <c r="C651" s="8" t="str">
        <f>VLOOKUP(K651,'Supplier IDs'!A:C,3,0)</f>
        <v>Pentax U.K. Limited</v>
      </c>
      <c r="D651" s="8">
        <f t="shared" si="63"/>
        <v>0</v>
      </c>
      <c r="E651" s="8">
        <f t="shared" si="64"/>
        <v>80000</v>
      </c>
      <c r="F651" s="8">
        <f t="shared" si="65"/>
        <v>89999.99</v>
      </c>
      <c r="G651" s="8">
        <f t="shared" si="66"/>
        <v>2</v>
      </c>
      <c r="H651" s="15">
        <f t="shared" si="67"/>
        <v>0</v>
      </c>
      <c r="I651" s="15" t="s">
        <v>372</v>
      </c>
      <c r="J651" s="10">
        <v>300000111321703</v>
      </c>
      <c r="K651" s="10">
        <v>100000000612644</v>
      </c>
      <c r="L651" s="9" t="s">
        <v>190</v>
      </c>
      <c r="M651" s="9"/>
      <c r="N651" s="9">
        <v>80000</v>
      </c>
      <c r="O651" s="9">
        <v>89999.99</v>
      </c>
      <c r="P651" s="9">
        <v>2</v>
      </c>
    </row>
    <row r="652" spans="1:16" hidden="1" x14ac:dyDescent="0.25">
      <c r="A652" s="8" t="str">
        <f t="shared" si="62"/>
        <v>ENT Endoscopy 2022Pentax U.K. Limited</v>
      </c>
      <c r="B652" s="8" t="str">
        <f>VLOOKUP(J652,'Contract IDs'!A:D,4,0)</f>
        <v>ENT Endoscopy 2022</v>
      </c>
      <c r="C652" s="8" t="str">
        <f>VLOOKUP(K652,'Supplier IDs'!A:C,3,0)</f>
        <v>Pentax U.K. Limited</v>
      </c>
      <c r="D652" s="8">
        <f t="shared" si="63"/>
        <v>0</v>
      </c>
      <c r="E652" s="8">
        <f t="shared" si="64"/>
        <v>90000</v>
      </c>
      <c r="F652" s="8">
        <f t="shared" si="65"/>
        <v>99999.99</v>
      </c>
      <c r="G652" s="8">
        <f t="shared" si="66"/>
        <v>2</v>
      </c>
      <c r="H652" s="15">
        <f t="shared" si="67"/>
        <v>0</v>
      </c>
      <c r="I652" s="15" t="s">
        <v>372</v>
      </c>
      <c r="J652" s="10">
        <v>300000111321703</v>
      </c>
      <c r="K652" s="10">
        <v>100000000612644</v>
      </c>
      <c r="L652" s="9" t="s">
        <v>190</v>
      </c>
      <c r="M652" s="9"/>
      <c r="N652" s="9">
        <v>90000</v>
      </c>
      <c r="O652" s="9">
        <v>99999.99</v>
      </c>
      <c r="P652" s="9">
        <v>2</v>
      </c>
    </row>
    <row r="653" spans="1:16" hidden="1" x14ac:dyDescent="0.25">
      <c r="A653" s="8" t="str">
        <f t="shared" si="62"/>
        <v>ENT Endoscopy 2022Pentax U.K. Limited</v>
      </c>
      <c r="B653" s="8" t="str">
        <f>VLOOKUP(J653,'Contract IDs'!A:D,4,0)</f>
        <v>ENT Endoscopy 2022</v>
      </c>
      <c r="C653" s="8" t="str">
        <f>VLOOKUP(K653,'Supplier IDs'!A:C,3,0)</f>
        <v>Pentax U.K. Limited</v>
      </c>
      <c r="D653" s="8">
        <f t="shared" si="63"/>
        <v>0</v>
      </c>
      <c r="E653" s="8">
        <f t="shared" si="64"/>
        <v>100000</v>
      </c>
      <c r="F653" s="8">
        <f t="shared" si="65"/>
        <v>149999.99</v>
      </c>
      <c r="G653" s="8">
        <f t="shared" si="66"/>
        <v>4</v>
      </c>
      <c r="H653" s="15">
        <f t="shared" si="67"/>
        <v>0</v>
      </c>
      <c r="I653" s="15" t="s">
        <v>372</v>
      </c>
      <c r="J653" s="10">
        <v>300000111321703</v>
      </c>
      <c r="K653" s="10">
        <v>100000000612644</v>
      </c>
      <c r="L653" s="9" t="s">
        <v>190</v>
      </c>
      <c r="M653" s="9"/>
      <c r="N653" s="9">
        <v>100000</v>
      </c>
      <c r="O653" s="9">
        <v>149999.99</v>
      </c>
      <c r="P653" s="9">
        <v>4</v>
      </c>
    </row>
    <row r="654" spans="1:16" hidden="1" x14ac:dyDescent="0.25">
      <c r="A654" s="8" t="str">
        <f t="shared" si="62"/>
        <v>ENT Endoscopy 2022Pentax U.K. Limited</v>
      </c>
      <c r="B654" s="8" t="str">
        <f>VLOOKUP(J654,'Contract IDs'!A:D,4,0)</f>
        <v>ENT Endoscopy 2022</v>
      </c>
      <c r="C654" s="8" t="str">
        <f>VLOOKUP(K654,'Supplier IDs'!A:C,3,0)</f>
        <v>Pentax U.K. Limited</v>
      </c>
      <c r="D654" s="8">
        <f t="shared" si="63"/>
        <v>0</v>
      </c>
      <c r="E654" s="8">
        <f t="shared" si="64"/>
        <v>150000</v>
      </c>
      <c r="F654" s="8">
        <f t="shared" si="65"/>
        <v>199999.99</v>
      </c>
      <c r="G654" s="8">
        <f t="shared" si="66"/>
        <v>6</v>
      </c>
      <c r="H654" s="15">
        <f t="shared" si="67"/>
        <v>0</v>
      </c>
      <c r="I654" s="15" t="s">
        <v>372</v>
      </c>
      <c r="J654" s="10">
        <v>300000111321703</v>
      </c>
      <c r="K654" s="10">
        <v>100000000612644</v>
      </c>
      <c r="L654" s="9" t="s">
        <v>190</v>
      </c>
      <c r="M654" s="9"/>
      <c r="N654" s="9">
        <v>150000</v>
      </c>
      <c r="O654" s="9">
        <v>199999.99</v>
      </c>
      <c r="P654" s="9">
        <v>6</v>
      </c>
    </row>
    <row r="655" spans="1:16" hidden="1" x14ac:dyDescent="0.25">
      <c r="A655" s="8" t="str">
        <f t="shared" si="62"/>
        <v>ENT Endoscopy 2022Pentax U.K. Limited</v>
      </c>
      <c r="B655" s="8" t="str">
        <f>VLOOKUP(J655,'Contract IDs'!A:D,4,0)</f>
        <v>ENT Endoscopy 2022</v>
      </c>
      <c r="C655" s="8" t="str">
        <f>VLOOKUP(K655,'Supplier IDs'!A:C,3,0)</f>
        <v>Pentax U.K. Limited</v>
      </c>
      <c r="D655" s="8">
        <f t="shared" si="63"/>
        <v>0</v>
      </c>
      <c r="E655" s="8">
        <f t="shared" si="64"/>
        <v>200000</v>
      </c>
      <c r="F655" s="8">
        <f t="shared" si="65"/>
        <v>299999.99</v>
      </c>
      <c r="G655" s="8">
        <f t="shared" si="66"/>
        <v>10</v>
      </c>
      <c r="H655" s="15">
        <f t="shared" si="67"/>
        <v>0</v>
      </c>
      <c r="I655" s="15" t="s">
        <v>372</v>
      </c>
      <c r="J655" s="10">
        <v>300000111321703</v>
      </c>
      <c r="K655" s="10">
        <v>100000000612644</v>
      </c>
      <c r="L655" s="9" t="s">
        <v>190</v>
      </c>
      <c r="M655" s="9"/>
      <c r="N655" s="9">
        <v>200000</v>
      </c>
      <c r="O655" s="9">
        <v>299999.99</v>
      </c>
      <c r="P655" s="9">
        <v>10</v>
      </c>
    </row>
    <row r="656" spans="1:16" hidden="1" x14ac:dyDescent="0.25">
      <c r="A656" s="8" t="str">
        <f t="shared" si="62"/>
        <v>ENT Endoscopy 2022Pentax U.K. Limited</v>
      </c>
      <c r="B656" s="8" t="str">
        <f>VLOOKUP(J656,'Contract IDs'!A:D,4,0)</f>
        <v>ENT Endoscopy 2022</v>
      </c>
      <c r="C656" s="8" t="str">
        <f>VLOOKUP(K656,'Supplier IDs'!A:C,3,0)</f>
        <v>Pentax U.K. Limited</v>
      </c>
      <c r="D656" s="8">
        <f t="shared" si="63"/>
        <v>0</v>
      </c>
      <c r="E656" s="8">
        <f t="shared" si="64"/>
        <v>300000</v>
      </c>
      <c r="F656" s="8">
        <f t="shared" si="65"/>
        <v>399999.99</v>
      </c>
      <c r="G656" s="8">
        <f t="shared" si="66"/>
        <v>12</v>
      </c>
      <c r="H656" s="15">
        <f t="shared" si="67"/>
        <v>0</v>
      </c>
      <c r="I656" s="15" t="s">
        <v>372</v>
      </c>
      <c r="J656" s="10">
        <v>300000111321703</v>
      </c>
      <c r="K656" s="10">
        <v>100000000612644</v>
      </c>
      <c r="L656" s="9" t="s">
        <v>190</v>
      </c>
      <c r="M656" s="9"/>
      <c r="N656" s="9">
        <v>300000</v>
      </c>
      <c r="O656" s="9">
        <v>399999.99</v>
      </c>
      <c r="P656" s="9">
        <v>12</v>
      </c>
    </row>
    <row r="657" spans="1:16" hidden="1" x14ac:dyDescent="0.25">
      <c r="A657" s="8" t="str">
        <f t="shared" si="62"/>
        <v>ENT Endoscopy 2022Pentax U.K. Limited</v>
      </c>
      <c r="B657" s="8" t="str">
        <f>VLOOKUP(J657,'Contract IDs'!A:D,4,0)</f>
        <v>ENT Endoscopy 2022</v>
      </c>
      <c r="C657" s="8" t="str">
        <f>VLOOKUP(K657,'Supplier IDs'!A:C,3,0)</f>
        <v>Pentax U.K. Limited</v>
      </c>
      <c r="D657" s="8">
        <f t="shared" si="63"/>
        <v>0</v>
      </c>
      <c r="E657" s="8">
        <f t="shared" si="64"/>
        <v>400000</v>
      </c>
      <c r="F657" s="8">
        <f t="shared" si="65"/>
        <v>499999.99</v>
      </c>
      <c r="G657" s="8">
        <f t="shared" si="66"/>
        <v>14</v>
      </c>
      <c r="H657" s="15">
        <f t="shared" si="67"/>
        <v>0</v>
      </c>
      <c r="I657" s="15" t="s">
        <v>372</v>
      </c>
      <c r="J657" s="10">
        <v>300000111321703</v>
      </c>
      <c r="K657" s="10">
        <v>100000000612644</v>
      </c>
      <c r="L657" s="9" t="s">
        <v>190</v>
      </c>
      <c r="M657" s="9"/>
      <c r="N657" s="9">
        <v>400000</v>
      </c>
      <c r="O657" s="9">
        <v>499999.99</v>
      </c>
      <c r="P657" s="9">
        <v>14</v>
      </c>
    </row>
    <row r="658" spans="1:16" hidden="1" x14ac:dyDescent="0.25">
      <c r="A658" s="8" t="str">
        <f t="shared" si="62"/>
        <v>ENT Endoscopy 2022Pentax U.K. Limited</v>
      </c>
      <c r="B658" s="8" t="str">
        <f>VLOOKUP(J658,'Contract IDs'!A:D,4,0)</f>
        <v>ENT Endoscopy 2022</v>
      </c>
      <c r="C658" s="8" t="str">
        <f>VLOOKUP(K658,'Supplier IDs'!A:C,3,0)</f>
        <v>Pentax U.K. Limited</v>
      </c>
      <c r="D658" s="8">
        <f t="shared" si="63"/>
        <v>0</v>
      </c>
      <c r="E658" s="8">
        <f t="shared" si="64"/>
        <v>500000</v>
      </c>
      <c r="F658" s="8">
        <f t="shared" si="65"/>
        <v>99999999.989999995</v>
      </c>
      <c r="G658" s="8">
        <f t="shared" si="66"/>
        <v>16</v>
      </c>
      <c r="H658" s="15">
        <f t="shared" si="67"/>
        <v>0</v>
      </c>
      <c r="I658" s="15" t="s">
        <v>372</v>
      </c>
      <c r="J658" s="10">
        <v>300000111321703</v>
      </c>
      <c r="K658" s="10">
        <v>100000000612644</v>
      </c>
      <c r="L658" s="9" t="s">
        <v>190</v>
      </c>
      <c r="M658" s="9"/>
      <c r="N658" s="9">
        <v>500000</v>
      </c>
      <c r="O658" s="9">
        <v>99999999.989999995</v>
      </c>
      <c r="P658" s="9">
        <v>16</v>
      </c>
    </row>
    <row r="659" spans="1:16" hidden="1" x14ac:dyDescent="0.25">
      <c r="A659" s="8" t="str">
        <f t="shared" si="62"/>
        <v>ENT Endoscopy 2022Sword Medical Uk Limited</v>
      </c>
      <c r="B659" s="8" t="str">
        <f>VLOOKUP(J659,'Contract IDs'!A:D,4,0)</f>
        <v>ENT Endoscopy 2022</v>
      </c>
      <c r="C659" s="8" t="str">
        <f>VLOOKUP(K659,'Supplier IDs'!A:C,3,0)</f>
        <v>Sword Medical Uk Limited</v>
      </c>
      <c r="D659" s="8">
        <f t="shared" si="63"/>
        <v>0</v>
      </c>
      <c r="E659" s="8">
        <f t="shared" si="64"/>
        <v>0</v>
      </c>
      <c r="F659" s="8">
        <f t="shared" si="65"/>
        <v>4999.99</v>
      </c>
      <c r="G659" s="8">
        <f t="shared" si="66"/>
        <v>0</v>
      </c>
      <c r="H659" s="15">
        <f t="shared" si="67"/>
        <v>0</v>
      </c>
      <c r="I659" s="15" t="s">
        <v>372</v>
      </c>
      <c r="J659" s="10">
        <v>300000111321703</v>
      </c>
      <c r="K659" s="10">
        <v>100000000612392</v>
      </c>
      <c r="L659" s="9" t="s">
        <v>190</v>
      </c>
      <c r="M659" s="9"/>
      <c r="N659" s="9">
        <v>0</v>
      </c>
      <c r="O659" s="9">
        <v>4999.99</v>
      </c>
      <c r="P659" s="9">
        <v>0</v>
      </c>
    </row>
    <row r="660" spans="1:16" hidden="1" x14ac:dyDescent="0.25">
      <c r="A660" s="8" t="str">
        <f t="shared" si="62"/>
        <v>ENT Endoscopy 2022Sword Medical Uk Limited</v>
      </c>
      <c r="B660" s="8" t="str">
        <f>VLOOKUP(J660,'Contract IDs'!A:D,4,0)</f>
        <v>ENT Endoscopy 2022</v>
      </c>
      <c r="C660" s="8" t="str">
        <f>VLOOKUP(K660,'Supplier IDs'!A:C,3,0)</f>
        <v>Sword Medical Uk Limited</v>
      </c>
      <c r="D660" s="8">
        <f t="shared" si="63"/>
        <v>0</v>
      </c>
      <c r="E660" s="8">
        <f t="shared" si="64"/>
        <v>5000</v>
      </c>
      <c r="F660" s="8">
        <f t="shared" si="65"/>
        <v>9999.99</v>
      </c>
      <c r="G660" s="8">
        <f t="shared" si="66"/>
        <v>0</v>
      </c>
      <c r="H660" s="15">
        <f t="shared" si="67"/>
        <v>0</v>
      </c>
      <c r="I660" s="15" t="s">
        <v>372</v>
      </c>
      <c r="J660" s="10">
        <v>300000111321703</v>
      </c>
      <c r="K660" s="10">
        <v>100000000612392</v>
      </c>
      <c r="L660" s="9" t="s">
        <v>190</v>
      </c>
      <c r="M660" s="9"/>
      <c r="N660" s="9">
        <v>5000</v>
      </c>
      <c r="O660" s="9">
        <v>9999.99</v>
      </c>
      <c r="P660" s="9">
        <v>0</v>
      </c>
    </row>
    <row r="661" spans="1:16" hidden="1" x14ac:dyDescent="0.25">
      <c r="A661" s="8" t="str">
        <f t="shared" si="62"/>
        <v>ENT Endoscopy 2022Sword Medical Uk Limited</v>
      </c>
      <c r="B661" s="8" t="str">
        <f>VLOOKUP(J661,'Contract IDs'!A:D,4,0)</f>
        <v>ENT Endoscopy 2022</v>
      </c>
      <c r="C661" s="8" t="str">
        <f>VLOOKUP(K661,'Supplier IDs'!A:C,3,0)</f>
        <v>Sword Medical Uk Limited</v>
      </c>
      <c r="D661" s="8">
        <f t="shared" si="63"/>
        <v>0</v>
      </c>
      <c r="E661" s="8">
        <f t="shared" si="64"/>
        <v>10000</v>
      </c>
      <c r="F661" s="8">
        <f t="shared" si="65"/>
        <v>14999.99</v>
      </c>
      <c r="G661" s="8">
        <f t="shared" si="66"/>
        <v>0</v>
      </c>
      <c r="H661" s="15">
        <f t="shared" si="67"/>
        <v>0</v>
      </c>
      <c r="I661" s="15" t="s">
        <v>372</v>
      </c>
      <c r="J661" s="10">
        <v>300000111321703</v>
      </c>
      <c r="K661" s="10">
        <v>100000000612392</v>
      </c>
      <c r="L661" s="9" t="s">
        <v>190</v>
      </c>
      <c r="M661" s="9"/>
      <c r="N661" s="9">
        <v>10000</v>
      </c>
      <c r="O661" s="9">
        <v>14999.99</v>
      </c>
      <c r="P661" s="9">
        <v>0</v>
      </c>
    </row>
    <row r="662" spans="1:16" hidden="1" x14ac:dyDescent="0.25">
      <c r="A662" s="8" t="str">
        <f t="shared" si="62"/>
        <v>ENT Endoscopy 2022Sword Medical Uk Limited</v>
      </c>
      <c r="B662" s="8" t="str">
        <f>VLOOKUP(J662,'Contract IDs'!A:D,4,0)</f>
        <v>ENT Endoscopy 2022</v>
      </c>
      <c r="C662" s="8" t="str">
        <f>VLOOKUP(K662,'Supplier IDs'!A:C,3,0)</f>
        <v>Sword Medical Uk Limited</v>
      </c>
      <c r="D662" s="8">
        <f t="shared" si="63"/>
        <v>0</v>
      </c>
      <c r="E662" s="8">
        <f t="shared" si="64"/>
        <v>15000</v>
      </c>
      <c r="F662" s="8">
        <f t="shared" si="65"/>
        <v>19999.990000000002</v>
      </c>
      <c r="G662" s="8">
        <f t="shared" si="66"/>
        <v>0</v>
      </c>
      <c r="H662" s="15">
        <f t="shared" si="67"/>
        <v>0</v>
      </c>
      <c r="I662" s="15" t="s">
        <v>372</v>
      </c>
      <c r="J662" s="10">
        <v>300000111321703</v>
      </c>
      <c r="K662" s="10">
        <v>100000000612392</v>
      </c>
      <c r="L662" s="9" t="s">
        <v>190</v>
      </c>
      <c r="M662" s="9"/>
      <c r="N662" s="9">
        <v>15000</v>
      </c>
      <c r="O662" s="9">
        <v>19999.990000000002</v>
      </c>
      <c r="P662" s="9">
        <v>0</v>
      </c>
    </row>
    <row r="663" spans="1:16" hidden="1" x14ac:dyDescent="0.25">
      <c r="A663" s="8" t="str">
        <f t="shared" si="62"/>
        <v>ENT Endoscopy 2022Sword Medical Uk Limited</v>
      </c>
      <c r="B663" s="8" t="str">
        <f>VLOOKUP(J663,'Contract IDs'!A:D,4,0)</f>
        <v>ENT Endoscopy 2022</v>
      </c>
      <c r="C663" s="8" t="str">
        <f>VLOOKUP(K663,'Supplier IDs'!A:C,3,0)</f>
        <v>Sword Medical Uk Limited</v>
      </c>
      <c r="D663" s="8">
        <f t="shared" si="63"/>
        <v>0</v>
      </c>
      <c r="E663" s="8">
        <f t="shared" si="64"/>
        <v>20000</v>
      </c>
      <c r="F663" s="8">
        <f t="shared" si="65"/>
        <v>24999.99</v>
      </c>
      <c r="G663" s="8">
        <f t="shared" si="66"/>
        <v>0</v>
      </c>
      <c r="H663" s="15">
        <f t="shared" si="67"/>
        <v>0</v>
      </c>
      <c r="I663" s="15" t="s">
        <v>372</v>
      </c>
      <c r="J663" s="10">
        <v>300000111321703</v>
      </c>
      <c r="K663" s="10">
        <v>100000000612392</v>
      </c>
      <c r="L663" s="9" t="s">
        <v>190</v>
      </c>
      <c r="M663" s="9"/>
      <c r="N663" s="9">
        <v>20000</v>
      </c>
      <c r="O663" s="9">
        <v>24999.99</v>
      </c>
      <c r="P663" s="9">
        <v>0</v>
      </c>
    </row>
    <row r="664" spans="1:16" hidden="1" x14ac:dyDescent="0.25">
      <c r="A664" s="8" t="str">
        <f t="shared" si="62"/>
        <v>ENT Endoscopy 2022Sword Medical Uk Limited</v>
      </c>
      <c r="B664" s="8" t="str">
        <f>VLOOKUP(J664,'Contract IDs'!A:D,4,0)</f>
        <v>ENT Endoscopy 2022</v>
      </c>
      <c r="C664" s="8" t="str">
        <f>VLOOKUP(K664,'Supplier IDs'!A:C,3,0)</f>
        <v>Sword Medical Uk Limited</v>
      </c>
      <c r="D664" s="8">
        <f t="shared" si="63"/>
        <v>0</v>
      </c>
      <c r="E664" s="8">
        <f t="shared" si="64"/>
        <v>25000</v>
      </c>
      <c r="F664" s="8">
        <f t="shared" si="65"/>
        <v>29999.99</v>
      </c>
      <c r="G664" s="8">
        <f t="shared" si="66"/>
        <v>0</v>
      </c>
      <c r="H664" s="15">
        <f t="shared" si="67"/>
        <v>0</v>
      </c>
      <c r="I664" s="15" t="s">
        <v>372</v>
      </c>
      <c r="J664" s="10">
        <v>300000111321703</v>
      </c>
      <c r="K664" s="10">
        <v>100000000612392</v>
      </c>
      <c r="L664" s="9" t="s">
        <v>190</v>
      </c>
      <c r="M664" s="9"/>
      <c r="N664" s="9">
        <v>25000</v>
      </c>
      <c r="O664" s="9">
        <v>29999.99</v>
      </c>
      <c r="P664" s="9">
        <v>0</v>
      </c>
    </row>
    <row r="665" spans="1:16" hidden="1" x14ac:dyDescent="0.25">
      <c r="A665" s="8" t="str">
        <f t="shared" si="62"/>
        <v>ENT Endoscopy 2022Sword Medical Uk Limited</v>
      </c>
      <c r="B665" s="8" t="str">
        <f>VLOOKUP(J665,'Contract IDs'!A:D,4,0)</f>
        <v>ENT Endoscopy 2022</v>
      </c>
      <c r="C665" s="8" t="str">
        <f>VLOOKUP(K665,'Supplier IDs'!A:C,3,0)</f>
        <v>Sword Medical Uk Limited</v>
      </c>
      <c r="D665" s="8">
        <f t="shared" si="63"/>
        <v>0</v>
      </c>
      <c r="E665" s="8">
        <f t="shared" si="64"/>
        <v>30000</v>
      </c>
      <c r="F665" s="8">
        <f t="shared" si="65"/>
        <v>39999.99</v>
      </c>
      <c r="G665" s="8">
        <f t="shared" si="66"/>
        <v>0</v>
      </c>
      <c r="H665" s="15">
        <f t="shared" si="67"/>
        <v>0</v>
      </c>
      <c r="I665" s="15" t="s">
        <v>372</v>
      </c>
      <c r="J665" s="10">
        <v>300000111321703</v>
      </c>
      <c r="K665" s="10">
        <v>100000000612392</v>
      </c>
      <c r="L665" s="9" t="s">
        <v>190</v>
      </c>
      <c r="M665" s="9"/>
      <c r="N665" s="9">
        <v>30000</v>
      </c>
      <c r="O665" s="9">
        <v>39999.99</v>
      </c>
      <c r="P665" s="9">
        <v>0</v>
      </c>
    </row>
    <row r="666" spans="1:16" hidden="1" x14ac:dyDescent="0.25">
      <c r="A666" s="8" t="str">
        <f t="shared" si="62"/>
        <v>ENT Endoscopy 2022Sword Medical Uk Limited</v>
      </c>
      <c r="B666" s="8" t="str">
        <f>VLOOKUP(J666,'Contract IDs'!A:D,4,0)</f>
        <v>ENT Endoscopy 2022</v>
      </c>
      <c r="C666" s="8" t="str">
        <f>VLOOKUP(K666,'Supplier IDs'!A:C,3,0)</f>
        <v>Sword Medical Uk Limited</v>
      </c>
      <c r="D666" s="8">
        <f t="shared" si="63"/>
        <v>0</v>
      </c>
      <c r="E666" s="8">
        <f t="shared" si="64"/>
        <v>40000</v>
      </c>
      <c r="F666" s="8">
        <f t="shared" si="65"/>
        <v>49999.99</v>
      </c>
      <c r="G666" s="8">
        <f t="shared" si="66"/>
        <v>0</v>
      </c>
      <c r="H666" s="15">
        <f t="shared" si="67"/>
        <v>0</v>
      </c>
      <c r="I666" s="15" t="s">
        <v>372</v>
      </c>
      <c r="J666" s="10">
        <v>300000111321703</v>
      </c>
      <c r="K666" s="10">
        <v>100000000612392</v>
      </c>
      <c r="L666" s="9" t="s">
        <v>190</v>
      </c>
      <c r="M666" s="9"/>
      <c r="N666" s="9">
        <v>40000</v>
      </c>
      <c r="O666" s="9">
        <v>49999.99</v>
      </c>
      <c r="P666" s="9">
        <v>0</v>
      </c>
    </row>
    <row r="667" spans="1:16" hidden="1" x14ac:dyDescent="0.25">
      <c r="A667" s="8" t="str">
        <f t="shared" si="62"/>
        <v>ENT Endoscopy 2022Sword Medical Uk Limited</v>
      </c>
      <c r="B667" s="8" t="str">
        <f>VLOOKUP(J667,'Contract IDs'!A:D,4,0)</f>
        <v>ENT Endoscopy 2022</v>
      </c>
      <c r="C667" s="8" t="str">
        <f>VLOOKUP(K667,'Supplier IDs'!A:C,3,0)</f>
        <v>Sword Medical Uk Limited</v>
      </c>
      <c r="D667" s="8">
        <f t="shared" si="63"/>
        <v>0</v>
      </c>
      <c r="E667" s="8">
        <f t="shared" si="64"/>
        <v>50000</v>
      </c>
      <c r="F667" s="8">
        <f t="shared" si="65"/>
        <v>59999.99</v>
      </c>
      <c r="G667" s="8">
        <f t="shared" si="66"/>
        <v>0</v>
      </c>
      <c r="H667" s="15">
        <f t="shared" si="67"/>
        <v>0</v>
      </c>
      <c r="I667" s="15" t="s">
        <v>372</v>
      </c>
      <c r="J667" s="10">
        <v>300000111321703</v>
      </c>
      <c r="K667" s="10">
        <v>100000000612392</v>
      </c>
      <c r="L667" s="9" t="s">
        <v>190</v>
      </c>
      <c r="M667" s="9"/>
      <c r="N667" s="9">
        <v>50000</v>
      </c>
      <c r="O667" s="9">
        <v>59999.99</v>
      </c>
      <c r="P667" s="9">
        <v>0</v>
      </c>
    </row>
    <row r="668" spans="1:16" hidden="1" x14ac:dyDescent="0.25">
      <c r="A668" s="8" t="str">
        <f t="shared" si="62"/>
        <v>ENT Endoscopy 2022Sword Medical Uk Limited</v>
      </c>
      <c r="B668" s="8" t="str">
        <f>VLOOKUP(J668,'Contract IDs'!A:D,4,0)</f>
        <v>ENT Endoscopy 2022</v>
      </c>
      <c r="C668" s="8" t="str">
        <f>VLOOKUP(K668,'Supplier IDs'!A:C,3,0)</f>
        <v>Sword Medical Uk Limited</v>
      </c>
      <c r="D668" s="8">
        <f t="shared" si="63"/>
        <v>0</v>
      </c>
      <c r="E668" s="8">
        <f t="shared" si="64"/>
        <v>60000</v>
      </c>
      <c r="F668" s="8">
        <f t="shared" si="65"/>
        <v>69999.990000000005</v>
      </c>
      <c r="G668" s="8">
        <f t="shared" si="66"/>
        <v>0</v>
      </c>
      <c r="H668" s="15">
        <f t="shared" si="67"/>
        <v>0</v>
      </c>
      <c r="I668" s="15" t="s">
        <v>372</v>
      </c>
      <c r="J668" s="10">
        <v>300000111321703</v>
      </c>
      <c r="K668" s="10">
        <v>100000000612392</v>
      </c>
      <c r="L668" s="9" t="s">
        <v>190</v>
      </c>
      <c r="M668" s="9"/>
      <c r="N668" s="9">
        <v>60000</v>
      </c>
      <c r="O668" s="9">
        <v>69999.990000000005</v>
      </c>
      <c r="P668" s="9">
        <v>0</v>
      </c>
    </row>
    <row r="669" spans="1:16" hidden="1" x14ac:dyDescent="0.25">
      <c r="A669" s="8" t="str">
        <f t="shared" si="62"/>
        <v>ENT Endoscopy 2022Sword Medical Uk Limited</v>
      </c>
      <c r="B669" s="8" t="str">
        <f>VLOOKUP(J669,'Contract IDs'!A:D,4,0)</f>
        <v>ENT Endoscopy 2022</v>
      </c>
      <c r="C669" s="8" t="str">
        <f>VLOOKUP(K669,'Supplier IDs'!A:C,3,0)</f>
        <v>Sword Medical Uk Limited</v>
      </c>
      <c r="D669" s="8">
        <f t="shared" si="63"/>
        <v>0</v>
      </c>
      <c r="E669" s="8">
        <f t="shared" si="64"/>
        <v>70000</v>
      </c>
      <c r="F669" s="8">
        <f t="shared" si="65"/>
        <v>79999.990000000005</v>
      </c>
      <c r="G669" s="8">
        <f t="shared" si="66"/>
        <v>0</v>
      </c>
      <c r="H669" s="15">
        <f t="shared" si="67"/>
        <v>0</v>
      </c>
      <c r="I669" s="15" t="s">
        <v>372</v>
      </c>
      <c r="J669" s="10">
        <v>300000111321703</v>
      </c>
      <c r="K669" s="10">
        <v>100000000612392</v>
      </c>
      <c r="L669" s="9" t="s">
        <v>190</v>
      </c>
      <c r="M669" s="9"/>
      <c r="N669" s="9">
        <v>70000</v>
      </c>
      <c r="O669" s="9">
        <v>79999.990000000005</v>
      </c>
      <c r="P669" s="9">
        <v>0</v>
      </c>
    </row>
    <row r="670" spans="1:16" hidden="1" x14ac:dyDescent="0.25">
      <c r="A670" s="8" t="str">
        <f t="shared" si="62"/>
        <v>ENT Endoscopy 2022Sword Medical Uk Limited</v>
      </c>
      <c r="B670" s="8" t="str">
        <f>VLOOKUP(J670,'Contract IDs'!A:D,4,0)</f>
        <v>ENT Endoscopy 2022</v>
      </c>
      <c r="C670" s="8" t="str">
        <f>VLOOKUP(K670,'Supplier IDs'!A:C,3,0)</f>
        <v>Sword Medical Uk Limited</v>
      </c>
      <c r="D670" s="8">
        <f t="shared" si="63"/>
        <v>0</v>
      </c>
      <c r="E670" s="8">
        <f t="shared" si="64"/>
        <v>80000</v>
      </c>
      <c r="F670" s="8">
        <f t="shared" si="65"/>
        <v>89999.99</v>
      </c>
      <c r="G670" s="8">
        <f t="shared" si="66"/>
        <v>0</v>
      </c>
      <c r="H670" s="15">
        <f t="shared" si="67"/>
        <v>0</v>
      </c>
      <c r="I670" s="15" t="s">
        <v>372</v>
      </c>
      <c r="J670" s="10">
        <v>300000111321703</v>
      </c>
      <c r="K670" s="10">
        <v>100000000612392</v>
      </c>
      <c r="L670" s="9" t="s">
        <v>190</v>
      </c>
      <c r="M670" s="9"/>
      <c r="N670" s="9">
        <v>80000</v>
      </c>
      <c r="O670" s="9">
        <v>89999.99</v>
      </c>
      <c r="P670" s="9">
        <v>0</v>
      </c>
    </row>
    <row r="671" spans="1:16" hidden="1" x14ac:dyDescent="0.25">
      <c r="A671" s="8" t="str">
        <f t="shared" si="62"/>
        <v>ENT Endoscopy 2022Sword Medical Uk Limited</v>
      </c>
      <c r="B671" s="8" t="str">
        <f>VLOOKUP(J671,'Contract IDs'!A:D,4,0)</f>
        <v>ENT Endoscopy 2022</v>
      </c>
      <c r="C671" s="8" t="str">
        <f>VLOOKUP(K671,'Supplier IDs'!A:C,3,0)</f>
        <v>Sword Medical Uk Limited</v>
      </c>
      <c r="D671" s="8">
        <f t="shared" si="63"/>
        <v>0</v>
      </c>
      <c r="E671" s="8">
        <f t="shared" si="64"/>
        <v>90000</v>
      </c>
      <c r="F671" s="8">
        <f t="shared" si="65"/>
        <v>99999.99</v>
      </c>
      <c r="G671" s="8">
        <f t="shared" si="66"/>
        <v>0</v>
      </c>
      <c r="H671" s="15">
        <f t="shared" si="67"/>
        <v>0</v>
      </c>
      <c r="I671" s="15" t="s">
        <v>372</v>
      </c>
      <c r="J671" s="10">
        <v>300000111321703</v>
      </c>
      <c r="K671" s="10">
        <v>100000000612392</v>
      </c>
      <c r="L671" s="9" t="s">
        <v>190</v>
      </c>
      <c r="M671" s="9"/>
      <c r="N671" s="9">
        <v>90000</v>
      </c>
      <c r="O671" s="9">
        <v>99999.99</v>
      </c>
      <c r="P671" s="9">
        <v>0</v>
      </c>
    </row>
    <row r="672" spans="1:16" hidden="1" x14ac:dyDescent="0.25">
      <c r="A672" s="8" t="str">
        <f t="shared" si="62"/>
        <v>ENT Endoscopy 2022Sword Medical Uk Limited</v>
      </c>
      <c r="B672" s="8" t="str">
        <f>VLOOKUP(J672,'Contract IDs'!A:D,4,0)</f>
        <v>ENT Endoscopy 2022</v>
      </c>
      <c r="C672" s="8" t="str">
        <f>VLOOKUP(K672,'Supplier IDs'!A:C,3,0)</f>
        <v>Sword Medical Uk Limited</v>
      </c>
      <c r="D672" s="8">
        <f t="shared" si="63"/>
        <v>0</v>
      </c>
      <c r="E672" s="8">
        <f t="shared" si="64"/>
        <v>100000</v>
      </c>
      <c r="F672" s="8">
        <f t="shared" si="65"/>
        <v>149999.99</v>
      </c>
      <c r="G672" s="8">
        <f t="shared" si="66"/>
        <v>5</v>
      </c>
      <c r="H672" s="15">
        <f t="shared" si="67"/>
        <v>0</v>
      </c>
      <c r="I672" s="15" t="s">
        <v>372</v>
      </c>
      <c r="J672" s="10">
        <v>300000111321703</v>
      </c>
      <c r="K672" s="10">
        <v>100000000612392</v>
      </c>
      <c r="L672" s="9" t="s">
        <v>190</v>
      </c>
      <c r="M672" s="9"/>
      <c r="N672" s="9">
        <v>100000</v>
      </c>
      <c r="O672" s="9">
        <v>149999.99</v>
      </c>
      <c r="P672" s="9">
        <v>5</v>
      </c>
    </row>
    <row r="673" spans="1:16" hidden="1" x14ac:dyDescent="0.25">
      <c r="A673" s="8" t="str">
        <f t="shared" si="62"/>
        <v>ENT Endoscopy 2022Sword Medical Uk Limited</v>
      </c>
      <c r="B673" s="8" t="str">
        <f>VLOOKUP(J673,'Contract IDs'!A:D,4,0)</f>
        <v>ENT Endoscopy 2022</v>
      </c>
      <c r="C673" s="8" t="str">
        <f>VLOOKUP(K673,'Supplier IDs'!A:C,3,0)</f>
        <v>Sword Medical Uk Limited</v>
      </c>
      <c r="D673" s="8">
        <f t="shared" si="63"/>
        <v>0</v>
      </c>
      <c r="E673" s="8">
        <f t="shared" si="64"/>
        <v>150000</v>
      </c>
      <c r="F673" s="8">
        <f t="shared" si="65"/>
        <v>199999.99</v>
      </c>
      <c r="G673" s="8">
        <f t="shared" si="66"/>
        <v>5</v>
      </c>
      <c r="H673" s="15">
        <f t="shared" si="67"/>
        <v>0</v>
      </c>
      <c r="I673" s="15" t="s">
        <v>372</v>
      </c>
      <c r="J673" s="10">
        <v>300000111321703</v>
      </c>
      <c r="K673" s="10">
        <v>100000000612392</v>
      </c>
      <c r="L673" s="9" t="s">
        <v>190</v>
      </c>
      <c r="M673" s="9"/>
      <c r="N673" s="9">
        <v>150000</v>
      </c>
      <c r="O673" s="9">
        <v>199999.99</v>
      </c>
      <c r="P673" s="9">
        <v>5</v>
      </c>
    </row>
    <row r="674" spans="1:16" hidden="1" x14ac:dyDescent="0.25">
      <c r="A674" s="8" t="str">
        <f t="shared" si="62"/>
        <v>ENT Endoscopy 2022Sword Medical Uk Limited</v>
      </c>
      <c r="B674" s="8" t="str">
        <f>VLOOKUP(J674,'Contract IDs'!A:D,4,0)</f>
        <v>ENT Endoscopy 2022</v>
      </c>
      <c r="C674" s="8" t="str">
        <f>VLOOKUP(K674,'Supplier IDs'!A:C,3,0)</f>
        <v>Sword Medical Uk Limited</v>
      </c>
      <c r="D674" s="8">
        <f t="shared" si="63"/>
        <v>0</v>
      </c>
      <c r="E674" s="8">
        <f t="shared" si="64"/>
        <v>200000</v>
      </c>
      <c r="F674" s="8">
        <f t="shared" si="65"/>
        <v>299999.99</v>
      </c>
      <c r="G674" s="8">
        <f t="shared" si="66"/>
        <v>5</v>
      </c>
      <c r="H674" s="15">
        <f t="shared" si="67"/>
        <v>0</v>
      </c>
      <c r="I674" s="15" t="s">
        <v>372</v>
      </c>
      <c r="J674" s="10">
        <v>300000111321703</v>
      </c>
      <c r="K674" s="10">
        <v>100000000612392</v>
      </c>
      <c r="L674" s="9" t="s">
        <v>190</v>
      </c>
      <c r="M674" s="9"/>
      <c r="N674" s="9">
        <v>200000</v>
      </c>
      <c r="O674" s="9">
        <v>299999.99</v>
      </c>
      <c r="P674" s="9">
        <v>5</v>
      </c>
    </row>
    <row r="675" spans="1:16" hidden="1" x14ac:dyDescent="0.25">
      <c r="A675" s="8" t="str">
        <f t="shared" si="62"/>
        <v>ENT Endoscopy 2022Sword Medical Uk Limited</v>
      </c>
      <c r="B675" s="8" t="str">
        <f>VLOOKUP(J675,'Contract IDs'!A:D,4,0)</f>
        <v>ENT Endoscopy 2022</v>
      </c>
      <c r="C675" s="8" t="str">
        <f>VLOOKUP(K675,'Supplier IDs'!A:C,3,0)</f>
        <v>Sword Medical Uk Limited</v>
      </c>
      <c r="D675" s="8">
        <f t="shared" si="63"/>
        <v>0</v>
      </c>
      <c r="E675" s="8">
        <f t="shared" si="64"/>
        <v>300000</v>
      </c>
      <c r="F675" s="8">
        <f t="shared" si="65"/>
        <v>399999.99</v>
      </c>
      <c r="G675" s="8">
        <f t="shared" si="66"/>
        <v>5</v>
      </c>
      <c r="H675" s="15">
        <f t="shared" si="67"/>
        <v>0</v>
      </c>
      <c r="I675" s="15" t="s">
        <v>372</v>
      </c>
      <c r="J675" s="10">
        <v>300000111321703</v>
      </c>
      <c r="K675" s="10">
        <v>100000000612392</v>
      </c>
      <c r="L675" s="9" t="s">
        <v>190</v>
      </c>
      <c r="M675" s="9"/>
      <c r="N675" s="9">
        <v>300000</v>
      </c>
      <c r="O675" s="9">
        <v>399999.99</v>
      </c>
      <c r="P675" s="9">
        <v>5</v>
      </c>
    </row>
    <row r="676" spans="1:16" hidden="1" x14ac:dyDescent="0.25">
      <c r="A676" s="8" t="str">
        <f t="shared" si="62"/>
        <v>ENT Endoscopy 2022Sword Medical Uk Limited</v>
      </c>
      <c r="B676" s="8" t="str">
        <f>VLOOKUP(J676,'Contract IDs'!A:D,4,0)</f>
        <v>ENT Endoscopy 2022</v>
      </c>
      <c r="C676" s="8" t="str">
        <f>VLOOKUP(K676,'Supplier IDs'!A:C,3,0)</f>
        <v>Sword Medical Uk Limited</v>
      </c>
      <c r="D676" s="8">
        <f t="shared" si="63"/>
        <v>0</v>
      </c>
      <c r="E676" s="8">
        <f t="shared" si="64"/>
        <v>400000</v>
      </c>
      <c r="F676" s="8">
        <f t="shared" si="65"/>
        <v>499999.99</v>
      </c>
      <c r="G676" s="8">
        <f t="shared" si="66"/>
        <v>5</v>
      </c>
      <c r="H676" s="15">
        <f t="shared" si="67"/>
        <v>0</v>
      </c>
      <c r="I676" s="15" t="s">
        <v>372</v>
      </c>
      <c r="J676" s="10">
        <v>300000111321703</v>
      </c>
      <c r="K676" s="10">
        <v>100000000612392</v>
      </c>
      <c r="L676" s="9" t="s">
        <v>190</v>
      </c>
      <c r="M676" s="9"/>
      <c r="N676" s="9">
        <v>400000</v>
      </c>
      <c r="O676" s="9">
        <v>499999.99</v>
      </c>
      <c r="P676" s="9">
        <v>5</v>
      </c>
    </row>
    <row r="677" spans="1:16" hidden="1" x14ac:dyDescent="0.25">
      <c r="A677" s="8" t="str">
        <f t="shared" si="62"/>
        <v>ENT Endoscopy 2022Sword Medical Uk Limited</v>
      </c>
      <c r="B677" s="8" t="str">
        <f>VLOOKUP(J677,'Contract IDs'!A:D,4,0)</f>
        <v>ENT Endoscopy 2022</v>
      </c>
      <c r="C677" s="8" t="str">
        <f>VLOOKUP(K677,'Supplier IDs'!A:C,3,0)</f>
        <v>Sword Medical Uk Limited</v>
      </c>
      <c r="D677" s="8">
        <f t="shared" si="63"/>
        <v>0</v>
      </c>
      <c r="E677" s="8">
        <f t="shared" si="64"/>
        <v>500000</v>
      </c>
      <c r="F677" s="8">
        <f t="shared" si="65"/>
        <v>99999999.989999995</v>
      </c>
      <c r="G677" s="8">
        <f t="shared" si="66"/>
        <v>5</v>
      </c>
      <c r="H677" s="15">
        <f t="shared" si="67"/>
        <v>0</v>
      </c>
      <c r="I677" s="15" t="s">
        <v>372</v>
      </c>
      <c r="J677" s="10">
        <v>300000111321703</v>
      </c>
      <c r="K677" s="10">
        <v>100000000612392</v>
      </c>
      <c r="L677" s="9" t="s">
        <v>190</v>
      </c>
      <c r="M677" s="9"/>
      <c r="N677" s="9">
        <v>500000</v>
      </c>
      <c r="O677" s="9">
        <v>99999999.989999995</v>
      </c>
      <c r="P677" s="9">
        <v>5</v>
      </c>
    </row>
    <row r="678" spans="1:16" hidden="1" x14ac:dyDescent="0.25">
      <c r="A678" s="8" t="str">
        <f t="shared" si="62"/>
        <v>Rigid and Semi Rigid Endoscopes 2022Arthrex Limited</v>
      </c>
      <c r="B678" s="8" t="str">
        <f>VLOOKUP(J678,'Contract IDs'!A:D,4,0)</f>
        <v>Rigid and Semi Rigid Endoscopes 2022</v>
      </c>
      <c r="C678" s="8" t="str">
        <f>VLOOKUP(K678,'Supplier IDs'!A:C,3,0)</f>
        <v>Arthrex Limited</v>
      </c>
      <c r="D678" s="8">
        <f t="shared" si="63"/>
        <v>0</v>
      </c>
      <c r="E678" s="8">
        <f t="shared" si="64"/>
        <v>0</v>
      </c>
      <c r="F678" s="8">
        <f t="shared" si="65"/>
        <v>4999.99</v>
      </c>
      <c r="G678" s="8">
        <f t="shared" si="66"/>
        <v>0</v>
      </c>
      <c r="H678" s="15">
        <f t="shared" si="67"/>
        <v>0</v>
      </c>
      <c r="I678" s="15" t="s">
        <v>372</v>
      </c>
      <c r="J678" s="10">
        <v>300000111321706</v>
      </c>
      <c r="K678" s="10">
        <v>100000000612574</v>
      </c>
      <c r="L678" s="9" t="s">
        <v>532</v>
      </c>
      <c r="M678" s="9"/>
      <c r="N678" s="9">
        <v>0</v>
      </c>
      <c r="O678" s="9">
        <v>4999.99</v>
      </c>
      <c r="P678" s="9">
        <v>0</v>
      </c>
    </row>
    <row r="679" spans="1:16" hidden="1" x14ac:dyDescent="0.25">
      <c r="A679" s="8" t="str">
        <f t="shared" si="62"/>
        <v>Rigid and Semi Rigid Endoscopes 2022Arthrex Limited</v>
      </c>
      <c r="B679" s="8" t="str">
        <f>VLOOKUP(J679,'Contract IDs'!A:D,4,0)</f>
        <v>Rigid and Semi Rigid Endoscopes 2022</v>
      </c>
      <c r="C679" s="8" t="str">
        <f>VLOOKUP(K679,'Supplier IDs'!A:C,3,0)</f>
        <v>Arthrex Limited</v>
      </c>
      <c r="D679" s="8">
        <f t="shared" si="63"/>
        <v>0</v>
      </c>
      <c r="E679" s="8">
        <f t="shared" si="64"/>
        <v>5000</v>
      </c>
      <c r="F679" s="8">
        <f t="shared" si="65"/>
        <v>9999.99</v>
      </c>
      <c r="G679" s="8">
        <f t="shared" si="66"/>
        <v>0</v>
      </c>
      <c r="H679" s="15">
        <f t="shared" si="67"/>
        <v>0</v>
      </c>
      <c r="I679" s="15" t="s">
        <v>372</v>
      </c>
      <c r="J679" s="10">
        <v>300000111321706</v>
      </c>
      <c r="K679" s="10">
        <v>100000000612574</v>
      </c>
      <c r="L679" s="9" t="s">
        <v>532</v>
      </c>
      <c r="M679" s="9"/>
      <c r="N679" s="9">
        <v>5000</v>
      </c>
      <c r="O679" s="9">
        <v>9999.99</v>
      </c>
      <c r="P679" s="9">
        <v>0</v>
      </c>
    </row>
    <row r="680" spans="1:16" hidden="1" x14ac:dyDescent="0.25">
      <c r="A680" s="8" t="str">
        <f t="shared" si="62"/>
        <v>Rigid and Semi Rigid Endoscopes 2022Arthrex Limited</v>
      </c>
      <c r="B680" s="8" t="str">
        <f>VLOOKUP(J680,'Contract IDs'!A:D,4,0)</f>
        <v>Rigid and Semi Rigid Endoscopes 2022</v>
      </c>
      <c r="C680" s="8" t="str">
        <f>VLOOKUP(K680,'Supplier IDs'!A:C,3,0)</f>
        <v>Arthrex Limited</v>
      </c>
      <c r="D680" s="8">
        <f t="shared" si="63"/>
        <v>0</v>
      </c>
      <c r="E680" s="8">
        <f t="shared" si="64"/>
        <v>10000</v>
      </c>
      <c r="F680" s="8">
        <f t="shared" si="65"/>
        <v>14999.99</v>
      </c>
      <c r="G680" s="8">
        <f t="shared" si="66"/>
        <v>0</v>
      </c>
      <c r="H680" s="15">
        <f t="shared" si="67"/>
        <v>0</v>
      </c>
      <c r="I680" s="15" t="s">
        <v>372</v>
      </c>
      <c r="J680" s="10">
        <v>300000111321706</v>
      </c>
      <c r="K680" s="10">
        <v>100000000612574</v>
      </c>
      <c r="L680" s="9" t="s">
        <v>532</v>
      </c>
      <c r="M680" s="9"/>
      <c r="N680" s="9">
        <v>10000</v>
      </c>
      <c r="O680" s="9">
        <v>14999.99</v>
      </c>
      <c r="P680" s="9">
        <v>0</v>
      </c>
    </row>
    <row r="681" spans="1:16" hidden="1" x14ac:dyDescent="0.25">
      <c r="A681" s="8" t="str">
        <f t="shared" si="62"/>
        <v>Rigid and Semi Rigid Endoscopes 2022Arthrex Limited</v>
      </c>
      <c r="B681" s="8" t="str">
        <f>VLOOKUP(J681,'Contract IDs'!A:D,4,0)</f>
        <v>Rigid and Semi Rigid Endoscopes 2022</v>
      </c>
      <c r="C681" s="8" t="str">
        <f>VLOOKUP(K681,'Supplier IDs'!A:C,3,0)</f>
        <v>Arthrex Limited</v>
      </c>
      <c r="D681" s="8">
        <f t="shared" si="63"/>
        <v>0</v>
      </c>
      <c r="E681" s="8">
        <f t="shared" si="64"/>
        <v>15000</v>
      </c>
      <c r="F681" s="8">
        <f t="shared" si="65"/>
        <v>19999.990000000002</v>
      </c>
      <c r="G681" s="8">
        <f t="shared" si="66"/>
        <v>0</v>
      </c>
      <c r="H681" s="15">
        <f t="shared" si="67"/>
        <v>0</v>
      </c>
      <c r="I681" s="15" t="s">
        <v>372</v>
      </c>
      <c r="J681" s="10">
        <v>300000111321706</v>
      </c>
      <c r="K681" s="10">
        <v>100000000612574</v>
      </c>
      <c r="L681" s="9" t="s">
        <v>532</v>
      </c>
      <c r="M681" s="9"/>
      <c r="N681" s="9">
        <v>15000</v>
      </c>
      <c r="O681" s="9">
        <v>19999.990000000002</v>
      </c>
      <c r="P681" s="9">
        <v>0</v>
      </c>
    </row>
    <row r="682" spans="1:16" hidden="1" x14ac:dyDescent="0.25">
      <c r="A682" s="8" t="str">
        <f t="shared" si="62"/>
        <v>Rigid and Semi Rigid Endoscopes 2022Arthrex Limited</v>
      </c>
      <c r="B682" s="8" t="str">
        <f>VLOOKUP(J682,'Contract IDs'!A:D,4,0)</f>
        <v>Rigid and Semi Rigid Endoscopes 2022</v>
      </c>
      <c r="C682" s="8" t="str">
        <f>VLOOKUP(K682,'Supplier IDs'!A:C,3,0)</f>
        <v>Arthrex Limited</v>
      </c>
      <c r="D682" s="8">
        <f t="shared" si="63"/>
        <v>0</v>
      </c>
      <c r="E682" s="8">
        <f t="shared" si="64"/>
        <v>20000</v>
      </c>
      <c r="F682" s="8">
        <f t="shared" si="65"/>
        <v>24999.99</v>
      </c>
      <c r="G682" s="8">
        <f t="shared" si="66"/>
        <v>0</v>
      </c>
      <c r="H682" s="15">
        <f t="shared" si="67"/>
        <v>0</v>
      </c>
      <c r="I682" s="15" t="s">
        <v>372</v>
      </c>
      <c r="J682" s="10">
        <v>300000111321706</v>
      </c>
      <c r="K682" s="10">
        <v>100000000612574</v>
      </c>
      <c r="L682" s="9" t="s">
        <v>532</v>
      </c>
      <c r="M682" s="9"/>
      <c r="N682" s="9">
        <v>20000</v>
      </c>
      <c r="O682" s="9">
        <v>24999.99</v>
      </c>
      <c r="P682" s="9">
        <v>0</v>
      </c>
    </row>
    <row r="683" spans="1:16" hidden="1" x14ac:dyDescent="0.25">
      <c r="A683" s="8" t="str">
        <f t="shared" si="62"/>
        <v>Rigid and Semi Rigid Endoscopes 2022Arthrex Limited</v>
      </c>
      <c r="B683" s="8" t="str">
        <f>VLOOKUP(J683,'Contract IDs'!A:D,4,0)</f>
        <v>Rigid and Semi Rigid Endoscopes 2022</v>
      </c>
      <c r="C683" s="8" t="str">
        <f>VLOOKUP(K683,'Supplier IDs'!A:C,3,0)</f>
        <v>Arthrex Limited</v>
      </c>
      <c r="D683" s="8">
        <f t="shared" si="63"/>
        <v>0</v>
      </c>
      <c r="E683" s="8">
        <f t="shared" si="64"/>
        <v>25000</v>
      </c>
      <c r="F683" s="8">
        <f t="shared" si="65"/>
        <v>29999.99</v>
      </c>
      <c r="G683" s="8">
        <f t="shared" si="66"/>
        <v>0</v>
      </c>
      <c r="H683" s="15">
        <f t="shared" si="67"/>
        <v>0</v>
      </c>
      <c r="I683" s="15" t="s">
        <v>372</v>
      </c>
      <c r="J683" s="10">
        <v>300000111321706</v>
      </c>
      <c r="K683" s="10">
        <v>100000000612574</v>
      </c>
      <c r="L683" s="9" t="s">
        <v>532</v>
      </c>
      <c r="M683" s="9"/>
      <c r="N683" s="9">
        <v>25000</v>
      </c>
      <c r="O683" s="9">
        <v>29999.99</v>
      </c>
      <c r="P683" s="9">
        <v>0</v>
      </c>
    </row>
    <row r="684" spans="1:16" hidden="1" x14ac:dyDescent="0.25">
      <c r="A684" s="8" t="str">
        <f t="shared" si="62"/>
        <v>Rigid and Semi Rigid Endoscopes 2022Arthrex Limited</v>
      </c>
      <c r="B684" s="8" t="str">
        <f>VLOOKUP(J684,'Contract IDs'!A:D,4,0)</f>
        <v>Rigid and Semi Rigid Endoscopes 2022</v>
      </c>
      <c r="C684" s="8" t="str">
        <f>VLOOKUP(K684,'Supplier IDs'!A:C,3,0)</f>
        <v>Arthrex Limited</v>
      </c>
      <c r="D684" s="8">
        <f t="shared" si="63"/>
        <v>0</v>
      </c>
      <c r="E684" s="8">
        <f t="shared" si="64"/>
        <v>30000</v>
      </c>
      <c r="F684" s="8">
        <f t="shared" si="65"/>
        <v>39999.99</v>
      </c>
      <c r="G684" s="8">
        <f t="shared" si="66"/>
        <v>1</v>
      </c>
      <c r="H684" s="15">
        <f t="shared" si="67"/>
        <v>0</v>
      </c>
      <c r="I684" s="15" t="s">
        <v>372</v>
      </c>
      <c r="J684" s="10">
        <v>300000111321706</v>
      </c>
      <c r="K684" s="10">
        <v>100000000612574</v>
      </c>
      <c r="L684" s="9" t="s">
        <v>532</v>
      </c>
      <c r="M684" s="9"/>
      <c r="N684" s="9">
        <v>30000</v>
      </c>
      <c r="O684" s="9">
        <v>39999.99</v>
      </c>
      <c r="P684" s="9">
        <v>1</v>
      </c>
    </row>
    <row r="685" spans="1:16" hidden="1" x14ac:dyDescent="0.25">
      <c r="A685" s="8" t="str">
        <f t="shared" si="62"/>
        <v>Rigid and Semi Rigid Endoscopes 2022Arthrex Limited</v>
      </c>
      <c r="B685" s="8" t="str">
        <f>VLOOKUP(J685,'Contract IDs'!A:D,4,0)</f>
        <v>Rigid and Semi Rigid Endoscopes 2022</v>
      </c>
      <c r="C685" s="8" t="str">
        <f>VLOOKUP(K685,'Supplier IDs'!A:C,3,0)</f>
        <v>Arthrex Limited</v>
      </c>
      <c r="D685" s="8">
        <f t="shared" si="63"/>
        <v>0</v>
      </c>
      <c r="E685" s="8">
        <f t="shared" si="64"/>
        <v>40000</v>
      </c>
      <c r="F685" s="8">
        <f t="shared" si="65"/>
        <v>49999.99</v>
      </c>
      <c r="G685" s="8">
        <f t="shared" si="66"/>
        <v>1</v>
      </c>
      <c r="H685" s="15">
        <f t="shared" si="67"/>
        <v>0</v>
      </c>
      <c r="I685" s="15" t="s">
        <v>372</v>
      </c>
      <c r="J685" s="10">
        <v>300000111321706</v>
      </c>
      <c r="K685" s="10">
        <v>100000000612574</v>
      </c>
      <c r="L685" s="9" t="s">
        <v>532</v>
      </c>
      <c r="M685" s="9"/>
      <c r="N685" s="9">
        <v>40000</v>
      </c>
      <c r="O685" s="9">
        <v>49999.99</v>
      </c>
      <c r="P685" s="9">
        <v>1</v>
      </c>
    </row>
    <row r="686" spans="1:16" hidden="1" x14ac:dyDescent="0.25">
      <c r="A686" s="8" t="str">
        <f t="shared" si="62"/>
        <v>Rigid and Semi Rigid Endoscopes 2022Arthrex Limited</v>
      </c>
      <c r="B686" s="8" t="str">
        <f>VLOOKUP(J686,'Contract IDs'!A:D,4,0)</f>
        <v>Rigid and Semi Rigid Endoscopes 2022</v>
      </c>
      <c r="C686" s="8" t="str">
        <f>VLOOKUP(K686,'Supplier IDs'!A:C,3,0)</f>
        <v>Arthrex Limited</v>
      </c>
      <c r="D686" s="8">
        <f t="shared" si="63"/>
        <v>0</v>
      </c>
      <c r="E686" s="8">
        <f t="shared" si="64"/>
        <v>50000</v>
      </c>
      <c r="F686" s="8">
        <f t="shared" si="65"/>
        <v>59999.99</v>
      </c>
      <c r="G686" s="8">
        <f t="shared" si="66"/>
        <v>1</v>
      </c>
      <c r="H686" s="15">
        <f t="shared" si="67"/>
        <v>0</v>
      </c>
      <c r="I686" s="15" t="s">
        <v>372</v>
      </c>
      <c r="J686" s="10">
        <v>300000111321706</v>
      </c>
      <c r="K686" s="10">
        <v>100000000612574</v>
      </c>
      <c r="L686" s="9" t="s">
        <v>532</v>
      </c>
      <c r="M686" s="9"/>
      <c r="N686" s="9">
        <v>50000</v>
      </c>
      <c r="O686" s="9">
        <v>59999.99</v>
      </c>
      <c r="P686" s="9">
        <v>1</v>
      </c>
    </row>
    <row r="687" spans="1:16" hidden="1" x14ac:dyDescent="0.25">
      <c r="A687" s="8" t="str">
        <f t="shared" si="62"/>
        <v>Rigid and Semi Rigid Endoscopes 2022Arthrex Limited</v>
      </c>
      <c r="B687" s="8" t="str">
        <f>VLOOKUP(J687,'Contract IDs'!A:D,4,0)</f>
        <v>Rigid and Semi Rigid Endoscopes 2022</v>
      </c>
      <c r="C687" s="8" t="str">
        <f>VLOOKUP(K687,'Supplier IDs'!A:C,3,0)</f>
        <v>Arthrex Limited</v>
      </c>
      <c r="D687" s="8">
        <f t="shared" si="63"/>
        <v>0</v>
      </c>
      <c r="E687" s="8">
        <f t="shared" si="64"/>
        <v>60000</v>
      </c>
      <c r="F687" s="8">
        <f t="shared" si="65"/>
        <v>69999.990000000005</v>
      </c>
      <c r="G687" s="8">
        <f t="shared" si="66"/>
        <v>1</v>
      </c>
      <c r="H687" s="15">
        <f t="shared" si="67"/>
        <v>0</v>
      </c>
      <c r="I687" s="15" t="s">
        <v>372</v>
      </c>
      <c r="J687" s="10">
        <v>300000111321706</v>
      </c>
      <c r="K687" s="10">
        <v>100000000612574</v>
      </c>
      <c r="L687" s="9" t="s">
        <v>532</v>
      </c>
      <c r="M687" s="9"/>
      <c r="N687" s="9">
        <v>60000</v>
      </c>
      <c r="O687" s="9">
        <v>69999.990000000005</v>
      </c>
      <c r="P687" s="9">
        <v>1</v>
      </c>
    </row>
    <row r="688" spans="1:16" hidden="1" x14ac:dyDescent="0.25">
      <c r="A688" s="8" t="str">
        <f t="shared" si="62"/>
        <v>Rigid and Semi Rigid Endoscopes 2022Arthrex Limited</v>
      </c>
      <c r="B688" s="8" t="str">
        <f>VLOOKUP(J688,'Contract IDs'!A:D,4,0)</f>
        <v>Rigid and Semi Rigid Endoscopes 2022</v>
      </c>
      <c r="C688" s="8" t="str">
        <f>VLOOKUP(K688,'Supplier IDs'!A:C,3,0)</f>
        <v>Arthrex Limited</v>
      </c>
      <c r="D688" s="8">
        <f t="shared" si="63"/>
        <v>0</v>
      </c>
      <c r="E688" s="8">
        <f t="shared" si="64"/>
        <v>70000</v>
      </c>
      <c r="F688" s="8">
        <f t="shared" si="65"/>
        <v>79999.990000000005</v>
      </c>
      <c r="G688" s="8">
        <f t="shared" si="66"/>
        <v>2.5</v>
      </c>
      <c r="H688" s="15">
        <f t="shared" si="67"/>
        <v>0</v>
      </c>
      <c r="I688" s="15" t="s">
        <v>372</v>
      </c>
      <c r="J688" s="10">
        <v>300000111321706</v>
      </c>
      <c r="K688" s="10">
        <v>100000000612574</v>
      </c>
      <c r="L688" s="9" t="s">
        <v>532</v>
      </c>
      <c r="M688" s="9"/>
      <c r="N688" s="9">
        <v>70000</v>
      </c>
      <c r="O688" s="9">
        <v>79999.990000000005</v>
      </c>
      <c r="P688" s="9">
        <v>2.5</v>
      </c>
    </row>
    <row r="689" spans="1:16" hidden="1" x14ac:dyDescent="0.25">
      <c r="A689" s="8" t="str">
        <f t="shared" si="62"/>
        <v>Rigid and Semi Rigid Endoscopes 2022Arthrex Limited</v>
      </c>
      <c r="B689" s="8" t="str">
        <f>VLOOKUP(J689,'Contract IDs'!A:D,4,0)</f>
        <v>Rigid and Semi Rigid Endoscopes 2022</v>
      </c>
      <c r="C689" s="8" t="str">
        <f>VLOOKUP(K689,'Supplier IDs'!A:C,3,0)</f>
        <v>Arthrex Limited</v>
      </c>
      <c r="D689" s="8">
        <f t="shared" si="63"/>
        <v>0</v>
      </c>
      <c r="E689" s="8">
        <f t="shared" si="64"/>
        <v>80000</v>
      </c>
      <c r="F689" s="8">
        <f t="shared" si="65"/>
        <v>89999.99</v>
      </c>
      <c r="G689" s="8">
        <f t="shared" si="66"/>
        <v>2.5</v>
      </c>
      <c r="H689" s="15">
        <f t="shared" si="67"/>
        <v>0</v>
      </c>
      <c r="I689" s="15" t="s">
        <v>372</v>
      </c>
      <c r="J689" s="10">
        <v>300000111321706</v>
      </c>
      <c r="K689" s="10">
        <v>100000000612574</v>
      </c>
      <c r="L689" s="9" t="s">
        <v>532</v>
      </c>
      <c r="M689" s="9"/>
      <c r="N689" s="9">
        <v>80000</v>
      </c>
      <c r="O689" s="9">
        <v>89999.99</v>
      </c>
      <c r="P689" s="9">
        <v>2.5</v>
      </c>
    </row>
    <row r="690" spans="1:16" hidden="1" x14ac:dyDescent="0.25">
      <c r="A690" s="8" t="str">
        <f t="shared" si="62"/>
        <v>Rigid and Semi Rigid Endoscopes 2022Arthrex Limited</v>
      </c>
      <c r="B690" s="8" t="str">
        <f>VLOOKUP(J690,'Contract IDs'!A:D,4,0)</f>
        <v>Rigid and Semi Rigid Endoscopes 2022</v>
      </c>
      <c r="C690" s="8" t="str">
        <f>VLOOKUP(K690,'Supplier IDs'!A:C,3,0)</f>
        <v>Arthrex Limited</v>
      </c>
      <c r="D690" s="8">
        <f t="shared" si="63"/>
        <v>0</v>
      </c>
      <c r="E690" s="8">
        <f t="shared" si="64"/>
        <v>90000</v>
      </c>
      <c r="F690" s="8">
        <f t="shared" si="65"/>
        <v>99999.99</v>
      </c>
      <c r="G690" s="8">
        <f t="shared" si="66"/>
        <v>2.5</v>
      </c>
      <c r="H690" s="15">
        <f t="shared" si="67"/>
        <v>0</v>
      </c>
      <c r="I690" s="15" t="s">
        <v>372</v>
      </c>
      <c r="J690" s="10">
        <v>300000111321706</v>
      </c>
      <c r="K690" s="10">
        <v>100000000612574</v>
      </c>
      <c r="L690" s="9" t="s">
        <v>532</v>
      </c>
      <c r="M690" s="9"/>
      <c r="N690" s="9">
        <v>90000</v>
      </c>
      <c r="O690" s="9">
        <v>99999.99</v>
      </c>
      <c r="P690" s="9">
        <v>2.5</v>
      </c>
    </row>
    <row r="691" spans="1:16" hidden="1" x14ac:dyDescent="0.25">
      <c r="A691" s="8" t="str">
        <f t="shared" si="62"/>
        <v>Rigid and Semi Rigid Endoscopes 2022Arthrex Limited</v>
      </c>
      <c r="B691" s="8" t="str">
        <f>VLOOKUP(J691,'Contract IDs'!A:D,4,0)</f>
        <v>Rigid and Semi Rigid Endoscopes 2022</v>
      </c>
      <c r="C691" s="8" t="str">
        <f>VLOOKUP(K691,'Supplier IDs'!A:C,3,0)</f>
        <v>Arthrex Limited</v>
      </c>
      <c r="D691" s="8">
        <f t="shared" si="63"/>
        <v>0</v>
      </c>
      <c r="E691" s="8">
        <f t="shared" si="64"/>
        <v>100000</v>
      </c>
      <c r="F691" s="8">
        <f t="shared" si="65"/>
        <v>149999.99</v>
      </c>
      <c r="G691" s="8">
        <f t="shared" si="66"/>
        <v>5</v>
      </c>
      <c r="H691" s="15">
        <f t="shared" si="67"/>
        <v>0</v>
      </c>
      <c r="I691" s="15" t="s">
        <v>372</v>
      </c>
      <c r="J691" s="10">
        <v>300000111321706</v>
      </c>
      <c r="K691" s="10">
        <v>100000000612574</v>
      </c>
      <c r="L691" s="9" t="s">
        <v>532</v>
      </c>
      <c r="M691" s="9"/>
      <c r="N691" s="9">
        <v>100000</v>
      </c>
      <c r="O691" s="9">
        <v>149999.99</v>
      </c>
      <c r="P691" s="9">
        <v>5</v>
      </c>
    </row>
    <row r="692" spans="1:16" hidden="1" x14ac:dyDescent="0.25">
      <c r="A692" s="8" t="str">
        <f t="shared" si="62"/>
        <v>Rigid and Semi Rigid Endoscopes 2022Arthrex Limited</v>
      </c>
      <c r="B692" s="8" t="str">
        <f>VLOOKUP(J692,'Contract IDs'!A:D,4,0)</f>
        <v>Rigid and Semi Rigid Endoscopes 2022</v>
      </c>
      <c r="C692" s="8" t="str">
        <f>VLOOKUP(K692,'Supplier IDs'!A:C,3,0)</f>
        <v>Arthrex Limited</v>
      </c>
      <c r="D692" s="8">
        <f t="shared" si="63"/>
        <v>0</v>
      </c>
      <c r="E692" s="8">
        <f t="shared" si="64"/>
        <v>150000</v>
      </c>
      <c r="F692" s="8">
        <f t="shared" si="65"/>
        <v>199999.99</v>
      </c>
      <c r="G692" s="8">
        <f t="shared" si="66"/>
        <v>5</v>
      </c>
      <c r="H692" s="15">
        <f t="shared" si="67"/>
        <v>0</v>
      </c>
      <c r="I692" s="15" t="s">
        <v>372</v>
      </c>
      <c r="J692" s="10">
        <v>300000111321706</v>
      </c>
      <c r="K692" s="10">
        <v>100000000612574</v>
      </c>
      <c r="L692" s="9" t="s">
        <v>532</v>
      </c>
      <c r="M692" s="9"/>
      <c r="N692" s="9">
        <v>150000</v>
      </c>
      <c r="O692" s="9">
        <v>199999.99</v>
      </c>
      <c r="P692" s="9">
        <v>5</v>
      </c>
    </row>
    <row r="693" spans="1:16" hidden="1" x14ac:dyDescent="0.25">
      <c r="A693" s="8" t="str">
        <f t="shared" si="62"/>
        <v>Rigid and Semi Rigid Endoscopes 2022Arthrex Limited</v>
      </c>
      <c r="B693" s="8" t="str">
        <f>VLOOKUP(J693,'Contract IDs'!A:D,4,0)</f>
        <v>Rigid and Semi Rigid Endoscopes 2022</v>
      </c>
      <c r="C693" s="8" t="str">
        <f>VLOOKUP(K693,'Supplier IDs'!A:C,3,0)</f>
        <v>Arthrex Limited</v>
      </c>
      <c r="D693" s="8">
        <f t="shared" si="63"/>
        <v>0</v>
      </c>
      <c r="E693" s="8">
        <f t="shared" si="64"/>
        <v>200000</v>
      </c>
      <c r="F693" s="8">
        <f t="shared" si="65"/>
        <v>299999.99</v>
      </c>
      <c r="G693" s="8">
        <f t="shared" si="66"/>
        <v>5</v>
      </c>
      <c r="H693" s="15">
        <f t="shared" si="67"/>
        <v>0</v>
      </c>
      <c r="I693" s="15" t="s">
        <v>372</v>
      </c>
      <c r="J693" s="10">
        <v>300000111321706</v>
      </c>
      <c r="K693" s="10">
        <v>100000000612574</v>
      </c>
      <c r="L693" s="9" t="s">
        <v>532</v>
      </c>
      <c r="M693" s="9"/>
      <c r="N693" s="9">
        <v>200000</v>
      </c>
      <c r="O693" s="9">
        <v>299999.99</v>
      </c>
      <c r="P693" s="9">
        <v>5</v>
      </c>
    </row>
    <row r="694" spans="1:16" hidden="1" x14ac:dyDescent="0.25">
      <c r="A694" s="8" t="str">
        <f t="shared" si="62"/>
        <v>Rigid and Semi Rigid Endoscopes 2022Arthrex Limited</v>
      </c>
      <c r="B694" s="8" t="str">
        <f>VLOOKUP(J694,'Contract IDs'!A:D,4,0)</f>
        <v>Rigid and Semi Rigid Endoscopes 2022</v>
      </c>
      <c r="C694" s="8" t="str">
        <f>VLOOKUP(K694,'Supplier IDs'!A:C,3,0)</f>
        <v>Arthrex Limited</v>
      </c>
      <c r="D694" s="8">
        <f t="shared" si="63"/>
        <v>0</v>
      </c>
      <c r="E694" s="8">
        <f t="shared" si="64"/>
        <v>300000</v>
      </c>
      <c r="F694" s="8">
        <f t="shared" si="65"/>
        <v>399999.99</v>
      </c>
      <c r="G694" s="8">
        <f t="shared" si="66"/>
        <v>5</v>
      </c>
      <c r="H694" s="15">
        <f t="shared" si="67"/>
        <v>0</v>
      </c>
      <c r="I694" s="15" t="s">
        <v>372</v>
      </c>
      <c r="J694" s="10">
        <v>300000111321706</v>
      </c>
      <c r="K694" s="10">
        <v>100000000612574</v>
      </c>
      <c r="L694" s="9" t="s">
        <v>532</v>
      </c>
      <c r="M694" s="9"/>
      <c r="N694" s="9">
        <v>300000</v>
      </c>
      <c r="O694" s="9">
        <v>399999.99</v>
      </c>
      <c r="P694" s="9">
        <v>5</v>
      </c>
    </row>
    <row r="695" spans="1:16" hidden="1" x14ac:dyDescent="0.25">
      <c r="A695" s="8" t="str">
        <f t="shared" si="62"/>
        <v>Rigid and Semi Rigid Endoscopes 2022Arthrex Limited</v>
      </c>
      <c r="B695" s="8" t="str">
        <f>VLOOKUP(J695,'Contract IDs'!A:D,4,0)</f>
        <v>Rigid and Semi Rigid Endoscopes 2022</v>
      </c>
      <c r="C695" s="8" t="str">
        <f>VLOOKUP(K695,'Supplier IDs'!A:C,3,0)</f>
        <v>Arthrex Limited</v>
      </c>
      <c r="D695" s="8">
        <f t="shared" si="63"/>
        <v>0</v>
      </c>
      <c r="E695" s="8">
        <f t="shared" si="64"/>
        <v>400000</v>
      </c>
      <c r="F695" s="8">
        <f t="shared" si="65"/>
        <v>499999.99</v>
      </c>
      <c r="G695" s="8">
        <f t="shared" si="66"/>
        <v>5</v>
      </c>
      <c r="H695" s="15">
        <f t="shared" si="67"/>
        <v>0</v>
      </c>
      <c r="I695" s="15" t="s">
        <v>372</v>
      </c>
      <c r="J695" s="10">
        <v>300000111321706</v>
      </c>
      <c r="K695" s="10">
        <v>100000000612574</v>
      </c>
      <c r="L695" s="9" t="s">
        <v>532</v>
      </c>
      <c r="M695" s="9"/>
      <c r="N695" s="9">
        <v>400000</v>
      </c>
      <c r="O695" s="9">
        <v>499999.99</v>
      </c>
      <c r="P695" s="9">
        <v>5</v>
      </c>
    </row>
    <row r="696" spans="1:16" hidden="1" x14ac:dyDescent="0.25">
      <c r="A696" s="8" t="str">
        <f t="shared" si="62"/>
        <v>Rigid and Semi Rigid Endoscopes 2022Arthrex Limited</v>
      </c>
      <c r="B696" s="8" t="str">
        <f>VLOOKUP(J696,'Contract IDs'!A:D,4,0)</f>
        <v>Rigid and Semi Rigid Endoscopes 2022</v>
      </c>
      <c r="C696" s="8" t="str">
        <f>VLOOKUP(K696,'Supplier IDs'!A:C,3,0)</f>
        <v>Arthrex Limited</v>
      </c>
      <c r="D696" s="8">
        <f t="shared" si="63"/>
        <v>0</v>
      </c>
      <c r="E696" s="8">
        <f t="shared" si="64"/>
        <v>500000</v>
      </c>
      <c r="F696" s="8">
        <f t="shared" si="65"/>
        <v>99999999.989999995</v>
      </c>
      <c r="G696" s="8">
        <f t="shared" si="66"/>
        <v>5</v>
      </c>
      <c r="H696" s="15">
        <f t="shared" si="67"/>
        <v>0</v>
      </c>
      <c r="I696" s="15" t="s">
        <v>372</v>
      </c>
      <c r="J696" s="10">
        <v>300000111321706</v>
      </c>
      <c r="K696" s="10">
        <v>100000000612574</v>
      </c>
      <c r="L696" s="9" t="s">
        <v>532</v>
      </c>
      <c r="M696" s="9"/>
      <c r="N696" s="9">
        <v>500000</v>
      </c>
      <c r="O696" s="9">
        <v>99999999.989999995</v>
      </c>
      <c r="P696" s="9">
        <v>5</v>
      </c>
    </row>
    <row r="697" spans="1:16" hidden="1" x14ac:dyDescent="0.25">
      <c r="A697" s="8" t="str">
        <f t="shared" si="62"/>
        <v>Rigid and Semi Rigid Endoscopes 2022Conmed UK Ltd</v>
      </c>
      <c r="B697" s="8" t="str">
        <f>VLOOKUP(J697,'Contract IDs'!A:D,4,0)</f>
        <v>Rigid and Semi Rigid Endoscopes 2022</v>
      </c>
      <c r="C697" s="8" t="str">
        <f>VLOOKUP(K697,'Supplier IDs'!A:C,3,0)</f>
        <v>Conmed UK Ltd</v>
      </c>
      <c r="D697" s="8">
        <f t="shared" si="63"/>
        <v>0</v>
      </c>
      <c r="E697" s="8">
        <f t="shared" si="64"/>
        <v>0</v>
      </c>
      <c r="F697" s="8">
        <f t="shared" si="65"/>
        <v>4999.99</v>
      </c>
      <c r="G697" s="8">
        <f t="shared" si="66"/>
        <v>0</v>
      </c>
      <c r="H697" s="15">
        <f t="shared" si="67"/>
        <v>0</v>
      </c>
      <c r="I697" s="15" t="s">
        <v>372</v>
      </c>
      <c r="J697" s="10">
        <v>300000111321706</v>
      </c>
      <c r="K697" s="10">
        <v>100000000612315</v>
      </c>
      <c r="L697" s="9" t="s">
        <v>532</v>
      </c>
      <c r="M697" s="9"/>
      <c r="N697" s="9">
        <v>0</v>
      </c>
      <c r="O697" s="9">
        <v>4999.99</v>
      </c>
      <c r="P697" s="9">
        <v>0</v>
      </c>
    </row>
    <row r="698" spans="1:16" hidden="1" x14ac:dyDescent="0.25">
      <c r="A698" s="8" t="str">
        <f t="shared" si="62"/>
        <v>Rigid and Semi Rigid Endoscopes 2022Conmed UK Ltd</v>
      </c>
      <c r="B698" s="8" t="str">
        <f>VLOOKUP(J698,'Contract IDs'!A:D,4,0)</f>
        <v>Rigid and Semi Rigid Endoscopes 2022</v>
      </c>
      <c r="C698" s="8" t="str">
        <f>VLOOKUP(K698,'Supplier IDs'!A:C,3,0)</f>
        <v>Conmed UK Ltd</v>
      </c>
      <c r="D698" s="8">
        <f t="shared" si="63"/>
        <v>0</v>
      </c>
      <c r="E698" s="8">
        <f t="shared" si="64"/>
        <v>5000</v>
      </c>
      <c r="F698" s="8">
        <f t="shared" si="65"/>
        <v>9999.99</v>
      </c>
      <c r="G698" s="8">
        <f t="shared" si="66"/>
        <v>0</v>
      </c>
      <c r="H698" s="15">
        <f t="shared" si="67"/>
        <v>0</v>
      </c>
      <c r="I698" s="15" t="s">
        <v>372</v>
      </c>
      <c r="J698" s="10">
        <v>300000111321706</v>
      </c>
      <c r="K698" s="10">
        <v>100000000612315</v>
      </c>
      <c r="L698" s="9" t="s">
        <v>532</v>
      </c>
      <c r="M698" s="9"/>
      <c r="N698" s="9">
        <v>5000</v>
      </c>
      <c r="O698" s="9">
        <v>9999.99</v>
      </c>
      <c r="P698" s="9">
        <v>0</v>
      </c>
    </row>
    <row r="699" spans="1:16" hidden="1" x14ac:dyDescent="0.25">
      <c r="A699" s="8" t="str">
        <f t="shared" si="62"/>
        <v>Rigid and Semi Rigid Endoscopes 2022Conmed UK Ltd</v>
      </c>
      <c r="B699" s="8" t="str">
        <f>VLOOKUP(J699,'Contract IDs'!A:D,4,0)</f>
        <v>Rigid and Semi Rigid Endoscopes 2022</v>
      </c>
      <c r="C699" s="8" t="str">
        <f>VLOOKUP(K699,'Supplier IDs'!A:C,3,0)</f>
        <v>Conmed UK Ltd</v>
      </c>
      <c r="D699" s="8">
        <f t="shared" si="63"/>
        <v>0</v>
      </c>
      <c r="E699" s="8">
        <f t="shared" si="64"/>
        <v>10000</v>
      </c>
      <c r="F699" s="8">
        <f t="shared" si="65"/>
        <v>14999.99</v>
      </c>
      <c r="G699" s="8">
        <f t="shared" si="66"/>
        <v>0.5</v>
      </c>
      <c r="H699" s="15">
        <f t="shared" si="67"/>
        <v>0</v>
      </c>
      <c r="I699" s="15" t="s">
        <v>372</v>
      </c>
      <c r="J699" s="10">
        <v>300000111321706</v>
      </c>
      <c r="K699" s="10">
        <v>100000000612315</v>
      </c>
      <c r="L699" s="9" t="s">
        <v>532</v>
      </c>
      <c r="M699" s="9"/>
      <c r="N699" s="9">
        <v>10000</v>
      </c>
      <c r="O699" s="9">
        <v>14999.99</v>
      </c>
      <c r="P699" s="9">
        <v>0.5</v>
      </c>
    </row>
    <row r="700" spans="1:16" hidden="1" x14ac:dyDescent="0.25">
      <c r="A700" s="8" t="str">
        <f t="shared" si="62"/>
        <v>Rigid and Semi Rigid Endoscopes 2022Conmed UK Ltd</v>
      </c>
      <c r="B700" s="8" t="str">
        <f>VLOOKUP(J700,'Contract IDs'!A:D,4,0)</f>
        <v>Rigid and Semi Rigid Endoscopes 2022</v>
      </c>
      <c r="C700" s="8" t="str">
        <f>VLOOKUP(K700,'Supplier IDs'!A:C,3,0)</f>
        <v>Conmed UK Ltd</v>
      </c>
      <c r="D700" s="8">
        <f t="shared" si="63"/>
        <v>0</v>
      </c>
      <c r="E700" s="8">
        <f t="shared" si="64"/>
        <v>15000</v>
      </c>
      <c r="F700" s="8">
        <f t="shared" si="65"/>
        <v>19999.990000000002</v>
      </c>
      <c r="G700" s="8">
        <f t="shared" si="66"/>
        <v>1</v>
      </c>
      <c r="H700" s="15">
        <f t="shared" si="67"/>
        <v>0</v>
      </c>
      <c r="I700" s="15" t="s">
        <v>372</v>
      </c>
      <c r="J700" s="10">
        <v>300000111321706</v>
      </c>
      <c r="K700" s="10">
        <v>100000000612315</v>
      </c>
      <c r="L700" s="9" t="s">
        <v>532</v>
      </c>
      <c r="M700" s="9"/>
      <c r="N700" s="9">
        <v>15000</v>
      </c>
      <c r="O700" s="9">
        <v>19999.990000000002</v>
      </c>
      <c r="P700" s="9">
        <v>1</v>
      </c>
    </row>
    <row r="701" spans="1:16" hidden="1" x14ac:dyDescent="0.25">
      <c r="A701" s="8" t="str">
        <f t="shared" si="62"/>
        <v>Rigid and Semi Rigid Endoscopes 2022Conmed UK Ltd</v>
      </c>
      <c r="B701" s="8" t="str">
        <f>VLOOKUP(J701,'Contract IDs'!A:D,4,0)</f>
        <v>Rigid and Semi Rigid Endoscopes 2022</v>
      </c>
      <c r="C701" s="8" t="str">
        <f>VLOOKUP(K701,'Supplier IDs'!A:C,3,0)</f>
        <v>Conmed UK Ltd</v>
      </c>
      <c r="D701" s="8">
        <f t="shared" si="63"/>
        <v>0</v>
      </c>
      <c r="E701" s="8">
        <f t="shared" si="64"/>
        <v>20000</v>
      </c>
      <c r="F701" s="8">
        <f t="shared" si="65"/>
        <v>24999.99</v>
      </c>
      <c r="G701" s="8">
        <f t="shared" si="66"/>
        <v>1.5</v>
      </c>
      <c r="H701" s="15">
        <f t="shared" si="67"/>
        <v>0</v>
      </c>
      <c r="I701" s="15" t="s">
        <v>372</v>
      </c>
      <c r="J701" s="10">
        <v>300000111321706</v>
      </c>
      <c r="K701" s="10">
        <v>100000000612315</v>
      </c>
      <c r="L701" s="9" t="s">
        <v>532</v>
      </c>
      <c r="M701" s="9"/>
      <c r="N701" s="9">
        <v>20000</v>
      </c>
      <c r="O701" s="9">
        <v>24999.99</v>
      </c>
      <c r="P701" s="9">
        <v>1.5</v>
      </c>
    </row>
    <row r="702" spans="1:16" hidden="1" x14ac:dyDescent="0.25">
      <c r="A702" s="8" t="str">
        <f t="shared" si="62"/>
        <v>Rigid and Semi Rigid Endoscopes 2022Conmed UK Ltd</v>
      </c>
      <c r="B702" s="8" t="str">
        <f>VLOOKUP(J702,'Contract IDs'!A:D,4,0)</f>
        <v>Rigid and Semi Rigid Endoscopes 2022</v>
      </c>
      <c r="C702" s="8" t="str">
        <f>VLOOKUP(K702,'Supplier IDs'!A:C,3,0)</f>
        <v>Conmed UK Ltd</v>
      </c>
      <c r="D702" s="8">
        <f t="shared" si="63"/>
        <v>0</v>
      </c>
      <c r="E702" s="8">
        <f t="shared" si="64"/>
        <v>25000</v>
      </c>
      <c r="F702" s="8">
        <f t="shared" si="65"/>
        <v>29999.99</v>
      </c>
      <c r="G702" s="8">
        <f t="shared" si="66"/>
        <v>2</v>
      </c>
      <c r="H702" s="15">
        <f t="shared" si="67"/>
        <v>0</v>
      </c>
      <c r="I702" s="15" t="s">
        <v>372</v>
      </c>
      <c r="J702" s="10">
        <v>300000111321706</v>
      </c>
      <c r="K702" s="10">
        <v>100000000612315</v>
      </c>
      <c r="L702" s="9" t="s">
        <v>532</v>
      </c>
      <c r="M702" s="9"/>
      <c r="N702" s="9">
        <v>25000</v>
      </c>
      <c r="O702" s="9">
        <v>29999.99</v>
      </c>
      <c r="P702" s="9">
        <v>2</v>
      </c>
    </row>
    <row r="703" spans="1:16" hidden="1" x14ac:dyDescent="0.25">
      <c r="A703" s="8" t="str">
        <f t="shared" si="62"/>
        <v>Rigid and Semi Rigid Endoscopes 2022Conmed UK Ltd</v>
      </c>
      <c r="B703" s="8" t="str">
        <f>VLOOKUP(J703,'Contract IDs'!A:D,4,0)</f>
        <v>Rigid and Semi Rigid Endoscopes 2022</v>
      </c>
      <c r="C703" s="8" t="str">
        <f>VLOOKUP(K703,'Supplier IDs'!A:C,3,0)</f>
        <v>Conmed UK Ltd</v>
      </c>
      <c r="D703" s="8">
        <f t="shared" si="63"/>
        <v>0</v>
      </c>
      <c r="E703" s="8">
        <f t="shared" si="64"/>
        <v>30000</v>
      </c>
      <c r="F703" s="8">
        <f t="shared" si="65"/>
        <v>39999.99</v>
      </c>
      <c r="G703" s="8">
        <f t="shared" si="66"/>
        <v>2</v>
      </c>
      <c r="H703" s="15">
        <f t="shared" si="67"/>
        <v>0</v>
      </c>
      <c r="I703" s="15" t="s">
        <v>372</v>
      </c>
      <c r="J703" s="10">
        <v>300000111321706</v>
      </c>
      <c r="K703" s="10">
        <v>100000000612315</v>
      </c>
      <c r="L703" s="9" t="s">
        <v>532</v>
      </c>
      <c r="M703" s="9"/>
      <c r="N703" s="9">
        <v>30000</v>
      </c>
      <c r="O703" s="9">
        <v>39999.99</v>
      </c>
      <c r="P703" s="9">
        <v>2</v>
      </c>
    </row>
    <row r="704" spans="1:16" hidden="1" x14ac:dyDescent="0.25">
      <c r="A704" s="8" t="str">
        <f t="shared" si="62"/>
        <v>Rigid and Semi Rigid Endoscopes 2022Conmed UK Ltd</v>
      </c>
      <c r="B704" s="8" t="str">
        <f>VLOOKUP(J704,'Contract IDs'!A:D,4,0)</f>
        <v>Rigid and Semi Rigid Endoscopes 2022</v>
      </c>
      <c r="C704" s="8" t="str">
        <f>VLOOKUP(K704,'Supplier IDs'!A:C,3,0)</f>
        <v>Conmed UK Ltd</v>
      </c>
      <c r="D704" s="8">
        <f t="shared" si="63"/>
        <v>0</v>
      </c>
      <c r="E704" s="8">
        <f t="shared" si="64"/>
        <v>40000</v>
      </c>
      <c r="F704" s="8">
        <f t="shared" si="65"/>
        <v>49999.99</v>
      </c>
      <c r="G704" s="8">
        <f t="shared" si="66"/>
        <v>3</v>
      </c>
      <c r="H704" s="15">
        <f t="shared" si="67"/>
        <v>0</v>
      </c>
      <c r="I704" s="15" t="s">
        <v>372</v>
      </c>
      <c r="J704" s="10">
        <v>300000111321706</v>
      </c>
      <c r="K704" s="10">
        <v>100000000612315</v>
      </c>
      <c r="L704" s="9" t="s">
        <v>532</v>
      </c>
      <c r="M704" s="9"/>
      <c r="N704" s="9">
        <v>40000</v>
      </c>
      <c r="O704" s="9">
        <v>49999.99</v>
      </c>
      <c r="P704" s="9">
        <v>3</v>
      </c>
    </row>
    <row r="705" spans="1:16" hidden="1" x14ac:dyDescent="0.25">
      <c r="A705" s="8" t="str">
        <f t="shared" si="62"/>
        <v>Rigid and Semi Rigid Endoscopes 2022Conmed UK Ltd</v>
      </c>
      <c r="B705" s="8" t="str">
        <f>VLOOKUP(J705,'Contract IDs'!A:D,4,0)</f>
        <v>Rigid and Semi Rigid Endoscopes 2022</v>
      </c>
      <c r="C705" s="8" t="str">
        <f>VLOOKUP(K705,'Supplier IDs'!A:C,3,0)</f>
        <v>Conmed UK Ltd</v>
      </c>
      <c r="D705" s="8">
        <f t="shared" si="63"/>
        <v>0</v>
      </c>
      <c r="E705" s="8">
        <f t="shared" si="64"/>
        <v>50000</v>
      </c>
      <c r="F705" s="8">
        <f t="shared" si="65"/>
        <v>59999.99</v>
      </c>
      <c r="G705" s="8">
        <f t="shared" si="66"/>
        <v>5</v>
      </c>
      <c r="H705" s="15">
        <f t="shared" si="67"/>
        <v>0</v>
      </c>
      <c r="I705" s="15" t="s">
        <v>372</v>
      </c>
      <c r="J705" s="10">
        <v>300000111321706</v>
      </c>
      <c r="K705" s="10">
        <v>100000000612315</v>
      </c>
      <c r="L705" s="9" t="s">
        <v>532</v>
      </c>
      <c r="M705" s="9"/>
      <c r="N705" s="9">
        <v>50000</v>
      </c>
      <c r="O705" s="9">
        <v>59999.99</v>
      </c>
      <c r="P705" s="9">
        <v>5</v>
      </c>
    </row>
    <row r="706" spans="1:16" hidden="1" x14ac:dyDescent="0.25">
      <c r="A706" s="8" t="str">
        <f t="shared" si="62"/>
        <v>Rigid and Semi Rigid Endoscopes 2022Conmed UK Ltd</v>
      </c>
      <c r="B706" s="8" t="str">
        <f>VLOOKUP(J706,'Contract IDs'!A:D,4,0)</f>
        <v>Rigid and Semi Rigid Endoscopes 2022</v>
      </c>
      <c r="C706" s="8" t="str">
        <f>VLOOKUP(K706,'Supplier IDs'!A:C,3,0)</f>
        <v>Conmed UK Ltd</v>
      </c>
      <c r="D706" s="8">
        <f t="shared" si="63"/>
        <v>0</v>
      </c>
      <c r="E706" s="8">
        <f t="shared" si="64"/>
        <v>60000</v>
      </c>
      <c r="F706" s="8">
        <f t="shared" si="65"/>
        <v>69999.990000000005</v>
      </c>
      <c r="G706" s="8">
        <f t="shared" si="66"/>
        <v>5</v>
      </c>
      <c r="H706" s="15">
        <f t="shared" si="67"/>
        <v>0</v>
      </c>
      <c r="I706" s="15" t="s">
        <v>372</v>
      </c>
      <c r="J706" s="10">
        <v>300000111321706</v>
      </c>
      <c r="K706" s="10">
        <v>100000000612315</v>
      </c>
      <c r="L706" s="9" t="s">
        <v>532</v>
      </c>
      <c r="M706" s="9"/>
      <c r="N706" s="9">
        <v>60000</v>
      </c>
      <c r="O706" s="9">
        <v>69999.990000000005</v>
      </c>
      <c r="P706" s="9">
        <v>5</v>
      </c>
    </row>
    <row r="707" spans="1:16" hidden="1" x14ac:dyDescent="0.25">
      <c r="A707" s="8" t="str">
        <f t="shared" ref="A707:A770" si="68">B707&amp;C707</f>
        <v>Rigid and Semi Rigid Endoscopes 2022Conmed UK Ltd</v>
      </c>
      <c r="B707" s="8" t="str">
        <f>VLOOKUP(J707,'Contract IDs'!A:D,4,0)</f>
        <v>Rigid and Semi Rigid Endoscopes 2022</v>
      </c>
      <c r="C707" s="8" t="str">
        <f>VLOOKUP(K707,'Supplier IDs'!A:C,3,0)</f>
        <v>Conmed UK Ltd</v>
      </c>
      <c r="D707" s="8">
        <f t="shared" si="63"/>
        <v>0</v>
      </c>
      <c r="E707" s="8">
        <f t="shared" si="64"/>
        <v>70000</v>
      </c>
      <c r="F707" s="8">
        <f t="shared" si="65"/>
        <v>79999.990000000005</v>
      </c>
      <c r="G707" s="8">
        <f t="shared" si="66"/>
        <v>5</v>
      </c>
      <c r="H707" s="15">
        <f t="shared" si="67"/>
        <v>0</v>
      </c>
      <c r="I707" s="15" t="s">
        <v>372</v>
      </c>
      <c r="J707" s="10">
        <v>300000111321706</v>
      </c>
      <c r="K707" s="10">
        <v>100000000612315</v>
      </c>
      <c r="L707" s="9" t="s">
        <v>532</v>
      </c>
      <c r="M707" s="9"/>
      <c r="N707" s="9">
        <v>70000</v>
      </c>
      <c r="O707" s="9">
        <v>79999.990000000005</v>
      </c>
      <c r="P707" s="9">
        <v>5</v>
      </c>
    </row>
    <row r="708" spans="1:16" hidden="1" x14ac:dyDescent="0.25">
      <c r="A708" s="8" t="str">
        <f t="shared" si="68"/>
        <v>Rigid and Semi Rigid Endoscopes 2022Conmed UK Ltd</v>
      </c>
      <c r="B708" s="8" t="str">
        <f>VLOOKUP(J708,'Contract IDs'!A:D,4,0)</f>
        <v>Rigid and Semi Rigid Endoscopes 2022</v>
      </c>
      <c r="C708" s="8" t="str">
        <f>VLOOKUP(K708,'Supplier IDs'!A:C,3,0)</f>
        <v>Conmed UK Ltd</v>
      </c>
      <c r="D708" s="8">
        <f t="shared" si="63"/>
        <v>0</v>
      </c>
      <c r="E708" s="8">
        <f t="shared" si="64"/>
        <v>80000</v>
      </c>
      <c r="F708" s="8">
        <f t="shared" si="65"/>
        <v>89999.99</v>
      </c>
      <c r="G708" s="8">
        <f t="shared" si="66"/>
        <v>5</v>
      </c>
      <c r="H708" s="15">
        <f t="shared" si="67"/>
        <v>0</v>
      </c>
      <c r="I708" s="15" t="s">
        <v>372</v>
      </c>
      <c r="J708" s="10">
        <v>300000111321706</v>
      </c>
      <c r="K708" s="10">
        <v>100000000612315</v>
      </c>
      <c r="L708" s="9" t="s">
        <v>532</v>
      </c>
      <c r="M708" s="9"/>
      <c r="N708" s="9">
        <v>80000</v>
      </c>
      <c r="O708" s="9">
        <v>89999.99</v>
      </c>
      <c r="P708" s="9">
        <v>5</v>
      </c>
    </row>
    <row r="709" spans="1:16" hidden="1" x14ac:dyDescent="0.25">
      <c r="A709" s="8" t="str">
        <f t="shared" si="68"/>
        <v>Rigid and Semi Rigid Endoscopes 2022Conmed UK Ltd</v>
      </c>
      <c r="B709" s="8" t="str">
        <f>VLOOKUP(J709,'Contract IDs'!A:D,4,0)</f>
        <v>Rigid and Semi Rigid Endoscopes 2022</v>
      </c>
      <c r="C709" s="8" t="str">
        <f>VLOOKUP(K709,'Supplier IDs'!A:C,3,0)</f>
        <v>Conmed UK Ltd</v>
      </c>
      <c r="D709" s="8">
        <f t="shared" si="63"/>
        <v>0</v>
      </c>
      <c r="E709" s="8">
        <f t="shared" si="64"/>
        <v>90000</v>
      </c>
      <c r="F709" s="8">
        <f t="shared" si="65"/>
        <v>99999.99</v>
      </c>
      <c r="G709" s="8">
        <f t="shared" si="66"/>
        <v>5</v>
      </c>
      <c r="H709" s="15">
        <f t="shared" si="67"/>
        <v>0</v>
      </c>
      <c r="I709" s="15" t="s">
        <v>372</v>
      </c>
      <c r="J709" s="10">
        <v>300000111321706</v>
      </c>
      <c r="K709" s="10">
        <v>100000000612315</v>
      </c>
      <c r="L709" s="9" t="s">
        <v>532</v>
      </c>
      <c r="M709" s="9"/>
      <c r="N709" s="9">
        <v>90000</v>
      </c>
      <c r="O709" s="9">
        <v>99999.99</v>
      </c>
      <c r="P709" s="9">
        <v>5</v>
      </c>
    </row>
    <row r="710" spans="1:16" hidden="1" x14ac:dyDescent="0.25">
      <c r="A710" s="8" t="str">
        <f t="shared" si="68"/>
        <v>Rigid and Semi Rigid Endoscopes 2022Conmed UK Ltd</v>
      </c>
      <c r="B710" s="8" t="str">
        <f>VLOOKUP(J710,'Contract IDs'!A:D,4,0)</f>
        <v>Rigid and Semi Rigid Endoscopes 2022</v>
      </c>
      <c r="C710" s="8" t="str">
        <f>VLOOKUP(K710,'Supplier IDs'!A:C,3,0)</f>
        <v>Conmed UK Ltd</v>
      </c>
      <c r="D710" s="8">
        <f t="shared" si="63"/>
        <v>0</v>
      </c>
      <c r="E710" s="8">
        <f t="shared" si="64"/>
        <v>100000</v>
      </c>
      <c r="F710" s="8">
        <f t="shared" si="65"/>
        <v>149999.99</v>
      </c>
      <c r="G710" s="8">
        <f t="shared" si="66"/>
        <v>5</v>
      </c>
      <c r="H710" s="15">
        <f t="shared" si="67"/>
        <v>0</v>
      </c>
      <c r="I710" s="15" t="s">
        <v>372</v>
      </c>
      <c r="J710" s="10">
        <v>300000111321706</v>
      </c>
      <c r="K710" s="10">
        <v>100000000612315</v>
      </c>
      <c r="L710" s="9" t="s">
        <v>532</v>
      </c>
      <c r="M710" s="9"/>
      <c r="N710" s="9">
        <v>100000</v>
      </c>
      <c r="O710" s="9">
        <v>149999.99</v>
      </c>
      <c r="P710" s="9">
        <v>5</v>
      </c>
    </row>
    <row r="711" spans="1:16" hidden="1" x14ac:dyDescent="0.25">
      <c r="A711" s="8" t="str">
        <f t="shared" si="68"/>
        <v>Rigid and Semi Rigid Endoscopes 2022Conmed UK Ltd</v>
      </c>
      <c r="B711" s="8" t="str">
        <f>VLOOKUP(J711,'Contract IDs'!A:D,4,0)</f>
        <v>Rigid and Semi Rigid Endoscopes 2022</v>
      </c>
      <c r="C711" s="8" t="str">
        <f>VLOOKUP(K711,'Supplier IDs'!A:C,3,0)</f>
        <v>Conmed UK Ltd</v>
      </c>
      <c r="D711" s="8">
        <f t="shared" si="63"/>
        <v>0</v>
      </c>
      <c r="E711" s="8">
        <f t="shared" si="64"/>
        <v>150000</v>
      </c>
      <c r="F711" s="8">
        <f t="shared" si="65"/>
        <v>199999.99</v>
      </c>
      <c r="G711" s="8">
        <f t="shared" si="66"/>
        <v>5</v>
      </c>
      <c r="H711" s="15">
        <f t="shared" si="67"/>
        <v>0</v>
      </c>
      <c r="I711" s="15" t="s">
        <v>372</v>
      </c>
      <c r="J711" s="10">
        <v>300000111321706</v>
      </c>
      <c r="K711" s="10">
        <v>100000000612315</v>
      </c>
      <c r="L711" s="9" t="s">
        <v>532</v>
      </c>
      <c r="M711" s="9"/>
      <c r="N711" s="9">
        <v>150000</v>
      </c>
      <c r="O711" s="9">
        <v>199999.99</v>
      </c>
      <c r="P711" s="9">
        <v>5</v>
      </c>
    </row>
    <row r="712" spans="1:16" hidden="1" x14ac:dyDescent="0.25">
      <c r="A712" s="8" t="str">
        <f t="shared" si="68"/>
        <v>Rigid and Semi Rigid Endoscopes 2022Conmed UK Ltd</v>
      </c>
      <c r="B712" s="8" t="str">
        <f>VLOOKUP(J712,'Contract IDs'!A:D,4,0)</f>
        <v>Rigid and Semi Rigid Endoscopes 2022</v>
      </c>
      <c r="C712" s="8" t="str">
        <f>VLOOKUP(K712,'Supplier IDs'!A:C,3,0)</f>
        <v>Conmed UK Ltd</v>
      </c>
      <c r="D712" s="8">
        <f t="shared" si="63"/>
        <v>0</v>
      </c>
      <c r="E712" s="8">
        <f t="shared" si="64"/>
        <v>200000</v>
      </c>
      <c r="F712" s="8">
        <f t="shared" si="65"/>
        <v>299999.99</v>
      </c>
      <c r="G712" s="8">
        <f t="shared" si="66"/>
        <v>5</v>
      </c>
      <c r="H712" s="15">
        <f t="shared" si="67"/>
        <v>0</v>
      </c>
      <c r="I712" s="15" t="s">
        <v>372</v>
      </c>
      <c r="J712" s="10">
        <v>300000111321706</v>
      </c>
      <c r="K712" s="10">
        <v>100000000612315</v>
      </c>
      <c r="L712" s="9" t="s">
        <v>532</v>
      </c>
      <c r="M712" s="9"/>
      <c r="N712" s="9">
        <v>200000</v>
      </c>
      <c r="O712" s="9">
        <v>299999.99</v>
      </c>
      <c r="P712" s="9">
        <v>5</v>
      </c>
    </row>
    <row r="713" spans="1:16" hidden="1" x14ac:dyDescent="0.25">
      <c r="A713" s="8" t="str">
        <f t="shared" si="68"/>
        <v>Rigid and Semi Rigid Endoscopes 2022Conmed UK Ltd</v>
      </c>
      <c r="B713" s="8" t="str">
        <f>VLOOKUP(J713,'Contract IDs'!A:D,4,0)</f>
        <v>Rigid and Semi Rigid Endoscopes 2022</v>
      </c>
      <c r="C713" s="8" t="str">
        <f>VLOOKUP(K713,'Supplier IDs'!A:C,3,0)</f>
        <v>Conmed UK Ltd</v>
      </c>
      <c r="D713" s="8">
        <f t="shared" si="63"/>
        <v>0</v>
      </c>
      <c r="E713" s="8">
        <f t="shared" si="64"/>
        <v>300000</v>
      </c>
      <c r="F713" s="8">
        <f t="shared" si="65"/>
        <v>399999.99</v>
      </c>
      <c r="G713" s="8">
        <f t="shared" si="66"/>
        <v>5</v>
      </c>
      <c r="H713" s="15">
        <f t="shared" si="67"/>
        <v>0</v>
      </c>
      <c r="I713" s="15" t="s">
        <v>372</v>
      </c>
      <c r="J713" s="10">
        <v>300000111321706</v>
      </c>
      <c r="K713" s="10">
        <v>100000000612315</v>
      </c>
      <c r="L713" s="9" t="s">
        <v>532</v>
      </c>
      <c r="M713" s="9"/>
      <c r="N713" s="9">
        <v>300000</v>
      </c>
      <c r="O713" s="9">
        <v>399999.99</v>
      </c>
      <c r="P713" s="9">
        <v>5</v>
      </c>
    </row>
    <row r="714" spans="1:16" hidden="1" x14ac:dyDescent="0.25">
      <c r="A714" s="8" t="str">
        <f t="shared" si="68"/>
        <v>Rigid and Semi Rigid Endoscopes 2022Conmed UK Ltd</v>
      </c>
      <c r="B714" s="8" t="str">
        <f>VLOOKUP(J714,'Contract IDs'!A:D,4,0)</f>
        <v>Rigid and Semi Rigid Endoscopes 2022</v>
      </c>
      <c r="C714" s="8" t="str">
        <f>VLOOKUP(K714,'Supplier IDs'!A:C,3,0)</f>
        <v>Conmed UK Ltd</v>
      </c>
      <c r="D714" s="8">
        <f t="shared" ref="D714:D777" si="69">M714</f>
        <v>0</v>
      </c>
      <c r="E714" s="8">
        <f t="shared" ref="E714:E777" si="70">N714</f>
        <v>400000</v>
      </c>
      <c r="F714" s="8">
        <f t="shared" ref="F714:F777" si="71">O714</f>
        <v>499999.99</v>
      </c>
      <c r="G714" s="8">
        <f t="shared" ref="G714:G777" si="72">P714</f>
        <v>5</v>
      </c>
      <c r="H714" s="15">
        <f t="shared" ref="H714:H777" si="73">Q714/100</f>
        <v>0</v>
      </c>
      <c r="I714" s="15" t="s">
        <v>372</v>
      </c>
      <c r="J714" s="10">
        <v>300000111321706</v>
      </c>
      <c r="K714" s="10">
        <v>100000000612315</v>
      </c>
      <c r="L714" s="9" t="s">
        <v>532</v>
      </c>
      <c r="M714" s="9"/>
      <c r="N714" s="9">
        <v>400000</v>
      </c>
      <c r="O714" s="9">
        <v>499999.99</v>
      </c>
      <c r="P714" s="9">
        <v>5</v>
      </c>
    </row>
    <row r="715" spans="1:16" hidden="1" x14ac:dyDescent="0.25">
      <c r="A715" s="8" t="str">
        <f t="shared" si="68"/>
        <v>Rigid and Semi Rigid Endoscopes 2022Conmed UK Ltd</v>
      </c>
      <c r="B715" s="8" t="str">
        <f>VLOOKUP(J715,'Contract IDs'!A:D,4,0)</f>
        <v>Rigid and Semi Rigid Endoscopes 2022</v>
      </c>
      <c r="C715" s="8" t="str">
        <f>VLOOKUP(K715,'Supplier IDs'!A:C,3,0)</f>
        <v>Conmed UK Ltd</v>
      </c>
      <c r="D715" s="8">
        <f t="shared" si="69"/>
        <v>0</v>
      </c>
      <c r="E715" s="8">
        <f t="shared" si="70"/>
        <v>500000</v>
      </c>
      <c r="F715" s="8">
        <f t="shared" si="71"/>
        <v>99999999.989999995</v>
      </c>
      <c r="G715" s="8">
        <f t="shared" si="72"/>
        <v>5</v>
      </c>
      <c r="H715" s="15">
        <f t="shared" si="73"/>
        <v>0</v>
      </c>
      <c r="I715" s="15" t="s">
        <v>372</v>
      </c>
      <c r="J715" s="10">
        <v>300000111321706</v>
      </c>
      <c r="K715" s="10">
        <v>100000000612315</v>
      </c>
      <c r="L715" s="9" t="s">
        <v>532</v>
      </c>
      <c r="M715" s="9"/>
      <c r="N715" s="9">
        <v>500000</v>
      </c>
      <c r="O715" s="9">
        <v>99999999.989999995</v>
      </c>
      <c r="P715" s="9">
        <v>5</v>
      </c>
    </row>
    <row r="716" spans="1:16" hidden="1" x14ac:dyDescent="0.25">
      <c r="A716" s="8" t="str">
        <f t="shared" si="68"/>
        <v>Rigid and Semi Rigid Endoscopes 2022D.P. Medical Systems Limited</v>
      </c>
      <c r="B716" s="8" t="str">
        <f>VLOOKUP(J716,'Contract IDs'!A:D,4,0)</f>
        <v>Rigid and Semi Rigid Endoscopes 2022</v>
      </c>
      <c r="C716" s="8" t="str">
        <f>VLOOKUP(K716,'Supplier IDs'!A:C,3,0)</f>
        <v>D.P. Medical Systems Limited</v>
      </c>
      <c r="D716" s="8">
        <f t="shared" si="69"/>
        <v>0</v>
      </c>
      <c r="E716" s="8">
        <f t="shared" si="70"/>
        <v>0</v>
      </c>
      <c r="F716" s="8">
        <f t="shared" si="71"/>
        <v>4999.99</v>
      </c>
      <c r="G716" s="8">
        <f t="shared" si="72"/>
        <v>1</v>
      </c>
      <c r="H716" s="15">
        <f t="shared" si="73"/>
        <v>0</v>
      </c>
      <c r="I716" s="15" t="s">
        <v>372</v>
      </c>
      <c r="J716" s="10">
        <v>300000111321706</v>
      </c>
      <c r="K716" s="10">
        <v>100000000613591</v>
      </c>
      <c r="L716" s="9" t="s">
        <v>532</v>
      </c>
      <c r="M716" s="9"/>
      <c r="N716" s="9">
        <v>0</v>
      </c>
      <c r="O716" s="9">
        <v>4999.99</v>
      </c>
      <c r="P716" s="9">
        <v>1</v>
      </c>
    </row>
    <row r="717" spans="1:16" hidden="1" x14ac:dyDescent="0.25">
      <c r="A717" s="8" t="str">
        <f t="shared" si="68"/>
        <v>Rigid and Semi Rigid Endoscopes 2022D.P. Medical Systems Limited</v>
      </c>
      <c r="B717" s="8" t="str">
        <f>VLOOKUP(J717,'Contract IDs'!A:D,4,0)</f>
        <v>Rigid and Semi Rigid Endoscopes 2022</v>
      </c>
      <c r="C717" s="8" t="str">
        <f>VLOOKUP(K717,'Supplier IDs'!A:C,3,0)</f>
        <v>D.P. Medical Systems Limited</v>
      </c>
      <c r="D717" s="8">
        <f t="shared" si="69"/>
        <v>0</v>
      </c>
      <c r="E717" s="8">
        <f t="shared" si="70"/>
        <v>5000</v>
      </c>
      <c r="F717" s="8">
        <f t="shared" si="71"/>
        <v>9999.99</v>
      </c>
      <c r="G717" s="8">
        <f t="shared" si="72"/>
        <v>1</v>
      </c>
      <c r="H717" s="15">
        <f t="shared" si="73"/>
        <v>0</v>
      </c>
      <c r="I717" s="15" t="s">
        <v>372</v>
      </c>
      <c r="J717" s="10">
        <v>300000111321706</v>
      </c>
      <c r="K717" s="10">
        <v>100000000613591</v>
      </c>
      <c r="L717" s="9" t="s">
        <v>532</v>
      </c>
      <c r="M717" s="9"/>
      <c r="N717" s="9">
        <v>5000</v>
      </c>
      <c r="O717" s="9">
        <v>9999.99</v>
      </c>
      <c r="P717" s="9">
        <v>1</v>
      </c>
    </row>
    <row r="718" spans="1:16" hidden="1" x14ac:dyDescent="0.25">
      <c r="A718" s="8" t="str">
        <f t="shared" si="68"/>
        <v>Rigid and Semi Rigid Endoscopes 2022D.P. Medical Systems Limited</v>
      </c>
      <c r="B718" s="8" t="str">
        <f>VLOOKUP(J718,'Contract IDs'!A:D,4,0)</f>
        <v>Rigid and Semi Rigid Endoscopes 2022</v>
      </c>
      <c r="C718" s="8" t="str">
        <f>VLOOKUP(K718,'Supplier IDs'!A:C,3,0)</f>
        <v>D.P. Medical Systems Limited</v>
      </c>
      <c r="D718" s="8">
        <f t="shared" si="69"/>
        <v>0</v>
      </c>
      <c r="E718" s="8">
        <f t="shared" si="70"/>
        <v>10000</v>
      </c>
      <c r="F718" s="8">
        <f t="shared" si="71"/>
        <v>14999.99</v>
      </c>
      <c r="G718" s="8">
        <f t="shared" si="72"/>
        <v>1</v>
      </c>
      <c r="H718" s="15">
        <f t="shared" si="73"/>
        <v>0</v>
      </c>
      <c r="I718" s="15" t="s">
        <v>372</v>
      </c>
      <c r="J718" s="10">
        <v>300000111321706</v>
      </c>
      <c r="K718" s="10">
        <v>100000000613591</v>
      </c>
      <c r="L718" s="9" t="s">
        <v>532</v>
      </c>
      <c r="M718" s="9"/>
      <c r="N718" s="9">
        <v>10000</v>
      </c>
      <c r="O718" s="9">
        <v>14999.99</v>
      </c>
      <c r="P718" s="9">
        <v>1</v>
      </c>
    </row>
    <row r="719" spans="1:16" hidden="1" x14ac:dyDescent="0.25">
      <c r="A719" s="8" t="str">
        <f t="shared" si="68"/>
        <v>Rigid and Semi Rigid Endoscopes 2022D.P. Medical Systems Limited</v>
      </c>
      <c r="B719" s="8" t="str">
        <f>VLOOKUP(J719,'Contract IDs'!A:D,4,0)</f>
        <v>Rigid and Semi Rigid Endoscopes 2022</v>
      </c>
      <c r="C719" s="8" t="str">
        <f>VLOOKUP(K719,'Supplier IDs'!A:C,3,0)</f>
        <v>D.P. Medical Systems Limited</v>
      </c>
      <c r="D719" s="8">
        <f t="shared" si="69"/>
        <v>0</v>
      </c>
      <c r="E719" s="8">
        <f t="shared" si="70"/>
        <v>15000</v>
      </c>
      <c r="F719" s="8">
        <f t="shared" si="71"/>
        <v>19999.990000000002</v>
      </c>
      <c r="G719" s="8">
        <f t="shared" si="72"/>
        <v>1</v>
      </c>
      <c r="H719" s="15">
        <f t="shared" si="73"/>
        <v>0</v>
      </c>
      <c r="I719" s="15" t="s">
        <v>372</v>
      </c>
      <c r="J719" s="10">
        <v>300000111321706</v>
      </c>
      <c r="K719" s="10">
        <v>100000000613591</v>
      </c>
      <c r="L719" s="9" t="s">
        <v>532</v>
      </c>
      <c r="M719" s="9"/>
      <c r="N719" s="9">
        <v>15000</v>
      </c>
      <c r="O719" s="9">
        <v>19999.990000000002</v>
      </c>
      <c r="P719" s="9">
        <v>1</v>
      </c>
    </row>
    <row r="720" spans="1:16" hidden="1" x14ac:dyDescent="0.25">
      <c r="A720" s="8" t="str">
        <f t="shared" si="68"/>
        <v>Rigid and Semi Rigid Endoscopes 2022D.P. Medical Systems Limited</v>
      </c>
      <c r="B720" s="8" t="str">
        <f>VLOOKUP(J720,'Contract IDs'!A:D,4,0)</f>
        <v>Rigid and Semi Rigid Endoscopes 2022</v>
      </c>
      <c r="C720" s="8" t="str">
        <f>VLOOKUP(K720,'Supplier IDs'!A:C,3,0)</f>
        <v>D.P. Medical Systems Limited</v>
      </c>
      <c r="D720" s="8">
        <f t="shared" si="69"/>
        <v>0</v>
      </c>
      <c r="E720" s="8">
        <f t="shared" si="70"/>
        <v>20000</v>
      </c>
      <c r="F720" s="8">
        <f t="shared" si="71"/>
        <v>24999.99</v>
      </c>
      <c r="G720" s="8">
        <f t="shared" si="72"/>
        <v>1</v>
      </c>
      <c r="H720" s="15">
        <f t="shared" si="73"/>
        <v>0</v>
      </c>
      <c r="I720" s="15" t="s">
        <v>372</v>
      </c>
      <c r="J720" s="10">
        <v>300000111321706</v>
      </c>
      <c r="K720" s="10">
        <v>100000000613591</v>
      </c>
      <c r="L720" s="9" t="s">
        <v>532</v>
      </c>
      <c r="M720" s="9"/>
      <c r="N720" s="9">
        <v>20000</v>
      </c>
      <c r="O720" s="9">
        <v>24999.99</v>
      </c>
      <c r="P720" s="9">
        <v>1</v>
      </c>
    </row>
    <row r="721" spans="1:16" hidden="1" x14ac:dyDescent="0.25">
      <c r="A721" s="8" t="str">
        <f t="shared" si="68"/>
        <v>Rigid and Semi Rigid Endoscopes 2022D.P. Medical Systems Limited</v>
      </c>
      <c r="B721" s="8" t="str">
        <f>VLOOKUP(J721,'Contract IDs'!A:D,4,0)</f>
        <v>Rigid and Semi Rigid Endoscopes 2022</v>
      </c>
      <c r="C721" s="8" t="str">
        <f>VLOOKUP(K721,'Supplier IDs'!A:C,3,0)</f>
        <v>D.P. Medical Systems Limited</v>
      </c>
      <c r="D721" s="8">
        <f t="shared" si="69"/>
        <v>0</v>
      </c>
      <c r="E721" s="8">
        <f t="shared" si="70"/>
        <v>25000</v>
      </c>
      <c r="F721" s="8">
        <f t="shared" si="71"/>
        <v>29999.99</v>
      </c>
      <c r="G721" s="8">
        <f t="shared" si="72"/>
        <v>1</v>
      </c>
      <c r="H721" s="15">
        <f t="shared" si="73"/>
        <v>0</v>
      </c>
      <c r="I721" s="15" t="s">
        <v>372</v>
      </c>
      <c r="J721" s="10">
        <v>300000111321706</v>
      </c>
      <c r="K721" s="10">
        <v>100000000613591</v>
      </c>
      <c r="L721" s="9" t="s">
        <v>532</v>
      </c>
      <c r="M721" s="9"/>
      <c r="N721" s="9">
        <v>25000</v>
      </c>
      <c r="O721" s="9">
        <v>29999.99</v>
      </c>
      <c r="P721" s="9">
        <v>1</v>
      </c>
    </row>
    <row r="722" spans="1:16" hidden="1" x14ac:dyDescent="0.25">
      <c r="A722" s="8" t="str">
        <f t="shared" si="68"/>
        <v>Rigid and Semi Rigid Endoscopes 2022D.P. Medical Systems Limited</v>
      </c>
      <c r="B722" s="8" t="str">
        <f>VLOOKUP(J722,'Contract IDs'!A:D,4,0)</f>
        <v>Rigid and Semi Rigid Endoscopes 2022</v>
      </c>
      <c r="C722" s="8" t="str">
        <f>VLOOKUP(K722,'Supplier IDs'!A:C,3,0)</f>
        <v>D.P. Medical Systems Limited</v>
      </c>
      <c r="D722" s="8">
        <f t="shared" si="69"/>
        <v>0</v>
      </c>
      <c r="E722" s="8">
        <f t="shared" si="70"/>
        <v>30000</v>
      </c>
      <c r="F722" s="8">
        <f t="shared" si="71"/>
        <v>39999.99</v>
      </c>
      <c r="G722" s="8">
        <f t="shared" si="72"/>
        <v>1</v>
      </c>
      <c r="H722" s="15">
        <f t="shared" si="73"/>
        <v>0</v>
      </c>
      <c r="I722" s="15" t="s">
        <v>372</v>
      </c>
      <c r="J722" s="10">
        <v>300000111321706</v>
      </c>
      <c r="K722" s="10">
        <v>100000000613591</v>
      </c>
      <c r="L722" s="9" t="s">
        <v>532</v>
      </c>
      <c r="M722" s="9"/>
      <c r="N722" s="9">
        <v>30000</v>
      </c>
      <c r="O722" s="9">
        <v>39999.99</v>
      </c>
      <c r="P722" s="9">
        <v>1</v>
      </c>
    </row>
    <row r="723" spans="1:16" hidden="1" x14ac:dyDescent="0.25">
      <c r="A723" s="8" t="str">
        <f t="shared" si="68"/>
        <v>Rigid and Semi Rigid Endoscopes 2022D.P. Medical Systems Limited</v>
      </c>
      <c r="B723" s="8" t="str">
        <f>VLOOKUP(J723,'Contract IDs'!A:D,4,0)</f>
        <v>Rigid and Semi Rigid Endoscopes 2022</v>
      </c>
      <c r="C723" s="8" t="str">
        <f>VLOOKUP(K723,'Supplier IDs'!A:C,3,0)</f>
        <v>D.P. Medical Systems Limited</v>
      </c>
      <c r="D723" s="8">
        <f t="shared" si="69"/>
        <v>0</v>
      </c>
      <c r="E723" s="8">
        <f t="shared" si="70"/>
        <v>40000</v>
      </c>
      <c r="F723" s="8">
        <f t="shared" si="71"/>
        <v>49999.99</v>
      </c>
      <c r="G723" s="8">
        <f t="shared" si="72"/>
        <v>1</v>
      </c>
      <c r="H723" s="15">
        <f t="shared" si="73"/>
        <v>0</v>
      </c>
      <c r="I723" s="15" t="s">
        <v>372</v>
      </c>
      <c r="J723" s="10">
        <v>300000111321706</v>
      </c>
      <c r="K723" s="10">
        <v>100000000613591</v>
      </c>
      <c r="L723" s="9" t="s">
        <v>532</v>
      </c>
      <c r="M723" s="9"/>
      <c r="N723" s="9">
        <v>40000</v>
      </c>
      <c r="O723" s="9">
        <v>49999.99</v>
      </c>
      <c r="P723" s="9">
        <v>1</v>
      </c>
    </row>
    <row r="724" spans="1:16" hidden="1" x14ac:dyDescent="0.25">
      <c r="A724" s="8" t="str">
        <f t="shared" si="68"/>
        <v>Rigid and Semi Rigid Endoscopes 2022D.P. Medical Systems Limited</v>
      </c>
      <c r="B724" s="8" t="str">
        <f>VLOOKUP(J724,'Contract IDs'!A:D,4,0)</f>
        <v>Rigid and Semi Rigid Endoscopes 2022</v>
      </c>
      <c r="C724" s="8" t="str">
        <f>VLOOKUP(K724,'Supplier IDs'!A:C,3,0)</f>
        <v>D.P. Medical Systems Limited</v>
      </c>
      <c r="D724" s="8">
        <f t="shared" si="69"/>
        <v>0</v>
      </c>
      <c r="E724" s="8">
        <f t="shared" si="70"/>
        <v>50000</v>
      </c>
      <c r="F724" s="8">
        <f t="shared" si="71"/>
        <v>59999.99</v>
      </c>
      <c r="G724" s="8">
        <f t="shared" si="72"/>
        <v>4</v>
      </c>
      <c r="H724" s="15">
        <f t="shared" si="73"/>
        <v>0</v>
      </c>
      <c r="I724" s="15" t="s">
        <v>372</v>
      </c>
      <c r="J724" s="10">
        <v>300000111321706</v>
      </c>
      <c r="K724" s="10">
        <v>100000000613591</v>
      </c>
      <c r="L724" s="9" t="s">
        <v>532</v>
      </c>
      <c r="M724" s="9"/>
      <c r="N724" s="9">
        <v>50000</v>
      </c>
      <c r="O724" s="9">
        <v>59999.99</v>
      </c>
      <c r="P724" s="9">
        <v>4</v>
      </c>
    </row>
    <row r="725" spans="1:16" hidden="1" x14ac:dyDescent="0.25">
      <c r="A725" s="8" t="str">
        <f t="shared" si="68"/>
        <v>Rigid and Semi Rigid Endoscopes 2022D.P. Medical Systems Limited</v>
      </c>
      <c r="B725" s="8" t="str">
        <f>VLOOKUP(J725,'Contract IDs'!A:D,4,0)</f>
        <v>Rigid and Semi Rigid Endoscopes 2022</v>
      </c>
      <c r="C725" s="8" t="str">
        <f>VLOOKUP(K725,'Supplier IDs'!A:C,3,0)</f>
        <v>D.P. Medical Systems Limited</v>
      </c>
      <c r="D725" s="8">
        <f t="shared" si="69"/>
        <v>0</v>
      </c>
      <c r="E725" s="8">
        <f t="shared" si="70"/>
        <v>60000</v>
      </c>
      <c r="F725" s="8">
        <f t="shared" si="71"/>
        <v>69999.990000000005</v>
      </c>
      <c r="G725" s="8">
        <f t="shared" si="72"/>
        <v>4</v>
      </c>
      <c r="H725" s="15">
        <f t="shared" si="73"/>
        <v>0</v>
      </c>
      <c r="I725" s="15" t="s">
        <v>372</v>
      </c>
      <c r="J725" s="10">
        <v>300000111321706</v>
      </c>
      <c r="K725" s="10">
        <v>100000000613591</v>
      </c>
      <c r="L725" s="9" t="s">
        <v>532</v>
      </c>
      <c r="M725" s="9"/>
      <c r="N725" s="9">
        <v>60000</v>
      </c>
      <c r="O725" s="9">
        <v>69999.990000000005</v>
      </c>
      <c r="P725" s="9">
        <v>4</v>
      </c>
    </row>
    <row r="726" spans="1:16" hidden="1" x14ac:dyDescent="0.25">
      <c r="A726" s="8" t="str">
        <f t="shared" si="68"/>
        <v>Rigid and Semi Rigid Endoscopes 2022D.P. Medical Systems Limited</v>
      </c>
      <c r="B726" s="8" t="str">
        <f>VLOOKUP(J726,'Contract IDs'!A:D,4,0)</f>
        <v>Rigid and Semi Rigid Endoscopes 2022</v>
      </c>
      <c r="C726" s="8" t="str">
        <f>VLOOKUP(K726,'Supplier IDs'!A:C,3,0)</f>
        <v>D.P. Medical Systems Limited</v>
      </c>
      <c r="D726" s="8">
        <f t="shared" si="69"/>
        <v>0</v>
      </c>
      <c r="E726" s="8">
        <f t="shared" si="70"/>
        <v>70000</v>
      </c>
      <c r="F726" s="8">
        <f t="shared" si="71"/>
        <v>79999.990000000005</v>
      </c>
      <c r="G726" s="8">
        <f t="shared" si="72"/>
        <v>4</v>
      </c>
      <c r="H726" s="15">
        <f t="shared" si="73"/>
        <v>0</v>
      </c>
      <c r="I726" s="15" t="s">
        <v>372</v>
      </c>
      <c r="J726" s="10">
        <v>300000111321706</v>
      </c>
      <c r="K726" s="10">
        <v>100000000613591</v>
      </c>
      <c r="L726" s="9" t="s">
        <v>532</v>
      </c>
      <c r="M726" s="9"/>
      <c r="N726" s="9">
        <v>70000</v>
      </c>
      <c r="O726" s="9">
        <v>79999.990000000005</v>
      </c>
      <c r="P726" s="9">
        <v>4</v>
      </c>
    </row>
    <row r="727" spans="1:16" hidden="1" x14ac:dyDescent="0.25">
      <c r="A727" s="8" t="str">
        <f t="shared" si="68"/>
        <v>Rigid and Semi Rigid Endoscopes 2022D.P. Medical Systems Limited</v>
      </c>
      <c r="B727" s="8" t="str">
        <f>VLOOKUP(J727,'Contract IDs'!A:D,4,0)</f>
        <v>Rigid and Semi Rigid Endoscopes 2022</v>
      </c>
      <c r="C727" s="8" t="str">
        <f>VLOOKUP(K727,'Supplier IDs'!A:C,3,0)</f>
        <v>D.P. Medical Systems Limited</v>
      </c>
      <c r="D727" s="8">
        <f t="shared" si="69"/>
        <v>0</v>
      </c>
      <c r="E727" s="8">
        <f t="shared" si="70"/>
        <v>80000</v>
      </c>
      <c r="F727" s="8">
        <f t="shared" si="71"/>
        <v>89999.99</v>
      </c>
      <c r="G727" s="8">
        <f t="shared" si="72"/>
        <v>4</v>
      </c>
      <c r="H727" s="15">
        <f t="shared" si="73"/>
        <v>0</v>
      </c>
      <c r="I727" s="15" t="s">
        <v>372</v>
      </c>
      <c r="J727" s="10">
        <v>300000111321706</v>
      </c>
      <c r="K727" s="10">
        <v>100000000613591</v>
      </c>
      <c r="L727" s="9" t="s">
        <v>532</v>
      </c>
      <c r="M727" s="9"/>
      <c r="N727" s="9">
        <v>80000</v>
      </c>
      <c r="O727" s="9">
        <v>89999.99</v>
      </c>
      <c r="P727" s="9">
        <v>4</v>
      </c>
    </row>
    <row r="728" spans="1:16" hidden="1" x14ac:dyDescent="0.25">
      <c r="A728" s="8" t="str">
        <f t="shared" si="68"/>
        <v>Rigid and Semi Rigid Endoscopes 2022D.P. Medical Systems Limited</v>
      </c>
      <c r="B728" s="8" t="str">
        <f>VLOOKUP(J728,'Contract IDs'!A:D,4,0)</f>
        <v>Rigid and Semi Rigid Endoscopes 2022</v>
      </c>
      <c r="C728" s="8" t="str">
        <f>VLOOKUP(K728,'Supplier IDs'!A:C,3,0)</f>
        <v>D.P. Medical Systems Limited</v>
      </c>
      <c r="D728" s="8">
        <f t="shared" si="69"/>
        <v>0</v>
      </c>
      <c r="E728" s="8">
        <f t="shared" si="70"/>
        <v>90000</v>
      </c>
      <c r="F728" s="8">
        <f t="shared" si="71"/>
        <v>99999.99</v>
      </c>
      <c r="G728" s="8">
        <f t="shared" si="72"/>
        <v>4</v>
      </c>
      <c r="H728" s="15">
        <f t="shared" si="73"/>
        <v>0</v>
      </c>
      <c r="I728" s="15" t="s">
        <v>372</v>
      </c>
      <c r="J728" s="10">
        <v>300000111321706</v>
      </c>
      <c r="K728" s="10">
        <v>100000000613591</v>
      </c>
      <c r="L728" s="9" t="s">
        <v>532</v>
      </c>
      <c r="M728" s="9"/>
      <c r="N728" s="9">
        <v>90000</v>
      </c>
      <c r="O728" s="9">
        <v>99999.99</v>
      </c>
      <c r="P728" s="9">
        <v>4</v>
      </c>
    </row>
    <row r="729" spans="1:16" hidden="1" x14ac:dyDescent="0.25">
      <c r="A729" s="8" t="str">
        <f t="shared" si="68"/>
        <v>Rigid and Semi Rigid Endoscopes 2022D.P. Medical Systems Limited</v>
      </c>
      <c r="B729" s="8" t="str">
        <f>VLOOKUP(J729,'Contract IDs'!A:D,4,0)</f>
        <v>Rigid and Semi Rigid Endoscopes 2022</v>
      </c>
      <c r="C729" s="8" t="str">
        <f>VLOOKUP(K729,'Supplier IDs'!A:C,3,0)</f>
        <v>D.P. Medical Systems Limited</v>
      </c>
      <c r="D729" s="8">
        <f t="shared" si="69"/>
        <v>0</v>
      </c>
      <c r="E729" s="8">
        <f t="shared" si="70"/>
        <v>100000</v>
      </c>
      <c r="F729" s="8">
        <f t="shared" si="71"/>
        <v>149999.99</v>
      </c>
      <c r="G729" s="8">
        <f t="shared" si="72"/>
        <v>7</v>
      </c>
      <c r="H729" s="15">
        <f t="shared" si="73"/>
        <v>0</v>
      </c>
      <c r="I729" s="15" t="s">
        <v>372</v>
      </c>
      <c r="J729" s="10">
        <v>300000111321706</v>
      </c>
      <c r="K729" s="10">
        <v>100000000613591</v>
      </c>
      <c r="L729" s="9" t="s">
        <v>532</v>
      </c>
      <c r="M729" s="9"/>
      <c r="N729" s="9">
        <v>100000</v>
      </c>
      <c r="O729" s="9">
        <v>149999.99</v>
      </c>
      <c r="P729" s="9">
        <v>7</v>
      </c>
    </row>
    <row r="730" spans="1:16" hidden="1" x14ac:dyDescent="0.25">
      <c r="A730" s="8" t="str">
        <f t="shared" si="68"/>
        <v>Rigid and Semi Rigid Endoscopes 2022D.P. Medical Systems Limited</v>
      </c>
      <c r="B730" s="8" t="str">
        <f>VLOOKUP(J730,'Contract IDs'!A:D,4,0)</f>
        <v>Rigid and Semi Rigid Endoscopes 2022</v>
      </c>
      <c r="C730" s="8" t="str">
        <f>VLOOKUP(K730,'Supplier IDs'!A:C,3,0)</f>
        <v>D.P. Medical Systems Limited</v>
      </c>
      <c r="D730" s="8">
        <f t="shared" si="69"/>
        <v>0</v>
      </c>
      <c r="E730" s="8">
        <f t="shared" si="70"/>
        <v>150000</v>
      </c>
      <c r="F730" s="8">
        <f t="shared" si="71"/>
        <v>199999.99</v>
      </c>
      <c r="G730" s="8">
        <f t="shared" si="72"/>
        <v>7</v>
      </c>
      <c r="H730" s="15">
        <f t="shared" si="73"/>
        <v>0</v>
      </c>
      <c r="I730" s="15" t="s">
        <v>372</v>
      </c>
      <c r="J730" s="10">
        <v>300000111321706</v>
      </c>
      <c r="K730" s="10">
        <v>100000000613591</v>
      </c>
      <c r="L730" s="9" t="s">
        <v>532</v>
      </c>
      <c r="M730" s="9"/>
      <c r="N730" s="9">
        <v>150000</v>
      </c>
      <c r="O730" s="9">
        <v>199999.99</v>
      </c>
      <c r="P730" s="9">
        <v>7</v>
      </c>
    </row>
    <row r="731" spans="1:16" hidden="1" x14ac:dyDescent="0.25">
      <c r="A731" s="8" t="str">
        <f t="shared" si="68"/>
        <v>Rigid and Semi Rigid Endoscopes 2022D.P. Medical Systems Limited</v>
      </c>
      <c r="B731" s="8" t="str">
        <f>VLOOKUP(J731,'Contract IDs'!A:D,4,0)</f>
        <v>Rigid and Semi Rigid Endoscopes 2022</v>
      </c>
      <c r="C731" s="8" t="str">
        <f>VLOOKUP(K731,'Supplier IDs'!A:C,3,0)</f>
        <v>D.P. Medical Systems Limited</v>
      </c>
      <c r="D731" s="8">
        <f t="shared" si="69"/>
        <v>0</v>
      </c>
      <c r="E731" s="8">
        <f t="shared" si="70"/>
        <v>200000</v>
      </c>
      <c r="F731" s="8">
        <f t="shared" si="71"/>
        <v>299999.99</v>
      </c>
      <c r="G731" s="8">
        <f t="shared" si="72"/>
        <v>7</v>
      </c>
      <c r="H731" s="15">
        <f t="shared" si="73"/>
        <v>0</v>
      </c>
      <c r="I731" s="15" t="s">
        <v>372</v>
      </c>
      <c r="J731" s="10">
        <v>300000111321706</v>
      </c>
      <c r="K731" s="10">
        <v>100000000613591</v>
      </c>
      <c r="L731" s="9" t="s">
        <v>532</v>
      </c>
      <c r="M731" s="9"/>
      <c r="N731" s="9">
        <v>200000</v>
      </c>
      <c r="O731" s="9">
        <v>299999.99</v>
      </c>
      <c r="P731" s="9">
        <v>7</v>
      </c>
    </row>
    <row r="732" spans="1:16" hidden="1" x14ac:dyDescent="0.25">
      <c r="A732" s="8" t="str">
        <f t="shared" si="68"/>
        <v>Rigid and Semi Rigid Endoscopes 2022D.P. Medical Systems Limited</v>
      </c>
      <c r="B732" s="8" t="str">
        <f>VLOOKUP(J732,'Contract IDs'!A:D,4,0)</f>
        <v>Rigid and Semi Rigid Endoscopes 2022</v>
      </c>
      <c r="C732" s="8" t="str">
        <f>VLOOKUP(K732,'Supplier IDs'!A:C,3,0)</f>
        <v>D.P. Medical Systems Limited</v>
      </c>
      <c r="D732" s="8">
        <f t="shared" si="69"/>
        <v>0</v>
      </c>
      <c r="E732" s="8">
        <f t="shared" si="70"/>
        <v>300000</v>
      </c>
      <c r="F732" s="8">
        <f t="shared" si="71"/>
        <v>399999.99</v>
      </c>
      <c r="G732" s="8">
        <f t="shared" si="72"/>
        <v>7</v>
      </c>
      <c r="H732" s="15">
        <f t="shared" si="73"/>
        <v>0</v>
      </c>
      <c r="I732" s="15" t="s">
        <v>372</v>
      </c>
      <c r="J732" s="10">
        <v>300000111321706</v>
      </c>
      <c r="K732" s="10">
        <v>100000000613591</v>
      </c>
      <c r="L732" s="9" t="s">
        <v>532</v>
      </c>
      <c r="M732" s="9"/>
      <c r="N732" s="9">
        <v>300000</v>
      </c>
      <c r="O732" s="9">
        <v>399999.99</v>
      </c>
      <c r="P732" s="9">
        <v>7</v>
      </c>
    </row>
    <row r="733" spans="1:16" hidden="1" x14ac:dyDescent="0.25">
      <c r="A733" s="8" t="str">
        <f t="shared" si="68"/>
        <v>Rigid and Semi Rigid Endoscopes 2022D.P. Medical Systems Limited</v>
      </c>
      <c r="B733" s="8" t="str">
        <f>VLOOKUP(J733,'Contract IDs'!A:D,4,0)</f>
        <v>Rigid and Semi Rigid Endoscopes 2022</v>
      </c>
      <c r="C733" s="8" t="str">
        <f>VLOOKUP(K733,'Supplier IDs'!A:C,3,0)</f>
        <v>D.P. Medical Systems Limited</v>
      </c>
      <c r="D733" s="8">
        <f t="shared" si="69"/>
        <v>0</v>
      </c>
      <c r="E733" s="8">
        <f t="shared" si="70"/>
        <v>400000</v>
      </c>
      <c r="F733" s="8">
        <f t="shared" si="71"/>
        <v>499999.99</v>
      </c>
      <c r="G733" s="8">
        <f t="shared" si="72"/>
        <v>7</v>
      </c>
      <c r="H733" s="15">
        <f t="shared" si="73"/>
        <v>0</v>
      </c>
      <c r="I733" s="15" t="s">
        <v>372</v>
      </c>
      <c r="J733" s="10">
        <v>300000111321706</v>
      </c>
      <c r="K733" s="10">
        <v>100000000613591</v>
      </c>
      <c r="L733" s="9" t="s">
        <v>532</v>
      </c>
      <c r="M733" s="9"/>
      <c r="N733" s="9">
        <v>400000</v>
      </c>
      <c r="O733" s="9">
        <v>499999.99</v>
      </c>
      <c r="P733" s="9">
        <v>7</v>
      </c>
    </row>
    <row r="734" spans="1:16" hidden="1" x14ac:dyDescent="0.25">
      <c r="A734" s="8" t="str">
        <f t="shared" si="68"/>
        <v>Rigid and Semi Rigid Endoscopes 2022D.P. Medical Systems Limited</v>
      </c>
      <c r="B734" s="8" t="str">
        <f>VLOOKUP(J734,'Contract IDs'!A:D,4,0)</f>
        <v>Rigid and Semi Rigid Endoscopes 2022</v>
      </c>
      <c r="C734" s="8" t="str">
        <f>VLOOKUP(K734,'Supplier IDs'!A:C,3,0)</f>
        <v>D.P. Medical Systems Limited</v>
      </c>
      <c r="D734" s="8">
        <f t="shared" si="69"/>
        <v>0</v>
      </c>
      <c r="E734" s="8">
        <f t="shared" si="70"/>
        <v>500000</v>
      </c>
      <c r="F734" s="8">
        <f t="shared" si="71"/>
        <v>99999999.989999995</v>
      </c>
      <c r="G734" s="8">
        <f t="shared" si="72"/>
        <v>7</v>
      </c>
      <c r="H734" s="15">
        <f t="shared" si="73"/>
        <v>0</v>
      </c>
      <c r="I734" s="15" t="s">
        <v>372</v>
      </c>
      <c r="J734" s="10">
        <v>300000111321706</v>
      </c>
      <c r="K734" s="10">
        <v>100000000613591</v>
      </c>
      <c r="L734" s="9" t="s">
        <v>532</v>
      </c>
      <c r="M734" s="9"/>
      <c r="N734" s="9">
        <v>500000</v>
      </c>
      <c r="O734" s="9">
        <v>99999999.989999995</v>
      </c>
      <c r="P734" s="9">
        <v>7</v>
      </c>
    </row>
    <row r="735" spans="1:16" hidden="1" x14ac:dyDescent="0.25">
      <c r="A735" s="8" t="str">
        <f t="shared" si="68"/>
        <v>Rigid and Semi Rigid Endoscopes 2022Emmat Medical Limited</v>
      </c>
      <c r="B735" s="8" t="str">
        <f>VLOOKUP(J735,'Contract IDs'!A:D,4,0)</f>
        <v>Rigid and Semi Rigid Endoscopes 2022</v>
      </c>
      <c r="C735" s="8" t="str">
        <f>VLOOKUP(K735,'Supplier IDs'!A:C,3,0)</f>
        <v>Emmat Medical Limited</v>
      </c>
      <c r="D735" s="8">
        <f t="shared" si="69"/>
        <v>0</v>
      </c>
      <c r="E735" s="8">
        <f t="shared" si="70"/>
        <v>0</v>
      </c>
      <c r="F735" s="8">
        <f t="shared" si="71"/>
        <v>4999.99</v>
      </c>
      <c r="G735" s="8">
        <f t="shared" si="72"/>
        <v>1</v>
      </c>
      <c r="H735" s="15">
        <f t="shared" si="73"/>
        <v>0</v>
      </c>
      <c r="I735" s="15" t="s">
        <v>372</v>
      </c>
      <c r="J735" s="10">
        <v>300000111321706</v>
      </c>
      <c r="K735" s="10">
        <v>300000081997203</v>
      </c>
      <c r="L735" s="9" t="s">
        <v>532</v>
      </c>
      <c r="M735" s="9"/>
      <c r="N735" s="9">
        <v>0</v>
      </c>
      <c r="O735" s="9">
        <v>4999.99</v>
      </c>
      <c r="P735" s="9">
        <v>1</v>
      </c>
    </row>
    <row r="736" spans="1:16" hidden="1" x14ac:dyDescent="0.25">
      <c r="A736" s="8" t="str">
        <f t="shared" si="68"/>
        <v>Rigid and Semi Rigid Endoscopes 2022Emmat Medical Limited</v>
      </c>
      <c r="B736" s="8" t="str">
        <f>VLOOKUP(J736,'Contract IDs'!A:D,4,0)</f>
        <v>Rigid and Semi Rigid Endoscopes 2022</v>
      </c>
      <c r="C736" s="8" t="str">
        <f>VLOOKUP(K736,'Supplier IDs'!A:C,3,0)</f>
        <v>Emmat Medical Limited</v>
      </c>
      <c r="D736" s="8">
        <f t="shared" si="69"/>
        <v>0</v>
      </c>
      <c r="E736" s="8">
        <f t="shared" si="70"/>
        <v>5000</v>
      </c>
      <c r="F736" s="8">
        <f t="shared" si="71"/>
        <v>9999.99</v>
      </c>
      <c r="G736" s="8">
        <f t="shared" si="72"/>
        <v>1</v>
      </c>
      <c r="H736" s="15">
        <f t="shared" si="73"/>
        <v>0</v>
      </c>
      <c r="I736" s="15" t="s">
        <v>372</v>
      </c>
      <c r="J736" s="10">
        <v>300000111321706</v>
      </c>
      <c r="K736" s="10">
        <v>300000081997203</v>
      </c>
      <c r="L736" s="9" t="s">
        <v>532</v>
      </c>
      <c r="M736" s="9"/>
      <c r="N736" s="9">
        <v>5000</v>
      </c>
      <c r="O736" s="9">
        <v>9999.99</v>
      </c>
      <c r="P736" s="9">
        <v>1</v>
      </c>
    </row>
    <row r="737" spans="1:16" hidden="1" x14ac:dyDescent="0.25">
      <c r="A737" s="8" t="str">
        <f t="shared" si="68"/>
        <v>Rigid and Semi Rigid Endoscopes 2022Emmat Medical Limited</v>
      </c>
      <c r="B737" s="8" t="str">
        <f>VLOOKUP(J737,'Contract IDs'!A:D,4,0)</f>
        <v>Rigid and Semi Rigid Endoscopes 2022</v>
      </c>
      <c r="C737" s="8" t="str">
        <f>VLOOKUP(K737,'Supplier IDs'!A:C,3,0)</f>
        <v>Emmat Medical Limited</v>
      </c>
      <c r="D737" s="8">
        <f t="shared" si="69"/>
        <v>0</v>
      </c>
      <c r="E737" s="8">
        <f t="shared" si="70"/>
        <v>10000</v>
      </c>
      <c r="F737" s="8">
        <f t="shared" si="71"/>
        <v>14999.99</v>
      </c>
      <c r="G737" s="8">
        <f t="shared" si="72"/>
        <v>2</v>
      </c>
      <c r="H737" s="15">
        <f t="shared" si="73"/>
        <v>0</v>
      </c>
      <c r="I737" s="15" t="s">
        <v>372</v>
      </c>
      <c r="J737" s="10">
        <v>300000111321706</v>
      </c>
      <c r="K737" s="10">
        <v>300000081997203</v>
      </c>
      <c r="L737" s="9" t="s">
        <v>532</v>
      </c>
      <c r="M737" s="9"/>
      <c r="N737" s="9">
        <v>10000</v>
      </c>
      <c r="O737" s="9">
        <v>14999.99</v>
      </c>
      <c r="P737" s="9">
        <v>2</v>
      </c>
    </row>
    <row r="738" spans="1:16" hidden="1" x14ac:dyDescent="0.25">
      <c r="A738" s="8" t="str">
        <f t="shared" si="68"/>
        <v>Rigid and Semi Rigid Endoscopes 2022Emmat Medical Limited</v>
      </c>
      <c r="B738" s="8" t="str">
        <f>VLOOKUP(J738,'Contract IDs'!A:D,4,0)</f>
        <v>Rigid and Semi Rigid Endoscopes 2022</v>
      </c>
      <c r="C738" s="8" t="str">
        <f>VLOOKUP(K738,'Supplier IDs'!A:C,3,0)</f>
        <v>Emmat Medical Limited</v>
      </c>
      <c r="D738" s="8">
        <f t="shared" si="69"/>
        <v>0</v>
      </c>
      <c r="E738" s="8">
        <f t="shared" si="70"/>
        <v>15000</v>
      </c>
      <c r="F738" s="8">
        <f t="shared" si="71"/>
        <v>19999.990000000002</v>
      </c>
      <c r="G738" s="8">
        <f t="shared" si="72"/>
        <v>2</v>
      </c>
      <c r="H738" s="15">
        <f t="shared" si="73"/>
        <v>0</v>
      </c>
      <c r="I738" s="15" t="s">
        <v>372</v>
      </c>
      <c r="J738" s="10">
        <v>300000111321706</v>
      </c>
      <c r="K738" s="10">
        <v>300000081997203</v>
      </c>
      <c r="L738" s="9" t="s">
        <v>532</v>
      </c>
      <c r="M738" s="9"/>
      <c r="N738" s="9">
        <v>15000</v>
      </c>
      <c r="O738" s="9">
        <v>19999.990000000002</v>
      </c>
      <c r="P738" s="9">
        <v>2</v>
      </c>
    </row>
    <row r="739" spans="1:16" hidden="1" x14ac:dyDescent="0.25">
      <c r="A739" s="8" t="str">
        <f t="shared" si="68"/>
        <v>Rigid and Semi Rigid Endoscopes 2022Emmat Medical Limited</v>
      </c>
      <c r="B739" s="8" t="str">
        <f>VLOOKUP(J739,'Contract IDs'!A:D,4,0)</f>
        <v>Rigid and Semi Rigid Endoscopes 2022</v>
      </c>
      <c r="C739" s="8" t="str">
        <f>VLOOKUP(K739,'Supplier IDs'!A:C,3,0)</f>
        <v>Emmat Medical Limited</v>
      </c>
      <c r="D739" s="8">
        <f t="shared" si="69"/>
        <v>0</v>
      </c>
      <c r="E739" s="8">
        <f t="shared" si="70"/>
        <v>20000</v>
      </c>
      <c r="F739" s="8">
        <f t="shared" si="71"/>
        <v>24999.99</v>
      </c>
      <c r="G739" s="8">
        <f t="shared" si="72"/>
        <v>3</v>
      </c>
      <c r="H739" s="15">
        <f t="shared" si="73"/>
        <v>0</v>
      </c>
      <c r="I739" s="15" t="s">
        <v>372</v>
      </c>
      <c r="J739" s="10">
        <v>300000111321706</v>
      </c>
      <c r="K739" s="10">
        <v>300000081997203</v>
      </c>
      <c r="L739" s="9" t="s">
        <v>532</v>
      </c>
      <c r="M739" s="9"/>
      <c r="N739" s="9">
        <v>20000</v>
      </c>
      <c r="O739" s="9">
        <v>24999.99</v>
      </c>
      <c r="P739" s="9">
        <v>3</v>
      </c>
    </row>
    <row r="740" spans="1:16" hidden="1" x14ac:dyDescent="0.25">
      <c r="A740" s="8" t="str">
        <f t="shared" si="68"/>
        <v>Rigid and Semi Rigid Endoscopes 2022Emmat Medical Limited</v>
      </c>
      <c r="B740" s="8" t="str">
        <f>VLOOKUP(J740,'Contract IDs'!A:D,4,0)</f>
        <v>Rigid and Semi Rigid Endoscopes 2022</v>
      </c>
      <c r="C740" s="8" t="str">
        <f>VLOOKUP(K740,'Supplier IDs'!A:C,3,0)</f>
        <v>Emmat Medical Limited</v>
      </c>
      <c r="D740" s="8">
        <f t="shared" si="69"/>
        <v>0</v>
      </c>
      <c r="E740" s="8">
        <f t="shared" si="70"/>
        <v>25000</v>
      </c>
      <c r="F740" s="8">
        <f t="shared" si="71"/>
        <v>29999.99</v>
      </c>
      <c r="G740" s="8">
        <f t="shared" si="72"/>
        <v>3</v>
      </c>
      <c r="H740" s="15">
        <f t="shared" si="73"/>
        <v>0</v>
      </c>
      <c r="I740" s="15" t="s">
        <v>372</v>
      </c>
      <c r="J740" s="10">
        <v>300000111321706</v>
      </c>
      <c r="K740" s="10">
        <v>300000081997203</v>
      </c>
      <c r="L740" s="9" t="s">
        <v>532</v>
      </c>
      <c r="M740" s="9"/>
      <c r="N740" s="9">
        <v>25000</v>
      </c>
      <c r="O740" s="9">
        <v>29999.99</v>
      </c>
      <c r="P740" s="9">
        <v>3</v>
      </c>
    </row>
    <row r="741" spans="1:16" hidden="1" x14ac:dyDescent="0.25">
      <c r="A741" s="8" t="str">
        <f t="shared" si="68"/>
        <v>Rigid and Semi Rigid Endoscopes 2022Emmat Medical Limited</v>
      </c>
      <c r="B741" s="8" t="str">
        <f>VLOOKUP(J741,'Contract IDs'!A:D,4,0)</f>
        <v>Rigid and Semi Rigid Endoscopes 2022</v>
      </c>
      <c r="C741" s="8" t="str">
        <f>VLOOKUP(K741,'Supplier IDs'!A:C,3,0)</f>
        <v>Emmat Medical Limited</v>
      </c>
      <c r="D741" s="8">
        <f t="shared" si="69"/>
        <v>0</v>
      </c>
      <c r="E741" s="8">
        <f t="shared" si="70"/>
        <v>30000</v>
      </c>
      <c r="F741" s="8">
        <f t="shared" si="71"/>
        <v>39999.99</v>
      </c>
      <c r="G741" s="8">
        <f t="shared" si="72"/>
        <v>4</v>
      </c>
      <c r="H741" s="15">
        <f t="shared" si="73"/>
        <v>0</v>
      </c>
      <c r="I741" s="15" t="s">
        <v>372</v>
      </c>
      <c r="J741" s="10">
        <v>300000111321706</v>
      </c>
      <c r="K741" s="10">
        <v>300000081997203</v>
      </c>
      <c r="L741" s="9" t="s">
        <v>532</v>
      </c>
      <c r="M741" s="9"/>
      <c r="N741" s="9">
        <v>30000</v>
      </c>
      <c r="O741" s="9">
        <v>39999.99</v>
      </c>
      <c r="P741" s="9">
        <v>4</v>
      </c>
    </row>
    <row r="742" spans="1:16" hidden="1" x14ac:dyDescent="0.25">
      <c r="A742" s="8" t="str">
        <f t="shared" si="68"/>
        <v>Rigid and Semi Rigid Endoscopes 2022Emmat Medical Limited</v>
      </c>
      <c r="B742" s="8" t="str">
        <f>VLOOKUP(J742,'Contract IDs'!A:D,4,0)</f>
        <v>Rigid and Semi Rigid Endoscopes 2022</v>
      </c>
      <c r="C742" s="8" t="str">
        <f>VLOOKUP(K742,'Supplier IDs'!A:C,3,0)</f>
        <v>Emmat Medical Limited</v>
      </c>
      <c r="D742" s="8">
        <f t="shared" si="69"/>
        <v>0</v>
      </c>
      <c r="E742" s="8">
        <f t="shared" si="70"/>
        <v>40000</v>
      </c>
      <c r="F742" s="8">
        <f t="shared" si="71"/>
        <v>49999.99</v>
      </c>
      <c r="G742" s="8">
        <f t="shared" si="72"/>
        <v>4</v>
      </c>
      <c r="H742" s="15">
        <f t="shared" si="73"/>
        <v>0</v>
      </c>
      <c r="I742" s="15" t="s">
        <v>372</v>
      </c>
      <c r="J742" s="10">
        <v>300000111321706</v>
      </c>
      <c r="K742" s="10">
        <v>300000081997203</v>
      </c>
      <c r="L742" s="9" t="s">
        <v>532</v>
      </c>
      <c r="M742" s="9"/>
      <c r="N742" s="9">
        <v>40000</v>
      </c>
      <c r="O742" s="9">
        <v>49999.99</v>
      </c>
      <c r="P742" s="9">
        <v>4</v>
      </c>
    </row>
    <row r="743" spans="1:16" hidden="1" x14ac:dyDescent="0.25">
      <c r="A743" s="8" t="str">
        <f t="shared" si="68"/>
        <v>Rigid and Semi Rigid Endoscopes 2022Emmat Medical Limited</v>
      </c>
      <c r="B743" s="8" t="str">
        <f>VLOOKUP(J743,'Contract IDs'!A:D,4,0)</f>
        <v>Rigid and Semi Rigid Endoscopes 2022</v>
      </c>
      <c r="C743" s="8" t="str">
        <f>VLOOKUP(K743,'Supplier IDs'!A:C,3,0)</f>
        <v>Emmat Medical Limited</v>
      </c>
      <c r="D743" s="8">
        <f t="shared" si="69"/>
        <v>0</v>
      </c>
      <c r="E743" s="8">
        <f t="shared" si="70"/>
        <v>50000</v>
      </c>
      <c r="F743" s="8">
        <f t="shared" si="71"/>
        <v>59999.99</v>
      </c>
      <c r="G743" s="8">
        <f t="shared" si="72"/>
        <v>5</v>
      </c>
      <c r="H743" s="15">
        <f t="shared" si="73"/>
        <v>0</v>
      </c>
      <c r="I743" s="15" t="s">
        <v>372</v>
      </c>
      <c r="J743" s="10">
        <v>300000111321706</v>
      </c>
      <c r="K743" s="10">
        <v>300000081997203</v>
      </c>
      <c r="L743" s="9" t="s">
        <v>532</v>
      </c>
      <c r="M743" s="9"/>
      <c r="N743" s="9">
        <v>50000</v>
      </c>
      <c r="O743" s="9">
        <v>59999.99</v>
      </c>
      <c r="P743" s="9">
        <v>5</v>
      </c>
    </row>
    <row r="744" spans="1:16" hidden="1" x14ac:dyDescent="0.25">
      <c r="A744" s="8" t="str">
        <f t="shared" si="68"/>
        <v>Rigid and Semi Rigid Endoscopes 2022Emmat Medical Limited</v>
      </c>
      <c r="B744" s="8" t="str">
        <f>VLOOKUP(J744,'Contract IDs'!A:D,4,0)</f>
        <v>Rigid and Semi Rigid Endoscopes 2022</v>
      </c>
      <c r="C744" s="8" t="str">
        <f>VLOOKUP(K744,'Supplier IDs'!A:C,3,0)</f>
        <v>Emmat Medical Limited</v>
      </c>
      <c r="D744" s="8">
        <f t="shared" si="69"/>
        <v>0</v>
      </c>
      <c r="E744" s="8">
        <f t="shared" si="70"/>
        <v>60000</v>
      </c>
      <c r="F744" s="8">
        <f t="shared" si="71"/>
        <v>69999.990000000005</v>
      </c>
      <c r="G744" s="8">
        <f t="shared" si="72"/>
        <v>5</v>
      </c>
      <c r="H744" s="15">
        <f t="shared" si="73"/>
        <v>0</v>
      </c>
      <c r="I744" s="15" t="s">
        <v>372</v>
      </c>
      <c r="J744" s="10">
        <v>300000111321706</v>
      </c>
      <c r="K744" s="10">
        <v>300000081997203</v>
      </c>
      <c r="L744" s="9" t="s">
        <v>532</v>
      </c>
      <c r="M744" s="9"/>
      <c r="N744" s="9">
        <v>60000</v>
      </c>
      <c r="O744" s="9">
        <v>69999.990000000005</v>
      </c>
      <c r="P744" s="9">
        <v>5</v>
      </c>
    </row>
    <row r="745" spans="1:16" hidden="1" x14ac:dyDescent="0.25">
      <c r="A745" s="8" t="str">
        <f t="shared" si="68"/>
        <v>Rigid and Semi Rigid Endoscopes 2022Emmat Medical Limited</v>
      </c>
      <c r="B745" s="8" t="str">
        <f>VLOOKUP(J745,'Contract IDs'!A:D,4,0)</f>
        <v>Rigid and Semi Rigid Endoscopes 2022</v>
      </c>
      <c r="C745" s="8" t="str">
        <f>VLOOKUP(K745,'Supplier IDs'!A:C,3,0)</f>
        <v>Emmat Medical Limited</v>
      </c>
      <c r="D745" s="8">
        <f t="shared" si="69"/>
        <v>0</v>
      </c>
      <c r="E745" s="8">
        <f t="shared" si="70"/>
        <v>70000</v>
      </c>
      <c r="F745" s="8">
        <f t="shared" si="71"/>
        <v>79999.990000000005</v>
      </c>
      <c r="G745" s="8">
        <f t="shared" si="72"/>
        <v>6</v>
      </c>
      <c r="H745" s="15">
        <f t="shared" si="73"/>
        <v>0</v>
      </c>
      <c r="I745" s="15" t="s">
        <v>372</v>
      </c>
      <c r="J745" s="10">
        <v>300000111321706</v>
      </c>
      <c r="K745" s="10">
        <v>300000081997203</v>
      </c>
      <c r="L745" s="9" t="s">
        <v>532</v>
      </c>
      <c r="M745" s="9"/>
      <c r="N745" s="9">
        <v>70000</v>
      </c>
      <c r="O745" s="9">
        <v>79999.990000000005</v>
      </c>
      <c r="P745" s="9">
        <v>6</v>
      </c>
    </row>
    <row r="746" spans="1:16" hidden="1" x14ac:dyDescent="0.25">
      <c r="A746" s="8" t="str">
        <f t="shared" si="68"/>
        <v>Rigid and Semi Rigid Endoscopes 2022Emmat Medical Limited</v>
      </c>
      <c r="B746" s="8" t="str">
        <f>VLOOKUP(J746,'Contract IDs'!A:D,4,0)</f>
        <v>Rigid and Semi Rigid Endoscopes 2022</v>
      </c>
      <c r="C746" s="8" t="str">
        <f>VLOOKUP(K746,'Supplier IDs'!A:C,3,0)</f>
        <v>Emmat Medical Limited</v>
      </c>
      <c r="D746" s="8">
        <f t="shared" si="69"/>
        <v>0</v>
      </c>
      <c r="E746" s="8">
        <f t="shared" si="70"/>
        <v>80000</v>
      </c>
      <c r="F746" s="8">
        <f t="shared" si="71"/>
        <v>89999.99</v>
      </c>
      <c r="G746" s="8">
        <f t="shared" si="72"/>
        <v>6</v>
      </c>
      <c r="H746" s="15">
        <f t="shared" si="73"/>
        <v>0</v>
      </c>
      <c r="I746" s="15" t="s">
        <v>372</v>
      </c>
      <c r="J746" s="10">
        <v>300000111321706</v>
      </c>
      <c r="K746" s="10">
        <v>300000081997203</v>
      </c>
      <c r="L746" s="9" t="s">
        <v>532</v>
      </c>
      <c r="M746" s="9"/>
      <c r="N746" s="9">
        <v>80000</v>
      </c>
      <c r="O746" s="9">
        <v>89999.99</v>
      </c>
      <c r="P746" s="9">
        <v>6</v>
      </c>
    </row>
    <row r="747" spans="1:16" hidden="1" x14ac:dyDescent="0.25">
      <c r="A747" s="8" t="str">
        <f t="shared" si="68"/>
        <v>Rigid and Semi Rigid Endoscopes 2022Emmat Medical Limited</v>
      </c>
      <c r="B747" s="8" t="str">
        <f>VLOOKUP(J747,'Contract IDs'!A:D,4,0)</f>
        <v>Rigid and Semi Rigid Endoscopes 2022</v>
      </c>
      <c r="C747" s="8" t="str">
        <f>VLOOKUP(K747,'Supplier IDs'!A:C,3,0)</f>
        <v>Emmat Medical Limited</v>
      </c>
      <c r="D747" s="8">
        <f t="shared" si="69"/>
        <v>0</v>
      </c>
      <c r="E747" s="8">
        <f t="shared" si="70"/>
        <v>90000</v>
      </c>
      <c r="F747" s="8">
        <f t="shared" si="71"/>
        <v>99999.99</v>
      </c>
      <c r="G747" s="8">
        <f t="shared" si="72"/>
        <v>7</v>
      </c>
      <c r="H747" s="15">
        <f t="shared" si="73"/>
        <v>0</v>
      </c>
      <c r="I747" s="15" t="s">
        <v>372</v>
      </c>
      <c r="J747" s="10">
        <v>300000111321706</v>
      </c>
      <c r="K747" s="10">
        <v>300000081997203</v>
      </c>
      <c r="L747" s="9" t="s">
        <v>532</v>
      </c>
      <c r="M747" s="9"/>
      <c r="N747" s="9">
        <v>90000</v>
      </c>
      <c r="O747" s="9">
        <v>99999.99</v>
      </c>
      <c r="P747" s="9">
        <v>7</v>
      </c>
    </row>
    <row r="748" spans="1:16" hidden="1" x14ac:dyDescent="0.25">
      <c r="A748" s="8" t="str">
        <f t="shared" si="68"/>
        <v>Rigid and Semi Rigid Endoscopes 2022Emmat Medical Limited</v>
      </c>
      <c r="B748" s="8" t="str">
        <f>VLOOKUP(J748,'Contract IDs'!A:D,4,0)</f>
        <v>Rigid and Semi Rigid Endoscopes 2022</v>
      </c>
      <c r="C748" s="8" t="str">
        <f>VLOOKUP(K748,'Supplier IDs'!A:C,3,0)</f>
        <v>Emmat Medical Limited</v>
      </c>
      <c r="D748" s="8">
        <f t="shared" si="69"/>
        <v>0</v>
      </c>
      <c r="E748" s="8">
        <f t="shared" si="70"/>
        <v>100000</v>
      </c>
      <c r="F748" s="8">
        <f t="shared" si="71"/>
        <v>149999.99</v>
      </c>
      <c r="G748" s="8">
        <f t="shared" si="72"/>
        <v>7</v>
      </c>
      <c r="H748" s="15">
        <f t="shared" si="73"/>
        <v>0</v>
      </c>
      <c r="I748" s="15" t="s">
        <v>372</v>
      </c>
      <c r="J748" s="10">
        <v>300000111321706</v>
      </c>
      <c r="K748" s="10">
        <v>300000081997203</v>
      </c>
      <c r="L748" s="9" t="s">
        <v>532</v>
      </c>
      <c r="M748" s="9"/>
      <c r="N748" s="9">
        <v>100000</v>
      </c>
      <c r="O748" s="9">
        <v>149999.99</v>
      </c>
      <c r="P748" s="9">
        <v>7</v>
      </c>
    </row>
    <row r="749" spans="1:16" hidden="1" x14ac:dyDescent="0.25">
      <c r="A749" s="8" t="str">
        <f t="shared" si="68"/>
        <v>Rigid and Semi Rigid Endoscopes 2022Emmat Medical Limited</v>
      </c>
      <c r="B749" s="8" t="str">
        <f>VLOOKUP(J749,'Contract IDs'!A:D,4,0)</f>
        <v>Rigid and Semi Rigid Endoscopes 2022</v>
      </c>
      <c r="C749" s="8" t="str">
        <f>VLOOKUP(K749,'Supplier IDs'!A:C,3,0)</f>
        <v>Emmat Medical Limited</v>
      </c>
      <c r="D749" s="8">
        <f t="shared" si="69"/>
        <v>0</v>
      </c>
      <c r="E749" s="8">
        <f t="shared" si="70"/>
        <v>150000</v>
      </c>
      <c r="F749" s="8">
        <f t="shared" si="71"/>
        <v>199999.99</v>
      </c>
      <c r="G749" s="8">
        <f t="shared" si="72"/>
        <v>8</v>
      </c>
      <c r="H749" s="15">
        <f t="shared" si="73"/>
        <v>0</v>
      </c>
      <c r="I749" s="15" t="s">
        <v>372</v>
      </c>
      <c r="J749" s="10">
        <v>300000111321706</v>
      </c>
      <c r="K749" s="10">
        <v>300000081997203</v>
      </c>
      <c r="L749" s="9" t="s">
        <v>532</v>
      </c>
      <c r="M749" s="9"/>
      <c r="N749" s="9">
        <v>150000</v>
      </c>
      <c r="O749" s="9">
        <v>199999.99</v>
      </c>
      <c r="P749" s="9">
        <v>8</v>
      </c>
    </row>
    <row r="750" spans="1:16" hidden="1" x14ac:dyDescent="0.25">
      <c r="A750" s="8" t="str">
        <f t="shared" si="68"/>
        <v>Rigid and Semi Rigid Endoscopes 2022Emmat Medical Limited</v>
      </c>
      <c r="B750" s="8" t="str">
        <f>VLOOKUP(J750,'Contract IDs'!A:D,4,0)</f>
        <v>Rigid and Semi Rigid Endoscopes 2022</v>
      </c>
      <c r="C750" s="8" t="str">
        <f>VLOOKUP(K750,'Supplier IDs'!A:C,3,0)</f>
        <v>Emmat Medical Limited</v>
      </c>
      <c r="D750" s="8">
        <f t="shared" si="69"/>
        <v>0</v>
      </c>
      <c r="E750" s="8">
        <f t="shared" si="70"/>
        <v>200000</v>
      </c>
      <c r="F750" s="8">
        <f t="shared" si="71"/>
        <v>299999.99</v>
      </c>
      <c r="G750" s="8">
        <f t="shared" si="72"/>
        <v>9</v>
      </c>
      <c r="H750" s="15">
        <f t="shared" si="73"/>
        <v>0</v>
      </c>
      <c r="I750" s="15" t="s">
        <v>372</v>
      </c>
      <c r="J750" s="10">
        <v>300000111321706</v>
      </c>
      <c r="K750" s="10">
        <v>300000081997203</v>
      </c>
      <c r="L750" s="9" t="s">
        <v>532</v>
      </c>
      <c r="M750" s="9"/>
      <c r="N750" s="9">
        <v>200000</v>
      </c>
      <c r="O750" s="9">
        <v>299999.99</v>
      </c>
      <c r="P750" s="9">
        <v>9</v>
      </c>
    </row>
    <row r="751" spans="1:16" hidden="1" x14ac:dyDescent="0.25">
      <c r="A751" s="8" t="str">
        <f t="shared" si="68"/>
        <v>Rigid and Semi Rigid Endoscopes 2022Emmat Medical Limited</v>
      </c>
      <c r="B751" s="8" t="str">
        <f>VLOOKUP(J751,'Contract IDs'!A:D,4,0)</f>
        <v>Rigid and Semi Rigid Endoscopes 2022</v>
      </c>
      <c r="C751" s="8" t="str">
        <f>VLOOKUP(K751,'Supplier IDs'!A:C,3,0)</f>
        <v>Emmat Medical Limited</v>
      </c>
      <c r="D751" s="8">
        <f t="shared" si="69"/>
        <v>0</v>
      </c>
      <c r="E751" s="8">
        <f t="shared" si="70"/>
        <v>300000</v>
      </c>
      <c r="F751" s="8">
        <f t="shared" si="71"/>
        <v>399999.99</v>
      </c>
      <c r="G751" s="8">
        <f t="shared" si="72"/>
        <v>10</v>
      </c>
      <c r="H751" s="15">
        <f t="shared" si="73"/>
        <v>0</v>
      </c>
      <c r="I751" s="15" t="s">
        <v>372</v>
      </c>
      <c r="J751" s="10">
        <v>300000111321706</v>
      </c>
      <c r="K751" s="10">
        <v>300000081997203</v>
      </c>
      <c r="L751" s="9" t="s">
        <v>532</v>
      </c>
      <c r="M751" s="9"/>
      <c r="N751" s="9">
        <v>300000</v>
      </c>
      <c r="O751" s="9">
        <v>399999.99</v>
      </c>
      <c r="P751" s="9">
        <v>10</v>
      </c>
    </row>
    <row r="752" spans="1:16" hidden="1" x14ac:dyDescent="0.25">
      <c r="A752" s="8" t="str">
        <f t="shared" si="68"/>
        <v>Rigid and Semi Rigid Endoscopes 2022Emmat Medical Limited</v>
      </c>
      <c r="B752" s="8" t="str">
        <f>VLOOKUP(J752,'Contract IDs'!A:D,4,0)</f>
        <v>Rigid and Semi Rigid Endoscopes 2022</v>
      </c>
      <c r="C752" s="8" t="str">
        <f>VLOOKUP(K752,'Supplier IDs'!A:C,3,0)</f>
        <v>Emmat Medical Limited</v>
      </c>
      <c r="D752" s="8">
        <f t="shared" si="69"/>
        <v>0</v>
      </c>
      <c r="E752" s="8">
        <f t="shared" si="70"/>
        <v>400000</v>
      </c>
      <c r="F752" s="8">
        <f t="shared" si="71"/>
        <v>499999.99</v>
      </c>
      <c r="G752" s="8">
        <f t="shared" si="72"/>
        <v>11</v>
      </c>
      <c r="H752" s="15">
        <f t="shared" si="73"/>
        <v>0</v>
      </c>
      <c r="I752" s="15" t="s">
        <v>372</v>
      </c>
      <c r="J752" s="10">
        <v>300000111321706</v>
      </c>
      <c r="K752" s="10">
        <v>300000081997203</v>
      </c>
      <c r="L752" s="9" t="s">
        <v>532</v>
      </c>
      <c r="M752" s="9"/>
      <c r="N752" s="9">
        <v>400000</v>
      </c>
      <c r="O752" s="9">
        <v>499999.99</v>
      </c>
      <c r="P752" s="9">
        <v>11</v>
      </c>
    </row>
    <row r="753" spans="1:16" hidden="1" x14ac:dyDescent="0.25">
      <c r="A753" s="8" t="str">
        <f t="shared" si="68"/>
        <v>Rigid and Semi Rigid Endoscopes 2022Emmat Medical Limited</v>
      </c>
      <c r="B753" s="8" t="str">
        <f>VLOOKUP(J753,'Contract IDs'!A:D,4,0)</f>
        <v>Rigid and Semi Rigid Endoscopes 2022</v>
      </c>
      <c r="C753" s="8" t="str">
        <f>VLOOKUP(K753,'Supplier IDs'!A:C,3,0)</f>
        <v>Emmat Medical Limited</v>
      </c>
      <c r="D753" s="8">
        <f t="shared" si="69"/>
        <v>0</v>
      </c>
      <c r="E753" s="8">
        <f t="shared" si="70"/>
        <v>500000</v>
      </c>
      <c r="F753" s="8">
        <f t="shared" si="71"/>
        <v>99999999.989999995</v>
      </c>
      <c r="G753" s="8">
        <f t="shared" si="72"/>
        <v>12</v>
      </c>
      <c r="H753" s="15">
        <f t="shared" si="73"/>
        <v>0</v>
      </c>
      <c r="I753" s="15" t="s">
        <v>372</v>
      </c>
      <c r="J753" s="10">
        <v>300000111321706</v>
      </c>
      <c r="K753" s="10">
        <v>300000081997203</v>
      </c>
      <c r="L753" s="9" t="s">
        <v>532</v>
      </c>
      <c r="M753" s="9"/>
      <c r="N753" s="9">
        <v>500000</v>
      </c>
      <c r="O753" s="9">
        <v>99999999.989999995</v>
      </c>
      <c r="P753" s="9">
        <v>12</v>
      </c>
    </row>
    <row r="754" spans="1:16" hidden="1" x14ac:dyDescent="0.25">
      <c r="A754" s="8" t="str">
        <f t="shared" si="68"/>
        <v>Rigid and Semi Rigid Endoscopes 2022Karl Storz Endoscopy (UK) Limited</v>
      </c>
      <c r="B754" s="8" t="str">
        <f>VLOOKUP(J754,'Contract IDs'!A:D,4,0)</f>
        <v>Rigid and Semi Rigid Endoscopes 2022</v>
      </c>
      <c r="C754" s="8" t="str">
        <f>VLOOKUP(K754,'Supplier IDs'!A:C,3,0)</f>
        <v>Karl Storz Endoscopy (UK) Limited</v>
      </c>
      <c r="D754" s="8">
        <f t="shared" si="69"/>
        <v>0</v>
      </c>
      <c r="E754" s="8">
        <f t="shared" si="70"/>
        <v>0</v>
      </c>
      <c r="F754" s="8">
        <f t="shared" si="71"/>
        <v>4999.99</v>
      </c>
      <c r="G754" s="8">
        <f t="shared" si="72"/>
        <v>1</v>
      </c>
      <c r="H754" s="15">
        <f t="shared" si="73"/>
        <v>0</v>
      </c>
      <c r="I754" s="15" t="s">
        <v>372</v>
      </c>
      <c r="J754" s="10">
        <v>300000111321706</v>
      </c>
      <c r="K754" s="10">
        <v>100000000612631</v>
      </c>
      <c r="L754" s="9" t="s">
        <v>532</v>
      </c>
      <c r="M754" s="9"/>
      <c r="N754" s="26">
        <v>0</v>
      </c>
      <c r="O754" s="26">
        <v>4999.99</v>
      </c>
      <c r="P754" s="9">
        <v>1</v>
      </c>
    </row>
    <row r="755" spans="1:16" hidden="1" x14ac:dyDescent="0.25">
      <c r="A755" s="8" t="str">
        <f t="shared" si="68"/>
        <v>Rigid and Semi Rigid Endoscopes 2022Karl Storz Endoscopy (UK) Limited</v>
      </c>
      <c r="B755" s="8" t="str">
        <f>VLOOKUP(J755,'Contract IDs'!A:D,4,0)</f>
        <v>Rigid and Semi Rigid Endoscopes 2022</v>
      </c>
      <c r="C755" s="8" t="str">
        <f>VLOOKUP(K755,'Supplier IDs'!A:C,3,0)</f>
        <v>Karl Storz Endoscopy (UK) Limited</v>
      </c>
      <c r="D755" s="8">
        <f t="shared" si="69"/>
        <v>0</v>
      </c>
      <c r="E755" s="8">
        <f t="shared" si="70"/>
        <v>5000</v>
      </c>
      <c r="F755" s="8">
        <f t="shared" si="71"/>
        <v>9999.99</v>
      </c>
      <c r="G755" s="8">
        <f t="shared" si="72"/>
        <v>2</v>
      </c>
      <c r="H755" s="15">
        <f t="shared" si="73"/>
        <v>0</v>
      </c>
      <c r="I755" s="15" t="s">
        <v>372</v>
      </c>
      <c r="J755" s="10">
        <v>300000111321706</v>
      </c>
      <c r="K755" s="10">
        <v>100000000612631</v>
      </c>
      <c r="L755" s="9" t="s">
        <v>532</v>
      </c>
      <c r="M755" s="9"/>
      <c r="N755" s="26">
        <v>5000</v>
      </c>
      <c r="O755" s="26">
        <v>9999.99</v>
      </c>
      <c r="P755" s="9">
        <v>2</v>
      </c>
    </row>
    <row r="756" spans="1:16" hidden="1" x14ac:dyDescent="0.25">
      <c r="A756" s="8" t="str">
        <f t="shared" si="68"/>
        <v>Rigid and Semi Rigid Endoscopes 2022Karl Storz Endoscopy (UK) Limited</v>
      </c>
      <c r="B756" s="8" t="str">
        <f>VLOOKUP(J756,'Contract IDs'!A:D,4,0)</f>
        <v>Rigid and Semi Rigid Endoscopes 2022</v>
      </c>
      <c r="C756" s="8" t="str">
        <f>VLOOKUP(K756,'Supplier IDs'!A:C,3,0)</f>
        <v>Karl Storz Endoscopy (UK) Limited</v>
      </c>
      <c r="D756" s="8">
        <f t="shared" si="69"/>
        <v>0</v>
      </c>
      <c r="E756" s="8">
        <f t="shared" si="70"/>
        <v>10000</v>
      </c>
      <c r="F756" s="8">
        <f t="shared" si="71"/>
        <v>14999.99</v>
      </c>
      <c r="G756" s="8">
        <f t="shared" si="72"/>
        <v>3</v>
      </c>
      <c r="H756" s="15">
        <f t="shared" si="73"/>
        <v>0</v>
      </c>
      <c r="I756" s="15" t="s">
        <v>372</v>
      </c>
      <c r="J756" s="10">
        <v>300000111321706</v>
      </c>
      <c r="K756" s="10">
        <v>100000000612631</v>
      </c>
      <c r="L756" s="9" t="s">
        <v>532</v>
      </c>
      <c r="M756" s="9"/>
      <c r="N756" s="26">
        <v>10000</v>
      </c>
      <c r="O756" s="26">
        <v>14999.99</v>
      </c>
      <c r="P756" s="9">
        <v>3</v>
      </c>
    </row>
    <row r="757" spans="1:16" hidden="1" x14ac:dyDescent="0.25">
      <c r="A757" s="8" t="str">
        <f t="shared" si="68"/>
        <v>Rigid and Semi Rigid Endoscopes 2022Karl Storz Endoscopy (UK) Limited</v>
      </c>
      <c r="B757" s="8" t="str">
        <f>VLOOKUP(J757,'Contract IDs'!A:D,4,0)</f>
        <v>Rigid and Semi Rigid Endoscopes 2022</v>
      </c>
      <c r="C757" s="8" t="str">
        <f>VLOOKUP(K757,'Supplier IDs'!A:C,3,0)</f>
        <v>Karl Storz Endoscopy (UK) Limited</v>
      </c>
      <c r="D757" s="8">
        <f t="shared" si="69"/>
        <v>0</v>
      </c>
      <c r="E757" s="8">
        <f t="shared" si="70"/>
        <v>15000</v>
      </c>
      <c r="F757" s="8">
        <f t="shared" si="71"/>
        <v>19999.990000000002</v>
      </c>
      <c r="G757" s="8">
        <f t="shared" si="72"/>
        <v>5</v>
      </c>
      <c r="H757" s="15">
        <f t="shared" si="73"/>
        <v>0</v>
      </c>
      <c r="I757" s="15" t="s">
        <v>372</v>
      </c>
      <c r="J757" s="10">
        <v>300000111321706</v>
      </c>
      <c r="K757" s="10">
        <v>100000000612631</v>
      </c>
      <c r="L757" s="9" t="s">
        <v>532</v>
      </c>
      <c r="M757" s="9"/>
      <c r="N757" s="26">
        <v>15000</v>
      </c>
      <c r="O757" s="26">
        <v>19999.990000000002</v>
      </c>
      <c r="P757" s="9">
        <v>5</v>
      </c>
    </row>
    <row r="758" spans="1:16" hidden="1" x14ac:dyDescent="0.25">
      <c r="A758" s="8" t="str">
        <f t="shared" si="68"/>
        <v>Rigid and Semi Rigid Endoscopes 2022Karl Storz Endoscopy (UK) Limited</v>
      </c>
      <c r="B758" s="8" t="str">
        <f>VLOOKUP(J758,'Contract IDs'!A:D,4,0)</f>
        <v>Rigid and Semi Rigid Endoscopes 2022</v>
      </c>
      <c r="C758" s="8" t="str">
        <f>VLOOKUP(K758,'Supplier IDs'!A:C,3,0)</f>
        <v>Karl Storz Endoscopy (UK) Limited</v>
      </c>
      <c r="D758" s="8">
        <f t="shared" si="69"/>
        <v>0</v>
      </c>
      <c r="E758" s="8">
        <f t="shared" si="70"/>
        <v>20000</v>
      </c>
      <c r="F758" s="8">
        <f t="shared" si="71"/>
        <v>24999.99</v>
      </c>
      <c r="G758" s="8">
        <f t="shared" si="72"/>
        <v>6</v>
      </c>
      <c r="H758" s="15">
        <f t="shared" si="73"/>
        <v>0</v>
      </c>
      <c r="I758" s="15" t="s">
        <v>372</v>
      </c>
      <c r="J758" s="10">
        <v>300000111321706</v>
      </c>
      <c r="K758" s="10">
        <v>100000000612631</v>
      </c>
      <c r="L758" s="9" t="s">
        <v>532</v>
      </c>
      <c r="M758" s="9"/>
      <c r="N758" s="26">
        <v>20000</v>
      </c>
      <c r="O758" s="26">
        <v>24999.99</v>
      </c>
      <c r="P758" s="9">
        <v>6</v>
      </c>
    </row>
    <row r="759" spans="1:16" hidden="1" x14ac:dyDescent="0.25">
      <c r="A759" s="8" t="str">
        <f t="shared" si="68"/>
        <v>Rigid and Semi Rigid Endoscopes 2022Karl Storz Endoscopy (UK) Limited</v>
      </c>
      <c r="B759" s="8" t="str">
        <f>VLOOKUP(J759,'Contract IDs'!A:D,4,0)</f>
        <v>Rigid and Semi Rigid Endoscopes 2022</v>
      </c>
      <c r="C759" s="8" t="str">
        <f>VLOOKUP(K759,'Supplier IDs'!A:C,3,0)</f>
        <v>Karl Storz Endoscopy (UK) Limited</v>
      </c>
      <c r="D759" s="8">
        <f t="shared" si="69"/>
        <v>0</v>
      </c>
      <c r="E759" s="8">
        <f t="shared" si="70"/>
        <v>25000</v>
      </c>
      <c r="F759" s="8">
        <f t="shared" si="71"/>
        <v>29999.99</v>
      </c>
      <c r="G759" s="8">
        <f t="shared" si="72"/>
        <v>6</v>
      </c>
      <c r="H759" s="15">
        <f t="shared" si="73"/>
        <v>0</v>
      </c>
      <c r="I759" s="15" t="s">
        <v>372</v>
      </c>
      <c r="J759" s="10">
        <v>300000111321706</v>
      </c>
      <c r="K759" s="10">
        <v>100000000612631</v>
      </c>
      <c r="L759" s="9" t="s">
        <v>532</v>
      </c>
      <c r="M759" s="9"/>
      <c r="N759" s="26">
        <v>25000</v>
      </c>
      <c r="O759" s="26">
        <v>29999.99</v>
      </c>
      <c r="P759" s="9">
        <v>6</v>
      </c>
    </row>
    <row r="760" spans="1:16" hidden="1" x14ac:dyDescent="0.25">
      <c r="A760" s="8" t="str">
        <f t="shared" si="68"/>
        <v>Rigid and Semi Rigid Endoscopes 2022Karl Storz Endoscopy (UK) Limited</v>
      </c>
      <c r="B760" s="8" t="str">
        <f>VLOOKUP(J760,'Contract IDs'!A:D,4,0)</f>
        <v>Rigid and Semi Rigid Endoscopes 2022</v>
      </c>
      <c r="C760" s="8" t="str">
        <f>VLOOKUP(K760,'Supplier IDs'!A:C,3,0)</f>
        <v>Karl Storz Endoscopy (UK) Limited</v>
      </c>
      <c r="D760" s="8">
        <f t="shared" si="69"/>
        <v>0</v>
      </c>
      <c r="E760" s="8">
        <f t="shared" si="70"/>
        <v>30000</v>
      </c>
      <c r="F760" s="8">
        <f t="shared" si="71"/>
        <v>39999.99</v>
      </c>
      <c r="G760" s="8">
        <f t="shared" si="72"/>
        <v>7</v>
      </c>
      <c r="H760" s="15">
        <f t="shared" si="73"/>
        <v>0</v>
      </c>
      <c r="I760" s="15" t="s">
        <v>372</v>
      </c>
      <c r="J760" s="10">
        <v>300000111321706</v>
      </c>
      <c r="K760" s="10">
        <v>100000000612631</v>
      </c>
      <c r="L760" s="9" t="s">
        <v>532</v>
      </c>
      <c r="M760" s="9"/>
      <c r="N760" s="26">
        <v>30000</v>
      </c>
      <c r="O760" s="26">
        <v>39999.99</v>
      </c>
      <c r="P760" s="9">
        <v>7</v>
      </c>
    </row>
    <row r="761" spans="1:16" hidden="1" x14ac:dyDescent="0.25">
      <c r="A761" s="8" t="str">
        <f t="shared" si="68"/>
        <v>Rigid and Semi Rigid Endoscopes 2022Karl Storz Endoscopy (UK) Limited</v>
      </c>
      <c r="B761" s="8" t="str">
        <f>VLOOKUP(J761,'Contract IDs'!A:D,4,0)</f>
        <v>Rigid and Semi Rigid Endoscopes 2022</v>
      </c>
      <c r="C761" s="8" t="str">
        <f>VLOOKUP(K761,'Supplier IDs'!A:C,3,0)</f>
        <v>Karl Storz Endoscopy (UK) Limited</v>
      </c>
      <c r="D761" s="8">
        <f t="shared" si="69"/>
        <v>0</v>
      </c>
      <c r="E761" s="8">
        <f t="shared" si="70"/>
        <v>40000</v>
      </c>
      <c r="F761" s="8">
        <f t="shared" si="71"/>
        <v>49999.99</v>
      </c>
      <c r="G761" s="8">
        <f t="shared" si="72"/>
        <v>7</v>
      </c>
      <c r="H761" s="15">
        <f t="shared" si="73"/>
        <v>0</v>
      </c>
      <c r="I761" s="15" t="s">
        <v>372</v>
      </c>
      <c r="J761" s="10">
        <v>300000111321706</v>
      </c>
      <c r="K761" s="10">
        <v>100000000612631</v>
      </c>
      <c r="L761" s="9" t="s">
        <v>532</v>
      </c>
      <c r="M761" s="9"/>
      <c r="N761" s="26">
        <v>40000</v>
      </c>
      <c r="O761" s="26">
        <v>49999.99</v>
      </c>
      <c r="P761" s="9">
        <v>7</v>
      </c>
    </row>
    <row r="762" spans="1:16" hidden="1" x14ac:dyDescent="0.25">
      <c r="A762" s="8" t="str">
        <f t="shared" si="68"/>
        <v>Rigid and Semi Rigid Endoscopes 2022Karl Storz Endoscopy (UK) Limited</v>
      </c>
      <c r="B762" s="8" t="str">
        <f>VLOOKUP(J762,'Contract IDs'!A:D,4,0)</f>
        <v>Rigid and Semi Rigid Endoscopes 2022</v>
      </c>
      <c r="C762" s="8" t="str">
        <f>VLOOKUP(K762,'Supplier IDs'!A:C,3,0)</f>
        <v>Karl Storz Endoscopy (UK) Limited</v>
      </c>
      <c r="D762" s="8">
        <f t="shared" si="69"/>
        <v>0</v>
      </c>
      <c r="E762" s="8">
        <f t="shared" si="70"/>
        <v>50000</v>
      </c>
      <c r="F762" s="8">
        <f t="shared" si="71"/>
        <v>59999.99</v>
      </c>
      <c r="G762" s="8">
        <f t="shared" si="72"/>
        <v>7</v>
      </c>
      <c r="H762" s="15">
        <f t="shared" si="73"/>
        <v>0</v>
      </c>
      <c r="I762" s="15" t="s">
        <v>372</v>
      </c>
      <c r="J762" s="10">
        <v>300000111321706</v>
      </c>
      <c r="K762" s="10">
        <v>100000000612631</v>
      </c>
      <c r="L762" s="9" t="s">
        <v>532</v>
      </c>
      <c r="M762" s="9"/>
      <c r="N762" s="26">
        <v>50000</v>
      </c>
      <c r="O762" s="26">
        <v>59999.99</v>
      </c>
      <c r="P762" s="9">
        <v>7</v>
      </c>
    </row>
    <row r="763" spans="1:16" hidden="1" x14ac:dyDescent="0.25">
      <c r="A763" s="8" t="str">
        <f t="shared" si="68"/>
        <v>Rigid and Semi Rigid Endoscopes 2022Karl Storz Endoscopy (UK) Limited</v>
      </c>
      <c r="B763" s="8" t="str">
        <f>VLOOKUP(J763,'Contract IDs'!A:D,4,0)</f>
        <v>Rigid and Semi Rigid Endoscopes 2022</v>
      </c>
      <c r="C763" s="8" t="str">
        <f>VLOOKUP(K763,'Supplier IDs'!A:C,3,0)</f>
        <v>Karl Storz Endoscopy (UK) Limited</v>
      </c>
      <c r="D763" s="8">
        <f t="shared" si="69"/>
        <v>0</v>
      </c>
      <c r="E763" s="8">
        <f t="shared" si="70"/>
        <v>60000</v>
      </c>
      <c r="F763" s="8">
        <f t="shared" si="71"/>
        <v>69999.990000000005</v>
      </c>
      <c r="G763" s="8">
        <f t="shared" si="72"/>
        <v>8</v>
      </c>
      <c r="H763" s="15">
        <f t="shared" si="73"/>
        <v>0</v>
      </c>
      <c r="I763" s="15" t="s">
        <v>372</v>
      </c>
      <c r="J763" s="10">
        <v>300000111321706</v>
      </c>
      <c r="K763" s="10">
        <v>100000000612631</v>
      </c>
      <c r="L763" s="9" t="s">
        <v>532</v>
      </c>
      <c r="M763" s="9"/>
      <c r="N763" s="26">
        <v>60000</v>
      </c>
      <c r="O763" s="26">
        <v>69999.990000000005</v>
      </c>
      <c r="P763" s="9">
        <v>8</v>
      </c>
    </row>
    <row r="764" spans="1:16" hidden="1" x14ac:dyDescent="0.25">
      <c r="A764" s="8" t="str">
        <f t="shared" si="68"/>
        <v>Rigid and Semi Rigid Endoscopes 2022Karl Storz Endoscopy (UK) Limited</v>
      </c>
      <c r="B764" s="8" t="str">
        <f>VLOOKUP(J764,'Contract IDs'!A:D,4,0)</f>
        <v>Rigid and Semi Rigid Endoscopes 2022</v>
      </c>
      <c r="C764" s="8" t="str">
        <f>VLOOKUP(K764,'Supplier IDs'!A:C,3,0)</f>
        <v>Karl Storz Endoscopy (UK) Limited</v>
      </c>
      <c r="D764" s="8">
        <f t="shared" si="69"/>
        <v>0</v>
      </c>
      <c r="E764" s="8">
        <f t="shared" si="70"/>
        <v>70000</v>
      </c>
      <c r="F764" s="8">
        <f t="shared" si="71"/>
        <v>79999.990000000005</v>
      </c>
      <c r="G764" s="8">
        <f t="shared" si="72"/>
        <v>8</v>
      </c>
      <c r="H764" s="15">
        <f t="shared" si="73"/>
        <v>0</v>
      </c>
      <c r="I764" s="15" t="s">
        <v>372</v>
      </c>
      <c r="J764" s="10">
        <v>300000111321706</v>
      </c>
      <c r="K764" s="10">
        <v>100000000612631</v>
      </c>
      <c r="L764" s="9" t="s">
        <v>532</v>
      </c>
      <c r="M764" s="9"/>
      <c r="N764" s="26">
        <v>70000</v>
      </c>
      <c r="O764" s="26">
        <v>79999.990000000005</v>
      </c>
      <c r="P764" s="9">
        <v>8</v>
      </c>
    </row>
    <row r="765" spans="1:16" hidden="1" x14ac:dyDescent="0.25">
      <c r="A765" s="8" t="str">
        <f t="shared" si="68"/>
        <v>Rigid and Semi Rigid Endoscopes 2022Karl Storz Endoscopy (UK) Limited</v>
      </c>
      <c r="B765" s="8" t="str">
        <f>VLOOKUP(J765,'Contract IDs'!A:D,4,0)</f>
        <v>Rigid and Semi Rigid Endoscopes 2022</v>
      </c>
      <c r="C765" s="8" t="str">
        <f>VLOOKUP(K765,'Supplier IDs'!A:C,3,0)</f>
        <v>Karl Storz Endoscopy (UK) Limited</v>
      </c>
      <c r="D765" s="8">
        <f t="shared" si="69"/>
        <v>0</v>
      </c>
      <c r="E765" s="8">
        <f t="shared" si="70"/>
        <v>80000</v>
      </c>
      <c r="F765" s="8">
        <f t="shared" si="71"/>
        <v>89999.99</v>
      </c>
      <c r="G765" s="8">
        <f t="shared" si="72"/>
        <v>9</v>
      </c>
      <c r="H765" s="15">
        <f t="shared" si="73"/>
        <v>0</v>
      </c>
      <c r="I765" s="15" t="s">
        <v>372</v>
      </c>
      <c r="J765" s="10">
        <v>300000111321706</v>
      </c>
      <c r="K765" s="10">
        <v>100000000612631</v>
      </c>
      <c r="L765" s="9" t="s">
        <v>532</v>
      </c>
      <c r="M765" s="9"/>
      <c r="N765" s="26">
        <v>80000</v>
      </c>
      <c r="O765" s="26">
        <v>89999.99</v>
      </c>
      <c r="P765" s="9">
        <v>9</v>
      </c>
    </row>
    <row r="766" spans="1:16" hidden="1" x14ac:dyDescent="0.25">
      <c r="A766" s="8" t="str">
        <f t="shared" si="68"/>
        <v>Rigid and Semi Rigid Endoscopes 2022Karl Storz Endoscopy (UK) Limited</v>
      </c>
      <c r="B766" s="8" t="str">
        <f>VLOOKUP(J766,'Contract IDs'!A:D,4,0)</f>
        <v>Rigid and Semi Rigid Endoscopes 2022</v>
      </c>
      <c r="C766" s="8" t="str">
        <f>VLOOKUP(K766,'Supplier IDs'!A:C,3,0)</f>
        <v>Karl Storz Endoscopy (UK) Limited</v>
      </c>
      <c r="D766" s="8">
        <f t="shared" si="69"/>
        <v>0</v>
      </c>
      <c r="E766" s="8">
        <f t="shared" si="70"/>
        <v>90000</v>
      </c>
      <c r="F766" s="8">
        <f t="shared" si="71"/>
        <v>99999.99</v>
      </c>
      <c r="G766" s="8">
        <f t="shared" si="72"/>
        <v>9</v>
      </c>
      <c r="H766" s="15">
        <f t="shared" si="73"/>
        <v>0</v>
      </c>
      <c r="I766" s="15" t="s">
        <v>372</v>
      </c>
      <c r="J766" s="10">
        <v>300000111321706</v>
      </c>
      <c r="K766" s="10">
        <v>100000000612631</v>
      </c>
      <c r="L766" s="9" t="s">
        <v>532</v>
      </c>
      <c r="M766" s="9"/>
      <c r="N766" s="26">
        <v>90000</v>
      </c>
      <c r="O766" s="26">
        <v>99999.99</v>
      </c>
      <c r="P766" s="9">
        <v>9</v>
      </c>
    </row>
    <row r="767" spans="1:16" hidden="1" x14ac:dyDescent="0.25">
      <c r="A767" s="8" t="str">
        <f t="shared" si="68"/>
        <v>Rigid and Semi Rigid Endoscopes 2022Karl Storz Endoscopy (UK) Limited</v>
      </c>
      <c r="B767" s="8" t="str">
        <f>VLOOKUP(J767,'Contract IDs'!A:D,4,0)</f>
        <v>Rigid and Semi Rigid Endoscopes 2022</v>
      </c>
      <c r="C767" s="8" t="str">
        <f>VLOOKUP(K767,'Supplier IDs'!A:C,3,0)</f>
        <v>Karl Storz Endoscopy (UK) Limited</v>
      </c>
      <c r="D767" s="8">
        <f t="shared" si="69"/>
        <v>0</v>
      </c>
      <c r="E767" s="8">
        <f t="shared" si="70"/>
        <v>100000</v>
      </c>
      <c r="F767" s="8">
        <f t="shared" si="71"/>
        <v>149999.99</v>
      </c>
      <c r="G767" s="8">
        <f t="shared" si="72"/>
        <v>15</v>
      </c>
      <c r="H767" s="15">
        <f t="shared" si="73"/>
        <v>0</v>
      </c>
      <c r="I767" s="15" t="s">
        <v>372</v>
      </c>
      <c r="J767" s="10">
        <v>300000111321706</v>
      </c>
      <c r="K767" s="10">
        <v>100000000612631</v>
      </c>
      <c r="L767" s="9" t="s">
        <v>532</v>
      </c>
      <c r="M767" s="9"/>
      <c r="N767" s="26">
        <v>100000</v>
      </c>
      <c r="O767" s="26">
        <v>149999.99</v>
      </c>
      <c r="P767" s="9">
        <v>15</v>
      </c>
    </row>
    <row r="768" spans="1:16" hidden="1" x14ac:dyDescent="0.25">
      <c r="A768" s="8" t="str">
        <f t="shared" si="68"/>
        <v>Rigid and Semi Rigid Endoscopes 2022Karl Storz Endoscopy (UK) Limited</v>
      </c>
      <c r="B768" s="8" t="str">
        <f>VLOOKUP(J768,'Contract IDs'!A:D,4,0)</f>
        <v>Rigid and Semi Rigid Endoscopes 2022</v>
      </c>
      <c r="C768" s="8" t="str">
        <f>VLOOKUP(K768,'Supplier IDs'!A:C,3,0)</f>
        <v>Karl Storz Endoscopy (UK) Limited</v>
      </c>
      <c r="D768" s="8">
        <f t="shared" si="69"/>
        <v>0</v>
      </c>
      <c r="E768" s="8">
        <f t="shared" si="70"/>
        <v>150000</v>
      </c>
      <c r="F768" s="8">
        <f t="shared" si="71"/>
        <v>199999.99</v>
      </c>
      <c r="G768" s="8">
        <f t="shared" si="72"/>
        <v>15</v>
      </c>
      <c r="H768" s="15">
        <f t="shared" si="73"/>
        <v>0</v>
      </c>
      <c r="I768" s="15" t="s">
        <v>372</v>
      </c>
      <c r="J768" s="10">
        <v>300000111321706</v>
      </c>
      <c r="K768" s="10">
        <v>100000000612631</v>
      </c>
      <c r="L768" s="9" t="s">
        <v>532</v>
      </c>
      <c r="M768" s="9"/>
      <c r="N768" s="26">
        <v>150000</v>
      </c>
      <c r="O768" s="26">
        <v>199999.99</v>
      </c>
      <c r="P768" s="9">
        <v>15</v>
      </c>
    </row>
    <row r="769" spans="1:16" hidden="1" x14ac:dyDescent="0.25">
      <c r="A769" s="8" t="str">
        <f t="shared" si="68"/>
        <v>Rigid and Semi Rigid Endoscopes 2022Karl Storz Endoscopy (UK) Limited</v>
      </c>
      <c r="B769" s="8" t="str">
        <f>VLOOKUP(J769,'Contract IDs'!A:D,4,0)</f>
        <v>Rigid and Semi Rigid Endoscopes 2022</v>
      </c>
      <c r="C769" s="8" t="str">
        <f>VLOOKUP(K769,'Supplier IDs'!A:C,3,0)</f>
        <v>Karl Storz Endoscopy (UK) Limited</v>
      </c>
      <c r="D769" s="8">
        <f t="shared" si="69"/>
        <v>0</v>
      </c>
      <c r="E769" s="8">
        <f t="shared" si="70"/>
        <v>200000</v>
      </c>
      <c r="F769" s="8">
        <f t="shared" si="71"/>
        <v>299999.99</v>
      </c>
      <c r="G769" s="8">
        <f t="shared" si="72"/>
        <v>17.5</v>
      </c>
      <c r="H769" s="15">
        <f t="shared" si="73"/>
        <v>0</v>
      </c>
      <c r="I769" s="15" t="s">
        <v>372</v>
      </c>
      <c r="J769" s="10">
        <v>300000111321706</v>
      </c>
      <c r="K769" s="10">
        <v>100000000612631</v>
      </c>
      <c r="L769" s="9" t="s">
        <v>532</v>
      </c>
      <c r="M769" s="9"/>
      <c r="N769" s="26">
        <v>200000</v>
      </c>
      <c r="O769" s="26">
        <v>299999.99</v>
      </c>
      <c r="P769" s="9">
        <v>17.5</v>
      </c>
    </row>
    <row r="770" spans="1:16" hidden="1" x14ac:dyDescent="0.25">
      <c r="A770" s="8" t="str">
        <f t="shared" si="68"/>
        <v>Rigid and Semi Rigid Endoscopes 2022Karl Storz Endoscopy (UK) Limited</v>
      </c>
      <c r="B770" s="8" t="str">
        <f>VLOOKUP(J770,'Contract IDs'!A:D,4,0)</f>
        <v>Rigid and Semi Rigid Endoscopes 2022</v>
      </c>
      <c r="C770" s="8" t="str">
        <f>VLOOKUP(K770,'Supplier IDs'!A:C,3,0)</f>
        <v>Karl Storz Endoscopy (UK) Limited</v>
      </c>
      <c r="D770" s="8">
        <f t="shared" si="69"/>
        <v>0</v>
      </c>
      <c r="E770" s="8">
        <f t="shared" si="70"/>
        <v>300000</v>
      </c>
      <c r="F770" s="8">
        <f t="shared" si="71"/>
        <v>399999.99</v>
      </c>
      <c r="G770" s="8">
        <f t="shared" si="72"/>
        <v>20</v>
      </c>
      <c r="H770" s="15">
        <f t="shared" si="73"/>
        <v>0</v>
      </c>
      <c r="I770" s="15" t="s">
        <v>372</v>
      </c>
      <c r="J770" s="10">
        <v>300000111321706</v>
      </c>
      <c r="K770" s="10">
        <v>100000000612631</v>
      </c>
      <c r="L770" s="9" t="s">
        <v>532</v>
      </c>
      <c r="M770" s="9"/>
      <c r="N770" s="26">
        <v>300000</v>
      </c>
      <c r="O770" s="26">
        <v>399999.99</v>
      </c>
      <c r="P770" s="9">
        <v>20</v>
      </c>
    </row>
    <row r="771" spans="1:16" hidden="1" x14ac:dyDescent="0.25">
      <c r="A771" s="8" t="str">
        <f t="shared" ref="A771:A834" si="74">B771&amp;C771</f>
        <v>Rigid and Semi Rigid Endoscopes 2022Karl Storz Endoscopy (UK) Limited</v>
      </c>
      <c r="B771" s="8" t="str">
        <f>VLOOKUP(J771,'Contract IDs'!A:D,4,0)</f>
        <v>Rigid and Semi Rigid Endoscopes 2022</v>
      </c>
      <c r="C771" s="8" t="str">
        <f>VLOOKUP(K771,'Supplier IDs'!A:C,3,0)</f>
        <v>Karl Storz Endoscopy (UK) Limited</v>
      </c>
      <c r="D771" s="8">
        <f t="shared" si="69"/>
        <v>0</v>
      </c>
      <c r="E771" s="8">
        <f t="shared" si="70"/>
        <v>400000</v>
      </c>
      <c r="F771" s="8">
        <f t="shared" si="71"/>
        <v>499999.99</v>
      </c>
      <c r="G771" s="8">
        <f t="shared" si="72"/>
        <v>22</v>
      </c>
      <c r="H771" s="15">
        <f t="shared" si="73"/>
        <v>0</v>
      </c>
      <c r="I771" s="15" t="s">
        <v>372</v>
      </c>
      <c r="J771" s="10">
        <v>300000111321706</v>
      </c>
      <c r="K771" s="10">
        <v>100000000612631</v>
      </c>
      <c r="L771" s="9" t="s">
        <v>532</v>
      </c>
      <c r="M771" s="9"/>
      <c r="N771" s="26">
        <v>400000</v>
      </c>
      <c r="O771" s="26">
        <v>499999.99</v>
      </c>
      <c r="P771" s="9">
        <v>22</v>
      </c>
    </row>
    <row r="772" spans="1:16" hidden="1" x14ac:dyDescent="0.25">
      <c r="A772" s="8" t="str">
        <f t="shared" si="74"/>
        <v>Rigid and Semi Rigid Endoscopes 2022Karl Storz Endoscopy (UK) Limited</v>
      </c>
      <c r="B772" s="8" t="str">
        <f>VLOOKUP(J772,'Contract IDs'!A:D,4,0)</f>
        <v>Rigid and Semi Rigid Endoscopes 2022</v>
      </c>
      <c r="C772" s="8" t="str">
        <f>VLOOKUP(K772,'Supplier IDs'!A:C,3,0)</f>
        <v>Karl Storz Endoscopy (UK) Limited</v>
      </c>
      <c r="D772" s="8">
        <f t="shared" si="69"/>
        <v>0</v>
      </c>
      <c r="E772" s="8">
        <f t="shared" si="70"/>
        <v>500000</v>
      </c>
      <c r="F772" s="8">
        <f t="shared" si="71"/>
        <v>99999999.989999995</v>
      </c>
      <c r="G772" s="8">
        <f t="shared" si="72"/>
        <v>25</v>
      </c>
      <c r="H772" s="15">
        <f t="shared" si="73"/>
        <v>0</v>
      </c>
      <c r="I772" s="15" t="s">
        <v>372</v>
      </c>
      <c r="J772" s="10">
        <v>300000111321706</v>
      </c>
      <c r="K772" s="10">
        <v>100000000612631</v>
      </c>
      <c r="L772" s="9" t="s">
        <v>532</v>
      </c>
      <c r="M772" s="9"/>
      <c r="N772" s="26">
        <v>500000</v>
      </c>
      <c r="O772" s="26">
        <v>99999999.989999995</v>
      </c>
      <c r="P772" s="9">
        <v>25</v>
      </c>
    </row>
    <row r="773" spans="1:16" hidden="1" x14ac:dyDescent="0.25">
      <c r="A773" s="8" t="str">
        <f t="shared" si="74"/>
        <v>Rigid and Semi Rigid Endoscopes 2022Olympus Keymed Group Limited</v>
      </c>
      <c r="B773" s="8" t="str">
        <f>VLOOKUP(J773,'Contract IDs'!A:D,4,0)</f>
        <v>Rigid and Semi Rigid Endoscopes 2022</v>
      </c>
      <c r="C773" s="8" t="str">
        <f>VLOOKUP(K773,'Supplier IDs'!A:C,3,0)</f>
        <v>Olympus Keymed Group Limited</v>
      </c>
      <c r="D773" s="8">
        <f t="shared" si="69"/>
        <v>0</v>
      </c>
      <c r="E773" s="8">
        <f t="shared" si="70"/>
        <v>0</v>
      </c>
      <c r="F773" s="8">
        <f t="shared" si="71"/>
        <v>4999.99</v>
      </c>
      <c r="G773" s="8">
        <f t="shared" si="72"/>
        <v>0</v>
      </c>
      <c r="H773" s="15">
        <f t="shared" si="73"/>
        <v>0</v>
      </c>
      <c r="I773" s="15" t="s">
        <v>372</v>
      </c>
      <c r="J773" s="10">
        <v>300000111321706</v>
      </c>
      <c r="K773" s="10">
        <v>100000000612598</v>
      </c>
      <c r="L773" s="9" t="s">
        <v>532</v>
      </c>
      <c r="M773" s="9"/>
      <c r="N773" s="9">
        <v>0</v>
      </c>
      <c r="O773" s="9">
        <v>4999.99</v>
      </c>
      <c r="P773" s="9">
        <v>0</v>
      </c>
    </row>
    <row r="774" spans="1:16" hidden="1" x14ac:dyDescent="0.25">
      <c r="A774" s="8" t="str">
        <f t="shared" si="74"/>
        <v>Rigid and Semi Rigid Endoscopes 2022Olympus Keymed Group Limited</v>
      </c>
      <c r="B774" s="8" t="str">
        <f>VLOOKUP(J774,'Contract IDs'!A:D,4,0)</f>
        <v>Rigid and Semi Rigid Endoscopes 2022</v>
      </c>
      <c r="C774" s="8" t="str">
        <f>VLOOKUP(K774,'Supplier IDs'!A:C,3,0)</f>
        <v>Olympus Keymed Group Limited</v>
      </c>
      <c r="D774" s="8">
        <f t="shared" si="69"/>
        <v>0</v>
      </c>
      <c r="E774" s="8">
        <f t="shared" si="70"/>
        <v>5000</v>
      </c>
      <c r="F774" s="8">
        <f t="shared" si="71"/>
        <v>9999.99</v>
      </c>
      <c r="G774" s="8">
        <f t="shared" si="72"/>
        <v>0</v>
      </c>
      <c r="H774" s="15">
        <f t="shared" si="73"/>
        <v>0</v>
      </c>
      <c r="I774" s="15" t="s">
        <v>372</v>
      </c>
      <c r="J774" s="10">
        <v>300000111321706</v>
      </c>
      <c r="K774" s="10">
        <v>100000000612598</v>
      </c>
      <c r="L774" s="9" t="s">
        <v>532</v>
      </c>
      <c r="M774" s="9"/>
      <c r="N774" s="9">
        <v>5000</v>
      </c>
      <c r="O774" s="9">
        <v>9999.99</v>
      </c>
      <c r="P774" s="9">
        <v>0</v>
      </c>
    </row>
    <row r="775" spans="1:16" hidden="1" x14ac:dyDescent="0.25">
      <c r="A775" s="8" t="str">
        <f t="shared" si="74"/>
        <v>Rigid and Semi Rigid Endoscopes 2022Olympus Keymed Group Limited</v>
      </c>
      <c r="B775" s="8" t="str">
        <f>VLOOKUP(J775,'Contract IDs'!A:D,4,0)</f>
        <v>Rigid and Semi Rigid Endoscopes 2022</v>
      </c>
      <c r="C775" s="8" t="str">
        <f>VLOOKUP(K775,'Supplier IDs'!A:C,3,0)</f>
        <v>Olympus Keymed Group Limited</v>
      </c>
      <c r="D775" s="8">
        <f t="shared" si="69"/>
        <v>0</v>
      </c>
      <c r="E775" s="8">
        <f t="shared" si="70"/>
        <v>10000</v>
      </c>
      <c r="F775" s="8">
        <f t="shared" si="71"/>
        <v>14999.99</v>
      </c>
      <c r="G775" s="8">
        <f t="shared" si="72"/>
        <v>0</v>
      </c>
      <c r="H775" s="15">
        <f t="shared" si="73"/>
        <v>0</v>
      </c>
      <c r="I775" s="15" t="s">
        <v>372</v>
      </c>
      <c r="J775" s="10">
        <v>300000111321706</v>
      </c>
      <c r="K775" s="10">
        <v>100000000612598</v>
      </c>
      <c r="L775" s="9" t="s">
        <v>532</v>
      </c>
      <c r="M775" s="9"/>
      <c r="N775" s="9">
        <v>10000</v>
      </c>
      <c r="O775" s="9">
        <v>14999.99</v>
      </c>
      <c r="P775" s="9">
        <v>0</v>
      </c>
    </row>
    <row r="776" spans="1:16" hidden="1" x14ac:dyDescent="0.25">
      <c r="A776" s="8" t="str">
        <f t="shared" si="74"/>
        <v>Rigid and Semi Rigid Endoscopes 2022Olympus Keymed Group Limited</v>
      </c>
      <c r="B776" s="8" t="str">
        <f>VLOOKUP(J776,'Contract IDs'!A:D,4,0)</f>
        <v>Rigid and Semi Rigid Endoscopes 2022</v>
      </c>
      <c r="C776" s="8" t="str">
        <f>VLOOKUP(K776,'Supplier IDs'!A:C,3,0)</f>
        <v>Olympus Keymed Group Limited</v>
      </c>
      <c r="D776" s="8">
        <f t="shared" si="69"/>
        <v>0</v>
      </c>
      <c r="E776" s="8">
        <f t="shared" si="70"/>
        <v>15000</v>
      </c>
      <c r="F776" s="8">
        <f t="shared" si="71"/>
        <v>19999.990000000002</v>
      </c>
      <c r="G776" s="8">
        <f t="shared" si="72"/>
        <v>0</v>
      </c>
      <c r="H776" s="15">
        <f t="shared" si="73"/>
        <v>0</v>
      </c>
      <c r="I776" s="15" t="s">
        <v>372</v>
      </c>
      <c r="J776" s="10">
        <v>300000111321706</v>
      </c>
      <c r="K776" s="10">
        <v>100000000612598</v>
      </c>
      <c r="L776" s="9" t="s">
        <v>532</v>
      </c>
      <c r="M776" s="9"/>
      <c r="N776" s="9">
        <v>15000</v>
      </c>
      <c r="O776" s="9">
        <v>19999.990000000002</v>
      </c>
      <c r="P776" s="9">
        <v>0</v>
      </c>
    </row>
    <row r="777" spans="1:16" hidden="1" x14ac:dyDescent="0.25">
      <c r="A777" s="8" t="str">
        <f t="shared" si="74"/>
        <v>Rigid and Semi Rigid Endoscopes 2022Olympus Keymed Group Limited</v>
      </c>
      <c r="B777" s="8" t="str">
        <f>VLOOKUP(J777,'Contract IDs'!A:D,4,0)</f>
        <v>Rigid and Semi Rigid Endoscopes 2022</v>
      </c>
      <c r="C777" s="8" t="str">
        <f>VLOOKUP(K777,'Supplier IDs'!A:C,3,0)</f>
        <v>Olympus Keymed Group Limited</v>
      </c>
      <c r="D777" s="8">
        <f t="shared" si="69"/>
        <v>0</v>
      </c>
      <c r="E777" s="8">
        <f t="shared" si="70"/>
        <v>20000</v>
      </c>
      <c r="F777" s="8">
        <f t="shared" si="71"/>
        <v>24999.99</v>
      </c>
      <c r="G777" s="8">
        <f t="shared" si="72"/>
        <v>0</v>
      </c>
      <c r="H777" s="15">
        <f t="shared" si="73"/>
        <v>0</v>
      </c>
      <c r="I777" s="15" t="s">
        <v>372</v>
      </c>
      <c r="J777" s="10">
        <v>300000111321706</v>
      </c>
      <c r="K777" s="10">
        <v>100000000612598</v>
      </c>
      <c r="L777" s="9" t="s">
        <v>532</v>
      </c>
      <c r="M777" s="9"/>
      <c r="N777" s="9">
        <v>20000</v>
      </c>
      <c r="O777" s="9">
        <v>24999.99</v>
      </c>
      <c r="P777" s="9">
        <v>0</v>
      </c>
    </row>
    <row r="778" spans="1:16" hidden="1" x14ac:dyDescent="0.25">
      <c r="A778" s="8" t="str">
        <f t="shared" si="74"/>
        <v>Rigid and Semi Rigid Endoscopes 2022Olympus Keymed Group Limited</v>
      </c>
      <c r="B778" s="8" t="str">
        <f>VLOOKUP(J778,'Contract IDs'!A:D,4,0)</f>
        <v>Rigid and Semi Rigid Endoscopes 2022</v>
      </c>
      <c r="C778" s="8" t="str">
        <f>VLOOKUP(K778,'Supplier IDs'!A:C,3,0)</f>
        <v>Olympus Keymed Group Limited</v>
      </c>
      <c r="D778" s="8">
        <f t="shared" ref="D778:D841" si="75">M778</f>
        <v>0</v>
      </c>
      <c r="E778" s="8">
        <f t="shared" ref="E778:E841" si="76">N778</f>
        <v>25000</v>
      </c>
      <c r="F778" s="8">
        <f t="shared" ref="F778:F841" si="77">O778</f>
        <v>29999.99</v>
      </c>
      <c r="G778" s="8">
        <f t="shared" ref="G778:G841" si="78">P778</f>
        <v>0</v>
      </c>
      <c r="H778" s="15">
        <f t="shared" ref="H778:H841" si="79">Q778/100</f>
        <v>0</v>
      </c>
      <c r="I778" s="15" t="s">
        <v>372</v>
      </c>
      <c r="J778" s="10">
        <v>300000111321706</v>
      </c>
      <c r="K778" s="10">
        <v>100000000612598</v>
      </c>
      <c r="L778" s="9" t="s">
        <v>532</v>
      </c>
      <c r="M778" s="9"/>
      <c r="N778" s="9">
        <v>25000</v>
      </c>
      <c r="O778" s="9">
        <v>29999.99</v>
      </c>
      <c r="P778" s="9">
        <v>0</v>
      </c>
    </row>
    <row r="779" spans="1:16" hidden="1" x14ac:dyDescent="0.25">
      <c r="A779" s="8" t="str">
        <f t="shared" si="74"/>
        <v>Rigid and Semi Rigid Endoscopes 2022Olympus Keymed Group Limited</v>
      </c>
      <c r="B779" s="8" t="str">
        <f>VLOOKUP(J779,'Contract IDs'!A:D,4,0)</f>
        <v>Rigid and Semi Rigid Endoscopes 2022</v>
      </c>
      <c r="C779" s="8" t="str">
        <f>VLOOKUP(K779,'Supplier IDs'!A:C,3,0)</f>
        <v>Olympus Keymed Group Limited</v>
      </c>
      <c r="D779" s="8">
        <f t="shared" si="75"/>
        <v>0</v>
      </c>
      <c r="E779" s="8">
        <f t="shared" si="76"/>
        <v>30000</v>
      </c>
      <c r="F779" s="8">
        <f t="shared" si="77"/>
        <v>39999.99</v>
      </c>
      <c r="G779" s="8">
        <f t="shared" si="78"/>
        <v>0</v>
      </c>
      <c r="H779" s="15">
        <f t="shared" si="79"/>
        <v>0</v>
      </c>
      <c r="I779" s="15" t="s">
        <v>372</v>
      </c>
      <c r="J779" s="10">
        <v>300000111321706</v>
      </c>
      <c r="K779" s="10">
        <v>100000000612598</v>
      </c>
      <c r="L779" s="9" t="s">
        <v>532</v>
      </c>
      <c r="M779" s="9"/>
      <c r="N779" s="9">
        <v>30000</v>
      </c>
      <c r="O779" s="9">
        <v>39999.99</v>
      </c>
      <c r="P779" s="9">
        <v>0</v>
      </c>
    </row>
    <row r="780" spans="1:16" hidden="1" x14ac:dyDescent="0.25">
      <c r="A780" s="8" t="str">
        <f t="shared" si="74"/>
        <v>Rigid and Semi Rigid Endoscopes 2022Olympus Keymed Group Limited</v>
      </c>
      <c r="B780" s="8" t="str">
        <f>VLOOKUP(J780,'Contract IDs'!A:D,4,0)</f>
        <v>Rigid and Semi Rigid Endoscopes 2022</v>
      </c>
      <c r="C780" s="8" t="str">
        <f>VLOOKUP(K780,'Supplier IDs'!A:C,3,0)</f>
        <v>Olympus Keymed Group Limited</v>
      </c>
      <c r="D780" s="8">
        <f t="shared" si="75"/>
        <v>0</v>
      </c>
      <c r="E780" s="8">
        <f t="shared" si="76"/>
        <v>40000</v>
      </c>
      <c r="F780" s="8">
        <f t="shared" si="77"/>
        <v>49999.99</v>
      </c>
      <c r="G780" s="8">
        <f t="shared" si="78"/>
        <v>0</v>
      </c>
      <c r="H780" s="15">
        <f t="shared" si="79"/>
        <v>0</v>
      </c>
      <c r="I780" s="15" t="s">
        <v>372</v>
      </c>
      <c r="J780" s="10">
        <v>300000111321706</v>
      </c>
      <c r="K780" s="10">
        <v>100000000612598</v>
      </c>
      <c r="L780" s="9" t="s">
        <v>532</v>
      </c>
      <c r="M780" s="9"/>
      <c r="N780" s="9">
        <v>40000</v>
      </c>
      <c r="O780" s="9">
        <v>49999.99</v>
      </c>
      <c r="P780" s="9">
        <v>0</v>
      </c>
    </row>
    <row r="781" spans="1:16" hidden="1" x14ac:dyDescent="0.25">
      <c r="A781" s="8" t="str">
        <f t="shared" si="74"/>
        <v>Rigid and Semi Rigid Endoscopes 2022Olympus Keymed Group Limited</v>
      </c>
      <c r="B781" s="8" t="str">
        <f>VLOOKUP(J781,'Contract IDs'!A:D,4,0)</f>
        <v>Rigid and Semi Rigid Endoscopes 2022</v>
      </c>
      <c r="C781" s="8" t="str">
        <f>VLOOKUP(K781,'Supplier IDs'!A:C,3,0)</f>
        <v>Olympus Keymed Group Limited</v>
      </c>
      <c r="D781" s="8">
        <f t="shared" si="75"/>
        <v>0</v>
      </c>
      <c r="E781" s="8">
        <f t="shared" si="76"/>
        <v>50000</v>
      </c>
      <c r="F781" s="8">
        <f t="shared" si="77"/>
        <v>59999.99</v>
      </c>
      <c r="G781" s="8">
        <f t="shared" si="78"/>
        <v>1</v>
      </c>
      <c r="H781" s="15">
        <f t="shared" si="79"/>
        <v>0</v>
      </c>
      <c r="I781" s="15" t="s">
        <v>372</v>
      </c>
      <c r="J781" s="10">
        <v>300000111321706</v>
      </c>
      <c r="K781" s="10">
        <v>100000000612598</v>
      </c>
      <c r="L781" s="9" t="s">
        <v>532</v>
      </c>
      <c r="M781" s="9"/>
      <c r="N781" s="9">
        <v>50000</v>
      </c>
      <c r="O781" s="9">
        <v>59999.99</v>
      </c>
      <c r="P781" s="9">
        <v>1</v>
      </c>
    </row>
    <row r="782" spans="1:16" hidden="1" x14ac:dyDescent="0.25">
      <c r="A782" s="8" t="str">
        <f t="shared" si="74"/>
        <v>Rigid and Semi Rigid Endoscopes 2022Olympus Keymed Group Limited</v>
      </c>
      <c r="B782" s="8" t="str">
        <f>VLOOKUP(J782,'Contract IDs'!A:D,4,0)</f>
        <v>Rigid and Semi Rigid Endoscopes 2022</v>
      </c>
      <c r="C782" s="8" t="str">
        <f>VLOOKUP(K782,'Supplier IDs'!A:C,3,0)</f>
        <v>Olympus Keymed Group Limited</v>
      </c>
      <c r="D782" s="8">
        <f t="shared" si="75"/>
        <v>0</v>
      </c>
      <c r="E782" s="8">
        <f t="shared" si="76"/>
        <v>60000</v>
      </c>
      <c r="F782" s="8">
        <f t="shared" si="77"/>
        <v>69999.990000000005</v>
      </c>
      <c r="G782" s="8">
        <f t="shared" si="78"/>
        <v>1</v>
      </c>
      <c r="H782" s="15">
        <f t="shared" si="79"/>
        <v>0</v>
      </c>
      <c r="I782" s="15" t="s">
        <v>372</v>
      </c>
      <c r="J782" s="10">
        <v>300000111321706</v>
      </c>
      <c r="K782" s="10">
        <v>100000000612598</v>
      </c>
      <c r="L782" s="9" t="s">
        <v>532</v>
      </c>
      <c r="M782" s="9"/>
      <c r="N782" s="9">
        <v>60000</v>
      </c>
      <c r="O782" s="9">
        <v>69999.990000000005</v>
      </c>
      <c r="P782" s="9">
        <v>1</v>
      </c>
    </row>
    <row r="783" spans="1:16" hidden="1" x14ac:dyDescent="0.25">
      <c r="A783" s="8" t="str">
        <f t="shared" si="74"/>
        <v>Rigid and Semi Rigid Endoscopes 2022Olympus Keymed Group Limited</v>
      </c>
      <c r="B783" s="8" t="str">
        <f>VLOOKUP(J783,'Contract IDs'!A:D,4,0)</f>
        <v>Rigid and Semi Rigid Endoscopes 2022</v>
      </c>
      <c r="C783" s="8" t="str">
        <f>VLOOKUP(K783,'Supplier IDs'!A:C,3,0)</f>
        <v>Olympus Keymed Group Limited</v>
      </c>
      <c r="D783" s="8">
        <f t="shared" si="75"/>
        <v>0</v>
      </c>
      <c r="E783" s="8">
        <f t="shared" si="76"/>
        <v>70000</v>
      </c>
      <c r="F783" s="8">
        <f t="shared" si="77"/>
        <v>79999.990000000005</v>
      </c>
      <c r="G783" s="8">
        <f t="shared" si="78"/>
        <v>2</v>
      </c>
      <c r="H783" s="15">
        <f t="shared" si="79"/>
        <v>0</v>
      </c>
      <c r="I783" s="15" t="s">
        <v>372</v>
      </c>
      <c r="J783" s="10">
        <v>300000111321706</v>
      </c>
      <c r="K783" s="10">
        <v>100000000612598</v>
      </c>
      <c r="L783" s="9" t="s">
        <v>532</v>
      </c>
      <c r="M783" s="9"/>
      <c r="N783" s="9">
        <v>70000</v>
      </c>
      <c r="O783" s="9">
        <v>79999.990000000005</v>
      </c>
      <c r="P783" s="9">
        <v>2</v>
      </c>
    </row>
    <row r="784" spans="1:16" hidden="1" x14ac:dyDescent="0.25">
      <c r="A784" s="8" t="str">
        <f t="shared" si="74"/>
        <v>Rigid and Semi Rigid Endoscopes 2022Olympus Keymed Group Limited</v>
      </c>
      <c r="B784" s="8" t="str">
        <f>VLOOKUP(J784,'Contract IDs'!A:D,4,0)</f>
        <v>Rigid and Semi Rigid Endoscopes 2022</v>
      </c>
      <c r="C784" s="8" t="str">
        <f>VLOOKUP(K784,'Supplier IDs'!A:C,3,0)</f>
        <v>Olympus Keymed Group Limited</v>
      </c>
      <c r="D784" s="8">
        <f t="shared" si="75"/>
        <v>0</v>
      </c>
      <c r="E784" s="8">
        <f t="shared" si="76"/>
        <v>80000</v>
      </c>
      <c r="F784" s="8">
        <f t="shared" si="77"/>
        <v>89999.99</v>
      </c>
      <c r="G784" s="8">
        <f t="shared" si="78"/>
        <v>3</v>
      </c>
      <c r="H784" s="15">
        <f t="shared" si="79"/>
        <v>0</v>
      </c>
      <c r="I784" s="15" t="s">
        <v>372</v>
      </c>
      <c r="J784" s="10">
        <v>300000111321706</v>
      </c>
      <c r="K784" s="10">
        <v>100000000612598</v>
      </c>
      <c r="L784" s="9" t="s">
        <v>532</v>
      </c>
      <c r="M784" s="9"/>
      <c r="N784" s="9">
        <v>80000</v>
      </c>
      <c r="O784" s="9">
        <v>89999.99</v>
      </c>
      <c r="P784" s="9">
        <v>3</v>
      </c>
    </row>
    <row r="785" spans="1:16" hidden="1" x14ac:dyDescent="0.25">
      <c r="A785" s="8" t="str">
        <f t="shared" si="74"/>
        <v>Rigid and Semi Rigid Endoscopes 2022Olympus Keymed Group Limited</v>
      </c>
      <c r="B785" s="8" t="str">
        <f>VLOOKUP(J785,'Contract IDs'!A:D,4,0)</f>
        <v>Rigid and Semi Rigid Endoscopes 2022</v>
      </c>
      <c r="C785" s="8" t="str">
        <f>VLOOKUP(K785,'Supplier IDs'!A:C,3,0)</f>
        <v>Olympus Keymed Group Limited</v>
      </c>
      <c r="D785" s="8">
        <f t="shared" si="75"/>
        <v>0</v>
      </c>
      <c r="E785" s="8">
        <f t="shared" si="76"/>
        <v>90000</v>
      </c>
      <c r="F785" s="8">
        <f t="shared" si="77"/>
        <v>99999.99</v>
      </c>
      <c r="G785" s="8">
        <f t="shared" si="78"/>
        <v>4</v>
      </c>
      <c r="H785" s="15">
        <f t="shared" si="79"/>
        <v>0</v>
      </c>
      <c r="I785" s="15" t="s">
        <v>372</v>
      </c>
      <c r="J785" s="10">
        <v>300000111321706</v>
      </c>
      <c r="K785" s="10">
        <v>100000000612598</v>
      </c>
      <c r="L785" s="9" t="s">
        <v>532</v>
      </c>
      <c r="M785" s="9"/>
      <c r="N785" s="9">
        <v>90000</v>
      </c>
      <c r="O785" s="9">
        <v>99999.99</v>
      </c>
      <c r="P785" s="9">
        <v>4</v>
      </c>
    </row>
    <row r="786" spans="1:16" hidden="1" x14ac:dyDescent="0.25">
      <c r="A786" s="8" t="str">
        <f t="shared" si="74"/>
        <v>Rigid and Semi Rigid Endoscopes 2022Olympus Keymed Group Limited</v>
      </c>
      <c r="B786" s="8" t="str">
        <f>VLOOKUP(J786,'Contract IDs'!A:D,4,0)</f>
        <v>Rigid and Semi Rigid Endoscopes 2022</v>
      </c>
      <c r="C786" s="8" t="str">
        <f>VLOOKUP(K786,'Supplier IDs'!A:C,3,0)</f>
        <v>Olympus Keymed Group Limited</v>
      </c>
      <c r="D786" s="8">
        <f t="shared" si="75"/>
        <v>0</v>
      </c>
      <c r="E786" s="8">
        <f t="shared" si="76"/>
        <v>100000</v>
      </c>
      <c r="F786" s="8">
        <f t="shared" si="77"/>
        <v>149999.99</v>
      </c>
      <c r="G786" s="8">
        <f t="shared" si="78"/>
        <v>5</v>
      </c>
      <c r="H786" s="15">
        <f t="shared" si="79"/>
        <v>0</v>
      </c>
      <c r="I786" s="15" t="s">
        <v>372</v>
      </c>
      <c r="J786" s="10">
        <v>300000111321706</v>
      </c>
      <c r="K786" s="10">
        <v>100000000612598</v>
      </c>
      <c r="L786" s="9" t="s">
        <v>532</v>
      </c>
      <c r="M786" s="9"/>
      <c r="N786" s="9">
        <v>100000</v>
      </c>
      <c r="O786" s="9">
        <v>149999.99</v>
      </c>
      <c r="P786" s="9">
        <v>5</v>
      </c>
    </row>
    <row r="787" spans="1:16" hidden="1" x14ac:dyDescent="0.25">
      <c r="A787" s="8" t="str">
        <f t="shared" si="74"/>
        <v>Rigid and Semi Rigid Endoscopes 2022Olympus Keymed Group Limited</v>
      </c>
      <c r="B787" s="8" t="str">
        <f>VLOOKUP(J787,'Contract IDs'!A:D,4,0)</f>
        <v>Rigid and Semi Rigid Endoscopes 2022</v>
      </c>
      <c r="C787" s="8" t="str">
        <f>VLOOKUP(K787,'Supplier IDs'!A:C,3,0)</f>
        <v>Olympus Keymed Group Limited</v>
      </c>
      <c r="D787" s="8">
        <f t="shared" si="75"/>
        <v>0</v>
      </c>
      <c r="E787" s="8">
        <f t="shared" si="76"/>
        <v>150000</v>
      </c>
      <c r="F787" s="8">
        <f t="shared" si="77"/>
        <v>199999.99</v>
      </c>
      <c r="G787" s="8">
        <f t="shared" si="78"/>
        <v>6</v>
      </c>
      <c r="H787" s="15">
        <f t="shared" si="79"/>
        <v>0</v>
      </c>
      <c r="I787" s="15" t="s">
        <v>372</v>
      </c>
      <c r="J787" s="10">
        <v>300000111321706</v>
      </c>
      <c r="K787" s="10">
        <v>100000000612598</v>
      </c>
      <c r="L787" s="9" t="s">
        <v>532</v>
      </c>
      <c r="M787" s="9"/>
      <c r="N787" s="9">
        <v>150000</v>
      </c>
      <c r="O787" s="9">
        <v>199999.99</v>
      </c>
      <c r="P787" s="9">
        <v>6</v>
      </c>
    </row>
    <row r="788" spans="1:16" hidden="1" x14ac:dyDescent="0.25">
      <c r="A788" s="8" t="str">
        <f t="shared" si="74"/>
        <v>Rigid and Semi Rigid Endoscopes 2022Olympus Keymed Group Limited</v>
      </c>
      <c r="B788" s="8" t="str">
        <f>VLOOKUP(J788,'Contract IDs'!A:D,4,0)</f>
        <v>Rigid and Semi Rigid Endoscopes 2022</v>
      </c>
      <c r="C788" s="8" t="str">
        <f>VLOOKUP(K788,'Supplier IDs'!A:C,3,0)</f>
        <v>Olympus Keymed Group Limited</v>
      </c>
      <c r="D788" s="8">
        <f t="shared" si="75"/>
        <v>0</v>
      </c>
      <c r="E788" s="8">
        <f t="shared" si="76"/>
        <v>200000</v>
      </c>
      <c r="F788" s="8">
        <f t="shared" si="77"/>
        <v>299999.99</v>
      </c>
      <c r="G788" s="8">
        <f t="shared" si="78"/>
        <v>7</v>
      </c>
      <c r="H788" s="15">
        <f t="shared" si="79"/>
        <v>0</v>
      </c>
      <c r="I788" s="15" t="s">
        <v>372</v>
      </c>
      <c r="J788" s="10">
        <v>300000111321706</v>
      </c>
      <c r="K788" s="10">
        <v>100000000612598</v>
      </c>
      <c r="L788" s="9" t="s">
        <v>532</v>
      </c>
      <c r="M788" s="9"/>
      <c r="N788" s="9">
        <v>200000</v>
      </c>
      <c r="O788" s="9">
        <v>299999.99</v>
      </c>
      <c r="P788" s="9">
        <v>7</v>
      </c>
    </row>
    <row r="789" spans="1:16" hidden="1" x14ac:dyDescent="0.25">
      <c r="A789" s="8" t="str">
        <f t="shared" si="74"/>
        <v>Rigid and Semi Rigid Endoscopes 2022Olympus Keymed Group Limited</v>
      </c>
      <c r="B789" s="8" t="str">
        <f>VLOOKUP(J789,'Contract IDs'!A:D,4,0)</f>
        <v>Rigid and Semi Rigid Endoscopes 2022</v>
      </c>
      <c r="C789" s="8" t="str">
        <f>VLOOKUP(K789,'Supplier IDs'!A:C,3,0)</f>
        <v>Olympus Keymed Group Limited</v>
      </c>
      <c r="D789" s="8">
        <f t="shared" si="75"/>
        <v>0</v>
      </c>
      <c r="E789" s="8">
        <f t="shared" si="76"/>
        <v>300000</v>
      </c>
      <c r="F789" s="8">
        <f t="shared" si="77"/>
        <v>399999.99</v>
      </c>
      <c r="G789" s="8">
        <f t="shared" si="78"/>
        <v>8</v>
      </c>
      <c r="H789" s="15">
        <f t="shared" si="79"/>
        <v>0</v>
      </c>
      <c r="I789" s="15" t="s">
        <v>372</v>
      </c>
      <c r="J789" s="10">
        <v>300000111321706</v>
      </c>
      <c r="K789" s="10">
        <v>100000000612598</v>
      </c>
      <c r="L789" s="9" t="s">
        <v>532</v>
      </c>
      <c r="M789" s="9"/>
      <c r="N789" s="9">
        <v>300000</v>
      </c>
      <c r="O789" s="9">
        <v>399999.99</v>
      </c>
      <c r="P789" s="9">
        <v>8</v>
      </c>
    </row>
    <row r="790" spans="1:16" hidden="1" x14ac:dyDescent="0.25">
      <c r="A790" s="8" t="str">
        <f t="shared" si="74"/>
        <v>Rigid and Semi Rigid Endoscopes 2022Olympus Keymed Group Limited</v>
      </c>
      <c r="B790" s="8" t="str">
        <f>VLOOKUP(J790,'Contract IDs'!A:D,4,0)</f>
        <v>Rigid and Semi Rigid Endoscopes 2022</v>
      </c>
      <c r="C790" s="8" t="str">
        <f>VLOOKUP(K790,'Supplier IDs'!A:C,3,0)</f>
        <v>Olympus Keymed Group Limited</v>
      </c>
      <c r="D790" s="8">
        <f t="shared" si="75"/>
        <v>0</v>
      </c>
      <c r="E790" s="8">
        <f t="shared" si="76"/>
        <v>400000</v>
      </c>
      <c r="F790" s="8">
        <f t="shared" si="77"/>
        <v>499999.99</v>
      </c>
      <c r="G790" s="8">
        <f t="shared" si="78"/>
        <v>9</v>
      </c>
      <c r="H790" s="15">
        <f t="shared" si="79"/>
        <v>0</v>
      </c>
      <c r="I790" s="15" t="s">
        <v>372</v>
      </c>
      <c r="J790" s="10">
        <v>300000111321706</v>
      </c>
      <c r="K790" s="10">
        <v>100000000612598</v>
      </c>
      <c r="L790" s="9" t="s">
        <v>532</v>
      </c>
      <c r="M790" s="9"/>
      <c r="N790" s="9">
        <v>400000</v>
      </c>
      <c r="O790" s="9">
        <v>499999.99</v>
      </c>
      <c r="P790" s="9">
        <v>9</v>
      </c>
    </row>
    <row r="791" spans="1:16" hidden="1" x14ac:dyDescent="0.25">
      <c r="A791" s="8" t="str">
        <f t="shared" si="74"/>
        <v>Rigid and Semi Rigid Endoscopes 2022Olympus Keymed Group Limited</v>
      </c>
      <c r="B791" s="8" t="str">
        <f>VLOOKUP(J791,'Contract IDs'!A:D,4,0)</f>
        <v>Rigid and Semi Rigid Endoscopes 2022</v>
      </c>
      <c r="C791" s="8" t="str">
        <f>VLOOKUP(K791,'Supplier IDs'!A:C,3,0)</f>
        <v>Olympus Keymed Group Limited</v>
      </c>
      <c r="D791" s="8">
        <f t="shared" si="75"/>
        <v>0</v>
      </c>
      <c r="E791" s="8">
        <f t="shared" si="76"/>
        <v>500000</v>
      </c>
      <c r="F791" s="8">
        <f t="shared" si="77"/>
        <v>99999999.989999995</v>
      </c>
      <c r="G791" s="8">
        <f t="shared" si="78"/>
        <v>10</v>
      </c>
      <c r="H791" s="15">
        <f t="shared" si="79"/>
        <v>0</v>
      </c>
      <c r="I791" s="15" t="s">
        <v>372</v>
      </c>
      <c r="J791" s="10">
        <v>300000111321706</v>
      </c>
      <c r="K791" s="10">
        <v>100000000612598</v>
      </c>
      <c r="L791" s="9" t="s">
        <v>532</v>
      </c>
      <c r="M791" s="9"/>
      <c r="N791" s="9">
        <v>500000</v>
      </c>
      <c r="O791" s="9">
        <v>99999999.989999995</v>
      </c>
      <c r="P791" s="9">
        <v>10</v>
      </c>
    </row>
    <row r="792" spans="1:16" hidden="1" x14ac:dyDescent="0.25">
      <c r="A792" s="8" t="str">
        <f t="shared" si="74"/>
        <v>Rigid and Semi Rigid Endoscopes 2022Liteoptics Limited</v>
      </c>
      <c r="B792" s="8" t="str">
        <f>VLOOKUP(J792,'Contract IDs'!A:D,4,0)</f>
        <v>Rigid and Semi Rigid Endoscopes 2022</v>
      </c>
      <c r="C792" s="8" t="str">
        <f>VLOOKUP(K792,'Supplier IDs'!A:C,3,0)</f>
        <v>Liteoptics Limited</v>
      </c>
      <c r="D792" s="8">
        <f t="shared" si="75"/>
        <v>0</v>
      </c>
      <c r="E792" s="8">
        <f t="shared" si="76"/>
        <v>0</v>
      </c>
      <c r="F792" s="8">
        <f t="shared" si="77"/>
        <v>4999.99</v>
      </c>
      <c r="G792" s="8">
        <f t="shared" si="78"/>
        <v>0</v>
      </c>
      <c r="H792" s="15">
        <f t="shared" si="79"/>
        <v>0</v>
      </c>
      <c r="I792" s="15" t="s">
        <v>372</v>
      </c>
      <c r="J792" s="10">
        <v>300000111321706</v>
      </c>
      <c r="K792" s="10">
        <v>100000000611342</v>
      </c>
      <c r="L792" s="9" t="s">
        <v>532</v>
      </c>
      <c r="M792" s="9"/>
      <c r="N792" s="9">
        <v>0</v>
      </c>
      <c r="O792" s="9">
        <v>4999.99</v>
      </c>
      <c r="P792" s="9">
        <v>0</v>
      </c>
    </row>
    <row r="793" spans="1:16" hidden="1" x14ac:dyDescent="0.25">
      <c r="A793" s="8" t="str">
        <f t="shared" si="74"/>
        <v>Rigid and Semi Rigid Endoscopes 2022Liteoptics Limited</v>
      </c>
      <c r="B793" s="8" t="str">
        <f>VLOOKUP(J793,'Contract IDs'!A:D,4,0)</f>
        <v>Rigid and Semi Rigid Endoscopes 2022</v>
      </c>
      <c r="C793" s="8" t="str">
        <f>VLOOKUP(K793,'Supplier IDs'!A:C,3,0)</f>
        <v>Liteoptics Limited</v>
      </c>
      <c r="D793" s="8">
        <f t="shared" si="75"/>
        <v>0</v>
      </c>
      <c r="E793" s="8">
        <f t="shared" si="76"/>
        <v>5000</v>
      </c>
      <c r="F793" s="8">
        <f t="shared" si="77"/>
        <v>9999.99</v>
      </c>
      <c r="G793" s="8">
        <f t="shared" si="78"/>
        <v>0</v>
      </c>
      <c r="H793" s="15">
        <f t="shared" si="79"/>
        <v>0</v>
      </c>
      <c r="I793" s="15" t="s">
        <v>372</v>
      </c>
      <c r="J793" s="10">
        <v>300000111321706</v>
      </c>
      <c r="K793" s="10">
        <v>100000000611342</v>
      </c>
      <c r="L793" s="9" t="s">
        <v>532</v>
      </c>
      <c r="M793" s="9"/>
      <c r="N793" s="9">
        <v>5000</v>
      </c>
      <c r="O793" s="9">
        <v>9999.99</v>
      </c>
      <c r="P793" s="9">
        <v>0</v>
      </c>
    </row>
    <row r="794" spans="1:16" hidden="1" x14ac:dyDescent="0.25">
      <c r="A794" s="8" t="str">
        <f t="shared" si="74"/>
        <v>Rigid and Semi Rigid Endoscopes 2022Liteoptics Limited</v>
      </c>
      <c r="B794" s="8" t="str">
        <f>VLOOKUP(J794,'Contract IDs'!A:D,4,0)</f>
        <v>Rigid and Semi Rigid Endoscopes 2022</v>
      </c>
      <c r="C794" s="8" t="str">
        <f>VLOOKUP(K794,'Supplier IDs'!A:C,3,0)</f>
        <v>Liteoptics Limited</v>
      </c>
      <c r="D794" s="8">
        <f t="shared" si="75"/>
        <v>0</v>
      </c>
      <c r="E794" s="8">
        <f t="shared" si="76"/>
        <v>10000</v>
      </c>
      <c r="F794" s="8">
        <f t="shared" si="77"/>
        <v>14999.99</v>
      </c>
      <c r="G794" s="8">
        <f t="shared" si="78"/>
        <v>0</v>
      </c>
      <c r="H794" s="15">
        <f t="shared" si="79"/>
        <v>0</v>
      </c>
      <c r="I794" s="15" t="s">
        <v>372</v>
      </c>
      <c r="J794" s="10">
        <v>300000111321706</v>
      </c>
      <c r="K794" s="10">
        <v>100000000611342</v>
      </c>
      <c r="L794" s="9" t="s">
        <v>532</v>
      </c>
      <c r="M794" s="9"/>
      <c r="N794" s="9">
        <v>10000</v>
      </c>
      <c r="O794" s="9">
        <v>14999.99</v>
      </c>
      <c r="P794" s="9">
        <v>0</v>
      </c>
    </row>
    <row r="795" spans="1:16" hidden="1" x14ac:dyDescent="0.25">
      <c r="A795" s="8" t="str">
        <f t="shared" si="74"/>
        <v>Rigid and Semi Rigid Endoscopes 2022Liteoptics Limited</v>
      </c>
      <c r="B795" s="8" t="str">
        <f>VLOOKUP(J795,'Contract IDs'!A:D,4,0)</f>
        <v>Rigid and Semi Rigid Endoscopes 2022</v>
      </c>
      <c r="C795" s="8" t="str">
        <f>VLOOKUP(K795,'Supplier IDs'!A:C,3,0)</f>
        <v>Liteoptics Limited</v>
      </c>
      <c r="D795" s="8">
        <f t="shared" si="75"/>
        <v>0</v>
      </c>
      <c r="E795" s="8">
        <f t="shared" si="76"/>
        <v>15000</v>
      </c>
      <c r="F795" s="8">
        <f t="shared" si="77"/>
        <v>19999.990000000002</v>
      </c>
      <c r="G795" s="8">
        <f t="shared" si="78"/>
        <v>0</v>
      </c>
      <c r="H795" s="15">
        <f t="shared" si="79"/>
        <v>0</v>
      </c>
      <c r="I795" s="15" t="s">
        <v>372</v>
      </c>
      <c r="J795" s="10">
        <v>300000111321706</v>
      </c>
      <c r="K795" s="10">
        <v>100000000611342</v>
      </c>
      <c r="L795" s="9" t="s">
        <v>532</v>
      </c>
      <c r="M795" s="9"/>
      <c r="N795" s="9">
        <v>15000</v>
      </c>
      <c r="O795" s="9">
        <v>19999.990000000002</v>
      </c>
      <c r="P795" s="9">
        <v>0</v>
      </c>
    </row>
    <row r="796" spans="1:16" hidden="1" x14ac:dyDescent="0.25">
      <c r="A796" s="8" t="str">
        <f t="shared" si="74"/>
        <v>Rigid and Semi Rigid Endoscopes 2022Liteoptics Limited</v>
      </c>
      <c r="B796" s="8" t="str">
        <f>VLOOKUP(J796,'Contract IDs'!A:D,4,0)</f>
        <v>Rigid and Semi Rigid Endoscopes 2022</v>
      </c>
      <c r="C796" s="8" t="str">
        <f>VLOOKUP(K796,'Supplier IDs'!A:C,3,0)</f>
        <v>Liteoptics Limited</v>
      </c>
      <c r="D796" s="8">
        <f t="shared" si="75"/>
        <v>0</v>
      </c>
      <c r="E796" s="8">
        <f t="shared" si="76"/>
        <v>20000</v>
      </c>
      <c r="F796" s="8">
        <f t="shared" si="77"/>
        <v>24999.99</v>
      </c>
      <c r="G796" s="8">
        <f t="shared" si="78"/>
        <v>0.5</v>
      </c>
      <c r="H796" s="15">
        <f t="shared" si="79"/>
        <v>0</v>
      </c>
      <c r="I796" s="15" t="s">
        <v>372</v>
      </c>
      <c r="J796" s="10">
        <v>300000111321706</v>
      </c>
      <c r="K796" s="10">
        <v>100000000611342</v>
      </c>
      <c r="L796" s="9" t="s">
        <v>532</v>
      </c>
      <c r="M796" s="9"/>
      <c r="N796" s="9">
        <v>20000</v>
      </c>
      <c r="O796" s="9">
        <v>24999.99</v>
      </c>
      <c r="P796" s="9">
        <v>0.5</v>
      </c>
    </row>
    <row r="797" spans="1:16" hidden="1" x14ac:dyDescent="0.25">
      <c r="A797" s="8" t="str">
        <f t="shared" si="74"/>
        <v>Rigid and Semi Rigid Endoscopes 2022Liteoptics Limited</v>
      </c>
      <c r="B797" s="8" t="str">
        <f>VLOOKUP(J797,'Contract IDs'!A:D,4,0)</f>
        <v>Rigid and Semi Rigid Endoscopes 2022</v>
      </c>
      <c r="C797" s="8" t="str">
        <f>VLOOKUP(K797,'Supplier IDs'!A:C,3,0)</f>
        <v>Liteoptics Limited</v>
      </c>
      <c r="D797" s="8">
        <f t="shared" si="75"/>
        <v>0</v>
      </c>
      <c r="E797" s="8">
        <f t="shared" si="76"/>
        <v>25000</v>
      </c>
      <c r="F797" s="8">
        <f t="shared" si="77"/>
        <v>29999.99</v>
      </c>
      <c r="G797" s="8">
        <f t="shared" si="78"/>
        <v>0.5</v>
      </c>
      <c r="H797" s="15">
        <f t="shared" si="79"/>
        <v>0</v>
      </c>
      <c r="I797" s="15" t="s">
        <v>372</v>
      </c>
      <c r="J797" s="10">
        <v>300000111321706</v>
      </c>
      <c r="K797" s="10">
        <v>100000000611342</v>
      </c>
      <c r="L797" s="9" t="s">
        <v>532</v>
      </c>
      <c r="M797" s="9"/>
      <c r="N797" s="9">
        <v>25000</v>
      </c>
      <c r="O797" s="9">
        <v>29999.99</v>
      </c>
      <c r="P797" s="9">
        <v>0.5</v>
      </c>
    </row>
    <row r="798" spans="1:16" hidden="1" x14ac:dyDescent="0.25">
      <c r="A798" s="8" t="str">
        <f t="shared" si="74"/>
        <v>Rigid and Semi Rigid Endoscopes 2022Liteoptics Limited</v>
      </c>
      <c r="B798" s="8" t="str">
        <f>VLOOKUP(J798,'Contract IDs'!A:D,4,0)</f>
        <v>Rigid and Semi Rigid Endoscopes 2022</v>
      </c>
      <c r="C798" s="8" t="str">
        <f>VLOOKUP(K798,'Supplier IDs'!A:C,3,0)</f>
        <v>Liteoptics Limited</v>
      </c>
      <c r="D798" s="8">
        <f t="shared" si="75"/>
        <v>0</v>
      </c>
      <c r="E798" s="8">
        <f t="shared" si="76"/>
        <v>30000</v>
      </c>
      <c r="F798" s="8">
        <f t="shared" si="77"/>
        <v>39999.99</v>
      </c>
      <c r="G798" s="8">
        <f t="shared" si="78"/>
        <v>0.5</v>
      </c>
      <c r="H798" s="15">
        <f t="shared" si="79"/>
        <v>0</v>
      </c>
      <c r="I798" s="15" t="s">
        <v>372</v>
      </c>
      <c r="J798" s="10">
        <v>300000111321706</v>
      </c>
      <c r="K798" s="10">
        <v>100000000611342</v>
      </c>
      <c r="L798" s="9" t="s">
        <v>532</v>
      </c>
      <c r="M798" s="9"/>
      <c r="N798" s="9">
        <v>30000</v>
      </c>
      <c r="O798" s="9">
        <v>39999.99</v>
      </c>
      <c r="P798" s="9">
        <v>0.5</v>
      </c>
    </row>
    <row r="799" spans="1:16" hidden="1" x14ac:dyDescent="0.25">
      <c r="A799" s="8" t="str">
        <f t="shared" si="74"/>
        <v>Rigid and Semi Rigid Endoscopes 2022Liteoptics Limited</v>
      </c>
      <c r="B799" s="8" t="str">
        <f>VLOOKUP(J799,'Contract IDs'!A:D,4,0)</f>
        <v>Rigid and Semi Rigid Endoscopes 2022</v>
      </c>
      <c r="C799" s="8" t="str">
        <f>VLOOKUP(K799,'Supplier IDs'!A:C,3,0)</f>
        <v>Liteoptics Limited</v>
      </c>
      <c r="D799" s="8">
        <f t="shared" si="75"/>
        <v>0</v>
      </c>
      <c r="E799" s="8">
        <f t="shared" si="76"/>
        <v>40000</v>
      </c>
      <c r="F799" s="8">
        <f t="shared" si="77"/>
        <v>49999.99</v>
      </c>
      <c r="G799" s="8">
        <f t="shared" si="78"/>
        <v>1</v>
      </c>
      <c r="H799" s="15">
        <f t="shared" si="79"/>
        <v>0</v>
      </c>
      <c r="I799" s="15" t="s">
        <v>372</v>
      </c>
      <c r="J799" s="10">
        <v>300000111321706</v>
      </c>
      <c r="K799" s="10">
        <v>100000000611342</v>
      </c>
      <c r="L799" s="9" t="s">
        <v>532</v>
      </c>
      <c r="M799" s="9"/>
      <c r="N799" s="9">
        <v>40000</v>
      </c>
      <c r="O799" s="9">
        <v>49999.99</v>
      </c>
      <c r="P799" s="9">
        <v>1</v>
      </c>
    </row>
    <row r="800" spans="1:16" hidden="1" x14ac:dyDescent="0.25">
      <c r="A800" s="8" t="str">
        <f t="shared" si="74"/>
        <v>Rigid and Semi Rigid Endoscopes 2022Liteoptics Limited</v>
      </c>
      <c r="B800" s="8" t="str">
        <f>VLOOKUP(J800,'Contract IDs'!A:D,4,0)</f>
        <v>Rigid and Semi Rigid Endoscopes 2022</v>
      </c>
      <c r="C800" s="8" t="str">
        <f>VLOOKUP(K800,'Supplier IDs'!A:C,3,0)</f>
        <v>Liteoptics Limited</v>
      </c>
      <c r="D800" s="8">
        <f t="shared" si="75"/>
        <v>0</v>
      </c>
      <c r="E800" s="8">
        <f t="shared" si="76"/>
        <v>50000</v>
      </c>
      <c r="F800" s="8">
        <f t="shared" si="77"/>
        <v>59999.99</v>
      </c>
      <c r="G800" s="8">
        <f t="shared" si="78"/>
        <v>1</v>
      </c>
      <c r="H800" s="15">
        <f t="shared" si="79"/>
        <v>0</v>
      </c>
      <c r="I800" s="15" t="s">
        <v>372</v>
      </c>
      <c r="J800" s="10">
        <v>300000111321706</v>
      </c>
      <c r="K800" s="10">
        <v>100000000611342</v>
      </c>
      <c r="L800" s="9" t="s">
        <v>532</v>
      </c>
      <c r="M800" s="9"/>
      <c r="N800" s="9">
        <v>50000</v>
      </c>
      <c r="O800" s="9">
        <v>59999.99</v>
      </c>
      <c r="P800" s="9">
        <v>1</v>
      </c>
    </row>
    <row r="801" spans="1:16" hidden="1" x14ac:dyDescent="0.25">
      <c r="A801" s="8" t="str">
        <f t="shared" si="74"/>
        <v>Rigid and Semi Rigid Endoscopes 2022Liteoptics Limited</v>
      </c>
      <c r="B801" s="8" t="str">
        <f>VLOOKUP(J801,'Contract IDs'!A:D,4,0)</f>
        <v>Rigid and Semi Rigid Endoscopes 2022</v>
      </c>
      <c r="C801" s="8" t="str">
        <f>VLOOKUP(K801,'Supplier IDs'!A:C,3,0)</f>
        <v>Liteoptics Limited</v>
      </c>
      <c r="D801" s="8">
        <f t="shared" si="75"/>
        <v>0</v>
      </c>
      <c r="E801" s="8">
        <f t="shared" si="76"/>
        <v>60000</v>
      </c>
      <c r="F801" s="8">
        <f t="shared" si="77"/>
        <v>69999.990000000005</v>
      </c>
      <c r="G801" s="8">
        <f t="shared" si="78"/>
        <v>1.5</v>
      </c>
      <c r="H801" s="15">
        <f t="shared" si="79"/>
        <v>0</v>
      </c>
      <c r="I801" s="15" t="s">
        <v>372</v>
      </c>
      <c r="J801" s="10">
        <v>300000111321706</v>
      </c>
      <c r="K801" s="10">
        <v>100000000611342</v>
      </c>
      <c r="L801" s="9" t="s">
        <v>532</v>
      </c>
      <c r="M801" s="9"/>
      <c r="N801" s="9">
        <v>60000</v>
      </c>
      <c r="O801" s="9">
        <v>69999.990000000005</v>
      </c>
      <c r="P801" s="9">
        <v>1.5</v>
      </c>
    </row>
    <row r="802" spans="1:16" hidden="1" x14ac:dyDescent="0.25">
      <c r="A802" s="8" t="str">
        <f t="shared" si="74"/>
        <v>Rigid and Semi Rigid Endoscopes 2022Liteoptics Limited</v>
      </c>
      <c r="B802" s="8" t="str">
        <f>VLOOKUP(J802,'Contract IDs'!A:D,4,0)</f>
        <v>Rigid and Semi Rigid Endoscopes 2022</v>
      </c>
      <c r="C802" s="8" t="str">
        <f>VLOOKUP(K802,'Supplier IDs'!A:C,3,0)</f>
        <v>Liteoptics Limited</v>
      </c>
      <c r="D802" s="8">
        <f t="shared" si="75"/>
        <v>0</v>
      </c>
      <c r="E802" s="8">
        <f t="shared" si="76"/>
        <v>70000</v>
      </c>
      <c r="F802" s="8">
        <f t="shared" si="77"/>
        <v>79999.990000000005</v>
      </c>
      <c r="G802" s="8">
        <f t="shared" si="78"/>
        <v>1.5</v>
      </c>
      <c r="H802" s="15">
        <f t="shared" si="79"/>
        <v>0</v>
      </c>
      <c r="I802" s="15" t="s">
        <v>372</v>
      </c>
      <c r="J802" s="10">
        <v>300000111321706</v>
      </c>
      <c r="K802" s="10">
        <v>100000000611342</v>
      </c>
      <c r="L802" s="9" t="s">
        <v>532</v>
      </c>
      <c r="M802" s="9"/>
      <c r="N802" s="9">
        <v>70000</v>
      </c>
      <c r="O802" s="9">
        <v>79999.990000000005</v>
      </c>
      <c r="P802" s="9">
        <v>1.5</v>
      </c>
    </row>
    <row r="803" spans="1:16" hidden="1" x14ac:dyDescent="0.25">
      <c r="A803" s="8" t="str">
        <f t="shared" si="74"/>
        <v>Rigid and Semi Rigid Endoscopes 2022Liteoptics Limited</v>
      </c>
      <c r="B803" s="8" t="str">
        <f>VLOOKUP(J803,'Contract IDs'!A:D,4,0)</f>
        <v>Rigid and Semi Rigid Endoscopes 2022</v>
      </c>
      <c r="C803" s="8" t="str">
        <f>VLOOKUP(K803,'Supplier IDs'!A:C,3,0)</f>
        <v>Liteoptics Limited</v>
      </c>
      <c r="D803" s="8">
        <f t="shared" si="75"/>
        <v>0</v>
      </c>
      <c r="E803" s="8">
        <f t="shared" si="76"/>
        <v>80000</v>
      </c>
      <c r="F803" s="8">
        <f t="shared" si="77"/>
        <v>89999.99</v>
      </c>
      <c r="G803" s="8">
        <f t="shared" si="78"/>
        <v>2</v>
      </c>
      <c r="H803" s="15">
        <f t="shared" si="79"/>
        <v>0</v>
      </c>
      <c r="I803" s="15" t="s">
        <v>372</v>
      </c>
      <c r="J803" s="10">
        <v>300000111321706</v>
      </c>
      <c r="K803" s="10">
        <v>100000000611342</v>
      </c>
      <c r="L803" s="9" t="s">
        <v>532</v>
      </c>
      <c r="M803" s="9"/>
      <c r="N803" s="9">
        <v>80000</v>
      </c>
      <c r="O803" s="9">
        <v>89999.99</v>
      </c>
      <c r="P803" s="9">
        <v>2</v>
      </c>
    </row>
    <row r="804" spans="1:16" hidden="1" x14ac:dyDescent="0.25">
      <c r="A804" s="8" t="str">
        <f t="shared" si="74"/>
        <v>Rigid and Semi Rigid Endoscopes 2022Liteoptics Limited</v>
      </c>
      <c r="B804" s="8" t="str">
        <f>VLOOKUP(J804,'Contract IDs'!A:D,4,0)</f>
        <v>Rigid and Semi Rigid Endoscopes 2022</v>
      </c>
      <c r="C804" s="8" t="str">
        <f>VLOOKUP(K804,'Supplier IDs'!A:C,3,0)</f>
        <v>Liteoptics Limited</v>
      </c>
      <c r="D804" s="8">
        <f t="shared" si="75"/>
        <v>0</v>
      </c>
      <c r="E804" s="8">
        <f t="shared" si="76"/>
        <v>90000</v>
      </c>
      <c r="F804" s="8">
        <f t="shared" si="77"/>
        <v>99999.99</v>
      </c>
      <c r="G804" s="8">
        <f t="shared" si="78"/>
        <v>2.5</v>
      </c>
      <c r="H804" s="15">
        <f t="shared" si="79"/>
        <v>0</v>
      </c>
      <c r="I804" s="15" t="s">
        <v>372</v>
      </c>
      <c r="J804" s="10">
        <v>300000111321706</v>
      </c>
      <c r="K804" s="10">
        <v>100000000611342</v>
      </c>
      <c r="L804" s="9" t="s">
        <v>532</v>
      </c>
      <c r="M804" s="9"/>
      <c r="N804" s="9">
        <v>90000</v>
      </c>
      <c r="O804" s="9">
        <v>99999.99</v>
      </c>
      <c r="P804" s="9">
        <v>2.5</v>
      </c>
    </row>
    <row r="805" spans="1:16" hidden="1" x14ac:dyDescent="0.25">
      <c r="A805" s="8" t="str">
        <f t="shared" si="74"/>
        <v>Rigid and Semi Rigid Endoscopes 2022Liteoptics Limited</v>
      </c>
      <c r="B805" s="8" t="str">
        <f>VLOOKUP(J805,'Contract IDs'!A:D,4,0)</f>
        <v>Rigid and Semi Rigid Endoscopes 2022</v>
      </c>
      <c r="C805" s="8" t="str">
        <f>VLOOKUP(K805,'Supplier IDs'!A:C,3,0)</f>
        <v>Liteoptics Limited</v>
      </c>
      <c r="D805" s="8">
        <f t="shared" si="75"/>
        <v>0</v>
      </c>
      <c r="E805" s="8">
        <f t="shared" si="76"/>
        <v>100000</v>
      </c>
      <c r="F805" s="8">
        <f t="shared" si="77"/>
        <v>149999.99</v>
      </c>
      <c r="G805" s="8">
        <f t="shared" si="78"/>
        <v>3</v>
      </c>
      <c r="H805" s="15">
        <f t="shared" si="79"/>
        <v>0</v>
      </c>
      <c r="I805" s="15" t="s">
        <v>372</v>
      </c>
      <c r="J805" s="10">
        <v>300000111321706</v>
      </c>
      <c r="K805" s="10">
        <v>100000000611342</v>
      </c>
      <c r="L805" s="9" t="s">
        <v>532</v>
      </c>
      <c r="M805" s="9"/>
      <c r="N805" s="9">
        <v>100000</v>
      </c>
      <c r="O805" s="9">
        <v>149999.99</v>
      </c>
      <c r="P805" s="9">
        <v>3</v>
      </c>
    </row>
    <row r="806" spans="1:16" hidden="1" x14ac:dyDescent="0.25">
      <c r="A806" s="8" t="str">
        <f t="shared" si="74"/>
        <v>Rigid and Semi Rigid Endoscopes 2022Liteoptics Limited</v>
      </c>
      <c r="B806" s="8" t="str">
        <f>VLOOKUP(J806,'Contract IDs'!A:D,4,0)</f>
        <v>Rigid and Semi Rigid Endoscopes 2022</v>
      </c>
      <c r="C806" s="8" t="str">
        <f>VLOOKUP(K806,'Supplier IDs'!A:C,3,0)</f>
        <v>Liteoptics Limited</v>
      </c>
      <c r="D806" s="8">
        <f t="shared" si="75"/>
        <v>0</v>
      </c>
      <c r="E806" s="8">
        <f t="shared" si="76"/>
        <v>150000</v>
      </c>
      <c r="F806" s="8">
        <f t="shared" si="77"/>
        <v>199999.99</v>
      </c>
      <c r="G806" s="8">
        <f t="shared" si="78"/>
        <v>3.5</v>
      </c>
      <c r="H806" s="15">
        <f t="shared" si="79"/>
        <v>0</v>
      </c>
      <c r="I806" s="15" t="s">
        <v>372</v>
      </c>
      <c r="J806" s="10">
        <v>300000111321706</v>
      </c>
      <c r="K806" s="10">
        <v>100000000611342</v>
      </c>
      <c r="L806" s="9" t="s">
        <v>532</v>
      </c>
      <c r="M806" s="9"/>
      <c r="N806" s="9">
        <v>150000</v>
      </c>
      <c r="O806" s="9">
        <v>199999.99</v>
      </c>
      <c r="P806" s="9">
        <v>3.5</v>
      </c>
    </row>
    <row r="807" spans="1:16" hidden="1" x14ac:dyDescent="0.25">
      <c r="A807" s="8" t="str">
        <f t="shared" si="74"/>
        <v>Rigid and Semi Rigid Endoscopes 2022Liteoptics Limited</v>
      </c>
      <c r="B807" s="8" t="str">
        <f>VLOOKUP(J807,'Contract IDs'!A:D,4,0)</f>
        <v>Rigid and Semi Rigid Endoscopes 2022</v>
      </c>
      <c r="C807" s="8" t="str">
        <f>VLOOKUP(K807,'Supplier IDs'!A:C,3,0)</f>
        <v>Liteoptics Limited</v>
      </c>
      <c r="D807" s="8">
        <f t="shared" si="75"/>
        <v>0</v>
      </c>
      <c r="E807" s="8">
        <f t="shared" si="76"/>
        <v>200000</v>
      </c>
      <c r="F807" s="8">
        <f t="shared" si="77"/>
        <v>299999.99</v>
      </c>
      <c r="G807" s="8">
        <f t="shared" si="78"/>
        <v>4</v>
      </c>
      <c r="H807" s="15">
        <f t="shared" si="79"/>
        <v>0</v>
      </c>
      <c r="I807" s="15" t="s">
        <v>372</v>
      </c>
      <c r="J807" s="10">
        <v>300000111321706</v>
      </c>
      <c r="K807" s="10">
        <v>100000000611342</v>
      </c>
      <c r="L807" s="9" t="s">
        <v>532</v>
      </c>
      <c r="M807" s="9"/>
      <c r="N807" s="9">
        <v>200000</v>
      </c>
      <c r="O807" s="9">
        <v>299999.99</v>
      </c>
      <c r="P807" s="9">
        <v>4</v>
      </c>
    </row>
    <row r="808" spans="1:16" hidden="1" x14ac:dyDescent="0.25">
      <c r="A808" s="8" t="str">
        <f t="shared" si="74"/>
        <v>Rigid and Semi Rigid Endoscopes 2022Liteoptics Limited</v>
      </c>
      <c r="B808" s="8" t="str">
        <f>VLOOKUP(J808,'Contract IDs'!A:D,4,0)</f>
        <v>Rigid and Semi Rigid Endoscopes 2022</v>
      </c>
      <c r="C808" s="8" t="str">
        <f>VLOOKUP(K808,'Supplier IDs'!A:C,3,0)</f>
        <v>Liteoptics Limited</v>
      </c>
      <c r="D808" s="8">
        <f t="shared" si="75"/>
        <v>0</v>
      </c>
      <c r="E808" s="8">
        <f t="shared" si="76"/>
        <v>300000</v>
      </c>
      <c r="F808" s="8">
        <f t="shared" si="77"/>
        <v>399999.99</v>
      </c>
      <c r="G808" s="8">
        <f t="shared" si="78"/>
        <v>4.5</v>
      </c>
      <c r="H808" s="15">
        <f t="shared" si="79"/>
        <v>0</v>
      </c>
      <c r="I808" s="15" t="s">
        <v>372</v>
      </c>
      <c r="J808" s="10">
        <v>300000111321706</v>
      </c>
      <c r="K808" s="10">
        <v>100000000611342</v>
      </c>
      <c r="L808" s="9" t="s">
        <v>532</v>
      </c>
      <c r="M808" s="9"/>
      <c r="N808" s="9">
        <v>300000</v>
      </c>
      <c r="O808" s="9">
        <v>399999.99</v>
      </c>
      <c r="P808" s="9">
        <v>4.5</v>
      </c>
    </row>
    <row r="809" spans="1:16" hidden="1" x14ac:dyDescent="0.25">
      <c r="A809" s="8" t="str">
        <f t="shared" si="74"/>
        <v>Rigid and Semi Rigid Endoscopes 2022Liteoptics Limited</v>
      </c>
      <c r="B809" s="8" t="str">
        <f>VLOOKUP(J809,'Contract IDs'!A:D,4,0)</f>
        <v>Rigid and Semi Rigid Endoscopes 2022</v>
      </c>
      <c r="C809" s="8" t="str">
        <f>VLOOKUP(K809,'Supplier IDs'!A:C,3,0)</f>
        <v>Liteoptics Limited</v>
      </c>
      <c r="D809" s="8">
        <f t="shared" si="75"/>
        <v>0</v>
      </c>
      <c r="E809" s="8">
        <f t="shared" si="76"/>
        <v>400000</v>
      </c>
      <c r="F809" s="8">
        <f t="shared" si="77"/>
        <v>499999.99</v>
      </c>
      <c r="G809" s="8">
        <f t="shared" si="78"/>
        <v>5</v>
      </c>
      <c r="H809" s="15">
        <f t="shared" si="79"/>
        <v>0</v>
      </c>
      <c r="I809" s="15" t="s">
        <v>372</v>
      </c>
      <c r="J809" s="10">
        <v>300000111321706</v>
      </c>
      <c r="K809" s="10">
        <v>100000000611342</v>
      </c>
      <c r="L809" s="9" t="s">
        <v>532</v>
      </c>
      <c r="M809" s="9"/>
      <c r="N809" s="9">
        <v>400000</v>
      </c>
      <c r="O809" s="9">
        <v>499999.99</v>
      </c>
      <c r="P809" s="9">
        <v>5</v>
      </c>
    </row>
    <row r="810" spans="1:16" hidden="1" x14ac:dyDescent="0.25">
      <c r="A810" s="8" t="str">
        <f t="shared" si="74"/>
        <v>Rigid and Semi Rigid Endoscopes 2022Liteoptics Limited</v>
      </c>
      <c r="B810" s="8" t="str">
        <f>VLOOKUP(J810,'Contract IDs'!A:D,4,0)</f>
        <v>Rigid and Semi Rigid Endoscopes 2022</v>
      </c>
      <c r="C810" s="8" t="str">
        <f>VLOOKUP(K810,'Supplier IDs'!A:C,3,0)</f>
        <v>Liteoptics Limited</v>
      </c>
      <c r="D810" s="8">
        <f t="shared" si="75"/>
        <v>0</v>
      </c>
      <c r="E810" s="8">
        <f t="shared" si="76"/>
        <v>500000</v>
      </c>
      <c r="F810" s="8">
        <f t="shared" si="77"/>
        <v>99999999.989999995</v>
      </c>
      <c r="G810" s="8">
        <f t="shared" si="78"/>
        <v>5</v>
      </c>
      <c r="H810" s="15">
        <f t="shared" si="79"/>
        <v>0</v>
      </c>
      <c r="I810" s="15" t="s">
        <v>372</v>
      </c>
      <c r="J810" s="10">
        <v>300000111321706</v>
      </c>
      <c r="K810" s="10">
        <v>100000000611342</v>
      </c>
      <c r="L810" s="9" t="s">
        <v>532</v>
      </c>
      <c r="M810" s="9"/>
      <c r="N810" s="9">
        <v>500000</v>
      </c>
      <c r="O810" s="9">
        <v>99999999.989999995</v>
      </c>
      <c r="P810" s="9">
        <v>5</v>
      </c>
    </row>
    <row r="811" spans="1:16" hidden="1" x14ac:dyDescent="0.25">
      <c r="A811" s="8" t="str">
        <f t="shared" si="74"/>
        <v>Rigid and Semi Rigid Endoscopes 2022Novus Med Ltd</v>
      </c>
      <c r="B811" s="8" t="str">
        <f>VLOOKUP(J811,'Contract IDs'!A:D,4,0)</f>
        <v>Rigid and Semi Rigid Endoscopes 2022</v>
      </c>
      <c r="C811" s="8" t="str">
        <f>VLOOKUP(K811,'Supplier IDs'!A:C,3,0)</f>
        <v>Novus Med Ltd</v>
      </c>
      <c r="D811" s="8">
        <f t="shared" si="75"/>
        <v>0</v>
      </c>
      <c r="E811" s="8">
        <f t="shared" si="76"/>
        <v>0</v>
      </c>
      <c r="F811" s="8">
        <f t="shared" si="77"/>
        <v>4999.99</v>
      </c>
      <c r="G811" s="8">
        <f t="shared" si="78"/>
        <v>2.5</v>
      </c>
      <c r="H811" s="15">
        <f t="shared" si="79"/>
        <v>0</v>
      </c>
      <c r="I811" s="15" t="s">
        <v>372</v>
      </c>
      <c r="J811" s="10">
        <v>300000111321706</v>
      </c>
      <c r="K811" s="10">
        <v>300000043178767</v>
      </c>
      <c r="L811" s="9" t="s">
        <v>532</v>
      </c>
      <c r="M811" s="9"/>
      <c r="N811" s="9">
        <v>0</v>
      </c>
      <c r="O811" s="9">
        <v>4999.99</v>
      </c>
      <c r="P811" s="9">
        <v>2.5</v>
      </c>
    </row>
    <row r="812" spans="1:16" hidden="1" x14ac:dyDescent="0.25">
      <c r="A812" s="8" t="str">
        <f t="shared" si="74"/>
        <v>Rigid and Semi Rigid Endoscopes 2022Novus Med Ltd</v>
      </c>
      <c r="B812" s="8" t="str">
        <f>VLOOKUP(J812,'Contract IDs'!A:D,4,0)</f>
        <v>Rigid and Semi Rigid Endoscopes 2022</v>
      </c>
      <c r="C812" s="8" t="str">
        <f>VLOOKUP(K812,'Supplier IDs'!A:C,3,0)</f>
        <v>Novus Med Ltd</v>
      </c>
      <c r="D812" s="8">
        <f t="shared" si="75"/>
        <v>0</v>
      </c>
      <c r="E812" s="8">
        <f t="shared" si="76"/>
        <v>5000</v>
      </c>
      <c r="F812" s="8">
        <f t="shared" si="77"/>
        <v>9999.99</v>
      </c>
      <c r="G812" s="8">
        <f t="shared" si="78"/>
        <v>2.5</v>
      </c>
      <c r="H812" s="15">
        <f t="shared" si="79"/>
        <v>0</v>
      </c>
      <c r="I812" s="15" t="s">
        <v>372</v>
      </c>
      <c r="J812" s="10">
        <v>300000111321706</v>
      </c>
      <c r="K812" s="10">
        <v>300000043178767</v>
      </c>
      <c r="L812" s="9" t="s">
        <v>532</v>
      </c>
      <c r="M812" s="9"/>
      <c r="N812" s="9">
        <v>5000</v>
      </c>
      <c r="O812" s="9">
        <v>9999.99</v>
      </c>
      <c r="P812" s="9">
        <v>2.5</v>
      </c>
    </row>
    <row r="813" spans="1:16" hidden="1" x14ac:dyDescent="0.25">
      <c r="A813" s="8" t="str">
        <f t="shared" si="74"/>
        <v>Rigid and Semi Rigid Endoscopes 2022Novus Med Ltd</v>
      </c>
      <c r="B813" s="8" t="str">
        <f>VLOOKUP(J813,'Contract IDs'!A:D,4,0)</f>
        <v>Rigid and Semi Rigid Endoscopes 2022</v>
      </c>
      <c r="C813" s="8" t="str">
        <f>VLOOKUP(K813,'Supplier IDs'!A:C,3,0)</f>
        <v>Novus Med Ltd</v>
      </c>
      <c r="D813" s="8">
        <f t="shared" si="75"/>
        <v>0</v>
      </c>
      <c r="E813" s="8">
        <f t="shared" si="76"/>
        <v>10000</v>
      </c>
      <c r="F813" s="8">
        <f t="shared" si="77"/>
        <v>14999.99</v>
      </c>
      <c r="G813" s="8">
        <f t="shared" si="78"/>
        <v>5</v>
      </c>
      <c r="H813" s="15">
        <f t="shared" si="79"/>
        <v>0</v>
      </c>
      <c r="I813" s="15" t="s">
        <v>372</v>
      </c>
      <c r="J813" s="10">
        <v>300000111321706</v>
      </c>
      <c r="K813" s="10">
        <v>300000043178767</v>
      </c>
      <c r="L813" s="9" t="s">
        <v>532</v>
      </c>
      <c r="M813" s="9"/>
      <c r="N813" s="9">
        <v>10000</v>
      </c>
      <c r="O813" s="9">
        <v>14999.99</v>
      </c>
      <c r="P813" s="9">
        <v>5</v>
      </c>
    </row>
    <row r="814" spans="1:16" hidden="1" x14ac:dyDescent="0.25">
      <c r="A814" s="8" t="str">
        <f t="shared" si="74"/>
        <v>Rigid and Semi Rigid Endoscopes 2022Novus Med Ltd</v>
      </c>
      <c r="B814" s="8" t="str">
        <f>VLOOKUP(J814,'Contract IDs'!A:D,4,0)</f>
        <v>Rigid and Semi Rigid Endoscopes 2022</v>
      </c>
      <c r="C814" s="8" t="str">
        <f>VLOOKUP(K814,'Supplier IDs'!A:C,3,0)</f>
        <v>Novus Med Ltd</v>
      </c>
      <c r="D814" s="8">
        <f t="shared" si="75"/>
        <v>0</v>
      </c>
      <c r="E814" s="8">
        <f t="shared" si="76"/>
        <v>15000</v>
      </c>
      <c r="F814" s="8">
        <f t="shared" si="77"/>
        <v>19999.990000000002</v>
      </c>
      <c r="G814" s="8">
        <f t="shared" si="78"/>
        <v>5</v>
      </c>
      <c r="H814" s="15">
        <f t="shared" si="79"/>
        <v>0</v>
      </c>
      <c r="I814" s="15" t="s">
        <v>372</v>
      </c>
      <c r="J814" s="10">
        <v>300000111321706</v>
      </c>
      <c r="K814" s="10">
        <v>300000043178767</v>
      </c>
      <c r="L814" s="9" t="s">
        <v>532</v>
      </c>
      <c r="M814" s="9"/>
      <c r="N814" s="9">
        <v>15000</v>
      </c>
      <c r="O814" s="9">
        <v>19999.990000000002</v>
      </c>
      <c r="P814" s="9">
        <v>5</v>
      </c>
    </row>
    <row r="815" spans="1:16" hidden="1" x14ac:dyDescent="0.25">
      <c r="A815" s="8" t="str">
        <f t="shared" si="74"/>
        <v>Rigid and Semi Rigid Endoscopes 2022Novus Med Ltd</v>
      </c>
      <c r="B815" s="8" t="str">
        <f>VLOOKUP(J815,'Contract IDs'!A:D,4,0)</f>
        <v>Rigid and Semi Rigid Endoscopes 2022</v>
      </c>
      <c r="C815" s="8" t="str">
        <f>VLOOKUP(K815,'Supplier IDs'!A:C,3,0)</f>
        <v>Novus Med Ltd</v>
      </c>
      <c r="D815" s="8">
        <f t="shared" si="75"/>
        <v>0</v>
      </c>
      <c r="E815" s="8">
        <f t="shared" si="76"/>
        <v>20000</v>
      </c>
      <c r="F815" s="8">
        <f t="shared" si="77"/>
        <v>24999.99</v>
      </c>
      <c r="G815" s="8">
        <f t="shared" si="78"/>
        <v>5</v>
      </c>
      <c r="H815" s="15">
        <f t="shared" si="79"/>
        <v>0</v>
      </c>
      <c r="I815" s="15" t="s">
        <v>372</v>
      </c>
      <c r="J815" s="10">
        <v>300000111321706</v>
      </c>
      <c r="K815" s="10">
        <v>300000043178767</v>
      </c>
      <c r="L815" s="9" t="s">
        <v>532</v>
      </c>
      <c r="M815" s="9"/>
      <c r="N815" s="9">
        <v>20000</v>
      </c>
      <c r="O815" s="9">
        <v>24999.99</v>
      </c>
      <c r="P815" s="9">
        <v>5</v>
      </c>
    </row>
    <row r="816" spans="1:16" hidden="1" x14ac:dyDescent="0.25">
      <c r="A816" s="8" t="str">
        <f t="shared" si="74"/>
        <v>Rigid and Semi Rigid Endoscopes 2022Novus Med Ltd</v>
      </c>
      <c r="B816" s="8" t="str">
        <f>VLOOKUP(J816,'Contract IDs'!A:D,4,0)</f>
        <v>Rigid and Semi Rigid Endoscopes 2022</v>
      </c>
      <c r="C816" s="8" t="str">
        <f>VLOOKUP(K816,'Supplier IDs'!A:C,3,0)</f>
        <v>Novus Med Ltd</v>
      </c>
      <c r="D816" s="8">
        <f t="shared" si="75"/>
        <v>0</v>
      </c>
      <c r="E816" s="8">
        <f t="shared" si="76"/>
        <v>25000</v>
      </c>
      <c r="F816" s="8">
        <f t="shared" si="77"/>
        <v>29999.99</v>
      </c>
      <c r="G816" s="8">
        <f t="shared" si="78"/>
        <v>7.5</v>
      </c>
      <c r="H816" s="15">
        <f t="shared" si="79"/>
        <v>0</v>
      </c>
      <c r="I816" s="15" t="s">
        <v>372</v>
      </c>
      <c r="J816" s="10">
        <v>300000111321706</v>
      </c>
      <c r="K816" s="10">
        <v>300000043178767</v>
      </c>
      <c r="L816" s="9" t="s">
        <v>532</v>
      </c>
      <c r="M816" s="9"/>
      <c r="N816" s="9">
        <v>25000</v>
      </c>
      <c r="O816" s="9">
        <v>29999.99</v>
      </c>
      <c r="P816" s="9">
        <v>7.5</v>
      </c>
    </row>
    <row r="817" spans="1:16" hidden="1" x14ac:dyDescent="0.25">
      <c r="A817" s="8" t="str">
        <f t="shared" si="74"/>
        <v>Rigid and Semi Rigid Endoscopes 2022Novus Med Ltd</v>
      </c>
      <c r="B817" s="8" t="str">
        <f>VLOOKUP(J817,'Contract IDs'!A:D,4,0)</f>
        <v>Rigid and Semi Rigid Endoscopes 2022</v>
      </c>
      <c r="C817" s="8" t="str">
        <f>VLOOKUP(K817,'Supplier IDs'!A:C,3,0)</f>
        <v>Novus Med Ltd</v>
      </c>
      <c r="D817" s="8">
        <f t="shared" si="75"/>
        <v>0</v>
      </c>
      <c r="E817" s="8">
        <f t="shared" si="76"/>
        <v>30000</v>
      </c>
      <c r="F817" s="8">
        <f t="shared" si="77"/>
        <v>39999.99</v>
      </c>
      <c r="G817" s="8">
        <f t="shared" si="78"/>
        <v>8.5</v>
      </c>
      <c r="H817" s="15">
        <f t="shared" si="79"/>
        <v>0</v>
      </c>
      <c r="I817" s="15" t="s">
        <v>372</v>
      </c>
      <c r="J817" s="10">
        <v>300000111321706</v>
      </c>
      <c r="K817" s="10">
        <v>300000043178767</v>
      </c>
      <c r="L817" s="9" t="s">
        <v>532</v>
      </c>
      <c r="M817" s="9"/>
      <c r="N817" s="9">
        <v>30000</v>
      </c>
      <c r="O817" s="9">
        <v>39999.99</v>
      </c>
      <c r="P817" s="9">
        <v>8.5</v>
      </c>
    </row>
    <row r="818" spans="1:16" hidden="1" x14ac:dyDescent="0.25">
      <c r="A818" s="8" t="str">
        <f t="shared" si="74"/>
        <v>Rigid and Semi Rigid Endoscopes 2022Novus Med Ltd</v>
      </c>
      <c r="B818" s="8" t="str">
        <f>VLOOKUP(J818,'Contract IDs'!A:D,4,0)</f>
        <v>Rigid and Semi Rigid Endoscopes 2022</v>
      </c>
      <c r="C818" s="8" t="str">
        <f>VLOOKUP(K818,'Supplier IDs'!A:C,3,0)</f>
        <v>Novus Med Ltd</v>
      </c>
      <c r="D818" s="8">
        <f t="shared" si="75"/>
        <v>0</v>
      </c>
      <c r="E818" s="8">
        <f t="shared" si="76"/>
        <v>40000</v>
      </c>
      <c r="F818" s="8">
        <f t="shared" si="77"/>
        <v>49999.99</v>
      </c>
      <c r="G818" s="8">
        <f t="shared" si="78"/>
        <v>8.5</v>
      </c>
      <c r="H818" s="15">
        <f t="shared" si="79"/>
        <v>0</v>
      </c>
      <c r="I818" s="15" t="s">
        <v>372</v>
      </c>
      <c r="J818" s="10">
        <v>300000111321706</v>
      </c>
      <c r="K818" s="10">
        <v>300000043178767</v>
      </c>
      <c r="L818" s="9" t="s">
        <v>532</v>
      </c>
      <c r="M818" s="9"/>
      <c r="N818" s="9">
        <v>40000</v>
      </c>
      <c r="O818" s="9">
        <v>49999.99</v>
      </c>
      <c r="P818" s="9">
        <v>8.5</v>
      </c>
    </row>
    <row r="819" spans="1:16" hidden="1" x14ac:dyDescent="0.25">
      <c r="A819" s="8" t="str">
        <f t="shared" si="74"/>
        <v>Rigid and Semi Rigid Endoscopes 2022Novus Med Ltd</v>
      </c>
      <c r="B819" s="8" t="str">
        <f>VLOOKUP(J819,'Contract IDs'!A:D,4,0)</f>
        <v>Rigid and Semi Rigid Endoscopes 2022</v>
      </c>
      <c r="C819" s="8" t="str">
        <f>VLOOKUP(K819,'Supplier IDs'!A:C,3,0)</f>
        <v>Novus Med Ltd</v>
      </c>
      <c r="D819" s="8">
        <f t="shared" si="75"/>
        <v>0</v>
      </c>
      <c r="E819" s="8">
        <f t="shared" si="76"/>
        <v>50000</v>
      </c>
      <c r="F819" s="8">
        <f t="shared" si="77"/>
        <v>59999.99</v>
      </c>
      <c r="G819" s="8">
        <f t="shared" si="78"/>
        <v>10</v>
      </c>
      <c r="H819" s="15">
        <f t="shared" si="79"/>
        <v>0</v>
      </c>
      <c r="I819" s="15" t="s">
        <v>372</v>
      </c>
      <c r="J819" s="10">
        <v>300000111321706</v>
      </c>
      <c r="K819" s="10">
        <v>300000043178767</v>
      </c>
      <c r="L819" s="9" t="s">
        <v>532</v>
      </c>
      <c r="M819" s="9"/>
      <c r="N819" s="9">
        <v>50000</v>
      </c>
      <c r="O819" s="9">
        <v>59999.99</v>
      </c>
      <c r="P819" s="9">
        <v>10</v>
      </c>
    </row>
    <row r="820" spans="1:16" hidden="1" x14ac:dyDescent="0.25">
      <c r="A820" s="8" t="str">
        <f t="shared" si="74"/>
        <v>Rigid and Semi Rigid Endoscopes 2022Novus Med Ltd</v>
      </c>
      <c r="B820" s="8" t="str">
        <f>VLOOKUP(J820,'Contract IDs'!A:D,4,0)</f>
        <v>Rigid and Semi Rigid Endoscopes 2022</v>
      </c>
      <c r="C820" s="8" t="str">
        <f>VLOOKUP(K820,'Supplier IDs'!A:C,3,0)</f>
        <v>Novus Med Ltd</v>
      </c>
      <c r="D820" s="8">
        <f t="shared" si="75"/>
        <v>0</v>
      </c>
      <c r="E820" s="8">
        <f t="shared" si="76"/>
        <v>60000</v>
      </c>
      <c r="F820" s="8">
        <f t="shared" si="77"/>
        <v>69999.990000000005</v>
      </c>
      <c r="G820" s="8">
        <f t="shared" si="78"/>
        <v>10</v>
      </c>
      <c r="H820" s="15">
        <f t="shared" si="79"/>
        <v>0</v>
      </c>
      <c r="I820" s="15" t="s">
        <v>372</v>
      </c>
      <c r="J820" s="10">
        <v>300000111321706</v>
      </c>
      <c r="K820" s="10">
        <v>300000043178767</v>
      </c>
      <c r="L820" s="9" t="s">
        <v>532</v>
      </c>
      <c r="M820" s="9"/>
      <c r="N820" s="9">
        <v>60000</v>
      </c>
      <c r="O820" s="9">
        <v>69999.990000000005</v>
      </c>
      <c r="P820" s="9">
        <v>10</v>
      </c>
    </row>
    <row r="821" spans="1:16" hidden="1" x14ac:dyDescent="0.25">
      <c r="A821" s="8" t="str">
        <f t="shared" si="74"/>
        <v>Rigid and Semi Rigid Endoscopes 2022Novus Med Ltd</v>
      </c>
      <c r="B821" s="8" t="str">
        <f>VLOOKUP(J821,'Contract IDs'!A:D,4,0)</f>
        <v>Rigid and Semi Rigid Endoscopes 2022</v>
      </c>
      <c r="C821" s="8" t="str">
        <f>VLOOKUP(K821,'Supplier IDs'!A:C,3,0)</f>
        <v>Novus Med Ltd</v>
      </c>
      <c r="D821" s="8">
        <f t="shared" si="75"/>
        <v>0</v>
      </c>
      <c r="E821" s="8">
        <f t="shared" si="76"/>
        <v>70000</v>
      </c>
      <c r="F821" s="8">
        <f t="shared" si="77"/>
        <v>79999.990000000005</v>
      </c>
      <c r="G821" s="8">
        <f t="shared" si="78"/>
        <v>10</v>
      </c>
      <c r="H821" s="15">
        <f t="shared" si="79"/>
        <v>0</v>
      </c>
      <c r="I821" s="15" t="s">
        <v>372</v>
      </c>
      <c r="J821" s="10">
        <v>300000111321706</v>
      </c>
      <c r="K821" s="10">
        <v>300000043178767</v>
      </c>
      <c r="L821" s="9" t="s">
        <v>532</v>
      </c>
      <c r="M821" s="9"/>
      <c r="N821" s="9">
        <v>70000</v>
      </c>
      <c r="O821" s="9">
        <v>79999.990000000005</v>
      </c>
      <c r="P821" s="9">
        <v>10</v>
      </c>
    </row>
    <row r="822" spans="1:16" hidden="1" x14ac:dyDescent="0.25">
      <c r="A822" s="8" t="str">
        <f t="shared" si="74"/>
        <v>Rigid and Semi Rigid Endoscopes 2022Novus Med Ltd</v>
      </c>
      <c r="B822" s="8" t="str">
        <f>VLOOKUP(J822,'Contract IDs'!A:D,4,0)</f>
        <v>Rigid and Semi Rigid Endoscopes 2022</v>
      </c>
      <c r="C822" s="8" t="str">
        <f>VLOOKUP(K822,'Supplier IDs'!A:C,3,0)</f>
        <v>Novus Med Ltd</v>
      </c>
      <c r="D822" s="8">
        <f t="shared" si="75"/>
        <v>0</v>
      </c>
      <c r="E822" s="8">
        <f t="shared" si="76"/>
        <v>80000</v>
      </c>
      <c r="F822" s="8">
        <f t="shared" si="77"/>
        <v>89999.99</v>
      </c>
      <c r="G822" s="8">
        <f t="shared" si="78"/>
        <v>12.5</v>
      </c>
      <c r="H822" s="15">
        <f t="shared" si="79"/>
        <v>0</v>
      </c>
      <c r="I822" s="15" t="s">
        <v>372</v>
      </c>
      <c r="J822" s="10">
        <v>300000111321706</v>
      </c>
      <c r="K822" s="10">
        <v>300000043178767</v>
      </c>
      <c r="L822" s="9" t="s">
        <v>532</v>
      </c>
      <c r="M822" s="9"/>
      <c r="N822" s="9">
        <v>80000</v>
      </c>
      <c r="O822" s="9">
        <v>89999.99</v>
      </c>
      <c r="P822" s="9">
        <v>12.5</v>
      </c>
    </row>
    <row r="823" spans="1:16" hidden="1" x14ac:dyDescent="0.25">
      <c r="A823" s="8" t="str">
        <f t="shared" si="74"/>
        <v>Rigid and Semi Rigid Endoscopes 2022Novus Med Ltd</v>
      </c>
      <c r="B823" s="8" t="str">
        <f>VLOOKUP(J823,'Contract IDs'!A:D,4,0)</f>
        <v>Rigid and Semi Rigid Endoscopes 2022</v>
      </c>
      <c r="C823" s="8" t="str">
        <f>VLOOKUP(K823,'Supplier IDs'!A:C,3,0)</f>
        <v>Novus Med Ltd</v>
      </c>
      <c r="D823" s="8">
        <f t="shared" si="75"/>
        <v>0</v>
      </c>
      <c r="E823" s="8">
        <f t="shared" si="76"/>
        <v>90000</v>
      </c>
      <c r="F823" s="8">
        <f t="shared" si="77"/>
        <v>99999.99</v>
      </c>
      <c r="G823" s="8">
        <f t="shared" si="78"/>
        <v>12.5</v>
      </c>
      <c r="H823" s="15">
        <f t="shared" si="79"/>
        <v>0</v>
      </c>
      <c r="I823" s="15" t="s">
        <v>372</v>
      </c>
      <c r="J823" s="10">
        <v>300000111321706</v>
      </c>
      <c r="K823" s="10">
        <v>300000043178767</v>
      </c>
      <c r="L823" s="9" t="s">
        <v>532</v>
      </c>
      <c r="M823" s="9"/>
      <c r="N823" s="9">
        <v>90000</v>
      </c>
      <c r="O823" s="9">
        <v>99999.99</v>
      </c>
      <c r="P823" s="9">
        <v>12.5</v>
      </c>
    </row>
    <row r="824" spans="1:16" hidden="1" x14ac:dyDescent="0.25">
      <c r="A824" s="8" t="str">
        <f t="shared" si="74"/>
        <v>Rigid and Semi Rigid Endoscopes 2022Novus Med Ltd</v>
      </c>
      <c r="B824" s="8" t="str">
        <f>VLOOKUP(J824,'Contract IDs'!A:D,4,0)</f>
        <v>Rigid and Semi Rigid Endoscopes 2022</v>
      </c>
      <c r="C824" s="8" t="str">
        <f>VLOOKUP(K824,'Supplier IDs'!A:C,3,0)</f>
        <v>Novus Med Ltd</v>
      </c>
      <c r="D824" s="8">
        <f t="shared" si="75"/>
        <v>0</v>
      </c>
      <c r="E824" s="8">
        <f t="shared" si="76"/>
        <v>100000</v>
      </c>
      <c r="F824" s="8">
        <f t="shared" si="77"/>
        <v>149999.99</v>
      </c>
      <c r="G824" s="8">
        <f t="shared" si="78"/>
        <v>15</v>
      </c>
      <c r="H824" s="15">
        <f t="shared" si="79"/>
        <v>0</v>
      </c>
      <c r="I824" s="15" t="s">
        <v>372</v>
      </c>
      <c r="J824" s="10">
        <v>300000111321706</v>
      </c>
      <c r="K824" s="10">
        <v>300000043178767</v>
      </c>
      <c r="L824" s="9" t="s">
        <v>532</v>
      </c>
      <c r="M824" s="9"/>
      <c r="N824" s="9">
        <v>100000</v>
      </c>
      <c r="O824" s="9">
        <v>149999.99</v>
      </c>
      <c r="P824" s="9">
        <v>15</v>
      </c>
    </row>
    <row r="825" spans="1:16" hidden="1" x14ac:dyDescent="0.25">
      <c r="A825" s="8" t="str">
        <f t="shared" si="74"/>
        <v>Rigid and Semi Rigid Endoscopes 2022Novus Med Ltd</v>
      </c>
      <c r="B825" s="8" t="str">
        <f>VLOOKUP(J825,'Contract IDs'!A:D,4,0)</f>
        <v>Rigid and Semi Rigid Endoscopes 2022</v>
      </c>
      <c r="C825" s="8" t="str">
        <f>VLOOKUP(K825,'Supplier IDs'!A:C,3,0)</f>
        <v>Novus Med Ltd</v>
      </c>
      <c r="D825" s="8">
        <f t="shared" si="75"/>
        <v>0</v>
      </c>
      <c r="E825" s="8">
        <f t="shared" si="76"/>
        <v>150000</v>
      </c>
      <c r="F825" s="8">
        <f t="shared" si="77"/>
        <v>199999.99</v>
      </c>
      <c r="G825" s="8">
        <f t="shared" si="78"/>
        <v>15</v>
      </c>
      <c r="H825" s="15">
        <f t="shared" si="79"/>
        <v>0</v>
      </c>
      <c r="I825" s="15" t="s">
        <v>372</v>
      </c>
      <c r="J825" s="10">
        <v>300000111321706</v>
      </c>
      <c r="K825" s="10">
        <v>300000043178767</v>
      </c>
      <c r="L825" s="9" t="s">
        <v>532</v>
      </c>
      <c r="M825" s="9"/>
      <c r="N825" s="9">
        <v>150000</v>
      </c>
      <c r="O825" s="9">
        <v>199999.99</v>
      </c>
      <c r="P825" s="9">
        <v>15</v>
      </c>
    </row>
    <row r="826" spans="1:16" hidden="1" x14ac:dyDescent="0.25">
      <c r="A826" s="8" t="str">
        <f t="shared" si="74"/>
        <v>Rigid and Semi Rigid Endoscopes 2022Novus Med Ltd</v>
      </c>
      <c r="B826" s="8" t="str">
        <f>VLOOKUP(J826,'Contract IDs'!A:D,4,0)</f>
        <v>Rigid and Semi Rigid Endoscopes 2022</v>
      </c>
      <c r="C826" s="8" t="str">
        <f>VLOOKUP(K826,'Supplier IDs'!A:C,3,0)</f>
        <v>Novus Med Ltd</v>
      </c>
      <c r="D826" s="8">
        <f t="shared" si="75"/>
        <v>0</v>
      </c>
      <c r="E826" s="8">
        <f t="shared" si="76"/>
        <v>200000</v>
      </c>
      <c r="F826" s="8">
        <f t="shared" si="77"/>
        <v>299999.99</v>
      </c>
      <c r="G826" s="8">
        <f t="shared" si="78"/>
        <v>17.5</v>
      </c>
      <c r="H826" s="15">
        <f t="shared" si="79"/>
        <v>0</v>
      </c>
      <c r="I826" s="15" t="s">
        <v>372</v>
      </c>
      <c r="J826" s="10">
        <v>300000111321706</v>
      </c>
      <c r="K826" s="10">
        <v>300000043178767</v>
      </c>
      <c r="L826" s="9" t="s">
        <v>532</v>
      </c>
      <c r="M826" s="9"/>
      <c r="N826" s="9">
        <v>200000</v>
      </c>
      <c r="O826" s="9">
        <v>299999.99</v>
      </c>
      <c r="P826" s="9">
        <v>17.5</v>
      </c>
    </row>
    <row r="827" spans="1:16" hidden="1" x14ac:dyDescent="0.25">
      <c r="A827" s="8" t="str">
        <f t="shared" si="74"/>
        <v>Rigid and Semi Rigid Endoscopes 2022Novus Med Ltd</v>
      </c>
      <c r="B827" s="8" t="str">
        <f>VLOOKUP(J827,'Contract IDs'!A:D,4,0)</f>
        <v>Rigid and Semi Rigid Endoscopes 2022</v>
      </c>
      <c r="C827" s="8" t="str">
        <f>VLOOKUP(K827,'Supplier IDs'!A:C,3,0)</f>
        <v>Novus Med Ltd</v>
      </c>
      <c r="D827" s="8">
        <f t="shared" si="75"/>
        <v>0</v>
      </c>
      <c r="E827" s="8">
        <f t="shared" si="76"/>
        <v>300000</v>
      </c>
      <c r="F827" s="8">
        <f t="shared" si="77"/>
        <v>399999.99</v>
      </c>
      <c r="G827" s="8">
        <f t="shared" si="78"/>
        <v>20</v>
      </c>
      <c r="H827" s="15">
        <f t="shared" si="79"/>
        <v>0</v>
      </c>
      <c r="I827" s="15" t="s">
        <v>372</v>
      </c>
      <c r="J827" s="10">
        <v>300000111321706</v>
      </c>
      <c r="K827" s="10">
        <v>300000043178767</v>
      </c>
      <c r="L827" s="9" t="s">
        <v>532</v>
      </c>
      <c r="M827" s="9"/>
      <c r="N827" s="9">
        <v>300000</v>
      </c>
      <c r="O827" s="9">
        <v>399999.99</v>
      </c>
      <c r="P827" s="9">
        <v>20</v>
      </c>
    </row>
    <row r="828" spans="1:16" hidden="1" x14ac:dyDescent="0.25">
      <c r="A828" s="8" t="str">
        <f t="shared" si="74"/>
        <v>Rigid and Semi Rigid Endoscopes 2022Novus Med Ltd</v>
      </c>
      <c r="B828" s="8" t="str">
        <f>VLOOKUP(J828,'Contract IDs'!A:D,4,0)</f>
        <v>Rigid and Semi Rigid Endoscopes 2022</v>
      </c>
      <c r="C828" s="8" t="str">
        <f>VLOOKUP(K828,'Supplier IDs'!A:C,3,0)</f>
        <v>Novus Med Ltd</v>
      </c>
      <c r="D828" s="8">
        <f t="shared" si="75"/>
        <v>0</v>
      </c>
      <c r="E828" s="8">
        <f t="shared" si="76"/>
        <v>400000</v>
      </c>
      <c r="F828" s="8">
        <f t="shared" si="77"/>
        <v>499999.99</v>
      </c>
      <c r="G828" s="8">
        <f t="shared" si="78"/>
        <v>20</v>
      </c>
      <c r="H828" s="15">
        <f t="shared" si="79"/>
        <v>0</v>
      </c>
      <c r="I828" s="15" t="s">
        <v>372</v>
      </c>
      <c r="J828" s="10">
        <v>300000111321706</v>
      </c>
      <c r="K828" s="10">
        <v>300000043178767</v>
      </c>
      <c r="L828" s="9" t="s">
        <v>532</v>
      </c>
      <c r="M828" s="9"/>
      <c r="N828" s="9">
        <v>400000</v>
      </c>
      <c r="O828" s="9">
        <v>499999.99</v>
      </c>
      <c r="P828" s="9">
        <v>20</v>
      </c>
    </row>
    <row r="829" spans="1:16" hidden="1" x14ac:dyDescent="0.25">
      <c r="A829" s="8" t="str">
        <f t="shared" si="74"/>
        <v>Rigid and Semi Rigid Endoscopes 2022Novus Med Ltd</v>
      </c>
      <c r="B829" s="8" t="str">
        <f>VLOOKUP(J829,'Contract IDs'!A:D,4,0)</f>
        <v>Rigid and Semi Rigid Endoscopes 2022</v>
      </c>
      <c r="C829" s="8" t="str">
        <f>VLOOKUP(K829,'Supplier IDs'!A:C,3,0)</f>
        <v>Novus Med Ltd</v>
      </c>
      <c r="D829" s="8">
        <f t="shared" si="75"/>
        <v>0</v>
      </c>
      <c r="E829" s="8">
        <f t="shared" si="76"/>
        <v>500000</v>
      </c>
      <c r="F829" s="8">
        <f t="shared" si="77"/>
        <v>99999999.989999995</v>
      </c>
      <c r="G829" s="8">
        <f t="shared" si="78"/>
        <v>22.5</v>
      </c>
      <c r="H829" s="15">
        <f t="shared" si="79"/>
        <v>0</v>
      </c>
      <c r="I829" s="15" t="s">
        <v>372</v>
      </c>
      <c r="J829" s="10">
        <v>300000111321706</v>
      </c>
      <c r="K829" s="10">
        <v>300000043178767</v>
      </c>
      <c r="L829" s="9" t="s">
        <v>532</v>
      </c>
      <c r="M829" s="9"/>
      <c r="N829" s="9">
        <v>500000</v>
      </c>
      <c r="O829" s="9">
        <v>99999999.989999995</v>
      </c>
      <c r="P829" s="9">
        <v>22.5</v>
      </c>
    </row>
    <row r="830" spans="1:16" hidden="1" x14ac:dyDescent="0.25">
      <c r="A830" s="8" t="str">
        <f t="shared" si="74"/>
        <v>Rigid and Semi Rigid Endoscopes 2022Richard Wolf UK Limited</v>
      </c>
      <c r="B830" s="8" t="str">
        <f>VLOOKUP(J830,'Contract IDs'!A:D,4,0)</f>
        <v>Rigid and Semi Rigid Endoscopes 2022</v>
      </c>
      <c r="C830" s="8" t="str">
        <f>VLOOKUP(K830,'Supplier IDs'!A:C,3,0)</f>
        <v>Richard Wolf UK Limited</v>
      </c>
      <c r="D830" s="8">
        <f t="shared" si="75"/>
        <v>0</v>
      </c>
      <c r="E830" s="8">
        <f t="shared" si="76"/>
        <v>0</v>
      </c>
      <c r="F830" s="8">
        <f t="shared" si="77"/>
        <v>4999.99</v>
      </c>
      <c r="G830" s="8">
        <f t="shared" si="78"/>
        <v>0</v>
      </c>
      <c r="H830" s="15">
        <f t="shared" si="79"/>
        <v>0</v>
      </c>
      <c r="I830" s="15" t="s">
        <v>372</v>
      </c>
      <c r="J830" s="10">
        <v>300000111321706</v>
      </c>
      <c r="K830" s="10">
        <v>100000000612693</v>
      </c>
      <c r="L830" s="9" t="s">
        <v>532</v>
      </c>
      <c r="M830" s="9"/>
      <c r="N830" s="9">
        <v>0</v>
      </c>
      <c r="O830" s="9">
        <v>4999.99</v>
      </c>
      <c r="P830" s="9">
        <v>0</v>
      </c>
    </row>
    <row r="831" spans="1:16" hidden="1" x14ac:dyDescent="0.25">
      <c r="A831" s="8" t="str">
        <f t="shared" si="74"/>
        <v>Rigid and Semi Rigid Endoscopes 2022Richard Wolf UK Limited</v>
      </c>
      <c r="B831" s="8" t="str">
        <f>VLOOKUP(J831,'Contract IDs'!A:D,4,0)</f>
        <v>Rigid and Semi Rigid Endoscopes 2022</v>
      </c>
      <c r="C831" s="8" t="str">
        <f>VLOOKUP(K831,'Supplier IDs'!A:C,3,0)</f>
        <v>Richard Wolf UK Limited</v>
      </c>
      <c r="D831" s="8">
        <f t="shared" si="75"/>
        <v>0</v>
      </c>
      <c r="E831" s="8">
        <f t="shared" si="76"/>
        <v>5000</v>
      </c>
      <c r="F831" s="8">
        <f t="shared" si="77"/>
        <v>9999.99</v>
      </c>
      <c r="G831" s="8">
        <f t="shared" si="78"/>
        <v>0</v>
      </c>
      <c r="H831" s="15">
        <f t="shared" si="79"/>
        <v>0</v>
      </c>
      <c r="I831" s="15" t="s">
        <v>372</v>
      </c>
      <c r="J831" s="10">
        <v>300000111321706</v>
      </c>
      <c r="K831" s="10">
        <v>100000000612693</v>
      </c>
      <c r="L831" s="9" t="s">
        <v>532</v>
      </c>
      <c r="M831" s="9"/>
      <c r="N831" s="9">
        <v>5000</v>
      </c>
      <c r="O831" s="9">
        <v>9999.99</v>
      </c>
      <c r="P831" s="9">
        <v>0</v>
      </c>
    </row>
    <row r="832" spans="1:16" hidden="1" x14ac:dyDescent="0.25">
      <c r="A832" s="8" t="str">
        <f t="shared" si="74"/>
        <v>Rigid and Semi Rigid Endoscopes 2022Richard Wolf UK Limited</v>
      </c>
      <c r="B832" s="8" t="str">
        <f>VLOOKUP(J832,'Contract IDs'!A:D,4,0)</f>
        <v>Rigid and Semi Rigid Endoscopes 2022</v>
      </c>
      <c r="C832" s="8" t="str">
        <f>VLOOKUP(K832,'Supplier IDs'!A:C,3,0)</f>
        <v>Richard Wolf UK Limited</v>
      </c>
      <c r="D832" s="8">
        <f t="shared" si="75"/>
        <v>0</v>
      </c>
      <c r="E832" s="8">
        <f t="shared" si="76"/>
        <v>10000</v>
      </c>
      <c r="F832" s="8">
        <f t="shared" si="77"/>
        <v>14999.99</v>
      </c>
      <c r="G832" s="8">
        <f t="shared" si="78"/>
        <v>0</v>
      </c>
      <c r="H832" s="15">
        <f t="shared" si="79"/>
        <v>0</v>
      </c>
      <c r="I832" s="15" t="s">
        <v>372</v>
      </c>
      <c r="J832" s="10">
        <v>300000111321706</v>
      </c>
      <c r="K832" s="10">
        <v>100000000612693</v>
      </c>
      <c r="L832" s="9" t="s">
        <v>532</v>
      </c>
      <c r="M832" s="9"/>
      <c r="N832" s="9">
        <v>10000</v>
      </c>
      <c r="O832" s="9">
        <v>14999.99</v>
      </c>
      <c r="P832" s="9">
        <v>0</v>
      </c>
    </row>
    <row r="833" spans="1:16" hidden="1" x14ac:dyDescent="0.25">
      <c r="A833" s="8" t="str">
        <f t="shared" si="74"/>
        <v>Rigid and Semi Rigid Endoscopes 2022Richard Wolf UK Limited</v>
      </c>
      <c r="B833" s="8" t="str">
        <f>VLOOKUP(J833,'Contract IDs'!A:D,4,0)</f>
        <v>Rigid and Semi Rigid Endoscopes 2022</v>
      </c>
      <c r="C833" s="8" t="str">
        <f>VLOOKUP(K833,'Supplier IDs'!A:C,3,0)</f>
        <v>Richard Wolf UK Limited</v>
      </c>
      <c r="D833" s="8">
        <f t="shared" si="75"/>
        <v>0</v>
      </c>
      <c r="E833" s="8">
        <f t="shared" si="76"/>
        <v>15000</v>
      </c>
      <c r="F833" s="8">
        <f t="shared" si="77"/>
        <v>19999.990000000002</v>
      </c>
      <c r="G833" s="8">
        <f t="shared" si="78"/>
        <v>0</v>
      </c>
      <c r="H833" s="15">
        <f t="shared" si="79"/>
        <v>0</v>
      </c>
      <c r="I833" s="15" t="s">
        <v>372</v>
      </c>
      <c r="J833" s="10">
        <v>300000111321706</v>
      </c>
      <c r="K833" s="10">
        <v>100000000612693</v>
      </c>
      <c r="L833" s="9" t="s">
        <v>532</v>
      </c>
      <c r="M833" s="9"/>
      <c r="N833" s="9">
        <v>15000</v>
      </c>
      <c r="O833" s="9">
        <v>19999.990000000002</v>
      </c>
      <c r="P833" s="9">
        <v>0</v>
      </c>
    </row>
    <row r="834" spans="1:16" hidden="1" x14ac:dyDescent="0.25">
      <c r="A834" s="8" t="str">
        <f t="shared" si="74"/>
        <v>Rigid and Semi Rigid Endoscopes 2022Richard Wolf UK Limited</v>
      </c>
      <c r="B834" s="8" t="str">
        <f>VLOOKUP(J834,'Contract IDs'!A:D,4,0)</f>
        <v>Rigid and Semi Rigid Endoscopes 2022</v>
      </c>
      <c r="C834" s="8" t="str">
        <f>VLOOKUP(K834,'Supplier IDs'!A:C,3,0)</f>
        <v>Richard Wolf UK Limited</v>
      </c>
      <c r="D834" s="8">
        <f t="shared" si="75"/>
        <v>0</v>
      </c>
      <c r="E834" s="8">
        <f t="shared" si="76"/>
        <v>20000</v>
      </c>
      <c r="F834" s="8">
        <f t="shared" si="77"/>
        <v>24999.99</v>
      </c>
      <c r="G834" s="8">
        <f t="shared" si="78"/>
        <v>5</v>
      </c>
      <c r="H834" s="15">
        <f t="shared" si="79"/>
        <v>0</v>
      </c>
      <c r="I834" s="15" t="s">
        <v>372</v>
      </c>
      <c r="J834" s="10">
        <v>300000111321706</v>
      </c>
      <c r="K834" s="10">
        <v>100000000612693</v>
      </c>
      <c r="L834" s="9" t="s">
        <v>532</v>
      </c>
      <c r="M834" s="9"/>
      <c r="N834" s="9">
        <v>20000</v>
      </c>
      <c r="O834" s="9">
        <v>24999.99</v>
      </c>
      <c r="P834" s="9">
        <v>5</v>
      </c>
    </row>
    <row r="835" spans="1:16" hidden="1" x14ac:dyDescent="0.25">
      <c r="A835" s="8" t="str">
        <f t="shared" ref="A835:A898" si="80">B835&amp;C835</f>
        <v>Rigid and Semi Rigid Endoscopes 2022Richard Wolf UK Limited</v>
      </c>
      <c r="B835" s="8" t="str">
        <f>VLOOKUP(J835,'Contract IDs'!A:D,4,0)</f>
        <v>Rigid and Semi Rigid Endoscopes 2022</v>
      </c>
      <c r="C835" s="8" t="str">
        <f>VLOOKUP(K835,'Supplier IDs'!A:C,3,0)</f>
        <v>Richard Wolf UK Limited</v>
      </c>
      <c r="D835" s="8">
        <f t="shared" si="75"/>
        <v>0</v>
      </c>
      <c r="E835" s="8">
        <f t="shared" si="76"/>
        <v>25000</v>
      </c>
      <c r="F835" s="8">
        <f t="shared" si="77"/>
        <v>29999.99</v>
      </c>
      <c r="G835" s="8">
        <f t="shared" si="78"/>
        <v>8</v>
      </c>
      <c r="H835" s="15">
        <f t="shared" si="79"/>
        <v>0</v>
      </c>
      <c r="I835" s="15" t="s">
        <v>372</v>
      </c>
      <c r="J835" s="10">
        <v>300000111321706</v>
      </c>
      <c r="K835" s="10">
        <v>100000000612693</v>
      </c>
      <c r="L835" s="9" t="s">
        <v>532</v>
      </c>
      <c r="M835" s="9"/>
      <c r="N835" s="9">
        <v>25000</v>
      </c>
      <c r="O835" s="9">
        <v>29999.99</v>
      </c>
      <c r="P835" s="9">
        <v>8</v>
      </c>
    </row>
    <row r="836" spans="1:16" hidden="1" x14ac:dyDescent="0.25">
      <c r="A836" s="8" t="str">
        <f t="shared" si="80"/>
        <v>Rigid and Semi Rigid Endoscopes 2022Richard Wolf UK Limited</v>
      </c>
      <c r="B836" s="8" t="str">
        <f>VLOOKUP(J836,'Contract IDs'!A:D,4,0)</f>
        <v>Rigid and Semi Rigid Endoscopes 2022</v>
      </c>
      <c r="C836" s="8" t="str">
        <f>VLOOKUP(K836,'Supplier IDs'!A:C,3,0)</f>
        <v>Richard Wolf UK Limited</v>
      </c>
      <c r="D836" s="8">
        <f t="shared" si="75"/>
        <v>0</v>
      </c>
      <c r="E836" s="8">
        <f t="shared" si="76"/>
        <v>30000</v>
      </c>
      <c r="F836" s="8">
        <f t="shared" si="77"/>
        <v>39999.99</v>
      </c>
      <c r="G836" s="8">
        <f t="shared" si="78"/>
        <v>8</v>
      </c>
      <c r="H836" s="15">
        <f t="shared" si="79"/>
        <v>0</v>
      </c>
      <c r="I836" s="15" t="s">
        <v>372</v>
      </c>
      <c r="J836" s="10">
        <v>300000111321706</v>
      </c>
      <c r="K836" s="10">
        <v>100000000612693</v>
      </c>
      <c r="L836" s="9" t="s">
        <v>532</v>
      </c>
      <c r="M836" s="9"/>
      <c r="N836" s="9">
        <v>30000</v>
      </c>
      <c r="O836" s="9">
        <v>39999.99</v>
      </c>
      <c r="P836" s="9">
        <v>8</v>
      </c>
    </row>
    <row r="837" spans="1:16" hidden="1" x14ac:dyDescent="0.25">
      <c r="A837" s="8" t="str">
        <f t="shared" si="80"/>
        <v>Rigid and Semi Rigid Endoscopes 2022Richard Wolf UK Limited</v>
      </c>
      <c r="B837" s="8" t="str">
        <f>VLOOKUP(J837,'Contract IDs'!A:D,4,0)</f>
        <v>Rigid and Semi Rigid Endoscopes 2022</v>
      </c>
      <c r="C837" s="8" t="str">
        <f>VLOOKUP(K837,'Supplier IDs'!A:C,3,0)</f>
        <v>Richard Wolf UK Limited</v>
      </c>
      <c r="D837" s="8">
        <f t="shared" si="75"/>
        <v>0</v>
      </c>
      <c r="E837" s="8">
        <f t="shared" si="76"/>
        <v>40000</v>
      </c>
      <c r="F837" s="8">
        <f t="shared" si="77"/>
        <v>49999.99</v>
      </c>
      <c r="G837" s="8">
        <f t="shared" si="78"/>
        <v>10</v>
      </c>
      <c r="H837" s="15">
        <f t="shared" si="79"/>
        <v>0</v>
      </c>
      <c r="I837" s="15" t="s">
        <v>372</v>
      </c>
      <c r="J837" s="10">
        <v>300000111321706</v>
      </c>
      <c r="K837" s="10">
        <v>100000000612693</v>
      </c>
      <c r="L837" s="9" t="s">
        <v>532</v>
      </c>
      <c r="M837" s="9"/>
      <c r="N837" s="9">
        <v>40000</v>
      </c>
      <c r="O837" s="9">
        <v>49999.99</v>
      </c>
      <c r="P837" s="9">
        <v>10</v>
      </c>
    </row>
    <row r="838" spans="1:16" hidden="1" x14ac:dyDescent="0.25">
      <c r="A838" s="8" t="str">
        <f t="shared" si="80"/>
        <v>Rigid and Semi Rigid Endoscopes 2022Richard Wolf UK Limited</v>
      </c>
      <c r="B838" s="8" t="str">
        <f>VLOOKUP(J838,'Contract IDs'!A:D,4,0)</f>
        <v>Rigid and Semi Rigid Endoscopes 2022</v>
      </c>
      <c r="C838" s="8" t="str">
        <f>VLOOKUP(K838,'Supplier IDs'!A:C,3,0)</f>
        <v>Richard Wolf UK Limited</v>
      </c>
      <c r="D838" s="8">
        <f t="shared" si="75"/>
        <v>0</v>
      </c>
      <c r="E838" s="8">
        <f t="shared" si="76"/>
        <v>50000</v>
      </c>
      <c r="F838" s="8">
        <f t="shared" si="77"/>
        <v>59999.99</v>
      </c>
      <c r="G838" s="8">
        <f t="shared" si="78"/>
        <v>10</v>
      </c>
      <c r="H838" s="15">
        <f t="shared" si="79"/>
        <v>0</v>
      </c>
      <c r="I838" s="15" t="s">
        <v>372</v>
      </c>
      <c r="J838" s="10">
        <v>300000111321706</v>
      </c>
      <c r="K838" s="10">
        <v>100000000612693</v>
      </c>
      <c r="L838" s="9" t="s">
        <v>532</v>
      </c>
      <c r="M838" s="9"/>
      <c r="N838" s="9">
        <v>50000</v>
      </c>
      <c r="O838" s="9">
        <v>59999.99</v>
      </c>
      <c r="P838" s="9">
        <v>10</v>
      </c>
    </row>
    <row r="839" spans="1:16" hidden="1" x14ac:dyDescent="0.25">
      <c r="A839" s="8" t="str">
        <f t="shared" si="80"/>
        <v>Rigid and Semi Rigid Endoscopes 2022Richard Wolf UK Limited</v>
      </c>
      <c r="B839" s="8" t="str">
        <f>VLOOKUP(J839,'Contract IDs'!A:D,4,0)</f>
        <v>Rigid and Semi Rigid Endoscopes 2022</v>
      </c>
      <c r="C839" s="8" t="str">
        <f>VLOOKUP(K839,'Supplier IDs'!A:C,3,0)</f>
        <v>Richard Wolf UK Limited</v>
      </c>
      <c r="D839" s="8">
        <f t="shared" si="75"/>
        <v>0</v>
      </c>
      <c r="E839" s="8">
        <f t="shared" si="76"/>
        <v>60000</v>
      </c>
      <c r="F839" s="8">
        <f t="shared" si="77"/>
        <v>69999.990000000005</v>
      </c>
      <c r="G839" s="8">
        <f t="shared" si="78"/>
        <v>12</v>
      </c>
      <c r="H839" s="15">
        <f t="shared" si="79"/>
        <v>0</v>
      </c>
      <c r="I839" s="15" t="s">
        <v>372</v>
      </c>
      <c r="J839" s="10">
        <v>300000111321706</v>
      </c>
      <c r="K839" s="10">
        <v>100000000612693</v>
      </c>
      <c r="L839" s="9" t="s">
        <v>532</v>
      </c>
      <c r="M839" s="9"/>
      <c r="N839" s="9">
        <v>60000</v>
      </c>
      <c r="O839" s="9">
        <v>69999.990000000005</v>
      </c>
      <c r="P839" s="9">
        <v>12</v>
      </c>
    </row>
    <row r="840" spans="1:16" hidden="1" x14ac:dyDescent="0.25">
      <c r="A840" s="8" t="str">
        <f t="shared" si="80"/>
        <v>Rigid and Semi Rigid Endoscopes 2022Richard Wolf UK Limited</v>
      </c>
      <c r="B840" s="8" t="str">
        <f>VLOOKUP(J840,'Contract IDs'!A:D,4,0)</f>
        <v>Rigid and Semi Rigid Endoscopes 2022</v>
      </c>
      <c r="C840" s="8" t="str">
        <f>VLOOKUP(K840,'Supplier IDs'!A:C,3,0)</f>
        <v>Richard Wolf UK Limited</v>
      </c>
      <c r="D840" s="8">
        <f t="shared" si="75"/>
        <v>0</v>
      </c>
      <c r="E840" s="8">
        <f t="shared" si="76"/>
        <v>70000</v>
      </c>
      <c r="F840" s="8">
        <f t="shared" si="77"/>
        <v>79999.990000000005</v>
      </c>
      <c r="G840" s="8">
        <f t="shared" si="78"/>
        <v>15</v>
      </c>
      <c r="H840" s="15">
        <f t="shared" si="79"/>
        <v>0</v>
      </c>
      <c r="I840" s="15" t="s">
        <v>372</v>
      </c>
      <c r="J840" s="10">
        <v>300000111321706</v>
      </c>
      <c r="K840" s="10">
        <v>100000000612693</v>
      </c>
      <c r="L840" s="9" t="s">
        <v>532</v>
      </c>
      <c r="M840" s="9"/>
      <c r="N840" s="9">
        <v>70000</v>
      </c>
      <c r="O840" s="9">
        <v>79999.990000000005</v>
      </c>
      <c r="P840" s="9">
        <v>15</v>
      </c>
    </row>
    <row r="841" spans="1:16" hidden="1" x14ac:dyDescent="0.25">
      <c r="A841" s="8" t="str">
        <f t="shared" si="80"/>
        <v>Rigid and Semi Rigid Endoscopes 2022Richard Wolf UK Limited</v>
      </c>
      <c r="B841" s="8" t="str">
        <f>VLOOKUP(J841,'Contract IDs'!A:D,4,0)</f>
        <v>Rigid and Semi Rigid Endoscopes 2022</v>
      </c>
      <c r="C841" s="8" t="str">
        <f>VLOOKUP(K841,'Supplier IDs'!A:C,3,0)</f>
        <v>Richard Wolf UK Limited</v>
      </c>
      <c r="D841" s="8">
        <f t="shared" si="75"/>
        <v>0</v>
      </c>
      <c r="E841" s="8">
        <f t="shared" si="76"/>
        <v>80000</v>
      </c>
      <c r="F841" s="8">
        <f t="shared" si="77"/>
        <v>89999.99</v>
      </c>
      <c r="G841" s="8">
        <f t="shared" si="78"/>
        <v>15</v>
      </c>
      <c r="H841" s="15">
        <f t="shared" si="79"/>
        <v>0</v>
      </c>
      <c r="I841" s="15" t="s">
        <v>372</v>
      </c>
      <c r="J841" s="10">
        <v>300000111321706</v>
      </c>
      <c r="K841" s="10">
        <v>100000000612693</v>
      </c>
      <c r="L841" s="9" t="s">
        <v>532</v>
      </c>
      <c r="M841" s="9"/>
      <c r="N841" s="9">
        <v>80000</v>
      </c>
      <c r="O841" s="9">
        <v>89999.99</v>
      </c>
      <c r="P841" s="9">
        <v>15</v>
      </c>
    </row>
    <row r="842" spans="1:16" hidden="1" x14ac:dyDescent="0.25">
      <c r="A842" s="8" t="str">
        <f t="shared" si="80"/>
        <v>Rigid and Semi Rigid Endoscopes 2022Richard Wolf UK Limited</v>
      </c>
      <c r="B842" s="8" t="str">
        <f>VLOOKUP(J842,'Contract IDs'!A:D,4,0)</f>
        <v>Rigid and Semi Rigid Endoscopes 2022</v>
      </c>
      <c r="C842" s="8" t="str">
        <f>VLOOKUP(K842,'Supplier IDs'!A:C,3,0)</f>
        <v>Richard Wolf UK Limited</v>
      </c>
      <c r="D842" s="8">
        <f t="shared" ref="D842:D905" si="81">M842</f>
        <v>0</v>
      </c>
      <c r="E842" s="8">
        <f t="shared" ref="E842:E905" si="82">N842</f>
        <v>90000</v>
      </c>
      <c r="F842" s="8">
        <f t="shared" ref="F842:F905" si="83">O842</f>
        <v>99999.99</v>
      </c>
      <c r="G842" s="8">
        <f t="shared" ref="G842:G905" si="84">P842</f>
        <v>15</v>
      </c>
      <c r="H842" s="15">
        <f t="shared" ref="H842:H905" si="85">Q842/100</f>
        <v>0</v>
      </c>
      <c r="I842" s="15" t="s">
        <v>372</v>
      </c>
      <c r="J842" s="10">
        <v>300000111321706</v>
      </c>
      <c r="K842" s="10">
        <v>100000000612693</v>
      </c>
      <c r="L842" s="9" t="s">
        <v>532</v>
      </c>
      <c r="M842" s="9"/>
      <c r="N842" s="9">
        <v>90000</v>
      </c>
      <c r="O842" s="9">
        <v>99999.99</v>
      </c>
      <c r="P842" s="9">
        <v>15</v>
      </c>
    </row>
    <row r="843" spans="1:16" hidden="1" x14ac:dyDescent="0.25">
      <c r="A843" s="8" t="str">
        <f t="shared" si="80"/>
        <v>Rigid and Semi Rigid Endoscopes 2022Richard Wolf UK Limited</v>
      </c>
      <c r="B843" s="8" t="str">
        <f>VLOOKUP(J843,'Contract IDs'!A:D,4,0)</f>
        <v>Rigid and Semi Rigid Endoscopes 2022</v>
      </c>
      <c r="C843" s="8" t="str">
        <f>VLOOKUP(K843,'Supplier IDs'!A:C,3,0)</f>
        <v>Richard Wolf UK Limited</v>
      </c>
      <c r="D843" s="8">
        <f t="shared" si="81"/>
        <v>0</v>
      </c>
      <c r="E843" s="8">
        <f t="shared" si="82"/>
        <v>100000</v>
      </c>
      <c r="F843" s="8">
        <f t="shared" si="83"/>
        <v>149999.99</v>
      </c>
      <c r="G843" s="8">
        <f t="shared" si="84"/>
        <v>17.5</v>
      </c>
      <c r="H843" s="15">
        <f t="shared" si="85"/>
        <v>0</v>
      </c>
      <c r="I843" s="15" t="s">
        <v>372</v>
      </c>
      <c r="J843" s="10">
        <v>300000111321706</v>
      </c>
      <c r="K843" s="10">
        <v>100000000612693</v>
      </c>
      <c r="L843" s="9" t="s">
        <v>532</v>
      </c>
      <c r="M843" s="9"/>
      <c r="N843" s="9">
        <v>100000</v>
      </c>
      <c r="O843" s="9">
        <v>149999.99</v>
      </c>
      <c r="P843" s="9">
        <v>17.5</v>
      </c>
    </row>
    <row r="844" spans="1:16" hidden="1" x14ac:dyDescent="0.25">
      <c r="A844" s="8" t="str">
        <f t="shared" si="80"/>
        <v>Rigid and Semi Rigid Endoscopes 2022Richard Wolf UK Limited</v>
      </c>
      <c r="B844" s="8" t="str">
        <f>VLOOKUP(J844,'Contract IDs'!A:D,4,0)</f>
        <v>Rigid and Semi Rigid Endoscopes 2022</v>
      </c>
      <c r="C844" s="8" t="str">
        <f>VLOOKUP(K844,'Supplier IDs'!A:C,3,0)</f>
        <v>Richard Wolf UK Limited</v>
      </c>
      <c r="D844" s="8">
        <f t="shared" si="81"/>
        <v>0</v>
      </c>
      <c r="E844" s="8">
        <f t="shared" si="82"/>
        <v>150000</v>
      </c>
      <c r="F844" s="8">
        <f t="shared" si="83"/>
        <v>199999.99</v>
      </c>
      <c r="G844" s="8">
        <f t="shared" si="84"/>
        <v>22.5</v>
      </c>
      <c r="H844" s="15">
        <f t="shared" si="85"/>
        <v>0</v>
      </c>
      <c r="I844" s="15" t="s">
        <v>372</v>
      </c>
      <c r="J844" s="10">
        <v>300000111321706</v>
      </c>
      <c r="K844" s="10">
        <v>100000000612693</v>
      </c>
      <c r="L844" s="9" t="s">
        <v>532</v>
      </c>
      <c r="M844" s="9"/>
      <c r="N844" s="9">
        <v>150000</v>
      </c>
      <c r="O844" s="9">
        <v>199999.99</v>
      </c>
      <c r="P844" s="9">
        <v>22.5</v>
      </c>
    </row>
    <row r="845" spans="1:16" hidden="1" x14ac:dyDescent="0.25">
      <c r="A845" s="8" t="str">
        <f t="shared" si="80"/>
        <v>Rigid and Semi Rigid Endoscopes 2022Richard Wolf UK Limited</v>
      </c>
      <c r="B845" s="8" t="str">
        <f>VLOOKUP(J845,'Contract IDs'!A:D,4,0)</f>
        <v>Rigid and Semi Rigid Endoscopes 2022</v>
      </c>
      <c r="C845" s="8" t="str">
        <f>VLOOKUP(K845,'Supplier IDs'!A:C,3,0)</f>
        <v>Richard Wolf UK Limited</v>
      </c>
      <c r="D845" s="8">
        <f t="shared" si="81"/>
        <v>0</v>
      </c>
      <c r="E845" s="8">
        <f t="shared" si="82"/>
        <v>200000</v>
      </c>
      <c r="F845" s="8">
        <f t="shared" si="83"/>
        <v>299999.99</v>
      </c>
      <c r="G845" s="8">
        <f t="shared" si="84"/>
        <v>22.5</v>
      </c>
      <c r="H845" s="15">
        <f t="shared" si="85"/>
        <v>0</v>
      </c>
      <c r="I845" s="15" t="s">
        <v>372</v>
      </c>
      <c r="J845" s="10">
        <v>300000111321706</v>
      </c>
      <c r="K845" s="10">
        <v>100000000612693</v>
      </c>
      <c r="L845" s="9" t="s">
        <v>532</v>
      </c>
      <c r="M845" s="9"/>
      <c r="N845" s="9">
        <v>200000</v>
      </c>
      <c r="O845" s="9">
        <v>299999.99</v>
      </c>
      <c r="P845" s="9">
        <v>22.5</v>
      </c>
    </row>
    <row r="846" spans="1:16" hidden="1" x14ac:dyDescent="0.25">
      <c r="A846" s="8" t="str">
        <f t="shared" si="80"/>
        <v>Rigid and Semi Rigid Endoscopes 2022Richard Wolf UK Limited</v>
      </c>
      <c r="B846" s="8" t="str">
        <f>VLOOKUP(J846,'Contract IDs'!A:D,4,0)</f>
        <v>Rigid and Semi Rigid Endoscopes 2022</v>
      </c>
      <c r="C846" s="8" t="str">
        <f>VLOOKUP(K846,'Supplier IDs'!A:C,3,0)</f>
        <v>Richard Wolf UK Limited</v>
      </c>
      <c r="D846" s="8">
        <f t="shared" si="81"/>
        <v>0</v>
      </c>
      <c r="E846" s="8">
        <f t="shared" si="82"/>
        <v>300000</v>
      </c>
      <c r="F846" s="8">
        <f t="shared" si="83"/>
        <v>399999.99</v>
      </c>
      <c r="G846" s="8">
        <f t="shared" si="84"/>
        <v>32.5</v>
      </c>
      <c r="H846" s="15">
        <f t="shared" si="85"/>
        <v>0</v>
      </c>
      <c r="I846" s="15" t="s">
        <v>372</v>
      </c>
      <c r="J846" s="10">
        <v>300000111321706</v>
      </c>
      <c r="K846" s="10">
        <v>100000000612693</v>
      </c>
      <c r="L846" s="9" t="s">
        <v>532</v>
      </c>
      <c r="M846" s="9"/>
      <c r="N846" s="9">
        <v>300000</v>
      </c>
      <c r="O846" s="9">
        <v>399999.99</v>
      </c>
      <c r="P846" s="9">
        <v>32.5</v>
      </c>
    </row>
    <row r="847" spans="1:16" hidden="1" x14ac:dyDescent="0.25">
      <c r="A847" s="8" t="str">
        <f t="shared" si="80"/>
        <v>Rigid and Semi Rigid Endoscopes 2022Richard Wolf UK Limited</v>
      </c>
      <c r="B847" s="8" t="str">
        <f>VLOOKUP(J847,'Contract IDs'!A:D,4,0)</f>
        <v>Rigid and Semi Rigid Endoscopes 2022</v>
      </c>
      <c r="C847" s="8" t="str">
        <f>VLOOKUP(K847,'Supplier IDs'!A:C,3,0)</f>
        <v>Richard Wolf UK Limited</v>
      </c>
      <c r="D847" s="8">
        <f t="shared" si="81"/>
        <v>0</v>
      </c>
      <c r="E847" s="8">
        <f t="shared" si="82"/>
        <v>400000</v>
      </c>
      <c r="F847" s="8">
        <f t="shared" si="83"/>
        <v>499999.99</v>
      </c>
      <c r="G847" s="8">
        <f t="shared" si="84"/>
        <v>32.5</v>
      </c>
      <c r="H847" s="15">
        <f t="shared" si="85"/>
        <v>0</v>
      </c>
      <c r="I847" s="15" t="s">
        <v>372</v>
      </c>
      <c r="J847" s="10">
        <v>300000111321706</v>
      </c>
      <c r="K847" s="10">
        <v>100000000612693</v>
      </c>
      <c r="L847" s="9" t="s">
        <v>532</v>
      </c>
      <c r="M847" s="9"/>
      <c r="N847" s="9">
        <v>400000</v>
      </c>
      <c r="O847" s="9">
        <v>499999.99</v>
      </c>
      <c r="P847" s="9">
        <v>32.5</v>
      </c>
    </row>
    <row r="848" spans="1:16" hidden="1" x14ac:dyDescent="0.25">
      <c r="A848" s="8" t="str">
        <f t="shared" si="80"/>
        <v>Rigid and Semi Rigid Endoscopes 2022Richard Wolf UK Limited</v>
      </c>
      <c r="B848" s="8" t="str">
        <f>VLOOKUP(J848,'Contract IDs'!A:D,4,0)</f>
        <v>Rigid and Semi Rigid Endoscopes 2022</v>
      </c>
      <c r="C848" s="8" t="str">
        <f>VLOOKUP(K848,'Supplier IDs'!A:C,3,0)</f>
        <v>Richard Wolf UK Limited</v>
      </c>
      <c r="D848" s="8">
        <f t="shared" si="81"/>
        <v>0</v>
      </c>
      <c r="E848" s="8">
        <f t="shared" si="82"/>
        <v>500000</v>
      </c>
      <c r="F848" s="8">
        <f t="shared" si="83"/>
        <v>99999999.989999995</v>
      </c>
      <c r="G848" s="8">
        <f t="shared" si="84"/>
        <v>40</v>
      </c>
      <c r="H848" s="15">
        <f t="shared" si="85"/>
        <v>0</v>
      </c>
      <c r="I848" s="15" t="s">
        <v>372</v>
      </c>
      <c r="J848" s="10">
        <v>300000111321706</v>
      </c>
      <c r="K848" s="10">
        <v>100000000612693</v>
      </c>
      <c r="L848" s="9" t="s">
        <v>532</v>
      </c>
      <c r="M848" s="9"/>
      <c r="N848" s="9">
        <v>500000</v>
      </c>
      <c r="O848" s="9">
        <v>99999999.989999995</v>
      </c>
      <c r="P848" s="9">
        <v>40</v>
      </c>
    </row>
    <row r="849" spans="1:16" hidden="1" x14ac:dyDescent="0.25">
      <c r="A849" s="8" t="str">
        <f t="shared" si="80"/>
        <v>Rigid and Semi Rigid Endoscopes 2022RB Medical Engineering Limited</v>
      </c>
      <c r="B849" s="8" t="str">
        <f>VLOOKUP(J849,'Contract IDs'!A:D,4,0)</f>
        <v>Rigid and Semi Rigid Endoscopes 2022</v>
      </c>
      <c r="C849" s="8" t="str">
        <f>VLOOKUP(K849,'Supplier IDs'!A:C,3,0)</f>
        <v>RB Medical Engineering Limited</v>
      </c>
      <c r="D849" s="8">
        <f t="shared" si="81"/>
        <v>0</v>
      </c>
      <c r="E849" s="8">
        <f t="shared" si="82"/>
        <v>0</v>
      </c>
      <c r="F849" s="8">
        <f t="shared" si="83"/>
        <v>4999.99</v>
      </c>
      <c r="G849" s="8">
        <f t="shared" si="84"/>
        <v>0</v>
      </c>
      <c r="H849" s="15">
        <f t="shared" si="85"/>
        <v>0</v>
      </c>
      <c r="I849" s="15" t="s">
        <v>372</v>
      </c>
      <c r="J849" s="10">
        <v>300000111321706</v>
      </c>
      <c r="K849" s="10">
        <v>100000000611887</v>
      </c>
      <c r="L849" s="9" t="s">
        <v>532</v>
      </c>
      <c r="M849" s="9"/>
      <c r="N849" s="9">
        <v>0</v>
      </c>
      <c r="O849" s="9">
        <v>4999.99</v>
      </c>
      <c r="P849" s="9">
        <v>0</v>
      </c>
    </row>
    <row r="850" spans="1:16" hidden="1" x14ac:dyDescent="0.25">
      <c r="A850" s="8" t="str">
        <f t="shared" si="80"/>
        <v>Rigid and Semi Rigid Endoscopes 2022RB Medical Engineering Limited</v>
      </c>
      <c r="B850" s="8" t="str">
        <f>VLOOKUP(J850,'Contract IDs'!A:D,4,0)</f>
        <v>Rigid and Semi Rigid Endoscopes 2022</v>
      </c>
      <c r="C850" s="8" t="str">
        <f>VLOOKUP(K850,'Supplier IDs'!A:C,3,0)</f>
        <v>RB Medical Engineering Limited</v>
      </c>
      <c r="D850" s="8">
        <f t="shared" si="81"/>
        <v>0</v>
      </c>
      <c r="E850" s="8">
        <f t="shared" si="82"/>
        <v>5000</v>
      </c>
      <c r="F850" s="8">
        <f t="shared" si="83"/>
        <v>9999.99</v>
      </c>
      <c r="G850" s="8">
        <f t="shared" si="84"/>
        <v>0</v>
      </c>
      <c r="H850" s="15">
        <f t="shared" si="85"/>
        <v>0</v>
      </c>
      <c r="I850" s="15" t="s">
        <v>372</v>
      </c>
      <c r="J850" s="10">
        <v>300000111321706</v>
      </c>
      <c r="K850" s="10">
        <v>100000000611887</v>
      </c>
      <c r="L850" s="9" t="s">
        <v>532</v>
      </c>
      <c r="M850" s="9"/>
      <c r="N850" s="9">
        <v>5000</v>
      </c>
      <c r="O850" s="9">
        <v>9999.99</v>
      </c>
      <c r="P850" s="9">
        <v>0</v>
      </c>
    </row>
    <row r="851" spans="1:16" hidden="1" x14ac:dyDescent="0.25">
      <c r="A851" s="8" t="str">
        <f t="shared" si="80"/>
        <v>Rigid and Semi Rigid Endoscopes 2022RB Medical Engineering Limited</v>
      </c>
      <c r="B851" s="8" t="str">
        <f>VLOOKUP(J851,'Contract IDs'!A:D,4,0)</f>
        <v>Rigid and Semi Rigid Endoscopes 2022</v>
      </c>
      <c r="C851" s="8" t="str">
        <f>VLOOKUP(K851,'Supplier IDs'!A:C,3,0)</f>
        <v>RB Medical Engineering Limited</v>
      </c>
      <c r="D851" s="8">
        <f t="shared" si="81"/>
        <v>0</v>
      </c>
      <c r="E851" s="8">
        <f t="shared" si="82"/>
        <v>10000</v>
      </c>
      <c r="F851" s="8">
        <f t="shared" si="83"/>
        <v>14999.99</v>
      </c>
      <c r="G851" s="8">
        <f t="shared" si="84"/>
        <v>0</v>
      </c>
      <c r="H851" s="15">
        <f t="shared" si="85"/>
        <v>0</v>
      </c>
      <c r="I851" s="15" t="s">
        <v>372</v>
      </c>
      <c r="J851" s="10">
        <v>300000111321706</v>
      </c>
      <c r="K851" s="10">
        <v>100000000611887</v>
      </c>
      <c r="L851" s="9" t="s">
        <v>532</v>
      </c>
      <c r="M851" s="9"/>
      <c r="N851" s="9">
        <v>10000</v>
      </c>
      <c r="O851" s="9">
        <v>14999.99</v>
      </c>
      <c r="P851" s="9">
        <v>0</v>
      </c>
    </row>
    <row r="852" spans="1:16" hidden="1" x14ac:dyDescent="0.25">
      <c r="A852" s="8" t="str">
        <f t="shared" si="80"/>
        <v>Rigid and Semi Rigid Endoscopes 2022RB Medical Engineering Limited</v>
      </c>
      <c r="B852" s="8" t="str">
        <f>VLOOKUP(J852,'Contract IDs'!A:D,4,0)</f>
        <v>Rigid and Semi Rigid Endoscopes 2022</v>
      </c>
      <c r="C852" s="8" t="str">
        <f>VLOOKUP(K852,'Supplier IDs'!A:C,3,0)</f>
        <v>RB Medical Engineering Limited</v>
      </c>
      <c r="D852" s="8">
        <f t="shared" si="81"/>
        <v>0</v>
      </c>
      <c r="E852" s="8">
        <f t="shared" si="82"/>
        <v>15000</v>
      </c>
      <c r="F852" s="8">
        <f t="shared" si="83"/>
        <v>19999.990000000002</v>
      </c>
      <c r="G852" s="8">
        <f t="shared" si="84"/>
        <v>5</v>
      </c>
      <c r="H852" s="15">
        <f t="shared" si="85"/>
        <v>0</v>
      </c>
      <c r="I852" s="15" t="s">
        <v>372</v>
      </c>
      <c r="J852" s="10">
        <v>300000111321706</v>
      </c>
      <c r="K852" s="10">
        <v>100000000611887</v>
      </c>
      <c r="L852" s="9" t="s">
        <v>532</v>
      </c>
      <c r="M852" s="9"/>
      <c r="N852" s="9">
        <v>15000</v>
      </c>
      <c r="O852" s="9">
        <v>19999.990000000002</v>
      </c>
      <c r="P852" s="9">
        <v>5</v>
      </c>
    </row>
    <row r="853" spans="1:16" hidden="1" x14ac:dyDescent="0.25">
      <c r="A853" s="8" t="str">
        <f t="shared" si="80"/>
        <v>Rigid and Semi Rigid Endoscopes 2022RB Medical Engineering Limited</v>
      </c>
      <c r="B853" s="8" t="str">
        <f>VLOOKUP(J853,'Contract IDs'!A:D,4,0)</f>
        <v>Rigid and Semi Rigid Endoscopes 2022</v>
      </c>
      <c r="C853" s="8" t="str">
        <f>VLOOKUP(K853,'Supplier IDs'!A:C,3,0)</f>
        <v>RB Medical Engineering Limited</v>
      </c>
      <c r="D853" s="8">
        <f t="shared" si="81"/>
        <v>0</v>
      </c>
      <c r="E853" s="8">
        <f t="shared" si="82"/>
        <v>20000</v>
      </c>
      <c r="F853" s="8">
        <f t="shared" si="83"/>
        <v>24999.99</v>
      </c>
      <c r="G853" s="8">
        <f t="shared" si="84"/>
        <v>5</v>
      </c>
      <c r="H853" s="15">
        <f t="shared" si="85"/>
        <v>0</v>
      </c>
      <c r="I853" s="15" t="s">
        <v>372</v>
      </c>
      <c r="J853" s="10">
        <v>300000111321706</v>
      </c>
      <c r="K853" s="10">
        <v>100000000611887</v>
      </c>
      <c r="L853" s="9" t="s">
        <v>532</v>
      </c>
      <c r="M853" s="9"/>
      <c r="N853" s="9">
        <v>20000</v>
      </c>
      <c r="O853" s="9">
        <v>24999.99</v>
      </c>
      <c r="P853" s="9">
        <v>5</v>
      </c>
    </row>
    <row r="854" spans="1:16" hidden="1" x14ac:dyDescent="0.25">
      <c r="A854" s="8" t="str">
        <f t="shared" si="80"/>
        <v>Rigid and Semi Rigid Endoscopes 2022RB Medical Engineering Limited</v>
      </c>
      <c r="B854" s="8" t="str">
        <f>VLOOKUP(J854,'Contract IDs'!A:D,4,0)</f>
        <v>Rigid and Semi Rigid Endoscopes 2022</v>
      </c>
      <c r="C854" s="8" t="str">
        <f>VLOOKUP(K854,'Supplier IDs'!A:C,3,0)</f>
        <v>RB Medical Engineering Limited</v>
      </c>
      <c r="D854" s="8">
        <f t="shared" si="81"/>
        <v>0</v>
      </c>
      <c r="E854" s="8">
        <f t="shared" si="82"/>
        <v>25000</v>
      </c>
      <c r="F854" s="8">
        <f t="shared" si="83"/>
        <v>29999.99</v>
      </c>
      <c r="G854" s="8">
        <f t="shared" si="84"/>
        <v>5</v>
      </c>
      <c r="H854" s="15">
        <f t="shared" si="85"/>
        <v>0</v>
      </c>
      <c r="I854" s="15" t="s">
        <v>372</v>
      </c>
      <c r="J854" s="10">
        <v>300000111321706</v>
      </c>
      <c r="K854" s="10">
        <v>100000000611887</v>
      </c>
      <c r="L854" s="9" t="s">
        <v>532</v>
      </c>
      <c r="M854" s="9"/>
      <c r="N854" s="9">
        <v>25000</v>
      </c>
      <c r="O854" s="9">
        <v>29999.99</v>
      </c>
      <c r="P854" s="9">
        <v>5</v>
      </c>
    </row>
    <row r="855" spans="1:16" hidden="1" x14ac:dyDescent="0.25">
      <c r="A855" s="8" t="str">
        <f t="shared" si="80"/>
        <v>Rigid and Semi Rigid Endoscopes 2022RB Medical Engineering Limited</v>
      </c>
      <c r="B855" s="8" t="str">
        <f>VLOOKUP(J855,'Contract IDs'!A:D,4,0)</f>
        <v>Rigid and Semi Rigid Endoscopes 2022</v>
      </c>
      <c r="C855" s="8" t="str">
        <f>VLOOKUP(K855,'Supplier IDs'!A:C,3,0)</f>
        <v>RB Medical Engineering Limited</v>
      </c>
      <c r="D855" s="8">
        <f t="shared" si="81"/>
        <v>0</v>
      </c>
      <c r="E855" s="8">
        <f t="shared" si="82"/>
        <v>30000</v>
      </c>
      <c r="F855" s="8">
        <f t="shared" si="83"/>
        <v>39999.99</v>
      </c>
      <c r="G855" s="8">
        <f t="shared" si="84"/>
        <v>5</v>
      </c>
      <c r="H855" s="15">
        <f t="shared" si="85"/>
        <v>0</v>
      </c>
      <c r="I855" s="15" t="s">
        <v>372</v>
      </c>
      <c r="J855" s="10">
        <v>300000111321706</v>
      </c>
      <c r="K855" s="10">
        <v>100000000611887</v>
      </c>
      <c r="L855" s="9" t="s">
        <v>532</v>
      </c>
      <c r="M855" s="9"/>
      <c r="N855" s="9">
        <v>30000</v>
      </c>
      <c r="O855" s="9">
        <v>39999.99</v>
      </c>
      <c r="P855" s="9">
        <v>5</v>
      </c>
    </row>
    <row r="856" spans="1:16" hidden="1" x14ac:dyDescent="0.25">
      <c r="A856" s="8" t="str">
        <f t="shared" si="80"/>
        <v>Rigid and Semi Rigid Endoscopes 2022RB Medical Engineering Limited</v>
      </c>
      <c r="B856" s="8" t="str">
        <f>VLOOKUP(J856,'Contract IDs'!A:D,4,0)</f>
        <v>Rigid and Semi Rigid Endoscopes 2022</v>
      </c>
      <c r="C856" s="8" t="str">
        <f>VLOOKUP(K856,'Supplier IDs'!A:C,3,0)</f>
        <v>RB Medical Engineering Limited</v>
      </c>
      <c r="D856" s="8">
        <f t="shared" si="81"/>
        <v>0</v>
      </c>
      <c r="E856" s="8">
        <f t="shared" si="82"/>
        <v>40000</v>
      </c>
      <c r="F856" s="8">
        <f t="shared" si="83"/>
        <v>49999.99</v>
      </c>
      <c r="G856" s="8">
        <f t="shared" si="84"/>
        <v>5</v>
      </c>
      <c r="H856" s="15">
        <f t="shared" si="85"/>
        <v>0</v>
      </c>
      <c r="I856" s="15" t="s">
        <v>372</v>
      </c>
      <c r="J856" s="10">
        <v>300000111321706</v>
      </c>
      <c r="K856" s="10">
        <v>100000000611887</v>
      </c>
      <c r="L856" s="9" t="s">
        <v>532</v>
      </c>
      <c r="M856" s="9"/>
      <c r="N856" s="9">
        <v>40000</v>
      </c>
      <c r="O856" s="9">
        <v>49999.99</v>
      </c>
      <c r="P856" s="9">
        <v>5</v>
      </c>
    </row>
    <row r="857" spans="1:16" hidden="1" x14ac:dyDescent="0.25">
      <c r="A857" s="8" t="str">
        <f t="shared" si="80"/>
        <v>Rigid and Semi Rigid Endoscopes 2022RB Medical Engineering Limited</v>
      </c>
      <c r="B857" s="8" t="str">
        <f>VLOOKUP(J857,'Contract IDs'!A:D,4,0)</f>
        <v>Rigid and Semi Rigid Endoscopes 2022</v>
      </c>
      <c r="C857" s="8" t="str">
        <f>VLOOKUP(K857,'Supplier IDs'!A:C,3,0)</f>
        <v>RB Medical Engineering Limited</v>
      </c>
      <c r="D857" s="8">
        <f t="shared" si="81"/>
        <v>0</v>
      </c>
      <c r="E857" s="8">
        <f t="shared" si="82"/>
        <v>50000</v>
      </c>
      <c r="F857" s="8">
        <f t="shared" si="83"/>
        <v>59999.99</v>
      </c>
      <c r="G857" s="8">
        <f t="shared" si="84"/>
        <v>5</v>
      </c>
      <c r="H857" s="15">
        <f t="shared" si="85"/>
        <v>0</v>
      </c>
      <c r="I857" s="15" t="s">
        <v>372</v>
      </c>
      <c r="J857" s="10">
        <v>300000111321706</v>
      </c>
      <c r="K857" s="10">
        <v>100000000611887</v>
      </c>
      <c r="L857" s="9" t="s">
        <v>532</v>
      </c>
      <c r="M857" s="9"/>
      <c r="N857" s="9">
        <v>50000</v>
      </c>
      <c r="O857" s="9">
        <v>59999.99</v>
      </c>
      <c r="P857" s="9">
        <v>5</v>
      </c>
    </row>
    <row r="858" spans="1:16" hidden="1" x14ac:dyDescent="0.25">
      <c r="A858" s="8" t="str">
        <f t="shared" si="80"/>
        <v>Rigid and Semi Rigid Endoscopes 2022RB Medical Engineering Limited</v>
      </c>
      <c r="B858" s="8" t="str">
        <f>VLOOKUP(J858,'Contract IDs'!A:D,4,0)</f>
        <v>Rigid and Semi Rigid Endoscopes 2022</v>
      </c>
      <c r="C858" s="8" t="str">
        <f>VLOOKUP(K858,'Supplier IDs'!A:C,3,0)</f>
        <v>RB Medical Engineering Limited</v>
      </c>
      <c r="D858" s="8">
        <f t="shared" si="81"/>
        <v>0</v>
      </c>
      <c r="E858" s="8">
        <f t="shared" si="82"/>
        <v>60000</v>
      </c>
      <c r="F858" s="8">
        <f t="shared" si="83"/>
        <v>69999.990000000005</v>
      </c>
      <c r="G858" s="8">
        <f t="shared" si="84"/>
        <v>5</v>
      </c>
      <c r="H858" s="15">
        <f t="shared" si="85"/>
        <v>0</v>
      </c>
      <c r="I858" s="15" t="s">
        <v>372</v>
      </c>
      <c r="J858" s="10">
        <v>300000111321706</v>
      </c>
      <c r="K858" s="10">
        <v>100000000611887</v>
      </c>
      <c r="L858" s="9" t="s">
        <v>532</v>
      </c>
      <c r="M858" s="9"/>
      <c r="N858" s="9">
        <v>60000</v>
      </c>
      <c r="O858" s="9">
        <v>69999.990000000005</v>
      </c>
      <c r="P858" s="9">
        <v>5</v>
      </c>
    </row>
    <row r="859" spans="1:16" hidden="1" x14ac:dyDescent="0.25">
      <c r="A859" s="8" t="str">
        <f t="shared" si="80"/>
        <v>Rigid and Semi Rigid Endoscopes 2022RB Medical Engineering Limited</v>
      </c>
      <c r="B859" s="8" t="str">
        <f>VLOOKUP(J859,'Contract IDs'!A:D,4,0)</f>
        <v>Rigid and Semi Rigid Endoscopes 2022</v>
      </c>
      <c r="C859" s="8" t="str">
        <f>VLOOKUP(K859,'Supplier IDs'!A:C,3,0)</f>
        <v>RB Medical Engineering Limited</v>
      </c>
      <c r="D859" s="8">
        <f t="shared" si="81"/>
        <v>0</v>
      </c>
      <c r="E859" s="8">
        <f t="shared" si="82"/>
        <v>70000</v>
      </c>
      <c r="F859" s="8">
        <f t="shared" si="83"/>
        <v>79999.990000000005</v>
      </c>
      <c r="G859" s="8">
        <f t="shared" si="84"/>
        <v>5</v>
      </c>
      <c r="H859" s="15">
        <f t="shared" si="85"/>
        <v>0</v>
      </c>
      <c r="I859" s="15" t="s">
        <v>372</v>
      </c>
      <c r="J859" s="10">
        <v>300000111321706</v>
      </c>
      <c r="K859" s="10">
        <v>100000000611887</v>
      </c>
      <c r="L859" s="9" t="s">
        <v>532</v>
      </c>
      <c r="M859" s="9"/>
      <c r="N859" s="9">
        <v>70000</v>
      </c>
      <c r="O859" s="9">
        <v>79999.990000000005</v>
      </c>
      <c r="P859" s="9">
        <v>5</v>
      </c>
    </row>
    <row r="860" spans="1:16" hidden="1" x14ac:dyDescent="0.25">
      <c r="A860" s="8" t="str">
        <f t="shared" si="80"/>
        <v>Rigid and Semi Rigid Endoscopes 2022RB Medical Engineering Limited</v>
      </c>
      <c r="B860" s="8" t="str">
        <f>VLOOKUP(J860,'Contract IDs'!A:D,4,0)</f>
        <v>Rigid and Semi Rigid Endoscopes 2022</v>
      </c>
      <c r="C860" s="8" t="str">
        <f>VLOOKUP(K860,'Supplier IDs'!A:C,3,0)</f>
        <v>RB Medical Engineering Limited</v>
      </c>
      <c r="D860" s="8">
        <f t="shared" si="81"/>
        <v>0</v>
      </c>
      <c r="E860" s="8">
        <f t="shared" si="82"/>
        <v>80000</v>
      </c>
      <c r="F860" s="8">
        <f t="shared" si="83"/>
        <v>89999.99</v>
      </c>
      <c r="G860" s="8">
        <f t="shared" si="84"/>
        <v>5</v>
      </c>
      <c r="H860" s="15">
        <f t="shared" si="85"/>
        <v>0</v>
      </c>
      <c r="I860" s="15" t="s">
        <v>372</v>
      </c>
      <c r="J860" s="10">
        <v>300000111321706</v>
      </c>
      <c r="K860" s="10">
        <v>100000000611887</v>
      </c>
      <c r="L860" s="9" t="s">
        <v>532</v>
      </c>
      <c r="M860" s="9"/>
      <c r="N860" s="9">
        <v>80000</v>
      </c>
      <c r="O860" s="9">
        <v>89999.99</v>
      </c>
      <c r="P860" s="9">
        <v>5</v>
      </c>
    </row>
    <row r="861" spans="1:16" hidden="1" x14ac:dyDescent="0.25">
      <c r="A861" s="8" t="str">
        <f t="shared" si="80"/>
        <v>Rigid and Semi Rigid Endoscopes 2022RB Medical Engineering Limited</v>
      </c>
      <c r="B861" s="8" t="str">
        <f>VLOOKUP(J861,'Contract IDs'!A:D,4,0)</f>
        <v>Rigid and Semi Rigid Endoscopes 2022</v>
      </c>
      <c r="C861" s="8" t="str">
        <f>VLOOKUP(K861,'Supplier IDs'!A:C,3,0)</f>
        <v>RB Medical Engineering Limited</v>
      </c>
      <c r="D861" s="8">
        <f t="shared" si="81"/>
        <v>0</v>
      </c>
      <c r="E861" s="8">
        <f t="shared" si="82"/>
        <v>90000</v>
      </c>
      <c r="F861" s="8">
        <f t="shared" si="83"/>
        <v>99999.99</v>
      </c>
      <c r="G861" s="8">
        <f t="shared" si="84"/>
        <v>5</v>
      </c>
      <c r="H861" s="15">
        <f t="shared" si="85"/>
        <v>0</v>
      </c>
      <c r="I861" s="15" t="s">
        <v>372</v>
      </c>
      <c r="J861" s="10">
        <v>300000111321706</v>
      </c>
      <c r="K861" s="10">
        <v>100000000611887</v>
      </c>
      <c r="L861" s="9" t="s">
        <v>532</v>
      </c>
      <c r="M861" s="9"/>
      <c r="N861" s="9">
        <v>90000</v>
      </c>
      <c r="O861" s="9">
        <v>99999.99</v>
      </c>
      <c r="P861" s="9">
        <v>5</v>
      </c>
    </row>
    <row r="862" spans="1:16" hidden="1" x14ac:dyDescent="0.25">
      <c r="A862" s="8" t="str">
        <f t="shared" si="80"/>
        <v>Rigid and Semi Rigid Endoscopes 2022RB Medical Engineering Limited</v>
      </c>
      <c r="B862" s="8" t="str">
        <f>VLOOKUP(J862,'Contract IDs'!A:D,4,0)</f>
        <v>Rigid and Semi Rigid Endoscopes 2022</v>
      </c>
      <c r="C862" s="8" t="str">
        <f>VLOOKUP(K862,'Supplier IDs'!A:C,3,0)</f>
        <v>RB Medical Engineering Limited</v>
      </c>
      <c r="D862" s="8">
        <f t="shared" si="81"/>
        <v>0</v>
      </c>
      <c r="E862" s="8">
        <f t="shared" si="82"/>
        <v>100000</v>
      </c>
      <c r="F862" s="8">
        <f t="shared" si="83"/>
        <v>149999.99</v>
      </c>
      <c r="G862" s="8">
        <f t="shared" si="84"/>
        <v>5</v>
      </c>
      <c r="H862" s="15">
        <f t="shared" si="85"/>
        <v>0</v>
      </c>
      <c r="I862" s="15" t="s">
        <v>372</v>
      </c>
      <c r="J862" s="10">
        <v>300000111321706</v>
      </c>
      <c r="K862" s="10">
        <v>100000000611887</v>
      </c>
      <c r="L862" s="9" t="s">
        <v>532</v>
      </c>
      <c r="M862" s="9"/>
      <c r="N862" s="9">
        <v>100000</v>
      </c>
      <c r="O862" s="9">
        <v>149999.99</v>
      </c>
      <c r="P862" s="9">
        <v>5</v>
      </c>
    </row>
    <row r="863" spans="1:16" hidden="1" x14ac:dyDescent="0.25">
      <c r="A863" s="8" t="str">
        <f t="shared" si="80"/>
        <v>Rigid and Semi Rigid Endoscopes 2022RB Medical Engineering Limited</v>
      </c>
      <c r="B863" s="8" t="str">
        <f>VLOOKUP(J863,'Contract IDs'!A:D,4,0)</f>
        <v>Rigid and Semi Rigid Endoscopes 2022</v>
      </c>
      <c r="C863" s="8" t="str">
        <f>VLOOKUP(K863,'Supplier IDs'!A:C,3,0)</f>
        <v>RB Medical Engineering Limited</v>
      </c>
      <c r="D863" s="8">
        <f t="shared" si="81"/>
        <v>0</v>
      </c>
      <c r="E863" s="8">
        <f t="shared" si="82"/>
        <v>150000</v>
      </c>
      <c r="F863" s="8">
        <f t="shared" si="83"/>
        <v>199999.99</v>
      </c>
      <c r="G863" s="8">
        <f t="shared" si="84"/>
        <v>5</v>
      </c>
      <c r="H863" s="15">
        <f t="shared" si="85"/>
        <v>0</v>
      </c>
      <c r="I863" s="15" t="s">
        <v>372</v>
      </c>
      <c r="J863" s="10">
        <v>300000111321706</v>
      </c>
      <c r="K863" s="10">
        <v>100000000611887</v>
      </c>
      <c r="L863" s="9" t="s">
        <v>532</v>
      </c>
      <c r="M863" s="9"/>
      <c r="N863" s="9">
        <v>150000</v>
      </c>
      <c r="O863" s="9">
        <v>199999.99</v>
      </c>
      <c r="P863" s="9">
        <v>5</v>
      </c>
    </row>
    <row r="864" spans="1:16" hidden="1" x14ac:dyDescent="0.25">
      <c r="A864" s="8" t="str">
        <f t="shared" si="80"/>
        <v>Rigid and Semi Rigid Endoscopes 2022RB Medical Engineering Limited</v>
      </c>
      <c r="B864" s="8" t="str">
        <f>VLOOKUP(J864,'Contract IDs'!A:D,4,0)</f>
        <v>Rigid and Semi Rigid Endoscopes 2022</v>
      </c>
      <c r="C864" s="8" t="str">
        <f>VLOOKUP(K864,'Supplier IDs'!A:C,3,0)</f>
        <v>RB Medical Engineering Limited</v>
      </c>
      <c r="D864" s="8">
        <f t="shared" si="81"/>
        <v>0</v>
      </c>
      <c r="E864" s="8">
        <f t="shared" si="82"/>
        <v>200000</v>
      </c>
      <c r="F864" s="8">
        <f t="shared" si="83"/>
        <v>299999.99</v>
      </c>
      <c r="G864" s="8">
        <f t="shared" si="84"/>
        <v>5</v>
      </c>
      <c r="H864" s="15">
        <f t="shared" si="85"/>
        <v>0</v>
      </c>
      <c r="I864" s="15" t="s">
        <v>372</v>
      </c>
      <c r="J864" s="10">
        <v>300000111321706</v>
      </c>
      <c r="K864" s="10">
        <v>100000000611887</v>
      </c>
      <c r="L864" s="9" t="s">
        <v>532</v>
      </c>
      <c r="M864" s="9"/>
      <c r="N864" s="9">
        <v>200000</v>
      </c>
      <c r="O864" s="9">
        <v>299999.99</v>
      </c>
      <c r="P864" s="9">
        <v>5</v>
      </c>
    </row>
    <row r="865" spans="1:16" hidden="1" x14ac:dyDescent="0.25">
      <c r="A865" s="8" t="str">
        <f t="shared" si="80"/>
        <v>Rigid and Semi Rigid Endoscopes 2022RB Medical Engineering Limited</v>
      </c>
      <c r="B865" s="8" t="str">
        <f>VLOOKUP(J865,'Contract IDs'!A:D,4,0)</f>
        <v>Rigid and Semi Rigid Endoscopes 2022</v>
      </c>
      <c r="C865" s="8" t="str">
        <f>VLOOKUP(K865,'Supplier IDs'!A:C,3,0)</f>
        <v>RB Medical Engineering Limited</v>
      </c>
      <c r="D865" s="8">
        <f t="shared" si="81"/>
        <v>0</v>
      </c>
      <c r="E865" s="8">
        <f t="shared" si="82"/>
        <v>300000</v>
      </c>
      <c r="F865" s="8">
        <f t="shared" si="83"/>
        <v>399999.99</v>
      </c>
      <c r="G865" s="8">
        <f t="shared" si="84"/>
        <v>5</v>
      </c>
      <c r="H865" s="15">
        <f t="shared" si="85"/>
        <v>0</v>
      </c>
      <c r="I865" s="15" t="s">
        <v>372</v>
      </c>
      <c r="J865" s="10">
        <v>300000111321706</v>
      </c>
      <c r="K865" s="10">
        <v>100000000611887</v>
      </c>
      <c r="L865" s="9" t="s">
        <v>532</v>
      </c>
      <c r="M865" s="9"/>
      <c r="N865" s="9">
        <v>300000</v>
      </c>
      <c r="O865" s="9">
        <v>399999.99</v>
      </c>
      <c r="P865" s="9">
        <v>5</v>
      </c>
    </row>
    <row r="866" spans="1:16" hidden="1" x14ac:dyDescent="0.25">
      <c r="A866" s="8" t="str">
        <f t="shared" si="80"/>
        <v>Rigid and Semi Rigid Endoscopes 2022RB Medical Engineering Limited</v>
      </c>
      <c r="B866" s="8" t="str">
        <f>VLOOKUP(J866,'Contract IDs'!A:D,4,0)</f>
        <v>Rigid and Semi Rigid Endoscopes 2022</v>
      </c>
      <c r="C866" s="8" t="str">
        <f>VLOOKUP(K866,'Supplier IDs'!A:C,3,0)</f>
        <v>RB Medical Engineering Limited</v>
      </c>
      <c r="D866" s="8">
        <f t="shared" si="81"/>
        <v>0</v>
      </c>
      <c r="E866" s="8">
        <f t="shared" si="82"/>
        <v>400000</v>
      </c>
      <c r="F866" s="8">
        <f t="shared" si="83"/>
        <v>499999.99</v>
      </c>
      <c r="G866" s="8">
        <f t="shared" si="84"/>
        <v>5</v>
      </c>
      <c r="H866" s="15">
        <f t="shared" si="85"/>
        <v>0</v>
      </c>
      <c r="I866" s="15" t="s">
        <v>372</v>
      </c>
      <c r="J866" s="10">
        <v>300000111321706</v>
      </c>
      <c r="K866" s="10">
        <v>100000000611887</v>
      </c>
      <c r="L866" s="9" t="s">
        <v>532</v>
      </c>
      <c r="M866" s="9"/>
      <c r="N866" s="9">
        <v>400000</v>
      </c>
      <c r="O866" s="9">
        <v>499999.99</v>
      </c>
      <c r="P866" s="9">
        <v>5</v>
      </c>
    </row>
    <row r="867" spans="1:16" hidden="1" x14ac:dyDescent="0.25">
      <c r="A867" s="8" t="str">
        <f t="shared" si="80"/>
        <v>Rigid and Semi Rigid Endoscopes 2022RB Medical Engineering Limited</v>
      </c>
      <c r="B867" s="8" t="str">
        <f>VLOOKUP(J867,'Contract IDs'!A:D,4,0)</f>
        <v>Rigid and Semi Rigid Endoscopes 2022</v>
      </c>
      <c r="C867" s="8" t="str">
        <f>VLOOKUP(K867,'Supplier IDs'!A:C,3,0)</f>
        <v>RB Medical Engineering Limited</v>
      </c>
      <c r="D867" s="8">
        <f t="shared" si="81"/>
        <v>0</v>
      </c>
      <c r="E867" s="8">
        <f t="shared" si="82"/>
        <v>500000</v>
      </c>
      <c r="F867" s="8">
        <f t="shared" si="83"/>
        <v>99999999.989999995</v>
      </c>
      <c r="G867" s="8">
        <f t="shared" si="84"/>
        <v>5</v>
      </c>
      <c r="H867" s="15">
        <f t="shared" si="85"/>
        <v>0</v>
      </c>
      <c r="I867" s="15" t="s">
        <v>372</v>
      </c>
      <c r="J867" s="10">
        <v>300000111321706</v>
      </c>
      <c r="K867" s="10">
        <v>100000000611887</v>
      </c>
      <c r="L867" s="9" t="s">
        <v>532</v>
      </c>
      <c r="M867" s="9"/>
      <c r="N867" s="9">
        <v>500000</v>
      </c>
      <c r="O867" s="9">
        <v>99999999.989999995</v>
      </c>
      <c r="P867" s="9">
        <v>5</v>
      </c>
    </row>
    <row r="868" spans="1:16" hidden="1" x14ac:dyDescent="0.25">
      <c r="A868" s="8" t="str">
        <f t="shared" si="80"/>
        <v>Rigid and Semi Rigid Endoscopes 2022Smith &amp; Nephew Healthcare Limited</v>
      </c>
      <c r="B868" s="8" t="str">
        <f>VLOOKUP(J868,'Contract IDs'!A:D,4,0)</f>
        <v>Rigid and Semi Rigid Endoscopes 2022</v>
      </c>
      <c r="C868" s="8" t="str">
        <f>VLOOKUP(K868,'Supplier IDs'!A:C,3,0)</f>
        <v>Smith &amp; Nephew Healthcare Limited</v>
      </c>
      <c r="D868" s="8">
        <f t="shared" si="81"/>
        <v>0</v>
      </c>
      <c r="E868" s="8">
        <f t="shared" si="82"/>
        <v>0</v>
      </c>
      <c r="F868" s="8">
        <f t="shared" si="83"/>
        <v>4999.99</v>
      </c>
      <c r="G868" s="8">
        <f t="shared" si="84"/>
        <v>0</v>
      </c>
      <c r="H868" s="15">
        <f t="shared" si="85"/>
        <v>0</v>
      </c>
      <c r="I868" s="15" t="s">
        <v>372</v>
      </c>
      <c r="J868" s="10">
        <v>300000111321706</v>
      </c>
      <c r="K868" s="10">
        <v>100000000611896</v>
      </c>
      <c r="L868" s="9" t="s">
        <v>532</v>
      </c>
      <c r="M868" s="9"/>
      <c r="N868" s="9">
        <v>0</v>
      </c>
      <c r="O868" s="9">
        <v>4999.99</v>
      </c>
      <c r="P868" s="9">
        <v>0</v>
      </c>
    </row>
    <row r="869" spans="1:16" hidden="1" x14ac:dyDescent="0.25">
      <c r="A869" s="8" t="str">
        <f t="shared" si="80"/>
        <v>Rigid and Semi Rigid Endoscopes 2022Smith &amp; Nephew Healthcare Limited</v>
      </c>
      <c r="B869" s="8" t="str">
        <f>VLOOKUP(J869,'Contract IDs'!A:D,4,0)</f>
        <v>Rigid and Semi Rigid Endoscopes 2022</v>
      </c>
      <c r="C869" s="8" t="str">
        <f>VLOOKUP(K869,'Supplier IDs'!A:C,3,0)</f>
        <v>Smith &amp; Nephew Healthcare Limited</v>
      </c>
      <c r="D869" s="8">
        <f t="shared" si="81"/>
        <v>0</v>
      </c>
      <c r="E869" s="8">
        <f t="shared" si="82"/>
        <v>5000</v>
      </c>
      <c r="F869" s="8">
        <f t="shared" si="83"/>
        <v>9999.99</v>
      </c>
      <c r="G869" s="8">
        <f t="shared" si="84"/>
        <v>5</v>
      </c>
      <c r="H869" s="15">
        <f t="shared" si="85"/>
        <v>0</v>
      </c>
      <c r="I869" s="15" t="s">
        <v>372</v>
      </c>
      <c r="J869" s="10">
        <v>300000111321706</v>
      </c>
      <c r="K869" s="10">
        <v>100000000611896</v>
      </c>
      <c r="L869" s="9" t="s">
        <v>532</v>
      </c>
      <c r="M869" s="9"/>
      <c r="N869" s="9">
        <v>5000</v>
      </c>
      <c r="O869" s="9">
        <v>9999.99</v>
      </c>
      <c r="P869" s="9">
        <v>5</v>
      </c>
    </row>
    <row r="870" spans="1:16" hidden="1" x14ac:dyDescent="0.25">
      <c r="A870" s="8" t="str">
        <f t="shared" si="80"/>
        <v>Rigid and Semi Rigid Endoscopes 2022Smith &amp; Nephew Healthcare Limited</v>
      </c>
      <c r="B870" s="8" t="str">
        <f>VLOOKUP(J870,'Contract IDs'!A:D,4,0)</f>
        <v>Rigid and Semi Rigid Endoscopes 2022</v>
      </c>
      <c r="C870" s="8" t="str">
        <f>VLOOKUP(K870,'Supplier IDs'!A:C,3,0)</f>
        <v>Smith &amp; Nephew Healthcare Limited</v>
      </c>
      <c r="D870" s="8">
        <f t="shared" si="81"/>
        <v>0</v>
      </c>
      <c r="E870" s="8">
        <f t="shared" si="82"/>
        <v>10000</v>
      </c>
      <c r="F870" s="8">
        <f t="shared" si="83"/>
        <v>14999.99</v>
      </c>
      <c r="G870" s="8">
        <f t="shared" si="84"/>
        <v>5</v>
      </c>
      <c r="H870" s="15">
        <f t="shared" si="85"/>
        <v>0</v>
      </c>
      <c r="I870" s="15" t="s">
        <v>372</v>
      </c>
      <c r="J870" s="10">
        <v>300000111321706</v>
      </c>
      <c r="K870" s="10">
        <v>100000000611896</v>
      </c>
      <c r="L870" s="9" t="s">
        <v>532</v>
      </c>
      <c r="M870" s="9"/>
      <c r="N870" s="9">
        <v>10000</v>
      </c>
      <c r="O870" s="9">
        <v>14999.99</v>
      </c>
      <c r="P870" s="9">
        <v>5</v>
      </c>
    </row>
    <row r="871" spans="1:16" hidden="1" x14ac:dyDescent="0.25">
      <c r="A871" s="8" t="str">
        <f t="shared" si="80"/>
        <v>Rigid and Semi Rigid Endoscopes 2022Smith &amp; Nephew Healthcare Limited</v>
      </c>
      <c r="B871" s="8" t="str">
        <f>VLOOKUP(J871,'Contract IDs'!A:D,4,0)</f>
        <v>Rigid and Semi Rigid Endoscopes 2022</v>
      </c>
      <c r="C871" s="8" t="str">
        <f>VLOOKUP(K871,'Supplier IDs'!A:C,3,0)</f>
        <v>Smith &amp; Nephew Healthcare Limited</v>
      </c>
      <c r="D871" s="8">
        <f t="shared" si="81"/>
        <v>0</v>
      </c>
      <c r="E871" s="8">
        <f t="shared" si="82"/>
        <v>15000</v>
      </c>
      <c r="F871" s="8">
        <f t="shared" si="83"/>
        <v>19999.990000000002</v>
      </c>
      <c r="G871" s="8">
        <f t="shared" si="84"/>
        <v>6</v>
      </c>
      <c r="H871" s="15">
        <f t="shared" si="85"/>
        <v>0</v>
      </c>
      <c r="I871" s="15" t="s">
        <v>372</v>
      </c>
      <c r="J871" s="10">
        <v>300000111321706</v>
      </c>
      <c r="K871" s="10">
        <v>100000000611896</v>
      </c>
      <c r="L871" s="9" t="s">
        <v>532</v>
      </c>
      <c r="M871" s="9"/>
      <c r="N871" s="9">
        <v>15000</v>
      </c>
      <c r="O871" s="9">
        <v>19999.990000000002</v>
      </c>
      <c r="P871" s="9">
        <v>6</v>
      </c>
    </row>
    <row r="872" spans="1:16" hidden="1" x14ac:dyDescent="0.25">
      <c r="A872" s="8" t="str">
        <f t="shared" si="80"/>
        <v>Rigid and Semi Rigid Endoscopes 2022Smith &amp; Nephew Healthcare Limited</v>
      </c>
      <c r="B872" s="8" t="str">
        <f>VLOOKUP(J872,'Contract IDs'!A:D,4,0)</f>
        <v>Rigid and Semi Rigid Endoscopes 2022</v>
      </c>
      <c r="C872" s="8" t="str">
        <f>VLOOKUP(K872,'Supplier IDs'!A:C,3,0)</f>
        <v>Smith &amp; Nephew Healthcare Limited</v>
      </c>
      <c r="D872" s="8">
        <f t="shared" si="81"/>
        <v>0</v>
      </c>
      <c r="E872" s="8">
        <f t="shared" si="82"/>
        <v>20000</v>
      </c>
      <c r="F872" s="8">
        <f t="shared" si="83"/>
        <v>24999.99</v>
      </c>
      <c r="G872" s="8">
        <f t="shared" si="84"/>
        <v>6</v>
      </c>
      <c r="H872" s="15">
        <f t="shared" si="85"/>
        <v>0</v>
      </c>
      <c r="I872" s="15" t="s">
        <v>372</v>
      </c>
      <c r="J872" s="10">
        <v>300000111321706</v>
      </c>
      <c r="K872" s="10">
        <v>100000000611896</v>
      </c>
      <c r="L872" s="9" t="s">
        <v>532</v>
      </c>
      <c r="M872" s="9"/>
      <c r="N872" s="9">
        <v>20000</v>
      </c>
      <c r="O872" s="9">
        <v>24999.99</v>
      </c>
      <c r="P872" s="9">
        <v>6</v>
      </c>
    </row>
    <row r="873" spans="1:16" hidden="1" x14ac:dyDescent="0.25">
      <c r="A873" s="8" t="str">
        <f t="shared" si="80"/>
        <v>Rigid and Semi Rigid Endoscopes 2022Smith &amp; Nephew Healthcare Limited</v>
      </c>
      <c r="B873" s="8" t="str">
        <f>VLOOKUP(J873,'Contract IDs'!A:D,4,0)</f>
        <v>Rigid and Semi Rigid Endoscopes 2022</v>
      </c>
      <c r="C873" s="8" t="str">
        <f>VLOOKUP(K873,'Supplier IDs'!A:C,3,0)</f>
        <v>Smith &amp; Nephew Healthcare Limited</v>
      </c>
      <c r="D873" s="8">
        <f t="shared" si="81"/>
        <v>0</v>
      </c>
      <c r="E873" s="8">
        <f t="shared" si="82"/>
        <v>25000</v>
      </c>
      <c r="F873" s="8">
        <f t="shared" si="83"/>
        <v>29999.99</v>
      </c>
      <c r="G873" s="8">
        <f t="shared" si="84"/>
        <v>10</v>
      </c>
      <c r="H873" s="15">
        <f t="shared" si="85"/>
        <v>0</v>
      </c>
      <c r="I873" s="15" t="s">
        <v>372</v>
      </c>
      <c r="J873" s="10">
        <v>300000111321706</v>
      </c>
      <c r="K873" s="10">
        <v>100000000611896</v>
      </c>
      <c r="L873" s="9" t="s">
        <v>532</v>
      </c>
      <c r="M873" s="9"/>
      <c r="N873" s="9">
        <v>25000</v>
      </c>
      <c r="O873" s="9">
        <v>29999.99</v>
      </c>
      <c r="P873" s="9">
        <v>10</v>
      </c>
    </row>
    <row r="874" spans="1:16" hidden="1" x14ac:dyDescent="0.25">
      <c r="A874" s="8" t="str">
        <f t="shared" si="80"/>
        <v>Rigid and Semi Rigid Endoscopes 2022Smith &amp; Nephew Healthcare Limited</v>
      </c>
      <c r="B874" s="8" t="str">
        <f>VLOOKUP(J874,'Contract IDs'!A:D,4,0)</f>
        <v>Rigid and Semi Rigid Endoscopes 2022</v>
      </c>
      <c r="C874" s="8" t="str">
        <f>VLOOKUP(K874,'Supplier IDs'!A:C,3,0)</f>
        <v>Smith &amp; Nephew Healthcare Limited</v>
      </c>
      <c r="D874" s="8">
        <f t="shared" si="81"/>
        <v>0</v>
      </c>
      <c r="E874" s="8">
        <f t="shared" si="82"/>
        <v>30000</v>
      </c>
      <c r="F874" s="8">
        <f t="shared" si="83"/>
        <v>39999.99</v>
      </c>
      <c r="G874" s="8">
        <f t="shared" si="84"/>
        <v>12</v>
      </c>
      <c r="H874" s="15">
        <f t="shared" si="85"/>
        <v>0</v>
      </c>
      <c r="I874" s="15" t="s">
        <v>372</v>
      </c>
      <c r="J874" s="10">
        <v>300000111321706</v>
      </c>
      <c r="K874" s="10">
        <v>100000000611896</v>
      </c>
      <c r="L874" s="9" t="s">
        <v>532</v>
      </c>
      <c r="M874" s="9"/>
      <c r="N874" s="9">
        <v>30000</v>
      </c>
      <c r="O874" s="9">
        <v>39999.99</v>
      </c>
      <c r="P874" s="9">
        <v>12</v>
      </c>
    </row>
    <row r="875" spans="1:16" hidden="1" x14ac:dyDescent="0.25">
      <c r="A875" s="8" t="str">
        <f t="shared" si="80"/>
        <v>Rigid and Semi Rigid Endoscopes 2022Smith &amp; Nephew Healthcare Limited</v>
      </c>
      <c r="B875" s="8" t="str">
        <f>VLOOKUP(J875,'Contract IDs'!A:D,4,0)</f>
        <v>Rigid and Semi Rigid Endoscopes 2022</v>
      </c>
      <c r="C875" s="8" t="str">
        <f>VLOOKUP(K875,'Supplier IDs'!A:C,3,0)</f>
        <v>Smith &amp; Nephew Healthcare Limited</v>
      </c>
      <c r="D875" s="8">
        <f t="shared" si="81"/>
        <v>0</v>
      </c>
      <c r="E875" s="8">
        <f t="shared" si="82"/>
        <v>40000</v>
      </c>
      <c r="F875" s="8">
        <f t="shared" si="83"/>
        <v>49999.99</v>
      </c>
      <c r="G875" s="8">
        <f t="shared" si="84"/>
        <v>30</v>
      </c>
      <c r="H875" s="15">
        <f t="shared" si="85"/>
        <v>0</v>
      </c>
      <c r="I875" s="15" t="s">
        <v>372</v>
      </c>
      <c r="J875" s="10">
        <v>300000111321706</v>
      </c>
      <c r="K875" s="10">
        <v>100000000611896</v>
      </c>
      <c r="L875" s="9" t="s">
        <v>532</v>
      </c>
      <c r="M875" s="9"/>
      <c r="N875" s="9">
        <v>40000</v>
      </c>
      <c r="O875" s="9">
        <v>49999.99</v>
      </c>
      <c r="P875" s="9">
        <v>30</v>
      </c>
    </row>
    <row r="876" spans="1:16" hidden="1" x14ac:dyDescent="0.25">
      <c r="A876" s="8" t="str">
        <f t="shared" si="80"/>
        <v>Rigid and Semi Rigid Endoscopes 2022Smith &amp; Nephew Healthcare Limited</v>
      </c>
      <c r="B876" s="8" t="str">
        <f>VLOOKUP(J876,'Contract IDs'!A:D,4,0)</f>
        <v>Rigid and Semi Rigid Endoscopes 2022</v>
      </c>
      <c r="C876" s="8" t="str">
        <f>VLOOKUP(K876,'Supplier IDs'!A:C,3,0)</f>
        <v>Smith &amp; Nephew Healthcare Limited</v>
      </c>
      <c r="D876" s="8">
        <f t="shared" si="81"/>
        <v>0</v>
      </c>
      <c r="E876" s="8">
        <f t="shared" si="82"/>
        <v>50000</v>
      </c>
      <c r="F876" s="8">
        <f t="shared" si="83"/>
        <v>59999.99</v>
      </c>
      <c r="G876" s="8">
        <f t="shared" si="84"/>
        <v>30</v>
      </c>
      <c r="H876" s="15">
        <f t="shared" si="85"/>
        <v>0</v>
      </c>
      <c r="I876" s="15" t="s">
        <v>372</v>
      </c>
      <c r="J876" s="10">
        <v>300000111321706</v>
      </c>
      <c r="K876" s="10">
        <v>100000000611896</v>
      </c>
      <c r="L876" s="9" t="s">
        <v>532</v>
      </c>
      <c r="M876" s="9"/>
      <c r="N876" s="9">
        <v>50000</v>
      </c>
      <c r="O876" s="9">
        <v>59999.99</v>
      </c>
      <c r="P876" s="9">
        <v>30</v>
      </c>
    </row>
    <row r="877" spans="1:16" hidden="1" x14ac:dyDescent="0.25">
      <c r="A877" s="8" t="str">
        <f t="shared" si="80"/>
        <v>Rigid and Semi Rigid Endoscopes 2022Smith &amp; Nephew Healthcare Limited</v>
      </c>
      <c r="B877" s="8" t="str">
        <f>VLOOKUP(J877,'Contract IDs'!A:D,4,0)</f>
        <v>Rigid and Semi Rigid Endoscopes 2022</v>
      </c>
      <c r="C877" s="8" t="str">
        <f>VLOOKUP(K877,'Supplier IDs'!A:C,3,0)</f>
        <v>Smith &amp; Nephew Healthcare Limited</v>
      </c>
      <c r="D877" s="8">
        <f t="shared" si="81"/>
        <v>0</v>
      </c>
      <c r="E877" s="8">
        <f t="shared" si="82"/>
        <v>60000</v>
      </c>
      <c r="F877" s="8">
        <f t="shared" si="83"/>
        <v>69999.990000000005</v>
      </c>
      <c r="G877" s="8">
        <f t="shared" si="84"/>
        <v>30</v>
      </c>
      <c r="H877" s="15">
        <f t="shared" si="85"/>
        <v>0</v>
      </c>
      <c r="I877" s="15" t="s">
        <v>372</v>
      </c>
      <c r="J877" s="10">
        <v>300000111321706</v>
      </c>
      <c r="K877" s="10">
        <v>100000000611896</v>
      </c>
      <c r="L877" s="9" t="s">
        <v>532</v>
      </c>
      <c r="M877" s="9"/>
      <c r="N877" s="9">
        <v>60000</v>
      </c>
      <c r="O877" s="9">
        <v>69999.990000000005</v>
      </c>
      <c r="P877" s="9">
        <v>30</v>
      </c>
    </row>
    <row r="878" spans="1:16" hidden="1" x14ac:dyDescent="0.25">
      <c r="A878" s="8" t="str">
        <f t="shared" si="80"/>
        <v>Rigid and Semi Rigid Endoscopes 2022Smith &amp; Nephew Healthcare Limited</v>
      </c>
      <c r="B878" s="8" t="str">
        <f>VLOOKUP(J878,'Contract IDs'!A:D,4,0)</f>
        <v>Rigid and Semi Rigid Endoscopes 2022</v>
      </c>
      <c r="C878" s="8" t="str">
        <f>VLOOKUP(K878,'Supplier IDs'!A:C,3,0)</f>
        <v>Smith &amp; Nephew Healthcare Limited</v>
      </c>
      <c r="D878" s="8">
        <f t="shared" si="81"/>
        <v>0</v>
      </c>
      <c r="E878" s="8">
        <f t="shared" si="82"/>
        <v>70000</v>
      </c>
      <c r="F878" s="8">
        <f t="shared" si="83"/>
        <v>79999.990000000005</v>
      </c>
      <c r="G878" s="8">
        <f t="shared" si="84"/>
        <v>30</v>
      </c>
      <c r="H878" s="15">
        <f t="shared" si="85"/>
        <v>0</v>
      </c>
      <c r="I878" s="15" t="s">
        <v>372</v>
      </c>
      <c r="J878" s="10">
        <v>300000111321706</v>
      </c>
      <c r="K878" s="10">
        <v>100000000611896</v>
      </c>
      <c r="L878" s="9" t="s">
        <v>532</v>
      </c>
      <c r="M878" s="9"/>
      <c r="N878" s="9">
        <v>70000</v>
      </c>
      <c r="O878" s="9">
        <v>79999.990000000005</v>
      </c>
      <c r="P878" s="9">
        <v>30</v>
      </c>
    </row>
    <row r="879" spans="1:16" hidden="1" x14ac:dyDescent="0.25">
      <c r="A879" s="8" t="str">
        <f t="shared" si="80"/>
        <v>Rigid and Semi Rigid Endoscopes 2022Smith &amp; Nephew Healthcare Limited</v>
      </c>
      <c r="B879" s="8" t="str">
        <f>VLOOKUP(J879,'Contract IDs'!A:D,4,0)</f>
        <v>Rigid and Semi Rigid Endoscopes 2022</v>
      </c>
      <c r="C879" s="8" t="str">
        <f>VLOOKUP(K879,'Supplier IDs'!A:C,3,0)</f>
        <v>Smith &amp; Nephew Healthcare Limited</v>
      </c>
      <c r="D879" s="8">
        <f t="shared" si="81"/>
        <v>0</v>
      </c>
      <c r="E879" s="8">
        <f t="shared" si="82"/>
        <v>80000</v>
      </c>
      <c r="F879" s="8">
        <f t="shared" si="83"/>
        <v>89999.99</v>
      </c>
      <c r="G879" s="8">
        <f t="shared" si="84"/>
        <v>40</v>
      </c>
      <c r="H879" s="15">
        <f t="shared" si="85"/>
        <v>0</v>
      </c>
      <c r="I879" s="15" t="s">
        <v>372</v>
      </c>
      <c r="J879" s="10">
        <v>300000111321706</v>
      </c>
      <c r="K879" s="10">
        <v>100000000611896</v>
      </c>
      <c r="L879" s="9" t="s">
        <v>532</v>
      </c>
      <c r="M879" s="9"/>
      <c r="N879" s="9">
        <v>80000</v>
      </c>
      <c r="O879" s="9">
        <v>89999.99</v>
      </c>
      <c r="P879" s="9">
        <v>40</v>
      </c>
    </row>
    <row r="880" spans="1:16" hidden="1" x14ac:dyDescent="0.25">
      <c r="A880" s="8" t="str">
        <f t="shared" si="80"/>
        <v>Rigid and Semi Rigid Endoscopes 2022Smith &amp; Nephew Healthcare Limited</v>
      </c>
      <c r="B880" s="8" t="str">
        <f>VLOOKUP(J880,'Contract IDs'!A:D,4,0)</f>
        <v>Rigid and Semi Rigid Endoscopes 2022</v>
      </c>
      <c r="C880" s="8" t="str">
        <f>VLOOKUP(K880,'Supplier IDs'!A:C,3,0)</f>
        <v>Smith &amp; Nephew Healthcare Limited</v>
      </c>
      <c r="D880" s="8">
        <f t="shared" si="81"/>
        <v>0</v>
      </c>
      <c r="E880" s="8">
        <f t="shared" si="82"/>
        <v>90000</v>
      </c>
      <c r="F880" s="8">
        <f t="shared" si="83"/>
        <v>99999.99</v>
      </c>
      <c r="G880" s="8">
        <f t="shared" si="84"/>
        <v>40</v>
      </c>
      <c r="H880" s="15">
        <f t="shared" si="85"/>
        <v>0</v>
      </c>
      <c r="I880" s="15" t="s">
        <v>372</v>
      </c>
      <c r="J880" s="10">
        <v>300000111321706</v>
      </c>
      <c r="K880" s="10">
        <v>100000000611896</v>
      </c>
      <c r="L880" s="9" t="s">
        <v>532</v>
      </c>
      <c r="M880" s="9"/>
      <c r="N880" s="9">
        <v>90000</v>
      </c>
      <c r="O880" s="9">
        <v>99999.99</v>
      </c>
      <c r="P880" s="9">
        <v>40</v>
      </c>
    </row>
    <row r="881" spans="1:16" hidden="1" x14ac:dyDescent="0.25">
      <c r="A881" s="8" t="str">
        <f t="shared" si="80"/>
        <v>Rigid and Semi Rigid Endoscopes 2022Smith &amp; Nephew Healthcare Limited</v>
      </c>
      <c r="B881" s="8" t="str">
        <f>VLOOKUP(J881,'Contract IDs'!A:D,4,0)</f>
        <v>Rigid and Semi Rigid Endoscopes 2022</v>
      </c>
      <c r="C881" s="8" t="str">
        <f>VLOOKUP(K881,'Supplier IDs'!A:C,3,0)</f>
        <v>Smith &amp; Nephew Healthcare Limited</v>
      </c>
      <c r="D881" s="8">
        <f t="shared" si="81"/>
        <v>0</v>
      </c>
      <c r="E881" s="8">
        <f t="shared" si="82"/>
        <v>100000</v>
      </c>
      <c r="F881" s="8">
        <f t="shared" si="83"/>
        <v>149999.99</v>
      </c>
      <c r="G881" s="8">
        <f t="shared" si="84"/>
        <v>40</v>
      </c>
      <c r="H881" s="15">
        <f t="shared" si="85"/>
        <v>0</v>
      </c>
      <c r="I881" s="15" t="s">
        <v>372</v>
      </c>
      <c r="J881" s="10">
        <v>300000111321706</v>
      </c>
      <c r="K881" s="10">
        <v>100000000611896</v>
      </c>
      <c r="L881" s="9" t="s">
        <v>532</v>
      </c>
      <c r="M881" s="9"/>
      <c r="N881" s="9">
        <v>100000</v>
      </c>
      <c r="O881" s="9">
        <v>149999.99</v>
      </c>
      <c r="P881" s="9">
        <v>40</v>
      </c>
    </row>
    <row r="882" spans="1:16" hidden="1" x14ac:dyDescent="0.25">
      <c r="A882" s="8" t="str">
        <f t="shared" si="80"/>
        <v>Rigid and Semi Rigid Endoscopes 2022Smith &amp; Nephew Healthcare Limited</v>
      </c>
      <c r="B882" s="8" t="str">
        <f>VLOOKUP(J882,'Contract IDs'!A:D,4,0)</f>
        <v>Rigid and Semi Rigid Endoscopes 2022</v>
      </c>
      <c r="C882" s="8" t="str">
        <f>VLOOKUP(K882,'Supplier IDs'!A:C,3,0)</f>
        <v>Smith &amp; Nephew Healthcare Limited</v>
      </c>
      <c r="D882" s="8">
        <f t="shared" si="81"/>
        <v>0</v>
      </c>
      <c r="E882" s="8">
        <f t="shared" si="82"/>
        <v>150000</v>
      </c>
      <c r="F882" s="8">
        <f t="shared" si="83"/>
        <v>199999.99</v>
      </c>
      <c r="G882" s="8">
        <f t="shared" si="84"/>
        <v>40</v>
      </c>
      <c r="H882" s="15">
        <f t="shared" si="85"/>
        <v>0</v>
      </c>
      <c r="I882" s="15" t="s">
        <v>372</v>
      </c>
      <c r="J882" s="10">
        <v>300000111321706</v>
      </c>
      <c r="K882" s="10">
        <v>100000000611896</v>
      </c>
      <c r="L882" s="9" t="s">
        <v>532</v>
      </c>
      <c r="M882" s="9"/>
      <c r="N882" s="9">
        <v>150000</v>
      </c>
      <c r="O882" s="9">
        <v>199999.99</v>
      </c>
      <c r="P882" s="9">
        <v>40</v>
      </c>
    </row>
    <row r="883" spans="1:16" hidden="1" x14ac:dyDescent="0.25">
      <c r="A883" s="8" t="str">
        <f t="shared" si="80"/>
        <v>Rigid and Semi Rigid Endoscopes 2022Smith &amp; Nephew Healthcare Limited</v>
      </c>
      <c r="B883" s="8" t="str">
        <f>VLOOKUP(J883,'Contract IDs'!A:D,4,0)</f>
        <v>Rigid and Semi Rigid Endoscopes 2022</v>
      </c>
      <c r="C883" s="8" t="str">
        <f>VLOOKUP(K883,'Supplier IDs'!A:C,3,0)</f>
        <v>Smith &amp; Nephew Healthcare Limited</v>
      </c>
      <c r="D883" s="8">
        <f t="shared" si="81"/>
        <v>0</v>
      </c>
      <c r="E883" s="8">
        <f t="shared" si="82"/>
        <v>200000</v>
      </c>
      <c r="F883" s="8">
        <f t="shared" si="83"/>
        <v>299999.99</v>
      </c>
      <c r="G883" s="8">
        <f t="shared" si="84"/>
        <v>40</v>
      </c>
      <c r="H883" s="15">
        <f t="shared" si="85"/>
        <v>0</v>
      </c>
      <c r="I883" s="15" t="s">
        <v>372</v>
      </c>
      <c r="J883" s="10">
        <v>300000111321706</v>
      </c>
      <c r="K883" s="10">
        <v>100000000611896</v>
      </c>
      <c r="L883" s="9" t="s">
        <v>532</v>
      </c>
      <c r="M883" s="9"/>
      <c r="N883" s="9">
        <v>200000</v>
      </c>
      <c r="O883" s="9">
        <v>299999.99</v>
      </c>
      <c r="P883" s="9">
        <v>40</v>
      </c>
    </row>
    <row r="884" spans="1:16" hidden="1" x14ac:dyDescent="0.25">
      <c r="A884" s="8" t="str">
        <f t="shared" si="80"/>
        <v>Rigid and Semi Rigid Endoscopes 2022Smith &amp; Nephew Healthcare Limited</v>
      </c>
      <c r="B884" s="8" t="str">
        <f>VLOOKUP(J884,'Contract IDs'!A:D,4,0)</f>
        <v>Rigid and Semi Rigid Endoscopes 2022</v>
      </c>
      <c r="C884" s="8" t="str">
        <f>VLOOKUP(K884,'Supplier IDs'!A:C,3,0)</f>
        <v>Smith &amp; Nephew Healthcare Limited</v>
      </c>
      <c r="D884" s="8">
        <f t="shared" si="81"/>
        <v>0</v>
      </c>
      <c r="E884" s="8">
        <f t="shared" si="82"/>
        <v>300000</v>
      </c>
      <c r="F884" s="8">
        <f t="shared" si="83"/>
        <v>399999.99</v>
      </c>
      <c r="G884" s="8">
        <f t="shared" si="84"/>
        <v>40</v>
      </c>
      <c r="H884" s="15">
        <f t="shared" si="85"/>
        <v>0</v>
      </c>
      <c r="I884" s="15" t="s">
        <v>372</v>
      </c>
      <c r="J884" s="10">
        <v>300000111321706</v>
      </c>
      <c r="K884" s="10">
        <v>100000000611896</v>
      </c>
      <c r="L884" s="9" t="s">
        <v>532</v>
      </c>
      <c r="M884" s="9"/>
      <c r="N884" s="9">
        <v>300000</v>
      </c>
      <c r="O884" s="9">
        <v>399999.99</v>
      </c>
      <c r="P884" s="9">
        <v>40</v>
      </c>
    </row>
    <row r="885" spans="1:16" hidden="1" x14ac:dyDescent="0.25">
      <c r="A885" s="8" t="str">
        <f t="shared" si="80"/>
        <v>Rigid and Semi Rigid Endoscopes 2022Smith &amp; Nephew Healthcare Limited</v>
      </c>
      <c r="B885" s="8" t="str">
        <f>VLOOKUP(J885,'Contract IDs'!A:D,4,0)</f>
        <v>Rigid and Semi Rigid Endoscopes 2022</v>
      </c>
      <c r="C885" s="8" t="str">
        <f>VLOOKUP(K885,'Supplier IDs'!A:C,3,0)</f>
        <v>Smith &amp; Nephew Healthcare Limited</v>
      </c>
      <c r="D885" s="8">
        <f t="shared" si="81"/>
        <v>0</v>
      </c>
      <c r="E885" s="8">
        <f t="shared" si="82"/>
        <v>400000</v>
      </c>
      <c r="F885" s="8">
        <f t="shared" si="83"/>
        <v>499999.99</v>
      </c>
      <c r="G885" s="8">
        <f t="shared" si="84"/>
        <v>40</v>
      </c>
      <c r="H885" s="15">
        <f t="shared" si="85"/>
        <v>0</v>
      </c>
      <c r="I885" s="15" t="s">
        <v>372</v>
      </c>
      <c r="J885" s="10">
        <v>300000111321706</v>
      </c>
      <c r="K885" s="10">
        <v>100000000611896</v>
      </c>
      <c r="L885" s="9" t="s">
        <v>532</v>
      </c>
      <c r="M885" s="9"/>
      <c r="N885" s="9">
        <v>400000</v>
      </c>
      <c r="O885" s="9">
        <v>499999.99</v>
      </c>
      <c r="P885" s="9">
        <v>40</v>
      </c>
    </row>
    <row r="886" spans="1:16" hidden="1" x14ac:dyDescent="0.25">
      <c r="A886" s="8" t="str">
        <f t="shared" si="80"/>
        <v>Rigid and Semi Rigid Endoscopes 2022Smith &amp; Nephew Healthcare Limited</v>
      </c>
      <c r="B886" s="8" t="str">
        <f>VLOOKUP(J886,'Contract IDs'!A:D,4,0)</f>
        <v>Rigid and Semi Rigid Endoscopes 2022</v>
      </c>
      <c r="C886" s="8" t="str">
        <f>VLOOKUP(K886,'Supplier IDs'!A:C,3,0)</f>
        <v>Smith &amp; Nephew Healthcare Limited</v>
      </c>
      <c r="D886" s="8">
        <f t="shared" si="81"/>
        <v>0</v>
      </c>
      <c r="E886" s="8">
        <f t="shared" si="82"/>
        <v>500000</v>
      </c>
      <c r="F886" s="8">
        <f t="shared" si="83"/>
        <v>99999999.989999995</v>
      </c>
      <c r="G886" s="8">
        <f t="shared" si="84"/>
        <v>40</v>
      </c>
      <c r="H886" s="15">
        <f t="shared" si="85"/>
        <v>0</v>
      </c>
      <c r="I886" s="15" t="s">
        <v>372</v>
      </c>
      <c r="J886" s="10">
        <v>300000111321706</v>
      </c>
      <c r="K886" s="10">
        <v>100000000611896</v>
      </c>
      <c r="L886" s="9" t="s">
        <v>532</v>
      </c>
      <c r="M886" s="9"/>
      <c r="N886" s="9">
        <v>500000</v>
      </c>
      <c r="O886" s="9">
        <v>99999999.989999995</v>
      </c>
      <c r="P886" s="9">
        <v>40</v>
      </c>
    </row>
    <row r="887" spans="1:16" x14ac:dyDescent="0.25">
      <c r="A887" s="8" t="str">
        <f t="shared" si="80"/>
        <v>Rigid and Semi Rigid Endoscopes 2022Stryker UK Limited</v>
      </c>
      <c r="B887" s="8" t="str">
        <f>VLOOKUP(J887,'Contract IDs'!A:D,4,0)</f>
        <v>Rigid and Semi Rigid Endoscopes 2022</v>
      </c>
      <c r="C887" s="8" t="str">
        <f>VLOOKUP(K887,'Supplier IDs'!A:C,3,0)</f>
        <v>Stryker UK Limited</v>
      </c>
      <c r="D887" s="8">
        <f t="shared" si="81"/>
        <v>0</v>
      </c>
      <c r="E887" s="8">
        <f t="shared" si="82"/>
        <v>0</v>
      </c>
      <c r="F887" s="8">
        <f t="shared" si="83"/>
        <v>4999.99</v>
      </c>
      <c r="G887" s="8">
        <f t="shared" si="84"/>
        <v>5</v>
      </c>
      <c r="H887" s="15">
        <f t="shared" si="85"/>
        <v>0</v>
      </c>
      <c r="I887" s="15" t="s">
        <v>372</v>
      </c>
      <c r="J887" s="10">
        <v>300000111321706</v>
      </c>
      <c r="K887" s="10">
        <v>100000000612457</v>
      </c>
      <c r="L887" s="9" t="s">
        <v>532</v>
      </c>
      <c r="M887" s="9"/>
      <c r="N887" s="9">
        <v>0</v>
      </c>
      <c r="O887" s="9">
        <v>4999.99</v>
      </c>
      <c r="P887" s="9">
        <v>5</v>
      </c>
    </row>
    <row r="888" spans="1:16" x14ac:dyDescent="0.25">
      <c r="A888" s="8" t="str">
        <f t="shared" si="80"/>
        <v>Rigid and Semi Rigid Endoscopes 2022Stryker UK Limited</v>
      </c>
      <c r="B888" s="8" t="str">
        <f>VLOOKUP(J888,'Contract IDs'!A:D,4,0)</f>
        <v>Rigid and Semi Rigid Endoscopes 2022</v>
      </c>
      <c r="C888" s="8" t="str">
        <f>VLOOKUP(K888,'Supplier IDs'!A:C,3,0)</f>
        <v>Stryker UK Limited</v>
      </c>
      <c r="D888" s="8">
        <f t="shared" si="81"/>
        <v>0</v>
      </c>
      <c r="E888" s="8">
        <f t="shared" si="82"/>
        <v>5000</v>
      </c>
      <c r="F888" s="8">
        <f t="shared" si="83"/>
        <v>9999.99</v>
      </c>
      <c r="G888" s="8">
        <f t="shared" si="84"/>
        <v>5</v>
      </c>
      <c r="H888" s="15">
        <f t="shared" si="85"/>
        <v>0</v>
      </c>
      <c r="I888" s="15" t="s">
        <v>372</v>
      </c>
      <c r="J888" s="10">
        <v>300000111321706</v>
      </c>
      <c r="K888" s="10">
        <v>100000000612457</v>
      </c>
      <c r="L888" s="9" t="s">
        <v>532</v>
      </c>
      <c r="M888" s="9"/>
      <c r="N888" s="9">
        <v>5000</v>
      </c>
      <c r="O888" s="9">
        <v>9999.99</v>
      </c>
      <c r="P888" s="9">
        <v>5</v>
      </c>
    </row>
    <row r="889" spans="1:16" x14ac:dyDescent="0.25">
      <c r="A889" s="8" t="str">
        <f t="shared" si="80"/>
        <v>Rigid and Semi Rigid Endoscopes 2022Stryker UK Limited</v>
      </c>
      <c r="B889" s="8" t="str">
        <f>VLOOKUP(J889,'Contract IDs'!A:D,4,0)</f>
        <v>Rigid and Semi Rigid Endoscopes 2022</v>
      </c>
      <c r="C889" s="8" t="str">
        <f>VLOOKUP(K889,'Supplier IDs'!A:C,3,0)</f>
        <v>Stryker UK Limited</v>
      </c>
      <c r="D889" s="8">
        <f t="shared" si="81"/>
        <v>0</v>
      </c>
      <c r="E889" s="8">
        <f t="shared" si="82"/>
        <v>10000</v>
      </c>
      <c r="F889" s="8">
        <f t="shared" si="83"/>
        <v>14999.99</v>
      </c>
      <c r="G889" s="8">
        <f t="shared" si="84"/>
        <v>5</v>
      </c>
      <c r="H889" s="15">
        <f t="shared" si="85"/>
        <v>0</v>
      </c>
      <c r="I889" s="15" t="s">
        <v>372</v>
      </c>
      <c r="J889" s="10">
        <v>300000111321706</v>
      </c>
      <c r="K889" s="10">
        <v>100000000612457</v>
      </c>
      <c r="L889" s="9" t="s">
        <v>532</v>
      </c>
      <c r="M889" s="9"/>
      <c r="N889" s="9">
        <v>10000</v>
      </c>
      <c r="O889" s="9">
        <v>14999.99</v>
      </c>
      <c r="P889" s="9">
        <v>5</v>
      </c>
    </row>
    <row r="890" spans="1:16" x14ac:dyDescent="0.25">
      <c r="A890" s="8" t="str">
        <f t="shared" si="80"/>
        <v>Rigid and Semi Rigid Endoscopes 2022Stryker UK Limited</v>
      </c>
      <c r="B890" s="8" t="str">
        <f>VLOOKUP(J890,'Contract IDs'!A:D,4,0)</f>
        <v>Rigid and Semi Rigid Endoscopes 2022</v>
      </c>
      <c r="C890" s="8" t="str">
        <f>VLOOKUP(K890,'Supplier IDs'!A:C,3,0)</f>
        <v>Stryker UK Limited</v>
      </c>
      <c r="D890" s="8">
        <f t="shared" si="81"/>
        <v>0</v>
      </c>
      <c r="E890" s="8">
        <f t="shared" si="82"/>
        <v>15000</v>
      </c>
      <c r="F890" s="8">
        <f t="shared" si="83"/>
        <v>19999.990000000002</v>
      </c>
      <c r="G890" s="8">
        <f t="shared" si="84"/>
        <v>5</v>
      </c>
      <c r="H890" s="15">
        <f t="shared" si="85"/>
        <v>0</v>
      </c>
      <c r="I890" s="15" t="s">
        <v>372</v>
      </c>
      <c r="J890" s="10">
        <v>300000111321706</v>
      </c>
      <c r="K890" s="10">
        <v>100000000612457</v>
      </c>
      <c r="L890" s="9" t="s">
        <v>532</v>
      </c>
      <c r="M890" s="9"/>
      <c r="N890" s="9">
        <v>15000</v>
      </c>
      <c r="O890" s="9">
        <v>19999.990000000002</v>
      </c>
      <c r="P890" s="9">
        <v>5</v>
      </c>
    </row>
    <row r="891" spans="1:16" x14ac:dyDescent="0.25">
      <c r="A891" s="8" t="str">
        <f t="shared" si="80"/>
        <v>Rigid and Semi Rigid Endoscopes 2022Stryker UK Limited</v>
      </c>
      <c r="B891" s="8" t="str">
        <f>VLOOKUP(J891,'Contract IDs'!A:D,4,0)</f>
        <v>Rigid and Semi Rigid Endoscopes 2022</v>
      </c>
      <c r="C891" s="8" t="str">
        <f>VLOOKUP(K891,'Supplier IDs'!A:C,3,0)</f>
        <v>Stryker UK Limited</v>
      </c>
      <c r="D891" s="8">
        <f t="shared" si="81"/>
        <v>0</v>
      </c>
      <c r="E891" s="8">
        <f t="shared" si="82"/>
        <v>20000</v>
      </c>
      <c r="F891" s="8">
        <f t="shared" si="83"/>
        <v>24999.99</v>
      </c>
      <c r="G891" s="8">
        <f t="shared" si="84"/>
        <v>10</v>
      </c>
      <c r="H891" s="15">
        <f t="shared" si="85"/>
        <v>0</v>
      </c>
      <c r="I891" s="15" t="s">
        <v>372</v>
      </c>
      <c r="J891" s="10">
        <v>300000111321706</v>
      </c>
      <c r="K891" s="10">
        <v>100000000612457</v>
      </c>
      <c r="L891" s="9" t="s">
        <v>532</v>
      </c>
      <c r="M891" s="9"/>
      <c r="N891" s="9">
        <v>20000</v>
      </c>
      <c r="O891" s="9">
        <v>24999.99</v>
      </c>
      <c r="P891" s="9">
        <v>10</v>
      </c>
    </row>
    <row r="892" spans="1:16" x14ac:dyDescent="0.25">
      <c r="A892" s="8" t="str">
        <f t="shared" si="80"/>
        <v>Rigid and Semi Rigid Endoscopes 2022Stryker UK Limited</v>
      </c>
      <c r="B892" s="8" t="str">
        <f>VLOOKUP(J892,'Contract IDs'!A:D,4,0)</f>
        <v>Rigid and Semi Rigid Endoscopes 2022</v>
      </c>
      <c r="C892" s="8" t="str">
        <f>VLOOKUP(K892,'Supplier IDs'!A:C,3,0)</f>
        <v>Stryker UK Limited</v>
      </c>
      <c r="D892" s="8">
        <f t="shared" si="81"/>
        <v>0</v>
      </c>
      <c r="E892" s="8">
        <f t="shared" si="82"/>
        <v>25000</v>
      </c>
      <c r="F892" s="8">
        <f t="shared" si="83"/>
        <v>29999.99</v>
      </c>
      <c r="G892" s="8">
        <f t="shared" si="84"/>
        <v>10</v>
      </c>
      <c r="H892" s="15">
        <f t="shared" si="85"/>
        <v>0</v>
      </c>
      <c r="I892" s="15" t="s">
        <v>372</v>
      </c>
      <c r="J892" s="10">
        <v>300000111321706</v>
      </c>
      <c r="K892" s="10">
        <v>100000000612457</v>
      </c>
      <c r="L892" s="9" t="s">
        <v>532</v>
      </c>
      <c r="M892" s="9"/>
      <c r="N892" s="9">
        <v>25000</v>
      </c>
      <c r="O892" s="9">
        <v>29999.99</v>
      </c>
      <c r="P892" s="9">
        <v>10</v>
      </c>
    </row>
    <row r="893" spans="1:16" x14ac:dyDescent="0.25">
      <c r="A893" s="8" t="str">
        <f t="shared" si="80"/>
        <v>Rigid and Semi Rigid Endoscopes 2022Stryker UK Limited</v>
      </c>
      <c r="B893" s="8" t="str">
        <f>VLOOKUP(J893,'Contract IDs'!A:D,4,0)</f>
        <v>Rigid and Semi Rigid Endoscopes 2022</v>
      </c>
      <c r="C893" s="8" t="str">
        <f>VLOOKUP(K893,'Supplier IDs'!A:C,3,0)</f>
        <v>Stryker UK Limited</v>
      </c>
      <c r="D893" s="8">
        <f t="shared" si="81"/>
        <v>0</v>
      </c>
      <c r="E893" s="8">
        <f t="shared" si="82"/>
        <v>30000</v>
      </c>
      <c r="F893" s="8">
        <f t="shared" si="83"/>
        <v>39999.99</v>
      </c>
      <c r="G893" s="8">
        <f t="shared" si="84"/>
        <v>10</v>
      </c>
      <c r="H893" s="15">
        <f t="shared" si="85"/>
        <v>0</v>
      </c>
      <c r="I893" s="15" t="s">
        <v>372</v>
      </c>
      <c r="J893" s="10">
        <v>300000111321706</v>
      </c>
      <c r="K893" s="10">
        <v>100000000612457</v>
      </c>
      <c r="L893" s="9" t="s">
        <v>532</v>
      </c>
      <c r="M893" s="9"/>
      <c r="N893" s="9">
        <v>30000</v>
      </c>
      <c r="O893" s="9">
        <v>39999.99</v>
      </c>
      <c r="P893" s="9">
        <v>10</v>
      </c>
    </row>
    <row r="894" spans="1:16" x14ac:dyDescent="0.25">
      <c r="A894" s="8" t="str">
        <f t="shared" si="80"/>
        <v>Rigid and Semi Rigid Endoscopes 2022Stryker UK Limited</v>
      </c>
      <c r="B894" s="8" t="str">
        <f>VLOOKUP(J894,'Contract IDs'!A:D,4,0)</f>
        <v>Rigid and Semi Rigid Endoscopes 2022</v>
      </c>
      <c r="C894" s="8" t="str">
        <f>VLOOKUP(K894,'Supplier IDs'!A:C,3,0)</f>
        <v>Stryker UK Limited</v>
      </c>
      <c r="D894" s="8">
        <f t="shared" si="81"/>
        <v>0</v>
      </c>
      <c r="E894" s="8">
        <f t="shared" si="82"/>
        <v>40000</v>
      </c>
      <c r="F894" s="8">
        <f t="shared" si="83"/>
        <v>49999.99</v>
      </c>
      <c r="G894" s="8">
        <f t="shared" si="84"/>
        <v>10</v>
      </c>
      <c r="H894" s="15">
        <f t="shared" si="85"/>
        <v>0</v>
      </c>
      <c r="I894" s="15" t="s">
        <v>372</v>
      </c>
      <c r="J894" s="10">
        <v>300000111321706</v>
      </c>
      <c r="K894" s="10">
        <v>100000000612457</v>
      </c>
      <c r="L894" s="9" t="s">
        <v>532</v>
      </c>
      <c r="M894" s="9"/>
      <c r="N894" s="9">
        <v>40000</v>
      </c>
      <c r="O894" s="9">
        <v>49999.99</v>
      </c>
      <c r="P894" s="9">
        <v>10</v>
      </c>
    </row>
    <row r="895" spans="1:16" x14ac:dyDescent="0.25">
      <c r="A895" s="8" t="str">
        <f t="shared" si="80"/>
        <v>Rigid and Semi Rigid Endoscopes 2022Stryker UK Limited</v>
      </c>
      <c r="B895" s="8" t="str">
        <f>VLOOKUP(J895,'Contract IDs'!A:D,4,0)</f>
        <v>Rigid and Semi Rigid Endoscopes 2022</v>
      </c>
      <c r="C895" s="8" t="str">
        <f>VLOOKUP(K895,'Supplier IDs'!A:C,3,0)</f>
        <v>Stryker UK Limited</v>
      </c>
      <c r="D895" s="8">
        <f t="shared" si="81"/>
        <v>0</v>
      </c>
      <c r="E895" s="8">
        <f t="shared" si="82"/>
        <v>50000</v>
      </c>
      <c r="F895" s="8">
        <f t="shared" si="83"/>
        <v>59999.99</v>
      </c>
      <c r="G895" s="8">
        <f t="shared" si="84"/>
        <v>15</v>
      </c>
      <c r="H895" s="15">
        <f t="shared" si="85"/>
        <v>0</v>
      </c>
      <c r="I895" s="15" t="s">
        <v>372</v>
      </c>
      <c r="J895" s="10">
        <v>300000111321706</v>
      </c>
      <c r="K895" s="10">
        <v>100000000612457</v>
      </c>
      <c r="L895" s="9" t="s">
        <v>532</v>
      </c>
      <c r="M895" s="9"/>
      <c r="N895" s="9">
        <v>50000</v>
      </c>
      <c r="O895" s="9">
        <v>59999.99</v>
      </c>
      <c r="P895" s="9">
        <v>15</v>
      </c>
    </row>
    <row r="896" spans="1:16" x14ac:dyDescent="0.25">
      <c r="A896" s="8" t="str">
        <f t="shared" si="80"/>
        <v>Rigid and Semi Rigid Endoscopes 2022Stryker UK Limited</v>
      </c>
      <c r="B896" s="8" t="str">
        <f>VLOOKUP(J896,'Contract IDs'!A:D,4,0)</f>
        <v>Rigid and Semi Rigid Endoscopes 2022</v>
      </c>
      <c r="C896" s="8" t="str">
        <f>VLOOKUP(K896,'Supplier IDs'!A:C,3,0)</f>
        <v>Stryker UK Limited</v>
      </c>
      <c r="D896" s="8">
        <f t="shared" si="81"/>
        <v>0</v>
      </c>
      <c r="E896" s="8">
        <f t="shared" si="82"/>
        <v>60000</v>
      </c>
      <c r="F896" s="8">
        <f t="shared" si="83"/>
        <v>69999.990000000005</v>
      </c>
      <c r="G896" s="8">
        <f t="shared" si="84"/>
        <v>15</v>
      </c>
      <c r="H896" s="15">
        <f t="shared" si="85"/>
        <v>0</v>
      </c>
      <c r="I896" s="15" t="s">
        <v>372</v>
      </c>
      <c r="J896" s="10">
        <v>300000111321706</v>
      </c>
      <c r="K896" s="10">
        <v>100000000612457</v>
      </c>
      <c r="L896" s="9" t="s">
        <v>532</v>
      </c>
      <c r="M896" s="9"/>
      <c r="N896" s="9">
        <v>60000</v>
      </c>
      <c r="O896" s="9">
        <v>69999.990000000005</v>
      </c>
      <c r="P896" s="9">
        <v>15</v>
      </c>
    </row>
    <row r="897" spans="1:16" x14ac:dyDescent="0.25">
      <c r="A897" s="8" t="str">
        <f t="shared" si="80"/>
        <v>Rigid and Semi Rigid Endoscopes 2022Stryker UK Limited</v>
      </c>
      <c r="B897" s="8" t="str">
        <f>VLOOKUP(J897,'Contract IDs'!A:D,4,0)</f>
        <v>Rigid and Semi Rigid Endoscopes 2022</v>
      </c>
      <c r="C897" s="8" t="str">
        <f>VLOOKUP(K897,'Supplier IDs'!A:C,3,0)</f>
        <v>Stryker UK Limited</v>
      </c>
      <c r="D897" s="8">
        <f t="shared" si="81"/>
        <v>0</v>
      </c>
      <c r="E897" s="8">
        <f t="shared" si="82"/>
        <v>70000</v>
      </c>
      <c r="F897" s="8">
        <f t="shared" si="83"/>
        <v>79999.990000000005</v>
      </c>
      <c r="G897" s="8">
        <f t="shared" si="84"/>
        <v>15</v>
      </c>
      <c r="H897" s="15">
        <f t="shared" si="85"/>
        <v>0</v>
      </c>
      <c r="I897" s="15" t="s">
        <v>372</v>
      </c>
      <c r="J897" s="10">
        <v>300000111321706</v>
      </c>
      <c r="K897" s="10">
        <v>100000000612457</v>
      </c>
      <c r="L897" s="9" t="s">
        <v>532</v>
      </c>
      <c r="M897" s="9"/>
      <c r="N897" s="9">
        <v>70000</v>
      </c>
      <c r="O897" s="9">
        <v>79999.990000000005</v>
      </c>
      <c r="P897" s="9">
        <v>15</v>
      </c>
    </row>
    <row r="898" spans="1:16" x14ac:dyDescent="0.25">
      <c r="A898" s="8" t="str">
        <f t="shared" si="80"/>
        <v>Rigid and Semi Rigid Endoscopes 2022Stryker UK Limited</v>
      </c>
      <c r="B898" s="8" t="str">
        <f>VLOOKUP(J898,'Contract IDs'!A:D,4,0)</f>
        <v>Rigid and Semi Rigid Endoscopes 2022</v>
      </c>
      <c r="C898" s="8" t="str">
        <f>VLOOKUP(K898,'Supplier IDs'!A:C,3,0)</f>
        <v>Stryker UK Limited</v>
      </c>
      <c r="D898" s="8">
        <f t="shared" si="81"/>
        <v>0</v>
      </c>
      <c r="E898" s="8">
        <f t="shared" si="82"/>
        <v>80000</v>
      </c>
      <c r="F898" s="8">
        <f t="shared" si="83"/>
        <v>89999.99</v>
      </c>
      <c r="G898" s="8">
        <f t="shared" si="84"/>
        <v>15</v>
      </c>
      <c r="H898" s="15">
        <f t="shared" si="85"/>
        <v>0</v>
      </c>
      <c r="I898" s="15" t="s">
        <v>372</v>
      </c>
      <c r="J898" s="10">
        <v>300000111321706</v>
      </c>
      <c r="K898" s="10">
        <v>100000000612457</v>
      </c>
      <c r="L898" s="9" t="s">
        <v>532</v>
      </c>
      <c r="M898" s="9"/>
      <c r="N898" s="9">
        <v>80000</v>
      </c>
      <c r="O898" s="9">
        <v>89999.99</v>
      </c>
      <c r="P898" s="9">
        <v>15</v>
      </c>
    </row>
    <row r="899" spans="1:16" x14ac:dyDescent="0.25">
      <c r="A899" s="8" t="str">
        <f t="shared" ref="A899:A905" si="86">B899&amp;C899</f>
        <v>Rigid and Semi Rigid Endoscopes 2022Stryker UK Limited</v>
      </c>
      <c r="B899" s="8" t="str">
        <f>VLOOKUP(J899,'Contract IDs'!A:D,4,0)</f>
        <v>Rigid and Semi Rigid Endoscopes 2022</v>
      </c>
      <c r="C899" s="8" t="str">
        <f>VLOOKUP(K899,'Supplier IDs'!A:C,3,0)</f>
        <v>Stryker UK Limited</v>
      </c>
      <c r="D899" s="8">
        <f t="shared" si="81"/>
        <v>0</v>
      </c>
      <c r="E899" s="8">
        <f t="shared" si="82"/>
        <v>90000</v>
      </c>
      <c r="F899" s="8">
        <f t="shared" si="83"/>
        <v>99999.99</v>
      </c>
      <c r="G899" s="8">
        <f t="shared" si="84"/>
        <v>15</v>
      </c>
      <c r="H899" s="15">
        <f t="shared" si="85"/>
        <v>0</v>
      </c>
      <c r="I899" s="15" t="s">
        <v>372</v>
      </c>
      <c r="J899" s="10">
        <v>300000111321706</v>
      </c>
      <c r="K899" s="10">
        <v>100000000612457</v>
      </c>
      <c r="L899" s="9" t="s">
        <v>532</v>
      </c>
      <c r="M899" s="9"/>
      <c r="N899" s="9">
        <v>90000</v>
      </c>
      <c r="O899" s="9">
        <v>99999.99</v>
      </c>
      <c r="P899" s="9">
        <v>15</v>
      </c>
    </row>
    <row r="900" spans="1:16" x14ac:dyDescent="0.25">
      <c r="A900" s="8" t="str">
        <f t="shared" si="86"/>
        <v>Rigid and Semi Rigid Endoscopes 2022Stryker UK Limited</v>
      </c>
      <c r="B900" s="8" t="str">
        <f>VLOOKUP(J900,'Contract IDs'!A:D,4,0)</f>
        <v>Rigid and Semi Rigid Endoscopes 2022</v>
      </c>
      <c r="C900" s="8" t="str">
        <f>VLOOKUP(K900,'Supplier IDs'!A:C,3,0)</f>
        <v>Stryker UK Limited</v>
      </c>
      <c r="D900" s="8">
        <f t="shared" si="81"/>
        <v>0</v>
      </c>
      <c r="E900" s="8">
        <f t="shared" si="82"/>
        <v>100000</v>
      </c>
      <c r="F900" s="8">
        <f t="shared" si="83"/>
        <v>149999.99</v>
      </c>
      <c r="G900" s="8">
        <f t="shared" si="84"/>
        <v>20</v>
      </c>
      <c r="H900" s="15">
        <f t="shared" si="85"/>
        <v>0</v>
      </c>
      <c r="I900" s="15" t="s">
        <v>372</v>
      </c>
      <c r="J900" s="10">
        <v>300000111321706</v>
      </c>
      <c r="K900" s="10">
        <v>100000000612457</v>
      </c>
      <c r="L900" s="9" t="s">
        <v>532</v>
      </c>
      <c r="M900" s="9"/>
      <c r="N900" s="9">
        <v>100000</v>
      </c>
      <c r="O900" s="9">
        <v>149999.99</v>
      </c>
      <c r="P900" s="9">
        <v>20</v>
      </c>
    </row>
    <row r="901" spans="1:16" x14ac:dyDescent="0.25">
      <c r="A901" s="8" t="str">
        <f t="shared" si="86"/>
        <v>Rigid and Semi Rigid Endoscopes 2022Stryker UK Limited</v>
      </c>
      <c r="B901" s="8" t="str">
        <f>VLOOKUP(J901,'Contract IDs'!A:D,4,0)</f>
        <v>Rigid and Semi Rigid Endoscopes 2022</v>
      </c>
      <c r="C901" s="8" t="str">
        <f>VLOOKUP(K901,'Supplier IDs'!A:C,3,0)</f>
        <v>Stryker UK Limited</v>
      </c>
      <c r="D901" s="8">
        <f t="shared" si="81"/>
        <v>0</v>
      </c>
      <c r="E901" s="8">
        <f t="shared" si="82"/>
        <v>150000</v>
      </c>
      <c r="F901" s="8">
        <f t="shared" si="83"/>
        <v>199999.99</v>
      </c>
      <c r="G901" s="8">
        <f t="shared" si="84"/>
        <v>25</v>
      </c>
      <c r="H901" s="15">
        <f t="shared" si="85"/>
        <v>0</v>
      </c>
      <c r="I901" s="15" t="s">
        <v>372</v>
      </c>
      <c r="J901" s="10">
        <v>300000111321706</v>
      </c>
      <c r="K901" s="10">
        <v>100000000612457</v>
      </c>
      <c r="L901" s="9" t="s">
        <v>532</v>
      </c>
      <c r="M901" s="9"/>
      <c r="N901" s="9">
        <v>150000</v>
      </c>
      <c r="O901" s="9">
        <v>199999.99</v>
      </c>
      <c r="P901" s="9">
        <v>25</v>
      </c>
    </row>
    <row r="902" spans="1:16" x14ac:dyDescent="0.25">
      <c r="A902" s="8" t="str">
        <f t="shared" si="86"/>
        <v>Rigid and Semi Rigid Endoscopes 2022Stryker UK Limited</v>
      </c>
      <c r="B902" s="8" t="str">
        <f>VLOOKUP(J902,'Contract IDs'!A:D,4,0)</f>
        <v>Rigid and Semi Rigid Endoscopes 2022</v>
      </c>
      <c r="C902" s="8" t="str">
        <f>VLOOKUP(K902,'Supplier IDs'!A:C,3,0)</f>
        <v>Stryker UK Limited</v>
      </c>
      <c r="D902" s="8">
        <f t="shared" si="81"/>
        <v>0</v>
      </c>
      <c r="E902" s="8">
        <f t="shared" si="82"/>
        <v>200000</v>
      </c>
      <c r="F902" s="8">
        <f t="shared" si="83"/>
        <v>299999.99</v>
      </c>
      <c r="G902" s="8">
        <f t="shared" si="84"/>
        <v>27.5</v>
      </c>
      <c r="H902" s="15">
        <f t="shared" si="85"/>
        <v>0</v>
      </c>
      <c r="I902" s="15" t="s">
        <v>372</v>
      </c>
      <c r="J902" s="10">
        <v>300000111321706</v>
      </c>
      <c r="K902" s="10">
        <v>100000000612457</v>
      </c>
      <c r="L902" s="9" t="s">
        <v>532</v>
      </c>
      <c r="M902" s="9"/>
      <c r="N902" s="9">
        <v>200000</v>
      </c>
      <c r="O902" s="9">
        <v>299999.99</v>
      </c>
      <c r="P902" s="9">
        <v>27.5</v>
      </c>
    </row>
    <row r="903" spans="1:16" x14ac:dyDescent="0.25">
      <c r="A903" s="8" t="str">
        <f t="shared" si="86"/>
        <v>Rigid and Semi Rigid Endoscopes 2022Stryker UK Limited</v>
      </c>
      <c r="B903" s="8" t="str">
        <f>VLOOKUP(J903,'Contract IDs'!A:D,4,0)</f>
        <v>Rigid and Semi Rigid Endoscopes 2022</v>
      </c>
      <c r="C903" s="8" t="str">
        <f>VLOOKUP(K903,'Supplier IDs'!A:C,3,0)</f>
        <v>Stryker UK Limited</v>
      </c>
      <c r="D903" s="8">
        <f t="shared" si="81"/>
        <v>0</v>
      </c>
      <c r="E903" s="8">
        <f t="shared" si="82"/>
        <v>300000</v>
      </c>
      <c r="F903" s="8">
        <f t="shared" si="83"/>
        <v>399999.99</v>
      </c>
      <c r="G903" s="8">
        <f t="shared" si="84"/>
        <v>27.5</v>
      </c>
      <c r="H903" s="15">
        <f t="shared" si="85"/>
        <v>0</v>
      </c>
      <c r="I903" s="15" t="s">
        <v>372</v>
      </c>
      <c r="J903" s="10">
        <v>300000111321706</v>
      </c>
      <c r="K903" s="10">
        <v>100000000612457</v>
      </c>
      <c r="L903" s="9" t="s">
        <v>532</v>
      </c>
      <c r="M903" s="9"/>
      <c r="N903" s="9">
        <v>300000</v>
      </c>
      <c r="O903" s="9">
        <v>399999.99</v>
      </c>
      <c r="P903" s="9">
        <v>27.5</v>
      </c>
    </row>
    <row r="904" spans="1:16" x14ac:dyDescent="0.25">
      <c r="A904" s="8" t="str">
        <f t="shared" si="86"/>
        <v>Rigid and Semi Rigid Endoscopes 2022Stryker UK Limited</v>
      </c>
      <c r="B904" s="8" t="str">
        <f>VLOOKUP(J904,'Contract IDs'!A:D,4,0)</f>
        <v>Rigid and Semi Rigid Endoscopes 2022</v>
      </c>
      <c r="C904" s="8" t="str">
        <f>VLOOKUP(K904,'Supplier IDs'!A:C,3,0)</f>
        <v>Stryker UK Limited</v>
      </c>
      <c r="D904" s="8">
        <f t="shared" si="81"/>
        <v>0</v>
      </c>
      <c r="E904" s="8">
        <f t="shared" si="82"/>
        <v>400000</v>
      </c>
      <c r="F904" s="8">
        <f t="shared" si="83"/>
        <v>499999.99</v>
      </c>
      <c r="G904" s="8">
        <f t="shared" si="84"/>
        <v>30</v>
      </c>
      <c r="H904" s="15">
        <f t="shared" si="85"/>
        <v>0</v>
      </c>
      <c r="I904" s="15" t="s">
        <v>372</v>
      </c>
      <c r="J904" s="10">
        <v>300000111321706</v>
      </c>
      <c r="K904" s="10">
        <v>100000000612457</v>
      </c>
      <c r="L904" s="9" t="s">
        <v>532</v>
      </c>
      <c r="M904" s="9"/>
      <c r="N904" s="9">
        <v>400000</v>
      </c>
      <c r="O904" s="9">
        <v>499999.99</v>
      </c>
      <c r="P904" s="9">
        <v>30</v>
      </c>
    </row>
    <row r="905" spans="1:16" x14ac:dyDescent="0.25">
      <c r="A905" s="8" t="str">
        <f t="shared" si="86"/>
        <v>Rigid and Semi Rigid Endoscopes 2022Stryker UK Limited</v>
      </c>
      <c r="B905" s="8" t="str">
        <f>VLOOKUP(J905,'Contract IDs'!A:D,4,0)</f>
        <v>Rigid and Semi Rigid Endoscopes 2022</v>
      </c>
      <c r="C905" s="8" t="str">
        <f>VLOOKUP(K905,'Supplier IDs'!A:C,3,0)</f>
        <v>Stryker UK Limited</v>
      </c>
      <c r="D905" s="8">
        <f t="shared" si="81"/>
        <v>0</v>
      </c>
      <c r="E905" s="8">
        <f t="shared" si="82"/>
        <v>500000</v>
      </c>
      <c r="F905" s="8">
        <f t="shared" si="83"/>
        <v>99999999.989999995</v>
      </c>
      <c r="G905" s="8">
        <f t="shared" si="84"/>
        <v>30</v>
      </c>
      <c r="H905" s="15">
        <f t="shared" si="85"/>
        <v>0</v>
      </c>
      <c r="I905" s="15" t="s">
        <v>372</v>
      </c>
      <c r="J905" s="10">
        <v>300000111321706</v>
      </c>
      <c r="K905" s="10">
        <v>100000000612457</v>
      </c>
      <c r="L905" s="9" t="s">
        <v>532</v>
      </c>
      <c r="M905" s="9"/>
      <c r="N905" s="9">
        <v>500000</v>
      </c>
      <c r="O905" s="9">
        <v>99999999.989999995</v>
      </c>
      <c r="P905" s="9">
        <v>30</v>
      </c>
    </row>
  </sheetData>
  <autoFilter ref="A1:P905" xr:uid="{EE1180E5-1F7D-45E0-BB3B-0E1D0E6C2892}">
    <filterColumn colId="2">
      <filters>
        <filter val="Stryker UK Limited"/>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5C16F-9586-417D-8FA4-E94F5430C874}">
  <dimension ref="A1:P359"/>
  <sheetViews>
    <sheetView workbookViewId="0">
      <selection activeCell="D51" sqref="D51"/>
    </sheetView>
  </sheetViews>
  <sheetFormatPr defaultColWidth="9.1796875" defaultRowHeight="10.5" x14ac:dyDescent="0.25"/>
  <cols>
    <col min="1" max="1" width="14" style="12" bestFit="1" customWidth="1"/>
    <col min="2" max="2" width="8.81640625" style="13" bestFit="1" customWidth="1"/>
    <col min="3" max="3" width="26.1796875" style="13" bestFit="1" customWidth="1"/>
    <col min="4" max="4" width="41" style="13" bestFit="1" customWidth="1"/>
    <col min="5" max="5" width="71.54296875" style="13" bestFit="1" customWidth="1"/>
    <col min="6" max="6" width="19.81640625" style="13" bestFit="1" customWidth="1"/>
    <col min="7" max="7" width="243.81640625" style="13" bestFit="1" customWidth="1"/>
    <col min="8" max="8" width="42.7265625" style="13" bestFit="1" customWidth="1"/>
    <col min="9" max="9" width="107.7265625" style="13" bestFit="1" customWidth="1"/>
    <col min="10" max="10" width="14.1796875" style="13" bestFit="1" customWidth="1"/>
    <col min="11" max="11" width="12.81640625" style="13" bestFit="1" customWidth="1"/>
    <col min="12" max="12" width="12.26953125" style="13" bestFit="1" customWidth="1"/>
    <col min="13" max="13" width="11.7265625" style="13" bestFit="1" customWidth="1"/>
    <col min="14" max="14" width="5.26953125" style="13" bestFit="1" customWidth="1"/>
    <col min="15" max="15" width="20" style="13" bestFit="1" customWidth="1"/>
    <col min="16" max="16" width="18.54296875" style="13" bestFit="1" customWidth="1"/>
    <col min="17" max="16384" width="9.1796875" style="13"/>
  </cols>
  <sheetData>
    <row r="1" spans="1:16" x14ac:dyDescent="0.25">
      <c r="A1" s="12" t="s">
        <v>534</v>
      </c>
      <c r="B1" s="13" t="s">
        <v>535</v>
      </c>
      <c r="C1" s="13" t="s">
        <v>536</v>
      </c>
      <c r="D1" s="13" t="s">
        <v>537</v>
      </c>
      <c r="E1" s="13" t="s">
        <v>538</v>
      </c>
      <c r="F1" s="13" t="s">
        <v>539</v>
      </c>
      <c r="G1" s="13" t="s">
        <v>540</v>
      </c>
      <c r="H1" s="13" t="s">
        <v>541</v>
      </c>
      <c r="I1" s="13" t="s">
        <v>542</v>
      </c>
      <c r="J1" s="13" t="s">
        <v>543</v>
      </c>
      <c r="K1" s="13" t="s">
        <v>544</v>
      </c>
      <c r="L1" s="13" t="s">
        <v>545</v>
      </c>
      <c r="M1" s="13" t="s">
        <v>546</v>
      </c>
      <c r="N1" s="13" t="s">
        <v>547</v>
      </c>
      <c r="O1" s="13" t="s">
        <v>548</v>
      </c>
      <c r="P1" s="13" t="s">
        <v>549</v>
      </c>
    </row>
    <row r="2" spans="1:16" x14ac:dyDescent="0.25">
      <c r="A2" s="12">
        <v>300000026426204</v>
      </c>
      <c r="B2" s="13">
        <v>21</v>
      </c>
      <c r="C2" s="13" t="s">
        <v>550</v>
      </c>
      <c r="D2" s="13" t="s">
        <v>551</v>
      </c>
      <c r="E2" s="13" t="s">
        <v>551</v>
      </c>
      <c r="F2" s="13" t="s">
        <v>552</v>
      </c>
      <c r="G2" s="13" t="s">
        <v>553</v>
      </c>
      <c r="I2" s="13" t="s">
        <v>554</v>
      </c>
      <c r="J2" s="13" t="s">
        <v>555</v>
      </c>
      <c r="K2" s="13" t="s">
        <v>556</v>
      </c>
      <c r="M2" s="13" t="s">
        <v>557</v>
      </c>
      <c r="N2" s="13" t="s">
        <v>558</v>
      </c>
      <c r="O2" s="13" t="s">
        <v>559</v>
      </c>
      <c r="P2" s="13">
        <v>1</v>
      </c>
    </row>
    <row r="3" spans="1:16" x14ac:dyDescent="0.25">
      <c r="A3" s="12">
        <v>300000026426209</v>
      </c>
      <c r="B3" s="13">
        <v>23</v>
      </c>
      <c r="C3" s="13" t="s">
        <v>560</v>
      </c>
      <c r="D3" s="13" t="s">
        <v>561</v>
      </c>
      <c r="E3" s="13" t="s">
        <v>561</v>
      </c>
      <c r="F3" s="13" t="s">
        <v>562</v>
      </c>
      <c r="G3" s="13" t="s">
        <v>563</v>
      </c>
      <c r="I3" s="13" t="s">
        <v>564</v>
      </c>
      <c r="J3" s="13" t="s">
        <v>565</v>
      </c>
      <c r="K3" s="13" t="s">
        <v>566</v>
      </c>
      <c r="M3" s="13" t="s">
        <v>567</v>
      </c>
      <c r="N3" s="13" t="s">
        <v>558</v>
      </c>
      <c r="O3" s="13" t="s">
        <v>559</v>
      </c>
      <c r="P3" s="13">
        <v>3</v>
      </c>
    </row>
    <row r="4" spans="1:16" x14ac:dyDescent="0.25">
      <c r="A4" s="12">
        <v>100000000733723</v>
      </c>
      <c r="D4" s="13" t="s">
        <v>568</v>
      </c>
      <c r="E4" s="13" t="s">
        <v>568</v>
      </c>
      <c r="F4" s="13" t="s">
        <v>569</v>
      </c>
      <c r="I4" s="13" t="s">
        <v>570</v>
      </c>
      <c r="N4" s="13" t="s">
        <v>571</v>
      </c>
      <c r="O4" s="13" t="s">
        <v>572</v>
      </c>
    </row>
    <row r="5" spans="1:16" x14ac:dyDescent="0.25">
      <c r="A5" s="12">
        <v>300000026426021</v>
      </c>
      <c r="B5" s="13">
        <v>23</v>
      </c>
      <c r="C5" s="13" t="s">
        <v>560</v>
      </c>
      <c r="D5" s="13" t="s">
        <v>573</v>
      </c>
      <c r="E5" s="13" t="s">
        <v>573</v>
      </c>
      <c r="F5" s="13" t="s">
        <v>569</v>
      </c>
      <c r="G5" s="13" t="s">
        <v>574</v>
      </c>
      <c r="H5" s="13" t="s">
        <v>575</v>
      </c>
      <c r="I5" s="13" t="s">
        <v>576</v>
      </c>
      <c r="J5" s="13" t="s">
        <v>565</v>
      </c>
      <c r="K5" s="13" t="s">
        <v>566</v>
      </c>
      <c r="M5" s="13" t="s">
        <v>567</v>
      </c>
      <c r="N5" s="13" t="s">
        <v>558</v>
      </c>
      <c r="O5" s="13" t="s">
        <v>577</v>
      </c>
      <c r="P5" s="13">
        <v>5</v>
      </c>
    </row>
    <row r="6" spans="1:16" x14ac:dyDescent="0.25">
      <c r="A6" s="12">
        <v>100000000733697</v>
      </c>
      <c r="D6" s="13" t="s">
        <v>578</v>
      </c>
      <c r="E6" s="13" t="s">
        <v>578</v>
      </c>
      <c r="F6" s="13" t="s">
        <v>579</v>
      </c>
      <c r="I6" s="13" t="s">
        <v>579</v>
      </c>
      <c r="N6" s="13" t="s">
        <v>571</v>
      </c>
      <c r="O6" s="13" t="s">
        <v>559</v>
      </c>
      <c r="P6" s="13">
        <v>1</v>
      </c>
    </row>
    <row r="7" spans="1:16" x14ac:dyDescent="0.25">
      <c r="A7" s="12">
        <v>300000040737110</v>
      </c>
      <c r="B7" s="13">
        <v>21</v>
      </c>
      <c r="C7" s="13" t="s">
        <v>550</v>
      </c>
      <c r="D7" s="13" t="s">
        <v>580</v>
      </c>
      <c r="E7" s="13" t="s">
        <v>580</v>
      </c>
      <c r="F7" s="13" t="s">
        <v>581</v>
      </c>
      <c r="G7" s="13" t="s">
        <v>582</v>
      </c>
      <c r="H7" s="13" t="s">
        <v>583</v>
      </c>
      <c r="I7" s="13" t="s">
        <v>584</v>
      </c>
      <c r="J7" s="13" t="s">
        <v>585</v>
      </c>
      <c r="K7" s="13" t="s">
        <v>556</v>
      </c>
      <c r="M7" s="13" t="s">
        <v>586</v>
      </c>
      <c r="N7" s="13" t="s">
        <v>558</v>
      </c>
      <c r="O7" s="13" t="s">
        <v>559</v>
      </c>
      <c r="P7" s="13">
        <v>1</v>
      </c>
    </row>
    <row r="8" spans="1:16" x14ac:dyDescent="0.25">
      <c r="A8" s="12">
        <v>100000000733604</v>
      </c>
      <c r="B8" s="13">
        <v>25</v>
      </c>
      <c r="C8" s="13" t="s">
        <v>587</v>
      </c>
      <c r="D8" s="13" t="s">
        <v>588</v>
      </c>
      <c r="E8" s="13" t="s">
        <v>588</v>
      </c>
      <c r="F8" s="13" t="s">
        <v>589</v>
      </c>
      <c r="G8" s="13" t="s">
        <v>590</v>
      </c>
      <c r="I8" s="13" t="s">
        <v>591</v>
      </c>
      <c r="J8" s="13" t="s">
        <v>592</v>
      </c>
      <c r="K8" s="13" t="s">
        <v>593</v>
      </c>
      <c r="L8" s="13" t="s">
        <v>594</v>
      </c>
      <c r="N8" s="13" t="s">
        <v>558</v>
      </c>
      <c r="O8" s="13" t="s">
        <v>595</v>
      </c>
      <c r="P8" s="13">
        <v>10</v>
      </c>
    </row>
    <row r="9" spans="1:16" x14ac:dyDescent="0.25">
      <c r="A9" s="12">
        <v>300000105664159</v>
      </c>
      <c r="B9" s="13">
        <v>24</v>
      </c>
      <c r="C9" s="13" t="s">
        <v>596</v>
      </c>
      <c r="D9" s="13" t="s">
        <v>597</v>
      </c>
      <c r="E9" s="13" t="s">
        <v>598</v>
      </c>
      <c r="F9" s="13" t="s">
        <v>599</v>
      </c>
      <c r="G9" s="13" t="s">
        <v>600</v>
      </c>
      <c r="I9" s="13" t="s">
        <v>601</v>
      </c>
      <c r="J9" s="13" t="s">
        <v>602</v>
      </c>
      <c r="K9" s="13" t="s">
        <v>603</v>
      </c>
      <c r="M9" s="13" t="s">
        <v>567</v>
      </c>
      <c r="N9" s="13" t="s">
        <v>558</v>
      </c>
      <c r="O9" s="13" t="s">
        <v>559</v>
      </c>
      <c r="P9" s="13">
        <v>7</v>
      </c>
    </row>
    <row r="10" spans="1:16" x14ac:dyDescent="0.25">
      <c r="A10" s="12">
        <v>300000026426210</v>
      </c>
      <c r="D10" s="13" t="s">
        <v>604</v>
      </c>
      <c r="E10" s="13" t="s">
        <v>605</v>
      </c>
      <c r="F10" s="13" t="s">
        <v>601</v>
      </c>
      <c r="I10" s="13" t="s">
        <v>601</v>
      </c>
      <c r="L10" s="13" t="s">
        <v>606</v>
      </c>
      <c r="M10" s="13" t="s">
        <v>557</v>
      </c>
      <c r="N10" s="13" t="s">
        <v>571</v>
      </c>
      <c r="O10" s="13" t="s">
        <v>559</v>
      </c>
      <c r="P10" s="13">
        <v>7</v>
      </c>
    </row>
    <row r="11" spans="1:16" x14ac:dyDescent="0.25">
      <c r="A11" s="12">
        <v>100000000733616</v>
      </c>
      <c r="D11" s="13" t="s">
        <v>607</v>
      </c>
      <c r="E11" s="13" t="s">
        <v>607</v>
      </c>
      <c r="F11" s="13" t="s">
        <v>608</v>
      </c>
      <c r="I11" s="13" t="s">
        <v>608</v>
      </c>
      <c r="N11" s="13" t="s">
        <v>571</v>
      </c>
      <c r="O11" s="13" t="s">
        <v>609</v>
      </c>
    </row>
    <row r="12" spans="1:16" x14ac:dyDescent="0.25">
      <c r="A12" s="12">
        <v>300000026566332</v>
      </c>
      <c r="B12" s="13">
        <v>24</v>
      </c>
      <c r="C12" s="13" t="s">
        <v>596</v>
      </c>
      <c r="D12" s="13" t="s">
        <v>610</v>
      </c>
      <c r="E12" s="13" t="s">
        <v>610</v>
      </c>
      <c r="F12" s="13" t="s">
        <v>611</v>
      </c>
      <c r="G12" s="13" t="s">
        <v>612</v>
      </c>
      <c r="H12" s="13" t="s">
        <v>613</v>
      </c>
      <c r="I12" s="13" t="s">
        <v>614</v>
      </c>
      <c r="J12" s="13" t="s">
        <v>615</v>
      </c>
      <c r="K12" s="13" t="s">
        <v>603</v>
      </c>
      <c r="M12" s="13" t="s">
        <v>567</v>
      </c>
      <c r="N12" s="13" t="s">
        <v>558</v>
      </c>
      <c r="O12" s="13" t="s">
        <v>616</v>
      </c>
      <c r="P12" s="13">
        <v>8</v>
      </c>
    </row>
    <row r="13" spans="1:16" x14ac:dyDescent="0.25">
      <c r="A13" s="12">
        <v>100000000733642</v>
      </c>
      <c r="B13" s="13">
        <v>24</v>
      </c>
      <c r="C13" s="13" t="s">
        <v>596</v>
      </c>
      <c r="D13" s="13" t="s">
        <v>617</v>
      </c>
      <c r="E13" s="13" t="s">
        <v>617</v>
      </c>
      <c r="F13" s="13" t="s">
        <v>599</v>
      </c>
      <c r="I13" s="13" t="s">
        <v>618</v>
      </c>
      <c r="J13" s="13" t="s">
        <v>602</v>
      </c>
      <c r="K13" s="13" t="s">
        <v>603</v>
      </c>
      <c r="M13" s="13" t="s">
        <v>567</v>
      </c>
      <c r="N13" s="13" t="s">
        <v>571</v>
      </c>
      <c r="O13" s="13" t="s">
        <v>559</v>
      </c>
      <c r="P13" s="13">
        <v>7</v>
      </c>
    </row>
    <row r="14" spans="1:16" x14ac:dyDescent="0.25">
      <c r="A14" s="12">
        <v>300000166522952</v>
      </c>
      <c r="B14" s="13">
        <v>24</v>
      </c>
      <c r="C14" s="13" t="s">
        <v>596</v>
      </c>
      <c r="D14" s="13" t="s">
        <v>619</v>
      </c>
      <c r="E14" s="13" t="s">
        <v>620</v>
      </c>
      <c r="F14" s="13" t="s">
        <v>599</v>
      </c>
      <c r="I14" s="13" t="s">
        <v>618</v>
      </c>
      <c r="J14" s="13" t="s">
        <v>621</v>
      </c>
      <c r="K14" s="13" t="s">
        <v>603</v>
      </c>
      <c r="M14" s="13" t="s">
        <v>567</v>
      </c>
      <c r="N14" s="13" t="s">
        <v>558</v>
      </c>
      <c r="O14" s="13" t="s">
        <v>559</v>
      </c>
      <c r="P14" s="13">
        <v>7</v>
      </c>
    </row>
    <row r="15" spans="1:16" x14ac:dyDescent="0.25">
      <c r="A15" s="12">
        <v>100000000733682</v>
      </c>
      <c r="D15" s="13" t="s">
        <v>622</v>
      </c>
      <c r="E15" s="13" t="s">
        <v>622</v>
      </c>
      <c r="F15" s="13" t="s">
        <v>623</v>
      </c>
      <c r="I15" s="13" t="s">
        <v>623</v>
      </c>
      <c r="N15" s="13" t="s">
        <v>571</v>
      </c>
      <c r="O15" s="13" t="s">
        <v>609</v>
      </c>
    </row>
    <row r="16" spans="1:16" x14ac:dyDescent="0.25">
      <c r="A16" s="12">
        <v>100000000733676</v>
      </c>
      <c r="B16" s="13">
        <v>23</v>
      </c>
      <c r="C16" s="13" t="s">
        <v>560</v>
      </c>
      <c r="D16" s="13" t="s">
        <v>624</v>
      </c>
      <c r="E16" s="13" t="s">
        <v>624</v>
      </c>
      <c r="F16" s="13" t="s">
        <v>625</v>
      </c>
      <c r="G16" s="13" t="s">
        <v>626</v>
      </c>
      <c r="H16" s="13" t="s">
        <v>627</v>
      </c>
      <c r="I16" s="13" t="s">
        <v>625</v>
      </c>
      <c r="J16" s="13" t="s">
        <v>565</v>
      </c>
      <c r="K16" s="13" t="s">
        <v>566</v>
      </c>
      <c r="M16" s="13" t="s">
        <v>567</v>
      </c>
      <c r="N16" s="13" t="s">
        <v>558</v>
      </c>
      <c r="O16" s="13" t="s">
        <v>577</v>
      </c>
      <c r="P16" s="13">
        <v>5</v>
      </c>
    </row>
    <row r="17" spans="1:16" x14ac:dyDescent="0.25">
      <c r="A17" s="12">
        <v>300000026566345</v>
      </c>
      <c r="B17" s="13">
        <v>22</v>
      </c>
      <c r="C17" s="13" t="s">
        <v>628</v>
      </c>
      <c r="D17" s="13" t="s">
        <v>629</v>
      </c>
      <c r="E17" s="13" t="s">
        <v>629</v>
      </c>
      <c r="F17" s="13" t="s">
        <v>630</v>
      </c>
      <c r="I17" s="13" t="s">
        <v>631</v>
      </c>
      <c r="J17" s="13" t="s">
        <v>632</v>
      </c>
      <c r="K17" s="13" t="s">
        <v>633</v>
      </c>
      <c r="N17" s="13" t="s">
        <v>558</v>
      </c>
      <c r="O17" s="13" t="s">
        <v>634</v>
      </c>
      <c r="P17" s="13">
        <v>6</v>
      </c>
    </row>
    <row r="18" spans="1:16" x14ac:dyDescent="0.25">
      <c r="A18" s="12">
        <v>100000000733608</v>
      </c>
      <c r="B18" s="13">
        <v>22</v>
      </c>
      <c r="C18" s="13" t="s">
        <v>628</v>
      </c>
      <c r="D18" s="13" t="s">
        <v>635</v>
      </c>
      <c r="E18" s="13" t="s">
        <v>635</v>
      </c>
      <c r="F18" s="13" t="s">
        <v>630</v>
      </c>
      <c r="I18" s="13" t="s">
        <v>631</v>
      </c>
      <c r="J18" s="13" t="s">
        <v>632</v>
      </c>
      <c r="K18" s="13" t="s">
        <v>633</v>
      </c>
      <c r="N18" s="13" t="s">
        <v>558</v>
      </c>
      <c r="O18" s="13" t="s">
        <v>634</v>
      </c>
      <c r="P18" s="13">
        <v>6</v>
      </c>
    </row>
    <row r="19" spans="1:16" x14ac:dyDescent="0.25">
      <c r="A19" s="12">
        <v>100000000733612</v>
      </c>
      <c r="D19" s="13" t="s">
        <v>636</v>
      </c>
      <c r="E19" s="13" t="s">
        <v>637</v>
      </c>
      <c r="F19" s="13" t="s">
        <v>638</v>
      </c>
      <c r="I19" s="13" t="s">
        <v>638</v>
      </c>
      <c r="L19" s="13" t="s">
        <v>639</v>
      </c>
      <c r="M19" s="13" t="s">
        <v>640</v>
      </c>
      <c r="N19" s="13" t="s">
        <v>571</v>
      </c>
      <c r="O19" s="13" t="s">
        <v>616</v>
      </c>
      <c r="P19" s="13">
        <v>8</v>
      </c>
    </row>
    <row r="20" spans="1:16" x14ac:dyDescent="0.25">
      <c r="A20" s="12">
        <v>100000000733603</v>
      </c>
      <c r="B20" s="13">
        <v>23</v>
      </c>
      <c r="C20" s="13" t="s">
        <v>560</v>
      </c>
      <c r="D20" s="13" t="s">
        <v>641</v>
      </c>
      <c r="E20" s="13" t="s">
        <v>641</v>
      </c>
      <c r="F20" s="13" t="s">
        <v>642</v>
      </c>
      <c r="G20" s="13" t="s">
        <v>643</v>
      </c>
      <c r="H20" s="13" t="s">
        <v>644</v>
      </c>
      <c r="I20" s="13" t="s">
        <v>645</v>
      </c>
      <c r="J20" s="13" t="s">
        <v>565</v>
      </c>
      <c r="K20" s="13" t="s">
        <v>566</v>
      </c>
      <c r="M20" s="13" t="s">
        <v>567</v>
      </c>
      <c r="N20" s="13" t="s">
        <v>558</v>
      </c>
      <c r="O20" s="13" t="s">
        <v>577</v>
      </c>
      <c r="P20" s="13">
        <v>5</v>
      </c>
    </row>
    <row r="21" spans="1:16" x14ac:dyDescent="0.25">
      <c r="A21" s="12">
        <v>100000000733737</v>
      </c>
      <c r="D21" s="13" t="s">
        <v>646</v>
      </c>
      <c r="E21" s="13" t="s">
        <v>646</v>
      </c>
      <c r="F21" s="13" t="s">
        <v>647</v>
      </c>
      <c r="I21" s="13" t="s">
        <v>648</v>
      </c>
      <c r="N21" s="13" t="s">
        <v>571</v>
      </c>
      <c r="O21" s="13" t="s">
        <v>572</v>
      </c>
    </row>
    <row r="22" spans="1:16" x14ac:dyDescent="0.25">
      <c r="A22" s="12">
        <v>300000038797222</v>
      </c>
      <c r="B22" s="13">
        <v>21</v>
      </c>
      <c r="C22" s="13" t="s">
        <v>550</v>
      </c>
      <c r="D22" s="13" t="s">
        <v>649</v>
      </c>
      <c r="E22" s="13" t="s">
        <v>649</v>
      </c>
      <c r="F22" s="13" t="s">
        <v>650</v>
      </c>
      <c r="G22" s="13" t="s">
        <v>651</v>
      </c>
      <c r="I22" s="13" t="s">
        <v>652</v>
      </c>
      <c r="J22" s="13" t="s">
        <v>555</v>
      </c>
      <c r="K22" s="13" t="s">
        <v>556</v>
      </c>
      <c r="M22" s="13" t="s">
        <v>557</v>
      </c>
      <c r="N22" s="13" t="s">
        <v>558</v>
      </c>
      <c r="O22" s="13" t="s">
        <v>559</v>
      </c>
      <c r="P22" s="13">
        <v>1</v>
      </c>
    </row>
    <row r="23" spans="1:16" x14ac:dyDescent="0.25">
      <c r="A23" s="12">
        <v>100000000733793</v>
      </c>
      <c r="D23" s="13" t="s">
        <v>653</v>
      </c>
      <c r="E23" s="13" t="s">
        <v>653</v>
      </c>
      <c r="F23" s="13" t="s">
        <v>654</v>
      </c>
      <c r="I23" s="13" t="s">
        <v>654</v>
      </c>
      <c r="L23" s="13" t="s">
        <v>655</v>
      </c>
      <c r="M23" s="13" t="s">
        <v>656</v>
      </c>
      <c r="N23" s="13" t="s">
        <v>571</v>
      </c>
      <c r="O23" s="13" t="s">
        <v>559</v>
      </c>
      <c r="P23" s="13">
        <v>1</v>
      </c>
    </row>
    <row r="24" spans="1:16" x14ac:dyDescent="0.25">
      <c r="A24" s="12">
        <v>100000000733796</v>
      </c>
      <c r="D24" s="13" t="s">
        <v>657</v>
      </c>
      <c r="E24" s="13" t="s">
        <v>657</v>
      </c>
      <c r="F24" s="13" t="s">
        <v>658</v>
      </c>
      <c r="I24" s="13" t="s">
        <v>658</v>
      </c>
      <c r="L24" s="13" t="s">
        <v>659</v>
      </c>
      <c r="M24" s="13" t="s">
        <v>567</v>
      </c>
      <c r="N24" s="13" t="s">
        <v>571</v>
      </c>
      <c r="O24" s="13" t="s">
        <v>559</v>
      </c>
      <c r="P24" s="13">
        <v>7</v>
      </c>
    </row>
    <row r="25" spans="1:16" x14ac:dyDescent="0.25">
      <c r="A25" s="12">
        <v>300000111559430</v>
      </c>
      <c r="B25" s="13">
        <v>24</v>
      </c>
      <c r="C25" s="13" t="s">
        <v>596</v>
      </c>
      <c r="D25" s="13" t="s">
        <v>660</v>
      </c>
      <c r="E25" s="13" t="s">
        <v>660</v>
      </c>
      <c r="F25" s="13" t="s">
        <v>661</v>
      </c>
      <c r="G25" s="13" t="s">
        <v>662</v>
      </c>
      <c r="I25" s="13" t="s">
        <v>663</v>
      </c>
      <c r="J25" s="13" t="s">
        <v>602</v>
      </c>
      <c r="K25" s="13" t="s">
        <v>603</v>
      </c>
      <c r="M25" s="13" t="s">
        <v>567</v>
      </c>
      <c r="N25" s="13" t="s">
        <v>558</v>
      </c>
      <c r="O25" s="13" t="s">
        <v>559</v>
      </c>
      <c r="P25" s="13">
        <v>7</v>
      </c>
    </row>
    <row r="26" spans="1:16" x14ac:dyDescent="0.25">
      <c r="A26" s="12">
        <v>100000000733700</v>
      </c>
      <c r="D26" s="13" t="s">
        <v>664</v>
      </c>
      <c r="E26" s="13" t="s">
        <v>664</v>
      </c>
      <c r="F26" s="13" t="s">
        <v>652</v>
      </c>
      <c r="I26" s="13" t="s">
        <v>652</v>
      </c>
      <c r="N26" s="13" t="s">
        <v>571</v>
      </c>
      <c r="O26" s="13" t="s">
        <v>572</v>
      </c>
    </row>
    <row r="27" spans="1:16" x14ac:dyDescent="0.25">
      <c r="A27" s="12">
        <v>100000000733757</v>
      </c>
      <c r="B27" s="13">
        <v>21</v>
      </c>
      <c r="C27" s="13" t="s">
        <v>550</v>
      </c>
      <c r="D27" s="13" t="s">
        <v>665</v>
      </c>
      <c r="E27" s="13" t="s">
        <v>665</v>
      </c>
      <c r="F27" s="13" t="s">
        <v>650</v>
      </c>
      <c r="G27" s="13" t="s">
        <v>666</v>
      </c>
      <c r="I27" s="13" t="s">
        <v>667</v>
      </c>
      <c r="J27" s="13" t="s">
        <v>555</v>
      </c>
      <c r="K27" s="13" t="s">
        <v>556</v>
      </c>
      <c r="M27" s="13" t="s">
        <v>557</v>
      </c>
      <c r="N27" s="13" t="s">
        <v>558</v>
      </c>
      <c r="O27" s="13" t="s">
        <v>559</v>
      </c>
      <c r="P27" s="13">
        <v>1</v>
      </c>
    </row>
    <row r="28" spans="1:16" x14ac:dyDescent="0.25">
      <c r="A28" s="12">
        <v>100000000733679</v>
      </c>
      <c r="D28" s="13" t="s">
        <v>668</v>
      </c>
      <c r="E28" s="13" t="s">
        <v>668</v>
      </c>
      <c r="F28" s="13" t="s">
        <v>669</v>
      </c>
      <c r="I28" s="13" t="s">
        <v>669</v>
      </c>
      <c r="N28" s="13" t="s">
        <v>571</v>
      </c>
      <c r="O28" s="13" t="s">
        <v>572</v>
      </c>
    </row>
    <row r="29" spans="1:16" x14ac:dyDescent="0.25">
      <c r="A29" s="12">
        <v>100000000733739</v>
      </c>
      <c r="D29" s="13" t="s">
        <v>670</v>
      </c>
      <c r="E29" s="13" t="s">
        <v>670</v>
      </c>
      <c r="F29" s="13" t="s">
        <v>669</v>
      </c>
      <c r="I29" s="13" t="s">
        <v>669</v>
      </c>
      <c r="N29" s="13" t="s">
        <v>571</v>
      </c>
      <c r="O29" s="13" t="s">
        <v>572</v>
      </c>
    </row>
    <row r="30" spans="1:16" x14ac:dyDescent="0.25">
      <c r="A30" s="12">
        <v>100000000733636</v>
      </c>
      <c r="D30" s="13" t="s">
        <v>671</v>
      </c>
      <c r="E30" s="13" t="s">
        <v>671</v>
      </c>
      <c r="F30" s="13" t="s">
        <v>652</v>
      </c>
      <c r="I30" s="13" t="s">
        <v>652</v>
      </c>
      <c r="N30" s="13" t="s">
        <v>571</v>
      </c>
      <c r="O30" s="13" t="s">
        <v>572</v>
      </c>
    </row>
    <row r="31" spans="1:16" x14ac:dyDescent="0.25">
      <c r="A31" s="12">
        <v>100000000733707</v>
      </c>
      <c r="B31" s="13">
        <v>21</v>
      </c>
      <c r="C31" s="13" t="s">
        <v>550</v>
      </c>
      <c r="D31" s="13" t="s">
        <v>672</v>
      </c>
      <c r="E31" s="13" t="s">
        <v>672</v>
      </c>
      <c r="F31" s="13" t="s">
        <v>673</v>
      </c>
      <c r="G31" s="13" t="s">
        <v>674</v>
      </c>
      <c r="I31" s="13" t="s">
        <v>675</v>
      </c>
      <c r="J31" s="13" t="s">
        <v>585</v>
      </c>
      <c r="K31" s="13" t="s">
        <v>676</v>
      </c>
      <c r="M31" s="13" t="s">
        <v>586</v>
      </c>
      <c r="N31" s="13" t="s">
        <v>558</v>
      </c>
      <c r="O31" s="13" t="s">
        <v>559</v>
      </c>
      <c r="P31" s="13">
        <v>1</v>
      </c>
    </row>
    <row r="32" spans="1:16" x14ac:dyDescent="0.25">
      <c r="A32" s="12">
        <v>100000000733686</v>
      </c>
      <c r="D32" s="13" t="s">
        <v>677</v>
      </c>
      <c r="E32" s="13" t="s">
        <v>677</v>
      </c>
      <c r="F32" s="13" t="s">
        <v>678</v>
      </c>
      <c r="I32" s="13" t="s">
        <v>678</v>
      </c>
      <c r="N32" s="13" t="s">
        <v>571</v>
      </c>
      <c r="O32" s="13" t="s">
        <v>572</v>
      </c>
    </row>
    <row r="33" spans="1:16" x14ac:dyDescent="0.25">
      <c r="A33" s="12">
        <v>100000000733750</v>
      </c>
      <c r="D33" s="13" t="s">
        <v>679</v>
      </c>
      <c r="E33" s="13" t="s">
        <v>679</v>
      </c>
      <c r="F33" s="13" t="s">
        <v>680</v>
      </c>
      <c r="I33" s="13" t="s">
        <v>680</v>
      </c>
      <c r="N33" s="13" t="s">
        <v>571</v>
      </c>
      <c r="O33" s="13" t="s">
        <v>609</v>
      </c>
    </row>
    <row r="34" spans="1:16" x14ac:dyDescent="0.25">
      <c r="A34" s="12">
        <v>100000000733762</v>
      </c>
      <c r="D34" s="13" t="s">
        <v>681</v>
      </c>
      <c r="E34" s="13" t="s">
        <v>681</v>
      </c>
      <c r="F34" s="13" t="s">
        <v>658</v>
      </c>
      <c r="I34" s="13" t="s">
        <v>658</v>
      </c>
      <c r="L34" s="13" t="s">
        <v>659</v>
      </c>
      <c r="M34" s="13" t="s">
        <v>567</v>
      </c>
      <c r="N34" s="13" t="s">
        <v>571</v>
      </c>
      <c r="O34" s="13" t="s">
        <v>559</v>
      </c>
      <c r="P34" s="13">
        <v>7</v>
      </c>
    </row>
    <row r="35" spans="1:16" x14ac:dyDescent="0.25">
      <c r="A35" s="12">
        <v>300000111439222</v>
      </c>
      <c r="B35" s="13">
        <v>24</v>
      </c>
      <c r="C35" s="13" t="s">
        <v>596</v>
      </c>
      <c r="D35" s="13" t="s">
        <v>682</v>
      </c>
      <c r="E35" s="13" t="s">
        <v>682</v>
      </c>
      <c r="F35" s="13" t="s">
        <v>683</v>
      </c>
      <c r="G35" s="13" t="s">
        <v>684</v>
      </c>
      <c r="I35" s="13" t="s">
        <v>658</v>
      </c>
      <c r="J35" s="13" t="s">
        <v>602</v>
      </c>
      <c r="K35" s="13" t="s">
        <v>603</v>
      </c>
      <c r="M35" s="13" t="s">
        <v>567</v>
      </c>
      <c r="N35" s="13" t="s">
        <v>558</v>
      </c>
      <c r="O35" s="13" t="s">
        <v>559</v>
      </c>
      <c r="P35" s="13">
        <v>7</v>
      </c>
    </row>
    <row r="36" spans="1:16" x14ac:dyDescent="0.25">
      <c r="A36" s="12">
        <v>100000000739711</v>
      </c>
      <c r="D36" s="13" t="s">
        <v>685</v>
      </c>
      <c r="E36" s="13" t="s">
        <v>685</v>
      </c>
      <c r="F36" s="13" t="s">
        <v>686</v>
      </c>
      <c r="N36" s="13" t="s">
        <v>571</v>
      </c>
      <c r="O36" s="13" t="s">
        <v>572</v>
      </c>
    </row>
    <row r="37" spans="1:16" x14ac:dyDescent="0.25">
      <c r="A37" s="12">
        <v>100000000733788</v>
      </c>
      <c r="B37" s="13">
        <v>24</v>
      </c>
      <c r="C37" s="13" t="s">
        <v>596</v>
      </c>
      <c r="D37" s="13" t="s">
        <v>687</v>
      </c>
      <c r="E37" s="13" t="s">
        <v>687</v>
      </c>
      <c r="F37" s="13" t="s">
        <v>661</v>
      </c>
      <c r="G37" s="13" t="s">
        <v>688</v>
      </c>
      <c r="I37" s="13" t="s">
        <v>689</v>
      </c>
      <c r="J37" s="13" t="s">
        <v>602</v>
      </c>
      <c r="K37" s="13" t="s">
        <v>603</v>
      </c>
      <c r="M37" s="13" t="s">
        <v>567</v>
      </c>
      <c r="N37" s="13" t="s">
        <v>558</v>
      </c>
      <c r="O37" s="13" t="s">
        <v>559</v>
      </c>
      <c r="P37" s="13">
        <v>7</v>
      </c>
    </row>
    <row r="38" spans="1:16" x14ac:dyDescent="0.25">
      <c r="A38" s="12">
        <v>100000000733623</v>
      </c>
      <c r="D38" s="13" t="s">
        <v>690</v>
      </c>
      <c r="E38" s="13" t="s">
        <v>690</v>
      </c>
      <c r="F38" s="13" t="s">
        <v>686</v>
      </c>
      <c r="N38" s="13" t="s">
        <v>571</v>
      </c>
      <c r="O38" s="13" t="s">
        <v>616</v>
      </c>
      <c r="P38" s="13">
        <v>8</v>
      </c>
    </row>
    <row r="39" spans="1:16" x14ac:dyDescent="0.25">
      <c r="A39" s="12">
        <v>100000000733795</v>
      </c>
      <c r="D39" s="13" t="s">
        <v>691</v>
      </c>
      <c r="E39" s="13" t="s">
        <v>692</v>
      </c>
      <c r="F39" s="13" t="s">
        <v>654</v>
      </c>
      <c r="I39" s="13" t="s">
        <v>654</v>
      </c>
      <c r="N39" s="13" t="s">
        <v>571</v>
      </c>
      <c r="O39" s="13" t="s">
        <v>609</v>
      </c>
    </row>
    <row r="40" spans="1:16" x14ac:dyDescent="0.25">
      <c r="A40" s="12">
        <v>300000091294816</v>
      </c>
      <c r="B40" s="13">
        <v>27</v>
      </c>
      <c r="C40" s="13" t="s">
        <v>693</v>
      </c>
      <c r="D40" s="13" t="s">
        <v>694</v>
      </c>
      <c r="E40" s="13" t="s">
        <v>694</v>
      </c>
      <c r="F40" s="13" t="s">
        <v>695</v>
      </c>
      <c r="I40" s="13" t="s">
        <v>695</v>
      </c>
      <c r="N40" s="13" t="s">
        <v>558</v>
      </c>
      <c r="O40" s="13" t="s">
        <v>696</v>
      </c>
    </row>
    <row r="41" spans="1:16" x14ac:dyDescent="0.25">
      <c r="A41" s="12">
        <v>300000091294733</v>
      </c>
      <c r="B41" s="13">
        <v>27</v>
      </c>
      <c r="C41" s="13" t="s">
        <v>693</v>
      </c>
      <c r="D41" s="13" t="s">
        <v>697</v>
      </c>
      <c r="E41" s="13" t="s">
        <v>697</v>
      </c>
      <c r="F41" s="13" t="s">
        <v>698</v>
      </c>
      <c r="I41" s="13" t="s">
        <v>698</v>
      </c>
      <c r="N41" s="13" t="s">
        <v>558</v>
      </c>
      <c r="O41" s="13" t="s">
        <v>696</v>
      </c>
    </row>
    <row r="42" spans="1:16" x14ac:dyDescent="0.25">
      <c r="A42" s="12">
        <v>300000091294808</v>
      </c>
      <c r="B42" s="13">
        <v>27</v>
      </c>
      <c r="C42" s="13" t="s">
        <v>693</v>
      </c>
      <c r="D42" s="13" t="s">
        <v>699</v>
      </c>
      <c r="E42" s="13" t="s">
        <v>699</v>
      </c>
      <c r="F42" s="13" t="s">
        <v>599</v>
      </c>
      <c r="I42" s="13" t="s">
        <v>599</v>
      </c>
      <c r="N42" s="13" t="s">
        <v>558</v>
      </c>
      <c r="O42" s="13" t="s">
        <v>696</v>
      </c>
    </row>
    <row r="43" spans="1:16" x14ac:dyDescent="0.25">
      <c r="A43" s="12">
        <v>300000091508695</v>
      </c>
      <c r="B43" s="13">
        <v>27</v>
      </c>
      <c r="C43" s="13" t="s">
        <v>693</v>
      </c>
      <c r="D43" s="13" t="s">
        <v>700</v>
      </c>
      <c r="E43" s="13" t="s">
        <v>700</v>
      </c>
      <c r="F43" s="13" t="s">
        <v>701</v>
      </c>
      <c r="I43" s="13" t="s">
        <v>701</v>
      </c>
      <c r="N43" s="13" t="s">
        <v>558</v>
      </c>
      <c r="O43" s="13" t="s">
        <v>696</v>
      </c>
    </row>
    <row r="44" spans="1:16" x14ac:dyDescent="0.25">
      <c r="A44" s="12">
        <v>300000091294809</v>
      </c>
      <c r="B44" s="13">
        <v>27</v>
      </c>
      <c r="C44" s="13" t="s">
        <v>693</v>
      </c>
      <c r="D44" s="13" t="s">
        <v>702</v>
      </c>
      <c r="E44" s="13" t="s">
        <v>702</v>
      </c>
      <c r="F44" s="13" t="s">
        <v>683</v>
      </c>
      <c r="I44" s="13" t="s">
        <v>683</v>
      </c>
      <c r="N44" s="13" t="s">
        <v>558</v>
      </c>
      <c r="O44" s="13" t="s">
        <v>696</v>
      </c>
    </row>
    <row r="45" spans="1:16" x14ac:dyDescent="0.25">
      <c r="A45" s="12">
        <v>300000091294807</v>
      </c>
      <c r="B45" s="13">
        <v>27</v>
      </c>
      <c r="C45" s="13" t="s">
        <v>693</v>
      </c>
      <c r="D45" s="13" t="s">
        <v>703</v>
      </c>
      <c r="E45" s="13" t="s">
        <v>703</v>
      </c>
      <c r="F45" s="13" t="s">
        <v>704</v>
      </c>
      <c r="I45" s="13" t="s">
        <v>704</v>
      </c>
      <c r="N45" s="13" t="s">
        <v>558</v>
      </c>
      <c r="O45" s="13" t="s">
        <v>696</v>
      </c>
    </row>
    <row r="46" spans="1:16" x14ac:dyDescent="0.25">
      <c r="A46" s="12">
        <v>300000151443546</v>
      </c>
      <c r="B46" s="13">
        <v>24</v>
      </c>
      <c r="C46" s="13" t="s">
        <v>596</v>
      </c>
      <c r="D46" s="13" t="s">
        <v>705</v>
      </c>
      <c r="E46" s="13" t="s">
        <v>706</v>
      </c>
      <c r="F46" s="13" t="s">
        <v>611</v>
      </c>
      <c r="G46" s="13" t="s">
        <v>707</v>
      </c>
      <c r="H46" s="13" t="s">
        <v>708</v>
      </c>
      <c r="I46" s="13" t="s">
        <v>709</v>
      </c>
      <c r="J46" s="13" t="s">
        <v>710</v>
      </c>
      <c r="K46" s="13" t="s">
        <v>603</v>
      </c>
      <c r="M46" s="13" t="s">
        <v>567</v>
      </c>
      <c r="N46" s="13" t="s">
        <v>558</v>
      </c>
      <c r="O46" s="13" t="s">
        <v>616</v>
      </c>
      <c r="P46" s="13">
        <v>8</v>
      </c>
    </row>
    <row r="47" spans="1:16" x14ac:dyDescent="0.25">
      <c r="A47" s="12">
        <v>100000000739695</v>
      </c>
      <c r="D47" s="13" t="s">
        <v>711</v>
      </c>
      <c r="E47" s="13" t="s">
        <v>711</v>
      </c>
      <c r="F47" s="13" t="s">
        <v>686</v>
      </c>
      <c r="N47" s="13" t="s">
        <v>571</v>
      </c>
      <c r="O47" s="13" t="s">
        <v>696</v>
      </c>
    </row>
    <row r="48" spans="1:16" x14ac:dyDescent="0.25">
      <c r="A48" s="12">
        <v>100000000739696</v>
      </c>
      <c r="D48" s="13" t="s">
        <v>712</v>
      </c>
      <c r="E48" s="13" t="s">
        <v>712</v>
      </c>
      <c r="F48" s="13" t="s">
        <v>686</v>
      </c>
      <c r="N48" s="13" t="s">
        <v>571</v>
      </c>
      <c r="O48" s="13" t="s">
        <v>696</v>
      </c>
    </row>
    <row r="49" spans="1:16" x14ac:dyDescent="0.25">
      <c r="A49" s="12">
        <v>300000164078772</v>
      </c>
      <c r="B49" s="13">
        <v>22</v>
      </c>
      <c r="C49" s="13" t="s">
        <v>628</v>
      </c>
      <c r="D49" s="13" t="s">
        <v>713</v>
      </c>
      <c r="E49" s="13" t="s">
        <v>713</v>
      </c>
      <c r="F49" s="13" t="s">
        <v>714</v>
      </c>
      <c r="G49" s="13" t="s">
        <v>715</v>
      </c>
      <c r="H49" s="13" t="s">
        <v>716</v>
      </c>
      <c r="I49" s="13" t="s">
        <v>717</v>
      </c>
      <c r="J49" s="13" t="s">
        <v>718</v>
      </c>
      <c r="K49" s="13" t="s">
        <v>633</v>
      </c>
      <c r="N49" s="13" t="s">
        <v>558</v>
      </c>
      <c r="O49" s="13" t="s">
        <v>634</v>
      </c>
      <c r="P49" s="13">
        <v>6</v>
      </c>
    </row>
    <row r="50" spans="1:16" x14ac:dyDescent="0.25">
      <c r="A50" s="12">
        <v>100000000733740</v>
      </c>
      <c r="B50" s="13">
        <v>22</v>
      </c>
      <c r="C50" s="13" t="s">
        <v>628</v>
      </c>
      <c r="D50" s="13" t="s">
        <v>719</v>
      </c>
      <c r="E50" s="13" t="s">
        <v>719</v>
      </c>
      <c r="F50" s="13" t="s">
        <v>718</v>
      </c>
      <c r="I50" s="13" t="s">
        <v>718</v>
      </c>
      <c r="L50" s="13" t="s">
        <v>720</v>
      </c>
      <c r="M50" s="13" t="s">
        <v>586</v>
      </c>
      <c r="N50" s="13" t="s">
        <v>571</v>
      </c>
      <c r="O50" s="13" t="s">
        <v>634</v>
      </c>
      <c r="P50" s="13">
        <v>6</v>
      </c>
    </row>
    <row r="51" spans="1:16" x14ac:dyDescent="0.25">
      <c r="A51" s="12">
        <v>100000000739701</v>
      </c>
      <c r="D51" s="13" t="s">
        <v>721</v>
      </c>
      <c r="E51" s="13" t="s">
        <v>721</v>
      </c>
      <c r="F51" s="13" t="s">
        <v>686</v>
      </c>
      <c r="N51" s="13" t="s">
        <v>571</v>
      </c>
      <c r="O51" s="13" t="s">
        <v>609</v>
      </c>
    </row>
    <row r="52" spans="1:16" x14ac:dyDescent="0.25">
      <c r="A52" s="12">
        <v>100000000733681</v>
      </c>
      <c r="B52" s="13">
        <v>25</v>
      </c>
      <c r="C52" s="13" t="s">
        <v>587</v>
      </c>
      <c r="D52" s="13" t="s">
        <v>722</v>
      </c>
      <c r="E52" s="13" t="s">
        <v>722</v>
      </c>
      <c r="F52" s="13" t="s">
        <v>723</v>
      </c>
      <c r="G52" s="13" t="s">
        <v>590</v>
      </c>
      <c r="I52" s="13" t="s">
        <v>723</v>
      </c>
      <c r="J52" s="13" t="s">
        <v>592</v>
      </c>
      <c r="K52" s="13" t="s">
        <v>593</v>
      </c>
      <c r="L52" s="13" t="s">
        <v>594</v>
      </c>
      <c r="N52" s="13" t="s">
        <v>558</v>
      </c>
      <c r="O52" s="13" t="s">
        <v>595</v>
      </c>
      <c r="P52" s="13">
        <v>10</v>
      </c>
    </row>
    <row r="53" spans="1:16" x14ac:dyDescent="0.25">
      <c r="A53" s="12">
        <v>300000026566346</v>
      </c>
      <c r="B53" s="13">
        <v>26</v>
      </c>
      <c r="C53" s="13" t="s">
        <v>724</v>
      </c>
      <c r="D53" s="13" t="s">
        <v>725</v>
      </c>
      <c r="E53" s="13" t="s">
        <v>725</v>
      </c>
      <c r="F53" s="13" t="s">
        <v>726</v>
      </c>
      <c r="G53" s="13" t="s">
        <v>727</v>
      </c>
      <c r="I53" s="13" t="s">
        <v>728</v>
      </c>
      <c r="J53" s="13" t="s">
        <v>729</v>
      </c>
      <c r="K53" s="13" t="s">
        <v>730</v>
      </c>
      <c r="L53" s="13" t="s">
        <v>639</v>
      </c>
      <c r="N53" s="13" t="s">
        <v>558</v>
      </c>
      <c r="O53" s="13" t="s">
        <v>731</v>
      </c>
      <c r="P53" s="13">
        <v>11</v>
      </c>
    </row>
    <row r="54" spans="1:16" x14ac:dyDescent="0.25">
      <c r="A54" s="12">
        <v>100000000733787</v>
      </c>
      <c r="D54" s="13" t="s">
        <v>732</v>
      </c>
      <c r="E54" s="13" t="s">
        <v>732</v>
      </c>
      <c r="F54" s="13" t="s">
        <v>654</v>
      </c>
      <c r="I54" s="13" t="s">
        <v>654</v>
      </c>
      <c r="N54" s="13" t="s">
        <v>571</v>
      </c>
      <c r="O54" s="13" t="s">
        <v>609</v>
      </c>
    </row>
    <row r="55" spans="1:16" x14ac:dyDescent="0.25">
      <c r="A55" s="12">
        <v>100000000733683</v>
      </c>
      <c r="B55" s="13">
        <v>21</v>
      </c>
      <c r="C55" s="13" t="s">
        <v>550</v>
      </c>
      <c r="D55" s="13" t="s">
        <v>733</v>
      </c>
      <c r="E55" s="13" t="s">
        <v>733</v>
      </c>
      <c r="F55" s="13" t="s">
        <v>650</v>
      </c>
      <c r="G55" s="13" t="s">
        <v>651</v>
      </c>
      <c r="I55" s="13" t="s">
        <v>734</v>
      </c>
      <c r="J55" s="13" t="s">
        <v>555</v>
      </c>
      <c r="K55" s="13" t="s">
        <v>556</v>
      </c>
      <c r="M55" s="13" t="s">
        <v>557</v>
      </c>
      <c r="N55" s="13" t="s">
        <v>558</v>
      </c>
      <c r="O55" s="13" t="s">
        <v>559</v>
      </c>
      <c r="P55" s="13">
        <v>1</v>
      </c>
    </row>
    <row r="56" spans="1:16" x14ac:dyDescent="0.25">
      <c r="A56" s="12">
        <v>300000131756206</v>
      </c>
      <c r="B56" s="13">
        <v>23</v>
      </c>
      <c r="C56" s="13" t="s">
        <v>560</v>
      </c>
      <c r="D56" s="13" t="s">
        <v>735</v>
      </c>
      <c r="E56" s="13" t="s">
        <v>735</v>
      </c>
      <c r="F56" s="13" t="s">
        <v>562</v>
      </c>
      <c r="G56" s="13" t="s">
        <v>736</v>
      </c>
      <c r="H56" s="13" t="s">
        <v>737</v>
      </c>
      <c r="I56" s="13" t="s">
        <v>738</v>
      </c>
      <c r="J56" s="13" t="s">
        <v>565</v>
      </c>
      <c r="K56" s="13" t="s">
        <v>566</v>
      </c>
      <c r="M56" s="13" t="s">
        <v>567</v>
      </c>
      <c r="N56" s="13" t="s">
        <v>558</v>
      </c>
      <c r="O56" s="13" t="s">
        <v>559</v>
      </c>
      <c r="P56" s="13">
        <v>3</v>
      </c>
    </row>
    <row r="57" spans="1:16" x14ac:dyDescent="0.25">
      <c r="A57" s="12">
        <v>100000000733717</v>
      </c>
      <c r="D57" s="13" t="s">
        <v>739</v>
      </c>
      <c r="E57" s="13" t="s">
        <v>739</v>
      </c>
      <c r="F57" s="13" t="s">
        <v>740</v>
      </c>
      <c r="I57" s="13" t="s">
        <v>740</v>
      </c>
      <c r="N57" s="13" t="s">
        <v>571</v>
      </c>
      <c r="O57" s="13" t="s">
        <v>572</v>
      </c>
    </row>
    <row r="58" spans="1:16" x14ac:dyDescent="0.25">
      <c r="A58" s="12">
        <v>100000000733640</v>
      </c>
      <c r="B58" s="13">
        <v>26</v>
      </c>
      <c r="C58" s="13" t="s">
        <v>724</v>
      </c>
      <c r="D58" s="13" t="s">
        <v>741</v>
      </c>
      <c r="E58" s="13" t="s">
        <v>741</v>
      </c>
      <c r="F58" s="13" t="s">
        <v>742</v>
      </c>
      <c r="G58" s="13" t="s">
        <v>743</v>
      </c>
      <c r="I58" s="13" t="s">
        <v>744</v>
      </c>
      <c r="J58" s="13" t="s">
        <v>729</v>
      </c>
      <c r="K58" s="13" t="s">
        <v>730</v>
      </c>
      <c r="L58" s="13" t="s">
        <v>639</v>
      </c>
      <c r="N58" s="13" t="s">
        <v>558</v>
      </c>
      <c r="O58" s="13" t="s">
        <v>731</v>
      </c>
      <c r="P58" s="13">
        <v>11</v>
      </c>
    </row>
    <row r="59" spans="1:16" x14ac:dyDescent="0.25">
      <c r="A59" s="12">
        <v>100000000733751</v>
      </c>
      <c r="D59" s="13" t="s">
        <v>745</v>
      </c>
      <c r="E59" s="13" t="s">
        <v>745</v>
      </c>
      <c r="F59" s="13" t="s">
        <v>638</v>
      </c>
      <c r="I59" s="13" t="s">
        <v>638</v>
      </c>
      <c r="N59" s="13" t="s">
        <v>571</v>
      </c>
      <c r="O59" s="13" t="s">
        <v>572</v>
      </c>
    </row>
    <row r="60" spans="1:16" x14ac:dyDescent="0.25">
      <c r="A60" s="12">
        <v>100000000733645</v>
      </c>
      <c r="B60" s="13">
        <v>21</v>
      </c>
      <c r="C60" s="13" t="s">
        <v>550</v>
      </c>
      <c r="D60" s="13" t="s">
        <v>746</v>
      </c>
      <c r="E60" s="13" t="s">
        <v>746</v>
      </c>
      <c r="F60" s="13" t="s">
        <v>747</v>
      </c>
      <c r="G60" s="13" t="s">
        <v>748</v>
      </c>
      <c r="H60" s="13" t="s">
        <v>749</v>
      </c>
      <c r="I60" s="13" t="s">
        <v>750</v>
      </c>
      <c r="J60" s="13" t="s">
        <v>585</v>
      </c>
      <c r="K60" s="13" t="s">
        <v>556</v>
      </c>
      <c r="M60" s="13" t="s">
        <v>586</v>
      </c>
      <c r="N60" s="13" t="s">
        <v>558</v>
      </c>
      <c r="O60" s="13" t="s">
        <v>559</v>
      </c>
      <c r="P60" s="13">
        <v>3</v>
      </c>
    </row>
    <row r="61" spans="1:16" x14ac:dyDescent="0.25">
      <c r="A61" s="12">
        <v>100000000733734</v>
      </c>
      <c r="D61" s="13" t="s">
        <v>751</v>
      </c>
      <c r="E61" s="13" t="s">
        <v>751</v>
      </c>
      <c r="F61" s="13" t="s">
        <v>752</v>
      </c>
      <c r="I61" s="13" t="s">
        <v>752</v>
      </c>
      <c r="N61" s="13" t="s">
        <v>571</v>
      </c>
      <c r="O61" s="13" t="s">
        <v>595</v>
      </c>
      <c r="P61" s="13">
        <v>10</v>
      </c>
    </row>
    <row r="62" spans="1:16" x14ac:dyDescent="0.25">
      <c r="A62" s="12">
        <v>300000038875346</v>
      </c>
      <c r="B62" s="13">
        <v>25</v>
      </c>
      <c r="C62" s="13" t="s">
        <v>587</v>
      </c>
      <c r="D62" s="13" t="s">
        <v>753</v>
      </c>
      <c r="E62" s="13" t="s">
        <v>753</v>
      </c>
      <c r="F62" s="13" t="s">
        <v>754</v>
      </c>
      <c r="G62" s="13" t="s">
        <v>590</v>
      </c>
      <c r="I62" s="13" t="s">
        <v>754</v>
      </c>
      <c r="J62" s="13" t="s">
        <v>592</v>
      </c>
      <c r="K62" s="13" t="s">
        <v>593</v>
      </c>
      <c r="L62" s="13" t="s">
        <v>594</v>
      </c>
      <c r="N62" s="13" t="s">
        <v>558</v>
      </c>
      <c r="O62" s="13" t="s">
        <v>595</v>
      </c>
      <c r="P62" s="13">
        <v>10</v>
      </c>
    </row>
    <row r="63" spans="1:16" x14ac:dyDescent="0.25">
      <c r="A63" s="12">
        <v>300000026566360</v>
      </c>
      <c r="D63" s="13" t="s">
        <v>755</v>
      </c>
      <c r="E63" s="13" t="s">
        <v>755</v>
      </c>
      <c r="F63" s="13" t="s">
        <v>756</v>
      </c>
      <c r="I63" s="13" t="s">
        <v>757</v>
      </c>
      <c r="L63" s="13" t="s">
        <v>758</v>
      </c>
      <c r="M63" s="13" t="s">
        <v>759</v>
      </c>
      <c r="N63" s="13" t="s">
        <v>571</v>
      </c>
      <c r="O63" s="13" t="s">
        <v>577</v>
      </c>
      <c r="P63" s="13">
        <v>4</v>
      </c>
    </row>
    <row r="64" spans="1:16" x14ac:dyDescent="0.25">
      <c r="A64" s="12">
        <v>300000079072025</v>
      </c>
      <c r="B64" s="13">
        <v>22</v>
      </c>
      <c r="C64" s="13" t="s">
        <v>628</v>
      </c>
      <c r="D64" s="13" t="s">
        <v>760</v>
      </c>
      <c r="E64" s="13" t="s">
        <v>760</v>
      </c>
      <c r="F64" s="13" t="s">
        <v>630</v>
      </c>
      <c r="G64" s="13" t="s">
        <v>761</v>
      </c>
      <c r="I64" s="13" t="s">
        <v>762</v>
      </c>
      <c r="J64" s="13" t="s">
        <v>632</v>
      </c>
      <c r="K64" s="13" t="s">
        <v>763</v>
      </c>
      <c r="N64" s="13" t="s">
        <v>558</v>
      </c>
      <c r="O64" s="13" t="s">
        <v>577</v>
      </c>
      <c r="P64" s="13">
        <v>4</v>
      </c>
    </row>
    <row r="65" spans="1:16" x14ac:dyDescent="0.25">
      <c r="A65" s="12">
        <v>100000000733643</v>
      </c>
      <c r="D65" s="13" t="s">
        <v>764</v>
      </c>
      <c r="E65" s="13" t="s">
        <v>764</v>
      </c>
      <c r="F65" s="13" t="s">
        <v>765</v>
      </c>
      <c r="I65" s="13" t="s">
        <v>765</v>
      </c>
      <c r="L65" s="13" t="s">
        <v>659</v>
      </c>
      <c r="M65" s="13" t="s">
        <v>567</v>
      </c>
      <c r="N65" s="13" t="s">
        <v>571</v>
      </c>
      <c r="O65" s="13" t="s">
        <v>559</v>
      </c>
      <c r="P65" s="13">
        <v>7</v>
      </c>
    </row>
    <row r="66" spans="1:16" x14ac:dyDescent="0.25">
      <c r="A66" s="12">
        <v>300000111560211</v>
      </c>
      <c r="B66" s="13">
        <v>24</v>
      </c>
      <c r="C66" s="13" t="s">
        <v>596</v>
      </c>
      <c r="D66" s="13" t="s">
        <v>766</v>
      </c>
      <c r="E66" s="13" t="s">
        <v>766</v>
      </c>
      <c r="F66" s="13" t="s">
        <v>683</v>
      </c>
      <c r="I66" s="13" t="s">
        <v>698</v>
      </c>
      <c r="J66" s="13" t="s">
        <v>602</v>
      </c>
      <c r="K66" s="13" t="s">
        <v>603</v>
      </c>
      <c r="M66" s="13" t="s">
        <v>567</v>
      </c>
      <c r="N66" s="13" t="s">
        <v>558</v>
      </c>
      <c r="O66" s="13" t="s">
        <v>559</v>
      </c>
      <c r="P66" s="13">
        <v>7</v>
      </c>
    </row>
    <row r="67" spans="1:16" x14ac:dyDescent="0.25">
      <c r="A67" s="12">
        <v>300000152950159</v>
      </c>
      <c r="B67" s="13">
        <v>26</v>
      </c>
      <c r="C67" s="13" t="s">
        <v>724</v>
      </c>
      <c r="D67" s="13" t="s">
        <v>767</v>
      </c>
      <c r="E67" s="13" t="s">
        <v>767</v>
      </c>
      <c r="F67" s="13" t="s">
        <v>742</v>
      </c>
      <c r="G67" s="13" t="s">
        <v>768</v>
      </c>
      <c r="I67" s="13" t="s">
        <v>769</v>
      </c>
      <c r="J67" s="13" t="s">
        <v>729</v>
      </c>
      <c r="K67" s="13" t="s">
        <v>730</v>
      </c>
      <c r="L67" s="13" t="s">
        <v>639</v>
      </c>
      <c r="N67" s="13" t="s">
        <v>571</v>
      </c>
      <c r="O67" s="13" t="s">
        <v>731</v>
      </c>
      <c r="P67" s="13">
        <v>11</v>
      </c>
    </row>
    <row r="68" spans="1:16" x14ac:dyDescent="0.25">
      <c r="A68" s="12">
        <v>100000000733652</v>
      </c>
      <c r="D68" s="13" t="s">
        <v>172</v>
      </c>
      <c r="E68" s="13" t="s">
        <v>172</v>
      </c>
      <c r="F68" s="13" t="s">
        <v>663</v>
      </c>
      <c r="I68" s="13" t="s">
        <v>663</v>
      </c>
      <c r="L68" s="13" t="s">
        <v>659</v>
      </c>
      <c r="M68" s="13" t="s">
        <v>567</v>
      </c>
      <c r="N68" s="13" t="s">
        <v>571</v>
      </c>
      <c r="O68" s="13" t="s">
        <v>559</v>
      </c>
      <c r="P68" s="13">
        <v>7</v>
      </c>
    </row>
    <row r="69" spans="1:16" x14ac:dyDescent="0.25">
      <c r="A69" s="12">
        <v>300000111427539</v>
      </c>
      <c r="B69" s="13">
        <v>24</v>
      </c>
      <c r="C69" s="13" t="s">
        <v>596</v>
      </c>
      <c r="D69" s="13" t="s">
        <v>770</v>
      </c>
      <c r="E69" s="13" t="s">
        <v>770</v>
      </c>
      <c r="F69" s="13" t="s">
        <v>683</v>
      </c>
      <c r="I69" s="13" t="s">
        <v>698</v>
      </c>
      <c r="J69" s="13" t="s">
        <v>602</v>
      </c>
      <c r="K69" s="13" t="s">
        <v>603</v>
      </c>
      <c r="M69" s="13" t="s">
        <v>567</v>
      </c>
      <c r="N69" s="13" t="s">
        <v>558</v>
      </c>
      <c r="O69" s="13" t="s">
        <v>559</v>
      </c>
      <c r="P69" s="13">
        <v>7</v>
      </c>
    </row>
    <row r="70" spans="1:16" x14ac:dyDescent="0.25">
      <c r="A70" s="12">
        <v>100000000733759</v>
      </c>
      <c r="B70" s="13">
        <v>24</v>
      </c>
      <c r="C70" s="13" t="s">
        <v>596</v>
      </c>
      <c r="D70" s="13" t="s">
        <v>771</v>
      </c>
      <c r="E70" s="13" t="s">
        <v>771</v>
      </c>
      <c r="F70" s="13" t="s">
        <v>695</v>
      </c>
      <c r="H70" s="13" t="s">
        <v>772</v>
      </c>
      <c r="I70" s="13" t="s">
        <v>772</v>
      </c>
      <c r="J70" s="13" t="s">
        <v>602</v>
      </c>
      <c r="K70" s="13" t="s">
        <v>603</v>
      </c>
      <c r="M70" s="13" t="s">
        <v>567</v>
      </c>
      <c r="N70" s="13" t="s">
        <v>558</v>
      </c>
      <c r="O70" s="13" t="s">
        <v>559</v>
      </c>
      <c r="P70" s="13">
        <v>7</v>
      </c>
    </row>
    <row r="71" spans="1:16" x14ac:dyDescent="0.25">
      <c r="A71" s="12">
        <v>100000000733601</v>
      </c>
      <c r="D71" s="13" t="s">
        <v>773</v>
      </c>
      <c r="E71" s="13" t="s">
        <v>773</v>
      </c>
      <c r="F71" s="13" t="s">
        <v>774</v>
      </c>
      <c r="I71" s="13" t="s">
        <v>774</v>
      </c>
      <c r="L71" s="13" t="s">
        <v>655</v>
      </c>
      <c r="M71" s="13" t="s">
        <v>656</v>
      </c>
      <c r="N71" s="13" t="s">
        <v>571</v>
      </c>
      <c r="O71" s="13" t="s">
        <v>559</v>
      </c>
      <c r="P71" s="13">
        <v>1</v>
      </c>
    </row>
    <row r="72" spans="1:16" x14ac:dyDescent="0.25">
      <c r="A72" s="12">
        <v>100000000733801</v>
      </c>
      <c r="B72" s="13">
        <v>25</v>
      </c>
      <c r="C72" s="13" t="s">
        <v>587</v>
      </c>
      <c r="D72" s="13" t="s">
        <v>775</v>
      </c>
      <c r="E72" s="13" t="s">
        <v>775</v>
      </c>
      <c r="F72" s="13" t="s">
        <v>723</v>
      </c>
      <c r="G72" s="13" t="s">
        <v>590</v>
      </c>
      <c r="I72" s="13" t="s">
        <v>776</v>
      </c>
      <c r="J72" s="13" t="s">
        <v>592</v>
      </c>
      <c r="K72" s="13" t="s">
        <v>593</v>
      </c>
      <c r="L72" s="13" t="s">
        <v>594</v>
      </c>
      <c r="N72" s="13" t="s">
        <v>558</v>
      </c>
      <c r="O72" s="13" t="s">
        <v>595</v>
      </c>
      <c r="P72" s="13">
        <v>10</v>
      </c>
    </row>
    <row r="73" spans="1:16" x14ac:dyDescent="0.25">
      <c r="A73" s="12">
        <v>100000000733704</v>
      </c>
      <c r="B73" s="13">
        <v>23</v>
      </c>
      <c r="C73" s="13" t="s">
        <v>560</v>
      </c>
      <c r="D73" s="13" t="s">
        <v>777</v>
      </c>
      <c r="E73" s="13" t="s">
        <v>777</v>
      </c>
      <c r="F73" s="13" t="s">
        <v>778</v>
      </c>
      <c r="G73" s="13" t="s">
        <v>779</v>
      </c>
      <c r="H73" s="13" t="s">
        <v>780</v>
      </c>
      <c r="I73" s="13" t="s">
        <v>781</v>
      </c>
      <c r="J73" s="13" t="s">
        <v>565</v>
      </c>
      <c r="K73" s="13" t="s">
        <v>566</v>
      </c>
      <c r="M73" s="13" t="s">
        <v>567</v>
      </c>
      <c r="N73" s="13" t="s">
        <v>558</v>
      </c>
      <c r="O73" s="13" t="s">
        <v>577</v>
      </c>
      <c r="P73" s="13">
        <v>5</v>
      </c>
    </row>
    <row r="74" spans="1:16" x14ac:dyDescent="0.25">
      <c r="A74" s="12">
        <v>100000000733745</v>
      </c>
      <c r="D74" s="13" t="s">
        <v>782</v>
      </c>
      <c r="E74" s="13" t="s">
        <v>782</v>
      </c>
      <c r="F74" s="13" t="s">
        <v>686</v>
      </c>
      <c r="N74" s="13" t="s">
        <v>571</v>
      </c>
      <c r="O74" s="13" t="s">
        <v>616</v>
      </c>
      <c r="P74" s="13">
        <v>8</v>
      </c>
    </row>
    <row r="75" spans="1:16" x14ac:dyDescent="0.25">
      <c r="A75" s="12">
        <v>100000000733720</v>
      </c>
      <c r="D75" s="13" t="s">
        <v>783</v>
      </c>
      <c r="E75" s="13" t="s">
        <v>783</v>
      </c>
      <c r="F75" s="13" t="s">
        <v>686</v>
      </c>
      <c r="N75" s="13" t="s">
        <v>571</v>
      </c>
      <c r="O75" s="13" t="s">
        <v>616</v>
      </c>
      <c r="P75" s="13">
        <v>8</v>
      </c>
    </row>
    <row r="76" spans="1:16" x14ac:dyDescent="0.25">
      <c r="A76" s="12">
        <v>300000043583477</v>
      </c>
      <c r="B76" s="13">
        <v>24</v>
      </c>
      <c r="C76" s="13" t="s">
        <v>596</v>
      </c>
      <c r="D76" s="13" t="s">
        <v>784</v>
      </c>
      <c r="E76" s="13" t="s">
        <v>785</v>
      </c>
      <c r="F76" s="13" t="s">
        <v>611</v>
      </c>
      <c r="G76" s="13" t="s">
        <v>612</v>
      </c>
      <c r="H76" s="13" t="s">
        <v>613</v>
      </c>
      <c r="I76" s="13" t="s">
        <v>786</v>
      </c>
      <c r="J76" s="13" t="s">
        <v>615</v>
      </c>
      <c r="K76" s="13" t="s">
        <v>603</v>
      </c>
      <c r="M76" s="13" t="s">
        <v>567</v>
      </c>
      <c r="N76" s="13" t="s">
        <v>558</v>
      </c>
      <c r="O76" s="13" t="s">
        <v>616</v>
      </c>
      <c r="P76" s="13">
        <v>8</v>
      </c>
    </row>
    <row r="77" spans="1:16" x14ac:dyDescent="0.25">
      <c r="A77" s="12">
        <v>100000000733731</v>
      </c>
      <c r="D77" s="13" t="s">
        <v>787</v>
      </c>
      <c r="E77" s="13" t="s">
        <v>787</v>
      </c>
      <c r="F77" s="13" t="s">
        <v>752</v>
      </c>
      <c r="I77" s="13" t="s">
        <v>752</v>
      </c>
      <c r="N77" s="13" t="s">
        <v>571</v>
      </c>
      <c r="O77" s="13" t="s">
        <v>595</v>
      </c>
      <c r="P77" s="13">
        <v>10</v>
      </c>
    </row>
    <row r="78" spans="1:16" x14ac:dyDescent="0.25">
      <c r="A78" s="12">
        <v>100000000733598</v>
      </c>
      <c r="B78" s="13">
        <v>24</v>
      </c>
      <c r="C78" s="13" t="s">
        <v>596</v>
      </c>
      <c r="D78" s="13" t="s">
        <v>176</v>
      </c>
      <c r="E78" s="13" t="s">
        <v>176</v>
      </c>
      <c r="F78" s="13" t="s">
        <v>599</v>
      </c>
      <c r="H78" s="13" t="s">
        <v>788</v>
      </c>
      <c r="I78" s="13" t="s">
        <v>788</v>
      </c>
      <c r="J78" s="13" t="s">
        <v>602</v>
      </c>
      <c r="K78" s="13" t="s">
        <v>603</v>
      </c>
      <c r="M78" s="13" t="s">
        <v>567</v>
      </c>
      <c r="N78" s="13" t="s">
        <v>558</v>
      </c>
      <c r="O78" s="13" t="s">
        <v>559</v>
      </c>
      <c r="P78" s="13">
        <v>7</v>
      </c>
    </row>
    <row r="79" spans="1:16" x14ac:dyDescent="0.25">
      <c r="A79" s="12">
        <v>100000000733661</v>
      </c>
      <c r="B79" s="13">
        <v>21</v>
      </c>
      <c r="C79" s="13" t="s">
        <v>550</v>
      </c>
      <c r="D79" s="13" t="s">
        <v>789</v>
      </c>
      <c r="E79" s="13" t="s">
        <v>789</v>
      </c>
      <c r="F79" s="13" t="s">
        <v>790</v>
      </c>
      <c r="G79" s="13" t="s">
        <v>791</v>
      </c>
      <c r="H79" s="13" t="s">
        <v>792</v>
      </c>
      <c r="I79" s="13" t="s">
        <v>792</v>
      </c>
      <c r="J79" s="13" t="s">
        <v>555</v>
      </c>
      <c r="K79" s="13" t="s">
        <v>556</v>
      </c>
      <c r="M79" s="13" t="s">
        <v>557</v>
      </c>
      <c r="N79" s="13" t="s">
        <v>558</v>
      </c>
      <c r="O79" s="13" t="s">
        <v>559</v>
      </c>
      <c r="P79" s="13">
        <v>1</v>
      </c>
    </row>
    <row r="80" spans="1:16" x14ac:dyDescent="0.25">
      <c r="A80" s="12">
        <v>100000000733763</v>
      </c>
      <c r="D80" s="13" t="s">
        <v>180</v>
      </c>
      <c r="E80" s="13" t="s">
        <v>180</v>
      </c>
      <c r="F80" s="13" t="s">
        <v>658</v>
      </c>
      <c r="I80" s="13" t="s">
        <v>658</v>
      </c>
      <c r="L80" s="13" t="s">
        <v>659</v>
      </c>
      <c r="M80" s="13" t="s">
        <v>567</v>
      </c>
      <c r="N80" s="13" t="s">
        <v>571</v>
      </c>
      <c r="O80" s="13" t="s">
        <v>559</v>
      </c>
      <c r="P80" s="13">
        <v>7</v>
      </c>
    </row>
    <row r="81" spans="1:16" x14ac:dyDescent="0.25">
      <c r="A81" s="12">
        <v>300000111438908</v>
      </c>
      <c r="B81" s="13">
        <v>24</v>
      </c>
      <c r="C81" s="13" t="s">
        <v>596</v>
      </c>
      <c r="D81" s="13" t="s">
        <v>793</v>
      </c>
      <c r="E81" s="13" t="s">
        <v>793</v>
      </c>
      <c r="F81" s="13" t="s">
        <v>683</v>
      </c>
      <c r="G81" s="13" t="s">
        <v>684</v>
      </c>
      <c r="I81" s="13" t="s">
        <v>658</v>
      </c>
      <c r="J81" s="13" t="s">
        <v>602</v>
      </c>
      <c r="K81" s="13" t="s">
        <v>603</v>
      </c>
      <c r="M81" s="13" t="s">
        <v>567</v>
      </c>
      <c r="N81" s="13" t="s">
        <v>558</v>
      </c>
      <c r="O81" s="13" t="s">
        <v>559</v>
      </c>
      <c r="P81" s="13">
        <v>7</v>
      </c>
    </row>
    <row r="82" spans="1:16" x14ac:dyDescent="0.25">
      <c r="A82" s="12">
        <v>100000000733675</v>
      </c>
      <c r="D82" s="13" t="s">
        <v>794</v>
      </c>
      <c r="E82" s="13" t="s">
        <v>794</v>
      </c>
      <c r="F82" s="13" t="s">
        <v>795</v>
      </c>
      <c r="I82" s="13" t="s">
        <v>795</v>
      </c>
      <c r="N82" s="13" t="s">
        <v>571</v>
      </c>
      <c r="O82" s="13" t="s">
        <v>731</v>
      </c>
      <c r="P82" s="13">
        <v>11</v>
      </c>
    </row>
    <row r="83" spans="1:16" x14ac:dyDescent="0.25">
      <c r="A83" s="12">
        <v>100000000733741</v>
      </c>
      <c r="B83" s="13">
        <v>23</v>
      </c>
      <c r="C83" s="13" t="s">
        <v>560</v>
      </c>
      <c r="D83" s="13" t="s">
        <v>796</v>
      </c>
      <c r="E83" s="13" t="s">
        <v>796</v>
      </c>
      <c r="F83" s="13" t="s">
        <v>778</v>
      </c>
      <c r="G83" s="13" t="s">
        <v>779</v>
      </c>
      <c r="H83" s="13" t="s">
        <v>780</v>
      </c>
      <c r="I83" s="13" t="s">
        <v>797</v>
      </c>
      <c r="J83" s="13" t="s">
        <v>565</v>
      </c>
      <c r="K83" s="13" t="s">
        <v>566</v>
      </c>
      <c r="M83" s="13" t="s">
        <v>567</v>
      </c>
      <c r="N83" s="13" t="s">
        <v>558</v>
      </c>
      <c r="O83" s="13" t="s">
        <v>577</v>
      </c>
      <c r="P83" s="13">
        <v>5</v>
      </c>
    </row>
    <row r="84" spans="1:16" x14ac:dyDescent="0.25">
      <c r="A84" s="12">
        <v>100000000733812</v>
      </c>
      <c r="B84" s="13">
        <v>26</v>
      </c>
      <c r="C84" s="13" t="s">
        <v>724</v>
      </c>
      <c r="D84" s="13" t="s">
        <v>798</v>
      </c>
      <c r="E84" s="13" t="s">
        <v>798</v>
      </c>
      <c r="F84" s="13" t="s">
        <v>726</v>
      </c>
      <c r="G84" s="13" t="s">
        <v>727</v>
      </c>
      <c r="I84" s="13" t="s">
        <v>799</v>
      </c>
      <c r="J84" s="13" t="s">
        <v>729</v>
      </c>
      <c r="K84" s="13" t="s">
        <v>730</v>
      </c>
      <c r="L84" s="13" t="s">
        <v>639</v>
      </c>
      <c r="N84" s="13" t="s">
        <v>558</v>
      </c>
      <c r="O84" s="13" t="s">
        <v>731</v>
      </c>
      <c r="P84" s="13">
        <v>11</v>
      </c>
    </row>
    <row r="85" spans="1:16" x14ac:dyDescent="0.25">
      <c r="A85" s="12">
        <v>100000000733708</v>
      </c>
      <c r="D85" s="13" t="s">
        <v>800</v>
      </c>
      <c r="E85" s="13" t="s">
        <v>800</v>
      </c>
      <c r="F85" s="13" t="s">
        <v>801</v>
      </c>
      <c r="I85" s="13" t="s">
        <v>801</v>
      </c>
      <c r="N85" s="13" t="s">
        <v>571</v>
      </c>
      <c r="O85" s="13" t="s">
        <v>572</v>
      </c>
    </row>
    <row r="86" spans="1:16" x14ac:dyDescent="0.25">
      <c r="A86" s="12">
        <v>100000000733729</v>
      </c>
      <c r="B86" s="13">
        <v>21</v>
      </c>
      <c r="C86" s="13" t="s">
        <v>550</v>
      </c>
      <c r="D86" s="13" t="s">
        <v>802</v>
      </c>
      <c r="E86" s="13" t="s">
        <v>803</v>
      </c>
      <c r="F86" s="13" t="s">
        <v>747</v>
      </c>
      <c r="G86" s="13" t="s">
        <v>748</v>
      </c>
      <c r="I86" s="13" t="s">
        <v>804</v>
      </c>
      <c r="J86" s="13" t="s">
        <v>585</v>
      </c>
      <c r="K86" s="13" t="s">
        <v>556</v>
      </c>
      <c r="M86" s="13" t="s">
        <v>586</v>
      </c>
      <c r="N86" s="13" t="s">
        <v>558</v>
      </c>
      <c r="O86" s="13" t="s">
        <v>559</v>
      </c>
      <c r="P86" s="13">
        <v>3</v>
      </c>
    </row>
    <row r="87" spans="1:16" x14ac:dyDescent="0.25">
      <c r="A87" s="12">
        <v>100000000739702</v>
      </c>
      <c r="D87" s="13" t="s">
        <v>805</v>
      </c>
      <c r="E87" s="13" t="s">
        <v>806</v>
      </c>
      <c r="F87" s="13" t="s">
        <v>686</v>
      </c>
      <c r="N87" s="13" t="s">
        <v>571</v>
      </c>
      <c r="O87" s="13" t="s">
        <v>572</v>
      </c>
    </row>
    <row r="88" spans="1:16" x14ac:dyDescent="0.25">
      <c r="A88" s="12">
        <v>100000000733614</v>
      </c>
      <c r="D88" s="13" t="s">
        <v>807</v>
      </c>
      <c r="E88" s="13" t="s">
        <v>807</v>
      </c>
      <c r="F88" s="13" t="s">
        <v>686</v>
      </c>
      <c r="N88" s="13" t="s">
        <v>571</v>
      </c>
      <c r="O88" s="13" t="s">
        <v>572</v>
      </c>
    </row>
    <row r="89" spans="1:16" x14ac:dyDescent="0.25">
      <c r="A89" s="12">
        <v>300000026566364</v>
      </c>
      <c r="B89" s="13">
        <v>26</v>
      </c>
      <c r="C89" s="13" t="s">
        <v>724</v>
      </c>
      <c r="D89" s="13" t="s">
        <v>808</v>
      </c>
      <c r="E89" s="13" t="s">
        <v>808</v>
      </c>
      <c r="F89" s="13" t="s">
        <v>809</v>
      </c>
      <c r="G89" s="13" t="s">
        <v>810</v>
      </c>
      <c r="I89" s="13" t="s">
        <v>811</v>
      </c>
      <c r="J89" s="13" t="s">
        <v>729</v>
      </c>
      <c r="K89" s="13" t="s">
        <v>730</v>
      </c>
      <c r="L89" s="13" t="s">
        <v>639</v>
      </c>
      <c r="N89" s="13" t="s">
        <v>558</v>
      </c>
      <c r="O89" s="13" t="s">
        <v>812</v>
      </c>
      <c r="P89" s="13">
        <v>9</v>
      </c>
    </row>
    <row r="90" spans="1:16" x14ac:dyDescent="0.25">
      <c r="A90" s="12">
        <v>100000000739679</v>
      </c>
      <c r="D90" s="13" t="s">
        <v>813</v>
      </c>
      <c r="E90" s="13" t="s">
        <v>813</v>
      </c>
      <c r="F90" s="13" t="s">
        <v>686</v>
      </c>
      <c r="N90" s="13" t="s">
        <v>571</v>
      </c>
      <c r="O90" s="13" t="s">
        <v>609</v>
      </c>
    </row>
    <row r="91" spans="1:16" x14ac:dyDescent="0.25">
      <c r="A91" s="12">
        <v>100000000739703</v>
      </c>
      <c r="D91" s="13" t="s">
        <v>814</v>
      </c>
      <c r="E91" s="13" t="s">
        <v>814</v>
      </c>
      <c r="F91" s="13" t="s">
        <v>686</v>
      </c>
      <c r="N91" s="13" t="s">
        <v>571</v>
      </c>
      <c r="O91" s="13" t="s">
        <v>572</v>
      </c>
    </row>
    <row r="92" spans="1:16" x14ac:dyDescent="0.25">
      <c r="A92" s="12">
        <v>100000000733755</v>
      </c>
      <c r="D92" s="13" t="s">
        <v>815</v>
      </c>
      <c r="E92" s="13" t="s">
        <v>816</v>
      </c>
      <c r="F92" s="13" t="s">
        <v>817</v>
      </c>
      <c r="I92" s="13" t="s">
        <v>817</v>
      </c>
      <c r="L92" s="13" t="s">
        <v>639</v>
      </c>
      <c r="M92" s="13" t="s">
        <v>640</v>
      </c>
      <c r="N92" s="13" t="s">
        <v>571</v>
      </c>
      <c r="O92" s="13" t="s">
        <v>616</v>
      </c>
      <c r="P92" s="13">
        <v>8</v>
      </c>
    </row>
    <row r="93" spans="1:16" x14ac:dyDescent="0.25">
      <c r="A93" s="12">
        <v>100000000733624</v>
      </c>
      <c r="B93" s="13">
        <v>21</v>
      </c>
      <c r="C93" s="13" t="s">
        <v>550</v>
      </c>
      <c r="D93" s="13" t="s">
        <v>818</v>
      </c>
      <c r="E93" s="13" t="s">
        <v>819</v>
      </c>
      <c r="F93" s="13" t="s">
        <v>790</v>
      </c>
      <c r="G93" s="13" t="s">
        <v>791</v>
      </c>
      <c r="I93" s="13" t="s">
        <v>774</v>
      </c>
      <c r="J93" s="13" t="s">
        <v>555</v>
      </c>
      <c r="K93" s="13" t="s">
        <v>556</v>
      </c>
      <c r="M93" s="13" t="s">
        <v>557</v>
      </c>
      <c r="N93" s="13" t="s">
        <v>558</v>
      </c>
      <c r="O93" s="13" t="s">
        <v>559</v>
      </c>
      <c r="P93" s="13">
        <v>1</v>
      </c>
    </row>
    <row r="94" spans="1:16" x14ac:dyDescent="0.25">
      <c r="A94" s="12">
        <v>100000000733743</v>
      </c>
      <c r="B94" s="13">
        <v>23</v>
      </c>
      <c r="C94" s="13" t="s">
        <v>560</v>
      </c>
      <c r="D94" s="13" t="s">
        <v>820</v>
      </c>
      <c r="E94" s="13" t="s">
        <v>820</v>
      </c>
      <c r="F94" s="13" t="s">
        <v>569</v>
      </c>
      <c r="G94" s="13" t="s">
        <v>574</v>
      </c>
      <c r="H94" s="13" t="s">
        <v>575</v>
      </c>
      <c r="I94" s="13" t="s">
        <v>576</v>
      </c>
      <c r="J94" s="13" t="s">
        <v>565</v>
      </c>
      <c r="K94" s="13" t="s">
        <v>566</v>
      </c>
      <c r="M94" s="13" t="s">
        <v>567</v>
      </c>
      <c r="N94" s="13" t="s">
        <v>558</v>
      </c>
      <c r="O94" s="13" t="s">
        <v>577</v>
      </c>
      <c r="P94" s="13">
        <v>5</v>
      </c>
    </row>
    <row r="95" spans="1:16" x14ac:dyDescent="0.25">
      <c r="A95" s="12">
        <v>300000164078773</v>
      </c>
      <c r="B95" s="13">
        <v>22</v>
      </c>
      <c r="C95" s="13" t="s">
        <v>628</v>
      </c>
      <c r="D95" s="13" t="s">
        <v>821</v>
      </c>
      <c r="E95" s="13" t="s">
        <v>821</v>
      </c>
      <c r="F95" s="13" t="s">
        <v>718</v>
      </c>
      <c r="I95" s="13" t="s">
        <v>718</v>
      </c>
      <c r="J95" s="13" t="s">
        <v>718</v>
      </c>
      <c r="K95" s="13" t="s">
        <v>633</v>
      </c>
      <c r="N95" s="13" t="s">
        <v>558</v>
      </c>
      <c r="O95" s="13" t="s">
        <v>634</v>
      </c>
      <c r="P95" s="13">
        <v>6</v>
      </c>
    </row>
    <row r="96" spans="1:16" x14ac:dyDescent="0.25">
      <c r="A96" s="12">
        <v>300000166413340</v>
      </c>
      <c r="B96" s="13">
        <v>24</v>
      </c>
      <c r="C96" s="13" t="s">
        <v>596</v>
      </c>
      <c r="D96" s="13" t="s">
        <v>822</v>
      </c>
      <c r="E96" s="13" t="s">
        <v>823</v>
      </c>
      <c r="F96" s="13" t="s">
        <v>599</v>
      </c>
      <c r="H96" s="13" t="s">
        <v>788</v>
      </c>
      <c r="I96" s="13" t="s">
        <v>618</v>
      </c>
      <c r="J96" s="13" t="s">
        <v>621</v>
      </c>
      <c r="K96" s="13" t="s">
        <v>603</v>
      </c>
      <c r="M96" s="13" t="s">
        <v>567</v>
      </c>
      <c r="N96" s="13" t="s">
        <v>558</v>
      </c>
      <c r="O96" s="13" t="s">
        <v>559</v>
      </c>
      <c r="P96" s="13">
        <v>7</v>
      </c>
    </row>
    <row r="97" spans="1:16" x14ac:dyDescent="0.25">
      <c r="A97" s="12">
        <v>100000000733701</v>
      </c>
      <c r="B97" s="13">
        <v>22</v>
      </c>
      <c r="C97" s="13" t="s">
        <v>628</v>
      </c>
      <c r="D97" s="13" t="s">
        <v>824</v>
      </c>
      <c r="E97" s="13" t="s">
        <v>824</v>
      </c>
      <c r="F97" s="13" t="s">
        <v>825</v>
      </c>
      <c r="I97" s="13" t="s">
        <v>825</v>
      </c>
      <c r="L97" s="13" t="s">
        <v>720</v>
      </c>
      <c r="M97" s="13" t="s">
        <v>586</v>
      </c>
      <c r="N97" s="13" t="s">
        <v>571</v>
      </c>
      <c r="O97" s="13" t="s">
        <v>634</v>
      </c>
      <c r="P97" s="13">
        <v>6</v>
      </c>
    </row>
    <row r="98" spans="1:16" x14ac:dyDescent="0.25">
      <c r="A98" s="12">
        <v>300000155265620</v>
      </c>
      <c r="B98" s="13">
        <v>22</v>
      </c>
      <c r="C98" s="13" t="s">
        <v>628</v>
      </c>
      <c r="D98" s="13" t="s">
        <v>826</v>
      </c>
      <c r="E98" s="13" t="s">
        <v>826</v>
      </c>
      <c r="F98" s="13" t="s">
        <v>756</v>
      </c>
      <c r="H98" s="13" t="s">
        <v>827</v>
      </c>
      <c r="I98" s="13" t="s">
        <v>828</v>
      </c>
      <c r="J98" s="13" t="s">
        <v>632</v>
      </c>
      <c r="K98" s="13" t="s">
        <v>829</v>
      </c>
      <c r="N98" s="13" t="s">
        <v>558</v>
      </c>
      <c r="O98" s="13" t="s">
        <v>634</v>
      </c>
      <c r="P98" s="13">
        <v>6</v>
      </c>
    </row>
    <row r="99" spans="1:16" x14ac:dyDescent="0.25">
      <c r="A99" s="12">
        <v>100000000739708</v>
      </c>
      <c r="D99" s="13" t="s">
        <v>830</v>
      </c>
      <c r="E99" s="13" t="s">
        <v>830</v>
      </c>
      <c r="F99" s="13" t="s">
        <v>686</v>
      </c>
      <c r="N99" s="13" t="s">
        <v>571</v>
      </c>
      <c r="O99" s="13" t="s">
        <v>609</v>
      </c>
    </row>
    <row r="100" spans="1:16" x14ac:dyDescent="0.25">
      <c r="A100" s="12">
        <v>300000089067834</v>
      </c>
      <c r="B100" s="13">
        <v>22</v>
      </c>
      <c r="C100" s="13" t="s">
        <v>628</v>
      </c>
      <c r="D100" s="13" t="s">
        <v>831</v>
      </c>
      <c r="E100" s="13" t="s">
        <v>831</v>
      </c>
      <c r="F100" s="13" t="s">
        <v>756</v>
      </c>
      <c r="H100" s="13" t="s">
        <v>827</v>
      </c>
      <c r="I100" s="13" t="s">
        <v>828</v>
      </c>
      <c r="J100" s="13" t="s">
        <v>632</v>
      </c>
      <c r="K100" s="13" t="s">
        <v>829</v>
      </c>
      <c r="N100" s="13" t="s">
        <v>558</v>
      </c>
      <c r="O100" s="13" t="s">
        <v>634</v>
      </c>
      <c r="P100" s="13">
        <v>6</v>
      </c>
    </row>
    <row r="101" spans="1:16" x14ac:dyDescent="0.25">
      <c r="A101" s="12">
        <v>100000000733807</v>
      </c>
      <c r="D101" s="13" t="s">
        <v>832</v>
      </c>
      <c r="E101" s="13" t="s">
        <v>832</v>
      </c>
      <c r="F101" s="13" t="s">
        <v>833</v>
      </c>
      <c r="I101" s="13" t="s">
        <v>833</v>
      </c>
      <c r="L101" s="13" t="s">
        <v>659</v>
      </c>
      <c r="M101" s="13" t="s">
        <v>567</v>
      </c>
      <c r="N101" s="13" t="s">
        <v>571</v>
      </c>
      <c r="O101" s="13" t="s">
        <v>559</v>
      </c>
      <c r="P101" s="13">
        <v>7</v>
      </c>
    </row>
    <row r="102" spans="1:16" x14ac:dyDescent="0.25">
      <c r="A102" s="12">
        <v>300000111321703</v>
      </c>
      <c r="B102" s="13">
        <v>24</v>
      </c>
      <c r="C102" s="13" t="s">
        <v>596</v>
      </c>
      <c r="D102" s="13" t="s">
        <v>834</v>
      </c>
      <c r="E102" s="13" t="s">
        <v>834</v>
      </c>
      <c r="F102" s="13" t="s">
        <v>695</v>
      </c>
      <c r="G102" s="13" t="s">
        <v>835</v>
      </c>
      <c r="I102" s="13" t="s">
        <v>833</v>
      </c>
      <c r="J102" s="13" t="s">
        <v>602</v>
      </c>
      <c r="K102" s="13" t="s">
        <v>603</v>
      </c>
      <c r="M102" s="13" t="s">
        <v>567</v>
      </c>
      <c r="N102" s="13" t="s">
        <v>558</v>
      </c>
      <c r="O102" s="13" t="s">
        <v>559</v>
      </c>
      <c r="P102" s="13">
        <v>7</v>
      </c>
    </row>
    <row r="103" spans="1:16" x14ac:dyDescent="0.25">
      <c r="A103" s="12">
        <v>300000062374001</v>
      </c>
      <c r="B103" s="13">
        <v>21</v>
      </c>
      <c r="C103" s="13" t="s">
        <v>550</v>
      </c>
      <c r="D103" s="13" t="s">
        <v>836</v>
      </c>
      <c r="E103" s="13" t="s">
        <v>836</v>
      </c>
      <c r="F103" s="13" t="s">
        <v>790</v>
      </c>
      <c r="G103" s="13" t="s">
        <v>791</v>
      </c>
      <c r="I103" s="13" t="s">
        <v>837</v>
      </c>
      <c r="J103" s="13" t="s">
        <v>555</v>
      </c>
      <c r="K103" s="13" t="s">
        <v>556</v>
      </c>
      <c r="M103" s="13" t="s">
        <v>557</v>
      </c>
      <c r="N103" s="13" t="s">
        <v>558</v>
      </c>
      <c r="O103" s="13" t="s">
        <v>559</v>
      </c>
      <c r="P103" s="13">
        <v>1</v>
      </c>
    </row>
    <row r="104" spans="1:16" x14ac:dyDescent="0.25">
      <c r="A104" s="12">
        <v>100000000739710</v>
      </c>
      <c r="D104" s="13" t="s">
        <v>838</v>
      </c>
      <c r="E104" s="13" t="s">
        <v>838</v>
      </c>
      <c r="F104" s="13" t="s">
        <v>686</v>
      </c>
      <c r="N104" s="13" t="s">
        <v>571</v>
      </c>
      <c r="O104" s="13" t="s">
        <v>572</v>
      </c>
    </row>
    <row r="105" spans="1:16" x14ac:dyDescent="0.25">
      <c r="A105" s="12">
        <v>100000000733656</v>
      </c>
      <c r="D105" s="13" t="s">
        <v>839</v>
      </c>
      <c r="E105" s="13" t="s">
        <v>839</v>
      </c>
      <c r="F105" s="13" t="s">
        <v>654</v>
      </c>
      <c r="I105" s="13" t="s">
        <v>654</v>
      </c>
      <c r="L105" s="13" t="s">
        <v>655</v>
      </c>
      <c r="M105" s="13" t="s">
        <v>656</v>
      </c>
      <c r="N105" s="13" t="s">
        <v>571</v>
      </c>
      <c r="O105" s="13" t="s">
        <v>559</v>
      </c>
      <c r="P105" s="13">
        <v>1</v>
      </c>
    </row>
    <row r="106" spans="1:16" x14ac:dyDescent="0.25">
      <c r="A106" s="12">
        <v>100000000739706</v>
      </c>
      <c r="D106" s="13" t="s">
        <v>840</v>
      </c>
      <c r="E106" s="13" t="s">
        <v>840</v>
      </c>
      <c r="F106" s="13" t="s">
        <v>686</v>
      </c>
      <c r="N106" s="13" t="s">
        <v>571</v>
      </c>
      <c r="O106" s="13" t="s">
        <v>572</v>
      </c>
    </row>
    <row r="107" spans="1:16" x14ac:dyDescent="0.25">
      <c r="A107" s="12">
        <v>300000099940035</v>
      </c>
      <c r="B107" s="13">
        <v>26</v>
      </c>
      <c r="C107" s="13" t="s">
        <v>724</v>
      </c>
      <c r="D107" s="13" t="s">
        <v>841</v>
      </c>
      <c r="E107" s="13" t="s">
        <v>841</v>
      </c>
      <c r="F107" s="13" t="s">
        <v>742</v>
      </c>
      <c r="G107" s="13" t="s">
        <v>768</v>
      </c>
      <c r="I107" s="13" t="s">
        <v>842</v>
      </c>
      <c r="J107" s="13" t="s">
        <v>729</v>
      </c>
      <c r="K107" s="13" t="s">
        <v>730</v>
      </c>
      <c r="L107" s="13" t="s">
        <v>639</v>
      </c>
      <c r="N107" s="13" t="s">
        <v>558</v>
      </c>
      <c r="O107" s="13" t="s">
        <v>731</v>
      </c>
      <c r="P107" s="13">
        <v>11</v>
      </c>
    </row>
    <row r="108" spans="1:16" x14ac:dyDescent="0.25">
      <c r="A108" s="12">
        <v>100000000733810</v>
      </c>
      <c r="D108" s="13" t="s">
        <v>843</v>
      </c>
      <c r="E108" s="13" t="s">
        <v>844</v>
      </c>
      <c r="F108" s="13" t="s">
        <v>845</v>
      </c>
      <c r="I108" s="13" t="s">
        <v>845</v>
      </c>
      <c r="N108" s="13" t="s">
        <v>571</v>
      </c>
      <c r="O108" s="13" t="s">
        <v>577</v>
      </c>
      <c r="P108" s="13">
        <v>5</v>
      </c>
    </row>
    <row r="109" spans="1:16" x14ac:dyDescent="0.25">
      <c r="A109" s="12">
        <v>100000000739705</v>
      </c>
      <c r="D109" s="13" t="s">
        <v>846</v>
      </c>
      <c r="E109" s="13" t="s">
        <v>846</v>
      </c>
      <c r="F109" s="13" t="s">
        <v>686</v>
      </c>
      <c r="N109" s="13" t="s">
        <v>571</v>
      </c>
      <c r="O109" s="13" t="s">
        <v>572</v>
      </c>
    </row>
    <row r="110" spans="1:16" x14ac:dyDescent="0.25">
      <c r="A110" s="12">
        <v>100000000733630</v>
      </c>
      <c r="B110" s="13">
        <v>21</v>
      </c>
      <c r="C110" s="13" t="s">
        <v>550</v>
      </c>
      <c r="D110" s="13" t="s">
        <v>847</v>
      </c>
      <c r="E110" s="13" t="s">
        <v>847</v>
      </c>
      <c r="F110" s="13" t="s">
        <v>552</v>
      </c>
      <c r="G110" s="13" t="s">
        <v>848</v>
      </c>
      <c r="I110" s="13" t="s">
        <v>849</v>
      </c>
      <c r="J110" s="13" t="s">
        <v>555</v>
      </c>
      <c r="K110" s="13" t="s">
        <v>556</v>
      </c>
      <c r="M110" s="13" t="s">
        <v>557</v>
      </c>
      <c r="N110" s="13" t="s">
        <v>558</v>
      </c>
      <c r="O110" s="13" t="s">
        <v>559</v>
      </c>
      <c r="P110" s="13">
        <v>1</v>
      </c>
    </row>
    <row r="111" spans="1:16" x14ac:dyDescent="0.25">
      <c r="A111" s="12">
        <v>100000000733692</v>
      </c>
      <c r="B111" s="13">
        <v>23</v>
      </c>
      <c r="C111" s="13" t="s">
        <v>560</v>
      </c>
      <c r="D111" s="13" t="s">
        <v>850</v>
      </c>
      <c r="E111" s="13" t="s">
        <v>850</v>
      </c>
      <c r="F111" s="13" t="s">
        <v>625</v>
      </c>
      <c r="G111" s="13" t="s">
        <v>626</v>
      </c>
      <c r="H111" s="13" t="s">
        <v>627</v>
      </c>
      <c r="I111" s="13" t="s">
        <v>625</v>
      </c>
      <c r="J111" s="13" t="s">
        <v>565</v>
      </c>
      <c r="K111" s="13" t="s">
        <v>566</v>
      </c>
      <c r="M111" s="13" t="s">
        <v>567</v>
      </c>
      <c r="N111" s="13" t="s">
        <v>558</v>
      </c>
      <c r="O111" s="13" t="s">
        <v>577</v>
      </c>
      <c r="P111" s="13">
        <v>5</v>
      </c>
    </row>
    <row r="112" spans="1:16" x14ac:dyDescent="0.25">
      <c r="A112" s="12">
        <v>100000000739698</v>
      </c>
      <c r="D112" s="13" t="s">
        <v>851</v>
      </c>
      <c r="E112" s="13" t="s">
        <v>852</v>
      </c>
      <c r="F112" s="13" t="s">
        <v>686</v>
      </c>
      <c r="N112" s="13" t="s">
        <v>571</v>
      </c>
      <c r="O112" s="13" t="s">
        <v>609</v>
      </c>
    </row>
    <row r="113" spans="1:16" x14ac:dyDescent="0.25">
      <c r="A113" s="12">
        <v>100000000733654</v>
      </c>
      <c r="B113" s="13">
        <v>24</v>
      </c>
      <c r="C113" s="13" t="s">
        <v>596</v>
      </c>
      <c r="D113" s="13" t="s">
        <v>853</v>
      </c>
      <c r="E113" s="13" t="s">
        <v>854</v>
      </c>
      <c r="F113" s="13" t="s">
        <v>611</v>
      </c>
      <c r="G113" s="13" t="s">
        <v>612</v>
      </c>
      <c r="H113" s="13" t="s">
        <v>613</v>
      </c>
      <c r="I113" s="13" t="s">
        <v>817</v>
      </c>
      <c r="J113" s="13" t="s">
        <v>615</v>
      </c>
      <c r="K113" s="13" t="s">
        <v>603</v>
      </c>
      <c r="M113" s="13" t="s">
        <v>567</v>
      </c>
      <c r="N113" s="13" t="s">
        <v>558</v>
      </c>
      <c r="O113" s="13" t="s">
        <v>616</v>
      </c>
      <c r="P113" s="13">
        <v>8</v>
      </c>
    </row>
    <row r="114" spans="1:16" x14ac:dyDescent="0.25">
      <c r="A114" s="12">
        <v>100000000733778</v>
      </c>
      <c r="D114" s="13" t="s">
        <v>855</v>
      </c>
      <c r="E114" s="13" t="s">
        <v>855</v>
      </c>
      <c r="F114" s="13" t="s">
        <v>686</v>
      </c>
      <c r="L114" s="13" t="s">
        <v>639</v>
      </c>
      <c r="M114" s="13" t="s">
        <v>557</v>
      </c>
      <c r="N114" s="13" t="s">
        <v>571</v>
      </c>
      <c r="O114" s="13" t="s">
        <v>616</v>
      </c>
      <c r="P114" s="13">
        <v>8</v>
      </c>
    </row>
    <row r="115" spans="1:16" x14ac:dyDescent="0.25">
      <c r="A115" s="12">
        <v>100000000733767</v>
      </c>
      <c r="D115" s="13" t="s">
        <v>203</v>
      </c>
      <c r="E115" s="13" t="s">
        <v>203</v>
      </c>
      <c r="F115" s="13" t="s">
        <v>833</v>
      </c>
      <c r="I115" s="13" t="s">
        <v>856</v>
      </c>
      <c r="L115" s="13" t="s">
        <v>659</v>
      </c>
      <c r="M115" s="13" t="s">
        <v>567</v>
      </c>
      <c r="N115" s="13" t="s">
        <v>571</v>
      </c>
      <c r="O115" s="13" t="s">
        <v>559</v>
      </c>
      <c r="P115" s="13">
        <v>7</v>
      </c>
    </row>
    <row r="116" spans="1:16" x14ac:dyDescent="0.25">
      <c r="A116" s="12">
        <v>300000111321704</v>
      </c>
      <c r="B116" s="13">
        <v>24</v>
      </c>
      <c r="C116" s="13" t="s">
        <v>596</v>
      </c>
      <c r="D116" s="13" t="s">
        <v>857</v>
      </c>
      <c r="E116" s="13" t="s">
        <v>857</v>
      </c>
      <c r="F116" s="13" t="s">
        <v>695</v>
      </c>
      <c r="G116" s="13" t="s">
        <v>835</v>
      </c>
      <c r="I116" s="13" t="s">
        <v>833</v>
      </c>
      <c r="J116" s="13" t="s">
        <v>602</v>
      </c>
      <c r="K116" s="13" t="s">
        <v>603</v>
      </c>
      <c r="M116" s="13" t="s">
        <v>567</v>
      </c>
      <c r="N116" s="13" t="s">
        <v>558</v>
      </c>
      <c r="O116" s="13" t="s">
        <v>559</v>
      </c>
      <c r="P116" s="13">
        <v>7</v>
      </c>
    </row>
    <row r="117" spans="1:16" x14ac:dyDescent="0.25">
      <c r="A117" s="12">
        <v>100000000733635</v>
      </c>
      <c r="D117" s="13" t="s">
        <v>858</v>
      </c>
      <c r="E117" s="13" t="s">
        <v>858</v>
      </c>
      <c r="F117" s="13" t="s">
        <v>740</v>
      </c>
      <c r="I117" s="13" t="s">
        <v>740</v>
      </c>
      <c r="N117" s="13" t="s">
        <v>571</v>
      </c>
      <c r="O117" s="13" t="s">
        <v>572</v>
      </c>
    </row>
    <row r="118" spans="1:16" x14ac:dyDescent="0.25">
      <c r="A118" s="12">
        <v>100000000733596</v>
      </c>
      <c r="D118" s="13" t="s">
        <v>859</v>
      </c>
      <c r="E118" s="13" t="s">
        <v>859</v>
      </c>
      <c r="F118" s="13" t="s">
        <v>860</v>
      </c>
      <c r="I118" s="13" t="s">
        <v>860</v>
      </c>
      <c r="L118" s="13" t="s">
        <v>659</v>
      </c>
      <c r="M118" s="13" t="s">
        <v>567</v>
      </c>
      <c r="N118" s="13" t="s">
        <v>571</v>
      </c>
      <c r="O118" s="13" t="s">
        <v>559</v>
      </c>
      <c r="P118" s="13">
        <v>7</v>
      </c>
    </row>
    <row r="119" spans="1:16" x14ac:dyDescent="0.25">
      <c r="A119" s="12">
        <v>300000111638480</v>
      </c>
      <c r="B119" s="13">
        <v>24</v>
      </c>
      <c r="C119" s="13" t="s">
        <v>596</v>
      </c>
      <c r="D119" s="13" t="s">
        <v>861</v>
      </c>
      <c r="E119" s="13" t="s">
        <v>861</v>
      </c>
      <c r="F119" s="13" t="s">
        <v>683</v>
      </c>
      <c r="G119" s="13" t="s">
        <v>684</v>
      </c>
      <c r="I119" s="13" t="s">
        <v>862</v>
      </c>
      <c r="J119" s="13" t="s">
        <v>602</v>
      </c>
      <c r="K119" s="13" t="s">
        <v>603</v>
      </c>
      <c r="M119" s="13" t="s">
        <v>567</v>
      </c>
      <c r="N119" s="13" t="s">
        <v>558</v>
      </c>
      <c r="O119" s="13" t="s">
        <v>559</v>
      </c>
      <c r="P119" s="13">
        <v>7</v>
      </c>
    </row>
    <row r="120" spans="1:16" x14ac:dyDescent="0.25">
      <c r="A120" s="12">
        <v>100000000739704</v>
      </c>
      <c r="D120" s="13" t="s">
        <v>863</v>
      </c>
      <c r="E120" s="13" t="s">
        <v>863</v>
      </c>
      <c r="F120" s="13" t="s">
        <v>686</v>
      </c>
      <c r="N120" s="13" t="s">
        <v>571</v>
      </c>
      <c r="O120" s="13" t="s">
        <v>609</v>
      </c>
    </row>
    <row r="121" spans="1:16" x14ac:dyDescent="0.25">
      <c r="A121" s="12">
        <v>100000000733684</v>
      </c>
      <c r="B121" s="13">
        <v>25</v>
      </c>
      <c r="C121" s="13" t="s">
        <v>587</v>
      </c>
      <c r="D121" s="13" t="s">
        <v>864</v>
      </c>
      <c r="E121" s="13" t="s">
        <v>864</v>
      </c>
      <c r="F121" s="13" t="s">
        <v>723</v>
      </c>
      <c r="G121" s="13" t="s">
        <v>590</v>
      </c>
      <c r="I121" s="13" t="s">
        <v>865</v>
      </c>
      <c r="J121" s="13" t="s">
        <v>592</v>
      </c>
      <c r="K121" s="13" t="s">
        <v>593</v>
      </c>
      <c r="L121" s="13" t="s">
        <v>594</v>
      </c>
      <c r="N121" s="13" t="s">
        <v>558</v>
      </c>
      <c r="O121" s="13" t="s">
        <v>595</v>
      </c>
      <c r="P121" s="13">
        <v>10</v>
      </c>
    </row>
    <row r="122" spans="1:16" x14ac:dyDescent="0.25">
      <c r="A122" s="12">
        <v>100000000733698</v>
      </c>
      <c r="D122" s="13" t="s">
        <v>866</v>
      </c>
      <c r="E122" s="13" t="s">
        <v>867</v>
      </c>
      <c r="F122" s="13" t="s">
        <v>868</v>
      </c>
      <c r="I122" s="13" t="s">
        <v>868</v>
      </c>
      <c r="N122" s="13" t="s">
        <v>571</v>
      </c>
      <c r="O122" s="13" t="s">
        <v>572</v>
      </c>
    </row>
    <row r="123" spans="1:16" x14ac:dyDescent="0.25">
      <c r="A123" s="12">
        <v>100000000739697</v>
      </c>
      <c r="B123" s="13">
        <v>25</v>
      </c>
      <c r="C123" s="13" t="s">
        <v>587</v>
      </c>
      <c r="D123" s="13" t="s">
        <v>869</v>
      </c>
      <c r="E123" s="13" t="s">
        <v>869</v>
      </c>
      <c r="F123" s="13" t="s">
        <v>723</v>
      </c>
      <c r="G123" s="13" t="s">
        <v>590</v>
      </c>
      <c r="I123" s="13" t="s">
        <v>870</v>
      </c>
      <c r="J123" s="13" t="s">
        <v>592</v>
      </c>
      <c r="K123" s="13" t="s">
        <v>593</v>
      </c>
      <c r="L123" s="13" t="s">
        <v>594</v>
      </c>
      <c r="N123" s="13" t="s">
        <v>558</v>
      </c>
      <c r="O123" s="13" t="s">
        <v>595</v>
      </c>
      <c r="P123" s="13">
        <v>10</v>
      </c>
    </row>
    <row r="124" spans="1:16" x14ac:dyDescent="0.25">
      <c r="A124" s="12">
        <v>100000000733687</v>
      </c>
      <c r="D124" s="13" t="s">
        <v>871</v>
      </c>
      <c r="E124" s="13" t="s">
        <v>872</v>
      </c>
      <c r="F124" s="13" t="s">
        <v>868</v>
      </c>
      <c r="I124" s="13" t="s">
        <v>868</v>
      </c>
      <c r="N124" s="13" t="s">
        <v>571</v>
      </c>
      <c r="O124" s="13" t="s">
        <v>572</v>
      </c>
    </row>
    <row r="125" spans="1:16" x14ac:dyDescent="0.25">
      <c r="A125" s="12">
        <v>100000000733599</v>
      </c>
      <c r="D125" s="13" t="s">
        <v>873</v>
      </c>
      <c r="E125" s="13" t="s">
        <v>873</v>
      </c>
      <c r="F125" s="13" t="s">
        <v>874</v>
      </c>
      <c r="I125" s="13" t="s">
        <v>874</v>
      </c>
      <c r="L125" s="13" t="s">
        <v>875</v>
      </c>
      <c r="M125" s="13" t="s">
        <v>759</v>
      </c>
      <c r="N125" s="13" t="s">
        <v>571</v>
      </c>
      <c r="O125" s="13" t="s">
        <v>731</v>
      </c>
      <c r="P125" s="13">
        <v>11</v>
      </c>
    </row>
    <row r="126" spans="1:16" x14ac:dyDescent="0.25">
      <c r="A126" s="12">
        <v>100000000733709</v>
      </c>
      <c r="B126" s="13">
        <v>23</v>
      </c>
      <c r="C126" s="13" t="s">
        <v>560</v>
      </c>
      <c r="D126" s="13" t="s">
        <v>876</v>
      </c>
      <c r="E126" s="13" t="s">
        <v>876</v>
      </c>
      <c r="F126" s="13" t="s">
        <v>562</v>
      </c>
      <c r="G126" s="13" t="s">
        <v>877</v>
      </c>
      <c r="H126" s="13" t="s">
        <v>737</v>
      </c>
      <c r="I126" s="13" t="s">
        <v>878</v>
      </c>
      <c r="J126" s="13" t="s">
        <v>565</v>
      </c>
      <c r="K126" s="13" t="s">
        <v>566</v>
      </c>
      <c r="M126" s="13" t="s">
        <v>567</v>
      </c>
      <c r="N126" s="13" t="s">
        <v>558</v>
      </c>
      <c r="O126" s="13" t="s">
        <v>559</v>
      </c>
      <c r="P126" s="13">
        <v>3</v>
      </c>
    </row>
    <row r="127" spans="1:16" x14ac:dyDescent="0.25">
      <c r="A127" s="12">
        <v>300000026566383</v>
      </c>
      <c r="B127" s="13">
        <v>21</v>
      </c>
      <c r="C127" s="13" t="s">
        <v>550</v>
      </c>
      <c r="D127" s="13" t="s">
        <v>879</v>
      </c>
      <c r="E127" s="13" t="s">
        <v>879</v>
      </c>
      <c r="F127" s="13" t="s">
        <v>880</v>
      </c>
      <c r="G127" s="13" t="s">
        <v>881</v>
      </c>
      <c r="I127" s="13" t="s">
        <v>882</v>
      </c>
      <c r="J127" s="13" t="s">
        <v>883</v>
      </c>
      <c r="K127" s="13" t="s">
        <v>556</v>
      </c>
      <c r="N127" s="13" t="s">
        <v>558</v>
      </c>
      <c r="O127" s="13" t="s">
        <v>577</v>
      </c>
      <c r="P127" s="13">
        <v>2</v>
      </c>
    </row>
    <row r="128" spans="1:16" x14ac:dyDescent="0.25">
      <c r="A128" s="12">
        <v>100000000733695</v>
      </c>
      <c r="D128" s="13" t="s">
        <v>884</v>
      </c>
      <c r="E128" s="13" t="s">
        <v>884</v>
      </c>
      <c r="F128" s="13" t="s">
        <v>638</v>
      </c>
      <c r="I128" s="13" t="s">
        <v>638</v>
      </c>
      <c r="L128" s="13" t="s">
        <v>639</v>
      </c>
      <c r="M128" s="13" t="s">
        <v>640</v>
      </c>
      <c r="N128" s="13" t="s">
        <v>571</v>
      </c>
      <c r="O128" s="13" t="s">
        <v>616</v>
      </c>
      <c r="P128" s="13">
        <v>8</v>
      </c>
    </row>
    <row r="129" spans="1:16" x14ac:dyDescent="0.25">
      <c r="A129" s="12">
        <v>100000000733621</v>
      </c>
      <c r="B129" s="13">
        <v>21</v>
      </c>
      <c r="C129" s="13" t="s">
        <v>550</v>
      </c>
      <c r="D129" s="13" t="s">
        <v>885</v>
      </c>
      <c r="E129" s="13" t="s">
        <v>885</v>
      </c>
      <c r="F129" s="13" t="s">
        <v>886</v>
      </c>
      <c r="G129" s="13" t="s">
        <v>887</v>
      </c>
      <c r="H129" s="13" t="s">
        <v>845</v>
      </c>
      <c r="I129" s="13" t="s">
        <v>888</v>
      </c>
      <c r="J129" s="13" t="s">
        <v>883</v>
      </c>
      <c r="K129" s="13" t="s">
        <v>556</v>
      </c>
      <c r="N129" s="13" t="s">
        <v>558</v>
      </c>
      <c r="O129" s="13" t="s">
        <v>577</v>
      </c>
      <c r="P129" s="13">
        <v>2</v>
      </c>
    </row>
    <row r="130" spans="1:16" x14ac:dyDescent="0.25">
      <c r="A130" s="12">
        <v>100000000739685</v>
      </c>
      <c r="D130" s="13" t="s">
        <v>889</v>
      </c>
      <c r="E130" s="13" t="s">
        <v>889</v>
      </c>
      <c r="F130" s="13" t="s">
        <v>686</v>
      </c>
      <c r="N130" s="13" t="s">
        <v>571</v>
      </c>
      <c r="O130" s="13" t="s">
        <v>572</v>
      </c>
    </row>
    <row r="131" spans="1:16" x14ac:dyDescent="0.25">
      <c r="A131" s="12">
        <v>100000000733786</v>
      </c>
      <c r="D131" s="13" t="s">
        <v>890</v>
      </c>
      <c r="E131" s="13" t="s">
        <v>891</v>
      </c>
      <c r="F131" s="13" t="s">
        <v>892</v>
      </c>
      <c r="I131" s="13" t="s">
        <v>893</v>
      </c>
      <c r="N131" s="13" t="s">
        <v>571</v>
      </c>
      <c r="O131" s="13" t="s">
        <v>559</v>
      </c>
      <c r="P131" s="13">
        <v>3</v>
      </c>
    </row>
    <row r="132" spans="1:16" x14ac:dyDescent="0.25">
      <c r="A132" s="12">
        <v>100000000733780</v>
      </c>
      <c r="D132" s="13" t="s">
        <v>894</v>
      </c>
      <c r="E132" s="13" t="s">
        <v>894</v>
      </c>
      <c r="F132" s="13" t="s">
        <v>686</v>
      </c>
      <c r="L132" s="13" t="s">
        <v>639</v>
      </c>
      <c r="M132" s="13" t="s">
        <v>557</v>
      </c>
      <c r="N132" s="13" t="s">
        <v>571</v>
      </c>
      <c r="O132" s="13" t="s">
        <v>616</v>
      </c>
      <c r="P132" s="13">
        <v>8</v>
      </c>
    </row>
    <row r="133" spans="1:16" x14ac:dyDescent="0.25">
      <c r="A133" s="12">
        <v>100000000733678</v>
      </c>
      <c r="B133" s="13">
        <v>22</v>
      </c>
      <c r="C133" s="13" t="s">
        <v>628</v>
      </c>
      <c r="D133" s="13" t="s">
        <v>895</v>
      </c>
      <c r="E133" s="13" t="s">
        <v>895</v>
      </c>
      <c r="F133" s="13" t="s">
        <v>630</v>
      </c>
      <c r="I133" s="13" t="s">
        <v>896</v>
      </c>
      <c r="J133" s="13" t="s">
        <v>630</v>
      </c>
      <c r="K133" s="13" t="s">
        <v>633</v>
      </c>
      <c r="N133" s="13" t="s">
        <v>558</v>
      </c>
      <c r="O133" s="13" t="s">
        <v>634</v>
      </c>
      <c r="P133" s="13">
        <v>6</v>
      </c>
    </row>
    <row r="134" spans="1:16" x14ac:dyDescent="0.25">
      <c r="A134" s="12">
        <v>100000000733662</v>
      </c>
      <c r="B134" s="13">
        <v>22</v>
      </c>
      <c r="C134" s="13" t="s">
        <v>628</v>
      </c>
      <c r="D134" s="13" t="s">
        <v>897</v>
      </c>
      <c r="E134" s="13" t="s">
        <v>897</v>
      </c>
      <c r="F134" s="13" t="s">
        <v>630</v>
      </c>
      <c r="H134" s="13" t="s">
        <v>898</v>
      </c>
      <c r="I134" s="13" t="s">
        <v>896</v>
      </c>
      <c r="J134" s="13" t="s">
        <v>632</v>
      </c>
      <c r="K134" s="13" t="s">
        <v>633</v>
      </c>
      <c r="N134" s="13" t="s">
        <v>558</v>
      </c>
      <c r="O134" s="13" t="s">
        <v>634</v>
      </c>
      <c r="P134" s="13">
        <v>6</v>
      </c>
    </row>
    <row r="135" spans="1:16" x14ac:dyDescent="0.25">
      <c r="A135" s="12">
        <v>100000000739690</v>
      </c>
      <c r="D135" s="13" t="s">
        <v>899</v>
      </c>
      <c r="E135" s="13" t="s">
        <v>899</v>
      </c>
      <c r="F135" s="13" t="s">
        <v>686</v>
      </c>
      <c r="N135" s="13" t="s">
        <v>571</v>
      </c>
      <c r="O135" s="13" t="s">
        <v>609</v>
      </c>
    </row>
    <row r="136" spans="1:16" x14ac:dyDescent="0.25">
      <c r="A136" s="12">
        <v>100000000733650</v>
      </c>
      <c r="B136" s="13">
        <v>25</v>
      </c>
      <c r="C136" s="13" t="s">
        <v>587</v>
      </c>
      <c r="D136" s="13" t="s">
        <v>900</v>
      </c>
      <c r="E136" s="13" t="s">
        <v>900</v>
      </c>
      <c r="F136" s="13" t="s">
        <v>754</v>
      </c>
      <c r="G136" s="13" t="s">
        <v>590</v>
      </c>
      <c r="I136" s="13" t="s">
        <v>754</v>
      </c>
      <c r="J136" s="13" t="s">
        <v>592</v>
      </c>
      <c r="K136" s="13" t="s">
        <v>593</v>
      </c>
      <c r="L136" s="13" t="s">
        <v>594</v>
      </c>
      <c r="N136" s="13" t="s">
        <v>558</v>
      </c>
      <c r="O136" s="13" t="s">
        <v>595</v>
      </c>
      <c r="P136" s="13">
        <v>10</v>
      </c>
    </row>
    <row r="137" spans="1:16" x14ac:dyDescent="0.25">
      <c r="A137" s="12">
        <v>300000069159127</v>
      </c>
      <c r="B137" s="13">
        <v>25</v>
      </c>
      <c r="C137" s="13" t="s">
        <v>587</v>
      </c>
      <c r="D137" s="13" t="s">
        <v>901</v>
      </c>
      <c r="E137" s="13" t="s">
        <v>901</v>
      </c>
      <c r="F137" s="13" t="s">
        <v>723</v>
      </c>
      <c r="G137" s="13" t="s">
        <v>590</v>
      </c>
      <c r="I137" s="13" t="s">
        <v>902</v>
      </c>
      <c r="J137" s="13" t="s">
        <v>592</v>
      </c>
      <c r="K137" s="13" t="s">
        <v>593</v>
      </c>
      <c r="L137" s="13" t="s">
        <v>594</v>
      </c>
      <c r="N137" s="13" t="s">
        <v>558</v>
      </c>
      <c r="O137" s="13" t="s">
        <v>595</v>
      </c>
      <c r="P137" s="13">
        <v>10</v>
      </c>
    </row>
    <row r="138" spans="1:16" x14ac:dyDescent="0.25">
      <c r="A138" s="12">
        <v>100000000733725</v>
      </c>
      <c r="B138" s="13">
        <v>23</v>
      </c>
      <c r="C138" s="13" t="s">
        <v>560</v>
      </c>
      <c r="D138" s="13" t="s">
        <v>903</v>
      </c>
      <c r="E138" s="13" t="s">
        <v>903</v>
      </c>
      <c r="F138" s="13" t="s">
        <v>625</v>
      </c>
      <c r="G138" s="13" t="s">
        <v>626</v>
      </c>
      <c r="H138" s="13" t="s">
        <v>627</v>
      </c>
      <c r="I138" s="13" t="s">
        <v>625</v>
      </c>
      <c r="J138" s="13" t="s">
        <v>565</v>
      </c>
      <c r="K138" s="13" t="s">
        <v>566</v>
      </c>
      <c r="M138" s="13" t="s">
        <v>567</v>
      </c>
      <c r="N138" s="13" t="s">
        <v>558</v>
      </c>
      <c r="O138" s="13" t="s">
        <v>577</v>
      </c>
      <c r="P138" s="13">
        <v>5</v>
      </c>
    </row>
    <row r="139" spans="1:16" x14ac:dyDescent="0.25">
      <c r="A139" s="12">
        <v>100000000733637</v>
      </c>
      <c r="D139" s="13" t="s">
        <v>904</v>
      </c>
      <c r="E139" s="13" t="s">
        <v>904</v>
      </c>
      <c r="F139" s="13" t="s">
        <v>905</v>
      </c>
      <c r="I139" s="13" t="s">
        <v>905</v>
      </c>
      <c r="L139" s="13" t="s">
        <v>655</v>
      </c>
      <c r="M139" s="13" t="s">
        <v>656</v>
      </c>
      <c r="N139" s="13" t="s">
        <v>571</v>
      </c>
      <c r="O139" s="13" t="s">
        <v>559</v>
      </c>
      <c r="P139" s="13">
        <v>1</v>
      </c>
    </row>
    <row r="140" spans="1:16" x14ac:dyDescent="0.25">
      <c r="A140" s="12">
        <v>100000000733730</v>
      </c>
      <c r="B140" s="13">
        <v>21</v>
      </c>
      <c r="C140" s="13" t="s">
        <v>550</v>
      </c>
      <c r="D140" s="13" t="s">
        <v>906</v>
      </c>
      <c r="E140" s="13" t="s">
        <v>906</v>
      </c>
      <c r="F140" s="13" t="s">
        <v>747</v>
      </c>
      <c r="G140" s="13" t="s">
        <v>748</v>
      </c>
      <c r="I140" s="13" t="s">
        <v>907</v>
      </c>
      <c r="J140" s="13" t="s">
        <v>585</v>
      </c>
      <c r="K140" s="13" t="s">
        <v>556</v>
      </c>
      <c r="M140" s="13" t="s">
        <v>586</v>
      </c>
      <c r="N140" s="13" t="s">
        <v>558</v>
      </c>
      <c r="O140" s="13" t="s">
        <v>559</v>
      </c>
      <c r="P140" s="13">
        <v>3</v>
      </c>
    </row>
    <row r="141" spans="1:16" x14ac:dyDescent="0.25">
      <c r="A141" s="12">
        <v>100000000733628</v>
      </c>
      <c r="D141" s="13" t="s">
        <v>908</v>
      </c>
      <c r="E141" s="13" t="s">
        <v>909</v>
      </c>
      <c r="F141" s="13" t="s">
        <v>910</v>
      </c>
      <c r="I141" s="13" t="s">
        <v>910</v>
      </c>
      <c r="N141" s="13" t="s">
        <v>571</v>
      </c>
      <c r="O141" s="13" t="s">
        <v>559</v>
      </c>
      <c r="P141" s="13">
        <v>3</v>
      </c>
    </row>
    <row r="142" spans="1:16" x14ac:dyDescent="0.25">
      <c r="A142" s="12">
        <v>300000034135313</v>
      </c>
      <c r="B142" s="13">
        <v>21</v>
      </c>
      <c r="C142" s="13" t="s">
        <v>550</v>
      </c>
      <c r="D142" s="13" t="s">
        <v>911</v>
      </c>
      <c r="E142" s="13" t="s">
        <v>911</v>
      </c>
      <c r="F142" s="13" t="s">
        <v>552</v>
      </c>
      <c r="G142" s="13" t="s">
        <v>912</v>
      </c>
      <c r="I142" s="13" t="s">
        <v>913</v>
      </c>
      <c r="J142" s="13" t="s">
        <v>555</v>
      </c>
      <c r="K142" s="13" t="s">
        <v>556</v>
      </c>
      <c r="M142" s="13" t="s">
        <v>557</v>
      </c>
      <c r="N142" s="13" t="s">
        <v>558</v>
      </c>
      <c r="O142" s="13" t="s">
        <v>559</v>
      </c>
      <c r="P142" s="13">
        <v>1</v>
      </c>
    </row>
    <row r="143" spans="1:16" x14ac:dyDescent="0.25">
      <c r="A143" s="12">
        <v>300000040776814</v>
      </c>
      <c r="D143" s="13" t="s">
        <v>914</v>
      </c>
      <c r="E143" s="13" t="s">
        <v>914</v>
      </c>
      <c r="F143" s="13" t="s">
        <v>862</v>
      </c>
      <c r="I143" s="13" t="s">
        <v>862</v>
      </c>
      <c r="L143" s="13" t="s">
        <v>659</v>
      </c>
      <c r="M143" s="13" t="s">
        <v>759</v>
      </c>
      <c r="N143" s="13" t="s">
        <v>571</v>
      </c>
      <c r="O143" s="13" t="s">
        <v>559</v>
      </c>
      <c r="P143" s="13">
        <v>7</v>
      </c>
    </row>
    <row r="144" spans="1:16" x14ac:dyDescent="0.25">
      <c r="A144" s="12">
        <v>300000113435536</v>
      </c>
      <c r="B144" s="13">
        <v>24</v>
      </c>
      <c r="C144" s="13" t="s">
        <v>596</v>
      </c>
      <c r="D144" s="13" t="s">
        <v>915</v>
      </c>
      <c r="E144" s="13" t="s">
        <v>915</v>
      </c>
      <c r="F144" s="13" t="s">
        <v>916</v>
      </c>
      <c r="G144" s="13" t="s">
        <v>917</v>
      </c>
      <c r="I144" s="13" t="s">
        <v>918</v>
      </c>
      <c r="J144" s="13" t="s">
        <v>919</v>
      </c>
      <c r="K144" s="13" t="s">
        <v>603</v>
      </c>
      <c r="M144" s="13" t="s">
        <v>567</v>
      </c>
      <c r="N144" s="13" t="s">
        <v>558</v>
      </c>
      <c r="O144" s="13" t="s">
        <v>559</v>
      </c>
      <c r="P144" s="13">
        <v>7</v>
      </c>
    </row>
    <row r="145" spans="1:16" x14ac:dyDescent="0.25">
      <c r="A145" s="12">
        <v>300000164078776</v>
      </c>
      <c r="B145" s="13">
        <v>22</v>
      </c>
      <c r="C145" s="13" t="s">
        <v>628</v>
      </c>
      <c r="D145" s="13" t="s">
        <v>920</v>
      </c>
      <c r="E145" s="13" t="s">
        <v>920</v>
      </c>
      <c r="F145" s="13" t="s">
        <v>718</v>
      </c>
      <c r="G145" s="13" t="s">
        <v>921</v>
      </c>
      <c r="H145" s="13" t="s">
        <v>922</v>
      </c>
      <c r="I145" s="13" t="s">
        <v>923</v>
      </c>
      <c r="J145" s="13" t="s">
        <v>718</v>
      </c>
      <c r="K145" s="13" t="s">
        <v>633</v>
      </c>
      <c r="N145" s="13" t="s">
        <v>558</v>
      </c>
      <c r="O145" s="13" t="s">
        <v>634</v>
      </c>
      <c r="P145" s="13">
        <v>6</v>
      </c>
    </row>
    <row r="146" spans="1:16" x14ac:dyDescent="0.25">
      <c r="A146" s="12">
        <v>300000151864301</v>
      </c>
      <c r="B146" s="13">
        <v>22</v>
      </c>
      <c r="C146" s="13" t="s">
        <v>628</v>
      </c>
      <c r="D146" s="13" t="s">
        <v>924</v>
      </c>
      <c r="E146" s="13" t="s">
        <v>925</v>
      </c>
      <c r="F146" s="13" t="s">
        <v>718</v>
      </c>
      <c r="I146" s="13" t="s">
        <v>718</v>
      </c>
      <c r="L146" s="13" t="s">
        <v>720</v>
      </c>
      <c r="M146" s="13" t="s">
        <v>656</v>
      </c>
      <c r="N146" s="13" t="s">
        <v>571</v>
      </c>
      <c r="O146" s="13" t="s">
        <v>634</v>
      </c>
      <c r="P146" s="13">
        <v>6</v>
      </c>
    </row>
    <row r="147" spans="1:16" x14ac:dyDescent="0.25">
      <c r="A147" s="12">
        <v>300000164078778</v>
      </c>
      <c r="B147" s="13">
        <v>22</v>
      </c>
      <c r="C147" s="13" t="s">
        <v>628</v>
      </c>
      <c r="D147" s="13" t="s">
        <v>926</v>
      </c>
      <c r="E147" s="13" t="s">
        <v>926</v>
      </c>
      <c r="F147" s="13" t="s">
        <v>718</v>
      </c>
      <c r="I147" s="13" t="s">
        <v>718</v>
      </c>
      <c r="J147" s="13" t="s">
        <v>718</v>
      </c>
      <c r="K147" s="13" t="s">
        <v>633</v>
      </c>
      <c r="N147" s="13" t="s">
        <v>558</v>
      </c>
      <c r="O147" s="13" t="s">
        <v>634</v>
      </c>
      <c r="P147" s="13">
        <v>6</v>
      </c>
    </row>
    <row r="148" spans="1:16" x14ac:dyDescent="0.25">
      <c r="A148" s="12">
        <v>100000000739707</v>
      </c>
      <c r="D148" s="13" t="s">
        <v>927</v>
      </c>
      <c r="E148" s="13" t="s">
        <v>927</v>
      </c>
      <c r="F148" s="13" t="s">
        <v>686</v>
      </c>
      <c r="N148" s="13" t="s">
        <v>571</v>
      </c>
      <c r="O148" s="13" t="s">
        <v>609</v>
      </c>
    </row>
    <row r="149" spans="1:16" x14ac:dyDescent="0.25">
      <c r="A149" s="12">
        <v>100000000733618</v>
      </c>
      <c r="D149" s="13" t="s">
        <v>928</v>
      </c>
      <c r="E149" s="13" t="s">
        <v>929</v>
      </c>
      <c r="F149" s="13" t="s">
        <v>756</v>
      </c>
      <c r="I149" s="13" t="s">
        <v>757</v>
      </c>
      <c r="L149" s="13" t="s">
        <v>758</v>
      </c>
      <c r="M149" s="13" t="s">
        <v>759</v>
      </c>
      <c r="N149" s="13" t="s">
        <v>571</v>
      </c>
      <c r="O149" s="13" t="s">
        <v>577</v>
      </c>
      <c r="P149" s="13">
        <v>4</v>
      </c>
    </row>
    <row r="150" spans="1:16" x14ac:dyDescent="0.25">
      <c r="A150" s="12">
        <v>100000000733629</v>
      </c>
      <c r="B150" s="13">
        <v>21</v>
      </c>
      <c r="C150" s="13" t="s">
        <v>550</v>
      </c>
      <c r="D150" s="13" t="s">
        <v>930</v>
      </c>
      <c r="E150" s="13" t="s">
        <v>930</v>
      </c>
      <c r="F150" s="13" t="s">
        <v>552</v>
      </c>
      <c r="G150" s="13" t="s">
        <v>848</v>
      </c>
      <c r="I150" s="13" t="s">
        <v>849</v>
      </c>
      <c r="J150" s="13" t="s">
        <v>555</v>
      </c>
      <c r="K150" s="13" t="s">
        <v>556</v>
      </c>
      <c r="M150" s="13" t="s">
        <v>557</v>
      </c>
      <c r="N150" s="13" t="s">
        <v>558</v>
      </c>
      <c r="O150" s="13" t="s">
        <v>559</v>
      </c>
      <c r="P150" s="13">
        <v>1</v>
      </c>
    </row>
    <row r="151" spans="1:16" x14ac:dyDescent="0.25">
      <c r="A151" s="12">
        <v>100000000733611</v>
      </c>
      <c r="B151" s="13">
        <v>21</v>
      </c>
      <c r="C151" s="13" t="s">
        <v>550</v>
      </c>
      <c r="D151" s="13" t="s">
        <v>931</v>
      </c>
      <c r="E151" s="13" t="s">
        <v>931</v>
      </c>
      <c r="F151" s="13" t="s">
        <v>650</v>
      </c>
      <c r="G151" s="13" t="s">
        <v>666</v>
      </c>
      <c r="I151" s="13" t="s">
        <v>932</v>
      </c>
      <c r="J151" s="13" t="s">
        <v>555</v>
      </c>
      <c r="K151" s="13" t="s">
        <v>556</v>
      </c>
      <c r="M151" s="13" t="s">
        <v>557</v>
      </c>
      <c r="N151" s="13" t="s">
        <v>558</v>
      </c>
      <c r="O151" s="13" t="s">
        <v>559</v>
      </c>
      <c r="P151" s="13">
        <v>1</v>
      </c>
    </row>
    <row r="152" spans="1:16" x14ac:dyDescent="0.25">
      <c r="A152" s="12">
        <v>100000000733620</v>
      </c>
      <c r="D152" s="13" t="s">
        <v>933</v>
      </c>
      <c r="E152" s="13" t="s">
        <v>933</v>
      </c>
      <c r="F152" s="13" t="s">
        <v>638</v>
      </c>
      <c r="I152" s="13" t="s">
        <v>638</v>
      </c>
      <c r="N152" s="13" t="s">
        <v>571</v>
      </c>
      <c r="O152" s="13" t="s">
        <v>572</v>
      </c>
    </row>
    <row r="153" spans="1:16" x14ac:dyDescent="0.25">
      <c r="A153" s="12">
        <v>100000000733773</v>
      </c>
      <c r="B153" s="13">
        <v>24</v>
      </c>
      <c r="C153" s="13" t="s">
        <v>596</v>
      </c>
      <c r="D153" s="13" t="s">
        <v>934</v>
      </c>
      <c r="E153" s="13" t="s">
        <v>934</v>
      </c>
      <c r="F153" s="13" t="s">
        <v>935</v>
      </c>
      <c r="I153" s="13" t="s">
        <v>935</v>
      </c>
      <c r="L153" s="13" t="s">
        <v>639</v>
      </c>
      <c r="M153" s="13" t="s">
        <v>936</v>
      </c>
      <c r="N153" s="13" t="s">
        <v>571</v>
      </c>
      <c r="O153" s="13" t="s">
        <v>616</v>
      </c>
      <c r="P153" s="13">
        <v>8</v>
      </c>
    </row>
    <row r="154" spans="1:16" x14ac:dyDescent="0.25">
      <c r="A154" s="12">
        <v>100000000733633</v>
      </c>
      <c r="B154" s="13">
        <v>21</v>
      </c>
      <c r="C154" s="13" t="s">
        <v>550</v>
      </c>
      <c r="D154" s="13" t="s">
        <v>937</v>
      </c>
      <c r="E154" s="13" t="s">
        <v>938</v>
      </c>
      <c r="F154" s="13" t="s">
        <v>939</v>
      </c>
      <c r="G154" s="13" t="s">
        <v>940</v>
      </c>
      <c r="H154" s="13" t="s">
        <v>941</v>
      </c>
      <c r="I154" s="13" t="s">
        <v>942</v>
      </c>
      <c r="J154" s="13" t="s">
        <v>883</v>
      </c>
      <c r="K154" s="13" t="s">
        <v>556</v>
      </c>
      <c r="N154" s="13" t="s">
        <v>558</v>
      </c>
      <c r="O154" s="13" t="s">
        <v>577</v>
      </c>
      <c r="P154" s="13">
        <v>2</v>
      </c>
    </row>
    <row r="155" spans="1:16" x14ac:dyDescent="0.25">
      <c r="A155" s="12">
        <v>100000000733594</v>
      </c>
      <c r="B155" s="13">
        <v>24</v>
      </c>
      <c r="C155" s="13" t="s">
        <v>596</v>
      </c>
      <c r="D155" s="13" t="s">
        <v>943</v>
      </c>
      <c r="E155" s="13" t="s">
        <v>943</v>
      </c>
      <c r="F155" s="13" t="s">
        <v>916</v>
      </c>
      <c r="H155" s="13" t="s">
        <v>944</v>
      </c>
      <c r="I155" s="13" t="s">
        <v>945</v>
      </c>
      <c r="J155" s="13" t="s">
        <v>919</v>
      </c>
      <c r="K155" s="13" t="s">
        <v>603</v>
      </c>
      <c r="M155" s="13" t="s">
        <v>567</v>
      </c>
      <c r="N155" s="13" t="s">
        <v>558</v>
      </c>
      <c r="O155" s="13" t="s">
        <v>559</v>
      </c>
      <c r="P155" s="13">
        <v>7</v>
      </c>
    </row>
    <row r="156" spans="1:16" x14ac:dyDescent="0.25">
      <c r="A156" s="12">
        <v>100000000733722</v>
      </c>
      <c r="D156" s="13" t="s">
        <v>946</v>
      </c>
      <c r="E156" s="13" t="s">
        <v>947</v>
      </c>
      <c r="F156" s="13" t="s">
        <v>686</v>
      </c>
      <c r="N156" s="13" t="s">
        <v>571</v>
      </c>
      <c r="O156" s="13" t="s">
        <v>616</v>
      </c>
      <c r="P156" s="13">
        <v>8</v>
      </c>
    </row>
    <row r="157" spans="1:16" x14ac:dyDescent="0.25">
      <c r="A157" s="12">
        <v>300000039188456</v>
      </c>
      <c r="B157" s="13">
        <v>24</v>
      </c>
      <c r="C157" s="13" t="s">
        <v>596</v>
      </c>
      <c r="D157" s="13" t="s">
        <v>948</v>
      </c>
      <c r="E157" s="13" t="s">
        <v>949</v>
      </c>
      <c r="F157" s="13" t="s">
        <v>935</v>
      </c>
      <c r="I157" s="13" t="s">
        <v>935</v>
      </c>
      <c r="L157" s="13" t="s">
        <v>639</v>
      </c>
      <c r="M157" s="13" t="s">
        <v>936</v>
      </c>
      <c r="N157" s="13" t="s">
        <v>571</v>
      </c>
      <c r="O157" s="13" t="s">
        <v>616</v>
      </c>
      <c r="P157" s="13">
        <v>8</v>
      </c>
    </row>
    <row r="158" spans="1:16" x14ac:dyDescent="0.25">
      <c r="A158" s="12">
        <v>100000000733772</v>
      </c>
      <c r="D158" s="13" t="s">
        <v>950</v>
      </c>
      <c r="E158" s="13" t="s">
        <v>950</v>
      </c>
      <c r="F158" s="13" t="s">
        <v>663</v>
      </c>
      <c r="I158" s="13" t="s">
        <v>663</v>
      </c>
      <c r="L158" s="13" t="s">
        <v>659</v>
      </c>
      <c r="M158" s="13" t="s">
        <v>567</v>
      </c>
      <c r="N158" s="13" t="s">
        <v>571</v>
      </c>
      <c r="O158" s="13" t="s">
        <v>559</v>
      </c>
      <c r="P158" s="13">
        <v>7</v>
      </c>
    </row>
    <row r="159" spans="1:16" x14ac:dyDescent="0.25">
      <c r="A159" s="12">
        <v>300000111307485</v>
      </c>
      <c r="B159" s="13">
        <v>24</v>
      </c>
      <c r="C159" s="13" t="s">
        <v>596</v>
      </c>
      <c r="D159" s="13" t="s">
        <v>951</v>
      </c>
      <c r="E159" s="13" t="s">
        <v>951</v>
      </c>
      <c r="F159" s="13" t="s">
        <v>683</v>
      </c>
      <c r="G159" s="13" t="s">
        <v>684</v>
      </c>
      <c r="I159" s="13" t="s">
        <v>658</v>
      </c>
      <c r="J159" s="13" t="s">
        <v>602</v>
      </c>
      <c r="K159" s="13" t="s">
        <v>603</v>
      </c>
      <c r="M159" s="13" t="s">
        <v>567</v>
      </c>
      <c r="N159" s="13" t="s">
        <v>558</v>
      </c>
      <c r="O159" s="13" t="s">
        <v>559</v>
      </c>
      <c r="P159" s="13">
        <v>7</v>
      </c>
    </row>
    <row r="160" spans="1:16" x14ac:dyDescent="0.25">
      <c r="A160" s="12">
        <v>100000000739693</v>
      </c>
      <c r="D160" s="13" t="s">
        <v>952</v>
      </c>
      <c r="E160" s="13" t="s">
        <v>952</v>
      </c>
      <c r="F160" s="13" t="s">
        <v>686</v>
      </c>
      <c r="N160" s="13" t="s">
        <v>571</v>
      </c>
      <c r="O160" s="13" t="s">
        <v>696</v>
      </c>
    </row>
    <row r="161" spans="1:16" x14ac:dyDescent="0.25">
      <c r="A161" s="12">
        <v>100000000739686</v>
      </c>
      <c r="D161" s="13" t="s">
        <v>953</v>
      </c>
      <c r="E161" s="13" t="s">
        <v>953</v>
      </c>
      <c r="F161" s="13" t="s">
        <v>686</v>
      </c>
      <c r="N161" s="13" t="s">
        <v>571</v>
      </c>
      <c r="O161" s="13" t="s">
        <v>696</v>
      </c>
    </row>
    <row r="162" spans="1:16" x14ac:dyDescent="0.25">
      <c r="A162" s="12">
        <v>100000000739694</v>
      </c>
      <c r="D162" s="13" t="s">
        <v>954</v>
      </c>
      <c r="E162" s="13" t="s">
        <v>954</v>
      </c>
      <c r="F162" s="13" t="s">
        <v>686</v>
      </c>
      <c r="N162" s="13" t="s">
        <v>571</v>
      </c>
      <c r="O162" s="13" t="s">
        <v>696</v>
      </c>
    </row>
    <row r="163" spans="1:16" x14ac:dyDescent="0.25">
      <c r="A163" s="12">
        <v>100000000733508</v>
      </c>
      <c r="D163" s="13" t="s">
        <v>955</v>
      </c>
      <c r="E163" s="13" t="s">
        <v>955</v>
      </c>
      <c r="F163" s="13" t="s">
        <v>686</v>
      </c>
      <c r="N163" s="13" t="s">
        <v>571</v>
      </c>
      <c r="O163" s="13" t="s">
        <v>696</v>
      </c>
    </row>
    <row r="164" spans="1:16" x14ac:dyDescent="0.25">
      <c r="A164" s="12">
        <v>100000000739676</v>
      </c>
      <c r="D164" s="13" t="s">
        <v>956</v>
      </c>
      <c r="E164" s="13" t="s">
        <v>956</v>
      </c>
      <c r="F164" s="13" t="s">
        <v>686</v>
      </c>
      <c r="N164" s="13" t="s">
        <v>571</v>
      </c>
      <c r="O164" s="13" t="s">
        <v>696</v>
      </c>
    </row>
    <row r="165" spans="1:16" x14ac:dyDescent="0.25">
      <c r="A165" s="12">
        <v>100000000739677</v>
      </c>
      <c r="D165" s="13" t="s">
        <v>957</v>
      </c>
      <c r="E165" s="13" t="s">
        <v>957</v>
      </c>
      <c r="F165" s="13" t="s">
        <v>686</v>
      </c>
      <c r="N165" s="13" t="s">
        <v>571</v>
      </c>
      <c r="O165" s="13" t="s">
        <v>696</v>
      </c>
    </row>
    <row r="166" spans="1:16" x14ac:dyDescent="0.25">
      <c r="A166" s="12">
        <v>100000000739678</v>
      </c>
      <c r="D166" s="13" t="s">
        <v>958</v>
      </c>
      <c r="E166" s="13" t="s">
        <v>958</v>
      </c>
      <c r="F166" s="13" t="s">
        <v>686</v>
      </c>
      <c r="N166" s="13" t="s">
        <v>571</v>
      </c>
      <c r="O166" s="13" t="s">
        <v>696</v>
      </c>
    </row>
    <row r="167" spans="1:16" x14ac:dyDescent="0.25">
      <c r="A167" s="12">
        <v>100000000739680</v>
      </c>
      <c r="D167" s="13" t="s">
        <v>959</v>
      </c>
      <c r="E167" s="13" t="s">
        <v>959</v>
      </c>
      <c r="F167" s="13" t="s">
        <v>686</v>
      </c>
      <c r="N167" s="13" t="s">
        <v>571</v>
      </c>
      <c r="O167" s="13" t="s">
        <v>696</v>
      </c>
    </row>
    <row r="168" spans="1:16" x14ac:dyDescent="0.25">
      <c r="A168" s="12">
        <v>100000000739681</v>
      </c>
      <c r="D168" s="13" t="s">
        <v>960</v>
      </c>
      <c r="E168" s="13" t="s">
        <v>960</v>
      </c>
      <c r="F168" s="13" t="s">
        <v>686</v>
      </c>
      <c r="N168" s="13" t="s">
        <v>571</v>
      </c>
      <c r="O168" s="13" t="s">
        <v>696</v>
      </c>
    </row>
    <row r="169" spans="1:16" x14ac:dyDescent="0.25">
      <c r="A169" s="12">
        <v>100000000739684</v>
      </c>
      <c r="B169" s="13">
        <v>24</v>
      </c>
      <c r="C169" s="13" t="s">
        <v>596</v>
      </c>
      <c r="D169" s="13" t="s">
        <v>961</v>
      </c>
      <c r="E169" s="13" t="s">
        <v>962</v>
      </c>
      <c r="F169" s="13" t="s">
        <v>963</v>
      </c>
      <c r="G169" s="13" t="s">
        <v>964</v>
      </c>
      <c r="H169" s="13" t="s">
        <v>944</v>
      </c>
      <c r="I169" s="13" t="s">
        <v>965</v>
      </c>
      <c r="J169" s="13" t="s">
        <v>966</v>
      </c>
      <c r="K169" s="13" t="s">
        <v>603</v>
      </c>
      <c r="M169" s="13" t="s">
        <v>567</v>
      </c>
      <c r="N169" s="13" t="s">
        <v>558</v>
      </c>
      <c r="O169" s="13" t="s">
        <v>559</v>
      </c>
      <c r="P169" s="13">
        <v>7</v>
      </c>
    </row>
    <row r="170" spans="1:16" x14ac:dyDescent="0.25">
      <c r="A170" s="12">
        <v>300000102823611</v>
      </c>
      <c r="B170" s="13">
        <v>24</v>
      </c>
      <c r="C170" s="13" t="s">
        <v>596</v>
      </c>
      <c r="D170" s="13" t="s">
        <v>967</v>
      </c>
      <c r="E170" s="13" t="s">
        <v>967</v>
      </c>
      <c r="F170" s="13" t="s">
        <v>916</v>
      </c>
      <c r="G170" s="13" t="s">
        <v>968</v>
      </c>
      <c r="I170" s="13" t="s">
        <v>765</v>
      </c>
      <c r="J170" s="13" t="s">
        <v>919</v>
      </c>
      <c r="K170" s="13" t="s">
        <v>603</v>
      </c>
      <c r="M170" s="13" t="s">
        <v>567</v>
      </c>
      <c r="N170" s="13" t="s">
        <v>558</v>
      </c>
      <c r="O170" s="13" t="s">
        <v>559</v>
      </c>
      <c r="P170" s="13">
        <v>7</v>
      </c>
    </row>
    <row r="171" spans="1:16" x14ac:dyDescent="0.25">
      <c r="A171" s="12">
        <v>100000000733631</v>
      </c>
      <c r="D171" s="13" t="s">
        <v>969</v>
      </c>
      <c r="E171" s="13" t="s">
        <v>969</v>
      </c>
      <c r="F171" s="13" t="s">
        <v>638</v>
      </c>
      <c r="I171" s="13" t="s">
        <v>638</v>
      </c>
      <c r="N171" s="13" t="s">
        <v>571</v>
      </c>
      <c r="O171" s="13" t="s">
        <v>572</v>
      </c>
    </row>
    <row r="172" spans="1:16" x14ac:dyDescent="0.25">
      <c r="A172" s="12">
        <v>100000000733606</v>
      </c>
      <c r="B172" s="13">
        <v>21</v>
      </c>
      <c r="C172" s="13" t="s">
        <v>550</v>
      </c>
      <c r="D172" s="13" t="s">
        <v>970</v>
      </c>
      <c r="E172" s="13" t="s">
        <v>970</v>
      </c>
      <c r="F172" s="13" t="s">
        <v>650</v>
      </c>
      <c r="G172" s="13" t="s">
        <v>971</v>
      </c>
      <c r="I172" s="13" t="s">
        <v>734</v>
      </c>
      <c r="J172" s="13" t="s">
        <v>555</v>
      </c>
      <c r="K172" s="13" t="s">
        <v>556</v>
      </c>
      <c r="M172" s="13" t="s">
        <v>557</v>
      </c>
      <c r="N172" s="13" t="s">
        <v>558</v>
      </c>
      <c r="O172" s="13" t="s">
        <v>559</v>
      </c>
      <c r="P172" s="13">
        <v>1</v>
      </c>
    </row>
    <row r="173" spans="1:16" x14ac:dyDescent="0.25">
      <c r="A173" s="12">
        <v>300000088683301</v>
      </c>
      <c r="B173" s="13">
        <v>21</v>
      </c>
      <c r="C173" s="13" t="s">
        <v>550</v>
      </c>
      <c r="D173" s="13" t="s">
        <v>972</v>
      </c>
      <c r="E173" s="13" t="s">
        <v>973</v>
      </c>
      <c r="F173" s="13" t="s">
        <v>581</v>
      </c>
      <c r="G173" s="13" t="s">
        <v>974</v>
      </c>
      <c r="I173" s="13" t="s">
        <v>975</v>
      </c>
      <c r="J173" s="13" t="s">
        <v>555</v>
      </c>
      <c r="K173" s="13" t="s">
        <v>556</v>
      </c>
      <c r="M173" s="13" t="s">
        <v>557</v>
      </c>
      <c r="N173" s="13" t="s">
        <v>558</v>
      </c>
      <c r="O173" s="13" t="s">
        <v>559</v>
      </c>
      <c r="P173" s="13">
        <v>1</v>
      </c>
    </row>
    <row r="174" spans="1:16" x14ac:dyDescent="0.25">
      <c r="A174" s="12">
        <v>100000000733716</v>
      </c>
      <c r="D174" s="13" t="s">
        <v>976</v>
      </c>
      <c r="E174" s="13" t="s">
        <v>976</v>
      </c>
      <c r="F174" s="13" t="s">
        <v>795</v>
      </c>
      <c r="I174" s="13" t="s">
        <v>795</v>
      </c>
      <c r="N174" s="13" t="s">
        <v>571</v>
      </c>
      <c r="O174" s="13" t="s">
        <v>572</v>
      </c>
    </row>
    <row r="175" spans="1:16" x14ac:dyDescent="0.25">
      <c r="A175" s="12">
        <v>100000000733753</v>
      </c>
      <c r="B175" s="13">
        <v>26</v>
      </c>
      <c r="C175" s="13" t="s">
        <v>977</v>
      </c>
      <c r="D175" s="13" t="s">
        <v>978</v>
      </c>
      <c r="E175" s="13" t="s">
        <v>979</v>
      </c>
      <c r="F175" s="13" t="s">
        <v>874</v>
      </c>
      <c r="I175" s="13" t="s">
        <v>874</v>
      </c>
      <c r="L175" s="13" t="s">
        <v>980</v>
      </c>
      <c r="M175" s="13" t="s">
        <v>640</v>
      </c>
      <c r="N175" s="13" t="s">
        <v>571</v>
      </c>
      <c r="O175" s="13" t="s">
        <v>731</v>
      </c>
      <c r="P175" s="13">
        <v>11</v>
      </c>
    </row>
    <row r="176" spans="1:16" x14ac:dyDescent="0.25">
      <c r="A176" s="12">
        <v>300000069173585</v>
      </c>
      <c r="B176" s="13">
        <v>26</v>
      </c>
      <c r="C176" s="13" t="s">
        <v>724</v>
      </c>
      <c r="D176" s="13" t="s">
        <v>981</v>
      </c>
      <c r="E176" s="13" t="s">
        <v>981</v>
      </c>
      <c r="F176" s="13" t="s">
        <v>742</v>
      </c>
      <c r="G176" s="13" t="s">
        <v>982</v>
      </c>
      <c r="I176" s="13" t="s">
        <v>983</v>
      </c>
      <c r="J176" s="13" t="s">
        <v>729</v>
      </c>
      <c r="K176" s="13" t="s">
        <v>730</v>
      </c>
      <c r="L176" s="13" t="s">
        <v>639</v>
      </c>
      <c r="N176" s="13" t="s">
        <v>558</v>
      </c>
      <c r="O176" s="13" t="s">
        <v>731</v>
      </c>
      <c r="P176" s="13">
        <v>11</v>
      </c>
    </row>
    <row r="177" spans="1:16" x14ac:dyDescent="0.25">
      <c r="A177" s="12">
        <v>100000000733809</v>
      </c>
      <c r="B177" s="13">
        <v>21</v>
      </c>
      <c r="C177" s="13" t="s">
        <v>550</v>
      </c>
      <c r="D177" s="13" t="s">
        <v>984</v>
      </c>
      <c r="E177" s="13" t="s">
        <v>984</v>
      </c>
      <c r="F177" s="13" t="s">
        <v>747</v>
      </c>
      <c r="G177" s="13" t="s">
        <v>748</v>
      </c>
      <c r="I177" s="13" t="s">
        <v>749</v>
      </c>
      <c r="J177" s="13" t="s">
        <v>585</v>
      </c>
      <c r="K177" s="13" t="s">
        <v>556</v>
      </c>
      <c r="M177" s="13" t="s">
        <v>586</v>
      </c>
      <c r="N177" s="13" t="s">
        <v>558</v>
      </c>
      <c r="O177" s="13" t="s">
        <v>559</v>
      </c>
      <c r="P177" s="13">
        <v>3</v>
      </c>
    </row>
    <row r="178" spans="1:16" x14ac:dyDescent="0.25">
      <c r="A178" s="12">
        <v>100000000733754</v>
      </c>
      <c r="B178" s="13">
        <v>24</v>
      </c>
      <c r="C178" s="13" t="s">
        <v>596</v>
      </c>
      <c r="D178" s="13" t="s">
        <v>985</v>
      </c>
      <c r="E178" s="13" t="s">
        <v>985</v>
      </c>
      <c r="F178" s="13" t="s">
        <v>916</v>
      </c>
      <c r="G178" s="13" t="s">
        <v>917</v>
      </c>
      <c r="I178" s="13" t="s">
        <v>918</v>
      </c>
      <c r="J178" s="13" t="s">
        <v>919</v>
      </c>
      <c r="K178" s="13" t="s">
        <v>603</v>
      </c>
      <c r="M178" s="13" t="s">
        <v>567</v>
      </c>
      <c r="N178" s="13" t="s">
        <v>558</v>
      </c>
      <c r="O178" s="13" t="s">
        <v>559</v>
      </c>
      <c r="P178" s="13">
        <v>7</v>
      </c>
    </row>
    <row r="179" spans="1:16" x14ac:dyDescent="0.25">
      <c r="A179" s="12">
        <v>100000000733609</v>
      </c>
      <c r="B179" s="13">
        <v>24</v>
      </c>
      <c r="C179" s="13" t="s">
        <v>596</v>
      </c>
      <c r="D179" s="13" t="s">
        <v>986</v>
      </c>
      <c r="E179" s="13" t="s">
        <v>986</v>
      </c>
      <c r="F179" s="13" t="s">
        <v>599</v>
      </c>
      <c r="H179" s="13" t="s">
        <v>788</v>
      </c>
      <c r="I179" s="13" t="s">
        <v>987</v>
      </c>
      <c r="J179" s="13" t="s">
        <v>602</v>
      </c>
      <c r="K179" s="13" t="s">
        <v>603</v>
      </c>
      <c r="M179" s="13" t="s">
        <v>567</v>
      </c>
      <c r="N179" s="13" t="s">
        <v>571</v>
      </c>
      <c r="O179" s="13" t="s">
        <v>559</v>
      </c>
      <c r="P179" s="13">
        <v>7</v>
      </c>
    </row>
    <row r="180" spans="1:16" x14ac:dyDescent="0.25">
      <c r="A180" s="12">
        <v>300000166519919</v>
      </c>
      <c r="B180" s="13">
        <v>24</v>
      </c>
      <c r="C180" s="13" t="s">
        <v>596</v>
      </c>
      <c r="D180" s="13" t="s">
        <v>988</v>
      </c>
      <c r="E180" s="13" t="s">
        <v>989</v>
      </c>
      <c r="F180" s="13" t="s">
        <v>599</v>
      </c>
      <c r="I180" s="13" t="s">
        <v>987</v>
      </c>
      <c r="J180" s="13" t="s">
        <v>621</v>
      </c>
      <c r="K180" s="13" t="s">
        <v>603</v>
      </c>
      <c r="M180" s="13" t="s">
        <v>567</v>
      </c>
      <c r="N180" s="13" t="s">
        <v>558</v>
      </c>
      <c r="O180" s="13" t="s">
        <v>559</v>
      </c>
      <c r="P180" s="13">
        <v>7</v>
      </c>
    </row>
    <row r="181" spans="1:16" x14ac:dyDescent="0.25">
      <c r="A181" s="12">
        <v>100000000733669</v>
      </c>
      <c r="D181" s="13" t="s">
        <v>990</v>
      </c>
      <c r="E181" s="13" t="s">
        <v>990</v>
      </c>
      <c r="F181" s="13" t="s">
        <v>991</v>
      </c>
      <c r="I181" s="13" t="s">
        <v>991</v>
      </c>
      <c r="N181" s="13" t="s">
        <v>571</v>
      </c>
      <c r="O181" s="13" t="s">
        <v>609</v>
      </c>
    </row>
    <row r="182" spans="1:16" x14ac:dyDescent="0.25">
      <c r="A182" s="12">
        <v>100000000733668</v>
      </c>
      <c r="B182" s="13">
        <v>26</v>
      </c>
      <c r="C182" s="13" t="s">
        <v>724</v>
      </c>
      <c r="D182" s="13" t="s">
        <v>992</v>
      </c>
      <c r="E182" s="13" t="s">
        <v>992</v>
      </c>
      <c r="F182" s="13" t="s">
        <v>726</v>
      </c>
      <c r="G182" s="13" t="s">
        <v>727</v>
      </c>
      <c r="I182" s="13" t="s">
        <v>993</v>
      </c>
      <c r="J182" s="13" t="s">
        <v>729</v>
      </c>
      <c r="K182" s="13" t="s">
        <v>730</v>
      </c>
      <c r="L182" s="13" t="s">
        <v>639</v>
      </c>
      <c r="N182" s="13" t="s">
        <v>558</v>
      </c>
      <c r="O182" s="13" t="s">
        <v>731</v>
      </c>
      <c r="P182" s="13">
        <v>11</v>
      </c>
    </row>
    <row r="183" spans="1:16" x14ac:dyDescent="0.25">
      <c r="A183" s="12">
        <v>100000000733732</v>
      </c>
      <c r="D183" s="13" t="s">
        <v>994</v>
      </c>
      <c r="E183" s="13" t="s">
        <v>994</v>
      </c>
      <c r="F183" s="13" t="s">
        <v>874</v>
      </c>
      <c r="I183" s="13" t="s">
        <v>874</v>
      </c>
      <c r="N183" s="13" t="s">
        <v>571</v>
      </c>
      <c r="O183" s="13" t="s">
        <v>731</v>
      </c>
      <c r="P183" s="13">
        <v>11</v>
      </c>
    </row>
    <row r="184" spans="1:16" x14ac:dyDescent="0.25">
      <c r="A184" s="12">
        <v>100000000733715</v>
      </c>
      <c r="B184" s="13">
        <v>24</v>
      </c>
      <c r="C184" s="13" t="s">
        <v>596</v>
      </c>
      <c r="D184" s="13" t="s">
        <v>995</v>
      </c>
      <c r="E184" s="13" t="s">
        <v>995</v>
      </c>
      <c r="F184" s="13" t="s">
        <v>638</v>
      </c>
      <c r="I184" s="13" t="s">
        <v>638</v>
      </c>
      <c r="L184" s="13" t="s">
        <v>639</v>
      </c>
      <c r="M184" s="13" t="s">
        <v>936</v>
      </c>
      <c r="N184" s="13" t="s">
        <v>571</v>
      </c>
      <c r="O184" s="13" t="s">
        <v>616</v>
      </c>
      <c r="P184" s="13">
        <v>8</v>
      </c>
    </row>
    <row r="185" spans="1:16" x14ac:dyDescent="0.25">
      <c r="A185" s="12">
        <v>100000000733726</v>
      </c>
      <c r="D185" s="13" t="s">
        <v>996</v>
      </c>
      <c r="E185" s="13" t="s">
        <v>997</v>
      </c>
      <c r="F185" s="13" t="s">
        <v>998</v>
      </c>
      <c r="I185" s="13" t="s">
        <v>998</v>
      </c>
      <c r="N185" s="13" t="s">
        <v>571</v>
      </c>
      <c r="O185" s="13" t="s">
        <v>572</v>
      </c>
    </row>
    <row r="186" spans="1:16" x14ac:dyDescent="0.25">
      <c r="A186" s="12">
        <v>100000000739699</v>
      </c>
      <c r="D186" s="13" t="s">
        <v>999</v>
      </c>
      <c r="E186" s="13" t="s">
        <v>999</v>
      </c>
      <c r="F186" s="13" t="s">
        <v>686</v>
      </c>
      <c r="N186" s="13" t="s">
        <v>571</v>
      </c>
      <c r="O186" s="13" t="s">
        <v>572</v>
      </c>
    </row>
    <row r="187" spans="1:16" x14ac:dyDescent="0.25">
      <c r="A187" s="12">
        <v>100000000733597</v>
      </c>
      <c r="B187" s="13">
        <v>24</v>
      </c>
      <c r="C187" s="13" t="s">
        <v>596</v>
      </c>
      <c r="D187" s="13" t="s">
        <v>1000</v>
      </c>
      <c r="E187" s="13" t="s">
        <v>1001</v>
      </c>
      <c r="F187" s="13" t="s">
        <v>963</v>
      </c>
      <c r="I187" s="13" t="s">
        <v>1002</v>
      </c>
      <c r="J187" s="13" t="s">
        <v>919</v>
      </c>
      <c r="K187" s="13" t="s">
        <v>603</v>
      </c>
      <c r="M187" s="13" t="s">
        <v>567</v>
      </c>
      <c r="N187" s="13" t="s">
        <v>558</v>
      </c>
      <c r="O187" s="13" t="s">
        <v>559</v>
      </c>
      <c r="P187" s="13">
        <v>7</v>
      </c>
    </row>
    <row r="188" spans="1:16" x14ac:dyDescent="0.25">
      <c r="A188" s="12">
        <v>100000000733653</v>
      </c>
      <c r="D188" s="13" t="s">
        <v>1003</v>
      </c>
      <c r="E188" s="13" t="s">
        <v>1003</v>
      </c>
      <c r="F188" s="13" t="s">
        <v>765</v>
      </c>
      <c r="I188" s="13" t="s">
        <v>765</v>
      </c>
      <c r="L188" s="13" t="s">
        <v>659</v>
      </c>
      <c r="M188" s="13" t="s">
        <v>567</v>
      </c>
      <c r="N188" s="13" t="s">
        <v>571</v>
      </c>
      <c r="O188" s="13" t="s">
        <v>559</v>
      </c>
      <c r="P188" s="13">
        <v>7</v>
      </c>
    </row>
    <row r="189" spans="1:16" x14ac:dyDescent="0.25">
      <c r="A189" s="12">
        <v>300000111639176</v>
      </c>
      <c r="B189" s="13">
        <v>24</v>
      </c>
      <c r="C189" s="13" t="s">
        <v>596</v>
      </c>
      <c r="D189" s="13" t="s">
        <v>1004</v>
      </c>
      <c r="E189" s="13" t="s">
        <v>1004</v>
      </c>
      <c r="F189" s="13" t="s">
        <v>683</v>
      </c>
      <c r="G189" s="13" t="s">
        <v>1005</v>
      </c>
      <c r="I189" s="13" t="s">
        <v>860</v>
      </c>
      <c r="J189" s="13" t="s">
        <v>602</v>
      </c>
      <c r="K189" s="13" t="s">
        <v>603</v>
      </c>
      <c r="M189" s="13" t="s">
        <v>567</v>
      </c>
      <c r="N189" s="13" t="s">
        <v>558</v>
      </c>
      <c r="O189" s="13" t="s">
        <v>559</v>
      </c>
      <c r="P189" s="13">
        <v>7</v>
      </c>
    </row>
    <row r="190" spans="1:16" x14ac:dyDescent="0.25">
      <c r="A190" s="12">
        <v>100000000739683</v>
      </c>
      <c r="D190" s="13" t="s">
        <v>1006</v>
      </c>
      <c r="E190" s="13" t="s">
        <v>1006</v>
      </c>
      <c r="F190" s="13" t="s">
        <v>686</v>
      </c>
      <c r="N190" s="13" t="s">
        <v>571</v>
      </c>
      <c r="O190" s="13" t="s">
        <v>696</v>
      </c>
    </row>
    <row r="191" spans="1:16" x14ac:dyDescent="0.25">
      <c r="A191" s="12">
        <v>100000000733602</v>
      </c>
      <c r="B191" s="13">
        <v>24</v>
      </c>
      <c r="C191" s="13" t="s">
        <v>596</v>
      </c>
      <c r="D191" s="13" t="s">
        <v>1007</v>
      </c>
      <c r="E191" s="13" t="s">
        <v>1007</v>
      </c>
      <c r="F191" s="13" t="s">
        <v>638</v>
      </c>
      <c r="I191" s="13" t="s">
        <v>638</v>
      </c>
      <c r="L191" s="13" t="s">
        <v>639</v>
      </c>
      <c r="M191" s="13" t="s">
        <v>936</v>
      </c>
      <c r="N191" s="13" t="s">
        <v>571</v>
      </c>
      <c r="O191" s="13" t="s">
        <v>616</v>
      </c>
      <c r="P191" s="13">
        <v>8</v>
      </c>
    </row>
    <row r="192" spans="1:16" x14ac:dyDescent="0.25">
      <c r="A192" s="12">
        <v>100000000733615</v>
      </c>
      <c r="D192" s="13" t="s">
        <v>1008</v>
      </c>
      <c r="E192" s="13" t="s">
        <v>1008</v>
      </c>
      <c r="F192" s="13" t="s">
        <v>795</v>
      </c>
      <c r="I192" s="13" t="s">
        <v>795</v>
      </c>
      <c r="N192" s="13" t="s">
        <v>571</v>
      </c>
      <c r="O192" s="13" t="s">
        <v>572</v>
      </c>
    </row>
    <row r="193" spans="1:16" x14ac:dyDescent="0.25">
      <c r="A193" s="12">
        <v>100000000733714</v>
      </c>
      <c r="D193" s="13" t="s">
        <v>1009</v>
      </c>
      <c r="E193" s="13" t="s">
        <v>1009</v>
      </c>
      <c r="F193" s="13" t="s">
        <v>638</v>
      </c>
      <c r="I193" s="13" t="s">
        <v>638</v>
      </c>
      <c r="N193" s="13" t="s">
        <v>571</v>
      </c>
      <c r="O193" s="13" t="s">
        <v>572</v>
      </c>
    </row>
    <row r="194" spans="1:16" x14ac:dyDescent="0.25">
      <c r="A194" s="12">
        <v>100000000733657</v>
      </c>
      <c r="D194" s="13" t="s">
        <v>212</v>
      </c>
      <c r="E194" s="13" t="s">
        <v>212</v>
      </c>
      <c r="F194" s="13" t="s">
        <v>860</v>
      </c>
      <c r="I194" s="13" t="s">
        <v>860</v>
      </c>
      <c r="L194" s="13" t="s">
        <v>659</v>
      </c>
      <c r="M194" s="13" t="s">
        <v>567</v>
      </c>
      <c r="N194" s="13" t="s">
        <v>571</v>
      </c>
      <c r="O194" s="13" t="s">
        <v>559</v>
      </c>
      <c r="P194" s="13">
        <v>7</v>
      </c>
    </row>
    <row r="195" spans="1:16" x14ac:dyDescent="0.25">
      <c r="A195" s="12">
        <v>300000111790647</v>
      </c>
      <c r="B195" s="13">
        <v>24</v>
      </c>
      <c r="C195" s="13" t="s">
        <v>596</v>
      </c>
      <c r="D195" s="13" t="s">
        <v>1010</v>
      </c>
      <c r="E195" s="13" t="s">
        <v>1010</v>
      </c>
      <c r="F195" s="13" t="s">
        <v>683</v>
      </c>
      <c r="G195" s="13" t="s">
        <v>1005</v>
      </c>
      <c r="I195" s="13" t="s">
        <v>860</v>
      </c>
      <c r="J195" s="13" t="s">
        <v>602</v>
      </c>
      <c r="K195" s="13" t="s">
        <v>603</v>
      </c>
      <c r="M195" s="13" t="s">
        <v>567</v>
      </c>
      <c r="N195" s="13" t="s">
        <v>558</v>
      </c>
      <c r="O195" s="13" t="s">
        <v>559</v>
      </c>
      <c r="P195" s="13">
        <v>7</v>
      </c>
    </row>
    <row r="196" spans="1:16" x14ac:dyDescent="0.25">
      <c r="A196" s="12">
        <v>300000038954416</v>
      </c>
      <c r="B196" s="13">
        <v>25</v>
      </c>
      <c r="C196" s="13" t="s">
        <v>587</v>
      </c>
      <c r="D196" s="13" t="s">
        <v>1011</v>
      </c>
      <c r="E196" s="13" t="s">
        <v>1011</v>
      </c>
      <c r="F196" s="13" t="s">
        <v>1012</v>
      </c>
      <c r="G196" s="13" t="s">
        <v>590</v>
      </c>
      <c r="I196" s="13" t="s">
        <v>1013</v>
      </c>
      <c r="J196" s="13" t="s">
        <v>592</v>
      </c>
      <c r="K196" s="13" t="s">
        <v>593</v>
      </c>
      <c r="L196" s="13" t="s">
        <v>594</v>
      </c>
      <c r="N196" s="13" t="s">
        <v>558</v>
      </c>
      <c r="O196" s="13" t="s">
        <v>595</v>
      </c>
      <c r="P196" s="13">
        <v>10</v>
      </c>
    </row>
    <row r="197" spans="1:16" x14ac:dyDescent="0.25">
      <c r="A197" s="12">
        <v>100000000739682</v>
      </c>
      <c r="B197" s="13">
        <v>25</v>
      </c>
      <c r="C197" s="13" t="s">
        <v>587</v>
      </c>
      <c r="D197" s="13" t="s">
        <v>1014</v>
      </c>
      <c r="E197" s="13" t="s">
        <v>1014</v>
      </c>
      <c r="F197" s="13" t="s">
        <v>1012</v>
      </c>
      <c r="G197" s="13" t="s">
        <v>590</v>
      </c>
      <c r="I197" s="13" t="s">
        <v>1012</v>
      </c>
      <c r="J197" s="13" t="s">
        <v>592</v>
      </c>
      <c r="K197" s="13" t="s">
        <v>593</v>
      </c>
      <c r="L197" s="13" t="s">
        <v>594</v>
      </c>
      <c r="N197" s="13" t="s">
        <v>558</v>
      </c>
      <c r="O197" s="13" t="s">
        <v>595</v>
      </c>
      <c r="P197" s="13">
        <v>10</v>
      </c>
    </row>
    <row r="198" spans="1:16" x14ac:dyDescent="0.25">
      <c r="A198" s="12">
        <v>300000046263918</v>
      </c>
      <c r="B198" s="13">
        <v>26</v>
      </c>
      <c r="C198" s="13" t="s">
        <v>724</v>
      </c>
      <c r="D198" s="13" t="s">
        <v>1015</v>
      </c>
      <c r="E198" s="13" t="s">
        <v>1015</v>
      </c>
      <c r="F198" s="13" t="s">
        <v>726</v>
      </c>
      <c r="G198" s="13" t="s">
        <v>727</v>
      </c>
      <c r="I198" s="13" t="s">
        <v>1016</v>
      </c>
      <c r="J198" s="13" t="s">
        <v>729</v>
      </c>
      <c r="K198" s="13" t="s">
        <v>730</v>
      </c>
      <c r="L198" s="13" t="s">
        <v>639</v>
      </c>
      <c r="N198" s="13" t="s">
        <v>558</v>
      </c>
      <c r="O198" s="13" t="s">
        <v>731</v>
      </c>
      <c r="P198" s="13">
        <v>11</v>
      </c>
    </row>
    <row r="199" spans="1:16" x14ac:dyDescent="0.25">
      <c r="A199" s="12">
        <v>300000046263913</v>
      </c>
      <c r="B199" s="13">
        <v>26</v>
      </c>
      <c r="C199" s="13" t="s">
        <v>724</v>
      </c>
      <c r="D199" s="13" t="s">
        <v>1017</v>
      </c>
      <c r="E199" s="13" t="s">
        <v>1017</v>
      </c>
      <c r="F199" s="13" t="s">
        <v>726</v>
      </c>
      <c r="G199" s="13" t="s">
        <v>1018</v>
      </c>
      <c r="I199" s="13" t="s">
        <v>795</v>
      </c>
      <c r="J199" s="13" t="s">
        <v>729</v>
      </c>
      <c r="K199" s="13" t="s">
        <v>730</v>
      </c>
      <c r="L199" s="13" t="s">
        <v>639</v>
      </c>
      <c r="N199" s="13" t="s">
        <v>558</v>
      </c>
      <c r="O199" s="13" t="s">
        <v>731</v>
      </c>
      <c r="P199" s="13">
        <v>11</v>
      </c>
    </row>
    <row r="200" spans="1:16" x14ac:dyDescent="0.25">
      <c r="A200" s="12">
        <v>100000000733617</v>
      </c>
      <c r="B200" s="13">
        <v>21</v>
      </c>
      <c r="C200" s="13" t="s">
        <v>550</v>
      </c>
      <c r="D200" s="13" t="s">
        <v>1019</v>
      </c>
      <c r="E200" s="13" t="s">
        <v>1019</v>
      </c>
      <c r="F200" s="13" t="s">
        <v>650</v>
      </c>
      <c r="G200" s="13" t="s">
        <v>666</v>
      </c>
      <c r="I200" s="13" t="s">
        <v>734</v>
      </c>
      <c r="J200" s="13" t="s">
        <v>555</v>
      </c>
      <c r="K200" s="13" t="s">
        <v>556</v>
      </c>
      <c r="M200" s="13" t="s">
        <v>557</v>
      </c>
      <c r="N200" s="13" t="s">
        <v>558</v>
      </c>
      <c r="O200" s="13" t="s">
        <v>559</v>
      </c>
      <c r="P200" s="13">
        <v>1</v>
      </c>
    </row>
    <row r="201" spans="1:16" x14ac:dyDescent="0.25">
      <c r="A201" s="12">
        <v>100000000733646</v>
      </c>
      <c r="B201" s="13">
        <v>21</v>
      </c>
      <c r="C201" s="13" t="s">
        <v>550</v>
      </c>
      <c r="D201" s="13" t="s">
        <v>1020</v>
      </c>
      <c r="E201" s="13" t="s">
        <v>1021</v>
      </c>
      <c r="F201" s="13" t="s">
        <v>552</v>
      </c>
      <c r="G201" s="13" t="s">
        <v>1022</v>
      </c>
      <c r="I201" s="13" t="s">
        <v>1023</v>
      </c>
      <c r="J201" s="13" t="s">
        <v>555</v>
      </c>
      <c r="K201" s="13" t="s">
        <v>556</v>
      </c>
      <c r="M201" s="13" t="s">
        <v>557</v>
      </c>
      <c r="N201" s="13" t="s">
        <v>558</v>
      </c>
      <c r="O201" s="13" t="s">
        <v>559</v>
      </c>
      <c r="P201" s="13">
        <v>1</v>
      </c>
    </row>
    <row r="202" spans="1:16" x14ac:dyDescent="0.25">
      <c r="A202" s="12">
        <v>100000000733744</v>
      </c>
      <c r="B202" s="13">
        <v>23</v>
      </c>
      <c r="C202" s="13" t="s">
        <v>560</v>
      </c>
      <c r="D202" s="13" t="s">
        <v>1024</v>
      </c>
      <c r="E202" s="13" t="s">
        <v>1024</v>
      </c>
      <c r="F202" s="13" t="s">
        <v>562</v>
      </c>
      <c r="G202" s="13" t="s">
        <v>736</v>
      </c>
      <c r="H202" s="13" t="s">
        <v>737</v>
      </c>
      <c r="I202" s="13" t="s">
        <v>738</v>
      </c>
      <c r="J202" s="13" t="s">
        <v>565</v>
      </c>
      <c r="K202" s="13" t="s">
        <v>566</v>
      </c>
      <c r="M202" s="13" t="s">
        <v>567</v>
      </c>
      <c r="N202" s="13" t="s">
        <v>558</v>
      </c>
      <c r="O202" s="13" t="s">
        <v>559</v>
      </c>
      <c r="P202" s="13">
        <v>3</v>
      </c>
    </row>
    <row r="203" spans="1:16" x14ac:dyDescent="0.25">
      <c r="A203" s="12">
        <v>300000094087410</v>
      </c>
      <c r="B203" s="13">
        <v>24</v>
      </c>
      <c r="C203" s="13" t="s">
        <v>596</v>
      </c>
      <c r="D203" s="13" t="s">
        <v>1025</v>
      </c>
      <c r="E203" s="13" t="s">
        <v>1026</v>
      </c>
      <c r="F203" s="13" t="s">
        <v>599</v>
      </c>
      <c r="G203" s="13" t="s">
        <v>600</v>
      </c>
      <c r="I203" s="13" t="s">
        <v>601</v>
      </c>
      <c r="J203" s="13" t="s">
        <v>602</v>
      </c>
      <c r="K203" s="13" t="s">
        <v>603</v>
      </c>
      <c r="M203" s="13" t="s">
        <v>567</v>
      </c>
      <c r="N203" s="13" t="s">
        <v>558</v>
      </c>
      <c r="O203" s="13" t="s">
        <v>559</v>
      </c>
      <c r="P203" s="13">
        <v>7</v>
      </c>
    </row>
    <row r="204" spans="1:16" x14ac:dyDescent="0.25">
      <c r="A204" s="12">
        <v>100000000733688</v>
      </c>
      <c r="D204" s="13" t="s">
        <v>1027</v>
      </c>
      <c r="E204" s="13" t="s">
        <v>1028</v>
      </c>
      <c r="F204" s="13" t="s">
        <v>601</v>
      </c>
      <c r="I204" s="13" t="s">
        <v>601</v>
      </c>
      <c r="L204" s="13" t="s">
        <v>606</v>
      </c>
      <c r="M204" s="13" t="s">
        <v>557</v>
      </c>
      <c r="N204" s="13" t="s">
        <v>571</v>
      </c>
      <c r="O204" s="13" t="s">
        <v>559</v>
      </c>
      <c r="P204" s="13">
        <v>7</v>
      </c>
    </row>
    <row r="205" spans="1:16" x14ac:dyDescent="0.25">
      <c r="A205" s="12">
        <v>100000000733694</v>
      </c>
      <c r="B205" s="13">
        <v>22</v>
      </c>
      <c r="C205" s="13" t="s">
        <v>628</v>
      </c>
      <c r="D205" s="13" t="s">
        <v>1029</v>
      </c>
      <c r="E205" s="13" t="s">
        <v>1029</v>
      </c>
      <c r="F205" s="13" t="s">
        <v>1030</v>
      </c>
      <c r="G205" s="13" t="s">
        <v>1031</v>
      </c>
      <c r="I205" s="13" t="s">
        <v>1032</v>
      </c>
      <c r="J205" s="13" t="s">
        <v>718</v>
      </c>
      <c r="K205" s="13" t="s">
        <v>633</v>
      </c>
      <c r="N205" s="13" t="s">
        <v>558</v>
      </c>
      <c r="O205" s="13" t="s">
        <v>634</v>
      </c>
      <c r="P205" s="13">
        <v>6</v>
      </c>
    </row>
    <row r="206" spans="1:16" x14ac:dyDescent="0.25">
      <c r="A206" s="12">
        <v>100000000739689</v>
      </c>
      <c r="D206" s="13" t="s">
        <v>1033</v>
      </c>
      <c r="E206" s="13" t="s">
        <v>1033</v>
      </c>
      <c r="F206" s="13" t="s">
        <v>686</v>
      </c>
      <c r="N206" s="13" t="s">
        <v>571</v>
      </c>
      <c r="O206" s="13" t="s">
        <v>609</v>
      </c>
    </row>
    <row r="207" spans="1:16" x14ac:dyDescent="0.25">
      <c r="A207" s="12">
        <v>100000000733779</v>
      </c>
      <c r="D207" s="13" t="s">
        <v>1034</v>
      </c>
      <c r="E207" s="13" t="s">
        <v>1034</v>
      </c>
      <c r="F207" s="13" t="s">
        <v>669</v>
      </c>
      <c r="I207" s="13" t="s">
        <v>669</v>
      </c>
      <c r="N207" s="13" t="s">
        <v>571</v>
      </c>
      <c r="O207" s="13" t="s">
        <v>572</v>
      </c>
    </row>
    <row r="208" spans="1:16" x14ac:dyDescent="0.25">
      <c r="A208" s="12">
        <v>300000072990233</v>
      </c>
      <c r="B208" s="13">
        <v>26</v>
      </c>
      <c r="C208" s="13" t="s">
        <v>724</v>
      </c>
      <c r="D208" s="13" t="s">
        <v>1035</v>
      </c>
      <c r="E208" s="13" t="s">
        <v>1035</v>
      </c>
      <c r="F208" s="13" t="s">
        <v>809</v>
      </c>
      <c r="G208" s="13" t="s">
        <v>974</v>
      </c>
      <c r="I208" s="13" t="s">
        <v>809</v>
      </c>
      <c r="J208" s="13" t="s">
        <v>729</v>
      </c>
      <c r="K208" s="13" t="s">
        <v>730</v>
      </c>
      <c r="L208" s="13" t="s">
        <v>639</v>
      </c>
      <c r="N208" s="13" t="s">
        <v>558</v>
      </c>
      <c r="O208" s="13" t="s">
        <v>812</v>
      </c>
      <c r="P208" s="13">
        <v>9</v>
      </c>
    </row>
    <row r="209" spans="1:16" x14ac:dyDescent="0.25">
      <c r="A209" s="12">
        <v>100000000733789</v>
      </c>
      <c r="B209" s="13">
        <v>22</v>
      </c>
      <c r="C209" s="13" t="s">
        <v>628</v>
      </c>
      <c r="D209" s="13" t="s">
        <v>1036</v>
      </c>
      <c r="E209" s="13" t="s">
        <v>1036</v>
      </c>
      <c r="F209" s="13" t="s">
        <v>1037</v>
      </c>
      <c r="I209" s="13" t="s">
        <v>1038</v>
      </c>
      <c r="J209" s="13" t="s">
        <v>714</v>
      </c>
      <c r="K209" s="13" t="s">
        <v>633</v>
      </c>
      <c r="N209" s="13" t="s">
        <v>558</v>
      </c>
      <c r="O209" s="13" t="s">
        <v>634</v>
      </c>
      <c r="P209" s="13">
        <v>6</v>
      </c>
    </row>
    <row r="210" spans="1:16" x14ac:dyDescent="0.25">
      <c r="A210" s="12">
        <v>100000000733790</v>
      </c>
      <c r="B210" s="13">
        <v>22</v>
      </c>
      <c r="C210" s="13" t="s">
        <v>628</v>
      </c>
      <c r="D210" s="13" t="s">
        <v>1039</v>
      </c>
      <c r="E210" s="13" t="s">
        <v>1040</v>
      </c>
      <c r="F210" s="13" t="s">
        <v>630</v>
      </c>
      <c r="I210" s="13" t="s">
        <v>1041</v>
      </c>
      <c r="J210" s="13" t="s">
        <v>630</v>
      </c>
      <c r="K210" s="13" t="s">
        <v>633</v>
      </c>
      <c r="N210" s="13" t="s">
        <v>558</v>
      </c>
      <c r="O210" s="13" t="s">
        <v>634</v>
      </c>
      <c r="P210" s="13">
        <v>6</v>
      </c>
    </row>
    <row r="211" spans="1:16" x14ac:dyDescent="0.25">
      <c r="A211" s="12">
        <v>100000000733803</v>
      </c>
      <c r="B211" s="13">
        <v>22</v>
      </c>
      <c r="C211" s="13" t="s">
        <v>628</v>
      </c>
      <c r="D211" s="13" t="s">
        <v>1042</v>
      </c>
      <c r="E211" s="13" t="s">
        <v>1042</v>
      </c>
      <c r="F211" s="13" t="s">
        <v>1043</v>
      </c>
      <c r="I211" s="13" t="s">
        <v>829</v>
      </c>
      <c r="J211" s="13" t="s">
        <v>621</v>
      </c>
      <c r="K211" s="13" t="s">
        <v>621</v>
      </c>
      <c r="N211" s="13" t="s">
        <v>558</v>
      </c>
      <c r="O211" s="13" t="s">
        <v>577</v>
      </c>
      <c r="P211" s="13">
        <v>4</v>
      </c>
    </row>
    <row r="212" spans="1:16" x14ac:dyDescent="0.25">
      <c r="A212" s="12">
        <v>100000000733792</v>
      </c>
      <c r="B212" s="13">
        <v>22</v>
      </c>
      <c r="C212" s="13" t="s">
        <v>628</v>
      </c>
      <c r="D212" s="13" t="s">
        <v>1044</v>
      </c>
      <c r="E212" s="13" t="s">
        <v>1044</v>
      </c>
      <c r="F212" s="13" t="s">
        <v>1043</v>
      </c>
      <c r="I212" s="13" t="s">
        <v>829</v>
      </c>
      <c r="J212" s="13" t="s">
        <v>621</v>
      </c>
      <c r="K212" s="13" t="s">
        <v>621</v>
      </c>
      <c r="N212" s="13" t="s">
        <v>558</v>
      </c>
      <c r="O212" s="13" t="s">
        <v>577</v>
      </c>
      <c r="P212" s="13">
        <v>4</v>
      </c>
    </row>
    <row r="213" spans="1:16" x14ac:dyDescent="0.25">
      <c r="A213" s="12">
        <v>100000000733783</v>
      </c>
      <c r="B213" s="13">
        <v>22</v>
      </c>
      <c r="C213" s="13" t="s">
        <v>628</v>
      </c>
      <c r="D213" s="13" t="s">
        <v>1045</v>
      </c>
      <c r="E213" s="13" t="s">
        <v>1045</v>
      </c>
      <c r="F213" s="13" t="s">
        <v>630</v>
      </c>
      <c r="I213" s="13" t="s">
        <v>1046</v>
      </c>
      <c r="J213" s="13" t="s">
        <v>630</v>
      </c>
      <c r="K213" s="13" t="s">
        <v>633</v>
      </c>
      <c r="N213" s="13" t="s">
        <v>558</v>
      </c>
      <c r="O213" s="13" t="s">
        <v>634</v>
      </c>
      <c r="P213" s="13">
        <v>6</v>
      </c>
    </row>
    <row r="214" spans="1:16" x14ac:dyDescent="0.25">
      <c r="A214" s="12">
        <v>100000000733771</v>
      </c>
      <c r="B214" s="13">
        <v>22</v>
      </c>
      <c r="C214" s="13" t="s">
        <v>628</v>
      </c>
      <c r="D214" s="13" t="s">
        <v>1047</v>
      </c>
      <c r="E214" s="13" t="s">
        <v>1047</v>
      </c>
      <c r="F214" s="13" t="s">
        <v>1048</v>
      </c>
      <c r="I214" s="13" t="s">
        <v>1048</v>
      </c>
      <c r="J214" s="13" t="s">
        <v>1049</v>
      </c>
      <c r="K214" s="13" t="s">
        <v>633</v>
      </c>
      <c r="N214" s="13" t="s">
        <v>558</v>
      </c>
      <c r="O214" s="13" t="s">
        <v>634</v>
      </c>
      <c r="P214" s="13">
        <v>6</v>
      </c>
    </row>
    <row r="215" spans="1:16" x14ac:dyDescent="0.25">
      <c r="A215" s="12">
        <v>300000026566390</v>
      </c>
      <c r="B215" s="13">
        <v>22</v>
      </c>
      <c r="C215" s="13" t="s">
        <v>628</v>
      </c>
      <c r="D215" s="13" t="s">
        <v>1050</v>
      </c>
      <c r="E215" s="13" t="s">
        <v>1050</v>
      </c>
      <c r="F215" s="13" t="s">
        <v>1043</v>
      </c>
      <c r="I215" s="13" t="s">
        <v>829</v>
      </c>
      <c r="J215" s="13" t="s">
        <v>621</v>
      </c>
      <c r="K215" s="13" t="s">
        <v>621</v>
      </c>
      <c r="N215" s="13" t="s">
        <v>558</v>
      </c>
      <c r="O215" s="13" t="s">
        <v>577</v>
      </c>
      <c r="P215" s="13">
        <v>4</v>
      </c>
    </row>
    <row r="216" spans="1:16" x14ac:dyDescent="0.25">
      <c r="A216" s="12">
        <v>100000000733808</v>
      </c>
      <c r="D216" s="13" t="s">
        <v>1051</v>
      </c>
      <c r="E216" s="13" t="s">
        <v>1051</v>
      </c>
      <c r="F216" s="13" t="s">
        <v>1041</v>
      </c>
      <c r="I216" s="13" t="s">
        <v>1041</v>
      </c>
      <c r="N216" s="13" t="s">
        <v>571</v>
      </c>
      <c r="O216" s="13" t="s">
        <v>634</v>
      </c>
      <c r="P216" s="13">
        <v>6</v>
      </c>
    </row>
    <row r="217" spans="1:16" x14ac:dyDescent="0.25">
      <c r="A217" s="12">
        <v>100000000733791</v>
      </c>
      <c r="B217" s="13">
        <v>22</v>
      </c>
      <c r="C217" s="13" t="s">
        <v>628</v>
      </c>
      <c r="D217" s="13" t="s">
        <v>1052</v>
      </c>
      <c r="E217" s="13" t="s">
        <v>1053</v>
      </c>
      <c r="F217" s="13" t="s">
        <v>1054</v>
      </c>
      <c r="I217" s="13" t="s">
        <v>1055</v>
      </c>
      <c r="J217" s="13" t="s">
        <v>1054</v>
      </c>
      <c r="K217" s="13" t="s">
        <v>633</v>
      </c>
      <c r="N217" s="13" t="s">
        <v>558</v>
      </c>
      <c r="O217" s="13" t="s">
        <v>634</v>
      </c>
      <c r="P217" s="13">
        <v>6</v>
      </c>
    </row>
    <row r="218" spans="1:16" x14ac:dyDescent="0.25">
      <c r="A218" s="12">
        <v>100000000733798</v>
      </c>
      <c r="B218" s="13">
        <v>22</v>
      </c>
      <c r="C218" s="13" t="s">
        <v>628</v>
      </c>
      <c r="D218" s="13" t="s">
        <v>1056</v>
      </c>
      <c r="E218" s="13" t="s">
        <v>1056</v>
      </c>
      <c r="F218" s="13" t="s">
        <v>1048</v>
      </c>
      <c r="I218" s="13" t="s">
        <v>1048</v>
      </c>
      <c r="J218" s="13" t="s">
        <v>1049</v>
      </c>
      <c r="K218" s="13" t="s">
        <v>633</v>
      </c>
      <c r="N218" s="13" t="s">
        <v>558</v>
      </c>
      <c r="O218" s="13" t="s">
        <v>634</v>
      </c>
      <c r="P218" s="13">
        <v>6</v>
      </c>
    </row>
    <row r="219" spans="1:16" x14ac:dyDescent="0.25">
      <c r="A219" s="12">
        <v>100000000733784</v>
      </c>
      <c r="B219" s="13">
        <v>22</v>
      </c>
      <c r="C219" s="13" t="s">
        <v>628</v>
      </c>
      <c r="D219" s="13" t="s">
        <v>1057</v>
      </c>
      <c r="E219" s="13" t="s">
        <v>1057</v>
      </c>
      <c r="F219" s="13" t="s">
        <v>1030</v>
      </c>
      <c r="I219" s="13" t="s">
        <v>1058</v>
      </c>
      <c r="J219" s="13" t="s">
        <v>714</v>
      </c>
      <c r="K219" s="13" t="s">
        <v>633</v>
      </c>
      <c r="N219" s="13" t="s">
        <v>558</v>
      </c>
      <c r="O219" s="13" t="s">
        <v>634</v>
      </c>
      <c r="P219" s="13">
        <v>6</v>
      </c>
    </row>
    <row r="220" spans="1:16" x14ac:dyDescent="0.25">
      <c r="A220" s="12">
        <v>100000000733760</v>
      </c>
      <c r="B220" s="13">
        <v>22</v>
      </c>
      <c r="C220" s="13" t="s">
        <v>628</v>
      </c>
      <c r="D220" s="13" t="s">
        <v>1059</v>
      </c>
      <c r="E220" s="13" t="s">
        <v>1059</v>
      </c>
      <c r="F220" s="13" t="s">
        <v>1030</v>
      </c>
      <c r="I220" s="13" t="s">
        <v>1058</v>
      </c>
      <c r="J220" s="13" t="s">
        <v>714</v>
      </c>
      <c r="K220" s="13" t="s">
        <v>633</v>
      </c>
      <c r="N220" s="13" t="s">
        <v>558</v>
      </c>
      <c r="O220" s="13" t="s">
        <v>634</v>
      </c>
      <c r="P220" s="13">
        <v>6</v>
      </c>
    </row>
    <row r="221" spans="1:16" x14ac:dyDescent="0.25">
      <c r="A221" s="12">
        <v>100000000733785</v>
      </c>
      <c r="B221" s="13">
        <v>22</v>
      </c>
      <c r="C221" s="13" t="s">
        <v>628</v>
      </c>
      <c r="D221" s="13" t="s">
        <v>1060</v>
      </c>
      <c r="E221" s="13" t="s">
        <v>1060</v>
      </c>
      <c r="F221" s="13" t="s">
        <v>630</v>
      </c>
      <c r="I221" s="13" t="s">
        <v>1041</v>
      </c>
      <c r="J221" s="13" t="s">
        <v>630</v>
      </c>
      <c r="K221" s="13" t="s">
        <v>633</v>
      </c>
      <c r="N221" s="13" t="s">
        <v>558</v>
      </c>
      <c r="O221" s="13" t="s">
        <v>634</v>
      </c>
      <c r="P221" s="13">
        <v>6</v>
      </c>
    </row>
    <row r="222" spans="1:16" x14ac:dyDescent="0.25">
      <c r="A222" s="12">
        <v>100000000733761</v>
      </c>
      <c r="B222" s="13">
        <v>22</v>
      </c>
      <c r="C222" s="13" t="s">
        <v>628</v>
      </c>
      <c r="D222" s="13" t="s">
        <v>1061</v>
      </c>
      <c r="E222" s="13" t="s">
        <v>1061</v>
      </c>
      <c r="F222" s="13" t="s">
        <v>1054</v>
      </c>
      <c r="I222" s="13" t="s">
        <v>1055</v>
      </c>
      <c r="J222" s="13" t="s">
        <v>1054</v>
      </c>
      <c r="K222" s="13" t="s">
        <v>633</v>
      </c>
      <c r="N222" s="13" t="s">
        <v>558</v>
      </c>
      <c r="O222" s="13" t="s">
        <v>634</v>
      </c>
      <c r="P222" s="13">
        <v>6</v>
      </c>
    </row>
    <row r="223" spans="1:16" x14ac:dyDescent="0.25">
      <c r="A223" s="12">
        <v>300000075041571</v>
      </c>
      <c r="B223" s="13">
        <v>22</v>
      </c>
      <c r="C223" s="13" t="s">
        <v>628</v>
      </c>
      <c r="D223" s="13" t="s">
        <v>1062</v>
      </c>
      <c r="E223" s="13" t="s">
        <v>1062</v>
      </c>
      <c r="F223" s="13" t="s">
        <v>1037</v>
      </c>
      <c r="I223" s="13" t="s">
        <v>1063</v>
      </c>
      <c r="J223" s="13" t="s">
        <v>714</v>
      </c>
      <c r="K223" s="13" t="s">
        <v>633</v>
      </c>
      <c r="N223" s="13" t="s">
        <v>558</v>
      </c>
      <c r="O223" s="13" t="s">
        <v>634</v>
      </c>
      <c r="P223" s="13">
        <v>6</v>
      </c>
    </row>
    <row r="224" spans="1:16" x14ac:dyDescent="0.25">
      <c r="A224" s="12">
        <v>300000151864299</v>
      </c>
      <c r="B224" s="13">
        <v>22</v>
      </c>
      <c r="C224" s="13" t="s">
        <v>628</v>
      </c>
      <c r="D224" s="13" t="s">
        <v>1064</v>
      </c>
      <c r="E224" s="13" t="s">
        <v>1064</v>
      </c>
      <c r="F224" s="13" t="s">
        <v>569</v>
      </c>
      <c r="I224" s="13" t="s">
        <v>621</v>
      </c>
      <c r="J224" s="13" t="s">
        <v>1049</v>
      </c>
      <c r="K224" s="13" t="s">
        <v>633</v>
      </c>
      <c r="N224" s="13" t="s">
        <v>558</v>
      </c>
      <c r="O224" s="13" t="s">
        <v>634</v>
      </c>
      <c r="P224" s="13">
        <v>6</v>
      </c>
    </row>
    <row r="225" spans="1:16" x14ac:dyDescent="0.25">
      <c r="A225" s="12">
        <v>300000104575507</v>
      </c>
      <c r="B225" s="13">
        <v>24</v>
      </c>
      <c r="C225" s="13" t="s">
        <v>596</v>
      </c>
      <c r="D225" s="13" t="s">
        <v>1065</v>
      </c>
      <c r="E225" s="13" t="s">
        <v>1065</v>
      </c>
      <c r="F225" s="13" t="s">
        <v>661</v>
      </c>
      <c r="I225" s="13" t="s">
        <v>689</v>
      </c>
      <c r="J225" s="13" t="s">
        <v>602</v>
      </c>
      <c r="K225" s="13" t="s">
        <v>603</v>
      </c>
      <c r="M225" s="13" t="s">
        <v>567</v>
      </c>
      <c r="N225" s="13" t="s">
        <v>558</v>
      </c>
      <c r="O225" s="13" t="s">
        <v>559</v>
      </c>
      <c r="P225" s="13">
        <v>7</v>
      </c>
    </row>
    <row r="226" spans="1:16" x14ac:dyDescent="0.25">
      <c r="A226" s="12">
        <v>300000154971403</v>
      </c>
      <c r="B226" s="13">
        <v>22</v>
      </c>
      <c r="C226" s="13" t="s">
        <v>628</v>
      </c>
      <c r="D226" s="13" t="s">
        <v>1066</v>
      </c>
      <c r="E226" s="13" t="s">
        <v>1066</v>
      </c>
      <c r="F226" s="13" t="s">
        <v>1054</v>
      </c>
      <c r="I226" s="13" t="s">
        <v>1054</v>
      </c>
      <c r="J226" s="13" t="s">
        <v>1054</v>
      </c>
      <c r="K226" s="13" t="s">
        <v>633</v>
      </c>
      <c r="N226" s="13" t="s">
        <v>558</v>
      </c>
      <c r="O226" s="13" t="s">
        <v>634</v>
      </c>
      <c r="P226" s="13">
        <v>6</v>
      </c>
    </row>
    <row r="227" spans="1:16" x14ac:dyDescent="0.25">
      <c r="A227" s="12">
        <v>100000000733804</v>
      </c>
      <c r="B227" s="13">
        <v>22</v>
      </c>
      <c r="C227" s="13" t="s">
        <v>628</v>
      </c>
      <c r="D227" s="13" t="s">
        <v>1067</v>
      </c>
      <c r="E227" s="13" t="s">
        <v>1068</v>
      </c>
      <c r="F227" s="13" t="s">
        <v>1054</v>
      </c>
      <c r="I227" s="13" t="s">
        <v>1055</v>
      </c>
      <c r="J227" s="13" t="s">
        <v>1054</v>
      </c>
      <c r="K227" s="13" t="s">
        <v>633</v>
      </c>
      <c r="N227" s="13" t="s">
        <v>558</v>
      </c>
      <c r="O227" s="13" t="s">
        <v>634</v>
      </c>
      <c r="P227" s="13">
        <v>6</v>
      </c>
    </row>
    <row r="228" spans="1:16" x14ac:dyDescent="0.25">
      <c r="A228" s="12">
        <v>300000075270087</v>
      </c>
      <c r="B228" s="13">
        <v>22</v>
      </c>
      <c r="C228" s="13" t="s">
        <v>628</v>
      </c>
      <c r="D228" s="13" t="s">
        <v>1069</v>
      </c>
      <c r="E228" s="13" t="s">
        <v>1070</v>
      </c>
      <c r="F228" s="13" t="s">
        <v>661</v>
      </c>
      <c r="G228" s="13" t="s">
        <v>1071</v>
      </c>
      <c r="I228" s="13" t="s">
        <v>1072</v>
      </c>
      <c r="J228" s="13" t="s">
        <v>714</v>
      </c>
      <c r="K228" s="13" t="s">
        <v>633</v>
      </c>
      <c r="N228" s="13" t="s">
        <v>558</v>
      </c>
      <c r="O228" s="13" t="s">
        <v>634</v>
      </c>
      <c r="P228" s="13">
        <v>6</v>
      </c>
    </row>
    <row r="229" spans="1:16" x14ac:dyDescent="0.25">
      <c r="A229" s="12">
        <v>100000000733799</v>
      </c>
      <c r="B229" s="13">
        <v>22</v>
      </c>
      <c r="C229" s="13" t="s">
        <v>628</v>
      </c>
      <c r="D229" s="13" t="s">
        <v>1073</v>
      </c>
      <c r="E229" s="13" t="s">
        <v>1074</v>
      </c>
      <c r="F229" s="13" t="s">
        <v>1054</v>
      </c>
      <c r="I229" s="13" t="s">
        <v>1075</v>
      </c>
      <c r="J229" s="13" t="s">
        <v>1054</v>
      </c>
      <c r="K229" s="13" t="s">
        <v>633</v>
      </c>
      <c r="N229" s="13" t="s">
        <v>558</v>
      </c>
      <c r="O229" s="13" t="s">
        <v>634</v>
      </c>
      <c r="P229" s="13">
        <v>6</v>
      </c>
    </row>
    <row r="230" spans="1:16" x14ac:dyDescent="0.25">
      <c r="A230" s="12">
        <v>300000151864300</v>
      </c>
      <c r="B230" s="13">
        <v>22</v>
      </c>
      <c r="C230" s="13" t="s">
        <v>628</v>
      </c>
      <c r="D230" s="13" t="s">
        <v>1076</v>
      </c>
      <c r="E230" s="13" t="s">
        <v>1076</v>
      </c>
      <c r="F230" s="13" t="s">
        <v>1048</v>
      </c>
      <c r="I230" s="13" t="s">
        <v>1048</v>
      </c>
      <c r="J230" s="13" t="s">
        <v>1049</v>
      </c>
      <c r="K230" s="13" t="s">
        <v>633</v>
      </c>
      <c r="N230" s="13" t="s">
        <v>558</v>
      </c>
      <c r="O230" s="13" t="s">
        <v>634</v>
      </c>
      <c r="P230" s="13">
        <v>6</v>
      </c>
    </row>
    <row r="231" spans="1:16" x14ac:dyDescent="0.25">
      <c r="A231" s="12">
        <v>100000000733805</v>
      </c>
      <c r="B231" s="13">
        <v>22</v>
      </c>
      <c r="C231" s="13" t="s">
        <v>628</v>
      </c>
      <c r="D231" s="13" t="s">
        <v>1077</v>
      </c>
      <c r="E231" s="13" t="s">
        <v>1077</v>
      </c>
      <c r="F231" s="13" t="s">
        <v>1048</v>
      </c>
      <c r="I231" s="13" t="s">
        <v>1048</v>
      </c>
      <c r="J231" s="13" t="s">
        <v>1049</v>
      </c>
      <c r="K231" s="13" t="s">
        <v>633</v>
      </c>
      <c r="N231" s="13" t="s">
        <v>558</v>
      </c>
      <c r="O231" s="13" t="s">
        <v>634</v>
      </c>
      <c r="P231" s="13">
        <v>6</v>
      </c>
    </row>
    <row r="232" spans="1:16" x14ac:dyDescent="0.25">
      <c r="A232" s="12">
        <v>100000000733770</v>
      </c>
      <c r="B232" s="13">
        <v>22</v>
      </c>
      <c r="C232" s="13" t="s">
        <v>628</v>
      </c>
      <c r="D232" s="13" t="s">
        <v>1078</v>
      </c>
      <c r="E232" s="13" t="s">
        <v>1079</v>
      </c>
      <c r="F232" s="13" t="s">
        <v>1037</v>
      </c>
      <c r="I232" s="13" t="s">
        <v>1038</v>
      </c>
      <c r="J232" s="13" t="s">
        <v>714</v>
      </c>
      <c r="K232" s="13" t="s">
        <v>633</v>
      </c>
      <c r="N232" s="13" t="s">
        <v>558</v>
      </c>
      <c r="O232" s="13" t="s">
        <v>634</v>
      </c>
      <c r="P232" s="13">
        <v>6</v>
      </c>
    </row>
    <row r="233" spans="1:16" x14ac:dyDescent="0.25">
      <c r="A233" s="12">
        <v>100000000733727</v>
      </c>
      <c r="D233" s="13" t="s">
        <v>1080</v>
      </c>
      <c r="E233" s="13" t="s">
        <v>1080</v>
      </c>
      <c r="F233" s="13" t="s">
        <v>1041</v>
      </c>
      <c r="I233" s="13" t="s">
        <v>1041</v>
      </c>
      <c r="N233" s="13" t="s">
        <v>571</v>
      </c>
      <c r="O233" s="13" t="s">
        <v>609</v>
      </c>
    </row>
    <row r="234" spans="1:16" x14ac:dyDescent="0.25">
      <c r="A234" s="12">
        <v>300000072549788</v>
      </c>
      <c r="B234" s="13">
        <v>22</v>
      </c>
      <c r="C234" s="13" t="s">
        <v>628</v>
      </c>
      <c r="D234" s="13" t="s">
        <v>1081</v>
      </c>
      <c r="E234" s="13" t="s">
        <v>1082</v>
      </c>
      <c r="F234" s="13" t="s">
        <v>1054</v>
      </c>
      <c r="I234" s="13" t="s">
        <v>1075</v>
      </c>
      <c r="J234" s="13" t="s">
        <v>1054</v>
      </c>
      <c r="K234" s="13" t="s">
        <v>633</v>
      </c>
      <c r="N234" s="13" t="s">
        <v>558</v>
      </c>
      <c r="O234" s="13" t="s">
        <v>634</v>
      </c>
      <c r="P234" s="13">
        <v>6</v>
      </c>
    </row>
    <row r="235" spans="1:16" x14ac:dyDescent="0.25">
      <c r="A235" s="12">
        <v>300000147639498</v>
      </c>
      <c r="B235" s="13">
        <v>22</v>
      </c>
      <c r="C235" s="13" t="s">
        <v>628</v>
      </c>
      <c r="D235" s="13" t="s">
        <v>1083</v>
      </c>
      <c r="E235" s="13" t="s">
        <v>1083</v>
      </c>
      <c r="F235" s="13" t="s">
        <v>569</v>
      </c>
      <c r="K235" s="13" t="s">
        <v>633</v>
      </c>
      <c r="N235" s="13" t="s">
        <v>558</v>
      </c>
      <c r="O235" s="13" t="s">
        <v>634</v>
      </c>
      <c r="P235" s="13">
        <v>6</v>
      </c>
    </row>
    <row r="236" spans="1:16" x14ac:dyDescent="0.25">
      <c r="A236" s="12">
        <v>300000122173734</v>
      </c>
      <c r="B236" s="13">
        <v>22</v>
      </c>
      <c r="C236" s="13" t="s">
        <v>628</v>
      </c>
      <c r="D236" s="13" t="s">
        <v>1084</v>
      </c>
      <c r="E236" s="13" t="s">
        <v>1084</v>
      </c>
      <c r="F236" s="13" t="s">
        <v>569</v>
      </c>
      <c r="K236" s="13" t="s">
        <v>633</v>
      </c>
      <c r="N236" s="13" t="s">
        <v>558</v>
      </c>
      <c r="O236" s="13" t="s">
        <v>634</v>
      </c>
      <c r="P236" s="13">
        <v>6</v>
      </c>
    </row>
    <row r="237" spans="1:16" x14ac:dyDescent="0.25">
      <c r="A237" s="12">
        <v>300000085197240</v>
      </c>
      <c r="B237" s="13">
        <v>22</v>
      </c>
      <c r="C237" s="13" t="s">
        <v>628</v>
      </c>
      <c r="D237" s="13" t="s">
        <v>1085</v>
      </c>
      <c r="E237" s="13" t="s">
        <v>1086</v>
      </c>
      <c r="F237" s="13" t="s">
        <v>1030</v>
      </c>
      <c r="I237" s="13" t="s">
        <v>1087</v>
      </c>
      <c r="J237" s="13" t="s">
        <v>714</v>
      </c>
      <c r="K237" s="13" t="s">
        <v>633</v>
      </c>
      <c r="N237" s="13" t="s">
        <v>558</v>
      </c>
      <c r="O237" s="13" t="s">
        <v>634</v>
      </c>
      <c r="P237" s="13">
        <v>6</v>
      </c>
    </row>
    <row r="238" spans="1:16" x14ac:dyDescent="0.25">
      <c r="A238" s="12">
        <v>100000000733712</v>
      </c>
      <c r="B238" s="13">
        <v>21</v>
      </c>
      <c r="C238" s="13" t="s">
        <v>550</v>
      </c>
      <c r="D238" s="13" t="s">
        <v>1088</v>
      </c>
      <c r="E238" s="13" t="s">
        <v>1088</v>
      </c>
      <c r="F238" s="13" t="s">
        <v>790</v>
      </c>
      <c r="G238" s="13" t="s">
        <v>1089</v>
      </c>
      <c r="I238" s="13" t="s">
        <v>1090</v>
      </c>
      <c r="J238" s="13" t="s">
        <v>555</v>
      </c>
      <c r="K238" s="13" t="s">
        <v>556</v>
      </c>
      <c r="M238" s="13" t="s">
        <v>557</v>
      </c>
      <c r="N238" s="13" t="s">
        <v>558</v>
      </c>
      <c r="O238" s="13" t="s">
        <v>559</v>
      </c>
      <c r="P238" s="13">
        <v>1</v>
      </c>
    </row>
    <row r="239" spans="1:16" x14ac:dyDescent="0.25">
      <c r="A239" s="12">
        <v>100000000733670</v>
      </c>
      <c r="D239" s="13" t="s">
        <v>1091</v>
      </c>
      <c r="E239" s="13" t="s">
        <v>1091</v>
      </c>
      <c r="F239" s="13" t="s">
        <v>698</v>
      </c>
      <c r="I239" s="13" t="s">
        <v>765</v>
      </c>
      <c r="J239" s="13" t="s">
        <v>701</v>
      </c>
      <c r="K239" s="13" t="s">
        <v>603</v>
      </c>
      <c r="M239" s="13" t="s">
        <v>567</v>
      </c>
      <c r="N239" s="13" t="s">
        <v>571</v>
      </c>
      <c r="O239" s="13" t="s">
        <v>559</v>
      </c>
      <c r="P239" s="13">
        <v>7</v>
      </c>
    </row>
    <row r="240" spans="1:16" x14ac:dyDescent="0.25">
      <c r="A240" s="12">
        <v>300000111883508</v>
      </c>
      <c r="B240" s="13">
        <v>24</v>
      </c>
      <c r="C240" s="13" t="s">
        <v>596</v>
      </c>
      <c r="D240" s="13" t="s">
        <v>1092</v>
      </c>
      <c r="E240" s="13" t="s">
        <v>1092</v>
      </c>
      <c r="F240" s="13" t="s">
        <v>661</v>
      </c>
      <c r="G240" s="13" t="s">
        <v>662</v>
      </c>
      <c r="I240" s="13" t="s">
        <v>663</v>
      </c>
      <c r="J240" s="13" t="s">
        <v>602</v>
      </c>
      <c r="K240" s="13" t="s">
        <v>603</v>
      </c>
      <c r="M240" s="13" t="s">
        <v>567</v>
      </c>
      <c r="N240" s="13" t="s">
        <v>558</v>
      </c>
      <c r="O240" s="13" t="s">
        <v>559</v>
      </c>
      <c r="P240" s="13">
        <v>7</v>
      </c>
    </row>
    <row r="241" spans="1:16" x14ac:dyDescent="0.25">
      <c r="A241" s="12">
        <v>100000000733680</v>
      </c>
      <c r="B241" s="13">
        <v>23</v>
      </c>
      <c r="C241" s="13" t="s">
        <v>560</v>
      </c>
      <c r="D241" s="13" t="s">
        <v>1093</v>
      </c>
      <c r="E241" s="13" t="s">
        <v>1093</v>
      </c>
      <c r="F241" s="13" t="s">
        <v>642</v>
      </c>
      <c r="G241" s="13" t="s">
        <v>643</v>
      </c>
      <c r="H241" s="13" t="s">
        <v>644</v>
      </c>
      <c r="I241" s="13" t="s">
        <v>645</v>
      </c>
      <c r="J241" s="13" t="s">
        <v>565</v>
      </c>
      <c r="K241" s="13" t="s">
        <v>566</v>
      </c>
      <c r="M241" s="13" t="s">
        <v>567</v>
      </c>
      <c r="N241" s="13" t="s">
        <v>558</v>
      </c>
      <c r="O241" s="13" t="s">
        <v>577</v>
      </c>
      <c r="P241" s="13">
        <v>5</v>
      </c>
    </row>
    <row r="242" spans="1:16" x14ac:dyDescent="0.25">
      <c r="A242" s="12">
        <v>300000164061873</v>
      </c>
      <c r="B242" s="13">
        <v>22</v>
      </c>
      <c r="C242" s="13" t="s">
        <v>628</v>
      </c>
      <c r="D242" s="13" t="s">
        <v>1094</v>
      </c>
      <c r="E242" s="13" t="s">
        <v>1094</v>
      </c>
      <c r="F242" s="13" t="s">
        <v>718</v>
      </c>
      <c r="I242" s="13" t="s">
        <v>718</v>
      </c>
      <c r="J242" s="13" t="s">
        <v>718</v>
      </c>
      <c r="K242" s="13" t="s">
        <v>633</v>
      </c>
      <c r="N242" s="13" t="s">
        <v>558</v>
      </c>
      <c r="O242" s="13" t="s">
        <v>634</v>
      </c>
      <c r="P242" s="13">
        <v>6</v>
      </c>
    </row>
    <row r="243" spans="1:16" x14ac:dyDescent="0.25">
      <c r="A243" s="12">
        <v>100000000733613</v>
      </c>
      <c r="B243" s="13">
        <v>26</v>
      </c>
      <c r="C243" s="13" t="s">
        <v>724</v>
      </c>
      <c r="D243" s="13" t="s">
        <v>1095</v>
      </c>
      <c r="E243" s="13" t="s">
        <v>1095</v>
      </c>
      <c r="F243" s="13" t="s">
        <v>809</v>
      </c>
      <c r="G243" s="13" t="s">
        <v>810</v>
      </c>
      <c r="I243" s="13" t="s">
        <v>811</v>
      </c>
      <c r="J243" s="13" t="s">
        <v>729</v>
      </c>
      <c r="K243" s="13" t="s">
        <v>730</v>
      </c>
      <c r="L243" s="13" t="s">
        <v>639</v>
      </c>
      <c r="N243" s="13" t="s">
        <v>558</v>
      </c>
      <c r="O243" s="13" t="s">
        <v>812</v>
      </c>
      <c r="P243" s="13">
        <v>9</v>
      </c>
    </row>
    <row r="244" spans="1:16" x14ac:dyDescent="0.25">
      <c r="A244" s="12">
        <v>100000000733677</v>
      </c>
      <c r="B244" s="13">
        <v>26</v>
      </c>
      <c r="C244" s="13" t="s">
        <v>724</v>
      </c>
      <c r="D244" s="13" t="s">
        <v>1096</v>
      </c>
      <c r="E244" s="13" t="s">
        <v>1096</v>
      </c>
      <c r="F244" s="13" t="s">
        <v>809</v>
      </c>
      <c r="G244" s="13" t="s">
        <v>974</v>
      </c>
      <c r="I244" s="13" t="s">
        <v>1097</v>
      </c>
      <c r="J244" s="13" t="s">
        <v>729</v>
      </c>
      <c r="K244" s="13" t="s">
        <v>730</v>
      </c>
      <c r="L244" s="13" t="s">
        <v>639</v>
      </c>
      <c r="N244" s="13" t="s">
        <v>558</v>
      </c>
      <c r="O244" s="13" t="s">
        <v>812</v>
      </c>
      <c r="P244" s="13">
        <v>9</v>
      </c>
    </row>
    <row r="245" spans="1:16" x14ac:dyDescent="0.25">
      <c r="A245" s="12">
        <v>300000075041965</v>
      </c>
      <c r="B245" s="13">
        <v>22</v>
      </c>
      <c r="C245" s="13" t="s">
        <v>628</v>
      </c>
      <c r="D245" s="13" t="s">
        <v>1098</v>
      </c>
      <c r="E245" s="13" t="s">
        <v>1099</v>
      </c>
      <c r="F245" s="13" t="s">
        <v>756</v>
      </c>
      <c r="G245" s="13" t="s">
        <v>1100</v>
      </c>
      <c r="H245" s="13" t="s">
        <v>827</v>
      </c>
      <c r="I245" s="13" t="s">
        <v>828</v>
      </c>
      <c r="J245" s="13" t="s">
        <v>632</v>
      </c>
      <c r="K245" s="13" t="s">
        <v>633</v>
      </c>
      <c r="N245" s="13" t="s">
        <v>558</v>
      </c>
      <c r="O245" s="13" t="s">
        <v>634</v>
      </c>
      <c r="P245" s="13">
        <v>6</v>
      </c>
    </row>
    <row r="246" spans="1:16" x14ac:dyDescent="0.25">
      <c r="A246" s="12">
        <v>100000000733800</v>
      </c>
      <c r="B246" s="13">
        <v>24</v>
      </c>
      <c r="C246" s="13" t="s">
        <v>596</v>
      </c>
      <c r="D246" s="13" t="s">
        <v>1101</v>
      </c>
      <c r="E246" s="13" t="s">
        <v>1101</v>
      </c>
      <c r="F246" s="13" t="s">
        <v>569</v>
      </c>
      <c r="I246" s="13" t="s">
        <v>658</v>
      </c>
      <c r="J246" s="13" t="s">
        <v>602</v>
      </c>
      <c r="K246" s="13" t="s">
        <v>603</v>
      </c>
      <c r="M246" s="13" t="s">
        <v>567</v>
      </c>
      <c r="N246" s="13" t="s">
        <v>558</v>
      </c>
      <c r="O246" s="13" t="s">
        <v>559</v>
      </c>
      <c r="P246" s="13">
        <v>7</v>
      </c>
    </row>
    <row r="247" spans="1:16" x14ac:dyDescent="0.25">
      <c r="A247" s="12">
        <v>100000000733747</v>
      </c>
      <c r="B247" s="13">
        <v>24</v>
      </c>
      <c r="C247" s="13" t="s">
        <v>596</v>
      </c>
      <c r="D247" s="13" t="s">
        <v>1102</v>
      </c>
      <c r="E247" s="13" t="s">
        <v>1102</v>
      </c>
      <c r="F247" s="13" t="s">
        <v>599</v>
      </c>
      <c r="H247" s="13" t="s">
        <v>1103</v>
      </c>
      <c r="I247" s="13" t="s">
        <v>689</v>
      </c>
      <c r="J247" s="13" t="s">
        <v>602</v>
      </c>
      <c r="K247" s="13" t="s">
        <v>603</v>
      </c>
      <c r="M247" s="13" t="s">
        <v>567</v>
      </c>
      <c r="N247" s="13" t="s">
        <v>558</v>
      </c>
      <c r="O247" s="13" t="s">
        <v>559</v>
      </c>
      <c r="P247" s="13">
        <v>7</v>
      </c>
    </row>
    <row r="248" spans="1:16" x14ac:dyDescent="0.25">
      <c r="A248" s="12">
        <v>100000000733619</v>
      </c>
      <c r="B248" s="13">
        <v>22</v>
      </c>
      <c r="C248" s="13" t="s">
        <v>628</v>
      </c>
      <c r="D248" s="13" t="s">
        <v>1104</v>
      </c>
      <c r="E248" s="13" t="s">
        <v>1105</v>
      </c>
      <c r="F248" s="13" t="s">
        <v>630</v>
      </c>
      <c r="H248" s="13" t="s">
        <v>1106</v>
      </c>
      <c r="I248" s="13" t="s">
        <v>1107</v>
      </c>
      <c r="J248" s="13" t="s">
        <v>632</v>
      </c>
      <c r="K248" s="13" t="s">
        <v>621</v>
      </c>
      <c r="N248" s="13" t="s">
        <v>558</v>
      </c>
      <c r="O248" s="13" t="s">
        <v>577</v>
      </c>
      <c r="P248" s="13">
        <v>4</v>
      </c>
    </row>
    <row r="249" spans="1:16" x14ac:dyDescent="0.25">
      <c r="A249" s="12">
        <v>100000000739700</v>
      </c>
      <c r="D249" s="13" t="s">
        <v>1108</v>
      </c>
      <c r="E249" s="13" t="s">
        <v>1108</v>
      </c>
      <c r="F249" s="13" t="s">
        <v>686</v>
      </c>
      <c r="N249" s="13" t="s">
        <v>571</v>
      </c>
      <c r="O249" s="13" t="s">
        <v>609</v>
      </c>
    </row>
    <row r="250" spans="1:16" x14ac:dyDescent="0.25">
      <c r="A250" s="12">
        <v>100000000733768</v>
      </c>
      <c r="B250" s="13">
        <v>22</v>
      </c>
      <c r="C250" s="13" t="s">
        <v>628</v>
      </c>
      <c r="D250" s="13" t="s">
        <v>1109</v>
      </c>
      <c r="E250" s="13" t="s">
        <v>1109</v>
      </c>
      <c r="F250" s="13" t="s">
        <v>1110</v>
      </c>
      <c r="G250" s="13" t="s">
        <v>1111</v>
      </c>
      <c r="H250" s="13" t="s">
        <v>1112</v>
      </c>
      <c r="I250" s="13" t="s">
        <v>1113</v>
      </c>
      <c r="J250" s="13" t="s">
        <v>632</v>
      </c>
      <c r="K250" s="13" t="s">
        <v>621</v>
      </c>
      <c r="N250" s="13" t="s">
        <v>558</v>
      </c>
      <c r="O250" s="13" t="s">
        <v>577</v>
      </c>
      <c r="P250" s="13">
        <v>4</v>
      </c>
    </row>
    <row r="251" spans="1:16" x14ac:dyDescent="0.25">
      <c r="A251" s="12">
        <v>100000000733605</v>
      </c>
      <c r="D251" s="13" t="s">
        <v>1114</v>
      </c>
      <c r="E251" s="13" t="s">
        <v>1114</v>
      </c>
      <c r="F251" s="13" t="s">
        <v>1115</v>
      </c>
      <c r="I251" s="13" t="s">
        <v>1115</v>
      </c>
      <c r="N251" s="13" t="s">
        <v>571</v>
      </c>
      <c r="O251" s="13" t="s">
        <v>609</v>
      </c>
    </row>
    <row r="252" spans="1:16" x14ac:dyDescent="0.25">
      <c r="A252" s="12">
        <v>100000000733660</v>
      </c>
      <c r="D252" s="13" t="s">
        <v>1116</v>
      </c>
      <c r="E252" s="13" t="s">
        <v>1116</v>
      </c>
      <c r="F252" s="13" t="s">
        <v>608</v>
      </c>
      <c r="I252" s="13" t="s">
        <v>608</v>
      </c>
      <c r="N252" s="13" t="s">
        <v>571</v>
      </c>
      <c r="O252" s="13" t="s">
        <v>609</v>
      </c>
    </row>
    <row r="253" spans="1:16" x14ac:dyDescent="0.25">
      <c r="A253" s="12">
        <v>100000000733667</v>
      </c>
      <c r="B253" s="13">
        <v>26</v>
      </c>
      <c r="C253" s="13" t="s">
        <v>724</v>
      </c>
      <c r="D253" s="13" t="s">
        <v>1117</v>
      </c>
      <c r="E253" s="13" t="s">
        <v>1117</v>
      </c>
      <c r="F253" s="13" t="s">
        <v>742</v>
      </c>
      <c r="G253" s="13" t="s">
        <v>768</v>
      </c>
      <c r="I253" s="13" t="s">
        <v>769</v>
      </c>
      <c r="J253" s="13" t="s">
        <v>729</v>
      </c>
      <c r="K253" s="13" t="s">
        <v>730</v>
      </c>
      <c r="L253" s="13" t="s">
        <v>639</v>
      </c>
      <c r="N253" s="13" t="s">
        <v>558</v>
      </c>
      <c r="O253" s="13" t="s">
        <v>731</v>
      </c>
      <c r="P253" s="13">
        <v>11</v>
      </c>
    </row>
    <row r="254" spans="1:16" x14ac:dyDescent="0.25">
      <c r="A254" s="12">
        <v>300000072539616</v>
      </c>
      <c r="B254" s="13">
        <v>24</v>
      </c>
      <c r="C254" s="13" t="s">
        <v>596</v>
      </c>
      <c r="D254" s="13" t="s">
        <v>1118</v>
      </c>
      <c r="E254" s="13" t="s">
        <v>1118</v>
      </c>
      <c r="F254" s="13" t="s">
        <v>10</v>
      </c>
      <c r="H254" s="13" t="s">
        <v>1119</v>
      </c>
      <c r="I254" s="13" t="s">
        <v>1120</v>
      </c>
      <c r="J254" s="13" t="s">
        <v>710</v>
      </c>
      <c r="K254" s="13" t="s">
        <v>603</v>
      </c>
      <c r="M254" s="13" t="s">
        <v>567</v>
      </c>
      <c r="N254" s="13" t="s">
        <v>558</v>
      </c>
      <c r="O254" s="13" t="s">
        <v>616</v>
      </c>
      <c r="P254" s="13">
        <v>8</v>
      </c>
    </row>
    <row r="255" spans="1:16" x14ac:dyDescent="0.25">
      <c r="A255" s="12">
        <v>100000000733777</v>
      </c>
      <c r="D255" s="13" t="s">
        <v>1121</v>
      </c>
      <c r="E255" s="13" t="s">
        <v>1121</v>
      </c>
      <c r="F255" s="13" t="s">
        <v>686</v>
      </c>
      <c r="L255" s="13" t="s">
        <v>639</v>
      </c>
      <c r="M255" s="13" t="s">
        <v>557</v>
      </c>
      <c r="N255" s="13" t="s">
        <v>571</v>
      </c>
      <c r="O255" s="13" t="s">
        <v>616</v>
      </c>
      <c r="P255" s="13">
        <v>8</v>
      </c>
    </row>
    <row r="256" spans="1:16" x14ac:dyDescent="0.25">
      <c r="A256" s="12">
        <v>100000000733647</v>
      </c>
      <c r="B256" s="13">
        <v>21</v>
      </c>
      <c r="C256" s="13" t="s">
        <v>550</v>
      </c>
      <c r="D256" s="13" t="s">
        <v>1122</v>
      </c>
      <c r="E256" s="13" t="s">
        <v>1122</v>
      </c>
      <c r="F256" s="13" t="s">
        <v>673</v>
      </c>
      <c r="I256" s="13" t="s">
        <v>1123</v>
      </c>
      <c r="J256" s="13" t="s">
        <v>585</v>
      </c>
      <c r="K256" s="13" t="s">
        <v>676</v>
      </c>
      <c r="M256" s="13" t="s">
        <v>586</v>
      </c>
      <c r="N256" s="13" t="s">
        <v>558</v>
      </c>
      <c r="O256" s="13" t="s">
        <v>559</v>
      </c>
      <c r="P256" s="13">
        <v>1</v>
      </c>
    </row>
    <row r="257" spans="1:16" x14ac:dyDescent="0.25">
      <c r="A257" s="12">
        <v>100000000733693</v>
      </c>
      <c r="D257" s="13" t="s">
        <v>1124</v>
      </c>
      <c r="E257" s="13" t="s">
        <v>1124</v>
      </c>
      <c r="F257" s="13" t="s">
        <v>644</v>
      </c>
      <c r="I257" s="13" t="s">
        <v>644</v>
      </c>
      <c r="N257" s="13" t="s">
        <v>571</v>
      </c>
      <c r="O257" s="13" t="s">
        <v>572</v>
      </c>
    </row>
    <row r="258" spans="1:16" x14ac:dyDescent="0.25">
      <c r="A258" s="12">
        <v>100000000733634</v>
      </c>
      <c r="B258" s="13">
        <v>26</v>
      </c>
      <c r="C258" s="13" t="s">
        <v>724</v>
      </c>
      <c r="D258" s="13" t="s">
        <v>1125</v>
      </c>
      <c r="E258" s="13" t="s">
        <v>1125</v>
      </c>
      <c r="F258" s="13" t="s">
        <v>809</v>
      </c>
      <c r="G258" s="13" t="s">
        <v>974</v>
      </c>
      <c r="I258" s="13" t="s">
        <v>1097</v>
      </c>
      <c r="J258" s="13" t="s">
        <v>729</v>
      </c>
      <c r="K258" s="13" t="s">
        <v>730</v>
      </c>
      <c r="L258" s="13" t="s">
        <v>639</v>
      </c>
      <c r="N258" s="13" t="s">
        <v>558</v>
      </c>
      <c r="O258" s="13" t="s">
        <v>812</v>
      </c>
      <c r="P258" s="13">
        <v>9</v>
      </c>
    </row>
    <row r="259" spans="1:16" x14ac:dyDescent="0.25">
      <c r="A259" s="12">
        <v>100000000733610</v>
      </c>
      <c r="B259" s="13">
        <v>24</v>
      </c>
      <c r="C259" s="13" t="s">
        <v>596</v>
      </c>
      <c r="D259" s="13" t="s">
        <v>1126</v>
      </c>
      <c r="E259" s="13" t="s">
        <v>1126</v>
      </c>
      <c r="F259" s="13" t="s">
        <v>599</v>
      </c>
      <c r="G259" s="13" t="s">
        <v>1127</v>
      </c>
      <c r="H259" s="13" t="s">
        <v>1128</v>
      </c>
      <c r="I259" s="13" t="s">
        <v>1129</v>
      </c>
      <c r="J259" s="13" t="s">
        <v>602</v>
      </c>
      <c r="K259" s="13" t="s">
        <v>603</v>
      </c>
      <c r="M259" s="13" t="s">
        <v>567</v>
      </c>
      <c r="N259" s="13" t="s">
        <v>571</v>
      </c>
      <c r="O259" s="13" t="s">
        <v>559</v>
      </c>
      <c r="P259" s="13">
        <v>7</v>
      </c>
    </row>
    <row r="260" spans="1:16" x14ac:dyDescent="0.25">
      <c r="A260" s="12">
        <v>300000169027945</v>
      </c>
      <c r="B260" s="13">
        <v>24</v>
      </c>
      <c r="C260" s="13" t="s">
        <v>596</v>
      </c>
      <c r="D260" s="13" t="s">
        <v>1130</v>
      </c>
      <c r="E260" s="13" t="s">
        <v>1131</v>
      </c>
      <c r="F260" s="13" t="s">
        <v>599</v>
      </c>
      <c r="G260" s="13" t="s">
        <v>1127</v>
      </c>
      <c r="H260" s="13" t="s">
        <v>1128</v>
      </c>
      <c r="I260" s="13" t="s">
        <v>1129</v>
      </c>
      <c r="J260" s="13" t="s">
        <v>602</v>
      </c>
      <c r="K260" s="13" t="s">
        <v>603</v>
      </c>
      <c r="M260" s="13" t="s">
        <v>567</v>
      </c>
      <c r="N260" s="13" t="s">
        <v>558</v>
      </c>
      <c r="O260" s="13" t="s">
        <v>559</v>
      </c>
      <c r="P260" s="13">
        <v>7</v>
      </c>
    </row>
    <row r="261" spans="1:16" x14ac:dyDescent="0.25">
      <c r="A261" s="12">
        <v>300000166523030</v>
      </c>
      <c r="B261" s="13">
        <v>24</v>
      </c>
      <c r="C261" s="13" t="s">
        <v>596</v>
      </c>
      <c r="D261" s="13" t="s">
        <v>1132</v>
      </c>
      <c r="E261" s="13" t="s">
        <v>1133</v>
      </c>
      <c r="F261" s="13" t="s">
        <v>599</v>
      </c>
      <c r="I261" s="13" t="s">
        <v>618</v>
      </c>
      <c r="J261" s="13" t="s">
        <v>621</v>
      </c>
      <c r="K261" s="13" t="s">
        <v>603</v>
      </c>
      <c r="M261" s="13" t="s">
        <v>567</v>
      </c>
      <c r="N261" s="13" t="s">
        <v>558</v>
      </c>
      <c r="O261" s="13" t="s">
        <v>559</v>
      </c>
      <c r="P261" s="13">
        <v>7</v>
      </c>
    </row>
    <row r="262" spans="1:16" x14ac:dyDescent="0.25">
      <c r="A262" s="12">
        <v>100000000733713</v>
      </c>
      <c r="B262" s="13">
        <v>21</v>
      </c>
      <c r="C262" s="13" t="s">
        <v>550</v>
      </c>
      <c r="D262" s="13" t="s">
        <v>1134</v>
      </c>
      <c r="E262" s="13" t="s">
        <v>1134</v>
      </c>
      <c r="F262" s="13" t="s">
        <v>673</v>
      </c>
      <c r="G262" s="13" t="s">
        <v>674</v>
      </c>
      <c r="H262" s="13" t="s">
        <v>1135</v>
      </c>
      <c r="I262" s="13" t="s">
        <v>1135</v>
      </c>
      <c r="J262" s="13" t="s">
        <v>585</v>
      </c>
      <c r="K262" s="13" t="s">
        <v>556</v>
      </c>
      <c r="N262" s="13" t="s">
        <v>558</v>
      </c>
      <c r="O262" s="13" t="s">
        <v>577</v>
      </c>
      <c r="P262" s="13">
        <v>2</v>
      </c>
    </row>
    <row r="263" spans="1:16" x14ac:dyDescent="0.25">
      <c r="A263" s="12">
        <v>100000000733756</v>
      </c>
      <c r="B263" s="13">
        <v>24</v>
      </c>
      <c r="C263" s="13" t="s">
        <v>596</v>
      </c>
      <c r="D263" s="13" t="s">
        <v>1136</v>
      </c>
      <c r="E263" s="13" t="s">
        <v>1137</v>
      </c>
      <c r="F263" s="13" t="s">
        <v>599</v>
      </c>
      <c r="I263" s="13" t="s">
        <v>618</v>
      </c>
      <c r="J263" s="13" t="s">
        <v>602</v>
      </c>
      <c r="K263" s="13" t="s">
        <v>603</v>
      </c>
      <c r="M263" s="13" t="s">
        <v>567</v>
      </c>
      <c r="N263" s="13" t="s">
        <v>571</v>
      </c>
      <c r="O263" s="13" t="s">
        <v>559</v>
      </c>
      <c r="P263" s="13">
        <v>7</v>
      </c>
    </row>
    <row r="264" spans="1:16" x14ac:dyDescent="0.25">
      <c r="A264" s="12">
        <v>300000160224605</v>
      </c>
      <c r="B264" s="13">
        <v>22</v>
      </c>
      <c r="C264" s="13" t="s">
        <v>628</v>
      </c>
      <c r="D264" s="13" t="s">
        <v>1138</v>
      </c>
      <c r="E264" s="13" t="s">
        <v>1138</v>
      </c>
      <c r="F264" s="13" t="s">
        <v>718</v>
      </c>
      <c r="I264" s="13" t="s">
        <v>718</v>
      </c>
      <c r="J264" s="13" t="s">
        <v>718</v>
      </c>
      <c r="K264" s="13" t="s">
        <v>633</v>
      </c>
      <c r="N264" s="13" t="s">
        <v>558</v>
      </c>
      <c r="O264" s="13" t="s">
        <v>634</v>
      </c>
      <c r="P264" s="13">
        <v>6</v>
      </c>
    </row>
    <row r="265" spans="1:16" x14ac:dyDescent="0.25">
      <c r="A265" s="12">
        <v>300000160224610</v>
      </c>
      <c r="B265" s="13">
        <v>22</v>
      </c>
      <c r="C265" s="13" t="s">
        <v>628</v>
      </c>
      <c r="D265" s="13" t="s">
        <v>1139</v>
      </c>
      <c r="E265" s="13" t="s">
        <v>1139</v>
      </c>
      <c r="F265" s="13" t="s">
        <v>630</v>
      </c>
      <c r="I265" s="13" t="s">
        <v>1107</v>
      </c>
      <c r="J265" s="13" t="s">
        <v>632</v>
      </c>
      <c r="K265" s="13" t="s">
        <v>633</v>
      </c>
      <c r="N265" s="13" t="s">
        <v>558</v>
      </c>
      <c r="O265" s="13" t="s">
        <v>634</v>
      </c>
      <c r="P265" s="13">
        <v>6</v>
      </c>
    </row>
    <row r="266" spans="1:16" x14ac:dyDescent="0.25">
      <c r="A266" s="12">
        <v>100000000733639</v>
      </c>
      <c r="B266" s="13">
        <v>21</v>
      </c>
      <c r="C266" s="13" t="s">
        <v>550</v>
      </c>
      <c r="D266" s="13" t="s">
        <v>1140</v>
      </c>
      <c r="E266" s="13" t="s">
        <v>1140</v>
      </c>
      <c r="F266" s="13" t="s">
        <v>747</v>
      </c>
      <c r="G266" s="13" t="s">
        <v>974</v>
      </c>
      <c r="I266" s="13" t="s">
        <v>747</v>
      </c>
      <c r="J266" s="13" t="s">
        <v>1141</v>
      </c>
      <c r="K266" s="13" t="s">
        <v>621</v>
      </c>
      <c r="N266" s="13" t="s">
        <v>558</v>
      </c>
      <c r="O266" s="13" t="s">
        <v>559</v>
      </c>
      <c r="P266" s="13">
        <v>3</v>
      </c>
    </row>
    <row r="267" spans="1:16" x14ac:dyDescent="0.25">
      <c r="A267" s="12">
        <v>100000000739692</v>
      </c>
      <c r="D267" s="13" t="s">
        <v>1142</v>
      </c>
      <c r="E267" s="13" t="s">
        <v>1142</v>
      </c>
      <c r="F267" s="13" t="s">
        <v>686</v>
      </c>
      <c r="N267" s="13" t="s">
        <v>571</v>
      </c>
      <c r="O267" s="13" t="s">
        <v>572</v>
      </c>
    </row>
    <row r="268" spans="1:16" x14ac:dyDescent="0.25">
      <c r="A268" s="12">
        <v>100000000733728</v>
      </c>
      <c r="D268" s="13" t="s">
        <v>1143</v>
      </c>
      <c r="E268" s="13" t="s">
        <v>1143</v>
      </c>
      <c r="F268" s="13" t="s">
        <v>740</v>
      </c>
      <c r="I268" s="13" t="s">
        <v>740</v>
      </c>
      <c r="N268" s="13" t="s">
        <v>571</v>
      </c>
      <c r="O268" s="13" t="s">
        <v>731</v>
      </c>
      <c r="P268" s="13">
        <v>11</v>
      </c>
    </row>
    <row r="269" spans="1:16" x14ac:dyDescent="0.25">
      <c r="A269" s="12">
        <v>100000000733721</v>
      </c>
      <c r="B269" s="13">
        <v>23</v>
      </c>
      <c r="C269" s="13" t="s">
        <v>560</v>
      </c>
      <c r="D269" s="13" t="s">
        <v>1144</v>
      </c>
      <c r="E269" s="13" t="s">
        <v>1144</v>
      </c>
      <c r="F269" s="13" t="s">
        <v>642</v>
      </c>
      <c r="G269" s="13" t="s">
        <v>1145</v>
      </c>
      <c r="H269" s="13" t="s">
        <v>566</v>
      </c>
      <c r="I269" s="13" t="s">
        <v>656</v>
      </c>
      <c r="J269" s="13" t="s">
        <v>565</v>
      </c>
      <c r="K269" s="13" t="s">
        <v>566</v>
      </c>
      <c r="M269" s="13" t="s">
        <v>567</v>
      </c>
      <c r="N269" s="13" t="s">
        <v>558</v>
      </c>
      <c r="O269" s="13" t="s">
        <v>577</v>
      </c>
      <c r="P269" s="13">
        <v>5</v>
      </c>
    </row>
    <row r="270" spans="1:16" x14ac:dyDescent="0.25">
      <c r="A270" s="12">
        <v>300000104575682</v>
      </c>
      <c r="B270" s="13">
        <v>21</v>
      </c>
      <c r="C270" s="13" t="s">
        <v>550</v>
      </c>
      <c r="D270" s="13" t="s">
        <v>1146</v>
      </c>
      <c r="E270" s="13" t="s">
        <v>1146</v>
      </c>
      <c r="F270" s="13" t="s">
        <v>650</v>
      </c>
      <c r="G270" s="13" t="s">
        <v>974</v>
      </c>
      <c r="I270" s="13" t="s">
        <v>975</v>
      </c>
      <c r="J270" s="13" t="s">
        <v>555</v>
      </c>
      <c r="K270" s="13" t="s">
        <v>556</v>
      </c>
      <c r="N270" s="13" t="s">
        <v>558</v>
      </c>
      <c r="O270" s="13" t="s">
        <v>559</v>
      </c>
      <c r="P270" s="13">
        <v>1</v>
      </c>
    </row>
    <row r="271" spans="1:16" x14ac:dyDescent="0.25">
      <c r="A271" s="12">
        <v>100000000733735</v>
      </c>
      <c r="D271" s="13" t="s">
        <v>1147</v>
      </c>
      <c r="E271" s="13" t="s">
        <v>1147</v>
      </c>
      <c r="F271" s="13" t="s">
        <v>570</v>
      </c>
      <c r="I271" s="13" t="s">
        <v>570</v>
      </c>
      <c r="N271" s="13" t="s">
        <v>571</v>
      </c>
      <c r="O271" s="13" t="s">
        <v>572</v>
      </c>
    </row>
    <row r="272" spans="1:16" x14ac:dyDescent="0.25">
      <c r="A272" s="12">
        <v>100000000733752</v>
      </c>
      <c r="B272" s="13">
        <v>24</v>
      </c>
      <c r="C272" s="13" t="s">
        <v>596</v>
      </c>
      <c r="D272" s="13" t="s">
        <v>1148</v>
      </c>
      <c r="E272" s="13" t="s">
        <v>1148</v>
      </c>
      <c r="F272" s="13" t="s">
        <v>669</v>
      </c>
      <c r="I272" s="13" t="s">
        <v>669</v>
      </c>
      <c r="L272" s="13" t="s">
        <v>639</v>
      </c>
      <c r="M272" s="13" t="s">
        <v>936</v>
      </c>
      <c r="N272" s="13" t="s">
        <v>571</v>
      </c>
      <c r="O272" s="13" t="s">
        <v>616</v>
      </c>
      <c r="P272" s="13">
        <v>8</v>
      </c>
    </row>
    <row r="273" spans="1:16" x14ac:dyDescent="0.25">
      <c r="A273" s="12">
        <v>100000000733666</v>
      </c>
      <c r="B273" s="13">
        <v>21</v>
      </c>
      <c r="C273" s="13" t="s">
        <v>550</v>
      </c>
      <c r="D273" s="13" t="s">
        <v>1149</v>
      </c>
      <c r="E273" s="13" t="s">
        <v>1149</v>
      </c>
      <c r="F273" s="13" t="s">
        <v>880</v>
      </c>
      <c r="G273" s="13" t="s">
        <v>881</v>
      </c>
      <c r="I273" s="13" t="s">
        <v>1150</v>
      </c>
      <c r="J273" s="13" t="s">
        <v>883</v>
      </c>
      <c r="K273" s="13" t="s">
        <v>556</v>
      </c>
      <c r="N273" s="13" t="s">
        <v>558</v>
      </c>
      <c r="O273" s="13" t="s">
        <v>731</v>
      </c>
      <c r="P273" s="13">
        <v>11</v>
      </c>
    </row>
    <row r="274" spans="1:16" x14ac:dyDescent="0.25">
      <c r="A274" s="12">
        <v>100000000733724</v>
      </c>
      <c r="B274" s="13">
        <v>23</v>
      </c>
      <c r="C274" s="13" t="s">
        <v>560</v>
      </c>
      <c r="D274" s="13" t="s">
        <v>1151</v>
      </c>
      <c r="E274" s="13" t="s">
        <v>1151</v>
      </c>
      <c r="F274" s="13" t="s">
        <v>642</v>
      </c>
      <c r="G274" s="13" t="s">
        <v>1145</v>
      </c>
      <c r="H274" s="13" t="s">
        <v>566</v>
      </c>
      <c r="I274" s="13" t="s">
        <v>1152</v>
      </c>
      <c r="J274" s="13" t="s">
        <v>565</v>
      </c>
      <c r="K274" s="13" t="s">
        <v>566</v>
      </c>
      <c r="M274" s="13" t="s">
        <v>567</v>
      </c>
      <c r="N274" s="13" t="s">
        <v>558</v>
      </c>
      <c r="O274" s="13" t="s">
        <v>577</v>
      </c>
      <c r="P274" s="13">
        <v>5</v>
      </c>
    </row>
    <row r="275" spans="1:16" x14ac:dyDescent="0.25">
      <c r="A275" s="12">
        <v>100000000733769</v>
      </c>
      <c r="B275" s="13">
        <v>21</v>
      </c>
      <c r="C275" s="13" t="s">
        <v>550</v>
      </c>
      <c r="D275" s="13" t="s">
        <v>1153</v>
      </c>
      <c r="E275" s="13" t="s">
        <v>1153</v>
      </c>
      <c r="F275" s="13" t="s">
        <v>673</v>
      </c>
      <c r="G275" s="13" t="s">
        <v>674</v>
      </c>
      <c r="H275" s="13" t="s">
        <v>1135</v>
      </c>
      <c r="I275" s="13" t="s">
        <v>1135</v>
      </c>
      <c r="J275" s="13" t="s">
        <v>585</v>
      </c>
      <c r="K275" s="13" t="s">
        <v>556</v>
      </c>
      <c r="N275" s="13" t="s">
        <v>558</v>
      </c>
      <c r="O275" s="13" t="s">
        <v>577</v>
      </c>
      <c r="P275" s="13">
        <v>2</v>
      </c>
    </row>
    <row r="276" spans="1:16" x14ac:dyDescent="0.25">
      <c r="A276" s="12">
        <v>100000000733689</v>
      </c>
      <c r="D276" s="13" t="s">
        <v>1154</v>
      </c>
      <c r="E276" s="13" t="s">
        <v>1154</v>
      </c>
      <c r="F276" s="13" t="s">
        <v>868</v>
      </c>
      <c r="I276" s="13" t="s">
        <v>868</v>
      </c>
      <c r="N276" s="13" t="s">
        <v>571</v>
      </c>
      <c r="O276" s="13" t="s">
        <v>572</v>
      </c>
    </row>
    <row r="277" spans="1:16" x14ac:dyDescent="0.25">
      <c r="A277" s="12">
        <v>100000000733627</v>
      </c>
      <c r="B277" s="13">
        <v>23</v>
      </c>
      <c r="C277" s="13" t="s">
        <v>560</v>
      </c>
      <c r="D277" s="13" t="s">
        <v>1155</v>
      </c>
      <c r="E277" s="13" t="s">
        <v>1155</v>
      </c>
      <c r="F277" s="13" t="s">
        <v>642</v>
      </c>
      <c r="G277" s="13" t="s">
        <v>1145</v>
      </c>
      <c r="H277" s="13" t="s">
        <v>566</v>
      </c>
      <c r="I277" s="13" t="s">
        <v>1156</v>
      </c>
      <c r="J277" s="13" t="s">
        <v>565</v>
      </c>
      <c r="K277" s="13" t="s">
        <v>566</v>
      </c>
      <c r="M277" s="13" t="s">
        <v>567</v>
      </c>
      <c r="N277" s="13" t="s">
        <v>558</v>
      </c>
      <c r="O277" s="13" t="s">
        <v>577</v>
      </c>
      <c r="P277" s="13">
        <v>5</v>
      </c>
    </row>
    <row r="278" spans="1:16" x14ac:dyDescent="0.25">
      <c r="A278" s="12">
        <v>100000000733644</v>
      </c>
      <c r="B278" s="13">
        <v>21</v>
      </c>
      <c r="C278" s="13" t="s">
        <v>550</v>
      </c>
      <c r="D278" s="13" t="s">
        <v>1157</v>
      </c>
      <c r="E278" s="13" t="s">
        <v>1157</v>
      </c>
      <c r="F278" s="13" t="s">
        <v>552</v>
      </c>
      <c r="G278" s="13" t="s">
        <v>1022</v>
      </c>
      <c r="H278" s="13" t="s">
        <v>1158</v>
      </c>
      <c r="I278" s="13" t="s">
        <v>1159</v>
      </c>
      <c r="J278" s="13" t="s">
        <v>555</v>
      </c>
      <c r="K278" s="13" t="s">
        <v>556</v>
      </c>
      <c r="M278" s="13" t="s">
        <v>557</v>
      </c>
      <c r="N278" s="13" t="s">
        <v>558</v>
      </c>
      <c r="O278" s="13" t="s">
        <v>559</v>
      </c>
      <c r="P278" s="13">
        <v>1</v>
      </c>
    </row>
    <row r="279" spans="1:16" x14ac:dyDescent="0.25">
      <c r="A279" s="12">
        <v>100000000733664</v>
      </c>
      <c r="D279" s="13" t="s">
        <v>1160</v>
      </c>
      <c r="E279" s="13" t="s">
        <v>1160</v>
      </c>
      <c r="F279" s="13" t="s">
        <v>1161</v>
      </c>
      <c r="I279" s="13" t="s">
        <v>1161</v>
      </c>
      <c r="N279" s="13" t="s">
        <v>571</v>
      </c>
    </row>
    <row r="280" spans="1:16" x14ac:dyDescent="0.25">
      <c r="A280" s="12">
        <v>100000000733600</v>
      </c>
      <c r="B280" s="13">
        <v>21</v>
      </c>
      <c r="C280" s="13" t="s">
        <v>550</v>
      </c>
      <c r="D280" s="13" t="s">
        <v>1162</v>
      </c>
      <c r="E280" s="13" t="s">
        <v>1162</v>
      </c>
      <c r="F280" s="13" t="s">
        <v>673</v>
      </c>
      <c r="G280" s="13" t="s">
        <v>674</v>
      </c>
      <c r="H280" s="13" t="s">
        <v>1163</v>
      </c>
      <c r="I280" s="13" t="s">
        <v>675</v>
      </c>
      <c r="J280" s="13" t="s">
        <v>585</v>
      </c>
      <c r="K280" s="13" t="s">
        <v>556</v>
      </c>
      <c r="M280" s="13" t="s">
        <v>586</v>
      </c>
      <c r="N280" s="13" t="s">
        <v>558</v>
      </c>
      <c r="O280" s="13" t="s">
        <v>577</v>
      </c>
      <c r="P280" s="13">
        <v>2</v>
      </c>
    </row>
    <row r="281" spans="1:16" x14ac:dyDescent="0.25">
      <c r="A281" s="12">
        <v>300000026566342</v>
      </c>
      <c r="B281" s="13">
        <v>27</v>
      </c>
      <c r="C281" s="13" t="s">
        <v>693</v>
      </c>
      <c r="D281" s="13" t="s">
        <v>1164</v>
      </c>
      <c r="E281" s="13" t="s">
        <v>1164</v>
      </c>
      <c r="F281" s="13" t="s">
        <v>1161</v>
      </c>
      <c r="I281" s="13" t="s">
        <v>1161</v>
      </c>
      <c r="N281" s="13" t="s">
        <v>558</v>
      </c>
      <c r="O281" s="13" t="s">
        <v>1165</v>
      </c>
    </row>
    <row r="282" spans="1:16" x14ac:dyDescent="0.25">
      <c r="A282" s="12">
        <v>100000000733665</v>
      </c>
      <c r="B282" s="13">
        <v>21</v>
      </c>
      <c r="C282" s="13" t="s">
        <v>550</v>
      </c>
      <c r="D282" s="13" t="s">
        <v>1166</v>
      </c>
      <c r="E282" s="13" t="s">
        <v>1166</v>
      </c>
      <c r="F282" s="13" t="s">
        <v>673</v>
      </c>
      <c r="I282" s="13" t="s">
        <v>1167</v>
      </c>
      <c r="J282" s="13" t="s">
        <v>585</v>
      </c>
      <c r="K282" s="13" t="s">
        <v>676</v>
      </c>
      <c r="M282" s="13" t="s">
        <v>586</v>
      </c>
      <c r="N282" s="13" t="s">
        <v>558</v>
      </c>
      <c r="O282" s="13" t="s">
        <v>559</v>
      </c>
      <c r="P282" s="13">
        <v>1</v>
      </c>
    </row>
    <row r="283" spans="1:16" x14ac:dyDescent="0.25">
      <c r="A283" s="12">
        <v>100000000733595</v>
      </c>
      <c r="D283" s="13" t="s">
        <v>1168</v>
      </c>
      <c r="E283" s="13" t="s">
        <v>1168</v>
      </c>
      <c r="F283" s="13" t="s">
        <v>1169</v>
      </c>
      <c r="I283" s="13" t="s">
        <v>689</v>
      </c>
      <c r="L283" s="13" t="s">
        <v>659</v>
      </c>
      <c r="M283" s="13" t="s">
        <v>567</v>
      </c>
      <c r="N283" s="13" t="s">
        <v>571</v>
      </c>
      <c r="O283" s="13" t="s">
        <v>559</v>
      </c>
      <c r="P283" s="13">
        <v>7</v>
      </c>
    </row>
    <row r="284" spans="1:16" x14ac:dyDescent="0.25">
      <c r="A284" s="12">
        <v>300000111297282</v>
      </c>
      <c r="B284" s="13">
        <v>24</v>
      </c>
      <c r="C284" s="13" t="s">
        <v>596</v>
      </c>
      <c r="D284" s="13" t="s">
        <v>1170</v>
      </c>
      <c r="E284" s="13" t="s">
        <v>1170</v>
      </c>
      <c r="F284" s="13" t="s">
        <v>661</v>
      </c>
      <c r="I284" s="13" t="s">
        <v>689</v>
      </c>
      <c r="J284" s="13" t="s">
        <v>602</v>
      </c>
      <c r="K284" s="13" t="s">
        <v>603</v>
      </c>
      <c r="M284" s="13" t="s">
        <v>567</v>
      </c>
      <c r="N284" s="13" t="s">
        <v>558</v>
      </c>
      <c r="O284" s="13" t="s">
        <v>559</v>
      </c>
      <c r="P284" s="13">
        <v>7</v>
      </c>
    </row>
    <row r="285" spans="1:16" x14ac:dyDescent="0.25">
      <c r="A285" s="12">
        <v>100000000733658</v>
      </c>
      <c r="D285" s="13" t="s">
        <v>1171</v>
      </c>
      <c r="E285" s="13" t="s">
        <v>1171</v>
      </c>
      <c r="F285" s="13" t="s">
        <v>1169</v>
      </c>
      <c r="I285" s="13" t="s">
        <v>689</v>
      </c>
      <c r="L285" s="13" t="s">
        <v>659</v>
      </c>
      <c r="M285" s="13" t="s">
        <v>567</v>
      </c>
      <c r="N285" s="13" t="s">
        <v>571</v>
      </c>
      <c r="O285" s="13" t="s">
        <v>559</v>
      </c>
      <c r="P285" s="13">
        <v>7</v>
      </c>
    </row>
    <row r="286" spans="1:16" x14ac:dyDescent="0.25">
      <c r="A286" s="12">
        <v>300000112357561</v>
      </c>
      <c r="B286" s="13">
        <v>24</v>
      </c>
      <c r="C286" s="13" t="s">
        <v>596</v>
      </c>
      <c r="D286" s="13" t="s">
        <v>1172</v>
      </c>
      <c r="E286" s="13" t="s">
        <v>1173</v>
      </c>
      <c r="F286" s="13" t="s">
        <v>661</v>
      </c>
      <c r="G286" s="13" t="s">
        <v>662</v>
      </c>
      <c r="I286" s="13" t="s">
        <v>663</v>
      </c>
      <c r="J286" s="13" t="s">
        <v>602</v>
      </c>
      <c r="K286" s="13" t="s">
        <v>603</v>
      </c>
      <c r="M286" s="13" t="s">
        <v>567</v>
      </c>
      <c r="N286" s="13" t="s">
        <v>558</v>
      </c>
      <c r="O286" s="13" t="s">
        <v>559</v>
      </c>
      <c r="P286" s="13">
        <v>7</v>
      </c>
    </row>
    <row r="287" spans="1:16" x14ac:dyDescent="0.25">
      <c r="A287" s="12">
        <v>100000000733649</v>
      </c>
      <c r="D287" s="13" t="s">
        <v>1174</v>
      </c>
      <c r="E287" s="13" t="s">
        <v>1174</v>
      </c>
      <c r="F287" s="13" t="s">
        <v>1169</v>
      </c>
      <c r="I287" s="13" t="s">
        <v>689</v>
      </c>
      <c r="L287" s="13" t="s">
        <v>659</v>
      </c>
      <c r="M287" s="13" t="s">
        <v>567</v>
      </c>
      <c r="N287" s="13" t="s">
        <v>571</v>
      </c>
      <c r="O287" s="13" t="s">
        <v>559</v>
      </c>
      <c r="P287" s="13">
        <v>7</v>
      </c>
    </row>
    <row r="288" spans="1:16" x14ac:dyDescent="0.25">
      <c r="A288" s="12">
        <v>300000110735956</v>
      </c>
      <c r="B288" s="13">
        <v>24</v>
      </c>
      <c r="C288" s="13" t="s">
        <v>596</v>
      </c>
      <c r="D288" s="13" t="s">
        <v>1175</v>
      </c>
      <c r="E288" s="13" t="s">
        <v>1175</v>
      </c>
      <c r="F288" s="13" t="s">
        <v>661</v>
      </c>
      <c r="I288" s="13" t="s">
        <v>689</v>
      </c>
      <c r="J288" s="13" t="s">
        <v>602</v>
      </c>
      <c r="K288" s="13" t="s">
        <v>603</v>
      </c>
      <c r="M288" s="13" t="s">
        <v>567</v>
      </c>
      <c r="N288" s="13" t="s">
        <v>558</v>
      </c>
      <c r="O288" s="13" t="s">
        <v>559</v>
      </c>
      <c r="P288" s="13">
        <v>7</v>
      </c>
    </row>
    <row r="289" spans="1:16" x14ac:dyDescent="0.25">
      <c r="A289" s="12">
        <v>100000000733685</v>
      </c>
      <c r="B289" s="13">
        <v>23</v>
      </c>
      <c r="C289" s="13" t="s">
        <v>560</v>
      </c>
      <c r="D289" s="13" t="s">
        <v>1176</v>
      </c>
      <c r="E289" s="13" t="s">
        <v>1176</v>
      </c>
      <c r="F289" s="13" t="s">
        <v>625</v>
      </c>
      <c r="G289" s="13" t="s">
        <v>626</v>
      </c>
      <c r="H289" s="13" t="s">
        <v>627</v>
      </c>
      <c r="I289" s="13" t="s">
        <v>625</v>
      </c>
      <c r="J289" s="13" t="s">
        <v>565</v>
      </c>
      <c r="K289" s="13" t="s">
        <v>566</v>
      </c>
      <c r="M289" s="13" t="s">
        <v>567</v>
      </c>
      <c r="N289" s="13" t="s">
        <v>558</v>
      </c>
      <c r="O289" s="13" t="s">
        <v>577</v>
      </c>
      <c r="P289" s="13">
        <v>5</v>
      </c>
    </row>
    <row r="290" spans="1:16" x14ac:dyDescent="0.25">
      <c r="A290" s="12">
        <v>100000000733625</v>
      </c>
      <c r="B290" s="13">
        <v>24</v>
      </c>
      <c r="C290" s="13" t="s">
        <v>596</v>
      </c>
      <c r="D290" s="13" t="s">
        <v>1177</v>
      </c>
      <c r="E290" s="13" t="s">
        <v>1177</v>
      </c>
      <c r="F290" s="13" t="s">
        <v>1178</v>
      </c>
      <c r="G290" s="13" t="s">
        <v>1179</v>
      </c>
      <c r="H290" s="13" t="s">
        <v>1180</v>
      </c>
      <c r="I290" s="13" t="s">
        <v>1181</v>
      </c>
      <c r="J290" s="13" t="s">
        <v>710</v>
      </c>
      <c r="K290" s="13" t="s">
        <v>603</v>
      </c>
      <c r="M290" s="13" t="s">
        <v>567</v>
      </c>
      <c r="N290" s="13" t="s">
        <v>558</v>
      </c>
      <c r="O290" s="13" t="s">
        <v>616</v>
      </c>
      <c r="P290" s="13">
        <v>8</v>
      </c>
    </row>
    <row r="291" spans="1:16" x14ac:dyDescent="0.25">
      <c r="A291" s="12">
        <v>100000000733733</v>
      </c>
      <c r="B291" s="13">
        <v>21</v>
      </c>
      <c r="C291" s="13" t="s">
        <v>550</v>
      </c>
      <c r="D291" s="13" t="s">
        <v>1182</v>
      </c>
      <c r="E291" s="13" t="s">
        <v>1182</v>
      </c>
      <c r="F291" s="13" t="s">
        <v>790</v>
      </c>
      <c r="G291" s="13" t="s">
        <v>1089</v>
      </c>
      <c r="I291" s="13" t="s">
        <v>1183</v>
      </c>
      <c r="J291" s="13" t="s">
        <v>555</v>
      </c>
      <c r="K291" s="13" t="s">
        <v>556</v>
      </c>
      <c r="M291" s="13" t="s">
        <v>557</v>
      </c>
      <c r="N291" s="13" t="s">
        <v>558</v>
      </c>
      <c r="O291" s="13" t="s">
        <v>559</v>
      </c>
      <c r="P291" s="13">
        <v>1</v>
      </c>
    </row>
    <row r="292" spans="1:16" x14ac:dyDescent="0.25">
      <c r="A292" s="12">
        <v>300000093456804</v>
      </c>
      <c r="B292" s="13">
        <v>21</v>
      </c>
      <c r="C292" s="13" t="s">
        <v>550</v>
      </c>
      <c r="D292" s="13" t="s">
        <v>1184</v>
      </c>
      <c r="E292" s="13" t="s">
        <v>1184</v>
      </c>
      <c r="F292" s="13" t="s">
        <v>790</v>
      </c>
      <c r="I292" s="13" t="s">
        <v>1185</v>
      </c>
      <c r="J292" s="13" t="s">
        <v>585</v>
      </c>
      <c r="K292" s="13" t="s">
        <v>676</v>
      </c>
      <c r="N292" s="13" t="s">
        <v>558</v>
      </c>
      <c r="O292" s="13" t="s">
        <v>559</v>
      </c>
      <c r="P292" s="13">
        <v>1</v>
      </c>
    </row>
    <row r="293" spans="1:16" x14ac:dyDescent="0.25">
      <c r="A293" s="12">
        <v>300000101102392</v>
      </c>
      <c r="B293" s="13">
        <v>21</v>
      </c>
      <c r="C293" s="13" t="s">
        <v>550</v>
      </c>
      <c r="D293" s="13" t="s">
        <v>1186</v>
      </c>
      <c r="E293" s="13" t="s">
        <v>1187</v>
      </c>
      <c r="F293" s="13" t="s">
        <v>747</v>
      </c>
      <c r="G293" s="13" t="s">
        <v>974</v>
      </c>
      <c r="I293" s="13" t="s">
        <v>749</v>
      </c>
      <c r="J293" s="13" t="s">
        <v>585</v>
      </c>
      <c r="K293" s="13" t="s">
        <v>556</v>
      </c>
      <c r="M293" s="13" t="s">
        <v>586</v>
      </c>
      <c r="N293" s="13" t="s">
        <v>558</v>
      </c>
      <c r="O293" s="13" t="s">
        <v>559</v>
      </c>
      <c r="P293" s="13">
        <v>3</v>
      </c>
    </row>
    <row r="294" spans="1:16" x14ac:dyDescent="0.25">
      <c r="A294" s="12">
        <v>300000111321706</v>
      </c>
      <c r="B294" s="13">
        <v>24</v>
      </c>
      <c r="C294" s="13" t="s">
        <v>596</v>
      </c>
      <c r="D294" s="13" t="s">
        <v>1188</v>
      </c>
      <c r="E294" s="13" t="s">
        <v>1189</v>
      </c>
      <c r="F294" s="13" t="s">
        <v>695</v>
      </c>
      <c r="G294" s="13" t="s">
        <v>1190</v>
      </c>
      <c r="I294" s="13" t="s">
        <v>1191</v>
      </c>
      <c r="J294" s="13" t="s">
        <v>602</v>
      </c>
      <c r="K294" s="13" t="s">
        <v>603</v>
      </c>
      <c r="M294" s="13" t="s">
        <v>567</v>
      </c>
      <c r="N294" s="13" t="s">
        <v>558</v>
      </c>
      <c r="O294" s="13" t="s">
        <v>559</v>
      </c>
      <c r="P294" s="13">
        <v>7</v>
      </c>
    </row>
    <row r="295" spans="1:16" x14ac:dyDescent="0.25">
      <c r="A295" s="12">
        <v>100000000733651</v>
      </c>
      <c r="D295" s="13" t="s">
        <v>1192</v>
      </c>
      <c r="E295" s="13" t="s">
        <v>1193</v>
      </c>
      <c r="F295" s="13" t="s">
        <v>833</v>
      </c>
      <c r="I295" s="13" t="s">
        <v>833</v>
      </c>
      <c r="L295" s="13" t="s">
        <v>659</v>
      </c>
      <c r="M295" s="13" t="s">
        <v>567</v>
      </c>
      <c r="N295" s="13" t="s">
        <v>571</v>
      </c>
      <c r="O295" s="13" t="s">
        <v>559</v>
      </c>
      <c r="P295" s="13">
        <v>7</v>
      </c>
    </row>
    <row r="296" spans="1:16" x14ac:dyDescent="0.25">
      <c r="A296" s="12">
        <v>300000040776858</v>
      </c>
      <c r="B296" s="13">
        <v>24</v>
      </c>
      <c r="C296" s="13" t="s">
        <v>596</v>
      </c>
      <c r="D296" s="13" t="s">
        <v>286</v>
      </c>
      <c r="E296" s="13" t="s">
        <v>286</v>
      </c>
      <c r="F296" s="13" t="s">
        <v>661</v>
      </c>
      <c r="G296" s="13" t="s">
        <v>688</v>
      </c>
      <c r="I296" s="13" t="s">
        <v>987</v>
      </c>
      <c r="J296" s="13" t="s">
        <v>602</v>
      </c>
      <c r="K296" s="13" t="s">
        <v>603</v>
      </c>
      <c r="M296" s="13" t="s">
        <v>567</v>
      </c>
      <c r="N296" s="13" t="s">
        <v>571</v>
      </c>
      <c r="O296" s="13" t="s">
        <v>559</v>
      </c>
      <c r="P296" s="13">
        <v>7</v>
      </c>
    </row>
    <row r="297" spans="1:16" x14ac:dyDescent="0.25">
      <c r="A297" s="12">
        <v>300000169526708</v>
      </c>
      <c r="B297" s="13">
        <v>24</v>
      </c>
      <c r="C297" s="13" t="s">
        <v>596</v>
      </c>
      <c r="D297" s="13" t="s">
        <v>1194</v>
      </c>
      <c r="E297" s="13" t="s">
        <v>1195</v>
      </c>
      <c r="F297" s="13" t="s">
        <v>661</v>
      </c>
      <c r="G297" s="13" t="s">
        <v>688</v>
      </c>
      <c r="I297" s="13" t="s">
        <v>987</v>
      </c>
      <c r="J297" s="13" t="s">
        <v>602</v>
      </c>
      <c r="K297" s="13" t="s">
        <v>603</v>
      </c>
      <c r="M297" s="13" t="s">
        <v>567</v>
      </c>
      <c r="N297" s="13" t="s">
        <v>558</v>
      </c>
      <c r="O297" s="13" t="s">
        <v>559</v>
      </c>
      <c r="P297" s="13">
        <v>7</v>
      </c>
    </row>
    <row r="298" spans="1:16" x14ac:dyDescent="0.25">
      <c r="A298" s="12">
        <v>100000000733690</v>
      </c>
      <c r="D298" s="13" t="s">
        <v>1196</v>
      </c>
      <c r="E298" s="13" t="s">
        <v>1196</v>
      </c>
      <c r="F298" s="13" t="s">
        <v>678</v>
      </c>
      <c r="I298" s="13" t="s">
        <v>678</v>
      </c>
      <c r="N298" s="13" t="s">
        <v>571</v>
      </c>
      <c r="O298" s="13" t="s">
        <v>572</v>
      </c>
    </row>
    <row r="299" spans="1:16" x14ac:dyDescent="0.25">
      <c r="A299" s="12">
        <v>100000000733758</v>
      </c>
      <c r="B299" s="13">
        <v>27</v>
      </c>
      <c r="C299" s="13" t="s">
        <v>693</v>
      </c>
      <c r="D299" s="13" t="s">
        <v>1197</v>
      </c>
      <c r="E299" s="13" t="s">
        <v>1197</v>
      </c>
      <c r="F299" s="13" t="s">
        <v>1161</v>
      </c>
      <c r="I299" s="13" t="s">
        <v>1161</v>
      </c>
      <c r="N299" s="13" t="s">
        <v>558</v>
      </c>
      <c r="O299" s="13" t="s">
        <v>1165</v>
      </c>
    </row>
    <row r="300" spans="1:16" x14ac:dyDescent="0.25">
      <c r="A300" s="12">
        <v>100000000733659</v>
      </c>
      <c r="B300" s="13">
        <v>27</v>
      </c>
      <c r="C300" s="13" t="s">
        <v>693</v>
      </c>
      <c r="D300" s="13" t="s">
        <v>1198</v>
      </c>
      <c r="E300" s="13" t="s">
        <v>1198</v>
      </c>
      <c r="F300" s="13" t="s">
        <v>1161</v>
      </c>
      <c r="I300" s="13" t="s">
        <v>1161</v>
      </c>
      <c r="N300" s="13" t="s">
        <v>558</v>
      </c>
      <c r="O300" s="13" t="s">
        <v>1165</v>
      </c>
    </row>
    <row r="301" spans="1:16" x14ac:dyDescent="0.25">
      <c r="A301" s="12">
        <v>100000000733738</v>
      </c>
      <c r="B301" s="13">
        <v>23</v>
      </c>
      <c r="C301" s="13" t="s">
        <v>560</v>
      </c>
      <c r="D301" s="13" t="s">
        <v>1199</v>
      </c>
      <c r="E301" s="13" t="s">
        <v>1199</v>
      </c>
      <c r="F301" s="13" t="s">
        <v>642</v>
      </c>
      <c r="G301" s="13" t="s">
        <v>643</v>
      </c>
      <c r="H301" s="13" t="s">
        <v>644</v>
      </c>
      <c r="I301" s="13" t="s">
        <v>645</v>
      </c>
      <c r="J301" s="13" t="s">
        <v>565</v>
      </c>
      <c r="K301" s="13" t="s">
        <v>566</v>
      </c>
      <c r="M301" s="13" t="s">
        <v>567</v>
      </c>
      <c r="N301" s="13" t="s">
        <v>558</v>
      </c>
      <c r="O301" s="13" t="s">
        <v>577</v>
      </c>
      <c r="P301" s="13">
        <v>5</v>
      </c>
    </row>
    <row r="302" spans="1:16" x14ac:dyDescent="0.25">
      <c r="A302" s="12">
        <v>100000000733691</v>
      </c>
      <c r="B302" s="13">
        <v>25</v>
      </c>
      <c r="C302" s="13" t="s">
        <v>587</v>
      </c>
      <c r="D302" s="13" t="s">
        <v>1200</v>
      </c>
      <c r="E302" s="13" t="s">
        <v>1200</v>
      </c>
      <c r="F302" s="13" t="s">
        <v>974</v>
      </c>
      <c r="G302" s="13" t="s">
        <v>590</v>
      </c>
      <c r="I302" s="13" t="s">
        <v>974</v>
      </c>
      <c r="J302" s="13" t="s">
        <v>592</v>
      </c>
      <c r="K302" s="13" t="s">
        <v>593</v>
      </c>
      <c r="L302" s="13" t="s">
        <v>594</v>
      </c>
      <c r="N302" s="13" t="s">
        <v>558</v>
      </c>
      <c r="O302" s="13" t="s">
        <v>595</v>
      </c>
      <c r="P302" s="13">
        <v>10</v>
      </c>
    </row>
    <row r="303" spans="1:16" x14ac:dyDescent="0.25">
      <c r="A303" s="12">
        <v>100000000733696</v>
      </c>
      <c r="B303" s="13">
        <v>25</v>
      </c>
      <c r="C303" s="13" t="s">
        <v>587</v>
      </c>
      <c r="D303" s="13" t="s">
        <v>1201</v>
      </c>
      <c r="E303" s="13" t="s">
        <v>1201</v>
      </c>
      <c r="F303" s="13" t="s">
        <v>974</v>
      </c>
      <c r="G303" s="13" t="s">
        <v>590</v>
      </c>
      <c r="I303" s="13" t="s">
        <v>974</v>
      </c>
      <c r="J303" s="13" t="s">
        <v>592</v>
      </c>
      <c r="K303" s="13" t="s">
        <v>593</v>
      </c>
      <c r="L303" s="13" t="s">
        <v>594</v>
      </c>
      <c r="N303" s="13" t="s">
        <v>558</v>
      </c>
      <c r="O303" s="13" t="s">
        <v>595</v>
      </c>
      <c r="P303" s="13">
        <v>10</v>
      </c>
    </row>
    <row r="304" spans="1:16" x14ac:dyDescent="0.25">
      <c r="A304" s="12">
        <v>100000000733638</v>
      </c>
      <c r="B304" s="13">
        <v>21</v>
      </c>
      <c r="C304" s="13" t="s">
        <v>550</v>
      </c>
      <c r="D304" s="13" t="s">
        <v>1202</v>
      </c>
      <c r="E304" s="13" t="s">
        <v>1202</v>
      </c>
      <c r="F304" s="13" t="s">
        <v>747</v>
      </c>
      <c r="G304" s="13" t="s">
        <v>1203</v>
      </c>
      <c r="I304" s="13" t="s">
        <v>1204</v>
      </c>
      <c r="J304" s="13" t="s">
        <v>1141</v>
      </c>
      <c r="K304" s="13" t="s">
        <v>676</v>
      </c>
      <c r="M304" s="13" t="s">
        <v>586</v>
      </c>
      <c r="N304" s="13" t="s">
        <v>558</v>
      </c>
      <c r="O304" s="13" t="s">
        <v>559</v>
      </c>
      <c r="P304" s="13">
        <v>3</v>
      </c>
    </row>
    <row r="305" spans="1:16" x14ac:dyDescent="0.25">
      <c r="A305" s="12">
        <v>300000160666000</v>
      </c>
      <c r="B305" s="13">
        <v>24</v>
      </c>
      <c r="C305" s="13" t="s">
        <v>596</v>
      </c>
      <c r="D305" s="13" t="s">
        <v>1205</v>
      </c>
      <c r="E305" s="13" t="s">
        <v>1205</v>
      </c>
      <c r="F305" s="13" t="s">
        <v>1178</v>
      </c>
      <c r="G305" s="13" t="s">
        <v>612</v>
      </c>
      <c r="H305" s="13" t="s">
        <v>613</v>
      </c>
      <c r="I305" s="13" t="s">
        <v>614</v>
      </c>
      <c r="J305" s="13" t="s">
        <v>615</v>
      </c>
      <c r="K305" s="13" t="s">
        <v>603</v>
      </c>
      <c r="M305" s="13" t="s">
        <v>567</v>
      </c>
      <c r="N305" s="13" t="s">
        <v>558</v>
      </c>
      <c r="O305" s="13" t="s">
        <v>616</v>
      </c>
      <c r="P305" s="13">
        <v>8</v>
      </c>
    </row>
    <row r="306" spans="1:16" x14ac:dyDescent="0.25">
      <c r="A306" s="12">
        <v>100000000733710</v>
      </c>
      <c r="B306" s="13">
        <v>21</v>
      </c>
      <c r="C306" s="13" t="s">
        <v>550</v>
      </c>
      <c r="D306" s="13" t="s">
        <v>1206</v>
      </c>
      <c r="E306" s="13" t="s">
        <v>1206</v>
      </c>
      <c r="F306" s="13" t="s">
        <v>880</v>
      </c>
      <c r="G306" s="13" t="s">
        <v>1207</v>
      </c>
      <c r="I306" s="13" t="s">
        <v>1208</v>
      </c>
      <c r="J306" s="13" t="s">
        <v>883</v>
      </c>
      <c r="K306" s="13" t="s">
        <v>556</v>
      </c>
      <c r="N306" s="13" t="s">
        <v>558</v>
      </c>
      <c r="O306" s="13" t="s">
        <v>577</v>
      </c>
      <c r="P306" s="13">
        <v>2</v>
      </c>
    </row>
    <row r="307" spans="1:16" x14ac:dyDescent="0.25">
      <c r="A307" s="12">
        <v>100000000733703</v>
      </c>
      <c r="B307" s="13">
        <v>21</v>
      </c>
      <c r="C307" s="13" t="s">
        <v>550</v>
      </c>
      <c r="D307" s="13" t="s">
        <v>1209</v>
      </c>
      <c r="E307" s="13" t="s">
        <v>1209</v>
      </c>
      <c r="F307" s="13" t="s">
        <v>650</v>
      </c>
      <c r="G307" s="13" t="s">
        <v>971</v>
      </c>
      <c r="I307" s="13" t="s">
        <v>667</v>
      </c>
      <c r="J307" s="13" t="s">
        <v>555</v>
      </c>
      <c r="K307" s="13" t="s">
        <v>556</v>
      </c>
      <c r="M307" s="13" t="s">
        <v>557</v>
      </c>
      <c r="N307" s="13" t="s">
        <v>558</v>
      </c>
      <c r="O307" s="13" t="s">
        <v>559</v>
      </c>
      <c r="P307" s="13">
        <v>1</v>
      </c>
    </row>
    <row r="308" spans="1:16" x14ac:dyDescent="0.25">
      <c r="A308" s="12">
        <v>100000000733641</v>
      </c>
      <c r="B308" s="13">
        <v>21</v>
      </c>
      <c r="C308" s="13" t="s">
        <v>550</v>
      </c>
      <c r="D308" s="13" t="s">
        <v>1210</v>
      </c>
      <c r="E308" s="13" t="s">
        <v>1210</v>
      </c>
      <c r="F308" s="13" t="s">
        <v>880</v>
      </c>
      <c r="G308" s="13" t="s">
        <v>1211</v>
      </c>
      <c r="H308" s="13" t="s">
        <v>1203</v>
      </c>
      <c r="I308" s="13" t="s">
        <v>1212</v>
      </c>
      <c r="J308" s="13" t="s">
        <v>883</v>
      </c>
      <c r="K308" s="13" t="s">
        <v>556</v>
      </c>
      <c r="M308" s="13" t="s">
        <v>586</v>
      </c>
      <c r="N308" s="13" t="s">
        <v>558</v>
      </c>
      <c r="O308" s="13" t="s">
        <v>559</v>
      </c>
      <c r="P308" s="13">
        <v>3</v>
      </c>
    </row>
    <row r="309" spans="1:16" x14ac:dyDescent="0.25">
      <c r="A309" s="12">
        <v>100000000733749</v>
      </c>
      <c r="B309" s="13">
        <v>21</v>
      </c>
      <c r="C309" s="13" t="s">
        <v>550</v>
      </c>
      <c r="D309" s="13" t="s">
        <v>1213</v>
      </c>
      <c r="E309" s="13" t="s">
        <v>1213</v>
      </c>
      <c r="F309" s="13" t="s">
        <v>886</v>
      </c>
      <c r="G309" s="13" t="s">
        <v>887</v>
      </c>
      <c r="H309" s="13" t="s">
        <v>845</v>
      </c>
      <c r="I309" s="13" t="s">
        <v>888</v>
      </c>
      <c r="J309" s="13" t="s">
        <v>883</v>
      </c>
      <c r="K309" s="13" t="s">
        <v>556</v>
      </c>
      <c r="N309" s="13" t="s">
        <v>558</v>
      </c>
      <c r="O309" s="13" t="s">
        <v>577</v>
      </c>
      <c r="P309" s="13">
        <v>2</v>
      </c>
    </row>
    <row r="310" spans="1:16" x14ac:dyDescent="0.25">
      <c r="A310" s="12">
        <v>100000000733782</v>
      </c>
      <c r="D310" s="13" t="s">
        <v>1214</v>
      </c>
      <c r="E310" s="13" t="s">
        <v>1214</v>
      </c>
      <c r="F310" s="13" t="s">
        <v>638</v>
      </c>
      <c r="I310" s="13" t="s">
        <v>638</v>
      </c>
      <c r="N310" s="13" t="s">
        <v>571</v>
      </c>
      <c r="O310" s="13" t="s">
        <v>572</v>
      </c>
    </row>
    <row r="311" spans="1:16" x14ac:dyDescent="0.25">
      <c r="A311" s="12">
        <v>100000000733765</v>
      </c>
      <c r="D311" s="13" t="s">
        <v>1215</v>
      </c>
      <c r="E311" s="13" t="s">
        <v>1215</v>
      </c>
      <c r="F311" s="13" t="s">
        <v>658</v>
      </c>
      <c r="I311" s="13" t="s">
        <v>658</v>
      </c>
      <c r="L311" s="13" t="s">
        <v>659</v>
      </c>
      <c r="M311" s="13" t="s">
        <v>567</v>
      </c>
      <c r="N311" s="13" t="s">
        <v>571</v>
      </c>
      <c r="O311" s="13" t="s">
        <v>559</v>
      </c>
      <c r="P311" s="13">
        <v>7</v>
      </c>
    </row>
    <row r="312" spans="1:16" x14ac:dyDescent="0.25">
      <c r="A312" s="12">
        <v>300000111385136</v>
      </c>
      <c r="B312" s="13">
        <v>24</v>
      </c>
      <c r="C312" s="13" t="s">
        <v>596</v>
      </c>
      <c r="D312" s="13" t="s">
        <v>1216</v>
      </c>
      <c r="E312" s="13" t="s">
        <v>1216</v>
      </c>
      <c r="F312" s="13" t="s">
        <v>661</v>
      </c>
      <c r="G312" s="13" t="s">
        <v>662</v>
      </c>
      <c r="I312" s="13" t="s">
        <v>663</v>
      </c>
      <c r="J312" s="13" t="s">
        <v>602</v>
      </c>
      <c r="K312" s="13" t="s">
        <v>603</v>
      </c>
      <c r="M312" s="13" t="s">
        <v>567</v>
      </c>
      <c r="N312" s="13" t="s">
        <v>558</v>
      </c>
      <c r="O312" s="13" t="s">
        <v>559</v>
      </c>
      <c r="P312" s="13">
        <v>7</v>
      </c>
    </row>
    <row r="313" spans="1:16" x14ac:dyDescent="0.25">
      <c r="A313" s="12">
        <v>100000000739709</v>
      </c>
      <c r="D313" s="13" t="s">
        <v>1217</v>
      </c>
      <c r="E313" s="13" t="s">
        <v>1217</v>
      </c>
      <c r="F313" s="13" t="s">
        <v>686</v>
      </c>
      <c r="N313" s="13" t="s">
        <v>571</v>
      </c>
      <c r="O313" s="13" t="s">
        <v>572</v>
      </c>
    </row>
    <row r="314" spans="1:16" x14ac:dyDescent="0.25">
      <c r="A314" s="12">
        <v>100000000733626</v>
      </c>
      <c r="D314" s="13" t="s">
        <v>1218</v>
      </c>
      <c r="E314" s="13" t="s">
        <v>1218</v>
      </c>
      <c r="F314" s="13" t="s">
        <v>1128</v>
      </c>
      <c r="I314" s="13" t="s">
        <v>1128</v>
      </c>
      <c r="L314" s="13" t="s">
        <v>1219</v>
      </c>
      <c r="M314" s="13" t="s">
        <v>1220</v>
      </c>
      <c r="N314" s="13" t="s">
        <v>571</v>
      </c>
      <c r="O314" s="13" t="s">
        <v>577</v>
      </c>
      <c r="P314" s="13">
        <v>2</v>
      </c>
    </row>
    <row r="315" spans="1:16" x14ac:dyDescent="0.25">
      <c r="A315" s="12">
        <v>100000000733672</v>
      </c>
      <c r="B315" s="13">
        <v>23</v>
      </c>
      <c r="C315" s="13" t="s">
        <v>560</v>
      </c>
      <c r="D315" s="13" t="s">
        <v>1221</v>
      </c>
      <c r="E315" s="13" t="s">
        <v>1221</v>
      </c>
      <c r="F315" s="13" t="s">
        <v>778</v>
      </c>
      <c r="G315" s="13" t="s">
        <v>1222</v>
      </c>
      <c r="H315" s="13" t="s">
        <v>801</v>
      </c>
      <c r="I315" s="13" t="s">
        <v>1223</v>
      </c>
      <c r="J315" s="13" t="s">
        <v>565</v>
      </c>
      <c r="K315" s="13" t="s">
        <v>566</v>
      </c>
      <c r="M315" s="13" t="s">
        <v>567</v>
      </c>
      <c r="N315" s="13" t="s">
        <v>558</v>
      </c>
      <c r="O315" s="13" t="s">
        <v>577</v>
      </c>
      <c r="P315" s="13">
        <v>5</v>
      </c>
    </row>
    <row r="316" spans="1:16" x14ac:dyDescent="0.25">
      <c r="A316" s="12">
        <v>100000000739688</v>
      </c>
      <c r="D316" s="13" t="s">
        <v>1224</v>
      </c>
      <c r="E316" s="13" t="s">
        <v>1224</v>
      </c>
      <c r="F316" s="13" t="s">
        <v>686</v>
      </c>
      <c r="N316" s="13" t="s">
        <v>571</v>
      </c>
      <c r="O316" s="13" t="s">
        <v>572</v>
      </c>
    </row>
    <row r="317" spans="1:16" x14ac:dyDescent="0.25">
      <c r="A317" s="12">
        <v>300000160224612</v>
      </c>
      <c r="B317" s="13">
        <v>22</v>
      </c>
      <c r="C317" s="13" t="s">
        <v>628</v>
      </c>
      <c r="D317" s="13" t="s">
        <v>1225</v>
      </c>
      <c r="E317" s="13" t="s">
        <v>1225</v>
      </c>
      <c r="F317" s="13" t="s">
        <v>718</v>
      </c>
      <c r="I317" s="13" t="s">
        <v>718</v>
      </c>
      <c r="J317" s="13" t="s">
        <v>718</v>
      </c>
      <c r="K317" s="13" t="s">
        <v>633</v>
      </c>
      <c r="N317" s="13" t="s">
        <v>558</v>
      </c>
      <c r="O317" s="13" t="s">
        <v>634</v>
      </c>
      <c r="P317" s="13">
        <v>6</v>
      </c>
    </row>
    <row r="318" spans="1:16" x14ac:dyDescent="0.25">
      <c r="A318" s="12">
        <v>100000000733699</v>
      </c>
      <c r="B318" s="13">
        <v>21</v>
      </c>
      <c r="C318" s="13" t="s">
        <v>550</v>
      </c>
      <c r="D318" s="13" t="s">
        <v>1226</v>
      </c>
      <c r="E318" s="13" t="s">
        <v>1226</v>
      </c>
      <c r="F318" s="13" t="s">
        <v>581</v>
      </c>
      <c r="G318" s="13" t="s">
        <v>582</v>
      </c>
      <c r="I318" s="13" t="s">
        <v>1227</v>
      </c>
      <c r="J318" s="13" t="s">
        <v>585</v>
      </c>
      <c r="K318" s="13" t="s">
        <v>556</v>
      </c>
      <c r="M318" s="13" t="s">
        <v>586</v>
      </c>
      <c r="N318" s="13" t="s">
        <v>558</v>
      </c>
      <c r="O318" s="13" t="s">
        <v>559</v>
      </c>
      <c r="P318" s="13">
        <v>1</v>
      </c>
    </row>
    <row r="319" spans="1:16" x14ac:dyDescent="0.25">
      <c r="A319" s="12">
        <v>100000000733718</v>
      </c>
      <c r="B319" s="13">
        <v>26</v>
      </c>
      <c r="C319" s="13" t="s">
        <v>724</v>
      </c>
      <c r="D319" s="13" t="s">
        <v>1228</v>
      </c>
      <c r="E319" s="13" t="s">
        <v>1228</v>
      </c>
      <c r="F319" s="13" t="s">
        <v>726</v>
      </c>
      <c r="G319" s="13" t="s">
        <v>974</v>
      </c>
      <c r="I319" s="13" t="s">
        <v>993</v>
      </c>
      <c r="J319" s="13" t="s">
        <v>729</v>
      </c>
      <c r="K319" s="13" t="s">
        <v>730</v>
      </c>
      <c r="L319" s="13" t="s">
        <v>639</v>
      </c>
      <c r="N319" s="13" t="s">
        <v>558</v>
      </c>
      <c r="O319" s="13" t="s">
        <v>559</v>
      </c>
      <c r="P319" s="13">
        <v>3</v>
      </c>
    </row>
    <row r="320" spans="1:16" x14ac:dyDescent="0.25">
      <c r="A320" s="12">
        <v>100000000733802</v>
      </c>
      <c r="D320" s="13" t="s">
        <v>1229</v>
      </c>
      <c r="E320" s="13" t="s">
        <v>1229</v>
      </c>
      <c r="F320" s="13" t="s">
        <v>868</v>
      </c>
      <c r="I320" s="13" t="s">
        <v>868</v>
      </c>
      <c r="N320" s="13" t="s">
        <v>571</v>
      </c>
      <c r="O320" s="13" t="s">
        <v>572</v>
      </c>
    </row>
    <row r="321" spans="1:16" x14ac:dyDescent="0.25">
      <c r="A321" s="12">
        <v>100000000733776</v>
      </c>
      <c r="B321" s="13">
        <v>23</v>
      </c>
      <c r="C321" s="13" t="s">
        <v>560</v>
      </c>
      <c r="D321" s="13" t="s">
        <v>1230</v>
      </c>
      <c r="E321" s="13" t="s">
        <v>1230</v>
      </c>
      <c r="F321" s="13" t="s">
        <v>642</v>
      </c>
      <c r="G321" s="13" t="s">
        <v>643</v>
      </c>
      <c r="H321" s="13" t="s">
        <v>644</v>
      </c>
      <c r="I321" s="13" t="s">
        <v>645</v>
      </c>
      <c r="J321" s="13" t="s">
        <v>565</v>
      </c>
      <c r="K321" s="13" t="s">
        <v>566</v>
      </c>
      <c r="M321" s="13" t="s">
        <v>567</v>
      </c>
      <c r="N321" s="13" t="s">
        <v>558</v>
      </c>
      <c r="O321" s="13" t="s">
        <v>577</v>
      </c>
      <c r="P321" s="13">
        <v>5</v>
      </c>
    </row>
    <row r="322" spans="1:16" x14ac:dyDescent="0.25">
      <c r="A322" s="12">
        <v>100000000733632</v>
      </c>
      <c r="B322" s="13">
        <v>21</v>
      </c>
      <c r="C322" s="13" t="s">
        <v>550</v>
      </c>
      <c r="D322" s="13" t="s">
        <v>1231</v>
      </c>
      <c r="E322" s="13" t="s">
        <v>1231</v>
      </c>
      <c r="F322" s="13" t="s">
        <v>886</v>
      </c>
      <c r="G322" s="13" t="s">
        <v>887</v>
      </c>
      <c r="H322" s="13" t="s">
        <v>845</v>
      </c>
      <c r="I322" s="13" t="s">
        <v>1232</v>
      </c>
      <c r="J322" s="13" t="s">
        <v>883</v>
      </c>
      <c r="K322" s="13" t="s">
        <v>556</v>
      </c>
      <c r="N322" s="13" t="s">
        <v>558</v>
      </c>
      <c r="O322" s="13" t="s">
        <v>577</v>
      </c>
      <c r="P322" s="13">
        <v>2</v>
      </c>
    </row>
    <row r="323" spans="1:16" x14ac:dyDescent="0.25">
      <c r="A323" s="12">
        <v>100000000733702</v>
      </c>
      <c r="D323" s="13" t="s">
        <v>1233</v>
      </c>
      <c r="E323" s="13" t="s">
        <v>1233</v>
      </c>
      <c r="F323" s="13" t="s">
        <v>1107</v>
      </c>
      <c r="I323" s="13" t="s">
        <v>1107</v>
      </c>
      <c r="N323" s="13" t="s">
        <v>571</v>
      </c>
      <c r="O323" s="13" t="s">
        <v>696</v>
      </c>
    </row>
    <row r="324" spans="1:16" x14ac:dyDescent="0.25">
      <c r="A324" s="12">
        <v>100000000733607</v>
      </c>
      <c r="B324" s="13">
        <v>21</v>
      </c>
      <c r="C324" s="13" t="s">
        <v>550</v>
      </c>
      <c r="D324" s="13" t="s">
        <v>1234</v>
      </c>
      <c r="E324" s="13" t="s">
        <v>1234</v>
      </c>
      <c r="F324" s="13" t="s">
        <v>886</v>
      </c>
      <c r="G324" s="13" t="s">
        <v>887</v>
      </c>
      <c r="H324" s="13" t="s">
        <v>845</v>
      </c>
      <c r="I324" s="13" t="s">
        <v>608</v>
      </c>
      <c r="J324" s="13" t="s">
        <v>883</v>
      </c>
      <c r="K324" s="13" t="s">
        <v>556</v>
      </c>
      <c r="N324" s="13" t="s">
        <v>558</v>
      </c>
      <c r="O324" s="13" t="s">
        <v>577</v>
      </c>
      <c r="P324" s="13">
        <v>2</v>
      </c>
    </row>
    <row r="325" spans="1:16" x14ac:dyDescent="0.25">
      <c r="A325" s="12">
        <v>100000000733746</v>
      </c>
      <c r="D325" s="13" t="s">
        <v>1235</v>
      </c>
      <c r="E325" s="13" t="s">
        <v>1235</v>
      </c>
      <c r="F325" s="13" t="s">
        <v>1107</v>
      </c>
      <c r="I325" s="13" t="s">
        <v>1107</v>
      </c>
      <c r="N325" s="13" t="s">
        <v>571</v>
      </c>
      <c r="O325" s="13" t="s">
        <v>696</v>
      </c>
    </row>
    <row r="326" spans="1:16" x14ac:dyDescent="0.25">
      <c r="A326" s="12">
        <v>100000000733775</v>
      </c>
      <c r="D326" s="13" t="s">
        <v>1236</v>
      </c>
      <c r="E326" s="13" t="s">
        <v>1236</v>
      </c>
      <c r="F326" s="13" t="s">
        <v>1169</v>
      </c>
      <c r="I326" s="13" t="s">
        <v>689</v>
      </c>
      <c r="L326" s="13" t="s">
        <v>659</v>
      </c>
      <c r="M326" s="13" t="s">
        <v>567</v>
      </c>
      <c r="N326" s="13" t="s">
        <v>571</v>
      </c>
      <c r="O326" s="13" t="s">
        <v>559</v>
      </c>
      <c r="P326" s="13">
        <v>7</v>
      </c>
    </row>
    <row r="327" spans="1:16" x14ac:dyDescent="0.25">
      <c r="A327" s="12">
        <v>300000111384878</v>
      </c>
      <c r="B327" s="13">
        <v>24</v>
      </c>
      <c r="C327" s="13" t="s">
        <v>596</v>
      </c>
      <c r="D327" s="13" t="s">
        <v>1237</v>
      </c>
      <c r="E327" s="13" t="s">
        <v>1237</v>
      </c>
      <c r="F327" s="13" t="s">
        <v>661</v>
      </c>
      <c r="G327" s="13" t="s">
        <v>688</v>
      </c>
      <c r="I327" s="13" t="s">
        <v>987</v>
      </c>
      <c r="J327" s="13" t="s">
        <v>602</v>
      </c>
      <c r="K327" s="13" t="s">
        <v>603</v>
      </c>
      <c r="M327" s="13" t="s">
        <v>567</v>
      </c>
      <c r="N327" s="13" t="s">
        <v>558</v>
      </c>
      <c r="O327" s="13" t="s">
        <v>559</v>
      </c>
      <c r="P327" s="13">
        <v>7</v>
      </c>
    </row>
    <row r="328" spans="1:16" x14ac:dyDescent="0.25">
      <c r="A328" s="12">
        <v>100000000733781</v>
      </c>
      <c r="D328" s="13" t="s">
        <v>1238</v>
      </c>
      <c r="E328" s="13" t="s">
        <v>1238</v>
      </c>
      <c r="F328" s="13" t="s">
        <v>1239</v>
      </c>
      <c r="I328" s="13" t="s">
        <v>1239</v>
      </c>
      <c r="N328" s="13" t="s">
        <v>571</v>
      </c>
      <c r="O328" s="13" t="s">
        <v>609</v>
      </c>
    </row>
    <row r="329" spans="1:16" x14ac:dyDescent="0.25">
      <c r="A329" s="12">
        <v>100000000733748</v>
      </c>
      <c r="B329" s="13">
        <v>21</v>
      </c>
      <c r="C329" s="13" t="s">
        <v>550</v>
      </c>
      <c r="D329" s="13" t="s">
        <v>1240</v>
      </c>
      <c r="E329" s="13" t="s">
        <v>1240</v>
      </c>
      <c r="F329" s="13" t="s">
        <v>886</v>
      </c>
      <c r="G329" s="13" t="s">
        <v>887</v>
      </c>
      <c r="H329" s="13" t="s">
        <v>845</v>
      </c>
      <c r="I329" s="13" t="s">
        <v>888</v>
      </c>
      <c r="J329" s="13" t="s">
        <v>883</v>
      </c>
      <c r="K329" s="13" t="s">
        <v>556</v>
      </c>
      <c r="N329" s="13" t="s">
        <v>558</v>
      </c>
      <c r="O329" s="13" t="s">
        <v>577</v>
      </c>
      <c r="P329" s="13">
        <v>2</v>
      </c>
    </row>
    <row r="330" spans="1:16" x14ac:dyDescent="0.25">
      <c r="A330" s="12">
        <v>100000000733719</v>
      </c>
      <c r="B330" s="13">
        <v>21</v>
      </c>
      <c r="C330" s="13" t="s">
        <v>550</v>
      </c>
      <c r="D330" s="13" t="s">
        <v>1241</v>
      </c>
      <c r="E330" s="13" t="s">
        <v>1241</v>
      </c>
      <c r="F330" s="13" t="s">
        <v>650</v>
      </c>
      <c r="G330" s="13" t="s">
        <v>651</v>
      </c>
      <c r="I330" s="13" t="s">
        <v>652</v>
      </c>
      <c r="J330" s="13" t="s">
        <v>555</v>
      </c>
      <c r="K330" s="13" t="s">
        <v>556</v>
      </c>
      <c r="M330" s="13" t="s">
        <v>557</v>
      </c>
      <c r="N330" s="13" t="s">
        <v>558</v>
      </c>
      <c r="O330" s="13" t="s">
        <v>559</v>
      </c>
      <c r="P330" s="13">
        <v>1</v>
      </c>
    </row>
    <row r="331" spans="1:16" x14ac:dyDescent="0.25">
      <c r="A331" s="12">
        <v>100000000733648</v>
      </c>
      <c r="D331" s="13" t="s">
        <v>1242</v>
      </c>
      <c r="E331" s="13" t="s">
        <v>1242</v>
      </c>
      <c r="F331" s="13" t="s">
        <v>599</v>
      </c>
      <c r="I331" s="13" t="s">
        <v>599</v>
      </c>
      <c r="N331" s="13" t="s">
        <v>571</v>
      </c>
      <c r="O331" s="13" t="s">
        <v>609</v>
      </c>
    </row>
    <row r="332" spans="1:16" x14ac:dyDescent="0.25">
      <c r="A332" s="12">
        <v>300000170877598</v>
      </c>
      <c r="D332" s="13" t="s">
        <v>1243</v>
      </c>
      <c r="E332" s="13" t="s">
        <v>1243</v>
      </c>
      <c r="F332" s="13" t="s">
        <v>569</v>
      </c>
      <c r="L332" s="13" t="s">
        <v>594</v>
      </c>
      <c r="M332" s="13" t="s">
        <v>640</v>
      </c>
      <c r="N332" s="13" t="s">
        <v>558</v>
      </c>
      <c r="O332" s="13" t="s">
        <v>559</v>
      </c>
      <c r="P332" s="13">
        <v>7</v>
      </c>
    </row>
    <row r="333" spans="1:16" x14ac:dyDescent="0.25">
      <c r="A333" s="12">
        <v>300000170877599</v>
      </c>
      <c r="D333" s="13" t="s">
        <v>1244</v>
      </c>
      <c r="E333" s="13" t="s">
        <v>1244</v>
      </c>
      <c r="F333" s="13" t="s">
        <v>569</v>
      </c>
      <c r="L333" s="13" t="s">
        <v>594</v>
      </c>
      <c r="M333" s="13" t="s">
        <v>640</v>
      </c>
      <c r="N333" s="13" t="s">
        <v>558</v>
      </c>
      <c r="O333" s="13" t="s">
        <v>559</v>
      </c>
      <c r="P333" s="13">
        <v>7</v>
      </c>
    </row>
    <row r="334" spans="1:16" x14ac:dyDescent="0.25">
      <c r="A334" s="12">
        <v>100000000733622</v>
      </c>
      <c r="D334" s="13" t="s">
        <v>1245</v>
      </c>
      <c r="E334" s="13" t="s">
        <v>1245</v>
      </c>
      <c r="F334" s="13" t="s">
        <v>991</v>
      </c>
      <c r="I334" s="13" t="s">
        <v>991</v>
      </c>
      <c r="N334" s="13" t="s">
        <v>571</v>
      </c>
      <c r="O334" s="13" t="s">
        <v>609</v>
      </c>
    </row>
    <row r="335" spans="1:16" x14ac:dyDescent="0.25">
      <c r="A335" s="12">
        <v>100000000733706</v>
      </c>
      <c r="B335" s="13">
        <v>21</v>
      </c>
      <c r="C335" s="13" t="s">
        <v>550</v>
      </c>
      <c r="D335" s="13" t="s">
        <v>1246</v>
      </c>
      <c r="E335" s="13" t="s">
        <v>1246</v>
      </c>
      <c r="F335" s="13" t="s">
        <v>673</v>
      </c>
      <c r="G335" s="13" t="s">
        <v>674</v>
      </c>
      <c r="H335" s="13" t="s">
        <v>1247</v>
      </c>
      <c r="I335" s="13" t="s">
        <v>1123</v>
      </c>
      <c r="J335" s="13" t="s">
        <v>585</v>
      </c>
      <c r="K335" s="13" t="s">
        <v>676</v>
      </c>
      <c r="M335" s="13" t="s">
        <v>586</v>
      </c>
      <c r="N335" s="13" t="s">
        <v>558</v>
      </c>
      <c r="O335" s="13" t="s">
        <v>559</v>
      </c>
      <c r="P335" s="13">
        <v>1</v>
      </c>
    </row>
    <row r="336" spans="1:16" x14ac:dyDescent="0.25">
      <c r="A336" s="12">
        <v>100000000733673</v>
      </c>
      <c r="B336" s="13">
        <v>21</v>
      </c>
      <c r="C336" s="13" t="s">
        <v>550</v>
      </c>
      <c r="D336" s="13" t="s">
        <v>1248</v>
      </c>
      <c r="E336" s="13" t="s">
        <v>1248</v>
      </c>
      <c r="F336" s="13" t="s">
        <v>886</v>
      </c>
      <c r="G336" s="13" t="s">
        <v>887</v>
      </c>
      <c r="H336" s="13" t="s">
        <v>845</v>
      </c>
      <c r="I336" s="13" t="s">
        <v>888</v>
      </c>
      <c r="J336" s="13" t="s">
        <v>883</v>
      </c>
      <c r="K336" s="13" t="s">
        <v>556</v>
      </c>
      <c r="N336" s="13" t="s">
        <v>558</v>
      </c>
      <c r="O336" s="13" t="s">
        <v>577</v>
      </c>
      <c r="P336" s="13">
        <v>2</v>
      </c>
    </row>
    <row r="337" spans="1:16" x14ac:dyDescent="0.25">
      <c r="A337" s="12">
        <v>100000000733794</v>
      </c>
      <c r="B337" s="13">
        <v>22</v>
      </c>
      <c r="C337" s="13" t="s">
        <v>628</v>
      </c>
      <c r="D337" s="13" t="s">
        <v>1249</v>
      </c>
      <c r="E337" s="13" t="s">
        <v>1249</v>
      </c>
      <c r="F337" s="13" t="s">
        <v>1250</v>
      </c>
      <c r="I337" s="13" t="s">
        <v>1250</v>
      </c>
      <c r="J337" s="13" t="s">
        <v>621</v>
      </c>
      <c r="K337" s="13" t="s">
        <v>621</v>
      </c>
      <c r="N337" s="13" t="s">
        <v>558</v>
      </c>
      <c r="O337" s="13" t="s">
        <v>577</v>
      </c>
      <c r="P337" s="13">
        <v>4</v>
      </c>
    </row>
    <row r="338" spans="1:16" x14ac:dyDescent="0.25">
      <c r="A338" s="12">
        <v>100000000733806</v>
      </c>
      <c r="B338" s="13">
        <v>26</v>
      </c>
      <c r="C338" s="13" t="s">
        <v>724</v>
      </c>
      <c r="D338" s="13" t="s">
        <v>1251</v>
      </c>
      <c r="E338" s="13" t="s">
        <v>1251</v>
      </c>
      <c r="F338" s="13" t="s">
        <v>726</v>
      </c>
      <c r="G338" s="13" t="s">
        <v>1018</v>
      </c>
      <c r="I338" s="13" t="s">
        <v>1018</v>
      </c>
      <c r="J338" s="13" t="s">
        <v>729</v>
      </c>
      <c r="K338" s="13" t="s">
        <v>730</v>
      </c>
      <c r="L338" s="13" t="s">
        <v>639</v>
      </c>
      <c r="N338" s="13" t="s">
        <v>558</v>
      </c>
      <c r="O338" s="13" t="s">
        <v>731</v>
      </c>
      <c r="P338" s="13">
        <v>11</v>
      </c>
    </row>
    <row r="339" spans="1:16" x14ac:dyDescent="0.25">
      <c r="A339" s="12">
        <v>300000164061872</v>
      </c>
      <c r="B339" s="13">
        <v>22</v>
      </c>
      <c r="C339" s="13" t="s">
        <v>628</v>
      </c>
      <c r="D339" s="13" t="s">
        <v>1252</v>
      </c>
      <c r="E339" s="13" t="s">
        <v>1252</v>
      </c>
      <c r="F339" s="13" t="s">
        <v>1030</v>
      </c>
      <c r="H339" s="13" t="s">
        <v>1253</v>
      </c>
      <c r="I339" s="13" t="s">
        <v>1041</v>
      </c>
      <c r="J339" s="13" t="s">
        <v>718</v>
      </c>
      <c r="K339" s="13" t="s">
        <v>633</v>
      </c>
      <c r="N339" s="13" t="s">
        <v>558</v>
      </c>
      <c r="O339" s="13" t="s">
        <v>634</v>
      </c>
      <c r="P339" s="13">
        <v>6</v>
      </c>
    </row>
    <row r="340" spans="1:16" x14ac:dyDescent="0.25">
      <c r="A340" s="12">
        <v>100000000733671</v>
      </c>
      <c r="B340" s="13">
        <v>21</v>
      </c>
      <c r="C340" s="13" t="s">
        <v>550</v>
      </c>
      <c r="D340" s="13" t="s">
        <v>1254</v>
      </c>
      <c r="E340" s="13" t="s">
        <v>1254</v>
      </c>
      <c r="F340" s="13" t="s">
        <v>673</v>
      </c>
      <c r="G340" s="13" t="s">
        <v>674</v>
      </c>
      <c r="H340" s="13" t="s">
        <v>1135</v>
      </c>
      <c r="I340" s="13" t="s">
        <v>1135</v>
      </c>
      <c r="J340" s="13" t="s">
        <v>585</v>
      </c>
      <c r="K340" s="13" t="s">
        <v>556</v>
      </c>
      <c r="N340" s="13" t="s">
        <v>558</v>
      </c>
      <c r="O340" s="13" t="s">
        <v>577</v>
      </c>
      <c r="P340" s="13">
        <v>2</v>
      </c>
    </row>
    <row r="341" spans="1:16" x14ac:dyDescent="0.25">
      <c r="A341" s="12">
        <v>100000000733797</v>
      </c>
      <c r="D341" s="13" t="s">
        <v>304</v>
      </c>
      <c r="E341" s="13" t="s">
        <v>304</v>
      </c>
      <c r="F341" s="13" t="s">
        <v>1255</v>
      </c>
      <c r="I341" s="13" t="s">
        <v>1255</v>
      </c>
      <c r="L341" s="13" t="s">
        <v>659</v>
      </c>
      <c r="M341" s="13" t="s">
        <v>567</v>
      </c>
      <c r="N341" s="13" t="s">
        <v>571</v>
      </c>
      <c r="O341" s="13" t="s">
        <v>559</v>
      </c>
      <c r="P341" s="13">
        <v>7</v>
      </c>
    </row>
    <row r="342" spans="1:16" x14ac:dyDescent="0.25">
      <c r="A342" s="12">
        <v>300000110660244</v>
      </c>
      <c r="B342" s="13">
        <v>24</v>
      </c>
      <c r="C342" s="13" t="s">
        <v>596</v>
      </c>
      <c r="D342" s="13" t="s">
        <v>1256</v>
      </c>
      <c r="E342" s="13" t="s">
        <v>1256</v>
      </c>
      <c r="F342" s="13" t="s">
        <v>695</v>
      </c>
      <c r="G342" s="13" t="s">
        <v>1257</v>
      </c>
      <c r="H342" s="13" t="s">
        <v>1258</v>
      </c>
      <c r="I342" s="13" t="s">
        <v>1259</v>
      </c>
      <c r="J342" s="13" t="s">
        <v>602</v>
      </c>
      <c r="K342" s="13" t="s">
        <v>603</v>
      </c>
      <c r="M342" s="13" t="s">
        <v>567</v>
      </c>
      <c r="N342" s="13" t="s">
        <v>558</v>
      </c>
      <c r="O342" s="13" t="s">
        <v>559</v>
      </c>
      <c r="P342" s="13">
        <v>7</v>
      </c>
    </row>
    <row r="343" spans="1:16" x14ac:dyDescent="0.25">
      <c r="A343" s="12">
        <v>300000130203081</v>
      </c>
      <c r="B343" s="13">
        <v>23</v>
      </c>
      <c r="C343" s="13" t="s">
        <v>560</v>
      </c>
      <c r="D343" s="13" t="s">
        <v>1260</v>
      </c>
      <c r="E343" s="13" t="s">
        <v>1260</v>
      </c>
      <c r="F343" s="13" t="s">
        <v>778</v>
      </c>
      <c r="G343" s="13" t="s">
        <v>1261</v>
      </c>
      <c r="H343" s="13" t="s">
        <v>801</v>
      </c>
      <c r="I343" s="13" t="s">
        <v>1262</v>
      </c>
      <c r="J343" s="13" t="s">
        <v>565</v>
      </c>
      <c r="K343" s="13" t="s">
        <v>566</v>
      </c>
      <c r="M343" s="13" t="s">
        <v>567</v>
      </c>
      <c r="N343" s="13" t="s">
        <v>558</v>
      </c>
      <c r="O343" s="13" t="s">
        <v>577</v>
      </c>
      <c r="P343" s="13">
        <v>5</v>
      </c>
    </row>
    <row r="344" spans="1:16" x14ac:dyDescent="0.25">
      <c r="A344" s="12">
        <v>100000000733774</v>
      </c>
      <c r="B344" s="13">
        <v>23</v>
      </c>
      <c r="C344" s="13" t="s">
        <v>560</v>
      </c>
      <c r="D344" s="13" t="s">
        <v>1263</v>
      </c>
      <c r="E344" s="13" t="s">
        <v>1263</v>
      </c>
      <c r="F344" s="13" t="s">
        <v>778</v>
      </c>
      <c r="G344" s="13" t="s">
        <v>1222</v>
      </c>
      <c r="H344" s="13" t="s">
        <v>801</v>
      </c>
      <c r="I344" s="13" t="s">
        <v>1223</v>
      </c>
      <c r="J344" s="13" t="s">
        <v>565</v>
      </c>
      <c r="K344" s="13" t="s">
        <v>566</v>
      </c>
      <c r="M344" s="13" t="s">
        <v>567</v>
      </c>
      <c r="N344" s="13" t="s">
        <v>558</v>
      </c>
      <c r="O344" s="13" t="s">
        <v>577</v>
      </c>
      <c r="P344" s="13">
        <v>5</v>
      </c>
    </row>
    <row r="345" spans="1:16" x14ac:dyDescent="0.25">
      <c r="A345" s="12">
        <v>100000000739687</v>
      </c>
      <c r="D345" s="13" t="s">
        <v>1264</v>
      </c>
      <c r="E345" s="13" t="s">
        <v>1264</v>
      </c>
      <c r="F345" s="13" t="s">
        <v>686</v>
      </c>
      <c r="N345" s="13" t="s">
        <v>571</v>
      </c>
      <c r="O345" s="13" t="s">
        <v>572</v>
      </c>
    </row>
    <row r="346" spans="1:16" x14ac:dyDescent="0.25">
      <c r="A346" s="12">
        <v>100000000733711</v>
      </c>
      <c r="B346" s="13">
        <v>23</v>
      </c>
      <c r="C346" s="13" t="s">
        <v>560</v>
      </c>
      <c r="D346" s="13" t="s">
        <v>1265</v>
      </c>
      <c r="E346" s="13" t="s">
        <v>1265</v>
      </c>
      <c r="F346" s="13" t="s">
        <v>569</v>
      </c>
      <c r="G346" s="13" t="s">
        <v>574</v>
      </c>
      <c r="H346" s="13" t="s">
        <v>575</v>
      </c>
      <c r="I346" s="13" t="s">
        <v>576</v>
      </c>
      <c r="J346" s="13" t="s">
        <v>565</v>
      </c>
      <c r="K346" s="13" t="s">
        <v>566</v>
      </c>
      <c r="M346" s="13" t="s">
        <v>567</v>
      </c>
      <c r="N346" s="13" t="s">
        <v>558</v>
      </c>
      <c r="O346" s="13" t="s">
        <v>577</v>
      </c>
      <c r="P346" s="13">
        <v>5</v>
      </c>
    </row>
    <row r="347" spans="1:16" x14ac:dyDescent="0.25">
      <c r="A347" s="12">
        <v>300000160224613</v>
      </c>
      <c r="B347" s="13">
        <v>22</v>
      </c>
      <c r="C347" s="13" t="s">
        <v>628</v>
      </c>
      <c r="D347" s="13" t="s">
        <v>1266</v>
      </c>
      <c r="E347" s="13" t="s">
        <v>1266</v>
      </c>
      <c r="F347" s="13" t="s">
        <v>718</v>
      </c>
      <c r="I347" s="13" t="s">
        <v>718</v>
      </c>
      <c r="J347" s="13" t="s">
        <v>718</v>
      </c>
      <c r="K347" s="13" t="s">
        <v>633</v>
      </c>
      <c r="N347" s="13" t="s">
        <v>558</v>
      </c>
      <c r="O347" s="13" t="s">
        <v>634</v>
      </c>
      <c r="P347" s="13">
        <v>6</v>
      </c>
    </row>
    <row r="348" spans="1:16" x14ac:dyDescent="0.25">
      <c r="A348" s="12">
        <v>300000026566393</v>
      </c>
      <c r="B348" s="13">
        <v>27</v>
      </c>
      <c r="C348" s="13" t="s">
        <v>693</v>
      </c>
      <c r="D348" s="13" t="s">
        <v>1267</v>
      </c>
      <c r="E348" s="13" t="s">
        <v>1267</v>
      </c>
      <c r="F348" s="13" t="s">
        <v>1161</v>
      </c>
      <c r="I348" s="13" t="s">
        <v>1161</v>
      </c>
      <c r="J348" s="13" t="s">
        <v>621</v>
      </c>
      <c r="K348" s="13" t="s">
        <v>621</v>
      </c>
      <c r="N348" s="13" t="s">
        <v>558</v>
      </c>
      <c r="O348" s="13" t="s">
        <v>609</v>
      </c>
    </row>
    <row r="349" spans="1:16" x14ac:dyDescent="0.25">
      <c r="A349" s="12">
        <v>100000000733736</v>
      </c>
      <c r="D349" s="13" t="s">
        <v>1268</v>
      </c>
      <c r="E349" s="13" t="s">
        <v>1268</v>
      </c>
      <c r="F349" s="13" t="s">
        <v>570</v>
      </c>
      <c r="I349" s="13" t="s">
        <v>570</v>
      </c>
      <c r="N349" s="13" t="s">
        <v>571</v>
      </c>
      <c r="O349" s="13" t="s">
        <v>572</v>
      </c>
    </row>
    <row r="350" spans="1:16" x14ac:dyDescent="0.25">
      <c r="A350" s="12">
        <v>100000000733655</v>
      </c>
      <c r="D350" s="13" t="s">
        <v>1269</v>
      </c>
      <c r="E350" s="13" t="s">
        <v>1269</v>
      </c>
      <c r="F350" s="13" t="s">
        <v>874</v>
      </c>
      <c r="I350" s="13" t="s">
        <v>874</v>
      </c>
      <c r="L350" s="13" t="s">
        <v>875</v>
      </c>
      <c r="M350" s="13" t="s">
        <v>759</v>
      </c>
      <c r="N350" s="13" t="s">
        <v>571</v>
      </c>
      <c r="O350" s="13" t="s">
        <v>731</v>
      </c>
      <c r="P350" s="13">
        <v>11</v>
      </c>
    </row>
    <row r="351" spans="1:16" x14ac:dyDescent="0.25">
      <c r="A351" s="12">
        <v>100000000733705</v>
      </c>
      <c r="D351" s="13" t="s">
        <v>1270</v>
      </c>
      <c r="E351" s="13" t="s">
        <v>1270</v>
      </c>
      <c r="F351" s="13" t="s">
        <v>1271</v>
      </c>
      <c r="I351" s="13" t="s">
        <v>1271</v>
      </c>
      <c r="N351" s="13" t="s">
        <v>571</v>
      </c>
      <c r="O351" s="13" t="s">
        <v>572</v>
      </c>
    </row>
    <row r="352" spans="1:16" x14ac:dyDescent="0.25">
      <c r="A352" s="12">
        <v>300000160011861</v>
      </c>
      <c r="B352" s="13">
        <v>23</v>
      </c>
      <c r="C352" s="13" t="s">
        <v>560</v>
      </c>
      <c r="D352" s="13" t="s">
        <v>1272</v>
      </c>
      <c r="E352" s="13" t="s">
        <v>1272</v>
      </c>
      <c r="F352" s="13" t="s">
        <v>562</v>
      </c>
      <c r="G352" s="13" t="s">
        <v>736</v>
      </c>
      <c r="H352" s="13" t="s">
        <v>737</v>
      </c>
      <c r="I352" s="13" t="s">
        <v>738</v>
      </c>
      <c r="J352" s="13" t="s">
        <v>565</v>
      </c>
      <c r="K352" s="13" t="s">
        <v>566</v>
      </c>
      <c r="M352" s="13" t="s">
        <v>567</v>
      </c>
      <c r="N352" s="13" t="s">
        <v>558</v>
      </c>
      <c r="O352" s="13" t="s">
        <v>634</v>
      </c>
      <c r="P352" s="13">
        <v>6</v>
      </c>
    </row>
    <row r="353" spans="1:16" x14ac:dyDescent="0.25">
      <c r="A353" s="12">
        <v>100000000733811</v>
      </c>
      <c r="B353" s="13">
        <v>23</v>
      </c>
      <c r="C353" s="13" t="s">
        <v>560</v>
      </c>
      <c r="D353" s="13" t="s">
        <v>1273</v>
      </c>
      <c r="E353" s="13" t="s">
        <v>1273</v>
      </c>
      <c r="F353" s="13" t="s">
        <v>625</v>
      </c>
      <c r="G353" s="13" t="s">
        <v>626</v>
      </c>
      <c r="H353" s="13" t="s">
        <v>627</v>
      </c>
      <c r="I353" s="13" t="s">
        <v>625</v>
      </c>
      <c r="J353" s="13" t="s">
        <v>565</v>
      </c>
      <c r="K353" s="13" t="s">
        <v>566</v>
      </c>
      <c r="M353" s="13" t="s">
        <v>567</v>
      </c>
      <c r="N353" s="13" t="s">
        <v>558</v>
      </c>
      <c r="O353" s="13" t="s">
        <v>577</v>
      </c>
      <c r="P353" s="13">
        <v>5</v>
      </c>
    </row>
    <row r="354" spans="1:16" x14ac:dyDescent="0.25">
      <c r="A354" s="12">
        <v>100000000733674</v>
      </c>
      <c r="B354" s="13">
        <v>21</v>
      </c>
      <c r="C354" s="13" t="s">
        <v>550</v>
      </c>
      <c r="D354" s="13" t="s">
        <v>1274</v>
      </c>
      <c r="E354" s="13" t="s">
        <v>1274</v>
      </c>
      <c r="F354" s="13" t="s">
        <v>886</v>
      </c>
      <c r="G354" s="13" t="s">
        <v>887</v>
      </c>
      <c r="H354" s="13" t="s">
        <v>845</v>
      </c>
      <c r="I354" s="13" t="s">
        <v>888</v>
      </c>
      <c r="J354" s="13" t="s">
        <v>883</v>
      </c>
      <c r="K354" s="13" t="s">
        <v>556</v>
      </c>
      <c r="N354" s="13" t="s">
        <v>558</v>
      </c>
      <c r="O354" s="13" t="s">
        <v>577</v>
      </c>
      <c r="P354" s="13">
        <v>2</v>
      </c>
    </row>
    <row r="355" spans="1:16" x14ac:dyDescent="0.25">
      <c r="A355" s="12">
        <v>100000000733663</v>
      </c>
      <c r="B355" s="13">
        <v>21</v>
      </c>
      <c r="C355" s="13" t="s">
        <v>550</v>
      </c>
      <c r="D355" s="13" t="s">
        <v>1275</v>
      </c>
      <c r="E355" s="13" t="s">
        <v>1275</v>
      </c>
      <c r="F355" s="13" t="s">
        <v>581</v>
      </c>
      <c r="G355" s="13" t="s">
        <v>1276</v>
      </c>
      <c r="I355" s="13" t="s">
        <v>1277</v>
      </c>
      <c r="J355" s="13" t="s">
        <v>585</v>
      </c>
      <c r="K355" s="13" t="s">
        <v>556</v>
      </c>
      <c r="M355" s="13" t="s">
        <v>586</v>
      </c>
      <c r="N355" s="13" t="s">
        <v>558</v>
      </c>
      <c r="O355" s="13" t="s">
        <v>559</v>
      </c>
      <c r="P355" s="13">
        <v>1</v>
      </c>
    </row>
    <row r="356" spans="1:16" x14ac:dyDescent="0.25">
      <c r="A356" s="12">
        <v>100000000733764</v>
      </c>
      <c r="D356" s="13" t="s">
        <v>1278</v>
      </c>
      <c r="E356" s="13" t="s">
        <v>1278</v>
      </c>
      <c r="F356" s="13" t="s">
        <v>860</v>
      </c>
      <c r="I356" s="13" t="s">
        <v>860</v>
      </c>
      <c r="L356" s="13" t="s">
        <v>659</v>
      </c>
      <c r="M356" s="13" t="s">
        <v>567</v>
      </c>
      <c r="N356" s="13" t="s">
        <v>571</v>
      </c>
      <c r="O356" s="13" t="s">
        <v>559</v>
      </c>
      <c r="P356" s="13">
        <v>7</v>
      </c>
    </row>
    <row r="357" spans="1:16" x14ac:dyDescent="0.25">
      <c r="A357" s="12">
        <v>300000111321709</v>
      </c>
      <c r="B357" s="13">
        <v>24</v>
      </c>
      <c r="C357" s="13" t="s">
        <v>596</v>
      </c>
      <c r="D357" s="13" t="s">
        <v>1279</v>
      </c>
      <c r="E357" s="13" t="s">
        <v>1279</v>
      </c>
      <c r="F357" s="13" t="s">
        <v>683</v>
      </c>
      <c r="G357" s="13" t="s">
        <v>684</v>
      </c>
      <c r="I357" s="13" t="s">
        <v>862</v>
      </c>
      <c r="J357" s="13" t="s">
        <v>602</v>
      </c>
      <c r="K357" s="13" t="s">
        <v>603</v>
      </c>
      <c r="M357" s="13" t="s">
        <v>567</v>
      </c>
      <c r="N357" s="13" t="s">
        <v>558</v>
      </c>
      <c r="O357" s="13" t="s">
        <v>559</v>
      </c>
      <c r="P357" s="13">
        <v>7</v>
      </c>
    </row>
    <row r="358" spans="1:16" x14ac:dyDescent="0.25">
      <c r="A358" s="12">
        <v>100000000733766</v>
      </c>
      <c r="D358" s="13" t="s">
        <v>355</v>
      </c>
      <c r="E358" s="13" t="s">
        <v>355</v>
      </c>
      <c r="F358" s="13" t="s">
        <v>860</v>
      </c>
      <c r="I358" s="13" t="s">
        <v>860</v>
      </c>
      <c r="L358" s="13" t="s">
        <v>659</v>
      </c>
      <c r="M358" s="13" t="s">
        <v>567</v>
      </c>
      <c r="N358" s="13" t="s">
        <v>571</v>
      </c>
      <c r="O358" s="13" t="s">
        <v>559</v>
      </c>
      <c r="P358" s="13">
        <v>7</v>
      </c>
    </row>
    <row r="359" spans="1:16" x14ac:dyDescent="0.25">
      <c r="A359" s="12">
        <v>300000111321934</v>
      </c>
      <c r="B359" s="13">
        <v>24</v>
      </c>
      <c r="C359" s="13" t="s">
        <v>596</v>
      </c>
      <c r="D359" s="13" t="s">
        <v>1280</v>
      </c>
      <c r="E359" s="13" t="s">
        <v>1280</v>
      </c>
      <c r="F359" s="13" t="s">
        <v>683</v>
      </c>
      <c r="G359" s="13" t="s">
        <v>684</v>
      </c>
      <c r="I359" s="13" t="s">
        <v>862</v>
      </c>
      <c r="J359" s="13" t="s">
        <v>602</v>
      </c>
      <c r="K359" s="13" t="s">
        <v>603</v>
      </c>
      <c r="M359" s="13" t="s">
        <v>567</v>
      </c>
      <c r="N359" s="13" t="s">
        <v>558</v>
      </c>
      <c r="O359" s="13" t="s">
        <v>559</v>
      </c>
      <c r="P359" s="13">
        <v>7</v>
      </c>
    </row>
  </sheetData>
  <autoFilter ref="A1:P214" xr:uid="{9695C16F-9586-417D-8FA4-E94F5430C87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28E0B-A566-4016-80A0-BD91BEFA6D6D}">
  <dimension ref="A1:L5554"/>
  <sheetViews>
    <sheetView workbookViewId="0">
      <selection activeCell="C8" sqref="C8"/>
    </sheetView>
  </sheetViews>
  <sheetFormatPr defaultColWidth="9.1796875" defaultRowHeight="10.5" x14ac:dyDescent="0.25"/>
  <cols>
    <col min="1" max="1" width="14" style="12" bestFit="1" customWidth="1"/>
    <col min="2" max="2" width="9" style="13" bestFit="1" customWidth="1"/>
    <col min="3" max="3" width="70" style="13" bestFit="1" customWidth="1"/>
    <col min="4" max="4" width="109.453125" style="13" bestFit="1" customWidth="1"/>
    <col min="5" max="5" width="21.1796875" style="13" bestFit="1" customWidth="1"/>
    <col min="6" max="6" width="16.453125" style="13" bestFit="1" customWidth="1"/>
    <col min="7" max="7" width="11.7265625" style="13" bestFit="1" customWidth="1"/>
    <col min="8" max="8" width="11.81640625" style="13" bestFit="1" customWidth="1"/>
    <col min="9" max="9" width="21.81640625" style="13" bestFit="1" customWidth="1"/>
    <col min="10" max="10" width="11.7265625" style="13" bestFit="1" customWidth="1"/>
    <col min="11" max="11" width="13.26953125" style="13" bestFit="1" customWidth="1"/>
    <col min="12" max="12" width="39.7265625" style="13" bestFit="1" customWidth="1"/>
    <col min="13" max="16384" width="9.1796875" style="13"/>
  </cols>
  <sheetData>
    <row r="1" spans="1:12" x14ac:dyDescent="0.25">
      <c r="A1" s="12" t="s">
        <v>1281</v>
      </c>
      <c r="B1" s="13" t="s">
        <v>547</v>
      </c>
      <c r="C1" s="13" t="s">
        <v>1282</v>
      </c>
      <c r="D1" s="13" t="s">
        <v>1283</v>
      </c>
      <c r="E1" s="13" t="s">
        <v>1284</v>
      </c>
      <c r="F1" s="13" t="s">
        <v>1285</v>
      </c>
      <c r="G1" s="13" t="s">
        <v>1286</v>
      </c>
      <c r="H1" s="13" t="s">
        <v>1287</v>
      </c>
      <c r="I1" s="13" t="s">
        <v>1288</v>
      </c>
      <c r="J1" s="13" t="s">
        <v>1289</v>
      </c>
      <c r="K1" s="13" t="s">
        <v>1290</v>
      </c>
      <c r="L1" s="13" t="s">
        <v>1291</v>
      </c>
    </row>
    <row r="2" spans="1:12" x14ac:dyDescent="0.25">
      <c r="A2" s="12">
        <v>300000035501490</v>
      </c>
      <c r="B2" s="13" t="s">
        <v>558</v>
      </c>
      <c r="C2" s="13" t="s">
        <v>1292</v>
      </c>
      <c r="D2" s="13" t="s">
        <v>1293</v>
      </c>
      <c r="E2" s="13" t="s">
        <v>1294</v>
      </c>
      <c r="F2" s="13" t="s">
        <v>1295</v>
      </c>
      <c r="G2" s="13" t="s">
        <v>1296</v>
      </c>
    </row>
    <row r="3" spans="1:12" x14ac:dyDescent="0.25">
      <c r="A3" s="12">
        <v>300000035508386</v>
      </c>
      <c r="B3" s="13" t="s">
        <v>558</v>
      </c>
      <c r="C3" s="13" t="s">
        <v>1297</v>
      </c>
      <c r="D3" s="13" t="s">
        <v>1298</v>
      </c>
      <c r="E3" s="13" t="s">
        <v>1299</v>
      </c>
      <c r="F3" s="13" t="s">
        <v>1300</v>
      </c>
      <c r="G3" s="13" t="s">
        <v>1296</v>
      </c>
      <c r="H3" s="13" t="s">
        <v>558</v>
      </c>
      <c r="I3" s="13" t="s">
        <v>1301</v>
      </c>
      <c r="J3" s="13">
        <v>239755882</v>
      </c>
      <c r="K3" s="13" t="s">
        <v>1302</v>
      </c>
      <c r="L3" s="13" t="s">
        <v>1303</v>
      </c>
    </row>
    <row r="4" spans="1:12" x14ac:dyDescent="0.25">
      <c r="A4" s="12">
        <v>300000036173465</v>
      </c>
      <c r="B4" s="13" t="s">
        <v>558</v>
      </c>
      <c r="C4" s="13" t="s">
        <v>1304</v>
      </c>
      <c r="D4" s="13" t="s">
        <v>1305</v>
      </c>
      <c r="E4" s="13" t="s">
        <v>1306</v>
      </c>
      <c r="F4" s="13" t="s">
        <v>1307</v>
      </c>
      <c r="G4" s="13" t="s">
        <v>1296</v>
      </c>
    </row>
    <row r="5" spans="1:12" x14ac:dyDescent="0.25">
      <c r="A5" s="12">
        <v>300000036173507</v>
      </c>
      <c r="B5" s="13" t="s">
        <v>558</v>
      </c>
      <c r="C5" s="13" t="s">
        <v>1308</v>
      </c>
      <c r="D5" s="13" t="s">
        <v>1309</v>
      </c>
      <c r="E5" s="13" t="s">
        <v>1310</v>
      </c>
      <c r="F5" s="13" t="s">
        <v>1311</v>
      </c>
      <c r="G5" s="14" t="s">
        <v>1296</v>
      </c>
      <c r="H5" s="13" t="s">
        <v>558</v>
      </c>
      <c r="I5" s="13" t="s">
        <v>1312</v>
      </c>
      <c r="J5" s="13">
        <v>294170352</v>
      </c>
      <c r="K5" s="13" t="s">
        <v>1302</v>
      </c>
      <c r="L5" s="13" t="s">
        <v>1313</v>
      </c>
    </row>
    <row r="6" spans="1:12" x14ac:dyDescent="0.25">
      <c r="A6" s="12">
        <v>300000036173519</v>
      </c>
      <c r="B6" s="13" t="s">
        <v>558</v>
      </c>
      <c r="C6" s="13" t="s">
        <v>1314</v>
      </c>
      <c r="D6" s="13" t="s">
        <v>1315</v>
      </c>
      <c r="E6" s="13" t="s">
        <v>1316</v>
      </c>
      <c r="F6" s="13" t="s">
        <v>1317</v>
      </c>
      <c r="G6" s="13" t="s">
        <v>1296</v>
      </c>
      <c r="H6" s="13" t="s">
        <v>558</v>
      </c>
      <c r="I6" s="13" t="s">
        <v>1318</v>
      </c>
      <c r="J6" s="13">
        <v>216253581</v>
      </c>
      <c r="K6" s="13" t="s">
        <v>1319</v>
      </c>
      <c r="L6" s="13" t="s">
        <v>1320</v>
      </c>
    </row>
    <row r="7" spans="1:12" x14ac:dyDescent="0.25">
      <c r="A7" s="12">
        <v>300000036173540</v>
      </c>
      <c r="B7" s="13" t="s">
        <v>558</v>
      </c>
      <c r="C7" s="13" t="s">
        <v>1321</v>
      </c>
      <c r="D7" s="13" t="s">
        <v>1322</v>
      </c>
      <c r="E7" s="13" t="s">
        <v>1323</v>
      </c>
      <c r="F7" s="13" t="s">
        <v>1324</v>
      </c>
      <c r="G7" s="14" t="s">
        <v>1296</v>
      </c>
      <c r="H7" s="13" t="s">
        <v>558</v>
      </c>
      <c r="I7" s="13" t="s">
        <v>1325</v>
      </c>
      <c r="J7" s="13">
        <v>211232720</v>
      </c>
      <c r="K7" s="13" t="s">
        <v>1319</v>
      </c>
      <c r="L7" s="13" t="s">
        <v>1326</v>
      </c>
    </row>
    <row r="8" spans="1:12" x14ac:dyDescent="0.25">
      <c r="A8" s="12">
        <v>300000036173552</v>
      </c>
      <c r="B8" s="13" t="s">
        <v>558</v>
      </c>
      <c r="C8" s="13" t="s">
        <v>1327</v>
      </c>
      <c r="D8" s="13" t="s">
        <v>1328</v>
      </c>
      <c r="E8" s="13" t="s">
        <v>1329</v>
      </c>
      <c r="F8" s="13" t="s">
        <v>1330</v>
      </c>
      <c r="G8" s="14" t="s">
        <v>1296</v>
      </c>
      <c r="H8" s="13" t="s">
        <v>558</v>
      </c>
    </row>
    <row r="9" spans="1:12" x14ac:dyDescent="0.25">
      <c r="A9" s="12">
        <v>300000036173568</v>
      </c>
      <c r="B9" s="13" t="s">
        <v>558</v>
      </c>
      <c r="C9" s="13" t="s">
        <v>1331</v>
      </c>
      <c r="D9" s="13" t="s">
        <v>1332</v>
      </c>
      <c r="E9" s="13" t="s">
        <v>1333</v>
      </c>
      <c r="F9" s="13" t="s">
        <v>1334</v>
      </c>
      <c r="G9" s="14" t="s">
        <v>1296</v>
      </c>
      <c r="H9" s="13" t="s">
        <v>558</v>
      </c>
      <c r="I9" s="13" t="s">
        <v>1335</v>
      </c>
      <c r="J9" s="13">
        <v>217328426</v>
      </c>
      <c r="K9" s="13" t="s">
        <v>1302</v>
      </c>
      <c r="L9" s="13" t="s">
        <v>1336</v>
      </c>
    </row>
    <row r="10" spans="1:12" x14ac:dyDescent="0.25">
      <c r="A10" s="12">
        <v>300000036250208</v>
      </c>
      <c r="B10" s="13" t="s">
        <v>558</v>
      </c>
      <c r="C10" s="13" t="s">
        <v>1337</v>
      </c>
      <c r="D10" s="13" t="s">
        <v>1338</v>
      </c>
      <c r="E10" s="13" t="s">
        <v>1339</v>
      </c>
      <c r="F10" s="13" t="s">
        <v>1340</v>
      </c>
      <c r="G10" s="14" t="s">
        <v>1296</v>
      </c>
    </row>
    <row r="11" spans="1:12" x14ac:dyDescent="0.25">
      <c r="A11" s="12">
        <v>300000036250265</v>
      </c>
      <c r="B11" s="13" t="s">
        <v>558</v>
      </c>
      <c r="C11" s="13" t="s">
        <v>1341</v>
      </c>
      <c r="D11" s="13" t="s">
        <v>1342</v>
      </c>
      <c r="E11" s="13" t="s">
        <v>1343</v>
      </c>
      <c r="F11" s="13" t="s">
        <v>1344</v>
      </c>
      <c r="G11" s="14" t="s">
        <v>1296</v>
      </c>
      <c r="H11" s="13" t="s">
        <v>558</v>
      </c>
      <c r="I11" s="13" t="s">
        <v>1345</v>
      </c>
      <c r="J11" s="13">
        <v>223625978</v>
      </c>
      <c r="K11" s="13" t="s">
        <v>1302</v>
      </c>
      <c r="L11" s="13" t="s">
        <v>1346</v>
      </c>
    </row>
    <row r="12" spans="1:12" x14ac:dyDescent="0.25">
      <c r="A12" s="12">
        <v>300000036250277</v>
      </c>
      <c r="B12" s="13" t="s">
        <v>558</v>
      </c>
      <c r="C12" s="13" t="s">
        <v>1347</v>
      </c>
      <c r="D12" s="13" t="s">
        <v>1348</v>
      </c>
      <c r="E12" s="13" t="s">
        <v>1349</v>
      </c>
      <c r="F12" s="13" t="s">
        <v>1350</v>
      </c>
      <c r="G12" s="13" t="s">
        <v>1296</v>
      </c>
      <c r="H12" s="13" t="s">
        <v>558</v>
      </c>
      <c r="I12" s="13" t="s">
        <v>1351</v>
      </c>
      <c r="J12" s="13">
        <v>737752530</v>
      </c>
      <c r="K12" s="13" t="s">
        <v>1352</v>
      </c>
      <c r="L12" s="13" t="s">
        <v>1353</v>
      </c>
    </row>
    <row r="13" spans="1:12" x14ac:dyDescent="0.25">
      <c r="A13" s="12">
        <v>300000036250286</v>
      </c>
      <c r="B13" s="13" t="s">
        <v>558</v>
      </c>
      <c r="C13" s="13" t="s">
        <v>1354</v>
      </c>
      <c r="G13" s="14"/>
      <c r="K13" s="13" t="s">
        <v>1355</v>
      </c>
    </row>
    <row r="14" spans="1:12" x14ac:dyDescent="0.25">
      <c r="A14" s="12">
        <v>300000036250295</v>
      </c>
      <c r="B14" s="13" t="s">
        <v>558</v>
      </c>
      <c r="C14" s="13" t="s">
        <v>1356</v>
      </c>
      <c r="D14" s="13" t="s">
        <v>1357</v>
      </c>
      <c r="E14" s="13" t="s">
        <v>1358</v>
      </c>
      <c r="F14" s="13" t="s">
        <v>1359</v>
      </c>
      <c r="G14" s="13" t="s">
        <v>1296</v>
      </c>
      <c r="H14" s="13" t="s">
        <v>558</v>
      </c>
      <c r="I14" s="13" t="s">
        <v>1360</v>
      </c>
      <c r="J14" s="13">
        <v>778950209</v>
      </c>
      <c r="K14" s="13" t="s">
        <v>1302</v>
      </c>
      <c r="L14" s="13" t="s">
        <v>1361</v>
      </c>
    </row>
    <row r="15" spans="1:12" x14ac:dyDescent="0.25">
      <c r="A15" s="12">
        <v>300000036250304</v>
      </c>
      <c r="B15" s="13" t="s">
        <v>558</v>
      </c>
      <c r="C15" s="13" t="s">
        <v>1362</v>
      </c>
      <c r="G15" s="14"/>
      <c r="K15" s="13" t="s">
        <v>1355</v>
      </c>
    </row>
    <row r="16" spans="1:12" x14ac:dyDescent="0.25">
      <c r="A16" s="12">
        <v>300000036284331</v>
      </c>
      <c r="B16" s="13" t="s">
        <v>558</v>
      </c>
      <c r="C16" s="13" t="s">
        <v>1363</v>
      </c>
      <c r="D16" s="13" t="s">
        <v>1364</v>
      </c>
      <c r="E16" s="13" t="s">
        <v>1365</v>
      </c>
      <c r="F16" s="13" t="s">
        <v>1366</v>
      </c>
      <c r="G16" s="13" t="s">
        <v>1296</v>
      </c>
      <c r="H16" s="13" t="s">
        <v>558</v>
      </c>
      <c r="I16" s="13">
        <v>11223590</v>
      </c>
      <c r="J16" s="13">
        <v>223711596</v>
      </c>
      <c r="K16" s="13" t="s">
        <v>1319</v>
      </c>
      <c r="L16" s="13" t="s">
        <v>1367</v>
      </c>
    </row>
    <row r="17" spans="1:12" x14ac:dyDescent="0.25">
      <c r="A17" s="12">
        <v>300000036284349</v>
      </c>
      <c r="B17" s="13" t="s">
        <v>558</v>
      </c>
      <c r="C17" s="13" t="s">
        <v>1368</v>
      </c>
      <c r="D17" s="13" t="s">
        <v>1369</v>
      </c>
      <c r="E17" s="13" t="s">
        <v>1370</v>
      </c>
      <c r="F17" s="13" t="s">
        <v>1371</v>
      </c>
      <c r="G17" s="13" t="s">
        <v>1296</v>
      </c>
      <c r="H17" s="13" t="s">
        <v>558</v>
      </c>
      <c r="I17" s="13">
        <v>11672547</v>
      </c>
      <c r="J17" s="13">
        <v>224510355</v>
      </c>
      <c r="K17" s="13" t="s">
        <v>1319</v>
      </c>
      <c r="L17" s="13" t="s">
        <v>1372</v>
      </c>
    </row>
    <row r="18" spans="1:12" x14ac:dyDescent="0.25">
      <c r="A18" s="12">
        <v>300000036284358</v>
      </c>
      <c r="B18" s="13" t="s">
        <v>558</v>
      </c>
      <c r="C18" s="13" t="s">
        <v>1373</v>
      </c>
      <c r="D18" s="13" t="s">
        <v>1374</v>
      </c>
      <c r="E18" s="13" t="s">
        <v>1375</v>
      </c>
      <c r="F18" s="13" t="s">
        <v>1376</v>
      </c>
      <c r="G18" s="14" t="s">
        <v>1296</v>
      </c>
      <c r="H18" s="13" t="s">
        <v>558</v>
      </c>
      <c r="I18" s="13" t="s">
        <v>1377</v>
      </c>
      <c r="J18" s="13">
        <v>216763254</v>
      </c>
      <c r="K18" s="13" t="s">
        <v>1355</v>
      </c>
      <c r="L18" s="13" t="s">
        <v>1378</v>
      </c>
    </row>
    <row r="19" spans="1:12" x14ac:dyDescent="0.25">
      <c r="A19" s="12">
        <v>300000036284376</v>
      </c>
      <c r="B19" s="13" t="s">
        <v>558</v>
      </c>
      <c r="C19" s="13" t="s">
        <v>1379</v>
      </c>
      <c r="G19" s="14"/>
      <c r="K19" s="13" t="s">
        <v>1355</v>
      </c>
    </row>
    <row r="20" spans="1:12" x14ac:dyDescent="0.25">
      <c r="A20" s="12">
        <v>300000036284385</v>
      </c>
      <c r="B20" s="13" t="s">
        <v>558</v>
      </c>
      <c r="C20" s="13" t="s">
        <v>1380</v>
      </c>
      <c r="K20" s="13" t="s">
        <v>1355</v>
      </c>
    </row>
    <row r="21" spans="1:12" x14ac:dyDescent="0.25">
      <c r="A21" s="12">
        <v>300000036284415</v>
      </c>
      <c r="B21" s="13" t="s">
        <v>558</v>
      </c>
      <c r="C21" s="13" t="s">
        <v>1381</v>
      </c>
      <c r="D21" s="13" t="s">
        <v>1382</v>
      </c>
      <c r="E21" s="13" t="s">
        <v>1383</v>
      </c>
      <c r="F21" s="13" t="s">
        <v>1384</v>
      </c>
      <c r="G21" s="14" t="s">
        <v>1296</v>
      </c>
      <c r="H21" s="13" t="s">
        <v>558</v>
      </c>
      <c r="I21" s="13" t="s">
        <v>1385</v>
      </c>
      <c r="J21" s="13">
        <v>211779240</v>
      </c>
      <c r="K21" s="13" t="s">
        <v>1352</v>
      </c>
      <c r="L21" s="13" t="s">
        <v>1386</v>
      </c>
    </row>
    <row r="22" spans="1:12" x14ac:dyDescent="0.25">
      <c r="A22" s="12">
        <v>300000036284433</v>
      </c>
      <c r="B22" s="13" t="s">
        <v>558</v>
      </c>
      <c r="C22" s="13" t="s">
        <v>1387</v>
      </c>
      <c r="D22" s="13" t="s">
        <v>1388</v>
      </c>
      <c r="E22" s="13" t="s">
        <v>1389</v>
      </c>
      <c r="F22" s="13">
        <v>72417</v>
      </c>
      <c r="G22" s="14" t="s">
        <v>1390</v>
      </c>
      <c r="H22" s="13" t="s">
        <v>558</v>
      </c>
      <c r="J22" s="13">
        <v>537208717</v>
      </c>
      <c r="K22" s="13" t="s">
        <v>1302</v>
      </c>
      <c r="L22" s="13" t="s">
        <v>1391</v>
      </c>
    </row>
    <row r="23" spans="1:12" x14ac:dyDescent="0.25">
      <c r="A23" s="12">
        <v>300000036284451</v>
      </c>
      <c r="B23" s="13" t="s">
        <v>558</v>
      </c>
      <c r="C23" s="13" t="s">
        <v>1392</v>
      </c>
      <c r="K23" s="13" t="s">
        <v>1355</v>
      </c>
    </row>
    <row r="24" spans="1:12" x14ac:dyDescent="0.25">
      <c r="A24" s="12">
        <v>300000036284465</v>
      </c>
      <c r="B24" s="13" t="s">
        <v>558</v>
      </c>
      <c r="C24" s="13" t="s">
        <v>1393</v>
      </c>
      <c r="D24" s="13" t="s">
        <v>1394</v>
      </c>
      <c r="E24" s="13" t="s">
        <v>1395</v>
      </c>
      <c r="F24" s="13" t="s">
        <v>1396</v>
      </c>
      <c r="G24" s="14" t="s">
        <v>1296</v>
      </c>
      <c r="H24" s="13" t="s">
        <v>558</v>
      </c>
      <c r="I24" s="13" t="s">
        <v>1397</v>
      </c>
      <c r="J24" s="13">
        <v>293165650</v>
      </c>
      <c r="K24" s="13" t="s">
        <v>1302</v>
      </c>
      <c r="L24" s="13" t="s">
        <v>1398</v>
      </c>
    </row>
    <row r="25" spans="1:12" x14ac:dyDescent="0.25">
      <c r="A25" s="12">
        <v>300000036284474</v>
      </c>
      <c r="B25" s="13" t="s">
        <v>558</v>
      </c>
      <c r="C25" s="13" t="s">
        <v>1399</v>
      </c>
      <c r="K25" s="13" t="s">
        <v>1355</v>
      </c>
    </row>
    <row r="26" spans="1:12" x14ac:dyDescent="0.25">
      <c r="A26" s="12">
        <v>300000036284492</v>
      </c>
      <c r="B26" s="13" t="s">
        <v>558</v>
      </c>
      <c r="C26" s="13" t="s">
        <v>1400</v>
      </c>
      <c r="D26" s="13" t="s">
        <v>1401</v>
      </c>
      <c r="E26" s="13" t="s">
        <v>1402</v>
      </c>
      <c r="F26" s="13" t="s">
        <v>1403</v>
      </c>
      <c r="G26" s="14" t="s">
        <v>1296</v>
      </c>
      <c r="H26" s="13" t="s">
        <v>558</v>
      </c>
      <c r="I26" s="13" t="s">
        <v>1404</v>
      </c>
      <c r="J26" s="13">
        <v>221531117</v>
      </c>
      <c r="K26" s="13" t="s">
        <v>1319</v>
      </c>
      <c r="L26" s="13" t="s">
        <v>1405</v>
      </c>
    </row>
    <row r="27" spans="1:12" x14ac:dyDescent="0.25">
      <c r="A27" s="12">
        <v>300000036284501</v>
      </c>
      <c r="B27" s="13" t="s">
        <v>558</v>
      </c>
      <c r="C27" s="13" t="s">
        <v>1406</v>
      </c>
      <c r="D27" s="13" t="s">
        <v>1407</v>
      </c>
      <c r="E27" s="13" t="s">
        <v>1408</v>
      </c>
      <c r="F27" s="13" t="s">
        <v>1409</v>
      </c>
      <c r="G27" s="13" t="s">
        <v>1296</v>
      </c>
      <c r="H27" s="13" t="s">
        <v>558</v>
      </c>
      <c r="I27" s="13" t="s">
        <v>1410</v>
      </c>
      <c r="K27" s="13" t="s">
        <v>1355</v>
      </c>
    </row>
    <row r="28" spans="1:12" x14ac:dyDescent="0.25">
      <c r="A28" s="12">
        <v>300000036284510</v>
      </c>
      <c r="B28" s="13" t="s">
        <v>558</v>
      </c>
      <c r="C28" s="13" t="s">
        <v>1411</v>
      </c>
      <c r="K28" s="13" t="s">
        <v>1355</v>
      </c>
    </row>
    <row r="29" spans="1:12" x14ac:dyDescent="0.25">
      <c r="A29" s="12">
        <v>300000036284519</v>
      </c>
      <c r="B29" s="13" t="s">
        <v>558</v>
      </c>
      <c r="C29" s="13" t="s">
        <v>1412</v>
      </c>
      <c r="K29" s="13" t="s">
        <v>1355</v>
      </c>
    </row>
    <row r="30" spans="1:12" x14ac:dyDescent="0.25">
      <c r="A30" s="12">
        <v>300000037836311</v>
      </c>
      <c r="B30" s="13" t="s">
        <v>558</v>
      </c>
      <c r="C30" s="13" t="s">
        <v>1413</v>
      </c>
      <c r="D30" s="13" t="s">
        <v>1414</v>
      </c>
      <c r="E30" s="13" t="s">
        <v>1415</v>
      </c>
      <c r="F30" s="13" t="s">
        <v>1416</v>
      </c>
      <c r="G30" s="13" t="s">
        <v>1296</v>
      </c>
      <c r="L30" s="13" t="s">
        <v>1417</v>
      </c>
    </row>
    <row r="31" spans="1:12" x14ac:dyDescent="0.25">
      <c r="A31" s="12">
        <v>300000037839372</v>
      </c>
      <c r="B31" s="13" t="s">
        <v>558</v>
      </c>
      <c r="C31" s="13" t="s">
        <v>1418</v>
      </c>
      <c r="D31" s="13" t="s">
        <v>1419</v>
      </c>
      <c r="E31" s="13" t="s">
        <v>1420</v>
      </c>
      <c r="F31" s="13" t="s">
        <v>1421</v>
      </c>
      <c r="G31" s="14" t="s">
        <v>1296</v>
      </c>
      <c r="L31" s="13" t="s">
        <v>1422</v>
      </c>
    </row>
    <row r="32" spans="1:12" x14ac:dyDescent="0.25">
      <c r="A32" s="12">
        <v>300000038877305</v>
      </c>
      <c r="B32" s="13" t="s">
        <v>558</v>
      </c>
      <c r="C32" s="13" t="s">
        <v>1423</v>
      </c>
      <c r="D32" s="13" t="s">
        <v>1424</v>
      </c>
      <c r="E32" s="13" t="s">
        <v>1425</v>
      </c>
      <c r="F32" s="13" t="s">
        <v>1426</v>
      </c>
      <c r="G32" s="14" t="s">
        <v>1296</v>
      </c>
      <c r="H32" s="13" t="s">
        <v>558</v>
      </c>
      <c r="I32" s="13" t="s">
        <v>1427</v>
      </c>
      <c r="J32" s="13">
        <v>733554385</v>
      </c>
      <c r="K32" s="13" t="s">
        <v>1352</v>
      </c>
      <c r="L32" s="13" t="s">
        <v>1428</v>
      </c>
    </row>
    <row r="33" spans="1:12" x14ac:dyDescent="0.25">
      <c r="A33" s="12">
        <v>300000040167309</v>
      </c>
      <c r="B33" s="13" t="s">
        <v>558</v>
      </c>
      <c r="C33" s="13" t="s">
        <v>1429</v>
      </c>
      <c r="D33" s="13" t="s">
        <v>1430</v>
      </c>
      <c r="E33" s="13" t="s">
        <v>1343</v>
      </c>
      <c r="F33" s="13" t="s">
        <v>1431</v>
      </c>
      <c r="G33" s="14" t="s">
        <v>1296</v>
      </c>
    </row>
    <row r="34" spans="1:12" x14ac:dyDescent="0.25">
      <c r="A34" s="12">
        <v>300000040190653</v>
      </c>
      <c r="B34" s="13" t="s">
        <v>558</v>
      </c>
      <c r="C34" s="13" t="s">
        <v>264</v>
      </c>
      <c r="G34" s="14"/>
      <c r="H34" s="13" t="s">
        <v>558</v>
      </c>
      <c r="I34" s="13">
        <v>11875702</v>
      </c>
      <c r="J34" s="13">
        <v>224784099</v>
      </c>
      <c r="K34" s="13" t="s">
        <v>1319</v>
      </c>
      <c r="L34" s="13" t="s">
        <v>1432</v>
      </c>
    </row>
    <row r="35" spans="1:12" x14ac:dyDescent="0.25">
      <c r="A35" s="12">
        <v>300000040222981</v>
      </c>
      <c r="B35" s="13" t="s">
        <v>571</v>
      </c>
      <c r="C35" s="13" t="s">
        <v>1433</v>
      </c>
      <c r="D35" s="13" t="s">
        <v>1434</v>
      </c>
      <c r="E35" s="13" t="s">
        <v>1435</v>
      </c>
      <c r="F35" s="13" t="s">
        <v>1436</v>
      </c>
      <c r="G35" s="14" t="s">
        <v>1296</v>
      </c>
      <c r="H35" s="13" t="s">
        <v>1437</v>
      </c>
      <c r="I35" s="13" t="s">
        <v>1438</v>
      </c>
      <c r="J35" s="13">
        <v>504983040</v>
      </c>
      <c r="K35" s="13" t="s">
        <v>1355</v>
      </c>
      <c r="L35" s="13" t="s">
        <v>1439</v>
      </c>
    </row>
    <row r="36" spans="1:12" x14ac:dyDescent="0.25">
      <c r="A36" s="12">
        <v>300000040615527</v>
      </c>
      <c r="B36" s="13" t="s">
        <v>558</v>
      </c>
      <c r="C36" s="13" t="s">
        <v>1440</v>
      </c>
      <c r="D36" s="13" t="s">
        <v>1441</v>
      </c>
      <c r="E36" s="13" t="s">
        <v>1442</v>
      </c>
      <c r="F36" s="13" t="s">
        <v>1443</v>
      </c>
      <c r="G36" s="13" t="s">
        <v>1296</v>
      </c>
      <c r="H36" s="13" t="s">
        <v>558</v>
      </c>
      <c r="I36" s="13">
        <v>11388545</v>
      </c>
      <c r="J36" s="13">
        <v>223934413</v>
      </c>
      <c r="K36" s="13" t="s">
        <v>1319</v>
      </c>
    </row>
    <row r="37" spans="1:12" x14ac:dyDescent="0.25">
      <c r="A37" s="12">
        <v>300000040615680</v>
      </c>
      <c r="B37" s="13" t="s">
        <v>558</v>
      </c>
      <c r="C37" s="13" t="s">
        <v>1444</v>
      </c>
      <c r="D37" s="13" t="s">
        <v>1445</v>
      </c>
      <c r="E37" s="13" t="s">
        <v>1310</v>
      </c>
      <c r="F37" s="13" t="s">
        <v>1446</v>
      </c>
      <c r="G37" s="13" t="s">
        <v>1296</v>
      </c>
      <c r="H37" s="13" t="s">
        <v>558</v>
      </c>
      <c r="I37" s="13" t="s">
        <v>1447</v>
      </c>
      <c r="J37" s="13">
        <v>219735535</v>
      </c>
      <c r="K37" s="13" t="s">
        <v>1448</v>
      </c>
      <c r="L37" s="13" t="s">
        <v>1449</v>
      </c>
    </row>
    <row r="38" spans="1:12" x14ac:dyDescent="0.25">
      <c r="A38" s="12">
        <v>300000040726810</v>
      </c>
      <c r="B38" s="13" t="s">
        <v>558</v>
      </c>
      <c r="C38" s="13" t="s">
        <v>1450</v>
      </c>
      <c r="D38" s="13" t="s">
        <v>1451</v>
      </c>
      <c r="E38" s="13" t="s">
        <v>1452</v>
      </c>
      <c r="F38" s="13" t="s">
        <v>1453</v>
      </c>
      <c r="G38" s="14" t="s">
        <v>1296</v>
      </c>
      <c r="H38" s="13" t="s">
        <v>558</v>
      </c>
      <c r="J38" s="13">
        <v>215581149</v>
      </c>
      <c r="K38" s="13" t="s">
        <v>1352</v>
      </c>
      <c r="L38" s="13" t="s">
        <v>1454</v>
      </c>
    </row>
    <row r="39" spans="1:12" x14ac:dyDescent="0.25">
      <c r="A39" s="12">
        <v>300000040726940</v>
      </c>
      <c r="B39" s="13" t="s">
        <v>558</v>
      </c>
      <c r="C39" s="13" t="s">
        <v>1455</v>
      </c>
      <c r="D39" s="13" t="s">
        <v>1456</v>
      </c>
      <c r="E39" s="13" t="s">
        <v>1457</v>
      </c>
      <c r="F39" s="13" t="s">
        <v>1458</v>
      </c>
      <c r="G39" s="14" t="s">
        <v>1296</v>
      </c>
      <c r="H39" s="13" t="s">
        <v>558</v>
      </c>
      <c r="I39" s="13" t="s">
        <v>1459</v>
      </c>
      <c r="J39" s="13">
        <v>211787792</v>
      </c>
      <c r="K39" s="13" t="s">
        <v>1302</v>
      </c>
      <c r="L39" s="13" t="s">
        <v>1460</v>
      </c>
    </row>
    <row r="40" spans="1:12" x14ac:dyDescent="0.25">
      <c r="A40" s="12">
        <v>300000040727013</v>
      </c>
      <c r="B40" s="13" t="s">
        <v>558</v>
      </c>
      <c r="C40" s="13" t="s">
        <v>1461</v>
      </c>
      <c r="D40" s="13" t="s">
        <v>1462</v>
      </c>
      <c r="E40" s="13" t="s">
        <v>1463</v>
      </c>
      <c r="F40" s="13" t="s">
        <v>1464</v>
      </c>
      <c r="G40" s="13" t="s">
        <v>1296</v>
      </c>
      <c r="H40" s="13" t="s">
        <v>558</v>
      </c>
      <c r="I40" s="13" t="s">
        <v>1465</v>
      </c>
      <c r="J40" s="13">
        <v>220313406</v>
      </c>
      <c r="K40" s="13" t="s">
        <v>1352</v>
      </c>
      <c r="L40" s="13" t="s">
        <v>1466</v>
      </c>
    </row>
    <row r="41" spans="1:12" x14ac:dyDescent="0.25">
      <c r="A41" s="12">
        <v>300000040835446</v>
      </c>
      <c r="B41" s="13" t="s">
        <v>558</v>
      </c>
      <c r="C41" s="13" t="s">
        <v>1467</v>
      </c>
      <c r="D41" s="13" t="s">
        <v>1468</v>
      </c>
      <c r="E41" s="13" t="s">
        <v>1370</v>
      </c>
      <c r="F41" s="13" t="s">
        <v>1469</v>
      </c>
      <c r="G41" s="14" t="s">
        <v>1296</v>
      </c>
      <c r="H41" s="13" t="s">
        <v>558</v>
      </c>
      <c r="I41" s="13" t="s">
        <v>1470</v>
      </c>
      <c r="J41" s="13">
        <v>216254481</v>
      </c>
      <c r="K41" s="13" t="s">
        <v>1448</v>
      </c>
      <c r="L41" s="13" t="s">
        <v>1471</v>
      </c>
    </row>
    <row r="42" spans="1:12" x14ac:dyDescent="0.25">
      <c r="A42" s="12">
        <v>300000041213388</v>
      </c>
      <c r="B42" s="13" t="s">
        <v>558</v>
      </c>
      <c r="C42" s="13" t="s">
        <v>1472</v>
      </c>
      <c r="D42" s="13" t="s">
        <v>1473</v>
      </c>
      <c r="E42" s="13" t="s">
        <v>1474</v>
      </c>
      <c r="F42" s="13" t="s">
        <v>1475</v>
      </c>
      <c r="G42" s="13" t="s">
        <v>1296</v>
      </c>
      <c r="H42" s="13" t="s">
        <v>558</v>
      </c>
      <c r="I42" s="13" t="s">
        <v>1476</v>
      </c>
      <c r="J42" s="13">
        <v>226542629</v>
      </c>
      <c r="K42" s="13" t="s">
        <v>1352</v>
      </c>
      <c r="L42" s="13" t="s">
        <v>1477</v>
      </c>
    </row>
    <row r="43" spans="1:12" x14ac:dyDescent="0.25">
      <c r="A43" s="12">
        <v>300000042441592</v>
      </c>
      <c r="B43" s="13" t="s">
        <v>558</v>
      </c>
      <c r="C43" s="13" t="s">
        <v>1478</v>
      </c>
      <c r="D43" s="13" t="s">
        <v>1479</v>
      </c>
      <c r="E43" s="13" t="s">
        <v>1480</v>
      </c>
      <c r="F43" s="13" t="s">
        <v>1481</v>
      </c>
      <c r="G43" s="14" t="s">
        <v>1296</v>
      </c>
      <c r="H43" s="13" t="s">
        <v>558</v>
      </c>
      <c r="I43" s="13" t="s">
        <v>1482</v>
      </c>
      <c r="J43" s="13">
        <v>218431200</v>
      </c>
      <c r="K43" s="13" t="s">
        <v>1448</v>
      </c>
      <c r="L43" s="13" t="s">
        <v>1483</v>
      </c>
    </row>
    <row r="44" spans="1:12" x14ac:dyDescent="0.25">
      <c r="A44" s="12">
        <v>300000043143704</v>
      </c>
      <c r="B44" s="13" t="s">
        <v>558</v>
      </c>
      <c r="C44" s="13" t="s">
        <v>1484</v>
      </c>
      <c r="D44" s="13" t="s">
        <v>1485</v>
      </c>
      <c r="E44" s="13" t="s">
        <v>1486</v>
      </c>
      <c r="F44" s="13" t="s">
        <v>1487</v>
      </c>
      <c r="G44" s="14" t="s">
        <v>1296</v>
      </c>
      <c r="H44" s="13" t="s">
        <v>558</v>
      </c>
      <c r="I44" s="13" t="s">
        <v>1488</v>
      </c>
      <c r="J44" s="13">
        <v>232165691</v>
      </c>
      <c r="K44" s="13" t="s">
        <v>1319</v>
      </c>
      <c r="L44" s="13" t="s">
        <v>1489</v>
      </c>
    </row>
    <row r="45" spans="1:12" x14ac:dyDescent="0.25">
      <c r="A45" s="12">
        <v>300000043143786</v>
      </c>
      <c r="B45" s="13" t="s">
        <v>558</v>
      </c>
      <c r="C45" s="13" t="s">
        <v>1490</v>
      </c>
      <c r="D45" s="13" t="s">
        <v>1491</v>
      </c>
      <c r="E45" s="13" t="s">
        <v>1452</v>
      </c>
      <c r="F45" s="13" t="s">
        <v>1492</v>
      </c>
      <c r="G45" s="13" t="s">
        <v>1296</v>
      </c>
      <c r="H45" s="13" t="s">
        <v>558</v>
      </c>
      <c r="I45" s="13" t="s">
        <v>1493</v>
      </c>
      <c r="J45" s="13">
        <v>737291067</v>
      </c>
      <c r="K45" s="13" t="s">
        <v>1352</v>
      </c>
      <c r="L45" s="13" t="s">
        <v>1494</v>
      </c>
    </row>
    <row r="46" spans="1:12" x14ac:dyDescent="0.25">
      <c r="A46" s="12">
        <v>300000043178767</v>
      </c>
      <c r="B46" s="13" t="s">
        <v>558</v>
      </c>
      <c r="C46" s="13" t="s">
        <v>1495</v>
      </c>
      <c r="D46" s="13" t="s">
        <v>1496</v>
      </c>
      <c r="E46" s="13" t="s">
        <v>1497</v>
      </c>
      <c r="F46" s="13" t="s">
        <v>1498</v>
      </c>
      <c r="G46" s="14" t="s">
        <v>1296</v>
      </c>
      <c r="H46" s="13" t="s">
        <v>558</v>
      </c>
      <c r="I46" s="13">
        <v>10242963</v>
      </c>
      <c r="J46" s="13">
        <v>221887174</v>
      </c>
      <c r="K46" s="13" t="s">
        <v>1319</v>
      </c>
      <c r="L46" s="13" t="s">
        <v>1499</v>
      </c>
    </row>
    <row r="47" spans="1:12" x14ac:dyDescent="0.25">
      <c r="A47" s="12">
        <v>300000043834528</v>
      </c>
      <c r="B47" s="13" t="s">
        <v>558</v>
      </c>
      <c r="C47" s="13" t="s">
        <v>1500</v>
      </c>
      <c r="D47" s="13" t="s">
        <v>1501</v>
      </c>
      <c r="E47" s="13" t="s">
        <v>1502</v>
      </c>
      <c r="F47" s="13" t="s">
        <v>1503</v>
      </c>
      <c r="G47" s="14" t="s">
        <v>1504</v>
      </c>
      <c r="H47" s="13" t="s">
        <v>558</v>
      </c>
      <c r="J47" s="13">
        <v>775384212</v>
      </c>
      <c r="K47" s="13" t="s">
        <v>1448</v>
      </c>
      <c r="L47" s="13" t="s">
        <v>1505</v>
      </c>
    </row>
    <row r="48" spans="1:12" x14ac:dyDescent="0.25">
      <c r="A48" s="12">
        <v>300000043834706</v>
      </c>
      <c r="B48" s="13" t="s">
        <v>558</v>
      </c>
      <c r="C48" s="13" t="s">
        <v>1506</v>
      </c>
      <c r="D48" s="13" t="s">
        <v>1507</v>
      </c>
      <c r="E48" s="13" t="s">
        <v>1508</v>
      </c>
      <c r="F48" s="13" t="s">
        <v>1509</v>
      </c>
      <c r="G48" s="13" t="s">
        <v>1296</v>
      </c>
      <c r="H48" s="13" t="s">
        <v>558</v>
      </c>
      <c r="I48" s="13" t="s">
        <v>1510</v>
      </c>
      <c r="J48" s="13">
        <v>220272923</v>
      </c>
      <c r="K48" s="13" t="s">
        <v>1319</v>
      </c>
      <c r="L48" s="13" t="s">
        <v>1511</v>
      </c>
    </row>
    <row r="49" spans="1:12" x14ac:dyDescent="0.25">
      <c r="A49" s="12">
        <v>300000044454378</v>
      </c>
      <c r="B49" s="13" t="s">
        <v>558</v>
      </c>
      <c r="C49" s="13" t="s">
        <v>1512</v>
      </c>
      <c r="D49" s="13" t="s">
        <v>1513</v>
      </c>
      <c r="E49" s="13" t="s">
        <v>1514</v>
      </c>
      <c r="F49" s="13" t="s">
        <v>1515</v>
      </c>
      <c r="G49" s="13" t="s">
        <v>1296</v>
      </c>
      <c r="H49" s="13" t="s">
        <v>558</v>
      </c>
      <c r="I49" s="13" t="s">
        <v>1516</v>
      </c>
      <c r="J49" s="13">
        <v>216194324</v>
      </c>
      <c r="K49" s="13" t="s">
        <v>1302</v>
      </c>
      <c r="L49" s="13" t="s">
        <v>1517</v>
      </c>
    </row>
    <row r="50" spans="1:12" x14ac:dyDescent="0.25">
      <c r="A50" s="12">
        <v>300000044715525</v>
      </c>
      <c r="B50" s="13" t="s">
        <v>558</v>
      </c>
      <c r="C50" s="13" t="s">
        <v>1518</v>
      </c>
      <c r="D50" s="13" t="s">
        <v>1519</v>
      </c>
      <c r="E50" s="13" t="s">
        <v>1520</v>
      </c>
      <c r="F50" s="13" t="s">
        <v>1521</v>
      </c>
      <c r="G50" s="13" t="s">
        <v>1296</v>
      </c>
      <c r="H50" s="13" t="s">
        <v>558</v>
      </c>
      <c r="I50" s="13" t="s">
        <v>1522</v>
      </c>
      <c r="J50" s="13">
        <v>213142680</v>
      </c>
      <c r="K50" s="13" t="s">
        <v>1448</v>
      </c>
      <c r="L50" s="13" t="s">
        <v>1523</v>
      </c>
    </row>
    <row r="51" spans="1:12" x14ac:dyDescent="0.25">
      <c r="A51" s="12">
        <v>300000044812438</v>
      </c>
      <c r="B51" s="13" t="s">
        <v>558</v>
      </c>
      <c r="C51" s="13" t="s">
        <v>1524</v>
      </c>
      <c r="D51" s="13" t="s">
        <v>1525</v>
      </c>
      <c r="E51" s="13" t="s">
        <v>1310</v>
      </c>
      <c r="F51" s="13" t="s">
        <v>1526</v>
      </c>
      <c r="G51" s="14" t="s">
        <v>1296</v>
      </c>
      <c r="H51" s="13" t="s">
        <v>558</v>
      </c>
      <c r="I51" s="13" t="s">
        <v>1527</v>
      </c>
      <c r="J51" s="13">
        <v>222160801</v>
      </c>
      <c r="K51" s="13" t="s">
        <v>1302</v>
      </c>
      <c r="L51" s="13" t="s">
        <v>1528</v>
      </c>
    </row>
    <row r="52" spans="1:12" x14ac:dyDescent="0.25">
      <c r="A52" s="12">
        <v>300000044889908</v>
      </c>
      <c r="B52" s="13" t="s">
        <v>558</v>
      </c>
      <c r="C52" s="13" t="s">
        <v>1529</v>
      </c>
      <c r="D52" s="13" t="s">
        <v>1530</v>
      </c>
      <c r="E52" s="13" t="s">
        <v>1531</v>
      </c>
      <c r="F52" s="13" t="s">
        <v>1532</v>
      </c>
      <c r="G52" s="13" t="s">
        <v>1296</v>
      </c>
      <c r="H52" s="13" t="s">
        <v>558</v>
      </c>
      <c r="I52" s="13" t="s">
        <v>1533</v>
      </c>
      <c r="J52" s="13">
        <v>228570594</v>
      </c>
      <c r="K52" s="13" t="s">
        <v>1302</v>
      </c>
      <c r="L52" s="13" t="s">
        <v>1534</v>
      </c>
    </row>
    <row r="53" spans="1:12" x14ac:dyDescent="0.25">
      <c r="A53" s="12">
        <v>300000044890001</v>
      </c>
      <c r="B53" s="13" t="s">
        <v>558</v>
      </c>
      <c r="C53" s="13" t="s">
        <v>1535</v>
      </c>
      <c r="D53" s="13" t="s">
        <v>1536</v>
      </c>
      <c r="E53" s="13" t="s">
        <v>1537</v>
      </c>
      <c r="F53" s="13" t="s">
        <v>1538</v>
      </c>
      <c r="G53" s="13" t="s">
        <v>1296</v>
      </c>
      <c r="H53" s="13" t="s">
        <v>558</v>
      </c>
      <c r="I53" s="13" t="s">
        <v>1539</v>
      </c>
      <c r="J53" s="13">
        <v>641187906</v>
      </c>
      <c r="K53" s="13" t="s">
        <v>1302</v>
      </c>
      <c r="L53" s="13" t="s">
        <v>1540</v>
      </c>
    </row>
    <row r="54" spans="1:12" x14ac:dyDescent="0.25">
      <c r="A54" s="12">
        <v>300000044945804</v>
      </c>
      <c r="B54" s="13" t="s">
        <v>558</v>
      </c>
      <c r="C54" s="13" t="s">
        <v>1541</v>
      </c>
      <c r="D54" s="13" t="s">
        <v>1542</v>
      </c>
      <c r="E54" s="13" t="s">
        <v>1543</v>
      </c>
      <c r="F54" s="13" t="s">
        <v>1544</v>
      </c>
      <c r="G54" s="14" t="s">
        <v>1296</v>
      </c>
      <c r="H54" s="13" t="s">
        <v>558</v>
      </c>
      <c r="I54" s="13" t="s">
        <v>1545</v>
      </c>
      <c r="J54" s="13">
        <v>212596233</v>
      </c>
      <c r="K54" s="13" t="s">
        <v>1302</v>
      </c>
      <c r="L54" s="13" t="s">
        <v>1546</v>
      </c>
    </row>
    <row r="55" spans="1:12" x14ac:dyDescent="0.25">
      <c r="A55" s="12">
        <v>300000044946188</v>
      </c>
      <c r="B55" s="13" t="s">
        <v>558</v>
      </c>
      <c r="C55" s="13" t="s">
        <v>1547</v>
      </c>
      <c r="D55" s="13" t="s">
        <v>1548</v>
      </c>
      <c r="E55" s="13" t="s">
        <v>1549</v>
      </c>
      <c r="F55" s="13" t="s">
        <v>1550</v>
      </c>
      <c r="G55" s="13" t="s">
        <v>1296</v>
      </c>
      <c r="H55" s="13" t="s">
        <v>558</v>
      </c>
      <c r="I55" s="13" t="s">
        <v>1551</v>
      </c>
      <c r="J55" s="13">
        <v>348446006</v>
      </c>
      <c r="K55" s="13" t="s">
        <v>1352</v>
      </c>
      <c r="L55" s="13" t="s">
        <v>1552</v>
      </c>
    </row>
    <row r="56" spans="1:12" x14ac:dyDescent="0.25">
      <c r="A56" s="12">
        <v>300000044946274</v>
      </c>
      <c r="B56" s="13" t="s">
        <v>558</v>
      </c>
      <c r="C56" s="13" t="s">
        <v>1553</v>
      </c>
      <c r="D56" s="13" t="s">
        <v>1554</v>
      </c>
      <c r="E56" s="13" t="s">
        <v>1310</v>
      </c>
      <c r="F56" s="13" t="s">
        <v>1555</v>
      </c>
      <c r="G56" s="14" t="s">
        <v>1296</v>
      </c>
      <c r="H56" s="13" t="s">
        <v>558</v>
      </c>
      <c r="I56" s="13" t="s">
        <v>1556</v>
      </c>
      <c r="J56" s="13">
        <v>220038058</v>
      </c>
      <c r="K56" s="13" t="s">
        <v>1302</v>
      </c>
      <c r="L56" s="13" t="s">
        <v>1557</v>
      </c>
    </row>
    <row r="57" spans="1:12" x14ac:dyDescent="0.25">
      <c r="A57" s="12">
        <v>300000046555178</v>
      </c>
      <c r="B57" s="13" t="s">
        <v>558</v>
      </c>
      <c r="C57" s="13" t="s">
        <v>1558</v>
      </c>
      <c r="D57" s="13" t="s">
        <v>1559</v>
      </c>
      <c r="E57" s="13" t="s">
        <v>1408</v>
      </c>
      <c r="F57" s="13" t="s">
        <v>1560</v>
      </c>
      <c r="G57" s="14" t="s">
        <v>1296</v>
      </c>
      <c r="H57" s="13" t="s">
        <v>558</v>
      </c>
      <c r="I57" s="13" t="s">
        <v>1561</v>
      </c>
      <c r="J57" s="13">
        <v>570453936</v>
      </c>
      <c r="K57" s="13" t="s">
        <v>1302</v>
      </c>
      <c r="L57" s="13" t="s">
        <v>1562</v>
      </c>
    </row>
    <row r="58" spans="1:12" x14ac:dyDescent="0.25">
      <c r="A58" s="12">
        <v>300000046555257</v>
      </c>
      <c r="B58" s="13" t="s">
        <v>558</v>
      </c>
      <c r="C58" s="13" t="s">
        <v>1563</v>
      </c>
      <c r="D58" s="13" t="s">
        <v>1564</v>
      </c>
      <c r="E58" s="13" t="s">
        <v>1480</v>
      </c>
      <c r="F58" s="13" t="s">
        <v>1565</v>
      </c>
      <c r="G58" s="14" t="s">
        <v>1296</v>
      </c>
      <c r="H58" s="13" t="s">
        <v>558</v>
      </c>
      <c r="I58" s="13" t="s">
        <v>1566</v>
      </c>
      <c r="J58" s="13">
        <v>769878455</v>
      </c>
      <c r="K58" s="13" t="s">
        <v>1302</v>
      </c>
      <c r="L58" s="13" t="s">
        <v>1567</v>
      </c>
    </row>
    <row r="59" spans="1:12" x14ac:dyDescent="0.25">
      <c r="A59" s="12">
        <v>300000046555282</v>
      </c>
      <c r="B59" s="13" t="s">
        <v>571</v>
      </c>
      <c r="C59" s="13" t="s">
        <v>1568</v>
      </c>
      <c r="D59" s="13" t="s">
        <v>1569</v>
      </c>
      <c r="E59" s="13" t="s">
        <v>1570</v>
      </c>
      <c r="F59" s="13" t="s">
        <v>1571</v>
      </c>
      <c r="G59" s="14" t="s">
        <v>1296</v>
      </c>
      <c r="H59" s="13" t="s">
        <v>1437</v>
      </c>
      <c r="I59" s="13" t="s">
        <v>1572</v>
      </c>
      <c r="J59" s="13">
        <v>736328266</v>
      </c>
      <c r="K59" s="13" t="s">
        <v>1355</v>
      </c>
      <c r="L59" s="13" t="s">
        <v>1573</v>
      </c>
    </row>
    <row r="60" spans="1:12" x14ac:dyDescent="0.25">
      <c r="A60" s="12">
        <v>300000046555297</v>
      </c>
      <c r="B60" s="13" t="s">
        <v>558</v>
      </c>
      <c r="C60" s="13" t="s">
        <v>1574</v>
      </c>
      <c r="K60" s="13" t="s">
        <v>1355</v>
      </c>
    </row>
    <row r="61" spans="1:12" x14ac:dyDescent="0.25">
      <c r="A61" s="12">
        <v>300000046555308</v>
      </c>
      <c r="B61" s="13" t="s">
        <v>558</v>
      </c>
      <c r="C61" s="13" t="s">
        <v>1575</v>
      </c>
      <c r="K61" s="13" t="s">
        <v>1355</v>
      </c>
    </row>
    <row r="62" spans="1:12" x14ac:dyDescent="0.25">
      <c r="A62" s="12">
        <v>300000046584316</v>
      </c>
      <c r="B62" s="13" t="s">
        <v>558</v>
      </c>
      <c r="C62" s="13" t="s">
        <v>1576</v>
      </c>
      <c r="G62" s="14"/>
      <c r="K62" s="13" t="s">
        <v>1355</v>
      </c>
    </row>
    <row r="63" spans="1:12" x14ac:dyDescent="0.25">
      <c r="A63" s="12">
        <v>300000046584324</v>
      </c>
      <c r="B63" s="13" t="s">
        <v>558</v>
      </c>
      <c r="C63" s="13" t="s">
        <v>1577</v>
      </c>
      <c r="G63" s="14"/>
      <c r="K63" s="13" t="s">
        <v>1355</v>
      </c>
    </row>
    <row r="64" spans="1:12" x14ac:dyDescent="0.25">
      <c r="A64" s="12">
        <v>300000046584332</v>
      </c>
      <c r="B64" s="13" t="s">
        <v>558</v>
      </c>
      <c r="C64" s="13" t="s">
        <v>1578</v>
      </c>
      <c r="D64" s="13" t="s">
        <v>1579</v>
      </c>
      <c r="E64" s="13" t="s">
        <v>1580</v>
      </c>
      <c r="F64" s="13" t="s">
        <v>1581</v>
      </c>
      <c r="G64" s="14" t="s">
        <v>1296</v>
      </c>
      <c r="I64" s="13" t="s">
        <v>1582</v>
      </c>
      <c r="K64" s="13" t="s">
        <v>1355</v>
      </c>
    </row>
    <row r="65" spans="1:12" x14ac:dyDescent="0.25">
      <c r="A65" s="12">
        <v>300000046584340</v>
      </c>
      <c r="B65" s="13" t="s">
        <v>558</v>
      </c>
      <c r="C65" s="13" t="s">
        <v>1583</v>
      </c>
      <c r="G65" s="14"/>
      <c r="K65" s="13" t="s">
        <v>1355</v>
      </c>
    </row>
    <row r="66" spans="1:12" x14ac:dyDescent="0.25">
      <c r="A66" s="12">
        <v>300000046584356</v>
      </c>
      <c r="B66" s="13" t="s">
        <v>558</v>
      </c>
      <c r="C66" s="13" t="s">
        <v>1584</v>
      </c>
      <c r="G66" s="14"/>
      <c r="K66" s="13" t="s">
        <v>1355</v>
      </c>
    </row>
    <row r="67" spans="1:12" x14ac:dyDescent="0.25">
      <c r="A67" s="12">
        <v>300000046584366</v>
      </c>
      <c r="B67" s="13" t="s">
        <v>558</v>
      </c>
      <c r="C67" s="13" t="s">
        <v>1585</v>
      </c>
      <c r="D67" s="13" t="s">
        <v>1586</v>
      </c>
      <c r="E67" s="13" t="s">
        <v>1587</v>
      </c>
      <c r="F67" s="13" t="s">
        <v>1588</v>
      </c>
      <c r="G67" s="14" t="s">
        <v>1296</v>
      </c>
      <c r="H67" s="13" t="s">
        <v>558</v>
      </c>
      <c r="I67" s="13" t="s">
        <v>1589</v>
      </c>
      <c r="J67" s="13">
        <v>217430800</v>
      </c>
      <c r="K67" s="13" t="s">
        <v>1355</v>
      </c>
    </row>
    <row r="68" spans="1:12" x14ac:dyDescent="0.25">
      <c r="A68" s="12">
        <v>300000046584374</v>
      </c>
      <c r="B68" s="13" t="s">
        <v>558</v>
      </c>
      <c r="C68" s="13" t="s">
        <v>1590</v>
      </c>
      <c r="G68" s="14"/>
      <c r="K68" s="13" t="s">
        <v>1355</v>
      </c>
    </row>
    <row r="69" spans="1:12" x14ac:dyDescent="0.25">
      <c r="A69" s="12">
        <v>300000046584675</v>
      </c>
      <c r="B69" s="13" t="s">
        <v>558</v>
      </c>
      <c r="C69" s="13" t="s">
        <v>1591</v>
      </c>
      <c r="D69" s="13" t="s">
        <v>1592</v>
      </c>
      <c r="E69" s="13" t="s">
        <v>1593</v>
      </c>
      <c r="F69" s="13" t="s">
        <v>1594</v>
      </c>
      <c r="G69" s="14" t="s">
        <v>1296</v>
      </c>
      <c r="H69" s="13" t="s">
        <v>558</v>
      </c>
      <c r="I69" s="13" t="s">
        <v>1595</v>
      </c>
      <c r="J69" s="13">
        <v>774466783</v>
      </c>
      <c r="K69" s="13" t="s">
        <v>1302</v>
      </c>
      <c r="L69" s="13" t="s">
        <v>1596</v>
      </c>
    </row>
    <row r="70" spans="1:12" x14ac:dyDescent="0.25">
      <c r="A70" s="12">
        <v>300000046904420</v>
      </c>
      <c r="B70" s="13" t="s">
        <v>558</v>
      </c>
      <c r="C70" s="13" t="s">
        <v>1597</v>
      </c>
      <c r="D70" s="13" t="s">
        <v>1598</v>
      </c>
      <c r="E70" s="13" t="s">
        <v>1599</v>
      </c>
      <c r="F70" s="13">
        <v>30250</v>
      </c>
      <c r="G70" s="14" t="s">
        <v>1600</v>
      </c>
      <c r="H70" s="13" t="s">
        <v>558</v>
      </c>
      <c r="J70" s="13">
        <v>288023760</v>
      </c>
      <c r="K70" s="13" t="s">
        <v>1448</v>
      </c>
      <c r="L70" s="13" t="s">
        <v>1601</v>
      </c>
    </row>
    <row r="71" spans="1:12" x14ac:dyDescent="0.25">
      <c r="A71" s="12">
        <v>300000046904475</v>
      </c>
      <c r="B71" s="13" t="s">
        <v>558</v>
      </c>
      <c r="C71" s="13" t="s">
        <v>1602</v>
      </c>
      <c r="D71" s="13" t="s">
        <v>1603</v>
      </c>
      <c r="E71" s="13" t="s">
        <v>1310</v>
      </c>
      <c r="F71" s="13" t="s">
        <v>1604</v>
      </c>
      <c r="G71" s="14" t="s">
        <v>1296</v>
      </c>
      <c r="K71" s="13" t="s">
        <v>1355</v>
      </c>
    </row>
    <row r="72" spans="1:12" x14ac:dyDescent="0.25">
      <c r="A72" s="12">
        <v>300000046904484</v>
      </c>
      <c r="B72" s="13" t="s">
        <v>558</v>
      </c>
      <c r="C72" s="13" t="s">
        <v>1605</v>
      </c>
      <c r="D72" s="13" t="s">
        <v>1606</v>
      </c>
      <c r="E72" s="13" t="s">
        <v>1607</v>
      </c>
      <c r="F72" s="13" t="s">
        <v>1608</v>
      </c>
      <c r="G72" s="14" t="s">
        <v>1296</v>
      </c>
      <c r="I72" s="13" t="s">
        <v>1609</v>
      </c>
      <c r="J72" s="13">
        <v>218243129</v>
      </c>
      <c r="K72" s="13" t="s">
        <v>1448</v>
      </c>
      <c r="L72" s="13" t="s">
        <v>1610</v>
      </c>
    </row>
    <row r="73" spans="1:12" x14ac:dyDescent="0.25">
      <c r="A73" s="12">
        <v>300000046927809</v>
      </c>
      <c r="B73" s="13" t="s">
        <v>558</v>
      </c>
      <c r="C73" s="13" t="s">
        <v>1611</v>
      </c>
      <c r="D73" s="13" t="s">
        <v>1612</v>
      </c>
      <c r="E73" s="13" t="s">
        <v>1570</v>
      </c>
      <c r="F73" s="13" t="s">
        <v>1613</v>
      </c>
      <c r="G73" s="13" t="s">
        <v>1296</v>
      </c>
      <c r="H73" s="13" t="s">
        <v>558</v>
      </c>
      <c r="K73" s="13" t="s">
        <v>1355</v>
      </c>
    </row>
    <row r="74" spans="1:12" x14ac:dyDescent="0.25">
      <c r="A74" s="12">
        <v>300000046927931</v>
      </c>
      <c r="B74" s="13" t="s">
        <v>558</v>
      </c>
      <c r="C74" s="13" t="s">
        <v>1614</v>
      </c>
      <c r="D74" s="13" t="s">
        <v>1615</v>
      </c>
      <c r="E74" s="13" t="s">
        <v>1616</v>
      </c>
      <c r="F74" s="13" t="s">
        <v>1617</v>
      </c>
      <c r="G74" s="13" t="s">
        <v>1296</v>
      </c>
      <c r="H74" s="13" t="s">
        <v>558</v>
      </c>
      <c r="I74" s="13" t="s">
        <v>1618</v>
      </c>
      <c r="J74" s="13">
        <v>733883347</v>
      </c>
      <c r="K74" s="13" t="s">
        <v>1352</v>
      </c>
      <c r="L74" s="13" t="s">
        <v>1619</v>
      </c>
    </row>
    <row r="75" spans="1:12" x14ac:dyDescent="0.25">
      <c r="A75" s="12">
        <v>300000046927942</v>
      </c>
      <c r="B75" s="13" t="s">
        <v>558</v>
      </c>
      <c r="C75" s="13" t="s">
        <v>1620</v>
      </c>
      <c r="D75" s="13" t="s">
        <v>1621</v>
      </c>
      <c r="E75" s="13" t="s">
        <v>1622</v>
      </c>
      <c r="F75" s="13" t="s">
        <v>1623</v>
      </c>
      <c r="G75" s="14" t="s">
        <v>1296</v>
      </c>
      <c r="H75" s="13" t="s">
        <v>558</v>
      </c>
      <c r="I75" s="13" t="s">
        <v>1624</v>
      </c>
      <c r="K75" s="13" t="s">
        <v>1355</v>
      </c>
    </row>
    <row r="76" spans="1:12" x14ac:dyDescent="0.25">
      <c r="A76" s="12">
        <v>300000047780849</v>
      </c>
      <c r="B76" s="13" t="s">
        <v>558</v>
      </c>
      <c r="C76" s="13" t="s">
        <v>1625</v>
      </c>
      <c r="D76" s="13" t="s">
        <v>1626</v>
      </c>
      <c r="E76" s="13" t="s">
        <v>1531</v>
      </c>
      <c r="F76" s="13" t="s">
        <v>1627</v>
      </c>
      <c r="G76" s="14" t="s">
        <v>1296</v>
      </c>
      <c r="H76" s="13" t="s">
        <v>558</v>
      </c>
      <c r="I76" s="13" t="s">
        <v>1628</v>
      </c>
      <c r="J76" s="13">
        <v>346152549</v>
      </c>
      <c r="K76" s="13" t="s">
        <v>1302</v>
      </c>
      <c r="L76" s="13" t="s">
        <v>1629</v>
      </c>
    </row>
    <row r="77" spans="1:12" x14ac:dyDescent="0.25">
      <c r="A77" s="12">
        <v>300000047781024</v>
      </c>
      <c r="B77" s="13" t="s">
        <v>558</v>
      </c>
      <c r="C77" s="13" t="s">
        <v>1630</v>
      </c>
      <c r="D77" s="13" t="s">
        <v>1631</v>
      </c>
      <c r="E77" s="13" t="s">
        <v>1497</v>
      </c>
      <c r="F77" s="13" t="s">
        <v>1632</v>
      </c>
      <c r="G77" s="14" t="s">
        <v>1296</v>
      </c>
      <c r="H77" s="13" t="s">
        <v>558</v>
      </c>
    </row>
    <row r="78" spans="1:12" x14ac:dyDescent="0.25">
      <c r="A78" s="12">
        <v>300000047781036</v>
      </c>
      <c r="B78" s="13" t="s">
        <v>558</v>
      </c>
      <c r="C78" s="13" t="s">
        <v>1633</v>
      </c>
      <c r="D78" s="13" t="s">
        <v>1634</v>
      </c>
      <c r="E78" s="13" t="s">
        <v>1635</v>
      </c>
      <c r="F78" s="13" t="s">
        <v>1636</v>
      </c>
      <c r="G78" s="13" t="s">
        <v>1296</v>
      </c>
      <c r="H78" s="13" t="s">
        <v>558</v>
      </c>
      <c r="I78" s="13" t="s">
        <v>1637</v>
      </c>
      <c r="J78" s="13">
        <v>397079229</v>
      </c>
      <c r="K78" s="13" t="s">
        <v>1302</v>
      </c>
    </row>
    <row r="79" spans="1:12" x14ac:dyDescent="0.25">
      <c r="A79" s="12">
        <v>300000047781045</v>
      </c>
      <c r="B79" s="13" t="s">
        <v>558</v>
      </c>
      <c r="C79" s="13" t="s">
        <v>1638</v>
      </c>
      <c r="D79" s="13" t="s">
        <v>1639</v>
      </c>
      <c r="E79" s="13" t="s">
        <v>1640</v>
      </c>
      <c r="F79" s="13" t="s">
        <v>1641</v>
      </c>
      <c r="G79" s="14" t="s">
        <v>1296</v>
      </c>
      <c r="H79" s="13" t="s">
        <v>558</v>
      </c>
      <c r="I79" s="13" t="s">
        <v>1642</v>
      </c>
      <c r="J79" s="13">
        <v>227478955</v>
      </c>
      <c r="K79" s="13" t="s">
        <v>1448</v>
      </c>
      <c r="L79" s="13" t="s">
        <v>1643</v>
      </c>
    </row>
    <row r="80" spans="1:12" x14ac:dyDescent="0.25">
      <c r="A80" s="12">
        <v>300000047781054</v>
      </c>
      <c r="B80" s="13" t="s">
        <v>558</v>
      </c>
      <c r="C80" s="13" t="s">
        <v>1644</v>
      </c>
      <c r="D80" s="13" t="s">
        <v>1645</v>
      </c>
      <c r="E80" s="13" t="s">
        <v>1646</v>
      </c>
      <c r="F80" s="13" t="s">
        <v>1647</v>
      </c>
      <c r="G80" s="14" t="s">
        <v>1296</v>
      </c>
      <c r="H80" s="13" t="s">
        <v>558</v>
      </c>
    </row>
    <row r="81" spans="1:12" x14ac:dyDescent="0.25">
      <c r="A81" s="12">
        <v>300000048665605</v>
      </c>
      <c r="B81" s="13" t="s">
        <v>558</v>
      </c>
      <c r="C81" s="13" t="s">
        <v>1648</v>
      </c>
      <c r="K81" s="13" t="s">
        <v>1355</v>
      </c>
    </row>
    <row r="82" spans="1:12" x14ac:dyDescent="0.25">
      <c r="A82" s="12">
        <v>300000048665629</v>
      </c>
      <c r="B82" s="13" t="s">
        <v>558</v>
      </c>
      <c r="C82" s="13" t="s">
        <v>1649</v>
      </c>
      <c r="D82" s="13" t="s">
        <v>1650</v>
      </c>
      <c r="E82" s="13" t="s">
        <v>1457</v>
      </c>
      <c r="F82" s="13" t="s">
        <v>1651</v>
      </c>
      <c r="G82" s="14" t="s">
        <v>1296</v>
      </c>
      <c r="H82" s="13" t="s">
        <v>558</v>
      </c>
      <c r="I82" s="13" t="s">
        <v>1652</v>
      </c>
      <c r="J82" s="13">
        <v>218170626</v>
      </c>
      <c r="K82" s="13" t="s">
        <v>1319</v>
      </c>
      <c r="L82" s="13" t="s">
        <v>1653</v>
      </c>
    </row>
    <row r="83" spans="1:12" x14ac:dyDescent="0.25">
      <c r="A83" s="12">
        <v>300000048665661</v>
      </c>
      <c r="B83" s="13" t="s">
        <v>558</v>
      </c>
      <c r="C83" s="13" t="s">
        <v>1654</v>
      </c>
      <c r="D83" s="13" t="s">
        <v>1655</v>
      </c>
      <c r="E83" s="13" t="s">
        <v>1457</v>
      </c>
      <c r="F83" s="13" t="s">
        <v>1656</v>
      </c>
      <c r="G83" s="14" t="s">
        <v>1296</v>
      </c>
      <c r="H83" s="13" t="s">
        <v>558</v>
      </c>
      <c r="I83" s="13">
        <v>10967988</v>
      </c>
      <c r="J83" s="13">
        <v>223366455</v>
      </c>
      <c r="K83" s="13" t="s">
        <v>1319</v>
      </c>
      <c r="L83" s="13" t="s">
        <v>1657</v>
      </c>
    </row>
    <row r="84" spans="1:12" x14ac:dyDescent="0.25">
      <c r="A84" s="12">
        <v>300000048665681</v>
      </c>
      <c r="B84" s="13" t="s">
        <v>558</v>
      </c>
      <c r="C84" s="13" t="s">
        <v>1658</v>
      </c>
      <c r="D84" s="13" t="s">
        <v>1659</v>
      </c>
      <c r="E84" s="13" t="s">
        <v>1660</v>
      </c>
      <c r="F84" s="13" t="s">
        <v>1661</v>
      </c>
      <c r="G84" s="14" t="s">
        <v>1296</v>
      </c>
      <c r="H84" s="13" t="s">
        <v>558</v>
      </c>
      <c r="I84" s="13" t="s">
        <v>1662</v>
      </c>
      <c r="J84" s="13">
        <v>211116583</v>
      </c>
      <c r="K84" s="13" t="s">
        <v>1319</v>
      </c>
      <c r="L84" s="13" t="s">
        <v>1663</v>
      </c>
    </row>
    <row r="85" spans="1:12" x14ac:dyDescent="0.25">
      <c r="A85" s="12">
        <v>300000048665698</v>
      </c>
      <c r="B85" s="13" t="s">
        <v>558</v>
      </c>
      <c r="C85" s="13" t="s">
        <v>1664</v>
      </c>
      <c r="D85" s="13" t="s">
        <v>1665</v>
      </c>
      <c r="E85" s="13" t="s">
        <v>1666</v>
      </c>
      <c r="F85" s="13" t="s">
        <v>1667</v>
      </c>
      <c r="G85" s="13" t="s">
        <v>1296</v>
      </c>
      <c r="H85" s="13" t="s">
        <v>558</v>
      </c>
      <c r="I85" s="13" t="s">
        <v>1668</v>
      </c>
      <c r="J85" s="13">
        <v>348165841</v>
      </c>
      <c r="K85" s="13" t="s">
        <v>1352</v>
      </c>
      <c r="L85" s="13" t="s">
        <v>1669</v>
      </c>
    </row>
    <row r="86" spans="1:12" x14ac:dyDescent="0.25">
      <c r="A86" s="12">
        <v>300000050143036</v>
      </c>
      <c r="B86" s="13" t="s">
        <v>558</v>
      </c>
      <c r="C86" s="13" t="s">
        <v>1670</v>
      </c>
      <c r="D86" s="13" t="s">
        <v>1671</v>
      </c>
      <c r="E86" s="13" t="s">
        <v>1672</v>
      </c>
      <c r="F86" s="13" t="s">
        <v>1673</v>
      </c>
      <c r="G86" s="14" t="s">
        <v>1296</v>
      </c>
      <c r="H86" s="13" t="s">
        <v>558</v>
      </c>
      <c r="I86" s="13">
        <v>11034299</v>
      </c>
      <c r="J86" s="13">
        <v>223455959</v>
      </c>
      <c r="K86" s="13" t="s">
        <v>1319</v>
      </c>
      <c r="L86" s="13" t="s">
        <v>1674</v>
      </c>
    </row>
    <row r="87" spans="1:12" x14ac:dyDescent="0.25">
      <c r="A87" s="12">
        <v>300000050313127</v>
      </c>
      <c r="B87" s="13" t="s">
        <v>558</v>
      </c>
      <c r="C87" s="13" t="s">
        <v>1675</v>
      </c>
      <c r="D87" s="13" t="s">
        <v>1676</v>
      </c>
      <c r="E87" s="13" t="s">
        <v>1310</v>
      </c>
      <c r="F87" s="13" t="s">
        <v>1677</v>
      </c>
      <c r="G87" s="14" t="s">
        <v>1296</v>
      </c>
      <c r="H87" s="13" t="s">
        <v>558</v>
      </c>
      <c r="I87" s="13">
        <v>10203151</v>
      </c>
      <c r="J87" s="13">
        <v>221833356</v>
      </c>
      <c r="K87" s="13" t="s">
        <v>1302</v>
      </c>
      <c r="L87" s="13" t="s">
        <v>1678</v>
      </c>
    </row>
    <row r="88" spans="1:12" x14ac:dyDescent="0.25">
      <c r="A88" s="12">
        <v>300000053601321</v>
      </c>
      <c r="B88" s="13" t="s">
        <v>558</v>
      </c>
      <c r="C88" s="13" t="s">
        <v>1679</v>
      </c>
      <c r="D88" s="13" t="s">
        <v>1680</v>
      </c>
      <c r="E88" s="13" t="s">
        <v>1666</v>
      </c>
      <c r="F88" s="13" t="s">
        <v>1681</v>
      </c>
      <c r="G88" s="13" t="s">
        <v>1296</v>
      </c>
      <c r="H88" s="13" t="s">
        <v>558</v>
      </c>
      <c r="I88" s="13">
        <v>11251693</v>
      </c>
      <c r="J88" s="13">
        <v>223749497</v>
      </c>
      <c r="K88" s="13" t="s">
        <v>1302</v>
      </c>
      <c r="L88" s="13" t="s">
        <v>1682</v>
      </c>
    </row>
    <row r="89" spans="1:12" x14ac:dyDescent="0.25">
      <c r="A89" s="12">
        <v>300000053865772</v>
      </c>
      <c r="B89" s="13" t="s">
        <v>558</v>
      </c>
      <c r="C89" s="13" t="s">
        <v>1683</v>
      </c>
      <c r="D89" s="13" t="s">
        <v>1684</v>
      </c>
      <c r="E89" s="13" t="s">
        <v>1685</v>
      </c>
      <c r="F89" s="13" t="s">
        <v>1686</v>
      </c>
      <c r="G89" s="14" t="s">
        <v>1687</v>
      </c>
      <c r="H89" s="13" t="s">
        <v>558</v>
      </c>
      <c r="J89" s="13">
        <v>490535186</v>
      </c>
      <c r="K89" s="13" t="s">
        <v>1448</v>
      </c>
      <c r="L89" s="13" t="s">
        <v>1688</v>
      </c>
    </row>
    <row r="90" spans="1:12" x14ac:dyDescent="0.25">
      <c r="A90" s="12">
        <v>300000053865880</v>
      </c>
      <c r="B90" s="13" t="s">
        <v>558</v>
      </c>
      <c r="C90" s="13" t="s">
        <v>1689</v>
      </c>
      <c r="D90" s="13" t="s">
        <v>1690</v>
      </c>
      <c r="E90" s="13" t="s">
        <v>1691</v>
      </c>
      <c r="F90" s="13" t="s">
        <v>1692</v>
      </c>
      <c r="G90" s="14" t="s">
        <v>1296</v>
      </c>
      <c r="H90" s="13" t="s">
        <v>558</v>
      </c>
      <c r="I90" s="13">
        <v>11017688</v>
      </c>
      <c r="J90" s="13">
        <v>223433636</v>
      </c>
      <c r="K90" s="13" t="s">
        <v>1319</v>
      </c>
    </row>
    <row r="91" spans="1:12" x14ac:dyDescent="0.25">
      <c r="A91" s="12">
        <v>300000053865929</v>
      </c>
      <c r="B91" s="13" t="s">
        <v>558</v>
      </c>
      <c r="C91" s="13" t="s">
        <v>1693</v>
      </c>
      <c r="D91" s="13" t="s">
        <v>1694</v>
      </c>
      <c r="E91" s="13" t="s">
        <v>1310</v>
      </c>
      <c r="F91" s="13" t="s">
        <v>1695</v>
      </c>
      <c r="G91" s="14" t="s">
        <v>1296</v>
      </c>
      <c r="H91" s="13" t="s">
        <v>558</v>
      </c>
      <c r="I91" s="13" t="s">
        <v>1696</v>
      </c>
      <c r="J91" s="13">
        <v>381957786</v>
      </c>
      <c r="K91" s="13" t="s">
        <v>1448</v>
      </c>
      <c r="L91" s="13" t="s">
        <v>1697</v>
      </c>
    </row>
    <row r="92" spans="1:12" x14ac:dyDescent="0.25">
      <c r="A92" s="12">
        <v>300000053865984</v>
      </c>
      <c r="B92" s="13" t="s">
        <v>558</v>
      </c>
      <c r="C92" s="13" t="s">
        <v>1698</v>
      </c>
      <c r="D92" s="13" t="s">
        <v>1699</v>
      </c>
      <c r="E92" s="13" t="s">
        <v>1700</v>
      </c>
      <c r="F92" s="13" t="s">
        <v>1701</v>
      </c>
      <c r="G92" s="14" t="s">
        <v>1296</v>
      </c>
      <c r="H92" s="13" t="s">
        <v>558</v>
      </c>
      <c r="I92" s="13" t="s">
        <v>1702</v>
      </c>
      <c r="J92" s="13">
        <v>218329244</v>
      </c>
      <c r="K92" s="13" t="s">
        <v>1302</v>
      </c>
      <c r="L92" s="13" t="s">
        <v>1703</v>
      </c>
    </row>
    <row r="93" spans="1:12" x14ac:dyDescent="0.25">
      <c r="A93" s="12">
        <v>300000053866049</v>
      </c>
      <c r="B93" s="13" t="s">
        <v>558</v>
      </c>
      <c r="C93" s="13" t="s">
        <v>1704</v>
      </c>
      <c r="D93" s="13" t="s">
        <v>1705</v>
      </c>
      <c r="E93" s="13" t="s">
        <v>1706</v>
      </c>
      <c r="F93" s="13" t="s">
        <v>1707</v>
      </c>
      <c r="G93" s="14" t="s">
        <v>1296</v>
      </c>
      <c r="H93" s="13" t="s">
        <v>558</v>
      </c>
      <c r="I93" s="13" t="s">
        <v>1708</v>
      </c>
      <c r="J93" s="13">
        <v>220348521</v>
      </c>
      <c r="K93" s="13" t="s">
        <v>1319</v>
      </c>
      <c r="L93" s="13" t="s">
        <v>1709</v>
      </c>
    </row>
    <row r="94" spans="1:12" x14ac:dyDescent="0.25">
      <c r="A94" s="12">
        <v>300000053866104</v>
      </c>
      <c r="B94" s="13" t="s">
        <v>558</v>
      </c>
      <c r="C94" s="13" t="s">
        <v>1710</v>
      </c>
      <c r="D94" s="13" t="s">
        <v>1711</v>
      </c>
      <c r="E94" s="13" t="s">
        <v>1323</v>
      </c>
      <c r="F94" s="13" t="s">
        <v>1712</v>
      </c>
      <c r="G94" s="14" t="s">
        <v>1296</v>
      </c>
      <c r="H94" s="13" t="s">
        <v>558</v>
      </c>
      <c r="I94" s="13" t="s">
        <v>1713</v>
      </c>
      <c r="J94" s="13">
        <v>219686742</v>
      </c>
      <c r="K94" s="13" t="s">
        <v>1319</v>
      </c>
      <c r="L94" s="13" t="s">
        <v>1714</v>
      </c>
    </row>
    <row r="95" spans="1:12" x14ac:dyDescent="0.25">
      <c r="A95" s="12">
        <v>300000053866169</v>
      </c>
      <c r="B95" s="13" t="s">
        <v>558</v>
      </c>
      <c r="C95" s="13" t="s">
        <v>1715</v>
      </c>
      <c r="D95" s="13" t="s">
        <v>1716</v>
      </c>
      <c r="E95" s="13" t="s">
        <v>1717</v>
      </c>
      <c r="F95" s="13" t="s">
        <v>1718</v>
      </c>
      <c r="G95" s="14" t="s">
        <v>1296</v>
      </c>
      <c r="H95" s="13" t="s">
        <v>558</v>
      </c>
      <c r="I95" s="13" t="s">
        <v>1719</v>
      </c>
      <c r="J95" s="13">
        <v>640829818</v>
      </c>
      <c r="K95" s="13" t="s">
        <v>1302</v>
      </c>
      <c r="L95" s="13" t="s">
        <v>1720</v>
      </c>
    </row>
    <row r="96" spans="1:12" x14ac:dyDescent="0.25">
      <c r="A96" s="12">
        <v>300000053866211</v>
      </c>
      <c r="B96" s="13" t="s">
        <v>558</v>
      </c>
      <c r="C96" s="13" t="s">
        <v>1721</v>
      </c>
      <c r="D96" s="13" t="s">
        <v>1722</v>
      </c>
      <c r="E96" s="13" t="s">
        <v>1723</v>
      </c>
      <c r="F96" s="13" t="s">
        <v>1724</v>
      </c>
      <c r="G96" s="14" t="s">
        <v>1296</v>
      </c>
      <c r="H96" s="13" t="s">
        <v>558</v>
      </c>
      <c r="I96" s="13">
        <v>10148895</v>
      </c>
      <c r="J96" s="13">
        <v>221759753</v>
      </c>
      <c r="K96" s="13" t="s">
        <v>1319</v>
      </c>
      <c r="L96" s="13" t="s">
        <v>1725</v>
      </c>
    </row>
    <row r="97" spans="1:12" x14ac:dyDescent="0.25">
      <c r="A97" s="12">
        <v>300000053866272</v>
      </c>
      <c r="B97" s="13" t="s">
        <v>558</v>
      </c>
      <c r="C97" s="13" t="s">
        <v>1726</v>
      </c>
      <c r="D97" s="13" t="s">
        <v>1727</v>
      </c>
      <c r="E97" s="13" t="s">
        <v>1728</v>
      </c>
      <c r="F97" s="13" t="s">
        <v>1729</v>
      </c>
      <c r="G97" s="14" t="s">
        <v>1296</v>
      </c>
      <c r="H97" s="13" t="s">
        <v>558</v>
      </c>
      <c r="I97" s="13" t="s">
        <v>1730</v>
      </c>
      <c r="J97" s="13">
        <v>219056249</v>
      </c>
      <c r="K97" s="13" t="s">
        <v>1352</v>
      </c>
      <c r="L97" s="13" t="s">
        <v>1731</v>
      </c>
    </row>
    <row r="98" spans="1:12" x14ac:dyDescent="0.25">
      <c r="A98" s="12">
        <v>300000054333529</v>
      </c>
      <c r="B98" s="13" t="s">
        <v>558</v>
      </c>
      <c r="C98" s="13" t="s">
        <v>1732</v>
      </c>
      <c r="D98" s="13" t="s">
        <v>1733</v>
      </c>
      <c r="E98" s="13" t="s">
        <v>1734</v>
      </c>
      <c r="F98" s="13" t="s">
        <v>1735</v>
      </c>
      <c r="G98" s="14" t="s">
        <v>1736</v>
      </c>
      <c r="H98" s="13" t="s">
        <v>558</v>
      </c>
      <c r="I98" s="13" t="s">
        <v>1737</v>
      </c>
      <c r="J98" s="13">
        <v>238624654</v>
      </c>
      <c r="K98" s="13" t="s">
        <v>1448</v>
      </c>
      <c r="L98" s="13" t="s">
        <v>1738</v>
      </c>
    </row>
    <row r="99" spans="1:12" x14ac:dyDescent="0.25">
      <c r="A99" s="12">
        <v>300000054333612</v>
      </c>
      <c r="B99" s="13" t="s">
        <v>558</v>
      </c>
      <c r="C99" s="13" t="s">
        <v>1739</v>
      </c>
      <c r="D99" s="13" t="s">
        <v>1740</v>
      </c>
      <c r="E99" s="13" t="s">
        <v>1741</v>
      </c>
      <c r="F99" s="13" t="s">
        <v>1742</v>
      </c>
      <c r="G99" s="13" t="s">
        <v>1296</v>
      </c>
      <c r="H99" s="13" t="s">
        <v>558</v>
      </c>
      <c r="I99" s="13">
        <v>9033854</v>
      </c>
      <c r="J99" s="13">
        <v>220124491</v>
      </c>
      <c r="K99" s="13" t="s">
        <v>1352</v>
      </c>
      <c r="L99" s="13" t="s">
        <v>1743</v>
      </c>
    </row>
    <row r="100" spans="1:12" x14ac:dyDescent="0.25">
      <c r="A100" s="12">
        <v>300000054333830</v>
      </c>
      <c r="B100" s="13" t="s">
        <v>558</v>
      </c>
      <c r="C100" s="13" t="s">
        <v>1744</v>
      </c>
      <c r="D100" s="13" t="s">
        <v>1745</v>
      </c>
      <c r="E100" s="13" t="s">
        <v>1746</v>
      </c>
      <c r="F100" s="13" t="s">
        <v>1747</v>
      </c>
      <c r="G100" s="13" t="s">
        <v>1296</v>
      </c>
      <c r="H100" s="13" t="s">
        <v>558</v>
      </c>
      <c r="I100" s="13">
        <v>9086570</v>
      </c>
      <c r="J100" s="13">
        <v>220195904</v>
      </c>
      <c r="K100" s="13" t="s">
        <v>1448</v>
      </c>
      <c r="L100" s="13" t="s">
        <v>1748</v>
      </c>
    </row>
    <row r="101" spans="1:12" x14ac:dyDescent="0.25">
      <c r="A101" s="12">
        <v>300000054439900</v>
      </c>
      <c r="B101" s="13" t="s">
        <v>558</v>
      </c>
      <c r="C101" s="13" t="s">
        <v>1749</v>
      </c>
      <c r="D101" s="13" t="s">
        <v>1750</v>
      </c>
      <c r="E101" s="13" t="s">
        <v>1310</v>
      </c>
      <c r="F101" s="13" t="s">
        <v>1751</v>
      </c>
      <c r="G101" s="14" t="s">
        <v>1296</v>
      </c>
      <c r="H101" s="13" t="s">
        <v>558</v>
      </c>
      <c r="I101" s="13">
        <v>8722174</v>
      </c>
      <c r="J101" s="13">
        <v>219675644</v>
      </c>
      <c r="K101" s="13" t="s">
        <v>1352</v>
      </c>
      <c r="L101" s="13" t="s">
        <v>1752</v>
      </c>
    </row>
    <row r="102" spans="1:12" x14ac:dyDescent="0.25">
      <c r="A102" s="12">
        <v>300000054583457</v>
      </c>
      <c r="B102" s="13" t="s">
        <v>558</v>
      </c>
      <c r="C102" s="13" t="s">
        <v>1753</v>
      </c>
      <c r="D102" s="13" t="s">
        <v>1754</v>
      </c>
      <c r="E102" s="13" t="s">
        <v>1755</v>
      </c>
      <c r="F102" s="13" t="s">
        <v>1756</v>
      </c>
      <c r="G102" s="13" t="s">
        <v>1296</v>
      </c>
      <c r="H102" s="13" t="s">
        <v>558</v>
      </c>
      <c r="I102" s="13" t="s">
        <v>1757</v>
      </c>
      <c r="J102" s="13">
        <v>219570490</v>
      </c>
      <c r="K102" s="13" t="s">
        <v>1319</v>
      </c>
      <c r="L102" s="13" t="s">
        <v>1758</v>
      </c>
    </row>
    <row r="103" spans="1:12" x14ac:dyDescent="0.25">
      <c r="A103" s="12">
        <v>300000054583706</v>
      </c>
      <c r="B103" s="13" t="s">
        <v>558</v>
      </c>
      <c r="C103" s="13" t="s">
        <v>1759</v>
      </c>
      <c r="D103" s="13" t="s">
        <v>1760</v>
      </c>
      <c r="E103" s="13" t="s">
        <v>1761</v>
      </c>
      <c r="F103" s="13" t="s">
        <v>1762</v>
      </c>
      <c r="G103" s="14" t="s">
        <v>1296</v>
      </c>
      <c r="H103" s="13" t="s">
        <v>558</v>
      </c>
      <c r="I103" s="13">
        <v>11772040</v>
      </c>
      <c r="J103" s="13">
        <v>224644324</v>
      </c>
      <c r="K103" s="13" t="s">
        <v>1319</v>
      </c>
    </row>
    <row r="104" spans="1:12" x14ac:dyDescent="0.25">
      <c r="A104" s="12">
        <v>300000055105173</v>
      </c>
      <c r="B104" s="13" t="s">
        <v>558</v>
      </c>
      <c r="C104" s="13" t="s">
        <v>1763</v>
      </c>
      <c r="D104" s="13" t="s">
        <v>1764</v>
      </c>
      <c r="E104" s="13" t="s">
        <v>1765</v>
      </c>
      <c r="F104" s="13" t="s">
        <v>1766</v>
      </c>
      <c r="G104" s="13" t="s">
        <v>1687</v>
      </c>
      <c r="H104" s="13" t="s">
        <v>558</v>
      </c>
      <c r="I104" s="13">
        <v>11018085</v>
      </c>
      <c r="K104" s="13" t="s">
        <v>1355</v>
      </c>
    </row>
    <row r="105" spans="1:12" x14ac:dyDescent="0.25">
      <c r="A105" s="12">
        <v>300000055257247</v>
      </c>
      <c r="B105" s="13" t="s">
        <v>558</v>
      </c>
      <c r="C105" s="13" t="s">
        <v>1767</v>
      </c>
      <c r="D105" s="13" t="s">
        <v>1768</v>
      </c>
      <c r="E105" s="13" t="s">
        <v>1769</v>
      </c>
      <c r="F105" s="13" t="s">
        <v>1770</v>
      </c>
      <c r="G105" s="13" t="s">
        <v>1296</v>
      </c>
      <c r="H105" s="13" t="s">
        <v>558</v>
      </c>
      <c r="I105" s="13">
        <v>1390386</v>
      </c>
      <c r="J105" s="13">
        <v>227552635</v>
      </c>
      <c r="K105" s="13" t="s">
        <v>1352</v>
      </c>
      <c r="L105" s="13" t="s">
        <v>1771</v>
      </c>
    </row>
    <row r="106" spans="1:12" x14ac:dyDescent="0.25">
      <c r="A106" s="12">
        <v>300000055351423</v>
      </c>
      <c r="B106" s="13" t="s">
        <v>558</v>
      </c>
      <c r="C106" s="13" t="s">
        <v>1772</v>
      </c>
      <c r="D106" s="13" t="s">
        <v>1773</v>
      </c>
      <c r="E106" s="13" t="s">
        <v>1774</v>
      </c>
      <c r="F106" s="13" t="s">
        <v>1775</v>
      </c>
      <c r="G106" s="14" t="s">
        <v>1296</v>
      </c>
      <c r="H106" s="13" t="s">
        <v>558</v>
      </c>
      <c r="I106" s="13" t="s">
        <v>1776</v>
      </c>
      <c r="J106" s="13">
        <v>423400980</v>
      </c>
      <c r="K106" s="13" t="s">
        <v>1302</v>
      </c>
      <c r="L106" s="13" t="s">
        <v>1777</v>
      </c>
    </row>
    <row r="107" spans="1:12" x14ac:dyDescent="0.25">
      <c r="A107" s="12">
        <v>300000055351836</v>
      </c>
      <c r="B107" s="13" t="s">
        <v>571</v>
      </c>
      <c r="C107" s="13" t="s">
        <v>1778</v>
      </c>
      <c r="D107" s="13" t="s">
        <v>1779</v>
      </c>
      <c r="E107" s="13" t="s">
        <v>1780</v>
      </c>
      <c r="F107" s="13" t="s">
        <v>1781</v>
      </c>
      <c r="G107" s="13" t="s">
        <v>1296</v>
      </c>
      <c r="H107" s="13" t="s">
        <v>1437</v>
      </c>
      <c r="I107" s="13" t="s">
        <v>1782</v>
      </c>
      <c r="J107" s="13">
        <v>219665381</v>
      </c>
      <c r="K107" s="13" t="s">
        <v>1355</v>
      </c>
    </row>
    <row r="108" spans="1:12" x14ac:dyDescent="0.25">
      <c r="A108" s="12">
        <v>300000055351972</v>
      </c>
      <c r="B108" s="13" t="s">
        <v>558</v>
      </c>
      <c r="C108" s="13" t="s">
        <v>1783</v>
      </c>
      <c r="D108" s="13" t="s">
        <v>1784</v>
      </c>
      <c r="E108" s="13" t="s">
        <v>1785</v>
      </c>
      <c r="F108" s="13" t="s">
        <v>1786</v>
      </c>
      <c r="G108" s="14" t="s">
        <v>1296</v>
      </c>
      <c r="H108" s="13" t="s">
        <v>558</v>
      </c>
      <c r="I108" s="13" t="s">
        <v>1787</v>
      </c>
      <c r="J108" s="13">
        <v>218738613</v>
      </c>
      <c r="K108" s="13" t="s">
        <v>1448</v>
      </c>
      <c r="L108" s="13" t="s">
        <v>1788</v>
      </c>
    </row>
    <row r="109" spans="1:12" x14ac:dyDescent="0.25">
      <c r="A109" s="12">
        <v>300000055352067</v>
      </c>
      <c r="B109" s="13" t="s">
        <v>558</v>
      </c>
      <c r="C109" s="13" t="s">
        <v>1789</v>
      </c>
      <c r="D109" s="13" t="s">
        <v>1790</v>
      </c>
      <c r="E109" s="13" t="s">
        <v>1791</v>
      </c>
      <c r="F109" s="13">
        <v>75450</v>
      </c>
      <c r="G109" s="14" t="s">
        <v>1504</v>
      </c>
      <c r="H109" s="13" t="s">
        <v>558</v>
      </c>
      <c r="J109" s="13">
        <v>350354370</v>
      </c>
      <c r="K109" s="13" t="s">
        <v>1352</v>
      </c>
      <c r="L109" s="13" t="s">
        <v>1792</v>
      </c>
    </row>
    <row r="110" spans="1:12" x14ac:dyDescent="0.25">
      <c r="A110" s="12">
        <v>300000055362325</v>
      </c>
      <c r="B110" s="13" t="s">
        <v>558</v>
      </c>
      <c r="C110" s="13" t="s">
        <v>1793</v>
      </c>
      <c r="D110" s="13" t="s">
        <v>1794</v>
      </c>
      <c r="E110" s="13" t="s">
        <v>1795</v>
      </c>
      <c r="F110" s="13" t="s">
        <v>1796</v>
      </c>
      <c r="G110" s="14" t="s">
        <v>1296</v>
      </c>
      <c r="H110" s="13" t="s">
        <v>558</v>
      </c>
      <c r="I110" s="13">
        <v>10860406</v>
      </c>
      <c r="J110" s="13">
        <v>223089734</v>
      </c>
      <c r="K110" s="13" t="s">
        <v>1352</v>
      </c>
      <c r="L110" s="13" t="s">
        <v>1797</v>
      </c>
    </row>
    <row r="111" spans="1:12" x14ac:dyDescent="0.25">
      <c r="A111" s="12">
        <v>300000055362397</v>
      </c>
      <c r="B111" s="13" t="s">
        <v>558</v>
      </c>
      <c r="C111" s="13" t="s">
        <v>1798</v>
      </c>
      <c r="D111" s="13" t="s">
        <v>1799</v>
      </c>
      <c r="E111" s="13" t="s">
        <v>1800</v>
      </c>
      <c r="F111" s="13" t="s">
        <v>1801</v>
      </c>
      <c r="G111" s="14" t="s">
        <v>1296</v>
      </c>
      <c r="H111" s="13" t="s">
        <v>558</v>
      </c>
      <c r="I111" s="13" t="s">
        <v>1802</v>
      </c>
      <c r="J111" s="13">
        <v>224744622</v>
      </c>
      <c r="K111" s="13" t="s">
        <v>1319</v>
      </c>
    </row>
    <row r="112" spans="1:12" x14ac:dyDescent="0.25">
      <c r="A112" s="12">
        <v>300000055362534</v>
      </c>
      <c r="B112" s="13" t="s">
        <v>558</v>
      </c>
      <c r="C112" s="13" t="s">
        <v>1803</v>
      </c>
      <c r="D112" s="13" t="s">
        <v>1804</v>
      </c>
      <c r="E112" s="13" t="s">
        <v>1805</v>
      </c>
      <c r="F112" s="13" t="s">
        <v>1806</v>
      </c>
      <c r="G112" s="13" t="s">
        <v>1296</v>
      </c>
      <c r="H112" s="13" t="s">
        <v>558</v>
      </c>
      <c r="I112" s="13">
        <v>8815891</v>
      </c>
      <c r="J112" s="13">
        <v>219798601</v>
      </c>
      <c r="K112" s="13" t="s">
        <v>1302</v>
      </c>
      <c r="L112" s="13" t="s">
        <v>1807</v>
      </c>
    </row>
    <row r="113" spans="1:12" x14ac:dyDescent="0.25">
      <c r="A113" s="12">
        <v>300000055362666</v>
      </c>
      <c r="B113" s="13" t="s">
        <v>558</v>
      </c>
      <c r="C113" s="13" t="s">
        <v>1808</v>
      </c>
      <c r="D113" s="13" t="s">
        <v>1809</v>
      </c>
      <c r="E113" s="13" t="s">
        <v>1810</v>
      </c>
      <c r="F113" s="13" t="s">
        <v>1811</v>
      </c>
      <c r="G113" s="13" t="s">
        <v>1296</v>
      </c>
      <c r="H113" s="13" t="s">
        <v>558</v>
      </c>
      <c r="I113" s="13" t="s">
        <v>1812</v>
      </c>
      <c r="J113" s="13">
        <v>220143849</v>
      </c>
      <c r="K113" s="13" t="s">
        <v>1448</v>
      </c>
      <c r="L113" s="13" t="s">
        <v>1813</v>
      </c>
    </row>
    <row r="114" spans="1:12" x14ac:dyDescent="0.25">
      <c r="A114" s="12">
        <v>300000055362763</v>
      </c>
      <c r="B114" s="13" t="s">
        <v>558</v>
      </c>
      <c r="C114" s="13" t="s">
        <v>1814</v>
      </c>
      <c r="D114" s="13" t="s">
        <v>1815</v>
      </c>
      <c r="E114" s="13" t="s">
        <v>1816</v>
      </c>
      <c r="F114" s="13" t="s">
        <v>1817</v>
      </c>
      <c r="G114" s="14" t="s">
        <v>1736</v>
      </c>
      <c r="H114" s="13" t="s">
        <v>558</v>
      </c>
      <c r="I114" s="13" t="s">
        <v>1818</v>
      </c>
      <c r="J114" s="13">
        <v>985039453</v>
      </c>
      <c r="K114" s="13" t="s">
        <v>1352</v>
      </c>
      <c r="L114" s="13" t="s">
        <v>1819</v>
      </c>
    </row>
    <row r="115" spans="1:12" x14ac:dyDescent="0.25">
      <c r="A115" s="12">
        <v>300000055362823</v>
      </c>
      <c r="B115" s="13" t="s">
        <v>558</v>
      </c>
      <c r="C115" s="13" t="s">
        <v>1820</v>
      </c>
      <c r="D115" s="13" t="s">
        <v>1821</v>
      </c>
      <c r="E115" s="13" t="s">
        <v>1822</v>
      </c>
      <c r="G115" s="13" t="s">
        <v>1736</v>
      </c>
      <c r="H115" s="13" t="s">
        <v>558</v>
      </c>
      <c r="I115" s="13" t="s">
        <v>1823</v>
      </c>
      <c r="J115" s="13">
        <v>985656448</v>
      </c>
      <c r="K115" s="13" t="s">
        <v>1302</v>
      </c>
      <c r="L115" s="13" t="s">
        <v>1824</v>
      </c>
    </row>
    <row r="116" spans="1:12" x14ac:dyDescent="0.25">
      <c r="A116" s="12">
        <v>300000055458983</v>
      </c>
      <c r="B116" s="13" t="s">
        <v>558</v>
      </c>
      <c r="C116" s="13" t="s">
        <v>1825</v>
      </c>
      <c r="D116" s="13" t="s">
        <v>1826</v>
      </c>
      <c r="E116" s="13" t="s">
        <v>1310</v>
      </c>
      <c r="F116" s="13" t="s">
        <v>1827</v>
      </c>
      <c r="G116" s="13" t="s">
        <v>1296</v>
      </c>
      <c r="H116" s="13" t="s">
        <v>558</v>
      </c>
      <c r="I116" s="13">
        <v>7484560</v>
      </c>
      <c r="J116" s="13">
        <v>217043089</v>
      </c>
      <c r="K116" s="13" t="s">
        <v>1302</v>
      </c>
      <c r="L116" s="13" t="s">
        <v>1828</v>
      </c>
    </row>
    <row r="117" spans="1:12" x14ac:dyDescent="0.25">
      <c r="A117" s="12">
        <v>300000055459089</v>
      </c>
      <c r="B117" s="13" t="s">
        <v>558</v>
      </c>
      <c r="C117" s="13" t="s">
        <v>1829</v>
      </c>
      <c r="D117" s="13" t="s">
        <v>1830</v>
      </c>
      <c r="E117" s="13" t="s">
        <v>1831</v>
      </c>
      <c r="F117" s="13" t="s">
        <v>1832</v>
      </c>
      <c r="G117" s="14" t="s">
        <v>1833</v>
      </c>
      <c r="H117" s="13" t="s">
        <v>558</v>
      </c>
      <c r="I117" s="13">
        <v>30095913205</v>
      </c>
      <c r="J117" s="13">
        <v>741249601</v>
      </c>
      <c r="K117" s="13" t="s">
        <v>1355</v>
      </c>
      <c r="L117" s="13" t="s">
        <v>1834</v>
      </c>
    </row>
    <row r="118" spans="1:12" x14ac:dyDescent="0.25">
      <c r="A118" s="12">
        <v>300000055459307</v>
      </c>
      <c r="B118" s="13" t="s">
        <v>571</v>
      </c>
      <c r="C118" s="13" t="s">
        <v>1835</v>
      </c>
      <c r="D118" s="13" t="s">
        <v>1836</v>
      </c>
      <c r="E118" s="13" t="s">
        <v>1837</v>
      </c>
      <c r="F118" s="13" t="s">
        <v>1838</v>
      </c>
      <c r="G118" s="14" t="s">
        <v>1296</v>
      </c>
      <c r="H118" s="13" t="s">
        <v>1437</v>
      </c>
      <c r="I118" s="13">
        <v>9197953</v>
      </c>
      <c r="J118" s="13">
        <v>220340700</v>
      </c>
      <c r="K118" s="13" t="s">
        <v>1302</v>
      </c>
    </row>
    <row r="119" spans="1:12" x14ac:dyDescent="0.25">
      <c r="A119" s="12">
        <v>300000055792585</v>
      </c>
      <c r="B119" s="13" t="s">
        <v>558</v>
      </c>
      <c r="C119" s="13" t="s">
        <v>1839</v>
      </c>
      <c r="D119" s="13" t="s">
        <v>1840</v>
      </c>
      <c r="E119" s="13" t="s">
        <v>1570</v>
      </c>
      <c r="F119" s="13" t="s">
        <v>1841</v>
      </c>
      <c r="G119" s="14" t="s">
        <v>1296</v>
      </c>
      <c r="H119" s="13" t="s">
        <v>558</v>
      </c>
      <c r="I119" s="13">
        <v>6045647</v>
      </c>
      <c r="J119" s="13">
        <v>523097095</v>
      </c>
      <c r="K119" s="13" t="s">
        <v>1448</v>
      </c>
      <c r="L119" s="13" t="s">
        <v>1842</v>
      </c>
    </row>
    <row r="120" spans="1:12" x14ac:dyDescent="0.25">
      <c r="A120" s="12">
        <v>300000055792688</v>
      </c>
      <c r="B120" s="13" t="s">
        <v>558</v>
      </c>
      <c r="C120" s="13" t="s">
        <v>1843</v>
      </c>
      <c r="D120" s="13" t="s">
        <v>1844</v>
      </c>
      <c r="E120" s="13" t="s">
        <v>1845</v>
      </c>
      <c r="F120" s="13" t="s">
        <v>1846</v>
      </c>
      <c r="G120" s="14" t="s">
        <v>1296</v>
      </c>
      <c r="H120" s="13" t="s">
        <v>558</v>
      </c>
      <c r="I120" s="13">
        <v>7694265</v>
      </c>
      <c r="J120" s="13">
        <v>217602331</v>
      </c>
      <c r="K120" s="13" t="s">
        <v>1352</v>
      </c>
      <c r="L120" s="13" t="s">
        <v>1847</v>
      </c>
    </row>
    <row r="121" spans="1:12" x14ac:dyDescent="0.25">
      <c r="A121" s="12">
        <v>300000055792892</v>
      </c>
      <c r="B121" s="13" t="s">
        <v>558</v>
      </c>
      <c r="C121" s="13" t="s">
        <v>1848</v>
      </c>
      <c r="D121" s="13" t="s">
        <v>1849</v>
      </c>
      <c r="E121" s="13" t="s">
        <v>1850</v>
      </c>
      <c r="F121" s="13" t="s">
        <v>1851</v>
      </c>
      <c r="G121" s="14" t="s">
        <v>1296</v>
      </c>
      <c r="H121" s="13" t="s">
        <v>558</v>
      </c>
      <c r="I121" s="13">
        <v>2228744</v>
      </c>
      <c r="J121" s="13">
        <v>398890301</v>
      </c>
      <c r="K121" s="13" t="s">
        <v>1302</v>
      </c>
      <c r="L121" s="13" t="s">
        <v>1852</v>
      </c>
    </row>
    <row r="122" spans="1:12" x14ac:dyDescent="0.25">
      <c r="A122" s="12">
        <v>300000055792965</v>
      </c>
      <c r="B122" s="13" t="s">
        <v>558</v>
      </c>
      <c r="C122" s="13" t="s">
        <v>1853</v>
      </c>
      <c r="D122" s="13" t="s">
        <v>1854</v>
      </c>
      <c r="E122" s="13" t="s">
        <v>1855</v>
      </c>
      <c r="F122" s="13" t="s">
        <v>1856</v>
      </c>
      <c r="G122" s="14" t="s">
        <v>1296</v>
      </c>
      <c r="H122" s="13" t="s">
        <v>558</v>
      </c>
      <c r="I122" s="13">
        <v>1796207</v>
      </c>
      <c r="J122" s="13">
        <v>228173423</v>
      </c>
      <c r="K122" s="13" t="s">
        <v>1302</v>
      </c>
      <c r="L122" s="13" t="s">
        <v>1857</v>
      </c>
    </row>
    <row r="123" spans="1:12" x14ac:dyDescent="0.25">
      <c r="A123" s="12">
        <v>300000055793021</v>
      </c>
      <c r="B123" s="13" t="s">
        <v>558</v>
      </c>
      <c r="C123" s="13" t="s">
        <v>1858</v>
      </c>
      <c r="D123" s="13" t="s">
        <v>1859</v>
      </c>
      <c r="E123" s="13" t="s">
        <v>1860</v>
      </c>
      <c r="F123" s="13" t="s">
        <v>1861</v>
      </c>
      <c r="G123" s="14" t="s">
        <v>1296</v>
      </c>
      <c r="H123" s="13" t="s">
        <v>558</v>
      </c>
      <c r="I123" s="13">
        <v>2255660</v>
      </c>
      <c r="J123" s="13">
        <v>399495381</v>
      </c>
      <c r="K123" s="13" t="s">
        <v>1302</v>
      </c>
      <c r="L123" s="13" t="s">
        <v>1862</v>
      </c>
    </row>
    <row r="124" spans="1:12" x14ac:dyDescent="0.25">
      <c r="A124" s="12">
        <v>300000055830208</v>
      </c>
      <c r="B124" s="13" t="s">
        <v>558</v>
      </c>
      <c r="C124" s="13" t="s">
        <v>1863</v>
      </c>
      <c r="D124" s="13" t="s">
        <v>1864</v>
      </c>
      <c r="E124" s="13" t="s">
        <v>1865</v>
      </c>
      <c r="F124" s="13" t="s">
        <v>1866</v>
      </c>
      <c r="G124" s="14" t="s">
        <v>1296</v>
      </c>
      <c r="H124" s="13" t="s">
        <v>558</v>
      </c>
      <c r="I124" s="13">
        <v>3625145</v>
      </c>
      <c r="J124" s="13">
        <v>236280991</v>
      </c>
      <c r="K124" s="13" t="s">
        <v>1302</v>
      </c>
      <c r="L124" s="13" t="s">
        <v>1867</v>
      </c>
    </row>
    <row r="125" spans="1:12" x14ac:dyDescent="0.25">
      <c r="A125" s="12">
        <v>300000055830263</v>
      </c>
      <c r="B125" s="13" t="s">
        <v>558</v>
      </c>
      <c r="C125" s="13" t="s">
        <v>1868</v>
      </c>
      <c r="D125" s="13" t="s">
        <v>1869</v>
      </c>
      <c r="E125" s="13" t="s">
        <v>1339</v>
      </c>
      <c r="F125" s="13" t="s">
        <v>1870</v>
      </c>
      <c r="G125" s="13" t="s">
        <v>1296</v>
      </c>
      <c r="H125" s="13" t="s">
        <v>558</v>
      </c>
      <c r="I125" s="13" t="s">
        <v>1871</v>
      </c>
      <c r="J125" s="13">
        <v>211479556</v>
      </c>
      <c r="K125" s="13" t="s">
        <v>1319</v>
      </c>
      <c r="L125" s="13" t="s">
        <v>1872</v>
      </c>
    </row>
    <row r="126" spans="1:12" x14ac:dyDescent="0.25">
      <c r="A126" s="12">
        <v>300000055938476</v>
      </c>
      <c r="B126" s="13" t="s">
        <v>558</v>
      </c>
      <c r="C126" s="13" t="s">
        <v>1873</v>
      </c>
      <c r="D126" s="13" t="s">
        <v>1874</v>
      </c>
      <c r="E126" s="13" t="s">
        <v>1875</v>
      </c>
      <c r="F126" s="13" t="s">
        <v>1876</v>
      </c>
      <c r="G126" s="14" t="s">
        <v>1296</v>
      </c>
      <c r="H126" s="13" t="s">
        <v>558</v>
      </c>
      <c r="I126" s="13" t="s">
        <v>1877</v>
      </c>
      <c r="J126" s="13">
        <v>229044524</v>
      </c>
      <c r="K126" s="13" t="s">
        <v>1302</v>
      </c>
      <c r="L126" s="13" t="s">
        <v>1878</v>
      </c>
    </row>
    <row r="127" spans="1:12" x14ac:dyDescent="0.25">
      <c r="A127" s="12">
        <v>300000055939947</v>
      </c>
      <c r="B127" s="13" t="s">
        <v>558</v>
      </c>
      <c r="C127" s="13" t="s">
        <v>1879</v>
      </c>
      <c r="D127" s="13" t="s">
        <v>1880</v>
      </c>
      <c r="E127" s="13" t="s">
        <v>1310</v>
      </c>
      <c r="F127" s="13" t="s">
        <v>1881</v>
      </c>
      <c r="G127" s="14" t="s">
        <v>1296</v>
      </c>
      <c r="H127" s="13" t="s">
        <v>558</v>
      </c>
      <c r="I127" s="13" t="s">
        <v>1882</v>
      </c>
      <c r="J127" s="13">
        <v>220351422</v>
      </c>
      <c r="K127" s="13" t="s">
        <v>1448</v>
      </c>
      <c r="L127" s="13" t="s">
        <v>1883</v>
      </c>
    </row>
    <row r="128" spans="1:12" x14ac:dyDescent="0.25">
      <c r="A128" s="12">
        <v>300000055940285</v>
      </c>
      <c r="B128" s="13" t="s">
        <v>558</v>
      </c>
      <c r="C128" s="13" t="s">
        <v>1884</v>
      </c>
      <c r="D128" s="13" t="s">
        <v>1885</v>
      </c>
      <c r="E128" s="13" t="s">
        <v>1886</v>
      </c>
      <c r="F128" s="13" t="s">
        <v>1887</v>
      </c>
      <c r="G128" s="14" t="s">
        <v>1296</v>
      </c>
      <c r="H128" s="13" t="s">
        <v>558</v>
      </c>
      <c r="I128" s="13">
        <v>2832020</v>
      </c>
      <c r="J128" s="13">
        <v>231128802</v>
      </c>
      <c r="K128" s="13" t="s">
        <v>1448</v>
      </c>
      <c r="L128" s="13" t="s">
        <v>1888</v>
      </c>
    </row>
    <row r="129" spans="1:12" x14ac:dyDescent="0.25">
      <c r="A129" s="12">
        <v>300000056042439</v>
      </c>
      <c r="B129" s="13" t="s">
        <v>558</v>
      </c>
      <c r="C129" s="13" t="s">
        <v>1889</v>
      </c>
      <c r="D129" s="13" t="s">
        <v>1890</v>
      </c>
      <c r="E129" s="13" t="s">
        <v>1891</v>
      </c>
      <c r="F129" s="13" t="s">
        <v>1892</v>
      </c>
      <c r="G129" s="14" t="s">
        <v>1296</v>
      </c>
      <c r="H129" s="13" t="s">
        <v>558</v>
      </c>
      <c r="I129" s="13" t="s">
        <v>1893</v>
      </c>
      <c r="J129" s="13">
        <v>347049137</v>
      </c>
      <c r="K129" s="13" t="s">
        <v>1352</v>
      </c>
      <c r="L129" s="13" t="s">
        <v>1894</v>
      </c>
    </row>
    <row r="130" spans="1:12" x14ac:dyDescent="0.25">
      <c r="A130" s="12">
        <v>300000056042585</v>
      </c>
      <c r="B130" s="13" t="s">
        <v>558</v>
      </c>
      <c r="C130" s="13" t="s">
        <v>1895</v>
      </c>
      <c r="D130" s="13" t="s">
        <v>1896</v>
      </c>
      <c r="E130" s="13" t="s">
        <v>1897</v>
      </c>
      <c r="F130" s="13" t="s">
        <v>1898</v>
      </c>
      <c r="G130" s="14" t="s">
        <v>1296</v>
      </c>
      <c r="H130" s="13" t="s">
        <v>558</v>
      </c>
      <c r="I130" s="13">
        <v>10669953</v>
      </c>
      <c r="J130" s="13">
        <v>222830596</v>
      </c>
      <c r="K130" s="13" t="s">
        <v>1302</v>
      </c>
      <c r="L130" s="13" t="s">
        <v>1899</v>
      </c>
    </row>
    <row r="131" spans="1:12" x14ac:dyDescent="0.25">
      <c r="A131" s="12">
        <v>300000056043163</v>
      </c>
      <c r="B131" s="13" t="s">
        <v>558</v>
      </c>
      <c r="C131" s="13" t="s">
        <v>1900</v>
      </c>
      <c r="D131" s="13" t="s">
        <v>1901</v>
      </c>
      <c r="E131" s="13" t="s">
        <v>1902</v>
      </c>
      <c r="F131" s="13" t="s">
        <v>1903</v>
      </c>
      <c r="G131" s="13" t="s">
        <v>1296</v>
      </c>
      <c r="H131" s="13" t="s">
        <v>558</v>
      </c>
      <c r="I131" s="13" t="s">
        <v>1904</v>
      </c>
      <c r="J131" s="13">
        <v>210690344</v>
      </c>
      <c r="K131" s="13" t="s">
        <v>1302</v>
      </c>
      <c r="L131" s="13" t="s">
        <v>1905</v>
      </c>
    </row>
    <row r="132" spans="1:12" x14ac:dyDescent="0.25">
      <c r="A132" s="12">
        <v>300000056043302</v>
      </c>
      <c r="B132" s="13" t="s">
        <v>558</v>
      </c>
      <c r="C132" s="13" t="s">
        <v>1906</v>
      </c>
      <c r="D132" s="13" t="s">
        <v>1907</v>
      </c>
      <c r="E132" s="13" t="s">
        <v>1717</v>
      </c>
      <c r="F132" s="13" t="s">
        <v>1718</v>
      </c>
      <c r="G132" s="13" t="s">
        <v>1296</v>
      </c>
      <c r="H132" s="13" t="s">
        <v>558</v>
      </c>
      <c r="I132" s="13">
        <v>2423510</v>
      </c>
      <c r="J132" s="13">
        <v>504354879</v>
      </c>
      <c r="K132" s="13" t="s">
        <v>1302</v>
      </c>
      <c r="L132" s="13" t="s">
        <v>1908</v>
      </c>
    </row>
    <row r="133" spans="1:12" x14ac:dyDescent="0.25">
      <c r="A133" s="12">
        <v>300000056166418</v>
      </c>
      <c r="B133" s="13" t="s">
        <v>558</v>
      </c>
      <c r="C133" s="13" t="s">
        <v>1909</v>
      </c>
      <c r="D133" s="13" t="s">
        <v>1910</v>
      </c>
      <c r="E133" s="13" t="s">
        <v>1911</v>
      </c>
      <c r="F133" s="13" t="s">
        <v>1912</v>
      </c>
      <c r="G133" s="13" t="s">
        <v>1296</v>
      </c>
      <c r="H133" s="13" t="s">
        <v>558</v>
      </c>
      <c r="I133" s="13">
        <v>5342169</v>
      </c>
      <c r="J133" s="13">
        <v>345316785</v>
      </c>
      <c r="K133" s="13" t="s">
        <v>1302</v>
      </c>
      <c r="L133" s="13" t="s">
        <v>1913</v>
      </c>
    </row>
    <row r="134" spans="1:12" x14ac:dyDescent="0.25">
      <c r="A134" s="12">
        <v>300000056166721</v>
      </c>
      <c r="B134" s="13" t="s">
        <v>558</v>
      </c>
      <c r="C134" s="13" t="s">
        <v>1914</v>
      </c>
      <c r="D134" s="13" t="s">
        <v>1915</v>
      </c>
      <c r="E134" s="13" t="s">
        <v>1310</v>
      </c>
      <c r="F134" s="13" t="s">
        <v>1916</v>
      </c>
      <c r="G134" s="14" t="s">
        <v>1296</v>
      </c>
      <c r="H134" s="13" t="s">
        <v>558</v>
      </c>
      <c r="I134" s="13">
        <v>12077028</v>
      </c>
      <c r="J134" s="13">
        <v>225180807</v>
      </c>
      <c r="K134" s="13" t="s">
        <v>1448</v>
      </c>
      <c r="L134" s="13" t="s">
        <v>1917</v>
      </c>
    </row>
    <row r="135" spans="1:12" x14ac:dyDescent="0.25">
      <c r="A135" s="12">
        <v>300000056280332</v>
      </c>
      <c r="B135" s="13" t="s">
        <v>558</v>
      </c>
      <c r="C135" s="13" t="s">
        <v>1918</v>
      </c>
      <c r="D135" s="13" t="s">
        <v>1919</v>
      </c>
      <c r="E135" s="13" t="s">
        <v>1700</v>
      </c>
      <c r="F135" s="13" t="s">
        <v>1920</v>
      </c>
      <c r="G135" s="13" t="s">
        <v>1296</v>
      </c>
      <c r="H135" s="13" t="s">
        <v>558</v>
      </c>
      <c r="I135" s="13">
        <v>5508774</v>
      </c>
      <c r="J135" s="13">
        <v>347045614</v>
      </c>
      <c r="K135" s="13" t="s">
        <v>1302</v>
      </c>
      <c r="L135" s="13" t="s">
        <v>1921</v>
      </c>
    </row>
    <row r="136" spans="1:12" x14ac:dyDescent="0.25">
      <c r="A136" s="12">
        <v>300000056280496</v>
      </c>
      <c r="B136" s="13" t="s">
        <v>558</v>
      </c>
      <c r="C136" s="13" t="s">
        <v>1922</v>
      </c>
      <c r="D136" s="13" t="s">
        <v>1923</v>
      </c>
      <c r="E136" s="13" t="s">
        <v>1924</v>
      </c>
      <c r="F136" s="13" t="s">
        <v>1925</v>
      </c>
      <c r="G136" s="13" t="s">
        <v>1296</v>
      </c>
      <c r="H136" s="13" t="s">
        <v>558</v>
      </c>
      <c r="I136" s="13">
        <v>3011929</v>
      </c>
      <c r="J136" s="13">
        <v>777433384</v>
      </c>
      <c r="K136" s="13" t="s">
        <v>1302</v>
      </c>
      <c r="L136" s="13" t="s">
        <v>1926</v>
      </c>
    </row>
    <row r="137" spans="1:12" x14ac:dyDescent="0.25">
      <c r="A137" s="12">
        <v>300000057363966</v>
      </c>
      <c r="B137" s="13" t="s">
        <v>558</v>
      </c>
      <c r="C137" s="13" t="s">
        <v>1927</v>
      </c>
      <c r="D137" s="13" t="s">
        <v>1928</v>
      </c>
      <c r="E137" s="13" t="s">
        <v>1929</v>
      </c>
      <c r="F137" s="13" t="s">
        <v>1930</v>
      </c>
      <c r="G137" s="13" t="s">
        <v>1296</v>
      </c>
      <c r="I137" s="13">
        <v>12125248</v>
      </c>
      <c r="J137" s="13">
        <v>225245382</v>
      </c>
      <c r="K137" s="13" t="s">
        <v>1352</v>
      </c>
    </row>
    <row r="138" spans="1:12" x14ac:dyDescent="0.25">
      <c r="A138" s="12">
        <v>300000057890363</v>
      </c>
      <c r="B138" s="13" t="s">
        <v>558</v>
      </c>
      <c r="C138" s="13" t="s">
        <v>1931</v>
      </c>
      <c r="D138" s="13" t="s">
        <v>1932</v>
      </c>
      <c r="E138" s="13" t="s">
        <v>1933</v>
      </c>
      <c r="F138" s="13" t="s">
        <v>1934</v>
      </c>
      <c r="G138" s="13" t="s">
        <v>1296</v>
      </c>
      <c r="H138" s="13" t="s">
        <v>558</v>
      </c>
      <c r="I138" s="13" t="s">
        <v>1935</v>
      </c>
      <c r="J138" s="13">
        <v>349066493</v>
      </c>
      <c r="K138" s="13" t="s">
        <v>1352</v>
      </c>
      <c r="L138" s="13" t="s">
        <v>1936</v>
      </c>
    </row>
    <row r="139" spans="1:12" x14ac:dyDescent="0.25">
      <c r="A139" s="12">
        <v>300000057905029</v>
      </c>
      <c r="B139" s="13" t="s">
        <v>1937</v>
      </c>
      <c r="C139" s="13" t="s">
        <v>1938</v>
      </c>
      <c r="D139" s="13" t="s">
        <v>1939</v>
      </c>
      <c r="E139" s="13" t="s">
        <v>1940</v>
      </c>
      <c r="F139" s="13">
        <v>80301</v>
      </c>
      <c r="G139" s="14" t="s">
        <v>1941</v>
      </c>
      <c r="H139" s="13" t="s">
        <v>558</v>
      </c>
      <c r="K139" s="13" t="s">
        <v>1355</v>
      </c>
      <c r="L139" s="13" t="s">
        <v>1942</v>
      </c>
    </row>
    <row r="140" spans="1:12" x14ac:dyDescent="0.25">
      <c r="A140" s="12">
        <v>300000057905143</v>
      </c>
      <c r="B140" s="13" t="s">
        <v>1937</v>
      </c>
      <c r="C140" s="13" t="s">
        <v>1943</v>
      </c>
      <c r="D140" s="13" t="s">
        <v>1944</v>
      </c>
      <c r="E140" s="13" t="s">
        <v>1945</v>
      </c>
      <c r="F140" s="13" t="s">
        <v>1946</v>
      </c>
      <c r="G140" s="14" t="s">
        <v>1296</v>
      </c>
      <c r="H140" s="13" t="s">
        <v>558</v>
      </c>
      <c r="I140" s="13" t="s">
        <v>1947</v>
      </c>
      <c r="K140" s="13" t="s">
        <v>1355</v>
      </c>
      <c r="L140" s="13" t="s">
        <v>1948</v>
      </c>
    </row>
    <row r="141" spans="1:12" x14ac:dyDescent="0.25">
      <c r="A141" s="12">
        <v>300000058969341</v>
      </c>
      <c r="B141" s="13" t="s">
        <v>558</v>
      </c>
      <c r="C141" s="13" t="s">
        <v>1949</v>
      </c>
      <c r="D141" s="13" t="s">
        <v>1950</v>
      </c>
      <c r="E141" s="13" t="s">
        <v>1951</v>
      </c>
      <c r="F141" s="13" t="s">
        <v>1952</v>
      </c>
      <c r="G141" s="13" t="s">
        <v>1296</v>
      </c>
      <c r="H141" s="13" t="s">
        <v>558</v>
      </c>
      <c r="I141" s="13">
        <v>8681398</v>
      </c>
      <c r="J141" s="13">
        <v>219622394</v>
      </c>
      <c r="K141" s="13" t="s">
        <v>1319</v>
      </c>
      <c r="L141" s="13" t="s">
        <v>1953</v>
      </c>
    </row>
    <row r="142" spans="1:12" x14ac:dyDescent="0.25">
      <c r="A142" s="12">
        <v>300000059001485</v>
      </c>
      <c r="B142" s="13" t="s">
        <v>558</v>
      </c>
      <c r="C142" s="13" t="s">
        <v>1954</v>
      </c>
      <c r="D142" s="13" t="s">
        <v>1955</v>
      </c>
      <c r="E142" s="13" t="s">
        <v>1956</v>
      </c>
      <c r="F142" s="13" t="s">
        <v>1957</v>
      </c>
      <c r="G142" s="14" t="s">
        <v>1296</v>
      </c>
      <c r="H142" s="13" t="s">
        <v>558</v>
      </c>
      <c r="I142" s="13" t="s">
        <v>1958</v>
      </c>
      <c r="J142" s="13">
        <v>239192938</v>
      </c>
      <c r="K142" s="13" t="s">
        <v>1448</v>
      </c>
      <c r="L142" s="13" t="s">
        <v>1959</v>
      </c>
    </row>
    <row r="143" spans="1:12" x14ac:dyDescent="0.25">
      <c r="A143" s="12">
        <v>300000059001523</v>
      </c>
      <c r="B143" s="13" t="s">
        <v>558</v>
      </c>
      <c r="C143" s="13" t="s">
        <v>1960</v>
      </c>
      <c r="D143" s="13" t="s">
        <v>1961</v>
      </c>
      <c r="E143" s="13" t="s">
        <v>1962</v>
      </c>
      <c r="F143" s="13" t="s">
        <v>1963</v>
      </c>
      <c r="G143" s="13" t="s">
        <v>1296</v>
      </c>
      <c r="H143" s="13" t="s">
        <v>558</v>
      </c>
      <c r="I143" s="13">
        <v>2100645</v>
      </c>
      <c r="J143" s="13">
        <v>299320200</v>
      </c>
      <c r="K143" s="13" t="s">
        <v>1352</v>
      </c>
      <c r="L143" s="13" t="s">
        <v>1964</v>
      </c>
    </row>
    <row r="144" spans="1:12" x14ac:dyDescent="0.25">
      <c r="A144" s="12">
        <v>300000059001552</v>
      </c>
      <c r="B144" s="13" t="s">
        <v>558</v>
      </c>
      <c r="C144" s="13" t="s">
        <v>1965</v>
      </c>
      <c r="D144" s="13" t="s">
        <v>1966</v>
      </c>
      <c r="E144" s="13" t="s">
        <v>1911</v>
      </c>
      <c r="F144" s="13" t="s">
        <v>1967</v>
      </c>
      <c r="G144" s="14" t="s">
        <v>1296</v>
      </c>
      <c r="H144" s="13" t="s">
        <v>558</v>
      </c>
      <c r="I144" s="13">
        <v>1048391</v>
      </c>
      <c r="J144" s="13">
        <v>292241353</v>
      </c>
      <c r="K144" s="13" t="s">
        <v>1352</v>
      </c>
      <c r="L144" s="13" t="s">
        <v>1968</v>
      </c>
    </row>
    <row r="145" spans="1:12" x14ac:dyDescent="0.25">
      <c r="A145" s="12">
        <v>300000060877410</v>
      </c>
      <c r="B145" s="13" t="s">
        <v>558</v>
      </c>
      <c r="C145" s="13" t="s">
        <v>1969</v>
      </c>
      <c r="D145" s="13" t="s">
        <v>1970</v>
      </c>
      <c r="E145" s="13" t="s">
        <v>1897</v>
      </c>
      <c r="F145" s="13" t="s">
        <v>1971</v>
      </c>
      <c r="G145" s="13" t="s">
        <v>1296</v>
      </c>
      <c r="H145" s="13" t="s">
        <v>558</v>
      </c>
      <c r="I145" s="13" t="s">
        <v>1972</v>
      </c>
      <c r="J145" s="13">
        <v>505965038</v>
      </c>
      <c r="K145" s="13" t="s">
        <v>1302</v>
      </c>
      <c r="L145" s="13" t="s">
        <v>1973</v>
      </c>
    </row>
    <row r="146" spans="1:12" x14ac:dyDescent="0.25">
      <c r="A146" s="12">
        <v>300000060877442</v>
      </c>
      <c r="B146" s="13" t="s">
        <v>558</v>
      </c>
      <c r="C146" s="13" t="s">
        <v>1974</v>
      </c>
      <c r="D146" s="13" t="s">
        <v>1975</v>
      </c>
      <c r="E146" s="13" t="s">
        <v>1976</v>
      </c>
      <c r="F146" s="13" t="s">
        <v>1977</v>
      </c>
      <c r="G146" s="13" t="s">
        <v>1296</v>
      </c>
      <c r="H146" s="13" t="s">
        <v>558</v>
      </c>
      <c r="I146" s="13">
        <v>11100236</v>
      </c>
      <c r="J146" s="13">
        <v>223544892</v>
      </c>
      <c r="K146" s="13" t="s">
        <v>1302</v>
      </c>
      <c r="L146" s="13" t="s">
        <v>1978</v>
      </c>
    </row>
    <row r="147" spans="1:12" x14ac:dyDescent="0.25">
      <c r="A147" s="12">
        <v>300000061024292</v>
      </c>
      <c r="B147" s="13" t="s">
        <v>571</v>
      </c>
      <c r="C147" s="13" t="s">
        <v>1979</v>
      </c>
      <c r="D147" s="13" t="s">
        <v>1980</v>
      </c>
      <c r="E147" s="13" t="s">
        <v>1981</v>
      </c>
      <c r="F147" s="13" t="s">
        <v>1982</v>
      </c>
      <c r="G147" s="14" t="s">
        <v>1296</v>
      </c>
      <c r="H147" s="13" t="s">
        <v>1437</v>
      </c>
      <c r="I147" s="13" t="s">
        <v>1983</v>
      </c>
      <c r="J147" s="13">
        <v>211589258</v>
      </c>
      <c r="K147" s="13" t="s">
        <v>1355</v>
      </c>
      <c r="L147" s="13" t="s">
        <v>1984</v>
      </c>
    </row>
    <row r="148" spans="1:12" x14ac:dyDescent="0.25">
      <c r="A148" s="12">
        <v>100000000611273</v>
      </c>
      <c r="B148" s="13" t="s">
        <v>558</v>
      </c>
      <c r="C148" s="13" t="s">
        <v>1985</v>
      </c>
      <c r="D148" s="13" t="s">
        <v>1986</v>
      </c>
      <c r="E148" s="13" t="s">
        <v>1987</v>
      </c>
      <c r="F148" s="13" t="s">
        <v>1988</v>
      </c>
      <c r="G148" s="13" t="s">
        <v>1296</v>
      </c>
      <c r="I148" s="13" t="s">
        <v>1989</v>
      </c>
      <c r="K148" s="13" t="s">
        <v>1355</v>
      </c>
      <c r="L148" s="13" t="s">
        <v>1990</v>
      </c>
    </row>
    <row r="149" spans="1:12" x14ac:dyDescent="0.25">
      <c r="A149" s="12">
        <v>100000000611274</v>
      </c>
      <c r="B149" s="13" t="s">
        <v>558</v>
      </c>
      <c r="C149" s="13" t="s">
        <v>1991</v>
      </c>
      <c r="D149" s="13" t="s">
        <v>1992</v>
      </c>
      <c r="E149" s="13" t="s">
        <v>1795</v>
      </c>
      <c r="F149" s="13" t="s">
        <v>1993</v>
      </c>
      <c r="G149" s="14" t="s">
        <v>1296</v>
      </c>
      <c r="K149" s="13" t="s">
        <v>1355</v>
      </c>
      <c r="L149" s="13" t="s">
        <v>1994</v>
      </c>
    </row>
    <row r="150" spans="1:12" x14ac:dyDescent="0.25">
      <c r="A150" s="12">
        <v>100000000611275</v>
      </c>
      <c r="B150" s="13" t="s">
        <v>558</v>
      </c>
      <c r="C150" s="13" t="s">
        <v>1995</v>
      </c>
      <c r="D150" s="13" t="s">
        <v>1996</v>
      </c>
      <c r="E150" s="13" t="s">
        <v>1700</v>
      </c>
      <c r="F150" s="13" t="s">
        <v>1997</v>
      </c>
      <c r="G150" s="13" t="s">
        <v>1296</v>
      </c>
      <c r="H150" s="13" t="s">
        <v>558</v>
      </c>
      <c r="I150" s="13" t="s">
        <v>1998</v>
      </c>
      <c r="J150" s="13">
        <v>219252715</v>
      </c>
      <c r="K150" s="13" t="s">
        <v>1448</v>
      </c>
      <c r="L150" s="13" t="s">
        <v>1999</v>
      </c>
    </row>
    <row r="151" spans="1:12" x14ac:dyDescent="0.25">
      <c r="A151" s="12">
        <v>100000000611276</v>
      </c>
      <c r="B151" s="13" t="s">
        <v>571</v>
      </c>
      <c r="C151" s="13" t="s">
        <v>2000</v>
      </c>
      <c r="D151" s="13" t="s">
        <v>2001</v>
      </c>
      <c r="E151" s="13" t="s">
        <v>2002</v>
      </c>
      <c r="F151" s="13" t="s">
        <v>2003</v>
      </c>
      <c r="G151" s="13" t="s">
        <v>1296</v>
      </c>
      <c r="H151" s="13" t="s">
        <v>1437</v>
      </c>
      <c r="I151" s="13" t="s">
        <v>2004</v>
      </c>
      <c r="J151" s="13">
        <v>219715747</v>
      </c>
      <c r="K151" s="13" t="s">
        <v>1355</v>
      </c>
      <c r="L151" s="13" t="s">
        <v>2005</v>
      </c>
    </row>
    <row r="152" spans="1:12" x14ac:dyDescent="0.25">
      <c r="A152" s="12">
        <v>100000000611277</v>
      </c>
      <c r="B152" s="13" t="s">
        <v>558</v>
      </c>
      <c r="C152" s="13" t="s">
        <v>2006</v>
      </c>
      <c r="D152" s="13" t="s">
        <v>2007</v>
      </c>
      <c r="E152" s="13" t="s">
        <v>2008</v>
      </c>
      <c r="F152" s="13" t="s">
        <v>2009</v>
      </c>
      <c r="G152" s="14" t="s">
        <v>1296</v>
      </c>
      <c r="L152" s="13" t="s">
        <v>2010</v>
      </c>
    </row>
    <row r="153" spans="1:12" x14ac:dyDescent="0.25">
      <c r="A153" s="12">
        <v>100000000611278</v>
      </c>
      <c r="B153" s="13" t="s">
        <v>558</v>
      </c>
      <c r="C153" s="13" t="s">
        <v>2011</v>
      </c>
      <c r="D153" s="13" t="s">
        <v>2012</v>
      </c>
      <c r="E153" s="13" t="s">
        <v>1310</v>
      </c>
      <c r="F153" s="13" t="s">
        <v>2013</v>
      </c>
      <c r="G153" s="13" t="s">
        <v>1296</v>
      </c>
      <c r="K153" s="13" t="s">
        <v>1355</v>
      </c>
      <c r="L153" s="13" t="s">
        <v>2014</v>
      </c>
    </row>
    <row r="154" spans="1:12" x14ac:dyDescent="0.25">
      <c r="A154" s="12">
        <v>100000000611280</v>
      </c>
      <c r="B154" s="13" t="s">
        <v>558</v>
      </c>
      <c r="C154" s="13" t="s">
        <v>2015</v>
      </c>
      <c r="D154" s="13" t="s">
        <v>2016</v>
      </c>
      <c r="E154" s="13" t="s">
        <v>2017</v>
      </c>
      <c r="F154" s="13" t="s">
        <v>2018</v>
      </c>
      <c r="G154" s="14" t="s">
        <v>1296</v>
      </c>
      <c r="H154" s="13" t="s">
        <v>558</v>
      </c>
      <c r="I154" s="13" t="s">
        <v>2019</v>
      </c>
      <c r="J154" s="13">
        <v>221846137</v>
      </c>
      <c r="K154" s="13" t="s">
        <v>1448</v>
      </c>
      <c r="L154" s="13" t="s">
        <v>2020</v>
      </c>
    </row>
    <row r="155" spans="1:12" x14ac:dyDescent="0.25">
      <c r="A155" s="12">
        <v>100000000611281</v>
      </c>
      <c r="B155" s="13" t="s">
        <v>558</v>
      </c>
      <c r="C155" s="13" t="s">
        <v>2021</v>
      </c>
      <c r="K155" s="13" t="s">
        <v>1355</v>
      </c>
    </row>
    <row r="156" spans="1:12" x14ac:dyDescent="0.25">
      <c r="A156" s="12">
        <v>100000000611282</v>
      </c>
      <c r="B156" s="13" t="s">
        <v>558</v>
      </c>
      <c r="C156" s="13" t="s">
        <v>2022</v>
      </c>
      <c r="D156" s="13" t="s">
        <v>2023</v>
      </c>
      <c r="E156" s="13" t="s">
        <v>2024</v>
      </c>
      <c r="F156" s="13" t="s">
        <v>2025</v>
      </c>
      <c r="G156" s="14" t="s">
        <v>1296</v>
      </c>
      <c r="H156" s="13" t="s">
        <v>558</v>
      </c>
      <c r="I156" s="13" t="s">
        <v>2026</v>
      </c>
      <c r="J156" s="13">
        <v>569590540</v>
      </c>
      <c r="K156" s="13" t="s">
        <v>1448</v>
      </c>
      <c r="L156" s="13" t="s">
        <v>2027</v>
      </c>
    </row>
    <row r="157" spans="1:12" x14ac:dyDescent="0.25">
      <c r="A157" s="12">
        <v>100000000611283</v>
      </c>
      <c r="B157" s="13" t="s">
        <v>558</v>
      </c>
      <c r="C157" s="13" t="s">
        <v>2028</v>
      </c>
      <c r="K157" s="13" t="s">
        <v>1355</v>
      </c>
    </row>
    <row r="158" spans="1:12" x14ac:dyDescent="0.25">
      <c r="A158" s="12">
        <v>100000000611284</v>
      </c>
      <c r="B158" s="13" t="s">
        <v>558</v>
      </c>
      <c r="C158" s="13" t="s">
        <v>2029</v>
      </c>
      <c r="D158" s="13" t="s">
        <v>2030</v>
      </c>
      <c r="E158" s="13" t="s">
        <v>2031</v>
      </c>
      <c r="F158" s="13" t="s">
        <v>2032</v>
      </c>
      <c r="G158" s="14" t="s">
        <v>1296</v>
      </c>
      <c r="H158" s="13" t="s">
        <v>558</v>
      </c>
      <c r="I158" s="13" t="s">
        <v>2033</v>
      </c>
      <c r="J158" s="13">
        <v>719022373</v>
      </c>
      <c r="K158" s="13" t="s">
        <v>1319</v>
      </c>
      <c r="L158" s="13" t="s">
        <v>2034</v>
      </c>
    </row>
    <row r="159" spans="1:12" x14ac:dyDescent="0.25">
      <c r="A159" s="12">
        <v>100000000611285</v>
      </c>
      <c r="B159" s="13" t="s">
        <v>558</v>
      </c>
      <c r="C159" s="13" t="s">
        <v>2035</v>
      </c>
      <c r="G159" s="14"/>
      <c r="K159" s="13" t="s">
        <v>1355</v>
      </c>
    </row>
    <row r="160" spans="1:12" x14ac:dyDescent="0.25">
      <c r="A160" s="12">
        <v>100000000611287</v>
      </c>
      <c r="B160" s="13" t="s">
        <v>558</v>
      </c>
      <c r="C160" s="13" t="s">
        <v>2036</v>
      </c>
      <c r="D160" s="13" t="s">
        <v>2037</v>
      </c>
      <c r="E160" s="13" t="s">
        <v>2038</v>
      </c>
      <c r="F160" s="13" t="s">
        <v>2039</v>
      </c>
      <c r="G160" s="14" t="s">
        <v>1296</v>
      </c>
      <c r="L160" s="13" t="s">
        <v>2040</v>
      </c>
    </row>
    <row r="161" spans="1:12" x14ac:dyDescent="0.25">
      <c r="A161" s="12">
        <v>100000000611288</v>
      </c>
      <c r="B161" s="13" t="s">
        <v>571</v>
      </c>
      <c r="C161" s="13" t="s">
        <v>2041</v>
      </c>
      <c r="H161" s="13" t="s">
        <v>1437</v>
      </c>
      <c r="I161" s="13" t="s">
        <v>2042</v>
      </c>
      <c r="J161" s="13">
        <v>770488062</v>
      </c>
      <c r="K161" s="13" t="s">
        <v>1355</v>
      </c>
      <c r="L161" s="13" t="s">
        <v>2043</v>
      </c>
    </row>
    <row r="162" spans="1:12" x14ac:dyDescent="0.25">
      <c r="A162" s="12">
        <v>100000000611291</v>
      </c>
      <c r="B162" s="13" t="s">
        <v>558</v>
      </c>
      <c r="C162" s="13" t="s">
        <v>2044</v>
      </c>
      <c r="D162" s="13" t="s">
        <v>2045</v>
      </c>
      <c r="E162" s="13" t="s">
        <v>2046</v>
      </c>
      <c r="F162" s="13" t="s">
        <v>2047</v>
      </c>
      <c r="G162" s="14" t="s">
        <v>1296</v>
      </c>
      <c r="L162" s="13" t="s">
        <v>2048</v>
      </c>
    </row>
    <row r="163" spans="1:12" x14ac:dyDescent="0.25">
      <c r="A163" s="12">
        <v>100000000611292</v>
      </c>
      <c r="B163" s="13" t="s">
        <v>558</v>
      </c>
      <c r="C163" s="13" t="s">
        <v>2049</v>
      </c>
      <c r="D163" s="13" t="s">
        <v>2050</v>
      </c>
      <c r="E163" s="13" t="s">
        <v>2051</v>
      </c>
      <c r="F163" s="13" t="s">
        <v>2052</v>
      </c>
      <c r="G163" s="14" t="s">
        <v>1296</v>
      </c>
      <c r="H163" s="13" t="s">
        <v>558</v>
      </c>
      <c r="I163" s="13" t="s">
        <v>2053</v>
      </c>
      <c r="J163" s="13">
        <v>226233914</v>
      </c>
      <c r="K163" s="13" t="s">
        <v>1302</v>
      </c>
      <c r="L163" s="13" t="s">
        <v>2054</v>
      </c>
    </row>
    <row r="164" spans="1:12" x14ac:dyDescent="0.25">
      <c r="A164" s="12">
        <v>100000000611294</v>
      </c>
      <c r="B164" s="13" t="s">
        <v>558</v>
      </c>
      <c r="C164" s="13" t="s">
        <v>2055</v>
      </c>
      <c r="G164" s="14"/>
      <c r="L164" s="13" t="s">
        <v>2056</v>
      </c>
    </row>
    <row r="165" spans="1:12" x14ac:dyDescent="0.25">
      <c r="A165" s="12">
        <v>100000000611295</v>
      </c>
      <c r="B165" s="13" t="s">
        <v>571</v>
      </c>
      <c r="C165" s="13" t="s">
        <v>2057</v>
      </c>
      <c r="D165" s="13" t="s">
        <v>2058</v>
      </c>
      <c r="E165" s="13" t="s">
        <v>2059</v>
      </c>
      <c r="F165" s="13" t="s">
        <v>2060</v>
      </c>
      <c r="G165" s="14" t="s">
        <v>1296</v>
      </c>
      <c r="H165" s="13" t="s">
        <v>1437</v>
      </c>
      <c r="I165" s="13" t="s">
        <v>2061</v>
      </c>
      <c r="K165" s="13" t="s">
        <v>1355</v>
      </c>
    </row>
    <row r="166" spans="1:12" x14ac:dyDescent="0.25">
      <c r="A166" s="12">
        <v>100000000611296</v>
      </c>
      <c r="B166" s="13" t="s">
        <v>558</v>
      </c>
      <c r="C166" s="13" t="s">
        <v>2062</v>
      </c>
      <c r="D166" s="13" t="s">
        <v>2063</v>
      </c>
      <c r="E166" s="13" t="s">
        <v>2064</v>
      </c>
      <c r="F166" s="13" t="s">
        <v>2065</v>
      </c>
      <c r="G166" s="14" t="s">
        <v>1296</v>
      </c>
      <c r="H166" s="13" t="s">
        <v>558</v>
      </c>
      <c r="I166" s="13">
        <v>11542096</v>
      </c>
      <c r="J166" s="13">
        <v>224335012</v>
      </c>
      <c r="K166" s="13" t="s">
        <v>1302</v>
      </c>
    </row>
    <row r="167" spans="1:12" x14ac:dyDescent="0.25">
      <c r="A167" s="12">
        <v>100000000611300</v>
      </c>
      <c r="B167" s="13" t="s">
        <v>571</v>
      </c>
      <c r="C167" s="13" t="s">
        <v>2066</v>
      </c>
      <c r="D167" s="13" t="s">
        <v>2067</v>
      </c>
      <c r="E167" s="13" t="s">
        <v>2068</v>
      </c>
      <c r="F167" s="13" t="s">
        <v>2069</v>
      </c>
      <c r="G167" s="14" t="s">
        <v>1296</v>
      </c>
      <c r="H167" s="13" t="s">
        <v>1437</v>
      </c>
      <c r="I167" s="13" t="s">
        <v>2070</v>
      </c>
      <c r="J167" s="13">
        <v>225108828</v>
      </c>
      <c r="K167" s="13" t="s">
        <v>1355</v>
      </c>
      <c r="L167" s="13" t="s">
        <v>2071</v>
      </c>
    </row>
    <row r="168" spans="1:12" x14ac:dyDescent="0.25">
      <c r="A168" s="12">
        <v>100000000611301</v>
      </c>
      <c r="B168" s="13" t="s">
        <v>571</v>
      </c>
      <c r="C168" s="13" t="s">
        <v>2072</v>
      </c>
      <c r="D168" s="13" t="s">
        <v>2073</v>
      </c>
      <c r="E168" s="13" t="s">
        <v>2074</v>
      </c>
      <c r="F168" s="13" t="s">
        <v>2075</v>
      </c>
      <c r="G168" s="14" t="s">
        <v>1296</v>
      </c>
      <c r="H168" s="13" t="s">
        <v>1437</v>
      </c>
      <c r="I168" s="13" t="s">
        <v>2076</v>
      </c>
      <c r="J168" s="13">
        <v>219623623</v>
      </c>
      <c r="K168" s="13" t="s">
        <v>1355</v>
      </c>
    </row>
    <row r="169" spans="1:12" x14ac:dyDescent="0.25">
      <c r="A169" s="12">
        <v>100000000611302</v>
      </c>
      <c r="B169" s="13" t="s">
        <v>558</v>
      </c>
      <c r="C169" s="13" t="s">
        <v>2077</v>
      </c>
      <c r="D169" s="13" t="s">
        <v>2078</v>
      </c>
      <c r="G169" s="14" t="s">
        <v>2079</v>
      </c>
      <c r="K169" s="13" t="s">
        <v>1355</v>
      </c>
    </row>
    <row r="170" spans="1:12" x14ac:dyDescent="0.25">
      <c r="A170" s="12">
        <v>100000000611303</v>
      </c>
      <c r="B170" s="13" t="s">
        <v>558</v>
      </c>
      <c r="C170" s="13" t="s">
        <v>2080</v>
      </c>
      <c r="D170" s="13" t="s">
        <v>2081</v>
      </c>
      <c r="E170" s="13" t="s">
        <v>2082</v>
      </c>
      <c r="F170" s="13" t="s">
        <v>2083</v>
      </c>
      <c r="G170" s="14" t="s">
        <v>1296</v>
      </c>
    </row>
    <row r="171" spans="1:12" x14ac:dyDescent="0.25">
      <c r="A171" s="12">
        <v>100000000611304</v>
      </c>
      <c r="B171" s="13" t="s">
        <v>558</v>
      </c>
      <c r="C171" s="13" t="s">
        <v>2084</v>
      </c>
      <c r="D171" s="13" t="s">
        <v>2085</v>
      </c>
      <c r="E171" s="13" t="s">
        <v>2086</v>
      </c>
      <c r="F171" s="13">
        <v>1031</v>
      </c>
      <c r="G171" s="13" t="s">
        <v>2087</v>
      </c>
      <c r="H171" s="13" t="s">
        <v>558</v>
      </c>
      <c r="K171" s="13" t="s">
        <v>1302</v>
      </c>
      <c r="L171" s="13" t="s">
        <v>2088</v>
      </c>
    </row>
    <row r="172" spans="1:12" x14ac:dyDescent="0.25">
      <c r="A172" s="12">
        <v>100000000611305</v>
      </c>
      <c r="B172" s="13" t="s">
        <v>558</v>
      </c>
      <c r="C172" s="13" t="s">
        <v>2089</v>
      </c>
      <c r="D172" s="13" t="s">
        <v>2090</v>
      </c>
      <c r="F172" s="13" t="s">
        <v>2091</v>
      </c>
      <c r="G172" s="14" t="s">
        <v>1296</v>
      </c>
      <c r="H172" s="13" t="s">
        <v>558</v>
      </c>
      <c r="I172" s="13" t="s">
        <v>2092</v>
      </c>
      <c r="J172" s="13">
        <v>216684107</v>
      </c>
      <c r="K172" s="13" t="s">
        <v>1355</v>
      </c>
      <c r="L172" s="13" t="s">
        <v>2093</v>
      </c>
    </row>
    <row r="173" spans="1:12" x14ac:dyDescent="0.25">
      <c r="A173" s="12">
        <v>100000000611306</v>
      </c>
      <c r="B173" s="13" t="s">
        <v>558</v>
      </c>
      <c r="C173" s="13" t="s">
        <v>2094</v>
      </c>
      <c r="D173" s="13" t="s">
        <v>2095</v>
      </c>
      <c r="E173" s="13" t="s">
        <v>2096</v>
      </c>
      <c r="F173" s="13" t="s">
        <v>2097</v>
      </c>
      <c r="G173" s="14" t="s">
        <v>1296</v>
      </c>
      <c r="K173" s="13" t="s">
        <v>1355</v>
      </c>
      <c r="L173" s="13" t="s">
        <v>2098</v>
      </c>
    </row>
    <row r="174" spans="1:12" x14ac:dyDescent="0.25">
      <c r="A174" s="12">
        <v>100000000611307</v>
      </c>
      <c r="B174" s="13" t="s">
        <v>558</v>
      </c>
      <c r="C174" s="13" t="s">
        <v>2099</v>
      </c>
      <c r="D174" s="13" t="s">
        <v>2100</v>
      </c>
      <c r="E174" s="13" t="s">
        <v>1666</v>
      </c>
      <c r="F174" s="13" t="s">
        <v>2101</v>
      </c>
      <c r="G174" s="14" t="s">
        <v>1296</v>
      </c>
      <c r="H174" s="13" t="s">
        <v>558</v>
      </c>
      <c r="I174" s="13" t="s">
        <v>2102</v>
      </c>
      <c r="J174" s="13">
        <v>211507908</v>
      </c>
      <c r="K174" s="13" t="s">
        <v>1319</v>
      </c>
      <c r="L174" s="13" t="s">
        <v>2103</v>
      </c>
    </row>
    <row r="175" spans="1:12" x14ac:dyDescent="0.25">
      <c r="A175" s="12">
        <v>100000000611308</v>
      </c>
      <c r="B175" s="13" t="s">
        <v>571</v>
      </c>
      <c r="C175" s="13" t="s">
        <v>2104</v>
      </c>
      <c r="D175" s="13" t="s">
        <v>2105</v>
      </c>
      <c r="E175" s="13" t="s">
        <v>1700</v>
      </c>
      <c r="F175" s="13" t="s">
        <v>2106</v>
      </c>
      <c r="G175" s="14" t="s">
        <v>1296</v>
      </c>
      <c r="H175" s="13" t="s">
        <v>1437</v>
      </c>
      <c r="I175" s="13" t="s">
        <v>2107</v>
      </c>
      <c r="K175" s="13" t="s">
        <v>1355</v>
      </c>
      <c r="L175" s="13" t="s">
        <v>2108</v>
      </c>
    </row>
    <row r="176" spans="1:12" x14ac:dyDescent="0.25">
      <c r="A176" s="12">
        <v>100000000611309</v>
      </c>
      <c r="B176" s="13" t="s">
        <v>558</v>
      </c>
      <c r="C176" s="13" t="s">
        <v>2109</v>
      </c>
      <c r="D176" s="13" t="s">
        <v>2110</v>
      </c>
      <c r="E176" s="13" t="s">
        <v>2111</v>
      </c>
      <c r="F176" s="13">
        <v>67401</v>
      </c>
      <c r="G176" s="13" t="s">
        <v>1941</v>
      </c>
    </row>
    <row r="177" spans="1:12" x14ac:dyDescent="0.25">
      <c r="A177" s="12">
        <v>100000000611310</v>
      </c>
      <c r="B177" s="13" t="s">
        <v>558</v>
      </c>
      <c r="C177" s="13" t="s">
        <v>2112</v>
      </c>
      <c r="G177" s="14"/>
      <c r="K177" s="13" t="s">
        <v>1355</v>
      </c>
    </row>
    <row r="178" spans="1:12" x14ac:dyDescent="0.25">
      <c r="A178" s="12">
        <v>100000000611311</v>
      </c>
      <c r="B178" s="13" t="s">
        <v>558</v>
      </c>
      <c r="C178" s="13" t="s">
        <v>2113</v>
      </c>
      <c r="G178" s="14"/>
      <c r="K178" s="13" t="s">
        <v>1355</v>
      </c>
    </row>
    <row r="179" spans="1:12" x14ac:dyDescent="0.25">
      <c r="A179" s="12">
        <v>100000000611312</v>
      </c>
      <c r="B179" s="13" t="s">
        <v>558</v>
      </c>
      <c r="C179" s="13" t="s">
        <v>2114</v>
      </c>
      <c r="D179" s="13" t="s">
        <v>2115</v>
      </c>
      <c r="E179" s="13" t="s">
        <v>2116</v>
      </c>
      <c r="F179" s="13" t="s">
        <v>2117</v>
      </c>
      <c r="G179" s="14" t="s">
        <v>1296</v>
      </c>
      <c r="H179" s="13" t="s">
        <v>558</v>
      </c>
      <c r="I179" s="13" t="s">
        <v>2118</v>
      </c>
      <c r="J179" s="13">
        <v>218070563</v>
      </c>
      <c r="K179" s="13" t="s">
        <v>1352</v>
      </c>
      <c r="L179" s="13" t="s">
        <v>2119</v>
      </c>
    </row>
    <row r="180" spans="1:12" x14ac:dyDescent="0.25">
      <c r="A180" s="12">
        <v>100000000611313</v>
      </c>
      <c r="B180" s="13" t="s">
        <v>571</v>
      </c>
      <c r="C180" s="13" t="s">
        <v>2120</v>
      </c>
      <c r="D180" s="13" t="s">
        <v>2121</v>
      </c>
      <c r="E180" s="13" t="s">
        <v>2122</v>
      </c>
      <c r="F180" s="13" t="s">
        <v>2123</v>
      </c>
      <c r="G180" s="14" t="s">
        <v>1296</v>
      </c>
      <c r="H180" s="13" t="s">
        <v>1437</v>
      </c>
      <c r="I180" s="13" t="s">
        <v>2124</v>
      </c>
      <c r="J180" s="13">
        <v>424490923</v>
      </c>
      <c r="K180" s="13" t="s">
        <v>1355</v>
      </c>
      <c r="L180" s="13" t="s">
        <v>2125</v>
      </c>
    </row>
    <row r="181" spans="1:12" x14ac:dyDescent="0.25">
      <c r="A181" s="12">
        <v>100000000611314</v>
      </c>
      <c r="B181" s="13" t="s">
        <v>558</v>
      </c>
      <c r="C181" s="13" t="s">
        <v>2126</v>
      </c>
      <c r="D181" s="13" t="s">
        <v>2127</v>
      </c>
      <c r="E181" s="13" t="s">
        <v>1310</v>
      </c>
      <c r="F181" s="13" t="s">
        <v>2128</v>
      </c>
      <c r="G181" s="13" t="s">
        <v>1296</v>
      </c>
      <c r="H181" s="13" t="s">
        <v>558</v>
      </c>
      <c r="I181" s="13" t="s">
        <v>2129</v>
      </c>
      <c r="J181" s="13">
        <v>771210481</v>
      </c>
      <c r="K181" s="13" t="s">
        <v>1355</v>
      </c>
    </row>
    <row r="182" spans="1:12" x14ac:dyDescent="0.25">
      <c r="A182" s="12">
        <v>100000000611315</v>
      </c>
      <c r="B182" s="13" t="s">
        <v>558</v>
      </c>
      <c r="C182" s="13" t="s">
        <v>2130</v>
      </c>
      <c r="G182" s="14"/>
      <c r="K182" s="13" t="s">
        <v>1355</v>
      </c>
    </row>
    <row r="183" spans="1:12" x14ac:dyDescent="0.25">
      <c r="A183" s="12">
        <v>100000000611316</v>
      </c>
      <c r="B183" s="13" t="s">
        <v>571</v>
      </c>
      <c r="C183" s="13" t="s">
        <v>2131</v>
      </c>
      <c r="D183" s="13" t="s">
        <v>2132</v>
      </c>
      <c r="E183" s="13" t="s">
        <v>2133</v>
      </c>
      <c r="F183" s="13" t="s">
        <v>2134</v>
      </c>
      <c r="G183" s="14" t="s">
        <v>1296</v>
      </c>
      <c r="H183" s="13" t="s">
        <v>1437</v>
      </c>
      <c r="I183" s="13" t="s">
        <v>2135</v>
      </c>
      <c r="J183" s="13">
        <v>640959990</v>
      </c>
      <c r="K183" s="13" t="s">
        <v>1355</v>
      </c>
      <c r="L183" s="13" t="s">
        <v>2136</v>
      </c>
    </row>
    <row r="184" spans="1:12" x14ac:dyDescent="0.25">
      <c r="A184" s="12">
        <v>100000000611317</v>
      </c>
      <c r="B184" s="13" t="s">
        <v>558</v>
      </c>
      <c r="C184" s="13" t="s">
        <v>2137</v>
      </c>
      <c r="D184" s="13" t="s">
        <v>2138</v>
      </c>
      <c r="E184" s="13" t="s">
        <v>2139</v>
      </c>
      <c r="F184" s="13" t="s">
        <v>2140</v>
      </c>
      <c r="G184" s="14" t="s">
        <v>1296</v>
      </c>
      <c r="H184" s="13" t="s">
        <v>558</v>
      </c>
      <c r="I184" s="13" t="s">
        <v>2141</v>
      </c>
      <c r="J184" s="13">
        <v>737235093</v>
      </c>
      <c r="K184" s="13" t="s">
        <v>1448</v>
      </c>
      <c r="L184" s="13" t="s">
        <v>2142</v>
      </c>
    </row>
    <row r="185" spans="1:12" x14ac:dyDescent="0.25">
      <c r="A185" s="12">
        <v>100000000611318</v>
      </c>
      <c r="B185" s="13" t="s">
        <v>558</v>
      </c>
      <c r="C185" s="13" t="s">
        <v>2143</v>
      </c>
      <c r="D185" s="13" t="s">
        <v>2144</v>
      </c>
      <c r="E185" s="13" t="s">
        <v>2145</v>
      </c>
      <c r="F185" s="13" t="s">
        <v>2146</v>
      </c>
      <c r="G185" s="14" t="s">
        <v>1296</v>
      </c>
      <c r="H185" s="13" t="s">
        <v>558</v>
      </c>
      <c r="I185" s="13" t="s">
        <v>2147</v>
      </c>
      <c r="J185" s="13">
        <v>349111104</v>
      </c>
      <c r="K185" s="13" t="s">
        <v>1352</v>
      </c>
      <c r="L185" s="13" t="s">
        <v>2148</v>
      </c>
    </row>
    <row r="186" spans="1:12" x14ac:dyDescent="0.25">
      <c r="A186" s="12">
        <v>100000000611319</v>
      </c>
      <c r="B186" s="13" t="s">
        <v>571</v>
      </c>
      <c r="C186" s="13" t="s">
        <v>2149</v>
      </c>
      <c r="D186" s="13" t="s">
        <v>2150</v>
      </c>
      <c r="E186" s="13" t="s">
        <v>2017</v>
      </c>
      <c r="F186" s="13" t="s">
        <v>2151</v>
      </c>
      <c r="G186" s="13" t="s">
        <v>1296</v>
      </c>
      <c r="H186" s="13" t="s">
        <v>1437</v>
      </c>
      <c r="I186" s="13" t="s">
        <v>2152</v>
      </c>
      <c r="J186" s="13">
        <v>225317049</v>
      </c>
      <c r="K186" s="13" t="s">
        <v>1355</v>
      </c>
      <c r="L186" s="13" t="s">
        <v>2153</v>
      </c>
    </row>
    <row r="187" spans="1:12" x14ac:dyDescent="0.25">
      <c r="A187" s="12">
        <v>100000000611320</v>
      </c>
      <c r="B187" s="13" t="s">
        <v>558</v>
      </c>
      <c r="C187" s="13" t="s">
        <v>2154</v>
      </c>
      <c r="D187" s="13" t="s">
        <v>2155</v>
      </c>
      <c r="E187" s="13" t="s">
        <v>2156</v>
      </c>
      <c r="F187" s="13" t="s">
        <v>2157</v>
      </c>
      <c r="G187" s="14" t="s">
        <v>1296</v>
      </c>
      <c r="H187" s="13" t="s">
        <v>558</v>
      </c>
      <c r="I187" s="13" t="s">
        <v>2158</v>
      </c>
      <c r="J187" s="13">
        <v>211260039</v>
      </c>
      <c r="K187" s="13" t="s">
        <v>1302</v>
      </c>
      <c r="L187" s="13" t="s">
        <v>2159</v>
      </c>
    </row>
    <row r="188" spans="1:12" x14ac:dyDescent="0.25">
      <c r="A188" s="12">
        <v>100000000611321</v>
      </c>
      <c r="B188" s="13" t="s">
        <v>558</v>
      </c>
      <c r="C188" s="13" t="s">
        <v>2160</v>
      </c>
      <c r="G188" s="14"/>
      <c r="K188" s="13" t="s">
        <v>1355</v>
      </c>
    </row>
    <row r="189" spans="1:12" x14ac:dyDescent="0.25">
      <c r="A189" s="12">
        <v>100000000611322</v>
      </c>
      <c r="B189" s="13" t="s">
        <v>558</v>
      </c>
      <c r="C189" s="13" t="s">
        <v>2161</v>
      </c>
      <c r="G189" s="14"/>
      <c r="K189" s="13" t="s">
        <v>1355</v>
      </c>
    </row>
    <row r="190" spans="1:12" x14ac:dyDescent="0.25">
      <c r="A190" s="12">
        <v>100000000611323</v>
      </c>
      <c r="B190" s="13" t="s">
        <v>558</v>
      </c>
      <c r="C190" s="13" t="s">
        <v>2162</v>
      </c>
      <c r="G190" s="14"/>
      <c r="K190" s="13" t="s">
        <v>1355</v>
      </c>
    </row>
    <row r="191" spans="1:12" x14ac:dyDescent="0.25">
      <c r="A191" s="12">
        <v>100000000611324</v>
      </c>
      <c r="B191" s="13" t="s">
        <v>558</v>
      </c>
      <c r="C191" s="13" t="s">
        <v>2163</v>
      </c>
      <c r="D191" s="13" t="s">
        <v>2164</v>
      </c>
      <c r="E191" s="13" t="s">
        <v>2165</v>
      </c>
      <c r="F191" s="13" t="s">
        <v>2166</v>
      </c>
      <c r="G191" s="14" t="s">
        <v>1296</v>
      </c>
      <c r="H191" s="13" t="s">
        <v>558</v>
      </c>
      <c r="I191" s="13" t="s">
        <v>2167</v>
      </c>
      <c r="J191" s="13">
        <v>210996594</v>
      </c>
      <c r="K191" s="13" t="s">
        <v>1448</v>
      </c>
      <c r="L191" s="13" t="s">
        <v>2168</v>
      </c>
    </row>
    <row r="192" spans="1:12" x14ac:dyDescent="0.25">
      <c r="A192" s="12">
        <v>100000000611325</v>
      </c>
      <c r="B192" s="13" t="s">
        <v>558</v>
      </c>
      <c r="C192" s="13" t="s">
        <v>2169</v>
      </c>
      <c r="D192" s="13" t="s">
        <v>2170</v>
      </c>
      <c r="E192" s="13" t="s">
        <v>1672</v>
      </c>
      <c r="F192" s="13" t="s">
        <v>2171</v>
      </c>
      <c r="G192" s="13" t="s">
        <v>1296</v>
      </c>
      <c r="H192" s="13" t="s">
        <v>558</v>
      </c>
      <c r="I192" s="13" t="s">
        <v>2172</v>
      </c>
      <c r="J192" s="13">
        <v>212325476</v>
      </c>
      <c r="K192" s="13" t="s">
        <v>1448</v>
      </c>
      <c r="L192" s="13" t="s">
        <v>2173</v>
      </c>
    </row>
    <row r="193" spans="1:12" x14ac:dyDescent="0.25">
      <c r="A193" s="12">
        <v>100000000611326</v>
      </c>
      <c r="B193" s="13" t="s">
        <v>558</v>
      </c>
      <c r="C193" s="13" t="s">
        <v>2174</v>
      </c>
      <c r="K193" s="13" t="s">
        <v>1355</v>
      </c>
    </row>
    <row r="194" spans="1:12" x14ac:dyDescent="0.25">
      <c r="A194" s="12">
        <v>100000000611327</v>
      </c>
      <c r="B194" s="13" t="s">
        <v>571</v>
      </c>
      <c r="C194" s="13" t="s">
        <v>2175</v>
      </c>
      <c r="G194" s="14"/>
      <c r="H194" s="13" t="s">
        <v>1437</v>
      </c>
      <c r="K194" s="13" t="s">
        <v>1355</v>
      </c>
    </row>
    <row r="195" spans="1:12" x14ac:dyDescent="0.25">
      <c r="A195" s="12">
        <v>100000000611328</v>
      </c>
      <c r="B195" s="13" t="s">
        <v>558</v>
      </c>
      <c r="C195" s="13" t="s">
        <v>2176</v>
      </c>
      <c r="D195" s="13" t="s">
        <v>2177</v>
      </c>
      <c r="E195" s="13" t="s">
        <v>1395</v>
      </c>
      <c r="F195" s="13" t="s">
        <v>2178</v>
      </c>
      <c r="G195" s="13" t="s">
        <v>1296</v>
      </c>
      <c r="H195" s="13" t="s">
        <v>558</v>
      </c>
      <c r="I195" s="13" t="s">
        <v>2179</v>
      </c>
      <c r="J195" s="13">
        <v>220362051</v>
      </c>
      <c r="K195" s="13" t="s">
        <v>1319</v>
      </c>
      <c r="L195" s="13" t="s">
        <v>2180</v>
      </c>
    </row>
    <row r="196" spans="1:12" x14ac:dyDescent="0.25">
      <c r="A196" s="12">
        <v>100000000611332</v>
      </c>
      <c r="B196" s="13" t="s">
        <v>558</v>
      </c>
      <c r="C196" s="13" t="s">
        <v>2181</v>
      </c>
      <c r="D196" s="13" t="s">
        <v>2182</v>
      </c>
      <c r="E196" s="13" t="s">
        <v>2183</v>
      </c>
      <c r="F196" s="13" t="s">
        <v>2184</v>
      </c>
      <c r="G196" s="14" t="s">
        <v>1296</v>
      </c>
      <c r="H196" s="13" t="s">
        <v>558</v>
      </c>
      <c r="I196" s="13">
        <v>10583551</v>
      </c>
      <c r="J196" s="13">
        <v>222348020</v>
      </c>
      <c r="K196" s="13" t="s">
        <v>1319</v>
      </c>
      <c r="L196" s="13" t="s">
        <v>2185</v>
      </c>
    </row>
    <row r="197" spans="1:12" x14ac:dyDescent="0.25">
      <c r="A197" s="12">
        <v>100000000611333</v>
      </c>
      <c r="B197" s="13" t="s">
        <v>558</v>
      </c>
      <c r="C197" s="13" t="s">
        <v>2186</v>
      </c>
      <c r="D197" s="13" t="s">
        <v>2187</v>
      </c>
      <c r="E197" s="13" t="s">
        <v>2188</v>
      </c>
      <c r="F197" s="13" t="s">
        <v>2189</v>
      </c>
      <c r="G197" s="13" t="s">
        <v>1296</v>
      </c>
      <c r="H197" s="13" t="s">
        <v>558</v>
      </c>
      <c r="I197" s="13" t="s">
        <v>2190</v>
      </c>
      <c r="J197" s="13">
        <v>217387506</v>
      </c>
      <c r="K197" s="13" t="s">
        <v>1448</v>
      </c>
      <c r="L197" s="13" t="s">
        <v>2191</v>
      </c>
    </row>
    <row r="198" spans="1:12" x14ac:dyDescent="0.25">
      <c r="A198" s="12">
        <v>100000000611334</v>
      </c>
      <c r="B198" s="13" t="s">
        <v>571</v>
      </c>
      <c r="C198" s="13" t="s">
        <v>2192</v>
      </c>
      <c r="D198" s="13" t="s">
        <v>2193</v>
      </c>
      <c r="E198" s="13" t="s">
        <v>2194</v>
      </c>
      <c r="F198" s="13" t="s">
        <v>2195</v>
      </c>
      <c r="G198" s="13" t="s">
        <v>1296</v>
      </c>
      <c r="H198" s="13" t="s">
        <v>1437</v>
      </c>
      <c r="I198" s="13" t="s">
        <v>2196</v>
      </c>
      <c r="J198" s="13">
        <v>672277696</v>
      </c>
      <c r="K198" s="13" t="s">
        <v>1355</v>
      </c>
      <c r="L198" s="13" t="s">
        <v>2197</v>
      </c>
    </row>
    <row r="199" spans="1:12" x14ac:dyDescent="0.25">
      <c r="A199" s="12">
        <v>100000000611335</v>
      </c>
      <c r="B199" s="13" t="s">
        <v>558</v>
      </c>
      <c r="C199" s="13" t="s">
        <v>2198</v>
      </c>
      <c r="D199" s="13" t="s">
        <v>2199</v>
      </c>
      <c r="E199" s="13" t="s">
        <v>2200</v>
      </c>
      <c r="F199" s="13" t="s">
        <v>2201</v>
      </c>
      <c r="G199" s="13" t="s">
        <v>1296</v>
      </c>
      <c r="H199" s="13" t="s">
        <v>558</v>
      </c>
      <c r="I199" s="13">
        <v>10633733</v>
      </c>
      <c r="J199" s="13">
        <v>222781204</v>
      </c>
      <c r="K199" s="13" t="s">
        <v>1319</v>
      </c>
      <c r="L199" s="13" t="s">
        <v>2202</v>
      </c>
    </row>
    <row r="200" spans="1:12" x14ac:dyDescent="0.25">
      <c r="A200" s="12">
        <v>100000000611336</v>
      </c>
      <c r="B200" s="13" t="s">
        <v>558</v>
      </c>
      <c r="C200" s="13" t="s">
        <v>2203</v>
      </c>
      <c r="D200" s="13" t="s">
        <v>2204</v>
      </c>
      <c r="E200" s="13" t="s">
        <v>2205</v>
      </c>
      <c r="F200" s="13" t="s">
        <v>2206</v>
      </c>
      <c r="G200" s="14" t="s">
        <v>1296</v>
      </c>
      <c r="H200" s="13" t="s">
        <v>558</v>
      </c>
      <c r="I200" s="13" t="s">
        <v>2207</v>
      </c>
      <c r="J200" s="13">
        <v>570565358</v>
      </c>
      <c r="K200" s="13" t="s">
        <v>1448</v>
      </c>
      <c r="L200" s="13" t="s">
        <v>2208</v>
      </c>
    </row>
    <row r="201" spans="1:12" x14ac:dyDescent="0.25">
      <c r="A201" s="12">
        <v>100000000611338</v>
      </c>
      <c r="B201" s="13" t="s">
        <v>558</v>
      </c>
      <c r="C201" s="13" t="s">
        <v>2209</v>
      </c>
      <c r="D201" s="13" t="s">
        <v>2210</v>
      </c>
      <c r="E201" s="13" t="s">
        <v>2211</v>
      </c>
      <c r="F201" s="13" t="s">
        <v>2212</v>
      </c>
      <c r="G201" s="14" t="s">
        <v>1296</v>
      </c>
      <c r="H201" s="13" t="s">
        <v>558</v>
      </c>
      <c r="I201" s="13" t="s">
        <v>2213</v>
      </c>
      <c r="J201" s="13">
        <v>214045304</v>
      </c>
      <c r="K201" s="13" t="s">
        <v>1302</v>
      </c>
      <c r="L201" s="13" t="s">
        <v>2214</v>
      </c>
    </row>
    <row r="202" spans="1:12" x14ac:dyDescent="0.25">
      <c r="A202" s="12">
        <v>100000000611340</v>
      </c>
      <c r="B202" s="13" t="s">
        <v>558</v>
      </c>
      <c r="C202" s="13" t="s">
        <v>2215</v>
      </c>
      <c r="G202" s="14"/>
      <c r="K202" s="13" t="s">
        <v>1355</v>
      </c>
    </row>
    <row r="203" spans="1:12" x14ac:dyDescent="0.25">
      <c r="A203" s="12">
        <v>100000000611342</v>
      </c>
      <c r="B203" s="13" t="s">
        <v>558</v>
      </c>
      <c r="C203" s="13" t="s">
        <v>2216</v>
      </c>
      <c r="D203" s="13" t="s">
        <v>2217</v>
      </c>
      <c r="E203" s="13" t="s">
        <v>1723</v>
      </c>
      <c r="F203" s="13" t="s">
        <v>2218</v>
      </c>
      <c r="G203" s="14" t="s">
        <v>1296</v>
      </c>
      <c r="H203" s="13" t="s">
        <v>558</v>
      </c>
      <c r="I203" s="13" t="s">
        <v>2219</v>
      </c>
      <c r="J203" s="13">
        <v>217380372</v>
      </c>
      <c r="K203" s="13" t="s">
        <v>1319</v>
      </c>
      <c r="L203" s="13" t="s">
        <v>2220</v>
      </c>
    </row>
    <row r="204" spans="1:12" x14ac:dyDescent="0.25">
      <c r="A204" s="12">
        <v>100000000611343</v>
      </c>
      <c r="B204" s="13" t="s">
        <v>558</v>
      </c>
      <c r="C204" s="13" t="s">
        <v>2221</v>
      </c>
      <c r="D204" s="13" t="s">
        <v>2222</v>
      </c>
      <c r="G204" s="14" t="s">
        <v>1296</v>
      </c>
      <c r="K204" s="13" t="s">
        <v>1355</v>
      </c>
    </row>
    <row r="205" spans="1:12" x14ac:dyDescent="0.25">
      <c r="A205" s="12">
        <v>100000000611344</v>
      </c>
      <c r="B205" s="13" t="s">
        <v>558</v>
      </c>
      <c r="C205" s="13" t="s">
        <v>2223</v>
      </c>
      <c r="K205" s="13" t="s">
        <v>1355</v>
      </c>
    </row>
    <row r="206" spans="1:12" x14ac:dyDescent="0.25">
      <c r="A206" s="12">
        <v>100000000611345</v>
      </c>
      <c r="B206" s="13" t="s">
        <v>558</v>
      </c>
      <c r="C206" s="13" t="s">
        <v>2224</v>
      </c>
      <c r="G206" s="14"/>
      <c r="K206" s="13" t="s">
        <v>1355</v>
      </c>
    </row>
    <row r="207" spans="1:12" x14ac:dyDescent="0.25">
      <c r="A207" s="12">
        <v>100000000611346</v>
      </c>
      <c r="B207" s="13" t="s">
        <v>558</v>
      </c>
      <c r="C207" s="13" t="s">
        <v>2225</v>
      </c>
      <c r="D207" s="13" t="s">
        <v>2226</v>
      </c>
      <c r="E207" s="13" t="s">
        <v>1486</v>
      </c>
      <c r="F207" s="13" t="s">
        <v>2227</v>
      </c>
      <c r="G207" s="13" t="s">
        <v>1296</v>
      </c>
      <c r="H207" s="13" t="s">
        <v>558</v>
      </c>
      <c r="I207" s="13" t="s">
        <v>2228</v>
      </c>
      <c r="J207" s="13">
        <v>217037156</v>
      </c>
      <c r="K207" s="13" t="s">
        <v>1319</v>
      </c>
    </row>
    <row r="208" spans="1:12" x14ac:dyDescent="0.25">
      <c r="A208" s="12">
        <v>100000000611349</v>
      </c>
      <c r="B208" s="13" t="s">
        <v>571</v>
      </c>
      <c r="C208" s="13" t="s">
        <v>2229</v>
      </c>
      <c r="D208" s="13" t="s">
        <v>2230</v>
      </c>
      <c r="E208" s="13" t="s">
        <v>1700</v>
      </c>
      <c r="F208" s="13" t="s">
        <v>2231</v>
      </c>
      <c r="G208" s="14" t="s">
        <v>1296</v>
      </c>
      <c r="H208" s="13" t="s">
        <v>1437</v>
      </c>
      <c r="I208" s="13" t="s">
        <v>2232</v>
      </c>
      <c r="K208" s="13" t="s">
        <v>1355</v>
      </c>
    </row>
    <row r="209" spans="1:12" x14ac:dyDescent="0.25">
      <c r="A209" s="12">
        <v>100000000611350</v>
      </c>
      <c r="B209" s="13" t="s">
        <v>558</v>
      </c>
      <c r="C209" s="13" t="s">
        <v>2233</v>
      </c>
      <c r="G209" s="14"/>
      <c r="K209" s="13" t="s">
        <v>1355</v>
      </c>
    </row>
    <row r="210" spans="1:12" x14ac:dyDescent="0.25">
      <c r="A210" s="12">
        <v>100000000611352</v>
      </c>
      <c r="B210" s="13" t="s">
        <v>558</v>
      </c>
      <c r="C210" s="13" t="s">
        <v>2234</v>
      </c>
      <c r="D210" s="13" t="s">
        <v>2235</v>
      </c>
      <c r="E210" s="13" t="s">
        <v>1666</v>
      </c>
      <c r="F210" s="13" t="s">
        <v>2236</v>
      </c>
      <c r="G210" s="13" t="s">
        <v>1296</v>
      </c>
      <c r="H210" s="13" t="s">
        <v>558</v>
      </c>
      <c r="I210" s="13" t="s">
        <v>2237</v>
      </c>
      <c r="J210" s="13">
        <v>222960663</v>
      </c>
      <c r="K210" s="13" t="s">
        <v>1352</v>
      </c>
      <c r="L210" s="13" t="s">
        <v>2238</v>
      </c>
    </row>
    <row r="211" spans="1:12" x14ac:dyDescent="0.25">
      <c r="A211" s="12">
        <v>100000000611353</v>
      </c>
      <c r="B211" s="13" t="s">
        <v>571</v>
      </c>
      <c r="C211" s="13" t="s">
        <v>2239</v>
      </c>
      <c r="D211" s="13" t="s">
        <v>2240</v>
      </c>
      <c r="E211" s="13" t="s">
        <v>1310</v>
      </c>
      <c r="F211" s="13" t="s">
        <v>2241</v>
      </c>
      <c r="G211" s="14" t="s">
        <v>1296</v>
      </c>
      <c r="H211" s="13" t="s">
        <v>1437</v>
      </c>
      <c r="I211" s="13" t="s">
        <v>2242</v>
      </c>
      <c r="J211" s="13">
        <v>347943560</v>
      </c>
      <c r="K211" s="13" t="s">
        <v>1355</v>
      </c>
      <c r="L211" s="13" t="s">
        <v>2243</v>
      </c>
    </row>
    <row r="212" spans="1:12" x14ac:dyDescent="0.25">
      <c r="A212" s="12">
        <v>100000000611354</v>
      </c>
      <c r="B212" s="13" t="s">
        <v>558</v>
      </c>
      <c r="C212" s="13" t="s">
        <v>2244</v>
      </c>
      <c r="G212" s="14"/>
    </row>
    <row r="213" spans="1:12" x14ac:dyDescent="0.25">
      <c r="A213" s="12">
        <v>100000000611355</v>
      </c>
      <c r="B213" s="13" t="s">
        <v>571</v>
      </c>
      <c r="C213" s="13" t="s">
        <v>2245</v>
      </c>
      <c r="D213" s="13" t="s">
        <v>2246</v>
      </c>
      <c r="E213" s="13" t="s">
        <v>2247</v>
      </c>
      <c r="F213" s="13" t="s">
        <v>2248</v>
      </c>
      <c r="G213" s="14" t="s">
        <v>1296</v>
      </c>
      <c r="H213" s="13" t="s">
        <v>1437</v>
      </c>
      <c r="I213" s="13" t="s">
        <v>2249</v>
      </c>
      <c r="J213" s="13">
        <v>226524676</v>
      </c>
      <c r="K213" s="13" t="s">
        <v>1355</v>
      </c>
      <c r="L213" s="13" t="s">
        <v>2250</v>
      </c>
    </row>
    <row r="214" spans="1:12" x14ac:dyDescent="0.25">
      <c r="A214" s="12">
        <v>100000000611356</v>
      </c>
      <c r="B214" s="13" t="s">
        <v>571</v>
      </c>
      <c r="C214" s="13" t="s">
        <v>2251</v>
      </c>
      <c r="D214" s="13" t="s">
        <v>2252</v>
      </c>
      <c r="E214" s="13" t="s">
        <v>2253</v>
      </c>
      <c r="F214" s="13" t="s">
        <v>2254</v>
      </c>
      <c r="G214" s="14" t="s">
        <v>1296</v>
      </c>
      <c r="H214" s="13" t="s">
        <v>1437</v>
      </c>
      <c r="I214" s="13">
        <v>10843055</v>
      </c>
      <c r="J214" s="13">
        <v>223066409</v>
      </c>
      <c r="K214" s="13" t="s">
        <v>1355</v>
      </c>
      <c r="L214" s="13" t="s">
        <v>2255</v>
      </c>
    </row>
    <row r="215" spans="1:12" x14ac:dyDescent="0.25">
      <c r="A215" s="12">
        <v>100000000611359</v>
      </c>
      <c r="B215" s="13" t="s">
        <v>558</v>
      </c>
      <c r="C215" s="13" t="s">
        <v>2256</v>
      </c>
      <c r="D215" s="13" t="s">
        <v>2257</v>
      </c>
      <c r="E215" s="13" t="s">
        <v>2258</v>
      </c>
      <c r="F215" s="13" t="s">
        <v>2259</v>
      </c>
      <c r="G215" s="14" t="s">
        <v>1296</v>
      </c>
      <c r="K215" s="13" t="s">
        <v>1319</v>
      </c>
      <c r="L215" s="13" t="s">
        <v>2260</v>
      </c>
    </row>
    <row r="216" spans="1:12" x14ac:dyDescent="0.25">
      <c r="A216" s="12">
        <v>100000000611360</v>
      </c>
      <c r="B216" s="13" t="s">
        <v>558</v>
      </c>
      <c r="C216" s="13" t="s">
        <v>2261</v>
      </c>
      <c r="D216" s="13" t="s">
        <v>2262</v>
      </c>
      <c r="E216" s="13" t="s">
        <v>2263</v>
      </c>
      <c r="F216" s="13" t="s">
        <v>2264</v>
      </c>
      <c r="G216" s="14" t="s">
        <v>1687</v>
      </c>
      <c r="H216" s="13" t="s">
        <v>558</v>
      </c>
      <c r="J216" s="13">
        <v>404128899</v>
      </c>
      <c r="K216" s="13" t="s">
        <v>1302</v>
      </c>
      <c r="L216" s="13" t="s">
        <v>2265</v>
      </c>
    </row>
    <row r="217" spans="1:12" x14ac:dyDescent="0.25">
      <c r="A217" s="12">
        <v>100000000611361</v>
      </c>
      <c r="B217" s="13" t="s">
        <v>558</v>
      </c>
      <c r="C217" s="13" t="s">
        <v>2266</v>
      </c>
      <c r="D217" s="13" t="s">
        <v>2267</v>
      </c>
      <c r="E217" s="13" t="s">
        <v>2268</v>
      </c>
      <c r="F217" s="13" t="s">
        <v>2269</v>
      </c>
      <c r="G217" s="14" t="s">
        <v>1296</v>
      </c>
      <c r="H217" s="13" t="s">
        <v>558</v>
      </c>
      <c r="I217" s="13" t="s">
        <v>2270</v>
      </c>
      <c r="J217" s="13">
        <v>238641539</v>
      </c>
      <c r="K217" s="13" t="s">
        <v>1352</v>
      </c>
      <c r="L217" s="13" t="s">
        <v>2271</v>
      </c>
    </row>
    <row r="218" spans="1:12" x14ac:dyDescent="0.25">
      <c r="A218" s="12">
        <v>100000000611362</v>
      </c>
      <c r="B218" s="13" t="s">
        <v>558</v>
      </c>
      <c r="C218" s="13" t="s">
        <v>2272</v>
      </c>
      <c r="D218" s="13" t="s">
        <v>2273</v>
      </c>
      <c r="E218" s="13" t="s">
        <v>2274</v>
      </c>
      <c r="F218" s="13" t="s">
        <v>2275</v>
      </c>
      <c r="G218" s="13" t="s">
        <v>1296</v>
      </c>
      <c r="L218" s="13" t="s">
        <v>2276</v>
      </c>
    </row>
    <row r="219" spans="1:12" x14ac:dyDescent="0.25">
      <c r="A219" s="12">
        <v>100000000611363</v>
      </c>
      <c r="B219" s="13" t="s">
        <v>558</v>
      </c>
      <c r="C219" s="13" t="s">
        <v>2277</v>
      </c>
      <c r="K219" s="13" t="s">
        <v>1355</v>
      </c>
    </row>
    <row r="220" spans="1:12" x14ac:dyDescent="0.25">
      <c r="A220" s="12">
        <v>100000000611364</v>
      </c>
      <c r="B220" s="13" t="s">
        <v>558</v>
      </c>
      <c r="C220" s="13" t="s">
        <v>2278</v>
      </c>
      <c r="G220" s="14"/>
      <c r="K220" s="13" t="s">
        <v>1355</v>
      </c>
    </row>
    <row r="221" spans="1:12" x14ac:dyDescent="0.25">
      <c r="A221" s="12">
        <v>100000000611365</v>
      </c>
      <c r="B221" s="13" t="s">
        <v>558</v>
      </c>
      <c r="C221" s="13" t="s">
        <v>2279</v>
      </c>
      <c r="D221" s="13" t="s">
        <v>2222</v>
      </c>
      <c r="G221" s="14" t="s">
        <v>1296</v>
      </c>
      <c r="K221" s="13" t="s">
        <v>1355</v>
      </c>
    </row>
    <row r="222" spans="1:12" x14ac:dyDescent="0.25">
      <c r="A222" s="12">
        <v>100000000611366</v>
      </c>
      <c r="B222" s="13" t="s">
        <v>558</v>
      </c>
      <c r="C222" s="13" t="s">
        <v>2280</v>
      </c>
      <c r="K222" s="13" t="s">
        <v>1355</v>
      </c>
    </row>
    <row r="223" spans="1:12" x14ac:dyDescent="0.25">
      <c r="A223" s="12">
        <v>100000000611367</v>
      </c>
      <c r="B223" s="13" t="s">
        <v>558</v>
      </c>
      <c r="C223" s="13" t="s">
        <v>2281</v>
      </c>
      <c r="G223" s="14"/>
      <c r="K223" s="13" t="s">
        <v>1355</v>
      </c>
    </row>
    <row r="224" spans="1:12" x14ac:dyDescent="0.25">
      <c r="A224" s="12">
        <v>100000000611368</v>
      </c>
      <c r="B224" s="13" t="s">
        <v>558</v>
      </c>
      <c r="C224" s="13" t="s">
        <v>2282</v>
      </c>
      <c r="G224" s="14"/>
      <c r="K224" s="13" t="s">
        <v>1355</v>
      </c>
    </row>
    <row r="225" spans="1:12" x14ac:dyDescent="0.25">
      <c r="A225" s="12">
        <v>100000000611369</v>
      </c>
      <c r="B225" s="13" t="s">
        <v>558</v>
      </c>
      <c r="C225" s="13" t="s">
        <v>2283</v>
      </c>
      <c r="G225" s="14"/>
      <c r="K225" s="13" t="s">
        <v>1355</v>
      </c>
    </row>
    <row r="226" spans="1:12" x14ac:dyDescent="0.25">
      <c r="A226" s="12">
        <v>100000000611370</v>
      </c>
      <c r="B226" s="13" t="s">
        <v>558</v>
      </c>
      <c r="C226" s="13" t="s">
        <v>2284</v>
      </c>
      <c r="D226" s="13" t="s">
        <v>2285</v>
      </c>
      <c r="E226" s="13" t="s">
        <v>1886</v>
      </c>
      <c r="F226" s="13" t="s">
        <v>2286</v>
      </c>
      <c r="G226" s="14" t="s">
        <v>1296</v>
      </c>
      <c r="H226" s="13" t="s">
        <v>558</v>
      </c>
      <c r="I226" s="13" t="s">
        <v>2287</v>
      </c>
      <c r="J226" s="13">
        <v>491314738</v>
      </c>
      <c r="K226" s="13" t="s">
        <v>1448</v>
      </c>
      <c r="L226" s="13" t="s">
        <v>2288</v>
      </c>
    </row>
    <row r="227" spans="1:12" x14ac:dyDescent="0.25">
      <c r="A227" s="12">
        <v>100000000611371</v>
      </c>
      <c r="B227" s="13" t="s">
        <v>558</v>
      </c>
      <c r="C227" s="13" t="s">
        <v>2289</v>
      </c>
      <c r="D227" s="13" t="s">
        <v>2290</v>
      </c>
      <c r="E227" s="13" t="s">
        <v>2291</v>
      </c>
      <c r="G227" s="14" t="s">
        <v>2292</v>
      </c>
      <c r="H227" s="13" t="s">
        <v>558</v>
      </c>
      <c r="J227" s="13">
        <v>546353777</v>
      </c>
      <c r="K227" s="13" t="s">
        <v>1355</v>
      </c>
      <c r="L227" s="13" t="s">
        <v>2293</v>
      </c>
    </row>
    <row r="228" spans="1:12" x14ac:dyDescent="0.25">
      <c r="A228" s="12">
        <v>100000000611372</v>
      </c>
      <c r="B228" s="13" t="s">
        <v>571</v>
      </c>
      <c r="C228" s="13" t="s">
        <v>2294</v>
      </c>
      <c r="D228" s="13" t="s">
        <v>2295</v>
      </c>
      <c r="E228" s="13" t="s">
        <v>1395</v>
      </c>
      <c r="F228" s="13" t="s">
        <v>2296</v>
      </c>
      <c r="G228" s="14" t="s">
        <v>1296</v>
      </c>
      <c r="H228" s="13" t="s">
        <v>1437</v>
      </c>
      <c r="I228" s="13" t="s">
        <v>2297</v>
      </c>
      <c r="J228" s="13">
        <v>515684863</v>
      </c>
      <c r="K228" s="13" t="s">
        <v>1355</v>
      </c>
      <c r="L228" s="13" t="s">
        <v>2298</v>
      </c>
    </row>
    <row r="229" spans="1:12" x14ac:dyDescent="0.25">
      <c r="A229" s="12">
        <v>100000000611373</v>
      </c>
      <c r="B229" s="13" t="s">
        <v>558</v>
      </c>
      <c r="C229" s="13" t="s">
        <v>2299</v>
      </c>
      <c r="G229" s="14"/>
      <c r="K229" s="13" t="s">
        <v>1355</v>
      </c>
    </row>
    <row r="230" spans="1:12" x14ac:dyDescent="0.25">
      <c r="A230" s="12">
        <v>100000000611374</v>
      </c>
      <c r="B230" s="13" t="s">
        <v>558</v>
      </c>
      <c r="C230" s="13" t="s">
        <v>2300</v>
      </c>
      <c r="D230" s="13" t="s">
        <v>2222</v>
      </c>
      <c r="G230" s="14" t="s">
        <v>1296</v>
      </c>
      <c r="K230" s="13" t="s">
        <v>1355</v>
      </c>
    </row>
    <row r="231" spans="1:12" x14ac:dyDescent="0.25">
      <c r="A231" s="12">
        <v>100000000611375</v>
      </c>
      <c r="B231" s="13" t="s">
        <v>558</v>
      </c>
      <c r="C231" s="13" t="s">
        <v>2301</v>
      </c>
      <c r="D231" s="13" t="s">
        <v>2302</v>
      </c>
      <c r="E231" s="13" t="s">
        <v>1886</v>
      </c>
      <c r="F231" s="13" t="s">
        <v>2303</v>
      </c>
      <c r="G231" s="14" t="s">
        <v>1296</v>
      </c>
      <c r="H231" s="13" t="s">
        <v>558</v>
      </c>
      <c r="I231" s="13" t="s">
        <v>2304</v>
      </c>
      <c r="J231" s="13">
        <v>236196700</v>
      </c>
      <c r="K231" s="13" t="s">
        <v>1448</v>
      </c>
      <c r="L231" s="13" t="s">
        <v>2305</v>
      </c>
    </row>
    <row r="232" spans="1:12" x14ac:dyDescent="0.25">
      <c r="A232" s="12">
        <v>100000000611376</v>
      </c>
      <c r="B232" s="13" t="s">
        <v>571</v>
      </c>
      <c r="C232" s="13" t="s">
        <v>2306</v>
      </c>
      <c r="D232" s="13" t="s">
        <v>2307</v>
      </c>
      <c r="E232" s="13" t="s">
        <v>2308</v>
      </c>
      <c r="F232" s="13" t="s">
        <v>2309</v>
      </c>
      <c r="G232" s="14" t="s">
        <v>1296</v>
      </c>
      <c r="H232" s="13" t="s">
        <v>1437</v>
      </c>
      <c r="K232" s="13" t="s">
        <v>1355</v>
      </c>
    </row>
    <row r="233" spans="1:12" x14ac:dyDescent="0.25">
      <c r="A233" s="12">
        <v>100000000611377</v>
      </c>
      <c r="B233" s="13" t="s">
        <v>558</v>
      </c>
      <c r="C233" s="13" t="s">
        <v>2310</v>
      </c>
      <c r="G233" s="14"/>
      <c r="K233" s="13" t="s">
        <v>1355</v>
      </c>
    </row>
    <row r="234" spans="1:12" x14ac:dyDescent="0.25">
      <c r="A234" s="12">
        <v>100000000611378</v>
      </c>
      <c r="B234" s="13" t="s">
        <v>571</v>
      </c>
      <c r="C234" s="13" t="s">
        <v>2311</v>
      </c>
      <c r="D234" s="13" t="s">
        <v>2312</v>
      </c>
      <c r="E234" s="13" t="s">
        <v>2313</v>
      </c>
      <c r="F234" s="13" t="s">
        <v>2314</v>
      </c>
      <c r="G234" s="14" t="s">
        <v>1296</v>
      </c>
      <c r="H234" s="13" t="s">
        <v>1437</v>
      </c>
      <c r="I234" s="13" t="s">
        <v>2315</v>
      </c>
      <c r="K234" s="13" t="s">
        <v>1355</v>
      </c>
    </row>
    <row r="235" spans="1:12" x14ac:dyDescent="0.25">
      <c r="A235" s="12">
        <v>100000000611379</v>
      </c>
      <c r="B235" s="13" t="s">
        <v>558</v>
      </c>
      <c r="C235" s="13" t="s">
        <v>2316</v>
      </c>
      <c r="G235" s="14"/>
      <c r="K235" s="13" t="s">
        <v>1355</v>
      </c>
    </row>
    <row r="236" spans="1:12" x14ac:dyDescent="0.25">
      <c r="A236" s="12">
        <v>100000000611380</v>
      </c>
      <c r="B236" s="13" t="s">
        <v>558</v>
      </c>
      <c r="C236" s="13" t="s">
        <v>2317</v>
      </c>
      <c r="D236" s="13" t="s">
        <v>2318</v>
      </c>
      <c r="E236" s="13" t="s">
        <v>2319</v>
      </c>
      <c r="F236" s="13" t="s">
        <v>2320</v>
      </c>
      <c r="G236" s="14" t="s">
        <v>1296</v>
      </c>
      <c r="H236" s="13" t="s">
        <v>558</v>
      </c>
      <c r="K236" s="13" t="s">
        <v>1355</v>
      </c>
      <c r="L236" s="13" t="s">
        <v>2321</v>
      </c>
    </row>
    <row r="237" spans="1:12" x14ac:dyDescent="0.25">
      <c r="A237" s="12">
        <v>100000000611381</v>
      </c>
      <c r="B237" s="13" t="s">
        <v>558</v>
      </c>
      <c r="C237" s="13" t="s">
        <v>2322</v>
      </c>
      <c r="K237" s="13" t="s">
        <v>1355</v>
      </c>
    </row>
    <row r="238" spans="1:12" x14ac:dyDescent="0.25">
      <c r="A238" s="12">
        <v>100000000611382</v>
      </c>
      <c r="B238" s="13" t="s">
        <v>571</v>
      </c>
      <c r="C238" s="13" t="s">
        <v>2323</v>
      </c>
      <c r="D238" s="13" t="s">
        <v>2324</v>
      </c>
      <c r="E238" s="13" t="s">
        <v>2325</v>
      </c>
      <c r="F238" s="13" t="s">
        <v>2326</v>
      </c>
      <c r="G238" s="13" t="s">
        <v>1296</v>
      </c>
      <c r="H238" s="13" t="s">
        <v>1437</v>
      </c>
      <c r="I238" s="13" t="s">
        <v>2327</v>
      </c>
      <c r="J238" s="13">
        <v>218535105</v>
      </c>
      <c r="K238" s="13" t="s">
        <v>1355</v>
      </c>
    </row>
    <row r="239" spans="1:12" x14ac:dyDescent="0.25">
      <c r="A239" s="12">
        <v>100000000611383</v>
      </c>
      <c r="B239" s="13" t="s">
        <v>558</v>
      </c>
      <c r="C239" s="13" t="s">
        <v>2328</v>
      </c>
      <c r="D239" s="13" t="s">
        <v>2329</v>
      </c>
      <c r="E239" s="13" t="s">
        <v>2330</v>
      </c>
      <c r="F239" s="13" t="s">
        <v>2331</v>
      </c>
      <c r="G239" s="14" t="s">
        <v>1296</v>
      </c>
      <c r="H239" s="13" t="s">
        <v>558</v>
      </c>
      <c r="I239" s="13" t="s">
        <v>2332</v>
      </c>
      <c r="J239" s="13">
        <v>212292320</v>
      </c>
      <c r="K239" s="13" t="s">
        <v>1352</v>
      </c>
      <c r="L239" s="13" t="s">
        <v>2333</v>
      </c>
    </row>
    <row r="240" spans="1:12" x14ac:dyDescent="0.25">
      <c r="A240" s="12">
        <v>100000000611385</v>
      </c>
      <c r="B240" s="13" t="s">
        <v>558</v>
      </c>
      <c r="C240" s="13" t="s">
        <v>2334</v>
      </c>
      <c r="D240" s="13" t="s">
        <v>2222</v>
      </c>
      <c r="G240" s="14" t="s">
        <v>1296</v>
      </c>
    </row>
    <row r="241" spans="1:12" x14ac:dyDescent="0.25">
      <c r="A241" s="12">
        <v>100000000611391</v>
      </c>
      <c r="B241" s="13" t="s">
        <v>558</v>
      </c>
      <c r="C241" s="13" t="s">
        <v>2335</v>
      </c>
      <c r="D241" s="13" t="s">
        <v>2336</v>
      </c>
      <c r="E241" s="13" t="s">
        <v>2253</v>
      </c>
      <c r="F241" s="13" t="s">
        <v>2337</v>
      </c>
      <c r="G241" s="14" t="s">
        <v>1296</v>
      </c>
      <c r="H241" s="13" t="s">
        <v>558</v>
      </c>
      <c r="I241" s="13" t="s">
        <v>2338</v>
      </c>
      <c r="J241" s="13">
        <v>212211676</v>
      </c>
      <c r="K241" s="13" t="s">
        <v>1355</v>
      </c>
      <c r="L241" s="13" t="s">
        <v>2339</v>
      </c>
    </row>
    <row r="242" spans="1:12" x14ac:dyDescent="0.25">
      <c r="A242" s="12">
        <v>100000000611392</v>
      </c>
      <c r="B242" s="13" t="s">
        <v>558</v>
      </c>
      <c r="C242" s="13" t="s">
        <v>2340</v>
      </c>
      <c r="D242" s="13" t="s">
        <v>2341</v>
      </c>
      <c r="E242" s="13" t="s">
        <v>2342</v>
      </c>
      <c r="F242" s="13" t="s">
        <v>2343</v>
      </c>
      <c r="G242" s="13" t="s">
        <v>1296</v>
      </c>
      <c r="H242" s="13" t="s">
        <v>558</v>
      </c>
      <c r="I242" s="13" t="s">
        <v>2344</v>
      </c>
      <c r="J242" s="13">
        <v>237958876</v>
      </c>
      <c r="K242" s="13" t="s">
        <v>1302</v>
      </c>
      <c r="L242" s="13" t="s">
        <v>2345</v>
      </c>
    </row>
    <row r="243" spans="1:12" x14ac:dyDescent="0.25">
      <c r="A243" s="12">
        <v>100000000611393</v>
      </c>
      <c r="B243" s="13" t="s">
        <v>558</v>
      </c>
      <c r="C243" s="13" t="s">
        <v>2346</v>
      </c>
    </row>
    <row r="244" spans="1:12" x14ac:dyDescent="0.25">
      <c r="A244" s="12">
        <v>100000000611395</v>
      </c>
      <c r="B244" s="13" t="s">
        <v>558</v>
      </c>
      <c r="C244" s="13" t="s">
        <v>2347</v>
      </c>
      <c r="G244" s="14"/>
      <c r="K244" s="13" t="s">
        <v>1355</v>
      </c>
    </row>
    <row r="245" spans="1:12" x14ac:dyDescent="0.25">
      <c r="A245" s="12">
        <v>100000000611396</v>
      </c>
      <c r="B245" s="13" t="s">
        <v>558</v>
      </c>
      <c r="C245" s="13" t="s">
        <v>2348</v>
      </c>
      <c r="D245" s="13" t="s">
        <v>2349</v>
      </c>
      <c r="E245" s="13" t="s">
        <v>2350</v>
      </c>
      <c r="F245" s="13" t="s">
        <v>2351</v>
      </c>
      <c r="G245" s="14" t="s">
        <v>1296</v>
      </c>
      <c r="H245" s="13" t="s">
        <v>558</v>
      </c>
      <c r="I245" s="13" t="s">
        <v>2352</v>
      </c>
      <c r="J245" s="13">
        <v>219128477</v>
      </c>
      <c r="K245" s="13" t="s">
        <v>1448</v>
      </c>
      <c r="L245" s="13" t="s">
        <v>2353</v>
      </c>
    </row>
    <row r="246" spans="1:12" x14ac:dyDescent="0.25">
      <c r="A246" s="12">
        <v>100000000611398</v>
      </c>
      <c r="B246" s="13" t="s">
        <v>558</v>
      </c>
      <c r="C246" s="13" t="s">
        <v>2354</v>
      </c>
      <c r="D246" s="13" t="s">
        <v>2355</v>
      </c>
      <c r="E246" s="13" t="s">
        <v>1780</v>
      </c>
      <c r="F246" s="13" t="s">
        <v>2356</v>
      </c>
      <c r="G246" s="14" t="s">
        <v>1296</v>
      </c>
      <c r="I246" s="13" t="s">
        <v>2357</v>
      </c>
      <c r="K246" s="13" t="s">
        <v>1355</v>
      </c>
    </row>
    <row r="247" spans="1:12" x14ac:dyDescent="0.25">
      <c r="A247" s="12">
        <v>100000000611399</v>
      </c>
      <c r="B247" s="13" t="s">
        <v>558</v>
      </c>
      <c r="C247" s="13" t="s">
        <v>2358</v>
      </c>
      <c r="D247" s="13" t="s">
        <v>2222</v>
      </c>
      <c r="G247" s="14" t="s">
        <v>1296</v>
      </c>
      <c r="H247" s="13" t="s">
        <v>558</v>
      </c>
      <c r="I247" s="13" t="s">
        <v>2359</v>
      </c>
      <c r="J247" s="13">
        <v>222632791</v>
      </c>
      <c r="K247" s="13" t="s">
        <v>1352</v>
      </c>
      <c r="L247" s="13" t="s">
        <v>2360</v>
      </c>
    </row>
    <row r="248" spans="1:12" x14ac:dyDescent="0.25">
      <c r="A248" s="12">
        <v>100000000611400</v>
      </c>
      <c r="B248" s="13" t="s">
        <v>558</v>
      </c>
      <c r="C248" s="13" t="s">
        <v>2361</v>
      </c>
      <c r="D248" s="13" t="s">
        <v>2362</v>
      </c>
      <c r="E248" s="13" t="s">
        <v>2363</v>
      </c>
      <c r="F248" s="13" t="s">
        <v>2364</v>
      </c>
      <c r="G248" s="14" t="s">
        <v>1296</v>
      </c>
      <c r="H248" s="13" t="s">
        <v>558</v>
      </c>
      <c r="I248" s="13" t="s">
        <v>2365</v>
      </c>
      <c r="J248" s="13">
        <v>213239189</v>
      </c>
      <c r="K248" s="13" t="s">
        <v>1302</v>
      </c>
      <c r="L248" s="13" t="s">
        <v>2366</v>
      </c>
    </row>
    <row r="249" spans="1:12" x14ac:dyDescent="0.25">
      <c r="A249" s="12">
        <v>100000000611401</v>
      </c>
      <c r="B249" s="13" t="s">
        <v>558</v>
      </c>
      <c r="C249" s="13" t="s">
        <v>2367</v>
      </c>
      <c r="G249" s="14"/>
    </row>
    <row r="250" spans="1:12" x14ac:dyDescent="0.25">
      <c r="A250" s="12">
        <v>100000000611402</v>
      </c>
      <c r="B250" s="13" t="s">
        <v>571</v>
      </c>
      <c r="C250" s="13" t="s">
        <v>2368</v>
      </c>
      <c r="G250" s="14"/>
      <c r="H250" s="13" t="s">
        <v>1437</v>
      </c>
      <c r="I250" s="13" t="s">
        <v>2369</v>
      </c>
      <c r="K250" s="13" t="s">
        <v>1355</v>
      </c>
      <c r="L250" s="13" t="s">
        <v>2370</v>
      </c>
    </row>
    <row r="251" spans="1:12" x14ac:dyDescent="0.25">
      <c r="A251" s="12">
        <v>100000000611403</v>
      </c>
      <c r="B251" s="13" t="s">
        <v>558</v>
      </c>
      <c r="C251" s="13" t="s">
        <v>2371</v>
      </c>
      <c r="K251" s="13" t="s">
        <v>1355</v>
      </c>
    </row>
    <row r="252" spans="1:12" x14ac:dyDescent="0.25">
      <c r="A252" s="12">
        <v>100000000611406</v>
      </c>
      <c r="B252" s="13" t="s">
        <v>558</v>
      </c>
      <c r="C252" s="13" t="s">
        <v>2372</v>
      </c>
      <c r="D252" s="13" t="s">
        <v>2373</v>
      </c>
      <c r="E252" s="13" t="s">
        <v>2374</v>
      </c>
      <c r="F252" s="13" t="s">
        <v>2375</v>
      </c>
      <c r="G252" s="14" t="s">
        <v>1296</v>
      </c>
      <c r="H252" s="13" t="s">
        <v>558</v>
      </c>
      <c r="I252" s="13" t="s">
        <v>2376</v>
      </c>
      <c r="J252" s="13">
        <v>348431404</v>
      </c>
      <c r="K252" s="13" t="s">
        <v>1448</v>
      </c>
      <c r="L252" s="13" t="s">
        <v>2377</v>
      </c>
    </row>
    <row r="253" spans="1:12" x14ac:dyDescent="0.25">
      <c r="A253" s="12">
        <v>100000000611407</v>
      </c>
      <c r="B253" s="13" t="s">
        <v>571</v>
      </c>
      <c r="C253" s="13" t="s">
        <v>2378</v>
      </c>
      <c r="D253" s="13" t="s">
        <v>2379</v>
      </c>
      <c r="E253" s="13" t="s">
        <v>1717</v>
      </c>
      <c r="F253" s="13" t="s">
        <v>2380</v>
      </c>
      <c r="G253" s="14" t="s">
        <v>1296</v>
      </c>
      <c r="H253" s="13" t="s">
        <v>1437</v>
      </c>
      <c r="I253" s="13" t="s">
        <v>2381</v>
      </c>
      <c r="K253" s="13" t="s">
        <v>1355</v>
      </c>
    </row>
    <row r="254" spans="1:12" x14ac:dyDescent="0.25">
      <c r="A254" s="12">
        <v>100000000611408</v>
      </c>
      <c r="B254" s="13" t="s">
        <v>558</v>
      </c>
      <c r="C254" s="13" t="s">
        <v>2382</v>
      </c>
      <c r="D254" s="13" t="s">
        <v>2383</v>
      </c>
      <c r="E254" s="13" t="s">
        <v>2384</v>
      </c>
      <c r="F254" s="13" t="s">
        <v>2385</v>
      </c>
      <c r="G254" s="13" t="s">
        <v>1296</v>
      </c>
      <c r="H254" s="13" t="s">
        <v>558</v>
      </c>
      <c r="I254" s="13" t="s">
        <v>2386</v>
      </c>
      <c r="J254" s="13">
        <v>738428759</v>
      </c>
      <c r="K254" s="13" t="s">
        <v>1352</v>
      </c>
      <c r="L254" s="13" t="s">
        <v>2387</v>
      </c>
    </row>
    <row r="255" spans="1:12" x14ac:dyDescent="0.25">
      <c r="A255" s="12">
        <v>100000000611409</v>
      </c>
      <c r="B255" s="13" t="s">
        <v>558</v>
      </c>
      <c r="C255" s="13" t="s">
        <v>2388</v>
      </c>
      <c r="D255" s="13" t="s">
        <v>2389</v>
      </c>
      <c r="E255" s="13" t="s">
        <v>2390</v>
      </c>
      <c r="F255" s="13" t="s">
        <v>2391</v>
      </c>
      <c r="G255" s="13" t="s">
        <v>1296</v>
      </c>
      <c r="H255" s="13" t="s">
        <v>558</v>
      </c>
      <c r="I255" s="13" t="s">
        <v>2392</v>
      </c>
      <c r="J255" s="13">
        <v>219504169</v>
      </c>
      <c r="K255" s="13" t="s">
        <v>1319</v>
      </c>
      <c r="L255" s="13" t="s">
        <v>2393</v>
      </c>
    </row>
    <row r="256" spans="1:12" x14ac:dyDescent="0.25">
      <c r="A256" s="12">
        <v>100000000611410</v>
      </c>
      <c r="B256" s="13" t="s">
        <v>558</v>
      </c>
      <c r="C256" s="13" t="s">
        <v>2394</v>
      </c>
      <c r="D256" s="13" t="s">
        <v>2395</v>
      </c>
      <c r="E256" s="13" t="s">
        <v>2396</v>
      </c>
      <c r="F256" s="13" t="s">
        <v>2397</v>
      </c>
      <c r="G256" s="14" t="s">
        <v>1296</v>
      </c>
      <c r="H256" s="13" t="s">
        <v>558</v>
      </c>
      <c r="I256" s="13" t="s">
        <v>2398</v>
      </c>
      <c r="J256" s="13">
        <v>733305721</v>
      </c>
      <c r="K256" s="13" t="s">
        <v>1302</v>
      </c>
      <c r="L256" s="13" t="s">
        <v>2399</v>
      </c>
    </row>
    <row r="257" spans="1:12" x14ac:dyDescent="0.25">
      <c r="A257" s="12">
        <v>100000000611411</v>
      </c>
      <c r="B257" s="13" t="s">
        <v>571</v>
      </c>
      <c r="C257" s="13" t="s">
        <v>2400</v>
      </c>
      <c r="D257" s="13" t="s">
        <v>2401</v>
      </c>
      <c r="E257" s="13" t="s">
        <v>2402</v>
      </c>
      <c r="F257" s="13">
        <v>73479</v>
      </c>
      <c r="G257" s="13" t="s">
        <v>1390</v>
      </c>
      <c r="H257" s="13" t="s">
        <v>1437</v>
      </c>
      <c r="I257" s="13" t="s">
        <v>2403</v>
      </c>
      <c r="J257" s="13">
        <v>315173926</v>
      </c>
      <c r="K257" s="13" t="s">
        <v>1302</v>
      </c>
      <c r="L257" s="13" t="s">
        <v>2404</v>
      </c>
    </row>
    <row r="258" spans="1:12" x14ac:dyDescent="0.25">
      <c r="A258" s="12">
        <v>100000000611413</v>
      </c>
      <c r="B258" s="13" t="s">
        <v>558</v>
      </c>
      <c r="C258" s="13" t="s">
        <v>2405</v>
      </c>
      <c r="D258" s="13" t="s">
        <v>2406</v>
      </c>
      <c r="E258" s="13" t="s">
        <v>2407</v>
      </c>
      <c r="F258" s="13" t="s">
        <v>2408</v>
      </c>
      <c r="G258" s="14" t="s">
        <v>1296</v>
      </c>
      <c r="H258" s="13" t="s">
        <v>558</v>
      </c>
      <c r="I258" s="13" t="s">
        <v>2409</v>
      </c>
      <c r="J258" s="13">
        <v>217225115</v>
      </c>
      <c r="K258" s="13" t="s">
        <v>1352</v>
      </c>
      <c r="L258" s="13" t="s">
        <v>2410</v>
      </c>
    </row>
    <row r="259" spans="1:12" x14ac:dyDescent="0.25">
      <c r="A259" s="12">
        <v>100000000611414</v>
      </c>
      <c r="B259" s="13" t="s">
        <v>558</v>
      </c>
      <c r="C259" s="13" t="s">
        <v>2411</v>
      </c>
      <c r="D259" s="13" t="s">
        <v>2412</v>
      </c>
      <c r="E259" s="13" t="s">
        <v>2413</v>
      </c>
      <c r="F259" s="13">
        <v>662892</v>
      </c>
      <c r="G259" s="14" t="s">
        <v>1736</v>
      </c>
      <c r="H259" s="13" t="s">
        <v>558</v>
      </c>
      <c r="I259" s="13" t="s">
        <v>2414</v>
      </c>
      <c r="J259" s="13">
        <v>986146905</v>
      </c>
      <c r="K259" s="13" t="s">
        <v>1302</v>
      </c>
      <c r="L259" s="13" t="s">
        <v>2415</v>
      </c>
    </row>
    <row r="260" spans="1:12" x14ac:dyDescent="0.25">
      <c r="A260" s="12">
        <v>100000000611418</v>
      </c>
      <c r="B260" s="13" t="s">
        <v>558</v>
      </c>
      <c r="C260" s="13" t="s">
        <v>2416</v>
      </c>
      <c r="D260" s="13" t="s">
        <v>2417</v>
      </c>
      <c r="E260" s="13" t="s">
        <v>2418</v>
      </c>
      <c r="F260" s="13" t="s">
        <v>2419</v>
      </c>
      <c r="G260" s="13" t="s">
        <v>1296</v>
      </c>
      <c r="H260" s="13" t="s">
        <v>558</v>
      </c>
      <c r="I260" s="13">
        <v>10751346</v>
      </c>
      <c r="J260" s="13">
        <v>222941284</v>
      </c>
      <c r="K260" s="13" t="s">
        <v>1352</v>
      </c>
      <c r="L260" s="13" t="s">
        <v>2420</v>
      </c>
    </row>
    <row r="261" spans="1:12" x14ac:dyDescent="0.25">
      <c r="A261" s="12">
        <v>100000000611419</v>
      </c>
      <c r="B261" s="13" t="s">
        <v>558</v>
      </c>
      <c r="C261" s="13" t="s">
        <v>2421</v>
      </c>
      <c r="G261" s="14"/>
      <c r="K261" s="13" t="s">
        <v>1355</v>
      </c>
    </row>
    <row r="262" spans="1:12" x14ac:dyDescent="0.25">
      <c r="A262" s="12">
        <v>100000000611423</v>
      </c>
      <c r="B262" s="13" t="s">
        <v>571</v>
      </c>
      <c r="C262" s="13" t="s">
        <v>2422</v>
      </c>
      <c r="D262" s="13" t="s">
        <v>2423</v>
      </c>
      <c r="E262" s="13" t="s">
        <v>2424</v>
      </c>
      <c r="F262" s="13" t="s">
        <v>2425</v>
      </c>
      <c r="G262" s="14" t="s">
        <v>1296</v>
      </c>
      <c r="H262" s="13" t="s">
        <v>1437</v>
      </c>
      <c r="I262" s="13" t="s">
        <v>2426</v>
      </c>
      <c r="J262" s="13">
        <v>735785581</v>
      </c>
      <c r="K262" s="13" t="s">
        <v>1355</v>
      </c>
      <c r="L262" s="13" t="s">
        <v>2427</v>
      </c>
    </row>
    <row r="263" spans="1:12" x14ac:dyDescent="0.25">
      <c r="A263" s="12">
        <v>100000000611426</v>
      </c>
      <c r="B263" s="13" t="s">
        <v>558</v>
      </c>
      <c r="C263" s="13" t="s">
        <v>2428</v>
      </c>
      <c r="D263" s="13" t="s">
        <v>2429</v>
      </c>
      <c r="E263" s="13" t="s">
        <v>2430</v>
      </c>
      <c r="F263" s="13" t="s">
        <v>2431</v>
      </c>
      <c r="G263" s="13" t="s">
        <v>1296</v>
      </c>
      <c r="H263" s="13" t="s">
        <v>558</v>
      </c>
      <c r="I263" s="13" t="s">
        <v>2432</v>
      </c>
      <c r="J263" s="13">
        <v>423793467</v>
      </c>
      <c r="K263" s="13" t="s">
        <v>1302</v>
      </c>
      <c r="L263" s="13" t="s">
        <v>2433</v>
      </c>
    </row>
    <row r="264" spans="1:12" x14ac:dyDescent="0.25">
      <c r="A264" s="12">
        <v>100000000611428</v>
      </c>
      <c r="B264" s="13" t="s">
        <v>558</v>
      </c>
      <c r="C264" s="13" t="s">
        <v>2434</v>
      </c>
      <c r="K264" s="13" t="s">
        <v>1355</v>
      </c>
    </row>
    <row r="265" spans="1:12" x14ac:dyDescent="0.25">
      <c r="A265" s="12">
        <v>100000000611429</v>
      </c>
      <c r="B265" s="13" t="s">
        <v>558</v>
      </c>
      <c r="C265" s="13" t="s">
        <v>2435</v>
      </c>
      <c r="G265" s="14"/>
      <c r="H265" s="13" t="s">
        <v>558</v>
      </c>
      <c r="K265" s="13" t="s">
        <v>1355</v>
      </c>
    </row>
    <row r="266" spans="1:12" x14ac:dyDescent="0.25">
      <c r="A266" s="12">
        <v>100000000611430</v>
      </c>
      <c r="B266" s="13" t="s">
        <v>558</v>
      </c>
      <c r="C266" s="13" t="s">
        <v>2436</v>
      </c>
      <c r="D266" s="13" t="s">
        <v>2437</v>
      </c>
      <c r="E266" s="13" t="s">
        <v>1310</v>
      </c>
      <c r="F266" s="13" t="s">
        <v>2438</v>
      </c>
      <c r="G266" s="14" t="s">
        <v>1296</v>
      </c>
      <c r="H266" s="13" t="s">
        <v>558</v>
      </c>
      <c r="I266" s="13" t="s">
        <v>2439</v>
      </c>
      <c r="J266" s="13">
        <v>775177637</v>
      </c>
      <c r="K266" s="13" t="s">
        <v>1302</v>
      </c>
      <c r="L266" s="13" t="s">
        <v>2440</v>
      </c>
    </row>
    <row r="267" spans="1:12" x14ac:dyDescent="0.25">
      <c r="A267" s="12">
        <v>100000000611431</v>
      </c>
      <c r="B267" s="13" t="s">
        <v>558</v>
      </c>
      <c r="C267" s="13" t="s">
        <v>2441</v>
      </c>
      <c r="D267" s="13" t="s">
        <v>2442</v>
      </c>
      <c r="E267" s="13" t="s">
        <v>2443</v>
      </c>
      <c r="G267" s="13" t="s">
        <v>1736</v>
      </c>
      <c r="H267" s="13" t="s">
        <v>558</v>
      </c>
      <c r="L267" s="13" t="s">
        <v>2444</v>
      </c>
    </row>
    <row r="268" spans="1:12" x14ac:dyDescent="0.25">
      <c r="A268" s="12">
        <v>100000000611432</v>
      </c>
      <c r="B268" s="13" t="s">
        <v>558</v>
      </c>
      <c r="C268" s="13" t="s">
        <v>2445</v>
      </c>
      <c r="D268" s="13" t="s">
        <v>2446</v>
      </c>
      <c r="E268" s="13" t="s">
        <v>1408</v>
      </c>
      <c r="F268" s="13" t="s">
        <v>2447</v>
      </c>
      <c r="G268" s="13" t="s">
        <v>1296</v>
      </c>
      <c r="H268" s="13" t="s">
        <v>558</v>
      </c>
      <c r="I268" s="13" t="s">
        <v>2448</v>
      </c>
      <c r="J268" s="13">
        <v>219264188</v>
      </c>
      <c r="K268" s="13" t="s">
        <v>1302</v>
      </c>
      <c r="L268" s="13" t="s">
        <v>2449</v>
      </c>
    </row>
    <row r="269" spans="1:12" x14ac:dyDescent="0.25">
      <c r="A269" s="12">
        <v>100000000611433</v>
      </c>
      <c r="B269" s="13" t="s">
        <v>558</v>
      </c>
      <c r="C269" s="13" t="s">
        <v>2450</v>
      </c>
      <c r="D269" s="13" t="s">
        <v>2451</v>
      </c>
      <c r="E269" s="13" t="s">
        <v>2452</v>
      </c>
      <c r="F269" s="13" t="s">
        <v>2453</v>
      </c>
      <c r="G269" s="13" t="s">
        <v>1296</v>
      </c>
      <c r="H269" s="13" t="s">
        <v>558</v>
      </c>
      <c r="I269" s="13" t="s">
        <v>2454</v>
      </c>
      <c r="J269" s="13">
        <v>221790464</v>
      </c>
      <c r="K269" s="13" t="s">
        <v>1319</v>
      </c>
    </row>
    <row r="270" spans="1:12" x14ac:dyDescent="0.25">
      <c r="A270" s="12">
        <v>100000000611434</v>
      </c>
      <c r="B270" s="13" t="s">
        <v>558</v>
      </c>
      <c r="C270" s="13" t="s">
        <v>2455</v>
      </c>
      <c r="D270" s="13" t="s">
        <v>2456</v>
      </c>
      <c r="E270" s="13" t="s">
        <v>1343</v>
      </c>
      <c r="F270" s="13" t="s">
        <v>2457</v>
      </c>
      <c r="G270" s="14" t="s">
        <v>1296</v>
      </c>
      <c r="H270" s="13" t="s">
        <v>558</v>
      </c>
      <c r="I270" s="13" t="s">
        <v>2458</v>
      </c>
      <c r="J270" s="13">
        <v>216879062</v>
      </c>
      <c r="K270" s="13" t="s">
        <v>1319</v>
      </c>
    </row>
    <row r="271" spans="1:12" x14ac:dyDescent="0.25">
      <c r="A271" s="12">
        <v>100000000611435</v>
      </c>
      <c r="B271" s="13" t="s">
        <v>558</v>
      </c>
      <c r="C271" s="13" t="s">
        <v>2459</v>
      </c>
      <c r="H271" s="13" t="s">
        <v>558</v>
      </c>
      <c r="K271" s="13" t="s">
        <v>1355</v>
      </c>
    </row>
    <row r="272" spans="1:12" x14ac:dyDescent="0.25">
      <c r="A272" s="12">
        <v>100000000611436</v>
      </c>
      <c r="B272" s="13" t="s">
        <v>558</v>
      </c>
      <c r="C272" s="13" t="s">
        <v>2460</v>
      </c>
      <c r="D272" s="13" t="s">
        <v>2222</v>
      </c>
      <c r="G272" s="14" t="s">
        <v>1296</v>
      </c>
    </row>
    <row r="273" spans="1:12" x14ac:dyDescent="0.25">
      <c r="A273" s="12">
        <v>100000000611437</v>
      </c>
      <c r="B273" s="13" t="s">
        <v>558</v>
      </c>
      <c r="C273" s="13" t="s">
        <v>2461</v>
      </c>
      <c r="D273" s="13" t="s">
        <v>2462</v>
      </c>
      <c r="E273" s="13" t="s">
        <v>2463</v>
      </c>
      <c r="F273" s="13" t="s">
        <v>2464</v>
      </c>
      <c r="G273" s="13" t="s">
        <v>1296</v>
      </c>
      <c r="H273" s="13" t="s">
        <v>558</v>
      </c>
      <c r="I273" s="13" t="s">
        <v>2465</v>
      </c>
      <c r="J273" s="13">
        <v>347460730</v>
      </c>
      <c r="K273" s="13" t="s">
        <v>1319</v>
      </c>
      <c r="L273" s="13" t="s">
        <v>2466</v>
      </c>
    </row>
    <row r="274" spans="1:12" x14ac:dyDescent="0.25">
      <c r="A274" s="12">
        <v>100000000611439</v>
      </c>
      <c r="B274" s="13" t="s">
        <v>558</v>
      </c>
      <c r="C274" s="13" t="s">
        <v>2467</v>
      </c>
      <c r="D274" s="13" t="s">
        <v>2468</v>
      </c>
      <c r="E274" s="13" t="s">
        <v>2469</v>
      </c>
      <c r="F274" s="13" t="s">
        <v>2470</v>
      </c>
      <c r="G274" s="13" t="s">
        <v>1296</v>
      </c>
      <c r="H274" s="13" t="s">
        <v>558</v>
      </c>
      <c r="I274" s="13" t="s">
        <v>2471</v>
      </c>
      <c r="J274" s="13">
        <v>217391191</v>
      </c>
      <c r="K274" s="13" t="s">
        <v>1352</v>
      </c>
      <c r="L274" s="13" t="s">
        <v>2472</v>
      </c>
    </row>
    <row r="275" spans="1:12" x14ac:dyDescent="0.25">
      <c r="A275" s="12">
        <v>100000000611440</v>
      </c>
      <c r="B275" s="13" t="s">
        <v>558</v>
      </c>
      <c r="C275" s="13" t="s">
        <v>2473</v>
      </c>
      <c r="D275" s="13" t="s">
        <v>2474</v>
      </c>
      <c r="E275" s="13" t="s">
        <v>1976</v>
      </c>
      <c r="F275" s="13" t="s">
        <v>2475</v>
      </c>
      <c r="G275" s="14" t="s">
        <v>1296</v>
      </c>
      <c r="H275" s="13" t="s">
        <v>558</v>
      </c>
      <c r="I275" s="13" t="s">
        <v>2476</v>
      </c>
      <c r="J275" s="13">
        <v>219417970</v>
      </c>
      <c r="K275" s="13" t="s">
        <v>1319</v>
      </c>
      <c r="L275" s="13" t="s">
        <v>2477</v>
      </c>
    </row>
    <row r="276" spans="1:12" x14ac:dyDescent="0.25">
      <c r="A276" s="12">
        <v>100000000611441</v>
      </c>
      <c r="B276" s="13" t="s">
        <v>558</v>
      </c>
      <c r="C276" s="13" t="s">
        <v>2478</v>
      </c>
      <c r="D276" s="13" t="s">
        <v>2479</v>
      </c>
      <c r="E276" s="13" t="s">
        <v>2480</v>
      </c>
      <c r="F276" s="13" t="s">
        <v>2481</v>
      </c>
      <c r="G276" s="14" t="s">
        <v>1296</v>
      </c>
      <c r="H276" s="13" t="s">
        <v>558</v>
      </c>
      <c r="I276" s="13" t="s">
        <v>2482</v>
      </c>
      <c r="J276" s="13">
        <v>238024546</v>
      </c>
      <c r="K276" s="13" t="s">
        <v>1352</v>
      </c>
      <c r="L276" s="13" t="s">
        <v>2483</v>
      </c>
    </row>
    <row r="277" spans="1:12" x14ac:dyDescent="0.25">
      <c r="A277" s="12">
        <v>100000000611443</v>
      </c>
      <c r="B277" s="13" t="s">
        <v>558</v>
      </c>
      <c r="C277" s="13" t="s">
        <v>2484</v>
      </c>
      <c r="D277" s="13" t="s">
        <v>2485</v>
      </c>
      <c r="E277" s="13" t="s">
        <v>2486</v>
      </c>
      <c r="F277" s="13" t="s">
        <v>2487</v>
      </c>
      <c r="G277" s="14" t="s">
        <v>1296</v>
      </c>
      <c r="H277" s="13" t="s">
        <v>558</v>
      </c>
      <c r="I277" s="13" t="s">
        <v>2488</v>
      </c>
      <c r="J277" s="13">
        <v>774471387</v>
      </c>
      <c r="K277" s="13" t="s">
        <v>1355</v>
      </c>
    </row>
    <row r="278" spans="1:12" x14ac:dyDescent="0.25">
      <c r="A278" s="12">
        <v>100000000613993</v>
      </c>
      <c r="B278" s="13" t="s">
        <v>571</v>
      </c>
      <c r="C278" s="13" t="s">
        <v>2489</v>
      </c>
      <c r="D278" s="13" t="s">
        <v>2222</v>
      </c>
      <c r="G278" s="14" t="s">
        <v>1296</v>
      </c>
    </row>
    <row r="279" spans="1:12" x14ac:dyDescent="0.25">
      <c r="A279" s="12">
        <v>100000000613994</v>
      </c>
      <c r="B279" s="13" t="s">
        <v>571</v>
      </c>
      <c r="C279" s="13" t="s">
        <v>2490</v>
      </c>
      <c r="D279" s="13" t="s">
        <v>2491</v>
      </c>
      <c r="E279" s="13" t="s">
        <v>2492</v>
      </c>
      <c r="F279" s="13" t="s">
        <v>2493</v>
      </c>
      <c r="G279" s="14" t="s">
        <v>1296</v>
      </c>
    </row>
    <row r="280" spans="1:12" x14ac:dyDescent="0.25">
      <c r="A280" s="12">
        <v>100000000613995</v>
      </c>
      <c r="B280" s="13" t="s">
        <v>571</v>
      </c>
      <c r="C280" s="13" t="s">
        <v>2494</v>
      </c>
      <c r="D280" s="13" t="s">
        <v>2495</v>
      </c>
      <c r="E280" s="13" t="s">
        <v>2492</v>
      </c>
      <c r="F280" s="13" t="s">
        <v>2496</v>
      </c>
      <c r="G280" s="13" t="s">
        <v>1296</v>
      </c>
    </row>
    <row r="281" spans="1:12" x14ac:dyDescent="0.25">
      <c r="A281" s="12">
        <v>100000000613996</v>
      </c>
      <c r="B281" s="13" t="s">
        <v>571</v>
      </c>
      <c r="C281" s="13" t="s">
        <v>2497</v>
      </c>
      <c r="D281" s="13" t="s">
        <v>2498</v>
      </c>
      <c r="E281" s="13" t="s">
        <v>2492</v>
      </c>
      <c r="F281" s="13" t="s">
        <v>2499</v>
      </c>
      <c r="G281" s="13" t="s">
        <v>1296</v>
      </c>
    </row>
    <row r="282" spans="1:12" x14ac:dyDescent="0.25">
      <c r="A282" s="12">
        <v>100000000613997</v>
      </c>
      <c r="B282" s="13" t="s">
        <v>571</v>
      </c>
      <c r="C282" s="13" t="s">
        <v>2500</v>
      </c>
      <c r="D282" s="13" t="s">
        <v>2501</v>
      </c>
      <c r="E282" s="13" t="s">
        <v>2492</v>
      </c>
      <c r="F282" s="13" t="s">
        <v>2502</v>
      </c>
      <c r="G282" s="14" t="s">
        <v>1296</v>
      </c>
    </row>
    <row r="283" spans="1:12" x14ac:dyDescent="0.25">
      <c r="A283" s="12">
        <v>100000000613998</v>
      </c>
      <c r="B283" s="13" t="s">
        <v>571</v>
      </c>
      <c r="C283" s="13" t="s">
        <v>2503</v>
      </c>
      <c r="D283" s="13" t="s">
        <v>2504</v>
      </c>
      <c r="E283" s="13" t="s">
        <v>2492</v>
      </c>
      <c r="F283" s="13" t="s">
        <v>2505</v>
      </c>
      <c r="G283" s="14" t="s">
        <v>1296</v>
      </c>
    </row>
    <row r="284" spans="1:12" x14ac:dyDescent="0.25">
      <c r="A284" s="12">
        <v>100000000613999</v>
      </c>
      <c r="B284" s="13" t="s">
        <v>571</v>
      </c>
      <c r="C284" s="13" t="s">
        <v>2506</v>
      </c>
      <c r="D284" s="13" t="s">
        <v>2507</v>
      </c>
      <c r="E284" s="13" t="s">
        <v>2508</v>
      </c>
      <c r="F284" s="13" t="s">
        <v>2509</v>
      </c>
      <c r="G284" s="14" t="s">
        <v>1296</v>
      </c>
    </row>
    <row r="285" spans="1:12" x14ac:dyDescent="0.25">
      <c r="A285" s="12">
        <v>100000000614000</v>
      </c>
      <c r="B285" s="13" t="s">
        <v>571</v>
      </c>
      <c r="C285" s="13" t="s">
        <v>2510</v>
      </c>
      <c r="D285" s="13" t="s">
        <v>2511</v>
      </c>
      <c r="E285" s="13" t="s">
        <v>2512</v>
      </c>
      <c r="F285" s="13" t="s">
        <v>2513</v>
      </c>
      <c r="G285" s="14" t="s">
        <v>1296</v>
      </c>
    </row>
    <row r="286" spans="1:12" x14ac:dyDescent="0.25">
      <c r="A286" s="12">
        <v>100000000614002</v>
      </c>
      <c r="B286" s="13" t="s">
        <v>558</v>
      </c>
      <c r="C286" s="13" t="s">
        <v>2514</v>
      </c>
      <c r="G286" s="14"/>
    </row>
    <row r="287" spans="1:12" x14ac:dyDescent="0.25">
      <c r="A287" s="12">
        <v>100000000614003</v>
      </c>
      <c r="B287" s="13" t="s">
        <v>558</v>
      </c>
      <c r="C287" s="13" t="s">
        <v>2515</v>
      </c>
    </row>
    <row r="288" spans="1:12" x14ac:dyDescent="0.25">
      <c r="A288" s="12">
        <v>100000000614004</v>
      </c>
      <c r="B288" s="13" t="s">
        <v>558</v>
      </c>
      <c r="C288" s="13" t="s">
        <v>2516</v>
      </c>
      <c r="D288" s="13" t="s">
        <v>2517</v>
      </c>
      <c r="E288" s="13" t="s">
        <v>2518</v>
      </c>
      <c r="F288" s="13" t="s">
        <v>2519</v>
      </c>
      <c r="G288" s="14" t="s">
        <v>1296</v>
      </c>
      <c r="K288" s="13" t="s">
        <v>1302</v>
      </c>
      <c r="L288" s="13" t="s">
        <v>2520</v>
      </c>
    </row>
    <row r="289" spans="1:12" x14ac:dyDescent="0.25">
      <c r="A289" s="12">
        <v>100000000614005</v>
      </c>
      <c r="B289" s="13" t="s">
        <v>558</v>
      </c>
      <c r="C289" s="13" t="s">
        <v>2521</v>
      </c>
      <c r="D289" s="13" t="s">
        <v>2522</v>
      </c>
      <c r="E289" s="13" t="s">
        <v>2122</v>
      </c>
      <c r="F289" s="13" t="s">
        <v>2523</v>
      </c>
      <c r="G289" s="14" t="s">
        <v>1296</v>
      </c>
      <c r="H289" s="13" t="s">
        <v>558</v>
      </c>
      <c r="I289" s="13" t="s">
        <v>2524</v>
      </c>
      <c r="J289" s="13">
        <v>218189827</v>
      </c>
      <c r="K289" s="13" t="s">
        <v>1302</v>
      </c>
      <c r="L289" s="13" t="s">
        <v>2525</v>
      </c>
    </row>
    <row r="290" spans="1:12" x14ac:dyDescent="0.25">
      <c r="A290" s="12">
        <v>100000000614006</v>
      </c>
      <c r="B290" s="13" t="s">
        <v>558</v>
      </c>
      <c r="C290" s="13" t="s">
        <v>2526</v>
      </c>
      <c r="D290" s="13" t="s">
        <v>2222</v>
      </c>
      <c r="G290" s="14" t="s">
        <v>1296</v>
      </c>
    </row>
    <row r="291" spans="1:12" x14ac:dyDescent="0.25">
      <c r="A291" s="12">
        <v>100000000614009</v>
      </c>
      <c r="B291" s="13" t="s">
        <v>571</v>
      </c>
      <c r="C291" s="13" t="s">
        <v>2527</v>
      </c>
      <c r="D291" s="13" t="s">
        <v>2528</v>
      </c>
      <c r="E291" s="13" t="s">
        <v>1310</v>
      </c>
      <c r="F291" s="13" t="s">
        <v>2529</v>
      </c>
      <c r="G291" s="13" t="s">
        <v>1296</v>
      </c>
      <c r="H291" s="13" t="s">
        <v>1437</v>
      </c>
      <c r="I291" s="13" t="s">
        <v>2530</v>
      </c>
      <c r="J291" s="13">
        <v>220592842</v>
      </c>
      <c r="K291" s="13" t="s">
        <v>1355</v>
      </c>
    </row>
    <row r="292" spans="1:12" x14ac:dyDescent="0.25">
      <c r="A292" s="12">
        <v>100000000614010</v>
      </c>
      <c r="B292" s="13" t="s">
        <v>571</v>
      </c>
      <c r="C292" s="13" t="s">
        <v>2531</v>
      </c>
      <c r="D292" s="13" t="s">
        <v>2532</v>
      </c>
      <c r="E292" s="13" t="s">
        <v>2533</v>
      </c>
      <c r="F292" s="13" t="s">
        <v>2534</v>
      </c>
      <c r="G292" s="13" t="s">
        <v>1296</v>
      </c>
      <c r="H292" s="13" t="s">
        <v>1437</v>
      </c>
      <c r="I292" s="13" t="s">
        <v>2535</v>
      </c>
      <c r="J292" s="13">
        <v>211712136</v>
      </c>
      <c r="K292" s="13" t="s">
        <v>1355</v>
      </c>
      <c r="L292" s="13" t="s">
        <v>2536</v>
      </c>
    </row>
    <row r="293" spans="1:12" x14ac:dyDescent="0.25">
      <c r="A293" s="12">
        <v>100000000614011</v>
      </c>
      <c r="B293" s="13" t="s">
        <v>571</v>
      </c>
      <c r="C293" s="13" t="s">
        <v>2537</v>
      </c>
      <c r="D293" s="13" t="s">
        <v>2538</v>
      </c>
      <c r="E293" s="13" t="s">
        <v>2539</v>
      </c>
      <c r="G293" s="14" t="s">
        <v>1736</v>
      </c>
      <c r="H293" s="13" t="s">
        <v>1437</v>
      </c>
      <c r="J293" s="13">
        <v>985612741</v>
      </c>
      <c r="K293" s="13" t="s">
        <v>1355</v>
      </c>
    </row>
    <row r="294" spans="1:12" x14ac:dyDescent="0.25">
      <c r="A294" s="12">
        <v>100000000614012</v>
      </c>
      <c r="B294" s="13" t="s">
        <v>571</v>
      </c>
      <c r="C294" s="13" t="s">
        <v>2540</v>
      </c>
      <c r="D294" s="13" t="s">
        <v>2222</v>
      </c>
      <c r="G294" s="14" t="s">
        <v>1296</v>
      </c>
    </row>
    <row r="295" spans="1:12" x14ac:dyDescent="0.25">
      <c r="A295" s="12">
        <v>100000000614013</v>
      </c>
      <c r="B295" s="13" t="s">
        <v>558</v>
      </c>
      <c r="C295" s="13" t="s">
        <v>2541</v>
      </c>
      <c r="D295" s="13" t="s">
        <v>2542</v>
      </c>
      <c r="E295" s="13" t="s">
        <v>2543</v>
      </c>
      <c r="F295" s="13" t="s">
        <v>2544</v>
      </c>
      <c r="G295" s="14" t="s">
        <v>1296</v>
      </c>
      <c r="H295" s="13" t="s">
        <v>558</v>
      </c>
      <c r="I295" s="13" t="s">
        <v>2545</v>
      </c>
      <c r="J295" s="13">
        <v>733722578</v>
      </c>
      <c r="K295" s="13" t="s">
        <v>1319</v>
      </c>
      <c r="L295" s="13" t="s">
        <v>2546</v>
      </c>
    </row>
    <row r="296" spans="1:12" x14ac:dyDescent="0.25">
      <c r="A296" s="12">
        <v>100000000614015</v>
      </c>
      <c r="B296" s="13" t="s">
        <v>558</v>
      </c>
      <c r="C296" s="13" t="s">
        <v>2547</v>
      </c>
      <c r="H296" s="13" t="s">
        <v>558</v>
      </c>
      <c r="K296" s="13" t="s">
        <v>1355</v>
      </c>
    </row>
    <row r="297" spans="1:12" x14ac:dyDescent="0.25">
      <c r="A297" s="12">
        <v>100000000614017</v>
      </c>
      <c r="B297" s="13" t="s">
        <v>558</v>
      </c>
      <c r="C297" s="13" t="s">
        <v>2548</v>
      </c>
      <c r="G297" s="14"/>
      <c r="H297" s="13" t="s">
        <v>558</v>
      </c>
      <c r="I297" s="13" t="s">
        <v>2549</v>
      </c>
      <c r="J297" s="13">
        <v>211390002</v>
      </c>
      <c r="K297" s="13" t="s">
        <v>1448</v>
      </c>
    </row>
    <row r="298" spans="1:12" x14ac:dyDescent="0.25">
      <c r="A298" s="12">
        <v>100000000614018</v>
      </c>
      <c r="B298" s="13" t="s">
        <v>558</v>
      </c>
      <c r="C298" s="13" t="s">
        <v>2550</v>
      </c>
      <c r="G298" s="14"/>
      <c r="H298" s="13" t="s">
        <v>558</v>
      </c>
      <c r="K298" s="13" t="s">
        <v>1355</v>
      </c>
    </row>
    <row r="299" spans="1:12" x14ac:dyDescent="0.25">
      <c r="A299" s="12">
        <v>100000000614019</v>
      </c>
      <c r="B299" s="13" t="s">
        <v>558</v>
      </c>
      <c r="C299" s="13" t="s">
        <v>2551</v>
      </c>
      <c r="H299" s="13" t="s">
        <v>558</v>
      </c>
    </row>
    <row r="300" spans="1:12" x14ac:dyDescent="0.25">
      <c r="A300" s="12">
        <v>100000000614020</v>
      </c>
      <c r="B300" s="13" t="s">
        <v>558</v>
      </c>
      <c r="C300" s="13" t="s">
        <v>2552</v>
      </c>
      <c r="G300" s="14"/>
      <c r="H300" s="13" t="s">
        <v>558</v>
      </c>
      <c r="K300" s="13" t="s">
        <v>1355</v>
      </c>
    </row>
    <row r="301" spans="1:12" x14ac:dyDescent="0.25">
      <c r="A301" s="12">
        <v>100000000614021</v>
      </c>
      <c r="B301" s="13" t="s">
        <v>558</v>
      </c>
      <c r="C301" s="13" t="s">
        <v>2553</v>
      </c>
      <c r="G301" s="14"/>
      <c r="H301" s="13" t="s">
        <v>558</v>
      </c>
      <c r="K301" s="13" t="s">
        <v>1355</v>
      </c>
    </row>
    <row r="302" spans="1:12" x14ac:dyDescent="0.25">
      <c r="A302" s="12">
        <v>100000000614023</v>
      </c>
      <c r="B302" s="13" t="s">
        <v>571</v>
      </c>
      <c r="C302" s="13" t="s">
        <v>2554</v>
      </c>
      <c r="D302" s="13" t="s">
        <v>2555</v>
      </c>
      <c r="E302" s="13" t="s">
        <v>2556</v>
      </c>
      <c r="F302" s="13" t="s">
        <v>2557</v>
      </c>
      <c r="G302" s="14" t="s">
        <v>1296</v>
      </c>
    </row>
    <row r="303" spans="1:12" x14ac:dyDescent="0.25">
      <c r="A303" s="12">
        <v>100000000614024</v>
      </c>
      <c r="B303" s="13" t="s">
        <v>571</v>
      </c>
      <c r="C303" s="13" t="s">
        <v>2558</v>
      </c>
      <c r="D303" s="13" t="s">
        <v>2559</v>
      </c>
      <c r="E303" s="13" t="s">
        <v>2492</v>
      </c>
      <c r="F303" s="13" t="s">
        <v>2560</v>
      </c>
      <c r="G303" s="13" t="s">
        <v>1296</v>
      </c>
    </row>
    <row r="304" spans="1:12" x14ac:dyDescent="0.25">
      <c r="A304" s="12">
        <v>100000000614025</v>
      </c>
      <c r="B304" s="13" t="s">
        <v>571</v>
      </c>
      <c r="C304" s="13" t="s">
        <v>2561</v>
      </c>
      <c r="D304" s="13" t="s">
        <v>2562</v>
      </c>
      <c r="E304" s="13" t="s">
        <v>2563</v>
      </c>
      <c r="F304" s="13" t="s">
        <v>2564</v>
      </c>
      <c r="G304" s="13" t="s">
        <v>1296</v>
      </c>
    </row>
    <row r="305" spans="1:12" x14ac:dyDescent="0.25">
      <c r="A305" s="12">
        <v>100000000614028</v>
      </c>
      <c r="B305" s="13" t="s">
        <v>571</v>
      </c>
      <c r="C305" s="13" t="s">
        <v>2565</v>
      </c>
      <c r="D305" s="13" t="s">
        <v>2566</v>
      </c>
      <c r="E305" s="13" t="s">
        <v>2567</v>
      </c>
      <c r="F305" s="13" t="s">
        <v>2568</v>
      </c>
      <c r="G305" s="14" t="s">
        <v>1296</v>
      </c>
    </row>
    <row r="306" spans="1:12" x14ac:dyDescent="0.25">
      <c r="A306" s="12">
        <v>100000000614031</v>
      </c>
      <c r="B306" s="13" t="s">
        <v>571</v>
      </c>
      <c r="C306" s="13" t="s">
        <v>2569</v>
      </c>
      <c r="D306" s="13" t="s">
        <v>2570</v>
      </c>
      <c r="E306" s="13" t="s">
        <v>2571</v>
      </c>
      <c r="F306" s="13" t="s">
        <v>2572</v>
      </c>
      <c r="G306" s="13" t="s">
        <v>1296</v>
      </c>
    </row>
    <row r="307" spans="1:12" x14ac:dyDescent="0.25">
      <c r="A307" s="12">
        <v>100000000614032</v>
      </c>
      <c r="B307" s="13" t="s">
        <v>571</v>
      </c>
      <c r="C307" s="13" t="s">
        <v>2573</v>
      </c>
      <c r="D307" s="13" t="s">
        <v>2574</v>
      </c>
      <c r="E307" s="13" t="s">
        <v>2575</v>
      </c>
      <c r="F307" s="13" t="s">
        <v>2576</v>
      </c>
      <c r="G307" s="13" t="s">
        <v>1296</v>
      </c>
    </row>
    <row r="308" spans="1:12" x14ac:dyDescent="0.25">
      <c r="A308" s="12">
        <v>100000000614037</v>
      </c>
      <c r="B308" s="13" t="s">
        <v>571</v>
      </c>
      <c r="C308" s="13" t="s">
        <v>2577</v>
      </c>
      <c r="D308" s="13" t="s">
        <v>2578</v>
      </c>
      <c r="E308" s="13" t="s">
        <v>2579</v>
      </c>
      <c r="F308" s="13" t="s">
        <v>2580</v>
      </c>
      <c r="G308" s="14" t="s">
        <v>1296</v>
      </c>
    </row>
    <row r="309" spans="1:12" x14ac:dyDescent="0.25">
      <c r="A309" s="12">
        <v>100000000614039</v>
      </c>
      <c r="B309" s="13" t="s">
        <v>571</v>
      </c>
      <c r="C309" s="13" t="s">
        <v>2581</v>
      </c>
      <c r="D309" s="13" t="s">
        <v>2578</v>
      </c>
      <c r="E309" s="13" t="s">
        <v>2579</v>
      </c>
      <c r="F309" s="13" t="s">
        <v>2580</v>
      </c>
      <c r="G309" s="13" t="s">
        <v>1296</v>
      </c>
    </row>
    <row r="310" spans="1:12" x14ac:dyDescent="0.25">
      <c r="A310" s="12">
        <v>100000000614043</v>
      </c>
      <c r="B310" s="13" t="s">
        <v>571</v>
      </c>
      <c r="C310" s="13" t="s">
        <v>2582</v>
      </c>
      <c r="D310" s="13" t="s">
        <v>2583</v>
      </c>
      <c r="E310" s="13" t="s">
        <v>2584</v>
      </c>
      <c r="F310" s="13" t="s">
        <v>2585</v>
      </c>
      <c r="G310" s="14" t="s">
        <v>1296</v>
      </c>
      <c r="H310" s="13" t="s">
        <v>1437</v>
      </c>
      <c r="I310" s="13" t="s">
        <v>2586</v>
      </c>
      <c r="J310" s="13">
        <v>738586069</v>
      </c>
      <c r="K310" s="13" t="s">
        <v>1355</v>
      </c>
      <c r="L310" s="13" t="s">
        <v>2587</v>
      </c>
    </row>
    <row r="311" spans="1:12" x14ac:dyDescent="0.25">
      <c r="A311" s="12">
        <v>100000000614046</v>
      </c>
      <c r="B311" s="13" t="s">
        <v>558</v>
      </c>
      <c r="C311" s="13" t="s">
        <v>2588</v>
      </c>
    </row>
    <row r="312" spans="1:12" x14ac:dyDescent="0.25">
      <c r="A312" s="12">
        <v>100000000614047</v>
      </c>
      <c r="B312" s="13" t="s">
        <v>558</v>
      </c>
      <c r="C312" s="13" t="s">
        <v>2589</v>
      </c>
      <c r="D312" s="13" t="s">
        <v>2222</v>
      </c>
      <c r="G312" s="14" t="s">
        <v>1296</v>
      </c>
    </row>
    <row r="313" spans="1:12" x14ac:dyDescent="0.25">
      <c r="A313" s="12">
        <v>100000000614049</v>
      </c>
      <c r="B313" s="13" t="s">
        <v>558</v>
      </c>
      <c r="C313" s="13" t="s">
        <v>2590</v>
      </c>
      <c r="D313" s="13" t="s">
        <v>2222</v>
      </c>
      <c r="G313" s="14" t="s">
        <v>1296</v>
      </c>
      <c r="K313" s="13" t="s">
        <v>1355</v>
      </c>
    </row>
    <row r="314" spans="1:12" x14ac:dyDescent="0.25">
      <c r="A314" s="12">
        <v>100000000614052</v>
      </c>
      <c r="B314" s="13" t="s">
        <v>571</v>
      </c>
      <c r="C314" s="13" t="s">
        <v>2591</v>
      </c>
      <c r="D314" s="13" t="s">
        <v>2592</v>
      </c>
      <c r="E314" s="13" t="s">
        <v>2593</v>
      </c>
      <c r="F314" s="13" t="s">
        <v>2594</v>
      </c>
      <c r="G314" s="13" t="s">
        <v>1296</v>
      </c>
    </row>
    <row r="315" spans="1:12" x14ac:dyDescent="0.25">
      <c r="A315" s="12">
        <v>100000000614053</v>
      </c>
      <c r="B315" s="13" t="s">
        <v>571</v>
      </c>
      <c r="C315" s="13" t="s">
        <v>2595</v>
      </c>
      <c r="D315" s="13" t="s">
        <v>2596</v>
      </c>
      <c r="E315" s="13" t="s">
        <v>2593</v>
      </c>
      <c r="F315" s="13" t="s">
        <v>2597</v>
      </c>
      <c r="G315" s="14" t="s">
        <v>1296</v>
      </c>
    </row>
    <row r="316" spans="1:12" x14ac:dyDescent="0.25">
      <c r="A316" s="12">
        <v>100000000614057</v>
      </c>
      <c r="B316" s="13" t="s">
        <v>571</v>
      </c>
      <c r="C316" s="13" t="s">
        <v>2598</v>
      </c>
      <c r="D316" s="13" t="s">
        <v>2599</v>
      </c>
      <c r="E316" s="13" t="s">
        <v>2600</v>
      </c>
      <c r="F316" s="13" t="s">
        <v>2601</v>
      </c>
      <c r="G316" s="13" t="s">
        <v>1296</v>
      </c>
    </row>
    <row r="317" spans="1:12" x14ac:dyDescent="0.25">
      <c r="A317" s="12">
        <v>100000000614058</v>
      </c>
      <c r="B317" s="13" t="s">
        <v>571</v>
      </c>
      <c r="C317" s="13" t="s">
        <v>2602</v>
      </c>
      <c r="D317" s="13" t="s">
        <v>2603</v>
      </c>
      <c r="E317" s="13" t="s">
        <v>2604</v>
      </c>
      <c r="F317" s="13" t="s">
        <v>2605</v>
      </c>
      <c r="G317" s="14" t="s">
        <v>1296</v>
      </c>
    </row>
    <row r="318" spans="1:12" x14ac:dyDescent="0.25">
      <c r="A318" s="12">
        <v>100000000614059</v>
      </c>
      <c r="B318" s="13" t="s">
        <v>571</v>
      </c>
      <c r="C318" s="13" t="s">
        <v>2606</v>
      </c>
      <c r="D318" s="13" t="s">
        <v>2607</v>
      </c>
      <c r="E318" s="13" t="s">
        <v>2608</v>
      </c>
      <c r="F318" s="13" t="s">
        <v>2609</v>
      </c>
      <c r="G318" s="14" t="s">
        <v>1296</v>
      </c>
    </row>
    <row r="319" spans="1:12" x14ac:dyDescent="0.25">
      <c r="A319" s="12">
        <v>100000000614061</v>
      </c>
      <c r="B319" s="13" t="s">
        <v>571</v>
      </c>
      <c r="C319" s="13" t="s">
        <v>2610</v>
      </c>
      <c r="D319" s="13" t="s">
        <v>2611</v>
      </c>
      <c r="E319" s="13" t="s">
        <v>2612</v>
      </c>
      <c r="F319" s="13" t="s">
        <v>2613</v>
      </c>
      <c r="G319" s="14" t="s">
        <v>1296</v>
      </c>
    </row>
    <row r="320" spans="1:12" x14ac:dyDescent="0.25">
      <c r="A320" s="12">
        <v>100000000614062</v>
      </c>
      <c r="B320" s="13" t="s">
        <v>571</v>
      </c>
      <c r="C320" s="13" t="s">
        <v>2614</v>
      </c>
      <c r="D320" s="13" t="s">
        <v>2615</v>
      </c>
      <c r="E320" s="13" t="s">
        <v>2616</v>
      </c>
      <c r="F320" s="13" t="s">
        <v>2617</v>
      </c>
      <c r="G320" s="13" t="s">
        <v>1296</v>
      </c>
    </row>
    <row r="321" spans="1:12" x14ac:dyDescent="0.25">
      <c r="A321" s="12">
        <v>100000000614072</v>
      </c>
      <c r="B321" s="13" t="s">
        <v>558</v>
      </c>
      <c r="C321" s="13" t="s">
        <v>2618</v>
      </c>
      <c r="D321" s="13" t="s">
        <v>2619</v>
      </c>
      <c r="E321" s="13" t="s">
        <v>1402</v>
      </c>
      <c r="F321" s="13" t="s">
        <v>2620</v>
      </c>
      <c r="G321" s="13" t="s">
        <v>1296</v>
      </c>
      <c r="H321" s="13" t="s">
        <v>558</v>
      </c>
      <c r="L321" s="13" t="s">
        <v>2621</v>
      </c>
    </row>
    <row r="322" spans="1:12" x14ac:dyDescent="0.25">
      <c r="A322" s="12">
        <v>100000000614074</v>
      </c>
      <c r="B322" s="13" t="s">
        <v>558</v>
      </c>
      <c r="C322" s="13" t="s">
        <v>2622</v>
      </c>
      <c r="D322" s="13" t="s">
        <v>2623</v>
      </c>
      <c r="E322" s="13" t="s">
        <v>2624</v>
      </c>
      <c r="F322" s="13" t="s">
        <v>2625</v>
      </c>
      <c r="G322" s="14" t="s">
        <v>1296</v>
      </c>
      <c r="H322" s="13" t="s">
        <v>558</v>
      </c>
      <c r="I322" s="13" t="s">
        <v>2626</v>
      </c>
      <c r="J322" s="13">
        <v>210169055</v>
      </c>
      <c r="K322" s="13" t="s">
        <v>1448</v>
      </c>
      <c r="L322" s="13" t="s">
        <v>2627</v>
      </c>
    </row>
    <row r="323" spans="1:12" x14ac:dyDescent="0.25">
      <c r="A323" s="12">
        <v>100000000614075</v>
      </c>
      <c r="B323" s="13" t="s">
        <v>558</v>
      </c>
      <c r="C323" s="13" t="s">
        <v>2628</v>
      </c>
      <c r="D323" s="13" t="s">
        <v>2629</v>
      </c>
      <c r="E323" s="13" t="s">
        <v>1349</v>
      </c>
      <c r="G323" s="14" t="s">
        <v>1296</v>
      </c>
      <c r="H323" s="13" t="s">
        <v>558</v>
      </c>
      <c r="I323" s="13" t="s">
        <v>2630</v>
      </c>
      <c r="J323" s="13">
        <v>219390662</v>
      </c>
      <c r="K323" s="13" t="s">
        <v>1319</v>
      </c>
      <c r="L323" s="13" t="s">
        <v>2631</v>
      </c>
    </row>
    <row r="324" spans="1:12" x14ac:dyDescent="0.25">
      <c r="A324" s="12">
        <v>100000000614076</v>
      </c>
      <c r="B324" s="13" t="s">
        <v>558</v>
      </c>
      <c r="C324" s="13" t="s">
        <v>2632</v>
      </c>
      <c r="D324" s="13" t="s">
        <v>2633</v>
      </c>
      <c r="E324" s="13" t="s">
        <v>2634</v>
      </c>
      <c r="F324" s="13" t="s">
        <v>2635</v>
      </c>
      <c r="G324" s="14" t="s">
        <v>1296</v>
      </c>
      <c r="H324" s="13" t="s">
        <v>558</v>
      </c>
      <c r="I324" s="13" t="s">
        <v>2636</v>
      </c>
      <c r="J324" s="13">
        <v>737305073</v>
      </c>
      <c r="K324" s="13" t="s">
        <v>1319</v>
      </c>
      <c r="L324" s="13" t="s">
        <v>2637</v>
      </c>
    </row>
    <row r="325" spans="1:12" x14ac:dyDescent="0.25">
      <c r="A325" s="12">
        <v>100000000614078</v>
      </c>
      <c r="B325" s="13" t="s">
        <v>558</v>
      </c>
      <c r="C325" s="13" t="s">
        <v>2638</v>
      </c>
      <c r="D325" s="13" t="s">
        <v>2222</v>
      </c>
      <c r="G325" s="14" t="s">
        <v>1296</v>
      </c>
      <c r="K325" s="13" t="s">
        <v>1355</v>
      </c>
    </row>
    <row r="326" spans="1:12" x14ac:dyDescent="0.25">
      <c r="A326" s="12">
        <v>100000000614079</v>
      </c>
      <c r="B326" s="13" t="s">
        <v>558</v>
      </c>
      <c r="C326" s="13" t="s">
        <v>2639</v>
      </c>
      <c r="D326" s="13" t="s">
        <v>2222</v>
      </c>
      <c r="G326" s="14" t="s">
        <v>1296</v>
      </c>
      <c r="K326" s="13" t="s">
        <v>1355</v>
      </c>
    </row>
    <row r="327" spans="1:12" x14ac:dyDescent="0.25">
      <c r="A327" s="12">
        <v>100000000614080</v>
      </c>
      <c r="B327" s="13" t="s">
        <v>558</v>
      </c>
      <c r="C327" s="13" t="s">
        <v>2640</v>
      </c>
      <c r="D327" s="13" t="s">
        <v>2641</v>
      </c>
      <c r="E327" s="13" t="s">
        <v>1343</v>
      </c>
      <c r="F327" s="13" t="s">
        <v>2642</v>
      </c>
      <c r="G327" s="14" t="s">
        <v>1296</v>
      </c>
      <c r="H327" s="13" t="s">
        <v>558</v>
      </c>
      <c r="I327" s="13" t="s">
        <v>2643</v>
      </c>
      <c r="J327" s="13">
        <v>222725520</v>
      </c>
      <c r="K327" s="13" t="s">
        <v>1319</v>
      </c>
      <c r="L327" s="13" t="s">
        <v>2644</v>
      </c>
    </row>
    <row r="328" spans="1:12" x14ac:dyDescent="0.25">
      <c r="A328" s="12">
        <v>100000000614081</v>
      </c>
      <c r="B328" s="13" t="s">
        <v>558</v>
      </c>
      <c r="C328" s="13" t="s">
        <v>2645</v>
      </c>
      <c r="D328" s="13" t="s">
        <v>2222</v>
      </c>
      <c r="G328" s="14" t="s">
        <v>1296</v>
      </c>
      <c r="K328" s="13" t="s">
        <v>1355</v>
      </c>
    </row>
    <row r="329" spans="1:12" x14ac:dyDescent="0.25">
      <c r="A329" s="12">
        <v>100000000614082</v>
      </c>
      <c r="B329" s="13" t="s">
        <v>558</v>
      </c>
      <c r="C329" s="13" t="s">
        <v>2646</v>
      </c>
      <c r="D329" s="13" t="s">
        <v>2222</v>
      </c>
      <c r="G329" s="14" t="s">
        <v>1296</v>
      </c>
      <c r="K329" s="13" t="s">
        <v>1355</v>
      </c>
    </row>
    <row r="330" spans="1:12" x14ac:dyDescent="0.25">
      <c r="A330" s="12">
        <v>100000000614083</v>
      </c>
      <c r="B330" s="13" t="s">
        <v>571</v>
      </c>
      <c r="C330" s="13" t="s">
        <v>2647</v>
      </c>
      <c r="D330" s="13" t="s">
        <v>2648</v>
      </c>
      <c r="E330" s="13" t="s">
        <v>2649</v>
      </c>
      <c r="F330" s="13" t="s">
        <v>2650</v>
      </c>
      <c r="G330" s="14" t="s">
        <v>1296</v>
      </c>
      <c r="H330" s="13" t="s">
        <v>1437</v>
      </c>
      <c r="I330" s="13" t="s">
        <v>2651</v>
      </c>
      <c r="K330" s="13" t="s">
        <v>1355</v>
      </c>
    </row>
    <row r="331" spans="1:12" x14ac:dyDescent="0.25">
      <c r="A331" s="12">
        <v>100000000614084</v>
      </c>
      <c r="B331" s="13" t="s">
        <v>558</v>
      </c>
      <c r="C331" s="13" t="s">
        <v>2652</v>
      </c>
      <c r="D331" s="13" t="s">
        <v>2653</v>
      </c>
      <c r="E331" s="13" t="s">
        <v>2654</v>
      </c>
      <c r="F331" s="13" t="s">
        <v>2655</v>
      </c>
      <c r="G331" s="13" t="s">
        <v>1296</v>
      </c>
      <c r="H331" s="13" t="s">
        <v>558</v>
      </c>
      <c r="I331" s="13" t="s">
        <v>2656</v>
      </c>
      <c r="J331" s="13">
        <v>856129192</v>
      </c>
      <c r="K331" s="13" t="s">
        <v>1352</v>
      </c>
      <c r="L331" s="13" t="s">
        <v>2657</v>
      </c>
    </row>
    <row r="332" spans="1:12" x14ac:dyDescent="0.25">
      <c r="A332" s="12">
        <v>100000000614085</v>
      </c>
      <c r="B332" s="13" t="s">
        <v>571</v>
      </c>
      <c r="C332" s="13" t="s">
        <v>2658</v>
      </c>
      <c r="D332" s="13" t="s">
        <v>2659</v>
      </c>
      <c r="E332" s="13" t="s">
        <v>2660</v>
      </c>
      <c r="F332" s="13" t="s">
        <v>2661</v>
      </c>
      <c r="G332" s="14" t="s">
        <v>1296</v>
      </c>
    </row>
    <row r="333" spans="1:12" x14ac:dyDescent="0.25">
      <c r="A333" s="12">
        <v>100000000614088</v>
      </c>
      <c r="B333" s="13" t="s">
        <v>571</v>
      </c>
      <c r="C333" s="13" t="s">
        <v>2662</v>
      </c>
      <c r="D333" s="13" t="s">
        <v>2663</v>
      </c>
      <c r="E333" s="13" t="s">
        <v>2664</v>
      </c>
      <c r="F333" s="13" t="s">
        <v>2665</v>
      </c>
      <c r="G333" s="14" t="s">
        <v>1296</v>
      </c>
    </row>
    <row r="334" spans="1:12" x14ac:dyDescent="0.25">
      <c r="A334" s="12">
        <v>100000000614089</v>
      </c>
      <c r="B334" s="13" t="s">
        <v>571</v>
      </c>
      <c r="C334" s="13" t="s">
        <v>2666</v>
      </c>
      <c r="D334" s="13" t="s">
        <v>2667</v>
      </c>
      <c r="E334" s="13" t="s">
        <v>2668</v>
      </c>
      <c r="F334" s="13" t="s">
        <v>2669</v>
      </c>
      <c r="G334" s="14" t="s">
        <v>1296</v>
      </c>
    </row>
    <row r="335" spans="1:12" x14ac:dyDescent="0.25">
      <c r="A335" s="12">
        <v>100000000614090</v>
      </c>
      <c r="B335" s="13" t="s">
        <v>571</v>
      </c>
      <c r="C335" s="13" t="s">
        <v>2670</v>
      </c>
      <c r="D335" s="13" t="s">
        <v>2671</v>
      </c>
      <c r="E335" s="13" t="s">
        <v>2672</v>
      </c>
      <c r="F335" s="13" t="s">
        <v>2673</v>
      </c>
      <c r="G335" s="13" t="s">
        <v>1296</v>
      </c>
    </row>
    <row r="336" spans="1:12" x14ac:dyDescent="0.25">
      <c r="A336" s="12">
        <v>100000000614091</v>
      </c>
      <c r="B336" s="13" t="s">
        <v>571</v>
      </c>
      <c r="C336" s="13" t="s">
        <v>2674</v>
      </c>
      <c r="D336" s="13" t="s">
        <v>2667</v>
      </c>
      <c r="E336" s="13" t="s">
        <v>2668</v>
      </c>
      <c r="F336" s="13" t="s">
        <v>2669</v>
      </c>
      <c r="G336" s="14" t="s">
        <v>1296</v>
      </c>
    </row>
    <row r="337" spans="1:12" x14ac:dyDescent="0.25">
      <c r="A337" s="12">
        <v>100000000614096</v>
      </c>
      <c r="B337" s="13" t="s">
        <v>571</v>
      </c>
      <c r="C337" s="13" t="s">
        <v>2675</v>
      </c>
      <c r="D337" s="13" t="s">
        <v>2676</v>
      </c>
      <c r="E337" s="13" t="s">
        <v>2677</v>
      </c>
      <c r="F337" s="13" t="s">
        <v>2678</v>
      </c>
      <c r="G337" s="14" t="s">
        <v>1296</v>
      </c>
    </row>
    <row r="338" spans="1:12" x14ac:dyDescent="0.25">
      <c r="A338" s="12">
        <v>100000000614098</v>
      </c>
      <c r="B338" s="13" t="s">
        <v>571</v>
      </c>
      <c r="C338" s="13" t="s">
        <v>2679</v>
      </c>
      <c r="D338" s="13" t="s">
        <v>2680</v>
      </c>
      <c r="E338" s="13" t="s">
        <v>2681</v>
      </c>
      <c r="F338" s="13" t="s">
        <v>2682</v>
      </c>
      <c r="G338" s="13" t="s">
        <v>1296</v>
      </c>
    </row>
    <row r="339" spans="1:12" x14ac:dyDescent="0.25">
      <c r="A339" s="12">
        <v>100000000614106</v>
      </c>
      <c r="B339" s="13" t="s">
        <v>558</v>
      </c>
      <c r="C339" s="13" t="s">
        <v>2683</v>
      </c>
      <c r="D339" s="13" t="s">
        <v>2684</v>
      </c>
      <c r="F339" s="13">
        <v>49016</v>
      </c>
      <c r="G339" s="13" t="s">
        <v>1941</v>
      </c>
      <c r="H339" s="13" t="s">
        <v>558</v>
      </c>
      <c r="J339" s="13">
        <v>5356209</v>
      </c>
      <c r="K339" s="13" t="s">
        <v>1355</v>
      </c>
      <c r="L339" s="13" t="s">
        <v>2685</v>
      </c>
    </row>
    <row r="340" spans="1:12" x14ac:dyDescent="0.25">
      <c r="A340" s="12">
        <v>100000000614107</v>
      </c>
      <c r="B340" s="13" t="s">
        <v>558</v>
      </c>
      <c r="C340" s="13" t="s">
        <v>2686</v>
      </c>
      <c r="D340" s="13" t="s">
        <v>2687</v>
      </c>
      <c r="G340" s="14" t="s">
        <v>1736</v>
      </c>
      <c r="H340" s="13" t="s">
        <v>558</v>
      </c>
      <c r="J340" s="13">
        <v>988632220</v>
      </c>
      <c r="K340" s="13" t="s">
        <v>1302</v>
      </c>
      <c r="L340" s="13" t="s">
        <v>2688</v>
      </c>
    </row>
    <row r="341" spans="1:12" x14ac:dyDescent="0.25">
      <c r="A341" s="12">
        <v>100000000614108</v>
      </c>
      <c r="B341" s="13" t="s">
        <v>558</v>
      </c>
      <c r="C341" s="13" t="s">
        <v>2689</v>
      </c>
      <c r="D341" s="13" t="s">
        <v>2690</v>
      </c>
      <c r="F341" s="13">
        <v>10022</v>
      </c>
      <c r="G341" s="14" t="s">
        <v>1941</v>
      </c>
      <c r="H341" s="13" t="s">
        <v>558</v>
      </c>
      <c r="L341" s="13" t="s">
        <v>2691</v>
      </c>
    </row>
    <row r="342" spans="1:12" x14ac:dyDescent="0.25">
      <c r="A342" s="12">
        <v>100000000614109</v>
      </c>
      <c r="B342" s="13" t="s">
        <v>558</v>
      </c>
      <c r="C342" s="13" t="s">
        <v>2692</v>
      </c>
      <c r="D342" s="13" t="s">
        <v>2693</v>
      </c>
      <c r="F342" s="13">
        <v>3050</v>
      </c>
      <c r="G342" s="14" t="s">
        <v>2694</v>
      </c>
      <c r="H342" s="13" t="s">
        <v>558</v>
      </c>
      <c r="J342" s="13">
        <v>305524696</v>
      </c>
      <c r="K342" s="13" t="s">
        <v>1302</v>
      </c>
      <c r="L342" s="13" t="s">
        <v>2695</v>
      </c>
    </row>
    <row r="343" spans="1:12" x14ac:dyDescent="0.25">
      <c r="A343" s="12">
        <v>100000000614110</v>
      </c>
      <c r="B343" s="13" t="s">
        <v>558</v>
      </c>
      <c r="C343" s="13" t="s">
        <v>2696</v>
      </c>
      <c r="D343" s="13" t="s">
        <v>2697</v>
      </c>
      <c r="F343" s="13">
        <v>13502</v>
      </c>
      <c r="G343" s="13" t="s">
        <v>1941</v>
      </c>
      <c r="H343" s="13" t="s">
        <v>558</v>
      </c>
      <c r="L343" s="13" t="s">
        <v>2698</v>
      </c>
    </row>
    <row r="344" spans="1:12" x14ac:dyDescent="0.25">
      <c r="A344" s="12">
        <v>100000000614111</v>
      </c>
      <c r="B344" s="13" t="s">
        <v>558</v>
      </c>
      <c r="C344" s="13" t="s">
        <v>2699</v>
      </c>
      <c r="D344" s="13" t="s">
        <v>2700</v>
      </c>
      <c r="E344" s="13" t="s">
        <v>1616</v>
      </c>
      <c r="F344" s="13" t="s">
        <v>2701</v>
      </c>
      <c r="G344" s="14" t="s">
        <v>1296</v>
      </c>
      <c r="H344" s="13" t="s">
        <v>558</v>
      </c>
      <c r="I344" s="13" t="s">
        <v>2702</v>
      </c>
      <c r="J344" s="13">
        <v>216304259</v>
      </c>
      <c r="K344" s="13" t="s">
        <v>1352</v>
      </c>
      <c r="L344" s="13" t="s">
        <v>2703</v>
      </c>
    </row>
    <row r="345" spans="1:12" x14ac:dyDescent="0.25">
      <c r="A345" s="12">
        <v>100000000614112</v>
      </c>
      <c r="B345" s="13" t="s">
        <v>558</v>
      </c>
      <c r="C345" s="13" t="s">
        <v>2704</v>
      </c>
      <c r="D345" s="13" t="s">
        <v>2705</v>
      </c>
      <c r="E345" s="13" t="s">
        <v>1951</v>
      </c>
      <c r="F345" s="13" t="s">
        <v>2706</v>
      </c>
      <c r="G345" s="14" t="s">
        <v>1296</v>
      </c>
      <c r="H345" s="13" t="s">
        <v>558</v>
      </c>
      <c r="I345" s="13" t="s">
        <v>2707</v>
      </c>
      <c r="J345" s="13">
        <v>218188148</v>
      </c>
      <c r="K345" s="13" t="s">
        <v>1302</v>
      </c>
      <c r="L345" s="13" t="s">
        <v>2708</v>
      </c>
    </row>
    <row r="346" spans="1:12" x14ac:dyDescent="0.25">
      <c r="A346" s="12">
        <v>100000000614127</v>
      </c>
      <c r="B346" s="13" t="s">
        <v>558</v>
      </c>
      <c r="C346" s="13" t="s">
        <v>2709</v>
      </c>
      <c r="D346" s="13" t="s">
        <v>2710</v>
      </c>
      <c r="F346" s="13">
        <v>60015</v>
      </c>
      <c r="G346" s="14" t="s">
        <v>1941</v>
      </c>
      <c r="H346" s="13" t="s">
        <v>558</v>
      </c>
      <c r="L346" s="13" t="s">
        <v>2711</v>
      </c>
    </row>
    <row r="347" spans="1:12" x14ac:dyDescent="0.25">
      <c r="A347" s="12">
        <v>100000000614128</v>
      </c>
      <c r="B347" s="13" t="s">
        <v>558</v>
      </c>
      <c r="C347" s="13" t="s">
        <v>2712</v>
      </c>
      <c r="D347" s="13" t="s">
        <v>2713</v>
      </c>
      <c r="F347" s="13" t="s">
        <v>2714</v>
      </c>
      <c r="G347" s="14" t="s">
        <v>1941</v>
      </c>
      <c r="H347" s="13" t="s">
        <v>558</v>
      </c>
      <c r="L347" s="13" t="s">
        <v>2715</v>
      </c>
    </row>
    <row r="348" spans="1:12" x14ac:dyDescent="0.25">
      <c r="A348" s="12">
        <v>100000000614129</v>
      </c>
      <c r="B348" s="13" t="s">
        <v>558</v>
      </c>
      <c r="C348" s="13" t="s">
        <v>2716</v>
      </c>
      <c r="D348" s="13" t="s">
        <v>2717</v>
      </c>
      <c r="E348" s="13" t="s">
        <v>1310</v>
      </c>
      <c r="F348" s="13" t="s">
        <v>2718</v>
      </c>
      <c r="G348" s="14" t="s">
        <v>1296</v>
      </c>
      <c r="H348" s="13" t="s">
        <v>558</v>
      </c>
      <c r="I348" s="13" t="s">
        <v>2719</v>
      </c>
      <c r="J348" s="13">
        <v>218731119</v>
      </c>
      <c r="K348" s="13" t="s">
        <v>1355</v>
      </c>
      <c r="L348" s="13" t="s">
        <v>2720</v>
      </c>
    </row>
    <row r="349" spans="1:12" x14ac:dyDescent="0.25">
      <c r="A349" s="12">
        <v>100000000614130</v>
      </c>
      <c r="B349" s="13" t="s">
        <v>558</v>
      </c>
      <c r="C349" s="13" t="s">
        <v>2721</v>
      </c>
      <c r="G349" s="14"/>
      <c r="K349" s="13" t="s">
        <v>1355</v>
      </c>
    </row>
    <row r="350" spans="1:12" x14ac:dyDescent="0.25">
      <c r="A350" s="12">
        <v>100000000614131</v>
      </c>
      <c r="B350" s="13" t="s">
        <v>558</v>
      </c>
      <c r="C350" s="13" t="s">
        <v>2722</v>
      </c>
      <c r="D350" s="13" t="s">
        <v>2723</v>
      </c>
      <c r="E350" s="13" t="s">
        <v>2724</v>
      </c>
      <c r="F350" s="13" t="s">
        <v>2725</v>
      </c>
      <c r="G350" s="14" t="s">
        <v>1296</v>
      </c>
      <c r="H350" s="13" t="s">
        <v>558</v>
      </c>
      <c r="I350" s="13" t="s">
        <v>2726</v>
      </c>
      <c r="J350" s="13">
        <v>217559972</v>
      </c>
      <c r="K350" s="13" t="s">
        <v>1448</v>
      </c>
    </row>
    <row r="351" spans="1:12" x14ac:dyDescent="0.25">
      <c r="A351" s="12">
        <v>100000000614132</v>
      </c>
      <c r="B351" s="13" t="s">
        <v>558</v>
      </c>
      <c r="C351" s="13" t="s">
        <v>2727</v>
      </c>
      <c r="D351" s="13" t="s">
        <v>2728</v>
      </c>
      <c r="F351" s="13">
        <v>7960</v>
      </c>
      <c r="G351" s="14" t="s">
        <v>1941</v>
      </c>
      <c r="H351" s="13" t="s">
        <v>558</v>
      </c>
      <c r="L351" s="13" t="s">
        <v>2729</v>
      </c>
    </row>
    <row r="352" spans="1:12" x14ac:dyDescent="0.25">
      <c r="A352" s="12">
        <v>100000000614133</v>
      </c>
      <c r="B352" s="13" t="s">
        <v>558</v>
      </c>
      <c r="C352" s="13" t="s">
        <v>2730</v>
      </c>
      <c r="D352" s="13" t="s">
        <v>2731</v>
      </c>
      <c r="F352" s="13" t="s">
        <v>2732</v>
      </c>
      <c r="G352" s="14" t="s">
        <v>2733</v>
      </c>
      <c r="H352" s="13" t="s">
        <v>558</v>
      </c>
      <c r="L352" s="13" t="s">
        <v>2734</v>
      </c>
    </row>
    <row r="353" spans="1:12" x14ac:dyDescent="0.25">
      <c r="A353" s="12">
        <v>100000000614134</v>
      </c>
      <c r="B353" s="13" t="s">
        <v>558</v>
      </c>
      <c r="C353" s="13" t="s">
        <v>2735</v>
      </c>
      <c r="D353" s="13" t="s">
        <v>1975</v>
      </c>
      <c r="E353" s="13" t="s">
        <v>1976</v>
      </c>
      <c r="F353" s="13" t="s">
        <v>1977</v>
      </c>
      <c r="G353" s="14" t="s">
        <v>1296</v>
      </c>
      <c r="H353" s="13" t="s">
        <v>558</v>
      </c>
      <c r="I353" s="13" t="s">
        <v>2736</v>
      </c>
      <c r="J353" s="13">
        <v>225445036</v>
      </c>
      <c r="K353" s="13" t="s">
        <v>1448</v>
      </c>
    </row>
    <row r="354" spans="1:12" x14ac:dyDescent="0.25">
      <c r="A354" s="12">
        <v>100000000614135</v>
      </c>
      <c r="B354" s="13" t="s">
        <v>558</v>
      </c>
      <c r="C354" s="13" t="s">
        <v>2737</v>
      </c>
      <c r="D354" s="13" t="s">
        <v>2738</v>
      </c>
      <c r="F354" s="13">
        <v>10577</v>
      </c>
      <c r="G354" s="14" t="s">
        <v>1941</v>
      </c>
      <c r="H354" s="13" t="s">
        <v>558</v>
      </c>
      <c r="L354" s="13" t="s">
        <v>2739</v>
      </c>
    </row>
    <row r="355" spans="1:12" x14ac:dyDescent="0.25">
      <c r="A355" s="12">
        <v>100000000614136</v>
      </c>
      <c r="B355" s="13" t="s">
        <v>558</v>
      </c>
      <c r="C355" s="13" t="s">
        <v>2740</v>
      </c>
      <c r="D355" s="13" t="s">
        <v>2741</v>
      </c>
      <c r="E355" s="13" t="s">
        <v>2742</v>
      </c>
      <c r="F355" s="13" t="s">
        <v>2743</v>
      </c>
      <c r="G355" s="14" t="s">
        <v>1296</v>
      </c>
      <c r="H355" s="13" t="s">
        <v>558</v>
      </c>
      <c r="I355" s="13" t="s">
        <v>2744</v>
      </c>
      <c r="J355" s="13">
        <v>348863981</v>
      </c>
      <c r="K355" s="13" t="s">
        <v>1319</v>
      </c>
      <c r="L355" s="13" t="s">
        <v>2745</v>
      </c>
    </row>
    <row r="356" spans="1:12" x14ac:dyDescent="0.25">
      <c r="A356" s="12">
        <v>100000000614137</v>
      </c>
      <c r="B356" s="13" t="s">
        <v>558</v>
      </c>
      <c r="C356" s="13" t="s">
        <v>2746</v>
      </c>
      <c r="D356" s="13" t="s">
        <v>2747</v>
      </c>
      <c r="F356" s="13">
        <v>10017</v>
      </c>
      <c r="G356" s="14" t="s">
        <v>1941</v>
      </c>
      <c r="H356" s="13" t="s">
        <v>558</v>
      </c>
      <c r="L356" s="13" t="s">
        <v>2748</v>
      </c>
    </row>
    <row r="357" spans="1:12" x14ac:dyDescent="0.25">
      <c r="A357" s="12">
        <v>100000000614138</v>
      </c>
      <c r="B357" s="13" t="s">
        <v>558</v>
      </c>
      <c r="C357" s="13" t="s">
        <v>2749</v>
      </c>
      <c r="D357" s="13" t="s">
        <v>2750</v>
      </c>
      <c r="F357" s="13">
        <v>50996</v>
      </c>
      <c r="G357" s="14" t="s">
        <v>1390</v>
      </c>
      <c r="H357" s="13" t="s">
        <v>558</v>
      </c>
      <c r="J357" s="13">
        <v>316661214</v>
      </c>
      <c r="K357" s="13" t="s">
        <v>1302</v>
      </c>
      <c r="L357" s="13" t="s">
        <v>2751</v>
      </c>
    </row>
    <row r="358" spans="1:12" x14ac:dyDescent="0.25">
      <c r="A358" s="12">
        <v>100000000614139</v>
      </c>
      <c r="B358" s="13" t="s">
        <v>558</v>
      </c>
      <c r="C358" s="13" t="s">
        <v>2752</v>
      </c>
      <c r="D358" s="13" t="s">
        <v>2753</v>
      </c>
      <c r="G358" s="14" t="s">
        <v>1736</v>
      </c>
      <c r="H358" s="13" t="s">
        <v>558</v>
      </c>
      <c r="J358" s="13">
        <v>985583216</v>
      </c>
      <c r="K358" s="13" t="s">
        <v>1302</v>
      </c>
      <c r="L358" s="13" t="s">
        <v>2754</v>
      </c>
    </row>
    <row r="359" spans="1:12" x14ac:dyDescent="0.25">
      <c r="A359" s="12">
        <v>100000000614140</v>
      </c>
      <c r="B359" s="13" t="s">
        <v>558</v>
      </c>
      <c r="C359" s="13" t="s">
        <v>2755</v>
      </c>
      <c r="D359" s="13" t="s">
        <v>2756</v>
      </c>
      <c r="E359" s="13" t="s">
        <v>1310</v>
      </c>
      <c r="F359" s="13" t="s">
        <v>2757</v>
      </c>
      <c r="G359" s="14" t="s">
        <v>1296</v>
      </c>
      <c r="H359" s="13" t="s">
        <v>558</v>
      </c>
      <c r="I359" s="13" t="s">
        <v>2758</v>
      </c>
      <c r="J359" s="13">
        <v>217018821</v>
      </c>
      <c r="K359" s="13" t="s">
        <v>1302</v>
      </c>
      <c r="L359" s="13" t="s">
        <v>2759</v>
      </c>
    </row>
    <row r="360" spans="1:12" x14ac:dyDescent="0.25">
      <c r="A360" s="12">
        <v>100000000614165</v>
      </c>
      <c r="B360" s="13" t="s">
        <v>571</v>
      </c>
      <c r="C360" s="13" t="s">
        <v>2760</v>
      </c>
      <c r="D360" s="13" t="s">
        <v>2761</v>
      </c>
      <c r="E360" s="13" t="s">
        <v>2762</v>
      </c>
      <c r="F360" s="13" t="s">
        <v>2763</v>
      </c>
      <c r="G360" s="13" t="s">
        <v>1296</v>
      </c>
    </row>
    <row r="361" spans="1:12" x14ac:dyDescent="0.25">
      <c r="A361" s="12">
        <v>100000000614166</v>
      </c>
      <c r="B361" s="13" t="s">
        <v>571</v>
      </c>
      <c r="C361" s="13" t="s">
        <v>2764</v>
      </c>
      <c r="D361" s="13" t="s">
        <v>2765</v>
      </c>
      <c r="E361" s="13" t="s">
        <v>2766</v>
      </c>
      <c r="F361" s="13" t="s">
        <v>2767</v>
      </c>
      <c r="G361" s="14" t="s">
        <v>1296</v>
      </c>
    </row>
    <row r="362" spans="1:12" x14ac:dyDescent="0.25">
      <c r="A362" s="12">
        <v>100000000614167</v>
      </c>
      <c r="B362" s="13" t="s">
        <v>571</v>
      </c>
      <c r="C362" s="13" t="s">
        <v>2768</v>
      </c>
      <c r="D362" s="13" t="s">
        <v>2769</v>
      </c>
      <c r="E362" s="13" t="s">
        <v>2770</v>
      </c>
      <c r="F362" s="13" t="s">
        <v>2771</v>
      </c>
      <c r="G362" s="14" t="s">
        <v>1296</v>
      </c>
    </row>
    <row r="363" spans="1:12" x14ac:dyDescent="0.25">
      <c r="A363" s="12">
        <v>100000000614175</v>
      </c>
      <c r="B363" s="13" t="s">
        <v>558</v>
      </c>
      <c r="C363" s="13" t="s">
        <v>2772</v>
      </c>
      <c r="D363" s="13" t="s">
        <v>2773</v>
      </c>
      <c r="E363" s="13" t="s">
        <v>2774</v>
      </c>
      <c r="F363" s="13" t="s">
        <v>2775</v>
      </c>
      <c r="G363" s="14" t="s">
        <v>1296</v>
      </c>
      <c r="H363" s="13" t="s">
        <v>558</v>
      </c>
      <c r="I363" s="13" t="s">
        <v>2776</v>
      </c>
      <c r="J363" s="13">
        <v>218648211</v>
      </c>
      <c r="K363" s="13" t="s">
        <v>1448</v>
      </c>
      <c r="L363" s="13" t="s">
        <v>2777</v>
      </c>
    </row>
    <row r="364" spans="1:12" x14ac:dyDescent="0.25">
      <c r="A364" s="12">
        <v>100000000614177</v>
      </c>
      <c r="B364" s="13" t="s">
        <v>558</v>
      </c>
      <c r="C364" s="13" t="s">
        <v>2778</v>
      </c>
      <c r="D364" s="13" t="s">
        <v>2779</v>
      </c>
      <c r="F364" s="13" t="s">
        <v>2780</v>
      </c>
      <c r="G364" s="13" t="s">
        <v>1296</v>
      </c>
      <c r="H364" s="13" t="s">
        <v>558</v>
      </c>
      <c r="I364" s="13" t="s">
        <v>2781</v>
      </c>
      <c r="J364" s="13">
        <v>347847910</v>
      </c>
      <c r="K364" s="13" t="s">
        <v>1319</v>
      </c>
      <c r="L364" s="13" t="s">
        <v>2782</v>
      </c>
    </row>
    <row r="365" spans="1:12" x14ac:dyDescent="0.25">
      <c r="A365" s="12">
        <v>100000000614178</v>
      </c>
      <c r="B365" s="13" t="s">
        <v>558</v>
      </c>
      <c r="C365" s="13" t="s">
        <v>2783</v>
      </c>
      <c r="D365" s="13" t="s">
        <v>2784</v>
      </c>
      <c r="F365" s="13">
        <v>90250</v>
      </c>
      <c r="G365" s="13" t="s">
        <v>1941</v>
      </c>
      <c r="H365" s="13" t="s">
        <v>558</v>
      </c>
      <c r="L365" s="13" t="s">
        <v>2785</v>
      </c>
    </row>
    <row r="366" spans="1:12" x14ac:dyDescent="0.25">
      <c r="A366" s="12">
        <v>100000000614179</v>
      </c>
      <c r="B366" s="13" t="s">
        <v>558</v>
      </c>
      <c r="C366" s="13" t="s">
        <v>2786</v>
      </c>
      <c r="D366" s="13" t="s">
        <v>2787</v>
      </c>
      <c r="G366" s="14" t="s">
        <v>2788</v>
      </c>
      <c r="H366" s="13" t="s">
        <v>558</v>
      </c>
    </row>
    <row r="367" spans="1:12" x14ac:dyDescent="0.25">
      <c r="A367" s="12">
        <v>100000000614180</v>
      </c>
      <c r="B367" s="13" t="s">
        <v>558</v>
      </c>
      <c r="C367" s="13" t="s">
        <v>2789</v>
      </c>
      <c r="D367" s="13" t="s">
        <v>2790</v>
      </c>
      <c r="E367" s="13" t="s">
        <v>2624</v>
      </c>
      <c r="F367" s="13" t="s">
        <v>2791</v>
      </c>
      <c r="G367" s="13" t="s">
        <v>1296</v>
      </c>
      <c r="H367" s="13" t="s">
        <v>558</v>
      </c>
      <c r="I367" s="13" t="s">
        <v>2792</v>
      </c>
      <c r="J367" s="13">
        <v>229565544</v>
      </c>
      <c r="K367" s="13" t="s">
        <v>1302</v>
      </c>
      <c r="L367" s="13" t="s">
        <v>2793</v>
      </c>
    </row>
    <row r="368" spans="1:12" x14ac:dyDescent="0.25">
      <c r="A368" s="12">
        <v>100000000614187</v>
      </c>
      <c r="B368" s="13" t="s">
        <v>571</v>
      </c>
      <c r="C368" s="13" t="s">
        <v>2794</v>
      </c>
      <c r="D368" s="13" t="s">
        <v>2795</v>
      </c>
      <c r="E368" s="13" t="s">
        <v>2796</v>
      </c>
      <c r="F368" s="13" t="s">
        <v>2797</v>
      </c>
      <c r="G368" s="14" t="s">
        <v>1296</v>
      </c>
    </row>
    <row r="369" spans="1:12" x14ac:dyDescent="0.25">
      <c r="A369" s="12">
        <v>100000000614188</v>
      </c>
      <c r="B369" s="13" t="s">
        <v>558</v>
      </c>
      <c r="C369" s="13" t="s">
        <v>2798</v>
      </c>
      <c r="D369" s="13" t="s">
        <v>2799</v>
      </c>
      <c r="F369" s="13">
        <v>75038</v>
      </c>
      <c r="G369" s="14" t="s">
        <v>1941</v>
      </c>
      <c r="H369" s="13" t="s">
        <v>558</v>
      </c>
      <c r="L369" s="13" t="s">
        <v>2800</v>
      </c>
    </row>
    <row r="370" spans="1:12" x14ac:dyDescent="0.25">
      <c r="A370" s="12">
        <v>100000000614189</v>
      </c>
      <c r="B370" s="13" t="s">
        <v>558</v>
      </c>
      <c r="C370" s="13" t="s">
        <v>2801</v>
      </c>
      <c r="D370" s="13" t="s">
        <v>2802</v>
      </c>
      <c r="F370" s="13" t="s">
        <v>2803</v>
      </c>
      <c r="G370" s="14" t="s">
        <v>1687</v>
      </c>
      <c r="H370" s="13" t="s">
        <v>558</v>
      </c>
      <c r="J370" s="13">
        <v>493355427</v>
      </c>
      <c r="K370" s="13" t="s">
        <v>1302</v>
      </c>
      <c r="L370" s="13" t="s">
        <v>2804</v>
      </c>
    </row>
    <row r="371" spans="1:12" x14ac:dyDescent="0.25">
      <c r="A371" s="12">
        <v>100000000614190</v>
      </c>
      <c r="B371" s="13" t="s">
        <v>558</v>
      </c>
      <c r="C371" s="13" t="s">
        <v>2805</v>
      </c>
      <c r="G371" s="14"/>
      <c r="H371" s="13" t="s">
        <v>558</v>
      </c>
      <c r="K371" s="13" t="s">
        <v>1355</v>
      </c>
    </row>
    <row r="372" spans="1:12" x14ac:dyDescent="0.25">
      <c r="A372" s="12">
        <v>100000000614191</v>
      </c>
      <c r="B372" s="13" t="s">
        <v>558</v>
      </c>
      <c r="C372" s="13" t="s">
        <v>2806</v>
      </c>
      <c r="D372" s="13" t="s">
        <v>2807</v>
      </c>
      <c r="G372" s="14" t="s">
        <v>2733</v>
      </c>
      <c r="H372" s="13" t="s">
        <v>558</v>
      </c>
    </row>
    <row r="373" spans="1:12" x14ac:dyDescent="0.25">
      <c r="A373" s="12">
        <v>100000000614192</v>
      </c>
      <c r="B373" s="13" t="s">
        <v>558</v>
      </c>
      <c r="C373" s="13" t="s">
        <v>2808</v>
      </c>
      <c r="D373" s="13" t="s">
        <v>2809</v>
      </c>
      <c r="G373" s="13" t="s">
        <v>1687</v>
      </c>
      <c r="H373" s="13" t="s">
        <v>558</v>
      </c>
    </row>
    <row r="374" spans="1:12" x14ac:dyDescent="0.25">
      <c r="A374" s="12">
        <v>100000000614193</v>
      </c>
      <c r="B374" s="13" t="s">
        <v>558</v>
      </c>
      <c r="C374" s="13" t="s">
        <v>2810</v>
      </c>
      <c r="D374" s="13" t="s">
        <v>2811</v>
      </c>
      <c r="F374" s="13" t="s">
        <v>2812</v>
      </c>
      <c r="G374" s="14" t="s">
        <v>1687</v>
      </c>
      <c r="H374" s="13" t="s">
        <v>558</v>
      </c>
      <c r="J374" s="13">
        <v>402010318</v>
      </c>
      <c r="K374" s="13" t="s">
        <v>1302</v>
      </c>
      <c r="L374" s="13" t="s">
        <v>2813</v>
      </c>
    </row>
    <row r="375" spans="1:12" x14ac:dyDescent="0.25">
      <c r="A375" s="12">
        <v>100000000614201</v>
      </c>
      <c r="B375" s="13" t="s">
        <v>558</v>
      </c>
      <c r="C375" s="13" t="s">
        <v>2814</v>
      </c>
      <c r="D375" s="13" t="s">
        <v>2815</v>
      </c>
      <c r="F375" s="13">
        <v>20037</v>
      </c>
      <c r="G375" s="14" t="s">
        <v>1941</v>
      </c>
      <c r="H375" s="13" t="s">
        <v>558</v>
      </c>
      <c r="L375" s="13" t="s">
        <v>2816</v>
      </c>
    </row>
    <row r="376" spans="1:12" x14ac:dyDescent="0.25">
      <c r="A376" s="12">
        <v>100000000614202</v>
      </c>
      <c r="B376" s="13" t="s">
        <v>571</v>
      </c>
      <c r="C376" s="13" t="s">
        <v>2817</v>
      </c>
      <c r="D376" s="13" t="s">
        <v>2818</v>
      </c>
      <c r="E376" s="13" t="s">
        <v>1310</v>
      </c>
      <c r="F376" s="13" t="s">
        <v>2819</v>
      </c>
      <c r="G376" s="13" t="s">
        <v>1296</v>
      </c>
      <c r="H376" s="13" t="s">
        <v>1437</v>
      </c>
      <c r="I376" s="13" t="s">
        <v>2820</v>
      </c>
      <c r="J376" s="13">
        <v>227108032</v>
      </c>
      <c r="K376" s="13" t="s">
        <v>1302</v>
      </c>
      <c r="L376" s="13" t="s">
        <v>2821</v>
      </c>
    </row>
    <row r="377" spans="1:12" x14ac:dyDescent="0.25">
      <c r="A377" s="12">
        <v>100000000614203</v>
      </c>
      <c r="B377" s="13" t="s">
        <v>558</v>
      </c>
      <c r="C377" s="13" t="s">
        <v>2822</v>
      </c>
      <c r="D377" s="13" t="s">
        <v>2823</v>
      </c>
      <c r="G377" s="14" t="s">
        <v>1736</v>
      </c>
      <c r="H377" s="13" t="s">
        <v>558</v>
      </c>
      <c r="J377" s="13">
        <v>986036895</v>
      </c>
      <c r="K377" s="13" t="s">
        <v>1302</v>
      </c>
      <c r="L377" s="13" t="s">
        <v>2824</v>
      </c>
    </row>
    <row r="378" spans="1:12" x14ac:dyDescent="0.25">
      <c r="A378" s="12">
        <v>100000000614204</v>
      </c>
      <c r="B378" s="13" t="s">
        <v>558</v>
      </c>
      <c r="C378" s="13" t="s">
        <v>2825</v>
      </c>
      <c r="D378" s="13" t="s">
        <v>2826</v>
      </c>
      <c r="F378" s="13">
        <v>17404</v>
      </c>
      <c r="G378" s="13" t="s">
        <v>1941</v>
      </c>
      <c r="H378" s="13" t="s">
        <v>558</v>
      </c>
      <c r="L378" s="13" t="s">
        <v>2827</v>
      </c>
    </row>
    <row r="379" spans="1:12" x14ac:dyDescent="0.25">
      <c r="A379" s="12">
        <v>100000000614205</v>
      </c>
      <c r="B379" s="13" t="s">
        <v>558</v>
      </c>
      <c r="C379" s="13" t="s">
        <v>2828</v>
      </c>
      <c r="D379" s="13" t="s">
        <v>2829</v>
      </c>
      <c r="G379" s="14" t="s">
        <v>2830</v>
      </c>
      <c r="H379" s="13" t="s">
        <v>558</v>
      </c>
    </row>
    <row r="380" spans="1:12" x14ac:dyDescent="0.25">
      <c r="A380" s="12">
        <v>100000000614206</v>
      </c>
      <c r="B380" s="13" t="s">
        <v>558</v>
      </c>
      <c r="C380" s="13" t="s">
        <v>2831</v>
      </c>
      <c r="D380" s="13" t="s">
        <v>2832</v>
      </c>
      <c r="F380" s="13">
        <v>8540</v>
      </c>
      <c r="G380" s="14" t="s">
        <v>1941</v>
      </c>
      <c r="H380" s="13" t="s">
        <v>558</v>
      </c>
      <c r="J380" s="13">
        <v>144280088</v>
      </c>
      <c r="K380" s="13" t="s">
        <v>1355</v>
      </c>
      <c r="L380" s="13" t="s">
        <v>2833</v>
      </c>
    </row>
    <row r="381" spans="1:12" x14ac:dyDescent="0.25">
      <c r="A381" s="12">
        <v>100000000614207</v>
      </c>
      <c r="B381" s="13" t="s">
        <v>558</v>
      </c>
      <c r="C381" s="13" t="s">
        <v>2834</v>
      </c>
      <c r="D381" s="13" t="s">
        <v>2835</v>
      </c>
      <c r="G381" s="14" t="s">
        <v>2836</v>
      </c>
      <c r="H381" s="13" t="s">
        <v>558</v>
      </c>
    </row>
    <row r="382" spans="1:12" x14ac:dyDescent="0.25">
      <c r="A382" s="12">
        <v>100000000614208</v>
      </c>
      <c r="B382" s="13" t="s">
        <v>558</v>
      </c>
      <c r="C382" s="13" t="s">
        <v>2837</v>
      </c>
      <c r="D382" s="13" t="s">
        <v>2838</v>
      </c>
      <c r="E382" s="13" t="s">
        <v>2839</v>
      </c>
      <c r="F382" s="13" t="s">
        <v>2840</v>
      </c>
      <c r="G382" s="14" t="s">
        <v>1296</v>
      </c>
      <c r="H382" s="13" t="s">
        <v>558</v>
      </c>
      <c r="I382" s="13" t="s">
        <v>2841</v>
      </c>
      <c r="J382" s="13">
        <v>738916332</v>
      </c>
      <c r="K382" s="13" t="s">
        <v>1302</v>
      </c>
      <c r="L382" s="13" t="s">
        <v>2842</v>
      </c>
    </row>
    <row r="383" spans="1:12" x14ac:dyDescent="0.25">
      <c r="A383" s="12">
        <v>100000000614209</v>
      </c>
      <c r="B383" s="13" t="s">
        <v>558</v>
      </c>
      <c r="C383" s="13" t="s">
        <v>2843</v>
      </c>
      <c r="D383" s="13" t="s">
        <v>2844</v>
      </c>
      <c r="F383" s="13">
        <v>1760</v>
      </c>
      <c r="G383" s="14" t="s">
        <v>1941</v>
      </c>
      <c r="H383" s="13" t="s">
        <v>558</v>
      </c>
      <c r="J383" s="13">
        <v>21717889</v>
      </c>
      <c r="K383" s="13" t="s">
        <v>1355</v>
      </c>
      <c r="L383" s="13" t="s">
        <v>2845</v>
      </c>
    </row>
    <row r="384" spans="1:12" x14ac:dyDescent="0.25">
      <c r="A384" s="12">
        <v>100000000614210</v>
      </c>
      <c r="B384" s="13" t="s">
        <v>558</v>
      </c>
      <c r="C384" s="13" t="s">
        <v>2846</v>
      </c>
      <c r="D384" s="13" t="s">
        <v>2847</v>
      </c>
      <c r="F384" s="13">
        <v>20134</v>
      </c>
      <c r="G384" s="14" t="s">
        <v>2836</v>
      </c>
      <c r="H384" s="13" t="s">
        <v>558</v>
      </c>
      <c r="J384" s="13">
        <v>428013510</v>
      </c>
      <c r="K384" s="13" t="s">
        <v>1302</v>
      </c>
      <c r="L384" s="13" t="s">
        <v>2848</v>
      </c>
    </row>
    <row r="385" spans="1:12" x14ac:dyDescent="0.25">
      <c r="A385" s="12">
        <v>100000000614211</v>
      </c>
      <c r="B385" s="13" t="s">
        <v>558</v>
      </c>
      <c r="C385" s="13" t="s">
        <v>2849</v>
      </c>
      <c r="D385" s="13" t="s">
        <v>2850</v>
      </c>
      <c r="G385" s="13" t="s">
        <v>1833</v>
      </c>
      <c r="H385" s="13" t="s">
        <v>558</v>
      </c>
      <c r="J385" s="13">
        <v>755086241</v>
      </c>
      <c r="K385" s="13" t="s">
        <v>1355</v>
      </c>
    </row>
    <row r="386" spans="1:12" x14ac:dyDescent="0.25">
      <c r="A386" s="12">
        <v>100000000614212</v>
      </c>
      <c r="B386" s="13" t="s">
        <v>558</v>
      </c>
      <c r="C386" s="13" t="s">
        <v>2851</v>
      </c>
      <c r="D386" s="13" t="s">
        <v>2852</v>
      </c>
      <c r="E386" s="13" t="s">
        <v>2853</v>
      </c>
      <c r="F386" s="13" t="s">
        <v>2854</v>
      </c>
      <c r="G386" s="13" t="s">
        <v>1296</v>
      </c>
      <c r="H386" s="13" t="s">
        <v>558</v>
      </c>
      <c r="I386" s="13" t="s">
        <v>2855</v>
      </c>
      <c r="J386" s="13">
        <v>348053310</v>
      </c>
      <c r="K386" s="13" t="s">
        <v>1352</v>
      </c>
      <c r="L386" s="13" t="s">
        <v>2856</v>
      </c>
    </row>
    <row r="387" spans="1:12" x14ac:dyDescent="0.25">
      <c r="A387" s="12">
        <v>100000000614213</v>
      </c>
      <c r="B387" s="13" t="s">
        <v>558</v>
      </c>
      <c r="C387" s="13" t="s">
        <v>2857</v>
      </c>
      <c r="K387" s="13" t="s">
        <v>1355</v>
      </c>
    </row>
    <row r="388" spans="1:12" x14ac:dyDescent="0.25">
      <c r="A388" s="12">
        <v>100000000614214</v>
      </c>
      <c r="B388" s="13" t="s">
        <v>558</v>
      </c>
      <c r="C388" s="13" t="s">
        <v>2858</v>
      </c>
      <c r="D388" s="13" t="s">
        <v>2859</v>
      </c>
      <c r="E388" s="13" t="s">
        <v>2860</v>
      </c>
      <c r="F388" s="13" t="s">
        <v>2861</v>
      </c>
      <c r="G388" s="14" t="s">
        <v>1296</v>
      </c>
      <c r="H388" s="13" t="s">
        <v>558</v>
      </c>
      <c r="I388" s="13" t="s">
        <v>2862</v>
      </c>
      <c r="J388" s="13">
        <v>739501257</v>
      </c>
      <c r="K388" s="13" t="s">
        <v>1352</v>
      </c>
      <c r="L388" s="13" t="s">
        <v>2863</v>
      </c>
    </row>
    <row r="389" spans="1:12" x14ac:dyDescent="0.25">
      <c r="A389" s="12">
        <v>100000000614215</v>
      </c>
      <c r="B389" s="13" t="s">
        <v>558</v>
      </c>
      <c r="C389" s="13" t="s">
        <v>2864</v>
      </c>
      <c r="G389" s="14"/>
      <c r="H389" s="13" t="s">
        <v>558</v>
      </c>
      <c r="K389" s="13" t="s">
        <v>1355</v>
      </c>
    </row>
    <row r="390" spans="1:12" x14ac:dyDescent="0.25">
      <c r="A390" s="12">
        <v>100000000614216</v>
      </c>
      <c r="B390" s="13" t="s">
        <v>558</v>
      </c>
      <c r="C390" s="13" t="s">
        <v>2865</v>
      </c>
      <c r="D390" s="13" t="s">
        <v>2866</v>
      </c>
      <c r="G390" s="13" t="s">
        <v>2867</v>
      </c>
      <c r="H390" s="13" t="s">
        <v>558</v>
      </c>
      <c r="K390" s="13" t="s">
        <v>1355</v>
      </c>
    </row>
    <row r="391" spans="1:12" x14ac:dyDescent="0.25">
      <c r="A391" s="12">
        <v>100000000614217</v>
      </c>
      <c r="B391" s="13" t="s">
        <v>571</v>
      </c>
      <c r="C391" s="13" t="s">
        <v>2868</v>
      </c>
      <c r="D391" s="13" t="s">
        <v>2869</v>
      </c>
      <c r="F391" s="13" t="s">
        <v>2870</v>
      </c>
      <c r="G391" s="13" t="s">
        <v>2871</v>
      </c>
      <c r="H391" s="13" t="s">
        <v>1437</v>
      </c>
      <c r="J391" s="13">
        <v>201942422</v>
      </c>
      <c r="K391" s="13" t="s">
        <v>1355</v>
      </c>
      <c r="L391" s="13" t="s">
        <v>2872</v>
      </c>
    </row>
    <row r="392" spans="1:12" x14ac:dyDescent="0.25">
      <c r="A392" s="12">
        <v>100000000614218</v>
      </c>
      <c r="B392" s="13" t="s">
        <v>558</v>
      </c>
      <c r="C392" s="13" t="s">
        <v>2873</v>
      </c>
      <c r="D392" s="13" t="s">
        <v>2874</v>
      </c>
      <c r="E392" s="13" t="s">
        <v>2875</v>
      </c>
      <c r="F392" s="13" t="s">
        <v>2876</v>
      </c>
      <c r="G392" s="14" t="s">
        <v>1296</v>
      </c>
      <c r="H392" s="13" t="s">
        <v>558</v>
      </c>
      <c r="I392" s="13" t="s">
        <v>2877</v>
      </c>
      <c r="J392" s="13">
        <v>211742399</v>
      </c>
      <c r="K392" s="13" t="s">
        <v>1448</v>
      </c>
    </row>
    <row r="393" spans="1:12" x14ac:dyDescent="0.25">
      <c r="A393" s="12">
        <v>100000000614219</v>
      </c>
      <c r="B393" s="13" t="s">
        <v>571</v>
      </c>
      <c r="C393" s="13" t="s">
        <v>2878</v>
      </c>
      <c r="D393" s="13" t="s">
        <v>2879</v>
      </c>
      <c r="E393" s="13" t="s">
        <v>2880</v>
      </c>
      <c r="F393" s="13" t="s">
        <v>2881</v>
      </c>
      <c r="G393" s="14" t="s">
        <v>1296</v>
      </c>
      <c r="H393" s="13" t="s">
        <v>1437</v>
      </c>
      <c r="I393" s="13" t="s">
        <v>2882</v>
      </c>
      <c r="J393" s="13">
        <v>856106724</v>
      </c>
      <c r="K393" s="13" t="s">
        <v>1355</v>
      </c>
      <c r="L393" s="13" t="s">
        <v>2883</v>
      </c>
    </row>
    <row r="394" spans="1:12" x14ac:dyDescent="0.25">
      <c r="A394" s="12">
        <v>100000000614220</v>
      </c>
      <c r="B394" s="13" t="s">
        <v>558</v>
      </c>
      <c r="C394" s="13" t="s">
        <v>2884</v>
      </c>
      <c r="D394" s="13" t="s">
        <v>2885</v>
      </c>
      <c r="F394" s="13">
        <v>4007</v>
      </c>
      <c r="G394" s="14" t="s">
        <v>2886</v>
      </c>
      <c r="H394" s="13" t="s">
        <v>558</v>
      </c>
      <c r="J394" s="13">
        <v>345536516</v>
      </c>
      <c r="K394" s="13" t="s">
        <v>1355</v>
      </c>
    </row>
    <row r="395" spans="1:12" x14ac:dyDescent="0.25">
      <c r="A395" s="12">
        <v>100000000614221</v>
      </c>
      <c r="B395" s="13" t="s">
        <v>558</v>
      </c>
      <c r="C395" s="13" t="s">
        <v>2887</v>
      </c>
      <c r="G395" s="14"/>
      <c r="H395" s="13" t="s">
        <v>558</v>
      </c>
      <c r="K395" s="13" t="s">
        <v>1355</v>
      </c>
      <c r="L395" s="13" t="s">
        <v>2888</v>
      </c>
    </row>
    <row r="396" spans="1:12" x14ac:dyDescent="0.25">
      <c r="A396" s="12">
        <v>100000000614222</v>
      </c>
      <c r="B396" s="13" t="s">
        <v>558</v>
      </c>
      <c r="C396" s="13" t="s">
        <v>2889</v>
      </c>
      <c r="D396" s="13" t="s">
        <v>2890</v>
      </c>
      <c r="E396" s="13" t="s">
        <v>2891</v>
      </c>
      <c r="F396" s="13" t="s">
        <v>2892</v>
      </c>
      <c r="G396" s="14" t="s">
        <v>1296</v>
      </c>
      <c r="H396" s="13" t="s">
        <v>558</v>
      </c>
      <c r="I396" s="13" t="s">
        <v>2893</v>
      </c>
      <c r="J396" s="13">
        <v>734091577</v>
      </c>
      <c r="K396" s="13" t="s">
        <v>1448</v>
      </c>
      <c r="L396" s="13" t="s">
        <v>2894</v>
      </c>
    </row>
    <row r="397" spans="1:12" x14ac:dyDescent="0.25">
      <c r="A397" s="12">
        <v>100000000614223</v>
      </c>
      <c r="B397" s="13" t="s">
        <v>558</v>
      </c>
      <c r="C397" s="13" t="s">
        <v>2895</v>
      </c>
      <c r="D397" s="13" t="s">
        <v>2896</v>
      </c>
      <c r="G397" s="13" t="s">
        <v>1941</v>
      </c>
      <c r="H397" s="13" t="s">
        <v>558</v>
      </c>
    </row>
    <row r="398" spans="1:12" x14ac:dyDescent="0.25">
      <c r="A398" s="12">
        <v>100000000614224</v>
      </c>
      <c r="B398" s="13" t="s">
        <v>571</v>
      </c>
      <c r="C398" s="13" t="s">
        <v>2897</v>
      </c>
      <c r="D398" s="13" t="s">
        <v>2898</v>
      </c>
      <c r="E398" s="13" t="s">
        <v>2899</v>
      </c>
      <c r="F398" s="13" t="s">
        <v>2900</v>
      </c>
      <c r="G398" s="14" t="s">
        <v>1296</v>
      </c>
      <c r="H398" s="13" t="s">
        <v>1437</v>
      </c>
      <c r="I398" s="13" t="s">
        <v>2901</v>
      </c>
      <c r="J398" s="13">
        <v>734941425</v>
      </c>
      <c r="L398" s="13" t="s">
        <v>2902</v>
      </c>
    </row>
    <row r="399" spans="1:12" x14ac:dyDescent="0.25">
      <c r="A399" s="12">
        <v>100000000614225</v>
      </c>
      <c r="B399" s="13" t="s">
        <v>558</v>
      </c>
      <c r="C399" s="13" t="s">
        <v>2903</v>
      </c>
      <c r="D399" s="13" t="s">
        <v>2904</v>
      </c>
      <c r="F399" s="13" t="s">
        <v>2905</v>
      </c>
      <c r="G399" s="14" t="s">
        <v>2733</v>
      </c>
      <c r="H399" s="13" t="s">
        <v>558</v>
      </c>
      <c r="J399" s="13">
        <v>690555453</v>
      </c>
      <c r="K399" s="13" t="s">
        <v>1355</v>
      </c>
      <c r="L399" s="13" t="s">
        <v>2906</v>
      </c>
    </row>
    <row r="400" spans="1:12" x14ac:dyDescent="0.25">
      <c r="A400" s="12">
        <v>100000000614226</v>
      </c>
      <c r="B400" s="13" t="s">
        <v>558</v>
      </c>
      <c r="C400" s="13" t="s">
        <v>2907</v>
      </c>
      <c r="D400" s="13" t="s">
        <v>2908</v>
      </c>
      <c r="F400" s="13">
        <v>4051</v>
      </c>
      <c r="G400" s="13" t="s">
        <v>2079</v>
      </c>
      <c r="H400" s="13" t="s">
        <v>558</v>
      </c>
      <c r="J400" s="13">
        <v>483239203</v>
      </c>
      <c r="K400" s="13" t="s">
        <v>1319</v>
      </c>
    </row>
    <row r="401" spans="1:12" x14ac:dyDescent="0.25">
      <c r="A401" s="12">
        <v>100000000614227</v>
      </c>
      <c r="B401" s="13" t="s">
        <v>558</v>
      </c>
      <c r="C401" s="13" t="s">
        <v>2909</v>
      </c>
      <c r="D401" s="13" t="s">
        <v>2910</v>
      </c>
      <c r="F401" s="13">
        <v>31191</v>
      </c>
      <c r="G401" s="14" t="s">
        <v>2911</v>
      </c>
      <c r="H401" s="13" t="s">
        <v>558</v>
      </c>
      <c r="L401" s="13" t="s">
        <v>2912</v>
      </c>
    </row>
    <row r="402" spans="1:12" x14ac:dyDescent="0.25">
      <c r="A402" s="12">
        <v>100000000614228</v>
      </c>
      <c r="B402" s="13" t="s">
        <v>558</v>
      </c>
      <c r="C402" s="13" t="s">
        <v>2913</v>
      </c>
      <c r="D402" s="13" t="s">
        <v>2914</v>
      </c>
      <c r="F402" s="13">
        <v>2453</v>
      </c>
      <c r="G402" s="14" t="s">
        <v>1941</v>
      </c>
      <c r="H402" s="13" t="s">
        <v>558</v>
      </c>
      <c r="L402" s="13" t="s">
        <v>2915</v>
      </c>
    </row>
    <row r="403" spans="1:12" x14ac:dyDescent="0.25">
      <c r="A403" s="12">
        <v>100000000614229</v>
      </c>
      <c r="B403" s="13" t="s">
        <v>558</v>
      </c>
      <c r="C403" s="13" t="s">
        <v>2916</v>
      </c>
      <c r="D403" s="13" t="s">
        <v>2917</v>
      </c>
      <c r="E403" s="13" t="s">
        <v>1435</v>
      </c>
      <c r="F403" s="13" t="s">
        <v>2918</v>
      </c>
      <c r="G403" s="13" t="s">
        <v>1296</v>
      </c>
      <c r="H403" s="13" t="s">
        <v>558</v>
      </c>
      <c r="I403" s="13" t="s">
        <v>2919</v>
      </c>
      <c r="J403" s="13">
        <v>220758416</v>
      </c>
      <c r="K403" s="13" t="s">
        <v>1448</v>
      </c>
    </row>
    <row r="404" spans="1:12" x14ac:dyDescent="0.25">
      <c r="A404" s="12">
        <v>100000000614230</v>
      </c>
      <c r="B404" s="13" t="s">
        <v>558</v>
      </c>
      <c r="C404" s="13" t="s">
        <v>2920</v>
      </c>
      <c r="D404" s="13" t="s">
        <v>2921</v>
      </c>
      <c r="F404" s="13">
        <v>92618</v>
      </c>
      <c r="G404" s="14" t="s">
        <v>1941</v>
      </c>
      <c r="H404" s="13" t="s">
        <v>558</v>
      </c>
      <c r="J404" s="13">
        <v>81216358</v>
      </c>
      <c r="K404" s="13" t="s">
        <v>1355</v>
      </c>
      <c r="L404" s="13" t="s">
        <v>2922</v>
      </c>
    </row>
    <row r="405" spans="1:12" x14ac:dyDescent="0.25">
      <c r="A405" s="12">
        <v>100000000614231</v>
      </c>
      <c r="B405" s="13" t="s">
        <v>558</v>
      </c>
      <c r="C405" s="13" t="s">
        <v>2923</v>
      </c>
      <c r="D405" s="13" t="s">
        <v>2924</v>
      </c>
      <c r="F405" s="13" t="s">
        <v>2925</v>
      </c>
      <c r="G405" s="13" t="s">
        <v>1504</v>
      </c>
      <c r="H405" s="13" t="s">
        <v>558</v>
      </c>
    </row>
    <row r="406" spans="1:12" x14ac:dyDescent="0.25">
      <c r="A406" s="12">
        <v>100000000614232</v>
      </c>
      <c r="B406" s="13" t="s">
        <v>558</v>
      </c>
      <c r="C406" s="13" t="s">
        <v>2926</v>
      </c>
      <c r="D406" s="13" t="s">
        <v>2927</v>
      </c>
      <c r="E406" s="13" t="s">
        <v>1795</v>
      </c>
      <c r="F406" s="13" t="s">
        <v>2928</v>
      </c>
      <c r="G406" s="14" t="s">
        <v>1296</v>
      </c>
      <c r="H406" s="13" t="s">
        <v>558</v>
      </c>
      <c r="I406" s="13" t="s">
        <v>2929</v>
      </c>
      <c r="J406" s="13">
        <v>348216995</v>
      </c>
      <c r="K406" s="13" t="s">
        <v>1302</v>
      </c>
      <c r="L406" s="13" t="s">
        <v>2930</v>
      </c>
    </row>
    <row r="407" spans="1:12" x14ac:dyDescent="0.25">
      <c r="A407" s="12">
        <v>100000000614233</v>
      </c>
      <c r="B407" s="13" t="s">
        <v>558</v>
      </c>
      <c r="C407" s="13" t="s">
        <v>2931</v>
      </c>
      <c r="D407" s="13" t="s">
        <v>2932</v>
      </c>
      <c r="F407" s="13">
        <v>78187</v>
      </c>
      <c r="G407" s="13" t="s">
        <v>1390</v>
      </c>
      <c r="H407" s="13" t="s">
        <v>558</v>
      </c>
      <c r="J407" s="13">
        <v>314786919</v>
      </c>
      <c r="K407" s="13" t="s">
        <v>1302</v>
      </c>
      <c r="L407" s="13" t="s">
        <v>2933</v>
      </c>
    </row>
    <row r="408" spans="1:12" x14ac:dyDescent="0.25">
      <c r="A408" s="12">
        <v>100000000614234</v>
      </c>
      <c r="B408" s="13" t="s">
        <v>558</v>
      </c>
      <c r="C408" s="13" t="s">
        <v>2934</v>
      </c>
      <c r="D408" s="13" t="s">
        <v>2935</v>
      </c>
      <c r="E408" s="13" t="s">
        <v>2936</v>
      </c>
      <c r="F408" s="13" t="s">
        <v>2937</v>
      </c>
      <c r="G408" s="14" t="s">
        <v>1296</v>
      </c>
      <c r="H408" s="13" t="s">
        <v>558</v>
      </c>
      <c r="I408" s="13" t="s">
        <v>2938</v>
      </c>
      <c r="J408" s="13">
        <v>219399963</v>
      </c>
      <c r="K408" s="13" t="s">
        <v>1448</v>
      </c>
      <c r="L408" s="13" t="s">
        <v>2939</v>
      </c>
    </row>
    <row r="409" spans="1:12" x14ac:dyDescent="0.25">
      <c r="A409" s="12">
        <v>100000000614235</v>
      </c>
      <c r="B409" s="13" t="s">
        <v>558</v>
      </c>
      <c r="C409" s="13" t="s">
        <v>2940</v>
      </c>
      <c r="D409" s="13" t="s">
        <v>2941</v>
      </c>
      <c r="F409" s="13" t="s">
        <v>2942</v>
      </c>
      <c r="G409" s="13" t="s">
        <v>2733</v>
      </c>
      <c r="H409" s="13" t="s">
        <v>558</v>
      </c>
      <c r="J409" s="13">
        <v>680155730</v>
      </c>
      <c r="K409" s="13" t="s">
        <v>1355</v>
      </c>
      <c r="L409" s="13" t="s">
        <v>2943</v>
      </c>
    </row>
    <row r="410" spans="1:12" x14ac:dyDescent="0.25">
      <c r="A410" s="12">
        <v>100000000614237</v>
      </c>
      <c r="B410" s="13" t="s">
        <v>558</v>
      </c>
      <c r="C410" s="13" t="s">
        <v>2944</v>
      </c>
      <c r="D410" s="13" t="s">
        <v>2945</v>
      </c>
      <c r="G410" s="14" t="s">
        <v>1736</v>
      </c>
      <c r="H410" s="13" t="s">
        <v>558</v>
      </c>
      <c r="L410" s="13" t="s">
        <v>2946</v>
      </c>
    </row>
    <row r="411" spans="1:12" x14ac:dyDescent="0.25">
      <c r="A411" s="12">
        <v>100000000614238</v>
      </c>
      <c r="B411" s="13" t="s">
        <v>558</v>
      </c>
      <c r="C411" s="13" t="s">
        <v>2947</v>
      </c>
      <c r="D411" s="13" t="s">
        <v>2948</v>
      </c>
      <c r="E411" s="13" t="s">
        <v>2949</v>
      </c>
      <c r="F411" s="13" t="s">
        <v>2950</v>
      </c>
      <c r="G411" s="13" t="s">
        <v>1296</v>
      </c>
      <c r="H411" s="13" t="s">
        <v>558</v>
      </c>
      <c r="I411" s="13" t="s">
        <v>2951</v>
      </c>
      <c r="J411" s="13">
        <v>348048575</v>
      </c>
      <c r="K411" s="13" t="s">
        <v>1302</v>
      </c>
      <c r="L411" s="13" t="s">
        <v>2952</v>
      </c>
    </row>
    <row r="412" spans="1:12" x14ac:dyDescent="0.25">
      <c r="A412" s="12">
        <v>100000000614239</v>
      </c>
      <c r="B412" s="13" t="s">
        <v>558</v>
      </c>
      <c r="C412" s="13" t="s">
        <v>2953</v>
      </c>
      <c r="D412" s="13" t="s">
        <v>2954</v>
      </c>
      <c r="F412" s="13">
        <v>1821</v>
      </c>
      <c r="G412" s="13" t="s">
        <v>1941</v>
      </c>
      <c r="H412" s="13" t="s">
        <v>558</v>
      </c>
      <c r="J412" s="13">
        <v>134505978</v>
      </c>
      <c r="K412" s="13" t="s">
        <v>1355</v>
      </c>
      <c r="L412" s="13" t="s">
        <v>2955</v>
      </c>
    </row>
    <row r="413" spans="1:12" x14ac:dyDescent="0.25">
      <c r="A413" s="12">
        <v>100000000614240</v>
      </c>
      <c r="B413" s="13" t="s">
        <v>558</v>
      </c>
      <c r="C413" s="13" t="s">
        <v>2956</v>
      </c>
      <c r="H413" s="13" t="s">
        <v>558</v>
      </c>
      <c r="K413" s="13" t="s">
        <v>1355</v>
      </c>
    </row>
    <row r="414" spans="1:12" x14ac:dyDescent="0.25">
      <c r="A414" s="12">
        <v>100000000614241</v>
      </c>
      <c r="B414" s="13" t="s">
        <v>558</v>
      </c>
      <c r="C414" s="13" t="s">
        <v>2957</v>
      </c>
      <c r="D414" s="13" t="s">
        <v>2958</v>
      </c>
      <c r="E414" s="13" t="s">
        <v>1310</v>
      </c>
      <c r="F414" s="13" t="s">
        <v>2959</v>
      </c>
      <c r="G414" s="13" t="s">
        <v>1296</v>
      </c>
      <c r="H414" s="13" t="s">
        <v>558</v>
      </c>
      <c r="I414" s="13" t="s">
        <v>2960</v>
      </c>
      <c r="J414" s="13">
        <v>210047577</v>
      </c>
      <c r="K414" s="13" t="s">
        <v>1302</v>
      </c>
      <c r="L414" s="13" t="s">
        <v>2961</v>
      </c>
    </row>
    <row r="415" spans="1:12" x14ac:dyDescent="0.25">
      <c r="A415" s="12">
        <v>100000000614242</v>
      </c>
      <c r="B415" s="13" t="s">
        <v>558</v>
      </c>
      <c r="C415" s="13" t="s">
        <v>2962</v>
      </c>
      <c r="D415" s="13" t="s">
        <v>2963</v>
      </c>
      <c r="F415" s="13">
        <v>6200</v>
      </c>
      <c r="G415" s="14" t="s">
        <v>2694</v>
      </c>
      <c r="H415" s="13" t="s">
        <v>558</v>
      </c>
      <c r="J415" s="13">
        <v>306940201</v>
      </c>
      <c r="K415" s="13" t="s">
        <v>1302</v>
      </c>
    </row>
    <row r="416" spans="1:12" x14ac:dyDescent="0.25">
      <c r="A416" s="12">
        <v>100000000614243</v>
      </c>
      <c r="B416" s="13" t="s">
        <v>571</v>
      </c>
      <c r="C416" s="13" t="s">
        <v>2964</v>
      </c>
      <c r="D416" s="13" t="s">
        <v>2965</v>
      </c>
      <c r="E416" s="13" t="s">
        <v>2966</v>
      </c>
      <c r="F416" s="13" t="s">
        <v>2967</v>
      </c>
      <c r="G416" s="13" t="s">
        <v>1296</v>
      </c>
      <c r="H416" s="13" t="s">
        <v>1437</v>
      </c>
      <c r="I416" s="13" t="s">
        <v>2968</v>
      </c>
      <c r="J416" s="13">
        <v>737079645</v>
      </c>
      <c r="K416" s="13" t="s">
        <v>1355</v>
      </c>
    </row>
    <row r="417" spans="1:12" x14ac:dyDescent="0.25">
      <c r="A417" s="12">
        <v>100000000614244</v>
      </c>
      <c r="B417" s="13" t="s">
        <v>558</v>
      </c>
      <c r="C417" s="13" t="s">
        <v>2969</v>
      </c>
      <c r="D417" s="13" t="s">
        <v>2970</v>
      </c>
      <c r="F417" s="13">
        <v>1457</v>
      </c>
      <c r="G417" s="13" t="s">
        <v>2694</v>
      </c>
      <c r="H417" s="13" t="s">
        <v>558</v>
      </c>
    </row>
    <row r="418" spans="1:12" x14ac:dyDescent="0.25">
      <c r="A418" s="12">
        <v>100000000614245</v>
      </c>
      <c r="B418" s="13" t="s">
        <v>558</v>
      </c>
      <c r="C418" s="13" t="s">
        <v>2971</v>
      </c>
      <c r="D418" s="13" t="s">
        <v>2972</v>
      </c>
      <c r="F418" s="13">
        <v>33496</v>
      </c>
      <c r="G418" s="14" t="s">
        <v>1941</v>
      </c>
      <c r="H418" s="13" t="s">
        <v>558</v>
      </c>
      <c r="L418" s="13" t="s">
        <v>2973</v>
      </c>
    </row>
    <row r="419" spans="1:12" x14ac:dyDescent="0.25">
      <c r="A419" s="12">
        <v>100000000614246</v>
      </c>
      <c r="B419" s="13" t="s">
        <v>558</v>
      </c>
      <c r="C419" s="13" t="s">
        <v>2974</v>
      </c>
      <c r="D419" s="13" t="s">
        <v>2975</v>
      </c>
      <c r="F419" s="13" t="s">
        <v>2976</v>
      </c>
      <c r="G419" s="14" t="s">
        <v>2733</v>
      </c>
      <c r="H419" s="13" t="s">
        <v>558</v>
      </c>
      <c r="L419" s="13" t="s">
        <v>2977</v>
      </c>
    </row>
    <row r="420" spans="1:12" x14ac:dyDescent="0.25">
      <c r="A420" s="12">
        <v>100000000614247</v>
      </c>
      <c r="B420" s="13" t="s">
        <v>571</v>
      </c>
      <c r="C420" s="13" t="s">
        <v>2978</v>
      </c>
      <c r="D420" s="13" t="s">
        <v>2979</v>
      </c>
      <c r="F420" s="13">
        <v>1536</v>
      </c>
      <c r="G420" s="14" t="s">
        <v>2980</v>
      </c>
      <c r="H420" s="13" t="s">
        <v>1437</v>
      </c>
      <c r="J420" s="13">
        <v>370183291</v>
      </c>
      <c r="K420" s="13" t="s">
        <v>1355</v>
      </c>
    </row>
    <row r="421" spans="1:12" x14ac:dyDescent="0.25">
      <c r="A421" s="12">
        <v>100000000614248</v>
      </c>
      <c r="B421" s="13" t="s">
        <v>558</v>
      </c>
      <c r="C421" s="13" t="s">
        <v>2981</v>
      </c>
      <c r="D421" s="13" t="s">
        <v>2982</v>
      </c>
      <c r="F421" s="13">
        <v>6330</v>
      </c>
      <c r="G421" s="13" t="s">
        <v>2079</v>
      </c>
      <c r="H421" s="13" t="s">
        <v>558</v>
      </c>
      <c r="J421" s="13">
        <v>483471215</v>
      </c>
      <c r="K421" s="13" t="s">
        <v>1302</v>
      </c>
      <c r="L421" s="13" t="s">
        <v>2983</v>
      </c>
    </row>
    <row r="422" spans="1:12" x14ac:dyDescent="0.25">
      <c r="A422" s="12">
        <v>100000000614249</v>
      </c>
      <c r="B422" s="13" t="s">
        <v>571</v>
      </c>
      <c r="C422" s="13" t="s">
        <v>2984</v>
      </c>
      <c r="D422" s="13" t="s">
        <v>2985</v>
      </c>
      <c r="E422" s="13" t="s">
        <v>2986</v>
      </c>
      <c r="F422" s="13" t="s">
        <v>2987</v>
      </c>
      <c r="G422" s="13" t="s">
        <v>1296</v>
      </c>
      <c r="H422" s="13" t="s">
        <v>558</v>
      </c>
      <c r="I422" s="13" t="s">
        <v>2988</v>
      </c>
      <c r="K422" s="13" t="s">
        <v>1355</v>
      </c>
    </row>
    <row r="423" spans="1:12" x14ac:dyDescent="0.25">
      <c r="A423" s="12">
        <v>100000000614250</v>
      </c>
      <c r="B423" s="13" t="s">
        <v>558</v>
      </c>
      <c r="C423" s="13" t="s">
        <v>2989</v>
      </c>
      <c r="D423" s="13" t="s">
        <v>2990</v>
      </c>
      <c r="F423" s="13">
        <v>71364</v>
      </c>
      <c r="G423" s="14" t="s">
        <v>1390</v>
      </c>
      <c r="H423" s="13" t="s">
        <v>558</v>
      </c>
      <c r="J423" s="13">
        <v>315514000</v>
      </c>
      <c r="K423" s="13" t="s">
        <v>1302</v>
      </c>
      <c r="L423" s="13" t="s">
        <v>2991</v>
      </c>
    </row>
    <row r="424" spans="1:12" x14ac:dyDescent="0.25">
      <c r="A424" s="12">
        <v>100000000614251</v>
      </c>
      <c r="B424" s="13" t="s">
        <v>558</v>
      </c>
      <c r="C424" s="13" t="s">
        <v>2992</v>
      </c>
      <c r="G424" s="14"/>
      <c r="H424" s="13" t="s">
        <v>558</v>
      </c>
      <c r="K424" s="13" t="s">
        <v>1355</v>
      </c>
    </row>
    <row r="425" spans="1:12" x14ac:dyDescent="0.25">
      <c r="A425" s="12">
        <v>100000000614252</v>
      </c>
      <c r="B425" s="13" t="s">
        <v>558</v>
      </c>
      <c r="C425" s="13" t="s">
        <v>2993</v>
      </c>
      <c r="D425" s="13" t="s">
        <v>2994</v>
      </c>
      <c r="F425" s="13">
        <v>2750</v>
      </c>
      <c r="G425" s="13" t="s">
        <v>2694</v>
      </c>
      <c r="H425" s="13" t="s">
        <v>558</v>
      </c>
      <c r="J425" s="13">
        <v>305682023</v>
      </c>
      <c r="K425" s="13" t="s">
        <v>1302</v>
      </c>
      <c r="L425" s="13" t="s">
        <v>2995</v>
      </c>
    </row>
    <row r="426" spans="1:12" x14ac:dyDescent="0.25">
      <c r="A426" s="12">
        <v>100000000614253</v>
      </c>
      <c r="B426" s="13" t="s">
        <v>558</v>
      </c>
      <c r="C426" s="13" t="s">
        <v>2996</v>
      </c>
      <c r="D426" s="13" t="s">
        <v>2896</v>
      </c>
      <c r="G426" s="13" t="s">
        <v>1941</v>
      </c>
      <c r="H426" s="13" t="s">
        <v>558</v>
      </c>
      <c r="K426" s="13" t="s">
        <v>1355</v>
      </c>
    </row>
    <row r="427" spans="1:12" x14ac:dyDescent="0.25">
      <c r="A427" s="12">
        <v>100000000614254</v>
      </c>
      <c r="B427" s="13" t="s">
        <v>558</v>
      </c>
      <c r="C427" s="13" t="s">
        <v>2997</v>
      </c>
      <c r="D427" s="13" t="s">
        <v>2998</v>
      </c>
      <c r="F427" s="13" t="s">
        <v>2999</v>
      </c>
      <c r="G427" s="13" t="s">
        <v>1296</v>
      </c>
      <c r="H427" s="13" t="s">
        <v>558</v>
      </c>
      <c r="J427" s="13">
        <v>365110811</v>
      </c>
      <c r="K427" s="13" t="s">
        <v>1352</v>
      </c>
      <c r="L427" s="13" t="s">
        <v>3000</v>
      </c>
    </row>
    <row r="428" spans="1:12" x14ac:dyDescent="0.25">
      <c r="A428" s="12">
        <v>100000000614255</v>
      </c>
      <c r="B428" s="13" t="s">
        <v>558</v>
      </c>
      <c r="C428" s="13" t="s">
        <v>3001</v>
      </c>
      <c r="G428" s="14"/>
      <c r="H428" s="13" t="s">
        <v>558</v>
      </c>
      <c r="K428" s="13" t="s">
        <v>1355</v>
      </c>
    </row>
    <row r="429" spans="1:12" x14ac:dyDescent="0.25">
      <c r="A429" s="12">
        <v>100000000614256</v>
      </c>
      <c r="B429" s="13" t="s">
        <v>558</v>
      </c>
      <c r="C429" s="13" t="s">
        <v>3002</v>
      </c>
      <c r="D429" s="13" t="s">
        <v>3003</v>
      </c>
      <c r="F429" s="13">
        <v>6828</v>
      </c>
      <c r="G429" s="13" t="s">
        <v>1941</v>
      </c>
      <c r="H429" s="13" t="s">
        <v>558</v>
      </c>
      <c r="K429" s="13" t="s">
        <v>1355</v>
      </c>
      <c r="L429" s="13" t="s">
        <v>3004</v>
      </c>
    </row>
    <row r="430" spans="1:12" x14ac:dyDescent="0.25">
      <c r="A430" s="12">
        <v>100000000614257</v>
      </c>
      <c r="B430" s="13" t="s">
        <v>558</v>
      </c>
      <c r="C430" s="13" t="s">
        <v>3005</v>
      </c>
      <c r="D430" s="13" t="s">
        <v>3006</v>
      </c>
      <c r="F430" s="13">
        <v>55120</v>
      </c>
      <c r="G430" s="13" t="s">
        <v>1941</v>
      </c>
      <c r="H430" s="13" t="s">
        <v>558</v>
      </c>
      <c r="J430" s="13">
        <v>6962500</v>
      </c>
      <c r="K430" s="13" t="s">
        <v>1355</v>
      </c>
      <c r="L430" s="13" t="s">
        <v>3007</v>
      </c>
    </row>
    <row r="431" spans="1:12" x14ac:dyDescent="0.25">
      <c r="A431" s="12">
        <v>100000000614258</v>
      </c>
      <c r="B431" s="13" t="s">
        <v>558</v>
      </c>
      <c r="C431" s="13" t="s">
        <v>3008</v>
      </c>
      <c r="D431" s="13" t="s">
        <v>3009</v>
      </c>
      <c r="F431" s="13">
        <v>89522</v>
      </c>
      <c r="G431" s="13" t="s">
        <v>1390</v>
      </c>
      <c r="H431" s="13" t="s">
        <v>558</v>
      </c>
      <c r="J431" s="13">
        <v>315768788</v>
      </c>
      <c r="K431" s="13" t="s">
        <v>1302</v>
      </c>
      <c r="L431" s="13" t="s">
        <v>3010</v>
      </c>
    </row>
    <row r="432" spans="1:12" x14ac:dyDescent="0.25">
      <c r="A432" s="12">
        <v>100000000614259</v>
      </c>
      <c r="B432" s="13" t="s">
        <v>558</v>
      </c>
      <c r="C432" s="13" t="s">
        <v>3011</v>
      </c>
      <c r="D432" s="13" t="s">
        <v>3012</v>
      </c>
      <c r="E432" s="13" t="s">
        <v>3013</v>
      </c>
      <c r="F432" s="13" t="s">
        <v>3014</v>
      </c>
      <c r="G432" s="13" t="s">
        <v>1296</v>
      </c>
      <c r="H432" s="13" t="s">
        <v>558</v>
      </c>
      <c r="I432" s="13" t="s">
        <v>3015</v>
      </c>
      <c r="J432" s="13">
        <v>501332332</v>
      </c>
      <c r="K432" s="13" t="s">
        <v>1302</v>
      </c>
    </row>
    <row r="433" spans="1:12" x14ac:dyDescent="0.25">
      <c r="A433" s="12">
        <v>100000000614260</v>
      </c>
      <c r="B433" s="13" t="s">
        <v>571</v>
      </c>
      <c r="C433" s="13" t="s">
        <v>3016</v>
      </c>
      <c r="D433" s="13" t="s">
        <v>3017</v>
      </c>
      <c r="E433" s="13" t="s">
        <v>3018</v>
      </c>
      <c r="F433" s="13" t="s">
        <v>3019</v>
      </c>
      <c r="G433" s="13" t="s">
        <v>1296</v>
      </c>
      <c r="H433" s="13" t="s">
        <v>1437</v>
      </c>
      <c r="I433" s="13" t="s">
        <v>3020</v>
      </c>
      <c r="J433" s="13">
        <v>218629053</v>
      </c>
      <c r="K433" s="13" t="s">
        <v>1355</v>
      </c>
      <c r="L433" s="13" t="s">
        <v>3021</v>
      </c>
    </row>
    <row r="434" spans="1:12" x14ac:dyDescent="0.25">
      <c r="A434" s="12">
        <v>100000000614261</v>
      </c>
      <c r="B434" s="13" t="s">
        <v>558</v>
      </c>
      <c r="C434" s="13" t="s">
        <v>3022</v>
      </c>
      <c r="D434" s="13" t="s">
        <v>3023</v>
      </c>
      <c r="E434" s="13" t="s">
        <v>3024</v>
      </c>
      <c r="F434" s="13" t="s">
        <v>3025</v>
      </c>
      <c r="G434" s="14" t="s">
        <v>1296</v>
      </c>
      <c r="H434" s="13" t="s">
        <v>558</v>
      </c>
      <c r="I434" s="13" t="s">
        <v>3026</v>
      </c>
      <c r="J434" s="13">
        <v>365398507</v>
      </c>
      <c r="K434" s="13" t="s">
        <v>1302</v>
      </c>
      <c r="L434" s="13" t="s">
        <v>3027</v>
      </c>
    </row>
    <row r="435" spans="1:12" x14ac:dyDescent="0.25">
      <c r="A435" s="12">
        <v>100000000614262</v>
      </c>
      <c r="B435" s="13" t="s">
        <v>558</v>
      </c>
      <c r="C435" s="13" t="s">
        <v>3028</v>
      </c>
      <c r="D435" s="13" t="s">
        <v>3029</v>
      </c>
      <c r="F435" s="13">
        <v>55102</v>
      </c>
      <c r="G435" s="13" t="s">
        <v>1941</v>
      </c>
      <c r="H435" s="13" t="s">
        <v>558</v>
      </c>
      <c r="L435" s="13" t="s">
        <v>3030</v>
      </c>
    </row>
    <row r="436" spans="1:12" x14ac:dyDescent="0.25">
      <c r="A436" s="12">
        <v>100000000614263</v>
      </c>
      <c r="B436" s="13" t="s">
        <v>558</v>
      </c>
      <c r="C436" s="13" t="s">
        <v>3031</v>
      </c>
      <c r="D436" s="13" t="s">
        <v>2896</v>
      </c>
      <c r="G436" s="14" t="s">
        <v>1941</v>
      </c>
      <c r="H436" s="13" t="s">
        <v>558</v>
      </c>
      <c r="J436" s="13">
        <v>43875042</v>
      </c>
      <c r="K436" s="13" t="s">
        <v>1355</v>
      </c>
      <c r="L436" s="13" t="s">
        <v>3032</v>
      </c>
    </row>
    <row r="437" spans="1:12" x14ac:dyDescent="0.25">
      <c r="A437" s="12">
        <v>100000000614264</v>
      </c>
      <c r="B437" s="13" t="s">
        <v>558</v>
      </c>
      <c r="C437" s="13" t="s">
        <v>3033</v>
      </c>
      <c r="D437" s="13" t="s">
        <v>3034</v>
      </c>
      <c r="F437" s="13">
        <v>23112</v>
      </c>
      <c r="G437" s="13" t="s">
        <v>1941</v>
      </c>
      <c r="H437" s="13" t="s">
        <v>558</v>
      </c>
      <c r="J437" s="13">
        <v>609931829</v>
      </c>
      <c r="K437" s="13" t="s">
        <v>1355</v>
      </c>
    </row>
    <row r="438" spans="1:12" x14ac:dyDescent="0.25">
      <c r="A438" s="12">
        <v>100000000614265</v>
      </c>
      <c r="B438" s="13" t="s">
        <v>558</v>
      </c>
      <c r="C438" s="13" t="s">
        <v>3035</v>
      </c>
      <c r="D438" s="13" t="s">
        <v>3036</v>
      </c>
      <c r="F438" s="13">
        <v>44036</v>
      </c>
      <c r="G438" s="14" t="s">
        <v>1941</v>
      </c>
      <c r="H438" s="13" t="s">
        <v>558</v>
      </c>
      <c r="L438" s="13" t="s">
        <v>3037</v>
      </c>
    </row>
    <row r="439" spans="1:12" x14ac:dyDescent="0.25">
      <c r="A439" s="12">
        <v>100000000614266</v>
      </c>
      <c r="B439" s="13" t="s">
        <v>558</v>
      </c>
      <c r="C439" s="13" t="s">
        <v>3038</v>
      </c>
      <c r="G439" s="14"/>
      <c r="H439" s="13" t="s">
        <v>558</v>
      </c>
    </row>
    <row r="440" spans="1:12" x14ac:dyDescent="0.25">
      <c r="A440" s="12">
        <v>100000000614267</v>
      </c>
      <c r="B440" s="13" t="s">
        <v>558</v>
      </c>
      <c r="C440" s="13" t="s">
        <v>3039</v>
      </c>
      <c r="D440" s="13" t="s">
        <v>3040</v>
      </c>
      <c r="E440" s="13" t="s">
        <v>3041</v>
      </c>
      <c r="F440" s="13" t="s">
        <v>3042</v>
      </c>
      <c r="G440" s="14" t="s">
        <v>1296</v>
      </c>
      <c r="H440" s="13" t="s">
        <v>558</v>
      </c>
      <c r="I440" s="13" t="s">
        <v>3043</v>
      </c>
      <c r="J440" s="13">
        <v>220832062</v>
      </c>
      <c r="K440" s="13" t="s">
        <v>1352</v>
      </c>
      <c r="L440" s="13" t="s">
        <v>3044</v>
      </c>
    </row>
    <row r="441" spans="1:12" x14ac:dyDescent="0.25">
      <c r="A441" s="12">
        <v>100000000614268</v>
      </c>
      <c r="B441" s="13" t="s">
        <v>558</v>
      </c>
      <c r="C441" s="13" t="s">
        <v>3045</v>
      </c>
      <c r="D441" s="13" t="s">
        <v>3046</v>
      </c>
      <c r="E441" s="13" t="s">
        <v>3047</v>
      </c>
      <c r="F441" s="13">
        <v>70174</v>
      </c>
      <c r="G441" s="14" t="s">
        <v>1390</v>
      </c>
      <c r="H441" s="13" t="s">
        <v>558</v>
      </c>
      <c r="J441" s="13">
        <v>551049732</v>
      </c>
      <c r="K441" s="13" t="s">
        <v>1302</v>
      </c>
      <c r="L441" s="13" t="s">
        <v>3048</v>
      </c>
    </row>
    <row r="442" spans="1:12" x14ac:dyDescent="0.25">
      <c r="A442" s="12">
        <v>100000000614269</v>
      </c>
      <c r="B442" s="13" t="s">
        <v>571</v>
      </c>
      <c r="C442" s="13" t="s">
        <v>3049</v>
      </c>
      <c r="D442" s="13" t="s">
        <v>3050</v>
      </c>
      <c r="E442" s="13" t="s">
        <v>3051</v>
      </c>
      <c r="F442" s="13" t="s">
        <v>3052</v>
      </c>
      <c r="G442" s="14" t="s">
        <v>1941</v>
      </c>
      <c r="H442" s="13" t="s">
        <v>1437</v>
      </c>
      <c r="I442" s="13" t="s">
        <v>3053</v>
      </c>
      <c r="K442" s="13" t="s">
        <v>1355</v>
      </c>
    </row>
    <row r="443" spans="1:12" x14ac:dyDescent="0.25">
      <c r="A443" s="12">
        <v>100000000614270</v>
      </c>
      <c r="B443" s="13" t="s">
        <v>558</v>
      </c>
      <c r="C443" s="13" t="s">
        <v>3054</v>
      </c>
      <c r="D443" s="13" t="s">
        <v>3055</v>
      </c>
      <c r="E443" s="13" t="s">
        <v>1310</v>
      </c>
      <c r="F443" s="13" t="s">
        <v>3056</v>
      </c>
      <c r="G443" s="14" t="s">
        <v>1296</v>
      </c>
      <c r="H443" s="13" t="s">
        <v>558</v>
      </c>
      <c r="I443" s="13" t="s">
        <v>3057</v>
      </c>
      <c r="J443" s="13">
        <v>732928242</v>
      </c>
      <c r="K443" s="13" t="s">
        <v>1448</v>
      </c>
      <c r="L443" s="13" t="s">
        <v>3058</v>
      </c>
    </row>
    <row r="444" spans="1:12" x14ac:dyDescent="0.25">
      <c r="A444" s="12">
        <v>100000000614271</v>
      </c>
      <c r="B444" s="13" t="s">
        <v>558</v>
      </c>
      <c r="C444" s="13" t="s">
        <v>3059</v>
      </c>
      <c r="G444" s="14"/>
      <c r="H444" s="13" t="s">
        <v>558</v>
      </c>
      <c r="K444" s="13" t="s">
        <v>1355</v>
      </c>
    </row>
    <row r="445" spans="1:12" x14ac:dyDescent="0.25">
      <c r="A445" s="12">
        <v>100000000614272</v>
      </c>
      <c r="B445" s="13" t="s">
        <v>558</v>
      </c>
      <c r="C445" s="13" t="s">
        <v>3060</v>
      </c>
      <c r="D445" s="13" t="s">
        <v>3061</v>
      </c>
      <c r="F445" s="13">
        <v>11205</v>
      </c>
      <c r="G445" s="14" t="s">
        <v>1941</v>
      </c>
      <c r="H445" s="13" t="s">
        <v>558</v>
      </c>
      <c r="J445" s="13">
        <v>1650274</v>
      </c>
      <c r="K445" s="13" t="s">
        <v>1355</v>
      </c>
      <c r="L445" s="13" t="s">
        <v>3062</v>
      </c>
    </row>
    <row r="446" spans="1:12" x14ac:dyDescent="0.25">
      <c r="A446" s="12">
        <v>100000000614273</v>
      </c>
      <c r="B446" s="13" t="s">
        <v>558</v>
      </c>
      <c r="C446" s="13" t="s">
        <v>3063</v>
      </c>
      <c r="G446" s="14"/>
      <c r="K446" s="13" t="s">
        <v>1355</v>
      </c>
    </row>
    <row r="447" spans="1:12" x14ac:dyDescent="0.25">
      <c r="A447" s="12">
        <v>100000000614274</v>
      </c>
      <c r="B447" s="13" t="s">
        <v>558</v>
      </c>
      <c r="C447" s="13" t="s">
        <v>3064</v>
      </c>
      <c r="D447" s="13" t="s">
        <v>3065</v>
      </c>
      <c r="F447" s="13">
        <v>33716</v>
      </c>
      <c r="G447" s="14" t="s">
        <v>1941</v>
      </c>
      <c r="H447" s="13" t="s">
        <v>558</v>
      </c>
      <c r="J447" s="13">
        <v>807554100</v>
      </c>
      <c r="K447" s="13" t="s">
        <v>1355</v>
      </c>
      <c r="L447" s="13" t="s">
        <v>3066</v>
      </c>
    </row>
    <row r="448" spans="1:12" x14ac:dyDescent="0.25">
      <c r="A448" s="12">
        <v>100000000614275</v>
      </c>
      <c r="B448" s="13" t="s">
        <v>558</v>
      </c>
      <c r="C448" s="13" t="s">
        <v>3067</v>
      </c>
      <c r="D448" s="13" t="s">
        <v>3068</v>
      </c>
      <c r="E448" s="13" t="s">
        <v>2017</v>
      </c>
      <c r="F448" s="13" t="s">
        <v>2018</v>
      </c>
      <c r="G448" s="14" t="s">
        <v>1296</v>
      </c>
      <c r="H448" s="13" t="s">
        <v>558</v>
      </c>
      <c r="I448" s="13" t="s">
        <v>3069</v>
      </c>
      <c r="J448" s="13">
        <v>770087328</v>
      </c>
      <c r="K448" s="13" t="s">
        <v>1448</v>
      </c>
      <c r="L448" s="13" t="s">
        <v>2922</v>
      </c>
    </row>
    <row r="449" spans="1:12" x14ac:dyDescent="0.25">
      <c r="A449" s="12">
        <v>100000000614276</v>
      </c>
      <c r="B449" s="13" t="s">
        <v>558</v>
      </c>
      <c r="C449" s="13" t="s">
        <v>3070</v>
      </c>
      <c r="H449" s="13" t="s">
        <v>558</v>
      </c>
      <c r="K449" s="13" t="s">
        <v>1355</v>
      </c>
    </row>
    <row r="450" spans="1:12" x14ac:dyDescent="0.25">
      <c r="A450" s="12">
        <v>100000000614277</v>
      </c>
      <c r="B450" s="13" t="s">
        <v>558</v>
      </c>
      <c r="C450" s="13" t="s">
        <v>3071</v>
      </c>
      <c r="D450" s="13" t="s">
        <v>3072</v>
      </c>
      <c r="F450" s="13" t="s">
        <v>3073</v>
      </c>
      <c r="G450" s="13" t="s">
        <v>1687</v>
      </c>
      <c r="H450" s="13" t="s">
        <v>558</v>
      </c>
      <c r="J450" s="13">
        <v>490241575</v>
      </c>
      <c r="K450" s="13" t="s">
        <v>1302</v>
      </c>
      <c r="L450" s="13" t="s">
        <v>3074</v>
      </c>
    </row>
    <row r="451" spans="1:12" x14ac:dyDescent="0.25">
      <c r="A451" s="12">
        <v>100000000614278</v>
      </c>
      <c r="B451" s="13" t="s">
        <v>571</v>
      </c>
      <c r="C451" s="13" t="s">
        <v>3075</v>
      </c>
      <c r="D451" s="13" t="s">
        <v>3076</v>
      </c>
      <c r="F451" s="13" t="s">
        <v>3077</v>
      </c>
      <c r="G451" s="14" t="s">
        <v>1296</v>
      </c>
      <c r="H451" s="13" t="s">
        <v>1437</v>
      </c>
      <c r="I451" s="13" t="s">
        <v>3078</v>
      </c>
      <c r="J451" s="13">
        <v>346033657</v>
      </c>
      <c r="K451" s="13" t="s">
        <v>1355</v>
      </c>
    </row>
    <row r="452" spans="1:12" x14ac:dyDescent="0.25">
      <c r="A452" s="12">
        <v>100000000614279</v>
      </c>
      <c r="B452" s="13" t="s">
        <v>571</v>
      </c>
      <c r="C452" s="13" t="s">
        <v>3079</v>
      </c>
      <c r="D452" s="13" t="s">
        <v>3080</v>
      </c>
      <c r="E452" s="13" t="s">
        <v>1700</v>
      </c>
      <c r="F452" s="13" t="s">
        <v>3081</v>
      </c>
      <c r="G452" s="13" t="s">
        <v>1296</v>
      </c>
      <c r="H452" s="13" t="s">
        <v>1437</v>
      </c>
      <c r="I452" s="13" t="s">
        <v>3082</v>
      </c>
      <c r="J452" s="13">
        <v>211026339</v>
      </c>
      <c r="K452" s="13" t="s">
        <v>1355</v>
      </c>
      <c r="L452" s="13" t="s">
        <v>3083</v>
      </c>
    </row>
    <row r="453" spans="1:12" x14ac:dyDescent="0.25">
      <c r="A453" s="12">
        <v>100000000614280</v>
      </c>
      <c r="B453" s="13" t="s">
        <v>558</v>
      </c>
      <c r="C453" s="13" t="s">
        <v>3084</v>
      </c>
      <c r="D453" s="13" t="s">
        <v>3085</v>
      </c>
      <c r="F453" s="13" t="s">
        <v>3086</v>
      </c>
      <c r="G453" s="14" t="s">
        <v>1504</v>
      </c>
      <c r="H453" s="13" t="s">
        <v>558</v>
      </c>
      <c r="J453" s="13">
        <v>356751479</v>
      </c>
      <c r="K453" s="13" t="s">
        <v>1302</v>
      </c>
      <c r="L453" s="13" t="s">
        <v>3087</v>
      </c>
    </row>
    <row r="454" spans="1:12" x14ac:dyDescent="0.25">
      <c r="A454" s="12">
        <v>100000000614281</v>
      </c>
      <c r="B454" s="13" t="s">
        <v>558</v>
      </c>
      <c r="C454" s="13" t="s">
        <v>3088</v>
      </c>
      <c r="D454" s="13" t="s">
        <v>3089</v>
      </c>
      <c r="F454" s="13">
        <v>1801</v>
      </c>
      <c r="G454" s="14" t="s">
        <v>1941</v>
      </c>
      <c r="H454" s="13" t="s">
        <v>558</v>
      </c>
      <c r="L454" s="13" t="s">
        <v>3090</v>
      </c>
    </row>
    <row r="455" spans="1:12" x14ac:dyDescent="0.25">
      <c r="A455" s="12">
        <v>100000000614282</v>
      </c>
      <c r="B455" s="13" t="s">
        <v>558</v>
      </c>
      <c r="C455" s="13" t="s">
        <v>3091</v>
      </c>
      <c r="D455" s="13" t="s">
        <v>3092</v>
      </c>
      <c r="F455" s="13" t="s">
        <v>3093</v>
      </c>
      <c r="G455" s="14" t="s">
        <v>2079</v>
      </c>
      <c r="H455" s="13" t="s">
        <v>558</v>
      </c>
      <c r="J455" s="13">
        <v>485609796</v>
      </c>
      <c r="K455" s="13" t="s">
        <v>1302</v>
      </c>
      <c r="L455" s="13" t="s">
        <v>3094</v>
      </c>
    </row>
    <row r="456" spans="1:12" x14ac:dyDescent="0.25">
      <c r="A456" s="12">
        <v>100000000614283</v>
      </c>
      <c r="B456" s="13" t="s">
        <v>558</v>
      </c>
      <c r="C456" s="13" t="s">
        <v>3095</v>
      </c>
      <c r="D456" s="13" t="s">
        <v>2896</v>
      </c>
      <c r="G456" s="14" t="s">
        <v>1941</v>
      </c>
      <c r="H456" s="13" t="s">
        <v>558</v>
      </c>
    </row>
    <row r="457" spans="1:12" x14ac:dyDescent="0.25">
      <c r="A457" s="12">
        <v>100000000614284</v>
      </c>
      <c r="B457" s="13" t="s">
        <v>571</v>
      </c>
      <c r="C457" s="13" t="s">
        <v>3096</v>
      </c>
      <c r="D457" s="13" t="s">
        <v>3097</v>
      </c>
      <c r="F457" s="13">
        <v>8213</v>
      </c>
      <c r="G457" s="14" t="s">
        <v>2911</v>
      </c>
      <c r="H457" s="13" t="s">
        <v>1437</v>
      </c>
      <c r="K457" s="13" t="s">
        <v>1355</v>
      </c>
      <c r="L457" s="13" t="s">
        <v>3098</v>
      </c>
    </row>
    <row r="458" spans="1:12" x14ac:dyDescent="0.25">
      <c r="A458" s="12">
        <v>100000000614285</v>
      </c>
      <c r="B458" s="13" t="s">
        <v>558</v>
      </c>
      <c r="C458" s="13" t="s">
        <v>3099</v>
      </c>
      <c r="D458" s="13" t="s">
        <v>3100</v>
      </c>
      <c r="F458" s="13">
        <v>92614</v>
      </c>
      <c r="G458" s="14" t="s">
        <v>1941</v>
      </c>
      <c r="H458" s="13" t="s">
        <v>558</v>
      </c>
      <c r="J458" s="13">
        <v>131674371</v>
      </c>
      <c r="K458" s="13" t="s">
        <v>1355</v>
      </c>
      <c r="L458" s="13" t="s">
        <v>3101</v>
      </c>
    </row>
    <row r="459" spans="1:12" x14ac:dyDescent="0.25">
      <c r="A459" s="12">
        <v>100000000614286</v>
      </c>
      <c r="B459" s="13" t="s">
        <v>558</v>
      </c>
      <c r="C459" s="13" t="s">
        <v>3102</v>
      </c>
      <c r="H459" s="13" t="s">
        <v>558</v>
      </c>
      <c r="K459" s="13" t="s">
        <v>1355</v>
      </c>
    </row>
    <row r="460" spans="1:12" x14ac:dyDescent="0.25">
      <c r="A460" s="12">
        <v>100000000614287</v>
      </c>
      <c r="B460" s="13" t="s">
        <v>558</v>
      </c>
      <c r="C460" s="13" t="s">
        <v>3103</v>
      </c>
      <c r="D460" s="13" t="s">
        <v>3104</v>
      </c>
      <c r="F460" s="13">
        <v>11050</v>
      </c>
      <c r="G460" s="14" t="s">
        <v>1941</v>
      </c>
      <c r="H460" s="13" t="s">
        <v>558</v>
      </c>
      <c r="J460" s="13">
        <v>867673159</v>
      </c>
      <c r="K460" s="13" t="s">
        <v>1355</v>
      </c>
      <c r="L460" s="13" t="s">
        <v>3105</v>
      </c>
    </row>
    <row r="461" spans="1:12" x14ac:dyDescent="0.25">
      <c r="A461" s="12">
        <v>100000000614288</v>
      </c>
      <c r="B461" s="13" t="s">
        <v>558</v>
      </c>
      <c r="C461" s="13" t="s">
        <v>3106</v>
      </c>
      <c r="D461" s="13" t="s">
        <v>3107</v>
      </c>
      <c r="G461" s="13" t="s">
        <v>3108</v>
      </c>
      <c r="H461" s="13" t="s">
        <v>558</v>
      </c>
      <c r="J461" s="13">
        <v>853721413</v>
      </c>
      <c r="K461" s="13" t="s">
        <v>1355</v>
      </c>
      <c r="L461" s="13" t="s">
        <v>3109</v>
      </c>
    </row>
    <row r="462" spans="1:12" x14ac:dyDescent="0.25">
      <c r="A462" s="12">
        <v>100000000614289</v>
      </c>
      <c r="B462" s="13" t="s">
        <v>558</v>
      </c>
      <c r="C462" s="13" t="s">
        <v>3110</v>
      </c>
      <c r="D462" s="13" t="s">
        <v>3111</v>
      </c>
      <c r="E462" s="13" t="s">
        <v>3112</v>
      </c>
      <c r="F462" s="13" t="s">
        <v>3113</v>
      </c>
      <c r="G462" s="14" t="s">
        <v>1296</v>
      </c>
      <c r="H462" s="13" t="s">
        <v>558</v>
      </c>
      <c r="I462" s="13" t="s">
        <v>3114</v>
      </c>
      <c r="J462" s="13">
        <v>640916573</v>
      </c>
      <c r="K462" s="13" t="s">
        <v>1319</v>
      </c>
      <c r="L462" s="13" t="s">
        <v>3115</v>
      </c>
    </row>
    <row r="463" spans="1:12" x14ac:dyDescent="0.25">
      <c r="A463" s="12">
        <v>100000000614290</v>
      </c>
      <c r="B463" s="13" t="s">
        <v>558</v>
      </c>
      <c r="C463" s="13" t="s">
        <v>3116</v>
      </c>
      <c r="D463" s="13" t="s">
        <v>3117</v>
      </c>
      <c r="F463" s="13" t="s">
        <v>3118</v>
      </c>
      <c r="G463" s="14" t="s">
        <v>1687</v>
      </c>
      <c r="H463" s="13" t="s">
        <v>558</v>
      </c>
      <c r="J463" s="13">
        <v>386459770</v>
      </c>
      <c r="K463" s="13" t="s">
        <v>1448</v>
      </c>
    </row>
    <row r="464" spans="1:12" x14ac:dyDescent="0.25">
      <c r="A464" s="12">
        <v>100000000614291</v>
      </c>
      <c r="B464" s="13" t="s">
        <v>558</v>
      </c>
      <c r="C464" s="13" t="s">
        <v>3119</v>
      </c>
      <c r="D464" s="13" t="s">
        <v>3120</v>
      </c>
      <c r="E464" s="13" t="s">
        <v>3121</v>
      </c>
      <c r="F464" s="13" t="s">
        <v>3122</v>
      </c>
      <c r="G464" s="14" t="s">
        <v>1296</v>
      </c>
      <c r="H464" s="13" t="s">
        <v>558</v>
      </c>
      <c r="I464" s="13" t="s">
        <v>3123</v>
      </c>
      <c r="J464" s="13">
        <v>423448302</v>
      </c>
      <c r="K464" s="13" t="s">
        <v>1302</v>
      </c>
    </row>
    <row r="465" spans="1:12" x14ac:dyDescent="0.25">
      <c r="A465" s="12">
        <v>100000000614292</v>
      </c>
      <c r="B465" s="13" t="s">
        <v>558</v>
      </c>
      <c r="C465" s="13" t="s">
        <v>3124</v>
      </c>
      <c r="D465" s="13" t="s">
        <v>3125</v>
      </c>
      <c r="F465" s="13" t="s">
        <v>3126</v>
      </c>
      <c r="G465" s="14" t="s">
        <v>1504</v>
      </c>
      <c r="H465" s="13" t="s">
        <v>558</v>
      </c>
      <c r="J465" s="13">
        <v>353954290</v>
      </c>
      <c r="K465" s="13" t="s">
        <v>1302</v>
      </c>
      <c r="L465" s="13" t="s">
        <v>3127</v>
      </c>
    </row>
    <row r="466" spans="1:12" x14ac:dyDescent="0.25">
      <c r="A466" s="12">
        <v>100000000614293</v>
      </c>
      <c r="B466" s="13" t="s">
        <v>558</v>
      </c>
      <c r="C466" s="13" t="s">
        <v>3128</v>
      </c>
      <c r="D466" s="13" t="s">
        <v>3129</v>
      </c>
      <c r="E466" s="13" t="s">
        <v>1310</v>
      </c>
      <c r="F466" s="13" t="s">
        <v>3130</v>
      </c>
      <c r="G466" s="14" t="s">
        <v>1296</v>
      </c>
      <c r="H466" s="13" t="s">
        <v>558</v>
      </c>
      <c r="I466" s="13" t="s">
        <v>3131</v>
      </c>
      <c r="J466" s="13">
        <v>779378355</v>
      </c>
      <c r="K466" s="13" t="s">
        <v>1448</v>
      </c>
      <c r="L466" s="13" t="s">
        <v>3132</v>
      </c>
    </row>
    <row r="467" spans="1:12" x14ac:dyDescent="0.25">
      <c r="A467" s="12">
        <v>100000000614294</v>
      </c>
      <c r="B467" s="13" t="s">
        <v>558</v>
      </c>
      <c r="C467" s="13" t="s">
        <v>3133</v>
      </c>
      <c r="D467" s="13" t="s">
        <v>3134</v>
      </c>
      <c r="E467" s="13" t="s">
        <v>2038</v>
      </c>
      <c r="F467" s="13" t="s">
        <v>3135</v>
      </c>
      <c r="G467" s="14" t="s">
        <v>1296</v>
      </c>
      <c r="H467" s="13" t="s">
        <v>558</v>
      </c>
      <c r="I467" s="13" t="s">
        <v>3136</v>
      </c>
      <c r="J467" s="13">
        <v>211161063</v>
      </c>
      <c r="K467" s="13" t="s">
        <v>1352</v>
      </c>
      <c r="L467" s="13" t="s">
        <v>3137</v>
      </c>
    </row>
    <row r="468" spans="1:12" x14ac:dyDescent="0.25">
      <c r="A468" s="12">
        <v>100000000614295</v>
      </c>
      <c r="B468" s="13" t="s">
        <v>558</v>
      </c>
      <c r="C468" s="13" t="s">
        <v>3138</v>
      </c>
      <c r="D468" s="13" t="s">
        <v>3139</v>
      </c>
      <c r="F468" s="13">
        <v>425001</v>
      </c>
      <c r="G468" s="13" t="s">
        <v>3140</v>
      </c>
      <c r="H468" s="13" t="s">
        <v>558</v>
      </c>
      <c r="L468" s="13" t="s">
        <v>3141</v>
      </c>
    </row>
    <row r="469" spans="1:12" x14ac:dyDescent="0.25">
      <c r="A469" s="12">
        <v>100000000614296</v>
      </c>
      <c r="B469" s="13" t="s">
        <v>558</v>
      </c>
      <c r="C469" s="13" t="s">
        <v>3142</v>
      </c>
      <c r="D469" s="13" t="s">
        <v>3143</v>
      </c>
      <c r="G469" s="14" t="s">
        <v>2788</v>
      </c>
      <c r="H469" s="13" t="s">
        <v>558</v>
      </c>
      <c r="K469" s="13" t="s">
        <v>1355</v>
      </c>
    </row>
    <row r="470" spans="1:12" x14ac:dyDescent="0.25">
      <c r="A470" s="12">
        <v>100000000614297</v>
      </c>
      <c r="B470" s="13" t="s">
        <v>558</v>
      </c>
      <c r="C470" s="13" t="s">
        <v>3144</v>
      </c>
      <c r="D470" s="13" t="s">
        <v>3145</v>
      </c>
      <c r="E470" s="13" t="s">
        <v>1635</v>
      </c>
      <c r="F470" s="13" t="s">
        <v>3146</v>
      </c>
      <c r="G470" s="13" t="s">
        <v>1296</v>
      </c>
      <c r="H470" s="13" t="s">
        <v>558</v>
      </c>
      <c r="I470" s="13" t="s">
        <v>3147</v>
      </c>
      <c r="J470" s="13">
        <v>210053312</v>
      </c>
      <c r="K470" s="13" t="s">
        <v>1448</v>
      </c>
    </row>
    <row r="471" spans="1:12" x14ac:dyDescent="0.25">
      <c r="A471" s="12">
        <v>100000000614298</v>
      </c>
      <c r="B471" s="13" t="s">
        <v>558</v>
      </c>
      <c r="C471" s="13" t="s">
        <v>3148</v>
      </c>
      <c r="D471" s="13" t="s">
        <v>3149</v>
      </c>
      <c r="F471" s="13">
        <v>56579</v>
      </c>
      <c r="G471" s="14" t="s">
        <v>1390</v>
      </c>
      <c r="H471" s="13" t="s">
        <v>558</v>
      </c>
    </row>
    <row r="472" spans="1:12" x14ac:dyDescent="0.25">
      <c r="A472" s="12">
        <v>100000000614299</v>
      </c>
      <c r="B472" s="13" t="s">
        <v>558</v>
      </c>
      <c r="C472" s="13" t="s">
        <v>3150</v>
      </c>
      <c r="D472" s="13" t="s">
        <v>3151</v>
      </c>
      <c r="E472" s="13" t="s">
        <v>2539</v>
      </c>
      <c r="G472" s="14" t="s">
        <v>1296</v>
      </c>
      <c r="H472" s="13" t="s">
        <v>558</v>
      </c>
      <c r="K472" s="13" t="s">
        <v>1355</v>
      </c>
      <c r="L472" s="13" t="s">
        <v>3152</v>
      </c>
    </row>
    <row r="473" spans="1:12" x14ac:dyDescent="0.25">
      <c r="A473" s="12">
        <v>100000000614300</v>
      </c>
      <c r="B473" s="13" t="s">
        <v>558</v>
      </c>
      <c r="C473" s="13" t="s">
        <v>3153</v>
      </c>
      <c r="D473" s="13" t="s">
        <v>3154</v>
      </c>
      <c r="E473" s="13" t="s">
        <v>1911</v>
      </c>
      <c r="F473" s="13" t="s">
        <v>3155</v>
      </c>
      <c r="G473" s="14" t="s">
        <v>1296</v>
      </c>
      <c r="H473" s="13" t="s">
        <v>558</v>
      </c>
      <c r="I473" s="13" t="s">
        <v>3156</v>
      </c>
      <c r="J473" s="13">
        <v>217509268</v>
      </c>
      <c r="K473" s="13" t="s">
        <v>1319</v>
      </c>
      <c r="L473" s="13" t="s">
        <v>3157</v>
      </c>
    </row>
    <row r="474" spans="1:12" x14ac:dyDescent="0.25">
      <c r="A474" s="12">
        <v>100000000614301</v>
      </c>
      <c r="B474" s="13" t="s">
        <v>558</v>
      </c>
      <c r="C474" s="13" t="s">
        <v>3158</v>
      </c>
      <c r="D474" s="13" t="s">
        <v>2222</v>
      </c>
      <c r="G474" s="13" t="s">
        <v>1296</v>
      </c>
    </row>
    <row r="475" spans="1:12" x14ac:dyDescent="0.25">
      <c r="A475" s="12">
        <v>100000000614302</v>
      </c>
      <c r="B475" s="13" t="s">
        <v>558</v>
      </c>
      <c r="C475" s="13" t="s">
        <v>3159</v>
      </c>
      <c r="D475" s="13" t="s">
        <v>3160</v>
      </c>
      <c r="E475" s="13" t="s">
        <v>1956</v>
      </c>
      <c r="F475" s="13" t="s">
        <v>3161</v>
      </c>
      <c r="G475" s="13" t="s">
        <v>1296</v>
      </c>
      <c r="H475" s="13" t="s">
        <v>558</v>
      </c>
      <c r="K475" s="13" t="s">
        <v>1352</v>
      </c>
      <c r="L475" s="13" t="s">
        <v>3162</v>
      </c>
    </row>
    <row r="476" spans="1:12" x14ac:dyDescent="0.25">
      <c r="A476" s="12">
        <v>100000000614303</v>
      </c>
      <c r="B476" s="13" t="s">
        <v>558</v>
      </c>
      <c r="C476" s="13" t="s">
        <v>3163</v>
      </c>
      <c r="D476" s="13" t="s">
        <v>3164</v>
      </c>
      <c r="E476" s="13" t="s">
        <v>2268</v>
      </c>
      <c r="F476" s="13" t="s">
        <v>3165</v>
      </c>
      <c r="G476" s="13" t="s">
        <v>1296</v>
      </c>
      <c r="H476" s="13" t="s">
        <v>558</v>
      </c>
      <c r="I476" s="13" t="s">
        <v>3166</v>
      </c>
      <c r="K476" s="13" t="s">
        <v>1319</v>
      </c>
      <c r="L476" s="13" t="s">
        <v>3167</v>
      </c>
    </row>
    <row r="477" spans="1:12" x14ac:dyDescent="0.25">
      <c r="A477" s="12">
        <v>100000000614304</v>
      </c>
      <c r="B477" s="13" t="s">
        <v>558</v>
      </c>
      <c r="C477" s="13" t="s">
        <v>3168</v>
      </c>
      <c r="D477" s="13" t="s">
        <v>3169</v>
      </c>
      <c r="E477" s="13" t="s">
        <v>3170</v>
      </c>
      <c r="F477" s="13">
        <v>69116</v>
      </c>
      <c r="G477" s="14" t="s">
        <v>3170</v>
      </c>
      <c r="H477" s="13" t="s">
        <v>558</v>
      </c>
      <c r="L477" s="13" t="s">
        <v>3171</v>
      </c>
    </row>
    <row r="478" spans="1:12" x14ac:dyDescent="0.25">
      <c r="A478" s="12">
        <v>100000000614305</v>
      </c>
      <c r="B478" s="13" t="s">
        <v>558</v>
      </c>
      <c r="C478" s="13" t="s">
        <v>3172</v>
      </c>
      <c r="H478" s="13" t="s">
        <v>558</v>
      </c>
      <c r="K478" s="13" t="s">
        <v>1355</v>
      </c>
    </row>
    <row r="479" spans="1:12" x14ac:dyDescent="0.25">
      <c r="A479" s="12">
        <v>100000000614306</v>
      </c>
      <c r="B479" s="13" t="s">
        <v>558</v>
      </c>
      <c r="C479" s="13" t="s">
        <v>3173</v>
      </c>
      <c r="D479" s="13" t="s">
        <v>3174</v>
      </c>
      <c r="F479" s="13">
        <v>3122</v>
      </c>
      <c r="G479" s="14" t="s">
        <v>1833</v>
      </c>
      <c r="H479" s="13" t="s">
        <v>558</v>
      </c>
      <c r="J479" s="13">
        <v>750629979</v>
      </c>
      <c r="K479" s="13" t="s">
        <v>1355</v>
      </c>
      <c r="L479" s="13" t="s">
        <v>3175</v>
      </c>
    </row>
    <row r="480" spans="1:12" x14ac:dyDescent="0.25">
      <c r="A480" s="12">
        <v>100000000614307</v>
      </c>
      <c r="B480" s="13" t="s">
        <v>558</v>
      </c>
      <c r="C480" s="13" t="s">
        <v>3176</v>
      </c>
      <c r="D480" s="13" t="s">
        <v>3177</v>
      </c>
      <c r="E480" s="13" t="s">
        <v>3178</v>
      </c>
      <c r="F480" s="13">
        <v>92688</v>
      </c>
      <c r="G480" s="13" t="s">
        <v>1941</v>
      </c>
      <c r="H480" s="13" t="s">
        <v>558</v>
      </c>
      <c r="J480" s="13">
        <v>78626049</v>
      </c>
      <c r="K480" s="13" t="s">
        <v>1355</v>
      </c>
      <c r="L480" s="13" t="s">
        <v>3179</v>
      </c>
    </row>
    <row r="481" spans="1:12" x14ac:dyDescent="0.25">
      <c r="A481" s="12">
        <v>100000000614308</v>
      </c>
      <c r="B481" s="13" t="s">
        <v>558</v>
      </c>
      <c r="C481" s="13" t="s">
        <v>3180</v>
      </c>
      <c r="D481" s="13" t="s">
        <v>3181</v>
      </c>
      <c r="F481" s="13">
        <v>8105</v>
      </c>
      <c r="G481" s="13" t="s">
        <v>2079</v>
      </c>
      <c r="H481" s="13" t="s">
        <v>558</v>
      </c>
      <c r="J481" s="13">
        <v>480744838</v>
      </c>
      <c r="K481" s="13" t="s">
        <v>1448</v>
      </c>
      <c r="L481" s="13" t="s">
        <v>3182</v>
      </c>
    </row>
    <row r="482" spans="1:12" x14ac:dyDescent="0.25">
      <c r="A482" s="12">
        <v>100000000614309</v>
      </c>
      <c r="B482" s="13" t="s">
        <v>558</v>
      </c>
      <c r="C482" s="13" t="s">
        <v>3183</v>
      </c>
      <c r="D482" s="13" t="s">
        <v>3184</v>
      </c>
      <c r="F482" s="13">
        <v>7528268</v>
      </c>
      <c r="G482" s="13" t="s">
        <v>3185</v>
      </c>
      <c r="H482" s="13" t="s">
        <v>558</v>
      </c>
      <c r="J482" s="13">
        <v>533145827</v>
      </c>
      <c r="K482" s="13" t="s">
        <v>1355</v>
      </c>
    </row>
    <row r="483" spans="1:12" x14ac:dyDescent="0.25">
      <c r="A483" s="12">
        <v>100000000614310</v>
      </c>
      <c r="B483" s="13" t="s">
        <v>558</v>
      </c>
      <c r="C483" s="13" t="s">
        <v>3186</v>
      </c>
      <c r="D483" s="13" t="s">
        <v>3187</v>
      </c>
      <c r="F483" s="13">
        <v>33027</v>
      </c>
      <c r="G483" s="14" t="s">
        <v>1941</v>
      </c>
      <c r="H483" s="13" t="s">
        <v>558</v>
      </c>
      <c r="L483" s="13" t="s">
        <v>3188</v>
      </c>
    </row>
    <row r="484" spans="1:12" x14ac:dyDescent="0.25">
      <c r="A484" s="12">
        <v>100000000614311</v>
      </c>
      <c r="B484" s="13" t="s">
        <v>558</v>
      </c>
      <c r="C484" s="13" t="s">
        <v>3189</v>
      </c>
      <c r="D484" s="13" t="s">
        <v>3190</v>
      </c>
      <c r="E484" s="13" t="s">
        <v>3191</v>
      </c>
      <c r="F484" s="13" t="s">
        <v>3192</v>
      </c>
      <c r="G484" s="13" t="s">
        <v>1296</v>
      </c>
      <c r="H484" s="13" t="s">
        <v>558</v>
      </c>
      <c r="I484" s="13" t="s">
        <v>3193</v>
      </c>
      <c r="J484" s="13">
        <v>640726741</v>
      </c>
      <c r="K484" s="13" t="s">
        <v>1302</v>
      </c>
    </row>
    <row r="485" spans="1:12" x14ac:dyDescent="0.25">
      <c r="A485" s="12">
        <v>100000000614312</v>
      </c>
      <c r="B485" s="13" t="s">
        <v>558</v>
      </c>
      <c r="C485" s="13" t="s">
        <v>3194</v>
      </c>
      <c r="D485" s="13" t="s">
        <v>2222</v>
      </c>
      <c r="G485" s="14" t="s">
        <v>1296</v>
      </c>
      <c r="H485" s="13" t="s">
        <v>558</v>
      </c>
      <c r="K485" s="13" t="s">
        <v>1355</v>
      </c>
    </row>
    <row r="486" spans="1:12" x14ac:dyDescent="0.25">
      <c r="A486" s="12">
        <v>100000000614313</v>
      </c>
      <c r="B486" s="13" t="s">
        <v>558</v>
      </c>
      <c r="C486" s="13" t="s">
        <v>3195</v>
      </c>
      <c r="D486" s="13" t="s">
        <v>3196</v>
      </c>
      <c r="F486" s="13">
        <v>32653</v>
      </c>
      <c r="G486" s="13" t="s">
        <v>1941</v>
      </c>
      <c r="H486" s="13" t="s">
        <v>558</v>
      </c>
      <c r="L486" s="13" t="s">
        <v>3197</v>
      </c>
    </row>
    <row r="487" spans="1:12" x14ac:dyDescent="0.25">
      <c r="A487" s="12">
        <v>100000000614314</v>
      </c>
      <c r="B487" s="13" t="s">
        <v>558</v>
      </c>
      <c r="C487" s="13" t="s">
        <v>3198</v>
      </c>
      <c r="D487" s="13" t="s">
        <v>3199</v>
      </c>
      <c r="F487" s="13" t="s">
        <v>3200</v>
      </c>
      <c r="G487" s="14" t="s">
        <v>3140</v>
      </c>
      <c r="H487" s="13" t="s">
        <v>558</v>
      </c>
      <c r="J487" s="13">
        <v>650066319</v>
      </c>
      <c r="K487" s="13" t="s">
        <v>1355</v>
      </c>
      <c r="L487" s="13" t="s">
        <v>3201</v>
      </c>
    </row>
    <row r="488" spans="1:12" x14ac:dyDescent="0.25">
      <c r="A488" s="12">
        <v>100000000614315</v>
      </c>
      <c r="B488" s="13" t="s">
        <v>558</v>
      </c>
      <c r="C488" s="13" t="s">
        <v>3202</v>
      </c>
      <c r="D488" s="13" t="s">
        <v>3203</v>
      </c>
      <c r="F488" s="13">
        <v>60060</v>
      </c>
      <c r="G488" s="14" t="s">
        <v>1941</v>
      </c>
      <c r="H488" s="13" t="s">
        <v>558</v>
      </c>
      <c r="L488" s="13" t="s">
        <v>3204</v>
      </c>
    </row>
    <row r="489" spans="1:12" x14ac:dyDescent="0.25">
      <c r="A489" s="12">
        <v>100000000614316</v>
      </c>
      <c r="B489" s="13" t="s">
        <v>558</v>
      </c>
      <c r="C489" s="13" t="s">
        <v>3205</v>
      </c>
      <c r="D489" s="13" t="s">
        <v>3206</v>
      </c>
      <c r="F489" s="13">
        <v>84095</v>
      </c>
      <c r="G489" s="13" t="s">
        <v>1941</v>
      </c>
      <c r="H489" s="13" t="s">
        <v>558</v>
      </c>
      <c r="L489" s="13" t="s">
        <v>3207</v>
      </c>
    </row>
    <row r="490" spans="1:12" x14ac:dyDescent="0.25">
      <c r="A490" s="12">
        <v>100000000614317</v>
      </c>
      <c r="B490" s="13" t="s">
        <v>558</v>
      </c>
      <c r="C490" s="13" t="s">
        <v>3208</v>
      </c>
      <c r="D490" s="13" t="s">
        <v>3209</v>
      </c>
      <c r="G490" s="14" t="s">
        <v>3210</v>
      </c>
      <c r="H490" s="13" t="s">
        <v>558</v>
      </c>
      <c r="J490" s="13">
        <v>657588588</v>
      </c>
      <c r="K490" s="13" t="s">
        <v>1355</v>
      </c>
      <c r="L490" s="13" t="s">
        <v>3211</v>
      </c>
    </row>
    <row r="491" spans="1:12" x14ac:dyDescent="0.25">
      <c r="A491" s="12">
        <v>100000000614318</v>
      </c>
      <c r="B491" s="13" t="s">
        <v>558</v>
      </c>
      <c r="C491" s="13" t="s">
        <v>3212</v>
      </c>
      <c r="D491" s="13" t="s">
        <v>2222</v>
      </c>
      <c r="G491" s="13" t="s">
        <v>1296</v>
      </c>
      <c r="H491" s="13" t="s">
        <v>558</v>
      </c>
      <c r="K491" s="13" t="s">
        <v>1355</v>
      </c>
    </row>
    <row r="492" spans="1:12" x14ac:dyDescent="0.25">
      <c r="A492" s="12">
        <v>100000000614320</v>
      </c>
      <c r="B492" s="13" t="s">
        <v>558</v>
      </c>
      <c r="C492" s="13" t="s">
        <v>3213</v>
      </c>
      <c r="D492" s="13" t="s">
        <v>3214</v>
      </c>
      <c r="E492" s="13" t="s">
        <v>3215</v>
      </c>
      <c r="F492" s="13" t="s">
        <v>3216</v>
      </c>
      <c r="G492" s="14" t="s">
        <v>1296</v>
      </c>
      <c r="H492" s="13" t="s">
        <v>558</v>
      </c>
      <c r="I492" s="13" t="s">
        <v>3217</v>
      </c>
      <c r="J492" s="13">
        <v>225158245</v>
      </c>
      <c r="K492" s="13" t="s">
        <v>1302</v>
      </c>
      <c r="L492" s="13" t="s">
        <v>3218</v>
      </c>
    </row>
    <row r="493" spans="1:12" x14ac:dyDescent="0.25">
      <c r="A493" s="12">
        <v>100000000614321</v>
      </c>
      <c r="B493" s="13" t="s">
        <v>571</v>
      </c>
      <c r="C493" s="13" t="s">
        <v>3219</v>
      </c>
      <c r="D493" s="13" t="s">
        <v>2222</v>
      </c>
      <c r="G493" s="14" t="s">
        <v>1296</v>
      </c>
    </row>
    <row r="494" spans="1:12" x14ac:dyDescent="0.25">
      <c r="A494" s="12">
        <v>100000000614322</v>
      </c>
      <c r="B494" s="13" t="s">
        <v>571</v>
      </c>
      <c r="C494" s="13" t="s">
        <v>3220</v>
      </c>
      <c r="D494" s="13" t="s">
        <v>2222</v>
      </c>
      <c r="G494" s="14" t="s">
        <v>1296</v>
      </c>
    </row>
    <row r="495" spans="1:12" x14ac:dyDescent="0.25">
      <c r="A495" s="12">
        <v>100000000614323</v>
      </c>
      <c r="B495" s="13" t="s">
        <v>571</v>
      </c>
      <c r="C495" s="13" t="s">
        <v>3221</v>
      </c>
      <c r="D495" s="13" t="s">
        <v>2222</v>
      </c>
      <c r="G495" s="13" t="s">
        <v>1296</v>
      </c>
    </row>
    <row r="496" spans="1:12" x14ac:dyDescent="0.25">
      <c r="A496" s="12">
        <v>100000000614324</v>
      </c>
      <c r="B496" s="13" t="s">
        <v>558</v>
      </c>
      <c r="C496" s="13" t="s">
        <v>3222</v>
      </c>
      <c r="D496" s="13" t="s">
        <v>3223</v>
      </c>
      <c r="E496" s="13" t="s">
        <v>3224</v>
      </c>
      <c r="F496" s="13" t="s">
        <v>3225</v>
      </c>
      <c r="G496" s="14" t="s">
        <v>1296</v>
      </c>
      <c r="H496" s="13" t="s">
        <v>558</v>
      </c>
      <c r="I496" s="13" t="s">
        <v>3226</v>
      </c>
      <c r="J496" s="13">
        <v>216086322</v>
      </c>
      <c r="K496" s="13" t="s">
        <v>1302</v>
      </c>
      <c r="L496" s="13" t="s">
        <v>3227</v>
      </c>
    </row>
    <row r="497" spans="1:12" x14ac:dyDescent="0.25">
      <c r="A497" s="12">
        <v>100000000614325</v>
      </c>
      <c r="B497" s="13" t="s">
        <v>558</v>
      </c>
      <c r="C497" s="13" t="s">
        <v>3228</v>
      </c>
      <c r="D497" s="13" t="s">
        <v>3229</v>
      </c>
      <c r="E497" s="13" t="s">
        <v>1435</v>
      </c>
      <c r="F497" s="13" t="s">
        <v>3230</v>
      </c>
      <c r="G497" s="14" t="s">
        <v>1296</v>
      </c>
      <c r="H497" s="13" t="s">
        <v>558</v>
      </c>
      <c r="I497" s="13" t="s">
        <v>3231</v>
      </c>
      <c r="J497" s="13">
        <v>779213136</v>
      </c>
      <c r="K497" s="13" t="s">
        <v>1319</v>
      </c>
      <c r="L497" s="13" t="s">
        <v>3232</v>
      </c>
    </row>
    <row r="498" spans="1:12" x14ac:dyDescent="0.25">
      <c r="A498" s="12">
        <v>100000000614326</v>
      </c>
      <c r="B498" s="13" t="s">
        <v>558</v>
      </c>
      <c r="C498" s="13" t="s">
        <v>3233</v>
      </c>
      <c r="D498" s="13" t="s">
        <v>3234</v>
      </c>
      <c r="E498" s="13" t="s">
        <v>1795</v>
      </c>
      <c r="F498" s="13" t="s">
        <v>3235</v>
      </c>
      <c r="G498" s="14" t="s">
        <v>1296</v>
      </c>
      <c r="H498" s="13" t="s">
        <v>558</v>
      </c>
      <c r="I498" s="13" t="s">
        <v>3236</v>
      </c>
      <c r="J498" s="13">
        <v>220966136</v>
      </c>
      <c r="K498" s="13" t="s">
        <v>1302</v>
      </c>
      <c r="L498" s="13" t="s">
        <v>3237</v>
      </c>
    </row>
    <row r="499" spans="1:12" x14ac:dyDescent="0.25">
      <c r="A499" s="12">
        <v>100000000614327</v>
      </c>
      <c r="B499" s="13" t="s">
        <v>558</v>
      </c>
      <c r="C499" s="13" t="s">
        <v>3238</v>
      </c>
      <c r="D499" s="13" t="s">
        <v>2222</v>
      </c>
      <c r="G499" s="14" t="s">
        <v>1296</v>
      </c>
    </row>
    <row r="500" spans="1:12" x14ac:dyDescent="0.25">
      <c r="A500" s="12">
        <v>100000000614329</v>
      </c>
      <c r="B500" s="13" t="s">
        <v>558</v>
      </c>
      <c r="C500" s="13" t="s">
        <v>3239</v>
      </c>
      <c r="D500" s="13" t="s">
        <v>3240</v>
      </c>
      <c r="E500" s="13" t="s">
        <v>3241</v>
      </c>
      <c r="F500" s="13" t="s">
        <v>3242</v>
      </c>
      <c r="G500" s="13" t="s">
        <v>1296</v>
      </c>
    </row>
    <row r="501" spans="1:12" x14ac:dyDescent="0.25">
      <c r="A501" s="12">
        <v>100000000614330</v>
      </c>
      <c r="B501" s="13" t="s">
        <v>558</v>
      </c>
      <c r="C501" s="13" t="s">
        <v>3243</v>
      </c>
      <c r="D501" s="13" t="s">
        <v>3244</v>
      </c>
      <c r="F501" s="13" t="s">
        <v>3245</v>
      </c>
      <c r="G501" s="13" t="s">
        <v>1296</v>
      </c>
    </row>
    <row r="502" spans="1:12" x14ac:dyDescent="0.25">
      <c r="A502" s="12">
        <v>100000000614331</v>
      </c>
      <c r="B502" s="13" t="s">
        <v>558</v>
      </c>
      <c r="C502" s="13" t="s">
        <v>3246</v>
      </c>
      <c r="D502" s="13" t="s">
        <v>2222</v>
      </c>
      <c r="G502" s="14" t="s">
        <v>1296</v>
      </c>
    </row>
    <row r="503" spans="1:12" x14ac:dyDescent="0.25">
      <c r="A503" s="12">
        <v>100000000614333</v>
      </c>
      <c r="B503" s="13" t="s">
        <v>558</v>
      </c>
      <c r="C503" s="13" t="s">
        <v>3247</v>
      </c>
      <c r="D503" s="13" t="s">
        <v>3248</v>
      </c>
      <c r="E503" s="13" t="s">
        <v>3249</v>
      </c>
      <c r="F503" s="13" t="s">
        <v>3250</v>
      </c>
      <c r="G503" s="14" t="s">
        <v>1296</v>
      </c>
      <c r="H503" s="13" t="s">
        <v>558</v>
      </c>
      <c r="I503" s="13" t="s">
        <v>3251</v>
      </c>
      <c r="J503" s="13">
        <v>216875114</v>
      </c>
      <c r="K503" s="13" t="s">
        <v>1352</v>
      </c>
      <c r="L503" s="13" t="s">
        <v>3252</v>
      </c>
    </row>
    <row r="504" spans="1:12" x14ac:dyDescent="0.25">
      <c r="A504" s="12">
        <v>100000000614334</v>
      </c>
      <c r="B504" s="13" t="s">
        <v>558</v>
      </c>
      <c r="C504" s="13" t="s">
        <v>3253</v>
      </c>
      <c r="D504" s="13" t="s">
        <v>3254</v>
      </c>
      <c r="E504" s="13" t="s">
        <v>3255</v>
      </c>
      <c r="F504" s="13" t="s">
        <v>3256</v>
      </c>
      <c r="G504" s="14" t="s">
        <v>1296</v>
      </c>
      <c r="H504" s="13" t="s">
        <v>558</v>
      </c>
      <c r="I504" s="13" t="s">
        <v>3257</v>
      </c>
      <c r="J504" s="13">
        <v>220459956</v>
      </c>
      <c r="K504" s="13" t="s">
        <v>1319</v>
      </c>
      <c r="L504" s="13" t="s">
        <v>3258</v>
      </c>
    </row>
    <row r="505" spans="1:12" x14ac:dyDescent="0.25">
      <c r="A505" s="12">
        <v>100000000614335</v>
      </c>
      <c r="B505" s="13" t="s">
        <v>558</v>
      </c>
      <c r="C505" s="13" t="s">
        <v>3259</v>
      </c>
      <c r="D505" s="13" t="s">
        <v>3260</v>
      </c>
      <c r="E505" s="13" t="s">
        <v>1435</v>
      </c>
      <c r="F505" s="13" t="s">
        <v>3261</v>
      </c>
      <c r="G505" s="13" t="s">
        <v>1296</v>
      </c>
      <c r="L505" s="13" t="s">
        <v>3262</v>
      </c>
    </row>
    <row r="506" spans="1:12" x14ac:dyDescent="0.25">
      <c r="A506" s="12">
        <v>100000000614336</v>
      </c>
      <c r="B506" s="13" t="s">
        <v>558</v>
      </c>
      <c r="C506" s="13" t="s">
        <v>3263</v>
      </c>
      <c r="G506" s="14"/>
      <c r="K506" s="13" t="s">
        <v>1355</v>
      </c>
    </row>
    <row r="507" spans="1:12" x14ac:dyDescent="0.25">
      <c r="A507" s="12">
        <v>100000000614339</v>
      </c>
      <c r="B507" s="13" t="s">
        <v>558</v>
      </c>
      <c r="C507" s="13" t="s">
        <v>3264</v>
      </c>
      <c r="D507" s="13" t="s">
        <v>3265</v>
      </c>
      <c r="E507" s="13" t="s">
        <v>3266</v>
      </c>
      <c r="F507" s="13" t="s">
        <v>3267</v>
      </c>
      <c r="G507" s="14" t="s">
        <v>1296</v>
      </c>
      <c r="H507" s="13" t="s">
        <v>558</v>
      </c>
      <c r="I507" s="13" t="s">
        <v>3268</v>
      </c>
      <c r="J507" s="13">
        <v>219570148</v>
      </c>
      <c r="K507" s="13" t="s">
        <v>1352</v>
      </c>
      <c r="L507" s="13" t="s">
        <v>3269</v>
      </c>
    </row>
    <row r="508" spans="1:12" x14ac:dyDescent="0.25">
      <c r="A508" s="12">
        <v>100000000614340</v>
      </c>
      <c r="B508" s="13" t="s">
        <v>558</v>
      </c>
      <c r="C508" s="13" t="s">
        <v>3270</v>
      </c>
      <c r="D508" s="13" t="s">
        <v>3271</v>
      </c>
      <c r="F508" s="13" t="s">
        <v>3272</v>
      </c>
      <c r="G508" s="14" t="s">
        <v>1687</v>
      </c>
      <c r="H508" s="13" t="s">
        <v>558</v>
      </c>
    </row>
    <row r="509" spans="1:12" x14ac:dyDescent="0.25">
      <c r="A509" s="12">
        <v>100000000614341</v>
      </c>
      <c r="B509" s="13" t="s">
        <v>558</v>
      </c>
      <c r="C509" s="13" t="s">
        <v>3273</v>
      </c>
      <c r="D509" s="13" t="s">
        <v>3274</v>
      </c>
      <c r="F509" s="13">
        <v>880</v>
      </c>
      <c r="G509" s="14" t="s">
        <v>3275</v>
      </c>
      <c r="H509" s="13" t="s">
        <v>558</v>
      </c>
      <c r="J509" s="13">
        <v>368788568</v>
      </c>
      <c r="K509" s="13" t="s">
        <v>1302</v>
      </c>
      <c r="L509" s="13" t="s">
        <v>3276</v>
      </c>
    </row>
    <row r="510" spans="1:12" x14ac:dyDescent="0.25">
      <c r="A510" s="12">
        <v>100000000614342</v>
      </c>
      <c r="B510" s="13" t="s">
        <v>558</v>
      </c>
      <c r="C510" s="13" t="s">
        <v>3277</v>
      </c>
      <c r="D510" s="13" t="s">
        <v>3278</v>
      </c>
      <c r="F510" s="13">
        <v>2100</v>
      </c>
      <c r="G510" s="14" t="s">
        <v>2694</v>
      </c>
      <c r="H510" s="13" t="s">
        <v>558</v>
      </c>
      <c r="K510" s="13" t="s">
        <v>1355</v>
      </c>
    </row>
    <row r="511" spans="1:12" x14ac:dyDescent="0.25">
      <c r="A511" s="12">
        <v>100000000614343</v>
      </c>
      <c r="B511" s="13" t="s">
        <v>571</v>
      </c>
      <c r="C511" s="13" t="s">
        <v>3279</v>
      </c>
      <c r="D511" s="13" t="s">
        <v>3280</v>
      </c>
      <c r="E511" s="13" t="s">
        <v>3281</v>
      </c>
      <c r="F511" s="13" t="s">
        <v>3282</v>
      </c>
      <c r="G511" s="14" t="s">
        <v>1296</v>
      </c>
      <c r="H511" s="13" t="s">
        <v>1437</v>
      </c>
      <c r="I511" s="13" t="s">
        <v>3283</v>
      </c>
      <c r="J511" s="13">
        <v>218623335</v>
      </c>
      <c r="K511" s="13" t="s">
        <v>1355</v>
      </c>
      <c r="L511" s="13" t="s">
        <v>3284</v>
      </c>
    </row>
    <row r="512" spans="1:12" x14ac:dyDescent="0.25">
      <c r="A512" s="12">
        <v>100000000614344</v>
      </c>
      <c r="B512" s="13" t="s">
        <v>558</v>
      </c>
      <c r="C512" s="13" t="s">
        <v>3285</v>
      </c>
      <c r="D512" s="13" t="s">
        <v>3286</v>
      </c>
      <c r="F512" s="13">
        <v>20122</v>
      </c>
      <c r="G512" s="14" t="s">
        <v>2836</v>
      </c>
      <c r="H512" s="13" t="s">
        <v>558</v>
      </c>
      <c r="J512" s="13">
        <v>444214506</v>
      </c>
      <c r="K512" s="13" t="s">
        <v>1302</v>
      </c>
    </row>
    <row r="513" spans="1:12" x14ac:dyDescent="0.25">
      <c r="A513" s="12">
        <v>100000000614345</v>
      </c>
      <c r="B513" s="13" t="s">
        <v>558</v>
      </c>
      <c r="C513" s="13" t="s">
        <v>3287</v>
      </c>
      <c r="D513" s="13" t="s">
        <v>3288</v>
      </c>
      <c r="G513" s="13" t="s">
        <v>1736</v>
      </c>
      <c r="H513" s="13" t="s">
        <v>558</v>
      </c>
    </row>
    <row r="514" spans="1:12" x14ac:dyDescent="0.25">
      <c r="A514" s="12">
        <v>100000000614346</v>
      </c>
      <c r="B514" s="13" t="s">
        <v>558</v>
      </c>
      <c r="C514" s="13" t="s">
        <v>3289</v>
      </c>
      <c r="D514" s="13" t="s">
        <v>2222</v>
      </c>
      <c r="G514" s="14" t="s">
        <v>1296</v>
      </c>
      <c r="H514" s="13" t="s">
        <v>558</v>
      </c>
      <c r="K514" s="13" t="s">
        <v>1355</v>
      </c>
    </row>
    <row r="515" spans="1:12" x14ac:dyDescent="0.25">
      <c r="A515" s="12">
        <v>100000000614347</v>
      </c>
      <c r="B515" s="13" t="s">
        <v>571</v>
      </c>
      <c r="C515" s="13" t="s">
        <v>3290</v>
      </c>
      <c r="D515" s="13" t="s">
        <v>3291</v>
      </c>
      <c r="E515" s="13" t="s">
        <v>1666</v>
      </c>
      <c r="F515" s="13" t="s">
        <v>3292</v>
      </c>
      <c r="G515" s="14" t="s">
        <v>1296</v>
      </c>
      <c r="H515" s="13" t="s">
        <v>1437</v>
      </c>
      <c r="I515" s="13" t="s">
        <v>3293</v>
      </c>
      <c r="J515" s="13">
        <v>218329094</v>
      </c>
      <c r="K515" s="13" t="s">
        <v>1355</v>
      </c>
      <c r="L515" s="13" t="s">
        <v>3294</v>
      </c>
    </row>
    <row r="516" spans="1:12" x14ac:dyDescent="0.25">
      <c r="A516" s="12">
        <v>100000000614348</v>
      </c>
      <c r="B516" s="13" t="s">
        <v>558</v>
      </c>
      <c r="C516" s="13" t="s">
        <v>3295</v>
      </c>
      <c r="D516" s="13" t="s">
        <v>3296</v>
      </c>
      <c r="E516" s="13" t="s">
        <v>3297</v>
      </c>
      <c r="F516" s="13" t="s">
        <v>3298</v>
      </c>
      <c r="G516" s="14" t="s">
        <v>1296</v>
      </c>
      <c r="H516" s="13" t="s">
        <v>558</v>
      </c>
      <c r="I516" s="13" t="s">
        <v>3299</v>
      </c>
      <c r="J516" s="13">
        <v>219770669</v>
      </c>
      <c r="K516" s="13" t="s">
        <v>1355</v>
      </c>
      <c r="L516" s="13" t="s">
        <v>3300</v>
      </c>
    </row>
    <row r="517" spans="1:12" x14ac:dyDescent="0.25">
      <c r="A517" s="12">
        <v>100000000614349</v>
      </c>
      <c r="B517" s="13" t="s">
        <v>558</v>
      </c>
      <c r="C517" s="13" t="s">
        <v>3301</v>
      </c>
      <c r="D517" s="13" t="s">
        <v>3302</v>
      </c>
      <c r="E517" s="13" t="s">
        <v>2949</v>
      </c>
      <c r="F517" s="13" t="s">
        <v>3303</v>
      </c>
      <c r="G517" s="14" t="s">
        <v>1296</v>
      </c>
      <c r="H517" s="13" t="s">
        <v>558</v>
      </c>
      <c r="I517" s="13" t="s">
        <v>3304</v>
      </c>
      <c r="J517" s="13">
        <v>225104272</v>
      </c>
      <c r="K517" s="13" t="s">
        <v>1302</v>
      </c>
      <c r="L517" s="13" t="s">
        <v>3305</v>
      </c>
    </row>
    <row r="518" spans="1:12" x14ac:dyDescent="0.25">
      <c r="A518" s="12">
        <v>100000000614350</v>
      </c>
      <c r="B518" s="13" t="s">
        <v>558</v>
      </c>
      <c r="C518" s="13" t="s">
        <v>3306</v>
      </c>
      <c r="D518" s="13" t="s">
        <v>3307</v>
      </c>
      <c r="E518" s="13" t="s">
        <v>3308</v>
      </c>
      <c r="F518" s="13" t="s">
        <v>3309</v>
      </c>
      <c r="G518" s="13" t="s">
        <v>1296</v>
      </c>
      <c r="H518" s="13" t="s">
        <v>558</v>
      </c>
      <c r="I518" s="13" t="s">
        <v>3310</v>
      </c>
      <c r="J518" s="13">
        <v>210156058</v>
      </c>
      <c r="K518" s="13" t="s">
        <v>1352</v>
      </c>
      <c r="L518" s="13" t="s">
        <v>3311</v>
      </c>
    </row>
    <row r="519" spans="1:12" x14ac:dyDescent="0.25">
      <c r="A519" s="12">
        <v>100000000614351</v>
      </c>
      <c r="B519" s="13" t="s">
        <v>558</v>
      </c>
      <c r="C519" s="13" t="s">
        <v>327</v>
      </c>
      <c r="D519" s="13" t="s">
        <v>3312</v>
      </c>
      <c r="E519" s="13" t="s">
        <v>1728</v>
      </c>
      <c r="F519" s="13" t="s">
        <v>3313</v>
      </c>
      <c r="G519" s="13" t="s">
        <v>1296</v>
      </c>
      <c r="H519" s="13" t="s">
        <v>558</v>
      </c>
      <c r="J519" s="13">
        <v>220290711</v>
      </c>
      <c r="K519" s="13" t="s">
        <v>1355</v>
      </c>
      <c r="L519" s="13" t="s">
        <v>3314</v>
      </c>
    </row>
    <row r="520" spans="1:12" x14ac:dyDescent="0.25">
      <c r="A520" s="12">
        <v>300000061411540</v>
      </c>
      <c r="B520" s="13" t="s">
        <v>558</v>
      </c>
      <c r="C520" s="13" t="s">
        <v>3315</v>
      </c>
      <c r="D520" s="13" t="s">
        <v>3316</v>
      </c>
      <c r="E520" s="13" t="s">
        <v>3317</v>
      </c>
      <c r="G520" s="13" t="s">
        <v>1296</v>
      </c>
      <c r="H520" s="13" t="s">
        <v>558</v>
      </c>
      <c r="I520" s="13" t="s">
        <v>3318</v>
      </c>
      <c r="J520" s="13">
        <v>732782177</v>
      </c>
      <c r="K520" s="13" t="s">
        <v>1352</v>
      </c>
      <c r="L520" s="13" t="s">
        <v>3319</v>
      </c>
    </row>
    <row r="521" spans="1:12" x14ac:dyDescent="0.25">
      <c r="A521" s="12">
        <v>300000061526475</v>
      </c>
      <c r="B521" s="13" t="s">
        <v>558</v>
      </c>
      <c r="C521" s="13" t="s">
        <v>3320</v>
      </c>
      <c r="D521" s="13" t="s">
        <v>3321</v>
      </c>
      <c r="E521" s="13" t="s">
        <v>1310</v>
      </c>
      <c r="F521" s="13" t="s">
        <v>3322</v>
      </c>
      <c r="G521" s="14" t="s">
        <v>1296</v>
      </c>
      <c r="L521" s="13" t="s">
        <v>3323</v>
      </c>
    </row>
    <row r="522" spans="1:12" x14ac:dyDescent="0.25">
      <c r="A522" s="12">
        <v>300000061575530</v>
      </c>
      <c r="B522" s="13" t="s">
        <v>558</v>
      </c>
      <c r="C522" s="13" t="s">
        <v>3324</v>
      </c>
      <c r="D522" s="13" t="s">
        <v>3325</v>
      </c>
      <c r="E522" s="13" t="s">
        <v>3326</v>
      </c>
      <c r="F522" s="13" t="s">
        <v>3327</v>
      </c>
      <c r="G522" s="14" t="s">
        <v>1296</v>
      </c>
      <c r="H522" s="13" t="s">
        <v>558</v>
      </c>
      <c r="I522" s="13" t="s">
        <v>3328</v>
      </c>
      <c r="J522" s="13">
        <v>769519539</v>
      </c>
      <c r="K522" s="13" t="s">
        <v>1302</v>
      </c>
      <c r="L522" s="13" t="s">
        <v>3329</v>
      </c>
    </row>
    <row r="523" spans="1:12" x14ac:dyDescent="0.25">
      <c r="A523" s="12">
        <v>300000061691761</v>
      </c>
      <c r="B523" s="13" t="s">
        <v>558</v>
      </c>
      <c r="C523" s="13" t="s">
        <v>3330</v>
      </c>
      <c r="D523" s="13" t="s">
        <v>3331</v>
      </c>
      <c r="E523" s="13" t="s">
        <v>1310</v>
      </c>
      <c r="F523" s="13" t="s">
        <v>3332</v>
      </c>
      <c r="G523" s="14" t="s">
        <v>1296</v>
      </c>
      <c r="H523" s="13" t="s">
        <v>558</v>
      </c>
      <c r="I523" s="13" t="s">
        <v>3333</v>
      </c>
      <c r="J523" s="13">
        <v>219868902</v>
      </c>
      <c r="K523" s="13" t="s">
        <v>1352</v>
      </c>
      <c r="L523" s="13" t="s">
        <v>3334</v>
      </c>
    </row>
    <row r="524" spans="1:12" x14ac:dyDescent="0.25">
      <c r="A524" s="12">
        <v>300000061692081</v>
      </c>
      <c r="B524" s="13" t="s">
        <v>558</v>
      </c>
      <c r="C524" s="13" t="s">
        <v>3335</v>
      </c>
      <c r="D524" s="13" t="s">
        <v>3336</v>
      </c>
      <c r="E524" s="13" t="s">
        <v>3337</v>
      </c>
      <c r="F524" s="13" t="s">
        <v>3338</v>
      </c>
      <c r="G524" s="14" t="s">
        <v>1296</v>
      </c>
      <c r="H524" s="13" t="s">
        <v>558</v>
      </c>
      <c r="I524" s="13" t="s">
        <v>3339</v>
      </c>
      <c r="J524" s="13">
        <v>734108090</v>
      </c>
      <c r="K524" s="13" t="s">
        <v>1302</v>
      </c>
      <c r="L524" s="13" t="s">
        <v>3340</v>
      </c>
    </row>
    <row r="525" spans="1:12" x14ac:dyDescent="0.25">
      <c r="A525" s="12">
        <v>300000061692128</v>
      </c>
      <c r="B525" s="13" t="s">
        <v>558</v>
      </c>
      <c r="C525" s="13" t="s">
        <v>3341</v>
      </c>
      <c r="D525" s="13" t="s">
        <v>3342</v>
      </c>
      <c r="E525" s="13" t="s">
        <v>1310</v>
      </c>
      <c r="F525" s="13" t="s">
        <v>3343</v>
      </c>
      <c r="G525" s="13" t="s">
        <v>1296</v>
      </c>
      <c r="H525" s="13" t="s">
        <v>558</v>
      </c>
      <c r="I525" s="13" t="s">
        <v>3344</v>
      </c>
      <c r="J525" s="13">
        <v>220480176</v>
      </c>
      <c r="K525" s="13" t="s">
        <v>1352</v>
      </c>
      <c r="L525" s="13" t="s">
        <v>3345</v>
      </c>
    </row>
    <row r="526" spans="1:12" x14ac:dyDescent="0.25">
      <c r="A526" s="12">
        <v>300000062061109</v>
      </c>
      <c r="B526" s="13" t="s">
        <v>558</v>
      </c>
      <c r="C526" s="13" t="s">
        <v>3346</v>
      </c>
      <c r="D526" s="13" t="s">
        <v>3347</v>
      </c>
      <c r="E526" s="13" t="s">
        <v>3348</v>
      </c>
      <c r="F526" s="13" t="s">
        <v>3349</v>
      </c>
      <c r="G526" s="14" t="s">
        <v>1296</v>
      </c>
      <c r="H526" s="13" t="s">
        <v>558</v>
      </c>
      <c r="I526" s="13" t="s">
        <v>3350</v>
      </c>
      <c r="J526" s="13">
        <v>399628858</v>
      </c>
      <c r="K526" s="13" t="s">
        <v>1302</v>
      </c>
      <c r="L526" s="13" t="s">
        <v>3351</v>
      </c>
    </row>
    <row r="527" spans="1:12" x14ac:dyDescent="0.25">
      <c r="A527" s="12">
        <v>300000062061178</v>
      </c>
      <c r="B527" s="13" t="s">
        <v>558</v>
      </c>
      <c r="C527" s="13" t="s">
        <v>3352</v>
      </c>
      <c r="D527" s="13" t="s">
        <v>3353</v>
      </c>
      <c r="E527" s="13" t="s">
        <v>2145</v>
      </c>
      <c r="F527" s="13" t="s">
        <v>3354</v>
      </c>
      <c r="G527" s="14" t="s">
        <v>1296</v>
      </c>
      <c r="H527" s="13" t="s">
        <v>558</v>
      </c>
      <c r="I527" s="13" t="s">
        <v>3355</v>
      </c>
      <c r="J527" s="13">
        <v>218720306</v>
      </c>
      <c r="K527" s="13" t="s">
        <v>1302</v>
      </c>
      <c r="L527" s="13" t="s">
        <v>3356</v>
      </c>
    </row>
    <row r="528" spans="1:12" x14ac:dyDescent="0.25">
      <c r="A528" s="12">
        <v>300000062127521</v>
      </c>
      <c r="B528" s="13" t="s">
        <v>558</v>
      </c>
      <c r="C528" s="13" t="s">
        <v>3357</v>
      </c>
      <c r="D528" s="13" t="s">
        <v>3358</v>
      </c>
      <c r="E528" s="13" t="s">
        <v>3359</v>
      </c>
      <c r="F528" s="13" t="s">
        <v>3360</v>
      </c>
      <c r="G528" s="14" t="s">
        <v>1296</v>
      </c>
      <c r="H528" s="13" t="s">
        <v>558</v>
      </c>
      <c r="I528" s="13" t="s">
        <v>3361</v>
      </c>
      <c r="J528" s="13">
        <v>346614824</v>
      </c>
      <c r="K528" s="13" t="s">
        <v>1448</v>
      </c>
      <c r="L528" s="13" t="s">
        <v>3362</v>
      </c>
    </row>
    <row r="529" spans="1:12" x14ac:dyDescent="0.25">
      <c r="A529" s="12">
        <v>300000062127589</v>
      </c>
      <c r="B529" s="13" t="s">
        <v>558</v>
      </c>
      <c r="C529" s="13" t="s">
        <v>3363</v>
      </c>
      <c r="D529" s="13" t="s">
        <v>3364</v>
      </c>
      <c r="E529" s="13" t="s">
        <v>3365</v>
      </c>
      <c r="F529" s="13" t="s">
        <v>3366</v>
      </c>
      <c r="G529" s="14" t="s">
        <v>1296</v>
      </c>
      <c r="H529" s="13" t="s">
        <v>558</v>
      </c>
      <c r="I529" s="13" t="s">
        <v>3367</v>
      </c>
      <c r="J529" s="13">
        <v>219743623</v>
      </c>
      <c r="K529" s="13" t="s">
        <v>1352</v>
      </c>
      <c r="L529" s="13" t="s">
        <v>3368</v>
      </c>
    </row>
    <row r="530" spans="1:12" x14ac:dyDescent="0.25">
      <c r="A530" s="12">
        <v>300000062127877</v>
      </c>
      <c r="B530" s="13" t="s">
        <v>558</v>
      </c>
      <c r="C530" s="13" t="s">
        <v>3369</v>
      </c>
      <c r="D530" s="13" t="s">
        <v>3370</v>
      </c>
      <c r="E530" s="13" t="s">
        <v>3371</v>
      </c>
      <c r="F530" s="13" t="s">
        <v>3372</v>
      </c>
      <c r="G530" s="14" t="s">
        <v>1296</v>
      </c>
      <c r="H530" s="13" t="s">
        <v>558</v>
      </c>
      <c r="I530" s="13" t="s">
        <v>3373</v>
      </c>
      <c r="J530" s="13">
        <v>221378529</v>
      </c>
      <c r="K530" s="13" t="s">
        <v>1319</v>
      </c>
      <c r="L530" s="13" t="s">
        <v>3374</v>
      </c>
    </row>
    <row r="531" spans="1:12" x14ac:dyDescent="0.25">
      <c r="A531" s="12">
        <v>300000062172489</v>
      </c>
      <c r="B531" s="13" t="s">
        <v>558</v>
      </c>
      <c r="C531" s="13" t="s">
        <v>3375</v>
      </c>
      <c r="D531" s="13" t="s">
        <v>3376</v>
      </c>
      <c r="E531" s="13" t="s">
        <v>3377</v>
      </c>
      <c r="F531" s="13" t="s">
        <v>3378</v>
      </c>
      <c r="G531" s="14" t="s">
        <v>1296</v>
      </c>
      <c r="H531" s="13" t="s">
        <v>558</v>
      </c>
      <c r="I531" s="13" t="s">
        <v>3379</v>
      </c>
      <c r="J531" s="13">
        <v>225606306</v>
      </c>
      <c r="K531" s="13" t="s">
        <v>1352</v>
      </c>
      <c r="L531" s="13" t="s">
        <v>3380</v>
      </c>
    </row>
    <row r="532" spans="1:12" x14ac:dyDescent="0.25">
      <c r="A532" s="12">
        <v>300000062373842</v>
      </c>
      <c r="B532" s="13" t="s">
        <v>558</v>
      </c>
      <c r="C532" s="13" t="s">
        <v>3381</v>
      </c>
      <c r="D532" s="13" t="s">
        <v>3382</v>
      </c>
      <c r="E532" s="13" t="s">
        <v>1310</v>
      </c>
      <c r="F532" s="13" t="s">
        <v>3383</v>
      </c>
      <c r="G532" s="14" t="s">
        <v>1296</v>
      </c>
      <c r="H532" s="13" t="s">
        <v>558</v>
      </c>
      <c r="L532" s="13" t="s">
        <v>3384</v>
      </c>
    </row>
    <row r="533" spans="1:12" x14ac:dyDescent="0.25">
      <c r="A533" s="12">
        <v>300000062581173</v>
      </c>
      <c r="B533" s="13" t="s">
        <v>558</v>
      </c>
      <c r="C533" s="13" t="s">
        <v>3385</v>
      </c>
      <c r="D533" s="13" t="s">
        <v>3386</v>
      </c>
      <c r="E533" s="13" t="s">
        <v>3387</v>
      </c>
      <c r="F533" s="13" t="s">
        <v>3388</v>
      </c>
      <c r="G533" s="13" t="s">
        <v>1296</v>
      </c>
      <c r="H533" s="13" t="s">
        <v>558</v>
      </c>
      <c r="I533" s="13">
        <v>10923698</v>
      </c>
      <c r="J533" s="13">
        <v>223175078</v>
      </c>
      <c r="K533" s="13" t="s">
        <v>1319</v>
      </c>
      <c r="L533" s="13" t="s">
        <v>3389</v>
      </c>
    </row>
    <row r="534" spans="1:12" x14ac:dyDescent="0.25">
      <c r="A534" s="12">
        <v>300000063363659</v>
      </c>
      <c r="B534" s="13" t="s">
        <v>558</v>
      </c>
      <c r="C534" s="13" t="s">
        <v>3390</v>
      </c>
      <c r="D534" s="13" t="s">
        <v>3391</v>
      </c>
      <c r="E534" s="13" t="s">
        <v>3392</v>
      </c>
      <c r="F534" s="13" t="s">
        <v>3393</v>
      </c>
      <c r="G534" s="14" t="s">
        <v>1296</v>
      </c>
      <c r="H534" s="13" t="s">
        <v>558</v>
      </c>
      <c r="I534" s="13" t="s">
        <v>3394</v>
      </c>
      <c r="J534" s="13">
        <v>543772800</v>
      </c>
      <c r="K534" s="13" t="s">
        <v>1302</v>
      </c>
      <c r="L534" s="13" t="s">
        <v>3395</v>
      </c>
    </row>
    <row r="535" spans="1:12" x14ac:dyDescent="0.25">
      <c r="A535" s="12">
        <v>300000063363838</v>
      </c>
      <c r="B535" s="13" t="s">
        <v>558</v>
      </c>
      <c r="C535" s="13" t="s">
        <v>3396</v>
      </c>
      <c r="D535" s="13" t="s">
        <v>3397</v>
      </c>
      <c r="E535" s="13" t="s">
        <v>1666</v>
      </c>
      <c r="F535" s="13" t="s">
        <v>3398</v>
      </c>
      <c r="G535" s="13" t="s">
        <v>1296</v>
      </c>
      <c r="H535" s="13" t="s">
        <v>558</v>
      </c>
      <c r="I535" s="13" t="s">
        <v>3399</v>
      </c>
      <c r="J535" s="13">
        <v>225223023</v>
      </c>
      <c r="K535" s="13" t="s">
        <v>1448</v>
      </c>
      <c r="L535" s="13" t="s">
        <v>3400</v>
      </c>
    </row>
    <row r="536" spans="1:12" x14ac:dyDescent="0.25">
      <c r="A536" s="12">
        <v>300000063363864</v>
      </c>
      <c r="B536" s="13" t="s">
        <v>558</v>
      </c>
      <c r="C536" s="13" t="s">
        <v>3401</v>
      </c>
      <c r="D536" s="13" t="s">
        <v>3402</v>
      </c>
      <c r="E536" s="13" t="s">
        <v>3403</v>
      </c>
      <c r="F536" s="13" t="s">
        <v>3404</v>
      </c>
      <c r="G536" s="14" t="s">
        <v>1296</v>
      </c>
      <c r="H536" s="13" t="s">
        <v>558</v>
      </c>
      <c r="I536" s="13" t="s">
        <v>3405</v>
      </c>
      <c r="J536" s="13">
        <v>237966424</v>
      </c>
      <c r="K536" s="13" t="s">
        <v>1352</v>
      </c>
      <c r="L536" s="13" t="s">
        <v>3406</v>
      </c>
    </row>
    <row r="537" spans="1:12" x14ac:dyDescent="0.25">
      <c r="A537" s="12">
        <v>300000063363890</v>
      </c>
      <c r="B537" s="13" t="s">
        <v>558</v>
      </c>
      <c r="C537" s="13" t="s">
        <v>3407</v>
      </c>
      <c r="D537" s="13" t="s">
        <v>3408</v>
      </c>
      <c r="E537" s="13" t="s">
        <v>3409</v>
      </c>
      <c r="F537" s="13" t="s">
        <v>3410</v>
      </c>
      <c r="G537" s="14" t="s">
        <v>1296</v>
      </c>
      <c r="H537" s="13" t="s">
        <v>558</v>
      </c>
      <c r="I537" s="13" t="s">
        <v>3411</v>
      </c>
      <c r="J537" s="13">
        <v>768520223</v>
      </c>
      <c r="K537" s="13" t="s">
        <v>1302</v>
      </c>
      <c r="L537" s="13" t="s">
        <v>3412</v>
      </c>
    </row>
    <row r="538" spans="1:12" x14ac:dyDescent="0.25">
      <c r="A538" s="12">
        <v>300000064211007</v>
      </c>
      <c r="B538" s="13" t="s">
        <v>558</v>
      </c>
      <c r="C538" s="13" t="s">
        <v>3413</v>
      </c>
      <c r="D538" s="13" t="s">
        <v>3414</v>
      </c>
      <c r="E538" s="13" t="s">
        <v>3415</v>
      </c>
      <c r="F538" s="13">
        <v>94043</v>
      </c>
      <c r="G538" s="13" t="s">
        <v>1941</v>
      </c>
      <c r="H538" s="13" t="s">
        <v>558</v>
      </c>
      <c r="K538" s="13" t="s">
        <v>1355</v>
      </c>
      <c r="L538" s="13" t="s">
        <v>3416</v>
      </c>
    </row>
    <row r="539" spans="1:12" x14ac:dyDescent="0.25">
      <c r="A539" s="12">
        <v>300000064366728</v>
      </c>
      <c r="B539" s="13" t="s">
        <v>558</v>
      </c>
      <c r="C539" s="13" t="s">
        <v>3417</v>
      </c>
      <c r="D539" s="13" t="s">
        <v>3418</v>
      </c>
      <c r="E539" s="13" t="s">
        <v>3419</v>
      </c>
      <c r="F539" s="13" t="s">
        <v>3420</v>
      </c>
      <c r="G539" s="13" t="s">
        <v>2871</v>
      </c>
      <c r="H539" s="13" t="s">
        <v>558</v>
      </c>
      <c r="L539" s="13" t="s">
        <v>3421</v>
      </c>
    </row>
    <row r="540" spans="1:12" x14ac:dyDescent="0.25">
      <c r="A540" s="12">
        <v>300000064584947</v>
      </c>
      <c r="B540" s="13" t="s">
        <v>558</v>
      </c>
      <c r="C540" s="13" t="s">
        <v>3422</v>
      </c>
      <c r="D540" s="13" t="s">
        <v>3423</v>
      </c>
      <c r="E540" s="13" t="s">
        <v>2156</v>
      </c>
      <c r="F540" s="13" t="s">
        <v>3424</v>
      </c>
      <c r="G540" s="14" t="s">
        <v>1296</v>
      </c>
      <c r="H540" s="13" t="s">
        <v>558</v>
      </c>
      <c r="I540" s="13" t="s">
        <v>3425</v>
      </c>
      <c r="J540" s="13">
        <v>718909323</v>
      </c>
      <c r="K540" s="13" t="s">
        <v>1352</v>
      </c>
      <c r="L540" s="13" t="s">
        <v>3426</v>
      </c>
    </row>
    <row r="541" spans="1:12" x14ac:dyDescent="0.25">
      <c r="A541" s="12">
        <v>300000064584979</v>
      </c>
      <c r="B541" s="13" t="s">
        <v>1937</v>
      </c>
      <c r="C541" s="13" t="s">
        <v>3427</v>
      </c>
      <c r="D541" s="13" t="s">
        <v>3428</v>
      </c>
      <c r="E541" s="13" t="s">
        <v>1666</v>
      </c>
      <c r="F541" s="13" t="s">
        <v>3429</v>
      </c>
      <c r="G541" s="14" t="s">
        <v>1296</v>
      </c>
      <c r="H541" s="13" t="s">
        <v>558</v>
      </c>
      <c r="I541" s="13" t="s">
        <v>3430</v>
      </c>
      <c r="K541" s="13" t="s">
        <v>1355</v>
      </c>
      <c r="L541" s="13" t="s">
        <v>3431</v>
      </c>
    </row>
    <row r="542" spans="1:12" x14ac:dyDescent="0.25">
      <c r="A542" s="12">
        <v>300000064585027</v>
      </c>
      <c r="B542" s="13" t="s">
        <v>571</v>
      </c>
      <c r="C542" s="13" t="s">
        <v>3432</v>
      </c>
      <c r="D542" s="13" t="s">
        <v>3433</v>
      </c>
      <c r="E542" s="13" t="s">
        <v>3434</v>
      </c>
      <c r="F542" s="13" t="s">
        <v>3435</v>
      </c>
      <c r="G542" s="13" t="s">
        <v>1296</v>
      </c>
      <c r="H542" s="13" t="s">
        <v>1437</v>
      </c>
      <c r="I542" s="13">
        <v>12418095</v>
      </c>
      <c r="J542" s="13">
        <v>225645783</v>
      </c>
      <c r="K542" s="13" t="s">
        <v>1319</v>
      </c>
      <c r="L542" s="13" t="s">
        <v>3436</v>
      </c>
    </row>
    <row r="543" spans="1:12" x14ac:dyDescent="0.25">
      <c r="A543" s="12">
        <v>300000064845270</v>
      </c>
      <c r="B543" s="13" t="s">
        <v>558</v>
      </c>
      <c r="C543" s="13" t="s">
        <v>3437</v>
      </c>
      <c r="D543" s="13" t="s">
        <v>3438</v>
      </c>
      <c r="E543" s="13" t="s">
        <v>3439</v>
      </c>
      <c r="F543" s="13" t="s">
        <v>3440</v>
      </c>
      <c r="G543" s="14" t="s">
        <v>1296</v>
      </c>
      <c r="H543" s="13" t="s">
        <v>558</v>
      </c>
      <c r="I543" s="13" t="s">
        <v>3441</v>
      </c>
      <c r="J543" s="13">
        <v>217256171</v>
      </c>
      <c r="K543" s="13" t="s">
        <v>1352</v>
      </c>
      <c r="L543" s="13" t="s">
        <v>3442</v>
      </c>
    </row>
    <row r="544" spans="1:12" x14ac:dyDescent="0.25">
      <c r="A544" s="12">
        <v>300000065046692</v>
      </c>
      <c r="B544" s="13" t="s">
        <v>571</v>
      </c>
      <c r="C544" s="13" t="s">
        <v>3443</v>
      </c>
      <c r="D544" s="13" t="s">
        <v>3444</v>
      </c>
      <c r="E544" s="13" t="s">
        <v>3445</v>
      </c>
      <c r="F544" s="13" t="s">
        <v>3446</v>
      </c>
      <c r="G544" s="14" t="s">
        <v>1296</v>
      </c>
      <c r="H544" s="13" t="s">
        <v>1437</v>
      </c>
      <c r="I544" s="13">
        <v>10777880</v>
      </c>
      <c r="J544" s="13">
        <v>222977430</v>
      </c>
      <c r="K544" s="13" t="s">
        <v>1355</v>
      </c>
      <c r="L544" s="13" t="s">
        <v>3447</v>
      </c>
    </row>
    <row r="545" spans="1:12" x14ac:dyDescent="0.25">
      <c r="A545" s="12">
        <v>300000065046859</v>
      </c>
      <c r="B545" s="13" t="s">
        <v>558</v>
      </c>
      <c r="C545" s="13" t="s">
        <v>3448</v>
      </c>
      <c r="D545" s="13" t="s">
        <v>3449</v>
      </c>
      <c r="E545" s="13" t="s">
        <v>3450</v>
      </c>
      <c r="F545" s="13" t="s">
        <v>3451</v>
      </c>
      <c r="G545" s="13" t="s">
        <v>1296</v>
      </c>
      <c r="H545" s="13" t="s">
        <v>558</v>
      </c>
      <c r="I545" s="13" t="s">
        <v>3452</v>
      </c>
      <c r="J545" s="13">
        <v>349814876</v>
      </c>
      <c r="K545" s="13" t="s">
        <v>1319</v>
      </c>
      <c r="L545" s="13" t="s">
        <v>3453</v>
      </c>
    </row>
    <row r="546" spans="1:12" x14ac:dyDescent="0.25">
      <c r="A546" s="12">
        <v>300000065358792</v>
      </c>
      <c r="B546" s="13" t="s">
        <v>558</v>
      </c>
      <c r="C546" s="13" t="s">
        <v>3454</v>
      </c>
      <c r="D546" s="13" t="s">
        <v>3455</v>
      </c>
      <c r="E546" s="13" t="s">
        <v>1897</v>
      </c>
      <c r="F546" s="13" t="s">
        <v>3456</v>
      </c>
      <c r="G546" s="14" t="s">
        <v>1296</v>
      </c>
      <c r="H546" s="13" t="s">
        <v>558</v>
      </c>
      <c r="I546" s="13">
        <v>12090697</v>
      </c>
      <c r="J546" s="13">
        <v>225199019</v>
      </c>
      <c r="K546" s="13" t="s">
        <v>1319</v>
      </c>
    </row>
    <row r="547" spans="1:12" x14ac:dyDescent="0.25">
      <c r="A547" s="12">
        <v>300000065749549</v>
      </c>
      <c r="B547" s="13" t="s">
        <v>558</v>
      </c>
      <c r="C547" s="13" t="s">
        <v>3457</v>
      </c>
      <c r="D547" s="13" t="s">
        <v>3458</v>
      </c>
      <c r="E547" s="13" t="s">
        <v>3459</v>
      </c>
      <c r="F547" s="13" t="s">
        <v>3460</v>
      </c>
      <c r="G547" s="13" t="s">
        <v>1736</v>
      </c>
      <c r="H547" s="13" t="s">
        <v>558</v>
      </c>
      <c r="I547" s="13">
        <v>633966</v>
      </c>
      <c r="J547" s="13">
        <v>985726957</v>
      </c>
      <c r="K547" s="13" t="s">
        <v>1355</v>
      </c>
      <c r="L547" s="13" t="s">
        <v>3461</v>
      </c>
    </row>
    <row r="548" spans="1:12" x14ac:dyDescent="0.25">
      <c r="A548" s="12">
        <v>300000065749598</v>
      </c>
      <c r="B548" s="13" t="s">
        <v>558</v>
      </c>
      <c r="C548" s="13" t="s">
        <v>3462</v>
      </c>
      <c r="D548" s="13" t="s">
        <v>3463</v>
      </c>
      <c r="E548" s="13" t="s">
        <v>1310</v>
      </c>
      <c r="F548" s="13" t="s">
        <v>3464</v>
      </c>
      <c r="G548" s="13" t="s">
        <v>1296</v>
      </c>
      <c r="H548" s="13" t="s">
        <v>558</v>
      </c>
      <c r="I548" s="13">
        <v>11241419</v>
      </c>
      <c r="J548" s="13">
        <v>223735682</v>
      </c>
      <c r="K548" s="13" t="s">
        <v>1319</v>
      </c>
      <c r="L548" s="13" t="s">
        <v>3465</v>
      </c>
    </row>
    <row r="549" spans="1:12" x14ac:dyDescent="0.25">
      <c r="A549" s="12">
        <v>300000065749664</v>
      </c>
      <c r="B549" s="13" t="s">
        <v>558</v>
      </c>
      <c r="C549" s="13" t="s">
        <v>3466</v>
      </c>
      <c r="D549" s="13" t="s">
        <v>3467</v>
      </c>
      <c r="E549" s="13" t="s">
        <v>1860</v>
      </c>
      <c r="F549" s="13" t="s">
        <v>3468</v>
      </c>
      <c r="G549" s="14" t="s">
        <v>1296</v>
      </c>
      <c r="H549" s="13" t="s">
        <v>558</v>
      </c>
      <c r="I549" s="13" t="s">
        <v>3469</v>
      </c>
      <c r="J549" s="13">
        <v>217175066</v>
      </c>
      <c r="K549" s="13" t="s">
        <v>1448</v>
      </c>
      <c r="L549" s="13" t="s">
        <v>3470</v>
      </c>
    </row>
    <row r="550" spans="1:12" x14ac:dyDescent="0.25">
      <c r="A550" s="12">
        <v>300000065793428</v>
      </c>
      <c r="B550" s="13" t="s">
        <v>558</v>
      </c>
      <c r="C550" s="13" t="s">
        <v>3471</v>
      </c>
      <c r="D550" s="13" t="s">
        <v>3472</v>
      </c>
      <c r="E550" s="13" t="s">
        <v>3473</v>
      </c>
      <c r="F550" s="13">
        <v>650010</v>
      </c>
      <c r="G550" s="14" t="s">
        <v>1736</v>
      </c>
      <c r="H550" s="13" t="s">
        <v>558</v>
      </c>
      <c r="J550" s="13">
        <v>985644163</v>
      </c>
      <c r="K550" s="13" t="s">
        <v>1319</v>
      </c>
      <c r="L550" s="13" t="s">
        <v>3474</v>
      </c>
    </row>
    <row r="551" spans="1:12" x14ac:dyDescent="0.25">
      <c r="A551" s="12">
        <v>300000065793470</v>
      </c>
      <c r="B551" s="13" t="s">
        <v>558</v>
      </c>
      <c r="C551" s="13" t="s">
        <v>3475</v>
      </c>
      <c r="D551" s="13" t="s">
        <v>3476</v>
      </c>
      <c r="E551" s="13" t="s">
        <v>3477</v>
      </c>
      <c r="F551" s="13" t="s">
        <v>3478</v>
      </c>
      <c r="G551" s="14" t="s">
        <v>1296</v>
      </c>
      <c r="H551" s="13" t="s">
        <v>558</v>
      </c>
      <c r="I551" s="13" t="s">
        <v>3479</v>
      </c>
      <c r="J551" s="13">
        <v>220647183</v>
      </c>
      <c r="K551" s="13" t="s">
        <v>1352</v>
      </c>
    </row>
    <row r="552" spans="1:12" x14ac:dyDescent="0.25">
      <c r="A552" s="12">
        <v>300000065800802</v>
      </c>
      <c r="B552" s="13" t="s">
        <v>558</v>
      </c>
      <c r="C552" s="13" t="s">
        <v>3480</v>
      </c>
      <c r="D552" s="13" t="s">
        <v>3481</v>
      </c>
      <c r="E552" s="13" t="s">
        <v>3482</v>
      </c>
      <c r="F552" s="13" t="s">
        <v>3483</v>
      </c>
      <c r="G552" s="14" t="s">
        <v>1296</v>
      </c>
    </row>
    <row r="553" spans="1:12" x14ac:dyDescent="0.25">
      <c r="A553" s="12">
        <v>300000066897525</v>
      </c>
      <c r="B553" s="13" t="s">
        <v>558</v>
      </c>
      <c r="C553" s="13" t="s">
        <v>3484</v>
      </c>
      <c r="D553" s="13" t="s">
        <v>3485</v>
      </c>
      <c r="E553" s="13" t="s">
        <v>3486</v>
      </c>
      <c r="F553" s="13">
        <v>75011</v>
      </c>
      <c r="G553" s="14" t="s">
        <v>1600</v>
      </c>
      <c r="H553" s="13" t="s">
        <v>558</v>
      </c>
      <c r="L553" s="13" t="s">
        <v>3487</v>
      </c>
    </row>
    <row r="554" spans="1:12" x14ac:dyDescent="0.25">
      <c r="A554" s="12">
        <v>300000068805384</v>
      </c>
      <c r="B554" s="13" t="s">
        <v>571</v>
      </c>
      <c r="C554" s="13" t="s">
        <v>3488</v>
      </c>
      <c r="D554" s="13" t="s">
        <v>3489</v>
      </c>
      <c r="E554" s="13" t="s">
        <v>1666</v>
      </c>
      <c r="F554" s="13" t="s">
        <v>3490</v>
      </c>
      <c r="G554" s="14" t="s">
        <v>1296</v>
      </c>
    </row>
    <row r="555" spans="1:12" x14ac:dyDescent="0.25">
      <c r="A555" s="12">
        <v>300000068805409</v>
      </c>
      <c r="B555" s="13" t="s">
        <v>571</v>
      </c>
      <c r="C555" s="13" t="s">
        <v>3491</v>
      </c>
      <c r="D555" s="13" t="s">
        <v>3492</v>
      </c>
      <c r="E555" s="13" t="s">
        <v>3493</v>
      </c>
      <c r="F555" s="13" t="s">
        <v>3494</v>
      </c>
      <c r="G555" s="13" t="s">
        <v>1296</v>
      </c>
    </row>
    <row r="556" spans="1:12" x14ac:dyDescent="0.25">
      <c r="A556" s="12">
        <v>300000068805420</v>
      </c>
      <c r="B556" s="13" t="s">
        <v>571</v>
      </c>
      <c r="C556" s="13" t="s">
        <v>3495</v>
      </c>
      <c r="D556" s="13" t="s">
        <v>3496</v>
      </c>
      <c r="E556" s="13" t="s">
        <v>1310</v>
      </c>
      <c r="F556" s="13" t="s">
        <v>3497</v>
      </c>
      <c r="G556" s="14" t="s">
        <v>1296</v>
      </c>
    </row>
    <row r="557" spans="1:12" x14ac:dyDescent="0.25">
      <c r="A557" s="12">
        <v>300000068805439</v>
      </c>
      <c r="B557" s="13" t="s">
        <v>571</v>
      </c>
      <c r="C557" s="13" t="s">
        <v>3498</v>
      </c>
      <c r="D557" s="13" t="s">
        <v>3499</v>
      </c>
      <c r="E557" s="13" t="s">
        <v>3500</v>
      </c>
      <c r="F557" s="13" t="s">
        <v>3501</v>
      </c>
      <c r="G557" s="14" t="s">
        <v>1296</v>
      </c>
    </row>
    <row r="558" spans="1:12" x14ac:dyDescent="0.25">
      <c r="A558" s="12">
        <v>300000068805455</v>
      </c>
      <c r="B558" s="13" t="s">
        <v>571</v>
      </c>
      <c r="C558" s="13" t="s">
        <v>3502</v>
      </c>
      <c r="D558" s="13" t="s">
        <v>3503</v>
      </c>
      <c r="E558" s="13" t="s">
        <v>1795</v>
      </c>
      <c r="F558" s="13" t="s">
        <v>3504</v>
      </c>
      <c r="G558" s="14" t="s">
        <v>1296</v>
      </c>
    </row>
    <row r="559" spans="1:12" x14ac:dyDescent="0.25">
      <c r="A559" s="12">
        <v>300000068805466</v>
      </c>
      <c r="B559" s="13" t="s">
        <v>571</v>
      </c>
      <c r="C559" s="13" t="s">
        <v>3505</v>
      </c>
      <c r="D559" s="13" t="s">
        <v>3506</v>
      </c>
      <c r="E559" s="13" t="s">
        <v>1700</v>
      </c>
      <c r="F559" s="13" t="s">
        <v>3507</v>
      </c>
      <c r="G559" s="14" t="s">
        <v>1296</v>
      </c>
    </row>
    <row r="560" spans="1:12" x14ac:dyDescent="0.25">
      <c r="A560" s="12">
        <v>300000069158872</v>
      </c>
      <c r="B560" s="13" t="s">
        <v>558</v>
      </c>
      <c r="C560" s="13" t="s">
        <v>3508</v>
      </c>
      <c r="D560" s="13" t="s">
        <v>3509</v>
      </c>
      <c r="E560" s="13" t="s">
        <v>3510</v>
      </c>
      <c r="F560" s="13" t="s">
        <v>3511</v>
      </c>
      <c r="G560" s="14" t="s">
        <v>1390</v>
      </c>
      <c r="H560" s="13" t="s">
        <v>558</v>
      </c>
      <c r="J560" s="13">
        <v>332379106</v>
      </c>
      <c r="K560" s="13" t="s">
        <v>1352</v>
      </c>
      <c r="L560" s="13" t="s">
        <v>3512</v>
      </c>
    </row>
    <row r="561" spans="1:12" x14ac:dyDescent="0.25">
      <c r="A561" s="12">
        <v>300000070073208</v>
      </c>
      <c r="B561" s="13" t="s">
        <v>558</v>
      </c>
      <c r="C561" s="13" t="s">
        <v>3513</v>
      </c>
      <c r="D561" s="13" t="s">
        <v>3514</v>
      </c>
      <c r="E561" s="13" t="s">
        <v>1310</v>
      </c>
      <c r="F561" s="13" t="s">
        <v>3515</v>
      </c>
      <c r="G561" s="14" t="s">
        <v>1296</v>
      </c>
      <c r="H561" s="13" t="s">
        <v>558</v>
      </c>
      <c r="I561" s="13">
        <v>11493223</v>
      </c>
      <c r="J561" s="13">
        <v>224269231</v>
      </c>
      <c r="K561" s="13" t="s">
        <v>1302</v>
      </c>
    </row>
    <row r="562" spans="1:12" x14ac:dyDescent="0.25">
      <c r="A562" s="12">
        <v>300000070073251</v>
      </c>
      <c r="B562" s="13" t="s">
        <v>571</v>
      </c>
      <c r="C562" s="13" t="s">
        <v>3516</v>
      </c>
      <c r="D562" s="13" t="s">
        <v>3517</v>
      </c>
      <c r="E562" s="13" t="s">
        <v>3518</v>
      </c>
      <c r="F562" s="13" t="s">
        <v>3519</v>
      </c>
      <c r="G562" s="14" t="s">
        <v>1296</v>
      </c>
    </row>
    <row r="563" spans="1:12" x14ac:dyDescent="0.25">
      <c r="A563" s="12">
        <v>300000070240599</v>
      </c>
      <c r="B563" s="13" t="s">
        <v>558</v>
      </c>
      <c r="C563" s="13" t="s">
        <v>3520</v>
      </c>
      <c r="D563" s="13" t="s">
        <v>3521</v>
      </c>
      <c r="E563" s="13" t="s">
        <v>1395</v>
      </c>
      <c r="F563" s="13" t="s">
        <v>3522</v>
      </c>
      <c r="G563" s="13" t="s">
        <v>1296</v>
      </c>
      <c r="H563" s="13" t="s">
        <v>558</v>
      </c>
      <c r="I563" s="13" t="s">
        <v>3523</v>
      </c>
      <c r="J563" s="13">
        <v>578545006</v>
      </c>
      <c r="K563" s="13" t="s">
        <v>1352</v>
      </c>
      <c r="L563" s="13" t="s">
        <v>3524</v>
      </c>
    </row>
    <row r="564" spans="1:12" x14ac:dyDescent="0.25">
      <c r="A564" s="12">
        <v>300000070425805</v>
      </c>
      <c r="B564" s="13" t="s">
        <v>558</v>
      </c>
      <c r="C564" s="13" t="s">
        <v>3525</v>
      </c>
      <c r="D564" s="13" t="s">
        <v>3526</v>
      </c>
      <c r="E564" s="13" t="s">
        <v>3527</v>
      </c>
      <c r="F564" s="13" t="s">
        <v>3528</v>
      </c>
      <c r="G564" s="14" t="s">
        <v>1296</v>
      </c>
      <c r="H564" s="13" t="s">
        <v>558</v>
      </c>
      <c r="I564" s="13">
        <v>12167437</v>
      </c>
      <c r="J564" s="13">
        <v>225302310</v>
      </c>
      <c r="K564" s="13" t="s">
        <v>1302</v>
      </c>
      <c r="L564" s="13" t="s">
        <v>3529</v>
      </c>
    </row>
    <row r="565" spans="1:12" x14ac:dyDescent="0.25">
      <c r="A565" s="12">
        <v>300000071006304</v>
      </c>
      <c r="B565" s="13" t="s">
        <v>571</v>
      </c>
      <c r="C565" s="13" t="s">
        <v>3530</v>
      </c>
      <c r="D565" s="13" t="s">
        <v>3463</v>
      </c>
      <c r="E565" s="13" t="s">
        <v>1310</v>
      </c>
      <c r="F565" s="13" t="s">
        <v>3464</v>
      </c>
      <c r="G565" s="14" t="s">
        <v>1296</v>
      </c>
      <c r="H565" s="13" t="s">
        <v>1437</v>
      </c>
      <c r="I565" s="13">
        <v>12929406</v>
      </c>
      <c r="J565" s="13">
        <v>226328286</v>
      </c>
      <c r="K565" s="13" t="s">
        <v>1319</v>
      </c>
      <c r="L565" s="13" t="s">
        <v>3531</v>
      </c>
    </row>
    <row r="566" spans="1:12" x14ac:dyDescent="0.25">
      <c r="A566" s="12">
        <v>300000071035184</v>
      </c>
      <c r="B566" s="13" t="s">
        <v>558</v>
      </c>
      <c r="C566" s="13" t="s">
        <v>3532</v>
      </c>
      <c r="D566" s="13" t="s">
        <v>3533</v>
      </c>
      <c r="E566" s="13" t="s">
        <v>1897</v>
      </c>
      <c r="F566" s="13" t="s">
        <v>3534</v>
      </c>
      <c r="G566" s="13" t="s">
        <v>1296</v>
      </c>
      <c r="H566" s="13" t="s">
        <v>558</v>
      </c>
      <c r="J566" s="13">
        <v>221972832</v>
      </c>
      <c r="K566" s="13" t="s">
        <v>1302</v>
      </c>
      <c r="L566" s="13" t="s">
        <v>3535</v>
      </c>
    </row>
    <row r="567" spans="1:12" x14ac:dyDescent="0.25">
      <c r="A567" s="12">
        <v>300000071079849</v>
      </c>
      <c r="B567" s="13" t="s">
        <v>558</v>
      </c>
      <c r="C567" s="13" t="s">
        <v>3536</v>
      </c>
      <c r="D567" s="13" t="s">
        <v>3537</v>
      </c>
      <c r="E567" s="13" t="s">
        <v>3538</v>
      </c>
      <c r="F567" s="13" t="s">
        <v>3539</v>
      </c>
      <c r="G567" s="14" t="s">
        <v>1941</v>
      </c>
      <c r="H567" s="13" t="s">
        <v>558</v>
      </c>
      <c r="K567" s="13" t="s">
        <v>1355</v>
      </c>
      <c r="L567" s="13" t="s">
        <v>3540</v>
      </c>
    </row>
    <row r="568" spans="1:12" x14ac:dyDescent="0.25">
      <c r="A568" s="12">
        <v>300000071080204</v>
      </c>
      <c r="B568" s="13" t="s">
        <v>558</v>
      </c>
      <c r="C568" s="13" t="s">
        <v>3541</v>
      </c>
      <c r="D568" s="13" t="s">
        <v>3542</v>
      </c>
      <c r="E568" s="13" t="s">
        <v>3543</v>
      </c>
      <c r="G568" s="14" t="s">
        <v>1736</v>
      </c>
      <c r="K568" s="13" t="s">
        <v>1355</v>
      </c>
      <c r="L568" s="13" t="s">
        <v>3544</v>
      </c>
    </row>
    <row r="569" spans="1:12" x14ac:dyDescent="0.25">
      <c r="A569" s="12">
        <v>300000071087631</v>
      </c>
      <c r="B569" s="13" t="s">
        <v>558</v>
      </c>
      <c r="C569" s="13" t="s">
        <v>3545</v>
      </c>
      <c r="D569" s="13" t="s">
        <v>3546</v>
      </c>
      <c r="E569" s="13" t="s">
        <v>3547</v>
      </c>
      <c r="F569" s="13" t="s">
        <v>3548</v>
      </c>
      <c r="G569" s="13" t="s">
        <v>1687</v>
      </c>
      <c r="H569" s="13" t="s">
        <v>558</v>
      </c>
      <c r="J569" s="13">
        <v>491812177</v>
      </c>
      <c r="K569" s="13" t="s">
        <v>1448</v>
      </c>
      <c r="L569" s="13" t="s">
        <v>3549</v>
      </c>
    </row>
    <row r="570" spans="1:12" x14ac:dyDescent="0.25">
      <c r="A570" s="12">
        <v>300000071087713</v>
      </c>
      <c r="B570" s="13" t="s">
        <v>558</v>
      </c>
      <c r="C570" s="13" t="s">
        <v>3550</v>
      </c>
      <c r="D570" s="13" t="s">
        <v>3551</v>
      </c>
      <c r="E570" s="13" t="s">
        <v>2539</v>
      </c>
      <c r="G570" s="14" t="s">
        <v>1736</v>
      </c>
      <c r="H570" s="13" t="s">
        <v>558</v>
      </c>
      <c r="I570" s="13" t="s">
        <v>3552</v>
      </c>
      <c r="J570" s="13">
        <v>985089963</v>
      </c>
      <c r="K570" s="13" t="s">
        <v>1319</v>
      </c>
      <c r="L570" s="13" t="s">
        <v>3553</v>
      </c>
    </row>
    <row r="571" spans="1:12" x14ac:dyDescent="0.25">
      <c r="A571" s="12">
        <v>300000071087781</v>
      </c>
      <c r="B571" s="13" t="s">
        <v>558</v>
      </c>
      <c r="C571" s="13" t="s">
        <v>3554</v>
      </c>
      <c r="D571" s="13" t="s">
        <v>3555</v>
      </c>
      <c r="E571" s="13" t="s">
        <v>3556</v>
      </c>
      <c r="F571" s="13">
        <v>94063</v>
      </c>
      <c r="G571" s="13" t="s">
        <v>1941</v>
      </c>
      <c r="H571" s="13" t="s">
        <v>558</v>
      </c>
      <c r="J571" s="13">
        <v>804411283</v>
      </c>
      <c r="K571" s="13" t="s">
        <v>1355</v>
      </c>
      <c r="L571" s="13" t="s">
        <v>3557</v>
      </c>
    </row>
    <row r="572" spans="1:12" x14ac:dyDescent="0.25">
      <c r="A572" s="12">
        <v>300000071087837</v>
      </c>
      <c r="B572" s="13" t="s">
        <v>558</v>
      </c>
      <c r="C572" s="13" t="s">
        <v>3558</v>
      </c>
      <c r="D572" s="13" t="s">
        <v>3559</v>
      </c>
      <c r="E572" s="13" t="s">
        <v>3560</v>
      </c>
      <c r="F572" s="13">
        <v>44122</v>
      </c>
      <c r="G572" s="13" t="s">
        <v>1941</v>
      </c>
      <c r="H572" s="13" t="s">
        <v>558</v>
      </c>
      <c r="J572" s="13">
        <v>136977290</v>
      </c>
      <c r="K572" s="13" t="s">
        <v>1355</v>
      </c>
      <c r="L572" s="13" t="s">
        <v>3561</v>
      </c>
    </row>
    <row r="573" spans="1:12" x14ac:dyDescent="0.25">
      <c r="A573" s="12">
        <v>300000071087873</v>
      </c>
      <c r="B573" s="13" t="s">
        <v>558</v>
      </c>
      <c r="C573" s="13" t="s">
        <v>3562</v>
      </c>
      <c r="D573" s="13" t="s">
        <v>3563</v>
      </c>
      <c r="E573" s="13" t="s">
        <v>3564</v>
      </c>
      <c r="F573" s="13" t="s">
        <v>3565</v>
      </c>
      <c r="G573" s="13" t="s">
        <v>3566</v>
      </c>
      <c r="H573" s="13" t="s">
        <v>558</v>
      </c>
    </row>
    <row r="574" spans="1:12" x14ac:dyDescent="0.25">
      <c r="A574" s="12">
        <v>300000071087916</v>
      </c>
      <c r="B574" s="13" t="s">
        <v>558</v>
      </c>
      <c r="C574" s="13" t="s">
        <v>3567</v>
      </c>
      <c r="D574" s="13" t="s">
        <v>3568</v>
      </c>
      <c r="E574" s="13" t="s">
        <v>2539</v>
      </c>
      <c r="G574" s="13" t="s">
        <v>1736</v>
      </c>
      <c r="H574" s="13" t="s">
        <v>558</v>
      </c>
      <c r="J574" s="13">
        <v>989467485</v>
      </c>
    </row>
    <row r="575" spans="1:12" x14ac:dyDescent="0.25">
      <c r="A575" s="12">
        <v>300000071088031</v>
      </c>
      <c r="B575" s="13" t="s">
        <v>558</v>
      </c>
      <c r="C575" s="13" t="s">
        <v>3569</v>
      </c>
      <c r="D575" s="13" t="s">
        <v>3570</v>
      </c>
      <c r="E575" s="13" t="s">
        <v>3571</v>
      </c>
      <c r="G575" s="14" t="s">
        <v>1736</v>
      </c>
      <c r="H575" s="13" t="s">
        <v>558</v>
      </c>
      <c r="K575" s="13" t="s">
        <v>1355</v>
      </c>
    </row>
    <row r="576" spans="1:12" x14ac:dyDescent="0.25">
      <c r="A576" s="12">
        <v>300000071141922</v>
      </c>
      <c r="B576" s="13" t="s">
        <v>558</v>
      </c>
      <c r="C576" s="13" t="s">
        <v>3572</v>
      </c>
      <c r="D576" s="13" t="s">
        <v>3573</v>
      </c>
      <c r="E576" s="13" t="s">
        <v>3574</v>
      </c>
      <c r="F576" s="13" t="s">
        <v>3575</v>
      </c>
      <c r="G576" s="14" t="s">
        <v>1296</v>
      </c>
      <c r="H576" s="13" t="s">
        <v>558</v>
      </c>
      <c r="I576" s="13" t="s">
        <v>3576</v>
      </c>
      <c r="J576" s="13">
        <v>221258671</v>
      </c>
      <c r="K576" s="13" t="s">
        <v>1448</v>
      </c>
      <c r="L576" s="13" t="s">
        <v>3577</v>
      </c>
    </row>
    <row r="577" spans="1:12" x14ac:dyDescent="0.25">
      <c r="A577" s="12">
        <v>300000071141954</v>
      </c>
      <c r="B577" s="13" t="s">
        <v>558</v>
      </c>
      <c r="C577" s="13" t="s">
        <v>3578</v>
      </c>
      <c r="D577" s="13" t="s">
        <v>3579</v>
      </c>
      <c r="E577" s="13" t="s">
        <v>1741</v>
      </c>
      <c r="F577" s="13" t="s">
        <v>3580</v>
      </c>
      <c r="G577" s="13" t="s">
        <v>1296</v>
      </c>
      <c r="H577" s="13" t="s">
        <v>558</v>
      </c>
      <c r="I577" s="13" t="s">
        <v>3581</v>
      </c>
      <c r="J577" s="13">
        <v>520144049</v>
      </c>
      <c r="K577" s="13" t="s">
        <v>1355</v>
      </c>
      <c r="L577" s="13" t="s">
        <v>3582</v>
      </c>
    </row>
    <row r="578" spans="1:12" x14ac:dyDescent="0.25">
      <c r="A578" s="12">
        <v>300000071142018</v>
      </c>
      <c r="B578" s="13" t="s">
        <v>1937</v>
      </c>
      <c r="C578" s="13" t="s">
        <v>3583</v>
      </c>
      <c r="D578" s="13" t="s">
        <v>3584</v>
      </c>
      <c r="E578" s="13" t="s">
        <v>3409</v>
      </c>
      <c r="F578" s="13" t="s">
        <v>3585</v>
      </c>
      <c r="G578" s="13" t="s">
        <v>1296</v>
      </c>
      <c r="H578" s="13" t="s">
        <v>558</v>
      </c>
      <c r="I578" s="13" t="s">
        <v>3586</v>
      </c>
      <c r="J578" s="13">
        <v>737881321</v>
      </c>
      <c r="K578" s="13" t="s">
        <v>1355</v>
      </c>
      <c r="L578" s="13" t="s">
        <v>3587</v>
      </c>
    </row>
    <row r="579" spans="1:12" x14ac:dyDescent="0.25">
      <c r="A579" s="12">
        <v>300000071190467</v>
      </c>
      <c r="B579" s="13" t="s">
        <v>558</v>
      </c>
      <c r="C579" s="13" t="s">
        <v>3588</v>
      </c>
      <c r="D579" s="13" t="s">
        <v>3589</v>
      </c>
      <c r="E579" s="13" t="s">
        <v>1310</v>
      </c>
      <c r="F579" s="13" t="s">
        <v>3590</v>
      </c>
      <c r="G579" s="13" t="s">
        <v>1296</v>
      </c>
      <c r="H579" s="13" t="s">
        <v>558</v>
      </c>
      <c r="I579" s="13" t="s">
        <v>3591</v>
      </c>
    </row>
    <row r="580" spans="1:12" x14ac:dyDescent="0.25">
      <c r="A580" s="12">
        <v>300000071202451</v>
      </c>
      <c r="B580" s="13" t="s">
        <v>1937</v>
      </c>
      <c r="C580" s="13" t="s">
        <v>3592</v>
      </c>
      <c r="D580" s="13" t="s">
        <v>3593</v>
      </c>
      <c r="E580" s="13" t="s">
        <v>3594</v>
      </c>
      <c r="F580" s="13" t="s">
        <v>3595</v>
      </c>
      <c r="G580" s="13" t="s">
        <v>1296</v>
      </c>
      <c r="H580" s="13" t="s">
        <v>558</v>
      </c>
      <c r="I580" s="13" t="s">
        <v>3596</v>
      </c>
      <c r="K580" s="13" t="s">
        <v>1355</v>
      </c>
      <c r="L580" s="13" t="s">
        <v>3597</v>
      </c>
    </row>
    <row r="581" spans="1:12" x14ac:dyDescent="0.25">
      <c r="A581" s="12">
        <v>300000071202469</v>
      </c>
      <c r="B581" s="13" t="s">
        <v>1937</v>
      </c>
      <c r="C581" s="13" t="s">
        <v>3598</v>
      </c>
      <c r="D581" s="13" t="s">
        <v>3599</v>
      </c>
      <c r="E581" s="13" t="s">
        <v>3600</v>
      </c>
      <c r="F581" s="13" t="s">
        <v>3601</v>
      </c>
      <c r="G581" s="14" t="s">
        <v>1296</v>
      </c>
      <c r="H581" s="13" t="s">
        <v>558</v>
      </c>
      <c r="I581" s="13">
        <v>11695864</v>
      </c>
      <c r="K581" s="13" t="s">
        <v>1355</v>
      </c>
      <c r="L581" s="13" t="s">
        <v>3602</v>
      </c>
    </row>
    <row r="582" spans="1:12" x14ac:dyDescent="0.25">
      <c r="A582" s="12">
        <v>300000071202495</v>
      </c>
      <c r="B582" s="13" t="s">
        <v>558</v>
      </c>
      <c r="C582" s="13" t="s">
        <v>3603</v>
      </c>
      <c r="D582" s="13" t="s">
        <v>3604</v>
      </c>
      <c r="E582" s="13" t="s">
        <v>3605</v>
      </c>
      <c r="F582" s="13" t="s">
        <v>3606</v>
      </c>
      <c r="G582" s="13" t="s">
        <v>1296</v>
      </c>
      <c r="H582" s="13" t="s">
        <v>558</v>
      </c>
      <c r="I582" s="13" t="s">
        <v>3607</v>
      </c>
      <c r="J582" s="13">
        <v>219764421</v>
      </c>
      <c r="K582" s="13" t="s">
        <v>1355</v>
      </c>
      <c r="L582" s="13" t="s">
        <v>3608</v>
      </c>
    </row>
    <row r="583" spans="1:12" x14ac:dyDescent="0.25">
      <c r="A583" s="12">
        <v>300000071202514</v>
      </c>
      <c r="B583" s="13" t="s">
        <v>558</v>
      </c>
      <c r="C583" s="13" t="s">
        <v>3609</v>
      </c>
      <c r="D583" s="13" t="s">
        <v>3610</v>
      </c>
      <c r="E583" s="13" t="s">
        <v>2949</v>
      </c>
      <c r="F583" s="13" t="s">
        <v>3611</v>
      </c>
      <c r="G583" s="14" t="s">
        <v>1296</v>
      </c>
      <c r="H583" s="13" t="s">
        <v>558</v>
      </c>
      <c r="I583" s="13">
        <v>12298150</v>
      </c>
      <c r="J583" s="13">
        <v>225478244</v>
      </c>
      <c r="K583" s="13" t="s">
        <v>1448</v>
      </c>
      <c r="L583" s="13" t="s">
        <v>3612</v>
      </c>
    </row>
    <row r="584" spans="1:12" x14ac:dyDescent="0.25">
      <c r="A584" s="12">
        <v>300000072188609</v>
      </c>
      <c r="B584" s="13" t="s">
        <v>558</v>
      </c>
      <c r="C584" s="13" t="s">
        <v>3613</v>
      </c>
      <c r="D584" s="13" t="s">
        <v>3614</v>
      </c>
      <c r="E584" s="13" t="s">
        <v>3615</v>
      </c>
      <c r="F584" s="13" t="s">
        <v>3616</v>
      </c>
      <c r="G584" s="13" t="s">
        <v>1296</v>
      </c>
      <c r="H584" s="13" t="s">
        <v>558</v>
      </c>
      <c r="J584" s="13">
        <v>217144161</v>
      </c>
      <c r="K584" s="13" t="s">
        <v>1302</v>
      </c>
      <c r="L584" s="13" t="s">
        <v>3617</v>
      </c>
    </row>
    <row r="585" spans="1:12" x14ac:dyDescent="0.25">
      <c r="A585" s="12">
        <v>300000072188826</v>
      </c>
      <c r="B585" s="13" t="s">
        <v>558</v>
      </c>
      <c r="C585" s="13" t="s">
        <v>3618</v>
      </c>
      <c r="D585" s="13" t="s">
        <v>3619</v>
      </c>
      <c r="E585" s="13" t="s">
        <v>3620</v>
      </c>
      <c r="F585" s="13" t="s">
        <v>3621</v>
      </c>
      <c r="G585" s="14" t="s">
        <v>1296</v>
      </c>
      <c r="H585" s="13" t="s">
        <v>558</v>
      </c>
      <c r="I585" s="13" t="s">
        <v>3622</v>
      </c>
      <c r="J585" s="13">
        <v>220934712</v>
      </c>
      <c r="K585" s="13" t="s">
        <v>1352</v>
      </c>
    </row>
    <row r="586" spans="1:12" x14ac:dyDescent="0.25">
      <c r="A586" s="12">
        <v>300000072188867</v>
      </c>
      <c r="B586" s="13" t="s">
        <v>571</v>
      </c>
      <c r="C586" s="13" t="s">
        <v>3623</v>
      </c>
      <c r="D586" s="13" t="s">
        <v>3624</v>
      </c>
      <c r="E586" s="13" t="s">
        <v>3625</v>
      </c>
      <c r="F586" s="13" t="s">
        <v>3626</v>
      </c>
      <c r="G586" s="13" t="s">
        <v>1296</v>
      </c>
      <c r="H586" s="13" t="s">
        <v>1437</v>
      </c>
      <c r="I586" s="13" t="s">
        <v>3627</v>
      </c>
      <c r="J586" s="13">
        <v>503191926</v>
      </c>
      <c r="K586" s="13" t="s">
        <v>1355</v>
      </c>
      <c r="L586" s="13" t="s">
        <v>3628</v>
      </c>
    </row>
    <row r="587" spans="1:12" x14ac:dyDescent="0.25">
      <c r="A587" s="12">
        <v>300000072265568</v>
      </c>
      <c r="B587" s="13" t="s">
        <v>558</v>
      </c>
      <c r="C587" s="13" t="s">
        <v>3629</v>
      </c>
      <c r="D587" s="13" t="s">
        <v>3630</v>
      </c>
      <c r="E587" s="13" t="s">
        <v>2480</v>
      </c>
      <c r="F587" s="13" t="s">
        <v>3631</v>
      </c>
      <c r="G587" s="13" t="s">
        <v>1296</v>
      </c>
      <c r="H587" s="13" t="s">
        <v>558</v>
      </c>
      <c r="I587" s="13">
        <v>10715490</v>
      </c>
      <c r="J587" s="13">
        <v>222892419</v>
      </c>
      <c r="K587" s="13" t="s">
        <v>1352</v>
      </c>
      <c r="L587" s="13" t="s">
        <v>3632</v>
      </c>
    </row>
    <row r="588" spans="1:12" x14ac:dyDescent="0.25">
      <c r="A588" s="12">
        <v>300000072364215</v>
      </c>
      <c r="B588" s="13" t="s">
        <v>558</v>
      </c>
      <c r="C588" s="13" t="s">
        <v>3633</v>
      </c>
      <c r="D588" s="13" t="s">
        <v>3634</v>
      </c>
      <c r="E588" s="13" t="s">
        <v>1310</v>
      </c>
      <c r="F588" s="13" t="s">
        <v>3635</v>
      </c>
      <c r="G588" s="13" t="s">
        <v>1296</v>
      </c>
    </row>
    <row r="589" spans="1:12" x14ac:dyDescent="0.25">
      <c r="A589" s="12">
        <v>300000072681326</v>
      </c>
      <c r="B589" s="13" t="s">
        <v>558</v>
      </c>
      <c r="C589" s="13" t="s">
        <v>3636</v>
      </c>
      <c r="D589" s="13" t="s">
        <v>3637</v>
      </c>
      <c r="E589" s="13" t="s">
        <v>1310</v>
      </c>
      <c r="F589" s="13" t="s">
        <v>3638</v>
      </c>
      <c r="G589" s="13" t="s">
        <v>1296</v>
      </c>
      <c r="H589" s="13" t="s">
        <v>558</v>
      </c>
      <c r="I589" s="13">
        <v>12131261</v>
      </c>
      <c r="J589" s="13">
        <v>225253646</v>
      </c>
      <c r="K589" s="13" t="s">
        <v>1352</v>
      </c>
      <c r="L589" s="13" t="s">
        <v>3639</v>
      </c>
    </row>
    <row r="590" spans="1:12" x14ac:dyDescent="0.25">
      <c r="A590" s="12">
        <v>300000072992887</v>
      </c>
      <c r="B590" s="13" t="s">
        <v>571</v>
      </c>
      <c r="C590" s="13" t="s">
        <v>3640</v>
      </c>
      <c r="D590" s="13" t="s">
        <v>3641</v>
      </c>
      <c r="E590" s="13" t="s">
        <v>3642</v>
      </c>
      <c r="F590" s="13" t="s">
        <v>3643</v>
      </c>
      <c r="G590" s="13" t="s">
        <v>1296</v>
      </c>
    </row>
    <row r="591" spans="1:12" x14ac:dyDescent="0.25">
      <c r="A591" s="12">
        <v>300000072993198</v>
      </c>
      <c r="B591" s="13" t="s">
        <v>558</v>
      </c>
      <c r="C591" s="13" t="s">
        <v>3644</v>
      </c>
      <c r="D591" s="13" t="s">
        <v>3645</v>
      </c>
      <c r="E591" s="13" t="s">
        <v>3646</v>
      </c>
      <c r="F591" s="13" t="s">
        <v>3647</v>
      </c>
      <c r="G591" s="14" t="s">
        <v>1296</v>
      </c>
      <c r="H591" s="13" t="s">
        <v>558</v>
      </c>
      <c r="I591" s="13" t="s">
        <v>3648</v>
      </c>
      <c r="J591" s="13">
        <v>219911937</v>
      </c>
      <c r="K591" s="13" t="s">
        <v>1319</v>
      </c>
    </row>
    <row r="592" spans="1:12" x14ac:dyDescent="0.25">
      <c r="A592" s="12">
        <v>300000073449119</v>
      </c>
      <c r="B592" s="13" t="s">
        <v>558</v>
      </c>
      <c r="C592" s="13" t="s">
        <v>3649</v>
      </c>
      <c r="D592" s="13" t="s">
        <v>3650</v>
      </c>
      <c r="E592" s="13" t="s">
        <v>1700</v>
      </c>
      <c r="F592" s="13" t="s">
        <v>3651</v>
      </c>
      <c r="G592" s="13" t="s">
        <v>1296</v>
      </c>
      <c r="H592" s="13" t="s">
        <v>558</v>
      </c>
      <c r="I592" s="13" t="s">
        <v>3652</v>
      </c>
      <c r="J592" s="13">
        <v>399053156</v>
      </c>
      <c r="K592" s="13" t="s">
        <v>1302</v>
      </c>
      <c r="L592" s="13" t="s">
        <v>3653</v>
      </c>
    </row>
    <row r="593" spans="1:12" x14ac:dyDescent="0.25">
      <c r="A593" s="12">
        <v>300000073484551</v>
      </c>
      <c r="B593" s="13" t="s">
        <v>558</v>
      </c>
      <c r="C593" s="13" t="s">
        <v>3654</v>
      </c>
      <c r="D593" s="13" t="s">
        <v>3655</v>
      </c>
      <c r="E593" s="13" t="s">
        <v>3656</v>
      </c>
      <c r="F593" s="13" t="s">
        <v>3657</v>
      </c>
      <c r="G593" s="14" t="s">
        <v>1296</v>
      </c>
      <c r="H593" s="13" t="s">
        <v>558</v>
      </c>
      <c r="I593" s="13" t="s">
        <v>3658</v>
      </c>
      <c r="J593" s="13">
        <v>215821679</v>
      </c>
      <c r="K593" s="13" t="s">
        <v>1302</v>
      </c>
      <c r="L593" s="13" t="s">
        <v>3659</v>
      </c>
    </row>
    <row r="594" spans="1:12" x14ac:dyDescent="0.25">
      <c r="A594" s="12">
        <v>300000073485204</v>
      </c>
      <c r="B594" s="13" t="s">
        <v>558</v>
      </c>
      <c r="C594" s="13" t="s">
        <v>3660</v>
      </c>
      <c r="D594" s="13" t="s">
        <v>3661</v>
      </c>
      <c r="E594" s="13" t="s">
        <v>3547</v>
      </c>
      <c r="F594" s="13" t="s">
        <v>3662</v>
      </c>
      <c r="G594" s="14" t="s">
        <v>1687</v>
      </c>
      <c r="H594" s="13" t="s">
        <v>558</v>
      </c>
      <c r="K594" s="13" t="s">
        <v>1355</v>
      </c>
      <c r="L594" s="13" t="s">
        <v>3663</v>
      </c>
    </row>
    <row r="595" spans="1:12" x14ac:dyDescent="0.25">
      <c r="A595" s="12">
        <v>300000073485255</v>
      </c>
      <c r="B595" s="13" t="s">
        <v>558</v>
      </c>
      <c r="C595" s="13" t="s">
        <v>3664</v>
      </c>
      <c r="D595" s="13" t="s">
        <v>3665</v>
      </c>
      <c r="E595" s="13" t="s">
        <v>3666</v>
      </c>
      <c r="F595" s="13" t="s">
        <v>3667</v>
      </c>
      <c r="G595" s="13" t="s">
        <v>2694</v>
      </c>
      <c r="H595" s="13" t="s">
        <v>558</v>
      </c>
      <c r="L595" s="13" t="s">
        <v>3668</v>
      </c>
    </row>
    <row r="596" spans="1:12" x14ac:dyDescent="0.25">
      <c r="A596" s="12">
        <v>300000073487567</v>
      </c>
      <c r="B596" s="13" t="s">
        <v>558</v>
      </c>
      <c r="C596" s="13" t="s">
        <v>3669</v>
      </c>
      <c r="D596" s="13" t="s">
        <v>3670</v>
      </c>
      <c r="E596" s="13" t="s">
        <v>3671</v>
      </c>
      <c r="F596" s="13" t="s">
        <v>3672</v>
      </c>
      <c r="G596" s="14" t="s">
        <v>1296</v>
      </c>
      <c r="H596" s="13" t="s">
        <v>558</v>
      </c>
      <c r="I596" s="13" t="s">
        <v>3673</v>
      </c>
      <c r="J596" s="13">
        <v>220701035</v>
      </c>
      <c r="K596" s="13" t="s">
        <v>1352</v>
      </c>
      <c r="L596" s="13" t="s">
        <v>3674</v>
      </c>
    </row>
    <row r="597" spans="1:12" x14ac:dyDescent="0.25">
      <c r="A597" s="12">
        <v>300000073487639</v>
      </c>
      <c r="B597" s="13" t="s">
        <v>558</v>
      </c>
      <c r="C597" s="13" t="s">
        <v>3675</v>
      </c>
      <c r="D597" s="13" t="s">
        <v>3676</v>
      </c>
      <c r="E597" s="13" t="s">
        <v>3677</v>
      </c>
      <c r="G597" s="14" t="s">
        <v>2788</v>
      </c>
      <c r="H597" s="13" t="s">
        <v>558</v>
      </c>
      <c r="J597" s="13">
        <v>663727306</v>
      </c>
      <c r="K597" s="13" t="s">
        <v>1355</v>
      </c>
      <c r="L597" s="13" t="s">
        <v>3678</v>
      </c>
    </row>
    <row r="598" spans="1:12" x14ac:dyDescent="0.25">
      <c r="A598" s="12">
        <v>300000073554919</v>
      </c>
      <c r="B598" s="13" t="s">
        <v>558</v>
      </c>
      <c r="C598" s="13" t="s">
        <v>3679</v>
      </c>
      <c r="D598" s="13" t="s">
        <v>3680</v>
      </c>
      <c r="E598" s="13" t="s">
        <v>1310</v>
      </c>
      <c r="F598" s="13" t="s">
        <v>3681</v>
      </c>
      <c r="G598" s="13" t="s">
        <v>1296</v>
      </c>
      <c r="H598" s="13" t="s">
        <v>558</v>
      </c>
      <c r="I598" s="13" t="s">
        <v>3682</v>
      </c>
      <c r="K598" s="13" t="s">
        <v>1355</v>
      </c>
      <c r="L598" s="13" t="s">
        <v>3683</v>
      </c>
    </row>
    <row r="599" spans="1:12" x14ac:dyDescent="0.25">
      <c r="A599" s="12">
        <v>300000073556448</v>
      </c>
      <c r="B599" s="13" t="s">
        <v>558</v>
      </c>
      <c r="C599" s="13" t="s">
        <v>3684</v>
      </c>
      <c r="D599" s="13" t="s">
        <v>3685</v>
      </c>
      <c r="E599" s="13" t="s">
        <v>3686</v>
      </c>
      <c r="F599" s="13" t="s">
        <v>3687</v>
      </c>
      <c r="G599" s="14" t="s">
        <v>1296</v>
      </c>
      <c r="H599" s="13" t="s">
        <v>558</v>
      </c>
      <c r="I599" s="13" t="s">
        <v>3688</v>
      </c>
      <c r="J599" s="13">
        <v>226335024</v>
      </c>
      <c r="K599" s="13" t="s">
        <v>1448</v>
      </c>
      <c r="L599" s="13" t="s">
        <v>3689</v>
      </c>
    </row>
    <row r="600" spans="1:12" x14ac:dyDescent="0.25">
      <c r="A600" s="12">
        <v>300000073625750</v>
      </c>
      <c r="B600" s="13" t="s">
        <v>558</v>
      </c>
      <c r="C600" s="13" t="s">
        <v>3690</v>
      </c>
      <c r="D600" s="13" t="s">
        <v>3691</v>
      </c>
      <c r="E600" s="13" t="s">
        <v>3692</v>
      </c>
      <c r="F600" s="13" t="s">
        <v>3693</v>
      </c>
      <c r="G600" s="13" t="s">
        <v>1296</v>
      </c>
    </row>
    <row r="601" spans="1:12" x14ac:dyDescent="0.25">
      <c r="A601" s="12">
        <v>300000073872670</v>
      </c>
      <c r="B601" s="13" t="s">
        <v>558</v>
      </c>
      <c r="C601" s="13" t="s">
        <v>3694</v>
      </c>
      <c r="D601" s="13" t="s">
        <v>3695</v>
      </c>
      <c r="E601" s="13" t="s">
        <v>1310</v>
      </c>
      <c r="F601" s="13" t="s">
        <v>3464</v>
      </c>
      <c r="G601" s="14" t="s">
        <v>1296</v>
      </c>
      <c r="H601" s="13" t="s">
        <v>558</v>
      </c>
      <c r="I601" s="13">
        <v>12481147</v>
      </c>
      <c r="J601" s="13">
        <v>225730540</v>
      </c>
      <c r="K601" s="13" t="s">
        <v>1319</v>
      </c>
      <c r="L601" s="13" t="s">
        <v>3696</v>
      </c>
    </row>
    <row r="602" spans="1:12" x14ac:dyDescent="0.25">
      <c r="A602" s="12">
        <v>300000073887497</v>
      </c>
      <c r="B602" s="13" t="s">
        <v>558</v>
      </c>
      <c r="C602" s="13" t="s">
        <v>3697</v>
      </c>
      <c r="D602" s="13" t="s">
        <v>3698</v>
      </c>
      <c r="E602" s="13" t="s">
        <v>1474</v>
      </c>
      <c r="F602" s="13" t="s">
        <v>3699</v>
      </c>
      <c r="G602" s="13" t="s">
        <v>1296</v>
      </c>
      <c r="H602" s="13" t="s">
        <v>558</v>
      </c>
      <c r="I602" s="13" t="s">
        <v>3700</v>
      </c>
      <c r="J602" s="13">
        <v>424130404</v>
      </c>
      <c r="K602" s="13" t="s">
        <v>1302</v>
      </c>
      <c r="L602" s="13" t="s">
        <v>3701</v>
      </c>
    </row>
    <row r="603" spans="1:12" x14ac:dyDescent="0.25">
      <c r="A603" s="12">
        <v>300000073890598</v>
      </c>
      <c r="B603" s="13" t="s">
        <v>558</v>
      </c>
      <c r="C603" s="13" t="s">
        <v>3702</v>
      </c>
      <c r="D603" s="13" t="s">
        <v>3703</v>
      </c>
      <c r="E603" s="13" t="s">
        <v>3704</v>
      </c>
      <c r="F603" s="13" t="s">
        <v>3705</v>
      </c>
      <c r="G603" s="13" t="s">
        <v>1296</v>
      </c>
      <c r="H603" s="13" t="s">
        <v>558</v>
      </c>
      <c r="I603" s="13" t="s">
        <v>3706</v>
      </c>
      <c r="J603" s="13">
        <v>520058603</v>
      </c>
      <c r="K603" s="13" t="s">
        <v>1352</v>
      </c>
      <c r="L603" s="13" t="s">
        <v>3707</v>
      </c>
    </row>
    <row r="604" spans="1:12" x14ac:dyDescent="0.25">
      <c r="A604" s="12">
        <v>300000073893781</v>
      </c>
      <c r="B604" s="13" t="s">
        <v>558</v>
      </c>
      <c r="C604" s="13" t="s">
        <v>3708</v>
      </c>
      <c r="D604" s="13" t="s">
        <v>3709</v>
      </c>
      <c r="E604" s="13" t="s">
        <v>3710</v>
      </c>
      <c r="F604" s="13" t="s">
        <v>3711</v>
      </c>
      <c r="G604" s="14" t="s">
        <v>1296</v>
      </c>
      <c r="H604" s="13" t="s">
        <v>558</v>
      </c>
      <c r="I604" s="13" t="s">
        <v>3712</v>
      </c>
      <c r="J604" s="13">
        <v>640873600</v>
      </c>
      <c r="K604" s="13" t="s">
        <v>1319</v>
      </c>
      <c r="L604" s="13" t="s">
        <v>3713</v>
      </c>
    </row>
    <row r="605" spans="1:12" x14ac:dyDescent="0.25">
      <c r="A605" s="12">
        <v>300000073907279</v>
      </c>
      <c r="B605" s="13" t="s">
        <v>558</v>
      </c>
      <c r="C605" s="13" t="s">
        <v>3714</v>
      </c>
      <c r="D605" s="13" t="s">
        <v>3715</v>
      </c>
      <c r="E605" s="13" t="s">
        <v>3716</v>
      </c>
      <c r="F605" s="13" t="s">
        <v>3717</v>
      </c>
      <c r="G605" s="14" t="s">
        <v>1296</v>
      </c>
      <c r="H605" s="13" t="s">
        <v>558</v>
      </c>
      <c r="I605" s="13" t="s">
        <v>3718</v>
      </c>
      <c r="J605" s="13">
        <v>543687172</v>
      </c>
      <c r="K605" s="13" t="s">
        <v>1448</v>
      </c>
      <c r="L605" s="13" t="s">
        <v>3719</v>
      </c>
    </row>
    <row r="606" spans="1:12" x14ac:dyDescent="0.25">
      <c r="A606" s="12">
        <v>300000073936525</v>
      </c>
      <c r="B606" s="13" t="s">
        <v>558</v>
      </c>
      <c r="C606" s="13" t="s">
        <v>3720</v>
      </c>
      <c r="D606" s="13" t="s">
        <v>3721</v>
      </c>
      <c r="E606" s="13" t="s">
        <v>3722</v>
      </c>
      <c r="F606" s="13" t="s">
        <v>3723</v>
      </c>
      <c r="G606" s="14" t="s">
        <v>1296</v>
      </c>
      <c r="H606" s="13" t="s">
        <v>558</v>
      </c>
      <c r="I606" s="13" t="s">
        <v>3724</v>
      </c>
      <c r="J606" s="13">
        <v>218328748</v>
      </c>
      <c r="K606" s="13" t="s">
        <v>1302</v>
      </c>
      <c r="L606" s="13" t="s">
        <v>3725</v>
      </c>
    </row>
    <row r="607" spans="1:12" x14ac:dyDescent="0.25">
      <c r="A607" s="12">
        <v>300000074002075</v>
      </c>
      <c r="B607" s="13" t="s">
        <v>558</v>
      </c>
      <c r="C607" s="13" t="s">
        <v>3726</v>
      </c>
      <c r="D607" s="13" t="s">
        <v>3727</v>
      </c>
      <c r="E607" s="13" t="s">
        <v>3728</v>
      </c>
      <c r="F607" s="13" t="s">
        <v>3729</v>
      </c>
      <c r="G607" s="13" t="s">
        <v>1296</v>
      </c>
      <c r="H607" s="13" t="s">
        <v>558</v>
      </c>
      <c r="I607" s="13" t="s">
        <v>3730</v>
      </c>
      <c r="J607" s="13">
        <v>218826209</v>
      </c>
      <c r="K607" s="13" t="s">
        <v>1448</v>
      </c>
      <c r="L607" s="13" t="s">
        <v>3731</v>
      </c>
    </row>
    <row r="608" spans="1:12" x14ac:dyDescent="0.25">
      <c r="A608" s="12">
        <v>300000074005339</v>
      </c>
      <c r="B608" s="13" t="s">
        <v>558</v>
      </c>
      <c r="C608" s="13" t="s">
        <v>3732</v>
      </c>
      <c r="D608" s="13" t="s">
        <v>3733</v>
      </c>
      <c r="E608" s="13" t="s">
        <v>1310</v>
      </c>
      <c r="F608" s="13" t="s">
        <v>3734</v>
      </c>
      <c r="G608" s="14" t="s">
        <v>1296</v>
      </c>
      <c r="H608" s="13" t="s">
        <v>558</v>
      </c>
      <c r="I608" s="13" t="s">
        <v>3735</v>
      </c>
      <c r="J608" s="13">
        <v>221022540</v>
      </c>
      <c r="K608" s="13" t="s">
        <v>1352</v>
      </c>
      <c r="L608" s="13" t="s">
        <v>3736</v>
      </c>
    </row>
    <row r="609" spans="1:12" x14ac:dyDescent="0.25">
      <c r="A609" s="12">
        <v>300000074014119</v>
      </c>
      <c r="B609" s="13" t="s">
        <v>558</v>
      </c>
      <c r="C609" s="13" t="s">
        <v>3737</v>
      </c>
      <c r="D609" s="13" t="s">
        <v>3738</v>
      </c>
      <c r="E609" s="13" t="s">
        <v>3739</v>
      </c>
      <c r="F609" s="13" t="s">
        <v>3740</v>
      </c>
      <c r="G609" s="13" t="s">
        <v>1296</v>
      </c>
      <c r="H609" s="13" t="s">
        <v>558</v>
      </c>
      <c r="I609" s="13" t="s">
        <v>3741</v>
      </c>
      <c r="J609" s="13">
        <v>345778393</v>
      </c>
      <c r="K609" s="13" t="s">
        <v>1352</v>
      </c>
      <c r="L609" s="13" t="s">
        <v>3742</v>
      </c>
    </row>
    <row r="610" spans="1:12" x14ac:dyDescent="0.25">
      <c r="A610" s="12">
        <v>300000074171110</v>
      </c>
      <c r="B610" s="13" t="s">
        <v>558</v>
      </c>
      <c r="C610" s="13" t="s">
        <v>3743</v>
      </c>
      <c r="D610" s="13" t="s">
        <v>3744</v>
      </c>
      <c r="E610" s="13" t="s">
        <v>3745</v>
      </c>
      <c r="F610" s="13" t="s">
        <v>3746</v>
      </c>
      <c r="G610" s="14" t="s">
        <v>1296</v>
      </c>
      <c r="H610" s="13" t="s">
        <v>558</v>
      </c>
      <c r="I610" s="13">
        <v>12058575</v>
      </c>
      <c r="J610" s="13">
        <v>225155850</v>
      </c>
      <c r="K610" s="13" t="s">
        <v>1319</v>
      </c>
      <c r="L610" s="13" t="s">
        <v>3747</v>
      </c>
    </row>
    <row r="611" spans="1:12" x14ac:dyDescent="0.25">
      <c r="A611" s="12">
        <v>300000074746492</v>
      </c>
      <c r="B611" s="13" t="s">
        <v>558</v>
      </c>
      <c r="C611" s="13" t="s">
        <v>3748</v>
      </c>
      <c r="D611" s="13" t="s">
        <v>2896</v>
      </c>
      <c r="G611" s="14" t="s">
        <v>1941</v>
      </c>
      <c r="H611" s="13" t="s">
        <v>558</v>
      </c>
      <c r="J611" s="13">
        <v>151420580</v>
      </c>
      <c r="K611" s="13" t="s">
        <v>1355</v>
      </c>
      <c r="L611" s="13" t="s">
        <v>3749</v>
      </c>
    </row>
    <row r="612" spans="1:12" x14ac:dyDescent="0.25">
      <c r="A612" s="12">
        <v>300000074746720</v>
      </c>
      <c r="B612" s="13" t="s">
        <v>558</v>
      </c>
      <c r="C612" s="13" t="s">
        <v>3750</v>
      </c>
      <c r="D612" s="13" t="s">
        <v>3751</v>
      </c>
      <c r="E612" s="13" t="s">
        <v>3752</v>
      </c>
      <c r="F612" s="13" t="s">
        <v>3753</v>
      </c>
      <c r="G612" s="13" t="s">
        <v>1296</v>
      </c>
      <c r="H612" s="13" t="s">
        <v>558</v>
      </c>
      <c r="I612" s="13" t="s">
        <v>3754</v>
      </c>
      <c r="J612" s="13">
        <v>221231789</v>
      </c>
      <c r="K612" s="13" t="s">
        <v>1319</v>
      </c>
      <c r="L612" s="13" t="s">
        <v>3755</v>
      </c>
    </row>
    <row r="613" spans="1:12" x14ac:dyDescent="0.25">
      <c r="A613" s="12">
        <v>300000074747043</v>
      </c>
      <c r="B613" s="13" t="s">
        <v>558</v>
      </c>
      <c r="C613" s="13" t="s">
        <v>3756</v>
      </c>
      <c r="D613" s="13" t="s">
        <v>3757</v>
      </c>
      <c r="E613" s="13" t="s">
        <v>1951</v>
      </c>
      <c r="F613" s="13" t="s">
        <v>3758</v>
      </c>
      <c r="G613" s="14" t="s">
        <v>1296</v>
      </c>
      <c r="H613" s="13" t="s">
        <v>558</v>
      </c>
      <c r="I613" s="13" t="s">
        <v>3759</v>
      </c>
      <c r="J613" s="13">
        <v>235282352</v>
      </c>
      <c r="K613" s="13" t="s">
        <v>1302</v>
      </c>
      <c r="L613" s="13" t="s">
        <v>3760</v>
      </c>
    </row>
    <row r="614" spans="1:12" x14ac:dyDescent="0.25">
      <c r="A614" s="12">
        <v>300000074748528</v>
      </c>
      <c r="B614" s="13" t="s">
        <v>558</v>
      </c>
      <c r="C614" s="13" t="s">
        <v>3761</v>
      </c>
      <c r="D614" s="13" t="s">
        <v>3762</v>
      </c>
      <c r="E614" s="13" t="s">
        <v>2024</v>
      </c>
      <c r="F614" s="13" t="s">
        <v>3763</v>
      </c>
      <c r="G614" s="14" t="s">
        <v>1296</v>
      </c>
      <c r="H614" s="13" t="s">
        <v>558</v>
      </c>
      <c r="I614" s="13">
        <v>10911187</v>
      </c>
      <c r="J614" s="13">
        <v>223158204</v>
      </c>
      <c r="K614" s="13" t="s">
        <v>1352</v>
      </c>
      <c r="L614" s="13" t="s">
        <v>3764</v>
      </c>
    </row>
    <row r="615" spans="1:12" x14ac:dyDescent="0.25">
      <c r="A615" s="12">
        <v>300000074748548</v>
      </c>
      <c r="B615" s="13" t="s">
        <v>558</v>
      </c>
      <c r="C615" s="13" t="s">
        <v>3765</v>
      </c>
      <c r="D615" s="13" t="s">
        <v>3766</v>
      </c>
      <c r="E615" s="13" t="s">
        <v>3767</v>
      </c>
      <c r="F615" s="13">
        <v>98000</v>
      </c>
      <c r="G615" s="14" t="s">
        <v>1600</v>
      </c>
      <c r="H615" s="13" t="s">
        <v>558</v>
      </c>
      <c r="J615" s="13">
        <v>574059460</v>
      </c>
      <c r="K615" s="13" t="s">
        <v>1448</v>
      </c>
      <c r="L615" s="13" t="s">
        <v>3768</v>
      </c>
    </row>
    <row r="616" spans="1:12" x14ac:dyDescent="0.25">
      <c r="A616" s="12">
        <v>300000074783207</v>
      </c>
      <c r="B616" s="13" t="s">
        <v>558</v>
      </c>
      <c r="C616" s="13" t="s">
        <v>3769</v>
      </c>
      <c r="D616" s="13" t="s">
        <v>3770</v>
      </c>
      <c r="E616" s="13" t="s">
        <v>1666</v>
      </c>
      <c r="F616" s="13" t="s">
        <v>3771</v>
      </c>
      <c r="G616" s="14" t="s">
        <v>1296</v>
      </c>
      <c r="H616" s="13" t="s">
        <v>558</v>
      </c>
      <c r="I616" s="13" t="s">
        <v>3772</v>
      </c>
      <c r="J616" s="13">
        <v>348897539</v>
      </c>
      <c r="K616" s="13" t="s">
        <v>1352</v>
      </c>
      <c r="L616" s="13" t="s">
        <v>3773</v>
      </c>
    </row>
    <row r="617" spans="1:12" x14ac:dyDescent="0.25">
      <c r="A617" s="12">
        <v>300000074783913</v>
      </c>
      <c r="B617" s="13" t="s">
        <v>558</v>
      </c>
      <c r="C617" s="13" t="s">
        <v>3774</v>
      </c>
      <c r="D617" s="13" t="s">
        <v>3775</v>
      </c>
      <c r="E617" s="13" t="s">
        <v>3776</v>
      </c>
      <c r="F617" s="13" t="s">
        <v>3777</v>
      </c>
      <c r="G617" s="13" t="s">
        <v>1687</v>
      </c>
      <c r="H617" s="13" t="s">
        <v>558</v>
      </c>
      <c r="J617" s="13">
        <v>491205085</v>
      </c>
      <c r="K617" s="13" t="s">
        <v>1352</v>
      </c>
    </row>
    <row r="618" spans="1:12" x14ac:dyDescent="0.25">
      <c r="A618" s="12">
        <v>300000074854083</v>
      </c>
      <c r="B618" s="13" t="s">
        <v>558</v>
      </c>
      <c r="C618" s="13" t="s">
        <v>3778</v>
      </c>
      <c r="D618" s="13" t="s">
        <v>3779</v>
      </c>
      <c r="E618" s="13" t="s">
        <v>3780</v>
      </c>
      <c r="F618" s="13" t="s">
        <v>3781</v>
      </c>
      <c r="G618" s="14" t="s">
        <v>1296</v>
      </c>
      <c r="H618" s="13" t="s">
        <v>558</v>
      </c>
      <c r="I618" s="13">
        <v>11650443</v>
      </c>
      <c r="J618" s="13">
        <v>224480557</v>
      </c>
      <c r="K618" s="13" t="s">
        <v>1352</v>
      </c>
      <c r="L618" s="13" t="s">
        <v>3782</v>
      </c>
    </row>
    <row r="619" spans="1:12" x14ac:dyDescent="0.25">
      <c r="A619" s="12">
        <v>300000075171694</v>
      </c>
      <c r="B619" s="13" t="s">
        <v>558</v>
      </c>
      <c r="C619" s="13" t="s">
        <v>3783</v>
      </c>
      <c r="D619" s="13" t="s">
        <v>3784</v>
      </c>
      <c r="E619" s="13" t="s">
        <v>3785</v>
      </c>
      <c r="F619" s="13" t="s">
        <v>3786</v>
      </c>
      <c r="G619" s="14" t="s">
        <v>1296</v>
      </c>
      <c r="H619" s="13" t="s">
        <v>558</v>
      </c>
      <c r="I619" s="13" t="s">
        <v>3787</v>
      </c>
      <c r="J619" s="13">
        <v>220140068</v>
      </c>
      <c r="K619" s="13" t="s">
        <v>1352</v>
      </c>
      <c r="L619" s="13" t="s">
        <v>3788</v>
      </c>
    </row>
    <row r="620" spans="1:12" x14ac:dyDescent="0.25">
      <c r="A620" s="12">
        <v>300000075175733</v>
      </c>
      <c r="B620" s="13" t="s">
        <v>571</v>
      </c>
      <c r="C620" s="13" t="s">
        <v>3789</v>
      </c>
      <c r="D620" s="13" t="s">
        <v>3790</v>
      </c>
      <c r="E620" s="13" t="s">
        <v>3317</v>
      </c>
      <c r="F620" s="13" t="s">
        <v>3791</v>
      </c>
      <c r="G620" s="13" t="s">
        <v>1296</v>
      </c>
      <c r="H620" s="13" t="s">
        <v>1437</v>
      </c>
      <c r="I620" s="13">
        <v>12304332</v>
      </c>
      <c r="J620" s="13">
        <v>225486640</v>
      </c>
      <c r="K620" s="13" t="s">
        <v>1319</v>
      </c>
      <c r="L620" s="13" t="s">
        <v>3792</v>
      </c>
    </row>
    <row r="621" spans="1:12" x14ac:dyDescent="0.25">
      <c r="A621" s="12">
        <v>300000075179431</v>
      </c>
      <c r="B621" s="13" t="s">
        <v>558</v>
      </c>
      <c r="C621" s="13" t="s">
        <v>3793</v>
      </c>
      <c r="D621" s="13" t="s">
        <v>3794</v>
      </c>
      <c r="E621" s="13" t="s">
        <v>3795</v>
      </c>
      <c r="F621" s="13" t="s">
        <v>3796</v>
      </c>
      <c r="G621" s="13" t="s">
        <v>1296</v>
      </c>
      <c r="H621" s="13" t="s">
        <v>558</v>
      </c>
      <c r="I621" s="13" t="s">
        <v>3797</v>
      </c>
      <c r="J621" s="13">
        <v>733853373</v>
      </c>
      <c r="K621" s="13" t="s">
        <v>1448</v>
      </c>
      <c r="L621" s="13" t="s">
        <v>3798</v>
      </c>
    </row>
    <row r="622" spans="1:12" x14ac:dyDescent="0.25">
      <c r="A622" s="12">
        <v>300000075185286</v>
      </c>
      <c r="B622" s="13" t="s">
        <v>558</v>
      </c>
      <c r="C622" s="13" t="s">
        <v>3799</v>
      </c>
      <c r="D622" s="13" t="s">
        <v>3800</v>
      </c>
      <c r="E622" s="13" t="s">
        <v>3801</v>
      </c>
      <c r="F622" s="13" t="s">
        <v>3802</v>
      </c>
      <c r="G622" s="14" t="s">
        <v>1736</v>
      </c>
      <c r="H622" s="13" t="s">
        <v>558</v>
      </c>
      <c r="I622" s="13" t="s">
        <v>3803</v>
      </c>
      <c r="J622" s="13">
        <v>985087367</v>
      </c>
      <c r="K622" s="13" t="s">
        <v>1319</v>
      </c>
      <c r="L622" s="13" t="s">
        <v>3804</v>
      </c>
    </row>
    <row r="623" spans="1:12" x14ac:dyDescent="0.25">
      <c r="A623" s="12">
        <v>300000076524237</v>
      </c>
      <c r="B623" s="13" t="s">
        <v>558</v>
      </c>
      <c r="C623" s="13" t="s">
        <v>3805</v>
      </c>
      <c r="D623" s="13" t="s">
        <v>3806</v>
      </c>
      <c r="E623" s="13" t="s">
        <v>2430</v>
      </c>
      <c r="F623" s="13" t="s">
        <v>3807</v>
      </c>
      <c r="G623" s="14" t="s">
        <v>1296</v>
      </c>
      <c r="H623" s="13" t="s">
        <v>558</v>
      </c>
      <c r="I623" s="13" t="s">
        <v>3808</v>
      </c>
      <c r="J623" s="13">
        <v>217136481</v>
      </c>
      <c r="K623" s="13" t="s">
        <v>1319</v>
      </c>
      <c r="L623" s="13" t="s">
        <v>3809</v>
      </c>
    </row>
    <row r="624" spans="1:12" x14ac:dyDescent="0.25">
      <c r="A624" s="12">
        <v>100000000613633</v>
      </c>
      <c r="B624" s="13" t="s">
        <v>558</v>
      </c>
      <c r="C624" s="13" t="s">
        <v>3810</v>
      </c>
      <c r="D624" s="13" t="s">
        <v>3811</v>
      </c>
      <c r="E624" s="13" t="s">
        <v>1855</v>
      </c>
      <c r="F624" s="13" t="s">
        <v>3812</v>
      </c>
      <c r="G624" s="14" t="s">
        <v>1296</v>
      </c>
      <c r="H624" s="13" t="s">
        <v>558</v>
      </c>
      <c r="I624" s="13" t="s">
        <v>3813</v>
      </c>
      <c r="J624" s="13">
        <v>778261347</v>
      </c>
      <c r="K624" s="13" t="s">
        <v>1448</v>
      </c>
      <c r="L624" s="13" t="s">
        <v>3814</v>
      </c>
    </row>
    <row r="625" spans="1:12" x14ac:dyDescent="0.25">
      <c r="A625" s="12">
        <v>100000000613634</v>
      </c>
      <c r="B625" s="13" t="s">
        <v>558</v>
      </c>
      <c r="C625" s="13" t="s">
        <v>3815</v>
      </c>
      <c r="G625" s="14"/>
      <c r="K625" s="13" t="s">
        <v>1355</v>
      </c>
    </row>
    <row r="626" spans="1:12" x14ac:dyDescent="0.25">
      <c r="A626" s="12">
        <v>100000000613635</v>
      </c>
      <c r="B626" s="13" t="s">
        <v>558</v>
      </c>
      <c r="C626" s="13" t="s">
        <v>3816</v>
      </c>
      <c r="D626" s="13" t="s">
        <v>3817</v>
      </c>
      <c r="E626" s="13" t="s">
        <v>3818</v>
      </c>
      <c r="F626" s="13" t="s">
        <v>3819</v>
      </c>
      <c r="G626" s="14" t="s">
        <v>1296</v>
      </c>
      <c r="H626" s="13" t="s">
        <v>558</v>
      </c>
      <c r="I626" s="13" t="s">
        <v>3820</v>
      </c>
      <c r="J626" s="13">
        <v>238169093</v>
      </c>
      <c r="K626" s="13" t="s">
        <v>1302</v>
      </c>
      <c r="L626" s="13" t="s">
        <v>3821</v>
      </c>
    </row>
    <row r="627" spans="1:12" x14ac:dyDescent="0.25">
      <c r="A627" s="12">
        <v>100000000613637</v>
      </c>
      <c r="B627" s="13" t="s">
        <v>558</v>
      </c>
      <c r="C627" s="13" t="s">
        <v>3822</v>
      </c>
      <c r="D627" s="13" t="s">
        <v>3823</v>
      </c>
      <c r="E627" s="13" t="s">
        <v>3824</v>
      </c>
      <c r="F627" s="13" t="s">
        <v>3825</v>
      </c>
      <c r="G627" s="13" t="s">
        <v>1296</v>
      </c>
      <c r="H627" s="13" t="s">
        <v>558</v>
      </c>
      <c r="I627" s="13" t="s">
        <v>3826</v>
      </c>
      <c r="J627" s="13">
        <v>210289096</v>
      </c>
      <c r="K627" s="13" t="s">
        <v>1302</v>
      </c>
      <c r="L627" s="13" t="s">
        <v>3827</v>
      </c>
    </row>
    <row r="628" spans="1:12" x14ac:dyDescent="0.25">
      <c r="A628" s="12">
        <v>100000000613638</v>
      </c>
      <c r="B628" s="13" t="s">
        <v>558</v>
      </c>
      <c r="C628" s="13" t="s">
        <v>3828</v>
      </c>
      <c r="D628" s="13" t="s">
        <v>3829</v>
      </c>
      <c r="F628" s="13" t="s">
        <v>3830</v>
      </c>
      <c r="G628" s="14" t="s">
        <v>1296</v>
      </c>
      <c r="H628" s="13" t="s">
        <v>558</v>
      </c>
      <c r="I628" s="13" t="s">
        <v>3831</v>
      </c>
      <c r="J628" s="13">
        <v>227213196</v>
      </c>
      <c r="K628" s="13" t="s">
        <v>1302</v>
      </c>
      <c r="L628" s="13" t="s">
        <v>3832</v>
      </c>
    </row>
    <row r="629" spans="1:12" x14ac:dyDescent="0.25">
      <c r="A629" s="12">
        <v>100000000613642</v>
      </c>
      <c r="B629" s="13" t="s">
        <v>558</v>
      </c>
      <c r="C629" s="13" t="s">
        <v>3833</v>
      </c>
      <c r="D629" s="13" t="s">
        <v>3834</v>
      </c>
      <c r="E629" s="13" t="s">
        <v>3835</v>
      </c>
      <c r="F629" s="13" t="s">
        <v>3836</v>
      </c>
      <c r="G629" s="14" t="s">
        <v>1296</v>
      </c>
      <c r="H629" s="13" t="s">
        <v>558</v>
      </c>
      <c r="I629" s="13" t="s">
        <v>3837</v>
      </c>
      <c r="J629" s="13">
        <v>212072490</v>
      </c>
      <c r="K629" s="13" t="s">
        <v>1302</v>
      </c>
      <c r="L629" s="13" t="s">
        <v>3838</v>
      </c>
    </row>
    <row r="630" spans="1:12" x14ac:dyDescent="0.25">
      <c r="A630" s="12">
        <v>100000000613645</v>
      </c>
      <c r="B630" s="13" t="s">
        <v>558</v>
      </c>
      <c r="C630" s="13" t="s">
        <v>3839</v>
      </c>
      <c r="K630" s="13" t="s">
        <v>1355</v>
      </c>
    </row>
    <row r="631" spans="1:12" x14ac:dyDescent="0.25">
      <c r="A631" s="12">
        <v>100000000613646</v>
      </c>
      <c r="B631" s="13" t="s">
        <v>571</v>
      </c>
      <c r="C631" s="13" t="s">
        <v>3840</v>
      </c>
      <c r="D631" s="13" t="s">
        <v>2222</v>
      </c>
      <c r="G631" s="14" t="s">
        <v>1296</v>
      </c>
    </row>
    <row r="632" spans="1:12" x14ac:dyDescent="0.25">
      <c r="A632" s="12">
        <v>100000000613647</v>
      </c>
      <c r="B632" s="13" t="s">
        <v>558</v>
      </c>
      <c r="C632" s="13" t="s">
        <v>3841</v>
      </c>
      <c r="D632" s="13" t="s">
        <v>3842</v>
      </c>
      <c r="E632" s="13" t="s">
        <v>1310</v>
      </c>
      <c r="F632" s="13" t="s">
        <v>3843</v>
      </c>
      <c r="G632" s="14" t="s">
        <v>1296</v>
      </c>
      <c r="L632" s="13" t="s">
        <v>3844</v>
      </c>
    </row>
    <row r="633" spans="1:12" x14ac:dyDescent="0.25">
      <c r="A633" s="12">
        <v>100000000613649</v>
      </c>
      <c r="B633" s="13" t="s">
        <v>558</v>
      </c>
      <c r="C633" s="13" t="s">
        <v>3845</v>
      </c>
      <c r="D633" s="13" t="s">
        <v>3846</v>
      </c>
      <c r="E633" s="13" t="s">
        <v>1306</v>
      </c>
      <c r="F633" s="13" t="s">
        <v>3847</v>
      </c>
      <c r="G633" s="14" t="s">
        <v>1296</v>
      </c>
      <c r="H633" s="13" t="s">
        <v>558</v>
      </c>
      <c r="I633" s="13" t="s">
        <v>3848</v>
      </c>
      <c r="J633" s="13">
        <v>739211832</v>
      </c>
      <c r="K633" s="13" t="s">
        <v>1319</v>
      </c>
      <c r="L633" s="13" t="s">
        <v>3849</v>
      </c>
    </row>
    <row r="634" spans="1:12" x14ac:dyDescent="0.25">
      <c r="A634" s="12">
        <v>100000000613650</v>
      </c>
      <c r="B634" s="13" t="s">
        <v>571</v>
      </c>
      <c r="C634" s="13" t="s">
        <v>3850</v>
      </c>
      <c r="D634" s="13" t="s">
        <v>3851</v>
      </c>
      <c r="E634" s="13" t="s">
        <v>3337</v>
      </c>
      <c r="F634" s="13" t="s">
        <v>3852</v>
      </c>
      <c r="G634" s="13" t="s">
        <v>1296</v>
      </c>
      <c r="I634" s="13" t="s">
        <v>3853</v>
      </c>
      <c r="K634" s="13" t="s">
        <v>1355</v>
      </c>
    </row>
    <row r="635" spans="1:12" x14ac:dyDescent="0.25">
      <c r="A635" s="12">
        <v>100000000613651</v>
      </c>
      <c r="B635" s="13" t="s">
        <v>558</v>
      </c>
      <c r="C635" s="13" t="s">
        <v>3854</v>
      </c>
      <c r="G635" s="14"/>
      <c r="K635" s="13" t="s">
        <v>1355</v>
      </c>
    </row>
    <row r="636" spans="1:12" x14ac:dyDescent="0.25">
      <c r="A636" s="12">
        <v>100000000613652</v>
      </c>
      <c r="B636" s="13" t="s">
        <v>558</v>
      </c>
      <c r="C636" s="13" t="s">
        <v>3855</v>
      </c>
    </row>
    <row r="637" spans="1:12" x14ac:dyDescent="0.25">
      <c r="A637" s="12">
        <v>100000000613653</v>
      </c>
      <c r="B637" s="13" t="s">
        <v>558</v>
      </c>
      <c r="C637" s="13" t="s">
        <v>3856</v>
      </c>
      <c r="G637" s="14"/>
    </row>
    <row r="638" spans="1:12" x14ac:dyDescent="0.25">
      <c r="A638" s="12">
        <v>100000000613654</v>
      </c>
      <c r="B638" s="13" t="s">
        <v>558</v>
      </c>
      <c r="C638" s="13" t="s">
        <v>3857</v>
      </c>
      <c r="G638" s="14"/>
      <c r="K638" s="13" t="s">
        <v>1355</v>
      </c>
    </row>
    <row r="639" spans="1:12" x14ac:dyDescent="0.25">
      <c r="A639" s="12">
        <v>100000000613655</v>
      </c>
      <c r="B639" s="13" t="s">
        <v>571</v>
      </c>
      <c r="C639" s="13" t="s">
        <v>3858</v>
      </c>
      <c r="D639" s="13" t="s">
        <v>3859</v>
      </c>
      <c r="E639" s="13" t="s">
        <v>2017</v>
      </c>
      <c r="F639" s="13" t="s">
        <v>3860</v>
      </c>
      <c r="G639" s="14" t="s">
        <v>1296</v>
      </c>
      <c r="H639" s="13" t="s">
        <v>1437</v>
      </c>
      <c r="I639" s="13" t="s">
        <v>3861</v>
      </c>
      <c r="J639" s="13">
        <v>211107302</v>
      </c>
      <c r="K639" s="13" t="s">
        <v>1355</v>
      </c>
      <c r="L639" s="13" t="s">
        <v>3862</v>
      </c>
    </row>
    <row r="640" spans="1:12" x14ac:dyDescent="0.25">
      <c r="A640" s="12">
        <v>100000000613656</v>
      </c>
      <c r="B640" s="13" t="s">
        <v>558</v>
      </c>
      <c r="C640" s="13" t="s">
        <v>3863</v>
      </c>
      <c r="K640" s="13" t="s">
        <v>1355</v>
      </c>
    </row>
    <row r="641" spans="1:12" x14ac:dyDescent="0.25">
      <c r="A641" s="12">
        <v>100000000613657</v>
      </c>
      <c r="B641" s="13" t="s">
        <v>558</v>
      </c>
      <c r="C641" s="13" t="s">
        <v>3864</v>
      </c>
      <c r="D641" s="13" t="s">
        <v>3865</v>
      </c>
      <c r="E641" s="13" t="s">
        <v>3866</v>
      </c>
      <c r="F641" s="13" t="s">
        <v>3867</v>
      </c>
      <c r="G641" s="14" t="s">
        <v>1296</v>
      </c>
      <c r="H641" s="13" t="s">
        <v>558</v>
      </c>
      <c r="I641" s="13" t="s">
        <v>3868</v>
      </c>
      <c r="J641" s="13">
        <v>236988015</v>
      </c>
      <c r="K641" s="13" t="s">
        <v>1302</v>
      </c>
      <c r="L641" s="13" t="s">
        <v>3869</v>
      </c>
    </row>
    <row r="642" spans="1:12" x14ac:dyDescent="0.25">
      <c r="A642" s="12">
        <v>100000000613658</v>
      </c>
      <c r="B642" s="13" t="s">
        <v>558</v>
      </c>
      <c r="C642" s="13" t="s">
        <v>3870</v>
      </c>
      <c r="K642" s="13" t="s">
        <v>1355</v>
      </c>
    </row>
    <row r="643" spans="1:12" x14ac:dyDescent="0.25">
      <c r="A643" s="12">
        <v>100000000613659</v>
      </c>
      <c r="B643" s="13" t="s">
        <v>558</v>
      </c>
      <c r="C643" s="13" t="s">
        <v>3871</v>
      </c>
      <c r="K643" s="13" t="s">
        <v>1355</v>
      </c>
    </row>
    <row r="644" spans="1:12" x14ac:dyDescent="0.25">
      <c r="A644" s="12">
        <v>100000000613660</v>
      </c>
      <c r="B644" s="13" t="s">
        <v>558</v>
      </c>
      <c r="C644" s="13" t="s">
        <v>3872</v>
      </c>
      <c r="D644" s="13" t="s">
        <v>2222</v>
      </c>
      <c r="G644" s="14" t="s">
        <v>1296</v>
      </c>
      <c r="H644" s="13" t="s">
        <v>558</v>
      </c>
      <c r="K644" s="13" t="s">
        <v>1355</v>
      </c>
    </row>
    <row r="645" spans="1:12" x14ac:dyDescent="0.25">
      <c r="A645" s="12">
        <v>100000000613662</v>
      </c>
      <c r="B645" s="13" t="s">
        <v>558</v>
      </c>
      <c r="C645" s="13" t="s">
        <v>3873</v>
      </c>
    </row>
    <row r="646" spans="1:12" x14ac:dyDescent="0.25">
      <c r="A646" s="12">
        <v>100000000613663</v>
      </c>
      <c r="B646" s="13" t="s">
        <v>571</v>
      </c>
      <c r="C646" s="13" t="s">
        <v>3874</v>
      </c>
      <c r="D646" s="13" t="s">
        <v>3875</v>
      </c>
      <c r="E646" s="13" t="s">
        <v>1310</v>
      </c>
      <c r="F646" s="13" t="s">
        <v>2959</v>
      </c>
      <c r="G646" s="14" t="s">
        <v>1296</v>
      </c>
      <c r="H646" s="13" t="s">
        <v>1437</v>
      </c>
      <c r="I646" s="13" t="s">
        <v>3876</v>
      </c>
      <c r="J646" s="13">
        <v>211598339</v>
      </c>
      <c r="K646" s="13" t="s">
        <v>1355</v>
      </c>
      <c r="L646" s="13" t="s">
        <v>2961</v>
      </c>
    </row>
    <row r="647" spans="1:12" x14ac:dyDescent="0.25">
      <c r="A647" s="12">
        <v>100000000613664</v>
      </c>
      <c r="B647" s="13" t="s">
        <v>558</v>
      </c>
      <c r="C647" s="13" t="s">
        <v>3877</v>
      </c>
      <c r="D647" s="13" t="s">
        <v>3878</v>
      </c>
      <c r="E647" s="13" t="s">
        <v>1480</v>
      </c>
      <c r="F647" s="13" t="s">
        <v>3879</v>
      </c>
      <c r="G647" s="14" t="s">
        <v>1296</v>
      </c>
      <c r="H647" s="13" t="s">
        <v>558</v>
      </c>
      <c r="I647" s="13" t="s">
        <v>3880</v>
      </c>
      <c r="J647" s="13">
        <v>216100040</v>
      </c>
      <c r="K647" s="13" t="s">
        <v>1302</v>
      </c>
      <c r="L647" s="13" t="s">
        <v>3881</v>
      </c>
    </row>
    <row r="648" spans="1:12" x14ac:dyDescent="0.25">
      <c r="A648" s="12">
        <v>100000000613665</v>
      </c>
      <c r="B648" s="13" t="s">
        <v>571</v>
      </c>
      <c r="C648" s="13" t="s">
        <v>3882</v>
      </c>
      <c r="D648" s="13" t="s">
        <v>3883</v>
      </c>
      <c r="E648" s="13" t="s">
        <v>2492</v>
      </c>
      <c r="F648" s="13" t="s">
        <v>3884</v>
      </c>
      <c r="G648" s="14" t="s">
        <v>1296</v>
      </c>
    </row>
    <row r="649" spans="1:12" x14ac:dyDescent="0.25">
      <c r="A649" s="12">
        <v>100000000613667</v>
      </c>
      <c r="B649" s="13" t="s">
        <v>571</v>
      </c>
      <c r="C649" s="13" t="s">
        <v>3885</v>
      </c>
      <c r="D649" s="13" t="s">
        <v>3886</v>
      </c>
      <c r="E649" s="13" t="s">
        <v>3887</v>
      </c>
      <c r="F649" s="13" t="s">
        <v>3888</v>
      </c>
      <c r="G649" s="13" t="s">
        <v>1296</v>
      </c>
    </row>
    <row r="650" spans="1:12" x14ac:dyDescent="0.25">
      <c r="A650" s="12">
        <v>100000000613668</v>
      </c>
      <c r="B650" s="13" t="s">
        <v>571</v>
      </c>
      <c r="C650" s="13" t="s">
        <v>3889</v>
      </c>
      <c r="D650" s="13" t="s">
        <v>3890</v>
      </c>
      <c r="E650" s="13" t="s">
        <v>2492</v>
      </c>
      <c r="F650" s="13" t="s">
        <v>3891</v>
      </c>
      <c r="G650" s="14" t="s">
        <v>1296</v>
      </c>
    </row>
    <row r="651" spans="1:12" x14ac:dyDescent="0.25">
      <c r="A651" s="12">
        <v>100000000613672</v>
      </c>
      <c r="B651" s="13" t="s">
        <v>571</v>
      </c>
      <c r="C651" s="13" t="s">
        <v>3892</v>
      </c>
      <c r="D651" s="13" t="s">
        <v>2222</v>
      </c>
      <c r="G651" s="13" t="s">
        <v>1296</v>
      </c>
    </row>
    <row r="652" spans="1:12" x14ac:dyDescent="0.25">
      <c r="A652" s="12">
        <v>100000000613673</v>
      </c>
      <c r="B652" s="13" t="s">
        <v>558</v>
      </c>
      <c r="C652" s="13" t="s">
        <v>3893</v>
      </c>
      <c r="D652" s="13" t="s">
        <v>3894</v>
      </c>
      <c r="E652" s="13" t="s">
        <v>3895</v>
      </c>
      <c r="F652" s="13" t="s">
        <v>3896</v>
      </c>
      <c r="G652" s="14" t="s">
        <v>1296</v>
      </c>
      <c r="H652" s="13" t="s">
        <v>558</v>
      </c>
      <c r="I652" s="13" t="s">
        <v>3897</v>
      </c>
      <c r="J652" s="13">
        <v>210189072</v>
      </c>
      <c r="K652" s="13" t="s">
        <v>1302</v>
      </c>
      <c r="L652" s="13" t="s">
        <v>3898</v>
      </c>
    </row>
    <row r="653" spans="1:12" x14ac:dyDescent="0.25">
      <c r="A653" s="12">
        <v>100000000613674</v>
      </c>
      <c r="B653" s="13" t="s">
        <v>558</v>
      </c>
      <c r="C653" s="13" t="s">
        <v>3899</v>
      </c>
      <c r="D653" s="13" t="s">
        <v>3900</v>
      </c>
      <c r="E653" s="13" t="s">
        <v>3901</v>
      </c>
      <c r="F653" s="13" t="s">
        <v>3902</v>
      </c>
      <c r="G653" s="14" t="s">
        <v>1296</v>
      </c>
      <c r="H653" s="13" t="s">
        <v>558</v>
      </c>
      <c r="I653" s="13" t="s">
        <v>3903</v>
      </c>
      <c r="J653" s="13">
        <v>217538776</v>
      </c>
      <c r="K653" s="13" t="s">
        <v>1302</v>
      </c>
      <c r="L653" s="13" t="s">
        <v>3904</v>
      </c>
    </row>
    <row r="654" spans="1:12" x14ac:dyDescent="0.25">
      <c r="A654" s="12">
        <v>100000000613675</v>
      </c>
      <c r="B654" s="13" t="s">
        <v>558</v>
      </c>
      <c r="C654" s="13" t="s">
        <v>3905</v>
      </c>
      <c r="D654" s="13" t="s">
        <v>3906</v>
      </c>
      <c r="E654" s="13" t="s">
        <v>2860</v>
      </c>
      <c r="F654" s="13" t="s">
        <v>2861</v>
      </c>
      <c r="G654" s="13" t="s">
        <v>1296</v>
      </c>
      <c r="H654" s="13" t="s">
        <v>558</v>
      </c>
      <c r="I654" s="13" t="s">
        <v>3907</v>
      </c>
      <c r="J654" s="13">
        <v>219317085</v>
      </c>
      <c r="K654" s="13" t="s">
        <v>1352</v>
      </c>
      <c r="L654" s="13" t="s">
        <v>3908</v>
      </c>
    </row>
    <row r="655" spans="1:12" x14ac:dyDescent="0.25">
      <c r="A655" s="12">
        <v>100000000613676</v>
      </c>
      <c r="B655" s="13" t="s">
        <v>558</v>
      </c>
      <c r="C655" s="13" t="s">
        <v>3909</v>
      </c>
      <c r="D655" s="13" t="s">
        <v>3910</v>
      </c>
      <c r="E655" s="13" t="s">
        <v>2096</v>
      </c>
      <c r="F655" s="13" t="s">
        <v>3911</v>
      </c>
      <c r="G655" s="13" t="s">
        <v>1296</v>
      </c>
      <c r="H655" s="13" t="s">
        <v>558</v>
      </c>
      <c r="I655" s="13" t="s">
        <v>3912</v>
      </c>
      <c r="J655" s="13">
        <v>219124521</v>
      </c>
      <c r="K655" s="13" t="s">
        <v>1302</v>
      </c>
      <c r="L655" s="13" t="s">
        <v>3913</v>
      </c>
    </row>
    <row r="656" spans="1:12" x14ac:dyDescent="0.25">
      <c r="A656" s="12">
        <v>100000000613677</v>
      </c>
      <c r="B656" s="13" t="s">
        <v>558</v>
      </c>
      <c r="C656" s="13" t="s">
        <v>3914</v>
      </c>
      <c r="D656" s="13" t="s">
        <v>3915</v>
      </c>
      <c r="E656" s="13" t="s">
        <v>3916</v>
      </c>
      <c r="F656" s="13">
        <v>7220</v>
      </c>
      <c r="G656" s="13" t="s">
        <v>1687</v>
      </c>
      <c r="H656" s="13" t="s">
        <v>558</v>
      </c>
      <c r="J656" s="13">
        <v>403645922</v>
      </c>
      <c r="K656" s="13" t="s">
        <v>1302</v>
      </c>
      <c r="L656" s="13" t="s">
        <v>3917</v>
      </c>
    </row>
    <row r="657" spans="1:12" x14ac:dyDescent="0.25">
      <c r="A657" s="12">
        <v>100000000613678</v>
      </c>
      <c r="B657" s="13" t="s">
        <v>558</v>
      </c>
      <c r="C657" s="13" t="s">
        <v>3918</v>
      </c>
      <c r="D657" s="13" t="s">
        <v>3919</v>
      </c>
      <c r="E657" s="13" t="s">
        <v>1310</v>
      </c>
      <c r="F657" s="13" t="s">
        <v>3920</v>
      </c>
      <c r="G657" s="13" t="s">
        <v>1296</v>
      </c>
      <c r="H657" s="13" t="s">
        <v>558</v>
      </c>
      <c r="I657" s="13" t="s">
        <v>3921</v>
      </c>
      <c r="J657" s="13">
        <v>219737162</v>
      </c>
      <c r="K657" s="13" t="s">
        <v>1352</v>
      </c>
      <c r="L657" s="13" t="s">
        <v>3922</v>
      </c>
    </row>
    <row r="658" spans="1:12" x14ac:dyDescent="0.25">
      <c r="A658" s="12">
        <v>100000000613680</v>
      </c>
      <c r="B658" s="13" t="s">
        <v>571</v>
      </c>
      <c r="C658" s="13" t="s">
        <v>3923</v>
      </c>
      <c r="D658" s="13" t="s">
        <v>3924</v>
      </c>
      <c r="E658" s="13" t="s">
        <v>3925</v>
      </c>
      <c r="F658" s="13" t="s">
        <v>3926</v>
      </c>
      <c r="G658" s="13" t="s">
        <v>1296</v>
      </c>
    </row>
    <row r="659" spans="1:12" x14ac:dyDescent="0.25">
      <c r="A659" s="12">
        <v>100000000613681</v>
      </c>
      <c r="B659" s="13" t="s">
        <v>571</v>
      </c>
      <c r="C659" s="13" t="s">
        <v>3927</v>
      </c>
      <c r="D659" s="13" t="s">
        <v>3928</v>
      </c>
      <c r="E659" s="13" t="s">
        <v>3929</v>
      </c>
      <c r="F659" s="13" t="s">
        <v>3930</v>
      </c>
      <c r="G659" s="13" t="s">
        <v>1296</v>
      </c>
    </row>
    <row r="660" spans="1:12" x14ac:dyDescent="0.25">
      <c r="A660" s="12">
        <v>100000000613682</v>
      </c>
      <c r="B660" s="13" t="s">
        <v>571</v>
      </c>
      <c r="C660" s="13" t="s">
        <v>3931</v>
      </c>
      <c r="D660" s="13" t="s">
        <v>3932</v>
      </c>
      <c r="E660" s="13" t="s">
        <v>3933</v>
      </c>
      <c r="F660" s="13" t="s">
        <v>3934</v>
      </c>
      <c r="G660" s="13" t="s">
        <v>1296</v>
      </c>
    </row>
    <row r="661" spans="1:12" x14ac:dyDescent="0.25">
      <c r="A661" s="12">
        <v>100000000613683</v>
      </c>
      <c r="B661" s="13" t="s">
        <v>571</v>
      </c>
      <c r="C661" s="13" t="s">
        <v>3935</v>
      </c>
      <c r="D661" s="13" t="s">
        <v>3936</v>
      </c>
      <c r="E661" s="13" t="s">
        <v>3937</v>
      </c>
      <c r="F661" s="13" t="s">
        <v>3938</v>
      </c>
      <c r="G661" s="13" t="s">
        <v>1296</v>
      </c>
    </row>
    <row r="662" spans="1:12" x14ac:dyDescent="0.25">
      <c r="A662" s="12">
        <v>100000000613685</v>
      </c>
      <c r="B662" s="13" t="s">
        <v>571</v>
      </c>
      <c r="C662" s="13" t="s">
        <v>3939</v>
      </c>
      <c r="D662" s="13" t="s">
        <v>3940</v>
      </c>
      <c r="E662" s="13" t="s">
        <v>3941</v>
      </c>
      <c r="F662" s="13" t="s">
        <v>3942</v>
      </c>
      <c r="G662" s="13" t="s">
        <v>1296</v>
      </c>
    </row>
    <row r="663" spans="1:12" x14ac:dyDescent="0.25">
      <c r="A663" s="12">
        <v>100000000613686</v>
      </c>
      <c r="B663" s="13" t="s">
        <v>558</v>
      </c>
      <c r="C663" s="13" t="s">
        <v>3943</v>
      </c>
      <c r="D663" s="13" t="s">
        <v>3944</v>
      </c>
      <c r="E663" s="13" t="s">
        <v>2966</v>
      </c>
      <c r="F663" s="13" t="s">
        <v>3945</v>
      </c>
      <c r="G663" s="13" t="s">
        <v>1296</v>
      </c>
      <c r="H663" s="13" t="s">
        <v>558</v>
      </c>
      <c r="I663" s="13" t="s">
        <v>3946</v>
      </c>
      <c r="J663" s="13">
        <v>220042413</v>
      </c>
      <c r="K663" s="13" t="s">
        <v>1319</v>
      </c>
      <c r="L663" s="13" t="s">
        <v>3947</v>
      </c>
    </row>
    <row r="664" spans="1:12" x14ac:dyDescent="0.25">
      <c r="A664" s="12">
        <v>100000000613687</v>
      </c>
      <c r="B664" s="13" t="s">
        <v>558</v>
      </c>
      <c r="C664" s="13" t="s">
        <v>3948</v>
      </c>
      <c r="D664" s="13" t="s">
        <v>3949</v>
      </c>
      <c r="E664" s="13" t="s">
        <v>1474</v>
      </c>
      <c r="F664" s="13" t="s">
        <v>3950</v>
      </c>
      <c r="G664" s="13" t="s">
        <v>1296</v>
      </c>
      <c r="H664" s="13" t="s">
        <v>558</v>
      </c>
      <c r="I664" s="13" t="s">
        <v>3951</v>
      </c>
      <c r="J664" s="13">
        <v>210000538</v>
      </c>
      <c r="K664" s="13" t="s">
        <v>1448</v>
      </c>
      <c r="L664" s="13" t="s">
        <v>3952</v>
      </c>
    </row>
    <row r="665" spans="1:12" x14ac:dyDescent="0.25">
      <c r="A665" s="12">
        <v>100000000613688</v>
      </c>
      <c r="B665" s="13" t="s">
        <v>558</v>
      </c>
      <c r="C665" s="13" t="s">
        <v>3953</v>
      </c>
      <c r="D665" s="13" t="s">
        <v>3954</v>
      </c>
      <c r="E665" s="13" t="s">
        <v>3955</v>
      </c>
      <c r="F665" s="13">
        <v>410078</v>
      </c>
      <c r="G665" s="13" t="s">
        <v>3956</v>
      </c>
      <c r="H665" s="13" t="s">
        <v>558</v>
      </c>
      <c r="J665" s="13">
        <v>683454016</v>
      </c>
      <c r="K665" s="13" t="s">
        <v>1352</v>
      </c>
      <c r="L665" s="13" t="s">
        <v>3957</v>
      </c>
    </row>
    <row r="666" spans="1:12" x14ac:dyDescent="0.25">
      <c r="A666" s="12">
        <v>100000000613689</v>
      </c>
      <c r="B666" s="13" t="s">
        <v>558</v>
      </c>
      <c r="C666" s="13" t="s">
        <v>3958</v>
      </c>
      <c r="D666" s="13" t="s">
        <v>3959</v>
      </c>
      <c r="E666" s="13" t="s">
        <v>3960</v>
      </c>
      <c r="F666" s="13" t="s">
        <v>3961</v>
      </c>
      <c r="G666" s="13" t="s">
        <v>1296</v>
      </c>
      <c r="H666" s="13" t="s">
        <v>558</v>
      </c>
      <c r="I666" s="13" t="s">
        <v>3962</v>
      </c>
      <c r="J666" s="13">
        <v>226433878</v>
      </c>
      <c r="K666" s="13" t="s">
        <v>1302</v>
      </c>
      <c r="L666" s="13" t="s">
        <v>3963</v>
      </c>
    </row>
    <row r="667" spans="1:12" x14ac:dyDescent="0.25">
      <c r="A667" s="12">
        <v>100000000613690</v>
      </c>
      <c r="B667" s="13" t="s">
        <v>558</v>
      </c>
      <c r="C667" s="13" t="s">
        <v>3964</v>
      </c>
      <c r="D667" s="13" t="s">
        <v>3965</v>
      </c>
      <c r="E667" s="13" t="s">
        <v>1951</v>
      </c>
      <c r="F667" s="13" t="s">
        <v>3966</v>
      </c>
      <c r="G667" s="13" t="s">
        <v>1296</v>
      </c>
      <c r="H667" s="13" t="s">
        <v>558</v>
      </c>
      <c r="I667" s="13" t="s">
        <v>3967</v>
      </c>
      <c r="J667" s="13">
        <v>219519732</v>
      </c>
      <c r="K667" s="13" t="s">
        <v>1302</v>
      </c>
      <c r="L667" s="13" t="s">
        <v>3968</v>
      </c>
    </row>
    <row r="668" spans="1:12" x14ac:dyDescent="0.25">
      <c r="A668" s="12">
        <v>100000000613691</v>
      </c>
      <c r="B668" s="13" t="s">
        <v>571</v>
      </c>
      <c r="C668" s="13" t="s">
        <v>3969</v>
      </c>
      <c r="D668" s="13" t="s">
        <v>3970</v>
      </c>
      <c r="E668" s="13" t="s">
        <v>3971</v>
      </c>
      <c r="F668" s="13" t="s">
        <v>3972</v>
      </c>
      <c r="G668" s="13" t="s">
        <v>1296</v>
      </c>
      <c r="H668" s="13" t="s">
        <v>1437</v>
      </c>
      <c r="I668" s="13" t="s">
        <v>3973</v>
      </c>
      <c r="J668" s="13">
        <v>237154799</v>
      </c>
      <c r="K668" s="13" t="s">
        <v>1355</v>
      </c>
      <c r="L668" s="13" t="s">
        <v>3974</v>
      </c>
    </row>
    <row r="669" spans="1:12" x14ac:dyDescent="0.25">
      <c r="A669" s="12">
        <v>100000000613693</v>
      </c>
      <c r="B669" s="13" t="s">
        <v>571</v>
      </c>
      <c r="C669" s="13" t="s">
        <v>3975</v>
      </c>
      <c r="D669" s="13" t="s">
        <v>3976</v>
      </c>
      <c r="E669" s="13" t="s">
        <v>1666</v>
      </c>
      <c r="F669" s="13" t="s">
        <v>3977</v>
      </c>
      <c r="G669" s="13" t="s">
        <v>1296</v>
      </c>
      <c r="H669" s="13" t="s">
        <v>1437</v>
      </c>
      <c r="I669" s="13" t="s">
        <v>3978</v>
      </c>
      <c r="J669" s="13">
        <v>732888081</v>
      </c>
      <c r="K669" s="13" t="s">
        <v>1355</v>
      </c>
      <c r="L669" s="13" t="s">
        <v>3979</v>
      </c>
    </row>
    <row r="670" spans="1:12" x14ac:dyDescent="0.25">
      <c r="A670" s="12">
        <v>100000000613694</v>
      </c>
      <c r="B670" s="13" t="s">
        <v>558</v>
      </c>
      <c r="C670" s="13" t="s">
        <v>3980</v>
      </c>
      <c r="H670" s="13" t="s">
        <v>558</v>
      </c>
      <c r="J670" s="13">
        <v>219567937</v>
      </c>
      <c r="K670" s="13" t="s">
        <v>1355</v>
      </c>
    </row>
    <row r="671" spans="1:12" x14ac:dyDescent="0.25">
      <c r="A671" s="12">
        <v>100000000613695</v>
      </c>
      <c r="B671" s="13" t="s">
        <v>558</v>
      </c>
      <c r="C671" s="13" t="s">
        <v>3981</v>
      </c>
      <c r="H671" s="13" t="s">
        <v>558</v>
      </c>
      <c r="I671" s="13" t="s">
        <v>3982</v>
      </c>
      <c r="J671" s="13">
        <v>235963878</v>
      </c>
      <c r="K671" s="13" t="s">
        <v>1448</v>
      </c>
      <c r="L671" s="13" t="s">
        <v>3983</v>
      </c>
    </row>
    <row r="672" spans="1:12" x14ac:dyDescent="0.25">
      <c r="A672" s="12">
        <v>100000000613696</v>
      </c>
      <c r="B672" s="13" t="s">
        <v>558</v>
      </c>
      <c r="C672" s="13" t="s">
        <v>3984</v>
      </c>
      <c r="H672" s="13" t="s">
        <v>558</v>
      </c>
      <c r="K672" s="13" t="s">
        <v>1355</v>
      </c>
      <c r="L672" s="13" t="s">
        <v>3985</v>
      </c>
    </row>
    <row r="673" spans="1:12" x14ac:dyDescent="0.25">
      <c r="A673" s="12">
        <v>100000000613697</v>
      </c>
      <c r="B673" s="13" t="s">
        <v>558</v>
      </c>
      <c r="C673" s="13" t="s">
        <v>3986</v>
      </c>
      <c r="H673" s="13" t="s">
        <v>558</v>
      </c>
      <c r="K673" s="13" t="s">
        <v>1355</v>
      </c>
      <c r="L673" s="13" t="s">
        <v>3987</v>
      </c>
    </row>
    <row r="674" spans="1:12" x14ac:dyDescent="0.25">
      <c r="A674" s="12">
        <v>100000000613698</v>
      </c>
      <c r="B674" s="13" t="s">
        <v>558</v>
      </c>
      <c r="C674" s="13" t="s">
        <v>3988</v>
      </c>
      <c r="D674" s="13" t="s">
        <v>3989</v>
      </c>
      <c r="E674" s="13" t="s">
        <v>3990</v>
      </c>
      <c r="F674" s="13">
        <v>3526</v>
      </c>
      <c r="G674" s="13" t="s">
        <v>1687</v>
      </c>
      <c r="H674" s="13" t="s">
        <v>558</v>
      </c>
      <c r="I674" s="13" t="s">
        <v>3991</v>
      </c>
      <c r="K674" s="13" t="s">
        <v>1355</v>
      </c>
    </row>
    <row r="675" spans="1:12" x14ac:dyDescent="0.25">
      <c r="A675" s="12">
        <v>100000000613699</v>
      </c>
      <c r="B675" s="13" t="s">
        <v>558</v>
      </c>
      <c r="C675" s="13" t="s">
        <v>3992</v>
      </c>
      <c r="D675" s="13" t="s">
        <v>3993</v>
      </c>
      <c r="E675" s="13" t="s">
        <v>1329</v>
      </c>
      <c r="F675" s="13" t="s">
        <v>3994</v>
      </c>
      <c r="G675" s="13" t="s">
        <v>1296</v>
      </c>
      <c r="H675" s="13" t="s">
        <v>558</v>
      </c>
      <c r="I675" s="13">
        <v>14225208</v>
      </c>
      <c r="K675" s="13" t="s">
        <v>1355</v>
      </c>
      <c r="L675" s="13" t="s">
        <v>3995</v>
      </c>
    </row>
    <row r="676" spans="1:12" x14ac:dyDescent="0.25">
      <c r="A676" s="12">
        <v>100000000613702</v>
      </c>
      <c r="B676" s="13" t="s">
        <v>571</v>
      </c>
      <c r="C676" s="13" t="s">
        <v>3996</v>
      </c>
      <c r="D676" s="13" t="s">
        <v>3997</v>
      </c>
      <c r="E676" s="13" t="s">
        <v>3998</v>
      </c>
      <c r="F676" s="13" t="s">
        <v>3999</v>
      </c>
      <c r="G676" s="13" t="s">
        <v>1296</v>
      </c>
    </row>
    <row r="677" spans="1:12" x14ac:dyDescent="0.25">
      <c r="A677" s="12">
        <v>100000000613703</v>
      </c>
      <c r="B677" s="13" t="s">
        <v>571</v>
      </c>
      <c r="C677" s="13" t="s">
        <v>4000</v>
      </c>
      <c r="D677" s="13" t="s">
        <v>4001</v>
      </c>
      <c r="E677" s="13" t="s">
        <v>4002</v>
      </c>
      <c r="F677" s="13" t="s">
        <v>4003</v>
      </c>
      <c r="G677" s="13" t="s">
        <v>1296</v>
      </c>
    </row>
    <row r="678" spans="1:12" x14ac:dyDescent="0.25">
      <c r="A678" s="12">
        <v>100000000613704</v>
      </c>
      <c r="B678" s="13" t="s">
        <v>571</v>
      </c>
      <c r="C678" s="13" t="s">
        <v>4004</v>
      </c>
      <c r="D678" s="13" t="s">
        <v>4005</v>
      </c>
      <c r="E678" s="13" t="s">
        <v>4006</v>
      </c>
      <c r="F678" s="13" t="s">
        <v>4007</v>
      </c>
      <c r="G678" s="13" t="s">
        <v>1296</v>
      </c>
    </row>
    <row r="679" spans="1:12" x14ac:dyDescent="0.25">
      <c r="A679" s="12">
        <v>100000000613707</v>
      </c>
      <c r="B679" s="13" t="s">
        <v>571</v>
      </c>
      <c r="C679" s="13" t="s">
        <v>4008</v>
      </c>
      <c r="D679" s="13" t="s">
        <v>4009</v>
      </c>
      <c r="E679" s="13" t="s">
        <v>4010</v>
      </c>
      <c r="F679" s="13" t="s">
        <v>4011</v>
      </c>
      <c r="G679" s="13" t="s">
        <v>1296</v>
      </c>
    </row>
    <row r="680" spans="1:12" x14ac:dyDescent="0.25">
      <c r="A680" s="12">
        <v>100000000613708</v>
      </c>
      <c r="B680" s="13" t="s">
        <v>571</v>
      </c>
      <c r="C680" s="13" t="s">
        <v>4012</v>
      </c>
      <c r="D680" s="13" t="s">
        <v>4013</v>
      </c>
      <c r="E680" s="13" t="s">
        <v>4014</v>
      </c>
      <c r="F680" s="13" t="s">
        <v>4015</v>
      </c>
      <c r="G680" s="13" t="s">
        <v>1296</v>
      </c>
    </row>
    <row r="681" spans="1:12" x14ac:dyDescent="0.25">
      <c r="A681" s="12">
        <v>100000000613709</v>
      </c>
      <c r="B681" s="13" t="s">
        <v>571</v>
      </c>
      <c r="C681" s="13" t="s">
        <v>4016</v>
      </c>
      <c r="D681" s="13" t="s">
        <v>4017</v>
      </c>
      <c r="E681" s="13" t="s">
        <v>4018</v>
      </c>
      <c r="F681" s="13" t="s">
        <v>4019</v>
      </c>
      <c r="G681" s="13" t="s">
        <v>1296</v>
      </c>
    </row>
    <row r="682" spans="1:12" x14ac:dyDescent="0.25">
      <c r="A682" s="12">
        <v>100000000613710</v>
      </c>
      <c r="B682" s="13" t="s">
        <v>571</v>
      </c>
      <c r="C682" s="13" t="s">
        <v>4020</v>
      </c>
      <c r="D682" s="13" t="s">
        <v>4021</v>
      </c>
      <c r="E682" s="13" t="s">
        <v>4022</v>
      </c>
      <c r="F682" s="13" t="s">
        <v>4023</v>
      </c>
      <c r="G682" s="13" t="s">
        <v>1296</v>
      </c>
    </row>
    <row r="683" spans="1:12" x14ac:dyDescent="0.25">
      <c r="A683" s="12">
        <v>100000000613711</v>
      </c>
      <c r="B683" s="13" t="s">
        <v>571</v>
      </c>
      <c r="C683" s="13" t="s">
        <v>4024</v>
      </c>
      <c r="D683" s="13" t="s">
        <v>4025</v>
      </c>
      <c r="E683" s="13" t="s">
        <v>4026</v>
      </c>
      <c r="F683" s="13" t="s">
        <v>4027</v>
      </c>
      <c r="G683" s="13" t="s">
        <v>1296</v>
      </c>
    </row>
    <row r="684" spans="1:12" x14ac:dyDescent="0.25">
      <c r="A684" s="12">
        <v>100000000613712</v>
      </c>
      <c r="B684" s="13" t="s">
        <v>571</v>
      </c>
      <c r="C684" s="13" t="s">
        <v>4028</v>
      </c>
      <c r="D684" s="13" t="s">
        <v>4029</v>
      </c>
      <c r="E684" s="13" t="s">
        <v>4026</v>
      </c>
      <c r="F684" s="13" t="s">
        <v>4027</v>
      </c>
      <c r="G684" s="13" t="s">
        <v>1296</v>
      </c>
    </row>
    <row r="685" spans="1:12" x14ac:dyDescent="0.25">
      <c r="A685" s="12">
        <v>100000000613713</v>
      </c>
      <c r="B685" s="13" t="s">
        <v>571</v>
      </c>
      <c r="C685" s="13" t="s">
        <v>4030</v>
      </c>
      <c r="D685" s="13" t="s">
        <v>4031</v>
      </c>
      <c r="E685" s="13" t="s">
        <v>4032</v>
      </c>
      <c r="F685" s="13" t="s">
        <v>4033</v>
      </c>
      <c r="G685" s="13" t="s">
        <v>1296</v>
      </c>
    </row>
    <row r="686" spans="1:12" x14ac:dyDescent="0.25">
      <c r="A686" s="12">
        <v>100000000613715</v>
      </c>
      <c r="B686" s="13" t="s">
        <v>571</v>
      </c>
      <c r="C686" s="13" t="s">
        <v>4034</v>
      </c>
      <c r="D686" s="13" t="s">
        <v>4035</v>
      </c>
      <c r="E686" s="13" t="s">
        <v>2593</v>
      </c>
      <c r="F686" s="13" t="s">
        <v>4036</v>
      </c>
      <c r="G686" s="13" t="s">
        <v>1296</v>
      </c>
    </row>
    <row r="687" spans="1:12" x14ac:dyDescent="0.25">
      <c r="A687" s="12">
        <v>100000000613716</v>
      </c>
      <c r="B687" s="13" t="s">
        <v>571</v>
      </c>
      <c r="C687" s="13" t="s">
        <v>4037</v>
      </c>
      <c r="D687" s="13" t="s">
        <v>4038</v>
      </c>
      <c r="E687" s="13" t="s">
        <v>4039</v>
      </c>
      <c r="F687" s="13" t="s">
        <v>4040</v>
      </c>
      <c r="G687" s="13" t="s">
        <v>1296</v>
      </c>
    </row>
    <row r="688" spans="1:12" x14ac:dyDescent="0.25">
      <c r="A688" s="12">
        <v>100000000613717</v>
      </c>
      <c r="B688" s="13" t="s">
        <v>571</v>
      </c>
      <c r="C688" s="13" t="s">
        <v>4041</v>
      </c>
      <c r="D688" s="13" t="s">
        <v>4038</v>
      </c>
      <c r="E688" s="13" t="s">
        <v>4039</v>
      </c>
      <c r="F688" s="13" t="s">
        <v>4040</v>
      </c>
      <c r="G688" s="13" t="s">
        <v>1296</v>
      </c>
    </row>
    <row r="689" spans="1:12" x14ac:dyDescent="0.25">
      <c r="A689" s="12">
        <v>100000000613718</v>
      </c>
      <c r="B689" s="13" t="s">
        <v>571</v>
      </c>
      <c r="C689" s="13" t="s">
        <v>4042</v>
      </c>
      <c r="D689" s="13" t="s">
        <v>4043</v>
      </c>
      <c r="E689" s="13" t="s">
        <v>4044</v>
      </c>
      <c r="F689" s="13" t="s">
        <v>4045</v>
      </c>
      <c r="G689" s="13" t="s">
        <v>1296</v>
      </c>
    </row>
    <row r="690" spans="1:12" x14ac:dyDescent="0.25">
      <c r="A690" s="12">
        <v>100000000613722</v>
      </c>
      <c r="B690" s="13" t="s">
        <v>571</v>
      </c>
      <c r="C690" s="13" t="s">
        <v>4046</v>
      </c>
      <c r="D690" s="13" t="s">
        <v>4047</v>
      </c>
      <c r="E690" s="13" t="s">
        <v>4048</v>
      </c>
      <c r="F690" s="13" t="s">
        <v>4049</v>
      </c>
      <c r="G690" s="13" t="s">
        <v>1296</v>
      </c>
    </row>
    <row r="691" spans="1:12" x14ac:dyDescent="0.25">
      <c r="A691" s="12">
        <v>100000000613724</v>
      </c>
      <c r="B691" s="13" t="s">
        <v>571</v>
      </c>
      <c r="C691" s="13" t="s">
        <v>4050</v>
      </c>
      <c r="D691" s="13" t="s">
        <v>4051</v>
      </c>
      <c r="E691" s="13" t="s">
        <v>4052</v>
      </c>
      <c r="F691" s="13" t="s">
        <v>4053</v>
      </c>
      <c r="G691" s="13" t="s">
        <v>1296</v>
      </c>
    </row>
    <row r="692" spans="1:12" x14ac:dyDescent="0.25">
      <c r="A692" s="12">
        <v>100000000613726</v>
      </c>
      <c r="B692" s="13" t="s">
        <v>571</v>
      </c>
      <c r="C692" s="13" t="s">
        <v>4054</v>
      </c>
      <c r="D692" s="13" t="s">
        <v>4055</v>
      </c>
      <c r="E692" s="13" t="s">
        <v>4056</v>
      </c>
      <c r="F692" s="13" t="s">
        <v>4057</v>
      </c>
      <c r="G692" s="13" t="s">
        <v>1296</v>
      </c>
    </row>
    <row r="693" spans="1:12" x14ac:dyDescent="0.25">
      <c r="A693" s="12">
        <v>100000000613728</v>
      </c>
      <c r="B693" s="13" t="s">
        <v>571</v>
      </c>
      <c r="C693" s="13" t="s">
        <v>4058</v>
      </c>
      <c r="D693" s="13" t="s">
        <v>2222</v>
      </c>
      <c r="G693" s="13" t="s">
        <v>1296</v>
      </c>
    </row>
    <row r="694" spans="1:12" x14ac:dyDescent="0.25">
      <c r="A694" s="12">
        <v>100000000613729</v>
      </c>
      <c r="B694" s="13" t="s">
        <v>558</v>
      </c>
      <c r="C694" s="13" t="s">
        <v>4059</v>
      </c>
      <c r="D694" s="13" t="s">
        <v>4060</v>
      </c>
      <c r="E694" s="13" t="s">
        <v>1310</v>
      </c>
      <c r="F694" s="13" t="s">
        <v>4061</v>
      </c>
      <c r="G694" s="13" t="s">
        <v>1296</v>
      </c>
      <c r="L694" s="13" t="s">
        <v>4062</v>
      </c>
    </row>
    <row r="695" spans="1:12" x14ac:dyDescent="0.25">
      <c r="A695" s="12">
        <v>100000000613730</v>
      </c>
      <c r="B695" s="13" t="s">
        <v>558</v>
      </c>
      <c r="C695" s="13" t="s">
        <v>4063</v>
      </c>
      <c r="D695" s="13" t="s">
        <v>4064</v>
      </c>
      <c r="E695" s="13" t="s">
        <v>4065</v>
      </c>
      <c r="F695" s="13" t="s">
        <v>4066</v>
      </c>
      <c r="G695" s="13" t="s">
        <v>1296</v>
      </c>
      <c r="K695" s="13" t="s">
        <v>1355</v>
      </c>
      <c r="L695" s="13" t="s">
        <v>4067</v>
      </c>
    </row>
    <row r="696" spans="1:12" x14ac:dyDescent="0.25">
      <c r="A696" s="12">
        <v>100000000613731</v>
      </c>
      <c r="B696" s="13" t="s">
        <v>571</v>
      </c>
      <c r="C696" s="13" t="s">
        <v>4068</v>
      </c>
      <c r="D696" s="13" t="s">
        <v>4069</v>
      </c>
      <c r="E696" s="13" t="s">
        <v>2396</v>
      </c>
      <c r="F696" s="13" t="s">
        <v>4070</v>
      </c>
      <c r="G696" s="13" t="s">
        <v>1296</v>
      </c>
      <c r="H696" s="13" t="s">
        <v>1437</v>
      </c>
      <c r="J696" s="13">
        <v>226628089</v>
      </c>
      <c r="K696" s="13" t="s">
        <v>1355</v>
      </c>
    </row>
    <row r="697" spans="1:12" x14ac:dyDescent="0.25">
      <c r="A697" s="12">
        <v>100000000613735</v>
      </c>
      <c r="B697" s="13" t="s">
        <v>571</v>
      </c>
      <c r="C697" s="13" t="s">
        <v>4071</v>
      </c>
      <c r="D697" s="13" t="s">
        <v>4072</v>
      </c>
      <c r="E697" s="13" t="s">
        <v>3941</v>
      </c>
      <c r="F697" s="13" t="s">
        <v>4073</v>
      </c>
      <c r="G697" s="13" t="s">
        <v>1296</v>
      </c>
    </row>
    <row r="698" spans="1:12" x14ac:dyDescent="0.25">
      <c r="A698" s="12">
        <v>100000000613745</v>
      </c>
      <c r="B698" s="13" t="s">
        <v>571</v>
      </c>
      <c r="C698" s="13" t="s">
        <v>4074</v>
      </c>
      <c r="D698" s="13" t="s">
        <v>4075</v>
      </c>
      <c r="E698" s="13" t="s">
        <v>4076</v>
      </c>
      <c r="F698" s="13" t="s">
        <v>4077</v>
      </c>
      <c r="G698" s="13" t="s">
        <v>1296</v>
      </c>
    </row>
    <row r="699" spans="1:12" x14ac:dyDescent="0.25">
      <c r="A699" s="12">
        <v>100000000613746</v>
      </c>
      <c r="B699" s="13" t="s">
        <v>571</v>
      </c>
      <c r="C699" s="13" t="s">
        <v>4078</v>
      </c>
      <c r="D699" s="13" t="s">
        <v>4075</v>
      </c>
      <c r="E699" s="13" t="s">
        <v>4076</v>
      </c>
      <c r="F699" s="13" t="s">
        <v>4077</v>
      </c>
      <c r="G699" s="13" t="s">
        <v>1296</v>
      </c>
    </row>
    <row r="700" spans="1:12" x14ac:dyDescent="0.25">
      <c r="A700" s="12">
        <v>100000000613749</v>
      </c>
      <c r="B700" s="13" t="s">
        <v>558</v>
      </c>
      <c r="C700" s="13" t="s">
        <v>4079</v>
      </c>
    </row>
    <row r="701" spans="1:12" x14ac:dyDescent="0.25">
      <c r="A701" s="12">
        <v>100000000613750</v>
      </c>
      <c r="B701" s="13" t="s">
        <v>558</v>
      </c>
      <c r="C701" s="13" t="s">
        <v>4080</v>
      </c>
      <c r="D701" s="13" t="s">
        <v>4081</v>
      </c>
      <c r="E701" s="13" t="s">
        <v>1310</v>
      </c>
      <c r="F701" s="13" t="s">
        <v>4082</v>
      </c>
      <c r="G701" s="13" t="s">
        <v>1296</v>
      </c>
      <c r="H701" s="13" t="s">
        <v>558</v>
      </c>
      <c r="I701" s="13" t="s">
        <v>4083</v>
      </c>
      <c r="J701" s="13">
        <v>734500171</v>
      </c>
      <c r="K701" s="13" t="s">
        <v>1319</v>
      </c>
      <c r="L701" s="13" t="s">
        <v>4084</v>
      </c>
    </row>
    <row r="702" spans="1:12" x14ac:dyDescent="0.25">
      <c r="A702" s="12">
        <v>100000000613751</v>
      </c>
      <c r="B702" s="13" t="s">
        <v>558</v>
      </c>
      <c r="C702" s="13" t="s">
        <v>4085</v>
      </c>
      <c r="D702" s="13" t="s">
        <v>4086</v>
      </c>
      <c r="E702" s="13" t="s">
        <v>3510</v>
      </c>
      <c r="F702" s="13">
        <v>13507</v>
      </c>
      <c r="G702" s="13" t="s">
        <v>1390</v>
      </c>
      <c r="H702" s="13" t="s">
        <v>558</v>
      </c>
      <c r="J702" s="13">
        <v>341240635</v>
      </c>
      <c r="K702" s="13" t="s">
        <v>1302</v>
      </c>
      <c r="L702" s="13" t="s">
        <v>4087</v>
      </c>
    </row>
    <row r="703" spans="1:12" x14ac:dyDescent="0.25">
      <c r="A703" s="12">
        <v>100000000613754</v>
      </c>
      <c r="B703" s="13" t="s">
        <v>571</v>
      </c>
      <c r="C703" s="13" t="s">
        <v>4088</v>
      </c>
      <c r="D703" s="13" t="s">
        <v>2222</v>
      </c>
      <c r="G703" s="13" t="s">
        <v>1296</v>
      </c>
    </row>
    <row r="704" spans="1:12" x14ac:dyDescent="0.25">
      <c r="A704" s="12">
        <v>100000000613755</v>
      </c>
      <c r="B704" s="13" t="s">
        <v>571</v>
      </c>
      <c r="C704" s="13" t="s">
        <v>4089</v>
      </c>
      <c r="D704" s="13" t="s">
        <v>2222</v>
      </c>
      <c r="G704" s="13" t="s">
        <v>1296</v>
      </c>
    </row>
    <row r="705" spans="1:12" x14ac:dyDescent="0.25">
      <c r="A705" s="12">
        <v>100000000613757</v>
      </c>
      <c r="B705" s="13" t="s">
        <v>558</v>
      </c>
      <c r="C705" s="13" t="s">
        <v>4090</v>
      </c>
      <c r="D705" s="13" t="s">
        <v>4091</v>
      </c>
      <c r="E705" s="13" t="s">
        <v>4092</v>
      </c>
      <c r="F705" s="13">
        <v>82110</v>
      </c>
      <c r="G705" s="13" t="s">
        <v>1390</v>
      </c>
      <c r="H705" s="13" t="s">
        <v>558</v>
      </c>
      <c r="J705" s="13">
        <v>551540334</v>
      </c>
      <c r="K705" s="13" t="s">
        <v>1352</v>
      </c>
      <c r="L705" s="13" t="s">
        <v>4093</v>
      </c>
    </row>
    <row r="706" spans="1:12" x14ac:dyDescent="0.25">
      <c r="A706" s="12">
        <v>100000000613758</v>
      </c>
      <c r="B706" s="13" t="s">
        <v>558</v>
      </c>
      <c r="C706" s="13" t="s">
        <v>4094</v>
      </c>
      <c r="D706" s="13" t="s">
        <v>4095</v>
      </c>
      <c r="E706" s="13" t="s">
        <v>1951</v>
      </c>
      <c r="F706" s="13" t="s">
        <v>4096</v>
      </c>
      <c r="G706" s="13" t="s">
        <v>1296</v>
      </c>
      <c r="H706" s="13" t="s">
        <v>558</v>
      </c>
      <c r="I706" s="13" t="s">
        <v>4097</v>
      </c>
      <c r="J706" s="13">
        <v>219842039</v>
      </c>
      <c r="K706" s="13" t="s">
        <v>1352</v>
      </c>
      <c r="L706" s="13" t="s">
        <v>2883</v>
      </c>
    </row>
    <row r="707" spans="1:12" x14ac:dyDescent="0.25">
      <c r="A707" s="12">
        <v>100000000613759</v>
      </c>
      <c r="B707" s="13" t="s">
        <v>558</v>
      </c>
      <c r="C707" s="13" t="s">
        <v>4098</v>
      </c>
      <c r="D707" s="13" t="s">
        <v>2222</v>
      </c>
      <c r="G707" s="13" t="s">
        <v>1296</v>
      </c>
    </row>
    <row r="708" spans="1:12" x14ac:dyDescent="0.25">
      <c r="A708" s="12">
        <v>100000000613760</v>
      </c>
      <c r="B708" s="13" t="s">
        <v>558</v>
      </c>
      <c r="C708" s="13" t="s">
        <v>4099</v>
      </c>
      <c r="D708" s="13" t="s">
        <v>4100</v>
      </c>
      <c r="E708" s="13" t="s">
        <v>4101</v>
      </c>
      <c r="F708" s="13" t="s">
        <v>4102</v>
      </c>
      <c r="G708" s="13" t="s">
        <v>1736</v>
      </c>
      <c r="H708" s="13" t="s">
        <v>558</v>
      </c>
      <c r="K708" s="13" t="s">
        <v>1319</v>
      </c>
      <c r="L708" s="13" t="s">
        <v>4103</v>
      </c>
    </row>
    <row r="709" spans="1:12" x14ac:dyDescent="0.25">
      <c r="A709" s="12">
        <v>100000000613761</v>
      </c>
      <c r="B709" s="13" t="s">
        <v>558</v>
      </c>
      <c r="C709" s="13" t="s">
        <v>4104</v>
      </c>
      <c r="D709" s="13" t="s">
        <v>4105</v>
      </c>
      <c r="E709" s="13" t="s">
        <v>4106</v>
      </c>
      <c r="F709" s="13">
        <v>94588</v>
      </c>
      <c r="G709" s="13" t="s">
        <v>1941</v>
      </c>
      <c r="H709" s="13" t="s">
        <v>558</v>
      </c>
      <c r="K709" s="13" t="s">
        <v>1302</v>
      </c>
      <c r="L709" s="13" t="s">
        <v>4107</v>
      </c>
    </row>
    <row r="710" spans="1:12" x14ac:dyDescent="0.25">
      <c r="A710" s="12">
        <v>100000000613762</v>
      </c>
      <c r="B710" s="13" t="s">
        <v>558</v>
      </c>
      <c r="C710" s="13" t="s">
        <v>4108</v>
      </c>
      <c r="D710" s="13" t="s">
        <v>4109</v>
      </c>
      <c r="E710" s="13" t="s">
        <v>1666</v>
      </c>
      <c r="F710" s="13" t="s">
        <v>4110</v>
      </c>
      <c r="G710" s="13" t="s">
        <v>1296</v>
      </c>
      <c r="H710" s="13" t="s">
        <v>558</v>
      </c>
      <c r="J710" s="13">
        <v>220153785</v>
      </c>
      <c r="K710" s="13" t="s">
        <v>1352</v>
      </c>
      <c r="L710" s="13" t="s">
        <v>4111</v>
      </c>
    </row>
    <row r="711" spans="1:12" x14ac:dyDescent="0.25">
      <c r="A711" s="12">
        <v>100000000613763</v>
      </c>
      <c r="B711" s="13" t="s">
        <v>571</v>
      </c>
      <c r="C711" s="13" t="s">
        <v>4112</v>
      </c>
      <c r="D711" s="13" t="s">
        <v>4113</v>
      </c>
      <c r="E711" s="13" t="s">
        <v>4114</v>
      </c>
      <c r="F711" s="13" t="s">
        <v>4115</v>
      </c>
      <c r="G711" s="13" t="s">
        <v>1296</v>
      </c>
    </row>
    <row r="712" spans="1:12" x14ac:dyDescent="0.25">
      <c r="A712" s="12">
        <v>100000000613764</v>
      </c>
      <c r="B712" s="13" t="s">
        <v>571</v>
      </c>
      <c r="C712" s="13" t="s">
        <v>4116</v>
      </c>
      <c r="D712" s="13" t="s">
        <v>4117</v>
      </c>
      <c r="E712" s="13" t="s">
        <v>4118</v>
      </c>
      <c r="F712" s="13" t="s">
        <v>4119</v>
      </c>
      <c r="G712" s="13" t="s">
        <v>1296</v>
      </c>
    </row>
    <row r="713" spans="1:12" x14ac:dyDescent="0.25">
      <c r="A713" s="12">
        <v>100000000613765</v>
      </c>
      <c r="B713" s="13" t="s">
        <v>571</v>
      </c>
      <c r="C713" s="13" t="s">
        <v>4120</v>
      </c>
      <c r="D713" s="13" t="s">
        <v>4121</v>
      </c>
      <c r="E713" s="13" t="s">
        <v>4122</v>
      </c>
      <c r="F713" s="13" t="s">
        <v>4123</v>
      </c>
      <c r="G713" s="13" t="s">
        <v>1296</v>
      </c>
    </row>
    <row r="714" spans="1:12" x14ac:dyDescent="0.25">
      <c r="A714" s="12">
        <v>100000000613766</v>
      </c>
      <c r="B714" s="13" t="s">
        <v>571</v>
      </c>
      <c r="C714" s="13" t="s">
        <v>4124</v>
      </c>
      <c r="D714" s="13" t="s">
        <v>4125</v>
      </c>
      <c r="E714" s="13" t="s">
        <v>4126</v>
      </c>
      <c r="F714" s="13" t="s">
        <v>4127</v>
      </c>
      <c r="G714" s="13" t="s">
        <v>1296</v>
      </c>
    </row>
    <row r="715" spans="1:12" x14ac:dyDescent="0.25">
      <c r="A715" s="12">
        <v>100000000613768</v>
      </c>
      <c r="B715" s="13" t="s">
        <v>571</v>
      </c>
      <c r="C715" s="13" t="s">
        <v>4128</v>
      </c>
      <c r="D715" s="13" t="s">
        <v>4129</v>
      </c>
      <c r="E715" s="13" t="s">
        <v>4130</v>
      </c>
      <c r="F715" s="13" t="s">
        <v>4131</v>
      </c>
      <c r="G715" s="13" t="s">
        <v>1296</v>
      </c>
    </row>
    <row r="716" spans="1:12" x14ac:dyDescent="0.25">
      <c r="A716" s="12">
        <v>100000000613769</v>
      </c>
      <c r="B716" s="13" t="s">
        <v>571</v>
      </c>
      <c r="C716" s="13" t="s">
        <v>4132</v>
      </c>
      <c r="D716" s="13" t="s">
        <v>4133</v>
      </c>
      <c r="E716" s="13" t="s">
        <v>4134</v>
      </c>
      <c r="F716" s="13" t="s">
        <v>4135</v>
      </c>
      <c r="G716" s="13" t="s">
        <v>1296</v>
      </c>
    </row>
    <row r="717" spans="1:12" x14ac:dyDescent="0.25">
      <c r="A717" s="12">
        <v>100000000613770</v>
      </c>
      <c r="B717" s="13" t="s">
        <v>558</v>
      </c>
      <c r="C717" s="13" t="s">
        <v>4136</v>
      </c>
      <c r="D717" s="13" t="s">
        <v>4137</v>
      </c>
      <c r="E717" s="13" t="s">
        <v>2059</v>
      </c>
      <c r="F717" s="13" t="s">
        <v>4138</v>
      </c>
      <c r="G717" s="13" t="s">
        <v>1296</v>
      </c>
      <c r="H717" s="13" t="s">
        <v>558</v>
      </c>
      <c r="I717" s="13" t="s">
        <v>4139</v>
      </c>
      <c r="J717" s="13">
        <v>219469773</v>
      </c>
      <c r="K717" s="13" t="s">
        <v>1352</v>
      </c>
      <c r="L717" s="13" t="s">
        <v>4140</v>
      </c>
    </row>
    <row r="718" spans="1:12" x14ac:dyDescent="0.25">
      <c r="A718" s="12">
        <v>100000000613771</v>
      </c>
      <c r="B718" s="13" t="s">
        <v>558</v>
      </c>
      <c r="C718" s="13" t="s">
        <v>4141</v>
      </c>
      <c r="D718" s="13" t="s">
        <v>4142</v>
      </c>
      <c r="E718" s="13" t="s">
        <v>3692</v>
      </c>
      <c r="F718" s="13" t="s">
        <v>4143</v>
      </c>
      <c r="G718" s="13" t="s">
        <v>1296</v>
      </c>
      <c r="H718" s="13" t="s">
        <v>558</v>
      </c>
      <c r="I718" s="13" t="s">
        <v>4144</v>
      </c>
      <c r="J718" s="13">
        <v>220275881</v>
      </c>
      <c r="K718" s="13" t="s">
        <v>1319</v>
      </c>
      <c r="L718" s="13" t="s">
        <v>4145</v>
      </c>
    </row>
    <row r="719" spans="1:12" x14ac:dyDescent="0.25">
      <c r="A719" s="12">
        <v>100000000613772</v>
      </c>
      <c r="B719" s="13" t="s">
        <v>558</v>
      </c>
      <c r="C719" s="13" t="s">
        <v>4146</v>
      </c>
      <c r="D719" s="13" t="s">
        <v>4147</v>
      </c>
      <c r="E719" s="13" t="s">
        <v>3297</v>
      </c>
      <c r="F719" s="13" t="s">
        <v>4148</v>
      </c>
      <c r="G719" s="13" t="s">
        <v>1296</v>
      </c>
      <c r="H719" s="13" t="s">
        <v>558</v>
      </c>
      <c r="I719" s="13" t="s">
        <v>4149</v>
      </c>
      <c r="J719" s="13">
        <v>424707581</v>
      </c>
      <c r="K719" s="13" t="s">
        <v>1319</v>
      </c>
      <c r="L719" s="13" t="s">
        <v>4150</v>
      </c>
    </row>
    <row r="720" spans="1:12" x14ac:dyDescent="0.25">
      <c r="A720" s="12">
        <v>100000000613773</v>
      </c>
      <c r="B720" s="13" t="s">
        <v>558</v>
      </c>
      <c r="C720" s="13" t="s">
        <v>4151</v>
      </c>
    </row>
    <row r="721" spans="1:12" x14ac:dyDescent="0.25">
      <c r="A721" s="12">
        <v>100000000613774</v>
      </c>
      <c r="B721" s="13" t="s">
        <v>558</v>
      </c>
      <c r="C721" s="13" t="s">
        <v>4152</v>
      </c>
      <c r="D721" s="13" t="s">
        <v>4153</v>
      </c>
      <c r="E721" s="13" t="s">
        <v>1310</v>
      </c>
      <c r="F721" s="13" t="s">
        <v>4154</v>
      </c>
      <c r="G721" s="13" t="s">
        <v>1296</v>
      </c>
      <c r="H721" s="13" t="s">
        <v>558</v>
      </c>
      <c r="I721" s="13" t="s">
        <v>4155</v>
      </c>
      <c r="J721" s="13">
        <v>221573367</v>
      </c>
      <c r="K721" s="13" t="s">
        <v>1352</v>
      </c>
      <c r="L721" s="13" t="s">
        <v>4156</v>
      </c>
    </row>
    <row r="722" spans="1:12" x14ac:dyDescent="0.25">
      <c r="A722" s="12">
        <v>100000000613775</v>
      </c>
      <c r="B722" s="13" t="s">
        <v>558</v>
      </c>
      <c r="C722" s="13" t="s">
        <v>4157</v>
      </c>
      <c r="D722" s="13" t="s">
        <v>4158</v>
      </c>
      <c r="E722" s="13" t="s">
        <v>2079</v>
      </c>
      <c r="G722" s="13" t="s">
        <v>2079</v>
      </c>
      <c r="H722" s="13" t="s">
        <v>558</v>
      </c>
      <c r="J722" s="13">
        <v>481630908</v>
      </c>
      <c r="K722" s="13" t="s">
        <v>1302</v>
      </c>
      <c r="L722" s="13" t="s">
        <v>2845</v>
      </c>
    </row>
    <row r="723" spans="1:12" x14ac:dyDescent="0.25">
      <c r="A723" s="12">
        <v>100000000613776</v>
      </c>
      <c r="B723" s="13" t="s">
        <v>558</v>
      </c>
      <c r="C723" s="13" t="s">
        <v>4159</v>
      </c>
      <c r="D723" s="13" t="s">
        <v>2222</v>
      </c>
      <c r="G723" s="13" t="s">
        <v>1296</v>
      </c>
      <c r="H723" s="13" t="s">
        <v>558</v>
      </c>
      <c r="K723" s="13" t="s">
        <v>1355</v>
      </c>
    </row>
    <row r="724" spans="1:12" x14ac:dyDescent="0.25">
      <c r="A724" s="12">
        <v>100000000613777</v>
      </c>
      <c r="B724" s="13" t="s">
        <v>558</v>
      </c>
      <c r="C724" s="13" t="s">
        <v>4160</v>
      </c>
      <c r="D724" s="13" t="s">
        <v>4161</v>
      </c>
      <c r="E724" s="13" t="s">
        <v>1310</v>
      </c>
      <c r="F724" s="13" t="s">
        <v>4162</v>
      </c>
      <c r="G724" s="13" t="s">
        <v>1296</v>
      </c>
      <c r="H724" s="13" t="s">
        <v>558</v>
      </c>
      <c r="I724" s="13">
        <v>10173110</v>
      </c>
      <c r="K724" s="13" t="s">
        <v>1355</v>
      </c>
      <c r="L724" s="13" t="s">
        <v>4163</v>
      </c>
    </row>
    <row r="725" spans="1:12" x14ac:dyDescent="0.25">
      <c r="A725" s="12">
        <v>100000000613778</v>
      </c>
      <c r="B725" s="13" t="s">
        <v>558</v>
      </c>
      <c r="C725" s="13" t="s">
        <v>4164</v>
      </c>
      <c r="D725" s="13" t="s">
        <v>2222</v>
      </c>
      <c r="G725" s="13" t="s">
        <v>1296</v>
      </c>
      <c r="H725" s="13" t="s">
        <v>558</v>
      </c>
      <c r="K725" s="13" t="s">
        <v>1355</v>
      </c>
    </row>
    <row r="726" spans="1:12" x14ac:dyDescent="0.25">
      <c r="A726" s="12">
        <v>100000000613779</v>
      </c>
      <c r="B726" s="13" t="s">
        <v>558</v>
      </c>
      <c r="C726" s="13" t="s">
        <v>4165</v>
      </c>
      <c r="H726" s="13" t="s">
        <v>558</v>
      </c>
      <c r="K726" s="13" t="s">
        <v>1355</v>
      </c>
      <c r="L726" s="13" t="s">
        <v>4166</v>
      </c>
    </row>
    <row r="727" spans="1:12" x14ac:dyDescent="0.25">
      <c r="A727" s="12">
        <v>100000000613780</v>
      </c>
      <c r="B727" s="13" t="s">
        <v>558</v>
      </c>
      <c r="C727" s="13" t="s">
        <v>4167</v>
      </c>
      <c r="H727" s="13" t="s">
        <v>558</v>
      </c>
      <c r="K727" s="13" t="s">
        <v>1355</v>
      </c>
      <c r="L727" s="13" t="s">
        <v>4168</v>
      </c>
    </row>
    <row r="728" spans="1:12" x14ac:dyDescent="0.25">
      <c r="A728" s="12">
        <v>100000000613781</v>
      </c>
      <c r="B728" s="13" t="s">
        <v>558</v>
      </c>
      <c r="C728" s="13" t="s">
        <v>4169</v>
      </c>
      <c r="H728" s="13" t="s">
        <v>558</v>
      </c>
      <c r="K728" s="13" t="s">
        <v>1355</v>
      </c>
    </row>
    <row r="729" spans="1:12" x14ac:dyDescent="0.25">
      <c r="A729" s="12">
        <v>100000000613782</v>
      </c>
      <c r="B729" s="13" t="s">
        <v>558</v>
      </c>
      <c r="C729" s="13" t="s">
        <v>4170</v>
      </c>
      <c r="H729" s="13" t="s">
        <v>558</v>
      </c>
      <c r="K729" s="13" t="s">
        <v>1355</v>
      </c>
      <c r="L729" s="13" t="s">
        <v>4171</v>
      </c>
    </row>
    <row r="730" spans="1:12" x14ac:dyDescent="0.25">
      <c r="A730" s="12">
        <v>100000000613783</v>
      </c>
      <c r="B730" s="13" t="s">
        <v>558</v>
      </c>
      <c r="C730" s="13" t="s">
        <v>4172</v>
      </c>
      <c r="D730" s="13" t="s">
        <v>4173</v>
      </c>
      <c r="E730" s="13" t="s">
        <v>3359</v>
      </c>
      <c r="F730" s="13" t="s">
        <v>4174</v>
      </c>
      <c r="G730" s="13" t="s">
        <v>1296</v>
      </c>
      <c r="H730" s="13" t="s">
        <v>558</v>
      </c>
      <c r="I730" s="13" t="s">
        <v>4175</v>
      </c>
      <c r="J730" s="13">
        <v>423949283</v>
      </c>
      <c r="K730" s="13" t="s">
        <v>1448</v>
      </c>
      <c r="L730" s="13" t="s">
        <v>4176</v>
      </c>
    </row>
    <row r="731" spans="1:12" x14ac:dyDescent="0.25">
      <c r="A731" s="12">
        <v>100000000613784</v>
      </c>
      <c r="B731" s="13" t="s">
        <v>558</v>
      </c>
      <c r="C731" s="13" t="s">
        <v>4177</v>
      </c>
      <c r="D731" s="13" t="s">
        <v>4178</v>
      </c>
      <c r="E731" s="13" t="s">
        <v>2096</v>
      </c>
      <c r="F731" s="13" t="s">
        <v>4179</v>
      </c>
      <c r="G731" s="13" t="s">
        <v>1296</v>
      </c>
      <c r="H731" s="13" t="s">
        <v>558</v>
      </c>
      <c r="I731" s="13" t="s">
        <v>4180</v>
      </c>
      <c r="J731" s="13">
        <v>718724748</v>
      </c>
      <c r="K731" s="13" t="s">
        <v>1319</v>
      </c>
      <c r="L731" s="13" t="s">
        <v>4181</v>
      </c>
    </row>
    <row r="732" spans="1:12" x14ac:dyDescent="0.25">
      <c r="A732" s="12">
        <v>100000000613785</v>
      </c>
      <c r="B732" s="13" t="s">
        <v>558</v>
      </c>
      <c r="C732" s="13" t="s">
        <v>4182</v>
      </c>
      <c r="D732" s="13" t="s">
        <v>4183</v>
      </c>
      <c r="E732" s="13" t="s">
        <v>1310</v>
      </c>
      <c r="F732" s="13" t="s">
        <v>4184</v>
      </c>
      <c r="G732" s="13" t="s">
        <v>1296</v>
      </c>
      <c r="H732" s="13" t="s">
        <v>558</v>
      </c>
    </row>
    <row r="733" spans="1:12" x14ac:dyDescent="0.25">
      <c r="A733" s="12">
        <v>100000000613786</v>
      </c>
      <c r="B733" s="13" t="s">
        <v>558</v>
      </c>
      <c r="C733" s="13" t="s">
        <v>4185</v>
      </c>
      <c r="D733" s="13" t="s">
        <v>4186</v>
      </c>
      <c r="E733" s="13" t="s">
        <v>1310</v>
      </c>
      <c r="F733" s="13" t="s">
        <v>4187</v>
      </c>
      <c r="G733" s="13" t="s">
        <v>1296</v>
      </c>
      <c r="H733" s="13" t="s">
        <v>558</v>
      </c>
      <c r="I733" s="13" t="s">
        <v>4188</v>
      </c>
      <c r="J733" s="13">
        <v>220597337</v>
      </c>
      <c r="K733" s="13" t="s">
        <v>1448</v>
      </c>
      <c r="L733" s="13" t="s">
        <v>4189</v>
      </c>
    </row>
    <row r="734" spans="1:12" x14ac:dyDescent="0.25">
      <c r="A734" s="12">
        <v>100000000613787</v>
      </c>
      <c r="B734" s="13" t="s">
        <v>558</v>
      </c>
      <c r="C734" s="13" t="s">
        <v>4190</v>
      </c>
      <c r="D734" s="13" t="s">
        <v>4191</v>
      </c>
      <c r="E734" s="13" t="s">
        <v>1349</v>
      </c>
      <c r="F734" s="13" t="s">
        <v>4192</v>
      </c>
      <c r="G734" s="13" t="s">
        <v>1296</v>
      </c>
      <c r="H734" s="13" t="s">
        <v>558</v>
      </c>
      <c r="I734" s="13" t="s">
        <v>4193</v>
      </c>
      <c r="J734" s="13">
        <v>221095528</v>
      </c>
      <c r="K734" s="13" t="s">
        <v>1319</v>
      </c>
      <c r="L734" s="13" t="s">
        <v>4194</v>
      </c>
    </row>
    <row r="735" spans="1:12" x14ac:dyDescent="0.25">
      <c r="A735" s="12">
        <v>100000000613788</v>
      </c>
      <c r="B735" s="13" t="s">
        <v>558</v>
      </c>
      <c r="C735" s="13" t="s">
        <v>4195</v>
      </c>
      <c r="D735" s="13" t="s">
        <v>4196</v>
      </c>
      <c r="E735" s="13" t="s">
        <v>4197</v>
      </c>
      <c r="F735" s="13" t="s">
        <v>4198</v>
      </c>
      <c r="G735" s="13" t="s">
        <v>1296</v>
      </c>
      <c r="H735" s="13" t="s">
        <v>558</v>
      </c>
      <c r="I735" s="13" t="s">
        <v>4199</v>
      </c>
      <c r="J735" s="13">
        <v>211603527</v>
      </c>
      <c r="K735" s="13" t="s">
        <v>1302</v>
      </c>
      <c r="L735" s="13" t="s">
        <v>4200</v>
      </c>
    </row>
    <row r="736" spans="1:12" x14ac:dyDescent="0.25">
      <c r="A736" s="12">
        <v>100000000613789</v>
      </c>
      <c r="B736" s="13" t="s">
        <v>558</v>
      </c>
      <c r="C736" s="13" t="s">
        <v>4201</v>
      </c>
      <c r="D736" s="13" t="s">
        <v>4202</v>
      </c>
      <c r="E736" s="13" t="s">
        <v>1850</v>
      </c>
      <c r="F736" s="13" t="s">
        <v>4203</v>
      </c>
      <c r="G736" s="13" t="s">
        <v>1296</v>
      </c>
    </row>
    <row r="737" spans="1:12" x14ac:dyDescent="0.25">
      <c r="A737" s="12">
        <v>100000000613790</v>
      </c>
      <c r="B737" s="13" t="s">
        <v>558</v>
      </c>
      <c r="C737" s="13" t="s">
        <v>4204</v>
      </c>
      <c r="D737" s="13" t="s">
        <v>4205</v>
      </c>
      <c r="E737" s="13" t="s">
        <v>4206</v>
      </c>
      <c r="F737" s="13" t="s">
        <v>4207</v>
      </c>
      <c r="G737" s="13" t="s">
        <v>1296</v>
      </c>
      <c r="H737" s="13" t="s">
        <v>558</v>
      </c>
      <c r="I737" s="13" t="s">
        <v>4208</v>
      </c>
      <c r="J737" s="13">
        <v>458394962</v>
      </c>
      <c r="K737" s="13" t="s">
        <v>1302</v>
      </c>
      <c r="L737" s="13" t="s">
        <v>4209</v>
      </c>
    </row>
    <row r="738" spans="1:12" x14ac:dyDescent="0.25">
      <c r="A738" s="12">
        <v>100000000613794</v>
      </c>
      <c r="B738" s="13" t="s">
        <v>571</v>
      </c>
      <c r="C738" s="13" t="s">
        <v>4210</v>
      </c>
      <c r="D738" s="13" t="s">
        <v>4211</v>
      </c>
      <c r="E738" s="13" t="s">
        <v>4212</v>
      </c>
      <c r="F738" s="13" t="s">
        <v>4213</v>
      </c>
      <c r="G738" s="13" t="s">
        <v>1296</v>
      </c>
    </row>
    <row r="739" spans="1:12" x14ac:dyDescent="0.25">
      <c r="A739" s="12">
        <v>100000000613797</v>
      </c>
      <c r="B739" s="13" t="s">
        <v>571</v>
      </c>
      <c r="C739" s="13" t="s">
        <v>4214</v>
      </c>
      <c r="D739" s="13" t="s">
        <v>2222</v>
      </c>
      <c r="G739" s="13" t="s">
        <v>1296</v>
      </c>
    </row>
    <row r="740" spans="1:12" x14ac:dyDescent="0.25">
      <c r="A740" s="12">
        <v>100000000613798</v>
      </c>
      <c r="B740" s="13" t="s">
        <v>558</v>
      </c>
      <c r="C740" s="13" t="s">
        <v>4215</v>
      </c>
      <c r="H740" s="13" t="s">
        <v>558</v>
      </c>
      <c r="K740" s="13" t="s">
        <v>1355</v>
      </c>
    </row>
    <row r="741" spans="1:12" x14ac:dyDescent="0.25">
      <c r="A741" s="12">
        <v>100000000613799</v>
      </c>
      <c r="B741" s="13" t="s">
        <v>558</v>
      </c>
      <c r="C741" s="13" t="s">
        <v>4216</v>
      </c>
      <c r="D741" s="13" t="s">
        <v>4217</v>
      </c>
      <c r="E741" s="13" t="s">
        <v>4218</v>
      </c>
      <c r="F741" s="13" t="s">
        <v>4219</v>
      </c>
      <c r="G741" s="13" t="s">
        <v>1296</v>
      </c>
      <c r="H741" s="13" t="s">
        <v>558</v>
      </c>
      <c r="I741" s="13" t="s">
        <v>4220</v>
      </c>
      <c r="J741" s="13">
        <v>216705597</v>
      </c>
      <c r="K741" s="13" t="s">
        <v>1319</v>
      </c>
    </row>
    <row r="742" spans="1:12" x14ac:dyDescent="0.25">
      <c r="A742" s="12">
        <v>100000000613800</v>
      </c>
      <c r="B742" s="13" t="s">
        <v>558</v>
      </c>
      <c r="C742" s="13" t="s">
        <v>4221</v>
      </c>
      <c r="H742" s="13" t="s">
        <v>558</v>
      </c>
      <c r="K742" s="13" t="s">
        <v>1355</v>
      </c>
    </row>
    <row r="743" spans="1:12" x14ac:dyDescent="0.25">
      <c r="A743" s="12">
        <v>100000000613801</v>
      </c>
      <c r="B743" s="13" t="s">
        <v>558</v>
      </c>
      <c r="C743" s="13" t="s">
        <v>4222</v>
      </c>
      <c r="H743" s="13" t="s">
        <v>558</v>
      </c>
      <c r="K743" s="13" t="s">
        <v>1355</v>
      </c>
    </row>
    <row r="744" spans="1:12" x14ac:dyDescent="0.25">
      <c r="A744" s="12">
        <v>100000000613802</v>
      </c>
      <c r="B744" s="13" t="s">
        <v>558</v>
      </c>
      <c r="C744" s="13" t="s">
        <v>4223</v>
      </c>
      <c r="H744" s="13" t="s">
        <v>558</v>
      </c>
      <c r="K744" s="13" t="s">
        <v>1355</v>
      </c>
    </row>
    <row r="745" spans="1:12" x14ac:dyDescent="0.25">
      <c r="A745" s="12">
        <v>100000000613803</v>
      </c>
      <c r="B745" s="13" t="s">
        <v>558</v>
      </c>
      <c r="C745" s="13" t="s">
        <v>4224</v>
      </c>
      <c r="H745" s="13" t="s">
        <v>558</v>
      </c>
      <c r="J745" s="13">
        <v>774605968</v>
      </c>
      <c r="K745" s="13" t="s">
        <v>1355</v>
      </c>
    </row>
    <row r="746" spans="1:12" x14ac:dyDescent="0.25">
      <c r="A746" s="12">
        <v>100000000613804</v>
      </c>
      <c r="B746" s="13" t="s">
        <v>558</v>
      </c>
      <c r="C746" s="13" t="s">
        <v>4225</v>
      </c>
      <c r="H746" s="13" t="s">
        <v>558</v>
      </c>
      <c r="K746" s="13" t="s">
        <v>1355</v>
      </c>
    </row>
    <row r="747" spans="1:12" x14ac:dyDescent="0.25">
      <c r="A747" s="12">
        <v>100000000613805</v>
      </c>
      <c r="B747" s="13" t="s">
        <v>558</v>
      </c>
      <c r="C747" s="13" t="s">
        <v>4226</v>
      </c>
      <c r="H747" s="13" t="s">
        <v>558</v>
      </c>
      <c r="K747" s="13" t="s">
        <v>1355</v>
      </c>
      <c r="L747" s="13" t="s">
        <v>4227</v>
      </c>
    </row>
    <row r="748" spans="1:12" x14ac:dyDescent="0.25">
      <c r="A748" s="12">
        <v>100000000613806</v>
      </c>
      <c r="B748" s="13" t="s">
        <v>558</v>
      </c>
      <c r="C748" s="13" t="s">
        <v>4228</v>
      </c>
      <c r="D748" s="13" t="s">
        <v>4229</v>
      </c>
      <c r="E748" s="13" t="s">
        <v>4230</v>
      </c>
      <c r="F748" s="13" t="s">
        <v>4231</v>
      </c>
      <c r="G748" s="13" t="s">
        <v>1296</v>
      </c>
      <c r="H748" s="13" t="s">
        <v>558</v>
      </c>
      <c r="I748" s="13" t="s">
        <v>4232</v>
      </c>
      <c r="J748" s="13">
        <v>734694511</v>
      </c>
      <c r="K748" s="13" t="s">
        <v>1355</v>
      </c>
      <c r="L748" s="13" t="s">
        <v>4233</v>
      </c>
    </row>
    <row r="749" spans="1:12" x14ac:dyDescent="0.25">
      <c r="A749" s="12">
        <v>100000000613807</v>
      </c>
      <c r="B749" s="13" t="s">
        <v>558</v>
      </c>
      <c r="C749" s="13" t="s">
        <v>4234</v>
      </c>
      <c r="H749" s="13" t="s">
        <v>558</v>
      </c>
      <c r="K749" s="13" t="s">
        <v>1355</v>
      </c>
    </row>
    <row r="750" spans="1:12" x14ac:dyDescent="0.25">
      <c r="A750" s="12">
        <v>100000000613808</v>
      </c>
      <c r="B750" s="13" t="s">
        <v>558</v>
      </c>
      <c r="C750" s="13" t="s">
        <v>4235</v>
      </c>
      <c r="H750" s="13" t="s">
        <v>558</v>
      </c>
      <c r="K750" s="13" t="s">
        <v>1355</v>
      </c>
    </row>
    <row r="751" spans="1:12" x14ac:dyDescent="0.25">
      <c r="A751" s="12">
        <v>100000000613809</v>
      </c>
      <c r="B751" s="13" t="s">
        <v>558</v>
      </c>
      <c r="C751" s="13" t="s">
        <v>4236</v>
      </c>
      <c r="H751" s="13" t="s">
        <v>558</v>
      </c>
      <c r="K751" s="13" t="s">
        <v>1355</v>
      </c>
    </row>
    <row r="752" spans="1:12" x14ac:dyDescent="0.25">
      <c r="A752" s="12">
        <v>100000000613810</v>
      </c>
      <c r="B752" s="13" t="s">
        <v>558</v>
      </c>
      <c r="C752" s="13" t="s">
        <v>4237</v>
      </c>
      <c r="H752" s="13" t="s">
        <v>558</v>
      </c>
      <c r="K752" s="13" t="s">
        <v>1355</v>
      </c>
      <c r="L752" s="13" t="s">
        <v>4238</v>
      </c>
    </row>
    <row r="753" spans="1:12" x14ac:dyDescent="0.25">
      <c r="A753" s="12">
        <v>100000000613811</v>
      </c>
      <c r="B753" s="13" t="s">
        <v>558</v>
      </c>
      <c r="C753" s="13" t="s">
        <v>4239</v>
      </c>
      <c r="H753" s="13" t="s">
        <v>558</v>
      </c>
      <c r="K753" s="13" t="s">
        <v>1355</v>
      </c>
      <c r="L753" s="13" t="s">
        <v>4240</v>
      </c>
    </row>
    <row r="754" spans="1:12" x14ac:dyDescent="0.25">
      <c r="A754" s="12">
        <v>100000000613812</v>
      </c>
      <c r="B754" s="13" t="s">
        <v>558</v>
      </c>
      <c r="C754" s="13" t="s">
        <v>4241</v>
      </c>
      <c r="D754" s="13" t="s">
        <v>4242</v>
      </c>
      <c r="E754" s="13" t="s">
        <v>4243</v>
      </c>
      <c r="G754" s="13" t="s">
        <v>1296</v>
      </c>
    </row>
    <row r="755" spans="1:12" x14ac:dyDescent="0.25">
      <c r="A755" s="12">
        <v>100000000613815</v>
      </c>
      <c r="B755" s="13" t="s">
        <v>558</v>
      </c>
      <c r="C755" s="13" t="s">
        <v>4244</v>
      </c>
      <c r="D755" s="13" t="s">
        <v>4245</v>
      </c>
      <c r="E755" s="13" t="s">
        <v>4246</v>
      </c>
      <c r="F755" s="13" t="s">
        <v>4247</v>
      </c>
      <c r="G755" s="13" t="s">
        <v>1296</v>
      </c>
      <c r="H755" s="13" t="s">
        <v>558</v>
      </c>
      <c r="I755" s="13" t="s">
        <v>4248</v>
      </c>
      <c r="J755" s="13">
        <v>494974421</v>
      </c>
      <c r="K755" s="13" t="s">
        <v>1352</v>
      </c>
      <c r="L755" s="13" t="s">
        <v>4249</v>
      </c>
    </row>
    <row r="756" spans="1:12" x14ac:dyDescent="0.25">
      <c r="A756" s="12">
        <v>100000000613816</v>
      </c>
      <c r="B756" s="13" t="s">
        <v>558</v>
      </c>
      <c r="C756" s="13" t="s">
        <v>4250</v>
      </c>
      <c r="D756" s="13" t="s">
        <v>4251</v>
      </c>
      <c r="E756" s="13" t="s">
        <v>1911</v>
      </c>
      <c r="F756" s="13" t="s">
        <v>4252</v>
      </c>
      <c r="G756" s="13" t="s">
        <v>1296</v>
      </c>
      <c r="H756" s="13" t="s">
        <v>558</v>
      </c>
      <c r="I756" s="13" t="s">
        <v>4253</v>
      </c>
      <c r="J756" s="13">
        <v>235158073</v>
      </c>
      <c r="K756" s="13" t="s">
        <v>1302</v>
      </c>
      <c r="L756" s="13" t="s">
        <v>4254</v>
      </c>
    </row>
    <row r="757" spans="1:12" x14ac:dyDescent="0.25">
      <c r="A757" s="12">
        <v>100000000613817</v>
      </c>
      <c r="B757" s="13" t="s">
        <v>558</v>
      </c>
      <c r="C757" s="13" t="s">
        <v>4255</v>
      </c>
      <c r="H757" s="13" t="s">
        <v>558</v>
      </c>
      <c r="J757" s="13">
        <v>201138695</v>
      </c>
      <c r="K757" s="13" t="s">
        <v>1355</v>
      </c>
    </row>
    <row r="758" spans="1:12" x14ac:dyDescent="0.25">
      <c r="A758" s="12">
        <v>100000000613818</v>
      </c>
      <c r="B758" s="13" t="s">
        <v>558</v>
      </c>
      <c r="C758" s="13" t="s">
        <v>4256</v>
      </c>
      <c r="H758" s="13" t="s">
        <v>558</v>
      </c>
      <c r="J758" s="13">
        <v>220254790</v>
      </c>
      <c r="K758" s="13" t="s">
        <v>1355</v>
      </c>
    </row>
    <row r="759" spans="1:12" x14ac:dyDescent="0.25">
      <c r="A759" s="12">
        <v>100000000613819</v>
      </c>
      <c r="B759" s="13" t="s">
        <v>558</v>
      </c>
      <c r="C759" s="13" t="s">
        <v>4257</v>
      </c>
      <c r="H759" s="13" t="s">
        <v>558</v>
      </c>
      <c r="K759" s="13" t="s">
        <v>1355</v>
      </c>
    </row>
    <row r="760" spans="1:12" x14ac:dyDescent="0.25">
      <c r="A760" s="12">
        <v>100000000613821</v>
      </c>
      <c r="B760" s="13" t="s">
        <v>558</v>
      </c>
      <c r="C760" s="13" t="s">
        <v>4258</v>
      </c>
      <c r="H760" s="13" t="s">
        <v>558</v>
      </c>
      <c r="J760" s="13">
        <v>735070075</v>
      </c>
      <c r="K760" s="13" t="s">
        <v>1355</v>
      </c>
    </row>
    <row r="761" spans="1:12" x14ac:dyDescent="0.25">
      <c r="A761" s="12">
        <v>100000000613822</v>
      </c>
      <c r="B761" s="13" t="s">
        <v>558</v>
      </c>
      <c r="C761" s="13" t="s">
        <v>4259</v>
      </c>
      <c r="H761" s="13" t="s">
        <v>558</v>
      </c>
      <c r="K761" s="13" t="s">
        <v>1355</v>
      </c>
    </row>
    <row r="762" spans="1:12" x14ac:dyDescent="0.25">
      <c r="A762" s="12">
        <v>100000000613824</v>
      </c>
      <c r="B762" s="13" t="s">
        <v>558</v>
      </c>
      <c r="C762" s="13" t="s">
        <v>4260</v>
      </c>
      <c r="H762" s="13" t="s">
        <v>558</v>
      </c>
      <c r="J762" s="13">
        <v>225323724</v>
      </c>
      <c r="K762" s="13" t="s">
        <v>1302</v>
      </c>
    </row>
    <row r="763" spans="1:12" x14ac:dyDescent="0.25">
      <c r="A763" s="12">
        <v>100000000613825</v>
      </c>
      <c r="B763" s="13" t="s">
        <v>558</v>
      </c>
      <c r="C763" s="13" t="s">
        <v>4261</v>
      </c>
      <c r="H763" s="13" t="s">
        <v>558</v>
      </c>
      <c r="K763" s="13" t="s">
        <v>1355</v>
      </c>
    </row>
    <row r="764" spans="1:12" x14ac:dyDescent="0.25">
      <c r="A764" s="12">
        <v>100000000613826</v>
      </c>
      <c r="B764" s="13" t="s">
        <v>558</v>
      </c>
      <c r="C764" s="13" t="s">
        <v>4262</v>
      </c>
      <c r="D764" s="13" t="s">
        <v>4263</v>
      </c>
      <c r="E764" s="13" t="s">
        <v>4264</v>
      </c>
      <c r="F764" s="13" t="s">
        <v>4265</v>
      </c>
      <c r="G764" s="13" t="s">
        <v>1296</v>
      </c>
      <c r="H764" s="13" t="s">
        <v>558</v>
      </c>
      <c r="J764" s="13">
        <v>215565260</v>
      </c>
      <c r="K764" s="13" t="s">
        <v>1355</v>
      </c>
      <c r="L764" s="13" t="s">
        <v>4266</v>
      </c>
    </row>
    <row r="765" spans="1:12" x14ac:dyDescent="0.25">
      <c r="A765" s="12">
        <v>100000000613827</v>
      </c>
      <c r="B765" s="13" t="s">
        <v>558</v>
      </c>
      <c r="C765" s="13" t="s">
        <v>4267</v>
      </c>
      <c r="D765" s="13" t="s">
        <v>4268</v>
      </c>
      <c r="E765" s="13" t="s">
        <v>4197</v>
      </c>
      <c r="F765" s="13" t="s">
        <v>4269</v>
      </c>
      <c r="G765" s="13" t="s">
        <v>1296</v>
      </c>
      <c r="H765" s="13" t="s">
        <v>558</v>
      </c>
      <c r="I765" s="13" t="s">
        <v>4270</v>
      </c>
      <c r="J765" s="13">
        <v>219601910</v>
      </c>
      <c r="K765" s="13" t="s">
        <v>1352</v>
      </c>
      <c r="L765" s="13" t="s">
        <v>4271</v>
      </c>
    </row>
    <row r="766" spans="1:12" x14ac:dyDescent="0.25">
      <c r="A766" s="12">
        <v>100000000613829</v>
      </c>
      <c r="B766" s="13" t="s">
        <v>558</v>
      </c>
      <c r="C766" s="13" t="s">
        <v>4272</v>
      </c>
      <c r="D766" s="13" t="s">
        <v>4273</v>
      </c>
      <c r="E766" s="13" t="s">
        <v>2936</v>
      </c>
      <c r="F766" s="13" t="s">
        <v>4274</v>
      </c>
      <c r="G766" s="13" t="s">
        <v>1296</v>
      </c>
      <c r="H766" s="13" t="s">
        <v>558</v>
      </c>
      <c r="I766" s="13" t="s">
        <v>4275</v>
      </c>
      <c r="J766" s="13">
        <v>769510736</v>
      </c>
      <c r="K766" s="13" t="s">
        <v>1448</v>
      </c>
      <c r="L766" s="13" t="s">
        <v>4276</v>
      </c>
    </row>
    <row r="767" spans="1:12" x14ac:dyDescent="0.25">
      <c r="A767" s="12">
        <v>100000000613830</v>
      </c>
      <c r="B767" s="13" t="s">
        <v>558</v>
      </c>
      <c r="C767" s="13" t="s">
        <v>4277</v>
      </c>
      <c r="D767" s="13" t="s">
        <v>4278</v>
      </c>
      <c r="E767" s="13" t="s">
        <v>4279</v>
      </c>
      <c r="F767" s="13" t="s">
        <v>4280</v>
      </c>
      <c r="G767" s="13" t="s">
        <v>1296</v>
      </c>
      <c r="K767" s="13" t="s">
        <v>1355</v>
      </c>
      <c r="L767" s="13" t="s">
        <v>4281</v>
      </c>
    </row>
    <row r="768" spans="1:12" x14ac:dyDescent="0.25">
      <c r="A768" s="12">
        <v>100000000613832</v>
      </c>
      <c r="B768" s="13" t="s">
        <v>571</v>
      </c>
      <c r="C768" s="13" t="s">
        <v>4282</v>
      </c>
      <c r="D768" s="13" t="s">
        <v>4283</v>
      </c>
      <c r="E768" s="13" t="s">
        <v>4284</v>
      </c>
      <c r="F768" s="13" t="s">
        <v>4285</v>
      </c>
      <c r="G768" s="13" t="s">
        <v>1296</v>
      </c>
      <c r="H768" s="13" t="s">
        <v>1437</v>
      </c>
      <c r="J768" s="13">
        <v>219387467</v>
      </c>
      <c r="K768" s="13" t="s">
        <v>1355</v>
      </c>
      <c r="L768" s="13" t="s">
        <v>4286</v>
      </c>
    </row>
    <row r="769" spans="1:12" x14ac:dyDescent="0.25">
      <c r="A769" s="12">
        <v>100000000613833</v>
      </c>
      <c r="B769" s="13" t="s">
        <v>558</v>
      </c>
      <c r="C769" s="13" t="s">
        <v>4287</v>
      </c>
      <c r="H769" s="13" t="s">
        <v>558</v>
      </c>
      <c r="K769" s="13" t="s">
        <v>1355</v>
      </c>
      <c r="L769" s="13" t="s">
        <v>4288</v>
      </c>
    </row>
    <row r="770" spans="1:12" x14ac:dyDescent="0.25">
      <c r="A770" s="12">
        <v>100000000613834</v>
      </c>
      <c r="B770" s="13" t="s">
        <v>558</v>
      </c>
      <c r="C770" s="13" t="s">
        <v>4289</v>
      </c>
      <c r="D770" s="13" t="s">
        <v>2222</v>
      </c>
      <c r="G770" s="13" t="s">
        <v>1296</v>
      </c>
      <c r="H770" s="13" t="s">
        <v>558</v>
      </c>
      <c r="K770" s="13" t="s">
        <v>1355</v>
      </c>
      <c r="L770" s="13" t="s">
        <v>4290</v>
      </c>
    </row>
    <row r="771" spans="1:12" x14ac:dyDescent="0.25">
      <c r="A771" s="12">
        <v>100000000613835</v>
      </c>
      <c r="B771" s="13" t="s">
        <v>558</v>
      </c>
      <c r="C771" s="13" t="s">
        <v>4291</v>
      </c>
      <c r="H771" s="13" t="s">
        <v>558</v>
      </c>
      <c r="K771" s="13" t="s">
        <v>1355</v>
      </c>
      <c r="L771" s="13" t="s">
        <v>4292</v>
      </c>
    </row>
    <row r="772" spans="1:12" x14ac:dyDescent="0.25">
      <c r="A772" s="12">
        <v>100000000613836</v>
      </c>
      <c r="B772" s="13" t="s">
        <v>558</v>
      </c>
      <c r="C772" s="13" t="s">
        <v>4293</v>
      </c>
      <c r="D772" s="13" t="s">
        <v>4294</v>
      </c>
      <c r="E772" s="13" t="s">
        <v>1902</v>
      </c>
      <c r="F772" s="13" t="s">
        <v>4295</v>
      </c>
      <c r="G772" s="13" t="s">
        <v>1296</v>
      </c>
      <c r="H772" s="13" t="s">
        <v>558</v>
      </c>
      <c r="I772" s="13" t="s">
        <v>4296</v>
      </c>
      <c r="K772" s="13" t="s">
        <v>1355</v>
      </c>
      <c r="L772" s="13" t="s">
        <v>4297</v>
      </c>
    </row>
    <row r="773" spans="1:12" x14ac:dyDescent="0.25">
      <c r="A773" s="12">
        <v>100000000613838</v>
      </c>
      <c r="B773" s="13" t="s">
        <v>558</v>
      </c>
      <c r="C773" s="13" t="s">
        <v>4298</v>
      </c>
      <c r="H773" s="13" t="s">
        <v>558</v>
      </c>
      <c r="K773" s="13" t="s">
        <v>1355</v>
      </c>
      <c r="L773" s="13" t="s">
        <v>4299</v>
      </c>
    </row>
    <row r="774" spans="1:12" x14ac:dyDescent="0.25">
      <c r="A774" s="12">
        <v>100000000613839</v>
      </c>
      <c r="B774" s="13" t="s">
        <v>558</v>
      </c>
      <c r="C774" s="13" t="s">
        <v>4300</v>
      </c>
      <c r="H774" s="13" t="s">
        <v>558</v>
      </c>
      <c r="K774" s="13" t="s">
        <v>1355</v>
      </c>
      <c r="L774" s="13" t="s">
        <v>4301</v>
      </c>
    </row>
    <row r="775" spans="1:12" x14ac:dyDescent="0.25">
      <c r="A775" s="12">
        <v>100000000613840</v>
      </c>
      <c r="B775" s="13" t="s">
        <v>558</v>
      </c>
      <c r="C775" s="13" t="s">
        <v>4302</v>
      </c>
      <c r="H775" s="13" t="s">
        <v>558</v>
      </c>
      <c r="J775" s="13">
        <v>238766583</v>
      </c>
      <c r="K775" s="13" t="s">
        <v>1355</v>
      </c>
    </row>
    <row r="776" spans="1:12" x14ac:dyDescent="0.25">
      <c r="A776" s="12">
        <v>100000000613842</v>
      </c>
      <c r="B776" s="13" t="s">
        <v>558</v>
      </c>
      <c r="C776" s="13" t="s">
        <v>4303</v>
      </c>
      <c r="H776" s="13" t="s">
        <v>558</v>
      </c>
      <c r="K776" s="13" t="s">
        <v>1355</v>
      </c>
    </row>
    <row r="777" spans="1:12" x14ac:dyDescent="0.25">
      <c r="A777" s="12">
        <v>100000000613843</v>
      </c>
      <c r="B777" s="13" t="s">
        <v>558</v>
      </c>
      <c r="C777" s="13" t="s">
        <v>4304</v>
      </c>
      <c r="H777" s="13" t="s">
        <v>558</v>
      </c>
      <c r="K777" s="13" t="s">
        <v>1355</v>
      </c>
    </row>
    <row r="778" spans="1:12" x14ac:dyDescent="0.25">
      <c r="A778" s="12">
        <v>100000000613844</v>
      </c>
      <c r="B778" s="13" t="s">
        <v>558</v>
      </c>
      <c r="C778" s="13" t="s">
        <v>4305</v>
      </c>
      <c r="H778" s="13" t="s">
        <v>558</v>
      </c>
      <c r="K778" s="13" t="s">
        <v>1355</v>
      </c>
    </row>
    <row r="779" spans="1:12" x14ac:dyDescent="0.25">
      <c r="A779" s="12">
        <v>100000000613845</v>
      </c>
      <c r="B779" s="13" t="s">
        <v>558</v>
      </c>
      <c r="C779" s="13" t="s">
        <v>4306</v>
      </c>
      <c r="H779" s="13" t="s">
        <v>558</v>
      </c>
      <c r="J779" s="13">
        <v>516092736</v>
      </c>
      <c r="K779" s="13" t="s">
        <v>1448</v>
      </c>
    </row>
    <row r="780" spans="1:12" x14ac:dyDescent="0.25">
      <c r="A780" s="12">
        <v>100000000613846</v>
      </c>
      <c r="B780" s="13" t="s">
        <v>558</v>
      </c>
      <c r="C780" s="13" t="s">
        <v>4307</v>
      </c>
    </row>
    <row r="781" spans="1:12" x14ac:dyDescent="0.25">
      <c r="A781" s="12">
        <v>100000000613847</v>
      </c>
      <c r="B781" s="13" t="s">
        <v>558</v>
      </c>
      <c r="C781" s="13" t="s">
        <v>4308</v>
      </c>
      <c r="D781" s="13" t="s">
        <v>2222</v>
      </c>
      <c r="G781" s="13" t="s">
        <v>1296</v>
      </c>
    </row>
    <row r="782" spans="1:12" x14ac:dyDescent="0.25">
      <c r="A782" s="12">
        <v>100000000613848</v>
      </c>
      <c r="B782" s="13" t="s">
        <v>558</v>
      </c>
      <c r="C782" s="13" t="s">
        <v>4309</v>
      </c>
    </row>
    <row r="783" spans="1:12" x14ac:dyDescent="0.25">
      <c r="A783" s="12">
        <v>100000000613849</v>
      </c>
      <c r="B783" s="13" t="s">
        <v>558</v>
      </c>
      <c r="C783" s="13" t="s">
        <v>4310</v>
      </c>
    </row>
    <row r="784" spans="1:12" x14ac:dyDescent="0.25">
      <c r="A784" s="12">
        <v>100000000613850</v>
      </c>
      <c r="B784" s="13" t="s">
        <v>558</v>
      </c>
      <c r="C784" s="13" t="s">
        <v>4311</v>
      </c>
    </row>
    <row r="785" spans="1:12" x14ac:dyDescent="0.25">
      <c r="A785" s="12">
        <v>100000000613851</v>
      </c>
      <c r="B785" s="13" t="s">
        <v>558</v>
      </c>
      <c r="C785" s="13" t="s">
        <v>4312</v>
      </c>
    </row>
    <row r="786" spans="1:12" x14ac:dyDescent="0.25">
      <c r="A786" s="12">
        <v>100000000613852</v>
      </c>
      <c r="B786" s="13" t="s">
        <v>558</v>
      </c>
      <c r="C786" s="13" t="s">
        <v>4313</v>
      </c>
      <c r="D786" s="13" t="s">
        <v>4153</v>
      </c>
      <c r="E786" s="13" t="s">
        <v>1310</v>
      </c>
      <c r="F786" s="13" t="s">
        <v>4154</v>
      </c>
      <c r="G786" s="13" t="s">
        <v>1296</v>
      </c>
      <c r="H786" s="13" t="s">
        <v>558</v>
      </c>
      <c r="I786" s="13" t="s">
        <v>4155</v>
      </c>
      <c r="L786" s="13" t="s">
        <v>4314</v>
      </c>
    </row>
    <row r="787" spans="1:12" x14ac:dyDescent="0.25">
      <c r="A787" s="12">
        <v>100000000613853</v>
      </c>
      <c r="B787" s="13" t="s">
        <v>558</v>
      </c>
      <c r="C787" s="13" t="s">
        <v>4315</v>
      </c>
      <c r="D787" s="13" t="s">
        <v>4316</v>
      </c>
      <c r="E787" s="13" t="s">
        <v>4317</v>
      </c>
      <c r="F787" s="13" t="s">
        <v>4318</v>
      </c>
      <c r="G787" s="13" t="s">
        <v>1296</v>
      </c>
      <c r="H787" s="13" t="s">
        <v>558</v>
      </c>
      <c r="I787" s="13" t="s">
        <v>4319</v>
      </c>
      <c r="K787" s="13" t="s">
        <v>1352</v>
      </c>
      <c r="L787" s="13" t="s">
        <v>4320</v>
      </c>
    </row>
    <row r="788" spans="1:12" x14ac:dyDescent="0.25">
      <c r="A788" s="12">
        <v>100000000613854</v>
      </c>
      <c r="B788" s="13" t="s">
        <v>558</v>
      </c>
      <c r="C788" s="13" t="s">
        <v>4321</v>
      </c>
      <c r="D788" s="13" t="s">
        <v>4322</v>
      </c>
      <c r="E788" s="13" t="s">
        <v>3895</v>
      </c>
      <c r="F788" s="13" t="s">
        <v>4323</v>
      </c>
      <c r="G788" s="13" t="s">
        <v>1296</v>
      </c>
      <c r="H788" s="13" t="s">
        <v>558</v>
      </c>
      <c r="I788" s="13" t="s">
        <v>4324</v>
      </c>
      <c r="J788" s="13">
        <v>219168496</v>
      </c>
      <c r="K788" s="13" t="s">
        <v>1352</v>
      </c>
    </row>
    <row r="789" spans="1:12" x14ac:dyDescent="0.25">
      <c r="A789" s="12">
        <v>100000000613855</v>
      </c>
      <c r="B789" s="13" t="s">
        <v>571</v>
      </c>
      <c r="C789" s="13" t="s">
        <v>4325</v>
      </c>
      <c r="D789" s="13" t="s">
        <v>4326</v>
      </c>
      <c r="E789" s="13" t="s">
        <v>3409</v>
      </c>
      <c r="F789" s="13" t="s">
        <v>4327</v>
      </c>
      <c r="G789" s="13" t="s">
        <v>1296</v>
      </c>
      <c r="H789" s="13" t="s">
        <v>1437</v>
      </c>
      <c r="I789" s="13" t="s">
        <v>4328</v>
      </c>
      <c r="J789" s="13">
        <v>213147077</v>
      </c>
      <c r="K789" s="13" t="s">
        <v>1352</v>
      </c>
      <c r="L789" s="13" t="s">
        <v>4329</v>
      </c>
    </row>
    <row r="790" spans="1:12" x14ac:dyDescent="0.25">
      <c r="A790" s="12">
        <v>100000000613856</v>
      </c>
      <c r="B790" s="13" t="s">
        <v>558</v>
      </c>
      <c r="C790" s="13" t="s">
        <v>4330</v>
      </c>
      <c r="D790" s="13" t="s">
        <v>4331</v>
      </c>
      <c r="E790" s="13" t="s">
        <v>1486</v>
      </c>
      <c r="F790" s="13" t="s">
        <v>4332</v>
      </c>
      <c r="G790" s="13" t="s">
        <v>1296</v>
      </c>
      <c r="H790" s="13" t="s">
        <v>558</v>
      </c>
      <c r="I790" s="13" t="s">
        <v>4333</v>
      </c>
      <c r="J790" s="13">
        <v>739787682</v>
      </c>
      <c r="K790" s="13" t="s">
        <v>1319</v>
      </c>
      <c r="L790" s="13" t="s">
        <v>4334</v>
      </c>
    </row>
    <row r="791" spans="1:12" x14ac:dyDescent="0.25">
      <c r="A791" s="12">
        <v>100000000613857</v>
      </c>
      <c r="B791" s="13" t="s">
        <v>571</v>
      </c>
      <c r="C791" s="13" t="s">
        <v>4335</v>
      </c>
      <c r="D791" s="13" t="s">
        <v>4336</v>
      </c>
      <c r="E791" s="13" t="s">
        <v>4337</v>
      </c>
      <c r="F791" s="13" t="s">
        <v>4338</v>
      </c>
      <c r="G791" s="13" t="s">
        <v>1296</v>
      </c>
      <c r="H791" s="13" t="s">
        <v>1437</v>
      </c>
      <c r="I791" s="13" t="s">
        <v>4339</v>
      </c>
      <c r="J791" s="13">
        <v>523009504</v>
      </c>
      <c r="K791" s="13" t="s">
        <v>1302</v>
      </c>
      <c r="L791" s="13" t="s">
        <v>4340</v>
      </c>
    </row>
    <row r="792" spans="1:12" x14ac:dyDescent="0.25">
      <c r="A792" s="12">
        <v>100000000613858</v>
      </c>
      <c r="B792" s="13" t="s">
        <v>558</v>
      </c>
      <c r="C792" s="13" t="s">
        <v>4341</v>
      </c>
      <c r="D792" s="13" t="s">
        <v>4342</v>
      </c>
      <c r="E792" s="13" t="s">
        <v>3266</v>
      </c>
      <c r="F792" s="13" t="s">
        <v>4343</v>
      </c>
      <c r="G792" s="13" t="s">
        <v>1296</v>
      </c>
      <c r="H792" s="13" t="s">
        <v>558</v>
      </c>
      <c r="I792" s="13" t="s">
        <v>4344</v>
      </c>
      <c r="J792" s="13">
        <v>216309634</v>
      </c>
      <c r="K792" s="13" t="s">
        <v>1302</v>
      </c>
      <c r="L792" s="13" t="s">
        <v>4345</v>
      </c>
    </row>
    <row r="793" spans="1:12" x14ac:dyDescent="0.25">
      <c r="A793" s="12">
        <v>100000000613860</v>
      </c>
      <c r="B793" s="13" t="s">
        <v>558</v>
      </c>
      <c r="C793" s="13" t="s">
        <v>4346</v>
      </c>
      <c r="D793" s="13" t="s">
        <v>4347</v>
      </c>
      <c r="E793" s="13" t="s">
        <v>4348</v>
      </c>
      <c r="F793" s="13" t="s">
        <v>4349</v>
      </c>
      <c r="G793" s="13" t="s">
        <v>1296</v>
      </c>
      <c r="H793" s="13" t="s">
        <v>558</v>
      </c>
      <c r="I793" s="13" t="s">
        <v>4350</v>
      </c>
      <c r="J793" s="13">
        <v>217613299</v>
      </c>
      <c r="K793" s="13" t="s">
        <v>1319</v>
      </c>
      <c r="L793" s="13" t="s">
        <v>4351</v>
      </c>
    </row>
    <row r="794" spans="1:12" x14ac:dyDescent="0.25">
      <c r="A794" s="12">
        <v>100000000613861</v>
      </c>
      <c r="B794" s="13" t="s">
        <v>558</v>
      </c>
      <c r="C794" s="13" t="s">
        <v>4352</v>
      </c>
      <c r="H794" s="13" t="s">
        <v>558</v>
      </c>
      <c r="K794" s="13" t="s">
        <v>1355</v>
      </c>
      <c r="L794" s="13" t="s">
        <v>4353</v>
      </c>
    </row>
    <row r="795" spans="1:12" x14ac:dyDescent="0.25">
      <c r="A795" s="12">
        <v>100000000613862</v>
      </c>
      <c r="B795" s="13" t="s">
        <v>558</v>
      </c>
      <c r="C795" s="13" t="s">
        <v>4354</v>
      </c>
      <c r="H795" s="13" t="s">
        <v>558</v>
      </c>
      <c r="K795" s="13" t="s">
        <v>1355</v>
      </c>
      <c r="L795" s="13" t="s">
        <v>4355</v>
      </c>
    </row>
    <row r="796" spans="1:12" x14ac:dyDescent="0.25">
      <c r="A796" s="12">
        <v>100000000613863</v>
      </c>
      <c r="B796" s="13" t="s">
        <v>558</v>
      </c>
      <c r="C796" s="13" t="s">
        <v>4356</v>
      </c>
      <c r="D796" s="13" t="s">
        <v>4357</v>
      </c>
      <c r="E796" s="13" t="s">
        <v>1310</v>
      </c>
      <c r="F796" s="13" t="s">
        <v>4358</v>
      </c>
      <c r="G796" s="13" t="s">
        <v>1296</v>
      </c>
      <c r="H796" s="13" t="s">
        <v>558</v>
      </c>
      <c r="I796" s="13">
        <v>10543098</v>
      </c>
      <c r="J796" s="13">
        <v>222290854</v>
      </c>
      <c r="K796" s="13" t="s">
        <v>1302</v>
      </c>
      <c r="L796" s="13" t="s">
        <v>4359</v>
      </c>
    </row>
    <row r="797" spans="1:12" x14ac:dyDescent="0.25">
      <c r="A797" s="12">
        <v>100000000613864</v>
      </c>
      <c r="B797" s="13" t="s">
        <v>558</v>
      </c>
      <c r="C797" s="13" t="s">
        <v>4360</v>
      </c>
      <c r="H797" s="13" t="s">
        <v>558</v>
      </c>
      <c r="K797" s="13" t="s">
        <v>1355</v>
      </c>
      <c r="L797" s="13" t="s">
        <v>4361</v>
      </c>
    </row>
    <row r="798" spans="1:12" x14ac:dyDescent="0.25">
      <c r="A798" s="12">
        <v>100000000613865</v>
      </c>
      <c r="B798" s="13" t="s">
        <v>558</v>
      </c>
      <c r="C798" s="13" t="s">
        <v>4362</v>
      </c>
      <c r="D798" s="13" t="s">
        <v>4363</v>
      </c>
      <c r="E798" s="13" t="s">
        <v>1310</v>
      </c>
      <c r="F798" s="13" t="s">
        <v>3635</v>
      </c>
      <c r="G798" s="13" t="s">
        <v>1296</v>
      </c>
      <c r="H798" s="13" t="s">
        <v>558</v>
      </c>
      <c r="I798" s="13" t="s">
        <v>4364</v>
      </c>
      <c r="J798" s="13">
        <v>292760683</v>
      </c>
      <c r="K798" s="13" t="s">
        <v>1302</v>
      </c>
      <c r="L798" s="13" t="s">
        <v>4365</v>
      </c>
    </row>
    <row r="799" spans="1:12" x14ac:dyDescent="0.25">
      <c r="A799" s="12">
        <v>100000000613866</v>
      </c>
      <c r="B799" s="13" t="s">
        <v>558</v>
      </c>
      <c r="C799" s="13" t="s">
        <v>4366</v>
      </c>
      <c r="H799" s="13" t="s">
        <v>558</v>
      </c>
      <c r="J799" s="13">
        <v>220082874</v>
      </c>
      <c r="K799" s="13" t="s">
        <v>1355</v>
      </c>
      <c r="L799" s="13" t="s">
        <v>4367</v>
      </c>
    </row>
    <row r="800" spans="1:12" x14ac:dyDescent="0.25">
      <c r="A800" s="12">
        <v>100000000613867</v>
      </c>
      <c r="B800" s="13" t="s">
        <v>558</v>
      </c>
      <c r="C800" s="13" t="s">
        <v>4368</v>
      </c>
      <c r="H800" s="13" t="s">
        <v>558</v>
      </c>
      <c r="K800" s="13" t="s">
        <v>1355</v>
      </c>
      <c r="L800" s="13" t="s">
        <v>4369</v>
      </c>
    </row>
    <row r="801" spans="1:12" x14ac:dyDescent="0.25">
      <c r="A801" s="12">
        <v>100000000613868</v>
      </c>
      <c r="B801" s="13" t="s">
        <v>558</v>
      </c>
      <c r="C801" s="13" t="s">
        <v>4370</v>
      </c>
      <c r="D801" s="13" t="s">
        <v>4371</v>
      </c>
      <c r="E801" s="13" t="s">
        <v>1860</v>
      </c>
      <c r="F801" s="13" t="s">
        <v>4372</v>
      </c>
      <c r="G801" s="13" t="s">
        <v>1296</v>
      </c>
      <c r="H801" s="13" t="s">
        <v>558</v>
      </c>
      <c r="I801" s="13" t="s">
        <v>4373</v>
      </c>
      <c r="J801" s="13">
        <v>298425216</v>
      </c>
      <c r="K801" s="13" t="s">
        <v>1448</v>
      </c>
      <c r="L801" s="13" t="s">
        <v>4374</v>
      </c>
    </row>
    <row r="802" spans="1:12" x14ac:dyDescent="0.25">
      <c r="A802" s="12">
        <v>100000000613869</v>
      </c>
      <c r="B802" s="13" t="s">
        <v>558</v>
      </c>
      <c r="C802" s="13" t="s">
        <v>4375</v>
      </c>
      <c r="D802" s="13" t="s">
        <v>4376</v>
      </c>
      <c r="E802" s="13" t="s">
        <v>3901</v>
      </c>
      <c r="F802" s="13" t="s">
        <v>4377</v>
      </c>
      <c r="G802" s="13" t="s">
        <v>1296</v>
      </c>
      <c r="H802" s="13" t="s">
        <v>558</v>
      </c>
      <c r="I802" s="13" t="s">
        <v>4378</v>
      </c>
      <c r="J802" s="13">
        <v>216921486</v>
      </c>
      <c r="K802" s="13" t="s">
        <v>1352</v>
      </c>
      <c r="L802" s="13" t="s">
        <v>4379</v>
      </c>
    </row>
    <row r="803" spans="1:12" x14ac:dyDescent="0.25">
      <c r="A803" s="12">
        <v>100000000613870</v>
      </c>
      <c r="B803" s="13" t="s">
        <v>558</v>
      </c>
      <c r="C803" s="13" t="s">
        <v>4380</v>
      </c>
      <c r="D803" s="13" t="s">
        <v>4381</v>
      </c>
      <c r="E803" s="13" t="s">
        <v>4382</v>
      </c>
      <c r="F803" s="13" t="s">
        <v>4383</v>
      </c>
      <c r="G803" s="13" t="s">
        <v>1296</v>
      </c>
      <c r="H803" s="13" t="s">
        <v>558</v>
      </c>
      <c r="I803" s="13" t="s">
        <v>4384</v>
      </c>
      <c r="J803" s="13">
        <v>218436334</v>
      </c>
      <c r="K803" s="13" t="s">
        <v>1319</v>
      </c>
      <c r="L803" s="13" t="s">
        <v>4385</v>
      </c>
    </row>
    <row r="804" spans="1:12" x14ac:dyDescent="0.25">
      <c r="A804" s="12">
        <v>100000000613871</v>
      </c>
      <c r="B804" s="13" t="s">
        <v>571</v>
      </c>
      <c r="C804" s="13" t="s">
        <v>4386</v>
      </c>
      <c r="D804" s="13" t="s">
        <v>4387</v>
      </c>
      <c r="E804" s="13" t="s">
        <v>4388</v>
      </c>
      <c r="F804" s="13" t="s">
        <v>4389</v>
      </c>
      <c r="G804" s="13" t="s">
        <v>1296</v>
      </c>
      <c r="H804" s="13" t="s">
        <v>1437</v>
      </c>
      <c r="I804" s="13" t="s">
        <v>4390</v>
      </c>
      <c r="J804" s="13">
        <v>221241744</v>
      </c>
      <c r="K804" s="13" t="s">
        <v>1355</v>
      </c>
      <c r="L804" s="13" t="s">
        <v>4391</v>
      </c>
    </row>
    <row r="805" spans="1:12" x14ac:dyDescent="0.25">
      <c r="A805" s="12">
        <v>100000000613873</v>
      </c>
      <c r="B805" s="13" t="s">
        <v>558</v>
      </c>
      <c r="C805" s="13" t="s">
        <v>4392</v>
      </c>
      <c r="K805" s="13" t="s">
        <v>1355</v>
      </c>
    </row>
    <row r="806" spans="1:12" x14ac:dyDescent="0.25">
      <c r="A806" s="12">
        <v>100000000613874</v>
      </c>
      <c r="B806" s="13" t="s">
        <v>558</v>
      </c>
      <c r="C806" s="13" t="s">
        <v>4393</v>
      </c>
      <c r="D806" s="13" t="s">
        <v>2222</v>
      </c>
      <c r="G806" s="13" t="s">
        <v>1296</v>
      </c>
    </row>
    <row r="807" spans="1:12" x14ac:dyDescent="0.25">
      <c r="A807" s="12">
        <v>100000000613875</v>
      </c>
      <c r="B807" s="13" t="s">
        <v>558</v>
      </c>
      <c r="C807" s="13" t="s">
        <v>4394</v>
      </c>
      <c r="H807" s="13" t="s">
        <v>558</v>
      </c>
      <c r="K807" s="13" t="s">
        <v>1355</v>
      </c>
    </row>
    <row r="808" spans="1:12" x14ac:dyDescent="0.25">
      <c r="A808" s="12">
        <v>100000000613876</v>
      </c>
      <c r="B808" s="13" t="s">
        <v>558</v>
      </c>
      <c r="C808" s="13" t="s">
        <v>4395</v>
      </c>
      <c r="H808" s="13" t="s">
        <v>558</v>
      </c>
      <c r="J808" s="13">
        <v>211225537</v>
      </c>
      <c r="K808" s="13" t="s">
        <v>1355</v>
      </c>
    </row>
    <row r="809" spans="1:12" x14ac:dyDescent="0.25">
      <c r="A809" s="12">
        <v>100000000613877</v>
      </c>
      <c r="B809" s="13" t="s">
        <v>558</v>
      </c>
      <c r="C809" s="13" t="s">
        <v>4396</v>
      </c>
      <c r="H809" s="13" t="s">
        <v>558</v>
      </c>
      <c r="K809" s="13" t="s">
        <v>1355</v>
      </c>
    </row>
    <row r="810" spans="1:12" x14ac:dyDescent="0.25">
      <c r="A810" s="12">
        <v>100000000613878</v>
      </c>
      <c r="B810" s="13" t="s">
        <v>558</v>
      </c>
      <c r="C810" s="13" t="s">
        <v>4397</v>
      </c>
      <c r="D810" s="13" t="s">
        <v>4398</v>
      </c>
      <c r="E810" s="13" t="s">
        <v>3818</v>
      </c>
      <c r="F810" s="13" t="s">
        <v>4399</v>
      </c>
      <c r="G810" s="13" t="s">
        <v>1296</v>
      </c>
      <c r="H810" s="13" t="s">
        <v>558</v>
      </c>
      <c r="I810" s="13" t="s">
        <v>4400</v>
      </c>
      <c r="K810" s="13" t="s">
        <v>1355</v>
      </c>
    </row>
    <row r="811" spans="1:12" x14ac:dyDescent="0.25">
      <c r="A811" s="12">
        <v>100000000613879</v>
      </c>
      <c r="B811" s="13" t="s">
        <v>558</v>
      </c>
      <c r="C811" s="13" t="s">
        <v>4401</v>
      </c>
      <c r="H811" s="13" t="s">
        <v>558</v>
      </c>
      <c r="K811" s="13" t="s">
        <v>1355</v>
      </c>
    </row>
    <row r="812" spans="1:12" x14ac:dyDescent="0.25">
      <c r="A812" s="12">
        <v>100000000613880</v>
      </c>
      <c r="B812" s="13" t="s">
        <v>558</v>
      </c>
      <c r="C812" s="13" t="s">
        <v>4402</v>
      </c>
      <c r="H812" s="13" t="s">
        <v>558</v>
      </c>
      <c r="K812" s="13" t="s">
        <v>1355</v>
      </c>
    </row>
    <row r="813" spans="1:12" x14ac:dyDescent="0.25">
      <c r="A813" s="12">
        <v>100000000613881</v>
      </c>
      <c r="B813" s="13" t="s">
        <v>558</v>
      </c>
      <c r="C813" s="13" t="s">
        <v>4403</v>
      </c>
      <c r="H813" s="13" t="s">
        <v>558</v>
      </c>
      <c r="K813" s="13" t="s">
        <v>1355</v>
      </c>
    </row>
    <row r="814" spans="1:12" x14ac:dyDescent="0.25">
      <c r="A814" s="12">
        <v>100000000613882</v>
      </c>
      <c r="B814" s="13" t="s">
        <v>571</v>
      </c>
      <c r="C814" s="13" t="s">
        <v>4404</v>
      </c>
      <c r="D814" s="13" t="s">
        <v>4405</v>
      </c>
      <c r="E814" s="13" t="s">
        <v>4406</v>
      </c>
      <c r="F814" s="13" t="s">
        <v>4407</v>
      </c>
      <c r="G814" s="13" t="s">
        <v>1296</v>
      </c>
      <c r="H814" s="13" t="s">
        <v>1437</v>
      </c>
      <c r="I814" s="13" t="s">
        <v>4408</v>
      </c>
      <c r="J814" s="13">
        <v>211629640</v>
      </c>
      <c r="K814" s="13" t="s">
        <v>1355</v>
      </c>
      <c r="L814" s="13" t="s">
        <v>4409</v>
      </c>
    </row>
    <row r="815" spans="1:12" x14ac:dyDescent="0.25">
      <c r="A815" s="12">
        <v>100000000613883</v>
      </c>
      <c r="B815" s="13" t="s">
        <v>558</v>
      </c>
      <c r="C815" s="13" t="s">
        <v>4410</v>
      </c>
      <c r="D815" s="13" t="s">
        <v>4411</v>
      </c>
      <c r="E815" s="13" t="s">
        <v>4412</v>
      </c>
      <c r="F815" s="13" t="s">
        <v>4413</v>
      </c>
      <c r="G815" s="13" t="s">
        <v>1296</v>
      </c>
      <c r="H815" s="13" t="s">
        <v>558</v>
      </c>
      <c r="I815" s="13" t="s">
        <v>4414</v>
      </c>
      <c r="J815" s="13">
        <v>520082660</v>
      </c>
      <c r="K815" s="13" t="s">
        <v>1352</v>
      </c>
      <c r="L815" s="13" t="s">
        <v>4415</v>
      </c>
    </row>
    <row r="816" spans="1:12" x14ac:dyDescent="0.25">
      <c r="A816" s="12">
        <v>100000000613887</v>
      </c>
      <c r="B816" s="13" t="s">
        <v>558</v>
      </c>
      <c r="C816" s="13" t="s">
        <v>4416</v>
      </c>
      <c r="D816" s="13" t="s">
        <v>4417</v>
      </c>
      <c r="E816" s="13" t="s">
        <v>1323</v>
      </c>
      <c r="F816" s="13" t="s">
        <v>4418</v>
      </c>
      <c r="G816" s="13" t="s">
        <v>1296</v>
      </c>
      <c r="H816" s="13" t="s">
        <v>558</v>
      </c>
      <c r="I816" s="13" t="s">
        <v>4419</v>
      </c>
      <c r="J816" s="13">
        <v>211950779</v>
      </c>
      <c r="K816" s="13" t="s">
        <v>1302</v>
      </c>
    </row>
    <row r="817" spans="1:12" x14ac:dyDescent="0.25">
      <c r="A817" s="12">
        <v>100000000613889</v>
      </c>
      <c r="B817" s="13" t="s">
        <v>558</v>
      </c>
      <c r="C817" s="13" t="s">
        <v>4420</v>
      </c>
      <c r="D817" s="13" t="s">
        <v>4421</v>
      </c>
      <c r="E817" s="13" t="s">
        <v>4422</v>
      </c>
      <c r="F817" s="13" t="s">
        <v>4423</v>
      </c>
      <c r="G817" s="13" t="s">
        <v>1296</v>
      </c>
      <c r="H817" s="13" t="s">
        <v>558</v>
      </c>
      <c r="I817" s="13" t="s">
        <v>4424</v>
      </c>
      <c r="J817" s="13">
        <v>212411029</v>
      </c>
      <c r="K817" s="13" t="s">
        <v>1302</v>
      </c>
      <c r="L817" s="13" t="s">
        <v>4425</v>
      </c>
    </row>
    <row r="818" spans="1:12" x14ac:dyDescent="0.25">
      <c r="A818" s="12">
        <v>100000000613890</v>
      </c>
      <c r="B818" s="13" t="s">
        <v>558</v>
      </c>
      <c r="C818" s="13" t="s">
        <v>4426</v>
      </c>
      <c r="H818" s="13" t="s">
        <v>558</v>
      </c>
      <c r="L818" s="13" t="s">
        <v>4427</v>
      </c>
    </row>
    <row r="819" spans="1:12" x14ac:dyDescent="0.25">
      <c r="A819" s="12">
        <v>100000000613891</v>
      </c>
      <c r="B819" s="13" t="s">
        <v>558</v>
      </c>
      <c r="C819" s="13" t="s">
        <v>4428</v>
      </c>
      <c r="D819" s="13" t="s">
        <v>2222</v>
      </c>
      <c r="G819" s="13" t="s">
        <v>1296</v>
      </c>
    </row>
    <row r="820" spans="1:12" x14ac:dyDescent="0.25">
      <c r="A820" s="12">
        <v>100000000613892</v>
      </c>
      <c r="B820" s="13" t="s">
        <v>571</v>
      </c>
      <c r="C820" s="13" t="s">
        <v>4429</v>
      </c>
      <c r="D820" s="13" t="s">
        <v>4430</v>
      </c>
      <c r="E820" s="13" t="s">
        <v>4431</v>
      </c>
      <c r="F820" s="13" t="s">
        <v>4432</v>
      </c>
      <c r="G820" s="13" t="s">
        <v>1296</v>
      </c>
      <c r="H820" s="13" t="s">
        <v>1437</v>
      </c>
      <c r="I820" s="13" t="s">
        <v>4433</v>
      </c>
      <c r="J820" s="13">
        <v>218472958</v>
      </c>
      <c r="K820" s="13" t="s">
        <v>1355</v>
      </c>
      <c r="L820" s="13" t="s">
        <v>4434</v>
      </c>
    </row>
    <row r="821" spans="1:12" x14ac:dyDescent="0.25">
      <c r="A821" s="12">
        <v>100000000613893</v>
      </c>
      <c r="B821" s="13" t="s">
        <v>571</v>
      </c>
      <c r="C821" s="13" t="s">
        <v>4435</v>
      </c>
      <c r="D821" s="13" t="s">
        <v>4436</v>
      </c>
      <c r="E821" s="13" t="s">
        <v>1299</v>
      </c>
      <c r="F821" s="13" t="s">
        <v>4437</v>
      </c>
      <c r="G821" s="13" t="s">
        <v>1296</v>
      </c>
      <c r="H821" s="13" t="s">
        <v>1437</v>
      </c>
      <c r="I821" s="13" t="s">
        <v>4438</v>
      </c>
      <c r="J821" s="13">
        <v>218589665</v>
      </c>
      <c r="K821" s="13" t="s">
        <v>1355</v>
      </c>
      <c r="L821" s="13" t="s">
        <v>4439</v>
      </c>
    </row>
    <row r="822" spans="1:12" x14ac:dyDescent="0.25">
      <c r="A822" s="12">
        <v>100000000613896</v>
      </c>
      <c r="B822" s="13" t="s">
        <v>571</v>
      </c>
      <c r="C822" s="13" t="s">
        <v>4440</v>
      </c>
      <c r="D822" s="13" t="s">
        <v>4242</v>
      </c>
      <c r="E822" s="13" t="s">
        <v>4243</v>
      </c>
      <c r="G822" s="13" t="s">
        <v>1296</v>
      </c>
    </row>
    <row r="823" spans="1:12" x14ac:dyDescent="0.25">
      <c r="A823" s="12">
        <v>100000000613897</v>
      </c>
      <c r="B823" s="13" t="s">
        <v>558</v>
      </c>
      <c r="C823" s="13" t="s">
        <v>4441</v>
      </c>
      <c r="D823" s="13" t="s">
        <v>4442</v>
      </c>
      <c r="E823" s="13" t="s">
        <v>4443</v>
      </c>
      <c r="F823" s="13" t="s">
        <v>4444</v>
      </c>
      <c r="G823" s="13" t="s">
        <v>1296</v>
      </c>
      <c r="H823" s="13" t="s">
        <v>558</v>
      </c>
      <c r="I823" s="13" t="s">
        <v>4445</v>
      </c>
      <c r="J823" s="13">
        <v>225297738</v>
      </c>
      <c r="K823" s="13" t="s">
        <v>1448</v>
      </c>
      <c r="L823" s="13" t="s">
        <v>4446</v>
      </c>
    </row>
    <row r="824" spans="1:12" x14ac:dyDescent="0.25">
      <c r="A824" s="12">
        <v>100000000613898</v>
      </c>
      <c r="B824" s="13" t="s">
        <v>558</v>
      </c>
      <c r="C824" s="13" t="s">
        <v>4447</v>
      </c>
      <c r="D824" s="13" t="s">
        <v>2222</v>
      </c>
      <c r="G824" s="13" t="s">
        <v>1296</v>
      </c>
    </row>
    <row r="825" spans="1:12" x14ac:dyDescent="0.25">
      <c r="A825" s="12">
        <v>100000000613899</v>
      </c>
      <c r="B825" s="13" t="s">
        <v>558</v>
      </c>
      <c r="C825" s="13" t="s">
        <v>4448</v>
      </c>
      <c r="D825" s="13" t="s">
        <v>4449</v>
      </c>
      <c r="E825" s="13" t="s">
        <v>4450</v>
      </c>
      <c r="F825" s="13" t="s">
        <v>4451</v>
      </c>
      <c r="G825" s="13" t="s">
        <v>1296</v>
      </c>
      <c r="L825" s="13" t="s">
        <v>4452</v>
      </c>
    </row>
    <row r="826" spans="1:12" x14ac:dyDescent="0.25">
      <c r="A826" s="12">
        <v>100000000613900</v>
      </c>
      <c r="B826" s="13" t="s">
        <v>558</v>
      </c>
      <c r="C826" s="13" t="s">
        <v>4453</v>
      </c>
      <c r="D826" s="13" t="s">
        <v>4454</v>
      </c>
      <c r="E826" s="13" t="s">
        <v>4455</v>
      </c>
      <c r="F826" s="13" t="s">
        <v>4456</v>
      </c>
      <c r="G826" s="13" t="s">
        <v>1296</v>
      </c>
      <c r="H826" s="13" t="s">
        <v>558</v>
      </c>
      <c r="I826" s="13" t="s">
        <v>4457</v>
      </c>
      <c r="J826" s="13">
        <v>237160114</v>
      </c>
      <c r="K826" s="13" t="s">
        <v>1302</v>
      </c>
      <c r="L826" s="13" t="s">
        <v>4458</v>
      </c>
    </row>
    <row r="827" spans="1:12" x14ac:dyDescent="0.25">
      <c r="A827" s="12">
        <v>100000000613901</v>
      </c>
      <c r="B827" s="13" t="s">
        <v>558</v>
      </c>
      <c r="C827" s="13" t="s">
        <v>4459</v>
      </c>
      <c r="D827" s="13" t="s">
        <v>4460</v>
      </c>
      <c r="E827" s="13" t="s">
        <v>1666</v>
      </c>
      <c r="F827" s="13" t="s">
        <v>4461</v>
      </c>
      <c r="G827" s="13" t="s">
        <v>1296</v>
      </c>
      <c r="H827" s="13" t="s">
        <v>558</v>
      </c>
      <c r="I827" s="13" t="s">
        <v>4462</v>
      </c>
      <c r="J827" s="13">
        <v>230165750</v>
      </c>
      <c r="K827" s="13" t="s">
        <v>1302</v>
      </c>
      <c r="L827" s="13" t="s">
        <v>4463</v>
      </c>
    </row>
    <row r="828" spans="1:12" x14ac:dyDescent="0.25">
      <c r="A828" s="12">
        <v>100000000613902</v>
      </c>
      <c r="B828" s="13" t="s">
        <v>558</v>
      </c>
      <c r="C828" s="13" t="s">
        <v>4464</v>
      </c>
      <c r="D828" s="13" t="s">
        <v>2222</v>
      </c>
      <c r="G828" s="13" t="s">
        <v>1296</v>
      </c>
      <c r="K828" s="13" t="s">
        <v>1355</v>
      </c>
    </row>
    <row r="829" spans="1:12" x14ac:dyDescent="0.25">
      <c r="A829" s="12">
        <v>100000000613903</v>
      </c>
      <c r="B829" s="13" t="s">
        <v>558</v>
      </c>
      <c r="C829" s="13" t="s">
        <v>4465</v>
      </c>
      <c r="D829" s="13" t="s">
        <v>4466</v>
      </c>
      <c r="E829" s="13" t="s">
        <v>1474</v>
      </c>
      <c r="F829" s="13" t="s">
        <v>4467</v>
      </c>
      <c r="G829" s="13" t="s">
        <v>1296</v>
      </c>
      <c r="H829" s="13" t="s">
        <v>558</v>
      </c>
      <c r="I829" s="13" t="s">
        <v>4468</v>
      </c>
      <c r="J829" s="13">
        <v>737128876</v>
      </c>
      <c r="K829" s="13" t="s">
        <v>1448</v>
      </c>
      <c r="L829" s="13" t="s">
        <v>4469</v>
      </c>
    </row>
    <row r="830" spans="1:12" x14ac:dyDescent="0.25">
      <c r="A830" s="12">
        <v>100000000613904</v>
      </c>
      <c r="B830" s="13" t="s">
        <v>558</v>
      </c>
      <c r="C830" s="13" t="s">
        <v>4470</v>
      </c>
      <c r="D830" s="13" t="s">
        <v>4471</v>
      </c>
      <c r="E830" s="13" t="s">
        <v>3215</v>
      </c>
      <c r="F830" s="13" t="s">
        <v>4472</v>
      </c>
      <c r="G830" s="13" t="s">
        <v>1296</v>
      </c>
      <c r="H830" s="13" t="s">
        <v>558</v>
      </c>
      <c r="K830" s="13" t="s">
        <v>1355</v>
      </c>
      <c r="L830" s="13" t="s">
        <v>4473</v>
      </c>
    </row>
    <row r="831" spans="1:12" x14ac:dyDescent="0.25">
      <c r="A831" s="12">
        <v>100000000613905</v>
      </c>
      <c r="B831" s="13" t="s">
        <v>558</v>
      </c>
      <c r="C831" s="13" t="s">
        <v>4474</v>
      </c>
      <c r="D831" s="13" t="s">
        <v>4475</v>
      </c>
      <c r="E831" s="13" t="s">
        <v>4476</v>
      </c>
      <c r="F831" s="13" t="s">
        <v>4477</v>
      </c>
      <c r="G831" s="13" t="s">
        <v>1296</v>
      </c>
      <c r="H831" s="13" t="s">
        <v>558</v>
      </c>
      <c r="J831" s="13">
        <v>220691358</v>
      </c>
      <c r="K831" s="13" t="s">
        <v>1319</v>
      </c>
      <c r="L831" s="13" t="s">
        <v>4478</v>
      </c>
    </row>
    <row r="832" spans="1:12" x14ac:dyDescent="0.25">
      <c r="A832" s="12">
        <v>100000000613906</v>
      </c>
      <c r="B832" s="13" t="s">
        <v>558</v>
      </c>
      <c r="C832" s="13" t="s">
        <v>4479</v>
      </c>
      <c r="D832" s="13" t="s">
        <v>4480</v>
      </c>
      <c r="E832" s="13" t="s">
        <v>4481</v>
      </c>
      <c r="F832" s="13" t="s">
        <v>4482</v>
      </c>
      <c r="G832" s="13" t="s">
        <v>1296</v>
      </c>
    </row>
    <row r="833" spans="1:12" x14ac:dyDescent="0.25">
      <c r="A833" s="12">
        <v>100000000613911</v>
      </c>
      <c r="B833" s="13" t="s">
        <v>558</v>
      </c>
      <c r="C833" s="13" t="s">
        <v>4483</v>
      </c>
      <c r="D833" s="13" t="s">
        <v>4484</v>
      </c>
      <c r="E833" s="13" t="s">
        <v>4485</v>
      </c>
      <c r="F833" s="13" t="s">
        <v>4486</v>
      </c>
      <c r="G833" s="13" t="s">
        <v>1296</v>
      </c>
      <c r="H833" s="13" t="s">
        <v>558</v>
      </c>
      <c r="I833" s="13" t="s">
        <v>4487</v>
      </c>
      <c r="J833" s="13">
        <v>220047262</v>
      </c>
      <c r="K833" s="13" t="s">
        <v>1352</v>
      </c>
      <c r="L833" s="13" t="s">
        <v>4488</v>
      </c>
    </row>
    <row r="834" spans="1:12" x14ac:dyDescent="0.25">
      <c r="A834" s="12">
        <v>100000000613912</v>
      </c>
      <c r="B834" s="13" t="s">
        <v>558</v>
      </c>
      <c r="C834" s="13" t="s">
        <v>4489</v>
      </c>
      <c r="D834" s="13" t="s">
        <v>4490</v>
      </c>
      <c r="E834" s="13" t="s">
        <v>1976</v>
      </c>
      <c r="F834" s="13" t="s">
        <v>4491</v>
      </c>
      <c r="G834" s="13" t="s">
        <v>1296</v>
      </c>
      <c r="H834" s="13" t="s">
        <v>558</v>
      </c>
      <c r="I834" s="13" t="s">
        <v>4492</v>
      </c>
      <c r="J834" s="13">
        <v>227011269</v>
      </c>
      <c r="K834" s="13" t="s">
        <v>1302</v>
      </c>
      <c r="L834" s="13" t="s">
        <v>4493</v>
      </c>
    </row>
    <row r="835" spans="1:12" x14ac:dyDescent="0.25">
      <c r="A835" s="12">
        <v>100000000613914</v>
      </c>
      <c r="B835" s="13" t="s">
        <v>558</v>
      </c>
      <c r="C835" s="13" t="s">
        <v>4494</v>
      </c>
      <c r="D835" s="13" t="s">
        <v>4495</v>
      </c>
      <c r="E835" s="13" t="s">
        <v>1310</v>
      </c>
      <c r="F835" s="13" t="s">
        <v>4496</v>
      </c>
      <c r="G835" s="13" t="s">
        <v>1296</v>
      </c>
      <c r="H835" s="13" t="s">
        <v>558</v>
      </c>
      <c r="I835" s="13" t="s">
        <v>4497</v>
      </c>
      <c r="J835" s="13">
        <v>221505210</v>
      </c>
      <c r="K835" s="13" t="s">
        <v>1319</v>
      </c>
      <c r="L835" s="13" t="s">
        <v>4498</v>
      </c>
    </row>
    <row r="836" spans="1:12" x14ac:dyDescent="0.25">
      <c r="A836" s="12">
        <v>100000000613915</v>
      </c>
      <c r="B836" s="13" t="s">
        <v>571</v>
      </c>
      <c r="C836" s="13" t="s">
        <v>4499</v>
      </c>
      <c r="D836" s="13" t="s">
        <v>4500</v>
      </c>
      <c r="E836" s="13" t="s">
        <v>1672</v>
      </c>
      <c r="F836" s="13" t="s">
        <v>4501</v>
      </c>
      <c r="G836" s="13" t="s">
        <v>1296</v>
      </c>
      <c r="H836" s="13" t="s">
        <v>1437</v>
      </c>
      <c r="I836" s="13" t="s">
        <v>4502</v>
      </c>
      <c r="J836" s="13">
        <v>218347323</v>
      </c>
      <c r="K836" s="13" t="s">
        <v>1355</v>
      </c>
      <c r="L836" s="13" t="s">
        <v>4503</v>
      </c>
    </row>
    <row r="837" spans="1:12" x14ac:dyDescent="0.25">
      <c r="A837" s="12">
        <v>100000000613916</v>
      </c>
      <c r="B837" s="13" t="s">
        <v>571</v>
      </c>
      <c r="C837" s="13" t="s">
        <v>4504</v>
      </c>
      <c r="D837" s="13" t="s">
        <v>4505</v>
      </c>
      <c r="E837" s="13" t="s">
        <v>1435</v>
      </c>
      <c r="F837" s="13" t="s">
        <v>4506</v>
      </c>
      <c r="G837" s="13" t="s">
        <v>1296</v>
      </c>
      <c r="H837" s="13" t="s">
        <v>1437</v>
      </c>
      <c r="I837" s="13" t="s">
        <v>4507</v>
      </c>
      <c r="J837" s="13">
        <v>220061087</v>
      </c>
      <c r="K837" s="13" t="s">
        <v>1355</v>
      </c>
    </row>
    <row r="838" spans="1:12" x14ac:dyDescent="0.25">
      <c r="A838" s="12">
        <v>100000000613918</v>
      </c>
      <c r="B838" s="13" t="s">
        <v>558</v>
      </c>
      <c r="C838" s="13" t="s">
        <v>4508</v>
      </c>
      <c r="D838" s="13" t="s">
        <v>4509</v>
      </c>
      <c r="E838" s="13" t="s">
        <v>2539</v>
      </c>
      <c r="F838" s="13" t="s">
        <v>4510</v>
      </c>
      <c r="G838" s="13" t="s">
        <v>1736</v>
      </c>
      <c r="H838" s="13" t="s">
        <v>558</v>
      </c>
      <c r="K838" s="13" t="s">
        <v>1352</v>
      </c>
      <c r="L838" s="13" t="s">
        <v>4511</v>
      </c>
    </row>
    <row r="839" spans="1:12" x14ac:dyDescent="0.25">
      <c r="A839" s="12">
        <v>100000000613919</v>
      </c>
      <c r="B839" s="13" t="s">
        <v>571</v>
      </c>
      <c r="C839" s="13" t="s">
        <v>4512</v>
      </c>
      <c r="D839" s="13" t="s">
        <v>4513</v>
      </c>
      <c r="E839" s="13" t="s">
        <v>3547</v>
      </c>
      <c r="F839" s="13" t="s">
        <v>4514</v>
      </c>
      <c r="G839" s="13" t="s">
        <v>1687</v>
      </c>
      <c r="H839" s="13" t="s">
        <v>1437</v>
      </c>
      <c r="J839" s="13">
        <v>491190611</v>
      </c>
      <c r="K839" s="13" t="s">
        <v>1355</v>
      </c>
    </row>
    <row r="840" spans="1:12" x14ac:dyDescent="0.25">
      <c r="A840" s="12">
        <v>100000000613920</v>
      </c>
      <c r="B840" s="13" t="s">
        <v>558</v>
      </c>
      <c r="C840" s="13" t="s">
        <v>4515</v>
      </c>
      <c r="D840" s="13" t="s">
        <v>4516</v>
      </c>
      <c r="E840" s="13" t="s">
        <v>2258</v>
      </c>
      <c r="F840" s="13" t="s">
        <v>4517</v>
      </c>
      <c r="G840" s="13" t="s">
        <v>1296</v>
      </c>
      <c r="H840" s="13" t="s">
        <v>558</v>
      </c>
      <c r="I840" s="13" t="s">
        <v>4518</v>
      </c>
      <c r="J840" s="13">
        <v>775481088</v>
      </c>
      <c r="K840" s="13" t="s">
        <v>1352</v>
      </c>
      <c r="L840" s="13" t="s">
        <v>4519</v>
      </c>
    </row>
    <row r="841" spans="1:12" x14ac:dyDescent="0.25">
      <c r="A841" s="12">
        <v>100000000613921</v>
      </c>
      <c r="B841" s="13" t="s">
        <v>558</v>
      </c>
      <c r="C841" s="13" t="s">
        <v>4520</v>
      </c>
      <c r="D841" s="13" t="s">
        <v>4521</v>
      </c>
      <c r="E841" s="13" t="s">
        <v>1897</v>
      </c>
      <c r="F841" s="13" t="s">
        <v>4522</v>
      </c>
      <c r="G841" s="13" t="s">
        <v>1296</v>
      </c>
      <c r="J841" s="13">
        <v>213643608</v>
      </c>
      <c r="K841" s="13" t="s">
        <v>1352</v>
      </c>
      <c r="L841" s="13" t="s">
        <v>4523</v>
      </c>
    </row>
    <row r="842" spans="1:12" x14ac:dyDescent="0.25">
      <c r="A842" s="12">
        <v>100000000613922</v>
      </c>
      <c r="B842" s="13" t="s">
        <v>558</v>
      </c>
      <c r="C842" s="13" t="s">
        <v>4524</v>
      </c>
      <c r="D842" s="13" t="s">
        <v>4525</v>
      </c>
      <c r="E842" s="13" t="s">
        <v>2145</v>
      </c>
      <c r="F842" s="13" t="s">
        <v>4526</v>
      </c>
      <c r="G842" s="13" t="s">
        <v>1296</v>
      </c>
      <c r="H842" s="13" t="s">
        <v>558</v>
      </c>
      <c r="I842" s="13" t="s">
        <v>4527</v>
      </c>
      <c r="J842" s="13">
        <v>219756671</v>
      </c>
      <c r="K842" s="13" t="s">
        <v>1302</v>
      </c>
      <c r="L842" s="13" t="s">
        <v>4528</v>
      </c>
    </row>
    <row r="843" spans="1:12" x14ac:dyDescent="0.25">
      <c r="A843" s="12">
        <v>100000000613923</v>
      </c>
      <c r="B843" s="13" t="s">
        <v>558</v>
      </c>
      <c r="C843" s="13" t="s">
        <v>4529</v>
      </c>
      <c r="D843" s="13" t="s">
        <v>4530</v>
      </c>
      <c r="E843" s="13" t="s">
        <v>4531</v>
      </c>
      <c r="F843" s="13">
        <v>47445</v>
      </c>
      <c r="G843" s="13" t="s">
        <v>1390</v>
      </c>
      <c r="H843" s="13" t="s">
        <v>558</v>
      </c>
      <c r="J843" s="13">
        <v>537520363</v>
      </c>
      <c r="K843" s="13" t="s">
        <v>1448</v>
      </c>
      <c r="L843" s="13" t="s">
        <v>4532</v>
      </c>
    </row>
    <row r="844" spans="1:12" x14ac:dyDescent="0.25">
      <c r="A844" s="12">
        <v>100000000613924</v>
      </c>
      <c r="B844" s="13" t="s">
        <v>571</v>
      </c>
      <c r="C844" s="13" t="s">
        <v>4533</v>
      </c>
      <c r="D844" s="13" t="s">
        <v>4534</v>
      </c>
      <c r="E844" s="13" t="s">
        <v>4535</v>
      </c>
      <c r="F844" s="13" t="s">
        <v>4536</v>
      </c>
      <c r="G844" s="13" t="s">
        <v>1296</v>
      </c>
      <c r="H844" s="13" t="s">
        <v>1437</v>
      </c>
      <c r="J844" s="13">
        <v>217845565</v>
      </c>
      <c r="K844" s="13" t="s">
        <v>1355</v>
      </c>
      <c r="L844" s="13" t="s">
        <v>4537</v>
      </c>
    </row>
    <row r="845" spans="1:12" x14ac:dyDescent="0.25">
      <c r="A845" s="12">
        <v>100000000613925</v>
      </c>
      <c r="B845" s="13" t="s">
        <v>558</v>
      </c>
      <c r="C845" s="13" t="s">
        <v>4538</v>
      </c>
      <c r="D845" s="13" t="s">
        <v>2222</v>
      </c>
      <c r="G845" s="13" t="s">
        <v>1296</v>
      </c>
    </row>
    <row r="846" spans="1:12" x14ac:dyDescent="0.25">
      <c r="A846" s="12">
        <v>100000000613926</v>
      </c>
      <c r="B846" s="13" t="s">
        <v>558</v>
      </c>
      <c r="C846" s="13" t="s">
        <v>4539</v>
      </c>
      <c r="D846" s="13" t="s">
        <v>2222</v>
      </c>
      <c r="G846" s="13" t="s">
        <v>1296</v>
      </c>
    </row>
    <row r="847" spans="1:12" x14ac:dyDescent="0.25">
      <c r="A847" s="12">
        <v>100000000613927</v>
      </c>
      <c r="B847" s="13" t="s">
        <v>558</v>
      </c>
      <c r="C847" s="13" t="s">
        <v>4540</v>
      </c>
      <c r="D847" s="13" t="s">
        <v>4541</v>
      </c>
      <c r="E847" s="13" t="s">
        <v>2396</v>
      </c>
      <c r="F847" s="13" t="s">
        <v>4542</v>
      </c>
      <c r="G847" s="13" t="s">
        <v>1296</v>
      </c>
      <c r="H847" s="13" t="s">
        <v>558</v>
      </c>
      <c r="I847" s="13" t="s">
        <v>4543</v>
      </c>
      <c r="J847" s="13">
        <v>739977432</v>
      </c>
      <c r="K847" s="13" t="s">
        <v>1319</v>
      </c>
      <c r="L847" s="13" t="s">
        <v>4544</v>
      </c>
    </row>
    <row r="848" spans="1:12" x14ac:dyDescent="0.25">
      <c r="A848" s="12">
        <v>100000000613929</v>
      </c>
      <c r="B848" s="13" t="s">
        <v>558</v>
      </c>
      <c r="C848" s="13" t="s">
        <v>4545</v>
      </c>
      <c r="D848" s="13" t="s">
        <v>4546</v>
      </c>
      <c r="E848" s="13" t="s">
        <v>4547</v>
      </c>
      <c r="F848" s="13" t="s">
        <v>4548</v>
      </c>
      <c r="G848" s="13" t="s">
        <v>1296</v>
      </c>
      <c r="H848" s="13" t="s">
        <v>558</v>
      </c>
      <c r="I848" s="13" t="s">
        <v>4549</v>
      </c>
      <c r="J848" s="13">
        <v>228073383</v>
      </c>
      <c r="K848" s="13" t="s">
        <v>1448</v>
      </c>
      <c r="L848" s="13" t="s">
        <v>4550</v>
      </c>
    </row>
    <row r="849" spans="1:12" x14ac:dyDescent="0.25">
      <c r="A849" s="12">
        <v>100000000613930</v>
      </c>
      <c r="B849" s="13" t="s">
        <v>558</v>
      </c>
      <c r="C849" s="13" t="s">
        <v>4551</v>
      </c>
      <c r="D849" s="13" t="s">
        <v>4552</v>
      </c>
      <c r="E849" s="13" t="s">
        <v>1299</v>
      </c>
      <c r="F849" s="13" t="s">
        <v>4553</v>
      </c>
      <c r="G849" s="13" t="s">
        <v>1296</v>
      </c>
      <c r="H849" s="13" t="s">
        <v>558</v>
      </c>
      <c r="I849" s="13" t="s">
        <v>4554</v>
      </c>
      <c r="J849" s="13">
        <v>500218839</v>
      </c>
      <c r="K849" s="13" t="s">
        <v>1319</v>
      </c>
      <c r="L849" s="13" t="s">
        <v>4555</v>
      </c>
    </row>
    <row r="850" spans="1:12" x14ac:dyDescent="0.25">
      <c r="A850" s="12">
        <v>100000000613931</v>
      </c>
      <c r="B850" s="13" t="s">
        <v>558</v>
      </c>
      <c r="C850" s="13" t="s">
        <v>4556</v>
      </c>
      <c r="D850" s="13" t="s">
        <v>4557</v>
      </c>
      <c r="E850" s="13" t="s">
        <v>2059</v>
      </c>
      <c r="F850" s="13" t="s">
        <v>4558</v>
      </c>
      <c r="G850" s="13" t="s">
        <v>1296</v>
      </c>
      <c r="H850" s="13" t="s">
        <v>558</v>
      </c>
      <c r="I850" s="13" t="s">
        <v>4559</v>
      </c>
      <c r="J850" s="13">
        <v>216224726</v>
      </c>
      <c r="K850" s="13" t="s">
        <v>1448</v>
      </c>
      <c r="L850" s="13" t="s">
        <v>4560</v>
      </c>
    </row>
    <row r="851" spans="1:12" x14ac:dyDescent="0.25">
      <c r="A851" s="12">
        <v>100000000613932</v>
      </c>
      <c r="B851" s="13" t="s">
        <v>558</v>
      </c>
      <c r="C851" s="13" t="s">
        <v>4561</v>
      </c>
      <c r="D851" s="13" t="s">
        <v>4562</v>
      </c>
      <c r="E851" s="13" t="s">
        <v>1310</v>
      </c>
      <c r="F851" s="13" t="s">
        <v>4563</v>
      </c>
      <c r="G851" s="13" t="s">
        <v>1296</v>
      </c>
    </row>
    <row r="852" spans="1:12" x14ac:dyDescent="0.25">
      <c r="A852" s="12">
        <v>100000000613934</v>
      </c>
      <c r="B852" s="13" t="s">
        <v>558</v>
      </c>
      <c r="C852" s="13" t="s">
        <v>4564</v>
      </c>
      <c r="D852" s="13" t="s">
        <v>4565</v>
      </c>
      <c r="E852" s="13" t="s">
        <v>1435</v>
      </c>
      <c r="F852" s="13" t="s">
        <v>4566</v>
      </c>
      <c r="G852" s="13" t="s">
        <v>1296</v>
      </c>
      <c r="H852" s="13" t="s">
        <v>558</v>
      </c>
      <c r="I852" s="13" t="s">
        <v>4567</v>
      </c>
      <c r="J852" s="13">
        <v>348478020</v>
      </c>
      <c r="K852" s="13" t="s">
        <v>1302</v>
      </c>
      <c r="L852" s="13" t="s">
        <v>4568</v>
      </c>
    </row>
    <row r="853" spans="1:12" x14ac:dyDescent="0.25">
      <c r="A853" s="12">
        <v>100000000613935</v>
      </c>
      <c r="B853" s="13" t="s">
        <v>558</v>
      </c>
      <c r="C853" s="13" t="s">
        <v>4569</v>
      </c>
      <c r="D853" s="13" t="s">
        <v>4570</v>
      </c>
      <c r="E853" s="13" t="s">
        <v>2724</v>
      </c>
      <c r="F853" s="13" t="s">
        <v>4571</v>
      </c>
      <c r="G853" s="13" t="s">
        <v>1296</v>
      </c>
      <c r="H853" s="13" t="s">
        <v>558</v>
      </c>
      <c r="I853" s="13" t="s">
        <v>4572</v>
      </c>
      <c r="J853" s="13">
        <v>219410942</v>
      </c>
      <c r="K853" s="13" t="s">
        <v>1319</v>
      </c>
      <c r="L853" s="13" t="s">
        <v>4573</v>
      </c>
    </row>
    <row r="854" spans="1:12" x14ac:dyDescent="0.25">
      <c r="A854" s="12">
        <v>100000000613936</v>
      </c>
      <c r="B854" s="13" t="s">
        <v>571</v>
      </c>
      <c r="C854" s="13" t="s">
        <v>4574</v>
      </c>
      <c r="D854" s="13" t="s">
        <v>4575</v>
      </c>
      <c r="E854" s="13" t="s">
        <v>4576</v>
      </c>
      <c r="F854" s="13" t="s">
        <v>4577</v>
      </c>
      <c r="G854" s="13" t="s">
        <v>2733</v>
      </c>
      <c r="H854" s="13" t="s">
        <v>1437</v>
      </c>
      <c r="J854" s="13">
        <v>706377868</v>
      </c>
      <c r="K854" s="13" t="s">
        <v>1355</v>
      </c>
      <c r="L854" s="13" t="s">
        <v>4578</v>
      </c>
    </row>
    <row r="855" spans="1:12" x14ac:dyDescent="0.25">
      <c r="A855" s="12">
        <v>100000000613937</v>
      </c>
      <c r="B855" s="13" t="s">
        <v>558</v>
      </c>
      <c r="C855" s="13" t="s">
        <v>4579</v>
      </c>
      <c r="D855" s="13" t="s">
        <v>4580</v>
      </c>
      <c r="E855" s="13" t="s">
        <v>4581</v>
      </c>
      <c r="F855" s="13" t="s">
        <v>4582</v>
      </c>
      <c r="G855" s="13" t="s">
        <v>1504</v>
      </c>
      <c r="H855" s="13" t="s">
        <v>558</v>
      </c>
      <c r="J855" s="13">
        <v>354612376</v>
      </c>
      <c r="K855" s="13" t="s">
        <v>1302</v>
      </c>
      <c r="L855" s="13" t="s">
        <v>4583</v>
      </c>
    </row>
    <row r="856" spans="1:12" x14ac:dyDescent="0.25">
      <c r="A856" s="12">
        <v>100000000613938</v>
      </c>
      <c r="B856" s="13" t="s">
        <v>558</v>
      </c>
      <c r="C856" s="13" t="s">
        <v>4584</v>
      </c>
      <c r="D856" s="13" t="s">
        <v>4585</v>
      </c>
      <c r="E856" s="13" t="s">
        <v>4586</v>
      </c>
      <c r="F856" s="13" t="s">
        <v>4587</v>
      </c>
      <c r="G856" s="13" t="s">
        <v>1296</v>
      </c>
      <c r="H856" s="13" t="s">
        <v>558</v>
      </c>
      <c r="I856" s="13" t="s">
        <v>4588</v>
      </c>
      <c r="J856" s="13">
        <v>210325601</v>
      </c>
      <c r="K856" s="13" t="s">
        <v>1352</v>
      </c>
      <c r="L856" s="13" t="s">
        <v>4589</v>
      </c>
    </row>
    <row r="857" spans="1:12" x14ac:dyDescent="0.25">
      <c r="A857" s="12">
        <v>100000000613939</v>
      </c>
      <c r="B857" s="13" t="s">
        <v>558</v>
      </c>
      <c r="C857" s="13" t="s">
        <v>4590</v>
      </c>
      <c r="D857" s="13" t="s">
        <v>4591</v>
      </c>
      <c r="E857" s="13" t="s">
        <v>4592</v>
      </c>
      <c r="F857" s="13" t="s">
        <v>4593</v>
      </c>
      <c r="G857" s="13" t="s">
        <v>1296</v>
      </c>
      <c r="H857" s="13" t="s">
        <v>558</v>
      </c>
      <c r="I857" s="13" t="s">
        <v>4594</v>
      </c>
      <c r="J857" s="13">
        <v>235992935</v>
      </c>
      <c r="K857" s="13" t="s">
        <v>1302</v>
      </c>
      <c r="L857" s="13" t="s">
        <v>4595</v>
      </c>
    </row>
    <row r="858" spans="1:12" x14ac:dyDescent="0.25">
      <c r="A858" s="12">
        <v>100000000613940</v>
      </c>
      <c r="B858" s="13" t="s">
        <v>558</v>
      </c>
      <c r="C858" s="13" t="s">
        <v>4596</v>
      </c>
      <c r="D858" s="13" t="s">
        <v>4597</v>
      </c>
      <c r="E858" s="13" t="s">
        <v>1700</v>
      </c>
      <c r="F858" s="13" t="s">
        <v>4598</v>
      </c>
      <c r="G858" s="13" t="s">
        <v>1296</v>
      </c>
      <c r="H858" s="13" t="s">
        <v>558</v>
      </c>
      <c r="I858" s="13" t="s">
        <v>4599</v>
      </c>
      <c r="J858" s="13">
        <v>569396799</v>
      </c>
      <c r="K858" s="13" t="s">
        <v>1302</v>
      </c>
      <c r="L858" s="13" t="s">
        <v>4600</v>
      </c>
    </row>
    <row r="859" spans="1:12" x14ac:dyDescent="0.25">
      <c r="A859" s="12">
        <v>100000000613941</v>
      </c>
      <c r="B859" s="13" t="s">
        <v>558</v>
      </c>
      <c r="C859" s="13" t="s">
        <v>4601</v>
      </c>
      <c r="D859" s="13" t="s">
        <v>4602</v>
      </c>
      <c r="E859" s="13" t="s">
        <v>1310</v>
      </c>
      <c r="F859" s="13" t="s">
        <v>4603</v>
      </c>
      <c r="G859" s="13" t="s">
        <v>1296</v>
      </c>
      <c r="H859" s="13" t="s">
        <v>558</v>
      </c>
      <c r="I859" s="13" t="s">
        <v>4604</v>
      </c>
      <c r="J859" s="13">
        <v>770200400</v>
      </c>
      <c r="K859" s="13" t="s">
        <v>1302</v>
      </c>
      <c r="L859" s="13" t="s">
        <v>2845</v>
      </c>
    </row>
    <row r="860" spans="1:12" x14ac:dyDescent="0.25">
      <c r="A860" s="12">
        <v>100000000613944</v>
      </c>
      <c r="B860" s="13" t="s">
        <v>571</v>
      </c>
      <c r="C860" s="13" t="s">
        <v>4605</v>
      </c>
      <c r="D860" s="13" t="s">
        <v>4606</v>
      </c>
      <c r="E860" s="13" t="s">
        <v>4607</v>
      </c>
      <c r="F860" s="13" t="s">
        <v>4608</v>
      </c>
      <c r="G860" s="13" t="s">
        <v>1296</v>
      </c>
      <c r="H860" s="13" t="s">
        <v>1437</v>
      </c>
      <c r="I860" s="13" t="s">
        <v>4609</v>
      </c>
      <c r="J860" s="13">
        <v>211720893</v>
      </c>
      <c r="K860" s="13" t="s">
        <v>1319</v>
      </c>
    </row>
    <row r="861" spans="1:12" x14ac:dyDescent="0.25">
      <c r="A861" s="12">
        <v>100000000613945</v>
      </c>
      <c r="B861" s="13" t="s">
        <v>558</v>
      </c>
      <c r="C861" s="13" t="s">
        <v>4610</v>
      </c>
      <c r="K861" s="13" t="s">
        <v>1355</v>
      </c>
    </row>
    <row r="862" spans="1:12" x14ac:dyDescent="0.25">
      <c r="A862" s="12">
        <v>100000000613946</v>
      </c>
      <c r="B862" s="13" t="s">
        <v>558</v>
      </c>
      <c r="C862" s="13" t="s">
        <v>4611</v>
      </c>
      <c r="D862" s="13" t="s">
        <v>4612</v>
      </c>
      <c r="E862" s="13" t="s">
        <v>4613</v>
      </c>
      <c r="F862" s="13" t="s">
        <v>4614</v>
      </c>
      <c r="G862" s="13" t="s">
        <v>1296</v>
      </c>
      <c r="H862" s="13" t="s">
        <v>558</v>
      </c>
      <c r="J862" s="13">
        <v>210558851</v>
      </c>
      <c r="K862" s="13" t="s">
        <v>1319</v>
      </c>
      <c r="L862" s="13" t="s">
        <v>4615</v>
      </c>
    </row>
    <row r="863" spans="1:12" x14ac:dyDescent="0.25">
      <c r="A863" s="12">
        <v>100000000613947</v>
      </c>
      <c r="B863" s="13" t="s">
        <v>558</v>
      </c>
      <c r="C863" s="13" t="s">
        <v>4616</v>
      </c>
      <c r="D863" s="13" t="s">
        <v>4617</v>
      </c>
      <c r="E863" s="13" t="s">
        <v>4618</v>
      </c>
      <c r="F863" s="13" t="s">
        <v>4619</v>
      </c>
      <c r="G863" s="13" t="s">
        <v>1296</v>
      </c>
      <c r="K863" s="13" t="s">
        <v>1355</v>
      </c>
    </row>
    <row r="864" spans="1:12" x14ac:dyDescent="0.25">
      <c r="A864" s="12">
        <v>100000000613948</v>
      </c>
      <c r="B864" s="13" t="s">
        <v>558</v>
      </c>
      <c r="C864" s="13" t="s">
        <v>4620</v>
      </c>
      <c r="D864" s="13" t="s">
        <v>4621</v>
      </c>
      <c r="E864" s="13" t="s">
        <v>1442</v>
      </c>
      <c r="F864" s="13" t="s">
        <v>4622</v>
      </c>
      <c r="G864" s="13" t="s">
        <v>1296</v>
      </c>
      <c r="H864" s="13" t="s">
        <v>558</v>
      </c>
      <c r="I864" s="13" t="s">
        <v>4623</v>
      </c>
      <c r="J864" s="13">
        <v>733159367</v>
      </c>
      <c r="K864" s="13" t="s">
        <v>1352</v>
      </c>
      <c r="L864" s="13" t="s">
        <v>4624</v>
      </c>
    </row>
    <row r="865" spans="1:12" x14ac:dyDescent="0.25">
      <c r="A865" s="12">
        <v>100000000613950</v>
      </c>
      <c r="B865" s="13" t="s">
        <v>558</v>
      </c>
      <c r="C865" s="13" t="s">
        <v>4625</v>
      </c>
      <c r="D865" s="13" t="s">
        <v>4626</v>
      </c>
      <c r="E865" s="13" t="s">
        <v>1310</v>
      </c>
      <c r="F865" s="13" t="s">
        <v>4627</v>
      </c>
      <c r="G865" s="13" t="s">
        <v>1296</v>
      </c>
    </row>
    <row r="866" spans="1:12" x14ac:dyDescent="0.25">
      <c r="A866" s="12">
        <v>100000000613951</v>
      </c>
      <c r="B866" s="13" t="s">
        <v>558</v>
      </c>
      <c r="C866" s="13" t="s">
        <v>4628</v>
      </c>
      <c r="D866" s="13" t="s">
        <v>4629</v>
      </c>
      <c r="E866" s="13" t="s">
        <v>4630</v>
      </c>
      <c r="F866" s="13" t="s">
        <v>4631</v>
      </c>
      <c r="G866" s="13" t="s">
        <v>1296</v>
      </c>
      <c r="K866" s="13" t="s">
        <v>1355</v>
      </c>
    </row>
    <row r="867" spans="1:12" x14ac:dyDescent="0.25">
      <c r="A867" s="12">
        <v>100000000613952</v>
      </c>
      <c r="B867" s="13" t="s">
        <v>558</v>
      </c>
      <c r="C867" s="13" t="s">
        <v>4632</v>
      </c>
      <c r="D867" s="13" t="s">
        <v>4633</v>
      </c>
      <c r="E867" s="13" t="s">
        <v>3600</v>
      </c>
      <c r="F867" s="13" t="s">
        <v>4634</v>
      </c>
      <c r="G867" s="13" t="s">
        <v>1296</v>
      </c>
      <c r="H867" s="13" t="s">
        <v>558</v>
      </c>
      <c r="I867" s="13" t="s">
        <v>4635</v>
      </c>
      <c r="J867" s="13">
        <v>219397009</v>
      </c>
      <c r="K867" s="13" t="s">
        <v>1319</v>
      </c>
      <c r="L867" s="13" t="s">
        <v>4636</v>
      </c>
    </row>
    <row r="868" spans="1:12" x14ac:dyDescent="0.25">
      <c r="A868" s="12">
        <v>100000000613953</v>
      </c>
      <c r="B868" s="13" t="s">
        <v>571</v>
      </c>
      <c r="C868" s="13" t="s">
        <v>4637</v>
      </c>
      <c r="D868" s="13" t="s">
        <v>4638</v>
      </c>
      <c r="E868" s="13" t="s">
        <v>4639</v>
      </c>
      <c r="F868" s="13" t="s">
        <v>4640</v>
      </c>
      <c r="G868" s="13" t="s">
        <v>1296</v>
      </c>
    </row>
    <row r="869" spans="1:12" x14ac:dyDescent="0.25">
      <c r="A869" s="12">
        <v>100000000613954</v>
      </c>
      <c r="B869" s="13" t="s">
        <v>558</v>
      </c>
      <c r="C869" s="13" t="s">
        <v>4641</v>
      </c>
      <c r="D869" s="13" t="s">
        <v>4642</v>
      </c>
      <c r="F869" s="13" t="s">
        <v>4643</v>
      </c>
      <c r="G869" s="13" t="s">
        <v>2871</v>
      </c>
      <c r="H869" s="13" t="s">
        <v>558</v>
      </c>
      <c r="L869" s="13" t="s">
        <v>4644</v>
      </c>
    </row>
    <row r="870" spans="1:12" x14ac:dyDescent="0.25">
      <c r="A870" s="12">
        <v>100000000613955</v>
      </c>
      <c r="B870" s="13" t="s">
        <v>558</v>
      </c>
      <c r="C870" s="13" t="s">
        <v>4645</v>
      </c>
      <c r="D870" s="13" t="s">
        <v>4646</v>
      </c>
      <c r="F870" s="13">
        <v>45202</v>
      </c>
      <c r="G870" s="13" t="s">
        <v>1941</v>
      </c>
      <c r="H870" s="13" t="s">
        <v>558</v>
      </c>
      <c r="L870" s="13" t="s">
        <v>4647</v>
      </c>
    </row>
    <row r="871" spans="1:12" x14ac:dyDescent="0.25">
      <c r="A871" s="12">
        <v>100000000613956</v>
      </c>
      <c r="B871" s="13" t="s">
        <v>558</v>
      </c>
      <c r="C871" s="13" t="s">
        <v>4648</v>
      </c>
      <c r="D871" s="13" t="s">
        <v>4649</v>
      </c>
      <c r="E871" s="13" t="s">
        <v>4650</v>
      </c>
      <c r="F871" s="13">
        <v>7424</v>
      </c>
      <c r="G871" s="13" t="s">
        <v>1941</v>
      </c>
      <c r="H871" s="13" t="s">
        <v>558</v>
      </c>
      <c r="J871" s="13">
        <v>11141033</v>
      </c>
      <c r="K871" s="13" t="s">
        <v>1355</v>
      </c>
      <c r="L871" s="13" t="s">
        <v>4651</v>
      </c>
    </row>
    <row r="872" spans="1:12" x14ac:dyDescent="0.25">
      <c r="A872" s="12">
        <v>100000000613957</v>
      </c>
      <c r="B872" s="13" t="s">
        <v>558</v>
      </c>
      <c r="C872" s="13" t="s">
        <v>4652</v>
      </c>
      <c r="D872" s="13" t="s">
        <v>4653</v>
      </c>
      <c r="F872" s="13" t="s">
        <v>4654</v>
      </c>
      <c r="G872" s="13" t="s">
        <v>1687</v>
      </c>
      <c r="H872" s="13" t="s">
        <v>558</v>
      </c>
      <c r="L872" s="13" t="s">
        <v>4655</v>
      </c>
    </row>
    <row r="873" spans="1:12" x14ac:dyDescent="0.25">
      <c r="A873" s="12">
        <v>100000000613958</v>
      </c>
      <c r="B873" s="13" t="s">
        <v>571</v>
      </c>
      <c r="C873" s="13" t="s">
        <v>4656</v>
      </c>
      <c r="D873" s="13" t="s">
        <v>4657</v>
      </c>
      <c r="F873" s="13">
        <v>54481</v>
      </c>
      <c r="G873" s="13" t="s">
        <v>1941</v>
      </c>
      <c r="H873" s="13" t="s">
        <v>1437</v>
      </c>
      <c r="J873" s="13">
        <v>61508304</v>
      </c>
      <c r="K873" s="13" t="s">
        <v>1355</v>
      </c>
    </row>
    <row r="874" spans="1:12" x14ac:dyDescent="0.25">
      <c r="A874" s="12">
        <v>100000000613959</v>
      </c>
      <c r="B874" s="13" t="s">
        <v>558</v>
      </c>
      <c r="C874" s="13" t="s">
        <v>4658</v>
      </c>
      <c r="D874" s="13" t="s">
        <v>4659</v>
      </c>
      <c r="E874" s="13" t="s">
        <v>4660</v>
      </c>
      <c r="F874" s="13" t="s">
        <v>4661</v>
      </c>
      <c r="G874" s="13" t="s">
        <v>1296</v>
      </c>
      <c r="H874" s="13" t="s">
        <v>558</v>
      </c>
      <c r="I874" s="13" t="s">
        <v>4662</v>
      </c>
      <c r="J874" s="13">
        <v>238394741</v>
      </c>
      <c r="K874" s="13" t="s">
        <v>1302</v>
      </c>
      <c r="L874" s="13" t="s">
        <v>4663</v>
      </c>
    </row>
    <row r="875" spans="1:12" x14ac:dyDescent="0.25">
      <c r="A875" s="12">
        <v>100000000613961</v>
      </c>
      <c r="B875" s="13" t="s">
        <v>558</v>
      </c>
      <c r="C875" s="13" t="s">
        <v>4664</v>
      </c>
      <c r="D875" s="13" t="s">
        <v>4665</v>
      </c>
      <c r="E875" s="13" t="s">
        <v>4666</v>
      </c>
      <c r="F875" s="13" t="s">
        <v>4667</v>
      </c>
      <c r="G875" s="13" t="s">
        <v>1296</v>
      </c>
      <c r="H875" s="13" t="s">
        <v>558</v>
      </c>
      <c r="I875" s="13" t="s">
        <v>4668</v>
      </c>
      <c r="J875" s="13">
        <v>525366027</v>
      </c>
      <c r="K875" s="13" t="s">
        <v>1319</v>
      </c>
      <c r="L875" s="13" t="s">
        <v>4669</v>
      </c>
    </row>
    <row r="876" spans="1:12" x14ac:dyDescent="0.25">
      <c r="A876" s="12">
        <v>100000000613962</v>
      </c>
      <c r="B876" s="13" t="s">
        <v>558</v>
      </c>
      <c r="C876" s="13" t="s">
        <v>4670</v>
      </c>
      <c r="D876" s="13" t="s">
        <v>4671</v>
      </c>
      <c r="E876" s="13" t="s">
        <v>1310</v>
      </c>
      <c r="F876" s="13" t="s">
        <v>4672</v>
      </c>
      <c r="G876" s="13" t="s">
        <v>1296</v>
      </c>
      <c r="H876" s="13" t="s">
        <v>558</v>
      </c>
      <c r="I876" s="13" t="s">
        <v>4673</v>
      </c>
      <c r="J876" s="13">
        <v>239816320</v>
      </c>
      <c r="K876" s="13" t="s">
        <v>1302</v>
      </c>
      <c r="L876" s="13" t="s">
        <v>4674</v>
      </c>
    </row>
    <row r="877" spans="1:12" x14ac:dyDescent="0.25">
      <c r="A877" s="12">
        <v>100000000613963</v>
      </c>
      <c r="B877" s="13" t="s">
        <v>558</v>
      </c>
      <c r="C877" s="13" t="s">
        <v>4675</v>
      </c>
      <c r="D877" s="13" t="s">
        <v>4676</v>
      </c>
      <c r="E877" s="13" t="s">
        <v>2082</v>
      </c>
      <c r="F877" s="13" t="s">
        <v>4677</v>
      </c>
      <c r="G877" s="13" t="s">
        <v>1296</v>
      </c>
      <c r="H877" s="13" t="s">
        <v>558</v>
      </c>
      <c r="I877" s="13" t="s">
        <v>4678</v>
      </c>
      <c r="J877" s="13">
        <v>220514820</v>
      </c>
      <c r="K877" s="13" t="s">
        <v>1302</v>
      </c>
      <c r="L877" s="13" t="s">
        <v>4679</v>
      </c>
    </row>
    <row r="878" spans="1:12" x14ac:dyDescent="0.25">
      <c r="A878" s="12">
        <v>100000000613964</v>
      </c>
      <c r="B878" s="13" t="s">
        <v>571</v>
      </c>
      <c r="C878" s="13" t="s">
        <v>4680</v>
      </c>
      <c r="D878" s="13" t="s">
        <v>4681</v>
      </c>
      <c r="E878" s="13" t="s">
        <v>4682</v>
      </c>
      <c r="F878" s="13" t="s">
        <v>4683</v>
      </c>
      <c r="G878" s="13" t="s">
        <v>1296</v>
      </c>
      <c r="H878" s="13" t="s">
        <v>1437</v>
      </c>
      <c r="I878" s="13" t="s">
        <v>4684</v>
      </c>
      <c r="J878" s="13">
        <v>219272177</v>
      </c>
      <c r="K878" s="13" t="s">
        <v>1448</v>
      </c>
      <c r="L878" s="13" t="s">
        <v>4685</v>
      </c>
    </row>
    <row r="879" spans="1:12" x14ac:dyDescent="0.25">
      <c r="A879" s="12">
        <v>100000000613965</v>
      </c>
      <c r="B879" s="13" t="s">
        <v>571</v>
      </c>
      <c r="C879" s="13" t="s">
        <v>4686</v>
      </c>
      <c r="D879" s="13" t="s">
        <v>4687</v>
      </c>
      <c r="E879" s="13" t="s">
        <v>2724</v>
      </c>
      <c r="F879" s="13" t="s">
        <v>4688</v>
      </c>
      <c r="G879" s="13" t="s">
        <v>1296</v>
      </c>
      <c r="H879" s="13" t="s">
        <v>1437</v>
      </c>
      <c r="I879" s="13" t="s">
        <v>4689</v>
      </c>
      <c r="J879" s="13">
        <v>212372429</v>
      </c>
      <c r="K879" s="13" t="s">
        <v>1355</v>
      </c>
      <c r="L879" s="13" t="s">
        <v>4690</v>
      </c>
    </row>
    <row r="880" spans="1:12" x14ac:dyDescent="0.25">
      <c r="A880" s="12">
        <v>100000000613968</v>
      </c>
      <c r="B880" s="13" t="s">
        <v>558</v>
      </c>
      <c r="C880" s="13" t="s">
        <v>4691</v>
      </c>
      <c r="D880" s="13" t="s">
        <v>4692</v>
      </c>
      <c r="E880" s="13" t="s">
        <v>3013</v>
      </c>
      <c r="F880" s="13" t="s">
        <v>3014</v>
      </c>
      <c r="G880" s="13" t="s">
        <v>1296</v>
      </c>
      <c r="H880" s="13" t="s">
        <v>558</v>
      </c>
      <c r="I880" s="13" t="s">
        <v>4693</v>
      </c>
      <c r="J880" s="13">
        <v>774901748</v>
      </c>
      <c r="K880" s="13" t="s">
        <v>1302</v>
      </c>
      <c r="L880" s="13" t="s">
        <v>4694</v>
      </c>
    </row>
    <row r="881" spans="1:12" x14ac:dyDescent="0.25">
      <c r="A881" s="12">
        <v>100000000613969</v>
      </c>
      <c r="B881" s="13" t="s">
        <v>558</v>
      </c>
      <c r="C881" s="13" t="s">
        <v>4695</v>
      </c>
      <c r="D881" s="13" t="s">
        <v>2222</v>
      </c>
      <c r="G881" s="13" t="s">
        <v>1296</v>
      </c>
      <c r="K881" s="13" t="s">
        <v>1355</v>
      </c>
    </row>
    <row r="882" spans="1:12" x14ac:dyDescent="0.25">
      <c r="A882" s="12">
        <v>100000000613970</v>
      </c>
      <c r="B882" s="13" t="s">
        <v>558</v>
      </c>
      <c r="C882" s="13" t="s">
        <v>4696</v>
      </c>
      <c r="D882" s="13" t="s">
        <v>4697</v>
      </c>
      <c r="E882" s="13" t="s">
        <v>3317</v>
      </c>
      <c r="F882" s="13" t="s">
        <v>4698</v>
      </c>
      <c r="G882" s="13" t="s">
        <v>1296</v>
      </c>
      <c r="H882" s="13" t="s">
        <v>558</v>
      </c>
      <c r="I882" s="13">
        <v>10286183</v>
      </c>
      <c r="J882" s="13">
        <v>221945288</v>
      </c>
      <c r="K882" s="13" t="s">
        <v>1319</v>
      </c>
      <c r="L882" s="13" t="s">
        <v>4699</v>
      </c>
    </row>
    <row r="883" spans="1:12" x14ac:dyDescent="0.25">
      <c r="A883" s="12">
        <v>100000000613973</v>
      </c>
      <c r="B883" s="13" t="s">
        <v>558</v>
      </c>
      <c r="C883" s="13" t="s">
        <v>4700</v>
      </c>
      <c r="D883" s="13" t="s">
        <v>4701</v>
      </c>
      <c r="F883" s="13" t="s">
        <v>4702</v>
      </c>
      <c r="G883" s="13" t="s">
        <v>1296</v>
      </c>
      <c r="H883" s="13" t="s">
        <v>558</v>
      </c>
      <c r="J883" s="13">
        <v>377570403</v>
      </c>
      <c r="K883" s="13" t="s">
        <v>1319</v>
      </c>
      <c r="L883" s="13" t="s">
        <v>4703</v>
      </c>
    </row>
    <row r="884" spans="1:12" x14ac:dyDescent="0.25">
      <c r="A884" s="12">
        <v>100000000613974</v>
      </c>
      <c r="B884" s="13" t="s">
        <v>558</v>
      </c>
      <c r="C884" s="13" t="s">
        <v>4704</v>
      </c>
      <c r="D884" s="13" t="s">
        <v>4705</v>
      </c>
      <c r="E884" s="13" t="s">
        <v>2350</v>
      </c>
      <c r="F884" s="13" t="s">
        <v>4706</v>
      </c>
      <c r="G884" s="13" t="s">
        <v>1296</v>
      </c>
      <c r="K884" s="13" t="s">
        <v>1355</v>
      </c>
    </row>
    <row r="885" spans="1:12" x14ac:dyDescent="0.25">
      <c r="A885" s="12">
        <v>100000000613975</v>
      </c>
      <c r="B885" s="13" t="s">
        <v>571</v>
      </c>
      <c r="C885" s="13" t="s">
        <v>4707</v>
      </c>
      <c r="D885" s="13" t="s">
        <v>4708</v>
      </c>
      <c r="E885" s="13" t="s">
        <v>4709</v>
      </c>
      <c r="F885" s="13" t="s">
        <v>4710</v>
      </c>
      <c r="G885" s="13" t="s">
        <v>1296</v>
      </c>
      <c r="H885" s="13" t="s">
        <v>1437</v>
      </c>
      <c r="I885" s="13" t="s">
        <v>4711</v>
      </c>
      <c r="J885" s="13">
        <v>738049548</v>
      </c>
      <c r="K885" s="13" t="s">
        <v>1302</v>
      </c>
      <c r="L885" s="13" t="s">
        <v>4712</v>
      </c>
    </row>
    <row r="886" spans="1:12" x14ac:dyDescent="0.25">
      <c r="A886" s="12">
        <v>100000000613976</v>
      </c>
      <c r="B886" s="13" t="s">
        <v>558</v>
      </c>
      <c r="C886" s="13" t="s">
        <v>4713</v>
      </c>
      <c r="D886" s="13" t="s">
        <v>4714</v>
      </c>
      <c r="E886" s="13" t="s">
        <v>1457</v>
      </c>
      <c r="F886" s="13" t="s">
        <v>4715</v>
      </c>
      <c r="G886" s="13" t="s">
        <v>1296</v>
      </c>
      <c r="H886" s="13" t="s">
        <v>558</v>
      </c>
      <c r="J886" s="13">
        <v>217776175</v>
      </c>
      <c r="K886" s="13" t="s">
        <v>1319</v>
      </c>
      <c r="L886" s="13" t="s">
        <v>4716</v>
      </c>
    </row>
    <row r="887" spans="1:12" x14ac:dyDescent="0.25">
      <c r="A887" s="12">
        <v>100000000613977</v>
      </c>
      <c r="B887" s="13" t="s">
        <v>558</v>
      </c>
      <c r="C887" s="13" t="s">
        <v>4717</v>
      </c>
      <c r="D887" s="13" t="s">
        <v>4718</v>
      </c>
      <c r="E887" s="13" t="s">
        <v>1452</v>
      </c>
      <c r="F887" s="13" t="s">
        <v>4719</v>
      </c>
      <c r="G887" s="13" t="s">
        <v>1296</v>
      </c>
      <c r="K887" s="13" t="s">
        <v>1319</v>
      </c>
      <c r="L887" s="13" t="s">
        <v>4720</v>
      </c>
    </row>
    <row r="888" spans="1:12" x14ac:dyDescent="0.25">
      <c r="A888" s="12">
        <v>100000000613981</v>
      </c>
      <c r="B888" s="13" t="s">
        <v>558</v>
      </c>
      <c r="C888" s="13" t="s">
        <v>4721</v>
      </c>
      <c r="D888" s="13" t="s">
        <v>2222</v>
      </c>
      <c r="G888" s="13" t="s">
        <v>1296</v>
      </c>
      <c r="K888" s="13" t="s">
        <v>1355</v>
      </c>
    </row>
    <row r="889" spans="1:12" x14ac:dyDescent="0.25">
      <c r="A889" s="12">
        <v>100000000613982</v>
      </c>
      <c r="B889" s="13" t="s">
        <v>558</v>
      </c>
      <c r="C889" s="13" t="s">
        <v>4722</v>
      </c>
      <c r="D889" s="13" t="s">
        <v>2222</v>
      </c>
      <c r="G889" s="13" t="s">
        <v>1296</v>
      </c>
      <c r="K889" s="13" t="s">
        <v>1355</v>
      </c>
    </row>
    <row r="890" spans="1:12" x14ac:dyDescent="0.25">
      <c r="A890" s="12">
        <v>100000000613983</v>
      </c>
      <c r="B890" s="13" t="s">
        <v>558</v>
      </c>
      <c r="C890" s="13" t="s">
        <v>4723</v>
      </c>
      <c r="D890" s="13" t="s">
        <v>2222</v>
      </c>
      <c r="G890" s="13" t="s">
        <v>1296</v>
      </c>
      <c r="K890" s="13" t="s">
        <v>1355</v>
      </c>
    </row>
    <row r="891" spans="1:12" x14ac:dyDescent="0.25">
      <c r="A891" s="12">
        <v>100000000613984</v>
      </c>
      <c r="B891" s="13" t="s">
        <v>558</v>
      </c>
      <c r="C891" s="13" t="s">
        <v>4724</v>
      </c>
      <c r="D891" s="13" t="s">
        <v>2222</v>
      </c>
      <c r="G891" s="13" t="s">
        <v>1296</v>
      </c>
      <c r="K891" s="13" t="s">
        <v>1355</v>
      </c>
    </row>
    <row r="892" spans="1:12" x14ac:dyDescent="0.25">
      <c r="A892" s="12">
        <v>100000000613985</v>
      </c>
      <c r="B892" s="13" t="s">
        <v>571</v>
      </c>
      <c r="C892" s="13" t="s">
        <v>4725</v>
      </c>
      <c r="D892" s="13" t="s">
        <v>2222</v>
      </c>
      <c r="G892" s="13" t="s">
        <v>1296</v>
      </c>
    </row>
    <row r="893" spans="1:12" x14ac:dyDescent="0.25">
      <c r="A893" s="12">
        <v>100000000613986</v>
      </c>
      <c r="B893" s="13" t="s">
        <v>571</v>
      </c>
      <c r="C893" s="13" t="s">
        <v>4726</v>
      </c>
      <c r="D893" s="13" t="s">
        <v>2222</v>
      </c>
      <c r="G893" s="13" t="s">
        <v>1296</v>
      </c>
    </row>
    <row r="894" spans="1:12" x14ac:dyDescent="0.25">
      <c r="A894" s="12">
        <v>100000000613987</v>
      </c>
      <c r="B894" s="13" t="s">
        <v>558</v>
      </c>
      <c r="C894" s="13" t="s">
        <v>4727</v>
      </c>
      <c r="D894" s="13" t="s">
        <v>4728</v>
      </c>
      <c r="E894" s="13" t="s">
        <v>2363</v>
      </c>
      <c r="F894" s="13" t="s">
        <v>2364</v>
      </c>
      <c r="G894" s="13" t="s">
        <v>1296</v>
      </c>
      <c r="H894" s="13" t="s">
        <v>558</v>
      </c>
      <c r="I894" s="13" t="s">
        <v>4729</v>
      </c>
      <c r="J894" s="13">
        <v>213309867</v>
      </c>
      <c r="K894" s="13" t="s">
        <v>1302</v>
      </c>
      <c r="L894" s="13" t="s">
        <v>4730</v>
      </c>
    </row>
    <row r="895" spans="1:12" x14ac:dyDescent="0.25">
      <c r="A895" s="12">
        <v>100000000613988</v>
      </c>
      <c r="B895" s="13" t="s">
        <v>558</v>
      </c>
      <c r="C895" s="13" t="s">
        <v>4731</v>
      </c>
      <c r="D895" s="13" t="s">
        <v>2222</v>
      </c>
      <c r="G895" s="13" t="s">
        <v>1296</v>
      </c>
    </row>
    <row r="896" spans="1:12" x14ac:dyDescent="0.25">
      <c r="A896" s="12">
        <v>100000000613989</v>
      </c>
      <c r="B896" s="13" t="s">
        <v>558</v>
      </c>
      <c r="C896" s="13" t="s">
        <v>4732</v>
      </c>
      <c r="D896" s="13" t="s">
        <v>2222</v>
      </c>
      <c r="G896" s="13" t="s">
        <v>1296</v>
      </c>
    </row>
    <row r="897" spans="1:12" x14ac:dyDescent="0.25">
      <c r="A897" s="12">
        <v>100000000613991</v>
      </c>
      <c r="B897" s="13" t="s">
        <v>558</v>
      </c>
      <c r="C897" s="13" t="s">
        <v>4733</v>
      </c>
      <c r="D897" s="13" t="s">
        <v>2222</v>
      </c>
      <c r="G897" s="13" t="s">
        <v>1296</v>
      </c>
    </row>
    <row r="898" spans="1:12" x14ac:dyDescent="0.25">
      <c r="A898" s="12">
        <v>100000000614595</v>
      </c>
      <c r="B898" s="13" t="s">
        <v>558</v>
      </c>
      <c r="C898" s="13" t="s">
        <v>4734</v>
      </c>
      <c r="D898" s="13" t="s">
        <v>4735</v>
      </c>
      <c r="E898" s="13" t="s">
        <v>2122</v>
      </c>
      <c r="F898" s="13" t="s">
        <v>4736</v>
      </c>
      <c r="G898" s="13" t="s">
        <v>1296</v>
      </c>
      <c r="H898" s="13" t="s">
        <v>558</v>
      </c>
      <c r="I898" s="13" t="s">
        <v>4737</v>
      </c>
      <c r="J898" s="13">
        <v>220070383</v>
      </c>
      <c r="K898" s="13" t="s">
        <v>1352</v>
      </c>
      <c r="L898" s="13" t="s">
        <v>4738</v>
      </c>
    </row>
    <row r="899" spans="1:12" x14ac:dyDescent="0.25">
      <c r="A899" s="12">
        <v>100000000614596</v>
      </c>
      <c r="B899" s="13" t="s">
        <v>571</v>
      </c>
      <c r="C899" s="13" t="s">
        <v>4739</v>
      </c>
      <c r="D899" s="13" t="s">
        <v>2222</v>
      </c>
      <c r="G899" s="13" t="s">
        <v>1296</v>
      </c>
    </row>
    <row r="900" spans="1:12" x14ac:dyDescent="0.25">
      <c r="A900" s="12">
        <v>100000000614600</v>
      </c>
      <c r="B900" s="13" t="s">
        <v>558</v>
      </c>
      <c r="C900" s="13" t="s">
        <v>4740</v>
      </c>
      <c r="D900" s="13" t="s">
        <v>4741</v>
      </c>
      <c r="E900" s="13" t="s">
        <v>1329</v>
      </c>
      <c r="F900" s="13" t="s">
        <v>4742</v>
      </c>
      <c r="G900" s="13" t="s">
        <v>1296</v>
      </c>
      <c r="H900" s="13" t="s">
        <v>558</v>
      </c>
    </row>
    <row r="901" spans="1:12" x14ac:dyDescent="0.25">
      <c r="A901" s="12">
        <v>100000000614601</v>
      </c>
      <c r="B901" s="13" t="s">
        <v>558</v>
      </c>
      <c r="C901" s="13" t="s">
        <v>4743</v>
      </c>
      <c r="D901" s="13" t="s">
        <v>4744</v>
      </c>
      <c r="E901" s="13" t="s">
        <v>1886</v>
      </c>
      <c r="F901" s="13" t="s">
        <v>4745</v>
      </c>
      <c r="G901" s="13" t="s">
        <v>1296</v>
      </c>
      <c r="H901" s="13" t="s">
        <v>558</v>
      </c>
      <c r="I901" s="13" t="s">
        <v>4746</v>
      </c>
      <c r="J901" s="13">
        <v>578399628</v>
      </c>
      <c r="K901" s="13" t="s">
        <v>1302</v>
      </c>
      <c r="L901" s="13" t="s">
        <v>4747</v>
      </c>
    </row>
    <row r="902" spans="1:12" x14ac:dyDescent="0.25">
      <c r="A902" s="12">
        <v>100000000614602</v>
      </c>
      <c r="B902" s="13" t="s">
        <v>571</v>
      </c>
      <c r="C902" s="13" t="s">
        <v>4748</v>
      </c>
      <c r="D902" s="13" t="s">
        <v>4749</v>
      </c>
      <c r="E902" s="13" t="s">
        <v>4443</v>
      </c>
      <c r="F902" s="13" t="s">
        <v>4750</v>
      </c>
      <c r="G902" s="13" t="s">
        <v>1296</v>
      </c>
      <c r="H902" s="13" t="s">
        <v>1437</v>
      </c>
      <c r="I902" s="13">
        <v>10178409</v>
      </c>
      <c r="J902" s="13">
        <v>221799946</v>
      </c>
      <c r="K902" s="13" t="s">
        <v>1355</v>
      </c>
      <c r="L902" s="13" t="s">
        <v>4751</v>
      </c>
    </row>
    <row r="903" spans="1:12" x14ac:dyDescent="0.25">
      <c r="A903" s="12">
        <v>100000000614604</v>
      </c>
      <c r="B903" s="13" t="s">
        <v>558</v>
      </c>
      <c r="C903" s="13" t="s">
        <v>4752</v>
      </c>
      <c r="D903" s="13" t="s">
        <v>4753</v>
      </c>
      <c r="E903" s="13" t="s">
        <v>4754</v>
      </c>
      <c r="F903" s="13">
        <v>662898</v>
      </c>
      <c r="G903" s="13" t="s">
        <v>1736</v>
      </c>
      <c r="H903" s="13" t="s">
        <v>558</v>
      </c>
      <c r="I903" s="13" t="s">
        <v>4755</v>
      </c>
      <c r="J903" s="13">
        <v>986371185</v>
      </c>
      <c r="K903" s="13" t="s">
        <v>1319</v>
      </c>
      <c r="L903" s="13" t="s">
        <v>4756</v>
      </c>
    </row>
    <row r="904" spans="1:12" x14ac:dyDescent="0.25">
      <c r="A904" s="12">
        <v>100000000614605</v>
      </c>
      <c r="B904" s="13" t="s">
        <v>558</v>
      </c>
      <c r="C904" s="13" t="s">
        <v>4757</v>
      </c>
      <c r="D904" s="13" t="s">
        <v>4758</v>
      </c>
      <c r="E904" s="13" t="s">
        <v>1402</v>
      </c>
      <c r="F904" s="13" t="s">
        <v>4759</v>
      </c>
      <c r="G904" s="13" t="s">
        <v>1296</v>
      </c>
      <c r="H904" s="13" t="s">
        <v>558</v>
      </c>
      <c r="I904" s="13" t="s">
        <v>4760</v>
      </c>
      <c r="J904" s="13">
        <v>218547127</v>
      </c>
      <c r="K904" s="13" t="s">
        <v>1448</v>
      </c>
      <c r="L904" s="13" t="s">
        <v>4761</v>
      </c>
    </row>
    <row r="905" spans="1:12" x14ac:dyDescent="0.25">
      <c r="A905" s="12">
        <v>100000000614607</v>
      </c>
      <c r="B905" s="13" t="s">
        <v>558</v>
      </c>
      <c r="C905" s="13" t="s">
        <v>4762</v>
      </c>
      <c r="D905" s="13" t="s">
        <v>4763</v>
      </c>
      <c r="E905" s="13" t="s">
        <v>1865</v>
      </c>
      <c r="F905" s="13" t="s">
        <v>4764</v>
      </c>
      <c r="G905" s="13" t="s">
        <v>1296</v>
      </c>
      <c r="H905" s="13" t="s">
        <v>558</v>
      </c>
      <c r="I905" s="13" t="s">
        <v>4765</v>
      </c>
      <c r="J905" s="13">
        <v>346312952</v>
      </c>
      <c r="K905" s="13" t="s">
        <v>1352</v>
      </c>
      <c r="L905" s="13" t="s">
        <v>4290</v>
      </c>
    </row>
    <row r="906" spans="1:12" x14ac:dyDescent="0.25">
      <c r="A906" s="12">
        <v>100000000614608</v>
      </c>
      <c r="B906" s="13" t="s">
        <v>558</v>
      </c>
      <c r="C906" s="13" t="s">
        <v>4766</v>
      </c>
      <c r="D906" s="13" t="s">
        <v>4767</v>
      </c>
      <c r="E906" s="13" t="s">
        <v>1700</v>
      </c>
      <c r="F906" s="13" t="s">
        <v>4768</v>
      </c>
      <c r="G906" s="13" t="s">
        <v>1296</v>
      </c>
      <c r="H906" s="13" t="s">
        <v>558</v>
      </c>
      <c r="I906" s="13" t="s">
        <v>4769</v>
      </c>
      <c r="J906" s="13">
        <v>217264654</v>
      </c>
      <c r="K906" s="13" t="s">
        <v>1302</v>
      </c>
      <c r="L906" s="13" t="s">
        <v>4770</v>
      </c>
    </row>
    <row r="907" spans="1:12" x14ac:dyDescent="0.25">
      <c r="A907" s="12">
        <v>100000000614609</v>
      </c>
      <c r="B907" s="13" t="s">
        <v>558</v>
      </c>
      <c r="C907" s="13" t="s">
        <v>4771</v>
      </c>
      <c r="D907" s="13" t="s">
        <v>4772</v>
      </c>
      <c r="E907" s="13" t="s">
        <v>1310</v>
      </c>
      <c r="F907" s="13" t="s">
        <v>4773</v>
      </c>
      <c r="G907" s="13" t="s">
        <v>1296</v>
      </c>
    </row>
    <row r="908" spans="1:12" x14ac:dyDescent="0.25">
      <c r="A908" s="12">
        <v>100000000614610</v>
      </c>
      <c r="B908" s="13" t="s">
        <v>571</v>
      </c>
      <c r="C908" s="13" t="s">
        <v>4774</v>
      </c>
      <c r="D908" s="13" t="s">
        <v>2222</v>
      </c>
      <c r="G908" s="13" t="s">
        <v>1296</v>
      </c>
    </row>
    <row r="909" spans="1:12" x14ac:dyDescent="0.25">
      <c r="A909" s="12">
        <v>100000000614611</v>
      </c>
      <c r="B909" s="13" t="s">
        <v>558</v>
      </c>
      <c r="C909" s="13" t="s">
        <v>4775</v>
      </c>
      <c r="D909" s="13" t="s">
        <v>2222</v>
      </c>
      <c r="G909" s="13" t="s">
        <v>1296</v>
      </c>
    </row>
    <row r="910" spans="1:12" x14ac:dyDescent="0.25">
      <c r="A910" s="12">
        <v>100000000614612</v>
      </c>
      <c r="B910" s="13" t="s">
        <v>558</v>
      </c>
      <c r="C910" s="13" t="s">
        <v>4776</v>
      </c>
      <c r="D910" s="13" t="s">
        <v>4777</v>
      </c>
      <c r="E910" s="13" t="s">
        <v>1310</v>
      </c>
      <c r="F910" s="13" t="s">
        <v>4778</v>
      </c>
      <c r="G910" s="13" t="s">
        <v>1296</v>
      </c>
      <c r="L910" s="13" t="s">
        <v>4779</v>
      </c>
    </row>
    <row r="911" spans="1:12" x14ac:dyDescent="0.25">
      <c r="A911" s="12">
        <v>100000000614613</v>
      </c>
      <c r="B911" s="13" t="s">
        <v>558</v>
      </c>
      <c r="C911" s="13" t="s">
        <v>4780</v>
      </c>
      <c r="D911" s="13" t="s">
        <v>4781</v>
      </c>
      <c r="E911" s="13" t="s">
        <v>1700</v>
      </c>
      <c r="F911" s="13" t="s">
        <v>4782</v>
      </c>
      <c r="G911" s="13" t="s">
        <v>1296</v>
      </c>
      <c r="L911" s="13" t="s">
        <v>4783</v>
      </c>
    </row>
    <row r="912" spans="1:12" x14ac:dyDescent="0.25">
      <c r="A912" s="12">
        <v>100000000614614</v>
      </c>
      <c r="B912" s="13" t="s">
        <v>558</v>
      </c>
      <c r="C912" s="13" t="s">
        <v>4784</v>
      </c>
      <c r="D912" s="13" t="s">
        <v>4785</v>
      </c>
      <c r="E912" s="13" t="s">
        <v>4786</v>
      </c>
      <c r="F912" s="13" t="s">
        <v>4787</v>
      </c>
      <c r="G912" s="13" t="s">
        <v>1296</v>
      </c>
      <c r="H912" s="13" t="s">
        <v>558</v>
      </c>
      <c r="I912" s="13" t="s">
        <v>4788</v>
      </c>
      <c r="J912" s="13">
        <v>772710968</v>
      </c>
      <c r="K912" s="13" t="s">
        <v>1448</v>
      </c>
      <c r="L912" s="13" t="s">
        <v>4789</v>
      </c>
    </row>
    <row r="913" spans="1:12" x14ac:dyDescent="0.25">
      <c r="A913" s="12">
        <v>100000000614615</v>
      </c>
      <c r="B913" s="13" t="s">
        <v>558</v>
      </c>
      <c r="C913" s="13" t="s">
        <v>4790</v>
      </c>
      <c r="D913" s="13" t="s">
        <v>4791</v>
      </c>
      <c r="F913" s="13" t="s">
        <v>4792</v>
      </c>
      <c r="G913" s="13" t="s">
        <v>1296</v>
      </c>
      <c r="H913" s="13" t="s">
        <v>558</v>
      </c>
      <c r="I913" s="13" t="s">
        <v>4793</v>
      </c>
      <c r="J913" s="13">
        <v>212397467</v>
      </c>
      <c r="K913" s="13" t="s">
        <v>1302</v>
      </c>
      <c r="L913" s="13" t="s">
        <v>4794</v>
      </c>
    </row>
    <row r="914" spans="1:12" x14ac:dyDescent="0.25">
      <c r="A914" s="12">
        <v>100000000614616</v>
      </c>
      <c r="B914" s="13" t="s">
        <v>558</v>
      </c>
      <c r="C914" s="13" t="s">
        <v>4795</v>
      </c>
      <c r="D914" s="13" t="s">
        <v>4796</v>
      </c>
      <c r="E914" s="13" t="s">
        <v>4797</v>
      </c>
      <c r="F914" s="13" t="s">
        <v>4798</v>
      </c>
      <c r="G914" s="13" t="s">
        <v>1296</v>
      </c>
      <c r="H914" s="13" t="s">
        <v>558</v>
      </c>
      <c r="I914" s="13" t="s">
        <v>4799</v>
      </c>
      <c r="J914" s="13">
        <v>239566974</v>
      </c>
      <c r="K914" s="13" t="s">
        <v>1352</v>
      </c>
      <c r="L914" s="13" t="s">
        <v>4800</v>
      </c>
    </row>
    <row r="915" spans="1:12" x14ac:dyDescent="0.25">
      <c r="A915" s="12">
        <v>100000000614617</v>
      </c>
      <c r="B915" s="13" t="s">
        <v>558</v>
      </c>
      <c r="C915" s="13" t="s">
        <v>4801</v>
      </c>
      <c r="D915" s="13" t="s">
        <v>4802</v>
      </c>
      <c r="E915" s="13" t="s">
        <v>3500</v>
      </c>
      <c r="F915" s="13" t="s">
        <v>4803</v>
      </c>
      <c r="G915" s="13" t="s">
        <v>1296</v>
      </c>
      <c r="H915" s="13" t="s">
        <v>558</v>
      </c>
      <c r="I915" s="13" t="s">
        <v>4804</v>
      </c>
      <c r="J915" s="13">
        <v>672426459</v>
      </c>
      <c r="K915" s="13" t="s">
        <v>1302</v>
      </c>
      <c r="L915" s="13" t="s">
        <v>4805</v>
      </c>
    </row>
    <row r="916" spans="1:12" x14ac:dyDescent="0.25">
      <c r="A916" s="12">
        <v>100000000614618</v>
      </c>
      <c r="B916" s="13" t="s">
        <v>558</v>
      </c>
      <c r="C916" s="13" t="s">
        <v>4806</v>
      </c>
      <c r="D916" s="13" t="s">
        <v>4807</v>
      </c>
      <c r="E916" s="13" t="s">
        <v>1310</v>
      </c>
      <c r="F916" s="13" t="s">
        <v>4808</v>
      </c>
      <c r="G916" s="13" t="s">
        <v>1296</v>
      </c>
      <c r="H916" s="13" t="s">
        <v>558</v>
      </c>
      <c r="I916" s="13" t="s">
        <v>4809</v>
      </c>
      <c r="J916" s="13">
        <v>217541949</v>
      </c>
      <c r="K916" s="13" t="s">
        <v>1448</v>
      </c>
      <c r="L916" s="13" t="s">
        <v>4810</v>
      </c>
    </row>
    <row r="917" spans="1:12" x14ac:dyDescent="0.25">
      <c r="A917" s="12">
        <v>100000000614619</v>
      </c>
      <c r="B917" s="13" t="s">
        <v>558</v>
      </c>
      <c r="C917" s="13" t="s">
        <v>4811</v>
      </c>
      <c r="D917" s="13" t="s">
        <v>4812</v>
      </c>
      <c r="F917" s="13">
        <v>6330</v>
      </c>
      <c r="G917" s="13" t="s">
        <v>2087</v>
      </c>
      <c r="H917" s="13" t="s">
        <v>558</v>
      </c>
      <c r="J917" s="13">
        <v>300238685</v>
      </c>
      <c r="K917" s="13" t="s">
        <v>1302</v>
      </c>
    </row>
    <row r="918" spans="1:12" x14ac:dyDescent="0.25">
      <c r="A918" s="12">
        <v>100000000614620</v>
      </c>
      <c r="B918" s="13" t="s">
        <v>558</v>
      </c>
      <c r="C918" s="13" t="s">
        <v>4813</v>
      </c>
      <c r="D918" s="13" t="s">
        <v>2222</v>
      </c>
      <c r="G918" s="13" t="s">
        <v>1296</v>
      </c>
      <c r="H918" s="13" t="s">
        <v>558</v>
      </c>
      <c r="K918" s="13" t="s">
        <v>1355</v>
      </c>
    </row>
    <row r="919" spans="1:12" x14ac:dyDescent="0.25">
      <c r="A919" s="12">
        <v>100000000614621</v>
      </c>
      <c r="B919" s="13" t="s">
        <v>558</v>
      </c>
      <c r="C919" s="13" t="s">
        <v>4814</v>
      </c>
      <c r="D919" s="13" t="s">
        <v>4815</v>
      </c>
      <c r="F919" s="13">
        <v>60069</v>
      </c>
      <c r="G919" s="13" t="s">
        <v>1941</v>
      </c>
      <c r="H919" s="13" t="s">
        <v>558</v>
      </c>
      <c r="L919" s="13" t="s">
        <v>4816</v>
      </c>
    </row>
    <row r="920" spans="1:12" x14ac:dyDescent="0.25">
      <c r="A920" s="12">
        <v>100000000614622</v>
      </c>
      <c r="B920" s="13" t="s">
        <v>558</v>
      </c>
      <c r="C920" s="13" t="s">
        <v>4817</v>
      </c>
      <c r="D920" s="13" t="s">
        <v>4818</v>
      </c>
      <c r="E920" s="13" t="s">
        <v>4819</v>
      </c>
      <c r="F920" s="13" t="s">
        <v>4820</v>
      </c>
      <c r="G920" s="13" t="s">
        <v>1296</v>
      </c>
      <c r="H920" s="13" t="s">
        <v>558</v>
      </c>
      <c r="I920" s="13" t="s">
        <v>4821</v>
      </c>
      <c r="J920" s="13">
        <v>298640913</v>
      </c>
      <c r="K920" s="13" t="s">
        <v>1448</v>
      </c>
      <c r="L920" s="13" t="s">
        <v>4822</v>
      </c>
    </row>
    <row r="921" spans="1:12" x14ac:dyDescent="0.25">
      <c r="A921" s="12">
        <v>100000000614623</v>
      </c>
      <c r="B921" s="13" t="s">
        <v>571</v>
      </c>
      <c r="C921" s="13" t="s">
        <v>4823</v>
      </c>
      <c r="D921" s="13" t="s">
        <v>2222</v>
      </c>
      <c r="G921" s="13" t="s">
        <v>1296</v>
      </c>
    </row>
    <row r="922" spans="1:12" x14ac:dyDescent="0.25">
      <c r="A922" s="12">
        <v>100000000614624</v>
      </c>
      <c r="B922" s="13" t="s">
        <v>571</v>
      </c>
      <c r="C922" s="13" t="s">
        <v>4824</v>
      </c>
      <c r="D922" s="13" t="s">
        <v>2222</v>
      </c>
      <c r="G922" s="13" t="s">
        <v>1296</v>
      </c>
    </row>
    <row r="923" spans="1:12" x14ac:dyDescent="0.25">
      <c r="A923" s="12">
        <v>100000000614625</v>
      </c>
      <c r="B923" s="13" t="s">
        <v>558</v>
      </c>
      <c r="C923" s="13" t="s">
        <v>4825</v>
      </c>
      <c r="D923" s="13" t="s">
        <v>2222</v>
      </c>
      <c r="G923" s="13" t="s">
        <v>1296</v>
      </c>
    </row>
    <row r="924" spans="1:12" x14ac:dyDescent="0.25">
      <c r="A924" s="12">
        <v>100000000614626</v>
      </c>
      <c r="B924" s="13" t="s">
        <v>558</v>
      </c>
      <c r="C924" s="13" t="s">
        <v>4826</v>
      </c>
      <c r="D924" s="13" t="s">
        <v>2222</v>
      </c>
      <c r="G924" s="13" t="s">
        <v>1296</v>
      </c>
    </row>
    <row r="925" spans="1:12" x14ac:dyDescent="0.25">
      <c r="A925" s="12">
        <v>100000000614628</v>
      </c>
      <c r="B925" s="13" t="s">
        <v>558</v>
      </c>
      <c r="C925" s="13" t="s">
        <v>4827</v>
      </c>
      <c r="D925" s="13" t="s">
        <v>4828</v>
      </c>
      <c r="E925" s="13" t="s">
        <v>3752</v>
      </c>
      <c r="F925" s="13" t="s">
        <v>4829</v>
      </c>
      <c r="G925" s="13" t="s">
        <v>1296</v>
      </c>
      <c r="H925" s="13" t="s">
        <v>558</v>
      </c>
      <c r="I925" s="13" t="s">
        <v>4830</v>
      </c>
      <c r="J925" s="13">
        <v>211781128</v>
      </c>
      <c r="K925" s="13" t="s">
        <v>1319</v>
      </c>
      <c r="L925" s="13" t="s">
        <v>4831</v>
      </c>
    </row>
    <row r="926" spans="1:12" x14ac:dyDescent="0.25">
      <c r="A926" s="12">
        <v>100000000614629</v>
      </c>
      <c r="B926" s="13" t="s">
        <v>558</v>
      </c>
      <c r="C926" s="13" t="s">
        <v>4832</v>
      </c>
      <c r="D926" s="13" t="s">
        <v>4833</v>
      </c>
      <c r="E926" s="13" t="s">
        <v>3191</v>
      </c>
      <c r="F926" s="13" t="s">
        <v>4834</v>
      </c>
      <c r="G926" s="13" t="s">
        <v>1296</v>
      </c>
      <c r="H926" s="13" t="s">
        <v>558</v>
      </c>
      <c r="I926" s="13" t="s">
        <v>4835</v>
      </c>
      <c r="J926" s="13">
        <v>210076566</v>
      </c>
      <c r="K926" s="13" t="s">
        <v>1319</v>
      </c>
      <c r="L926" s="13" t="s">
        <v>4836</v>
      </c>
    </row>
    <row r="927" spans="1:12" x14ac:dyDescent="0.25">
      <c r="A927" s="12">
        <v>100000000614630</v>
      </c>
      <c r="B927" s="13" t="s">
        <v>571</v>
      </c>
      <c r="C927" s="13" t="s">
        <v>4837</v>
      </c>
      <c r="D927" s="13" t="s">
        <v>4838</v>
      </c>
      <c r="E927" s="13" t="s">
        <v>1902</v>
      </c>
      <c r="F927" s="13" t="s">
        <v>4839</v>
      </c>
      <c r="G927" s="13" t="s">
        <v>1296</v>
      </c>
      <c r="H927" s="13" t="s">
        <v>1437</v>
      </c>
      <c r="I927" s="13">
        <v>10181336</v>
      </c>
      <c r="J927" s="13">
        <v>221803904</v>
      </c>
      <c r="K927" s="13" t="s">
        <v>1352</v>
      </c>
      <c r="L927" s="13" t="s">
        <v>4840</v>
      </c>
    </row>
    <row r="928" spans="1:12" x14ac:dyDescent="0.25">
      <c r="A928" s="12">
        <v>100000000614633</v>
      </c>
      <c r="B928" s="13" t="s">
        <v>558</v>
      </c>
      <c r="C928" s="13" t="s">
        <v>4841</v>
      </c>
      <c r="D928" s="13" t="s">
        <v>4842</v>
      </c>
      <c r="E928" s="13" t="s">
        <v>4843</v>
      </c>
      <c r="F928" s="13" t="s">
        <v>4844</v>
      </c>
      <c r="G928" s="13" t="s">
        <v>1296</v>
      </c>
      <c r="H928" s="13" t="s">
        <v>558</v>
      </c>
      <c r="I928" s="13" t="s">
        <v>4845</v>
      </c>
      <c r="J928" s="13">
        <v>233006472</v>
      </c>
      <c r="K928" s="13" t="s">
        <v>1319</v>
      </c>
      <c r="L928" s="13" t="s">
        <v>4846</v>
      </c>
    </row>
    <row r="929" spans="1:12" x14ac:dyDescent="0.25">
      <c r="A929" s="12">
        <v>100000000614634</v>
      </c>
      <c r="B929" s="13" t="s">
        <v>558</v>
      </c>
      <c r="C929" s="13" t="s">
        <v>4847</v>
      </c>
      <c r="D929" s="13" t="s">
        <v>4848</v>
      </c>
      <c r="E929" s="13" t="s">
        <v>2122</v>
      </c>
      <c r="F929" s="13" t="s">
        <v>4849</v>
      </c>
      <c r="G929" s="13" t="s">
        <v>1296</v>
      </c>
      <c r="H929" s="13" t="s">
        <v>558</v>
      </c>
      <c r="I929" s="13" t="s">
        <v>4850</v>
      </c>
      <c r="J929" s="13">
        <v>641030593</v>
      </c>
      <c r="K929" s="13" t="s">
        <v>1302</v>
      </c>
      <c r="L929" s="13" t="s">
        <v>4851</v>
      </c>
    </row>
    <row r="930" spans="1:12" x14ac:dyDescent="0.25">
      <c r="A930" s="12">
        <v>100000000614637</v>
      </c>
      <c r="B930" s="13" t="s">
        <v>571</v>
      </c>
      <c r="C930" s="13" t="s">
        <v>4852</v>
      </c>
      <c r="D930" s="13" t="s">
        <v>4853</v>
      </c>
      <c r="E930" s="13" t="s">
        <v>4854</v>
      </c>
      <c r="G930" s="13" t="s">
        <v>1296</v>
      </c>
      <c r="L930" s="13" t="s">
        <v>4855</v>
      </c>
    </row>
    <row r="931" spans="1:12" x14ac:dyDescent="0.25">
      <c r="A931" s="12">
        <v>100000000614639</v>
      </c>
      <c r="B931" s="13" t="s">
        <v>571</v>
      </c>
      <c r="C931" s="13" t="s">
        <v>4856</v>
      </c>
      <c r="D931" s="13" t="s">
        <v>2222</v>
      </c>
      <c r="G931" s="13" t="s">
        <v>1296</v>
      </c>
    </row>
    <row r="932" spans="1:12" x14ac:dyDescent="0.25">
      <c r="A932" s="12">
        <v>100000000614646</v>
      </c>
      <c r="B932" s="13" t="s">
        <v>558</v>
      </c>
      <c r="C932" s="13" t="s">
        <v>4857</v>
      </c>
      <c r="D932" s="13" t="s">
        <v>4858</v>
      </c>
      <c r="E932" s="13" t="s">
        <v>1607</v>
      </c>
      <c r="F932" s="13" t="s">
        <v>4859</v>
      </c>
      <c r="G932" s="13" t="s">
        <v>1296</v>
      </c>
      <c r="H932" s="13" t="s">
        <v>558</v>
      </c>
      <c r="I932" s="13" t="s">
        <v>4860</v>
      </c>
      <c r="J932" s="13">
        <v>226829448</v>
      </c>
      <c r="K932" s="13" t="s">
        <v>1352</v>
      </c>
      <c r="L932" s="13" t="s">
        <v>4861</v>
      </c>
    </row>
    <row r="933" spans="1:12" x14ac:dyDescent="0.25">
      <c r="A933" s="12">
        <v>100000000614647</v>
      </c>
      <c r="B933" s="13" t="s">
        <v>558</v>
      </c>
      <c r="C933" s="13" t="s">
        <v>4862</v>
      </c>
      <c r="D933" s="13" t="s">
        <v>4863</v>
      </c>
      <c r="E933" s="13" t="s">
        <v>4864</v>
      </c>
      <c r="F933" s="13" t="s">
        <v>4865</v>
      </c>
      <c r="G933" s="13" t="s">
        <v>1296</v>
      </c>
      <c r="H933" s="13" t="s">
        <v>558</v>
      </c>
      <c r="I933" s="13" t="s">
        <v>4866</v>
      </c>
      <c r="J933" s="13">
        <v>219772315</v>
      </c>
      <c r="K933" s="13" t="s">
        <v>1355</v>
      </c>
      <c r="L933" s="13" t="s">
        <v>4867</v>
      </c>
    </row>
    <row r="934" spans="1:12" x14ac:dyDescent="0.25">
      <c r="A934" s="12">
        <v>100000000614648</v>
      </c>
      <c r="B934" s="13" t="s">
        <v>558</v>
      </c>
      <c r="C934" s="13" t="s">
        <v>4868</v>
      </c>
      <c r="D934" s="13" t="s">
        <v>2222</v>
      </c>
      <c r="G934" s="13" t="s">
        <v>1296</v>
      </c>
      <c r="H934" s="13" t="s">
        <v>558</v>
      </c>
      <c r="K934" s="13" t="s">
        <v>1355</v>
      </c>
      <c r="L934" s="13" t="s">
        <v>4869</v>
      </c>
    </row>
    <row r="935" spans="1:12" x14ac:dyDescent="0.25">
      <c r="A935" s="12">
        <v>100000000614650</v>
      </c>
      <c r="B935" s="13" t="s">
        <v>558</v>
      </c>
      <c r="C935" s="13" t="s">
        <v>4870</v>
      </c>
      <c r="D935" s="13" t="s">
        <v>4871</v>
      </c>
      <c r="E935" s="13" t="s">
        <v>4872</v>
      </c>
      <c r="F935" s="13" t="s">
        <v>4873</v>
      </c>
      <c r="G935" s="13" t="s">
        <v>1296</v>
      </c>
      <c r="H935" s="13" t="s">
        <v>558</v>
      </c>
      <c r="K935" s="13" t="s">
        <v>1319</v>
      </c>
      <c r="L935" s="13" t="s">
        <v>4874</v>
      </c>
    </row>
    <row r="936" spans="1:12" x14ac:dyDescent="0.25">
      <c r="A936" s="12">
        <v>100000000614653</v>
      </c>
      <c r="B936" s="13" t="s">
        <v>558</v>
      </c>
      <c r="C936" s="13" t="s">
        <v>4875</v>
      </c>
      <c r="D936" s="13" t="s">
        <v>4876</v>
      </c>
      <c r="E936" s="13" t="s">
        <v>3692</v>
      </c>
      <c r="F936" s="13" t="s">
        <v>4877</v>
      </c>
      <c r="G936" s="13" t="s">
        <v>1296</v>
      </c>
      <c r="H936" s="13" t="s">
        <v>558</v>
      </c>
      <c r="I936" s="13">
        <v>10534201</v>
      </c>
      <c r="J936" s="13">
        <v>222281385</v>
      </c>
      <c r="K936" s="13" t="s">
        <v>1302</v>
      </c>
      <c r="L936" s="13" t="s">
        <v>4878</v>
      </c>
    </row>
    <row r="937" spans="1:12" x14ac:dyDescent="0.25">
      <c r="A937" s="12">
        <v>100000000614654</v>
      </c>
      <c r="B937" s="13" t="s">
        <v>558</v>
      </c>
      <c r="C937" s="13" t="s">
        <v>4879</v>
      </c>
      <c r="D937" s="13" t="s">
        <v>4880</v>
      </c>
      <c r="E937" s="13" t="s">
        <v>4206</v>
      </c>
      <c r="F937" s="13" t="s">
        <v>4881</v>
      </c>
      <c r="G937" s="13" t="s">
        <v>1296</v>
      </c>
      <c r="H937" s="13" t="s">
        <v>558</v>
      </c>
      <c r="I937" s="13" t="s">
        <v>4882</v>
      </c>
      <c r="J937" s="13">
        <v>345929249</v>
      </c>
      <c r="K937" s="13" t="s">
        <v>1319</v>
      </c>
      <c r="L937" s="13" t="s">
        <v>4883</v>
      </c>
    </row>
    <row r="938" spans="1:12" x14ac:dyDescent="0.25">
      <c r="A938" s="12">
        <v>100000000614655</v>
      </c>
      <c r="B938" s="13" t="s">
        <v>558</v>
      </c>
      <c r="C938" s="13" t="s">
        <v>4884</v>
      </c>
      <c r="D938" s="13" t="s">
        <v>2222</v>
      </c>
      <c r="G938" s="13" t="s">
        <v>1296</v>
      </c>
    </row>
    <row r="939" spans="1:12" x14ac:dyDescent="0.25">
      <c r="A939" s="12">
        <v>100000000614656</v>
      </c>
      <c r="B939" s="13" t="s">
        <v>571</v>
      </c>
      <c r="C939" s="13" t="s">
        <v>4885</v>
      </c>
      <c r="D939" s="13" t="s">
        <v>4886</v>
      </c>
      <c r="G939" s="13" t="s">
        <v>1296</v>
      </c>
      <c r="L939" s="13" t="s">
        <v>4887</v>
      </c>
    </row>
    <row r="940" spans="1:12" x14ac:dyDescent="0.25">
      <c r="A940" s="12">
        <v>100000000614657</v>
      </c>
      <c r="B940" s="13" t="s">
        <v>571</v>
      </c>
      <c r="C940" s="13" t="s">
        <v>4888</v>
      </c>
      <c r="D940" s="13" t="s">
        <v>4889</v>
      </c>
      <c r="G940" s="13" t="s">
        <v>1296</v>
      </c>
      <c r="L940" s="13" t="s">
        <v>4890</v>
      </c>
    </row>
    <row r="941" spans="1:12" x14ac:dyDescent="0.25">
      <c r="A941" s="12">
        <v>100000000614658</v>
      </c>
      <c r="B941" s="13" t="s">
        <v>558</v>
      </c>
      <c r="C941" s="13" t="s">
        <v>4891</v>
      </c>
      <c r="D941" s="13" t="s">
        <v>4886</v>
      </c>
      <c r="G941" s="13" t="s">
        <v>1296</v>
      </c>
      <c r="L941" s="13" t="s">
        <v>4892</v>
      </c>
    </row>
    <row r="942" spans="1:12" x14ac:dyDescent="0.25">
      <c r="A942" s="12">
        <v>100000000614661</v>
      </c>
      <c r="B942" s="13" t="s">
        <v>571</v>
      </c>
      <c r="C942" s="13" t="s">
        <v>4893</v>
      </c>
      <c r="D942" s="13" t="s">
        <v>4894</v>
      </c>
      <c r="E942" s="13" t="s">
        <v>4895</v>
      </c>
      <c r="G942" s="13" t="s">
        <v>1296</v>
      </c>
      <c r="L942" s="13" t="s">
        <v>4896</v>
      </c>
    </row>
    <row r="943" spans="1:12" x14ac:dyDescent="0.25">
      <c r="A943" s="12">
        <v>100000000614662</v>
      </c>
      <c r="B943" s="13" t="s">
        <v>558</v>
      </c>
      <c r="C943" s="13" t="s">
        <v>4897</v>
      </c>
      <c r="D943" s="13" t="s">
        <v>4898</v>
      </c>
      <c r="E943" s="13" t="s">
        <v>1795</v>
      </c>
      <c r="F943" s="13" t="s">
        <v>4899</v>
      </c>
      <c r="G943" s="13" t="s">
        <v>1296</v>
      </c>
      <c r="L943" s="13" t="s">
        <v>4900</v>
      </c>
    </row>
    <row r="944" spans="1:12" x14ac:dyDescent="0.25">
      <c r="A944" s="12">
        <v>100000000614667</v>
      </c>
      <c r="B944" s="13" t="s">
        <v>558</v>
      </c>
      <c r="C944" s="13" t="s">
        <v>4901</v>
      </c>
      <c r="D944" s="13" t="s">
        <v>4902</v>
      </c>
      <c r="E944" s="13" t="s">
        <v>4903</v>
      </c>
      <c r="F944" s="13" t="s">
        <v>4904</v>
      </c>
      <c r="G944" s="13" t="s">
        <v>1296</v>
      </c>
      <c r="H944" s="13" t="s">
        <v>558</v>
      </c>
      <c r="I944" s="13" t="s">
        <v>4905</v>
      </c>
      <c r="J944" s="13">
        <v>226353506</v>
      </c>
      <c r="K944" s="13" t="s">
        <v>1302</v>
      </c>
      <c r="L944" s="13" t="s">
        <v>4906</v>
      </c>
    </row>
    <row r="945" spans="1:12" x14ac:dyDescent="0.25">
      <c r="A945" s="12">
        <v>100000000614668</v>
      </c>
      <c r="B945" s="13" t="s">
        <v>558</v>
      </c>
      <c r="C945" s="13" t="s">
        <v>4907</v>
      </c>
      <c r="D945" s="13" t="s">
        <v>4908</v>
      </c>
      <c r="E945" s="13" t="s">
        <v>4909</v>
      </c>
      <c r="F945" s="13" t="s">
        <v>4910</v>
      </c>
      <c r="G945" s="13" t="s">
        <v>1296</v>
      </c>
      <c r="H945" s="13" t="s">
        <v>558</v>
      </c>
      <c r="I945" s="13" t="s">
        <v>4911</v>
      </c>
      <c r="J945" s="13">
        <v>228740262</v>
      </c>
      <c r="K945" s="13" t="s">
        <v>1448</v>
      </c>
      <c r="L945" s="13" t="s">
        <v>4912</v>
      </c>
    </row>
    <row r="946" spans="1:12" x14ac:dyDescent="0.25">
      <c r="A946" s="12">
        <v>100000000614669</v>
      </c>
      <c r="B946" s="13" t="s">
        <v>558</v>
      </c>
      <c r="C946" s="13" t="s">
        <v>4913</v>
      </c>
      <c r="D946" s="13" t="s">
        <v>1434</v>
      </c>
      <c r="E946" s="13" t="s">
        <v>1435</v>
      </c>
      <c r="F946" s="13" t="s">
        <v>1436</v>
      </c>
      <c r="G946" s="13" t="s">
        <v>1296</v>
      </c>
      <c r="H946" s="13" t="s">
        <v>558</v>
      </c>
      <c r="I946" s="13" t="s">
        <v>4914</v>
      </c>
      <c r="J946" s="13">
        <v>458895968</v>
      </c>
      <c r="K946" s="13" t="s">
        <v>1302</v>
      </c>
      <c r="L946" s="13" t="s">
        <v>4915</v>
      </c>
    </row>
    <row r="947" spans="1:12" x14ac:dyDescent="0.25">
      <c r="A947" s="12">
        <v>100000000614672</v>
      </c>
      <c r="B947" s="13" t="s">
        <v>571</v>
      </c>
      <c r="C947" s="13" t="s">
        <v>4916</v>
      </c>
      <c r="D947" s="13" t="s">
        <v>4917</v>
      </c>
      <c r="E947" s="13" t="s">
        <v>1457</v>
      </c>
      <c r="F947" s="13" t="s">
        <v>4918</v>
      </c>
      <c r="G947" s="13" t="s">
        <v>1296</v>
      </c>
      <c r="H947" s="13" t="s">
        <v>1437</v>
      </c>
      <c r="I947" s="13" t="s">
        <v>4919</v>
      </c>
      <c r="J947" s="13">
        <v>219626115</v>
      </c>
      <c r="K947" s="13" t="s">
        <v>1355</v>
      </c>
    </row>
    <row r="948" spans="1:12" x14ac:dyDescent="0.25">
      <c r="A948" s="12">
        <v>100000000614674</v>
      </c>
      <c r="B948" s="13" t="s">
        <v>571</v>
      </c>
      <c r="C948" s="13" t="s">
        <v>4920</v>
      </c>
      <c r="D948" s="13" t="s">
        <v>4921</v>
      </c>
      <c r="E948" s="13" t="s">
        <v>4922</v>
      </c>
      <c r="F948" s="13" t="s">
        <v>4923</v>
      </c>
      <c r="G948" s="13" t="s">
        <v>1296</v>
      </c>
      <c r="H948" s="13" t="s">
        <v>1437</v>
      </c>
      <c r="I948" s="13" t="s">
        <v>4924</v>
      </c>
      <c r="J948" s="13">
        <v>424643836</v>
      </c>
      <c r="K948" s="13" t="s">
        <v>1355</v>
      </c>
      <c r="L948" s="13" t="s">
        <v>1353</v>
      </c>
    </row>
    <row r="949" spans="1:12" x14ac:dyDescent="0.25">
      <c r="A949" s="12">
        <v>100000000614675</v>
      </c>
      <c r="B949" s="13" t="s">
        <v>571</v>
      </c>
      <c r="C949" s="13" t="s">
        <v>4925</v>
      </c>
      <c r="D949" s="13" t="s">
        <v>2222</v>
      </c>
      <c r="G949" s="13" t="s">
        <v>1296</v>
      </c>
    </row>
    <row r="950" spans="1:12" x14ac:dyDescent="0.25">
      <c r="A950" s="12">
        <v>100000000614676</v>
      </c>
      <c r="B950" s="13" t="s">
        <v>558</v>
      </c>
      <c r="C950" s="13" t="s">
        <v>4926</v>
      </c>
      <c r="D950" s="13" t="s">
        <v>4927</v>
      </c>
      <c r="E950" s="13" t="s">
        <v>4928</v>
      </c>
      <c r="F950" s="13" t="s">
        <v>4929</v>
      </c>
      <c r="G950" s="13" t="s">
        <v>1296</v>
      </c>
    </row>
    <row r="951" spans="1:12" x14ac:dyDescent="0.25">
      <c r="A951" s="12">
        <v>100000000614678</v>
      </c>
      <c r="B951" s="13" t="s">
        <v>571</v>
      </c>
      <c r="C951" s="13" t="s">
        <v>4930</v>
      </c>
      <c r="D951" s="13" t="s">
        <v>2222</v>
      </c>
      <c r="G951" s="13" t="s">
        <v>1296</v>
      </c>
    </row>
    <row r="952" spans="1:12" x14ac:dyDescent="0.25">
      <c r="A952" s="12">
        <v>100000000614679</v>
      </c>
      <c r="B952" s="13" t="s">
        <v>571</v>
      </c>
      <c r="C952" s="13" t="s">
        <v>4931</v>
      </c>
      <c r="D952" s="13" t="s">
        <v>2222</v>
      </c>
      <c r="G952" s="13" t="s">
        <v>1296</v>
      </c>
    </row>
    <row r="953" spans="1:12" x14ac:dyDescent="0.25">
      <c r="A953" s="12">
        <v>100000000614680</v>
      </c>
      <c r="B953" s="13" t="s">
        <v>558</v>
      </c>
      <c r="C953" s="13" t="s">
        <v>4932</v>
      </c>
      <c r="D953" s="13" t="s">
        <v>4933</v>
      </c>
      <c r="E953" s="13" t="s">
        <v>4934</v>
      </c>
      <c r="F953" s="13" t="s">
        <v>4935</v>
      </c>
      <c r="G953" s="13" t="s">
        <v>1296</v>
      </c>
      <c r="H953" s="13" t="s">
        <v>558</v>
      </c>
      <c r="I953" s="13" t="s">
        <v>4936</v>
      </c>
      <c r="J953" s="13">
        <v>218610316</v>
      </c>
      <c r="K953" s="13" t="s">
        <v>1319</v>
      </c>
      <c r="L953" s="13" t="s">
        <v>4937</v>
      </c>
    </row>
    <row r="954" spans="1:12" x14ac:dyDescent="0.25">
      <c r="A954" s="12">
        <v>100000000614682</v>
      </c>
      <c r="B954" s="13" t="s">
        <v>558</v>
      </c>
      <c r="C954" s="13" t="s">
        <v>4938</v>
      </c>
      <c r="D954" s="13" t="s">
        <v>4939</v>
      </c>
      <c r="E954" s="13" t="s">
        <v>4940</v>
      </c>
      <c r="F954" s="13" t="s">
        <v>4941</v>
      </c>
      <c r="G954" s="13" t="s">
        <v>1296</v>
      </c>
      <c r="L954" s="13" t="s">
        <v>4942</v>
      </c>
    </row>
    <row r="955" spans="1:12" x14ac:dyDescent="0.25">
      <c r="A955" s="12">
        <v>100000000614684</v>
      </c>
      <c r="B955" s="13" t="s">
        <v>558</v>
      </c>
      <c r="C955" s="13" t="s">
        <v>4943</v>
      </c>
      <c r="D955" s="13" t="s">
        <v>4944</v>
      </c>
      <c r="E955" s="13" t="s">
        <v>4945</v>
      </c>
      <c r="F955" s="13" t="s">
        <v>4946</v>
      </c>
      <c r="G955" s="13" t="s">
        <v>1296</v>
      </c>
    </row>
    <row r="956" spans="1:12" x14ac:dyDescent="0.25">
      <c r="A956" s="12">
        <v>100000000614685</v>
      </c>
      <c r="B956" s="13" t="s">
        <v>571</v>
      </c>
      <c r="C956" s="13" t="s">
        <v>4947</v>
      </c>
      <c r="D956" s="13" t="s">
        <v>2222</v>
      </c>
      <c r="G956" s="13" t="s">
        <v>1296</v>
      </c>
    </row>
    <row r="957" spans="1:12" x14ac:dyDescent="0.25">
      <c r="A957" s="12">
        <v>100000000614687</v>
      </c>
      <c r="B957" s="13" t="s">
        <v>558</v>
      </c>
      <c r="C957" s="13" t="s">
        <v>4948</v>
      </c>
      <c r="D957" s="13" t="s">
        <v>2222</v>
      </c>
      <c r="G957" s="13" t="s">
        <v>1296</v>
      </c>
    </row>
    <row r="958" spans="1:12" x14ac:dyDescent="0.25">
      <c r="A958" s="12">
        <v>100000000614688</v>
      </c>
      <c r="B958" s="13" t="s">
        <v>558</v>
      </c>
      <c r="C958" s="13" t="s">
        <v>4949</v>
      </c>
      <c r="D958" s="13" t="s">
        <v>4950</v>
      </c>
      <c r="E958" s="13" t="s">
        <v>4951</v>
      </c>
      <c r="F958" s="13" t="s">
        <v>4952</v>
      </c>
      <c r="G958" s="13" t="s">
        <v>1296</v>
      </c>
      <c r="H958" s="13" t="s">
        <v>558</v>
      </c>
      <c r="K958" s="13" t="s">
        <v>1352</v>
      </c>
    </row>
    <row r="959" spans="1:12" x14ac:dyDescent="0.25">
      <c r="A959" s="12">
        <v>100000000614689</v>
      </c>
      <c r="B959" s="13" t="s">
        <v>558</v>
      </c>
      <c r="C959" s="13" t="s">
        <v>4953</v>
      </c>
      <c r="D959" s="13" t="s">
        <v>4954</v>
      </c>
      <c r="E959" s="13" t="s">
        <v>1607</v>
      </c>
      <c r="F959" s="13" t="s">
        <v>4955</v>
      </c>
      <c r="G959" s="13" t="s">
        <v>1296</v>
      </c>
      <c r="H959" s="13" t="s">
        <v>558</v>
      </c>
      <c r="I959" s="13" t="s">
        <v>4956</v>
      </c>
      <c r="J959" s="13">
        <v>225809771</v>
      </c>
      <c r="K959" s="13" t="s">
        <v>1352</v>
      </c>
      <c r="L959" s="13" t="s">
        <v>4957</v>
      </c>
    </row>
    <row r="960" spans="1:12" x14ac:dyDescent="0.25">
      <c r="A960" s="12">
        <v>100000000614690</v>
      </c>
      <c r="B960" s="13" t="s">
        <v>558</v>
      </c>
      <c r="C960" s="13" t="s">
        <v>4958</v>
      </c>
      <c r="D960" s="13" t="s">
        <v>4959</v>
      </c>
      <c r="E960" s="13" t="s">
        <v>4940</v>
      </c>
      <c r="F960" s="13" t="s">
        <v>4960</v>
      </c>
      <c r="G960" s="13" t="s">
        <v>1296</v>
      </c>
      <c r="H960" s="13" t="s">
        <v>558</v>
      </c>
      <c r="I960" s="13" t="s">
        <v>4961</v>
      </c>
      <c r="J960" s="13">
        <v>219283747</v>
      </c>
      <c r="K960" s="13" t="s">
        <v>1319</v>
      </c>
      <c r="L960" s="13" t="s">
        <v>4962</v>
      </c>
    </row>
    <row r="961" spans="1:12" x14ac:dyDescent="0.25">
      <c r="A961" s="12">
        <v>100000000614691</v>
      </c>
      <c r="B961" s="13" t="s">
        <v>558</v>
      </c>
      <c r="C961" s="13" t="s">
        <v>4963</v>
      </c>
      <c r="D961" s="13" t="s">
        <v>4964</v>
      </c>
      <c r="E961" s="13" t="s">
        <v>1795</v>
      </c>
      <c r="F961" s="13" t="s">
        <v>4965</v>
      </c>
      <c r="G961" s="13" t="s">
        <v>1296</v>
      </c>
      <c r="H961" s="13" t="s">
        <v>558</v>
      </c>
      <c r="I961" s="13" t="s">
        <v>4966</v>
      </c>
      <c r="J961" s="13">
        <v>218439638</v>
      </c>
      <c r="K961" s="13" t="s">
        <v>1319</v>
      </c>
    </row>
    <row r="962" spans="1:12" x14ac:dyDescent="0.25">
      <c r="A962" s="12">
        <v>100000000614692</v>
      </c>
      <c r="B962" s="13" t="s">
        <v>558</v>
      </c>
      <c r="C962" s="13" t="s">
        <v>4967</v>
      </c>
      <c r="D962" s="13" t="s">
        <v>4968</v>
      </c>
      <c r="E962" s="13" t="s">
        <v>4969</v>
      </c>
      <c r="G962" s="13" t="s">
        <v>1941</v>
      </c>
      <c r="H962" s="13" t="s">
        <v>558</v>
      </c>
      <c r="J962" s="13">
        <v>79578545</v>
      </c>
      <c r="K962" s="13" t="s">
        <v>1352</v>
      </c>
    </row>
    <row r="963" spans="1:12" x14ac:dyDescent="0.25">
      <c r="A963" s="12">
        <v>100000000614693</v>
      </c>
      <c r="B963" s="13" t="s">
        <v>571</v>
      </c>
      <c r="C963" s="13" t="s">
        <v>4970</v>
      </c>
      <c r="D963" s="13" t="s">
        <v>4971</v>
      </c>
      <c r="E963" s="13" t="s">
        <v>4972</v>
      </c>
      <c r="F963" s="13" t="s">
        <v>4973</v>
      </c>
      <c r="G963" s="13" t="s">
        <v>1296</v>
      </c>
      <c r="H963" s="13" t="s">
        <v>1437</v>
      </c>
      <c r="I963" s="13" t="s">
        <v>4974</v>
      </c>
      <c r="J963" s="13">
        <v>219485022</v>
      </c>
      <c r="K963" s="13" t="s">
        <v>1355</v>
      </c>
      <c r="L963" s="13" t="s">
        <v>4975</v>
      </c>
    </row>
    <row r="964" spans="1:12" x14ac:dyDescent="0.25">
      <c r="A964" s="12">
        <v>100000000614695</v>
      </c>
      <c r="B964" s="13" t="s">
        <v>558</v>
      </c>
      <c r="C964" s="13" t="s">
        <v>4976</v>
      </c>
      <c r="D964" s="13" t="s">
        <v>2222</v>
      </c>
      <c r="G964" s="13" t="s">
        <v>1296</v>
      </c>
      <c r="H964" s="13" t="s">
        <v>558</v>
      </c>
      <c r="K964" s="13" t="s">
        <v>1355</v>
      </c>
      <c r="L964" s="13" t="s">
        <v>4977</v>
      </c>
    </row>
    <row r="965" spans="1:12" x14ac:dyDescent="0.25">
      <c r="A965" s="12">
        <v>100000000614697</v>
      </c>
      <c r="B965" s="13" t="s">
        <v>558</v>
      </c>
      <c r="C965" s="13" t="s">
        <v>4978</v>
      </c>
      <c r="D965" s="13" t="s">
        <v>4979</v>
      </c>
      <c r="E965" s="13" t="s">
        <v>4980</v>
      </c>
      <c r="F965" s="13" t="s">
        <v>4981</v>
      </c>
      <c r="G965" s="13" t="s">
        <v>1296</v>
      </c>
      <c r="H965" s="13" t="s">
        <v>558</v>
      </c>
      <c r="I965" s="13" t="s">
        <v>4982</v>
      </c>
      <c r="J965" s="13">
        <v>231335378</v>
      </c>
      <c r="K965" s="13" t="s">
        <v>1302</v>
      </c>
      <c r="L965" s="13" t="s">
        <v>4983</v>
      </c>
    </row>
    <row r="966" spans="1:12" x14ac:dyDescent="0.25">
      <c r="A966" s="12">
        <v>100000000614700</v>
      </c>
      <c r="B966" s="13" t="s">
        <v>558</v>
      </c>
      <c r="C966" s="13" t="s">
        <v>4984</v>
      </c>
      <c r="D966" s="13" t="s">
        <v>2222</v>
      </c>
      <c r="G966" s="13" t="s">
        <v>1296</v>
      </c>
    </row>
    <row r="967" spans="1:12" x14ac:dyDescent="0.25">
      <c r="A967" s="12">
        <v>100000000614701</v>
      </c>
      <c r="B967" s="13" t="s">
        <v>558</v>
      </c>
      <c r="C967" s="13" t="s">
        <v>4985</v>
      </c>
      <c r="D967" s="13" t="s">
        <v>2222</v>
      </c>
      <c r="G967" s="13" t="s">
        <v>1296</v>
      </c>
      <c r="K967" s="13" t="s">
        <v>1355</v>
      </c>
    </row>
    <row r="968" spans="1:12" x14ac:dyDescent="0.25">
      <c r="A968" s="12">
        <v>100000000614702</v>
      </c>
      <c r="B968" s="13" t="s">
        <v>558</v>
      </c>
      <c r="C968" s="13" t="s">
        <v>4986</v>
      </c>
    </row>
    <row r="969" spans="1:12" x14ac:dyDescent="0.25">
      <c r="A969" s="12">
        <v>100000000614704</v>
      </c>
      <c r="B969" s="13" t="s">
        <v>558</v>
      </c>
      <c r="C969" s="13" t="s">
        <v>4987</v>
      </c>
      <c r="D969" s="13" t="s">
        <v>4988</v>
      </c>
      <c r="E969" s="13" t="s">
        <v>4989</v>
      </c>
      <c r="F969" s="13" t="s">
        <v>4990</v>
      </c>
      <c r="G969" s="13" t="s">
        <v>1296</v>
      </c>
      <c r="H969" s="13" t="s">
        <v>558</v>
      </c>
      <c r="I969" s="13" t="s">
        <v>4991</v>
      </c>
      <c r="J969" s="13">
        <v>222881299</v>
      </c>
      <c r="K969" s="13" t="s">
        <v>1352</v>
      </c>
      <c r="L969" s="13" t="s">
        <v>4992</v>
      </c>
    </row>
    <row r="970" spans="1:12" x14ac:dyDescent="0.25">
      <c r="A970" s="12">
        <v>100000000614705</v>
      </c>
      <c r="B970" s="13" t="s">
        <v>558</v>
      </c>
      <c r="C970" s="13" t="s">
        <v>4993</v>
      </c>
      <c r="D970" s="13" t="s">
        <v>4994</v>
      </c>
      <c r="E970" s="13" t="s">
        <v>4995</v>
      </c>
      <c r="F970" s="13" t="s">
        <v>4996</v>
      </c>
      <c r="G970" s="13" t="s">
        <v>1296</v>
      </c>
      <c r="H970" s="13" t="s">
        <v>558</v>
      </c>
      <c r="I970" s="13" t="s">
        <v>4997</v>
      </c>
      <c r="J970" s="13">
        <v>216235003</v>
      </c>
      <c r="K970" s="13" t="s">
        <v>1448</v>
      </c>
      <c r="L970" s="13" t="s">
        <v>4998</v>
      </c>
    </row>
    <row r="971" spans="1:12" x14ac:dyDescent="0.25">
      <c r="A971" s="12">
        <v>100000000614706</v>
      </c>
      <c r="B971" s="13" t="s">
        <v>558</v>
      </c>
      <c r="C971" s="13" t="s">
        <v>4999</v>
      </c>
      <c r="D971" s="13" t="s">
        <v>5000</v>
      </c>
      <c r="E971" s="13" t="s">
        <v>5001</v>
      </c>
      <c r="F971" s="13" t="s">
        <v>5002</v>
      </c>
      <c r="G971" s="13" t="s">
        <v>1296</v>
      </c>
      <c r="H971" s="13" t="s">
        <v>558</v>
      </c>
      <c r="I971" s="13" t="s">
        <v>5003</v>
      </c>
      <c r="J971" s="13">
        <v>210159420</v>
      </c>
      <c r="K971" s="13" t="s">
        <v>1319</v>
      </c>
      <c r="L971" s="13" t="s">
        <v>5004</v>
      </c>
    </row>
    <row r="972" spans="1:12" x14ac:dyDescent="0.25">
      <c r="A972" s="12">
        <v>100000000614707</v>
      </c>
      <c r="B972" s="13" t="s">
        <v>558</v>
      </c>
      <c r="C972" s="13" t="s">
        <v>5005</v>
      </c>
      <c r="D972" s="13" t="s">
        <v>5006</v>
      </c>
      <c r="E972" s="13" t="s">
        <v>5007</v>
      </c>
      <c r="F972" s="13" t="s">
        <v>5008</v>
      </c>
      <c r="G972" s="13" t="s">
        <v>1296</v>
      </c>
      <c r="H972" s="13" t="s">
        <v>558</v>
      </c>
      <c r="I972" s="13" t="s">
        <v>5009</v>
      </c>
      <c r="J972" s="13">
        <v>504238486</v>
      </c>
      <c r="K972" s="13" t="s">
        <v>1302</v>
      </c>
      <c r="L972" s="13" t="s">
        <v>5010</v>
      </c>
    </row>
    <row r="973" spans="1:12" x14ac:dyDescent="0.25">
      <c r="A973" s="12">
        <v>100000000614708</v>
      </c>
      <c r="B973" s="13" t="s">
        <v>558</v>
      </c>
      <c r="C973" s="13" t="s">
        <v>5011</v>
      </c>
      <c r="D973" s="13" t="s">
        <v>5012</v>
      </c>
      <c r="E973" s="13" t="s">
        <v>2059</v>
      </c>
      <c r="F973" s="13" t="s">
        <v>5013</v>
      </c>
      <c r="G973" s="13" t="s">
        <v>1296</v>
      </c>
      <c r="H973" s="13" t="s">
        <v>558</v>
      </c>
      <c r="I973" s="13" t="s">
        <v>5014</v>
      </c>
      <c r="J973" s="13">
        <v>219437376</v>
      </c>
      <c r="K973" s="13" t="s">
        <v>1319</v>
      </c>
      <c r="L973" s="13" t="s">
        <v>5015</v>
      </c>
    </row>
    <row r="974" spans="1:12" x14ac:dyDescent="0.25">
      <c r="A974" s="12">
        <v>100000000614709</v>
      </c>
      <c r="B974" s="13" t="s">
        <v>558</v>
      </c>
      <c r="C974" s="13" t="s">
        <v>5016</v>
      </c>
      <c r="D974" s="13" t="s">
        <v>5017</v>
      </c>
      <c r="E974" s="13" t="s">
        <v>5018</v>
      </c>
      <c r="F974" s="13" t="s">
        <v>5019</v>
      </c>
      <c r="G974" s="13" t="s">
        <v>1296</v>
      </c>
      <c r="H974" s="13" t="s">
        <v>558</v>
      </c>
      <c r="I974" s="13" t="s">
        <v>5020</v>
      </c>
      <c r="J974" s="13">
        <v>220155351</v>
      </c>
      <c r="K974" s="13" t="s">
        <v>1302</v>
      </c>
      <c r="L974" s="13" t="s">
        <v>5021</v>
      </c>
    </row>
    <row r="975" spans="1:12" x14ac:dyDescent="0.25">
      <c r="A975" s="12">
        <v>100000000614710</v>
      </c>
      <c r="B975" s="13" t="s">
        <v>571</v>
      </c>
      <c r="C975" s="13" t="s">
        <v>5022</v>
      </c>
      <c r="D975" s="13" t="s">
        <v>5023</v>
      </c>
      <c r="E975" s="13" t="s">
        <v>1706</v>
      </c>
      <c r="F975" s="13" t="s">
        <v>5024</v>
      </c>
      <c r="G975" s="13" t="s">
        <v>1296</v>
      </c>
      <c r="H975" s="13" t="s">
        <v>1437</v>
      </c>
      <c r="I975" s="13" t="s">
        <v>5025</v>
      </c>
      <c r="J975" s="13">
        <v>217107631</v>
      </c>
      <c r="K975" s="13" t="s">
        <v>1355</v>
      </c>
      <c r="L975" s="13" t="s">
        <v>5026</v>
      </c>
    </row>
    <row r="976" spans="1:12" x14ac:dyDescent="0.25">
      <c r="A976" s="12">
        <v>100000000614711</v>
      </c>
      <c r="B976" s="13" t="s">
        <v>571</v>
      </c>
      <c r="C976" s="13" t="s">
        <v>5027</v>
      </c>
      <c r="D976" s="13" t="s">
        <v>5028</v>
      </c>
      <c r="E976" s="13" t="s">
        <v>5029</v>
      </c>
      <c r="G976" s="13" t="s">
        <v>1296</v>
      </c>
      <c r="H976" s="13" t="s">
        <v>1437</v>
      </c>
      <c r="I976" s="13" t="s">
        <v>5030</v>
      </c>
      <c r="J976" s="13">
        <v>765767132</v>
      </c>
      <c r="K976" s="13" t="s">
        <v>1355</v>
      </c>
      <c r="L976" s="13" t="s">
        <v>4998</v>
      </c>
    </row>
    <row r="977" spans="1:12" x14ac:dyDescent="0.25">
      <c r="A977" s="12">
        <v>100000000614712</v>
      </c>
      <c r="B977" s="13" t="s">
        <v>558</v>
      </c>
      <c r="C977" s="13" t="s">
        <v>5031</v>
      </c>
      <c r="D977" s="13" t="s">
        <v>5032</v>
      </c>
      <c r="E977" s="13" t="s">
        <v>2064</v>
      </c>
      <c r="G977" s="13" t="s">
        <v>1296</v>
      </c>
    </row>
    <row r="978" spans="1:12" x14ac:dyDescent="0.25">
      <c r="A978" s="12">
        <v>100000000614713</v>
      </c>
      <c r="B978" s="13" t="s">
        <v>558</v>
      </c>
      <c r="C978" s="13" t="s">
        <v>5033</v>
      </c>
      <c r="D978" s="13" t="s">
        <v>5034</v>
      </c>
      <c r="E978" s="13" t="s">
        <v>5035</v>
      </c>
      <c r="F978" s="13" t="s">
        <v>5036</v>
      </c>
      <c r="G978" s="13" t="s">
        <v>1296</v>
      </c>
      <c r="H978" s="13" t="s">
        <v>558</v>
      </c>
      <c r="I978" s="13" t="s">
        <v>5037</v>
      </c>
      <c r="J978" s="13">
        <v>222959012</v>
      </c>
      <c r="K978" s="13" t="s">
        <v>1319</v>
      </c>
    </row>
    <row r="979" spans="1:12" x14ac:dyDescent="0.25">
      <c r="A979" s="12">
        <v>100000000614714</v>
      </c>
      <c r="B979" s="13" t="s">
        <v>558</v>
      </c>
      <c r="C979" s="13" t="s">
        <v>5038</v>
      </c>
      <c r="D979" s="13" t="s">
        <v>2222</v>
      </c>
      <c r="G979" s="13" t="s">
        <v>1296</v>
      </c>
    </row>
    <row r="980" spans="1:12" x14ac:dyDescent="0.25">
      <c r="A980" s="12">
        <v>100000000614715</v>
      </c>
      <c r="B980" s="13" t="s">
        <v>558</v>
      </c>
      <c r="C980" s="13" t="s">
        <v>5039</v>
      </c>
      <c r="D980" s="13" t="s">
        <v>5040</v>
      </c>
      <c r="E980" s="13" t="s">
        <v>5041</v>
      </c>
      <c r="F980" s="13" t="s">
        <v>5042</v>
      </c>
      <c r="G980" s="13" t="s">
        <v>1296</v>
      </c>
      <c r="H980" s="13" t="s">
        <v>558</v>
      </c>
      <c r="I980" s="13" t="s">
        <v>5043</v>
      </c>
      <c r="J980" s="13">
        <v>220068742</v>
      </c>
      <c r="K980" s="13" t="s">
        <v>1319</v>
      </c>
      <c r="L980" s="13" t="s">
        <v>5044</v>
      </c>
    </row>
    <row r="981" spans="1:12" x14ac:dyDescent="0.25">
      <c r="A981" s="12">
        <v>100000000614716</v>
      </c>
      <c r="B981" s="13" t="s">
        <v>558</v>
      </c>
      <c r="C981" s="13" t="s">
        <v>5045</v>
      </c>
      <c r="D981" s="13" t="s">
        <v>5046</v>
      </c>
      <c r="E981" s="13" t="s">
        <v>1962</v>
      </c>
      <c r="F981" s="13" t="s">
        <v>5047</v>
      </c>
      <c r="G981" s="13" t="s">
        <v>1296</v>
      </c>
    </row>
    <row r="982" spans="1:12" x14ac:dyDescent="0.25">
      <c r="A982" s="12">
        <v>100000000614717</v>
      </c>
      <c r="B982" s="13" t="s">
        <v>558</v>
      </c>
      <c r="C982" s="13" t="s">
        <v>5048</v>
      </c>
      <c r="D982" s="13" t="s">
        <v>5049</v>
      </c>
      <c r="E982" s="13" t="s">
        <v>3646</v>
      </c>
      <c r="F982" s="13" t="s">
        <v>5050</v>
      </c>
      <c r="G982" s="13" t="s">
        <v>1296</v>
      </c>
      <c r="H982" s="13" t="s">
        <v>558</v>
      </c>
      <c r="J982" s="13">
        <v>215586846</v>
      </c>
      <c r="K982" s="13" t="s">
        <v>1319</v>
      </c>
      <c r="L982" s="13" t="s">
        <v>5051</v>
      </c>
    </row>
    <row r="983" spans="1:12" x14ac:dyDescent="0.25">
      <c r="A983" s="12">
        <v>100000000614718</v>
      </c>
      <c r="B983" s="13" t="s">
        <v>558</v>
      </c>
      <c r="C983" s="13" t="s">
        <v>5052</v>
      </c>
      <c r="D983" s="13" t="s">
        <v>2222</v>
      </c>
      <c r="G983" s="13" t="s">
        <v>1296</v>
      </c>
    </row>
    <row r="984" spans="1:12" x14ac:dyDescent="0.25">
      <c r="A984" s="12">
        <v>100000000614720</v>
      </c>
      <c r="B984" s="13" t="s">
        <v>558</v>
      </c>
      <c r="C984" s="13" t="s">
        <v>5053</v>
      </c>
      <c r="D984" s="13" t="s">
        <v>5054</v>
      </c>
      <c r="E984" s="13" t="s">
        <v>1435</v>
      </c>
      <c r="F984" s="13" t="s">
        <v>5055</v>
      </c>
      <c r="G984" s="13" t="s">
        <v>1296</v>
      </c>
      <c r="H984" s="13" t="s">
        <v>558</v>
      </c>
      <c r="I984" s="13" t="s">
        <v>5056</v>
      </c>
      <c r="J984" s="13">
        <v>216972207</v>
      </c>
      <c r="K984" s="13" t="s">
        <v>1319</v>
      </c>
      <c r="L984" s="13" t="s">
        <v>5057</v>
      </c>
    </row>
    <row r="985" spans="1:12" x14ac:dyDescent="0.25">
      <c r="A985" s="12">
        <v>100000000614721</v>
      </c>
      <c r="B985" s="13" t="s">
        <v>558</v>
      </c>
      <c r="C985" s="13" t="s">
        <v>5058</v>
      </c>
      <c r="D985" s="13" t="s">
        <v>5059</v>
      </c>
      <c r="E985" s="13" t="s">
        <v>5060</v>
      </c>
      <c r="F985" s="13" t="s">
        <v>5061</v>
      </c>
      <c r="G985" s="13" t="s">
        <v>1296</v>
      </c>
      <c r="H985" s="13" t="s">
        <v>558</v>
      </c>
      <c r="I985" s="13" t="s">
        <v>5062</v>
      </c>
      <c r="J985" s="13">
        <v>216609779</v>
      </c>
      <c r="K985" s="13" t="s">
        <v>1352</v>
      </c>
      <c r="L985" s="13" t="s">
        <v>5063</v>
      </c>
    </row>
    <row r="986" spans="1:12" x14ac:dyDescent="0.25">
      <c r="A986" s="12">
        <v>100000000614722</v>
      </c>
      <c r="B986" s="13" t="s">
        <v>558</v>
      </c>
      <c r="C986" s="13" t="s">
        <v>5064</v>
      </c>
      <c r="D986" s="13" t="s">
        <v>5065</v>
      </c>
      <c r="E986" s="13" t="s">
        <v>3191</v>
      </c>
      <c r="F986" s="13" t="s">
        <v>5066</v>
      </c>
      <c r="G986" s="13" t="s">
        <v>1296</v>
      </c>
      <c r="H986" s="13" t="s">
        <v>558</v>
      </c>
      <c r="I986" s="13">
        <v>10068359</v>
      </c>
      <c r="J986" s="13">
        <v>221651174</v>
      </c>
      <c r="K986" s="13" t="s">
        <v>1319</v>
      </c>
      <c r="L986" s="13" t="s">
        <v>5067</v>
      </c>
    </row>
    <row r="987" spans="1:12" x14ac:dyDescent="0.25">
      <c r="A987" s="12">
        <v>100000000614723</v>
      </c>
      <c r="B987" s="13" t="s">
        <v>558</v>
      </c>
      <c r="C987" s="13" t="s">
        <v>5068</v>
      </c>
      <c r="D987" s="13" t="s">
        <v>5069</v>
      </c>
      <c r="E987" s="13" t="s">
        <v>3348</v>
      </c>
      <c r="F987" s="13" t="s">
        <v>5070</v>
      </c>
      <c r="G987" s="13" t="s">
        <v>1296</v>
      </c>
      <c r="H987" s="13" t="s">
        <v>558</v>
      </c>
      <c r="I987" s="13">
        <v>10383833</v>
      </c>
      <c r="J987" s="13">
        <v>222077710</v>
      </c>
      <c r="K987" s="13" t="s">
        <v>1319</v>
      </c>
    </row>
    <row r="988" spans="1:12" x14ac:dyDescent="0.25">
      <c r="A988" s="12">
        <v>100000000614724</v>
      </c>
      <c r="B988" s="13" t="s">
        <v>558</v>
      </c>
      <c r="C988" s="13" t="s">
        <v>5071</v>
      </c>
      <c r="D988" s="13" t="s">
        <v>5072</v>
      </c>
      <c r="E988" s="13" t="s">
        <v>5073</v>
      </c>
      <c r="F988" s="13" t="s">
        <v>5074</v>
      </c>
      <c r="G988" s="13" t="s">
        <v>1296</v>
      </c>
      <c r="H988" s="13" t="s">
        <v>558</v>
      </c>
      <c r="I988" s="13" t="s">
        <v>5075</v>
      </c>
      <c r="J988" s="13">
        <v>490119708</v>
      </c>
      <c r="K988" s="13" t="s">
        <v>1302</v>
      </c>
      <c r="L988" s="13" t="s">
        <v>5076</v>
      </c>
    </row>
    <row r="989" spans="1:12" x14ac:dyDescent="0.25">
      <c r="A989" s="12">
        <v>100000000614725</v>
      </c>
      <c r="B989" s="13" t="s">
        <v>558</v>
      </c>
      <c r="C989" s="13" t="s">
        <v>5077</v>
      </c>
      <c r="D989" s="13" t="s">
        <v>5078</v>
      </c>
      <c r="E989" s="13" t="s">
        <v>5079</v>
      </c>
      <c r="F989" s="13" t="s">
        <v>5080</v>
      </c>
      <c r="G989" s="13" t="s">
        <v>1296</v>
      </c>
      <c r="H989" s="13" t="s">
        <v>558</v>
      </c>
      <c r="I989" s="13" t="s">
        <v>5081</v>
      </c>
      <c r="J989" s="13">
        <v>424807548</v>
      </c>
      <c r="K989" s="13" t="s">
        <v>1352</v>
      </c>
      <c r="L989" s="13" t="s">
        <v>5082</v>
      </c>
    </row>
    <row r="990" spans="1:12" x14ac:dyDescent="0.25">
      <c r="A990" s="12">
        <v>100000000614726</v>
      </c>
      <c r="B990" s="13" t="s">
        <v>558</v>
      </c>
      <c r="C990" s="13" t="s">
        <v>5083</v>
      </c>
      <c r="D990" s="13" t="s">
        <v>5084</v>
      </c>
      <c r="E990" s="13" t="s">
        <v>1897</v>
      </c>
      <c r="F990" s="13" t="s">
        <v>5085</v>
      </c>
      <c r="G990" s="13" t="s">
        <v>1296</v>
      </c>
      <c r="H990" s="13" t="s">
        <v>558</v>
      </c>
      <c r="I990" s="13" t="s">
        <v>5086</v>
      </c>
      <c r="J990" s="13">
        <v>216603021</v>
      </c>
      <c r="K990" s="13" t="s">
        <v>1352</v>
      </c>
      <c r="L990" s="13" t="s">
        <v>5087</v>
      </c>
    </row>
    <row r="991" spans="1:12" x14ac:dyDescent="0.25">
      <c r="A991" s="12">
        <v>100000000614727</v>
      </c>
      <c r="B991" s="13" t="s">
        <v>558</v>
      </c>
      <c r="C991" s="13" t="s">
        <v>5088</v>
      </c>
      <c r="D991" s="13" t="s">
        <v>5089</v>
      </c>
      <c r="E991" s="13" t="s">
        <v>2211</v>
      </c>
      <c r="F991" s="13" t="s">
        <v>5090</v>
      </c>
      <c r="G991" s="13" t="s">
        <v>1296</v>
      </c>
      <c r="H991" s="13" t="s">
        <v>558</v>
      </c>
      <c r="I991" s="13" t="s">
        <v>5091</v>
      </c>
      <c r="J991" s="13">
        <v>896701042</v>
      </c>
      <c r="K991" s="13" t="s">
        <v>1302</v>
      </c>
    </row>
    <row r="992" spans="1:12" x14ac:dyDescent="0.25">
      <c r="A992" s="12">
        <v>100000000614728</v>
      </c>
      <c r="B992" s="13" t="s">
        <v>558</v>
      </c>
      <c r="C992" s="13" t="s">
        <v>5092</v>
      </c>
      <c r="D992" s="13" t="s">
        <v>5093</v>
      </c>
      <c r="E992" s="13" t="s">
        <v>5094</v>
      </c>
      <c r="F992" s="13" t="s">
        <v>5095</v>
      </c>
      <c r="G992" s="13" t="s">
        <v>1687</v>
      </c>
      <c r="H992" s="13" t="s">
        <v>558</v>
      </c>
    </row>
    <row r="993" spans="1:12" x14ac:dyDescent="0.25">
      <c r="A993" s="12">
        <v>100000000614729</v>
      </c>
      <c r="B993" s="13" t="s">
        <v>571</v>
      </c>
      <c r="C993" s="13" t="s">
        <v>5096</v>
      </c>
      <c r="D993" s="13" t="s">
        <v>5097</v>
      </c>
      <c r="G993" s="13" t="s">
        <v>1296</v>
      </c>
      <c r="L993" s="13" t="s">
        <v>5098</v>
      </c>
    </row>
    <row r="994" spans="1:12" x14ac:dyDescent="0.25">
      <c r="A994" s="12">
        <v>100000000614730</v>
      </c>
      <c r="B994" s="13" t="s">
        <v>571</v>
      </c>
      <c r="C994" s="13" t="s">
        <v>5099</v>
      </c>
      <c r="D994" s="13" t="s">
        <v>5100</v>
      </c>
      <c r="E994" s="13" t="s">
        <v>5101</v>
      </c>
      <c r="G994" s="13" t="s">
        <v>1296</v>
      </c>
      <c r="L994" s="13" t="s">
        <v>5102</v>
      </c>
    </row>
    <row r="995" spans="1:12" x14ac:dyDescent="0.25">
      <c r="A995" s="12">
        <v>100000000614733</v>
      </c>
      <c r="B995" s="13" t="s">
        <v>558</v>
      </c>
      <c r="C995" s="13" t="s">
        <v>5103</v>
      </c>
      <c r="D995" s="13" t="s">
        <v>5104</v>
      </c>
      <c r="E995" s="13" t="s">
        <v>1795</v>
      </c>
      <c r="F995" s="13" t="s">
        <v>5105</v>
      </c>
      <c r="G995" s="13" t="s">
        <v>1296</v>
      </c>
      <c r="H995" s="13" t="s">
        <v>558</v>
      </c>
      <c r="I995" s="13" t="s">
        <v>5106</v>
      </c>
      <c r="J995" s="13">
        <v>228531539</v>
      </c>
      <c r="K995" s="13" t="s">
        <v>1352</v>
      </c>
      <c r="L995" s="13" t="s">
        <v>5107</v>
      </c>
    </row>
    <row r="996" spans="1:12" x14ac:dyDescent="0.25">
      <c r="A996" s="12">
        <v>100000000614734</v>
      </c>
      <c r="B996" s="13" t="s">
        <v>558</v>
      </c>
      <c r="C996" s="13" t="s">
        <v>5108</v>
      </c>
      <c r="D996" s="13" t="s">
        <v>5109</v>
      </c>
      <c r="E996" s="13" t="s">
        <v>5110</v>
      </c>
      <c r="F996" s="13" t="s">
        <v>5111</v>
      </c>
      <c r="G996" s="13" t="s">
        <v>1296</v>
      </c>
      <c r="H996" s="13" t="s">
        <v>558</v>
      </c>
      <c r="I996" s="13" t="s">
        <v>5112</v>
      </c>
      <c r="J996" s="13">
        <v>210080271</v>
      </c>
      <c r="K996" s="13" t="s">
        <v>1448</v>
      </c>
      <c r="L996" s="13" t="s">
        <v>5113</v>
      </c>
    </row>
    <row r="997" spans="1:12" x14ac:dyDescent="0.25">
      <c r="A997" s="12">
        <v>100000000614735</v>
      </c>
      <c r="B997" s="13" t="s">
        <v>558</v>
      </c>
      <c r="C997" s="13" t="s">
        <v>5114</v>
      </c>
      <c r="D997" s="13" t="s">
        <v>5115</v>
      </c>
      <c r="E997" s="13" t="s">
        <v>1855</v>
      </c>
      <c r="F997" s="13" t="s">
        <v>5116</v>
      </c>
      <c r="G997" s="13" t="s">
        <v>1296</v>
      </c>
      <c r="H997" s="13" t="s">
        <v>558</v>
      </c>
      <c r="I997" s="13" t="s">
        <v>5117</v>
      </c>
      <c r="J997" s="13">
        <v>216618113</v>
      </c>
      <c r="K997" s="13" t="s">
        <v>1319</v>
      </c>
      <c r="L997" s="13" t="s">
        <v>5118</v>
      </c>
    </row>
    <row r="998" spans="1:12" x14ac:dyDescent="0.25">
      <c r="A998" s="12">
        <v>100000000614737</v>
      </c>
      <c r="B998" s="13" t="s">
        <v>558</v>
      </c>
      <c r="C998" s="13" t="s">
        <v>5119</v>
      </c>
      <c r="D998" s="13" t="s">
        <v>5120</v>
      </c>
      <c r="E998" s="13" t="s">
        <v>1911</v>
      </c>
      <c r="F998" s="13" t="s">
        <v>5121</v>
      </c>
      <c r="G998" s="13" t="s">
        <v>1296</v>
      </c>
      <c r="H998" s="13" t="s">
        <v>558</v>
      </c>
      <c r="I998" s="13" t="s">
        <v>5122</v>
      </c>
      <c r="J998" s="13">
        <v>769493719</v>
      </c>
      <c r="K998" s="13" t="s">
        <v>1302</v>
      </c>
      <c r="L998" s="13" t="s">
        <v>5123</v>
      </c>
    </row>
    <row r="999" spans="1:12" x14ac:dyDescent="0.25">
      <c r="A999" s="12">
        <v>100000000614738</v>
      </c>
      <c r="B999" s="13" t="s">
        <v>558</v>
      </c>
      <c r="C999" s="13" t="s">
        <v>5124</v>
      </c>
      <c r="D999" s="13" t="s">
        <v>5125</v>
      </c>
      <c r="E999" s="13" t="s">
        <v>5126</v>
      </c>
      <c r="F999" s="13" t="s">
        <v>5127</v>
      </c>
      <c r="G999" s="13" t="s">
        <v>1296</v>
      </c>
      <c r="H999" s="13" t="s">
        <v>558</v>
      </c>
      <c r="I999" s="13" t="s">
        <v>5128</v>
      </c>
      <c r="J999" s="13">
        <v>775130099</v>
      </c>
      <c r="K999" s="13" t="s">
        <v>1302</v>
      </c>
      <c r="L999" s="13" t="s">
        <v>5129</v>
      </c>
    </row>
    <row r="1000" spans="1:12" x14ac:dyDescent="0.25">
      <c r="A1000" s="12">
        <v>100000000614739</v>
      </c>
      <c r="B1000" s="13" t="s">
        <v>558</v>
      </c>
      <c r="C1000" s="13" t="s">
        <v>5130</v>
      </c>
      <c r="D1000" s="13" t="s">
        <v>5131</v>
      </c>
      <c r="E1000" s="13" t="s">
        <v>3500</v>
      </c>
      <c r="F1000" s="13" t="s">
        <v>4803</v>
      </c>
      <c r="G1000" s="13" t="s">
        <v>1296</v>
      </c>
      <c r="H1000" s="13" t="s">
        <v>558</v>
      </c>
      <c r="I1000" s="13" t="s">
        <v>5132</v>
      </c>
      <c r="J1000" s="13">
        <v>220547660</v>
      </c>
      <c r="K1000" s="13" t="s">
        <v>1302</v>
      </c>
      <c r="L1000" s="13" t="s">
        <v>4805</v>
      </c>
    </row>
    <row r="1001" spans="1:12" x14ac:dyDescent="0.25">
      <c r="A1001" s="12">
        <v>100000000614745</v>
      </c>
      <c r="B1001" s="13" t="s">
        <v>558</v>
      </c>
      <c r="C1001" s="13" t="s">
        <v>5133</v>
      </c>
      <c r="D1001" s="13" t="s">
        <v>5134</v>
      </c>
      <c r="E1001" s="13" t="s">
        <v>1795</v>
      </c>
      <c r="F1001" s="13" t="s">
        <v>2928</v>
      </c>
      <c r="G1001" s="13" t="s">
        <v>1296</v>
      </c>
      <c r="H1001" s="13" t="s">
        <v>558</v>
      </c>
      <c r="I1001" s="13" t="s">
        <v>5135</v>
      </c>
      <c r="J1001" s="13">
        <v>212310791</v>
      </c>
      <c r="K1001" s="13" t="s">
        <v>1302</v>
      </c>
      <c r="L1001" s="13" t="s">
        <v>2930</v>
      </c>
    </row>
    <row r="1002" spans="1:12" x14ac:dyDescent="0.25">
      <c r="A1002" s="12">
        <v>100000000614747</v>
      </c>
      <c r="B1002" s="13" t="s">
        <v>571</v>
      </c>
      <c r="C1002" s="13" t="s">
        <v>5136</v>
      </c>
      <c r="D1002" s="13" t="s">
        <v>5137</v>
      </c>
      <c r="E1002" s="13" t="s">
        <v>5138</v>
      </c>
      <c r="F1002" s="13" t="s">
        <v>5139</v>
      </c>
      <c r="G1002" s="13" t="s">
        <v>1687</v>
      </c>
      <c r="H1002" s="13" t="s">
        <v>1437</v>
      </c>
      <c r="J1002" s="13">
        <v>489051945</v>
      </c>
      <c r="K1002" s="13" t="s">
        <v>1355</v>
      </c>
      <c r="L1002" s="13" t="s">
        <v>5140</v>
      </c>
    </row>
    <row r="1003" spans="1:12" x14ac:dyDescent="0.25">
      <c r="A1003" s="12">
        <v>100000000614748</v>
      </c>
      <c r="B1003" s="13" t="s">
        <v>558</v>
      </c>
      <c r="C1003" s="13" t="s">
        <v>5141</v>
      </c>
      <c r="D1003" s="13" t="s">
        <v>5142</v>
      </c>
      <c r="E1003" s="13" t="s">
        <v>1474</v>
      </c>
      <c r="F1003" s="13" t="s">
        <v>5143</v>
      </c>
      <c r="G1003" s="13" t="s">
        <v>1296</v>
      </c>
      <c r="H1003" s="13" t="s">
        <v>558</v>
      </c>
      <c r="I1003" s="13" t="s">
        <v>5144</v>
      </c>
      <c r="J1003" s="13">
        <v>769997529</v>
      </c>
      <c r="K1003" s="13" t="s">
        <v>1355</v>
      </c>
    </row>
    <row r="1004" spans="1:12" x14ac:dyDescent="0.25">
      <c r="A1004" s="12">
        <v>100000000614749</v>
      </c>
      <c r="B1004" s="13" t="s">
        <v>558</v>
      </c>
      <c r="C1004" s="13" t="s">
        <v>5145</v>
      </c>
      <c r="D1004" s="13" t="s">
        <v>5146</v>
      </c>
      <c r="E1004" s="13" t="s">
        <v>4264</v>
      </c>
      <c r="F1004" s="13" t="s">
        <v>5147</v>
      </c>
      <c r="G1004" s="13" t="s">
        <v>1296</v>
      </c>
      <c r="H1004" s="13" t="s">
        <v>558</v>
      </c>
      <c r="I1004" s="13" t="s">
        <v>5148</v>
      </c>
      <c r="J1004" s="13">
        <v>293395463</v>
      </c>
      <c r="K1004" s="13" t="s">
        <v>1352</v>
      </c>
      <c r="L1004" s="13" t="s">
        <v>5149</v>
      </c>
    </row>
    <row r="1005" spans="1:12" x14ac:dyDescent="0.25">
      <c r="A1005" s="12">
        <v>100000000614750</v>
      </c>
      <c r="B1005" s="13" t="s">
        <v>558</v>
      </c>
      <c r="C1005" s="13" t="s">
        <v>5150</v>
      </c>
      <c r="D1005" s="13" t="s">
        <v>5151</v>
      </c>
      <c r="E1005" s="13" t="s">
        <v>5152</v>
      </c>
      <c r="F1005" s="13" t="s">
        <v>5153</v>
      </c>
      <c r="G1005" s="13" t="s">
        <v>1296</v>
      </c>
      <c r="H1005" s="13" t="s">
        <v>558</v>
      </c>
      <c r="I1005" s="13" t="s">
        <v>5154</v>
      </c>
      <c r="J1005" s="13">
        <v>346849792</v>
      </c>
      <c r="K1005" s="13" t="s">
        <v>1448</v>
      </c>
    </row>
    <row r="1006" spans="1:12" x14ac:dyDescent="0.25">
      <c r="A1006" s="12">
        <v>100000000614751</v>
      </c>
      <c r="B1006" s="13" t="s">
        <v>571</v>
      </c>
      <c r="C1006" s="13" t="s">
        <v>5155</v>
      </c>
      <c r="D1006" s="13" t="s">
        <v>5156</v>
      </c>
      <c r="E1006" s="13" t="s">
        <v>3739</v>
      </c>
      <c r="F1006" s="13" t="s">
        <v>5157</v>
      </c>
      <c r="G1006" s="13" t="s">
        <v>1296</v>
      </c>
      <c r="H1006" s="13" t="s">
        <v>1437</v>
      </c>
      <c r="I1006" s="13" t="s">
        <v>5158</v>
      </c>
      <c r="J1006" s="13">
        <v>238310143</v>
      </c>
      <c r="K1006" s="13" t="s">
        <v>1355</v>
      </c>
      <c r="L1006" s="13" t="s">
        <v>5159</v>
      </c>
    </row>
    <row r="1007" spans="1:12" x14ac:dyDescent="0.25">
      <c r="A1007" s="12">
        <v>100000000614752</v>
      </c>
      <c r="B1007" s="13" t="s">
        <v>558</v>
      </c>
      <c r="C1007" s="13" t="s">
        <v>5160</v>
      </c>
      <c r="H1007" s="13" t="s">
        <v>558</v>
      </c>
      <c r="K1007" s="13" t="s">
        <v>1355</v>
      </c>
    </row>
    <row r="1008" spans="1:12" x14ac:dyDescent="0.25">
      <c r="A1008" s="12">
        <v>100000000614753</v>
      </c>
      <c r="B1008" s="13" t="s">
        <v>571</v>
      </c>
      <c r="C1008" s="13" t="s">
        <v>5161</v>
      </c>
      <c r="D1008" s="13" t="s">
        <v>5162</v>
      </c>
      <c r="E1008" s="13" t="s">
        <v>3108</v>
      </c>
      <c r="G1008" s="13" t="s">
        <v>3108</v>
      </c>
      <c r="H1008" s="13" t="s">
        <v>1437</v>
      </c>
      <c r="I1008" s="13" t="s">
        <v>5163</v>
      </c>
      <c r="K1008" s="13" t="s">
        <v>1355</v>
      </c>
    </row>
    <row r="1009" spans="1:12" x14ac:dyDescent="0.25">
      <c r="A1009" s="12">
        <v>100000000614754</v>
      </c>
      <c r="B1009" s="13" t="s">
        <v>558</v>
      </c>
      <c r="C1009" s="13" t="s">
        <v>5164</v>
      </c>
      <c r="D1009" s="13" t="s">
        <v>5165</v>
      </c>
      <c r="E1009" s="13" t="s">
        <v>5166</v>
      </c>
      <c r="F1009" s="13" t="s">
        <v>5167</v>
      </c>
      <c r="G1009" s="13" t="s">
        <v>1296</v>
      </c>
      <c r="H1009" s="13" t="s">
        <v>558</v>
      </c>
      <c r="I1009" s="13" t="s">
        <v>5168</v>
      </c>
      <c r="J1009" s="13">
        <v>237106013</v>
      </c>
      <c r="K1009" s="13" t="s">
        <v>1448</v>
      </c>
      <c r="L1009" s="13" t="s">
        <v>5169</v>
      </c>
    </row>
    <row r="1010" spans="1:12" x14ac:dyDescent="0.25">
      <c r="A1010" s="12">
        <v>100000000614755</v>
      </c>
      <c r="B1010" s="13" t="s">
        <v>571</v>
      </c>
      <c r="C1010" s="13" t="s">
        <v>5170</v>
      </c>
      <c r="D1010" s="13" t="s">
        <v>5171</v>
      </c>
      <c r="E1010" s="13" t="s">
        <v>5079</v>
      </c>
      <c r="F1010" s="13" t="s">
        <v>5172</v>
      </c>
      <c r="G1010" s="13" t="s">
        <v>1296</v>
      </c>
      <c r="H1010" s="13" t="s">
        <v>1437</v>
      </c>
      <c r="I1010" s="13" t="s">
        <v>5173</v>
      </c>
      <c r="J1010" s="13">
        <v>345569672</v>
      </c>
    </row>
    <row r="1011" spans="1:12" x14ac:dyDescent="0.25">
      <c r="A1011" s="12">
        <v>100000000614756</v>
      </c>
      <c r="B1011" s="13" t="s">
        <v>558</v>
      </c>
      <c r="C1011" s="13" t="s">
        <v>5174</v>
      </c>
      <c r="D1011" s="13" t="s">
        <v>5175</v>
      </c>
      <c r="E1011" s="13" t="s">
        <v>1497</v>
      </c>
      <c r="F1011" s="13" t="s">
        <v>5176</v>
      </c>
      <c r="G1011" s="13" t="s">
        <v>1296</v>
      </c>
      <c r="H1011" s="13" t="s">
        <v>558</v>
      </c>
      <c r="I1011" s="13" t="s">
        <v>5177</v>
      </c>
      <c r="J1011" s="13">
        <v>217359036</v>
      </c>
      <c r="K1011" s="13" t="s">
        <v>1302</v>
      </c>
      <c r="L1011" s="13" t="s">
        <v>5178</v>
      </c>
    </row>
    <row r="1012" spans="1:12" x14ac:dyDescent="0.25">
      <c r="A1012" s="12">
        <v>100000000614757</v>
      </c>
      <c r="B1012" s="13" t="s">
        <v>558</v>
      </c>
      <c r="C1012" s="13" t="s">
        <v>5179</v>
      </c>
      <c r="D1012" s="13" t="s">
        <v>5180</v>
      </c>
      <c r="F1012" s="13">
        <v>55117</v>
      </c>
      <c r="G1012" s="13" t="s">
        <v>1941</v>
      </c>
      <c r="H1012" s="13" t="s">
        <v>558</v>
      </c>
      <c r="L1012" s="13" t="s">
        <v>5181</v>
      </c>
    </row>
    <row r="1013" spans="1:12" x14ac:dyDescent="0.25">
      <c r="A1013" s="12">
        <v>100000000614758</v>
      </c>
      <c r="B1013" s="13" t="s">
        <v>558</v>
      </c>
      <c r="C1013" s="13" t="s">
        <v>5182</v>
      </c>
      <c r="D1013" s="13" t="s">
        <v>5183</v>
      </c>
      <c r="F1013" s="13">
        <v>61118</v>
      </c>
      <c r="G1013" s="13" t="s">
        <v>1390</v>
      </c>
      <c r="H1013" s="13" t="s">
        <v>558</v>
      </c>
      <c r="J1013" s="13">
        <v>315122614</v>
      </c>
      <c r="K1013" s="13" t="s">
        <v>1302</v>
      </c>
      <c r="L1013" s="13" t="s">
        <v>5184</v>
      </c>
    </row>
    <row r="1014" spans="1:12" x14ac:dyDescent="0.25">
      <c r="A1014" s="12">
        <v>100000000614759</v>
      </c>
      <c r="B1014" s="13" t="s">
        <v>558</v>
      </c>
      <c r="C1014" s="13" t="s">
        <v>5185</v>
      </c>
      <c r="D1014" s="13" t="s">
        <v>5186</v>
      </c>
      <c r="F1014" s="13">
        <v>55344</v>
      </c>
      <c r="G1014" s="13" t="s">
        <v>1941</v>
      </c>
      <c r="H1014" s="13" t="s">
        <v>558</v>
      </c>
      <c r="J1014" s="13">
        <v>55461479</v>
      </c>
      <c r="K1014" s="13" t="s">
        <v>1355</v>
      </c>
      <c r="L1014" s="13" t="s">
        <v>5187</v>
      </c>
    </row>
    <row r="1015" spans="1:12" x14ac:dyDescent="0.25">
      <c r="A1015" s="12">
        <v>100000000614760</v>
      </c>
      <c r="B1015" s="13" t="s">
        <v>558</v>
      </c>
      <c r="C1015" s="13" t="s">
        <v>5188</v>
      </c>
      <c r="D1015" s="13" t="s">
        <v>5189</v>
      </c>
      <c r="F1015" s="13">
        <v>44060</v>
      </c>
      <c r="G1015" s="13" t="s">
        <v>1941</v>
      </c>
      <c r="H1015" s="13" t="s">
        <v>558</v>
      </c>
      <c r="L1015" s="13" t="s">
        <v>4651</v>
      </c>
    </row>
    <row r="1016" spans="1:12" x14ac:dyDescent="0.25">
      <c r="A1016" s="12">
        <v>100000000614761</v>
      </c>
      <c r="B1016" s="13" t="s">
        <v>571</v>
      </c>
      <c r="C1016" s="13" t="s">
        <v>5190</v>
      </c>
      <c r="D1016" s="13" t="s">
        <v>5191</v>
      </c>
      <c r="E1016" s="13" t="s">
        <v>5192</v>
      </c>
      <c r="F1016" s="13" t="s">
        <v>5193</v>
      </c>
      <c r="G1016" s="13" t="s">
        <v>1296</v>
      </c>
      <c r="H1016" s="13" t="s">
        <v>1437</v>
      </c>
      <c r="I1016" s="13" t="s">
        <v>5194</v>
      </c>
      <c r="J1016" s="13">
        <v>378927750</v>
      </c>
      <c r="K1016" s="13" t="s">
        <v>1355</v>
      </c>
    </row>
    <row r="1017" spans="1:12" x14ac:dyDescent="0.25">
      <c r="A1017" s="12">
        <v>100000000614762</v>
      </c>
      <c r="B1017" s="13" t="s">
        <v>558</v>
      </c>
      <c r="C1017" s="13" t="s">
        <v>5195</v>
      </c>
      <c r="K1017" s="13" t="s">
        <v>1355</v>
      </c>
    </row>
    <row r="1018" spans="1:12" x14ac:dyDescent="0.25">
      <c r="A1018" s="12">
        <v>100000000614763</v>
      </c>
      <c r="B1018" s="13" t="s">
        <v>558</v>
      </c>
      <c r="C1018" s="13" t="s">
        <v>5196</v>
      </c>
      <c r="D1018" s="13" t="s">
        <v>5197</v>
      </c>
      <c r="F1018" s="13">
        <v>13629</v>
      </c>
      <c r="G1018" s="13" t="s">
        <v>1390</v>
      </c>
      <c r="H1018" s="13" t="s">
        <v>558</v>
      </c>
      <c r="J1018" s="13">
        <v>331490557</v>
      </c>
      <c r="K1018" s="13" t="s">
        <v>1302</v>
      </c>
      <c r="L1018" s="13" t="s">
        <v>5198</v>
      </c>
    </row>
    <row r="1019" spans="1:12" x14ac:dyDescent="0.25">
      <c r="A1019" s="12">
        <v>100000000614764</v>
      </c>
      <c r="B1019" s="13" t="s">
        <v>558</v>
      </c>
      <c r="C1019" s="13" t="s">
        <v>5199</v>
      </c>
      <c r="D1019" s="13" t="s">
        <v>5200</v>
      </c>
      <c r="F1019" s="13">
        <v>46580</v>
      </c>
      <c r="G1019" s="13" t="s">
        <v>1941</v>
      </c>
      <c r="H1019" s="13" t="s">
        <v>558</v>
      </c>
      <c r="J1019" s="13">
        <v>21599365</v>
      </c>
      <c r="K1019" s="13" t="s">
        <v>1355</v>
      </c>
      <c r="L1019" s="13" t="s">
        <v>5201</v>
      </c>
    </row>
    <row r="1020" spans="1:12" x14ac:dyDescent="0.25">
      <c r="A1020" s="12">
        <v>100000000614765</v>
      </c>
      <c r="B1020" s="13" t="s">
        <v>558</v>
      </c>
      <c r="C1020" s="13" t="s">
        <v>5202</v>
      </c>
      <c r="K1020" s="13" t="s">
        <v>1355</v>
      </c>
    </row>
    <row r="1021" spans="1:12" x14ac:dyDescent="0.25">
      <c r="A1021" s="12">
        <v>100000000614766</v>
      </c>
      <c r="B1021" s="13" t="s">
        <v>558</v>
      </c>
      <c r="C1021" s="13" t="s">
        <v>5203</v>
      </c>
      <c r="K1021" s="13" t="s">
        <v>1355</v>
      </c>
    </row>
    <row r="1022" spans="1:12" x14ac:dyDescent="0.25">
      <c r="A1022" s="12">
        <v>100000000614767</v>
      </c>
      <c r="B1022" s="13" t="s">
        <v>558</v>
      </c>
      <c r="C1022" s="13" t="s">
        <v>5204</v>
      </c>
      <c r="K1022" s="13" t="s">
        <v>1355</v>
      </c>
    </row>
    <row r="1023" spans="1:12" x14ac:dyDescent="0.25">
      <c r="A1023" s="12">
        <v>100000000614768</v>
      </c>
      <c r="B1023" s="13" t="s">
        <v>558</v>
      </c>
      <c r="C1023" s="13" t="s">
        <v>5205</v>
      </c>
      <c r="D1023" s="13" t="s">
        <v>5206</v>
      </c>
      <c r="E1023" s="13" t="s">
        <v>1886</v>
      </c>
      <c r="F1023" s="13" t="s">
        <v>5207</v>
      </c>
      <c r="G1023" s="13" t="s">
        <v>1296</v>
      </c>
      <c r="H1023" s="13" t="s">
        <v>558</v>
      </c>
      <c r="I1023" s="13" t="s">
        <v>5208</v>
      </c>
      <c r="J1023" s="13">
        <v>217398737</v>
      </c>
      <c r="K1023" s="13" t="s">
        <v>1319</v>
      </c>
      <c r="L1023" s="13" t="s">
        <v>5209</v>
      </c>
    </row>
    <row r="1024" spans="1:12" x14ac:dyDescent="0.25">
      <c r="A1024" s="12">
        <v>100000000614769</v>
      </c>
      <c r="B1024" s="13" t="s">
        <v>571</v>
      </c>
      <c r="C1024" s="13" t="s">
        <v>5210</v>
      </c>
      <c r="D1024" s="13" t="s">
        <v>5211</v>
      </c>
      <c r="E1024" s="13" t="s">
        <v>3780</v>
      </c>
      <c r="F1024" s="13" t="s">
        <v>3781</v>
      </c>
      <c r="G1024" s="13" t="s">
        <v>1296</v>
      </c>
      <c r="H1024" s="13" t="s">
        <v>1437</v>
      </c>
      <c r="I1024" s="13" t="s">
        <v>5212</v>
      </c>
      <c r="J1024" s="13">
        <v>216827042</v>
      </c>
      <c r="K1024" s="13" t="s">
        <v>1355</v>
      </c>
      <c r="L1024" s="13" t="s">
        <v>5213</v>
      </c>
    </row>
    <row r="1025" spans="1:12" x14ac:dyDescent="0.25">
      <c r="A1025" s="12">
        <v>100000000614771</v>
      </c>
      <c r="B1025" s="13" t="s">
        <v>558</v>
      </c>
      <c r="C1025" s="13" t="s">
        <v>5214</v>
      </c>
      <c r="D1025" s="13" t="s">
        <v>5215</v>
      </c>
      <c r="G1025" s="13" t="s">
        <v>3108</v>
      </c>
      <c r="H1025" s="13" t="s">
        <v>558</v>
      </c>
      <c r="J1025" s="13">
        <v>853773369</v>
      </c>
      <c r="K1025" s="13" t="s">
        <v>1355</v>
      </c>
      <c r="L1025" s="13" t="s">
        <v>5216</v>
      </c>
    </row>
    <row r="1026" spans="1:12" x14ac:dyDescent="0.25">
      <c r="A1026" s="12">
        <v>100000000614772</v>
      </c>
      <c r="B1026" s="13" t="s">
        <v>558</v>
      </c>
      <c r="C1026" s="13" t="s">
        <v>5217</v>
      </c>
      <c r="D1026" s="13" t="s">
        <v>5218</v>
      </c>
      <c r="F1026" s="13">
        <v>8712</v>
      </c>
      <c r="G1026" s="13" t="s">
        <v>2079</v>
      </c>
      <c r="H1026" s="13" t="s">
        <v>558</v>
      </c>
      <c r="L1026" s="13" t="s">
        <v>5219</v>
      </c>
    </row>
    <row r="1027" spans="1:12" x14ac:dyDescent="0.25">
      <c r="A1027" s="12">
        <v>100000000614773</v>
      </c>
      <c r="B1027" s="13" t="s">
        <v>571</v>
      </c>
      <c r="C1027" s="13" t="s">
        <v>5220</v>
      </c>
      <c r="D1027" s="13" t="s">
        <v>5221</v>
      </c>
      <c r="F1027" s="13">
        <v>20159</v>
      </c>
      <c r="G1027" s="13" t="s">
        <v>2836</v>
      </c>
      <c r="H1027" s="13" t="s">
        <v>1437</v>
      </c>
      <c r="K1027" s="13" t="s">
        <v>1355</v>
      </c>
      <c r="L1027" s="13" t="s">
        <v>5222</v>
      </c>
    </row>
    <row r="1028" spans="1:12" x14ac:dyDescent="0.25">
      <c r="A1028" s="12">
        <v>100000000614774</v>
      </c>
      <c r="B1028" s="13" t="s">
        <v>558</v>
      </c>
      <c r="C1028" s="13" t="s">
        <v>5223</v>
      </c>
      <c r="D1028" s="13" t="s">
        <v>5224</v>
      </c>
      <c r="G1028" s="13" t="s">
        <v>3566</v>
      </c>
      <c r="H1028" s="13" t="s">
        <v>558</v>
      </c>
      <c r="K1028" s="13" t="s">
        <v>1355</v>
      </c>
    </row>
    <row r="1029" spans="1:12" x14ac:dyDescent="0.25">
      <c r="A1029" s="12">
        <v>100000000614775</v>
      </c>
      <c r="B1029" s="13" t="s">
        <v>558</v>
      </c>
      <c r="C1029" s="13" t="s">
        <v>5225</v>
      </c>
      <c r="D1029" s="13" t="s">
        <v>5226</v>
      </c>
      <c r="F1029" s="13">
        <v>49002</v>
      </c>
      <c r="G1029" s="13" t="s">
        <v>1941</v>
      </c>
      <c r="H1029" s="13" t="s">
        <v>558</v>
      </c>
      <c r="J1029" s="13">
        <v>5373089</v>
      </c>
      <c r="K1029" s="13" t="s">
        <v>1355</v>
      </c>
      <c r="L1029" s="13" t="s">
        <v>5227</v>
      </c>
    </row>
    <row r="1030" spans="1:12" x14ac:dyDescent="0.25">
      <c r="A1030" s="12">
        <v>100000000614776</v>
      </c>
      <c r="B1030" s="13" t="s">
        <v>571</v>
      </c>
      <c r="C1030" s="13" t="s">
        <v>5228</v>
      </c>
      <c r="D1030" s="13" t="s">
        <v>5229</v>
      </c>
      <c r="E1030" s="13" t="s">
        <v>1700</v>
      </c>
      <c r="F1030" s="13" t="s">
        <v>5230</v>
      </c>
      <c r="G1030" s="13" t="s">
        <v>1296</v>
      </c>
      <c r="H1030" s="13" t="s">
        <v>1437</v>
      </c>
      <c r="I1030" s="13" t="s">
        <v>5231</v>
      </c>
      <c r="J1030" s="13">
        <v>216328367</v>
      </c>
      <c r="K1030" s="13" t="s">
        <v>1355</v>
      </c>
    </row>
    <row r="1031" spans="1:12" x14ac:dyDescent="0.25">
      <c r="A1031" s="12">
        <v>100000000614777</v>
      </c>
      <c r="B1031" s="13" t="s">
        <v>558</v>
      </c>
      <c r="C1031" s="13" t="s">
        <v>5232</v>
      </c>
      <c r="D1031" s="13" t="s">
        <v>5233</v>
      </c>
      <c r="F1031" s="13" t="s">
        <v>5234</v>
      </c>
      <c r="G1031" s="13" t="s">
        <v>1504</v>
      </c>
      <c r="H1031" s="13" t="s">
        <v>558</v>
      </c>
      <c r="J1031" s="13">
        <v>353952633</v>
      </c>
      <c r="K1031" s="13" t="s">
        <v>1302</v>
      </c>
      <c r="L1031" s="13" t="s">
        <v>5235</v>
      </c>
    </row>
    <row r="1032" spans="1:12" x14ac:dyDescent="0.25">
      <c r="A1032" s="12">
        <v>100000000614778</v>
      </c>
      <c r="B1032" s="13" t="s">
        <v>558</v>
      </c>
      <c r="C1032" s="13" t="s">
        <v>5236</v>
      </c>
      <c r="D1032" s="13" t="s">
        <v>5237</v>
      </c>
      <c r="E1032" s="13" t="s">
        <v>5238</v>
      </c>
      <c r="F1032" s="13" t="s">
        <v>5239</v>
      </c>
      <c r="G1032" s="13" t="s">
        <v>1296</v>
      </c>
      <c r="H1032" s="13" t="s">
        <v>558</v>
      </c>
      <c r="I1032" s="13" t="s">
        <v>5240</v>
      </c>
      <c r="J1032" s="13">
        <v>210300901</v>
      </c>
      <c r="K1032" s="13" t="s">
        <v>1302</v>
      </c>
      <c r="L1032" s="13" t="s">
        <v>5241</v>
      </c>
    </row>
    <row r="1033" spans="1:12" x14ac:dyDescent="0.25">
      <c r="A1033" s="12">
        <v>100000000614779</v>
      </c>
      <c r="B1033" s="13" t="s">
        <v>558</v>
      </c>
      <c r="C1033" s="13" t="s">
        <v>5242</v>
      </c>
      <c r="D1033" s="13" t="s">
        <v>5243</v>
      </c>
      <c r="F1033" s="13">
        <v>1273</v>
      </c>
      <c r="G1033" s="13" t="s">
        <v>2980</v>
      </c>
      <c r="H1033" s="13" t="s">
        <v>558</v>
      </c>
      <c r="L1033" s="13" t="s">
        <v>5244</v>
      </c>
    </row>
    <row r="1034" spans="1:12" x14ac:dyDescent="0.25">
      <c r="A1034" s="12">
        <v>100000000614780</v>
      </c>
      <c r="B1034" s="13" t="s">
        <v>558</v>
      </c>
      <c r="C1034" s="13" t="s">
        <v>5245</v>
      </c>
      <c r="D1034" s="13" t="s">
        <v>5246</v>
      </c>
      <c r="F1034" s="13" t="s">
        <v>5247</v>
      </c>
      <c r="G1034" s="13" t="s">
        <v>5248</v>
      </c>
      <c r="H1034" s="13" t="s">
        <v>558</v>
      </c>
      <c r="K1034" s="13" t="s">
        <v>1302</v>
      </c>
      <c r="L1034" s="13" t="s">
        <v>5249</v>
      </c>
    </row>
    <row r="1035" spans="1:12" x14ac:dyDescent="0.25">
      <c r="A1035" s="12">
        <v>100000000614781</v>
      </c>
      <c r="B1035" s="13" t="s">
        <v>558</v>
      </c>
      <c r="C1035" s="13" t="s">
        <v>5250</v>
      </c>
      <c r="D1035" s="13" t="s">
        <v>5251</v>
      </c>
      <c r="F1035" s="13">
        <v>42300</v>
      </c>
      <c r="G1035" s="13" t="s">
        <v>1600</v>
      </c>
      <c r="H1035" s="13" t="s">
        <v>558</v>
      </c>
    </row>
    <row r="1036" spans="1:12" x14ac:dyDescent="0.25">
      <c r="A1036" s="12">
        <v>100000000614782</v>
      </c>
      <c r="B1036" s="13" t="s">
        <v>558</v>
      </c>
      <c r="C1036" s="13" t="s">
        <v>5252</v>
      </c>
      <c r="D1036" s="13" t="s">
        <v>5253</v>
      </c>
      <c r="E1036" s="13" t="s">
        <v>5254</v>
      </c>
      <c r="F1036" s="13">
        <v>66014</v>
      </c>
      <c r="G1036" s="13" t="s">
        <v>2836</v>
      </c>
      <c r="H1036" s="13" t="s">
        <v>558</v>
      </c>
    </row>
    <row r="1037" spans="1:12" x14ac:dyDescent="0.25">
      <c r="A1037" s="12">
        <v>100000000614783</v>
      </c>
      <c r="B1037" s="13" t="s">
        <v>558</v>
      </c>
      <c r="C1037" s="13" t="s">
        <v>5255</v>
      </c>
      <c r="D1037" s="13" t="s">
        <v>5256</v>
      </c>
      <c r="F1037" s="13">
        <v>7800</v>
      </c>
      <c r="G1037" s="13" t="s">
        <v>2694</v>
      </c>
      <c r="H1037" s="13" t="s">
        <v>558</v>
      </c>
    </row>
    <row r="1038" spans="1:12" x14ac:dyDescent="0.25">
      <c r="A1038" s="12">
        <v>100000000614784</v>
      </c>
      <c r="B1038" s="13" t="s">
        <v>571</v>
      </c>
      <c r="C1038" s="13" t="s">
        <v>5257</v>
      </c>
      <c r="D1038" s="13" t="s">
        <v>5258</v>
      </c>
      <c r="F1038" s="13">
        <v>606025010</v>
      </c>
      <c r="G1038" s="13" t="s">
        <v>1941</v>
      </c>
      <c r="H1038" s="13" t="s">
        <v>1437</v>
      </c>
      <c r="J1038" s="13">
        <v>965334373</v>
      </c>
      <c r="K1038" s="13" t="s">
        <v>1355</v>
      </c>
    </row>
    <row r="1039" spans="1:12" x14ac:dyDescent="0.25">
      <c r="A1039" s="12">
        <v>100000000659482</v>
      </c>
      <c r="B1039" s="13" t="s">
        <v>558</v>
      </c>
      <c r="C1039" s="13" t="s">
        <v>5259</v>
      </c>
      <c r="D1039" s="13" t="s">
        <v>5260</v>
      </c>
      <c r="E1039" s="13" t="s">
        <v>2002</v>
      </c>
      <c r="F1039" s="13" t="s">
        <v>5261</v>
      </c>
      <c r="G1039" s="13" t="s">
        <v>1296</v>
      </c>
      <c r="H1039" s="13" t="s">
        <v>558</v>
      </c>
      <c r="I1039" s="13" t="s">
        <v>5262</v>
      </c>
      <c r="J1039" s="13">
        <v>525288023</v>
      </c>
      <c r="K1039" s="13" t="s">
        <v>1319</v>
      </c>
    </row>
    <row r="1040" spans="1:12" x14ac:dyDescent="0.25">
      <c r="A1040" s="12">
        <v>100000000659483</v>
      </c>
      <c r="B1040" s="13" t="s">
        <v>558</v>
      </c>
      <c r="C1040" s="13" t="s">
        <v>5263</v>
      </c>
      <c r="D1040" s="13" t="s">
        <v>5264</v>
      </c>
      <c r="E1040" s="13" t="s">
        <v>3704</v>
      </c>
      <c r="F1040" s="13" t="s">
        <v>5265</v>
      </c>
      <c r="G1040" s="13" t="s">
        <v>1296</v>
      </c>
      <c r="H1040" s="13" t="s">
        <v>558</v>
      </c>
      <c r="I1040" s="13" t="s">
        <v>5266</v>
      </c>
      <c r="J1040" s="13">
        <v>218164225</v>
      </c>
      <c r="K1040" s="13" t="s">
        <v>1302</v>
      </c>
      <c r="L1040" s="13" t="s">
        <v>5267</v>
      </c>
    </row>
    <row r="1041" spans="1:12" x14ac:dyDescent="0.25">
      <c r="A1041" s="12">
        <v>100000000664337</v>
      </c>
      <c r="B1041" s="13" t="s">
        <v>571</v>
      </c>
      <c r="C1041" s="13" t="s">
        <v>5268</v>
      </c>
      <c r="D1041" s="13" t="s">
        <v>5269</v>
      </c>
      <c r="E1041" s="13" t="s">
        <v>1310</v>
      </c>
      <c r="F1041" s="13" t="s">
        <v>5270</v>
      </c>
      <c r="G1041" s="13" t="s">
        <v>1296</v>
      </c>
      <c r="H1041" s="13" t="s">
        <v>1437</v>
      </c>
      <c r="I1041" s="13" t="s">
        <v>5271</v>
      </c>
      <c r="J1041" s="13">
        <v>226502391</v>
      </c>
      <c r="K1041" s="13" t="s">
        <v>1355</v>
      </c>
      <c r="L1041" s="13" t="s">
        <v>5272</v>
      </c>
    </row>
    <row r="1042" spans="1:12" x14ac:dyDescent="0.25">
      <c r="A1042" s="12">
        <v>100000000664339</v>
      </c>
      <c r="B1042" s="13" t="s">
        <v>558</v>
      </c>
      <c r="C1042" s="13" t="s">
        <v>5273</v>
      </c>
      <c r="D1042" s="13" t="s">
        <v>2222</v>
      </c>
      <c r="G1042" s="13" t="s">
        <v>1296</v>
      </c>
      <c r="L1042" s="13" t="s">
        <v>5274</v>
      </c>
    </row>
    <row r="1043" spans="1:12" x14ac:dyDescent="0.25">
      <c r="A1043" s="12">
        <v>100000000664340</v>
      </c>
      <c r="B1043" s="13" t="s">
        <v>558</v>
      </c>
      <c r="C1043" s="13" t="s">
        <v>5275</v>
      </c>
      <c r="D1043" s="13" t="s">
        <v>5276</v>
      </c>
      <c r="E1043" s="13" t="s">
        <v>2396</v>
      </c>
      <c r="F1043" s="13" t="s">
        <v>5277</v>
      </c>
      <c r="G1043" s="13" t="s">
        <v>1296</v>
      </c>
      <c r="H1043" s="13" t="s">
        <v>558</v>
      </c>
      <c r="I1043" s="13" t="s">
        <v>5278</v>
      </c>
      <c r="J1043" s="13">
        <v>295175632</v>
      </c>
      <c r="K1043" s="13" t="s">
        <v>1448</v>
      </c>
      <c r="L1043" s="13" t="s">
        <v>5279</v>
      </c>
    </row>
    <row r="1044" spans="1:12" x14ac:dyDescent="0.25">
      <c r="A1044" s="12">
        <v>100000000664341</v>
      </c>
      <c r="B1044" s="13" t="s">
        <v>558</v>
      </c>
      <c r="C1044" s="13" t="s">
        <v>5280</v>
      </c>
      <c r="D1044" s="13" t="s">
        <v>1531</v>
      </c>
      <c r="G1044" s="13" t="s">
        <v>1296</v>
      </c>
      <c r="K1044" s="13" t="s">
        <v>1355</v>
      </c>
    </row>
    <row r="1045" spans="1:12" x14ac:dyDescent="0.25">
      <c r="A1045" s="12">
        <v>100000000664343</v>
      </c>
      <c r="B1045" s="13" t="s">
        <v>558</v>
      </c>
      <c r="C1045" s="13" t="s">
        <v>5281</v>
      </c>
      <c r="D1045" s="13" t="s">
        <v>5282</v>
      </c>
      <c r="E1045" s="13" t="s">
        <v>5283</v>
      </c>
      <c r="F1045" s="13" t="s">
        <v>5284</v>
      </c>
      <c r="G1045" s="13" t="s">
        <v>1296</v>
      </c>
      <c r="H1045" s="13" t="s">
        <v>558</v>
      </c>
      <c r="I1045" s="13" t="s">
        <v>5285</v>
      </c>
      <c r="J1045" s="13">
        <v>216252479</v>
      </c>
      <c r="K1045" s="13" t="s">
        <v>1352</v>
      </c>
      <c r="L1045" s="13" t="s">
        <v>5286</v>
      </c>
    </row>
    <row r="1046" spans="1:12" x14ac:dyDescent="0.25">
      <c r="A1046" s="12">
        <v>100000000664344</v>
      </c>
      <c r="B1046" s="13" t="s">
        <v>558</v>
      </c>
      <c r="C1046" s="13" t="s">
        <v>5287</v>
      </c>
      <c r="D1046" s="13" t="s">
        <v>5288</v>
      </c>
      <c r="E1046" s="13" t="s">
        <v>1310</v>
      </c>
      <c r="F1046" s="13" t="s">
        <v>5289</v>
      </c>
      <c r="G1046" s="13" t="s">
        <v>1296</v>
      </c>
      <c r="H1046" s="13" t="s">
        <v>558</v>
      </c>
      <c r="I1046" s="13" t="s">
        <v>5290</v>
      </c>
      <c r="J1046" s="13">
        <v>239334399</v>
      </c>
      <c r="K1046" s="13" t="s">
        <v>1319</v>
      </c>
    </row>
    <row r="1047" spans="1:12" x14ac:dyDescent="0.25">
      <c r="A1047" s="12">
        <v>100000000664346</v>
      </c>
      <c r="B1047" s="13" t="s">
        <v>558</v>
      </c>
      <c r="C1047" s="13" t="s">
        <v>5291</v>
      </c>
      <c r="D1047" s="13" t="s">
        <v>5292</v>
      </c>
      <c r="E1047" s="13" t="s">
        <v>5293</v>
      </c>
      <c r="F1047" s="13" t="s">
        <v>5294</v>
      </c>
      <c r="G1047" s="13" t="s">
        <v>1296</v>
      </c>
      <c r="H1047" s="13" t="s">
        <v>558</v>
      </c>
      <c r="I1047" s="13" t="s">
        <v>5295</v>
      </c>
      <c r="J1047" s="13">
        <v>774521637</v>
      </c>
      <c r="K1047" s="13" t="s">
        <v>1352</v>
      </c>
      <c r="L1047" s="13" t="s">
        <v>5296</v>
      </c>
    </row>
    <row r="1048" spans="1:12" x14ac:dyDescent="0.25">
      <c r="A1048" s="12">
        <v>100000000664347</v>
      </c>
      <c r="B1048" s="13" t="s">
        <v>558</v>
      </c>
      <c r="C1048" s="13" t="s">
        <v>5297</v>
      </c>
      <c r="D1048" s="13" t="s">
        <v>5298</v>
      </c>
      <c r="E1048" s="13" t="s">
        <v>3450</v>
      </c>
      <c r="F1048" s="13" t="s">
        <v>5299</v>
      </c>
      <c r="G1048" s="13" t="s">
        <v>1296</v>
      </c>
      <c r="H1048" s="13" t="s">
        <v>558</v>
      </c>
      <c r="I1048" s="13" t="s">
        <v>5300</v>
      </c>
      <c r="J1048" s="13">
        <v>226356350</v>
      </c>
      <c r="K1048" s="13" t="s">
        <v>1352</v>
      </c>
      <c r="L1048" s="13" t="s">
        <v>5301</v>
      </c>
    </row>
    <row r="1049" spans="1:12" x14ac:dyDescent="0.25">
      <c r="A1049" s="12">
        <v>100000000664348</v>
      </c>
      <c r="B1049" s="13" t="s">
        <v>558</v>
      </c>
      <c r="C1049" s="13" t="s">
        <v>5302</v>
      </c>
      <c r="D1049" s="13" t="s">
        <v>5303</v>
      </c>
      <c r="E1049" s="13" t="s">
        <v>2966</v>
      </c>
      <c r="F1049" s="13" t="s">
        <v>2967</v>
      </c>
      <c r="G1049" s="13" t="s">
        <v>1296</v>
      </c>
      <c r="H1049" s="13" t="s">
        <v>558</v>
      </c>
      <c r="I1049" s="13" t="s">
        <v>5304</v>
      </c>
      <c r="J1049" s="13">
        <v>218806958</v>
      </c>
      <c r="K1049" s="13" t="s">
        <v>1302</v>
      </c>
      <c r="L1049" s="13" t="s">
        <v>5305</v>
      </c>
    </row>
    <row r="1050" spans="1:12" x14ac:dyDescent="0.25">
      <c r="A1050" s="12">
        <v>100000000664350</v>
      </c>
      <c r="B1050" s="13" t="s">
        <v>558</v>
      </c>
      <c r="C1050" s="13" t="s">
        <v>5306</v>
      </c>
      <c r="D1050" s="13" t="s">
        <v>5307</v>
      </c>
      <c r="E1050" s="13" t="s">
        <v>5308</v>
      </c>
      <c r="F1050" s="13" t="s">
        <v>5309</v>
      </c>
      <c r="G1050" s="13" t="s">
        <v>1296</v>
      </c>
      <c r="H1050" s="13" t="s">
        <v>558</v>
      </c>
      <c r="I1050" s="13" t="s">
        <v>5310</v>
      </c>
      <c r="J1050" s="13">
        <v>211190995</v>
      </c>
      <c r="K1050" s="13" t="s">
        <v>1352</v>
      </c>
      <c r="L1050" s="13" t="s">
        <v>5311</v>
      </c>
    </row>
    <row r="1051" spans="1:12" x14ac:dyDescent="0.25">
      <c r="A1051" s="12">
        <v>100000000664352</v>
      </c>
      <c r="B1051" s="13" t="s">
        <v>558</v>
      </c>
      <c r="C1051" s="13" t="s">
        <v>5312</v>
      </c>
      <c r="D1051" s="13" t="s">
        <v>2222</v>
      </c>
      <c r="G1051" s="13" t="s">
        <v>1296</v>
      </c>
    </row>
    <row r="1052" spans="1:12" x14ac:dyDescent="0.25">
      <c r="A1052" s="12">
        <v>100000000664353</v>
      </c>
      <c r="B1052" s="13" t="s">
        <v>558</v>
      </c>
      <c r="C1052" s="13" t="s">
        <v>5313</v>
      </c>
      <c r="D1052" s="13" t="s">
        <v>2222</v>
      </c>
      <c r="G1052" s="13" t="s">
        <v>1296</v>
      </c>
    </row>
    <row r="1053" spans="1:12" x14ac:dyDescent="0.25">
      <c r="A1053" s="12">
        <v>100000000664354</v>
      </c>
      <c r="B1053" s="13" t="s">
        <v>558</v>
      </c>
      <c r="C1053" s="13" t="s">
        <v>5314</v>
      </c>
      <c r="D1053" s="13" t="s">
        <v>2222</v>
      </c>
      <c r="G1053" s="13" t="s">
        <v>1296</v>
      </c>
    </row>
    <row r="1054" spans="1:12" x14ac:dyDescent="0.25">
      <c r="A1054" s="12">
        <v>100000000664355</v>
      </c>
      <c r="B1054" s="13" t="s">
        <v>558</v>
      </c>
      <c r="C1054" s="13" t="s">
        <v>5315</v>
      </c>
      <c r="D1054" s="13" t="s">
        <v>5316</v>
      </c>
      <c r="E1054" s="13" t="s">
        <v>5317</v>
      </c>
      <c r="F1054" s="13" t="s">
        <v>5318</v>
      </c>
      <c r="G1054" s="13" t="s">
        <v>1296</v>
      </c>
      <c r="L1054" s="13" t="s">
        <v>5319</v>
      </c>
    </row>
    <row r="1055" spans="1:12" x14ac:dyDescent="0.25">
      <c r="A1055" s="12">
        <v>100000000664356</v>
      </c>
      <c r="B1055" s="13" t="s">
        <v>558</v>
      </c>
      <c r="C1055" s="13" t="s">
        <v>5320</v>
      </c>
      <c r="D1055" s="13" t="s">
        <v>5321</v>
      </c>
      <c r="E1055" s="13" t="s">
        <v>1310</v>
      </c>
      <c r="F1055" s="13" t="s">
        <v>5322</v>
      </c>
      <c r="G1055" s="13" t="s">
        <v>1296</v>
      </c>
      <c r="L1055" s="13" t="s">
        <v>5323</v>
      </c>
    </row>
    <row r="1056" spans="1:12" x14ac:dyDescent="0.25">
      <c r="A1056" s="12">
        <v>100000000664357</v>
      </c>
      <c r="B1056" s="13" t="s">
        <v>558</v>
      </c>
      <c r="C1056" s="13" t="s">
        <v>5324</v>
      </c>
      <c r="D1056" s="13" t="s">
        <v>2210</v>
      </c>
      <c r="E1056" s="13" t="s">
        <v>2211</v>
      </c>
      <c r="F1056" s="13" t="s">
        <v>2212</v>
      </c>
      <c r="G1056" s="13" t="s">
        <v>1296</v>
      </c>
      <c r="K1056" s="13" t="s">
        <v>1302</v>
      </c>
      <c r="L1056" s="13" t="s">
        <v>2214</v>
      </c>
    </row>
    <row r="1057" spans="1:12" x14ac:dyDescent="0.25">
      <c r="A1057" s="12">
        <v>100000000664359</v>
      </c>
      <c r="B1057" s="13" t="s">
        <v>558</v>
      </c>
      <c r="C1057" s="13" t="s">
        <v>5325</v>
      </c>
      <c r="D1057" s="13" t="s">
        <v>5326</v>
      </c>
      <c r="E1057" s="13" t="s">
        <v>2986</v>
      </c>
      <c r="F1057" s="13" t="s">
        <v>2987</v>
      </c>
      <c r="G1057" s="13" t="s">
        <v>1296</v>
      </c>
      <c r="H1057" s="13" t="s">
        <v>558</v>
      </c>
      <c r="I1057" s="13" t="s">
        <v>5327</v>
      </c>
      <c r="J1057" s="13">
        <v>543740310</v>
      </c>
      <c r="K1057" s="13" t="s">
        <v>1355</v>
      </c>
      <c r="L1057" s="13" t="s">
        <v>5328</v>
      </c>
    </row>
    <row r="1058" spans="1:12" x14ac:dyDescent="0.25">
      <c r="A1058" s="12">
        <v>100000000664360</v>
      </c>
      <c r="B1058" s="13" t="s">
        <v>558</v>
      </c>
      <c r="C1058" s="13" t="s">
        <v>5329</v>
      </c>
      <c r="D1058" s="13" t="s">
        <v>5330</v>
      </c>
      <c r="E1058" s="13" t="s">
        <v>5331</v>
      </c>
      <c r="F1058" s="13" t="s">
        <v>5332</v>
      </c>
      <c r="G1058" s="13" t="s">
        <v>1296</v>
      </c>
    </row>
    <row r="1059" spans="1:12" x14ac:dyDescent="0.25">
      <c r="A1059" s="12">
        <v>100000000664361</v>
      </c>
      <c r="B1059" s="13" t="s">
        <v>558</v>
      </c>
      <c r="C1059" s="13" t="s">
        <v>5333</v>
      </c>
      <c r="D1059" s="13" t="s">
        <v>5334</v>
      </c>
      <c r="E1059" s="13" t="s">
        <v>1310</v>
      </c>
      <c r="F1059" s="13" t="s">
        <v>5335</v>
      </c>
      <c r="G1059" s="13" t="s">
        <v>1296</v>
      </c>
    </row>
    <row r="1060" spans="1:12" x14ac:dyDescent="0.25">
      <c r="A1060" s="12">
        <v>100000000664362</v>
      </c>
      <c r="B1060" s="13" t="s">
        <v>558</v>
      </c>
      <c r="C1060" s="13" t="s">
        <v>5336</v>
      </c>
      <c r="D1060" s="13" t="s">
        <v>5337</v>
      </c>
      <c r="E1060" s="13" t="s">
        <v>1310</v>
      </c>
      <c r="F1060" s="13" t="s">
        <v>5338</v>
      </c>
      <c r="G1060" s="13" t="s">
        <v>1296</v>
      </c>
    </row>
    <row r="1061" spans="1:12" x14ac:dyDescent="0.25">
      <c r="A1061" s="12">
        <v>100000000664363</v>
      </c>
      <c r="B1061" s="13" t="s">
        <v>558</v>
      </c>
      <c r="C1061" s="13" t="s">
        <v>5339</v>
      </c>
      <c r="D1061" s="13" t="s">
        <v>5340</v>
      </c>
      <c r="E1061" s="13" t="s">
        <v>1310</v>
      </c>
      <c r="F1061" s="13" t="s">
        <v>5341</v>
      </c>
      <c r="G1061" s="13" t="s">
        <v>1296</v>
      </c>
    </row>
    <row r="1062" spans="1:12" x14ac:dyDescent="0.25">
      <c r="A1062" s="12">
        <v>100000000664364</v>
      </c>
      <c r="B1062" s="13" t="s">
        <v>558</v>
      </c>
      <c r="C1062" s="13" t="s">
        <v>5342</v>
      </c>
      <c r="D1062" s="13" t="s">
        <v>5343</v>
      </c>
      <c r="E1062" s="13" t="s">
        <v>1310</v>
      </c>
      <c r="F1062" s="13" t="s">
        <v>5344</v>
      </c>
      <c r="G1062" s="13" t="s">
        <v>1296</v>
      </c>
      <c r="L1062" s="13" t="s">
        <v>5345</v>
      </c>
    </row>
    <row r="1063" spans="1:12" x14ac:dyDescent="0.25">
      <c r="A1063" s="12">
        <v>100000000664365</v>
      </c>
      <c r="B1063" s="13" t="s">
        <v>558</v>
      </c>
      <c r="C1063" s="13" t="s">
        <v>5346</v>
      </c>
      <c r="D1063" s="13" t="s">
        <v>5347</v>
      </c>
      <c r="E1063" s="13" t="s">
        <v>1310</v>
      </c>
      <c r="F1063" s="13" t="s">
        <v>5348</v>
      </c>
      <c r="G1063" s="13" t="s">
        <v>1296</v>
      </c>
      <c r="L1063" s="13" t="s">
        <v>5349</v>
      </c>
    </row>
    <row r="1064" spans="1:12" x14ac:dyDescent="0.25">
      <c r="A1064" s="12">
        <v>100000000664367</v>
      </c>
      <c r="B1064" s="13" t="s">
        <v>558</v>
      </c>
      <c r="C1064" s="13" t="s">
        <v>5350</v>
      </c>
      <c r="D1064" s="13" t="s">
        <v>5351</v>
      </c>
      <c r="E1064" s="13" t="s">
        <v>2480</v>
      </c>
      <c r="F1064" s="13" t="s">
        <v>5352</v>
      </c>
      <c r="G1064" s="13" t="s">
        <v>1296</v>
      </c>
      <c r="L1064" s="13" t="s">
        <v>5353</v>
      </c>
    </row>
    <row r="1065" spans="1:12" x14ac:dyDescent="0.25">
      <c r="A1065" s="12">
        <v>100000000664368</v>
      </c>
      <c r="B1065" s="13" t="s">
        <v>558</v>
      </c>
      <c r="C1065" s="13" t="s">
        <v>5354</v>
      </c>
      <c r="D1065" s="13" t="s">
        <v>5355</v>
      </c>
      <c r="E1065" s="13" t="s">
        <v>1310</v>
      </c>
      <c r="F1065" s="13" t="s">
        <v>5356</v>
      </c>
      <c r="G1065" s="13" t="s">
        <v>1296</v>
      </c>
      <c r="L1065" s="13" t="s">
        <v>5357</v>
      </c>
    </row>
    <row r="1066" spans="1:12" x14ac:dyDescent="0.25">
      <c r="A1066" s="12">
        <v>100000000664369</v>
      </c>
      <c r="B1066" s="13" t="s">
        <v>558</v>
      </c>
      <c r="C1066" s="13" t="s">
        <v>5358</v>
      </c>
      <c r="D1066" s="13" t="s">
        <v>5343</v>
      </c>
      <c r="E1066" s="13" t="s">
        <v>1310</v>
      </c>
      <c r="F1066" s="13" t="s">
        <v>5344</v>
      </c>
      <c r="G1066" s="13" t="s">
        <v>1296</v>
      </c>
      <c r="L1066" s="13" t="s">
        <v>5359</v>
      </c>
    </row>
    <row r="1067" spans="1:12" x14ac:dyDescent="0.25">
      <c r="A1067" s="12">
        <v>100000000664370</v>
      </c>
      <c r="B1067" s="13" t="s">
        <v>558</v>
      </c>
      <c r="C1067" s="13" t="s">
        <v>5360</v>
      </c>
      <c r="D1067" s="13" t="s">
        <v>5361</v>
      </c>
      <c r="E1067" s="13" t="s">
        <v>1865</v>
      </c>
      <c r="F1067" s="13" t="s">
        <v>5362</v>
      </c>
      <c r="G1067" s="13" t="s">
        <v>1296</v>
      </c>
      <c r="L1067" s="13" t="s">
        <v>5363</v>
      </c>
    </row>
    <row r="1068" spans="1:12" x14ac:dyDescent="0.25">
      <c r="A1068" s="12">
        <v>100000000664371</v>
      </c>
      <c r="B1068" s="13" t="s">
        <v>558</v>
      </c>
      <c r="C1068" s="13" t="s">
        <v>5364</v>
      </c>
      <c r="D1068" s="13" t="s">
        <v>5365</v>
      </c>
      <c r="E1068" s="13" t="s">
        <v>3317</v>
      </c>
      <c r="F1068" s="13" t="s">
        <v>5366</v>
      </c>
      <c r="G1068" s="13" t="s">
        <v>1296</v>
      </c>
      <c r="L1068" s="13" t="s">
        <v>5367</v>
      </c>
    </row>
    <row r="1069" spans="1:12" x14ac:dyDescent="0.25">
      <c r="A1069" s="12">
        <v>100000000664372</v>
      </c>
      <c r="B1069" s="13" t="s">
        <v>558</v>
      </c>
      <c r="C1069" s="13" t="s">
        <v>5368</v>
      </c>
      <c r="D1069" s="13" t="s">
        <v>5369</v>
      </c>
      <c r="E1069" s="13" t="s">
        <v>3493</v>
      </c>
      <c r="F1069" s="13" t="s">
        <v>5370</v>
      </c>
      <c r="G1069" s="13" t="s">
        <v>1296</v>
      </c>
      <c r="L1069" s="13" t="s">
        <v>5371</v>
      </c>
    </row>
    <row r="1070" spans="1:12" x14ac:dyDescent="0.25">
      <c r="A1070" s="12">
        <v>100000000664373</v>
      </c>
      <c r="B1070" s="13" t="s">
        <v>558</v>
      </c>
      <c r="C1070" s="13" t="s">
        <v>5372</v>
      </c>
      <c r="D1070" s="13" t="s">
        <v>5373</v>
      </c>
      <c r="E1070" s="13" t="s">
        <v>1310</v>
      </c>
      <c r="F1070" s="13" t="s">
        <v>5374</v>
      </c>
      <c r="G1070" s="13" t="s">
        <v>1296</v>
      </c>
      <c r="L1070" s="13" t="s">
        <v>5375</v>
      </c>
    </row>
    <row r="1071" spans="1:12" x14ac:dyDescent="0.25">
      <c r="A1071" s="12">
        <v>100000000664374</v>
      </c>
      <c r="B1071" s="13" t="s">
        <v>558</v>
      </c>
      <c r="C1071" s="13" t="s">
        <v>5376</v>
      </c>
      <c r="D1071" s="13" t="s">
        <v>5377</v>
      </c>
      <c r="E1071" s="13" t="s">
        <v>4206</v>
      </c>
      <c r="F1071" s="13" t="s">
        <v>5378</v>
      </c>
      <c r="G1071" s="13" t="s">
        <v>1296</v>
      </c>
      <c r="L1071" s="13" t="s">
        <v>5379</v>
      </c>
    </row>
    <row r="1072" spans="1:12" x14ac:dyDescent="0.25">
      <c r="A1072" s="12">
        <v>100000000664375</v>
      </c>
      <c r="B1072" s="13" t="s">
        <v>558</v>
      </c>
      <c r="C1072" s="13" t="s">
        <v>5380</v>
      </c>
      <c r="D1072" s="13" t="s">
        <v>5381</v>
      </c>
      <c r="E1072" s="13" t="s">
        <v>1310</v>
      </c>
      <c r="F1072" s="13" t="s">
        <v>5382</v>
      </c>
      <c r="G1072" s="13" t="s">
        <v>1296</v>
      </c>
      <c r="L1072" s="13" t="s">
        <v>5383</v>
      </c>
    </row>
    <row r="1073" spans="1:12" x14ac:dyDescent="0.25">
      <c r="A1073" s="12">
        <v>100000000664376</v>
      </c>
      <c r="B1073" s="13" t="s">
        <v>558</v>
      </c>
      <c r="C1073" s="13" t="s">
        <v>5384</v>
      </c>
      <c r="D1073" s="13" t="s">
        <v>5385</v>
      </c>
      <c r="E1073" s="13" t="s">
        <v>1310</v>
      </c>
      <c r="F1073" s="13" t="s">
        <v>5386</v>
      </c>
      <c r="G1073" s="13" t="s">
        <v>1296</v>
      </c>
      <c r="L1073" s="13" t="s">
        <v>5387</v>
      </c>
    </row>
    <row r="1074" spans="1:12" x14ac:dyDescent="0.25">
      <c r="A1074" s="12">
        <v>100000000664377</v>
      </c>
      <c r="B1074" s="13" t="s">
        <v>558</v>
      </c>
      <c r="C1074" s="13" t="s">
        <v>5388</v>
      </c>
      <c r="D1074" s="13" t="s">
        <v>5389</v>
      </c>
      <c r="E1074" s="13" t="s">
        <v>1310</v>
      </c>
      <c r="F1074" s="13" t="s">
        <v>5390</v>
      </c>
      <c r="G1074" s="13" t="s">
        <v>1296</v>
      </c>
      <c r="L1074" s="13" t="s">
        <v>5391</v>
      </c>
    </row>
    <row r="1075" spans="1:12" x14ac:dyDescent="0.25">
      <c r="A1075" s="12">
        <v>100000000664378</v>
      </c>
      <c r="B1075" s="13" t="s">
        <v>558</v>
      </c>
      <c r="C1075" s="13" t="s">
        <v>5392</v>
      </c>
      <c r="D1075" s="13" t="s">
        <v>5393</v>
      </c>
      <c r="E1075" s="13" t="s">
        <v>1310</v>
      </c>
      <c r="F1075" s="13" t="s">
        <v>5394</v>
      </c>
      <c r="G1075" s="13" t="s">
        <v>1296</v>
      </c>
      <c r="L1075" s="13" t="s">
        <v>5395</v>
      </c>
    </row>
    <row r="1076" spans="1:12" x14ac:dyDescent="0.25">
      <c r="A1076" s="12">
        <v>100000000664379</v>
      </c>
      <c r="B1076" s="13" t="s">
        <v>558</v>
      </c>
      <c r="C1076" s="13" t="s">
        <v>5396</v>
      </c>
      <c r="D1076" s="13" t="s">
        <v>5397</v>
      </c>
      <c r="E1076" s="13" t="s">
        <v>1310</v>
      </c>
      <c r="F1076" s="13" t="s">
        <v>5398</v>
      </c>
      <c r="G1076" s="13" t="s">
        <v>1296</v>
      </c>
      <c r="L1076" s="13" t="s">
        <v>5399</v>
      </c>
    </row>
    <row r="1077" spans="1:12" x14ac:dyDescent="0.25">
      <c r="A1077" s="12">
        <v>100000000664380</v>
      </c>
      <c r="B1077" s="13" t="s">
        <v>558</v>
      </c>
      <c r="C1077" s="13" t="s">
        <v>5400</v>
      </c>
      <c r="D1077" s="13" t="s">
        <v>5401</v>
      </c>
      <c r="E1077" s="13" t="s">
        <v>1310</v>
      </c>
      <c r="F1077" s="13" t="s">
        <v>5402</v>
      </c>
      <c r="G1077" s="13" t="s">
        <v>1296</v>
      </c>
      <c r="L1077" s="13" t="s">
        <v>5403</v>
      </c>
    </row>
    <row r="1078" spans="1:12" x14ac:dyDescent="0.25">
      <c r="A1078" s="12">
        <v>100000000664382</v>
      </c>
      <c r="B1078" s="13" t="s">
        <v>558</v>
      </c>
      <c r="C1078" s="13" t="s">
        <v>5404</v>
      </c>
      <c r="D1078" s="13" t="s">
        <v>5405</v>
      </c>
      <c r="E1078" s="13" t="s">
        <v>1310</v>
      </c>
      <c r="F1078" s="13" t="s">
        <v>5406</v>
      </c>
      <c r="G1078" s="13" t="s">
        <v>1296</v>
      </c>
      <c r="L1078" s="13" t="s">
        <v>5407</v>
      </c>
    </row>
    <row r="1079" spans="1:12" x14ac:dyDescent="0.25">
      <c r="A1079" s="12">
        <v>100000000664383</v>
      </c>
      <c r="B1079" s="13" t="s">
        <v>558</v>
      </c>
      <c r="C1079" s="13" t="s">
        <v>5408</v>
      </c>
      <c r="D1079" s="13" t="s">
        <v>5409</v>
      </c>
      <c r="E1079" s="13" t="s">
        <v>1924</v>
      </c>
      <c r="F1079" s="13" t="s">
        <v>5410</v>
      </c>
      <c r="G1079" s="13" t="s">
        <v>1296</v>
      </c>
      <c r="L1079" s="13" t="s">
        <v>5411</v>
      </c>
    </row>
    <row r="1080" spans="1:12" x14ac:dyDescent="0.25">
      <c r="A1080" s="12">
        <v>100000000664384</v>
      </c>
      <c r="B1080" s="13" t="s">
        <v>558</v>
      </c>
      <c r="C1080" s="13" t="s">
        <v>5412</v>
      </c>
      <c r="D1080" s="13" t="s">
        <v>5413</v>
      </c>
      <c r="E1080" s="13" t="s">
        <v>5414</v>
      </c>
      <c r="F1080" s="13" t="s">
        <v>2047</v>
      </c>
      <c r="G1080" s="13" t="s">
        <v>1296</v>
      </c>
      <c r="L1080" s="13" t="s">
        <v>5415</v>
      </c>
    </row>
    <row r="1081" spans="1:12" x14ac:dyDescent="0.25">
      <c r="A1081" s="12">
        <v>100000000664385</v>
      </c>
      <c r="B1081" s="13" t="s">
        <v>571</v>
      </c>
      <c r="C1081" s="13" t="s">
        <v>5416</v>
      </c>
      <c r="D1081" s="13" t="s">
        <v>5417</v>
      </c>
      <c r="F1081" s="13" t="s">
        <v>5417</v>
      </c>
      <c r="G1081" s="13" t="s">
        <v>1296</v>
      </c>
    </row>
    <row r="1082" spans="1:12" x14ac:dyDescent="0.25">
      <c r="A1082" s="12">
        <v>100000000664386</v>
      </c>
      <c r="B1082" s="13" t="s">
        <v>571</v>
      </c>
      <c r="C1082" s="13" t="s">
        <v>5418</v>
      </c>
      <c r="D1082" s="13" t="s">
        <v>5419</v>
      </c>
      <c r="F1082" s="13" t="s">
        <v>5419</v>
      </c>
      <c r="G1082" s="13" t="s">
        <v>1296</v>
      </c>
    </row>
    <row r="1083" spans="1:12" x14ac:dyDescent="0.25">
      <c r="A1083" s="12">
        <v>100000000664387</v>
      </c>
      <c r="B1083" s="13" t="s">
        <v>571</v>
      </c>
      <c r="C1083" s="13" t="s">
        <v>5420</v>
      </c>
      <c r="D1083" s="13" t="s">
        <v>5421</v>
      </c>
      <c r="F1083" s="13" t="s">
        <v>5421</v>
      </c>
      <c r="G1083" s="13" t="s">
        <v>1296</v>
      </c>
    </row>
    <row r="1084" spans="1:12" x14ac:dyDescent="0.25">
      <c r="A1084" s="12">
        <v>100000000664388</v>
      </c>
      <c r="B1084" s="13" t="s">
        <v>571</v>
      </c>
      <c r="C1084" s="13" t="s">
        <v>5422</v>
      </c>
      <c r="D1084" s="13" t="s">
        <v>5423</v>
      </c>
      <c r="F1084" s="13" t="s">
        <v>5423</v>
      </c>
      <c r="G1084" s="13" t="s">
        <v>1296</v>
      </c>
    </row>
    <row r="1085" spans="1:12" x14ac:dyDescent="0.25">
      <c r="A1085" s="12">
        <v>100000000664389</v>
      </c>
      <c r="B1085" s="13" t="s">
        <v>571</v>
      </c>
      <c r="C1085" s="13" t="s">
        <v>5424</v>
      </c>
      <c r="D1085" s="13" t="s">
        <v>5425</v>
      </c>
      <c r="F1085" s="13" t="s">
        <v>5425</v>
      </c>
      <c r="G1085" s="13" t="s">
        <v>1296</v>
      </c>
    </row>
    <row r="1086" spans="1:12" x14ac:dyDescent="0.25">
      <c r="A1086" s="12">
        <v>100000000664390</v>
      </c>
      <c r="B1086" s="13" t="s">
        <v>571</v>
      </c>
      <c r="C1086" s="13" t="s">
        <v>5426</v>
      </c>
      <c r="D1086" s="13" t="s">
        <v>5427</v>
      </c>
      <c r="F1086" s="13" t="s">
        <v>5427</v>
      </c>
      <c r="G1086" s="13" t="s">
        <v>1296</v>
      </c>
    </row>
    <row r="1087" spans="1:12" x14ac:dyDescent="0.25">
      <c r="A1087" s="12">
        <v>100000000664391</v>
      </c>
      <c r="B1087" s="13" t="s">
        <v>571</v>
      </c>
      <c r="C1087" s="13" t="s">
        <v>5428</v>
      </c>
      <c r="D1087" s="13" t="s">
        <v>5429</v>
      </c>
      <c r="F1087" s="13" t="s">
        <v>5429</v>
      </c>
      <c r="G1087" s="13" t="s">
        <v>1296</v>
      </c>
    </row>
    <row r="1088" spans="1:12" x14ac:dyDescent="0.25">
      <c r="A1088" s="12">
        <v>100000000664392</v>
      </c>
      <c r="B1088" s="13" t="s">
        <v>571</v>
      </c>
      <c r="C1088" s="13" t="s">
        <v>5430</v>
      </c>
      <c r="D1088" s="13" t="s">
        <v>5431</v>
      </c>
      <c r="F1088" s="13" t="s">
        <v>5431</v>
      </c>
      <c r="G1088" s="13" t="s">
        <v>1296</v>
      </c>
    </row>
    <row r="1089" spans="1:7" x14ac:dyDescent="0.25">
      <c r="A1089" s="12">
        <v>100000000664393</v>
      </c>
      <c r="B1089" s="13" t="s">
        <v>571</v>
      </c>
      <c r="C1089" s="13" t="s">
        <v>5432</v>
      </c>
      <c r="D1089" s="13" t="s">
        <v>5433</v>
      </c>
      <c r="F1089" s="13" t="s">
        <v>5433</v>
      </c>
      <c r="G1089" s="13" t="s">
        <v>1296</v>
      </c>
    </row>
    <row r="1090" spans="1:7" x14ac:dyDescent="0.25">
      <c r="A1090" s="12">
        <v>100000000664394</v>
      </c>
      <c r="B1090" s="13" t="s">
        <v>571</v>
      </c>
      <c r="C1090" s="13" t="s">
        <v>5434</v>
      </c>
      <c r="D1090" s="13" t="s">
        <v>5435</v>
      </c>
      <c r="F1090" s="13" t="s">
        <v>5435</v>
      </c>
      <c r="G1090" s="13" t="s">
        <v>1296</v>
      </c>
    </row>
    <row r="1091" spans="1:7" x14ac:dyDescent="0.25">
      <c r="A1091" s="12">
        <v>100000000664395</v>
      </c>
      <c r="B1091" s="13" t="s">
        <v>571</v>
      </c>
      <c r="C1091" s="13" t="s">
        <v>5436</v>
      </c>
      <c r="D1091" s="13" t="s">
        <v>5437</v>
      </c>
      <c r="F1091" s="13" t="s">
        <v>5437</v>
      </c>
      <c r="G1091" s="13" t="s">
        <v>1296</v>
      </c>
    </row>
    <row r="1092" spans="1:7" x14ac:dyDescent="0.25">
      <c r="A1092" s="12">
        <v>100000000664396</v>
      </c>
      <c r="B1092" s="13" t="s">
        <v>571</v>
      </c>
      <c r="C1092" s="13" t="s">
        <v>5438</v>
      </c>
      <c r="D1092" s="13" t="s">
        <v>5439</v>
      </c>
      <c r="F1092" s="13" t="s">
        <v>5439</v>
      </c>
      <c r="G1092" s="13" t="s">
        <v>1296</v>
      </c>
    </row>
    <row r="1093" spans="1:7" x14ac:dyDescent="0.25">
      <c r="A1093" s="12">
        <v>100000000664397</v>
      </c>
      <c r="B1093" s="13" t="s">
        <v>571</v>
      </c>
      <c r="C1093" s="13" t="s">
        <v>5440</v>
      </c>
      <c r="D1093" s="13" t="s">
        <v>5441</v>
      </c>
      <c r="F1093" s="13" t="s">
        <v>5441</v>
      </c>
      <c r="G1093" s="13" t="s">
        <v>1296</v>
      </c>
    </row>
    <row r="1094" spans="1:7" x14ac:dyDescent="0.25">
      <c r="A1094" s="12">
        <v>100000000664398</v>
      </c>
      <c r="B1094" s="13" t="s">
        <v>571</v>
      </c>
      <c r="C1094" s="13" t="s">
        <v>5442</v>
      </c>
      <c r="D1094" s="13" t="s">
        <v>5443</v>
      </c>
      <c r="F1094" s="13" t="s">
        <v>5443</v>
      </c>
      <c r="G1094" s="13" t="s">
        <v>1296</v>
      </c>
    </row>
    <row r="1095" spans="1:7" x14ac:dyDescent="0.25">
      <c r="A1095" s="12">
        <v>100000000664399</v>
      </c>
      <c r="B1095" s="13" t="s">
        <v>571</v>
      </c>
      <c r="C1095" s="13" t="s">
        <v>5444</v>
      </c>
      <c r="D1095" s="13" t="s">
        <v>5445</v>
      </c>
      <c r="F1095" s="13" t="s">
        <v>5445</v>
      </c>
      <c r="G1095" s="13" t="s">
        <v>1296</v>
      </c>
    </row>
    <row r="1096" spans="1:7" x14ac:dyDescent="0.25">
      <c r="A1096" s="12">
        <v>100000000664400</v>
      </c>
      <c r="B1096" s="13" t="s">
        <v>571</v>
      </c>
      <c r="C1096" s="13" t="s">
        <v>5446</v>
      </c>
      <c r="D1096" s="13" t="s">
        <v>4077</v>
      </c>
      <c r="F1096" s="13" t="s">
        <v>4077</v>
      </c>
      <c r="G1096" s="13" t="s">
        <v>1296</v>
      </c>
    </row>
    <row r="1097" spans="1:7" x14ac:dyDescent="0.25">
      <c r="A1097" s="12">
        <v>100000000664401</v>
      </c>
      <c r="B1097" s="13" t="s">
        <v>571</v>
      </c>
      <c r="C1097" s="13" t="s">
        <v>5447</v>
      </c>
      <c r="D1097" s="13" t="s">
        <v>5448</v>
      </c>
      <c r="F1097" s="13" t="s">
        <v>5448</v>
      </c>
      <c r="G1097" s="13" t="s">
        <v>1296</v>
      </c>
    </row>
    <row r="1098" spans="1:7" x14ac:dyDescent="0.25">
      <c r="A1098" s="12">
        <v>100000000664403</v>
      </c>
      <c r="B1098" s="13" t="s">
        <v>571</v>
      </c>
      <c r="C1098" s="13" t="s">
        <v>5449</v>
      </c>
      <c r="D1098" s="13" t="s">
        <v>5450</v>
      </c>
      <c r="F1098" s="13" t="s">
        <v>5450</v>
      </c>
      <c r="G1098" s="13" t="s">
        <v>1296</v>
      </c>
    </row>
    <row r="1099" spans="1:7" x14ac:dyDescent="0.25">
      <c r="A1099" s="12">
        <v>100000000664404</v>
      </c>
      <c r="B1099" s="13" t="s">
        <v>571</v>
      </c>
      <c r="C1099" s="13" t="s">
        <v>5451</v>
      </c>
      <c r="D1099" s="13" t="s">
        <v>5452</v>
      </c>
      <c r="F1099" s="13" t="s">
        <v>5452</v>
      </c>
      <c r="G1099" s="13" t="s">
        <v>1296</v>
      </c>
    </row>
    <row r="1100" spans="1:7" x14ac:dyDescent="0.25">
      <c r="A1100" s="12">
        <v>100000000664405</v>
      </c>
      <c r="B1100" s="13" t="s">
        <v>571</v>
      </c>
      <c r="C1100" s="13" t="s">
        <v>5453</v>
      </c>
      <c r="D1100" s="13" t="s">
        <v>5454</v>
      </c>
      <c r="F1100" s="13" t="s">
        <v>5454</v>
      </c>
      <c r="G1100" s="13" t="s">
        <v>1296</v>
      </c>
    </row>
    <row r="1101" spans="1:7" x14ac:dyDescent="0.25">
      <c r="A1101" s="12">
        <v>100000000664406</v>
      </c>
      <c r="B1101" s="13" t="s">
        <v>571</v>
      </c>
      <c r="C1101" s="13" t="s">
        <v>5455</v>
      </c>
      <c r="D1101" s="13" t="s">
        <v>2767</v>
      </c>
      <c r="F1101" s="13" t="s">
        <v>2767</v>
      </c>
      <c r="G1101" s="13" t="s">
        <v>1296</v>
      </c>
    </row>
    <row r="1102" spans="1:7" x14ac:dyDescent="0.25">
      <c r="A1102" s="12">
        <v>100000000664407</v>
      </c>
      <c r="B1102" s="13" t="s">
        <v>571</v>
      </c>
      <c r="C1102" s="13" t="s">
        <v>5456</v>
      </c>
      <c r="D1102" s="13" t="s">
        <v>5457</v>
      </c>
      <c r="F1102" s="13" t="s">
        <v>5457</v>
      </c>
      <c r="G1102" s="13" t="s">
        <v>1296</v>
      </c>
    </row>
    <row r="1103" spans="1:7" x14ac:dyDescent="0.25">
      <c r="A1103" s="12">
        <v>100000000664408</v>
      </c>
      <c r="B1103" s="13" t="s">
        <v>571</v>
      </c>
      <c r="C1103" s="13" t="s">
        <v>5458</v>
      </c>
      <c r="D1103" s="13" t="s">
        <v>5459</v>
      </c>
      <c r="F1103" s="13" t="s">
        <v>5459</v>
      </c>
      <c r="G1103" s="13" t="s">
        <v>1296</v>
      </c>
    </row>
    <row r="1104" spans="1:7" x14ac:dyDescent="0.25">
      <c r="A1104" s="12">
        <v>100000000664409</v>
      </c>
      <c r="B1104" s="13" t="s">
        <v>571</v>
      </c>
      <c r="C1104" s="13" t="s">
        <v>5460</v>
      </c>
      <c r="D1104" s="13" t="s">
        <v>5461</v>
      </c>
      <c r="F1104" s="13" t="s">
        <v>5461</v>
      </c>
      <c r="G1104" s="13" t="s">
        <v>1296</v>
      </c>
    </row>
    <row r="1105" spans="1:7" x14ac:dyDescent="0.25">
      <c r="A1105" s="12">
        <v>100000000664410</v>
      </c>
      <c r="B1105" s="13" t="s">
        <v>571</v>
      </c>
      <c r="C1105" s="13" t="s">
        <v>5462</v>
      </c>
      <c r="D1105" s="13" t="s">
        <v>5463</v>
      </c>
      <c r="F1105" s="13" t="s">
        <v>5463</v>
      </c>
      <c r="G1105" s="13" t="s">
        <v>1296</v>
      </c>
    </row>
    <row r="1106" spans="1:7" x14ac:dyDescent="0.25">
      <c r="A1106" s="12">
        <v>100000000664411</v>
      </c>
      <c r="B1106" s="13" t="s">
        <v>571</v>
      </c>
      <c r="C1106" s="13" t="s">
        <v>5464</v>
      </c>
      <c r="D1106" s="13" t="s">
        <v>3693</v>
      </c>
      <c r="F1106" s="13" t="s">
        <v>3693</v>
      </c>
      <c r="G1106" s="13" t="s">
        <v>1296</v>
      </c>
    </row>
    <row r="1107" spans="1:7" x14ac:dyDescent="0.25">
      <c r="A1107" s="12">
        <v>100000000664412</v>
      </c>
      <c r="B1107" s="13" t="s">
        <v>571</v>
      </c>
      <c r="C1107" s="13" t="s">
        <v>5465</v>
      </c>
      <c r="D1107" s="13" t="s">
        <v>4040</v>
      </c>
      <c r="F1107" s="13" t="s">
        <v>4040</v>
      </c>
      <c r="G1107" s="13" t="s">
        <v>1296</v>
      </c>
    </row>
    <row r="1108" spans="1:7" x14ac:dyDescent="0.25">
      <c r="A1108" s="12">
        <v>100000000664413</v>
      </c>
      <c r="B1108" s="13" t="s">
        <v>571</v>
      </c>
      <c r="C1108" s="13" t="s">
        <v>5466</v>
      </c>
      <c r="D1108" s="13" t="s">
        <v>5467</v>
      </c>
      <c r="F1108" s="13" t="s">
        <v>5467</v>
      </c>
      <c r="G1108" s="13" t="s">
        <v>1296</v>
      </c>
    </row>
    <row r="1109" spans="1:7" x14ac:dyDescent="0.25">
      <c r="A1109" s="12">
        <v>100000000664414</v>
      </c>
      <c r="B1109" s="13" t="s">
        <v>571</v>
      </c>
      <c r="C1109" s="13" t="s">
        <v>5468</v>
      </c>
      <c r="D1109" s="13" t="s">
        <v>5469</v>
      </c>
      <c r="F1109" s="13" t="s">
        <v>5469</v>
      </c>
      <c r="G1109" s="13" t="s">
        <v>1296</v>
      </c>
    </row>
    <row r="1110" spans="1:7" x14ac:dyDescent="0.25">
      <c r="A1110" s="12">
        <v>100000000664415</v>
      </c>
      <c r="B1110" s="13" t="s">
        <v>571</v>
      </c>
      <c r="C1110" s="13" t="s">
        <v>5470</v>
      </c>
      <c r="D1110" s="13" t="s">
        <v>5471</v>
      </c>
      <c r="F1110" s="13" t="s">
        <v>5471</v>
      </c>
      <c r="G1110" s="13" t="s">
        <v>1296</v>
      </c>
    </row>
    <row r="1111" spans="1:7" x14ac:dyDescent="0.25">
      <c r="A1111" s="12">
        <v>100000000664416</v>
      </c>
      <c r="B1111" s="13" t="s">
        <v>571</v>
      </c>
      <c r="C1111" s="13" t="s">
        <v>5472</v>
      </c>
      <c r="D1111" s="13" t="s">
        <v>5473</v>
      </c>
      <c r="F1111" s="13" t="s">
        <v>5473</v>
      </c>
      <c r="G1111" s="13" t="s">
        <v>1296</v>
      </c>
    </row>
    <row r="1112" spans="1:7" x14ac:dyDescent="0.25">
      <c r="A1112" s="12">
        <v>100000000664417</v>
      </c>
      <c r="B1112" s="13" t="s">
        <v>571</v>
      </c>
      <c r="C1112" s="13" t="s">
        <v>5474</v>
      </c>
      <c r="D1112" s="13" t="s">
        <v>2613</v>
      </c>
      <c r="F1112" s="13" t="s">
        <v>2613</v>
      </c>
      <c r="G1112" s="13" t="s">
        <v>1296</v>
      </c>
    </row>
    <row r="1113" spans="1:7" x14ac:dyDescent="0.25">
      <c r="A1113" s="12">
        <v>100000000664418</v>
      </c>
      <c r="B1113" s="13" t="s">
        <v>571</v>
      </c>
      <c r="C1113" s="13" t="s">
        <v>5475</v>
      </c>
      <c r="D1113" s="13" t="s">
        <v>5476</v>
      </c>
      <c r="F1113" s="13" t="s">
        <v>5476</v>
      </c>
      <c r="G1113" s="13" t="s">
        <v>1296</v>
      </c>
    </row>
    <row r="1114" spans="1:7" x14ac:dyDescent="0.25">
      <c r="A1114" s="12">
        <v>100000000664419</v>
      </c>
      <c r="B1114" s="13" t="s">
        <v>571</v>
      </c>
      <c r="C1114" s="13" t="s">
        <v>5477</v>
      </c>
      <c r="D1114" s="13" t="s">
        <v>2617</v>
      </c>
      <c r="F1114" s="13" t="s">
        <v>2617</v>
      </c>
      <c r="G1114" s="13" t="s">
        <v>1296</v>
      </c>
    </row>
    <row r="1115" spans="1:7" x14ac:dyDescent="0.25">
      <c r="A1115" s="12">
        <v>100000000664420</v>
      </c>
      <c r="B1115" s="13" t="s">
        <v>571</v>
      </c>
      <c r="C1115" s="13" t="s">
        <v>5478</v>
      </c>
      <c r="D1115" s="13" t="s">
        <v>5479</v>
      </c>
      <c r="F1115" s="13" t="s">
        <v>5479</v>
      </c>
      <c r="G1115" s="13" t="s">
        <v>1296</v>
      </c>
    </row>
    <row r="1116" spans="1:7" x14ac:dyDescent="0.25">
      <c r="A1116" s="12">
        <v>100000000664421</v>
      </c>
      <c r="B1116" s="13" t="s">
        <v>571</v>
      </c>
      <c r="C1116" s="13" t="s">
        <v>5480</v>
      </c>
      <c r="D1116" s="13" t="s">
        <v>5481</v>
      </c>
      <c r="F1116" s="13" t="s">
        <v>5481</v>
      </c>
      <c r="G1116" s="13" t="s">
        <v>1296</v>
      </c>
    </row>
    <row r="1117" spans="1:7" x14ac:dyDescent="0.25">
      <c r="A1117" s="12">
        <v>100000000664422</v>
      </c>
      <c r="B1117" s="13" t="s">
        <v>571</v>
      </c>
      <c r="C1117" s="13" t="s">
        <v>5482</v>
      </c>
      <c r="D1117" s="13" t="s">
        <v>5483</v>
      </c>
      <c r="F1117" s="13" t="s">
        <v>5483</v>
      </c>
      <c r="G1117" s="13" t="s">
        <v>1296</v>
      </c>
    </row>
    <row r="1118" spans="1:7" x14ac:dyDescent="0.25">
      <c r="A1118" s="12">
        <v>100000000613500</v>
      </c>
      <c r="B1118" s="13" t="s">
        <v>571</v>
      </c>
      <c r="C1118" s="13" t="s">
        <v>5484</v>
      </c>
    </row>
    <row r="1119" spans="1:7" x14ac:dyDescent="0.25">
      <c r="A1119" s="12">
        <v>100000000613501</v>
      </c>
      <c r="B1119" s="13" t="s">
        <v>558</v>
      </c>
      <c r="C1119" s="13" t="s">
        <v>5485</v>
      </c>
    </row>
    <row r="1120" spans="1:7" x14ac:dyDescent="0.25">
      <c r="A1120" s="12">
        <v>100000000613502</v>
      </c>
      <c r="B1120" s="13" t="s">
        <v>558</v>
      </c>
      <c r="C1120" s="13" t="s">
        <v>5486</v>
      </c>
    </row>
    <row r="1121" spans="1:12" x14ac:dyDescent="0.25">
      <c r="A1121" s="12">
        <v>100000000613503</v>
      </c>
      <c r="B1121" s="13" t="s">
        <v>571</v>
      </c>
      <c r="C1121" s="13" t="s">
        <v>5487</v>
      </c>
    </row>
    <row r="1122" spans="1:12" x14ac:dyDescent="0.25">
      <c r="A1122" s="12">
        <v>100000000613504</v>
      </c>
      <c r="B1122" s="13" t="s">
        <v>558</v>
      </c>
      <c r="C1122" s="13" t="s">
        <v>5488</v>
      </c>
      <c r="D1122" s="13" t="s">
        <v>5489</v>
      </c>
      <c r="E1122" s="13" t="s">
        <v>5490</v>
      </c>
      <c r="F1122" s="13" t="s">
        <v>5491</v>
      </c>
      <c r="G1122" s="13" t="s">
        <v>1296</v>
      </c>
    </row>
    <row r="1123" spans="1:12" x14ac:dyDescent="0.25">
      <c r="A1123" s="12">
        <v>100000000613505</v>
      </c>
      <c r="B1123" s="13" t="s">
        <v>558</v>
      </c>
      <c r="C1123" s="13" t="s">
        <v>5492</v>
      </c>
      <c r="D1123" s="13" t="s">
        <v>5493</v>
      </c>
      <c r="E1123" s="13" t="s">
        <v>5494</v>
      </c>
      <c r="F1123" s="13" t="s">
        <v>5495</v>
      </c>
      <c r="G1123" s="13" t="s">
        <v>1296</v>
      </c>
      <c r="H1123" s="13" t="s">
        <v>558</v>
      </c>
      <c r="I1123" s="13" t="s">
        <v>5496</v>
      </c>
      <c r="J1123" s="13">
        <v>345292812</v>
      </c>
      <c r="K1123" s="13" t="s">
        <v>1352</v>
      </c>
      <c r="L1123" s="13" t="s">
        <v>5497</v>
      </c>
    </row>
    <row r="1124" spans="1:12" x14ac:dyDescent="0.25">
      <c r="A1124" s="12">
        <v>100000000613506</v>
      </c>
      <c r="B1124" s="13" t="s">
        <v>558</v>
      </c>
      <c r="C1124" s="13" t="s">
        <v>5498</v>
      </c>
      <c r="D1124" s="13" t="s">
        <v>5499</v>
      </c>
      <c r="E1124" s="13" t="s">
        <v>5500</v>
      </c>
      <c r="F1124" s="13" t="s">
        <v>5501</v>
      </c>
      <c r="G1124" s="13" t="s">
        <v>1296</v>
      </c>
      <c r="H1124" s="13" t="s">
        <v>558</v>
      </c>
      <c r="I1124" s="13" t="s">
        <v>5502</v>
      </c>
      <c r="J1124" s="13">
        <v>219301720</v>
      </c>
      <c r="K1124" s="13" t="s">
        <v>1319</v>
      </c>
      <c r="L1124" s="13" t="s">
        <v>5503</v>
      </c>
    </row>
    <row r="1125" spans="1:12" x14ac:dyDescent="0.25">
      <c r="A1125" s="12">
        <v>100000000613507</v>
      </c>
      <c r="B1125" s="13" t="s">
        <v>571</v>
      </c>
      <c r="C1125" s="13" t="s">
        <v>5504</v>
      </c>
      <c r="D1125" s="13" t="s">
        <v>5505</v>
      </c>
      <c r="E1125" s="13" t="s">
        <v>1635</v>
      </c>
      <c r="F1125" s="13" t="s">
        <v>3146</v>
      </c>
      <c r="G1125" s="13" t="s">
        <v>1296</v>
      </c>
      <c r="H1125" s="13" t="s">
        <v>1437</v>
      </c>
      <c r="I1125" s="13" t="s">
        <v>5506</v>
      </c>
      <c r="J1125" s="13">
        <v>219729868</v>
      </c>
      <c r="K1125" s="13" t="s">
        <v>1355</v>
      </c>
      <c r="L1125" s="13" t="s">
        <v>5507</v>
      </c>
    </row>
    <row r="1126" spans="1:12" x14ac:dyDescent="0.25">
      <c r="A1126" s="12">
        <v>100000000613509</v>
      </c>
      <c r="B1126" s="13" t="s">
        <v>558</v>
      </c>
      <c r="C1126" s="13" t="s">
        <v>5508</v>
      </c>
      <c r="D1126" s="13" t="s">
        <v>2222</v>
      </c>
      <c r="G1126" s="13" t="s">
        <v>1296</v>
      </c>
    </row>
    <row r="1127" spans="1:12" x14ac:dyDescent="0.25">
      <c r="A1127" s="12">
        <v>100000000613510</v>
      </c>
      <c r="B1127" s="13" t="s">
        <v>558</v>
      </c>
      <c r="C1127" s="13" t="s">
        <v>5509</v>
      </c>
      <c r="D1127" s="13" t="s">
        <v>2222</v>
      </c>
      <c r="G1127" s="13" t="s">
        <v>1296</v>
      </c>
    </row>
    <row r="1128" spans="1:12" x14ac:dyDescent="0.25">
      <c r="A1128" s="12">
        <v>100000000613511</v>
      </c>
      <c r="B1128" s="13" t="s">
        <v>571</v>
      </c>
      <c r="C1128" s="13" t="s">
        <v>5510</v>
      </c>
    </row>
    <row r="1129" spans="1:12" x14ac:dyDescent="0.25">
      <c r="A1129" s="12">
        <v>100000000613512</v>
      </c>
      <c r="B1129" s="13" t="s">
        <v>571</v>
      </c>
      <c r="C1129" s="13" t="s">
        <v>5511</v>
      </c>
    </row>
    <row r="1130" spans="1:12" x14ac:dyDescent="0.25">
      <c r="A1130" s="12">
        <v>100000000613514</v>
      </c>
      <c r="B1130" s="13" t="s">
        <v>558</v>
      </c>
      <c r="C1130" s="13" t="s">
        <v>5512</v>
      </c>
    </row>
    <row r="1131" spans="1:12" x14ac:dyDescent="0.25">
      <c r="A1131" s="12">
        <v>100000000613515</v>
      </c>
      <c r="B1131" s="13" t="s">
        <v>558</v>
      </c>
      <c r="C1131" s="13" t="s">
        <v>5513</v>
      </c>
    </row>
    <row r="1132" spans="1:12" x14ac:dyDescent="0.25">
      <c r="A1132" s="12">
        <v>100000000613516</v>
      </c>
      <c r="B1132" s="13" t="s">
        <v>558</v>
      </c>
      <c r="C1132" s="13" t="s">
        <v>5514</v>
      </c>
    </row>
    <row r="1133" spans="1:12" x14ac:dyDescent="0.25">
      <c r="A1133" s="12">
        <v>100000000613517</v>
      </c>
      <c r="B1133" s="13" t="s">
        <v>571</v>
      </c>
      <c r="C1133" s="13" t="s">
        <v>5515</v>
      </c>
    </row>
    <row r="1134" spans="1:12" x14ac:dyDescent="0.25">
      <c r="A1134" s="12">
        <v>100000000613519</v>
      </c>
      <c r="B1134" s="13" t="s">
        <v>558</v>
      </c>
      <c r="C1134" s="13" t="s">
        <v>5516</v>
      </c>
      <c r="D1134" s="13" t="s">
        <v>5517</v>
      </c>
      <c r="E1134" s="13" t="s">
        <v>2133</v>
      </c>
      <c r="F1134" s="13" t="s">
        <v>5518</v>
      </c>
      <c r="G1134" s="13" t="s">
        <v>1296</v>
      </c>
      <c r="H1134" s="13" t="s">
        <v>558</v>
      </c>
      <c r="I1134" s="13" t="s">
        <v>5519</v>
      </c>
      <c r="J1134" s="13">
        <v>216290403</v>
      </c>
      <c r="K1134" s="13" t="s">
        <v>1302</v>
      </c>
      <c r="L1134" s="13" t="s">
        <v>5520</v>
      </c>
    </row>
    <row r="1135" spans="1:12" x14ac:dyDescent="0.25">
      <c r="A1135" s="12">
        <v>100000000613520</v>
      </c>
      <c r="B1135" s="13" t="s">
        <v>571</v>
      </c>
      <c r="C1135" s="13" t="s">
        <v>5521</v>
      </c>
      <c r="D1135" s="13" t="s">
        <v>5522</v>
      </c>
      <c r="E1135" s="13" t="s">
        <v>4246</v>
      </c>
      <c r="F1135" s="13" t="s">
        <v>5523</v>
      </c>
      <c r="G1135" s="13" t="s">
        <v>1296</v>
      </c>
      <c r="H1135" s="13" t="s">
        <v>1437</v>
      </c>
      <c r="I1135" s="13" t="s">
        <v>5524</v>
      </c>
      <c r="K1135" s="13" t="s">
        <v>1355</v>
      </c>
    </row>
    <row r="1136" spans="1:12" x14ac:dyDescent="0.25">
      <c r="A1136" s="12">
        <v>100000000613521</v>
      </c>
      <c r="B1136" s="13" t="s">
        <v>558</v>
      </c>
      <c r="C1136" s="13" t="s">
        <v>5525</v>
      </c>
      <c r="D1136" s="13" t="s">
        <v>5526</v>
      </c>
      <c r="E1136" s="13" t="s">
        <v>1800</v>
      </c>
      <c r="F1136" s="13" t="s">
        <v>5527</v>
      </c>
      <c r="G1136" s="13" t="s">
        <v>1296</v>
      </c>
      <c r="H1136" s="13" t="s">
        <v>558</v>
      </c>
      <c r="I1136" s="13" t="s">
        <v>5528</v>
      </c>
      <c r="J1136" s="13">
        <v>216349264</v>
      </c>
      <c r="K1136" s="13" t="s">
        <v>1448</v>
      </c>
      <c r="L1136" s="13" t="s">
        <v>5529</v>
      </c>
    </row>
    <row r="1137" spans="1:12" x14ac:dyDescent="0.25">
      <c r="A1137" s="12">
        <v>100000000613522</v>
      </c>
      <c r="B1137" s="13" t="s">
        <v>571</v>
      </c>
      <c r="C1137" s="13" t="s">
        <v>5530</v>
      </c>
      <c r="D1137" s="13" t="s">
        <v>5531</v>
      </c>
      <c r="E1137" s="13" t="s">
        <v>5532</v>
      </c>
      <c r="F1137" s="13" t="s">
        <v>5533</v>
      </c>
      <c r="G1137" s="13" t="s">
        <v>1687</v>
      </c>
      <c r="H1137" s="13" t="s">
        <v>1437</v>
      </c>
      <c r="J1137" s="13">
        <v>409134132</v>
      </c>
      <c r="K1137" s="13" t="s">
        <v>1355</v>
      </c>
    </row>
    <row r="1138" spans="1:12" x14ac:dyDescent="0.25">
      <c r="A1138" s="12">
        <v>100000000613523</v>
      </c>
      <c r="B1138" s="13" t="s">
        <v>558</v>
      </c>
      <c r="C1138" s="13" t="s">
        <v>5534</v>
      </c>
      <c r="D1138" s="13" t="s">
        <v>2222</v>
      </c>
      <c r="G1138" s="13" t="s">
        <v>1296</v>
      </c>
    </row>
    <row r="1139" spans="1:12" x14ac:dyDescent="0.25">
      <c r="A1139" s="12">
        <v>100000000613524</v>
      </c>
      <c r="B1139" s="13" t="s">
        <v>558</v>
      </c>
      <c r="C1139" s="13" t="s">
        <v>5535</v>
      </c>
    </row>
    <row r="1140" spans="1:12" x14ac:dyDescent="0.25">
      <c r="A1140" s="12">
        <v>100000000613526</v>
      </c>
      <c r="B1140" s="13" t="s">
        <v>571</v>
      </c>
      <c r="C1140" s="13" t="s">
        <v>5536</v>
      </c>
      <c r="D1140" s="13" t="s">
        <v>5537</v>
      </c>
      <c r="E1140" s="13" t="s">
        <v>1924</v>
      </c>
      <c r="F1140" s="13" t="s">
        <v>5538</v>
      </c>
      <c r="G1140" s="13" t="s">
        <v>1296</v>
      </c>
      <c r="H1140" s="13" t="s">
        <v>1437</v>
      </c>
      <c r="I1140" s="13" t="s">
        <v>5539</v>
      </c>
      <c r="J1140" s="13">
        <v>737566872</v>
      </c>
      <c r="K1140" s="13" t="s">
        <v>1319</v>
      </c>
      <c r="L1140" s="13" t="s">
        <v>5540</v>
      </c>
    </row>
    <row r="1141" spans="1:12" x14ac:dyDescent="0.25">
      <c r="A1141" s="12">
        <v>100000000613527</v>
      </c>
      <c r="B1141" s="13" t="s">
        <v>558</v>
      </c>
      <c r="C1141" s="13" t="s">
        <v>5541</v>
      </c>
      <c r="D1141" s="13" t="s">
        <v>5542</v>
      </c>
      <c r="E1141" s="13" t="s">
        <v>3710</v>
      </c>
      <c r="F1141" s="13" t="s">
        <v>3711</v>
      </c>
      <c r="G1141" s="13" t="s">
        <v>1296</v>
      </c>
      <c r="H1141" s="13" t="s">
        <v>558</v>
      </c>
      <c r="I1141" s="13" t="s">
        <v>5543</v>
      </c>
      <c r="J1141" s="13">
        <v>216749894</v>
      </c>
      <c r="K1141" s="13" t="s">
        <v>1319</v>
      </c>
      <c r="L1141" s="13" t="s">
        <v>5544</v>
      </c>
    </row>
    <row r="1142" spans="1:12" x14ac:dyDescent="0.25">
      <c r="A1142" s="12">
        <v>100000000613528</v>
      </c>
      <c r="B1142" s="13" t="s">
        <v>571</v>
      </c>
      <c r="C1142" s="13" t="s">
        <v>5545</v>
      </c>
      <c r="D1142" s="13" t="s">
        <v>5546</v>
      </c>
      <c r="E1142" s="13" t="s">
        <v>1310</v>
      </c>
      <c r="F1142" s="13" t="s">
        <v>1695</v>
      </c>
      <c r="G1142" s="13" t="s">
        <v>1296</v>
      </c>
      <c r="H1142" s="13" t="s">
        <v>1437</v>
      </c>
      <c r="I1142" s="13" t="s">
        <v>5547</v>
      </c>
      <c r="J1142" s="13">
        <v>219226499</v>
      </c>
      <c r="K1142" s="13" t="s">
        <v>1355</v>
      </c>
      <c r="L1142" s="13" t="s">
        <v>5548</v>
      </c>
    </row>
    <row r="1143" spans="1:12" x14ac:dyDescent="0.25">
      <c r="A1143" s="12">
        <v>100000000613532</v>
      </c>
      <c r="B1143" s="13" t="s">
        <v>558</v>
      </c>
      <c r="C1143" s="13" t="s">
        <v>5549</v>
      </c>
    </row>
    <row r="1144" spans="1:12" x14ac:dyDescent="0.25">
      <c r="A1144" s="12">
        <v>100000000613533</v>
      </c>
      <c r="B1144" s="13" t="s">
        <v>571</v>
      </c>
      <c r="C1144" s="13" t="s">
        <v>5550</v>
      </c>
    </row>
    <row r="1145" spans="1:12" x14ac:dyDescent="0.25">
      <c r="A1145" s="12">
        <v>100000000613535</v>
      </c>
      <c r="B1145" s="13" t="s">
        <v>558</v>
      </c>
      <c r="C1145" s="13" t="s">
        <v>5551</v>
      </c>
    </row>
    <row r="1146" spans="1:12" x14ac:dyDescent="0.25">
      <c r="A1146" s="12">
        <v>100000000613536</v>
      </c>
      <c r="B1146" s="13" t="s">
        <v>558</v>
      </c>
      <c r="C1146" s="13" t="s">
        <v>5552</v>
      </c>
    </row>
    <row r="1147" spans="1:12" x14ac:dyDescent="0.25">
      <c r="A1147" s="12">
        <v>100000000613537</v>
      </c>
      <c r="B1147" s="13" t="s">
        <v>571</v>
      </c>
      <c r="C1147" s="13" t="s">
        <v>5553</v>
      </c>
    </row>
    <row r="1148" spans="1:12" x14ac:dyDescent="0.25">
      <c r="A1148" s="12">
        <v>100000000613538</v>
      </c>
      <c r="B1148" s="13" t="s">
        <v>558</v>
      </c>
      <c r="C1148" s="13" t="s">
        <v>5554</v>
      </c>
    </row>
    <row r="1149" spans="1:12" x14ac:dyDescent="0.25">
      <c r="A1149" s="12">
        <v>100000000613539</v>
      </c>
      <c r="B1149" s="13" t="s">
        <v>558</v>
      </c>
      <c r="C1149" s="13" t="s">
        <v>5555</v>
      </c>
    </row>
    <row r="1150" spans="1:12" x14ac:dyDescent="0.25">
      <c r="A1150" s="12">
        <v>100000000613540</v>
      </c>
      <c r="B1150" s="13" t="s">
        <v>558</v>
      </c>
      <c r="C1150" s="13" t="s">
        <v>5556</v>
      </c>
    </row>
    <row r="1151" spans="1:12" x14ac:dyDescent="0.25">
      <c r="A1151" s="12">
        <v>100000000613541</v>
      </c>
      <c r="B1151" s="13" t="s">
        <v>571</v>
      </c>
      <c r="C1151" s="13" t="s">
        <v>5557</v>
      </c>
    </row>
    <row r="1152" spans="1:12" x14ac:dyDescent="0.25">
      <c r="A1152" s="12">
        <v>100000000613542</v>
      </c>
      <c r="B1152" s="13" t="s">
        <v>571</v>
      </c>
      <c r="C1152" s="13" t="s">
        <v>5558</v>
      </c>
    </row>
    <row r="1153" spans="1:12" x14ac:dyDescent="0.25">
      <c r="A1153" s="12">
        <v>100000000613543</v>
      </c>
      <c r="B1153" s="13" t="s">
        <v>558</v>
      </c>
      <c r="C1153" s="13" t="s">
        <v>5559</v>
      </c>
    </row>
    <row r="1154" spans="1:12" x14ac:dyDescent="0.25">
      <c r="A1154" s="12">
        <v>100000000613544</v>
      </c>
      <c r="B1154" s="13" t="s">
        <v>558</v>
      </c>
      <c r="C1154" s="13" t="s">
        <v>5560</v>
      </c>
    </row>
    <row r="1155" spans="1:12" x14ac:dyDescent="0.25">
      <c r="A1155" s="12">
        <v>100000000613545</v>
      </c>
      <c r="B1155" s="13" t="s">
        <v>558</v>
      </c>
      <c r="C1155" s="13" t="s">
        <v>5561</v>
      </c>
    </row>
    <row r="1156" spans="1:12" x14ac:dyDescent="0.25">
      <c r="A1156" s="12">
        <v>100000000613547</v>
      </c>
      <c r="B1156" s="13" t="s">
        <v>558</v>
      </c>
      <c r="C1156" s="13" t="s">
        <v>5562</v>
      </c>
    </row>
    <row r="1157" spans="1:12" x14ac:dyDescent="0.25">
      <c r="A1157" s="12">
        <v>100000000613548</v>
      </c>
      <c r="B1157" s="13" t="s">
        <v>558</v>
      </c>
      <c r="C1157" s="13" t="s">
        <v>5563</v>
      </c>
    </row>
    <row r="1158" spans="1:12" x14ac:dyDescent="0.25">
      <c r="A1158" s="12">
        <v>100000000613549</v>
      </c>
      <c r="B1158" s="13" t="s">
        <v>558</v>
      </c>
      <c r="C1158" s="13" t="s">
        <v>5564</v>
      </c>
    </row>
    <row r="1159" spans="1:12" x14ac:dyDescent="0.25">
      <c r="A1159" s="12">
        <v>100000000613550</v>
      </c>
      <c r="B1159" s="13" t="s">
        <v>1937</v>
      </c>
      <c r="C1159" s="13" t="s">
        <v>5565</v>
      </c>
      <c r="D1159" s="13" t="s">
        <v>5566</v>
      </c>
      <c r="E1159" s="13" t="s">
        <v>2017</v>
      </c>
      <c r="F1159" s="13" t="s">
        <v>5567</v>
      </c>
      <c r="G1159" s="13" t="s">
        <v>1296</v>
      </c>
      <c r="H1159" s="13" t="s">
        <v>558</v>
      </c>
      <c r="I1159" s="13" t="s">
        <v>5568</v>
      </c>
      <c r="J1159" s="13">
        <v>739829765</v>
      </c>
      <c r="K1159" s="13" t="s">
        <v>1319</v>
      </c>
      <c r="L1159" s="13" t="s">
        <v>5569</v>
      </c>
    </row>
    <row r="1160" spans="1:12" x14ac:dyDescent="0.25">
      <c r="A1160" s="12">
        <v>100000000613553</v>
      </c>
      <c r="B1160" s="13" t="s">
        <v>558</v>
      </c>
      <c r="C1160" s="13" t="s">
        <v>5570</v>
      </c>
      <c r="K1160" s="13" t="s">
        <v>1355</v>
      </c>
    </row>
    <row r="1161" spans="1:12" x14ac:dyDescent="0.25">
      <c r="A1161" s="12">
        <v>100000000613554</v>
      </c>
      <c r="B1161" s="13" t="s">
        <v>558</v>
      </c>
      <c r="C1161" s="13" t="s">
        <v>5571</v>
      </c>
      <c r="D1161" s="13" t="s">
        <v>5572</v>
      </c>
      <c r="E1161" s="13" t="s">
        <v>1666</v>
      </c>
      <c r="F1161" s="13" t="s">
        <v>5573</v>
      </c>
      <c r="G1161" s="13" t="s">
        <v>1296</v>
      </c>
      <c r="H1161" s="13" t="s">
        <v>558</v>
      </c>
      <c r="I1161" s="13" t="s">
        <v>5574</v>
      </c>
      <c r="K1161" s="13" t="s">
        <v>1355</v>
      </c>
    </row>
    <row r="1162" spans="1:12" x14ac:dyDescent="0.25">
      <c r="A1162" s="12">
        <v>100000000613555</v>
      </c>
      <c r="B1162" s="13" t="s">
        <v>558</v>
      </c>
      <c r="C1162" s="13" t="s">
        <v>5575</v>
      </c>
      <c r="D1162" s="13" t="s">
        <v>5576</v>
      </c>
      <c r="E1162" s="13" t="s">
        <v>1349</v>
      </c>
      <c r="F1162" s="13" t="s">
        <v>5577</v>
      </c>
      <c r="G1162" s="13" t="s">
        <v>1296</v>
      </c>
      <c r="H1162" s="13" t="s">
        <v>558</v>
      </c>
      <c r="I1162" s="13" t="s">
        <v>5578</v>
      </c>
      <c r="J1162" s="13">
        <v>218123487</v>
      </c>
      <c r="K1162" s="13" t="s">
        <v>1448</v>
      </c>
      <c r="L1162" s="13" t="s">
        <v>5579</v>
      </c>
    </row>
    <row r="1163" spans="1:12" x14ac:dyDescent="0.25">
      <c r="A1163" s="12">
        <v>100000000613557</v>
      </c>
      <c r="B1163" s="13" t="s">
        <v>558</v>
      </c>
      <c r="C1163" s="13" t="s">
        <v>5580</v>
      </c>
      <c r="D1163" s="13" t="s">
        <v>5581</v>
      </c>
      <c r="E1163" s="13" t="s">
        <v>5582</v>
      </c>
      <c r="F1163" s="13" t="s">
        <v>5583</v>
      </c>
      <c r="G1163" s="13" t="s">
        <v>1296</v>
      </c>
      <c r="H1163" s="13" t="s">
        <v>558</v>
      </c>
      <c r="I1163" s="13" t="s">
        <v>5584</v>
      </c>
      <c r="J1163" s="13">
        <v>210541470</v>
      </c>
      <c r="K1163" s="13" t="s">
        <v>1302</v>
      </c>
      <c r="L1163" s="13" t="s">
        <v>5585</v>
      </c>
    </row>
    <row r="1164" spans="1:12" x14ac:dyDescent="0.25">
      <c r="A1164" s="12">
        <v>100000000613558</v>
      </c>
      <c r="B1164" s="13" t="s">
        <v>558</v>
      </c>
      <c r="C1164" s="13" t="s">
        <v>5586</v>
      </c>
      <c r="D1164" s="13" t="s">
        <v>5587</v>
      </c>
      <c r="E1164" s="13" t="s">
        <v>1717</v>
      </c>
      <c r="F1164" s="13" t="s">
        <v>5588</v>
      </c>
      <c r="G1164" s="13" t="s">
        <v>1296</v>
      </c>
      <c r="H1164" s="13" t="s">
        <v>558</v>
      </c>
      <c r="I1164" s="13" t="s">
        <v>5589</v>
      </c>
      <c r="J1164" s="13">
        <v>235183881</v>
      </c>
      <c r="K1164" s="13" t="s">
        <v>1302</v>
      </c>
      <c r="L1164" s="13" t="s">
        <v>5590</v>
      </c>
    </row>
    <row r="1165" spans="1:12" x14ac:dyDescent="0.25">
      <c r="A1165" s="12">
        <v>100000000613559</v>
      </c>
      <c r="B1165" s="13" t="s">
        <v>558</v>
      </c>
      <c r="C1165" s="13" t="s">
        <v>5591</v>
      </c>
      <c r="D1165" s="13" t="s">
        <v>5592</v>
      </c>
      <c r="E1165" s="13" t="s">
        <v>1365</v>
      </c>
      <c r="F1165" s="13" t="s">
        <v>5593</v>
      </c>
      <c r="G1165" s="13" t="s">
        <v>1296</v>
      </c>
      <c r="H1165" s="13" t="s">
        <v>558</v>
      </c>
      <c r="I1165" s="13" t="s">
        <v>5594</v>
      </c>
      <c r="J1165" s="13">
        <v>221273433</v>
      </c>
      <c r="K1165" s="13" t="s">
        <v>1355</v>
      </c>
      <c r="L1165" s="13" t="s">
        <v>5595</v>
      </c>
    </row>
    <row r="1166" spans="1:12" x14ac:dyDescent="0.25">
      <c r="A1166" s="12">
        <v>100000000613560</v>
      </c>
      <c r="B1166" s="13" t="s">
        <v>558</v>
      </c>
      <c r="C1166" s="13" t="s">
        <v>5596</v>
      </c>
    </row>
    <row r="1167" spans="1:12" x14ac:dyDescent="0.25">
      <c r="A1167" s="12">
        <v>100000000613561</v>
      </c>
      <c r="B1167" s="13" t="s">
        <v>558</v>
      </c>
      <c r="C1167" s="13" t="s">
        <v>5597</v>
      </c>
    </row>
    <row r="1168" spans="1:12" x14ac:dyDescent="0.25">
      <c r="A1168" s="12">
        <v>100000000613562</v>
      </c>
      <c r="B1168" s="13" t="s">
        <v>558</v>
      </c>
      <c r="C1168" s="13" t="s">
        <v>5598</v>
      </c>
    </row>
    <row r="1169" spans="1:12" x14ac:dyDescent="0.25">
      <c r="A1169" s="12">
        <v>100000000613563</v>
      </c>
      <c r="B1169" s="13" t="s">
        <v>558</v>
      </c>
      <c r="C1169" s="13" t="s">
        <v>5599</v>
      </c>
    </row>
    <row r="1170" spans="1:12" x14ac:dyDescent="0.25">
      <c r="A1170" s="12">
        <v>100000000613564</v>
      </c>
      <c r="B1170" s="13" t="s">
        <v>558</v>
      </c>
      <c r="C1170" s="13" t="s">
        <v>5600</v>
      </c>
    </row>
    <row r="1171" spans="1:12" x14ac:dyDescent="0.25">
      <c r="A1171" s="12">
        <v>100000000613565</v>
      </c>
      <c r="B1171" s="13" t="s">
        <v>558</v>
      </c>
      <c r="C1171" s="13" t="s">
        <v>5601</v>
      </c>
    </row>
    <row r="1172" spans="1:12" x14ac:dyDescent="0.25">
      <c r="A1172" s="12">
        <v>100000000613566</v>
      </c>
      <c r="B1172" s="13" t="s">
        <v>558</v>
      </c>
      <c r="C1172" s="13" t="s">
        <v>5602</v>
      </c>
    </row>
    <row r="1173" spans="1:12" x14ac:dyDescent="0.25">
      <c r="A1173" s="12">
        <v>100000000613568</v>
      </c>
      <c r="B1173" s="13" t="s">
        <v>558</v>
      </c>
      <c r="C1173" s="13" t="s">
        <v>5603</v>
      </c>
      <c r="D1173" s="13" t="s">
        <v>5604</v>
      </c>
      <c r="E1173" s="13" t="s">
        <v>5605</v>
      </c>
      <c r="F1173" s="13" t="s">
        <v>5606</v>
      </c>
      <c r="G1173" s="13" t="s">
        <v>1296</v>
      </c>
      <c r="L1173" s="13" t="s">
        <v>5607</v>
      </c>
    </row>
    <row r="1174" spans="1:12" x14ac:dyDescent="0.25">
      <c r="A1174" s="12">
        <v>100000000613572</v>
      </c>
      <c r="B1174" s="13" t="s">
        <v>558</v>
      </c>
      <c r="C1174" s="13" t="s">
        <v>5608</v>
      </c>
      <c r="D1174" s="13" t="s">
        <v>5609</v>
      </c>
      <c r="E1174" s="13" t="s">
        <v>5610</v>
      </c>
      <c r="F1174" s="13" t="s">
        <v>5611</v>
      </c>
      <c r="G1174" s="13" t="s">
        <v>1296</v>
      </c>
    </row>
    <row r="1175" spans="1:12" x14ac:dyDescent="0.25">
      <c r="A1175" s="12">
        <v>100000000613576</v>
      </c>
      <c r="B1175" s="13" t="s">
        <v>558</v>
      </c>
      <c r="C1175" s="13" t="s">
        <v>5612</v>
      </c>
      <c r="D1175" s="13" t="s">
        <v>2222</v>
      </c>
      <c r="G1175" s="13" t="s">
        <v>1296</v>
      </c>
      <c r="H1175" s="13" t="s">
        <v>558</v>
      </c>
    </row>
    <row r="1176" spans="1:12" x14ac:dyDescent="0.25">
      <c r="A1176" s="12">
        <v>100000000613577</v>
      </c>
      <c r="B1176" s="13" t="s">
        <v>558</v>
      </c>
      <c r="C1176" s="13" t="s">
        <v>5613</v>
      </c>
      <c r="D1176" s="13" t="s">
        <v>2222</v>
      </c>
      <c r="G1176" s="13" t="s">
        <v>1296</v>
      </c>
      <c r="H1176" s="13" t="s">
        <v>558</v>
      </c>
    </row>
    <row r="1177" spans="1:12" x14ac:dyDescent="0.25">
      <c r="A1177" s="12">
        <v>100000000613578</v>
      </c>
      <c r="B1177" s="13" t="s">
        <v>558</v>
      </c>
      <c r="C1177" s="13" t="s">
        <v>5614</v>
      </c>
      <c r="D1177" s="13" t="s">
        <v>5615</v>
      </c>
      <c r="E1177" s="13" t="s">
        <v>1666</v>
      </c>
      <c r="F1177" s="13" t="s">
        <v>5616</v>
      </c>
      <c r="G1177" s="13" t="s">
        <v>1296</v>
      </c>
      <c r="H1177" s="13" t="s">
        <v>558</v>
      </c>
      <c r="I1177" s="13" t="s">
        <v>5617</v>
      </c>
      <c r="J1177" s="13">
        <v>217453057</v>
      </c>
      <c r="K1177" s="13" t="s">
        <v>1319</v>
      </c>
      <c r="L1177" s="13" t="s">
        <v>5618</v>
      </c>
    </row>
    <row r="1178" spans="1:12" x14ac:dyDescent="0.25">
      <c r="A1178" s="12">
        <v>100000000613579</v>
      </c>
      <c r="B1178" s="13" t="s">
        <v>558</v>
      </c>
      <c r="C1178" s="13" t="s">
        <v>5619</v>
      </c>
    </row>
    <row r="1179" spans="1:12" x14ac:dyDescent="0.25">
      <c r="A1179" s="12">
        <v>100000000613582</v>
      </c>
      <c r="B1179" s="13" t="s">
        <v>558</v>
      </c>
      <c r="C1179" s="13" t="s">
        <v>5620</v>
      </c>
      <c r="K1179" s="13" t="s">
        <v>1355</v>
      </c>
    </row>
    <row r="1180" spans="1:12" x14ac:dyDescent="0.25">
      <c r="A1180" s="12">
        <v>100000000613583</v>
      </c>
      <c r="B1180" s="13" t="s">
        <v>558</v>
      </c>
      <c r="C1180" s="13" t="s">
        <v>5621</v>
      </c>
      <c r="D1180" s="13" t="s">
        <v>5622</v>
      </c>
      <c r="E1180" s="13" t="s">
        <v>1310</v>
      </c>
      <c r="F1180" s="13" t="s">
        <v>5623</v>
      </c>
      <c r="G1180" s="13" t="s">
        <v>1296</v>
      </c>
      <c r="H1180" s="13" t="s">
        <v>558</v>
      </c>
      <c r="I1180" s="13" t="s">
        <v>5624</v>
      </c>
      <c r="J1180" s="13">
        <v>290532241</v>
      </c>
      <c r="K1180" s="13" t="s">
        <v>1352</v>
      </c>
      <c r="L1180" s="13" t="s">
        <v>5625</v>
      </c>
    </row>
    <row r="1181" spans="1:12" x14ac:dyDescent="0.25">
      <c r="A1181" s="12">
        <v>100000000613584</v>
      </c>
      <c r="B1181" s="13" t="s">
        <v>558</v>
      </c>
      <c r="C1181" s="13" t="s">
        <v>5626</v>
      </c>
      <c r="D1181" s="13" t="s">
        <v>5627</v>
      </c>
      <c r="E1181" s="13" t="s">
        <v>1310</v>
      </c>
      <c r="F1181" s="13" t="s">
        <v>5628</v>
      </c>
      <c r="G1181" s="13" t="s">
        <v>1296</v>
      </c>
      <c r="L1181" s="13" t="s">
        <v>5629</v>
      </c>
    </row>
    <row r="1182" spans="1:12" x14ac:dyDescent="0.25">
      <c r="A1182" s="12">
        <v>100000000613585</v>
      </c>
      <c r="B1182" s="13" t="s">
        <v>558</v>
      </c>
      <c r="C1182" s="13" t="s">
        <v>5630</v>
      </c>
      <c r="D1182" s="13" t="s">
        <v>5631</v>
      </c>
      <c r="E1182" s="13" t="s">
        <v>5632</v>
      </c>
      <c r="F1182" s="13" t="s">
        <v>5633</v>
      </c>
      <c r="G1182" s="13" t="s">
        <v>1296</v>
      </c>
      <c r="L1182" s="13" t="s">
        <v>5634</v>
      </c>
    </row>
    <row r="1183" spans="1:12" x14ac:dyDescent="0.25">
      <c r="A1183" s="12">
        <v>100000000613587</v>
      </c>
      <c r="B1183" s="13" t="s">
        <v>571</v>
      </c>
      <c r="C1183" s="13" t="s">
        <v>5635</v>
      </c>
      <c r="D1183" s="13" t="s">
        <v>5636</v>
      </c>
      <c r="E1183" s="13" t="s">
        <v>5637</v>
      </c>
      <c r="F1183" s="13" t="s">
        <v>5638</v>
      </c>
      <c r="G1183" s="13" t="s">
        <v>1296</v>
      </c>
      <c r="H1183" s="13" t="s">
        <v>1437</v>
      </c>
      <c r="I1183" s="13" t="s">
        <v>5639</v>
      </c>
      <c r="J1183" s="13">
        <v>211606900</v>
      </c>
      <c r="K1183" s="13" t="s">
        <v>1355</v>
      </c>
      <c r="L1183" s="13" t="s">
        <v>5640</v>
      </c>
    </row>
    <row r="1184" spans="1:12" x14ac:dyDescent="0.25">
      <c r="A1184" s="12">
        <v>100000000613588</v>
      </c>
      <c r="B1184" s="13" t="s">
        <v>571</v>
      </c>
      <c r="C1184" s="13" t="s">
        <v>5641</v>
      </c>
      <c r="D1184" s="13" t="s">
        <v>5642</v>
      </c>
      <c r="E1184" s="13" t="s">
        <v>1976</v>
      </c>
      <c r="F1184" s="13" t="s">
        <v>5643</v>
      </c>
      <c r="G1184" s="13" t="s">
        <v>1296</v>
      </c>
      <c r="H1184" s="13" t="s">
        <v>1437</v>
      </c>
      <c r="I1184" s="13" t="s">
        <v>5644</v>
      </c>
      <c r="K1184" s="13" t="s">
        <v>1355</v>
      </c>
    </row>
    <row r="1185" spans="1:12" x14ac:dyDescent="0.25">
      <c r="A1185" s="12">
        <v>100000000613589</v>
      </c>
      <c r="B1185" s="13" t="s">
        <v>558</v>
      </c>
      <c r="C1185" s="13" t="s">
        <v>5645</v>
      </c>
      <c r="D1185" s="13" t="s">
        <v>5646</v>
      </c>
      <c r="E1185" s="13" t="s">
        <v>4317</v>
      </c>
      <c r="F1185" s="13" t="s">
        <v>5647</v>
      </c>
      <c r="G1185" s="13" t="s">
        <v>1296</v>
      </c>
      <c r="H1185" s="13" t="s">
        <v>558</v>
      </c>
      <c r="I1185" s="13" t="s">
        <v>5648</v>
      </c>
      <c r="J1185" s="13">
        <v>503650749</v>
      </c>
      <c r="K1185" s="13" t="s">
        <v>1302</v>
      </c>
      <c r="L1185" s="13" t="s">
        <v>5649</v>
      </c>
    </row>
    <row r="1186" spans="1:12" x14ac:dyDescent="0.25">
      <c r="A1186" s="12">
        <v>100000000613590</v>
      </c>
      <c r="B1186" s="13" t="s">
        <v>558</v>
      </c>
      <c r="C1186" s="13" t="s">
        <v>5650</v>
      </c>
      <c r="K1186" s="13" t="s">
        <v>1355</v>
      </c>
    </row>
    <row r="1187" spans="1:12" x14ac:dyDescent="0.25">
      <c r="A1187" s="12">
        <v>100000000613592</v>
      </c>
      <c r="B1187" s="13" t="s">
        <v>571</v>
      </c>
      <c r="C1187" s="13" t="s">
        <v>5651</v>
      </c>
      <c r="D1187" s="13" t="s">
        <v>5652</v>
      </c>
      <c r="E1187" s="13" t="s">
        <v>1570</v>
      </c>
      <c r="F1187" s="13" t="s">
        <v>5653</v>
      </c>
      <c r="G1187" s="13" t="s">
        <v>1296</v>
      </c>
      <c r="H1187" s="13" t="s">
        <v>1437</v>
      </c>
      <c r="I1187" s="13" t="s">
        <v>5654</v>
      </c>
      <c r="J1187" s="13">
        <v>345105055</v>
      </c>
      <c r="K1187" s="13" t="s">
        <v>1355</v>
      </c>
      <c r="L1187" s="13" t="s">
        <v>5655</v>
      </c>
    </row>
    <row r="1188" spans="1:12" x14ac:dyDescent="0.25">
      <c r="A1188" s="12">
        <v>100000000613593</v>
      </c>
      <c r="B1188" s="13" t="s">
        <v>571</v>
      </c>
      <c r="C1188" s="13" t="s">
        <v>5656</v>
      </c>
      <c r="D1188" s="13" t="s">
        <v>5657</v>
      </c>
      <c r="E1188" s="13" t="s">
        <v>5500</v>
      </c>
      <c r="F1188" s="13" t="s">
        <v>5658</v>
      </c>
      <c r="G1188" s="13" t="s">
        <v>1296</v>
      </c>
      <c r="H1188" s="13" t="s">
        <v>1437</v>
      </c>
      <c r="I1188" s="13" t="s">
        <v>5659</v>
      </c>
      <c r="K1188" s="13" t="s">
        <v>1355</v>
      </c>
    </row>
    <row r="1189" spans="1:12" x14ac:dyDescent="0.25">
      <c r="A1189" s="12">
        <v>100000000613595</v>
      </c>
      <c r="B1189" s="13" t="s">
        <v>558</v>
      </c>
      <c r="C1189" s="13" t="s">
        <v>5660</v>
      </c>
    </row>
    <row r="1190" spans="1:12" x14ac:dyDescent="0.25">
      <c r="A1190" s="12">
        <v>100000000613596</v>
      </c>
      <c r="B1190" s="13" t="s">
        <v>558</v>
      </c>
      <c r="C1190" s="13" t="s">
        <v>5661</v>
      </c>
      <c r="D1190" s="13" t="s">
        <v>5662</v>
      </c>
      <c r="E1190" s="13" t="s">
        <v>1795</v>
      </c>
      <c r="F1190" s="13" t="s">
        <v>5663</v>
      </c>
      <c r="G1190" s="13" t="s">
        <v>1296</v>
      </c>
      <c r="H1190" s="13" t="s">
        <v>558</v>
      </c>
      <c r="I1190" s="13" t="s">
        <v>5664</v>
      </c>
      <c r="J1190" s="13">
        <v>212337232</v>
      </c>
      <c r="K1190" s="13" t="s">
        <v>1302</v>
      </c>
      <c r="L1190" s="13" t="s">
        <v>5665</v>
      </c>
    </row>
    <row r="1191" spans="1:12" x14ac:dyDescent="0.25">
      <c r="A1191" s="12">
        <v>100000000613597</v>
      </c>
      <c r="B1191" s="13" t="s">
        <v>558</v>
      </c>
      <c r="C1191" s="13" t="s">
        <v>5666</v>
      </c>
      <c r="D1191" s="13" t="s">
        <v>5667</v>
      </c>
      <c r="E1191" s="13" t="s">
        <v>5668</v>
      </c>
      <c r="F1191" s="13" t="s">
        <v>5669</v>
      </c>
      <c r="G1191" s="13" t="s">
        <v>1296</v>
      </c>
      <c r="H1191" s="13" t="s">
        <v>558</v>
      </c>
      <c r="I1191" s="13" t="s">
        <v>5670</v>
      </c>
      <c r="J1191" s="13">
        <v>536466485</v>
      </c>
      <c r="K1191" s="13" t="s">
        <v>1302</v>
      </c>
    </row>
    <row r="1192" spans="1:12" x14ac:dyDescent="0.25">
      <c r="A1192" s="12">
        <v>100000000613599</v>
      </c>
      <c r="B1192" s="13" t="s">
        <v>558</v>
      </c>
      <c r="C1192" s="13" t="s">
        <v>5671</v>
      </c>
      <c r="D1192" s="13" t="s">
        <v>5672</v>
      </c>
      <c r="E1192" s="13" t="s">
        <v>5673</v>
      </c>
      <c r="F1192" s="13" t="s">
        <v>5674</v>
      </c>
      <c r="G1192" s="13" t="s">
        <v>1296</v>
      </c>
      <c r="H1192" s="13" t="s">
        <v>558</v>
      </c>
      <c r="I1192" s="13" t="s">
        <v>5675</v>
      </c>
      <c r="J1192" s="13">
        <v>217063320</v>
      </c>
      <c r="K1192" s="13" t="s">
        <v>1319</v>
      </c>
      <c r="L1192" s="13" t="s">
        <v>5676</v>
      </c>
    </row>
    <row r="1193" spans="1:12" x14ac:dyDescent="0.25">
      <c r="A1193" s="12">
        <v>100000000613601</v>
      </c>
      <c r="B1193" s="13" t="s">
        <v>558</v>
      </c>
      <c r="C1193" s="13" t="s">
        <v>5677</v>
      </c>
      <c r="D1193" s="13" t="s">
        <v>5678</v>
      </c>
      <c r="E1193" s="13" t="s">
        <v>5679</v>
      </c>
      <c r="F1193" s="13" t="s">
        <v>5680</v>
      </c>
      <c r="G1193" s="13" t="s">
        <v>1296</v>
      </c>
      <c r="H1193" s="13" t="s">
        <v>558</v>
      </c>
      <c r="I1193" s="13" t="s">
        <v>5681</v>
      </c>
      <c r="J1193" s="13">
        <v>349739875</v>
      </c>
      <c r="K1193" s="13" t="s">
        <v>1448</v>
      </c>
      <c r="L1193" s="13" t="s">
        <v>5682</v>
      </c>
    </row>
    <row r="1194" spans="1:12" x14ac:dyDescent="0.25">
      <c r="A1194" s="12">
        <v>100000000613603</v>
      </c>
      <c r="B1194" s="13" t="s">
        <v>571</v>
      </c>
      <c r="C1194" s="13" t="s">
        <v>5683</v>
      </c>
      <c r="D1194" s="13" t="s">
        <v>5684</v>
      </c>
      <c r="E1194" s="13" t="s">
        <v>3527</v>
      </c>
      <c r="F1194" s="13" t="s">
        <v>5685</v>
      </c>
      <c r="G1194" s="13" t="s">
        <v>1296</v>
      </c>
      <c r="H1194" s="13" t="s">
        <v>1437</v>
      </c>
      <c r="I1194" s="13" t="s">
        <v>5686</v>
      </c>
      <c r="J1194" s="13">
        <v>733000827</v>
      </c>
    </row>
    <row r="1195" spans="1:12" x14ac:dyDescent="0.25">
      <c r="A1195" s="12">
        <v>100000000613608</v>
      </c>
      <c r="B1195" s="13" t="s">
        <v>558</v>
      </c>
      <c r="C1195" s="13" t="s">
        <v>5687</v>
      </c>
      <c r="K1195" s="13" t="s">
        <v>1355</v>
      </c>
    </row>
    <row r="1196" spans="1:12" x14ac:dyDescent="0.25">
      <c r="A1196" s="12">
        <v>100000000613609</v>
      </c>
      <c r="B1196" s="13" t="s">
        <v>558</v>
      </c>
      <c r="C1196" s="13" t="s">
        <v>5688</v>
      </c>
      <c r="D1196" s="13" t="s">
        <v>5689</v>
      </c>
      <c r="E1196" s="13" t="s">
        <v>5690</v>
      </c>
      <c r="F1196" s="13" t="s">
        <v>5691</v>
      </c>
      <c r="G1196" s="13" t="s">
        <v>1296</v>
      </c>
      <c r="H1196" s="13" t="s">
        <v>558</v>
      </c>
      <c r="K1196" s="13" t="s">
        <v>1448</v>
      </c>
      <c r="L1196" s="13" t="s">
        <v>5692</v>
      </c>
    </row>
    <row r="1197" spans="1:12" x14ac:dyDescent="0.25">
      <c r="A1197" s="12">
        <v>100000000613610</v>
      </c>
      <c r="B1197" s="13" t="s">
        <v>558</v>
      </c>
      <c r="C1197" s="13" t="s">
        <v>5693</v>
      </c>
      <c r="D1197" s="13" t="s">
        <v>5694</v>
      </c>
      <c r="E1197" s="13" t="s">
        <v>5695</v>
      </c>
      <c r="F1197" s="13" t="s">
        <v>5696</v>
      </c>
      <c r="G1197" s="13" t="s">
        <v>1296</v>
      </c>
      <c r="H1197" s="13" t="s">
        <v>558</v>
      </c>
      <c r="I1197" s="13" t="s">
        <v>5697</v>
      </c>
      <c r="J1197" s="13">
        <v>221193268</v>
      </c>
      <c r="K1197" s="13" t="s">
        <v>1319</v>
      </c>
      <c r="L1197" s="13" t="s">
        <v>5698</v>
      </c>
    </row>
    <row r="1198" spans="1:12" x14ac:dyDescent="0.25">
      <c r="A1198" s="12">
        <v>100000000613611</v>
      </c>
      <c r="B1198" s="13" t="s">
        <v>571</v>
      </c>
      <c r="C1198" s="13" t="s">
        <v>5699</v>
      </c>
      <c r="D1198" s="13" t="s">
        <v>2222</v>
      </c>
      <c r="G1198" s="13" t="s">
        <v>1296</v>
      </c>
    </row>
    <row r="1199" spans="1:12" x14ac:dyDescent="0.25">
      <c r="A1199" s="12">
        <v>100000000613612</v>
      </c>
      <c r="B1199" s="13" t="s">
        <v>558</v>
      </c>
      <c r="C1199" s="13" t="s">
        <v>5700</v>
      </c>
      <c r="D1199" s="13" t="s">
        <v>5701</v>
      </c>
      <c r="E1199" s="13" t="s">
        <v>1700</v>
      </c>
      <c r="F1199" s="13" t="s">
        <v>5702</v>
      </c>
      <c r="G1199" s="13" t="s">
        <v>1296</v>
      </c>
      <c r="H1199" s="13" t="s">
        <v>558</v>
      </c>
      <c r="I1199" s="13" t="s">
        <v>5703</v>
      </c>
      <c r="J1199" s="13">
        <v>523087401</v>
      </c>
      <c r="K1199" s="13" t="s">
        <v>1352</v>
      </c>
      <c r="L1199" s="13" t="s">
        <v>5704</v>
      </c>
    </row>
    <row r="1200" spans="1:12" x14ac:dyDescent="0.25">
      <c r="A1200" s="12">
        <v>100000000613613</v>
      </c>
      <c r="B1200" s="13" t="s">
        <v>558</v>
      </c>
      <c r="C1200" s="13" t="s">
        <v>5705</v>
      </c>
      <c r="D1200" s="13" t="s">
        <v>5706</v>
      </c>
      <c r="E1200" s="13" t="s">
        <v>5707</v>
      </c>
      <c r="F1200" s="13" t="s">
        <v>5708</v>
      </c>
      <c r="G1200" s="13" t="s">
        <v>1296</v>
      </c>
      <c r="H1200" s="13" t="s">
        <v>558</v>
      </c>
      <c r="I1200" s="13" t="s">
        <v>5709</v>
      </c>
      <c r="J1200" s="13">
        <v>640915737</v>
      </c>
      <c r="K1200" s="13" t="s">
        <v>1319</v>
      </c>
      <c r="L1200" s="13" t="s">
        <v>5710</v>
      </c>
    </row>
    <row r="1201" spans="1:12" x14ac:dyDescent="0.25">
      <c r="A1201" s="12">
        <v>100000000613616</v>
      </c>
      <c r="B1201" s="13" t="s">
        <v>571</v>
      </c>
      <c r="C1201" s="13" t="s">
        <v>5711</v>
      </c>
      <c r="D1201" s="13" t="s">
        <v>5712</v>
      </c>
      <c r="E1201" s="13" t="s">
        <v>3018</v>
      </c>
      <c r="F1201" s="13" t="s">
        <v>5713</v>
      </c>
      <c r="G1201" s="13" t="s">
        <v>1296</v>
      </c>
      <c r="H1201" s="13" t="s">
        <v>1437</v>
      </c>
      <c r="I1201" s="13" t="s">
        <v>5714</v>
      </c>
      <c r="J1201" s="13">
        <v>641006213</v>
      </c>
      <c r="K1201" s="13" t="s">
        <v>1355</v>
      </c>
      <c r="L1201" s="13" t="s">
        <v>1758</v>
      </c>
    </row>
    <row r="1202" spans="1:12" x14ac:dyDescent="0.25">
      <c r="A1202" s="12">
        <v>100000000613617</v>
      </c>
      <c r="B1202" s="13" t="s">
        <v>558</v>
      </c>
      <c r="C1202" s="13" t="s">
        <v>5715</v>
      </c>
      <c r="D1202" s="13" t="s">
        <v>5716</v>
      </c>
      <c r="E1202" s="13" t="s">
        <v>5717</v>
      </c>
      <c r="F1202" s="13">
        <v>3004</v>
      </c>
      <c r="G1202" s="13" t="s">
        <v>1833</v>
      </c>
      <c r="H1202" s="13" t="s">
        <v>558</v>
      </c>
      <c r="J1202" s="13">
        <v>756451159</v>
      </c>
      <c r="K1202" s="13" t="s">
        <v>1355</v>
      </c>
      <c r="L1202" s="13" t="s">
        <v>5718</v>
      </c>
    </row>
    <row r="1203" spans="1:12" x14ac:dyDescent="0.25">
      <c r="A1203" s="12">
        <v>100000000613618</v>
      </c>
      <c r="B1203" s="13" t="s">
        <v>558</v>
      </c>
      <c r="C1203" s="13" t="s">
        <v>5719</v>
      </c>
      <c r="D1203" s="13" t="s">
        <v>5720</v>
      </c>
      <c r="E1203" s="13" t="s">
        <v>1395</v>
      </c>
      <c r="F1203" s="13" t="s">
        <v>5721</v>
      </c>
      <c r="G1203" s="13" t="s">
        <v>1296</v>
      </c>
      <c r="H1203" s="13" t="s">
        <v>558</v>
      </c>
      <c r="I1203" s="13" t="s">
        <v>5722</v>
      </c>
      <c r="J1203" s="13">
        <v>397380999</v>
      </c>
      <c r="K1203" s="13" t="s">
        <v>1302</v>
      </c>
      <c r="L1203" s="13" t="s">
        <v>5723</v>
      </c>
    </row>
    <row r="1204" spans="1:12" x14ac:dyDescent="0.25">
      <c r="A1204" s="12">
        <v>100000000613619</v>
      </c>
      <c r="B1204" s="13" t="s">
        <v>558</v>
      </c>
      <c r="C1204" s="13" t="s">
        <v>5724</v>
      </c>
      <c r="K1204" s="13" t="s">
        <v>1355</v>
      </c>
    </row>
    <row r="1205" spans="1:12" x14ac:dyDescent="0.25">
      <c r="A1205" s="12">
        <v>100000000613620</v>
      </c>
      <c r="B1205" s="13" t="s">
        <v>558</v>
      </c>
      <c r="C1205" s="13" t="s">
        <v>5725</v>
      </c>
      <c r="K1205" s="13" t="s">
        <v>1352</v>
      </c>
    </row>
    <row r="1206" spans="1:12" x14ac:dyDescent="0.25">
      <c r="A1206" s="12">
        <v>100000000613621</v>
      </c>
      <c r="B1206" s="13" t="s">
        <v>558</v>
      </c>
      <c r="C1206" s="13" t="s">
        <v>5726</v>
      </c>
      <c r="K1206" s="13" t="s">
        <v>1355</v>
      </c>
    </row>
    <row r="1207" spans="1:12" x14ac:dyDescent="0.25">
      <c r="A1207" s="12">
        <v>100000000613622</v>
      </c>
      <c r="B1207" s="13" t="s">
        <v>558</v>
      </c>
      <c r="C1207" s="13" t="s">
        <v>5727</v>
      </c>
      <c r="K1207" s="13" t="s">
        <v>1355</v>
      </c>
    </row>
    <row r="1208" spans="1:12" x14ac:dyDescent="0.25">
      <c r="A1208" s="12">
        <v>100000000613623</v>
      </c>
      <c r="B1208" s="13" t="s">
        <v>571</v>
      </c>
      <c r="C1208" s="13" t="s">
        <v>5728</v>
      </c>
      <c r="D1208" s="13" t="s">
        <v>5729</v>
      </c>
      <c r="E1208" s="13" t="s">
        <v>1795</v>
      </c>
      <c r="F1208" s="13" t="s">
        <v>5730</v>
      </c>
      <c r="G1208" s="13" t="s">
        <v>1296</v>
      </c>
      <c r="H1208" s="13" t="s">
        <v>1437</v>
      </c>
      <c r="I1208" s="13" t="s">
        <v>5731</v>
      </c>
      <c r="J1208" s="13">
        <v>737538756</v>
      </c>
      <c r="K1208" s="13" t="s">
        <v>1355</v>
      </c>
      <c r="L1208" s="13" t="s">
        <v>5732</v>
      </c>
    </row>
    <row r="1209" spans="1:12" x14ac:dyDescent="0.25">
      <c r="A1209" s="12">
        <v>100000000613624</v>
      </c>
      <c r="B1209" s="13" t="s">
        <v>571</v>
      </c>
      <c r="C1209" s="13" t="s">
        <v>5733</v>
      </c>
      <c r="D1209" s="13" t="s">
        <v>5734</v>
      </c>
      <c r="E1209" s="13" t="s">
        <v>5735</v>
      </c>
      <c r="F1209" s="13" t="s">
        <v>5736</v>
      </c>
      <c r="G1209" s="13" t="s">
        <v>1296</v>
      </c>
      <c r="H1209" s="13" t="s">
        <v>1437</v>
      </c>
      <c r="I1209" s="13" t="s">
        <v>5737</v>
      </c>
      <c r="J1209" s="13">
        <v>777522939</v>
      </c>
      <c r="K1209" s="13" t="s">
        <v>1355</v>
      </c>
      <c r="L1209" s="13" t="s">
        <v>5738</v>
      </c>
    </row>
    <row r="1210" spans="1:12" x14ac:dyDescent="0.25">
      <c r="A1210" s="12">
        <v>100000000613626</v>
      </c>
      <c r="B1210" s="13" t="s">
        <v>571</v>
      </c>
      <c r="C1210" s="13" t="s">
        <v>5739</v>
      </c>
      <c r="D1210" s="13" t="s">
        <v>5740</v>
      </c>
      <c r="E1210" s="13" t="s">
        <v>5741</v>
      </c>
      <c r="F1210" s="13" t="s">
        <v>5742</v>
      </c>
      <c r="G1210" s="13" t="s">
        <v>1296</v>
      </c>
      <c r="H1210" s="13" t="s">
        <v>1437</v>
      </c>
      <c r="I1210" s="13" t="s">
        <v>5743</v>
      </c>
      <c r="J1210" s="13">
        <v>218256992</v>
      </c>
      <c r="K1210" s="13" t="s">
        <v>1302</v>
      </c>
    </row>
    <row r="1211" spans="1:12" x14ac:dyDescent="0.25">
      <c r="A1211" s="12">
        <v>100000000613628</v>
      </c>
      <c r="B1211" s="13" t="s">
        <v>558</v>
      </c>
      <c r="C1211" s="13" t="s">
        <v>5744</v>
      </c>
      <c r="D1211" s="13" t="s">
        <v>5745</v>
      </c>
      <c r="E1211" s="13" t="s">
        <v>1549</v>
      </c>
      <c r="F1211" s="13" t="s">
        <v>5746</v>
      </c>
      <c r="G1211" s="13" t="s">
        <v>1296</v>
      </c>
      <c r="H1211" s="13" t="s">
        <v>558</v>
      </c>
      <c r="I1211" s="13" t="s">
        <v>5747</v>
      </c>
      <c r="J1211" s="13">
        <v>220926088</v>
      </c>
      <c r="K1211" s="13" t="s">
        <v>1302</v>
      </c>
      <c r="L1211" s="13" t="s">
        <v>5748</v>
      </c>
    </row>
    <row r="1212" spans="1:12" x14ac:dyDescent="0.25">
      <c r="A1212" s="12">
        <v>100000000613630</v>
      </c>
      <c r="B1212" s="13" t="s">
        <v>558</v>
      </c>
      <c r="C1212" s="13" t="s">
        <v>5749</v>
      </c>
      <c r="K1212" s="13" t="s">
        <v>1355</v>
      </c>
    </row>
    <row r="1213" spans="1:12" x14ac:dyDescent="0.25">
      <c r="A1213" s="12">
        <v>100000000613632</v>
      </c>
      <c r="B1213" s="13" t="s">
        <v>558</v>
      </c>
      <c r="C1213" s="13" t="s">
        <v>5750</v>
      </c>
      <c r="K1213" s="13" t="s">
        <v>1355</v>
      </c>
    </row>
    <row r="1214" spans="1:12" x14ac:dyDescent="0.25">
      <c r="A1214" s="12">
        <v>300000154529851</v>
      </c>
      <c r="B1214" s="13" t="s">
        <v>558</v>
      </c>
      <c r="C1214" s="13" t="s">
        <v>5751</v>
      </c>
      <c r="D1214" s="13" t="s">
        <v>5752</v>
      </c>
      <c r="E1214" s="13" t="s">
        <v>5035</v>
      </c>
      <c r="F1214" s="13" t="s">
        <v>5753</v>
      </c>
      <c r="G1214" s="13" t="s">
        <v>1296</v>
      </c>
      <c r="L1214" s="13" t="s">
        <v>5754</v>
      </c>
    </row>
    <row r="1215" spans="1:12" x14ac:dyDescent="0.25">
      <c r="A1215" s="12">
        <v>300000154529856</v>
      </c>
      <c r="B1215" s="13" t="s">
        <v>558</v>
      </c>
      <c r="C1215" s="13" t="s">
        <v>5755</v>
      </c>
      <c r="D1215" s="13" t="s">
        <v>5756</v>
      </c>
      <c r="E1215" s="13" t="s">
        <v>3434</v>
      </c>
      <c r="F1215" s="13" t="s">
        <v>5757</v>
      </c>
      <c r="G1215" s="13" t="s">
        <v>1296</v>
      </c>
    </row>
    <row r="1216" spans="1:12" x14ac:dyDescent="0.25">
      <c r="A1216" s="12">
        <v>300000154529861</v>
      </c>
      <c r="B1216" s="13" t="s">
        <v>558</v>
      </c>
      <c r="C1216" s="13" t="s">
        <v>5758</v>
      </c>
      <c r="D1216" s="13" t="s">
        <v>5759</v>
      </c>
      <c r="E1216" s="13" t="s">
        <v>1310</v>
      </c>
      <c r="F1216" s="13" t="s">
        <v>5760</v>
      </c>
      <c r="G1216" s="13" t="s">
        <v>1296</v>
      </c>
      <c r="L1216" s="13" t="s">
        <v>5761</v>
      </c>
    </row>
    <row r="1217" spans="1:12" x14ac:dyDescent="0.25">
      <c r="A1217" s="12">
        <v>300000154529866</v>
      </c>
      <c r="B1217" s="13" t="s">
        <v>558</v>
      </c>
      <c r="C1217" s="13" t="s">
        <v>5762</v>
      </c>
      <c r="D1217" s="13" t="s">
        <v>5763</v>
      </c>
      <c r="E1217" s="13" t="s">
        <v>5764</v>
      </c>
      <c r="F1217" s="13" t="s">
        <v>5765</v>
      </c>
      <c r="G1217" s="13" t="s">
        <v>1296</v>
      </c>
      <c r="L1217" s="13" t="s">
        <v>5766</v>
      </c>
    </row>
    <row r="1218" spans="1:12" x14ac:dyDescent="0.25">
      <c r="A1218" s="12">
        <v>300000154529871</v>
      </c>
      <c r="B1218" s="13" t="s">
        <v>558</v>
      </c>
      <c r="C1218" s="13" t="s">
        <v>5767</v>
      </c>
      <c r="D1218" s="13" t="s">
        <v>5768</v>
      </c>
      <c r="E1218" s="13" t="s">
        <v>5769</v>
      </c>
      <c r="F1218" s="13" t="s">
        <v>5770</v>
      </c>
      <c r="G1218" s="13" t="s">
        <v>1296</v>
      </c>
      <c r="L1218" s="13" t="s">
        <v>5771</v>
      </c>
    </row>
    <row r="1219" spans="1:12" x14ac:dyDescent="0.25">
      <c r="A1219" s="12">
        <v>300000154529876</v>
      </c>
      <c r="B1219" s="13" t="s">
        <v>558</v>
      </c>
      <c r="C1219" s="13" t="s">
        <v>5772</v>
      </c>
      <c r="D1219" s="13" t="s">
        <v>5773</v>
      </c>
      <c r="E1219" s="13" t="s">
        <v>5774</v>
      </c>
      <c r="F1219" s="13" t="s">
        <v>5775</v>
      </c>
      <c r="G1219" s="13" t="s">
        <v>1296</v>
      </c>
      <c r="L1219" s="13" t="s">
        <v>5776</v>
      </c>
    </row>
    <row r="1220" spans="1:12" x14ac:dyDescent="0.25">
      <c r="A1220" s="12">
        <v>300000154529914</v>
      </c>
      <c r="B1220" s="13" t="s">
        <v>558</v>
      </c>
      <c r="C1220" s="13" t="s">
        <v>5777</v>
      </c>
      <c r="D1220" s="13" t="s">
        <v>5778</v>
      </c>
      <c r="E1220" s="13" t="s">
        <v>5779</v>
      </c>
      <c r="F1220" s="13" t="s">
        <v>5780</v>
      </c>
      <c r="G1220" s="13" t="s">
        <v>1296</v>
      </c>
      <c r="L1220" s="13" t="s">
        <v>5781</v>
      </c>
    </row>
    <row r="1221" spans="1:12" x14ac:dyDescent="0.25">
      <c r="A1221" s="12">
        <v>300000154529919</v>
      </c>
      <c r="B1221" s="13" t="s">
        <v>558</v>
      </c>
      <c r="C1221" s="13" t="s">
        <v>5782</v>
      </c>
      <c r="D1221" s="13" t="s">
        <v>5783</v>
      </c>
      <c r="E1221" s="13" t="s">
        <v>5784</v>
      </c>
      <c r="F1221" s="13" t="s">
        <v>5785</v>
      </c>
      <c r="G1221" s="13" t="s">
        <v>1296</v>
      </c>
      <c r="L1221" s="13" t="s">
        <v>5786</v>
      </c>
    </row>
    <row r="1222" spans="1:12" x14ac:dyDescent="0.25">
      <c r="A1222" s="12">
        <v>300000154529924</v>
      </c>
      <c r="B1222" s="13" t="s">
        <v>558</v>
      </c>
      <c r="C1222" s="13" t="s">
        <v>5787</v>
      </c>
      <c r="D1222" s="13" t="s">
        <v>5788</v>
      </c>
      <c r="E1222" s="13" t="s">
        <v>5789</v>
      </c>
      <c r="F1222" s="13" t="s">
        <v>5790</v>
      </c>
      <c r="G1222" s="13" t="s">
        <v>1296</v>
      </c>
      <c r="L1222" s="13" t="s">
        <v>5791</v>
      </c>
    </row>
    <row r="1223" spans="1:12" x14ac:dyDescent="0.25">
      <c r="A1223" s="12">
        <v>300000154529929</v>
      </c>
      <c r="B1223" s="13" t="s">
        <v>558</v>
      </c>
      <c r="C1223" s="13" t="s">
        <v>5792</v>
      </c>
      <c r="D1223" s="13" t="s">
        <v>5793</v>
      </c>
      <c r="E1223" s="13" t="s">
        <v>5794</v>
      </c>
      <c r="F1223" s="13" t="s">
        <v>5795</v>
      </c>
      <c r="G1223" s="13" t="s">
        <v>1296</v>
      </c>
      <c r="L1223" s="13" t="s">
        <v>5796</v>
      </c>
    </row>
    <row r="1224" spans="1:12" x14ac:dyDescent="0.25">
      <c r="A1224" s="12">
        <v>300000154529934</v>
      </c>
      <c r="B1224" s="13" t="s">
        <v>558</v>
      </c>
      <c r="C1224" s="13" t="s">
        <v>5797</v>
      </c>
      <c r="D1224" s="13" t="s">
        <v>5798</v>
      </c>
      <c r="E1224" s="13" t="s">
        <v>3493</v>
      </c>
      <c r="F1224" s="13" t="s">
        <v>5799</v>
      </c>
      <c r="G1224" s="13" t="s">
        <v>1296</v>
      </c>
      <c r="L1224" s="13" t="s">
        <v>5800</v>
      </c>
    </row>
    <row r="1225" spans="1:12" x14ac:dyDescent="0.25">
      <c r="A1225" s="12">
        <v>300000154529939</v>
      </c>
      <c r="B1225" s="13" t="s">
        <v>558</v>
      </c>
      <c r="C1225" s="13" t="s">
        <v>5801</v>
      </c>
      <c r="D1225" s="13" t="s">
        <v>5802</v>
      </c>
      <c r="E1225" s="13" t="s">
        <v>2452</v>
      </c>
      <c r="F1225" s="13" t="s">
        <v>5803</v>
      </c>
      <c r="G1225" s="13" t="s">
        <v>1296</v>
      </c>
      <c r="L1225" s="13" t="s">
        <v>5804</v>
      </c>
    </row>
    <row r="1226" spans="1:12" x14ac:dyDescent="0.25">
      <c r="A1226" s="12">
        <v>300000154529944</v>
      </c>
      <c r="B1226" s="13" t="s">
        <v>558</v>
      </c>
      <c r="C1226" s="13" t="s">
        <v>5805</v>
      </c>
      <c r="D1226" s="13" t="s">
        <v>5806</v>
      </c>
      <c r="E1226" s="13" t="s">
        <v>5807</v>
      </c>
      <c r="F1226" s="13" t="s">
        <v>5808</v>
      </c>
      <c r="G1226" s="13" t="s">
        <v>1296</v>
      </c>
      <c r="L1226" s="13" t="s">
        <v>5809</v>
      </c>
    </row>
    <row r="1227" spans="1:12" x14ac:dyDescent="0.25">
      <c r="A1227" s="12">
        <v>300000154529949</v>
      </c>
      <c r="B1227" s="13" t="s">
        <v>558</v>
      </c>
      <c r="C1227" s="13" t="s">
        <v>5810</v>
      </c>
      <c r="D1227" s="13" t="s">
        <v>5811</v>
      </c>
      <c r="E1227" s="13" t="s">
        <v>5812</v>
      </c>
      <c r="F1227" s="13" t="s">
        <v>5813</v>
      </c>
      <c r="G1227" s="13" t="s">
        <v>1296</v>
      </c>
    </row>
    <row r="1228" spans="1:12" x14ac:dyDescent="0.25">
      <c r="A1228" s="12">
        <v>300000154529954</v>
      </c>
      <c r="B1228" s="13" t="s">
        <v>558</v>
      </c>
      <c r="C1228" s="13" t="s">
        <v>5814</v>
      </c>
      <c r="D1228" s="13" t="s">
        <v>5815</v>
      </c>
      <c r="E1228" s="13" t="s">
        <v>1700</v>
      </c>
      <c r="F1228" s="13" t="s">
        <v>5816</v>
      </c>
      <c r="G1228" s="13" t="s">
        <v>1296</v>
      </c>
    </row>
    <row r="1229" spans="1:12" x14ac:dyDescent="0.25">
      <c r="A1229" s="12">
        <v>300000154529959</v>
      </c>
      <c r="B1229" s="13" t="s">
        <v>558</v>
      </c>
      <c r="C1229" s="13" t="s">
        <v>5817</v>
      </c>
      <c r="D1229" s="13" t="s">
        <v>5818</v>
      </c>
      <c r="E1229" s="13" t="s">
        <v>5819</v>
      </c>
      <c r="F1229" s="13" t="s">
        <v>5820</v>
      </c>
      <c r="G1229" s="13" t="s">
        <v>1296</v>
      </c>
      <c r="L1229" s="13" t="s">
        <v>5821</v>
      </c>
    </row>
    <row r="1230" spans="1:12" x14ac:dyDescent="0.25">
      <c r="A1230" s="12">
        <v>300000154530012</v>
      </c>
      <c r="B1230" s="13" t="s">
        <v>558</v>
      </c>
      <c r="C1230" s="13" t="s">
        <v>5822</v>
      </c>
      <c r="D1230" s="13" t="s">
        <v>5823</v>
      </c>
      <c r="E1230" s="13" t="s">
        <v>1310</v>
      </c>
      <c r="F1230" s="13" t="s">
        <v>5824</v>
      </c>
      <c r="G1230" s="13" t="s">
        <v>1296</v>
      </c>
      <c r="L1230" s="13" t="s">
        <v>5825</v>
      </c>
    </row>
    <row r="1231" spans="1:12" x14ac:dyDescent="0.25">
      <c r="A1231" s="12">
        <v>300000154530019</v>
      </c>
      <c r="B1231" s="13" t="s">
        <v>558</v>
      </c>
      <c r="C1231" s="13" t="s">
        <v>5826</v>
      </c>
      <c r="D1231" s="13" t="s">
        <v>5827</v>
      </c>
      <c r="E1231" s="13" t="s">
        <v>5828</v>
      </c>
      <c r="F1231" s="13" t="s">
        <v>5829</v>
      </c>
      <c r="G1231" s="13" t="s">
        <v>1296</v>
      </c>
      <c r="L1231" s="13" t="s">
        <v>5830</v>
      </c>
    </row>
    <row r="1232" spans="1:12" x14ac:dyDescent="0.25">
      <c r="A1232" s="12">
        <v>300000154530023</v>
      </c>
      <c r="B1232" s="13" t="s">
        <v>558</v>
      </c>
      <c r="C1232" s="13" t="s">
        <v>5831</v>
      </c>
      <c r="D1232" s="13" t="s">
        <v>5832</v>
      </c>
      <c r="E1232" s="13" t="s">
        <v>5833</v>
      </c>
      <c r="F1232" s="13" t="s">
        <v>5834</v>
      </c>
      <c r="G1232" s="13" t="s">
        <v>1296</v>
      </c>
      <c r="L1232" s="13" t="s">
        <v>5835</v>
      </c>
    </row>
    <row r="1233" spans="1:12" x14ac:dyDescent="0.25">
      <c r="A1233" s="12">
        <v>300000154530028</v>
      </c>
      <c r="B1233" s="13" t="s">
        <v>558</v>
      </c>
      <c r="C1233" s="13" t="s">
        <v>5836</v>
      </c>
      <c r="D1233" s="13" t="s">
        <v>5837</v>
      </c>
      <c r="E1233" s="13" t="s">
        <v>1976</v>
      </c>
      <c r="F1233" s="13" t="s">
        <v>5838</v>
      </c>
      <c r="G1233" s="13" t="s">
        <v>1296</v>
      </c>
      <c r="L1233" s="13" t="s">
        <v>5839</v>
      </c>
    </row>
    <row r="1234" spans="1:12" x14ac:dyDescent="0.25">
      <c r="A1234" s="12">
        <v>300000154530033</v>
      </c>
      <c r="B1234" s="13" t="s">
        <v>558</v>
      </c>
      <c r="C1234" s="13" t="s">
        <v>5840</v>
      </c>
      <c r="D1234" s="13" t="s">
        <v>5841</v>
      </c>
      <c r="E1234" s="13" t="s">
        <v>1924</v>
      </c>
      <c r="F1234" s="13" t="s">
        <v>5842</v>
      </c>
      <c r="G1234" s="13" t="s">
        <v>1296</v>
      </c>
      <c r="L1234" s="13" t="s">
        <v>5843</v>
      </c>
    </row>
    <row r="1235" spans="1:12" x14ac:dyDescent="0.25">
      <c r="A1235" s="12">
        <v>300000154530042</v>
      </c>
      <c r="B1235" s="13" t="s">
        <v>558</v>
      </c>
      <c r="C1235" s="13" t="s">
        <v>5844</v>
      </c>
      <c r="D1235" s="13" t="s">
        <v>5845</v>
      </c>
      <c r="E1235" s="13" t="s">
        <v>5846</v>
      </c>
      <c r="F1235" s="13" t="s">
        <v>5847</v>
      </c>
      <c r="G1235" s="13" t="s">
        <v>1296</v>
      </c>
      <c r="L1235" s="13" t="s">
        <v>5848</v>
      </c>
    </row>
    <row r="1236" spans="1:12" x14ac:dyDescent="0.25">
      <c r="A1236" s="12">
        <v>300000154530045</v>
      </c>
      <c r="B1236" s="13" t="s">
        <v>558</v>
      </c>
      <c r="C1236" s="13" t="s">
        <v>5849</v>
      </c>
      <c r="D1236" s="13" t="s">
        <v>5850</v>
      </c>
      <c r="E1236" s="13" t="s">
        <v>5833</v>
      </c>
      <c r="F1236" s="13" t="s">
        <v>5851</v>
      </c>
      <c r="G1236" s="13" t="s">
        <v>1296</v>
      </c>
      <c r="L1236" s="13" t="s">
        <v>5852</v>
      </c>
    </row>
    <row r="1237" spans="1:12" x14ac:dyDescent="0.25">
      <c r="A1237" s="12">
        <v>300000154530052</v>
      </c>
      <c r="B1237" s="13" t="s">
        <v>558</v>
      </c>
      <c r="C1237" s="13" t="s">
        <v>5853</v>
      </c>
      <c r="D1237" s="13" t="s">
        <v>5854</v>
      </c>
      <c r="E1237" s="13" t="s">
        <v>5855</v>
      </c>
      <c r="F1237" s="13" t="s">
        <v>5856</v>
      </c>
      <c r="G1237" s="13" t="s">
        <v>1296</v>
      </c>
      <c r="L1237" s="13" t="s">
        <v>5857</v>
      </c>
    </row>
    <row r="1238" spans="1:12" x14ac:dyDescent="0.25">
      <c r="A1238" s="12">
        <v>300000154530058</v>
      </c>
      <c r="B1238" s="13" t="s">
        <v>558</v>
      </c>
      <c r="C1238" s="13" t="s">
        <v>5858</v>
      </c>
      <c r="D1238" s="13" t="s">
        <v>5859</v>
      </c>
      <c r="E1238" s="13" t="s">
        <v>1435</v>
      </c>
      <c r="F1238" s="13" t="s">
        <v>5860</v>
      </c>
      <c r="G1238" s="13" t="s">
        <v>1296</v>
      </c>
      <c r="L1238" s="13" t="s">
        <v>5861</v>
      </c>
    </row>
    <row r="1239" spans="1:12" x14ac:dyDescent="0.25">
      <c r="A1239" s="12">
        <v>300000154530059</v>
      </c>
      <c r="B1239" s="13" t="s">
        <v>558</v>
      </c>
      <c r="C1239" s="13" t="s">
        <v>5862</v>
      </c>
      <c r="D1239" s="13" t="s">
        <v>5863</v>
      </c>
      <c r="E1239" s="13" t="s">
        <v>1666</v>
      </c>
      <c r="F1239" s="13" t="s">
        <v>5864</v>
      </c>
      <c r="G1239" s="13" t="s">
        <v>1296</v>
      </c>
      <c r="L1239" s="13" t="s">
        <v>5865</v>
      </c>
    </row>
    <row r="1240" spans="1:12" x14ac:dyDescent="0.25">
      <c r="A1240" s="12">
        <v>300000154530064</v>
      </c>
      <c r="B1240" s="13" t="s">
        <v>558</v>
      </c>
      <c r="C1240" s="13" t="s">
        <v>5866</v>
      </c>
      <c r="D1240" s="13" t="s">
        <v>5867</v>
      </c>
      <c r="E1240" s="13" t="s">
        <v>5868</v>
      </c>
      <c r="F1240" s="13" t="s">
        <v>5869</v>
      </c>
      <c r="G1240" s="13" t="s">
        <v>1296</v>
      </c>
    </row>
    <row r="1241" spans="1:12" x14ac:dyDescent="0.25">
      <c r="A1241" s="12">
        <v>300000154530069</v>
      </c>
      <c r="B1241" s="13" t="s">
        <v>558</v>
      </c>
      <c r="C1241" s="13" t="s">
        <v>5870</v>
      </c>
      <c r="D1241" s="13" t="s">
        <v>5871</v>
      </c>
      <c r="E1241" s="13" t="s">
        <v>1310</v>
      </c>
      <c r="F1241" s="13" t="s">
        <v>5872</v>
      </c>
      <c r="G1241" s="13" t="s">
        <v>1296</v>
      </c>
      <c r="L1241" s="13" t="s">
        <v>5873</v>
      </c>
    </row>
    <row r="1242" spans="1:12" x14ac:dyDescent="0.25">
      <c r="A1242" s="12">
        <v>300000154530076</v>
      </c>
      <c r="B1242" s="13" t="s">
        <v>558</v>
      </c>
      <c r="C1242" s="13" t="s">
        <v>5874</v>
      </c>
      <c r="D1242" s="13" t="s">
        <v>5875</v>
      </c>
      <c r="E1242" s="13" t="s">
        <v>1310</v>
      </c>
      <c r="F1242" s="13" t="s">
        <v>5876</v>
      </c>
      <c r="G1242" s="13" t="s">
        <v>1296</v>
      </c>
      <c r="L1242" s="13" t="s">
        <v>5877</v>
      </c>
    </row>
    <row r="1243" spans="1:12" x14ac:dyDescent="0.25">
      <c r="A1243" s="12">
        <v>300000154530085</v>
      </c>
      <c r="B1243" s="13" t="s">
        <v>558</v>
      </c>
      <c r="C1243" s="13" t="s">
        <v>5878</v>
      </c>
      <c r="D1243" s="13" t="s">
        <v>5879</v>
      </c>
      <c r="E1243" s="13" t="s">
        <v>5880</v>
      </c>
      <c r="F1243" s="13" t="s">
        <v>5881</v>
      </c>
      <c r="G1243" s="13" t="s">
        <v>1296</v>
      </c>
      <c r="L1243" s="13" t="s">
        <v>5882</v>
      </c>
    </row>
    <row r="1244" spans="1:12" x14ac:dyDescent="0.25">
      <c r="A1244" s="12">
        <v>300000154530088</v>
      </c>
      <c r="B1244" s="13" t="s">
        <v>558</v>
      </c>
      <c r="C1244" s="13" t="s">
        <v>5883</v>
      </c>
      <c r="D1244" s="13" t="s">
        <v>5884</v>
      </c>
      <c r="E1244" s="13" t="s">
        <v>1474</v>
      </c>
      <c r="F1244" s="13" t="s">
        <v>5885</v>
      </c>
      <c r="G1244" s="13" t="s">
        <v>1296</v>
      </c>
    </row>
    <row r="1245" spans="1:12" x14ac:dyDescent="0.25">
      <c r="A1245" s="12">
        <v>300000154530089</v>
      </c>
      <c r="B1245" s="13" t="s">
        <v>558</v>
      </c>
      <c r="C1245" s="13" t="s">
        <v>5886</v>
      </c>
      <c r="D1245" s="13" t="s">
        <v>5887</v>
      </c>
      <c r="E1245" s="13" t="s">
        <v>2253</v>
      </c>
      <c r="F1245" s="13" t="s">
        <v>5888</v>
      </c>
      <c r="G1245" s="13" t="s">
        <v>1296</v>
      </c>
    </row>
    <row r="1246" spans="1:12" x14ac:dyDescent="0.25">
      <c r="A1246" s="12">
        <v>300000154530100</v>
      </c>
      <c r="B1246" s="13" t="s">
        <v>558</v>
      </c>
      <c r="C1246" s="13" t="s">
        <v>5889</v>
      </c>
      <c r="D1246" s="13" t="s">
        <v>5890</v>
      </c>
      <c r="E1246" s="13" t="s">
        <v>5891</v>
      </c>
      <c r="F1246" s="13" t="s">
        <v>5892</v>
      </c>
      <c r="G1246" s="13" t="s">
        <v>1296</v>
      </c>
      <c r="L1246" s="13" t="s">
        <v>5893</v>
      </c>
    </row>
    <row r="1247" spans="1:12" x14ac:dyDescent="0.25">
      <c r="A1247" s="12">
        <v>300000154530101</v>
      </c>
      <c r="B1247" s="13" t="s">
        <v>558</v>
      </c>
      <c r="C1247" s="13" t="s">
        <v>5894</v>
      </c>
      <c r="D1247" s="13" t="s">
        <v>5895</v>
      </c>
      <c r="E1247" s="13" t="s">
        <v>1310</v>
      </c>
      <c r="F1247" s="13" t="s">
        <v>5896</v>
      </c>
      <c r="G1247" s="13" t="s">
        <v>1296</v>
      </c>
      <c r="L1247" s="13" t="s">
        <v>5897</v>
      </c>
    </row>
    <row r="1248" spans="1:12" x14ac:dyDescent="0.25">
      <c r="A1248" s="12">
        <v>300000154530103</v>
      </c>
      <c r="B1248" s="13" t="s">
        <v>558</v>
      </c>
      <c r="C1248" s="13" t="s">
        <v>5898</v>
      </c>
      <c r="D1248" s="13" t="s">
        <v>5899</v>
      </c>
      <c r="E1248" s="13" t="s">
        <v>1310</v>
      </c>
      <c r="F1248" s="13" t="s">
        <v>5900</v>
      </c>
      <c r="G1248" s="13" t="s">
        <v>1296</v>
      </c>
      <c r="L1248" s="13" t="s">
        <v>5901</v>
      </c>
    </row>
    <row r="1249" spans="1:12" x14ac:dyDescent="0.25">
      <c r="A1249" s="12">
        <v>300000154530115</v>
      </c>
      <c r="B1249" s="13" t="s">
        <v>558</v>
      </c>
      <c r="C1249" s="13" t="s">
        <v>5902</v>
      </c>
      <c r="D1249" s="13" t="s">
        <v>5903</v>
      </c>
      <c r="E1249" s="13" t="s">
        <v>5904</v>
      </c>
      <c r="F1249" s="13" t="s">
        <v>5905</v>
      </c>
      <c r="G1249" s="13" t="s">
        <v>1296</v>
      </c>
      <c r="L1249" s="13" t="s">
        <v>5906</v>
      </c>
    </row>
    <row r="1250" spans="1:12" x14ac:dyDescent="0.25">
      <c r="A1250" s="12">
        <v>300000154530129</v>
      </c>
      <c r="B1250" s="13" t="s">
        <v>558</v>
      </c>
      <c r="C1250" s="13" t="s">
        <v>5907</v>
      </c>
      <c r="D1250" s="13" t="s">
        <v>5908</v>
      </c>
      <c r="E1250" s="13" t="s">
        <v>1310</v>
      </c>
      <c r="F1250" s="13" t="s">
        <v>5909</v>
      </c>
      <c r="G1250" s="13" t="s">
        <v>1296</v>
      </c>
      <c r="L1250" s="13" t="s">
        <v>5910</v>
      </c>
    </row>
    <row r="1251" spans="1:12" x14ac:dyDescent="0.25">
      <c r="A1251" s="12">
        <v>300000154530134</v>
      </c>
      <c r="B1251" s="13" t="s">
        <v>558</v>
      </c>
      <c r="C1251" s="13" t="s">
        <v>5911</v>
      </c>
      <c r="D1251" s="13" t="s">
        <v>5912</v>
      </c>
      <c r="E1251" s="13" t="s">
        <v>1457</v>
      </c>
      <c r="F1251" s="13" t="s">
        <v>5913</v>
      </c>
      <c r="G1251" s="13" t="s">
        <v>1296</v>
      </c>
      <c r="L1251" s="13" t="s">
        <v>5914</v>
      </c>
    </row>
    <row r="1252" spans="1:12" x14ac:dyDescent="0.25">
      <c r="A1252" s="12">
        <v>300000154530140</v>
      </c>
      <c r="B1252" s="13" t="s">
        <v>558</v>
      </c>
      <c r="C1252" s="13" t="s">
        <v>5915</v>
      </c>
      <c r="D1252" s="13" t="s">
        <v>5916</v>
      </c>
      <c r="E1252" s="13" t="s">
        <v>2724</v>
      </c>
      <c r="F1252" s="13" t="s">
        <v>5917</v>
      </c>
      <c r="G1252" s="13" t="s">
        <v>1296</v>
      </c>
      <c r="L1252" s="13" t="s">
        <v>5918</v>
      </c>
    </row>
    <row r="1253" spans="1:12" x14ac:dyDescent="0.25">
      <c r="A1253" s="12">
        <v>300000154530145</v>
      </c>
      <c r="B1253" s="13" t="s">
        <v>558</v>
      </c>
      <c r="C1253" s="13" t="s">
        <v>5919</v>
      </c>
      <c r="D1253" s="13" t="s">
        <v>5920</v>
      </c>
      <c r="E1253" s="13" t="s">
        <v>1457</v>
      </c>
      <c r="F1253" s="13" t="s">
        <v>5921</v>
      </c>
      <c r="G1253" s="13" t="s">
        <v>1296</v>
      </c>
      <c r="L1253" s="13" t="s">
        <v>5922</v>
      </c>
    </row>
    <row r="1254" spans="1:12" x14ac:dyDescent="0.25">
      <c r="A1254" s="12">
        <v>300000154530151</v>
      </c>
      <c r="B1254" s="13" t="s">
        <v>558</v>
      </c>
      <c r="C1254" s="13" t="s">
        <v>5923</v>
      </c>
      <c r="D1254" s="13" t="s">
        <v>5924</v>
      </c>
      <c r="E1254" s="13" t="s">
        <v>5283</v>
      </c>
      <c r="F1254" s="13" t="s">
        <v>5925</v>
      </c>
      <c r="G1254" s="13" t="s">
        <v>1296</v>
      </c>
      <c r="L1254" s="13" t="s">
        <v>5926</v>
      </c>
    </row>
    <row r="1255" spans="1:12" x14ac:dyDescent="0.25">
      <c r="A1255" s="12">
        <v>300000154530158</v>
      </c>
      <c r="B1255" s="13" t="s">
        <v>558</v>
      </c>
      <c r="C1255" s="13" t="s">
        <v>5927</v>
      </c>
      <c r="D1255" s="13" t="s">
        <v>5928</v>
      </c>
      <c r="E1255" s="13" t="s">
        <v>1457</v>
      </c>
      <c r="F1255" s="13" t="s">
        <v>5929</v>
      </c>
      <c r="G1255" s="13" t="s">
        <v>1296</v>
      </c>
      <c r="L1255" s="13" t="s">
        <v>5930</v>
      </c>
    </row>
    <row r="1256" spans="1:12" x14ac:dyDescent="0.25">
      <c r="A1256" s="12">
        <v>300000154530162</v>
      </c>
      <c r="B1256" s="13" t="s">
        <v>558</v>
      </c>
      <c r="C1256" s="13" t="s">
        <v>5931</v>
      </c>
      <c r="D1256" s="13" t="s">
        <v>5932</v>
      </c>
      <c r="E1256" s="13" t="s">
        <v>5933</v>
      </c>
      <c r="F1256" s="13" t="s">
        <v>5934</v>
      </c>
      <c r="G1256" s="13" t="s">
        <v>1296</v>
      </c>
      <c r="L1256" s="13" t="s">
        <v>5935</v>
      </c>
    </row>
    <row r="1257" spans="1:12" x14ac:dyDescent="0.25">
      <c r="A1257" s="12">
        <v>300000154530170</v>
      </c>
      <c r="B1257" s="13" t="s">
        <v>558</v>
      </c>
      <c r="C1257" s="13" t="s">
        <v>5936</v>
      </c>
      <c r="D1257" s="13" t="s">
        <v>5937</v>
      </c>
      <c r="E1257" s="13" t="s">
        <v>1310</v>
      </c>
      <c r="F1257" s="13" t="s">
        <v>5938</v>
      </c>
      <c r="G1257" s="13" t="s">
        <v>1296</v>
      </c>
      <c r="L1257" s="13" t="s">
        <v>5939</v>
      </c>
    </row>
    <row r="1258" spans="1:12" x14ac:dyDescent="0.25">
      <c r="A1258" s="12">
        <v>300000154530188</v>
      </c>
      <c r="B1258" s="13" t="s">
        <v>558</v>
      </c>
      <c r="C1258" s="13" t="s">
        <v>5940</v>
      </c>
      <c r="D1258" s="13" t="s">
        <v>5941</v>
      </c>
      <c r="E1258" s="13" t="s">
        <v>1310</v>
      </c>
      <c r="F1258" s="13" t="s">
        <v>5942</v>
      </c>
      <c r="G1258" s="13" t="s">
        <v>1296</v>
      </c>
      <c r="L1258" s="13" t="s">
        <v>5943</v>
      </c>
    </row>
    <row r="1259" spans="1:12" x14ac:dyDescent="0.25">
      <c r="A1259" s="12">
        <v>300000154530195</v>
      </c>
      <c r="B1259" s="13" t="s">
        <v>558</v>
      </c>
      <c r="C1259" s="13" t="s">
        <v>5944</v>
      </c>
      <c r="D1259" s="13" t="s">
        <v>5945</v>
      </c>
      <c r="E1259" s="13" t="s">
        <v>1310</v>
      </c>
      <c r="F1259" s="13" t="s">
        <v>5946</v>
      </c>
      <c r="G1259" s="13" t="s">
        <v>1296</v>
      </c>
      <c r="L1259" s="13" t="s">
        <v>5947</v>
      </c>
    </row>
    <row r="1260" spans="1:12" x14ac:dyDescent="0.25">
      <c r="A1260" s="12">
        <v>300000154530267</v>
      </c>
      <c r="B1260" s="13" t="s">
        <v>558</v>
      </c>
      <c r="C1260" s="13" t="s">
        <v>5948</v>
      </c>
      <c r="D1260" s="13" t="s">
        <v>5949</v>
      </c>
      <c r="E1260" s="13" t="s">
        <v>4317</v>
      </c>
      <c r="F1260" s="13" t="s">
        <v>5950</v>
      </c>
      <c r="G1260" s="13" t="s">
        <v>1296</v>
      </c>
      <c r="L1260" s="13" t="s">
        <v>5951</v>
      </c>
    </row>
    <row r="1261" spans="1:12" x14ac:dyDescent="0.25">
      <c r="A1261" s="12">
        <v>300000154530274</v>
      </c>
      <c r="B1261" s="13" t="s">
        <v>558</v>
      </c>
      <c r="C1261" s="13" t="s">
        <v>5952</v>
      </c>
      <c r="D1261" s="13" t="s">
        <v>5953</v>
      </c>
      <c r="E1261" s="13" t="s">
        <v>3895</v>
      </c>
      <c r="F1261" s="13" t="s">
        <v>5954</v>
      </c>
      <c r="G1261" s="13" t="s">
        <v>1296</v>
      </c>
    </row>
    <row r="1262" spans="1:12" x14ac:dyDescent="0.25">
      <c r="A1262" s="12">
        <v>300000154530279</v>
      </c>
      <c r="B1262" s="13" t="s">
        <v>558</v>
      </c>
      <c r="C1262" s="13" t="s">
        <v>5955</v>
      </c>
      <c r="D1262" s="13" t="s">
        <v>5956</v>
      </c>
      <c r="E1262" s="13" t="s">
        <v>1452</v>
      </c>
      <c r="F1262" s="13" t="s">
        <v>5957</v>
      </c>
      <c r="G1262" s="13" t="s">
        <v>1296</v>
      </c>
    </row>
    <row r="1263" spans="1:12" x14ac:dyDescent="0.25">
      <c r="A1263" s="12">
        <v>300000154530284</v>
      </c>
      <c r="B1263" s="13" t="s">
        <v>558</v>
      </c>
      <c r="C1263" s="13" t="s">
        <v>5958</v>
      </c>
      <c r="D1263" s="13" t="s">
        <v>5959</v>
      </c>
      <c r="E1263" s="13" t="s">
        <v>5166</v>
      </c>
      <c r="F1263" s="13" t="s">
        <v>5960</v>
      </c>
      <c r="G1263" s="13" t="s">
        <v>1296</v>
      </c>
    </row>
    <row r="1264" spans="1:12" x14ac:dyDescent="0.25">
      <c r="A1264" s="12">
        <v>300000154530287</v>
      </c>
      <c r="B1264" s="13" t="s">
        <v>558</v>
      </c>
      <c r="C1264" s="13" t="s">
        <v>5961</v>
      </c>
      <c r="D1264" s="13" t="s">
        <v>5962</v>
      </c>
      <c r="E1264" s="13" t="s">
        <v>2188</v>
      </c>
      <c r="F1264" s="13" t="s">
        <v>5963</v>
      </c>
      <c r="G1264" s="13" t="s">
        <v>1296</v>
      </c>
      <c r="L1264" s="13" t="s">
        <v>5964</v>
      </c>
    </row>
    <row r="1265" spans="1:12" x14ac:dyDescent="0.25">
      <c r="A1265" s="12">
        <v>300000154530290</v>
      </c>
      <c r="B1265" s="13" t="s">
        <v>558</v>
      </c>
      <c r="C1265" s="13" t="s">
        <v>5965</v>
      </c>
      <c r="D1265" s="13" t="s">
        <v>5966</v>
      </c>
      <c r="E1265" s="13" t="s">
        <v>5967</v>
      </c>
      <c r="F1265" s="13" t="s">
        <v>5968</v>
      </c>
      <c r="G1265" s="13" t="s">
        <v>1296</v>
      </c>
      <c r="L1265" s="13" t="s">
        <v>5969</v>
      </c>
    </row>
    <row r="1266" spans="1:12" x14ac:dyDescent="0.25">
      <c r="A1266" s="12">
        <v>300000154530295</v>
      </c>
      <c r="B1266" s="13" t="s">
        <v>558</v>
      </c>
      <c r="C1266" s="13" t="s">
        <v>5970</v>
      </c>
      <c r="D1266" s="13" t="s">
        <v>5971</v>
      </c>
      <c r="E1266" s="13" t="s">
        <v>5972</v>
      </c>
      <c r="F1266" s="13" t="s">
        <v>5973</v>
      </c>
      <c r="G1266" s="13" t="s">
        <v>1296</v>
      </c>
    </row>
    <row r="1267" spans="1:12" x14ac:dyDescent="0.25">
      <c r="A1267" s="12">
        <v>300000154530297</v>
      </c>
      <c r="B1267" s="13" t="s">
        <v>558</v>
      </c>
      <c r="C1267" s="13" t="s">
        <v>5974</v>
      </c>
      <c r="D1267" s="13" t="s">
        <v>5975</v>
      </c>
      <c r="E1267" s="13" t="s">
        <v>1310</v>
      </c>
      <c r="F1267" s="13" t="s">
        <v>5976</v>
      </c>
      <c r="G1267" s="13" t="s">
        <v>1296</v>
      </c>
      <c r="L1267" s="13" t="s">
        <v>5977</v>
      </c>
    </row>
    <row r="1268" spans="1:12" x14ac:dyDescent="0.25">
      <c r="A1268" s="12">
        <v>300000154530305</v>
      </c>
      <c r="B1268" s="13" t="s">
        <v>558</v>
      </c>
      <c r="C1268" s="13" t="s">
        <v>5978</v>
      </c>
      <c r="D1268" s="13" t="s">
        <v>5979</v>
      </c>
      <c r="E1268" s="13" t="s">
        <v>5980</v>
      </c>
      <c r="F1268" s="13" t="s">
        <v>5981</v>
      </c>
      <c r="G1268" s="13" t="s">
        <v>1296</v>
      </c>
      <c r="L1268" s="13" t="s">
        <v>5982</v>
      </c>
    </row>
    <row r="1269" spans="1:12" x14ac:dyDescent="0.25">
      <c r="A1269" s="12">
        <v>300000154530309</v>
      </c>
      <c r="B1269" s="13" t="s">
        <v>558</v>
      </c>
      <c r="C1269" s="13" t="s">
        <v>5983</v>
      </c>
      <c r="D1269" s="13" t="s">
        <v>5984</v>
      </c>
      <c r="E1269" s="13" t="s">
        <v>2654</v>
      </c>
      <c r="F1269" s="13" t="s">
        <v>5985</v>
      </c>
      <c r="G1269" s="13" t="s">
        <v>1296</v>
      </c>
      <c r="L1269" s="13" t="s">
        <v>5986</v>
      </c>
    </row>
    <row r="1270" spans="1:12" x14ac:dyDescent="0.25">
      <c r="A1270" s="12">
        <v>300000154584480</v>
      </c>
      <c r="B1270" s="13" t="s">
        <v>558</v>
      </c>
      <c r="C1270" s="13" t="s">
        <v>5987</v>
      </c>
      <c r="D1270" s="13" t="s">
        <v>5988</v>
      </c>
      <c r="E1270" s="13" t="s">
        <v>1310</v>
      </c>
      <c r="F1270" s="13" t="s">
        <v>5989</v>
      </c>
      <c r="G1270" s="13" t="s">
        <v>1296</v>
      </c>
    </row>
    <row r="1271" spans="1:12" x14ac:dyDescent="0.25">
      <c r="A1271" s="12">
        <v>300000154805273</v>
      </c>
      <c r="B1271" s="13" t="s">
        <v>558</v>
      </c>
      <c r="C1271" s="13" t="s">
        <v>5990</v>
      </c>
      <c r="D1271" s="13" t="s">
        <v>5991</v>
      </c>
      <c r="E1271" s="13" t="s">
        <v>1666</v>
      </c>
      <c r="F1271" s="13" t="s">
        <v>5992</v>
      </c>
      <c r="G1271" s="13" t="s">
        <v>1296</v>
      </c>
      <c r="H1271" s="13" t="s">
        <v>558</v>
      </c>
      <c r="I1271" s="13" t="s">
        <v>5993</v>
      </c>
      <c r="J1271" s="13">
        <v>525553053</v>
      </c>
      <c r="K1271" s="13" t="s">
        <v>1355</v>
      </c>
      <c r="L1271" s="13" t="s">
        <v>5994</v>
      </c>
    </row>
    <row r="1272" spans="1:12" x14ac:dyDescent="0.25">
      <c r="A1272" s="12">
        <v>300000154994339</v>
      </c>
      <c r="B1272" s="13" t="s">
        <v>558</v>
      </c>
      <c r="C1272" s="13" t="s">
        <v>5995</v>
      </c>
      <c r="D1272" s="13" t="s">
        <v>5996</v>
      </c>
      <c r="E1272" s="13" t="s">
        <v>1310</v>
      </c>
      <c r="F1272" s="13" t="s">
        <v>5997</v>
      </c>
      <c r="G1272" s="13" t="s">
        <v>1296</v>
      </c>
    </row>
    <row r="1273" spans="1:12" x14ac:dyDescent="0.25">
      <c r="A1273" s="12">
        <v>300000155219165</v>
      </c>
      <c r="B1273" s="13" t="s">
        <v>558</v>
      </c>
      <c r="C1273" s="13" t="s">
        <v>5998</v>
      </c>
      <c r="D1273" s="13" t="s">
        <v>5999</v>
      </c>
      <c r="E1273" s="13" t="s">
        <v>1349</v>
      </c>
      <c r="F1273" s="13" t="s">
        <v>6000</v>
      </c>
      <c r="G1273" s="13" t="s">
        <v>1296</v>
      </c>
      <c r="H1273" s="13" t="s">
        <v>558</v>
      </c>
      <c r="I1273" s="13">
        <v>14129431</v>
      </c>
      <c r="K1273" s="13" t="s">
        <v>1355</v>
      </c>
      <c r="L1273" s="13" t="s">
        <v>6001</v>
      </c>
    </row>
    <row r="1274" spans="1:12" x14ac:dyDescent="0.25">
      <c r="A1274" s="12">
        <v>300000155219202</v>
      </c>
      <c r="B1274" s="13" t="s">
        <v>558</v>
      </c>
      <c r="C1274" s="13" t="s">
        <v>6002</v>
      </c>
      <c r="D1274" s="13" t="s">
        <v>6003</v>
      </c>
      <c r="E1274" s="13" t="s">
        <v>6004</v>
      </c>
      <c r="F1274" s="13" t="s">
        <v>6005</v>
      </c>
      <c r="G1274" s="13" t="s">
        <v>6006</v>
      </c>
      <c r="H1274" s="13" t="s">
        <v>558</v>
      </c>
      <c r="K1274" s="13" t="s">
        <v>1355</v>
      </c>
      <c r="L1274" s="13" t="s">
        <v>6007</v>
      </c>
    </row>
    <row r="1275" spans="1:12" x14ac:dyDescent="0.25">
      <c r="A1275" s="12">
        <v>300000155434899</v>
      </c>
      <c r="B1275" s="13" t="s">
        <v>558</v>
      </c>
      <c r="C1275" s="13" t="s">
        <v>6008</v>
      </c>
      <c r="D1275" s="13" t="s">
        <v>6009</v>
      </c>
      <c r="E1275" s="13" t="s">
        <v>1310</v>
      </c>
      <c r="F1275" s="13" t="s">
        <v>6010</v>
      </c>
      <c r="G1275" s="13" t="s">
        <v>1296</v>
      </c>
      <c r="H1275" s="13" t="s">
        <v>558</v>
      </c>
      <c r="I1275" s="13" t="s">
        <v>6011</v>
      </c>
      <c r="J1275" s="13">
        <v>230773314</v>
      </c>
      <c r="K1275" s="13" t="s">
        <v>1319</v>
      </c>
      <c r="L1275" s="13" t="s">
        <v>6012</v>
      </c>
    </row>
    <row r="1276" spans="1:12" x14ac:dyDescent="0.25">
      <c r="A1276" s="12">
        <v>300000155434910</v>
      </c>
      <c r="B1276" s="13" t="s">
        <v>558</v>
      </c>
      <c r="C1276" s="13" t="s">
        <v>6013</v>
      </c>
      <c r="D1276" s="13" t="s">
        <v>6014</v>
      </c>
      <c r="E1276" s="13" t="s">
        <v>5166</v>
      </c>
      <c r="F1276" s="13" t="s">
        <v>6015</v>
      </c>
      <c r="G1276" s="13" t="s">
        <v>1296</v>
      </c>
      <c r="H1276" s="13" t="s">
        <v>558</v>
      </c>
      <c r="I1276" s="13">
        <v>11637500</v>
      </c>
      <c r="K1276" s="13" t="s">
        <v>1355</v>
      </c>
      <c r="L1276" s="13" t="s">
        <v>6016</v>
      </c>
    </row>
    <row r="1277" spans="1:12" x14ac:dyDescent="0.25">
      <c r="A1277" s="12">
        <v>300000155434919</v>
      </c>
      <c r="B1277" s="13" t="s">
        <v>558</v>
      </c>
      <c r="C1277" s="13" t="s">
        <v>6017</v>
      </c>
      <c r="D1277" s="13" t="s">
        <v>6018</v>
      </c>
      <c r="E1277" s="13" t="s">
        <v>3337</v>
      </c>
      <c r="F1277" s="13" t="s">
        <v>6019</v>
      </c>
      <c r="G1277" s="13" t="s">
        <v>1296</v>
      </c>
      <c r="H1277" s="13" t="s">
        <v>558</v>
      </c>
      <c r="I1277" s="13" t="s">
        <v>6020</v>
      </c>
      <c r="J1277" s="13">
        <v>210983544</v>
      </c>
      <c r="K1277" s="13" t="s">
        <v>1355</v>
      </c>
      <c r="L1277" s="13" t="s">
        <v>6021</v>
      </c>
    </row>
    <row r="1278" spans="1:12" x14ac:dyDescent="0.25">
      <c r="A1278" s="12">
        <v>300000155738157</v>
      </c>
      <c r="B1278" s="13" t="s">
        <v>558</v>
      </c>
      <c r="C1278" s="13" t="s">
        <v>6022</v>
      </c>
      <c r="D1278" s="13" t="s">
        <v>6023</v>
      </c>
      <c r="E1278" s="13" t="s">
        <v>1349</v>
      </c>
      <c r="F1278" s="13" t="s">
        <v>6024</v>
      </c>
      <c r="G1278" s="13" t="s">
        <v>1296</v>
      </c>
      <c r="H1278" s="13" t="s">
        <v>558</v>
      </c>
      <c r="I1278" s="13" t="s">
        <v>6025</v>
      </c>
      <c r="J1278" s="13">
        <v>503991424</v>
      </c>
      <c r="K1278" s="13" t="s">
        <v>1302</v>
      </c>
    </row>
    <row r="1279" spans="1:12" x14ac:dyDescent="0.25">
      <c r="A1279" s="12">
        <v>300000155738264</v>
      </c>
      <c r="B1279" s="13" t="s">
        <v>571</v>
      </c>
      <c r="C1279" s="13" t="s">
        <v>6026</v>
      </c>
      <c r="D1279" s="13" t="s">
        <v>6027</v>
      </c>
      <c r="E1279" s="13" t="s">
        <v>1310</v>
      </c>
      <c r="F1279" s="13" t="s">
        <v>6028</v>
      </c>
      <c r="G1279" s="13" t="s">
        <v>1296</v>
      </c>
      <c r="H1279" s="13" t="s">
        <v>1437</v>
      </c>
      <c r="I1279" s="13" t="s">
        <v>6029</v>
      </c>
      <c r="K1279" s="13" t="s">
        <v>1355</v>
      </c>
    </row>
    <row r="1280" spans="1:12" x14ac:dyDescent="0.25">
      <c r="A1280" s="12">
        <v>300000157562916</v>
      </c>
      <c r="B1280" s="13" t="s">
        <v>558</v>
      </c>
      <c r="C1280" s="13" t="s">
        <v>6030</v>
      </c>
      <c r="D1280" s="13" t="s">
        <v>6031</v>
      </c>
      <c r="E1280" s="13" t="s">
        <v>1457</v>
      </c>
      <c r="F1280" s="13" t="s">
        <v>6032</v>
      </c>
      <c r="G1280" s="13" t="s">
        <v>1296</v>
      </c>
    </row>
    <row r="1281" spans="1:12" x14ac:dyDescent="0.25">
      <c r="A1281" s="12">
        <v>300000157856938</v>
      </c>
      <c r="B1281" s="13" t="s">
        <v>558</v>
      </c>
      <c r="C1281" s="13" t="s">
        <v>6033</v>
      </c>
      <c r="D1281" s="13" t="s">
        <v>6034</v>
      </c>
      <c r="E1281" s="13" t="s">
        <v>1310</v>
      </c>
      <c r="F1281" s="13" t="s">
        <v>6035</v>
      </c>
      <c r="G1281" s="13" t="s">
        <v>1296</v>
      </c>
      <c r="H1281" s="13" t="s">
        <v>558</v>
      </c>
      <c r="I1281" s="13" t="s">
        <v>6036</v>
      </c>
      <c r="J1281" s="13">
        <v>219487706</v>
      </c>
      <c r="K1281" s="13" t="s">
        <v>1319</v>
      </c>
      <c r="L1281" s="13" t="s">
        <v>6037</v>
      </c>
    </row>
    <row r="1282" spans="1:12" x14ac:dyDescent="0.25">
      <c r="A1282" s="12">
        <v>300000158565832</v>
      </c>
      <c r="B1282" s="13" t="s">
        <v>558</v>
      </c>
      <c r="C1282" s="13" t="s">
        <v>6038</v>
      </c>
      <c r="D1282" s="13" t="s">
        <v>6039</v>
      </c>
      <c r="E1282" s="13" t="s">
        <v>1951</v>
      </c>
      <c r="F1282" s="13" t="s">
        <v>6040</v>
      </c>
      <c r="G1282" s="13" t="s">
        <v>1296</v>
      </c>
      <c r="H1282" s="13" t="s">
        <v>558</v>
      </c>
      <c r="I1282" s="13" t="s">
        <v>6041</v>
      </c>
      <c r="J1282" s="13">
        <v>226690527</v>
      </c>
      <c r="K1282" s="13" t="s">
        <v>1355</v>
      </c>
      <c r="L1282" s="13" t="s">
        <v>6042</v>
      </c>
    </row>
    <row r="1283" spans="1:12" x14ac:dyDescent="0.25">
      <c r="A1283" s="12">
        <v>300000158565893</v>
      </c>
      <c r="B1283" s="13" t="s">
        <v>558</v>
      </c>
      <c r="C1283" s="13" t="s">
        <v>6043</v>
      </c>
      <c r="D1283" s="13" t="s">
        <v>6044</v>
      </c>
      <c r="E1283" s="13" t="s">
        <v>5828</v>
      </c>
      <c r="F1283" s="13" t="s">
        <v>6045</v>
      </c>
      <c r="G1283" s="13" t="s">
        <v>1296</v>
      </c>
      <c r="H1283" s="13" t="s">
        <v>558</v>
      </c>
      <c r="I1283" s="13" t="s">
        <v>6046</v>
      </c>
      <c r="J1283" s="13">
        <v>504452830</v>
      </c>
      <c r="K1283" s="13" t="s">
        <v>1355</v>
      </c>
      <c r="L1283" s="13" t="s">
        <v>6047</v>
      </c>
    </row>
    <row r="1284" spans="1:12" x14ac:dyDescent="0.25">
      <c r="A1284" s="12">
        <v>300000158929929</v>
      </c>
      <c r="B1284" s="13" t="s">
        <v>558</v>
      </c>
      <c r="C1284" s="13" t="s">
        <v>6048</v>
      </c>
      <c r="D1284" s="13" t="s">
        <v>6049</v>
      </c>
      <c r="E1284" s="13" t="s">
        <v>6050</v>
      </c>
      <c r="F1284" s="13">
        <v>75177</v>
      </c>
      <c r="G1284" s="13" t="s">
        <v>1390</v>
      </c>
      <c r="H1284" s="13" t="s">
        <v>558</v>
      </c>
      <c r="K1284" s="13" t="s">
        <v>1355</v>
      </c>
      <c r="L1284" s="13" t="s">
        <v>6051</v>
      </c>
    </row>
    <row r="1285" spans="1:12" x14ac:dyDescent="0.25">
      <c r="A1285" s="12">
        <v>300000159187807</v>
      </c>
      <c r="B1285" s="13" t="s">
        <v>558</v>
      </c>
      <c r="C1285" s="13" t="s">
        <v>6052</v>
      </c>
      <c r="D1285" s="13" t="s">
        <v>6053</v>
      </c>
      <c r="E1285" s="13" t="s">
        <v>6054</v>
      </c>
      <c r="F1285" s="13" t="s">
        <v>6055</v>
      </c>
      <c r="G1285" s="13" t="s">
        <v>1296</v>
      </c>
    </row>
    <row r="1286" spans="1:12" x14ac:dyDescent="0.25">
      <c r="A1286" s="12">
        <v>300000159400750</v>
      </c>
      <c r="B1286" s="13" t="s">
        <v>558</v>
      </c>
      <c r="C1286" s="13" t="s">
        <v>6056</v>
      </c>
      <c r="D1286" s="13" t="s">
        <v>6057</v>
      </c>
      <c r="E1286" s="13" t="s">
        <v>5637</v>
      </c>
      <c r="F1286" s="13" t="s">
        <v>5637</v>
      </c>
      <c r="G1286" s="13" t="s">
        <v>1296</v>
      </c>
      <c r="H1286" s="13" t="s">
        <v>558</v>
      </c>
      <c r="I1286" s="13">
        <v>12378357</v>
      </c>
      <c r="J1286" s="13">
        <v>225592433</v>
      </c>
      <c r="K1286" s="13" t="s">
        <v>1355</v>
      </c>
      <c r="L1286" s="13" t="s">
        <v>6058</v>
      </c>
    </row>
    <row r="1287" spans="1:12" x14ac:dyDescent="0.25">
      <c r="A1287" s="12">
        <v>300000159400856</v>
      </c>
      <c r="B1287" s="13" t="s">
        <v>558</v>
      </c>
      <c r="C1287" s="13" t="s">
        <v>6059</v>
      </c>
      <c r="D1287" s="13" t="s">
        <v>6060</v>
      </c>
      <c r="E1287" s="13" t="s">
        <v>6061</v>
      </c>
      <c r="F1287" s="13" t="s">
        <v>6062</v>
      </c>
      <c r="G1287" s="13" t="s">
        <v>1296</v>
      </c>
      <c r="H1287" s="13" t="s">
        <v>558</v>
      </c>
      <c r="I1287" s="13" t="s">
        <v>6063</v>
      </c>
      <c r="J1287" s="13">
        <v>536195970</v>
      </c>
      <c r="K1287" s="13" t="s">
        <v>1355</v>
      </c>
      <c r="L1287" s="13" t="s">
        <v>6064</v>
      </c>
    </row>
    <row r="1288" spans="1:12" x14ac:dyDescent="0.25">
      <c r="A1288" s="12">
        <v>300000159430631</v>
      </c>
      <c r="B1288" s="13" t="s">
        <v>558</v>
      </c>
      <c r="C1288" s="13" t="s">
        <v>6065</v>
      </c>
      <c r="D1288" s="13" t="s">
        <v>6066</v>
      </c>
      <c r="E1288" s="13" t="s">
        <v>2122</v>
      </c>
      <c r="F1288" s="13" t="s">
        <v>6067</v>
      </c>
      <c r="G1288" s="13" t="s">
        <v>1296</v>
      </c>
      <c r="H1288" s="13" t="s">
        <v>558</v>
      </c>
      <c r="I1288" s="13">
        <v>11159879</v>
      </c>
      <c r="J1288" s="13">
        <v>223625156</v>
      </c>
      <c r="K1288" s="13" t="s">
        <v>1355</v>
      </c>
      <c r="L1288" s="13" t="s">
        <v>6068</v>
      </c>
    </row>
    <row r="1289" spans="1:12" x14ac:dyDescent="0.25">
      <c r="A1289" s="12">
        <v>300000160038873</v>
      </c>
      <c r="B1289" s="13" t="s">
        <v>558</v>
      </c>
      <c r="C1289" s="13" t="s">
        <v>6069</v>
      </c>
      <c r="D1289" s="13" t="s">
        <v>6070</v>
      </c>
      <c r="E1289" s="13" t="s">
        <v>3266</v>
      </c>
      <c r="F1289" s="13" t="s">
        <v>6071</v>
      </c>
      <c r="G1289" s="13" t="s">
        <v>1296</v>
      </c>
      <c r="H1289" s="13" t="s">
        <v>558</v>
      </c>
      <c r="I1289" s="13">
        <v>14588946</v>
      </c>
      <c r="K1289" s="13" t="s">
        <v>1355</v>
      </c>
      <c r="L1289" s="13" t="s">
        <v>6072</v>
      </c>
    </row>
    <row r="1290" spans="1:12" x14ac:dyDescent="0.25">
      <c r="A1290" s="12">
        <v>300000160039005</v>
      </c>
      <c r="B1290" s="13" t="s">
        <v>558</v>
      </c>
      <c r="C1290" s="13" t="s">
        <v>6073</v>
      </c>
      <c r="D1290" s="13" t="s">
        <v>6074</v>
      </c>
      <c r="E1290" s="13" t="s">
        <v>6075</v>
      </c>
      <c r="F1290" s="13" t="s">
        <v>6076</v>
      </c>
      <c r="G1290" s="13" t="s">
        <v>1296</v>
      </c>
      <c r="H1290" s="13" t="s">
        <v>558</v>
      </c>
      <c r="I1290" s="13">
        <v>14402538</v>
      </c>
      <c r="J1290" s="13">
        <v>229586145</v>
      </c>
      <c r="K1290" s="13" t="s">
        <v>1355</v>
      </c>
      <c r="L1290" s="13" t="s">
        <v>6077</v>
      </c>
    </row>
    <row r="1291" spans="1:12" x14ac:dyDescent="0.25">
      <c r="A1291" s="12">
        <v>300000160074531</v>
      </c>
      <c r="B1291" s="13" t="s">
        <v>558</v>
      </c>
      <c r="C1291" s="13" t="s">
        <v>6078</v>
      </c>
      <c r="D1291" s="13" t="s">
        <v>6079</v>
      </c>
      <c r="E1291" s="13" t="s">
        <v>1911</v>
      </c>
      <c r="F1291" s="13" t="s">
        <v>6080</v>
      </c>
      <c r="G1291" s="13" t="s">
        <v>1296</v>
      </c>
      <c r="H1291" s="13" t="s">
        <v>558</v>
      </c>
      <c r="I1291" s="13" t="s">
        <v>6081</v>
      </c>
      <c r="J1291" s="13">
        <v>217121640</v>
      </c>
      <c r="K1291" s="13" t="s">
        <v>1355</v>
      </c>
      <c r="L1291" s="13" t="s">
        <v>6082</v>
      </c>
    </row>
    <row r="1292" spans="1:12" x14ac:dyDescent="0.25">
      <c r="A1292" s="12">
        <v>300000160074560</v>
      </c>
      <c r="B1292" s="13" t="s">
        <v>558</v>
      </c>
      <c r="C1292" s="13" t="s">
        <v>6083</v>
      </c>
      <c r="D1292" s="13" t="s">
        <v>6084</v>
      </c>
      <c r="E1292" s="13" t="s">
        <v>1310</v>
      </c>
      <c r="F1292" s="13" t="s">
        <v>6085</v>
      </c>
      <c r="G1292" s="13" t="s">
        <v>1296</v>
      </c>
      <c r="H1292" s="13" t="s">
        <v>558</v>
      </c>
      <c r="I1292" s="13">
        <v>13119470</v>
      </c>
      <c r="J1292" s="13">
        <v>227588301</v>
      </c>
      <c r="K1292" s="13" t="s">
        <v>1355</v>
      </c>
      <c r="L1292" s="13" t="s">
        <v>6086</v>
      </c>
    </row>
    <row r="1293" spans="1:12" x14ac:dyDescent="0.25">
      <c r="A1293" s="12">
        <v>300000160074594</v>
      </c>
      <c r="B1293" s="13" t="s">
        <v>558</v>
      </c>
      <c r="C1293" s="13" t="s">
        <v>6087</v>
      </c>
      <c r="D1293" s="13" t="s">
        <v>6088</v>
      </c>
      <c r="E1293" s="13" t="s">
        <v>1310</v>
      </c>
      <c r="F1293" s="13" t="s">
        <v>6089</v>
      </c>
      <c r="G1293" s="13" t="s">
        <v>1296</v>
      </c>
      <c r="H1293" s="13" t="s">
        <v>558</v>
      </c>
      <c r="I1293" s="13" t="s">
        <v>6090</v>
      </c>
      <c r="J1293" s="13">
        <v>220521982</v>
      </c>
      <c r="K1293" s="13" t="s">
        <v>1355</v>
      </c>
      <c r="L1293" s="13" t="s">
        <v>6091</v>
      </c>
    </row>
    <row r="1294" spans="1:12" x14ac:dyDescent="0.25">
      <c r="A1294" s="12">
        <v>300000160074626</v>
      </c>
      <c r="B1294" s="13" t="s">
        <v>558</v>
      </c>
      <c r="C1294" s="13" t="s">
        <v>6092</v>
      </c>
      <c r="D1294" s="13" t="s">
        <v>6093</v>
      </c>
      <c r="E1294" s="13" t="s">
        <v>6094</v>
      </c>
      <c r="F1294" s="13">
        <v>48018</v>
      </c>
      <c r="G1294" s="13" t="s">
        <v>2836</v>
      </c>
      <c r="H1294" s="13" t="s">
        <v>558</v>
      </c>
      <c r="K1294" s="13" t="s">
        <v>1355</v>
      </c>
      <c r="L1294" s="13" t="s">
        <v>6095</v>
      </c>
    </row>
    <row r="1295" spans="1:12" x14ac:dyDescent="0.25">
      <c r="A1295" s="12">
        <v>300000160074660</v>
      </c>
      <c r="B1295" s="13" t="s">
        <v>558</v>
      </c>
      <c r="C1295" s="13" t="s">
        <v>6096</v>
      </c>
      <c r="D1295" s="13" t="s">
        <v>6097</v>
      </c>
      <c r="E1295" s="13" t="s">
        <v>1310</v>
      </c>
      <c r="F1295" s="13" t="s">
        <v>6098</v>
      </c>
      <c r="G1295" s="13" t="s">
        <v>1296</v>
      </c>
      <c r="H1295" s="13" t="s">
        <v>558</v>
      </c>
      <c r="I1295" s="13">
        <v>11322060</v>
      </c>
      <c r="K1295" s="13" t="s">
        <v>1355</v>
      </c>
      <c r="L1295" s="13" t="s">
        <v>6099</v>
      </c>
    </row>
    <row r="1296" spans="1:12" x14ac:dyDescent="0.25">
      <c r="A1296" s="12">
        <v>300000160074693</v>
      </c>
      <c r="B1296" s="13" t="s">
        <v>558</v>
      </c>
      <c r="C1296" s="13" t="s">
        <v>6100</v>
      </c>
      <c r="D1296" s="13" t="s">
        <v>6101</v>
      </c>
      <c r="E1296" s="13" t="s">
        <v>3704</v>
      </c>
      <c r="F1296" s="13" t="s">
        <v>6102</v>
      </c>
      <c r="G1296" s="13" t="s">
        <v>1296</v>
      </c>
      <c r="H1296" s="13" t="s">
        <v>558</v>
      </c>
      <c r="I1296" s="13">
        <v>14736672</v>
      </c>
      <c r="J1296" s="13">
        <v>230457821</v>
      </c>
      <c r="K1296" s="13" t="s">
        <v>1355</v>
      </c>
      <c r="L1296" s="13" t="s">
        <v>6103</v>
      </c>
    </row>
    <row r="1297" spans="1:12" x14ac:dyDescent="0.25">
      <c r="A1297" s="12">
        <v>300000160074747</v>
      </c>
      <c r="B1297" s="13" t="s">
        <v>558</v>
      </c>
      <c r="C1297" s="13" t="s">
        <v>6104</v>
      </c>
      <c r="D1297" s="13" t="s">
        <v>6105</v>
      </c>
      <c r="E1297" s="13" t="s">
        <v>5308</v>
      </c>
      <c r="F1297" s="13" t="s">
        <v>6106</v>
      </c>
      <c r="G1297" s="13" t="s">
        <v>1296</v>
      </c>
      <c r="H1297" s="13" t="s">
        <v>558</v>
      </c>
      <c r="I1297" s="13">
        <v>13477267</v>
      </c>
      <c r="J1297" s="13">
        <v>228193783</v>
      </c>
      <c r="K1297" s="13" t="s">
        <v>1355</v>
      </c>
      <c r="L1297" s="13" t="s">
        <v>6107</v>
      </c>
    </row>
    <row r="1298" spans="1:12" x14ac:dyDescent="0.25">
      <c r="A1298" s="12">
        <v>300000160074822</v>
      </c>
      <c r="B1298" s="13" t="s">
        <v>558</v>
      </c>
      <c r="C1298" s="13" t="s">
        <v>6108</v>
      </c>
      <c r="D1298" s="13" t="s">
        <v>6109</v>
      </c>
      <c r="E1298" s="13" t="s">
        <v>4934</v>
      </c>
      <c r="F1298" s="13" t="s">
        <v>6110</v>
      </c>
      <c r="G1298" s="13" t="s">
        <v>1296</v>
      </c>
      <c r="H1298" s="13" t="s">
        <v>558</v>
      </c>
      <c r="I1298" s="13" t="s">
        <v>6111</v>
      </c>
      <c r="J1298" s="13">
        <v>211376626</v>
      </c>
      <c r="K1298" s="13" t="s">
        <v>1319</v>
      </c>
      <c r="L1298" s="13" t="s">
        <v>6112</v>
      </c>
    </row>
    <row r="1299" spans="1:12" x14ac:dyDescent="0.25">
      <c r="A1299" s="12">
        <v>300000160224441</v>
      </c>
      <c r="B1299" s="13" t="s">
        <v>558</v>
      </c>
      <c r="C1299" s="13" t="s">
        <v>6113</v>
      </c>
      <c r="D1299" s="13" t="s">
        <v>6114</v>
      </c>
      <c r="E1299" s="13" t="s">
        <v>1310</v>
      </c>
      <c r="F1299" s="13" t="s">
        <v>3464</v>
      </c>
      <c r="G1299" s="13" t="s">
        <v>1296</v>
      </c>
      <c r="H1299" s="13" t="s">
        <v>558</v>
      </c>
      <c r="I1299" s="13">
        <v>14901052</v>
      </c>
      <c r="J1299" s="13">
        <v>230679112</v>
      </c>
      <c r="K1299" s="13" t="s">
        <v>1355</v>
      </c>
      <c r="L1299" s="13" t="s">
        <v>6115</v>
      </c>
    </row>
    <row r="1300" spans="1:12" x14ac:dyDescent="0.25">
      <c r="A1300" s="12">
        <v>300000160224482</v>
      </c>
      <c r="B1300" s="13" t="s">
        <v>558</v>
      </c>
      <c r="C1300" s="13" t="s">
        <v>6116</v>
      </c>
      <c r="D1300" s="13" t="s">
        <v>6117</v>
      </c>
      <c r="E1300" s="13" t="s">
        <v>1549</v>
      </c>
      <c r="F1300" s="13" t="s">
        <v>6118</v>
      </c>
      <c r="G1300" s="13" t="s">
        <v>1296</v>
      </c>
      <c r="H1300" s="13" t="s">
        <v>558</v>
      </c>
      <c r="I1300" s="13" t="s">
        <v>6119</v>
      </c>
      <c r="J1300" s="13">
        <v>219796906</v>
      </c>
      <c r="K1300" s="13" t="s">
        <v>1355</v>
      </c>
    </row>
    <row r="1301" spans="1:12" x14ac:dyDescent="0.25">
      <c r="A1301" s="12">
        <v>300000160224497</v>
      </c>
      <c r="B1301" s="13" t="s">
        <v>558</v>
      </c>
      <c r="C1301" s="13" t="s">
        <v>6120</v>
      </c>
      <c r="D1301" s="13" t="s">
        <v>6121</v>
      </c>
      <c r="E1301" s="13" t="s">
        <v>1310</v>
      </c>
      <c r="F1301" s="13" t="s">
        <v>6122</v>
      </c>
      <c r="G1301" s="13" t="s">
        <v>1296</v>
      </c>
      <c r="H1301" s="13" t="s">
        <v>558</v>
      </c>
      <c r="I1301" s="13" t="s">
        <v>6123</v>
      </c>
      <c r="K1301" s="13" t="s">
        <v>1355</v>
      </c>
      <c r="L1301" s="13" t="s">
        <v>6124</v>
      </c>
    </row>
    <row r="1302" spans="1:12" x14ac:dyDescent="0.25">
      <c r="A1302" s="12">
        <v>300000160224511</v>
      </c>
      <c r="B1302" s="13" t="s">
        <v>558</v>
      </c>
      <c r="C1302" s="13" t="s">
        <v>6125</v>
      </c>
      <c r="D1302" s="13" t="s">
        <v>6126</v>
      </c>
      <c r="E1302" s="13" t="s">
        <v>6127</v>
      </c>
      <c r="G1302" s="13" t="s">
        <v>1736</v>
      </c>
      <c r="H1302" s="13" t="s">
        <v>558</v>
      </c>
      <c r="K1302" s="13" t="s">
        <v>1355</v>
      </c>
      <c r="L1302" s="13" t="s">
        <v>6128</v>
      </c>
    </row>
    <row r="1303" spans="1:12" x14ac:dyDescent="0.25">
      <c r="A1303" s="12">
        <v>300000160224534</v>
      </c>
      <c r="B1303" s="13" t="s">
        <v>558</v>
      </c>
      <c r="C1303" s="13" t="s">
        <v>6129</v>
      </c>
      <c r="D1303" s="13" t="s">
        <v>6130</v>
      </c>
      <c r="E1303" s="13" t="s">
        <v>6131</v>
      </c>
      <c r="F1303" s="13" t="s">
        <v>6132</v>
      </c>
      <c r="G1303" s="13" t="s">
        <v>1687</v>
      </c>
      <c r="K1303" s="13" t="s">
        <v>1355</v>
      </c>
      <c r="L1303" s="13" t="s">
        <v>6133</v>
      </c>
    </row>
    <row r="1304" spans="1:12" x14ac:dyDescent="0.25">
      <c r="A1304" s="12">
        <v>300000160849192</v>
      </c>
      <c r="B1304" s="13" t="s">
        <v>558</v>
      </c>
      <c r="C1304" s="13" t="s">
        <v>6134</v>
      </c>
      <c r="D1304" s="13" t="s">
        <v>6135</v>
      </c>
      <c r="E1304" s="13" t="s">
        <v>1310</v>
      </c>
      <c r="F1304" s="13" t="s">
        <v>6136</v>
      </c>
      <c r="G1304" s="13" t="s">
        <v>1296</v>
      </c>
      <c r="H1304" s="13" t="s">
        <v>558</v>
      </c>
      <c r="I1304" s="13">
        <v>11520845</v>
      </c>
      <c r="J1304" s="13">
        <v>224306361</v>
      </c>
      <c r="K1304" s="13" t="s">
        <v>1355</v>
      </c>
      <c r="L1304" s="13" t="s">
        <v>6137</v>
      </c>
    </row>
    <row r="1305" spans="1:12" x14ac:dyDescent="0.25">
      <c r="A1305" s="12">
        <v>300000160849202</v>
      </c>
      <c r="B1305" s="13" t="s">
        <v>558</v>
      </c>
      <c r="C1305" s="13" t="s">
        <v>6138</v>
      </c>
      <c r="D1305" s="13" t="s">
        <v>6139</v>
      </c>
      <c r="E1305" s="13" t="s">
        <v>6140</v>
      </c>
      <c r="F1305" s="13" t="s">
        <v>6141</v>
      </c>
      <c r="G1305" s="13" t="s">
        <v>1296</v>
      </c>
      <c r="H1305" s="13" t="s">
        <v>558</v>
      </c>
      <c r="I1305" s="13" t="s">
        <v>6142</v>
      </c>
      <c r="K1305" s="13" t="s">
        <v>1355</v>
      </c>
      <c r="L1305" s="13" t="s">
        <v>6143</v>
      </c>
    </row>
    <row r="1306" spans="1:12" x14ac:dyDescent="0.25">
      <c r="A1306" s="12">
        <v>300000160849212</v>
      </c>
      <c r="B1306" s="13" t="s">
        <v>558</v>
      </c>
      <c r="C1306" s="13" t="s">
        <v>6144</v>
      </c>
      <c r="D1306" s="13" t="s">
        <v>6145</v>
      </c>
      <c r="E1306" s="13" t="s">
        <v>1700</v>
      </c>
      <c r="F1306" s="13" t="s">
        <v>6146</v>
      </c>
      <c r="G1306" s="13" t="s">
        <v>1296</v>
      </c>
      <c r="H1306" s="13" t="s">
        <v>558</v>
      </c>
      <c r="I1306" s="13" t="s">
        <v>6147</v>
      </c>
      <c r="J1306" s="13">
        <v>227663416</v>
      </c>
      <c r="K1306" s="13" t="s">
        <v>1352</v>
      </c>
      <c r="L1306" s="13" t="s">
        <v>6148</v>
      </c>
    </row>
    <row r="1307" spans="1:12" x14ac:dyDescent="0.25">
      <c r="A1307" s="12">
        <v>300000160849232</v>
      </c>
      <c r="B1307" s="13" t="s">
        <v>558</v>
      </c>
      <c r="C1307" s="13" t="s">
        <v>6149</v>
      </c>
      <c r="D1307" s="13" t="s">
        <v>6150</v>
      </c>
      <c r="E1307" s="13" t="s">
        <v>6151</v>
      </c>
      <c r="F1307" s="13" t="s">
        <v>6152</v>
      </c>
      <c r="G1307" s="13" t="s">
        <v>1296</v>
      </c>
      <c r="H1307" s="13" t="s">
        <v>558</v>
      </c>
      <c r="I1307" s="13" t="s">
        <v>6153</v>
      </c>
      <c r="K1307" s="13" t="s">
        <v>1355</v>
      </c>
      <c r="L1307" s="13" t="s">
        <v>6154</v>
      </c>
    </row>
    <row r="1308" spans="1:12" x14ac:dyDescent="0.25">
      <c r="A1308" s="12">
        <v>300000160849250</v>
      </c>
      <c r="B1308" s="13" t="s">
        <v>558</v>
      </c>
      <c r="C1308" s="13" t="s">
        <v>6155</v>
      </c>
      <c r="D1308" s="13" t="s">
        <v>6156</v>
      </c>
      <c r="E1308" s="13" t="s">
        <v>1343</v>
      </c>
      <c r="F1308" s="13" t="s">
        <v>6157</v>
      </c>
      <c r="G1308" s="13" t="s">
        <v>1296</v>
      </c>
      <c r="H1308" s="13" t="s">
        <v>558</v>
      </c>
      <c r="I1308" s="13" t="s">
        <v>6158</v>
      </c>
      <c r="J1308" s="13">
        <v>225596058</v>
      </c>
      <c r="K1308" s="13" t="s">
        <v>1355</v>
      </c>
      <c r="L1308" s="13" t="s">
        <v>6159</v>
      </c>
    </row>
    <row r="1309" spans="1:12" x14ac:dyDescent="0.25">
      <c r="A1309" s="12">
        <v>300000160849270</v>
      </c>
      <c r="B1309" s="13" t="s">
        <v>558</v>
      </c>
      <c r="C1309" s="13" t="s">
        <v>6160</v>
      </c>
      <c r="D1309" s="13" t="s">
        <v>6161</v>
      </c>
      <c r="E1309" s="13" t="s">
        <v>6162</v>
      </c>
      <c r="F1309" s="13" t="s">
        <v>6163</v>
      </c>
      <c r="G1309" s="13" t="s">
        <v>1296</v>
      </c>
      <c r="H1309" s="13" t="s">
        <v>558</v>
      </c>
      <c r="I1309" s="13" t="s">
        <v>6164</v>
      </c>
      <c r="J1309" s="13">
        <v>738054324</v>
      </c>
      <c r="K1309" s="13" t="s">
        <v>1355</v>
      </c>
      <c r="L1309" s="13" t="s">
        <v>6165</v>
      </c>
    </row>
    <row r="1310" spans="1:12" x14ac:dyDescent="0.25">
      <c r="A1310" s="12">
        <v>300000160849280</v>
      </c>
      <c r="B1310" s="13" t="s">
        <v>558</v>
      </c>
      <c r="C1310" s="13" t="s">
        <v>6166</v>
      </c>
      <c r="D1310" s="13" t="s">
        <v>6167</v>
      </c>
      <c r="E1310" s="13" t="s">
        <v>1310</v>
      </c>
      <c r="F1310" s="13" t="s">
        <v>6168</v>
      </c>
      <c r="G1310" s="13" t="s">
        <v>1296</v>
      </c>
      <c r="H1310" s="13" t="s">
        <v>558</v>
      </c>
      <c r="I1310" s="13" t="s">
        <v>6169</v>
      </c>
      <c r="J1310" s="13">
        <v>221186756</v>
      </c>
      <c r="K1310" s="13" t="s">
        <v>1352</v>
      </c>
      <c r="L1310" s="13" t="s">
        <v>6170</v>
      </c>
    </row>
    <row r="1311" spans="1:12" x14ac:dyDescent="0.25">
      <c r="A1311" s="12">
        <v>300000160849290</v>
      </c>
      <c r="B1311" s="13" t="s">
        <v>558</v>
      </c>
      <c r="C1311" s="13" t="s">
        <v>6171</v>
      </c>
      <c r="D1311" s="13" t="s">
        <v>6172</v>
      </c>
      <c r="E1311" s="13" t="s">
        <v>1310</v>
      </c>
      <c r="G1311" s="13" t="s">
        <v>1296</v>
      </c>
      <c r="H1311" s="13" t="s">
        <v>558</v>
      </c>
      <c r="I1311" s="13">
        <v>13578466</v>
      </c>
      <c r="K1311" s="13" t="s">
        <v>1355</v>
      </c>
      <c r="L1311" s="13" t="s">
        <v>6173</v>
      </c>
    </row>
    <row r="1312" spans="1:12" x14ac:dyDescent="0.25">
      <c r="A1312" s="12">
        <v>300000160853102</v>
      </c>
      <c r="B1312" s="13" t="s">
        <v>558</v>
      </c>
      <c r="C1312" s="13" t="s">
        <v>6174</v>
      </c>
      <c r="D1312" s="13" t="s">
        <v>6175</v>
      </c>
      <c r="E1312" s="13" t="s">
        <v>1306</v>
      </c>
      <c r="F1312" s="13" t="s">
        <v>6176</v>
      </c>
      <c r="G1312" s="13" t="s">
        <v>1296</v>
      </c>
      <c r="H1312" s="13" t="s">
        <v>558</v>
      </c>
      <c r="I1312" s="13" t="s">
        <v>6177</v>
      </c>
      <c r="J1312" s="13">
        <v>503650525</v>
      </c>
      <c r="K1312" s="13" t="s">
        <v>1355</v>
      </c>
      <c r="L1312" s="13" t="s">
        <v>6178</v>
      </c>
    </row>
    <row r="1313" spans="1:12" x14ac:dyDescent="0.25">
      <c r="A1313" s="12">
        <v>300000160931507</v>
      </c>
      <c r="B1313" s="13" t="s">
        <v>558</v>
      </c>
      <c r="C1313" s="13" t="s">
        <v>6179</v>
      </c>
      <c r="D1313" s="13" t="s">
        <v>6180</v>
      </c>
      <c r="E1313" s="13" t="s">
        <v>1486</v>
      </c>
      <c r="F1313" s="13" t="s">
        <v>6181</v>
      </c>
      <c r="G1313" s="13" t="s">
        <v>1296</v>
      </c>
      <c r="H1313" s="13" t="s">
        <v>558</v>
      </c>
      <c r="I1313" s="13" t="s">
        <v>6182</v>
      </c>
      <c r="J1313" s="13">
        <v>222350410</v>
      </c>
      <c r="K1313" s="13" t="s">
        <v>1352</v>
      </c>
      <c r="L1313" s="13" t="s">
        <v>6183</v>
      </c>
    </row>
    <row r="1314" spans="1:12" x14ac:dyDescent="0.25">
      <c r="A1314" s="12">
        <v>300000160932248</v>
      </c>
      <c r="B1314" s="13" t="s">
        <v>558</v>
      </c>
      <c r="C1314" s="13" t="s">
        <v>6184</v>
      </c>
      <c r="D1314" s="13" t="s">
        <v>6185</v>
      </c>
      <c r="E1314" s="13" t="s">
        <v>1837</v>
      </c>
      <c r="F1314" s="13" t="s">
        <v>1838</v>
      </c>
      <c r="G1314" s="13" t="s">
        <v>1296</v>
      </c>
      <c r="H1314" s="13" t="s">
        <v>558</v>
      </c>
      <c r="I1314" s="13">
        <v>11182853</v>
      </c>
      <c r="J1314" s="13">
        <v>223656173</v>
      </c>
      <c r="K1314" s="13" t="s">
        <v>1355</v>
      </c>
      <c r="L1314" s="13" t="s">
        <v>6186</v>
      </c>
    </row>
    <row r="1315" spans="1:12" x14ac:dyDescent="0.25">
      <c r="A1315" s="12">
        <v>300000160932261</v>
      </c>
      <c r="B1315" s="13" t="s">
        <v>558</v>
      </c>
      <c r="C1315" s="13" t="s">
        <v>6187</v>
      </c>
      <c r="D1315" s="13" t="s">
        <v>6188</v>
      </c>
      <c r="E1315" s="13" t="s">
        <v>3041</v>
      </c>
      <c r="F1315" s="13" t="s">
        <v>6189</v>
      </c>
      <c r="G1315" s="13" t="s">
        <v>1296</v>
      </c>
      <c r="H1315" s="13" t="s">
        <v>558</v>
      </c>
      <c r="I1315" s="13" t="s">
        <v>6190</v>
      </c>
      <c r="K1315" s="13" t="s">
        <v>1355</v>
      </c>
    </row>
    <row r="1316" spans="1:12" x14ac:dyDescent="0.25">
      <c r="A1316" s="12">
        <v>300000160932313</v>
      </c>
      <c r="B1316" s="13" t="s">
        <v>558</v>
      </c>
      <c r="C1316" s="13" t="s">
        <v>6191</v>
      </c>
      <c r="D1316" s="13" t="s">
        <v>6192</v>
      </c>
      <c r="E1316" s="13" t="s">
        <v>1457</v>
      </c>
      <c r="F1316" s="13" t="s">
        <v>6193</v>
      </c>
      <c r="G1316" s="13" t="s">
        <v>1296</v>
      </c>
      <c r="H1316" s="13" t="s">
        <v>558</v>
      </c>
      <c r="I1316" s="13" t="s">
        <v>6194</v>
      </c>
      <c r="J1316" s="13">
        <v>212623821</v>
      </c>
      <c r="K1316" s="13" t="s">
        <v>1448</v>
      </c>
      <c r="L1316" s="13" t="s">
        <v>6195</v>
      </c>
    </row>
    <row r="1317" spans="1:12" x14ac:dyDescent="0.25">
      <c r="A1317" s="12">
        <v>300000161085324</v>
      </c>
      <c r="B1317" s="13" t="s">
        <v>558</v>
      </c>
      <c r="C1317" s="13" t="s">
        <v>6196</v>
      </c>
      <c r="D1317" s="13" t="s">
        <v>6197</v>
      </c>
      <c r="E1317" s="13" t="s">
        <v>2258</v>
      </c>
      <c r="F1317" s="13" t="s">
        <v>6198</v>
      </c>
      <c r="G1317" s="13" t="s">
        <v>1296</v>
      </c>
      <c r="H1317" s="13" t="s">
        <v>558</v>
      </c>
      <c r="I1317" s="13" t="s">
        <v>6199</v>
      </c>
      <c r="J1317" s="13">
        <v>296678196</v>
      </c>
      <c r="K1317" s="13" t="s">
        <v>1352</v>
      </c>
    </row>
    <row r="1318" spans="1:12" x14ac:dyDescent="0.25">
      <c r="A1318" s="12">
        <v>300000161109887</v>
      </c>
      <c r="B1318" s="13" t="s">
        <v>558</v>
      </c>
      <c r="C1318" s="13" t="s">
        <v>6200</v>
      </c>
      <c r="D1318" s="13" t="s">
        <v>6201</v>
      </c>
      <c r="E1318" s="13" t="s">
        <v>1310</v>
      </c>
      <c r="F1318" s="13" t="s">
        <v>3638</v>
      </c>
      <c r="G1318" s="13" t="s">
        <v>1296</v>
      </c>
      <c r="K1318" s="13" t="s">
        <v>1355</v>
      </c>
      <c r="L1318" s="13" t="s">
        <v>6202</v>
      </c>
    </row>
    <row r="1319" spans="1:12" x14ac:dyDescent="0.25">
      <c r="A1319" s="12">
        <v>300000161459304</v>
      </c>
      <c r="B1319" s="13" t="s">
        <v>558</v>
      </c>
      <c r="C1319" s="13" t="s">
        <v>6203</v>
      </c>
      <c r="D1319" s="13" t="s">
        <v>6204</v>
      </c>
      <c r="E1319" s="13" t="s">
        <v>1435</v>
      </c>
      <c r="F1319" s="13" t="s">
        <v>6205</v>
      </c>
      <c r="G1319" s="13" t="s">
        <v>1296</v>
      </c>
      <c r="H1319" s="13" t="s">
        <v>558</v>
      </c>
      <c r="I1319" s="13" t="s">
        <v>6206</v>
      </c>
      <c r="J1319" s="13">
        <v>220929091</v>
      </c>
      <c r="K1319" s="13" t="s">
        <v>1355</v>
      </c>
      <c r="L1319" s="13" t="s">
        <v>6207</v>
      </c>
    </row>
    <row r="1320" spans="1:12" x14ac:dyDescent="0.25">
      <c r="A1320" s="12">
        <v>300000161684485</v>
      </c>
      <c r="B1320" s="13" t="s">
        <v>558</v>
      </c>
      <c r="C1320" s="13" t="s">
        <v>6208</v>
      </c>
      <c r="D1320" s="13" t="s">
        <v>6209</v>
      </c>
      <c r="E1320" s="13" t="s">
        <v>1700</v>
      </c>
      <c r="F1320" s="13" t="s">
        <v>6210</v>
      </c>
      <c r="G1320" s="13" t="s">
        <v>1296</v>
      </c>
      <c r="H1320" s="13" t="s">
        <v>558</v>
      </c>
      <c r="I1320" s="13">
        <v>14440401</v>
      </c>
      <c r="J1320" s="13">
        <v>230057134</v>
      </c>
      <c r="K1320" s="13" t="s">
        <v>1355</v>
      </c>
      <c r="L1320" s="13" t="s">
        <v>6211</v>
      </c>
    </row>
    <row r="1321" spans="1:12" x14ac:dyDescent="0.25">
      <c r="A1321" s="12">
        <v>300000161684545</v>
      </c>
      <c r="B1321" s="13" t="s">
        <v>558</v>
      </c>
      <c r="C1321" s="13" t="s">
        <v>6212</v>
      </c>
      <c r="D1321" s="13" t="s">
        <v>6213</v>
      </c>
      <c r="E1321" s="13" t="s">
        <v>1795</v>
      </c>
      <c r="F1321" s="13" t="s">
        <v>6214</v>
      </c>
      <c r="G1321" s="13" t="s">
        <v>1296</v>
      </c>
      <c r="H1321" s="13" t="s">
        <v>558</v>
      </c>
      <c r="I1321" s="13" t="s">
        <v>6215</v>
      </c>
      <c r="K1321" s="13" t="s">
        <v>1355</v>
      </c>
      <c r="L1321" s="13" t="s">
        <v>6216</v>
      </c>
    </row>
    <row r="1322" spans="1:12" x14ac:dyDescent="0.25">
      <c r="A1322" s="12">
        <v>300000161684557</v>
      </c>
      <c r="B1322" s="13" t="s">
        <v>558</v>
      </c>
      <c r="C1322" s="13" t="s">
        <v>6217</v>
      </c>
      <c r="D1322" s="13" t="s">
        <v>6218</v>
      </c>
      <c r="E1322" s="13" t="s">
        <v>6219</v>
      </c>
      <c r="F1322" s="13" t="s">
        <v>6220</v>
      </c>
      <c r="G1322" s="13" t="s">
        <v>1296</v>
      </c>
      <c r="H1322" s="13" t="s">
        <v>558</v>
      </c>
      <c r="I1322" s="13" t="s">
        <v>6221</v>
      </c>
      <c r="K1322" s="13" t="s">
        <v>1355</v>
      </c>
      <c r="L1322" s="13" t="s">
        <v>6222</v>
      </c>
    </row>
    <row r="1323" spans="1:12" x14ac:dyDescent="0.25">
      <c r="A1323" s="12">
        <v>300000161688368</v>
      </c>
      <c r="B1323" s="13" t="s">
        <v>558</v>
      </c>
      <c r="C1323" s="13" t="s">
        <v>6223</v>
      </c>
      <c r="D1323" s="13" t="s">
        <v>6224</v>
      </c>
      <c r="E1323" s="13" t="s">
        <v>1700</v>
      </c>
      <c r="F1323" s="13" t="s">
        <v>6225</v>
      </c>
      <c r="G1323" s="13" t="s">
        <v>1296</v>
      </c>
      <c r="H1323" s="13" t="s">
        <v>558</v>
      </c>
      <c r="I1323" s="13" t="s">
        <v>6226</v>
      </c>
      <c r="J1323" s="13">
        <v>295839260</v>
      </c>
      <c r="K1323" s="13" t="s">
        <v>1355</v>
      </c>
      <c r="L1323" s="13" t="s">
        <v>6227</v>
      </c>
    </row>
    <row r="1324" spans="1:12" x14ac:dyDescent="0.25">
      <c r="A1324" s="12">
        <v>300000161688428</v>
      </c>
      <c r="B1324" s="13" t="s">
        <v>558</v>
      </c>
      <c r="C1324" s="13" t="s">
        <v>6228</v>
      </c>
      <c r="D1324" s="13" t="s">
        <v>6229</v>
      </c>
      <c r="E1324" s="13" t="s">
        <v>3605</v>
      </c>
      <c r="F1324" s="13" t="s">
        <v>6230</v>
      </c>
      <c r="G1324" s="13" t="s">
        <v>1296</v>
      </c>
      <c r="H1324" s="13" t="s">
        <v>558</v>
      </c>
      <c r="I1324" s="13" t="s">
        <v>6231</v>
      </c>
      <c r="J1324" s="13">
        <v>218545568</v>
      </c>
      <c r="K1324" s="13" t="s">
        <v>1355</v>
      </c>
      <c r="L1324" s="13" t="s">
        <v>6232</v>
      </c>
    </row>
    <row r="1325" spans="1:12" x14ac:dyDescent="0.25">
      <c r="A1325" s="12">
        <v>300000161688530</v>
      </c>
      <c r="B1325" s="13" t="s">
        <v>558</v>
      </c>
      <c r="C1325" s="13" t="s">
        <v>6233</v>
      </c>
      <c r="D1325" s="13" t="s">
        <v>6234</v>
      </c>
      <c r="E1325" s="13" t="s">
        <v>6235</v>
      </c>
      <c r="F1325" s="13" t="s">
        <v>6236</v>
      </c>
      <c r="G1325" s="13" t="s">
        <v>1296</v>
      </c>
      <c r="H1325" s="13" t="s">
        <v>558</v>
      </c>
      <c r="I1325" s="13">
        <v>11354796</v>
      </c>
      <c r="J1325" s="13">
        <v>223888860</v>
      </c>
      <c r="K1325" s="13" t="s">
        <v>1355</v>
      </c>
      <c r="L1325" s="13" t="s">
        <v>6237</v>
      </c>
    </row>
    <row r="1326" spans="1:12" x14ac:dyDescent="0.25">
      <c r="A1326" s="12">
        <v>300000161688596</v>
      </c>
      <c r="B1326" s="13" t="s">
        <v>558</v>
      </c>
      <c r="C1326" s="13" t="s">
        <v>6238</v>
      </c>
      <c r="D1326" s="13" t="s">
        <v>6114</v>
      </c>
      <c r="E1326" s="13" t="s">
        <v>1310</v>
      </c>
      <c r="F1326" s="13" t="s">
        <v>3464</v>
      </c>
      <c r="G1326" s="13" t="s">
        <v>1296</v>
      </c>
      <c r="H1326" s="13" t="s">
        <v>558</v>
      </c>
      <c r="I1326" s="13" t="s">
        <v>6239</v>
      </c>
      <c r="K1326" s="13" t="s">
        <v>1355</v>
      </c>
      <c r="L1326" s="13" t="s">
        <v>6240</v>
      </c>
    </row>
    <row r="1327" spans="1:12" x14ac:dyDescent="0.25">
      <c r="A1327" s="12">
        <v>300000161692933</v>
      </c>
      <c r="B1327" s="13" t="s">
        <v>558</v>
      </c>
      <c r="C1327" s="13" t="s">
        <v>6241</v>
      </c>
      <c r="D1327" s="13" t="s">
        <v>6242</v>
      </c>
      <c r="E1327" s="13" t="s">
        <v>1865</v>
      </c>
      <c r="F1327" s="13" t="s">
        <v>6243</v>
      </c>
      <c r="G1327" s="13" t="s">
        <v>1296</v>
      </c>
      <c r="H1327" s="13" t="s">
        <v>558</v>
      </c>
      <c r="I1327" s="13">
        <v>12028625</v>
      </c>
      <c r="J1327" s="13">
        <v>225115525</v>
      </c>
      <c r="K1327" s="13" t="s">
        <v>1355</v>
      </c>
      <c r="L1327" s="13" t="s">
        <v>6244</v>
      </c>
    </row>
    <row r="1328" spans="1:12" x14ac:dyDescent="0.25">
      <c r="A1328" s="12">
        <v>300000161692984</v>
      </c>
      <c r="B1328" s="13" t="s">
        <v>558</v>
      </c>
      <c r="C1328" s="13" t="s">
        <v>6245</v>
      </c>
      <c r="D1328" s="13" t="s">
        <v>6246</v>
      </c>
      <c r="E1328" s="13" t="s">
        <v>6247</v>
      </c>
      <c r="F1328" s="13">
        <v>21140</v>
      </c>
      <c r="G1328" s="13" t="s">
        <v>1504</v>
      </c>
      <c r="H1328" s="13" t="s">
        <v>558</v>
      </c>
      <c r="K1328" s="13" t="s">
        <v>1355</v>
      </c>
      <c r="L1328" s="13" t="s">
        <v>6248</v>
      </c>
    </row>
    <row r="1329" spans="1:12" x14ac:dyDescent="0.25">
      <c r="A1329" s="12">
        <v>300000161692997</v>
      </c>
      <c r="B1329" s="13" t="s">
        <v>558</v>
      </c>
      <c r="C1329" s="13" t="s">
        <v>6249</v>
      </c>
      <c r="D1329" s="13" t="s">
        <v>6250</v>
      </c>
      <c r="E1329" s="13" t="s">
        <v>6251</v>
      </c>
      <c r="F1329" s="13">
        <v>55416</v>
      </c>
      <c r="G1329" s="13" t="s">
        <v>1941</v>
      </c>
      <c r="H1329" s="13" t="s">
        <v>558</v>
      </c>
      <c r="K1329" s="13" t="s">
        <v>1355</v>
      </c>
      <c r="L1329" s="13" t="s">
        <v>6252</v>
      </c>
    </row>
    <row r="1330" spans="1:12" x14ac:dyDescent="0.25">
      <c r="A1330" s="12">
        <v>300000161741577</v>
      </c>
      <c r="B1330" s="13" t="s">
        <v>558</v>
      </c>
      <c r="C1330" s="13" t="s">
        <v>6253</v>
      </c>
      <c r="D1330" s="13" t="s">
        <v>6254</v>
      </c>
      <c r="E1330" s="13" t="s">
        <v>6255</v>
      </c>
      <c r="F1330" s="13" t="s">
        <v>6256</v>
      </c>
      <c r="G1330" s="13" t="s">
        <v>1296</v>
      </c>
      <c r="H1330" s="13" t="s">
        <v>558</v>
      </c>
      <c r="I1330" s="13">
        <v>12333908</v>
      </c>
      <c r="K1330" s="13" t="s">
        <v>1355</v>
      </c>
    </row>
    <row r="1331" spans="1:12" x14ac:dyDescent="0.25">
      <c r="A1331" s="12">
        <v>300000161875599</v>
      </c>
      <c r="B1331" s="13" t="s">
        <v>558</v>
      </c>
      <c r="C1331" s="13" t="s">
        <v>6257</v>
      </c>
      <c r="D1331" s="13" t="s">
        <v>6258</v>
      </c>
      <c r="E1331" s="13" t="s">
        <v>6259</v>
      </c>
      <c r="F1331" s="13">
        <v>1435</v>
      </c>
      <c r="G1331" s="13" t="s">
        <v>3566</v>
      </c>
      <c r="H1331" s="13" t="s">
        <v>558</v>
      </c>
      <c r="J1331" s="13">
        <v>400460590</v>
      </c>
      <c r="K1331" s="13" t="s">
        <v>1355</v>
      </c>
      <c r="L1331" s="13" t="s">
        <v>6260</v>
      </c>
    </row>
    <row r="1332" spans="1:12" x14ac:dyDescent="0.25">
      <c r="A1332" s="12">
        <v>300000161875619</v>
      </c>
      <c r="B1332" s="13" t="s">
        <v>558</v>
      </c>
      <c r="C1332" s="13" t="s">
        <v>6261</v>
      </c>
      <c r="D1332" s="13" t="s">
        <v>6262</v>
      </c>
      <c r="E1332" s="13" t="s">
        <v>6263</v>
      </c>
      <c r="F1332" s="13" t="s">
        <v>6264</v>
      </c>
      <c r="G1332" s="13" t="s">
        <v>1296</v>
      </c>
      <c r="H1332" s="13" t="s">
        <v>558</v>
      </c>
      <c r="I1332" s="13" t="s">
        <v>6265</v>
      </c>
      <c r="J1332" s="13">
        <v>210064003</v>
      </c>
      <c r="K1332" s="13" t="s">
        <v>1355</v>
      </c>
      <c r="L1332" s="13" t="s">
        <v>6266</v>
      </c>
    </row>
    <row r="1333" spans="1:12" x14ac:dyDescent="0.25">
      <c r="A1333" s="12">
        <v>300000161875628</v>
      </c>
      <c r="B1333" s="13" t="s">
        <v>558</v>
      </c>
      <c r="C1333" s="13" t="s">
        <v>6267</v>
      </c>
      <c r="D1333" s="13" t="s">
        <v>6268</v>
      </c>
      <c r="E1333" s="13" t="s">
        <v>6269</v>
      </c>
      <c r="F1333" s="13">
        <v>69124</v>
      </c>
      <c r="G1333" s="13" t="s">
        <v>1390</v>
      </c>
      <c r="H1333" s="13" t="s">
        <v>558</v>
      </c>
      <c r="K1333" s="13" t="s">
        <v>1355</v>
      </c>
      <c r="L1333" s="13" t="s">
        <v>6270</v>
      </c>
    </row>
    <row r="1334" spans="1:12" x14ac:dyDescent="0.25">
      <c r="A1334" s="12">
        <v>300000161946065</v>
      </c>
      <c r="B1334" s="13" t="s">
        <v>558</v>
      </c>
      <c r="C1334" s="13" t="s">
        <v>6271</v>
      </c>
      <c r="D1334" s="13" t="s">
        <v>6272</v>
      </c>
      <c r="E1334" s="13" t="s">
        <v>1349</v>
      </c>
      <c r="F1334" s="13" t="s">
        <v>6273</v>
      </c>
      <c r="G1334" s="13" t="s">
        <v>1296</v>
      </c>
      <c r="I1334" s="13" t="s">
        <v>6274</v>
      </c>
      <c r="K1334" s="13" t="s">
        <v>1355</v>
      </c>
      <c r="L1334" s="13" t="s">
        <v>6275</v>
      </c>
    </row>
    <row r="1335" spans="1:12" x14ac:dyDescent="0.25">
      <c r="A1335" s="12">
        <v>300000161946092</v>
      </c>
      <c r="B1335" s="13" t="s">
        <v>558</v>
      </c>
      <c r="C1335" s="13" t="s">
        <v>6276</v>
      </c>
      <c r="D1335" s="13" t="s">
        <v>6277</v>
      </c>
      <c r="E1335" s="13" t="s">
        <v>6278</v>
      </c>
      <c r="F1335" s="13" t="s">
        <v>6279</v>
      </c>
      <c r="G1335" s="13" t="s">
        <v>1687</v>
      </c>
      <c r="H1335" s="13" t="s">
        <v>558</v>
      </c>
      <c r="I1335" s="13" t="s">
        <v>6280</v>
      </c>
      <c r="J1335" s="13">
        <v>211606900</v>
      </c>
      <c r="K1335" s="13" t="s">
        <v>1355</v>
      </c>
      <c r="L1335" s="13" t="s">
        <v>5640</v>
      </c>
    </row>
    <row r="1336" spans="1:12" x14ac:dyDescent="0.25">
      <c r="A1336" s="12">
        <v>300000162154883</v>
      </c>
      <c r="B1336" s="13" t="s">
        <v>558</v>
      </c>
      <c r="C1336" s="13" t="s">
        <v>6281</v>
      </c>
      <c r="D1336" s="13" t="s">
        <v>6282</v>
      </c>
      <c r="E1336" s="13" t="s">
        <v>5308</v>
      </c>
      <c r="F1336" s="13" t="s">
        <v>6283</v>
      </c>
      <c r="G1336" s="13" t="s">
        <v>1296</v>
      </c>
      <c r="K1336" s="13" t="s">
        <v>1355</v>
      </c>
    </row>
    <row r="1337" spans="1:12" x14ac:dyDescent="0.25">
      <c r="A1337" s="12">
        <v>300000163425345</v>
      </c>
      <c r="B1337" s="13" t="s">
        <v>558</v>
      </c>
      <c r="C1337" s="13" t="s">
        <v>6284</v>
      </c>
      <c r="D1337" s="13" t="s">
        <v>6285</v>
      </c>
      <c r="E1337" s="13" t="s">
        <v>6286</v>
      </c>
      <c r="F1337" s="13" t="s">
        <v>6287</v>
      </c>
      <c r="G1337" s="13" t="s">
        <v>1296</v>
      </c>
      <c r="H1337" s="13" t="s">
        <v>558</v>
      </c>
      <c r="I1337" s="13" t="s">
        <v>6288</v>
      </c>
      <c r="J1337" s="13">
        <v>210027036</v>
      </c>
      <c r="K1337" s="13" t="s">
        <v>1448</v>
      </c>
    </row>
    <row r="1338" spans="1:12" x14ac:dyDescent="0.25">
      <c r="A1338" s="12">
        <v>300000163468108</v>
      </c>
      <c r="B1338" s="13" t="s">
        <v>558</v>
      </c>
      <c r="C1338" s="13" t="s">
        <v>6289</v>
      </c>
      <c r="D1338" s="13" t="s">
        <v>6290</v>
      </c>
      <c r="E1338" s="13" t="s">
        <v>1310</v>
      </c>
      <c r="F1338" s="13" t="s">
        <v>6291</v>
      </c>
      <c r="G1338" s="13" t="s">
        <v>1296</v>
      </c>
      <c r="K1338" s="13" t="s">
        <v>1355</v>
      </c>
    </row>
    <row r="1339" spans="1:12" x14ac:dyDescent="0.25">
      <c r="A1339" s="12">
        <v>300000163468123</v>
      </c>
      <c r="B1339" s="13" t="s">
        <v>558</v>
      </c>
      <c r="C1339" s="13" t="s">
        <v>6292</v>
      </c>
      <c r="D1339" s="13" t="s">
        <v>6293</v>
      </c>
      <c r="E1339" s="13" t="s">
        <v>6294</v>
      </c>
      <c r="F1339" s="13" t="s">
        <v>6295</v>
      </c>
      <c r="G1339" s="13" t="s">
        <v>1296</v>
      </c>
      <c r="K1339" s="13" t="s">
        <v>1355</v>
      </c>
    </row>
    <row r="1340" spans="1:12" x14ac:dyDescent="0.25">
      <c r="A1340" s="12">
        <v>300000163468272</v>
      </c>
      <c r="B1340" s="13" t="s">
        <v>558</v>
      </c>
      <c r="C1340" s="13" t="s">
        <v>6296</v>
      </c>
      <c r="D1340" s="13" t="s">
        <v>6297</v>
      </c>
      <c r="E1340" s="13" t="s">
        <v>6298</v>
      </c>
      <c r="F1340" s="13" t="s">
        <v>6299</v>
      </c>
      <c r="G1340" s="13" t="s">
        <v>1296</v>
      </c>
      <c r="K1340" s="13" t="s">
        <v>1355</v>
      </c>
    </row>
    <row r="1341" spans="1:12" x14ac:dyDescent="0.25">
      <c r="A1341" s="12">
        <v>300000163468295</v>
      </c>
      <c r="B1341" s="13" t="s">
        <v>558</v>
      </c>
      <c r="C1341" s="13" t="s">
        <v>6300</v>
      </c>
      <c r="D1341" s="13" t="s">
        <v>6301</v>
      </c>
      <c r="E1341" s="13" t="s">
        <v>1310</v>
      </c>
      <c r="F1341" s="13" t="s">
        <v>6302</v>
      </c>
      <c r="G1341" s="13" t="s">
        <v>1296</v>
      </c>
      <c r="K1341" s="13" t="s">
        <v>1355</v>
      </c>
    </row>
    <row r="1342" spans="1:12" x14ac:dyDescent="0.25">
      <c r="A1342" s="12">
        <v>300000163571317</v>
      </c>
      <c r="B1342" s="13" t="s">
        <v>558</v>
      </c>
      <c r="C1342" s="13" t="s">
        <v>6303</v>
      </c>
      <c r="D1342" s="13" t="s">
        <v>6304</v>
      </c>
      <c r="E1342" s="13" t="s">
        <v>3642</v>
      </c>
      <c r="F1342" s="13" t="s">
        <v>6305</v>
      </c>
      <c r="G1342" s="13" t="s">
        <v>1296</v>
      </c>
      <c r="K1342" s="13" t="s">
        <v>1355</v>
      </c>
    </row>
    <row r="1343" spans="1:12" x14ac:dyDescent="0.25">
      <c r="A1343" s="12">
        <v>300000163571332</v>
      </c>
      <c r="B1343" s="13" t="s">
        <v>558</v>
      </c>
      <c r="C1343" s="13" t="s">
        <v>6306</v>
      </c>
      <c r="D1343" s="13" t="s">
        <v>6307</v>
      </c>
      <c r="E1343" s="13" t="s">
        <v>3646</v>
      </c>
      <c r="F1343" s="13" t="s">
        <v>6308</v>
      </c>
      <c r="G1343" s="13" t="s">
        <v>1296</v>
      </c>
      <c r="K1343" s="13" t="s">
        <v>1355</v>
      </c>
    </row>
    <row r="1344" spans="1:12" x14ac:dyDescent="0.25">
      <c r="A1344" s="12">
        <v>300000163571350</v>
      </c>
      <c r="B1344" s="13" t="s">
        <v>558</v>
      </c>
      <c r="C1344" s="13" t="s">
        <v>6309</v>
      </c>
      <c r="D1344" s="13" t="s">
        <v>6310</v>
      </c>
      <c r="E1344" s="13" t="s">
        <v>3409</v>
      </c>
      <c r="F1344" s="13" t="s">
        <v>6311</v>
      </c>
      <c r="G1344" s="13" t="s">
        <v>1296</v>
      </c>
      <c r="K1344" s="13" t="s">
        <v>1355</v>
      </c>
    </row>
    <row r="1345" spans="1:12" x14ac:dyDescent="0.25">
      <c r="A1345" s="12">
        <v>300000163571370</v>
      </c>
      <c r="B1345" s="13" t="s">
        <v>558</v>
      </c>
      <c r="C1345" s="13" t="s">
        <v>6312</v>
      </c>
      <c r="D1345" s="13" t="s">
        <v>6313</v>
      </c>
      <c r="E1345" s="13" t="s">
        <v>3112</v>
      </c>
      <c r="F1345" s="13" t="s">
        <v>6314</v>
      </c>
      <c r="G1345" s="13" t="s">
        <v>1296</v>
      </c>
      <c r="K1345" s="13" t="s">
        <v>1355</v>
      </c>
    </row>
    <row r="1346" spans="1:12" x14ac:dyDescent="0.25">
      <c r="A1346" s="12">
        <v>300000163571398</v>
      </c>
      <c r="B1346" s="13" t="s">
        <v>558</v>
      </c>
      <c r="C1346" s="13" t="s">
        <v>6315</v>
      </c>
      <c r="D1346" s="13" t="s">
        <v>6316</v>
      </c>
      <c r="E1346" s="13" t="s">
        <v>6317</v>
      </c>
      <c r="F1346" s="13" t="s">
        <v>6318</v>
      </c>
      <c r="G1346" s="13" t="s">
        <v>1296</v>
      </c>
      <c r="K1346" s="13" t="s">
        <v>1355</v>
      </c>
    </row>
    <row r="1347" spans="1:12" x14ac:dyDescent="0.25">
      <c r="A1347" s="12">
        <v>300000164080460</v>
      </c>
      <c r="B1347" s="13" t="s">
        <v>558</v>
      </c>
      <c r="C1347" s="13" t="s">
        <v>6319</v>
      </c>
      <c r="D1347" s="13" t="s">
        <v>6320</v>
      </c>
      <c r="E1347" s="13" t="s">
        <v>1310</v>
      </c>
      <c r="F1347" s="13" t="s">
        <v>6321</v>
      </c>
      <c r="G1347" s="13" t="s">
        <v>1296</v>
      </c>
      <c r="H1347" s="13" t="s">
        <v>558</v>
      </c>
      <c r="I1347" s="13" t="s">
        <v>6322</v>
      </c>
      <c r="J1347" s="13">
        <v>766278048</v>
      </c>
      <c r="K1347" s="13" t="s">
        <v>1302</v>
      </c>
    </row>
    <row r="1348" spans="1:12" x14ac:dyDescent="0.25">
      <c r="A1348" s="12">
        <v>300000164098379</v>
      </c>
      <c r="B1348" s="13" t="s">
        <v>558</v>
      </c>
      <c r="C1348" s="13" t="s">
        <v>6323</v>
      </c>
      <c r="D1348" s="13" t="s">
        <v>6324</v>
      </c>
      <c r="E1348" s="13" t="s">
        <v>6325</v>
      </c>
      <c r="F1348" s="13" t="s">
        <v>6326</v>
      </c>
      <c r="G1348" s="13" t="s">
        <v>1296</v>
      </c>
      <c r="K1348" s="13" t="s">
        <v>1355</v>
      </c>
    </row>
    <row r="1349" spans="1:12" x14ac:dyDescent="0.25">
      <c r="A1349" s="12">
        <v>300000164098392</v>
      </c>
      <c r="B1349" s="13" t="s">
        <v>558</v>
      </c>
      <c r="C1349" s="13" t="s">
        <v>6327</v>
      </c>
      <c r="D1349" s="13" t="s">
        <v>6328</v>
      </c>
      <c r="E1349" s="13" t="s">
        <v>1310</v>
      </c>
      <c r="F1349" s="13" t="s">
        <v>6329</v>
      </c>
      <c r="G1349" s="13" t="s">
        <v>1296</v>
      </c>
      <c r="K1349" s="13" t="s">
        <v>1355</v>
      </c>
    </row>
    <row r="1350" spans="1:12" x14ac:dyDescent="0.25">
      <c r="A1350" s="12">
        <v>300000164098405</v>
      </c>
      <c r="B1350" s="13" t="s">
        <v>558</v>
      </c>
      <c r="C1350" s="13" t="s">
        <v>6330</v>
      </c>
      <c r="D1350" s="13" t="s">
        <v>6331</v>
      </c>
      <c r="E1350" s="13" t="s">
        <v>3409</v>
      </c>
      <c r="F1350" s="13" t="s">
        <v>6332</v>
      </c>
      <c r="G1350" s="13" t="s">
        <v>1296</v>
      </c>
      <c r="K1350" s="13" t="s">
        <v>1355</v>
      </c>
    </row>
    <row r="1351" spans="1:12" x14ac:dyDescent="0.25">
      <c r="A1351" s="12">
        <v>300000164098420</v>
      </c>
      <c r="B1351" s="13" t="s">
        <v>558</v>
      </c>
      <c r="C1351" s="13" t="s">
        <v>6333</v>
      </c>
      <c r="D1351" s="13" t="s">
        <v>6334</v>
      </c>
      <c r="E1351" s="13" t="s">
        <v>6335</v>
      </c>
      <c r="F1351" s="13" t="s">
        <v>6336</v>
      </c>
      <c r="G1351" s="13" t="s">
        <v>1296</v>
      </c>
      <c r="K1351" s="13" t="s">
        <v>1355</v>
      </c>
    </row>
    <row r="1352" spans="1:12" x14ac:dyDescent="0.25">
      <c r="A1352" s="12">
        <v>300000164121366</v>
      </c>
      <c r="B1352" s="13" t="s">
        <v>558</v>
      </c>
      <c r="C1352" s="13" t="s">
        <v>6337</v>
      </c>
      <c r="D1352" s="13" t="s">
        <v>6338</v>
      </c>
      <c r="E1352" s="13" t="s">
        <v>6339</v>
      </c>
      <c r="F1352" s="13" t="s">
        <v>6340</v>
      </c>
      <c r="G1352" s="13" t="s">
        <v>1296</v>
      </c>
      <c r="H1352" s="13" t="s">
        <v>558</v>
      </c>
      <c r="I1352" s="13" t="s">
        <v>6341</v>
      </c>
      <c r="J1352" s="13">
        <v>220290711</v>
      </c>
      <c r="K1352" s="13" t="s">
        <v>1355</v>
      </c>
      <c r="L1352" s="13" t="s">
        <v>3314</v>
      </c>
    </row>
    <row r="1353" spans="1:12" x14ac:dyDescent="0.25">
      <c r="A1353" s="12">
        <v>300000164358018</v>
      </c>
      <c r="B1353" s="13" t="s">
        <v>558</v>
      </c>
      <c r="C1353" s="13" t="s">
        <v>6342</v>
      </c>
      <c r="D1353" s="13" t="s">
        <v>6343</v>
      </c>
      <c r="E1353" s="13" t="s">
        <v>3574</v>
      </c>
      <c r="F1353" s="13" t="s">
        <v>6344</v>
      </c>
      <c r="G1353" s="13" t="s">
        <v>1296</v>
      </c>
      <c r="K1353" s="13" t="s">
        <v>1355</v>
      </c>
    </row>
    <row r="1354" spans="1:12" x14ac:dyDescent="0.25">
      <c r="A1354" s="12">
        <v>300000164358028</v>
      </c>
      <c r="B1354" s="13" t="s">
        <v>558</v>
      </c>
      <c r="C1354" s="13" t="s">
        <v>6345</v>
      </c>
      <c r="D1354" s="13" t="s">
        <v>6346</v>
      </c>
      <c r="E1354" s="13" t="s">
        <v>6347</v>
      </c>
      <c r="F1354" s="13" t="s">
        <v>6348</v>
      </c>
      <c r="G1354" s="13" t="s">
        <v>1296</v>
      </c>
      <c r="K1354" s="13" t="s">
        <v>1355</v>
      </c>
    </row>
    <row r="1355" spans="1:12" x14ac:dyDescent="0.25">
      <c r="A1355" s="12">
        <v>300000164659475</v>
      </c>
      <c r="B1355" s="13" t="s">
        <v>558</v>
      </c>
      <c r="C1355" s="13" t="s">
        <v>6349</v>
      </c>
      <c r="D1355" s="13" t="s">
        <v>6350</v>
      </c>
      <c r="E1355" s="13" t="s">
        <v>1310</v>
      </c>
      <c r="F1355" s="13" t="s">
        <v>6351</v>
      </c>
      <c r="G1355" s="13" t="s">
        <v>1296</v>
      </c>
      <c r="H1355" s="13" t="s">
        <v>558</v>
      </c>
      <c r="I1355" s="13">
        <v>11132965</v>
      </c>
      <c r="J1355" s="13">
        <v>223588821</v>
      </c>
      <c r="K1355" s="13" t="s">
        <v>1355</v>
      </c>
    </row>
    <row r="1356" spans="1:12" x14ac:dyDescent="0.25">
      <c r="A1356" s="12">
        <v>300000164659484</v>
      </c>
      <c r="B1356" s="13" t="s">
        <v>558</v>
      </c>
      <c r="C1356" s="13" t="s">
        <v>6352</v>
      </c>
      <c r="D1356" s="13" t="s">
        <v>6353</v>
      </c>
      <c r="E1356" s="13" t="s">
        <v>1549</v>
      </c>
      <c r="F1356" s="13" t="s">
        <v>6354</v>
      </c>
      <c r="G1356" s="13" t="s">
        <v>1296</v>
      </c>
      <c r="H1356" s="13" t="s">
        <v>558</v>
      </c>
      <c r="I1356" s="13">
        <v>12485247</v>
      </c>
      <c r="J1356" s="13">
        <v>225735916</v>
      </c>
      <c r="K1356" s="13" t="s">
        <v>1355</v>
      </c>
    </row>
    <row r="1357" spans="1:12" x14ac:dyDescent="0.25">
      <c r="A1357" s="12">
        <v>300000164659493</v>
      </c>
      <c r="B1357" s="13" t="s">
        <v>558</v>
      </c>
      <c r="C1357" s="13" t="s">
        <v>6355</v>
      </c>
      <c r="D1357" s="13" t="s">
        <v>6356</v>
      </c>
      <c r="E1357" s="13" t="s">
        <v>6357</v>
      </c>
      <c r="F1357" s="13" t="s">
        <v>6358</v>
      </c>
      <c r="G1357" s="13" t="s">
        <v>1296</v>
      </c>
      <c r="H1357" s="13" t="s">
        <v>558</v>
      </c>
      <c r="I1357" s="13">
        <v>1180069</v>
      </c>
      <c r="J1357" s="13">
        <v>230081714</v>
      </c>
      <c r="K1357" s="13" t="s">
        <v>1355</v>
      </c>
    </row>
    <row r="1358" spans="1:12" x14ac:dyDescent="0.25">
      <c r="A1358" s="12">
        <v>300000164659506</v>
      </c>
      <c r="B1358" s="13" t="s">
        <v>558</v>
      </c>
      <c r="C1358" s="13" t="s">
        <v>6359</v>
      </c>
      <c r="D1358" s="13" t="s">
        <v>6360</v>
      </c>
      <c r="E1358" s="13" t="s">
        <v>1310</v>
      </c>
      <c r="F1358" s="13" t="s">
        <v>6361</v>
      </c>
      <c r="G1358" s="13" t="s">
        <v>1296</v>
      </c>
      <c r="H1358" s="13" t="s">
        <v>558</v>
      </c>
      <c r="I1358" s="13">
        <v>14458960</v>
      </c>
      <c r="J1358" s="13">
        <v>230081714</v>
      </c>
      <c r="K1358" s="13" t="s">
        <v>1355</v>
      </c>
    </row>
    <row r="1359" spans="1:12" x14ac:dyDescent="0.25">
      <c r="A1359" s="12">
        <v>300000164659520</v>
      </c>
      <c r="B1359" s="13" t="s">
        <v>558</v>
      </c>
      <c r="C1359" s="13" t="s">
        <v>6362</v>
      </c>
      <c r="D1359" s="13" t="s">
        <v>6363</v>
      </c>
      <c r="E1359" s="13" t="s">
        <v>6364</v>
      </c>
      <c r="F1359" s="13" t="s">
        <v>6365</v>
      </c>
      <c r="G1359" s="13" t="s">
        <v>1296</v>
      </c>
      <c r="H1359" s="13" t="s">
        <v>558</v>
      </c>
      <c r="I1359" s="13">
        <v>10312324</v>
      </c>
      <c r="J1359" s="13">
        <v>221980722</v>
      </c>
      <c r="K1359" s="13" t="s">
        <v>1355</v>
      </c>
    </row>
    <row r="1360" spans="1:12" x14ac:dyDescent="0.25">
      <c r="A1360" s="12">
        <v>300000164659529</v>
      </c>
      <c r="B1360" s="13" t="s">
        <v>558</v>
      </c>
      <c r="C1360" s="13" t="s">
        <v>6366</v>
      </c>
      <c r="D1360" s="13" t="s">
        <v>6367</v>
      </c>
      <c r="E1360" s="13" t="s">
        <v>5308</v>
      </c>
      <c r="F1360" s="13" t="s">
        <v>6368</v>
      </c>
      <c r="G1360" s="13" t="s">
        <v>1296</v>
      </c>
      <c r="H1360" s="13" t="s">
        <v>558</v>
      </c>
      <c r="I1360" s="13">
        <v>12118273</v>
      </c>
      <c r="J1360" s="13">
        <v>225236105</v>
      </c>
      <c r="K1360" s="13" t="s">
        <v>1355</v>
      </c>
    </row>
    <row r="1361" spans="1:11" x14ac:dyDescent="0.25">
      <c r="A1361" s="12">
        <v>300000164659540</v>
      </c>
      <c r="B1361" s="13" t="s">
        <v>558</v>
      </c>
      <c r="C1361" s="13" t="s">
        <v>6369</v>
      </c>
      <c r="D1361" s="13" t="s">
        <v>6370</v>
      </c>
      <c r="E1361" s="13" t="s">
        <v>1310</v>
      </c>
      <c r="F1361" s="13" t="s">
        <v>6371</v>
      </c>
      <c r="G1361" s="13" t="s">
        <v>1296</v>
      </c>
      <c r="H1361" s="13" t="s">
        <v>558</v>
      </c>
      <c r="I1361" s="13">
        <v>12688664</v>
      </c>
      <c r="J1361" s="13">
        <v>226007063</v>
      </c>
      <c r="K1361" s="13" t="s">
        <v>1355</v>
      </c>
    </row>
    <row r="1362" spans="1:11" x14ac:dyDescent="0.25">
      <c r="A1362" s="12">
        <v>300000164659553</v>
      </c>
      <c r="B1362" s="13" t="s">
        <v>558</v>
      </c>
      <c r="C1362" s="13" t="s">
        <v>6372</v>
      </c>
      <c r="D1362" s="13" t="s">
        <v>6373</v>
      </c>
      <c r="E1362" s="13" t="s">
        <v>4592</v>
      </c>
      <c r="F1362" s="13" t="s">
        <v>6374</v>
      </c>
      <c r="G1362" s="13" t="s">
        <v>1296</v>
      </c>
      <c r="H1362" s="13" t="s">
        <v>558</v>
      </c>
      <c r="I1362" s="13" t="s">
        <v>6375</v>
      </c>
      <c r="J1362" s="13">
        <v>298551649</v>
      </c>
      <c r="K1362" s="13" t="s">
        <v>1355</v>
      </c>
    </row>
    <row r="1363" spans="1:11" x14ac:dyDescent="0.25">
      <c r="A1363" s="12">
        <v>300000164659569</v>
      </c>
      <c r="B1363" s="13" t="s">
        <v>558</v>
      </c>
      <c r="C1363" s="13" t="s">
        <v>6376</v>
      </c>
      <c r="D1363" s="13" t="s">
        <v>6377</v>
      </c>
      <c r="E1363" s="13" t="s">
        <v>3317</v>
      </c>
      <c r="F1363" s="13" t="s">
        <v>6378</v>
      </c>
      <c r="G1363" s="13" t="s">
        <v>1296</v>
      </c>
      <c r="H1363" s="13" t="s">
        <v>558</v>
      </c>
      <c r="I1363" s="13">
        <v>12994118</v>
      </c>
      <c r="J1363" s="13">
        <v>226414835</v>
      </c>
      <c r="K1363" s="13" t="s">
        <v>1355</v>
      </c>
    </row>
    <row r="1364" spans="1:11" x14ac:dyDescent="0.25">
      <c r="A1364" s="12">
        <v>300000164659588</v>
      </c>
      <c r="B1364" s="13" t="s">
        <v>558</v>
      </c>
      <c r="C1364" s="13" t="s">
        <v>6379</v>
      </c>
      <c r="D1364" s="13" t="s">
        <v>6380</v>
      </c>
      <c r="E1364" s="13" t="s">
        <v>3348</v>
      </c>
      <c r="F1364" s="13" t="s">
        <v>6381</v>
      </c>
      <c r="G1364" s="13" t="s">
        <v>1296</v>
      </c>
      <c r="H1364" s="13" t="s">
        <v>558</v>
      </c>
      <c r="I1364" s="13">
        <v>11987122</v>
      </c>
      <c r="J1364" s="13">
        <v>225059288</v>
      </c>
      <c r="K1364" s="13" t="s">
        <v>1352</v>
      </c>
    </row>
    <row r="1365" spans="1:11" x14ac:dyDescent="0.25">
      <c r="A1365" s="12">
        <v>300000164659597</v>
      </c>
      <c r="B1365" s="13" t="s">
        <v>558</v>
      </c>
      <c r="C1365" s="13" t="s">
        <v>6382</v>
      </c>
      <c r="D1365" s="13" t="s">
        <v>6383</v>
      </c>
      <c r="E1365" s="13" t="s">
        <v>1310</v>
      </c>
      <c r="F1365" s="13" t="s">
        <v>6384</v>
      </c>
      <c r="G1365" s="13" t="s">
        <v>1296</v>
      </c>
      <c r="H1365" s="13" t="s">
        <v>558</v>
      </c>
      <c r="I1365" s="13">
        <v>14267855</v>
      </c>
      <c r="J1365" s="13">
        <v>229149803</v>
      </c>
      <c r="K1365" s="13" t="s">
        <v>1355</v>
      </c>
    </row>
    <row r="1366" spans="1:11" x14ac:dyDescent="0.25">
      <c r="A1366" s="12">
        <v>300000164659774</v>
      </c>
      <c r="B1366" s="13" t="s">
        <v>558</v>
      </c>
      <c r="C1366" s="13" t="s">
        <v>6385</v>
      </c>
      <c r="D1366" s="13" t="s">
        <v>6386</v>
      </c>
      <c r="E1366" s="13" t="s">
        <v>4797</v>
      </c>
      <c r="F1366" s="13" t="s">
        <v>6387</v>
      </c>
      <c r="G1366" s="13" t="s">
        <v>1296</v>
      </c>
      <c r="H1366" s="13" t="s">
        <v>558</v>
      </c>
      <c r="I1366" s="13" t="s">
        <v>6388</v>
      </c>
      <c r="J1366" s="13">
        <v>222082559</v>
      </c>
    </row>
    <row r="1367" spans="1:11" x14ac:dyDescent="0.25">
      <c r="A1367" s="12">
        <v>300000164659784</v>
      </c>
      <c r="B1367" s="13" t="s">
        <v>558</v>
      </c>
      <c r="C1367" s="13" t="s">
        <v>6389</v>
      </c>
      <c r="D1367" s="13" t="s">
        <v>6390</v>
      </c>
      <c r="E1367" s="13" t="s">
        <v>1310</v>
      </c>
      <c r="F1367" s="13" t="s">
        <v>6391</v>
      </c>
      <c r="G1367" s="13" t="s">
        <v>1296</v>
      </c>
      <c r="H1367" s="13" t="s">
        <v>558</v>
      </c>
      <c r="I1367" s="13">
        <v>14958330</v>
      </c>
      <c r="J1367" s="13">
        <v>230756930</v>
      </c>
      <c r="K1367" s="13" t="s">
        <v>1355</v>
      </c>
    </row>
    <row r="1368" spans="1:11" x14ac:dyDescent="0.25">
      <c r="A1368" s="12">
        <v>300000164659795</v>
      </c>
      <c r="B1368" s="13" t="s">
        <v>558</v>
      </c>
      <c r="C1368" s="13" t="s">
        <v>6392</v>
      </c>
      <c r="D1368" s="13" t="s">
        <v>6393</v>
      </c>
      <c r="E1368" s="13" t="s">
        <v>1549</v>
      </c>
      <c r="F1368" s="13" t="s">
        <v>6394</v>
      </c>
      <c r="G1368" s="13" t="s">
        <v>1296</v>
      </c>
      <c r="H1368" s="13" t="s">
        <v>558</v>
      </c>
      <c r="I1368" s="13">
        <v>12319659</v>
      </c>
      <c r="J1368" s="13">
        <v>225507264</v>
      </c>
      <c r="K1368" s="13" t="s">
        <v>1355</v>
      </c>
    </row>
    <row r="1369" spans="1:11" x14ac:dyDescent="0.25">
      <c r="A1369" s="12">
        <v>300000164659808</v>
      </c>
      <c r="B1369" s="13" t="s">
        <v>558</v>
      </c>
      <c r="C1369" s="13" t="s">
        <v>6395</v>
      </c>
      <c r="D1369" s="13" t="s">
        <v>6396</v>
      </c>
      <c r="E1369" s="13" t="s">
        <v>2936</v>
      </c>
      <c r="F1369" s="13" t="s">
        <v>6397</v>
      </c>
      <c r="G1369" s="13" t="s">
        <v>1296</v>
      </c>
      <c r="H1369" s="13" t="s">
        <v>558</v>
      </c>
      <c r="I1369" s="13">
        <v>14055029</v>
      </c>
      <c r="J1369" s="13">
        <v>228865306</v>
      </c>
      <c r="K1369" s="13" t="s">
        <v>1355</v>
      </c>
    </row>
    <row r="1370" spans="1:11" x14ac:dyDescent="0.25">
      <c r="A1370" s="12">
        <v>300000164659817</v>
      </c>
      <c r="B1370" s="13" t="s">
        <v>558</v>
      </c>
      <c r="C1370" s="13" t="s">
        <v>6398</v>
      </c>
      <c r="D1370" s="13" t="s">
        <v>6399</v>
      </c>
      <c r="E1370" s="13" t="s">
        <v>6400</v>
      </c>
      <c r="F1370" s="13" t="s">
        <v>6401</v>
      </c>
      <c r="G1370" s="13" t="s">
        <v>1296</v>
      </c>
      <c r="H1370" s="13" t="s">
        <v>558</v>
      </c>
      <c r="I1370" s="13" t="s">
        <v>6402</v>
      </c>
      <c r="J1370" s="13">
        <v>219957762</v>
      </c>
      <c r="K1370" s="13" t="s">
        <v>1355</v>
      </c>
    </row>
    <row r="1371" spans="1:11" x14ac:dyDescent="0.25">
      <c r="A1371" s="12">
        <v>300000164681653</v>
      </c>
      <c r="B1371" s="13" t="s">
        <v>558</v>
      </c>
      <c r="C1371" s="13" t="s">
        <v>6403</v>
      </c>
      <c r="D1371" s="13" t="s">
        <v>6404</v>
      </c>
      <c r="E1371" s="13" t="s">
        <v>3818</v>
      </c>
      <c r="F1371" s="13" t="s">
        <v>6405</v>
      </c>
      <c r="G1371" s="13" t="s">
        <v>1296</v>
      </c>
      <c r="K1371" s="13" t="s">
        <v>1355</v>
      </c>
    </row>
    <row r="1372" spans="1:11" x14ac:dyDescent="0.25">
      <c r="A1372" s="12">
        <v>300000164681666</v>
      </c>
      <c r="B1372" s="13" t="s">
        <v>558</v>
      </c>
      <c r="C1372" s="13" t="s">
        <v>6406</v>
      </c>
      <c r="D1372" s="13" t="s">
        <v>6407</v>
      </c>
      <c r="E1372" s="13" t="s">
        <v>6408</v>
      </c>
      <c r="F1372" s="13" t="s">
        <v>6409</v>
      </c>
      <c r="G1372" s="13" t="s">
        <v>1296</v>
      </c>
      <c r="K1372" s="13" t="s">
        <v>1355</v>
      </c>
    </row>
    <row r="1373" spans="1:11" x14ac:dyDescent="0.25">
      <c r="A1373" s="12">
        <v>300000164693042</v>
      </c>
      <c r="B1373" s="13" t="s">
        <v>558</v>
      </c>
      <c r="C1373" s="13" t="s">
        <v>6410</v>
      </c>
      <c r="D1373" s="13" t="s">
        <v>6411</v>
      </c>
      <c r="E1373" s="13" t="s">
        <v>6412</v>
      </c>
      <c r="F1373" s="13" t="s">
        <v>6413</v>
      </c>
      <c r="G1373" s="13" t="s">
        <v>1296</v>
      </c>
      <c r="K1373" s="13" t="s">
        <v>1355</v>
      </c>
    </row>
    <row r="1374" spans="1:11" x14ac:dyDescent="0.25">
      <c r="A1374" s="12">
        <v>300000164693054</v>
      </c>
      <c r="B1374" s="13" t="s">
        <v>558</v>
      </c>
      <c r="C1374" s="13" t="s">
        <v>6414</v>
      </c>
      <c r="D1374" s="13" t="s">
        <v>6415</v>
      </c>
      <c r="E1374" s="13" t="s">
        <v>6416</v>
      </c>
      <c r="F1374" s="13" t="s">
        <v>6417</v>
      </c>
      <c r="G1374" s="13" t="s">
        <v>1296</v>
      </c>
      <c r="K1374" s="13" t="s">
        <v>1355</v>
      </c>
    </row>
    <row r="1375" spans="1:11" x14ac:dyDescent="0.25">
      <c r="A1375" s="12">
        <v>300000164693080</v>
      </c>
      <c r="B1375" s="13" t="s">
        <v>558</v>
      </c>
      <c r="C1375" s="13" t="s">
        <v>6418</v>
      </c>
      <c r="D1375" s="13" t="s">
        <v>6419</v>
      </c>
      <c r="E1375" s="13" t="s">
        <v>6420</v>
      </c>
      <c r="F1375" s="13" t="s">
        <v>6421</v>
      </c>
      <c r="G1375" s="13" t="s">
        <v>1296</v>
      </c>
      <c r="K1375" s="13" t="s">
        <v>1355</v>
      </c>
    </row>
    <row r="1376" spans="1:11" x14ac:dyDescent="0.25">
      <c r="A1376" s="12">
        <v>300000164693124</v>
      </c>
      <c r="B1376" s="13" t="s">
        <v>558</v>
      </c>
      <c r="C1376" s="13" t="s">
        <v>6422</v>
      </c>
      <c r="D1376" s="13" t="s">
        <v>6423</v>
      </c>
      <c r="E1376" s="13" t="s">
        <v>3317</v>
      </c>
      <c r="F1376" s="13" t="s">
        <v>6424</v>
      </c>
      <c r="G1376" s="13" t="s">
        <v>1296</v>
      </c>
      <c r="K1376" s="13" t="s">
        <v>1355</v>
      </c>
    </row>
    <row r="1377" spans="1:12" x14ac:dyDescent="0.25">
      <c r="A1377" s="12">
        <v>300000164693140</v>
      </c>
      <c r="B1377" s="13" t="s">
        <v>558</v>
      </c>
      <c r="C1377" s="13" t="s">
        <v>6425</v>
      </c>
      <c r="D1377" s="13" t="s">
        <v>6426</v>
      </c>
      <c r="E1377" s="13" t="s">
        <v>2031</v>
      </c>
      <c r="F1377" s="13" t="s">
        <v>6427</v>
      </c>
      <c r="G1377" s="13" t="s">
        <v>1296</v>
      </c>
      <c r="K1377" s="13" t="s">
        <v>1355</v>
      </c>
    </row>
    <row r="1378" spans="1:12" x14ac:dyDescent="0.25">
      <c r="A1378" s="12">
        <v>300000164693196</v>
      </c>
      <c r="B1378" s="13" t="s">
        <v>558</v>
      </c>
      <c r="C1378" s="13" t="s">
        <v>6428</v>
      </c>
      <c r="D1378" s="13" t="s">
        <v>6429</v>
      </c>
      <c r="E1378" s="13" t="s">
        <v>2145</v>
      </c>
      <c r="F1378" s="13" t="s">
        <v>6430</v>
      </c>
      <c r="G1378" s="13" t="s">
        <v>1296</v>
      </c>
      <c r="K1378" s="13" t="s">
        <v>1355</v>
      </c>
    </row>
    <row r="1379" spans="1:12" x14ac:dyDescent="0.25">
      <c r="A1379" s="12">
        <v>300000164731980</v>
      </c>
      <c r="B1379" s="13" t="s">
        <v>558</v>
      </c>
      <c r="C1379" s="13" t="s">
        <v>6431</v>
      </c>
      <c r="D1379" s="13" t="s">
        <v>6432</v>
      </c>
      <c r="E1379" s="13" t="s">
        <v>1395</v>
      </c>
      <c r="F1379" s="13" t="s">
        <v>6433</v>
      </c>
      <c r="G1379" s="13" t="s">
        <v>1296</v>
      </c>
      <c r="K1379" s="13" t="s">
        <v>1355</v>
      </c>
    </row>
    <row r="1380" spans="1:12" x14ac:dyDescent="0.25">
      <c r="A1380" s="12">
        <v>300000164731992</v>
      </c>
      <c r="B1380" s="13" t="s">
        <v>558</v>
      </c>
      <c r="C1380" s="13" t="s">
        <v>6434</v>
      </c>
      <c r="D1380" s="13" t="s">
        <v>6432</v>
      </c>
      <c r="E1380" s="13" t="s">
        <v>1395</v>
      </c>
      <c r="F1380" s="13" t="s">
        <v>6433</v>
      </c>
      <c r="G1380" s="13" t="s">
        <v>1296</v>
      </c>
      <c r="K1380" s="13" t="s">
        <v>1355</v>
      </c>
    </row>
    <row r="1381" spans="1:12" x14ac:dyDescent="0.25">
      <c r="A1381" s="12">
        <v>300000164871746</v>
      </c>
      <c r="B1381" s="13" t="s">
        <v>571</v>
      </c>
      <c r="C1381" s="13" t="s">
        <v>1413</v>
      </c>
      <c r="D1381" s="13" t="s">
        <v>6435</v>
      </c>
      <c r="E1381" s="13" t="s">
        <v>1415</v>
      </c>
      <c r="F1381" s="13" t="s">
        <v>1416</v>
      </c>
      <c r="G1381" s="13" t="s">
        <v>1296</v>
      </c>
      <c r="K1381" s="13" t="s">
        <v>1355</v>
      </c>
    </row>
    <row r="1382" spans="1:12" x14ac:dyDescent="0.25">
      <c r="A1382" s="12">
        <v>300000164871770</v>
      </c>
      <c r="B1382" s="13" t="s">
        <v>558</v>
      </c>
      <c r="C1382" s="13" t="s">
        <v>6436</v>
      </c>
      <c r="D1382" s="13" t="s">
        <v>6437</v>
      </c>
      <c r="E1382" s="13" t="s">
        <v>6438</v>
      </c>
      <c r="F1382" s="13" t="s">
        <v>6439</v>
      </c>
      <c r="G1382" s="13" t="s">
        <v>1296</v>
      </c>
      <c r="K1382" s="13" t="s">
        <v>1355</v>
      </c>
    </row>
    <row r="1383" spans="1:12" x14ac:dyDescent="0.25">
      <c r="A1383" s="12">
        <v>300000164975987</v>
      </c>
      <c r="B1383" s="13" t="s">
        <v>558</v>
      </c>
      <c r="C1383" s="13" t="s">
        <v>6440</v>
      </c>
      <c r="D1383" s="13" t="s">
        <v>6441</v>
      </c>
      <c r="E1383" s="13" t="s">
        <v>2396</v>
      </c>
      <c r="F1383" s="13" t="s">
        <v>6442</v>
      </c>
      <c r="G1383" s="13" t="s">
        <v>1296</v>
      </c>
      <c r="H1383" s="13" t="s">
        <v>558</v>
      </c>
      <c r="I1383" s="13">
        <v>10439825</v>
      </c>
      <c r="J1383" s="13">
        <v>222153292</v>
      </c>
      <c r="K1383" s="13" t="s">
        <v>1355</v>
      </c>
      <c r="L1383" s="13" t="s">
        <v>6443</v>
      </c>
    </row>
    <row r="1384" spans="1:12" x14ac:dyDescent="0.25">
      <c r="A1384" s="12">
        <v>300000164975999</v>
      </c>
      <c r="B1384" s="13" t="s">
        <v>558</v>
      </c>
      <c r="C1384" s="13" t="s">
        <v>6444</v>
      </c>
      <c r="D1384" s="13" t="s">
        <v>6445</v>
      </c>
      <c r="E1384" s="13" t="s">
        <v>5668</v>
      </c>
      <c r="F1384" s="13" t="s">
        <v>6446</v>
      </c>
      <c r="G1384" s="13" t="s">
        <v>1296</v>
      </c>
      <c r="H1384" s="13" t="s">
        <v>558</v>
      </c>
      <c r="I1384" s="13" t="s">
        <v>6447</v>
      </c>
      <c r="J1384" s="13">
        <v>347651374</v>
      </c>
      <c r="K1384" s="13" t="s">
        <v>1355</v>
      </c>
    </row>
    <row r="1385" spans="1:12" x14ac:dyDescent="0.25">
      <c r="A1385" s="12">
        <v>300000165043493</v>
      </c>
      <c r="B1385" s="13" t="s">
        <v>558</v>
      </c>
      <c r="C1385" s="13" t="s">
        <v>6448</v>
      </c>
      <c r="D1385" s="13" t="s">
        <v>6449</v>
      </c>
      <c r="E1385" s="13" t="s">
        <v>1865</v>
      </c>
      <c r="F1385" s="13" t="s">
        <v>6450</v>
      </c>
      <c r="G1385" s="13" t="s">
        <v>1296</v>
      </c>
      <c r="K1385" s="13" t="s">
        <v>1355</v>
      </c>
    </row>
    <row r="1386" spans="1:12" x14ac:dyDescent="0.25">
      <c r="A1386" s="12">
        <v>300000165043578</v>
      </c>
      <c r="B1386" s="13" t="s">
        <v>558</v>
      </c>
      <c r="C1386" s="13" t="s">
        <v>6451</v>
      </c>
      <c r="D1386" s="13" t="s">
        <v>6452</v>
      </c>
      <c r="E1386" s="13" t="s">
        <v>1435</v>
      </c>
      <c r="F1386" s="13" t="s">
        <v>6453</v>
      </c>
      <c r="G1386" s="13" t="s">
        <v>1296</v>
      </c>
      <c r="K1386" s="13" t="s">
        <v>1355</v>
      </c>
    </row>
    <row r="1387" spans="1:12" x14ac:dyDescent="0.25">
      <c r="A1387" s="12">
        <v>300000165043591</v>
      </c>
      <c r="B1387" s="13" t="s">
        <v>558</v>
      </c>
      <c r="C1387" s="13" t="s">
        <v>6454</v>
      </c>
      <c r="D1387" s="13" t="s">
        <v>6455</v>
      </c>
      <c r="E1387" s="13" t="s">
        <v>1457</v>
      </c>
      <c r="F1387" s="13" t="s">
        <v>6456</v>
      </c>
      <c r="G1387" s="13" t="s">
        <v>1296</v>
      </c>
      <c r="K1387" s="13" t="s">
        <v>1355</v>
      </c>
    </row>
    <row r="1388" spans="1:12" x14ac:dyDescent="0.25">
      <c r="A1388" s="12">
        <v>300000165125360</v>
      </c>
      <c r="B1388" s="13" t="s">
        <v>558</v>
      </c>
      <c r="C1388" s="13" t="s">
        <v>6457</v>
      </c>
      <c r="D1388" s="13" t="s">
        <v>6458</v>
      </c>
      <c r="E1388" s="13" t="s">
        <v>6459</v>
      </c>
      <c r="F1388" s="13" t="s">
        <v>6460</v>
      </c>
      <c r="G1388" s="13" t="s">
        <v>6461</v>
      </c>
      <c r="H1388" s="13" t="s">
        <v>558</v>
      </c>
      <c r="K1388" s="13" t="s">
        <v>1355</v>
      </c>
      <c r="L1388" s="13" t="s">
        <v>6462</v>
      </c>
    </row>
    <row r="1389" spans="1:12" x14ac:dyDescent="0.25">
      <c r="A1389" s="12">
        <v>300000165436482</v>
      </c>
      <c r="B1389" s="13" t="s">
        <v>558</v>
      </c>
      <c r="C1389" s="13" t="s">
        <v>6463</v>
      </c>
      <c r="D1389" s="13" t="s">
        <v>6464</v>
      </c>
      <c r="E1389" s="13" t="s">
        <v>6465</v>
      </c>
      <c r="F1389" s="13" t="s">
        <v>6466</v>
      </c>
      <c r="G1389" s="13" t="s">
        <v>1296</v>
      </c>
      <c r="H1389" s="13" t="s">
        <v>558</v>
      </c>
      <c r="I1389" s="13" t="s">
        <v>6467</v>
      </c>
      <c r="J1389" s="13">
        <v>738779375</v>
      </c>
      <c r="K1389" s="13" t="s">
        <v>1355</v>
      </c>
      <c r="L1389" s="13" t="s">
        <v>6468</v>
      </c>
    </row>
    <row r="1390" spans="1:12" x14ac:dyDescent="0.25">
      <c r="A1390" s="12">
        <v>300000165436501</v>
      </c>
      <c r="B1390" s="13" t="s">
        <v>558</v>
      </c>
      <c r="C1390" s="13" t="s">
        <v>6469</v>
      </c>
      <c r="D1390" s="13" t="s">
        <v>6464</v>
      </c>
      <c r="E1390" s="13" t="s">
        <v>6465</v>
      </c>
      <c r="F1390" s="13" t="s">
        <v>6466</v>
      </c>
      <c r="G1390" s="13" t="s">
        <v>1296</v>
      </c>
      <c r="H1390" s="13" t="s">
        <v>558</v>
      </c>
      <c r="I1390" s="13">
        <v>13020081</v>
      </c>
      <c r="J1390" s="13">
        <v>226449702</v>
      </c>
      <c r="K1390" s="13" t="s">
        <v>1355</v>
      </c>
      <c r="L1390" s="13" t="s">
        <v>6470</v>
      </c>
    </row>
    <row r="1391" spans="1:12" x14ac:dyDescent="0.25">
      <c r="A1391" s="12">
        <v>300000165455980</v>
      </c>
      <c r="B1391" s="13" t="s">
        <v>558</v>
      </c>
      <c r="C1391" s="13" t="s">
        <v>6471</v>
      </c>
      <c r="D1391" s="13" t="s">
        <v>6472</v>
      </c>
      <c r="E1391" s="13" t="s">
        <v>6473</v>
      </c>
      <c r="F1391" s="13" t="s">
        <v>6474</v>
      </c>
      <c r="G1391" s="13" t="s">
        <v>1296</v>
      </c>
      <c r="K1391" s="13" t="s">
        <v>1355</v>
      </c>
    </row>
    <row r="1392" spans="1:12" x14ac:dyDescent="0.25">
      <c r="A1392" s="12">
        <v>300000165455991</v>
      </c>
      <c r="B1392" s="13" t="s">
        <v>558</v>
      </c>
      <c r="C1392" s="13" t="s">
        <v>6475</v>
      </c>
      <c r="D1392" s="13" t="s">
        <v>6476</v>
      </c>
      <c r="E1392" s="13" t="s">
        <v>6477</v>
      </c>
      <c r="F1392" s="13" t="s">
        <v>6478</v>
      </c>
      <c r="G1392" s="13" t="s">
        <v>1296</v>
      </c>
      <c r="K1392" s="13" t="s">
        <v>1355</v>
      </c>
    </row>
    <row r="1393" spans="1:11" x14ac:dyDescent="0.25">
      <c r="A1393" s="12">
        <v>300000165456080</v>
      </c>
      <c r="B1393" s="13" t="s">
        <v>558</v>
      </c>
      <c r="C1393" s="13" t="s">
        <v>6479</v>
      </c>
      <c r="D1393" s="13" t="s">
        <v>6480</v>
      </c>
      <c r="E1393" s="13" t="s">
        <v>2593</v>
      </c>
      <c r="F1393" s="13" t="s">
        <v>6481</v>
      </c>
      <c r="G1393" s="13" t="s">
        <v>1296</v>
      </c>
      <c r="K1393" s="13" t="s">
        <v>1355</v>
      </c>
    </row>
    <row r="1394" spans="1:11" x14ac:dyDescent="0.25">
      <c r="A1394" s="12">
        <v>300000165456091</v>
      </c>
      <c r="B1394" s="13" t="s">
        <v>558</v>
      </c>
      <c r="C1394" s="13" t="s">
        <v>6482</v>
      </c>
      <c r="D1394" s="13" t="s">
        <v>6483</v>
      </c>
      <c r="E1394" s="13" t="s">
        <v>2492</v>
      </c>
      <c r="F1394" s="13" t="s">
        <v>6484</v>
      </c>
      <c r="G1394" s="13" t="s">
        <v>1296</v>
      </c>
      <c r="K1394" s="13" t="s">
        <v>1355</v>
      </c>
    </row>
    <row r="1395" spans="1:11" x14ac:dyDescent="0.25">
      <c r="A1395" s="12">
        <v>300000165456102</v>
      </c>
      <c r="B1395" s="13" t="s">
        <v>558</v>
      </c>
      <c r="C1395" s="13" t="s">
        <v>6485</v>
      </c>
      <c r="D1395" s="13" t="s">
        <v>6486</v>
      </c>
      <c r="E1395" s="13" t="s">
        <v>3941</v>
      </c>
      <c r="F1395" s="13" t="s">
        <v>6487</v>
      </c>
      <c r="G1395" s="13" t="s">
        <v>1296</v>
      </c>
      <c r="K1395" s="13" t="s">
        <v>1355</v>
      </c>
    </row>
    <row r="1396" spans="1:11" x14ac:dyDescent="0.25">
      <c r="A1396" s="12">
        <v>300000165456113</v>
      </c>
      <c r="B1396" s="13" t="s">
        <v>558</v>
      </c>
      <c r="C1396" s="13" t="s">
        <v>6488</v>
      </c>
      <c r="D1396" s="13" t="s">
        <v>6489</v>
      </c>
      <c r="E1396" s="13" t="s">
        <v>2567</v>
      </c>
      <c r="F1396" s="13" t="s">
        <v>6490</v>
      </c>
      <c r="G1396" s="13" t="s">
        <v>1296</v>
      </c>
      <c r="K1396" s="13" t="s">
        <v>1355</v>
      </c>
    </row>
    <row r="1397" spans="1:11" x14ac:dyDescent="0.25">
      <c r="A1397" s="12">
        <v>300000165456124</v>
      </c>
      <c r="B1397" s="13" t="s">
        <v>558</v>
      </c>
      <c r="C1397" s="13" t="s">
        <v>6491</v>
      </c>
      <c r="D1397" s="13" t="s">
        <v>6492</v>
      </c>
      <c r="E1397" s="13" t="s">
        <v>6493</v>
      </c>
      <c r="F1397" s="13" t="s">
        <v>6494</v>
      </c>
      <c r="G1397" s="13" t="s">
        <v>1296</v>
      </c>
      <c r="K1397" s="13" t="s">
        <v>1355</v>
      </c>
    </row>
    <row r="1398" spans="1:11" x14ac:dyDescent="0.25">
      <c r="A1398" s="12">
        <v>300000165456140</v>
      </c>
      <c r="B1398" s="13" t="s">
        <v>558</v>
      </c>
      <c r="C1398" s="13" t="s">
        <v>6495</v>
      </c>
      <c r="D1398" s="13" t="s">
        <v>6496</v>
      </c>
      <c r="E1398" s="13" t="s">
        <v>2593</v>
      </c>
      <c r="F1398" s="13" t="s">
        <v>6497</v>
      </c>
      <c r="G1398" s="13" t="s">
        <v>1296</v>
      </c>
      <c r="K1398" s="13" t="s">
        <v>1355</v>
      </c>
    </row>
    <row r="1399" spans="1:11" x14ac:dyDescent="0.25">
      <c r="A1399" s="12">
        <v>300000165456154</v>
      </c>
      <c r="B1399" s="13" t="s">
        <v>558</v>
      </c>
      <c r="C1399" s="13" t="s">
        <v>6498</v>
      </c>
      <c r="D1399" s="13" t="s">
        <v>6499</v>
      </c>
      <c r="E1399" s="13" t="s">
        <v>6500</v>
      </c>
      <c r="F1399" s="13" t="s">
        <v>6501</v>
      </c>
      <c r="G1399" s="13" t="s">
        <v>1296</v>
      </c>
      <c r="K1399" s="13" t="s">
        <v>1355</v>
      </c>
    </row>
    <row r="1400" spans="1:11" x14ac:dyDescent="0.25">
      <c r="A1400" s="12">
        <v>300000165456165</v>
      </c>
      <c r="B1400" s="13" t="s">
        <v>558</v>
      </c>
      <c r="C1400" s="13" t="s">
        <v>6502</v>
      </c>
      <c r="D1400" s="13" t="s">
        <v>6503</v>
      </c>
      <c r="E1400" s="13" t="s">
        <v>4044</v>
      </c>
      <c r="F1400" s="13" t="s">
        <v>6504</v>
      </c>
      <c r="G1400" s="13" t="s">
        <v>1296</v>
      </c>
      <c r="K1400" s="13" t="s">
        <v>1355</v>
      </c>
    </row>
    <row r="1401" spans="1:11" x14ac:dyDescent="0.25">
      <c r="A1401" s="12">
        <v>300000165466415</v>
      </c>
      <c r="B1401" s="13" t="s">
        <v>558</v>
      </c>
      <c r="C1401" s="13" t="s">
        <v>6505</v>
      </c>
      <c r="D1401" s="13" t="s">
        <v>6506</v>
      </c>
      <c r="E1401" s="13" t="s">
        <v>6507</v>
      </c>
      <c r="F1401" s="13">
        <v>1110</v>
      </c>
      <c r="G1401" s="13" t="s">
        <v>2079</v>
      </c>
      <c r="H1401" s="13" t="s">
        <v>558</v>
      </c>
      <c r="K1401" s="13" t="s">
        <v>1355</v>
      </c>
    </row>
    <row r="1402" spans="1:11" x14ac:dyDescent="0.25">
      <c r="A1402" s="12">
        <v>300000165768617</v>
      </c>
      <c r="B1402" s="13" t="s">
        <v>558</v>
      </c>
      <c r="C1402" s="13" t="s">
        <v>6508</v>
      </c>
      <c r="D1402" s="13" t="s">
        <v>6509</v>
      </c>
      <c r="E1402" s="13" t="s">
        <v>1717</v>
      </c>
      <c r="F1402" s="13" t="s">
        <v>6510</v>
      </c>
      <c r="G1402" s="13" t="s">
        <v>1296</v>
      </c>
      <c r="K1402" s="13" t="s">
        <v>1355</v>
      </c>
    </row>
    <row r="1403" spans="1:11" x14ac:dyDescent="0.25">
      <c r="A1403" s="12">
        <v>300000165768687</v>
      </c>
      <c r="B1403" s="13" t="s">
        <v>558</v>
      </c>
      <c r="C1403" s="13" t="s">
        <v>6511</v>
      </c>
      <c r="D1403" s="13" t="s">
        <v>6512</v>
      </c>
      <c r="E1403" s="13" t="s">
        <v>2518</v>
      </c>
      <c r="F1403" s="13" t="s">
        <v>6513</v>
      </c>
      <c r="G1403" s="13" t="s">
        <v>1296</v>
      </c>
      <c r="K1403" s="13" t="s">
        <v>1355</v>
      </c>
    </row>
    <row r="1404" spans="1:11" x14ac:dyDescent="0.25">
      <c r="A1404" s="12">
        <v>300000165768712</v>
      </c>
      <c r="B1404" s="13" t="s">
        <v>558</v>
      </c>
      <c r="C1404" s="13" t="s">
        <v>6514</v>
      </c>
      <c r="D1404" s="13" t="s">
        <v>6515</v>
      </c>
      <c r="E1404" s="13" t="s">
        <v>1911</v>
      </c>
      <c r="F1404" s="13" t="s">
        <v>6516</v>
      </c>
      <c r="G1404" s="13" t="s">
        <v>1296</v>
      </c>
      <c r="K1404" s="13" t="s">
        <v>1355</v>
      </c>
    </row>
    <row r="1405" spans="1:11" x14ac:dyDescent="0.25">
      <c r="A1405" s="12">
        <v>300000165768727</v>
      </c>
      <c r="B1405" s="13" t="s">
        <v>558</v>
      </c>
      <c r="C1405" s="13" t="s">
        <v>6517</v>
      </c>
      <c r="D1405" s="13" t="s">
        <v>6518</v>
      </c>
      <c r="E1405" s="13" t="s">
        <v>1310</v>
      </c>
      <c r="F1405" s="13" t="s">
        <v>6519</v>
      </c>
      <c r="G1405" s="13" t="s">
        <v>1296</v>
      </c>
      <c r="K1405" s="13" t="s">
        <v>1355</v>
      </c>
    </row>
    <row r="1406" spans="1:11" x14ac:dyDescent="0.25">
      <c r="A1406" s="12">
        <v>300000165768746</v>
      </c>
      <c r="B1406" s="13" t="s">
        <v>558</v>
      </c>
      <c r="C1406" s="13" t="s">
        <v>6520</v>
      </c>
      <c r="D1406" s="13" t="s">
        <v>6521</v>
      </c>
      <c r="E1406" s="13" t="s">
        <v>6522</v>
      </c>
      <c r="F1406" s="13" t="s">
        <v>6523</v>
      </c>
      <c r="G1406" s="13" t="s">
        <v>1296</v>
      </c>
      <c r="K1406" s="13" t="s">
        <v>1355</v>
      </c>
    </row>
    <row r="1407" spans="1:11" x14ac:dyDescent="0.25">
      <c r="A1407" s="12">
        <v>300000165768760</v>
      </c>
      <c r="B1407" s="13" t="s">
        <v>558</v>
      </c>
      <c r="C1407" s="13" t="s">
        <v>6524</v>
      </c>
      <c r="D1407" s="13" t="s">
        <v>6525</v>
      </c>
      <c r="E1407" s="13" t="s">
        <v>6526</v>
      </c>
      <c r="F1407" s="13" t="s">
        <v>6527</v>
      </c>
      <c r="G1407" s="13" t="s">
        <v>1296</v>
      </c>
      <c r="K1407" s="13" t="s">
        <v>1355</v>
      </c>
    </row>
    <row r="1408" spans="1:11" x14ac:dyDescent="0.25">
      <c r="A1408" s="12">
        <v>300000165768771</v>
      </c>
      <c r="B1408" s="13" t="s">
        <v>558</v>
      </c>
      <c r="C1408" s="13" t="s">
        <v>6528</v>
      </c>
      <c r="D1408" s="13" t="s">
        <v>6529</v>
      </c>
      <c r="E1408" s="13" t="s">
        <v>1310</v>
      </c>
      <c r="F1408" s="13" t="s">
        <v>6530</v>
      </c>
      <c r="G1408" s="13" t="s">
        <v>1296</v>
      </c>
      <c r="K1408" s="13" t="s">
        <v>1355</v>
      </c>
    </row>
    <row r="1409" spans="1:11" x14ac:dyDescent="0.25">
      <c r="A1409" s="12">
        <v>300000165923860</v>
      </c>
      <c r="B1409" s="13" t="s">
        <v>558</v>
      </c>
      <c r="C1409" s="13" t="s">
        <v>6531</v>
      </c>
      <c r="D1409" s="13" t="s">
        <v>6532</v>
      </c>
      <c r="E1409" s="13" t="s">
        <v>1395</v>
      </c>
      <c r="F1409" s="13" t="s">
        <v>6533</v>
      </c>
      <c r="G1409" s="13" t="s">
        <v>1296</v>
      </c>
      <c r="K1409" s="13" t="s">
        <v>1355</v>
      </c>
    </row>
    <row r="1410" spans="1:11" x14ac:dyDescent="0.25">
      <c r="A1410" s="12">
        <v>300000165923872</v>
      </c>
      <c r="B1410" s="13" t="s">
        <v>558</v>
      </c>
      <c r="C1410" s="13" t="s">
        <v>6534</v>
      </c>
      <c r="D1410" s="13" t="s">
        <v>6535</v>
      </c>
      <c r="E1410" s="13" t="s">
        <v>6536</v>
      </c>
      <c r="F1410" s="13" t="s">
        <v>6537</v>
      </c>
      <c r="G1410" s="13" t="s">
        <v>1296</v>
      </c>
      <c r="K1410" s="13" t="s">
        <v>1355</v>
      </c>
    </row>
    <row r="1411" spans="1:11" x14ac:dyDescent="0.25">
      <c r="A1411" s="12">
        <v>300000165923883</v>
      </c>
      <c r="B1411" s="13" t="s">
        <v>558</v>
      </c>
      <c r="C1411" s="13" t="s">
        <v>6538</v>
      </c>
      <c r="D1411" s="13" t="s">
        <v>6539</v>
      </c>
      <c r="E1411" s="13" t="s">
        <v>3409</v>
      </c>
      <c r="F1411" s="13" t="s">
        <v>6540</v>
      </c>
      <c r="G1411" s="13" t="s">
        <v>1296</v>
      </c>
      <c r="K1411" s="13" t="s">
        <v>1355</v>
      </c>
    </row>
    <row r="1412" spans="1:11" x14ac:dyDescent="0.25">
      <c r="A1412" s="12">
        <v>300000165923894</v>
      </c>
      <c r="B1412" s="13" t="s">
        <v>558</v>
      </c>
      <c r="C1412" s="13" t="s">
        <v>6541</v>
      </c>
      <c r="D1412" s="13" t="s">
        <v>6542</v>
      </c>
      <c r="E1412" s="13" t="s">
        <v>6543</v>
      </c>
      <c r="F1412" s="13" t="s">
        <v>6544</v>
      </c>
      <c r="G1412" s="13" t="s">
        <v>1296</v>
      </c>
      <c r="K1412" s="13" t="s">
        <v>1355</v>
      </c>
    </row>
    <row r="1413" spans="1:11" x14ac:dyDescent="0.25">
      <c r="A1413" s="12">
        <v>300000165923908</v>
      </c>
      <c r="B1413" s="13" t="s">
        <v>558</v>
      </c>
      <c r="C1413" s="13" t="s">
        <v>6545</v>
      </c>
      <c r="D1413" s="13" t="s">
        <v>6546</v>
      </c>
      <c r="E1413" s="13" t="s">
        <v>6547</v>
      </c>
      <c r="F1413" s="13" t="s">
        <v>6548</v>
      </c>
      <c r="G1413" s="13" t="s">
        <v>1296</v>
      </c>
      <c r="K1413" s="13" t="s">
        <v>1355</v>
      </c>
    </row>
    <row r="1414" spans="1:11" x14ac:dyDescent="0.25">
      <c r="A1414" s="12">
        <v>300000165923920</v>
      </c>
      <c r="B1414" s="13" t="s">
        <v>558</v>
      </c>
      <c r="C1414" s="13" t="s">
        <v>6549</v>
      </c>
      <c r="D1414" s="13" t="s">
        <v>6550</v>
      </c>
      <c r="E1414" s="13" t="s">
        <v>6551</v>
      </c>
      <c r="F1414" s="13" t="s">
        <v>6552</v>
      </c>
      <c r="G1414" s="13" t="s">
        <v>1296</v>
      </c>
      <c r="K1414" s="13" t="s">
        <v>1355</v>
      </c>
    </row>
    <row r="1415" spans="1:11" x14ac:dyDescent="0.25">
      <c r="A1415" s="12">
        <v>300000165923931</v>
      </c>
      <c r="B1415" s="13" t="s">
        <v>558</v>
      </c>
      <c r="C1415" s="13" t="s">
        <v>6553</v>
      </c>
      <c r="D1415" s="13" t="s">
        <v>6554</v>
      </c>
      <c r="E1415" s="13" t="s">
        <v>1520</v>
      </c>
      <c r="F1415" s="13" t="s">
        <v>6555</v>
      </c>
      <c r="G1415" s="13" t="s">
        <v>1296</v>
      </c>
      <c r="K1415" s="13" t="s">
        <v>1355</v>
      </c>
    </row>
    <row r="1416" spans="1:11" x14ac:dyDescent="0.25">
      <c r="A1416" s="12">
        <v>300000165923959</v>
      </c>
      <c r="B1416" s="13" t="s">
        <v>558</v>
      </c>
      <c r="C1416" s="13" t="s">
        <v>6556</v>
      </c>
      <c r="D1416" s="13" t="s">
        <v>6557</v>
      </c>
      <c r="E1416" s="13" t="s">
        <v>2518</v>
      </c>
      <c r="F1416" s="13" t="s">
        <v>6558</v>
      </c>
      <c r="G1416" s="13" t="s">
        <v>1296</v>
      </c>
      <c r="K1416" s="13" t="s">
        <v>1355</v>
      </c>
    </row>
    <row r="1417" spans="1:11" x14ac:dyDescent="0.25">
      <c r="A1417" s="12">
        <v>300000165923980</v>
      </c>
      <c r="B1417" s="13" t="s">
        <v>558</v>
      </c>
      <c r="C1417" s="13" t="s">
        <v>6559</v>
      </c>
      <c r="D1417" s="13" t="s">
        <v>6560</v>
      </c>
      <c r="E1417" s="13" t="s">
        <v>6561</v>
      </c>
      <c r="F1417" s="13" t="s">
        <v>6562</v>
      </c>
      <c r="G1417" s="13" t="s">
        <v>1296</v>
      </c>
      <c r="K1417" s="13" t="s">
        <v>1355</v>
      </c>
    </row>
    <row r="1418" spans="1:11" x14ac:dyDescent="0.25">
      <c r="A1418" s="12">
        <v>300000165923991</v>
      </c>
      <c r="B1418" s="13" t="s">
        <v>558</v>
      </c>
      <c r="C1418" s="13" t="s">
        <v>6563</v>
      </c>
      <c r="D1418" s="13" t="s">
        <v>6564</v>
      </c>
      <c r="E1418" s="13" t="s">
        <v>6298</v>
      </c>
      <c r="F1418" s="13" t="s">
        <v>6565</v>
      </c>
      <c r="G1418" s="13" t="s">
        <v>1296</v>
      </c>
      <c r="K1418" s="13" t="s">
        <v>1355</v>
      </c>
    </row>
    <row r="1419" spans="1:11" x14ac:dyDescent="0.25">
      <c r="A1419" s="12">
        <v>300000166361257</v>
      </c>
      <c r="B1419" s="13" t="s">
        <v>558</v>
      </c>
      <c r="C1419" s="13" t="s">
        <v>6566</v>
      </c>
      <c r="D1419" s="13" t="s">
        <v>6567</v>
      </c>
      <c r="E1419" s="13" t="s">
        <v>1706</v>
      </c>
      <c r="F1419" s="13" t="s">
        <v>6568</v>
      </c>
      <c r="G1419" s="13" t="s">
        <v>1296</v>
      </c>
      <c r="K1419" s="13" t="s">
        <v>1355</v>
      </c>
    </row>
    <row r="1420" spans="1:11" x14ac:dyDescent="0.25">
      <c r="A1420" s="12">
        <v>300000166361272</v>
      </c>
      <c r="B1420" s="13" t="s">
        <v>558</v>
      </c>
      <c r="C1420" s="13" t="s">
        <v>6569</v>
      </c>
      <c r="D1420" s="13" t="s">
        <v>6570</v>
      </c>
      <c r="E1420" s="13" t="s">
        <v>1435</v>
      </c>
      <c r="F1420" s="13" t="s">
        <v>6571</v>
      </c>
      <c r="G1420" s="13" t="s">
        <v>1296</v>
      </c>
      <c r="K1420" s="13" t="s">
        <v>1355</v>
      </c>
    </row>
    <row r="1421" spans="1:11" x14ac:dyDescent="0.25">
      <c r="A1421" s="12">
        <v>300000166361293</v>
      </c>
      <c r="B1421" s="13" t="s">
        <v>558</v>
      </c>
      <c r="C1421" s="13" t="s">
        <v>6572</v>
      </c>
      <c r="D1421" s="13" t="s">
        <v>6573</v>
      </c>
      <c r="E1421" s="13" t="s">
        <v>2268</v>
      </c>
      <c r="F1421" s="13" t="s">
        <v>6574</v>
      </c>
      <c r="G1421" s="13" t="s">
        <v>1296</v>
      </c>
      <c r="K1421" s="13" t="s">
        <v>1355</v>
      </c>
    </row>
    <row r="1422" spans="1:11" x14ac:dyDescent="0.25">
      <c r="A1422" s="12">
        <v>300000166361309</v>
      </c>
      <c r="B1422" s="13" t="s">
        <v>558</v>
      </c>
      <c r="C1422" s="13" t="s">
        <v>6575</v>
      </c>
      <c r="D1422" s="13" t="s">
        <v>6576</v>
      </c>
      <c r="E1422" s="13" t="s">
        <v>6577</v>
      </c>
      <c r="F1422" s="13" t="s">
        <v>6578</v>
      </c>
      <c r="G1422" s="13" t="s">
        <v>1296</v>
      </c>
      <c r="K1422" s="13" t="s">
        <v>1355</v>
      </c>
    </row>
    <row r="1423" spans="1:11" x14ac:dyDescent="0.25">
      <c r="A1423" s="12">
        <v>300000166490320</v>
      </c>
      <c r="B1423" s="13" t="s">
        <v>558</v>
      </c>
      <c r="C1423" s="13" t="s">
        <v>6579</v>
      </c>
      <c r="D1423" s="13" t="s">
        <v>6580</v>
      </c>
      <c r="E1423" s="13" t="s">
        <v>1349</v>
      </c>
      <c r="F1423" s="13" t="s">
        <v>6581</v>
      </c>
      <c r="G1423" s="13" t="s">
        <v>1296</v>
      </c>
      <c r="K1423" s="13" t="s">
        <v>1355</v>
      </c>
    </row>
    <row r="1424" spans="1:11" x14ac:dyDescent="0.25">
      <c r="A1424" s="12">
        <v>300000166490338</v>
      </c>
      <c r="B1424" s="13" t="s">
        <v>558</v>
      </c>
      <c r="C1424" s="13" t="s">
        <v>6582</v>
      </c>
      <c r="D1424" s="13" t="s">
        <v>6583</v>
      </c>
      <c r="E1424" s="13" t="s">
        <v>1897</v>
      </c>
      <c r="F1424" s="13" t="s">
        <v>6584</v>
      </c>
      <c r="G1424" s="13" t="s">
        <v>1296</v>
      </c>
      <c r="K1424" s="13" t="s">
        <v>1355</v>
      </c>
    </row>
    <row r="1425" spans="1:12" x14ac:dyDescent="0.25">
      <c r="A1425" s="12">
        <v>300000166490354</v>
      </c>
      <c r="B1425" s="13" t="s">
        <v>558</v>
      </c>
      <c r="C1425" s="13" t="s">
        <v>6585</v>
      </c>
      <c r="D1425" s="13" t="s">
        <v>6586</v>
      </c>
      <c r="E1425" s="13" t="s">
        <v>1800</v>
      </c>
      <c r="F1425" s="13" t="s">
        <v>6587</v>
      </c>
      <c r="G1425" s="13" t="s">
        <v>1296</v>
      </c>
      <c r="K1425" s="13" t="s">
        <v>1355</v>
      </c>
    </row>
    <row r="1426" spans="1:12" x14ac:dyDescent="0.25">
      <c r="A1426" s="12">
        <v>300000166490365</v>
      </c>
      <c r="B1426" s="13" t="s">
        <v>558</v>
      </c>
      <c r="C1426" s="13" t="s">
        <v>6588</v>
      </c>
      <c r="D1426" s="13" t="s">
        <v>6589</v>
      </c>
      <c r="E1426" s="13" t="s">
        <v>6590</v>
      </c>
      <c r="F1426" s="13" t="s">
        <v>6591</v>
      </c>
      <c r="G1426" s="13" t="s">
        <v>1296</v>
      </c>
      <c r="K1426" s="13" t="s">
        <v>1355</v>
      </c>
    </row>
    <row r="1427" spans="1:12" x14ac:dyDescent="0.25">
      <c r="A1427" s="12">
        <v>300000166490453</v>
      </c>
      <c r="B1427" s="13" t="s">
        <v>558</v>
      </c>
      <c r="C1427" s="13" t="s">
        <v>6592</v>
      </c>
      <c r="D1427" s="13" t="s">
        <v>6593</v>
      </c>
      <c r="E1427" s="13" t="s">
        <v>6594</v>
      </c>
      <c r="F1427" s="13" t="s">
        <v>6595</v>
      </c>
      <c r="G1427" s="13" t="s">
        <v>1296</v>
      </c>
      <c r="K1427" s="13" t="s">
        <v>1355</v>
      </c>
    </row>
    <row r="1428" spans="1:12" x14ac:dyDescent="0.25">
      <c r="A1428" s="12">
        <v>300000166490464</v>
      </c>
      <c r="B1428" s="13" t="s">
        <v>558</v>
      </c>
      <c r="C1428" s="13" t="s">
        <v>6596</v>
      </c>
      <c r="D1428" s="13" t="s">
        <v>6597</v>
      </c>
      <c r="E1428" s="13" t="s">
        <v>4246</v>
      </c>
      <c r="F1428" s="13" t="s">
        <v>6598</v>
      </c>
      <c r="G1428" s="13" t="s">
        <v>1296</v>
      </c>
      <c r="K1428" s="13" t="s">
        <v>1355</v>
      </c>
    </row>
    <row r="1429" spans="1:12" x14ac:dyDescent="0.25">
      <c r="A1429" s="12">
        <v>300000166490881</v>
      </c>
      <c r="B1429" s="13" t="s">
        <v>558</v>
      </c>
      <c r="C1429" s="13" t="s">
        <v>6599</v>
      </c>
      <c r="D1429" s="13" t="s">
        <v>6600</v>
      </c>
      <c r="E1429" s="13" t="s">
        <v>6601</v>
      </c>
      <c r="F1429" s="13" t="s">
        <v>6602</v>
      </c>
      <c r="G1429" s="13" t="s">
        <v>1296</v>
      </c>
      <c r="K1429" s="13" t="s">
        <v>1355</v>
      </c>
    </row>
    <row r="1430" spans="1:12" x14ac:dyDescent="0.25">
      <c r="A1430" s="12">
        <v>300000166525842</v>
      </c>
      <c r="B1430" s="13" t="s">
        <v>558</v>
      </c>
      <c r="C1430" s="13" t="s">
        <v>6603</v>
      </c>
      <c r="D1430" s="13" t="s">
        <v>6604</v>
      </c>
      <c r="E1430" s="13" t="s">
        <v>1310</v>
      </c>
      <c r="F1430" s="13" t="s">
        <v>6371</v>
      </c>
      <c r="G1430" s="13" t="s">
        <v>1296</v>
      </c>
      <c r="H1430" s="13" t="s">
        <v>558</v>
      </c>
      <c r="I1430" s="13">
        <v>13762600</v>
      </c>
      <c r="J1430" s="13">
        <v>228474046</v>
      </c>
      <c r="K1430" s="13" t="s">
        <v>1355</v>
      </c>
      <c r="L1430" s="13" t="s">
        <v>6605</v>
      </c>
    </row>
    <row r="1431" spans="1:12" x14ac:dyDescent="0.25">
      <c r="A1431" s="12">
        <v>300000166525854</v>
      </c>
      <c r="B1431" s="13" t="s">
        <v>558</v>
      </c>
      <c r="C1431" s="13" t="s">
        <v>6606</v>
      </c>
      <c r="D1431" s="13" t="s">
        <v>6607</v>
      </c>
      <c r="E1431" s="13" t="s">
        <v>1310</v>
      </c>
      <c r="F1431" s="13" t="s">
        <v>6608</v>
      </c>
      <c r="G1431" s="13" t="s">
        <v>1296</v>
      </c>
      <c r="H1431" s="13" t="s">
        <v>558</v>
      </c>
      <c r="I1431" s="13">
        <v>10982713</v>
      </c>
      <c r="J1431" s="13">
        <v>223386341</v>
      </c>
      <c r="K1431" s="13" t="s">
        <v>1355</v>
      </c>
      <c r="L1431" s="13" t="s">
        <v>6609</v>
      </c>
    </row>
    <row r="1432" spans="1:12" x14ac:dyDescent="0.25">
      <c r="A1432" s="12">
        <v>300000166587406</v>
      </c>
      <c r="B1432" s="13" t="s">
        <v>558</v>
      </c>
      <c r="C1432" s="13" t="s">
        <v>6610</v>
      </c>
      <c r="D1432" s="13" t="s">
        <v>6611</v>
      </c>
      <c r="E1432" s="13" t="s">
        <v>6612</v>
      </c>
      <c r="F1432" s="13" t="s">
        <v>6613</v>
      </c>
      <c r="G1432" s="13" t="s">
        <v>1296</v>
      </c>
      <c r="K1432" s="13" t="s">
        <v>1355</v>
      </c>
    </row>
    <row r="1433" spans="1:12" x14ac:dyDescent="0.25">
      <c r="A1433" s="12">
        <v>300000166587423</v>
      </c>
      <c r="B1433" s="13" t="s">
        <v>558</v>
      </c>
      <c r="C1433" s="13" t="s">
        <v>6614</v>
      </c>
      <c r="D1433" s="13" t="s">
        <v>6615</v>
      </c>
      <c r="E1433" s="13" t="s">
        <v>2268</v>
      </c>
      <c r="F1433" s="13" t="s">
        <v>6616</v>
      </c>
      <c r="G1433" s="13" t="s">
        <v>1296</v>
      </c>
      <c r="K1433" s="13" t="s">
        <v>1355</v>
      </c>
    </row>
    <row r="1434" spans="1:12" x14ac:dyDescent="0.25">
      <c r="A1434" s="12">
        <v>300000166587434</v>
      </c>
      <c r="B1434" s="13" t="s">
        <v>558</v>
      </c>
      <c r="C1434" s="13" t="s">
        <v>6617</v>
      </c>
      <c r="D1434" s="13" t="s">
        <v>6618</v>
      </c>
      <c r="E1434" s="13" t="s">
        <v>3348</v>
      </c>
      <c r="F1434" s="13" t="s">
        <v>6619</v>
      </c>
      <c r="G1434" s="13" t="s">
        <v>1296</v>
      </c>
      <c r="K1434" s="13" t="s">
        <v>1355</v>
      </c>
    </row>
    <row r="1435" spans="1:12" x14ac:dyDescent="0.25">
      <c r="A1435" s="12">
        <v>300000166587445</v>
      </c>
      <c r="B1435" s="13" t="s">
        <v>558</v>
      </c>
      <c r="C1435" s="13" t="s">
        <v>6620</v>
      </c>
      <c r="D1435" s="13" t="s">
        <v>6621</v>
      </c>
      <c r="E1435" s="13" t="s">
        <v>3266</v>
      </c>
      <c r="F1435" s="13" t="s">
        <v>6622</v>
      </c>
      <c r="G1435" s="13" t="s">
        <v>1296</v>
      </c>
      <c r="K1435" s="13" t="s">
        <v>1355</v>
      </c>
    </row>
    <row r="1436" spans="1:12" x14ac:dyDescent="0.25">
      <c r="A1436" s="12">
        <v>300000166587457</v>
      </c>
      <c r="B1436" s="13" t="s">
        <v>558</v>
      </c>
      <c r="C1436" s="13" t="s">
        <v>6623</v>
      </c>
      <c r="D1436" s="13" t="s">
        <v>6624</v>
      </c>
      <c r="E1436" s="13" t="s">
        <v>1310</v>
      </c>
      <c r="F1436" s="13" t="s">
        <v>6625</v>
      </c>
      <c r="G1436" s="13" t="s">
        <v>1296</v>
      </c>
      <c r="K1436" s="13" t="s">
        <v>1355</v>
      </c>
    </row>
    <row r="1437" spans="1:12" x14ac:dyDescent="0.25">
      <c r="A1437" s="12">
        <v>300000166816600</v>
      </c>
      <c r="B1437" s="13" t="s">
        <v>558</v>
      </c>
      <c r="C1437" s="13" t="s">
        <v>6626</v>
      </c>
      <c r="D1437" s="13" t="s">
        <v>6627</v>
      </c>
      <c r="E1437" s="13" t="s">
        <v>1349</v>
      </c>
      <c r="F1437" s="13" t="s">
        <v>6628</v>
      </c>
      <c r="G1437" s="13" t="s">
        <v>1296</v>
      </c>
      <c r="K1437" s="13" t="s">
        <v>1355</v>
      </c>
    </row>
    <row r="1438" spans="1:12" x14ac:dyDescent="0.25">
      <c r="A1438" s="12">
        <v>300000166816613</v>
      </c>
      <c r="B1438" s="13" t="s">
        <v>558</v>
      </c>
      <c r="C1438" s="13" t="s">
        <v>6629</v>
      </c>
      <c r="D1438" s="13" t="s">
        <v>6630</v>
      </c>
      <c r="E1438" s="13" t="s">
        <v>6631</v>
      </c>
      <c r="F1438" s="13" t="s">
        <v>6632</v>
      </c>
      <c r="G1438" s="13" t="s">
        <v>1296</v>
      </c>
      <c r="K1438" s="13" t="s">
        <v>1355</v>
      </c>
    </row>
    <row r="1439" spans="1:12" x14ac:dyDescent="0.25">
      <c r="A1439" s="12">
        <v>300000166816628</v>
      </c>
      <c r="B1439" s="13" t="s">
        <v>558</v>
      </c>
      <c r="C1439" s="13" t="s">
        <v>6633</v>
      </c>
      <c r="D1439" s="13" t="s">
        <v>6634</v>
      </c>
      <c r="E1439" s="13" t="s">
        <v>6635</v>
      </c>
      <c r="F1439" s="13" t="s">
        <v>6636</v>
      </c>
      <c r="G1439" s="13" t="s">
        <v>1296</v>
      </c>
      <c r="K1439" s="13" t="s">
        <v>1355</v>
      </c>
    </row>
    <row r="1440" spans="1:12" x14ac:dyDescent="0.25">
      <c r="A1440" s="12">
        <v>300000167015126</v>
      </c>
      <c r="B1440" s="13" t="s">
        <v>558</v>
      </c>
      <c r="C1440" s="13" t="s">
        <v>6637</v>
      </c>
      <c r="D1440" s="13" t="s">
        <v>6638</v>
      </c>
      <c r="E1440" s="13" t="s">
        <v>6639</v>
      </c>
      <c r="F1440" s="13" t="s">
        <v>6640</v>
      </c>
      <c r="G1440" s="13" t="s">
        <v>1296</v>
      </c>
      <c r="K1440" s="13" t="s">
        <v>1355</v>
      </c>
    </row>
    <row r="1441" spans="1:12" x14ac:dyDescent="0.25">
      <c r="A1441" s="12">
        <v>300000167177134</v>
      </c>
      <c r="B1441" s="13" t="s">
        <v>558</v>
      </c>
      <c r="C1441" s="13" t="s">
        <v>6641</v>
      </c>
      <c r="D1441" s="13" t="s">
        <v>6642</v>
      </c>
      <c r="E1441" s="13" t="s">
        <v>6643</v>
      </c>
      <c r="F1441" s="13" t="s">
        <v>6644</v>
      </c>
      <c r="G1441" s="13" t="s">
        <v>1296</v>
      </c>
      <c r="H1441" s="13" t="s">
        <v>558</v>
      </c>
      <c r="I1441" s="13">
        <v>10145265</v>
      </c>
      <c r="J1441" s="13">
        <v>221754685</v>
      </c>
      <c r="K1441" s="13" t="s">
        <v>1352</v>
      </c>
      <c r="L1441" s="13" t="s">
        <v>6645</v>
      </c>
    </row>
    <row r="1442" spans="1:12" x14ac:dyDescent="0.25">
      <c r="A1442" s="12">
        <v>300000167210051</v>
      </c>
      <c r="B1442" s="13" t="s">
        <v>558</v>
      </c>
      <c r="C1442" s="13" t="s">
        <v>6646</v>
      </c>
      <c r="D1442" s="13" t="s">
        <v>6647</v>
      </c>
      <c r="E1442" s="13" t="s">
        <v>6648</v>
      </c>
      <c r="F1442" s="13" t="s">
        <v>6649</v>
      </c>
      <c r="G1442" s="13" t="s">
        <v>1296</v>
      </c>
      <c r="K1442" s="13" t="s">
        <v>1355</v>
      </c>
    </row>
    <row r="1443" spans="1:12" x14ac:dyDescent="0.25">
      <c r="A1443" s="12">
        <v>300000167210057</v>
      </c>
      <c r="B1443" s="13" t="s">
        <v>558</v>
      </c>
      <c r="C1443" s="13" t="s">
        <v>6650</v>
      </c>
      <c r="D1443" s="13" t="s">
        <v>6651</v>
      </c>
      <c r="E1443" s="13" t="s">
        <v>6652</v>
      </c>
      <c r="F1443" s="13" t="s">
        <v>6653</v>
      </c>
      <c r="G1443" s="13" t="s">
        <v>1296</v>
      </c>
      <c r="K1443" s="13" t="s">
        <v>1355</v>
      </c>
    </row>
    <row r="1444" spans="1:12" x14ac:dyDescent="0.25">
      <c r="A1444" s="12">
        <v>300000167210063</v>
      </c>
      <c r="B1444" s="13" t="s">
        <v>558</v>
      </c>
      <c r="C1444" s="13" t="s">
        <v>6654</v>
      </c>
      <c r="D1444" s="13" t="s">
        <v>6655</v>
      </c>
      <c r="E1444" s="13" t="s">
        <v>6656</v>
      </c>
      <c r="F1444" s="13" t="s">
        <v>6657</v>
      </c>
      <c r="G1444" s="13" t="s">
        <v>1296</v>
      </c>
      <c r="K1444" s="13" t="s">
        <v>1355</v>
      </c>
    </row>
    <row r="1445" spans="1:12" x14ac:dyDescent="0.25">
      <c r="A1445" s="12">
        <v>300000167210069</v>
      </c>
      <c r="B1445" s="13" t="s">
        <v>558</v>
      </c>
      <c r="C1445" s="13" t="s">
        <v>6658</v>
      </c>
      <c r="D1445" s="13" t="s">
        <v>6659</v>
      </c>
      <c r="E1445" s="13" t="s">
        <v>6660</v>
      </c>
      <c r="F1445" s="13" t="s">
        <v>6661</v>
      </c>
      <c r="G1445" s="13" t="s">
        <v>1296</v>
      </c>
      <c r="K1445" s="13" t="s">
        <v>1355</v>
      </c>
    </row>
    <row r="1446" spans="1:12" x14ac:dyDescent="0.25">
      <c r="A1446" s="12">
        <v>300000167210075</v>
      </c>
      <c r="B1446" s="13" t="s">
        <v>558</v>
      </c>
      <c r="C1446" s="13" t="s">
        <v>6662</v>
      </c>
      <c r="D1446" s="13" t="s">
        <v>6663</v>
      </c>
      <c r="E1446" s="13" t="s">
        <v>6664</v>
      </c>
      <c r="F1446" s="13" t="s">
        <v>6665</v>
      </c>
      <c r="G1446" s="13" t="s">
        <v>1296</v>
      </c>
      <c r="K1446" s="13" t="s">
        <v>1355</v>
      </c>
    </row>
    <row r="1447" spans="1:12" x14ac:dyDescent="0.25">
      <c r="A1447" s="12">
        <v>300000167210081</v>
      </c>
      <c r="B1447" s="13" t="s">
        <v>558</v>
      </c>
      <c r="C1447" s="13" t="s">
        <v>6666</v>
      </c>
      <c r="D1447" s="13" t="s">
        <v>6667</v>
      </c>
      <c r="E1447" s="13" t="s">
        <v>6668</v>
      </c>
      <c r="F1447" s="13" t="s">
        <v>6669</v>
      </c>
      <c r="G1447" s="13" t="s">
        <v>1296</v>
      </c>
      <c r="K1447" s="13" t="s">
        <v>1355</v>
      </c>
    </row>
    <row r="1448" spans="1:12" x14ac:dyDescent="0.25">
      <c r="A1448" s="12">
        <v>300000167210087</v>
      </c>
      <c r="B1448" s="13" t="s">
        <v>558</v>
      </c>
      <c r="C1448" s="13" t="s">
        <v>6670</v>
      </c>
      <c r="D1448" s="13" t="s">
        <v>6671</v>
      </c>
      <c r="E1448" s="13" t="s">
        <v>6672</v>
      </c>
      <c r="F1448" s="13" t="s">
        <v>6673</v>
      </c>
      <c r="G1448" s="13" t="s">
        <v>1296</v>
      </c>
      <c r="K1448" s="13" t="s">
        <v>1355</v>
      </c>
    </row>
    <row r="1449" spans="1:12" x14ac:dyDescent="0.25">
      <c r="A1449" s="12">
        <v>300000167210093</v>
      </c>
      <c r="B1449" s="13" t="s">
        <v>558</v>
      </c>
      <c r="C1449" s="13" t="s">
        <v>6674</v>
      </c>
      <c r="D1449" s="13" t="s">
        <v>6675</v>
      </c>
      <c r="E1449" s="13" t="s">
        <v>6676</v>
      </c>
      <c r="F1449" s="13" t="s">
        <v>6677</v>
      </c>
      <c r="G1449" s="13" t="s">
        <v>1296</v>
      </c>
      <c r="K1449" s="13" t="s">
        <v>1355</v>
      </c>
    </row>
    <row r="1450" spans="1:12" x14ac:dyDescent="0.25">
      <c r="A1450" s="12">
        <v>300000167210099</v>
      </c>
      <c r="B1450" s="13" t="s">
        <v>558</v>
      </c>
      <c r="C1450" s="13" t="s">
        <v>6678</v>
      </c>
      <c r="D1450" s="13" t="s">
        <v>6679</v>
      </c>
      <c r="E1450" s="13" t="s">
        <v>6680</v>
      </c>
      <c r="F1450" s="13" t="s">
        <v>6681</v>
      </c>
      <c r="G1450" s="13" t="s">
        <v>1296</v>
      </c>
      <c r="K1450" s="13" t="s">
        <v>1355</v>
      </c>
    </row>
    <row r="1451" spans="1:12" x14ac:dyDescent="0.25">
      <c r="A1451" s="12">
        <v>300000167210106</v>
      </c>
      <c r="B1451" s="13" t="s">
        <v>558</v>
      </c>
      <c r="C1451" s="13" t="s">
        <v>6682</v>
      </c>
      <c r="D1451" s="13" t="s">
        <v>6683</v>
      </c>
      <c r="E1451" s="13" t="s">
        <v>6684</v>
      </c>
      <c r="F1451" s="13" t="s">
        <v>6685</v>
      </c>
      <c r="G1451" s="13" t="s">
        <v>1296</v>
      </c>
      <c r="K1451" s="13" t="s">
        <v>1355</v>
      </c>
    </row>
    <row r="1452" spans="1:12" x14ac:dyDescent="0.25">
      <c r="A1452" s="12">
        <v>300000167210145</v>
      </c>
      <c r="B1452" s="13" t="s">
        <v>558</v>
      </c>
      <c r="C1452" s="13" t="s">
        <v>6686</v>
      </c>
      <c r="D1452" s="13" t="s">
        <v>6687</v>
      </c>
      <c r="E1452" s="13" t="s">
        <v>6688</v>
      </c>
      <c r="F1452" s="13" t="s">
        <v>6689</v>
      </c>
      <c r="G1452" s="13" t="s">
        <v>1296</v>
      </c>
      <c r="K1452" s="13" t="s">
        <v>1355</v>
      </c>
    </row>
    <row r="1453" spans="1:12" x14ac:dyDescent="0.25">
      <c r="A1453" s="12">
        <v>300000167210151</v>
      </c>
      <c r="B1453" s="13" t="s">
        <v>558</v>
      </c>
      <c r="C1453" s="13" t="s">
        <v>6690</v>
      </c>
      <c r="D1453" s="13" t="s">
        <v>6691</v>
      </c>
      <c r="E1453" s="13" t="s">
        <v>6692</v>
      </c>
      <c r="F1453" s="13" t="s">
        <v>6693</v>
      </c>
      <c r="G1453" s="13" t="s">
        <v>1296</v>
      </c>
      <c r="K1453" s="13" t="s">
        <v>1355</v>
      </c>
    </row>
    <row r="1454" spans="1:12" x14ac:dyDescent="0.25">
      <c r="A1454" s="12">
        <v>300000167210157</v>
      </c>
      <c r="B1454" s="13" t="s">
        <v>558</v>
      </c>
      <c r="C1454" s="13" t="s">
        <v>6694</v>
      </c>
      <c r="D1454" s="13" t="s">
        <v>6695</v>
      </c>
      <c r="E1454" s="13" t="s">
        <v>6696</v>
      </c>
      <c r="F1454" s="13" t="s">
        <v>6697</v>
      </c>
      <c r="G1454" s="13" t="s">
        <v>1296</v>
      </c>
      <c r="K1454" s="13" t="s">
        <v>1355</v>
      </c>
    </row>
    <row r="1455" spans="1:12" x14ac:dyDescent="0.25">
      <c r="A1455" s="12">
        <v>300000167210163</v>
      </c>
      <c r="B1455" s="13" t="s">
        <v>558</v>
      </c>
      <c r="C1455" s="13" t="s">
        <v>6698</v>
      </c>
      <c r="D1455" s="13" t="s">
        <v>6699</v>
      </c>
      <c r="E1455" s="13" t="s">
        <v>6700</v>
      </c>
      <c r="F1455" s="13" t="s">
        <v>6701</v>
      </c>
      <c r="G1455" s="13" t="s">
        <v>1296</v>
      </c>
      <c r="K1455" s="13" t="s">
        <v>1355</v>
      </c>
    </row>
    <row r="1456" spans="1:12" x14ac:dyDescent="0.25">
      <c r="A1456" s="12">
        <v>300000167433388</v>
      </c>
      <c r="B1456" s="13" t="s">
        <v>558</v>
      </c>
      <c r="C1456" s="13" t="s">
        <v>6702</v>
      </c>
      <c r="D1456" s="13" t="s">
        <v>6703</v>
      </c>
      <c r="E1456" s="13" t="s">
        <v>1951</v>
      </c>
      <c r="F1456" s="13" t="s">
        <v>3966</v>
      </c>
      <c r="G1456" s="13" t="s">
        <v>1296</v>
      </c>
      <c r="H1456" s="13" t="s">
        <v>558</v>
      </c>
      <c r="I1456" s="13" t="s">
        <v>6704</v>
      </c>
      <c r="J1456" s="13">
        <v>219687971</v>
      </c>
      <c r="K1456" s="13" t="s">
        <v>1355</v>
      </c>
      <c r="L1456" s="13" t="s">
        <v>6705</v>
      </c>
    </row>
    <row r="1457" spans="1:12" x14ac:dyDescent="0.25">
      <c r="A1457" s="12">
        <v>300000167433471</v>
      </c>
      <c r="B1457" s="13" t="s">
        <v>558</v>
      </c>
      <c r="C1457" s="13" t="s">
        <v>6706</v>
      </c>
      <c r="D1457" s="13" t="s">
        <v>6707</v>
      </c>
      <c r="E1457" s="13" t="s">
        <v>6708</v>
      </c>
      <c r="F1457" s="13" t="s">
        <v>6709</v>
      </c>
      <c r="G1457" s="13" t="s">
        <v>1296</v>
      </c>
      <c r="H1457" s="13" t="s">
        <v>558</v>
      </c>
      <c r="I1457" s="13" t="s">
        <v>6710</v>
      </c>
      <c r="J1457" s="13">
        <v>345216662</v>
      </c>
      <c r="K1457" s="13" t="s">
        <v>1355</v>
      </c>
    </row>
    <row r="1458" spans="1:12" x14ac:dyDescent="0.25">
      <c r="A1458" s="12">
        <v>300000167433507</v>
      </c>
      <c r="B1458" s="13" t="s">
        <v>558</v>
      </c>
      <c r="C1458" s="13" t="s">
        <v>6711</v>
      </c>
      <c r="D1458" s="13" t="s">
        <v>6712</v>
      </c>
      <c r="E1458" s="13" t="s">
        <v>1299</v>
      </c>
      <c r="F1458" s="13" t="s">
        <v>6713</v>
      </c>
      <c r="G1458" s="13" t="s">
        <v>1296</v>
      </c>
      <c r="H1458" s="13" t="s">
        <v>558</v>
      </c>
      <c r="I1458" s="13">
        <v>12033334</v>
      </c>
      <c r="J1458" s="13">
        <v>225121882</v>
      </c>
      <c r="K1458" s="13" t="s">
        <v>1355</v>
      </c>
    </row>
    <row r="1459" spans="1:12" x14ac:dyDescent="0.25">
      <c r="A1459" s="12">
        <v>300000167436687</v>
      </c>
      <c r="B1459" s="13" t="s">
        <v>558</v>
      </c>
      <c r="C1459" s="13" t="s">
        <v>6714</v>
      </c>
      <c r="D1459" s="13" t="s">
        <v>6715</v>
      </c>
      <c r="E1459" s="13" t="s">
        <v>2253</v>
      </c>
      <c r="F1459" s="13" t="s">
        <v>6716</v>
      </c>
      <c r="G1459" s="13" t="s">
        <v>1296</v>
      </c>
      <c r="H1459" s="13" t="s">
        <v>558</v>
      </c>
      <c r="I1459" s="13">
        <v>14964856</v>
      </c>
      <c r="J1459" s="13">
        <v>230765479</v>
      </c>
      <c r="K1459" s="13" t="s">
        <v>1355</v>
      </c>
      <c r="L1459" s="13" t="s">
        <v>6717</v>
      </c>
    </row>
    <row r="1460" spans="1:12" x14ac:dyDescent="0.25">
      <c r="A1460" s="12">
        <v>300000167436742</v>
      </c>
      <c r="B1460" s="13" t="s">
        <v>558</v>
      </c>
      <c r="C1460" s="13" t="s">
        <v>6718</v>
      </c>
      <c r="D1460" s="13" t="s">
        <v>6719</v>
      </c>
      <c r="E1460" s="13" t="s">
        <v>6720</v>
      </c>
      <c r="F1460" s="13" t="s">
        <v>6721</v>
      </c>
      <c r="G1460" s="13" t="s">
        <v>1296</v>
      </c>
      <c r="H1460" s="13" t="s">
        <v>558</v>
      </c>
      <c r="I1460" s="13" t="s">
        <v>6722</v>
      </c>
      <c r="J1460" s="13">
        <v>217222094</v>
      </c>
      <c r="K1460" s="13" t="s">
        <v>1355</v>
      </c>
      <c r="L1460" s="13" t="s">
        <v>6723</v>
      </c>
    </row>
    <row r="1461" spans="1:12" x14ac:dyDescent="0.25">
      <c r="A1461" s="12">
        <v>300000167436787</v>
      </c>
      <c r="B1461" s="13" t="s">
        <v>558</v>
      </c>
      <c r="C1461" s="13" t="s">
        <v>6724</v>
      </c>
      <c r="D1461" s="13" t="s">
        <v>6725</v>
      </c>
      <c r="E1461" s="13" t="s">
        <v>2064</v>
      </c>
      <c r="F1461" s="13" t="s">
        <v>6726</v>
      </c>
      <c r="G1461" s="13" t="s">
        <v>1296</v>
      </c>
      <c r="H1461" s="13" t="s">
        <v>558</v>
      </c>
      <c r="I1461" s="13" t="s">
        <v>6727</v>
      </c>
      <c r="J1461" s="13">
        <v>424382034</v>
      </c>
      <c r="K1461" s="13" t="s">
        <v>1355</v>
      </c>
      <c r="L1461" s="13" t="s">
        <v>6728</v>
      </c>
    </row>
    <row r="1462" spans="1:12" x14ac:dyDescent="0.25">
      <c r="A1462" s="12">
        <v>300000167436802</v>
      </c>
      <c r="B1462" s="13" t="s">
        <v>558</v>
      </c>
      <c r="C1462" s="13" t="s">
        <v>6729</v>
      </c>
      <c r="D1462" s="13" t="s">
        <v>6730</v>
      </c>
      <c r="E1462" s="13" t="s">
        <v>1616</v>
      </c>
      <c r="F1462" s="13" t="s">
        <v>6731</v>
      </c>
      <c r="G1462" s="13" t="s">
        <v>1296</v>
      </c>
      <c r="H1462" s="13" t="s">
        <v>558</v>
      </c>
      <c r="I1462" s="13">
        <v>12793940</v>
      </c>
      <c r="J1462" s="13">
        <v>226147321</v>
      </c>
      <c r="K1462" s="13" t="s">
        <v>1355</v>
      </c>
      <c r="L1462" s="13" t="s">
        <v>6732</v>
      </c>
    </row>
    <row r="1463" spans="1:12" x14ac:dyDescent="0.25">
      <c r="A1463" s="12">
        <v>300000167436836</v>
      </c>
      <c r="B1463" s="13" t="s">
        <v>558</v>
      </c>
      <c r="C1463" s="13" t="s">
        <v>6733</v>
      </c>
      <c r="D1463" s="13" t="s">
        <v>6734</v>
      </c>
      <c r="E1463" s="13" t="s">
        <v>6735</v>
      </c>
      <c r="F1463" s="13" t="s">
        <v>6736</v>
      </c>
      <c r="G1463" s="13" t="s">
        <v>1296</v>
      </c>
      <c r="I1463" s="13">
        <v>13482857</v>
      </c>
      <c r="J1463" s="13">
        <v>228201249</v>
      </c>
      <c r="K1463" s="13" t="s">
        <v>1355</v>
      </c>
      <c r="L1463" s="13" t="s">
        <v>6737</v>
      </c>
    </row>
    <row r="1464" spans="1:12" x14ac:dyDescent="0.25">
      <c r="A1464" s="12">
        <v>300000167632337</v>
      </c>
      <c r="B1464" s="13" t="s">
        <v>558</v>
      </c>
      <c r="C1464" s="13" t="s">
        <v>6738</v>
      </c>
      <c r="D1464" s="13" t="s">
        <v>6739</v>
      </c>
      <c r="E1464" s="13" t="s">
        <v>6740</v>
      </c>
      <c r="F1464" s="13">
        <v>1211</v>
      </c>
      <c r="G1464" s="13" t="s">
        <v>2079</v>
      </c>
      <c r="H1464" s="13" t="s">
        <v>558</v>
      </c>
      <c r="I1464" s="13" t="s">
        <v>6741</v>
      </c>
      <c r="K1464" s="13" t="s">
        <v>1355</v>
      </c>
    </row>
    <row r="1465" spans="1:12" x14ac:dyDescent="0.25">
      <c r="A1465" s="12">
        <v>300000167632366</v>
      </c>
      <c r="B1465" s="13" t="s">
        <v>558</v>
      </c>
      <c r="C1465" s="13" t="s">
        <v>6742</v>
      </c>
      <c r="D1465" s="13" t="s">
        <v>6743</v>
      </c>
      <c r="E1465" s="13" t="s">
        <v>1316</v>
      </c>
      <c r="F1465" s="13" t="s">
        <v>6744</v>
      </c>
      <c r="G1465" s="13" t="s">
        <v>1296</v>
      </c>
      <c r="H1465" s="13" t="s">
        <v>558</v>
      </c>
      <c r="I1465" s="13" t="s">
        <v>6745</v>
      </c>
      <c r="J1465" s="13">
        <v>290623115</v>
      </c>
      <c r="K1465" s="13" t="s">
        <v>1355</v>
      </c>
      <c r="L1465" s="13" t="s">
        <v>6746</v>
      </c>
    </row>
    <row r="1466" spans="1:12" x14ac:dyDescent="0.25">
      <c r="A1466" s="12">
        <v>300000167632381</v>
      </c>
      <c r="B1466" s="13" t="s">
        <v>558</v>
      </c>
      <c r="C1466" s="13" t="s">
        <v>6747</v>
      </c>
      <c r="D1466" s="13" t="s">
        <v>6748</v>
      </c>
      <c r="E1466" s="13" t="s">
        <v>1549</v>
      </c>
      <c r="F1466" s="13" t="s">
        <v>6749</v>
      </c>
      <c r="G1466" s="13" t="s">
        <v>1296</v>
      </c>
      <c r="H1466" s="13" t="s">
        <v>558</v>
      </c>
      <c r="I1466" s="13">
        <v>10019564</v>
      </c>
      <c r="J1466" s="13">
        <v>221585026</v>
      </c>
      <c r="K1466" s="13" t="s">
        <v>1355</v>
      </c>
    </row>
    <row r="1467" spans="1:12" x14ac:dyDescent="0.25">
      <c r="A1467" s="12">
        <v>300000167638873</v>
      </c>
      <c r="B1467" s="13" t="s">
        <v>558</v>
      </c>
      <c r="C1467" s="13" t="s">
        <v>6750</v>
      </c>
      <c r="D1467" s="13" t="s">
        <v>6751</v>
      </c>
      <c r="E1467" s="13" t="s">
        <v>2268</v>
      </c>
      <c r="G1467" s="13" t="s">
        <v>1296</v>
      </c>
      <c r="H1467" s="13" t="s">
        <v>558</v>
      </c>
      <c r="I1467" s="13" t="s">
        <v>6752</v>
      </c>
      <c r="J1467" s="13">
        <v>210180275</v>
      </c>
      <c r="K1467" s="13" t="s">
        <v>1355</v>
      </c>
      <c r="L1467" s="13" t="s">
        <v>6753</v>
      </c>
    </row>
    <row r="1468" spans="1:12" x14ac:dyDescent="0.25">
      <c r="A1468" s="12">
        <v>300000167638887</v>
      </c>
      <c r="B1468" s="13" t="s">
        <v>558</v>
      </c>
      <c r="C1468" s="13" t="s">
        <v>6754</v>
      </c>
      <c r="D1468" s="13" t="s">
        <v>6755</v>
      </c>
      <c r="E1468" s="13" t="s">
        <v>1795</v>
      </c>
      <c r="F1468" s="13" t="s">
        <v>6756</v>
      </c>
      <c r="G1468" s="13" t="s">
        <v>1296</v>
      </c>
      <c r="H1468" s="13" t="s">
        <v>558</v>
      </c>
      <c r="I1468" s="13">
        <v>10320211</v>
      </c>
      <c r="J1468" s="13">
        <v>221991293</v>
      </c>
      <c r="K1468" s="13" t="s">
        <v>1355</v>
      </c>
      <c r="L1468" s="13" t="s">
        <v>6757</v>
      </c>
    </row>
    <row r="1469" spans="1:12" x14ac:dyDescent="0.25">
      <c r="A1469" s="12">
        <v>300000167648393</v>
      </c>
      <c r="B1469" s="13" t="s">
        <v>558</v>
      </c>
      <c r="C1469" s="13" t="s">
        <v>6758</v>
      </c>
      <c r="D1469" s="13" t="s">
        <v>6759</v>
      </c>
      <c r="E1469" s="13" t="s">
        <v>6760</v>
      </c>
      <c r="F1469" s="13" t="s">
        <v>6761</v>
      </c>
      <c r="G1469" s="13" t="s">
        <v>1296</v>
      </c>
      <c r="H1469" s="13" t="s">
        <v>558</v>
      </c>
      <c r="I1469" s="13" t="s">
        <v>6762</v>
      </c>
      <c r="J1469" s="13">
        <v>216564600</v>
      </c>
      <c r="K1469" s="13" t="s">
        <v>1355</v>
      </c>
      <c r="L1469" s="13" t="s">
        <v>6763</v>
      </c>
    </row>
    <row r="1470" spans="1:12" x14ac:dyDescent="0.25">
      <c r="A1470" s="12">
        <v>300000167663864</v>
      </c>
      <c r="B1470" s="13" t="s">
        <v>558</v>
      </c>
      <c r="C1470" s="13" t="s">
        <v>6764</v>
      </c>
      <c r="D1470" s="13" t="s">
        <v>6765</v>
      </c>
      <c r="E1470" s="13" t="s">
        <v>3780</v>
      </c>
      <c r="F1470" s="13" t="s">
        <v>6766</v>
      </c>
      <c r="G1470" s="13" t="s">
        <v>1296</v>
      </c>
      <c r="H1470" s="13" t="s">
        <v>558</v>
      </c>
      <c r="I1470" s="13" t="s">
        <v>6767</v>
      </c>
      <c r="J1470" s="13">
        <v>397168352</v>
      </c>
      <c r="K1470" s="13" t="s">
        <v>1355</v>
      </c>
      <c r="L1470" s="13" t="s">
        <v>6768</v>
      </c>
    </row>
    <row r="1471" spans="1:12" x14ac:dyDescent="0.25">
      <c r="A1471" s="12">
        <v>300000167663885</v>
      </c>
      <c r="B1471" s="13" t="s">
        <v>558</v>
      </c>
      <c r="C1471" s="13" t="s">
        <v>6769</v>
      </c>
      <c r="D1471" s="13" t="s">
        <v>6770</v>
      </c>
      <c r="E1471" s="13" t="s">
        <v>5079</v>
      </c>
      <c r="F1471" s="13" t="s">
        <v>6771</v>
      </c>
      <c r="G1471" s="13" t="s">
        <v>1296</v>
      </c>
      <c r="H1471" s="13" t="s">
        <v>558</v>
      </c>
      <c r="I1471" s="13" t="s">
        <v>6772</v>
      </c>
      <c r="J1471" s="13">
        <v>766278709</v>
      </c>
      <c r="K1471" s="13" t="s">
        <v>1355</v>
      </c>
      <c r="L1471" s="13" t="s">
        <v>6773</v>
      </c>
    </row>
    <row r="1472" spans="1:12" x14ac:dyDescent="0.25">
      <c r="A1472" s="12">
        <v>300000167663899</v>
      </c>
      <c r="B1472" s="13" t="s">
        <v>558</v>
      </c>
      <c r="C1472" s="13" t="s">
        <v>6774</v>
      </c>
      <c r="D1472" s="13" t="s">
        <v>6775</v>
      </c>
      <c r="E1472" s="13" t="s">
        <v>6776</v>
      </c>
      <c r="F1472" s="13" t="s">
        <v>6777</v>
      </c>
      <c r="G1472" s="13" t="s">
        <v>1296</v>
      </c>
      <c r="H1472" s="13" t="s">
        <v>558</v>
      </c>
      <c r="I1472" s="13" t="s">
        <v>6778</v>
      </c>
      <c r="J1472" s="13">
        <v>217160712</v>
      </c>
      <c r="K1472" s="13" t="s">
        <v>1355</v>
      </c>
      <c r="L1472" s="13" t="s">
        <v>6779</v>
      </c>
    </row>
    <row r="1473" spans="1:12" x14ac:dyDescent="0.25">
      <c r="A1473" s="12">
        <v>300000167663923</v>
      </c>
      <c r="B1473" s="13" t="s">
        <v>558</v>
      </c>
      <c r="C1473" s="13" t="s">
        <v>6780</v>
      </c>
      <c r="D1473" s="13" t="s">
        <v>6781</v>
      </c>
      <c r="E1473" s="13" t="s">
        <v>1951</v>
      </c>
      <c r="F1473" s="13" t="s">
        <v>6782</v>
      </c>
      <c r="G1473" s="13" t="s">
        <v>1296</v>
      </c>
      <c r="H1473" s="13" t="s">
        <v>558</v>
      </c>
      <c r="I1473" s="13" t="s">
        <v>6783</v>
      </c>
      <c r="J1473" s="13">
        <v>767226426</v>
      </c>
      <c r="K1473" s="13" t="s">
        <v>1355</v>
      </c>
      <c r="L1473" s="13" t="s">
        <v>6784</v>
      </c>
    </row>
    <row r="1474" spans="1:12" x14ac:dyDescent="0.25">
      <c r="A1474" s="12">
        <v>300000167663947</v>
      </c>
      <c r="B1474" s="13" t="s">
        <v>558</v>
      </c>
      <c r="C1474" s="13" t="s">
        <v>6785</v>
      </c>
      <c r="D1474" s="13" t="s">
        <v>6786</v>
      </c>
      <c r="E1474" s="13" t="s">
        <v>6787</v>
      </c>
      <c r="F1474" s="13" t="s">
        <v>6788</v>
      </c>
      <c r="G1474" s="13" t="s">
        <v>1296</v>
      </c>
      <c r="H1474" s="13" t="s">
        <v>558</v>
      </c>
      <c r="I1474" s="13" t="s">
        <v>6789</v>
      </c>
      <c r="J1474" s="13">
        <v>494925233</v>
      </c>
      <c r="K1474" s="13" t="s">
        <v>1355</v>
      </c>
      <c r="L1474" s="13" t="s">
        <v>6790</v>
      </c>
    </row>
    <row r="1475" spans="1:12" x14ac:dyDescent="0.25">
      <c r="A1475" s="12">
        <v>300000085279570</v>
      </c>
      <c r="B1475" s="13" t="s">
        <v>558</v>
      </c>
      <c r="C1475" s="13" t="s">
        <v>6791</v>
      </c>
      <c r="D1475" s="13" t="s">
        <v>6792</v>
      </c>
      <c r="E1475" s="13" t="s">
        <v>3901</v>
      </c>
      <c r="F1475" s="13" t="s">
        <v>6793</v>
      </c>
      <c r="G1475" s="13" t="s">
        <v>1296</v>
      </c>
      <c r="H1475" s="13" t="s">
        <v>558</v>
      </c>
      <c r="I1475" s="13">
        <v>11139108</v>
      </c>
      <c r="J1475" s="13">
        <v>223597218</v>
      </c>
      <c r="K1475" s="13" t="s">
        <v>1319</v>
      </c>
      <c r="L1475" s="13" t="s">
        <v>6794</v>
      </c>
    </row>
    <row r="1476" spans="1:12" x14ac:dyDescent="0.25">
      <c r="A1476" s="12">
        <v>300000085285557</v>
      </c>
      <c r="B1476" s="13" t="s">
        <v>558</v>
      </c>
      <c r="C1476" s="13" t="s">
        <v>6795</v>
      </c>
      <c r="D1476" s="13" t="s">
        <v>6796</v>
      </c>
      <c r="E1476" s="13" t="s">
        <v>1508</v>
      </c>
      <c r="F1476" s="13" t="s">
        <v>6797</v>
      </c>
      <c r="G1476" s="13" t="s">
        <v>1296</v>
      </c>
      <c r="H1476" s="13" t="s">
        <v>558</v>
      </c>
      <c r="I1476" s="13" t="s">
        <v>6798</v>
      </c>
      <c r="J1476" s="13">
        <v>770016558</v>
      </c>
      <c r="K1476" s="13" t="s">
        <v>1352</v>
      </c>
      <c r="L1476" s="13" t="s">
        <v>6799</v>
      </c>
    </row>
    <row r="1477" spans="1:12" x14ac:dyDescent="0.25">
      <c r="A1477" s="12">
        <v>300000085370997</v>
      </c>
      <c r="B1477" s="13" t="s">
        <v>558</v>
      </c>
      <c r="C1477" s="13" t="s">
        <v>6800</v>
      </c>
      <c r="D1477" s="13" t="s">
        <v>3695</v>
      </c>
      <c r="E1477" s="13" t="s">
        <v>1310</v>
      </c>
      <c r="F1477" s="13" t="s">
        <v>3464</v>
      </c>
      <c r="G1477" s="13" t="s">
        <v>1296</v>
      </c>
      <c r="H1477" s="13" t="s">
        <v>558</v>
      </c>
      <c r="I1477" s="13">
        <v>10567161</v>
      </c>
      <c r="J1477" s="13">
        <v>222325924</v>
      </c>
      <c r="K1477" s="13" t="s">
        <v>1319</v>
      </c>
      <c r="L1477" s="13" t="s">
        <v>6801</v>
      </c>
    </row>
    <row r="1478" spans="1:12" x14ac:dyDescent="0.25">
      <c r="A1478" s="12">
        <v>300000085379267</v>
      </c>
      <c r="B1478" s="13" t="s">
        <v>558</v>
      </c>
      <c r="C1478" s="13" t="s">
        <v>6802</v>
      </c>
      <c r="D1478" s="13" t="s">
        <v>6803</v>
      </c>
      <c r="E1478" s="13" t="s">
        <v>1924</v>
      </c>
      <c r="F1478" s="13" t="s">
        <v>6804</v>
      </c>
      <c r="G1478" s="13" t="s">
        <v>1296</v>
      </c>
      <c r="H1478" s="13" t="s">
        <v>558</v>
      </c>
      <c r="I1478" s="13" t="s">
        <v>6805</v>
      </c>
      <c r="J1478" s="13">
        <v>296407307</v>
      </c>
      <c r="K1478" s="13" t="s">
        <v>1319</v>
      </c>
      <c r="L1478" s="13" t="s">
        <v>6806</v>
      </c>
    </row>
    <row r="1479" spans="1:12" x14ac:dyDescent="0.25">
      <c r="A1479" s="12">
        <v>300000085446532</v>
      </c>
      <c r="B1479" s="13" t="s">
        <v>558</v>
      </c>
      <c r="C1479" s="13" t="s">
        <v>6807</v>
      </c>
      <c r="D1479" s="13" t="s">
        <v>6808</v>
      </c>
      <c r="E1479" s="13" t="s">
        <v>6809</v>
      </c>
      <c r="F1479" s="13" t="s">
        <v>6810</v>
      </c>
      <c r="G1479" s="13" t="s">
        <v>1296</v>
      </c>
      <c r="H1479" s="13" t="s">
        <v>558</v>
      </c>
      <c r="I1479" s="13" t="s">
        <v>6811</v>
      </c>
      <c r="J1479" s="13">
        <v>385444310</v>
      </c>
      <c r="K1479" s="13" t="s">
        <v>1352</v>
      </c>
      <c r="L1479" s="13" t="s">
        <v>6812</v>
      </c>
    </row>
    <row r="1480" spans="1:12" x14ac:dyDescent="0.25">
      <c r="A1480" s="12">
        <v>300000085446929</v>
      </c>
      <c r="B1480" s="13" t="s">
        <v>558</v>
      </c>
      <c r="C1480" s="13" t="s">
        <v>6813</v>
      </c>
      <c r="D1480" s="13" t="s">
        <v>6814</v>
      </c>
      <c r="E1480" s="13" t="s">
        <v>1349</v>
      </c>
      <c r="F1480" s="13" t="s">
        <v>6815</v>
      </c>
      <c r="G1480" s="13" t="s">
        <v>1296</v>
      </c>
      <c r="H1480" s="13" t="s">
        <v>558</v>
      </c>
      <c r="I1480" s="13" t="s">
        <v>6816</v>
      </c>
      <c r="J1480" s="13">
        <v>211336142</v>
      </c>
      <c r="K1480" s="13" t="s">
        <v>1352</v>
      </c>
      <c r="L1480" s="13" t="s">
        <v>6817</v>
      </c>
    </row>
    <row r="1481" spans="1:12" x14ac:dyDescent="0.25">
      <c r="A1481" s="12">
        <v>300000085456710</v>
      </c>
      <c r="B1481" s="13" t="s">
        <v>558</v>
      </c>
      <c r="C1481" s="13" t="s">
        <v>6818</v>
      </c>
      <c r="D1481" s="13" t="s">
        <v>6819</v>
      </c>
      <c r="E1481" s="13" t="s">
        <v>1435</v>
      </c>
      <c r="F1481" s="13" t="s">
        <v>6820</v>
      </c>
      <c r="G1481" s="13" t="s">
        <v>1296</v>
      </c>
      <c r="H1481" s="13" t="s">
        <v>558</v>
      </c>
      <c r="I1481" s="13">
        <v>12377268</v>
      </c>
      <c r="J1481" s="13">
        <v>225590984</v>
      </c>
      <c r="K1481" s="13" t="s">
        <v>1448</v>
      </c>
      <c r="L1481" s="13" t="s">
        <v>6821</v>
      </c>
    </row>
    <row r="1482" spans="1:12" x14ac:dyDescent="0.25">
      <c r="A1482" s="12">
        <v>300000085461583</v>
      </c>
      <c r="B1482" s="13" t="s">
        <v>558</v>
      </c>
      <c r="C1482" s="13" t="s">
        <v>6822</v>
      </c>
      <c r="D1482" s="13" t="s">
        <v>6823</v>
      </c>
      <c r="E1482" s="13" t="s">
        <v>6824</v>
      </c>
      <c r="F1482" s="13" t="s">
        <v>6825</v>
      </c>
      <c r="G1482" s="13" t="s">
        <v>1296</v>
      </c>
      <c r="H1482" s="13" t="s">
        <v>558</v>
      </c>
      <c r="I1482" s="13" t="s">
        <v>6826</v>
      </c>
      <c r="J1482" s="13">
        <v>211358285</v>
      </c>
      <c r="K1482" s="13" t="s">
        <v>1319</v>
      </c>
      <c r="L1482" s="13" t="s">
        <v>6827</v>
      </c>
    </row>
    <row r="1483" spans="1:12" x14ac:dyDescent="0.25">
      <c r="A1483" s="12">
        <v>300000085474808</v>
      </c>
      <c r="B1483" s="13" t="s">
        <v>558</v>
      </c>
      <c r="C1483" s="13" t="s">
        <v>6828</v>
      </c>
      <c r="D1483" s="13" t="s">
        <v>6829</v>
      </c>
      <c r="E1483" s="13" t="s">
        <v>4940</v>
      </c>
      <c r="F1483" s="13" t="s">
        <v>6830</v>
      </c>
      <c r="G1483" s="13" t="s">
        <v>1296</v>
      </c>
      <c r="H1483" s="13" t="s">
        <v>558</v>
      </c>
      <c r="I1483" s="13" t="s">
        <v>6831</v>
      </c>
      <c r="J1483" s="13">
        <v>423670392</v>
      </c>
      <c r="K1483" s="13" t="s">
        <v>1319</v>
      </c>
      <c r="L1483" s="13" t="s">
        <v>6832</v>
      </c>
    </row>
    <row r="1484" spans="1:12" x14ac:dyDescent="0.25">
      <c r="A1484" s="12">
        <v>300000085707063</v>
      </c>
      <c r="B1484" s="13" t="s">
        <v>571</v>
      </c>
      <c r="C1484" s="13" t="s">
        <v>6833</v>
      </c>
      <c r="D1484" s="13" t="s">
        <v>6834</v>
      </c>
      <c r="E1484" s="13" t="s">
        <v>2074</v>
      </c>
      <c r="F1484" s="13" t="s">
        <v>2075</v>
      </c>
      <c r="G1484" s="13" t="s">
        <v>1296</v>
      </c>
      <c r="H1484" s="13" t="s">
        <v>1437</v>
      </c>
      <c r="I1484" s="13" t="s">
        <v>6835</v>
      </c>
      <c r="J1484" s="13">
        <v>237361485</v>
      </c>
      <c r="K1484" s="13" t="s">
        <v>1355</v>
      </c>
      <c r="L1484" s="13" t="s">
        <v>1720</v>
      </c>
    </row>
    <row r="1485" spans="1:12" x14ac:dyDescent="0.25">
      <c r="A1485" s="12">
        <v>300000085745375</v>
      </c>
      <c r="B1485" s="13" t="s">
        <v>558</v>
      </c>
      <c r="C1485" s="13" t="s">
        <v>6836</v>
      </c>
      <c r="D1485" s="13" t="s">
        <v>6837</v>
      </c>
      <c r="E1485" s="13" t="s">
        <v>1310</v>
      </c>
      <c r="F1485" s="13" t="s">
        <v>6838</v>
      </c>
      <c r="G1485" s="13" t="s">
        <v>1296</v>
      </c>
      <c r="H1485" s="13" t="s">
        <v>558</v>
      </c>
      <c r="I1485" s="13" t="s">
        <v>6839</v>
      </c>
      <c r="J1485" s="13">
        <v>516018723</v>
      </c>
      <c r="K1485" s="13" t="s">
        <v>1302</v>
      </c>
      <c r="L1485" s="13" t="s">
        <v>6840</v>
      </c>
    </row>
    <row r="1486" spans="1:12" x14ac:dyDescent="0.25">
      <c r="A1486" s="12">
        <v>300000085745862</v>
      </c>
      <c r="B1486" s="13" t="s">
        <v>558</v>
      </c>
      <c r="C1486" s="13" t="s">
        <v>6841</v>
      </c>
      <c r="D1486" s="13" t="s">
        <v>6842</v>
      </c>
      <c r="E1486" s="13" t="s">
        <v>6339</v>
      </c>
      <c r="F1486" s="13" t="s">
        <v>6843</v>
      </c>
      <c r="G1486" s="13" t="s">
        <v>1296</v>
      </c>
      <c r="H1486" s="13" t="s">
        <v>558</v>
      </c>
      <c r="I1486" s="13" t="s">
        <v>6844</v>
      </c>
      <c r="J1486" s="13">
        <v>733691971</v>
      </c>
      <c r="K1486" s="13" t="s">
        <v>1319</v>
      </c>
      <c r="L1486" s="13" t="s">
        <v>6845</v>
      </c>
    </row>
    <row r="1487" spans="1:12" x14ac:dyDescent="0.25">
      <c r="A1487" s="12">
        <v>300000086263061</v>
      </c>
      <c r="B1487" s="13" t="s">
        <v>558</v>
      </c>
      <c r="C1487" s="13" t="s">
        <v>6846</v>
      </c>
      <c r="D1487" s="13" t="s">
        <v>6847</v>
      </c>
      <c r="E1487" s="13" t="s">
        <v>3704</v>
      </c>
      <c r="F1487" s="13" t="s">
        <v>6848</v>
      </c>
      <c r="G1487" s="13" t="s">
        <v>1296</v>
      </c>
    </row>
    <row r="1488" spans="1:12" x14ac:dyDescent="0.25">
      <c r="A1488" s="12">
        <v>300000086263096</v>
      </c>
      <c r="B1488" s="13" t="s">
        <v>558</v>
      </c>
      <c r="C1488" s="13" t="s">
        <v>6849</v>
      </c>
      <c r="D1488" s="13" t="s">
        <v>6850</v>
      </c>
      <c r="E1488" s="13" t="s">
        <v>6851</v>
      </c>
      <c r="F1488" s="13" t="s">
        <v>6852</v>
      </c>
      <c r="G1488" s="13" t="s">
        <v>1296</v>
      </c>
    </row>
    <row r="1489" spans="1:7" x14ac:dyDescent="0.25">
      <c r="A1489" s="12">
        <v>300000086263138</v>
      </c>
      <c r="B1489" s="13" t="s">
        <v>558</v>
      </c>
      <c r="C1489" s="13" t="s">
        <v>6853</v>
      </c>
      <c r="D1489" s="13" t="s">
        <v>6854</v>
      </c>
      <c r="E1489" s="13" t="s">
        <v>4797</v>
      </c>
      <c r="F1489" s="13" t="s">
        <v>6387</v>
      </c>
      <c r="G1489" s="13" t="s">
        <v>1296</v>
      </c>
    </row>
    <row r="1490" spans="1:7" x14ac:dyDescent="0.25">
      <c r="A1490" s="12">
        <v>300000086322574</v>
      </c>
      <c r="B1490" s="13" t="s">
        <v>558</v>
      </c>
      <c r="C1490" s="13" t="s">
        <v>6855</v>
      </c>
      <c r="D1490" s="13" t="s">
        <v>6856</v>
      </c>
      <c r="E1490" s="13" t="s">
        <v>1310</v>
      </c>
      <c r="F1490" s="13" t="s">
        <v>6857</v>
      </c>
      <c r="G1490" s="13" t="s">
        <v>1296</v>
      </c>
    </row>
    <row r="1491" spans="1:7" x14ac:dyDescent="0.25">
      <c r="A1491" s="12">
        <v>300000086333043</v>
      </c>
      <c r="B1491" s="13" t="s">
        <v>558</v>
      </c>
      <c r="C1491" s="13" t="s">
        <v>6858</v>
      </c>
      <c r="D1491" s="13" t="s">
        <v>6859</v>
      </c>
      <c r="E1491" s="13" t="s">
        <v>1795</v>
      </c>
      <c r="F1491" s="13" t="s">
        <v>6860</v>
      </c>
      <c r="G1491" s="13" t="s">
        <v>1296</v>
      </c>
    </row>
    <row r="1492" spans="1:7" x14ac:dyDescent="0.25">
      <c r="A1492" s="12">
        <v>300000086336407</v>
      </c>
      <c r="B1492" s="13" t="s">
        <v>558</v>
      </c>
      <c r="C1492" s="13" t="s">
        <v>6861</v>
      </c>
      <c r="D1492" s="13" t="s">
        <v>6862</v>
      </c>
      <c r="E1492" s="13" t="s">
        <v>6708</v>
      </c>
      <c r="F1492" s="13" t="s">
        <v>6863</v>
      </c>
      <c r="G1492" s="13" t="s">
        <v>1296</v>
      </c>
    </row>
    <row r="1493" spans="1:7" x14ac:dyDescent="0.25">
      <c r="A1493" s="12">
        <v>300000086453724</v>
      </c>
      <c r="B1493" s="13" t="s">
        <v>558</v>
      </c>
      <c r="C1493" s="13" t="s">
        <v>6864</v>
      </c>
      <c r="D1493" s="13" t="s">
        <v>6865</v>
      </c>
      <c r="E1493" s="13" t="s">
        <v>1795</v>
      </c>
      <c r="F1493" s="13" t="s">
        <v>6866</v>
      </c>
      <c r="G1493" s="13" t="s">
        <v>1296</v>
      </c>
    </row>
    <row r="1494" spans="1:7" x14ac:dyDescent="0.25">
      <c r="A1494" s="12">
        <v>300000086453730</v>
      </c>
      <c r="B1494" s="13" t="s">
        <v>558</v>
      </c>
      <c r="C1494" s="13" t="s">
        <v>6867</v>
      </c>
      <c r="D1494" s="13" t="s">
        <v>6868</v>
      </c>
      <c r="E1494" s="13" t="s">
        <v>1700</v>
      </c>
      <c r="F1494" s="13" t="s">
        <v>6869</v>
      </c>
      <c r="G1494" s="13" t="s">
        <v>1296</v>
      </c>
    </row>
    <row r="1495" spans="1:7" x14ac:dyDescent="0.25">
      <c r="A1495" s="12">
        <v>300000086453736</v>
      </c>
      <c r="B1495" s="13" t="s">
        <v>558</v>
      </c>
      <c r="C1495" s="13" t="s">
        <v>6870</v>
      </c>
      <c r="D1495" s="13" t="s">
        <v>6871</v>
      </c>
      <c r="E1495" s="13" t="s">
        <v>3745</v>
      </c>
      <c r="F1495" s="13" t="s">
        <v>6872</v>
      </c>
      <c r="G1495" s="13" t="s">
        <v>1296</v>
      </c>
    </row>
    <row r="1496" spans="1:7" x14ac:dyDescent="0.25">
      <c r="A1496" s="12">
        <v>300000086465081</v>
      </c>
      <c r="B1496" s="13" t="s">
        <v>558</v>
      </c>
      <c r="C1496" s="13" t="s">
        <v>6873</v>
      </c>
      <c r="D1496" s="13" t="s">
        <v>6874</v>
      </c>
      <c r="E1496" s="13" t="s">
        <v>5238</v>
      </c>
      <c r="F1496" s="13" t="s">
        <v>6875</v>
      </c>
      <c r="G1496" s="13" t="s">
        <v>1296</v>
      </c>
    </row>
    <row r="1497" spans="1:7" x14ac:dyDescent="0.25">
      <c r="A1497" s="12">
        <v>300000086465087</v>
      </c>
      <c r="B1497" s="13" t="s">
        <v>558</v>
      </c>
      <c r="C1497" s="13" t="s">
        <v>6876</v>
      </c>
      <c r="D1497" s="13" t="s">
        <v>6877</v>
      </c>
      <c r="E1497" s="13" t="s">
        <v>1310</v>
      </c>
      <c r="F1497" s="13" t="s">
        <v>6878</v>
      </c>
      <c r="G1497" s="13" t="s">
        <v>1296</v>
      </c>
    </row>
    <row r="1498" spans="1:7" x14ac:dyDescent="0.25">
      <c r="A1498" s="12">
        <v>300000086465093</v>
      </c>
      <c r="B1498" s="13" t="s">
        <v>558</v>
      </c>
      <c r="C1498" s="13" t="s">
        <v>6879</v>
      </c>
      <c r="D1498" s="13" t="s">
        <v>6880</v>
      </c>
      <c r="E1498" s="13" t="s">
        <v>1666</v>
      </c>
      <c r="F1498" s="13" t="s">
        <v>6881</v>
      </c>
      <c r="G1498" s="13" t="s">
        <v>1296</v>
      </c>
    </row>
    <row r="1499" spans="1:7" x14ac:dyDescent="0.25">
      <c r="A1499" s="12">
        <v>300000086466014</v>
      </c>
      <c r="B1499" s="13" t="s">
        <v>558</v>
      </c>
      <c r="C1499" s="13" t="s">
        <v>6882</v>
      </c>
      <c r="D1499" s="13" t="s">
        <v>6883</v>
      </c>
      <c r="E1499" s="13" t="s">
        <v>1549</v>
      </c>
      <c r="F1499" s="13" t="s">
        <v>6884</v>
      </c>
      <c r="G1499" s="13" t="s">
        <v>1296</v>
      </c>
    </row>
    <row r="1500" spans="1:7" x14ac:dyDescent="0.25">
      <c r="A1500" s="12">
        <v>300000086466020</v>
      </c>
      <c r="B1500" s="13" t="s">
        <v>558</v>
      </c>
      <c r="C1500" s="13" t="s">
        <v>6885</v>
      </c>
      <c r="D1500" s="13" t="s">
        <v>6886</v>
      </c>
      <c r="E1500" s="13" t="s">
        <v>6887</v>
      </c>
      <c r="F1500" s="13" t="s">
        <v>6888</v>
      </c>
      <c r="G1500" s="13" t="s">
        <v>1296</v>
      </c>
    </row>
    <row r="1501" spans="1:7" x14ac:dyDescent="0.25">
      <c r="A1501" s="12">
        <v>300000086466026</v>
      </c>
      <c r="B1501" s="13" t="s">
        <v>558</v>
      </c>
      <c r="C1501" s="13" t="s">
        <v>6889</v>
      </c>
      <c r="D1501" s="13" t="s">
        <v>6890</v>
      </c>
      <c r="E1501" s="13" t="s">
        <v>6891</v>
      </c>
      <c r="F1501" s="13" t="s">
        <v>6892</v>
      </c>
      <c r="G1501" s="13" t="s">
        <v>1296</v>
      </c>
    </row>
    <row r="1502" spans="1:7" x14ac:dyDescent="0.25">
      <c r="A1502" s="12">
        <v>300000086466032</v>
      </c>
      <c r="B1502" s="13" t="s">
        <v>558</v>
      </c>
      <c r="C1502" s="13" t="s">
        <v>6893</v>
      </c>
      <c r="D1502" s="13" t="s">
        <v>6894</v>
      </c>
      <c r="E1502" s="13" t="s">
        <v>2268</v>
      </c>
      <c r="F1502" s="13" t="s">
        <v>6895</v>
      </c>
      <c r="G1502" s="13" t="s">
        <v>1296</v>
      </c>
    </row>
    <row r="1503" spans="1:7" x14ac:dyDescent="0.25">
      <c r="A1503" s="12">
        <v>300000086466038</v>
      </c>
      <c r="B1503" s="13" t="s">
        <v>558</v>
      </c>
      <c r="C1503" s="13" t="s">
        <v>6896</v>
      </c>
      <c r="D1503" s="13" t="s">
        <v>6897</v>
      </c>
      <c r="E1503" s="13" t="s">
        <v>2074</v>
      </c>
      <c r="F1503" s="13" t="s">
        <v>6898</v>
      </c>
      <c r="G1503" s="13" t="s">
        <v>1296</v>
      </c>
    </row>
    <row r="1504" spans="1:7" x14ac:dyDescent="0.25">
      <c r="A1504" s="12">
        <v>300000086466044</v>
      </c>
      <c r="B1504" s="13" t="s">
        <v>558</v>
      </c>
      <c r="C1504" s="13" t="s">
        <v>6899</v>
      </c>
      <c r="D1504" s="13" t="s">
        <v>6900</v>
      </c>
      <c r="E1504" s="13" t="s">
        <v>1435</v>
      </c>
      <c r="F1504" s="13" t="s">
        <v>6901</v>
      </c>
      <c r="G1504" s="13" t="s">
        <v>1296</v>
      </c>
    </row>
    <row r="1505" spans="1:12" x14ac:dyDescent="0.25">
      <c r="A1505" s="12">
        <v>300000086532518</v>
      </c>
      <c r="B1505" s="13" t="s">
        <v>558</v>
      </c>
      <c r="C1505" s="13" t="s">
        <v>6902</v>
      </c>
      <c r="D1505" s="13" t="s">
        <v>6903</v>
      </c>
      <c r="E1505" s="13" t="s">
        <v>1299</v>
      </c>
      <c r="F1505" s="13" t="s">
        <v>6904</v>
      </c>
      <c r="G1505" s="13" t="s">
        <v>1296</v>
      </c>
      <c r="H1505" s="13" t="s">
        <v>558</v>
      </c>
      <c r="I1505" s="13" t="s">
        <v>6905</v>
      </c>
      <c r="J1505" s="13">
        <v>515981251</v>
      </c>
      <c r="K1505" s="13" t="s">
        <v>1302</v>
      </c>
      <c r="L1505" s="13" t="s">
        <v>6906</v>
      </c>
    </row>
    <row r="1506" spans="1:12" x14ac:dyDescent="0.25">
      <c r="A1506" s="12">
        <v>300000086532922</v>
      </c>
      <c r="B1506" s="13" t="s">
        <v>558</v>
      </c>
      <c r="C1506" s="13" t="s">
        <v>6907</v>
      </c>
      <c r="D1506" s="13" t="s">
        <v>6908</v>
      </c>
      <c r="E1506" s="13" t="s">
        <v>6909</v>
      </c>
      <c r="F1506" s="13" t="s">
        <v>6910</v>
      </c>
      <c r="G1506" s="13" t="s">
        <v>1296</v>
      </c>
      <c r="H1506" s="13" t="s">
        <v>558</v>
      </c>
      <c r="I1506" s="13" t="s">
        <v>6911</v>
      </c>
      <c r="J1506" s="13">
        <v>220856377</v>
      </c>
      <c r="K1506" s="13" t="s">
        <v>1319</v>
      </c>
      <c r="L1506" s="13" t="s">
        <v>6912</v>
      </c>
    </row>
    <row r="1507" spans="1:12" x14ac:dyDescent="0.25">
      <c r="A1507" s="12">
        <v>300000086534597</v>
      </c>
      <c r="B1507" s="13" t="s">
        <v>558</v>
      </c>
      <c r="C1507" s="13" t="s">
        <v>6913</v>
      </c>
      <c r="D1507" s="13" t="s">
        <v>6914</v>
      </c>
      <c r="E1507" s="13" t="s">
        <v>1902</v>
      </c>
      <c r="F1507" s="13" t="s">
        <v>6915</v>
      </c>
      <c r="G1507" s="13" t="s">
        <v>1296</v>
      </c>
      <c r="H1507" s="13" t="s">
        <v>558</v>
      </c>
      <c r="J1507" s="13">
        <v>211427626</v>
      </c>
      <c r="K1507" s="13" t="s">
        <v>1448</v>
      </c>
      <c r="L1507" s="13" t="s">
        <v>6916</v>
      </c>
    </row>
    <row r="1508" spans="1:12" x14ac:dyDescent="0.25">
      <c r="A1508" s="12">
        <v>300000086846817</v>
      </c>
      <c r="B1508" s="13" t="s">
        <v>558</v>
      </c>
      <c r="C1508" s="13" t="s">
        <v>6917</v>
      </c>
      <c r="D1508" s="13" t="s">
        <v>6918</v>
      </c>
      <c r="E1508" s="13" t="s">
        <v>6919</v>
      </c>
      <c r="F1508" s="13" t="s">
        <v>6920</v>
      </c>
      <c r="G1508" s="13" t="s">
        <v>1296</v>
      </c>
      <c r="H1508" s="13" t="s">
        <v>558</v>
      </c>
      <c r="I1508" s="13">
        <v>12413115</v>
      </c>
      <c r="J1508" s="13">
        <v>225639127</v>
      </c>
      <c r="K1508" s="13" t="s">
        <v>1302</v>
      </c>
    </row>
    <row r="1509" spans="1:12" x14ac:dyDescent="0.25">
      <c r="A1509" s="12">
        <v>300000087275916</v>
      </c>
      <c r="B1509" s="13" t="s">
        <v>558</v>
      </c>
      <c r="C1509" s="13" t="s">
        <v>6921</v>
      </c>
      <c r="D1509" s="13" t="s">
        <v>6922</v>
      </c>
      <c r="E1509" s="13" t="s">
        <v>6923</v>
      </c>
      <c r="F1509" s="13" t="s">
        <v>6924</v>
      </c>
      <c r="G1509" s="13" t="s">
        <v>1296</v>
      </c>
      <c r="H1509" s="13" t="s">
        <v>558</v>
      </c>
      <c r="I1509" s="13" t="s">
        <v>6925</v>
      </c>
      <c r="J1509" s="13">
        <v>222705472</v>
      </c>
      <c r="K1509" s="13" t="s">
        <v>1319</v>
      </c>
    </row>
    <row r="1510" spans="1:12" x14ac:dyDescent="0.25">
      <c r="A1510" s="12">
        <v>300000087301614</v>
      </c>
      <c r="B1510" s="13" t="s">
        <v>558</v>
      </c>
      <c r="C1510" s="13" t="s">
        <v>6926</v>
      </c>
      <c r="D1510" s="13" t="s">
        <v>6927</v>
      </c>
      <c r="E1510" s="13" t="s">
        <v>1310</v>
      </c>
      <c r="F1510" s="13" t="s">
        <v>6928</v>
      </c>
      <c r="G1510" s="13" t="s">
        <v>1296</v>
      </c>
    </row>
    <row r="1511" spans="1:12" x14ac:dyDescent="0.25">
      <c r="A1511" s="12">
        <v>300000087301620</v>
      </c>
      <c r="B1511" s="13" t="s">
        <v>558</v>
      </c>
      <c r="C1511" s="13" t="s">
        <v>6929</v>
      </c>
      <c r="D1511" s="13" t="s">
        <v>6930</v>
      </c>
      <c r="E1511" s="13" t="s">
        <v>1672</v>
      </c>
      <c r="F1511" s="13" t="s">
        <v>6931</v>
      </c>
      <c r="G1511" s="13" t="s">
        <v>1296</v>
      </c>
    </row>
    <row r="1512" spans="1:12" x14ac:dyDescent="0.25">
      <c r="A1512" s="12">
        <v>300000087301626</v>
      </c>
      <c r="B1512" s="13" t="s">
        <v>558</v>
      </c>
      <c r="C1512" s="13" t="s">
        <v>6932</v>
      </c>
      <c r="D1512" s="13" t="s">
        <v>6933</v>
      </c>
      <c r="E1512" s="13" t="s">
        <v>1480</v>
      </c>
      <c r="F1512" s="13" t="s">
        <v>6934</v>
      </c>
      <c r="G1512" s="13" t="s">
        <v>1296</v>
      </c>
    </row>
    <row r="1513" spans="1:12" x14ac:dyDescent="0.25">
      <c r="A1513" s="12">
        <v>300000087301632</v>
      </c>
      <c r="B1513" s="13" t="s">
        <v>558</v>
      </c>
      <c r="C1513" s="13" t="s">
        <v>6935</v>
      </c>
      <c r="D1513" s="13" t="s">
        <v>6936</v>
      </c>
      <c r="E1513" s="13" t="s">
        <v>1310</v>
      </c>
      <c r="F1513" s="13" t="s">
        <v>6937</v>
      </c>
      <c r="G1513" s="13" t="s">
        <v>1296</v>
      </c>
    </row>
    <row r="1514" spans="1:12" x14ac:dyDescent="0.25">
      <c r="A1514" s="12">
        <v>300000087301638</v>
      </c>
      <c r="B1514" s="13" t="s">
        <v>558</v>
      </c>
      <c r="C1514" s="13" t="s">
        <v>6938</v>
      </c>
      <c r="D1514" s="13" t="s">
        <v>6939</v>
      </c>
      <c r="E1514" s="13" t="s">
        <v>6940</v>
      </c>
      <c r="F1514" s="13" t="s">
        <v>6941</v>
      </c>
      <c r="G1514" s="13" t="s">
        <v>1296</v>
      </c>
    </row>
    <row r="1515" spans="1:12" x14ac:dyDescent="0.25">
      <c r="A1515" s="12">
        <v>300000087301644</v>
      </c>
      <c r="B1515" s="13" t="s">
        <v>558</v>
      </c>
      <c r="C1515" s="13" t="s">
        <v>6942</v>
      </c>
      <c r="D1515" s="13" t="s">
        <v>6943</v>
      </c>
      <c r="E1515" s="13" t="s">
        <v>6944</v>
      </c>
      <c r="F1515" s="13" t="s">
        <v>6945</v>
      </c>
      <c r="G1515" s="13" t="s">
        <v>1296</v>
      </c>
    </row>
    <row r="1516" spans="1:12" x14ac:dyDescent="0.25">
      <c r="A1516" s="12">
        <v>300000087301650</v>
      </c>
      <c r="B1516" s="13" t="s">
        <v>558</v>
      </c>
      <c r="C1516" s="13" t="s">
        <v>6946</v>
      </c>
      <c r="D1516" s="13" t="s">
        <v>6947</v>
      </c>
      <c r="E1516" s="13" t="s">
        <v>6948</v>
      </c>
      <c r="F1516" s="13" t="s">
        <v>6949</v>
      </c>
      <c r="G1516" s="13" t="s">
        <v>1296</v>
      </c>
    </row>
    <row r="1517" spans="1:12" x14ac:dyDescent="0.25">
      <c r="A1517" s="12">
        <v>300000087301656</v>
      </c>
      <c r="B1517" s="13" t="s">
        <v>558</v>
      </c>
      <c r="C1517" s="13" t="s">
        <v>6950</v>
      </c>
      <c r="D1517" s="13" t="s">
        <v>6951</v>
      </c>
      <c r="E1517" s="13" t="s">
        <v>1310</v>
      </c>
      <c r="F1517" s="13" t="s">
        <v>6952</v>
      </c>
      <c r="G1517" s="13" t="s">
        <v>1296</v>
      </c>
    </row>
    <row r="1518" spans="1:12" x14ac:dyDescent="0.25">
      <c r="A1518" s="12">
        <v>300000087301662</v>
      </c>
      <c r="B1518" s="13" t="s">
        <v>558</v>
      </c>
      <c r="C1518" s="13" t="s">
        <v>6953</v>
      </c>
      <c r="D1518" s="13" t="s">
        <v>6954</v>
      </c>
      <c r="E1518" s="13" t="s">
        <v>3348</v>
      </c>
      <c r="F1518" s="13" t="s">
        <v>6955</v>
      </c>
      <c r="G1518" s="13" t="s">
        <v>1296</v>
      </c>
    </row>
    <row r="1519" spans="1:12" x14ac:dyDescent="0.25">
      <c r="A1519" s="12">
        <v>300000087301669</v>
      </c>
      <c r="B1519" s="13" t="s">
        <v>558</v>
      </c>
      <c r="C1519" s="13" t="s">
        <v>6956</v>
      </c>
      <c r="D1519" s="13" t="s">
        <v>6957</v>
      </c>
      <c r="E1519" s="13" t="s">
        <v>1310</v>
      </c>
      <c r="F1519" s="13" t="s">
        <v>6958</v>
      </c>
      <c r="G1519" s="13" t="s">
        <v>1296</v>
      </c>
    </row>
    <row r="1520" spans="1:12" x14ac:dyDescent="0.25">
      <c r="A1520" s="12">
        <v>300000087301708</v>
      </c>
      <c r="B1520" s="13" t="s">
        <v>558</v>
      </c>
      <c r="C1520" s="13" t="s">
        <v>6959</v>
      </c>
      <c r="D1520" s="13" t="s">
        <v>6960</v>
      </c>
      <c r="E1520" s="13" t="s">
        <v>1310</v>
      </c>
      <c r="F1520" s="13" t="s">
        <v>6961</v>
      </c>
      <c r="G1520" s="13" t="s">
        <v>1296</v>
      </c>
    </row>
    <row r="1521" spans="1:7" x14ac:dyDescent="0.25">
      <c r="A1521" s="12">
        <v>300000087301714</v>
      </c>
      <c r="B1521" s="13" t="s">
        <v>558</v>
      </c>
      <c r="C1521" s="13" t="s">
        <v>6962</v>
      </c>
      <c r="D1521" s="13" t="s">
        <v>6963</v>
      </c>
      <c r="E1521" s="13" t="s">
        <v>6964</v>
      </c>
      <c r="F1521" s="13" t="s">
        <v>6965</v>
      </c>
      <c r="G1521" s="13" t="s">
        <v>1296</v>
      </c>
    </row>
    <row r="1522" spans="1:7" x14ac:dyDescent="0.25">
      <c r="A1522" s="12">
        <v>300000087301720</v>
      </c>
      <c r="B1522" s="13" t="s">
        <v>558</v>
      </c>
      <c r="C1522" s="13" t="s">
        <v>6966</v>
      </c>
      <c r="D1522" s="13" t="s">
        <v>6967</v>
      </c>
      <c r="E1522" s="13" t="s">
        <v>6964</v>
      </c>
      <c r="F1522" s="13" t="s">
        <v>6968</v>
      </c>
      <c r="G1522" s="13" t="s">
        <v>1296</v>
      </c>
    </row>
    <row r="1523" spans="1:7" x14ac:dyDescent="0.25">
      <c r="A1523" s="12">
        <v>300000087301726</v>
      </c>
      <c r="B1523" s="13" t="s">
        <v>558</v>
      </c>
      <c r="C1523" s="13" t="s">
        <v>6969</v>
      </c>
      <c r="D1523" s="13" t="s">
        <v>6970</v>
      </c>
      <c r="E1523" s="13" t="s">
        <v>6971</v>
      </c>
      <c r="F1523" s="13" t="s">
        <v>6972</v>
      </c>
      <c r="G1523" s="13" t="s">
        <v>1296</v>
      </c>
    </row>
    <row r="1524" spans="1:7" x14ac:dyDescent="0.25">
      <c r="A1524" s="12">
        <v>300000087301738</v>
      </c>
      <c r="B1524" s="13" t="s">
        <v>558</v>
      </c>
      <c r="C1524" s="13" t="s">
        <v>6973</v>
      </c>
      <c r="D1524" s="13" t="s">
        <v>6974</v>
      </c>
      <c r="E1524" s="13" t="s">
        <v>1310</v>
      </c>
      <c r="F1524" s="13" t="s">
        <v>6975</v>
      </c>
      <c r="G1524" s="13" t="s">
        <v>1296</v>
      </c>
    </row>
    <row r="1525" spans="1:7" x14ac:dyDescent="0.25">
      <c r="A1525" s="12">
        <v>300000087301744</v>
      </c>
      <c r="B1525" s="13" t="s">
        <v>558</v>
      </c>
      <c r="C1525" s="13" t="s">
        <v>6976</v>
      </c>
      <c r="D1525" s="13" t="s">
        <v>6974</v>
      </c>
      <c r="E1525" s="13" t="s">
        <v>1310</v>
      </c>
      <c r="F1525" s="13" t="s">
        <v>6975</v>
      </c>
      <c r="G1525" s="13" t="s">
        <v>1296</v>
      </c>
    </row>
    <row r="1526" spans="1:7" x14ac:dyDescent="0.25">
      <c r="A1526" s="12">
        <v>300000087301750</v>
      </c>
      <c r="B1526" s="13" t="s">
        <v>558</v>
      </c>
      <c r="C1526" s="13" t="s">
        <v>6977</v>
      </c>
      <c r="D1526" s="13" t="s">
        <v>6978</v>
      </c>
      <c r="E1526" s="13" t="s">
        <v>1795</v>
      </c>
      <c r="F1526" s="13" t="s">
        <v>6979</v>
      </c>
      <c r="G1526" s="13" t="s">
        <v>1296</v>
      </c>
    </row>
    <row r="1527" spans="1:7" x14ac:dyDescent="0.25">
      <c r="A1527" s="12">
        <v>300000087301756</v>
      </c>
      <c r="B1527" s="13" t="s">
        <v>558</v>
      </c>
      <c r="C1527" s="13" t="s">
        <v>6980</v>
      </c>
      <c r="D1527" s="13" t="s">
        <v>6981</v>
      </c>
      <c r="E1527" s="13" t="s">
        <v>6982</v>
      </c>
      <c r="F1527" s="13" t="s">
        <v>6983</v>
      </c>
      <c r="G1527" s="13" t="s">
        <v>1296</v>
      </c>
    </row>
    <row r="1528" spans="1:7" x14ac:dyDescent="0.25">
      <c r="A1528" s="12">
        <v>300000087301762</v>
      </c>
      <c r="B1528" s="13" t="s">
        <v>558</v>
      </c>
      <c r="C1528" s="13" t="s">
        <v>6984</v>
      </c>
      <c r="D1528" s="13" t="s">
        <v>6985</v>
      </c>
      <c r="E1528" s="13" t="s">
        <v>4279</v>
      </c>
      <c r="F1528" s="13" t="s">
        <v>6986</v>
      </c>
      <c r="G1528" s="13" t="s">
        <v>1296</v>
      </c>
    </row>
    <row r="1529" spans="1:7" x14ac:dyDescent="0.25">
      <c r="A1529" s="12">
        <v>300000087301801</v>
      </c>
      <c r="B1529" s="13" t="s">
        <v>558</v>
      </c>
      <c r="C1529" s="13" t="s">
        <v>6987</v>
      </c>
      <c r="D1529" s="13" t="s">
        <v>6988</v>
      </c>
      <c r="E1529" s="13" t="s">
        <v>1310</v>
      </c>
      <c r="F1529" s="13" t="s">
        <v>6989</v>
      </c>
      <c r="G1529" s="13" t="s">
        <v>1296</v>
      </c>
    </row>
    <row r="1530" spans="1:7" x14ac:dyDescent="0.25">
      <c r="A1530" s="12">
        <v>300000087301807</v>
      </c>
      <c r="B1530" s="13" t="s">
        <v>558</v>
      </c>
      <c r="C1530" s="13" t="s">
        <v>6990</v>
      </c>
      <c r="D1530" s="13" t="s">
        <v>6991</v>
      </c>
      <c r="E1530" s="13" t="s">
        <v>1310</v>
      </c>
      <c r="F1530" s="13" t="s">
        <v>6992</v>
      </c>
      <c r="G1530" s="13" t="s">
        <v>1296</v>
      </c>
    </row>
    <row r="1531" spans="1:7" x14ac:dyDescent="0.25">
      <c r="A1531" s="12">
        <v>300000087301813</v>
      </c>
      <c r="B1531" s="13" t="s">
        <v>558</v>
      </c>
      <c r="C1531" s="13" t="s">
        <v>6993</v>
      </c>
      <c r="D1531" s="13" t="s">
        <v>6994</v>
      </c>
      <c r="E1531" s="13" t="s">
        <v>3348</v>
      </c>
      <c r="F1531" s="13" t="s">
        <v>6995</v>
      </c>
      <c r="G1531" s="13" t="s">
        <v>1296</v>
      </c>
    </row>
    <row r="1532" spans="1:7" x14ac:dyDescent="0.25">
      <c r="A1532" s="12">
        <v>300000087301826</v>
      </c>
      <c r="B1532" s="13" t="s">
        <v>558</v>
      </c>
      <c r="C1532" s="13" t="s">
        <v>6996</v>
      </c>
      <c r="D1532" s="13" t="s">
        <v>6997</v>
      </c>
      <c r="E1532" s="13" t="s">
        <v>6998</v>
      </c>
      <c r="F1532" s="13" t="s">
        <v>6999</v>
      </c>
      <c r="G1532" s="13" t="s">
        <v>1296</v>
      </c>
    </row>
    <row r="1533" spans="1:7" x14ac:dyDescent="0.25">
      <c r="A1533" s="12">
        <v>300000087301832</v>
      </c>
      <c r="B1533" s="13" t="s">
        <v>558</v>
      </c>
      <c r="C1533" s="13" t="s">
        <v>7000</v>
      </c>
      <c r="D1533" s="13" t="s">
        <v>7001</v>
      </c>
      <c r="E1533" s="13" t="s">
        <v>7002</v>
      </c>
      <c r="F1533" s="13" t="s">
        <v>7003</v>
      </c>
      <c r="G1533" s="13" t="s">
        <v>1296</v>
      </c>
    </row>
    <row r="1534" spans="1:7" x14ac:dyDescent="0.25">
      <c r="A1534" s="12">
        <v>300000087301838</v>
      </c>
      <c r="B1534" s="13" t="s">
        <v>558</v>
      </c>
      <c r="C1534" s="13" t="s">
        <v>7004</v>
      </c>
      <c r="D1534" s="13" t="s">
        <v>7005</v>
      </c>
      <c r="E1534" s="13" t="s">
        <v>7006</v>
      </c>
      <c r="F1534" s="13" t="s">
        <v>7007</v>
      </c>
      <c r="G1534" s="13" t="s">
        <v>1296</v>
      </c>
    </row>
    <row r="1535" spans="1:7" x14ac:dyDescent="0.25">
      <c r="A1535" s="12">
        <v>300000087301844</v>
      </c>
      <c r="B1535" s="13" t="s">
        <v>558</v>
      </c>
      <c r="C1535" s="13" t="s">
        <v>7008</v>
      </c>
      <c r="D1535" s="13" t="s">
        <v>7009</v>
      </c>
      <c r="E1535" s="13" t="s">
        <v>3112</v>
      </c>
      <c r="F1535" s="13" t="s">
        <v>7010</v>
      </c>
      <c r="G1535" s="13" t="s">
        <v>1296</v>
      </c>
    </row>
    <row r="1536" spans="1:7" x14ac:dyDescent="0.25">
      <c r="A1536" s="12">
        <v>300000087301850</v>
      </c>
      <c r="B1536" s="13" t="s">
        <v>558</v>
      </c>
      <c r="C1536" s="13" t="s">
        <v>7011</v>
      </c>
      <c r="D1536" s="13" t="s">
        <v>7012</v>
      </c>
      <c r="E1536" s="13" t="s">
        <v>2390</v>
      </c>
      <c r="F1536" s="13" t="s">
        <v>7013</v>
      </c>
      <c r="G1536" s="13" t="s">
        <v>1296</v>
      </c>
    </row>
    <row r="1537" spans="1:12" x14ac:dyDescent="0.25">
      <c r="A1537" s="12">
        <v>300000087301856</v>
      </c>
      <c r="B1537" s="13" t="s">
        <v>558</v>
      </c>
      <c r="C1537" s="13" t="s">
        <v>7014</v>
      </c>
      <c r="D1537" s="13" t="s">
        <v>7015</v>
      </c>
      <c r="E1537" s="13" t="s">
        <v>7016</v>
      </c>
      <c r="F1537" s="13" t="s">
        <v>7017</v>
      </c>
      <c r="G1537" s="13" t="s">
        <v>1296</v>
      </c>
    </row>
    <row r="1538" spans="1:12" x14ac:dyDescent="0.25">
      <c r="A1538" s="12">
        <v>300000087301895</v>
      </c>
      <c r="B1538" s="13" t="s">
        <v>558</v>
      </c>
      <c r="C1538" s="13" t="s">
        <v>7018</v>
      </c>
      <c r="D1538" s="13" t="s">
        <v>7019</v>
      </c>
      <c r="E1538" s="13" t="s">
        <v>7020</v>
      </c>
      <c r="F1538" s="13" t="s">
        <v>7021</v>
      </c>
      <c r="G1538" s="13" t="s">
        <v>1296</v>
      </c>
    </row>
    <row r="1539" spans="1:12" x14ac:dyDescent="0.25">
      <c r="A1539" s="12">
        <v>300000087301901</v>
      </c>
      <c r="B1539" s="13" t="s">
        <v>558</v>
      </c>
      <c r="C1539" s="13" t="s">
        <v>7022</v>
      </c>
      <c r="D1539" s="13" t="s">
        <v>7023</v>
      </c>
      <c r="E1539" s="13" t="s">
        <v>1310</v>
      </c>
      <c r="F1539" s="13" t="s">
        <v>7024</v>
      </c>
      <c r="G1539" s="13" t="s">
        <v>1296</v>
      </c>
    </row>
    <row r="1540" spans="1:12" x14ac:dyDescent="0.25">
      <c r="A1540" s="12">
        <v>300000087301907</v>
      </c>
      <c r="B1540" s="13" t="s">
        <v>558</v>
      </c>
      <c r="C1540" s="13" t="s">
        <v>7025</v>
      </c>
      <c r="D1540" s="13" t="s">
        <v>7026</v>
      </c>
      <c r="E1540" s="13" t="s">
        <v>7027</v>
      </c>
      <c r="F1540" s="13" t="s">
        <v>7028</v>
      </c>
      <c r="G1540" s="13" t="s">
        <v>1296</v>
      </c>
    </row>
    <row r="1541" spans="1:12" x14ac:dyDescent="0.25">
      <c r="A1541" s="12">
        <v>300000087301913</v>
      </c>
      <c r="B1541" s="13" t="s">
        <v>558</v>
      </c>
      <c r="C1541" s="13" t="s">
        <v>7029</v>
      </c>
      <c r="D1541" s="13" t="s">
        <v>7030</v>
      </c>
      <c r="E1541" s="13" t="s">
        <v>7031</v>
      </c>
      <c r="F1541" s="13" t="s">
        <v>7032</v>
      </c>
      <c r="G1541" s="13" t="s">
        <v>1296</v>
      </c>
    </row>
    <row r="1542" spans="1:12" x14ac:dyDescent="0.25">
      <c r="A1542" s="12">
        <v>300000087301919</v>
      </c>
      <c r="B1542" s="13" t="s">
        <v>558</v>
      </c>
      <c r="C1542" s="13" t="s">
        <v>7033</v>
      </c>
      <c r="D1542" s="13" t="s">
        <v>7034</v>
      </c>
      <c r="E1542" s="13" t="s">
        <v>1333</v>
      </c>
      <c r="F1542" s="13" t="s">
        <v>7035</v>
      </c>
      <c r="G1542" s="13" t="s">
        <v>1296</v>
      </c>
    </row>
    <row r="1543" spans="1:12" x14ac:dyDescent="0.25">
      <c r="A1543" s="12">
        <v>300000087301925</v>
      </c>
      <c r="B1543" s="13" t="s">
        <v>558</v>
      </c>
      <c r="C1543" s="13" t="s">
        <v>7036</v>
      </c>
      <c r="D1543" s="13" t="s">
        <v>7037</v>
      </c>
      <c r="E1543" s="13" t="s">
        <v>6891</v>
      </c>
      <c r="F1543" s="13" t="s">
        <v>6892</v>
      </c>
      <c r="G1543" s="13" t="s">
        <v>1296</v>
      </c>
    </row>
    <row r="1544" spans="1:12" x14ac:dyDescent="0.25">
      <c r="A1544" s="12">
        <v>300000087301931</v>
      </c>
      <c r="B1544" s="13" t="s">
        <v>558</v>
      </c>
      <c r="C1544" s="13" t="s">
        <v>7038</v>
      </c>
      <c r="D1544" s="13" t="s">
        <v>7039</v>
      </c>
      <c r="E1544" s="13" t="s">
        <v>1700</v>
      </c>
      <c r="F1544" s="13" t="s">
        <v>7040</v>
      </c>
      <c r="G1544" s="13" t="s">
        <v>1296</v>
      </c>
    </row>
    <row r="1545" spans="1:12" x14ac:dyDescent="0.25">
      <c r="A1545" s="12">
        <v>300000087301943</v>
      </c>
      <c r="B1545" s="13" t="s">
        <v>558</v>
      </c>
      <c r="C1545" s="13" t="s">
        <v>7041</v>
      </c>
      <c r="D1545" s="13" t="s">
        <v>7042</v>
      </c>
      <c r="E1545" s="13" t="s">
        <v>1700</v>
      </c>
      <c r="F1545" s="13" t="s">
        <v>7043</v>
      </c>
      <c r="G1545" s="13" t="s">
        <v>1296</v>
      </c>
    </row>
    <row r="1546" spans="1:12" x14ac:dyDescent="0.25">
      <c r="A1546" s="12">
        <v>300000087301949</v>
      </c>
      <c r="B1546" s="13" t="s">
        <v>558</v>
      </c>
      <c r="C1546" s="13" t="s">
        <v>7044</v>
      </c>
      <c r="D1546" s="13" t="s">
        <v>7045</v>
      </c>
      <c r="E1546" s="13" t="s">
        <v>1310</v>
      </c>
      <c r="F1546" s="13" t="s">
        <v>7046</v>
      </c>
      <c r="G1546" s="13" t="s">
        <v>1296</v>
      </c>
    </row>
    <row r="1547" spans="1:12" x14ac:dyDescent="0.25">
      <c r="A1547" s="12">
        <v>300000087301988</v>
      </c>
      <c r="B1547" s="13" t="s">
        <v>558</v>
      </c>
      <c r="C1547" s="13" t="s">
        <v>7047</v>
      </c>
      <c r="D1547" s="13" t="s">
        <v>7048</v>
      </c>
      <c r="E1547" s="13" t="s">
        <v>3409</v>
      </c>
      <c r="F1547" s="13" t="s">
        <v>7049</v>
      </c>
      <c r="G1547" s="13" t="s">
        <v>1296</v>
      </c>
    </row>
    <row r="1548" spans="1:12" x14ac:dyDescent="0.25">
      <c r="A1548" s="12">
        <v>300000087478827</v>
      </c>
      <c r="B1548" s="13" t="s">
        <v>558</v>
      </c>
      <c r="C1548" s="13" t="s">
        <v>7050</v>
      </c>
      <c r="D1548" s="13" t="s">
        <v>7051</v>
      </c>
      <c r="E1548" s="13" t="s">
        <v>1891</v>
      </c>
      <c r="F1548" s="13" t="s">
        <v>7052</v>
      </c>
      <c r="G1548" s="13" t="s">
        <v>1296</v>
      </c>
      <c r="H1548" s="13" t="s">
        <v>558</v>
      </c>
      <c r="I1548" s="13">
        <v>10690631</v>
      </c>
      <c r="J1548" s="13">
        <v>222858729</v>
      </c>
      <c r="K1548" s="13" t="s">
        <v>1319</v>
      </c>
      <c r="L1548" s="13" t="s">
        <v>7053</v>
      </c>
    </row>
    <row r="1549" spans="1:12" x14ac:dyDescent="0.25">
      <c r="A1549" s="12">
        <v>300000089350793</v>
      </c>
      <c r="B1549" s="13" t="s">
        <v>558</v>
      </c>
      <c r="C1549" s="13" t="s">
        <v>7054</v>
      </c>
      <c r="D1549" s="13" t="s">
        <v>7055</v>
      </c>
      <c r="E1549" s="13" t="s">
        <v>1370</v>
      </c>
      <c r="F1549" s="13" t="s">
        <v>7056</v>
      </c>
      <c r="G1549" s="13" t="s">
        <v>1296</v>
      </c>
      <c r="H1549" s="13" t="s">
        <v>558</v>
      </c>
      <c r="I1549" s="13" t="s">
        <v>7057</v>
      </c>
      <c r="J1549" s="13">
        <v>220991891</v>
      </c>
      <c r="K1549" s="13" t="s">
        <v>1352</v>
      </c>
      <c r="L1549" s="13" t="s">
        <v>7058</v>
      </c>
    </row>
    <row r="1550" spans="1:12" x14ac:dyDescent="0.25">
      <c r="A1550" s="12">
        <v>300000089376424</v>
      </c>
      <c r="B1550" s="13" t="s">
        <v>558</v>
      </c>
      <c r="C1550" s="13" t="s">
        <v>7059</v>
      </c>
      <c r="D1550" s="13" t="s">
        <v>7060</v>
      </c>
      <c r="E1550" s="13" t="s">
        <v>7061</v>
      </c>
      <c r="F1550" s="13">
        <v>250814</v>
      </c>
      <c r="G1550" s="13" t="s">
        <v>1736</v>
      </c>
      <c r="H1550" s="13" t="s">
        <v>558</v>
      </c>
      <c r="I1550" s="13" t="s">
        <v>7062</v>
      </c>
      <c r="K1550" s="13" t="s">
        <v>1355</v>
      </c>
      <c r="L1550" s="13" t="s">
        <v>7063</v>
      </c>
    </row>
    <row r="1551" spans="1:12" x14ac:dyDescent="0.25">
      <c r="A1551" s="12">
        <v>300000089376436</v>
      </c>
      <c r="B1551" s="13" t="s">
        <v>558</v>
      </c>
      <c r="C1551" s="13" t="s">
        <v>7064</v>
      </c>
      <c r="D1551" s="13" t="s">
        <v>7065</v>
      </c>
      <c r="E1551" s="13" t="s">
        <v>7066</v>
      </c>
      <c r="F1551" s="13" t="s">
        <v>7067</v>
      </c>
      <c r="G1551" s="13" t="s">
        <v>1296</v>
      </c>
      <c r="H1551" s="13" t="s">
        <v>558</v>
      </c>
      <c r="I1551" s="13">
        <v>11267059</v>
      </c>
      <c r="J1551" s="13">
        <v>223770320</v>
      </c>
      <c r="K1551" s="13" t="s">
        <v>1448</v>
      </c>
      <c r="L1551" s="13" t="s">
        <v>7068</v>
      </c>
    </row>
    <row r="1552" spans="1:12" x14ac:dyDescent="0.25">
      <c r="A1552" s="12">
        <v>300000089376681</v>
      </c>
      <c r="B1552" s="13" t="s">
        <v>558</v>
      </c>
      <c r="C1552" s="13" t="s">
        <v>7069</v>
      </c>
      <c r="D1552" s="13" t="s">
        <v>7070</v>
      </c>
      <c r="E1552" s="13" t="s">
        <v>1442</v>
      </c>
      <c r="F1552" s="13" t="s">
        <v>7071</v>
      </c>
      <c r="G1552" s="13" t="s">
        <v>1296</v>
      </c>
      <c r="H1552" s="13" t="s">
        <v>558</v>
      </c>
      <c r="I1552" s="13" t="s">
        <v>7072</v>
      </c>
      <c r="J1552" s="13">
        <v>739186307</v>
      </c>
      <c r="K1552" s="13" t="s">
        <v>1302</v>
      </c>
      <c r="L1552" s="13" t="s">
        <v>7073</v>
      </c>
    </row>
    <row r="1553" spans="1:12" x14ac:dyDescent="0.25">
      <c r="A1553" s="12">
        <v>300000090068302</v>
      </c>
      <c r="B1553" s="13" t="s">
        <v>558</v>
      </c>
      <c r="C1553" s="13" t="s">
        <v>7074</v>
      </c>
      <c r="D1553" s="13" t="s">
        <v>7075</v>
      </c>
      <c r="E1553" s="13" t="s">
        <v>4206</v>
      </c>
      <c r="F1553" s="13" t="s">
        <v>7076</v>
      </c>
      <c r="G1553" s="13" t="s">
        <v>1296</v>
      </c>
      <c r="H1553" s="13" t="s">
        <v>558</v>
      </c>
      <c r="I1553" s="13" t="s">
        <v>7077</v>
      </c>
      <c r="J1553" s="13">
        <v>220711490</v>
      </c>
      <c r="K1553" s="13" t="s">
        <v>1319</v>
      </c>
      <c r="L1553" s="13" t="s">
        <v>7078</v>
      </c>
    </row>
    <row r="1554" spans="1:12" x14ac:dyDescent="0.25">
      <c r="A1554" s="12">
        <v>300000090083663</v>
      </c>
      <c r="B1554" s="13" t="s">
        <v>558</v>
      </c>
      <c r="C1554" s="13" t="s">
        <v>7079</v>
      </c>
      <c r="D1554" s="13" t="s">
        <v>7080</v>
      </c>
      <c r="E1554" s="13" t="s">
        <v>7081</v>
      </c>
      <c r="F1554" s="13" t="s">
        <v>7082</v>
      </c>
      <c r="G1554" s="13" t="s">
        <v>1296</v>
      </c>
      <c r="H1554" s="13" t="s">
        <v>558</v>
      </c>
      <c r="I1554" s="13" t="s">
        <v>7083</v>
      </c>
      <c r="J1554" s="13">
        <v>217118074</v>
      </c>
      <c r="K1554" s="13" t="s">
        <v>1302</v>
      </c>
      <c r="L1554" s="13" t="s">
        <v>7084</v>
      </c>
    </row>
    <row r="1555" spans="1:12" x14ac:dyDescent="0.25">
      <c r="A1555" s="12">
        <v>300000090083706</v>
      </c>
      <c r="B1555" s="13" t="s">
        <v>558</v>
      </c>
      <c r="C1555" s="13" t="s">
        <v>7085</v>
      </c>
      <c r="D1555" s="13" t="s">
        <v>7086</v>
      </c>
      <c r="E1555" s="13" t="s">
        <v>2966</v>
      </c>
      <c r="F1555" s="13" t="s">
        <v>7087</v>
      </c>
      <c r="G1555" s="13" t="s">
        <v>1296</v>
      </c>
      <c r="H1555" s="13" t="s">
        <v>558</v>
      </c>
      <c r="I1555" s="13" t="s">
        <v>7088</v>
      </c>
      <c r="J1555" s="13">
        <v>222226628</v>
      </c>
      <c r="K1555" s="13" t="s">
        <v>1319</v>
      </c>
      <c r="L1555" s="13" t="s">
        <v>7089</v>
      </c>
    </row>
    <row r="1556" spans="1:12" x14ac:dyDescent="0.25">
      <c r="A1556" s="12">
        <v>300000090083910</v>
      </c>
      <c r="B1556" s="13" t="s">
        <v>558</v>
      </c>
      <c r="C1556" s="13" t="s">
        <v>7090</v>
      </c>
      <c r="D1556" s="13" t="s">
        <v>7091</v>
      </c>
      <c r="E1556" s="13" t="s">
        <v>1666</v>
      </c>
      <c r="F1556" s="13" t="s">
        <v>7092</v>
      </c>
      <c r="G1556" s="13" t="s">
        <v>1296</v>
      </c>
      <c r="H1556" s="13" t="s">
        <v>558</v>
      </c>
      <c r="I1556" s="13" t="s">
        <v>7093</v>
      </c>
      <c r="J1556" s="13">
        <v>519972087</v>
      </c>
      <c r="K1556" s="13" t="s">
        <v>1352</v>
      </c>
      <c r="L1556" s="13" t="s">
        <v>7094</v>
      </c>
    </row>
    <row r="1557" spans="1:12" x14ac:dyDescent="0.25">
      <c r="A1557" s="12">
        <v>300000091165061</v>
      </c>
      <c r="B1557" s="13" t="s">
        <v>558</v>
      </c>
      <c r="C1557" s="13" t="s">
        <v>7095</v>
      </c>
      <c r="D1557" s="13" t="s">
        <v>7096</v>
      </c>
      <c r="E1557" s="13" t="s">
        <v>3527</v>
      </c>
      <c r="F1557" s="13" t="s">
        <v>7097</v>
      </c>
      <c r="G1557" s="13" t="s">
        <v>1296</v>
      </c>
    </row>
    <row r="1558" spans="1:12" x14ac:dyDescent="0.25">
      <c r="A1558" s="12">
        <v>300000091513428</v>
      </c>
      <c r="B1558" s="13" t="s">
        <v>558</v>
      </c>
      <c r="C1558" s="13" t="s">
        <v>7098</v>
      </c>
      <c r="D1558" s="13" t="s">
        <v>7099</v>
      </c>
      <c r="E1558" s="13" t="s">
        <v>7100</v>
      </c>
      <c r="G1558" s="13" t="s">
        <v>2788</v>
      </c>
      <c r="H1558" s="13" t="s">
        <v>558</v>
      </c>
      <c r="K1558" s="13" t="s">
        <v>1355</v>
      </c>
      <c r="L1558" s="13" t="s">
        <v>7101</v>
      </c>
    </row>
    <row r="1559" spans="1:12" x14ac:dyDescent="0.25">
      <c r="A1559" s="12">
        <v>300000091513733</v>
      </c>
      <c r="B1559" s="13" t="s">
        <v>558</v>
      </c>
      <c r="C1559" s="13" t="s">
        <v>7102</v>
      </c>
      <c r="D1559" s="13" t="s">
        <v>7103</v>
      </c>
      <c r="E1559" s="13" t="s">
        <v>1339</v>
      </c>
      <c r="F1559" s="13" t="s">
        <v>7104</v>
      </c>
      <c r="G1559" s="13" t="s">
        <v>1296</v>
      </c>
      <c r="H1559" s="13" t="s">
        <v>558</v>
      </c>
      <c r="I1559" s="13">
        <v>13153882</v>
      </c>
      <c r="J1559" s="13">
        <v>227634384</v>
      </c>
      <c r="K1559" s="13" t="s">
        <v>1319</v>
      </c>
      <c r="L1559" s="13" t="s">
        <v>7105</v>
      </c>
    </row>
    <row r="1560" spans="1:12" x14ac:dyDescent="0.25">
      <c r="A1560" s="12">
        <v>300000092923889</v>
      </c>
      <c r="B1560" s="13" t="s">
        <v>558</v>
      </c>
      <c r="C1560" s="13" t="s">
        <v>7106</v>
      </c>
      <c r="D1560" s="13" t="s">
        <v>7107</v>
      </c>
      <c r="E1560" s="13" t="s">
        <v>7108</v>
      </c>
      <c r="F1560" s="13" t="s">
        <v>7109</v>
      </c>
      <c r="G1560" s="13" t="s">
        <v>1296</v>
      </c>
    </row>
    <row r="1561" spans="1:12" x14ac:dyDescent="0.25">
      <c r="A1561" s="12">
        <v>300000093473693</v>
      </c>
      <c r="B1561" s="13" t="s">
        <v>558</v>
      </c>
      <c r="C1561" s="13" t="s">
        <v>7110</v>
      </c>
      <c r="D1561" s="13" t="s">
        <v>7111</v>
      </c>
      <c r="E1561" s="13" t="s">
        <v>5632</v>
      </c>
      <c r="F1561" s="13" t="s">
        <v>7112</v>
      </c>
      <c r="G1561" s="13" t="s">
        <v>1296</v>
      </c>
      <c r="H1561" s="13" t="s">
        <v>558</v>
      </c>
      <c r="I1561" s="13" t="s">
        <v>7113</v>
      </c>
      <c r="J1561" s="13">
        <v>216780000</v>
      </c>
      <c r="K1561" s="13" t="s">
        <v>1352</v>
      </c>
      <c r="L1561" s="13" t="s">
        <v>7114</v>
      </c>
    </row>
    <row r="1562" spans="1:12" x14ac:dyDescent="0.25">
      <c r="A1562" s="12">
        <v>300000093473898</v>
      </c>
      <c r="B1562" s="13" t="s">
        <v>558</v>
      </c>
      <c r="C1562" s="13" t="s">
        <v>7115</v>
      </c>
      <c r="D1562" s="13" t="s">
        <v>7116</v>
      </c>
      <c r="E1562" s="13" t="s">
        <v>5582</v>
      </c>
      <c r="F1562" s="13" t="s">
        <v>7117</v>
      </c>
      <c r="G1562" s="13" t="s">
        <v>1296</v>
      </c>
      <c r="H1562" s="13" t="s">
        <v>558</v>
      </c>
      <c r="I1562" s="13" t="s">
        <v>7118</v>
      </c>
      <c r="J1562" s="13">
        <v>737495015</v>
      </c>
      <c r="K1562" s="13" t="s">
        <v>1319</v>
      </c>
      <c r="L1562" s="13" t="s">
        <v>7119</v>
      </c>
    </row>
    <row r="1563" spans="1:12" x14ac:dyDescent="0.25">
      <c r="A1563" s="12">
        <v>300000093963352</v>
      </c>
      <c r="B1563" s="13" t="s">
        <v>558</v>
      </c>
      <c r="C1563" s="13" t="s">
        <v>7120</v>
      </c>
      <c r="D1563" s="13" t="s">
        <v>7121</v>
      </c>
      <c r="E1563" s="13" t="s">
        <v>4206</v>
      </c>
      <c r="F1563" s="13" t="s">
        <v>7122</v>
      </c>
      <c r="G1563" s="13" t="s">
        <v>1296</v>
      </c>
    </row>
    <row r="1564" spans="1:12" x14ac:dyDescent="0.25">
      <c r="A1564" s="12">
        <v>300000093991458</v>
      </c>
      <c r="B1564" s="13" t="s">
        <v>558</v>
      </c>
      <c r="C1564" s="13" t="s">
        <v>7123</v>
      </c>
      <c r="D1564" s="13" t="s">
        <v>7124</v>
      </c>
      <c r="E1564" s="13" t="s">
        <v>7125</v>
      </c>
      <c r="F1564" s="13" t="s">
        <v>7126</v>
      </c>
      <c r="G1564" s="13" t="s">
        <v>1504</v>
      </c>
      <c r="H1564" s="13" t="s">
        <v>558</v>
      </c>
      <c r="J1564" s="13">
        <v>631758273</v>
      </c>
      <c r="K1564" s="13" t="s">
        <v>1352</v>
      </c>
      <c r="L1564" s="13" t="s">
        <v>7127</v>
      </c>
    </row>
    <row r="1565" spans="1:12" x14ac:dyDescent="0.25">
      <c r="A1565" s="12">
        <v>300000093991538</v>
      </c>
      <c r="B1565" s="13" t="s">
        <v>558</v>
      </c>
      <c r="C1565" s="13" t="s">
        <v>7128</v>
      </c>
      <c r="D1565" s="13" t="s">
        <v>7129</v>
      </c>
      <c r="E1565" s="13" t="s">
        <v>1310</v>
      </c>
      <c r="F1565" s="13" t="s">
        <v>7130</v>
      </c>
      <c r="G1565" s="13" t="s">
        <v>1296</v>
      </c>
      <c r="H1565" s="13" t="s">
        <v>558</v>
      </c>
      <c r="I1565" s="13">
        <v>12559664</v>
      </c>
      <c r="J1565" s="13">
        <v>225835711</v>
      </c>
      <c r="K1565" s="13" t="s">
        <v>1302</v>
      </c>
      <c r="L1565" s="13" t="s">
        <v>7131</v>
      </c>
    </row>
    <row r="1566" spans="1:12" x14ac:dyDescent="0.25">
      <c r="A1566" s="12">
        <v>300000094023052</v>
      </c>
      <c r="B1566" s="13" t="s">
        <v>558</v>
      </c>
      <c r="C1566" s="13" t="s">
        <v>7132</v>
      </c>
      <c r="D1566" s="13" t="s">
        <v>7133</v>
      </c>
      <c r="E1566" s="13" t="s">
        <v>1924</v>
      </c>
      <c r="F1566" s="13" t="s">
        <v>7134</v>
      </c>
      <c r="G1566" s="13" t="s">
        <v>1296</v>
      </c>
      <c r="H1566" s="13" t="s">
        <v>558</v>
      </c>
      <c r="I1566" s="13">
        <v>12204410</v>
      </c>
      <c r="J1566" s="13">
        <v>225352255</v>
      </c>
      <c r="K1566" s="13" t="s">
        <v>1319</v>
      </c>
      <c r="L1566" s="13" t="s">
        <v>7135</v>
      </c>
    </row>
    <row r="1567" spans="1:12" x14ac:dyDescent="0.25">
      <c r="A1567" s="12">
        <v>300000094087810</v>
      </c>
      <c r="B1567" s="13" t="s">
        <v>558</v>
      </c>
      <c r="C1567" s="13" t="s">
        <v>7136</v>
      </c>
      <c r="D1567" s="13" t="s">
        <v>7137</v>
      </c>
      <c r="E1567" s="13" t="s">
        <v>2008</v>
      </c>
      <c r="F1567" s="13" t="s">
        <v>7138</v>
      </c>
      <c r="G1567" s="13" t="s">
        <v>1296</v>
      </c>
      <c r="H1567" s="13" t="s">
        <v>558</v>
      </c>
      <c r="I1567" s="13" t="s">
        <v>7139</v>
      </c>
      <c r="J1567" s="13">
        <v>226532414</v>
      </c>
      <c r="K1567" s="13" t="s">
        <v>1352</v>
      </c>
      <c r="L1567" s="13" t="s">
        <v>7140</v>
      </c>
    </row>
    <row r="1568" spans="1:12" x14ac:dyDescent="0.25">
      <c r="A1568" s="12">
        <v>300000094087948</v>
      </c>
      <c r="B1568" s="13" t="s">
        <v>558</v>
      </c>
      <c r="C1568" s="13" t="s">
        <v>7141</v>
      </c>
      <c r="D1568" s="13" t="s">
        <v>7142</v>
      </c>
      <c r="E1568" s="13" t="s">
        <v>1580</v>
      </c>
      <c r="F1568" s="13" t="s">
        <v>7143</v>
      </c>
      <c r="G1568" s="13" t="s">
        <v>1296</v>
      </c>
      <c r="H1568" s="13" t="s">
        <v>558</v>
      </c>
      <c r="I1568" s="13" t="s">
        <v>7144</v>
      </c>
      <c r="J1568" s="13">
        <v>219403347</v>
      </c>
      <c r="K1568" s="13" t="s">
        <v>1352</v>
      </c>
      <c r="L1568" s="13" t="s">
        <v>7145</v>
      </c>
    </row>
    <row r="1569" spans="1:12" x14ac:dyDescent="0.25">
      <c r="A1569" s="12">
        <v>300000094276315</v>
      </c>
      <c r="B1569" s="13" t="s">
        <v>558</v>
      </c>
      <c r="C1569" s="13" t="s">
        <v>7146</v>
      </c>
      <c r="D1569" s="13" t="s">
        <v>7147</v>
      </c>
      <c r="E1569" s="13" t="s">
        <v>1855</v>
      </c>
      <c r="F1569" s="13" t="s">
        <v>7148</v>
      </c>
      <c r="G1569" s="13" t="s">
        <v>1296</v>
      </c>
    </row>
    <row r="1570" spans="1:12" x14ac:dyDescent="0.25">
      <c r="A1570" s="12">
        <v>300000094659794</v>
      </c>
      <c r="B1570" s="13" t="s">
        <v>558</v>
      </c>
      <c r="C1570" s="13" t="s">
        <v>7149</v>
      </c>
      <c r="D1570" s="13" t="s">
        <v>7150</v>
      </c>
      <c r="E1570" s="13" t="s">
        <v>2313</v>
      </c>
      <c r="F1570" s="13" t="s">
        <v>7151</v>
      </c>
      <c r="G1570" s="13" t="s">
        <v>1296</v>
      </c>
      <c r="H1570" s="13" t="s">
        <v>558</v>
      </c>
      <c r="I1570" s="13" t="s">
        <v>7152</v>
      </c>
      <c r="J1570" s="13">
        <v>771011988</v>
      </c>
      <c r="K1570" s="13" t="s">
        <v>1352</v>
      </c>
      <c r="L1570" s="13" t="s">
        <v>7153</v>
      </c>
    </row>
    <row r="1571" spans="1:12" x14ac:dyDescent="0.25">
      <c r="A1571" s="12">
        <v>300000094706576</v>
      </c>
      <c r="B1571" s="13" t="s">
        <v>558</v>
      </c>
      <c r="C1571" s="13" t="s">
        <v>7154</v>
      </c>
      <c r="D1571" s="13" t="s">
        <v>7155</v>
      </c>
      <c r="E1571" s="13" t="s">
        <v>5812</v>
      </c>
      <c r="F1571" s="13" t="s">
        <v>7156</v>
      </c>
      <c r="G1571" s="13" t="s">
        <v>1296</v>
      </c>
      <c r="H1571" s="13" t="s">
        <v>558</v>
      </c>
      <c r="I1571" s="13" t="s">
        <v>7157</v>
      </c>
      <c r="J1571" s="13">
        <v>238037001</v>
      </c>
      <c r="K1571" s="13" t="s">
        <v>1302</v>
      </c>
      <c r="L1571" s="13" t="s">
        <v>7158</v>
      </c>
    </row>
    <row r="1572" spans="1:12" x14ac:dyDescent="0.25">
      <c r="A1572" s="12">
        <v>300000096292956</v>
      </c>
      <c r="B1572" s="13" t="s">
        <v>558</v>
      </c>
      <c r="C1572" s="13" t="s">
        <v>7159</v>
      </c>
      <c r="D1572" s="13" t="s">
        <v>7160</v>
      </c>
      <c r="E1572" s="13" t="s">
        <v>1435</v>
      </c>
      <c r="F1572" s="13" t="s">
        <v>7161</v>
      </c>
      <c r="G1572" s="13" t="s">
        <v>1296</v>
      </c>
      <c r="H1572" s="13" t="s">
        <v>558</v>
      </c>
      <c r="I1572" s="13" t="s">
        <v>7162</v>
      </c>
      <c r="J1572" s="13">
        <v>578525545</v>
      </c>
      <c r="K1572" s="13" t="s">
        <v>1352</v>
      </c>
      <c r="L1572" s="13" t="s">
        <v>7163</v>
      </c>
    </row>
    <row r="1573" spans="1:12" x14ac:dyDescent="0.25">
      <c r="A1573" s="12">
        <v>300000096789187</v>
      </c>
      <c r="B1573" s="13" t="s">
        <v>571</v>
      </c>
      <c r="C1573" s="13" t="s">
        <v>7164</v>
      </c>
      <c r="D1573" s="13" t="s">
        <v>7165</v>
      </c>
      <c r="E1573" s="13" t="s">
        <v>7166</v>
      </c>
      <c r="F1573" s="13" t="s">
        <v>7167</v>
      </c>
      <c r="G1573" s="13" t="s">
        <v>1296</v>
      </c>
      <c r="H1573" s="13" t="s">
        <v>1437</v>
      </c>
      <c r="I1573" s="13" t="s">
        <v>7168</v>
      </c>
      <c r="J1573" s="13">
        <v>211268527</v>
      </c>
      <c r="K1573" s="13" t="s">
        <v>1352</v>
      </c>
      <c r="L1573" s="13" t="s">
        <v>7169</v>
      </c>
    </row>
    <row r="1574" spans="1:12" x14ac:dyDescent="0.25">
      <c r="A1574" s="12">
        <v>300000096947128</v>
      </c>
      <c r="B1574" s="13" t="s">
        <v>571</v>
      </c>
      <c r="C1574" s="13" t="s">
        <v>7170</v>
      </c>
      <c r="D1574" s="13" t="s">
        <v>7171</v>
      </c>
      <c r="E1574" s="13" t="s">
        <v>7172</v>
      </c>
      <c r="F1574" s="13" t="s">
        <v>7173</v>
      </c>
      <c r="G1574" s="13" t="s">
        <v>1736</v>
      </c>
      <c r="H1574" s="13" t="s">
        <v>1437</v>
      </c>
      <c r="I1574" s="13" t="s">
        <v>7174</v>
      </c>
      <c r="J1574" s="13">
        <v>988196895</v>
      </c>
      <c r="K1574" s="13" t="s">
        <v>1355</v>
      </c>
      <c r="L1574" s="13" t="s">
        <v>7175</v>
      </c>
    </row>
    <row r="1575" spans="1:12" x14ac:dyDescent="0.25">
      <c r="A1575" s="12">
        <v>300000097013317</v>
      </c>
      <c r="B1575" s="13" t="s">
        <v>558</v>
      </c>
      <c r="C1575" s="13" t="s">
        <v>7176</v>
      </c>
      <c r="D1575" s="13" t="s">
        <v>7177</v>
      </c>
      <c r="E1575" s="13" t="s">
        <v>7178</v>
      </c>
      <c r="F1575" s="13" t="s">
        <v>7179</v>
      </c>
      <c r="G1575" s="13" t="s">
        <v>1296</v>
      </c>
    </row>
    <row r="1576" spans="1:12" x14ac:dyDescent="0.25">
      <c r="A1576" s="12">
        <v>300000097194648</v>
      </c>
      <c r="B1576" s="13" t="s">
        <v>558</v>
      </c>
      <c r="C1576" s="13" t="s">
        <v>7180</v>
      </c>
      <c r="D1576" s="13" t="s">
        <v>7181</v>
      </c>
      <c r="E1576" s="13" t="s">
        <v>1310</v>
      </c>
      <c r="F1576" s="13" t="s">
        <v>7182</v>
      </c>
      <c r="G1576" s="13" t="s">
        <v>1296</v>
      </c>
    </row>
    <row r="1577" spans="1:12" x14ac:dyDescent="0.25">
      <c r="A1577" s="12">
        <v>300000097584936</v>
      </c>
      <c r="B1577" s="13" t="s">
        <v>558</v>
      </c>
      <c r="C1577" s="13" t="s">
        <v>7183</v>
      </c>
      <c r="D1577" s="13" t="s">
        <v>7184</v>
      </c>
      <c r="E1577" s="13" t="s">
        <v>7185</v>
      </c>
      <c r="F1577" s="13" t="s">
        <v>7186</v>
      </c>
      <c r="G1577" s="13" t="s">
        <v>1296</v>
      </c>
    </row>
    <row r="1578" spans="1:12" x14ac:dyDescent="0.25">
      <c r="A1578" s="12">
        <v>300000097777669</v>
      </c>
      <c r="B1578" s="13" t="s">
        <v>558</v>
      </c>
      <c r="C1578" s="13" t="s">
        <v>7187</v>
      </c>
      <c r="D1578" s="13" t="s">
        <v>7188</v>
      </c>
      <c r="E1578" s="13" t="s">
        <v>7189</v>
      </c>
      <c r="F1578" s="13" t="s">
        <v>7190</v>
      </c>
      <c r="G1578" s="13" t="s">
        <v>1296</v>
      </c>
      <c r="H1578" s="13" t="s">
        <v>558</v>
      </c>
      <c r="I1578" s="13">
        <v>13343001</v>
      </c>
      <c r="J1578" s="13">
        <v>228013548</v>
      </c>
      <c r="K1578" s="13" t="s">
        <v>1319</v>
      </c>
      <c r="L1578" s="13" t="s">
        <v>7191</v>
      </c>
    </row>
    <row r="1579" spans="1:12" x14ac:dyDescent="0.25">
      <c r="A1579" s="12">
        <v>300000097804999</v>
      </c>
      <c r="B1579" s="13" t="s">
        <v>558</v>
      </c>
      <c r="C1579" s="13" t="s">
        <v>7192</v>
      </c>
      <c r="D1579" s="13" t="s">
        <v>7193</v>
      </c>
      <c r="E1579" s="13" t="s">
        <v>4940</v>
      </c>
      <c r="F1579" s="13" t="s">
        <v>7194</v>
      </c>
      <c r="G1579" s="13" t="s">
        <v>1296</v>
      </c>
    </row>
    <row r="1580" spans="1:12" x14ac:dyDescent="0.25">
      <c r="A1580" s="12">
        <v>300000099052813</v>
      </c>
      <c r="B1580" s="13" t="s">
        <v>558</v>
      </c>
      <c r="C1580" s="13" t="s">
        <v>7195</v>
      </c>
      <c r="D1580" s="13" t="s">
        <v>7196</v>
      </c>
      <c r="E1580" s="13" t="s">
        <v>1310</v>
      </c>
      <c r="F1580" s="13" t="s">
        <v>7197</v>
      </c>
      <c r="G1580" s="13" t="s">
        <v>1296</v>
      </c>
      <c r="H1580" s="13" t="s">
        <v>558</v>
      </c>
      <c r="I1580" s="13">
        <v>12498439</v>
      </c>
      <c r="J1580" s="13">
        <v>225753666</v>
      </c>
      <c r="K1580" s="13" t="s">
        <v>1319</v>
      </c>
      <c r="L1580" s="13" t="s">
        <v>7198</v>
      </c>
    </row>
    <row r="1581" spans="1:12" x14ac:dyDescent="0.25">
      <c r="A1581" s="12">
        <v>300000099052835</v>
      </c>
      <c r="B1581" s="13" t="s">
        <v>558</v>
      </c>
      <c r="C1581" s="13" t="s">
        <v>7199</v>
      </c>
      <c r="D1581" s="13" t="s">
        <v>7200</v>
      </c>
      <c r="E1581" s="13" t="s">
        <v>1956</v>
      </c>
      <c r="F1581" s="13" t="s">
        <v>7201</v>
      </c>
      <c r="G1581" s="13" t="s">
        <v>1296</v>
      </c>
      <c r="H1581" s="13" t="s">
        <v>558</v>
      </c>
      <c r="I1581" s="13">
        <v>9308334</v>
      </c>
      <c r="J1581" s="13">
        <v>220484597</v>
      </c>
      <c r="K1581" s="13" t="s">
        <v>1352</v>
      </c>
      <c r="L1581" s="13" t="s">
        <v>7202</v>
      </c>
    </row>
    <row r="1582" spans="1:12" x14ac:dyDescent="0.25">
      <c r="A1582" s="12">
        <v>300000100366332</v>
      </c>
      <c r="B1582" s="13" t="s">
        <v>558</v>
      </c>
      <c r="C1582" s="13" t="s">
        <v>7203</v>
      </c>
      <c r="D1582" s="13" t="s">
        <v>7204</v>
      </c>
      <c r="E1582" s="13" t="s">
        <v>7205</v>
      </c>
      <c r="G1582" s="13" t="s">
        <v>1736</v>
      </c>
      <c r="H1582" s="13" t="s">
        <v>558</v>
      </c>
      <c r="I1582" s="13" t="s">
        <v>7206</v>
      </c>
      <c r="J1582" s="13">
        <v>989396650</v>
      </c>
      <c r="K1582" s="13" t="s">
        <v>1302</v>
      </c>
      <c r="L1582" s="13" t="s">
        <v>7207</v>
      </c>
    </row>
    <row r="1583" spans="1:12" x14ac:dyDescent="0.25">
      <c r="A1583" s="12">
        <v>300000100797429</v>
      </c>
      <c r="B1583" s="13" t="s">
        <v>558</v>
      </c>
      <c r="C1583" s="13" t="s">
        <v>7208</v>
      </c>
      <c r="D1583" s="13" t="s">
        <v>7209</v>
      </c>
      <c r="E1583" s="13" t="s">
        <v>7210</v>
      </c>
      <c r="F1583" s="13" t="s">
        <v>7211</v>
      </c>
      <c r="G1583" s="13" t="s">
        <v>1296</v>
      </c>
      <c r="H1583" s="13" t="s">
        <v>558</v>
      </c>
      <c r="I1583" s="13">
        <v>5968756</v>
      </c>
      <c r="J1583" s="13">
        <v>516520520</v>
      </c>
      <c r="K1583" s="13" t="s">
        <v>1319</v>
      </c>
      <c r="L1583" s="13" t="s">
        <v>7212</v>
      </c>
    </row>
    <row r="1584" spans="1:12" x14ac:dyDescent="0.25">
      <c r="A1584" s="12">
        <v>300000100797955</v>
      </c>
      <c r="B1584" s="13" t="s">
        <v>558</v>
      </c>
      <c r="C1584" s="13" t="s">
        <v>7213</v>
      </c>
      <c r="D1584" s="13" t="s">
        <v>7214</v>
      </c>
      <c r="E1584" s="13" t="s">
        <v>7215</v>
      </c>
      <c r="F1584" s="13">
        <v>30855</v>
      </c>
      <c r="G1584" s="13" t="s">
        <v>1390</v>
      </c>
      <c r="H1584" s="13" t="s">
        <v>558</v>
      </c>
      <c r="J1584" s="13">
        <v>319719647</v>
      </c>
      <c r="K1584" s="13" t="s">
        <v>1302</v>
      </c>
      <c r="L1584" s="13" t="s">
        <v>7216</v>
      </c>
    </row>
    <row r="1585" spans="1:12" x14ac:dyDescent="0.25">
      <c r="A1585" s="12">
        <v>300000101380336</v>
      </c>
      <c r="B1585" s="13" t="s">
        <v>558</v>
      </c>
      <c r="C1585" s="13" t="s">
        <v>7217</v>
      </c>
      <c r="D1585" s="13" t="s">
        <v>7218</v>
      </c>
      <c r="E1585" s="13" t="s">
        <v>7219</v>
      </c>
      <c r="F1585" s="13" t="s">
        <v>7220</v>
      </c>
      <c r="G1585" s="13" t="s">
        <v>1296</v>
      </c>
      <c r="L1585" s="13" t="s">
        <v>7221</v>
      </c>
    </row>
    <row r="1586" spans="1:12" x14ac:dyDescent="0.25">
      <c r="A1586" s="12">
        <v>300000101444329</v>
      </c>
      <c r="B1586" s="13" t="s">
        <v>558</v>
      </c>
      <c r="C1586" s="13" t="s">
        <v>7222</v>
      </c>
      <c r="D1586" s="13" t="s">
        <v>7223</v>
      </c>
      <c r="E1586" s="13" t="s">
        <v>1310</v>
      </c>
      <c r="F1586" s="13" t="s">
        <v>7224</v>
      </c>
      <c r="G1586" s="13" t="s">
        <v>1296</v>
      </c>
      <c r="H1586" s="13" t="s">
        <v>558</v>
      </c>
      <c r="I1586" s="13" t="s">
        <v>7225</v>
      </c>
      <c r="J1586" s="13">
        <v>218647513</v>
      </c>
      <c r="K1586" s="13" t="s">
        <v>1352</v>
      </c>
      <c r="L1586" s="13" t="s">
        <v>7226</v>
      </c>
    </row>
    <row r="1587" spans="1:12" x14ac:dyDescent="0.25">
      <c r="A1587" s="12">
        <v>300000101444541</v>
      </c>
      <c r="B1587" s="13" t="s">
        <v>558</v>
      </c>
      <c r="C1587" s="13" t="s">
        <v>7227</v>
      </c>
      <c r="D1587" s="13" t="s">
        <v>7228</v>
      </c>
      <c r="E1587" s="13" t="s">
        <v>2724</v>
      </c>
      <c r="F1587" s="13" t="s">
        <v>7229</v>
      </c>
      <c r="G1587" s="13" t="s">
        <v>1296</v>
      </c>
      <c r="H1587" s="13" t="s">
        <v>558</v>
      </c>
      <c r="I1587" s="13" t="s">
        <v>7230</v>
      </c>
      <c r="J1587" s="13">
        <v>220987464</v>
      </c>
      <c r="K1587" s="13" t="s">
        <v>1448</v>
      </c>
      <c r="L1587" s="13" t="s">
        <v>7231</v>
      </c>
    </row>
    <row r="1588" spans="1:12" x14ac:dyDescent="0.25">
      <c r="A1588" s="12">
        <v>300000101445019</v>
      </c>
      <c r="B1588" s="13" t="s">
        <v>558</v>
      </c>
      <c r="C1588" s="13" t="s">
        <v>7232</v>
      </c>
      <c r="D1588" s="13" t="s">
        <v>7233</v>
      </c>
      <c r="E1588" s="13" t="s">
        <v>7234</v>
      </c>
      <c r="F1588" s="13" t="s">
        <v>7235</v>
      </c>
      <c r="G1588" s="13" t="s">
        <v>1296</v>
      </c>
      <c r="H1588" s="13" t="s">
        <v>558</v>
      </c>
      <c r="I1588" s="13" t="s">
        <v>7236</v>
      </c>
      <c r="J1588" s="13">
        <v>218151766</v>
      </c>
      <c r="K1588" s="13" t="s">
        <v>1319</v>
      </c>
      <c r="L1588" s="13" t="s">
        <v>7237</v>
      </c>
    </row>
    <row r="1589" spans="1:12" x14ac:dyDescent="0.25">
      <c r="A1589" s="12">
        <v>300000101445246</v>
      </c>
      <c r="B1589" s="13" t="s">
        <v>558</v>
      </c>
      <c r="C1589" s="13" t="s">
        <v>7238</v>
      </c>
      <c r="D1589" s="13" t="s">
        <v>7239</v>
      </c>
      <c r="E1589" s="13" t="s">
        <v>2024</v>
      </c>
      <c r="F1589" s="13" t="s">
        <v>7240</v>
      </c>
      <c r="G1589" s="13" t="s">
        <v>1296</v>
      </c>
      <c r="H1589" s="13" t="s">
        <v>558</v>
      </c>
      <c r="I1589" s="13" t="s">
        <v>7241</v>
      </c>
      <c r="J1589" s="13">
        <v>219664092</v>
      </c>
      <c r="K1589" s="13" t="s">
        <v>1448</v>
      </c>
      <c r="L1589" s="13" t="s">
        <v>7242</v>
      </c>
    </row>
    <row r="1590" spans="1:12" x14ac:dyDescent="0.25">
      <c r="A1590" s="12">
        <v>300000101452358</v>
      </c>
      <c r="B1590" s="13" t="s">
        <v>558</v>
      </c>
      <c r="C1590" s="13" t="s">
        <v>7243</v>
      </c>
      <c r="D1590" s="13" t="s">
        <v>7244</v>
      </c>
      <c r="E1590" s="13" t="s">
        <v>1457</v>
      </c>
      <c r="F1590" s="13" t="s">
        <v>7245</v>
      </c>
      <c r="G1590" s="13" t="s">
        <v>1296</v>
      </c>
      <c r="H1590" s="13" t="s">
        <v>558</v>
      </c>
      <c r="I1590" s="13" t="s">
        <v>7246</v>
      </c>
      <c r="J1590" s="13">
        <v>217258457</v>
      </c>
      <c r="K1590" s="13" t="s">
        <v>1319</v>
      </c>
      <c r="L1590" s="13" t="s">
        <v>7247</v>
      </c>
    </row>
    <row r="1591" spans="1:12" x14ac:dyDescent="0.25">
      <c r="A1591" s="12">
        <v>300000101468493</v>
      </c>
      <c r="B1591" s="13" t="s">
        <v>558</v>
      </c>
      <c r="C1591" s="13" t="s">
        <v>7248</v>
      </c>
      <c r="D1591" s="13" t="s">
        <v>7249</v>
      </c>
      <c r="E1591" s="13" t="s">
        <v>7250</v>
      </c>
      <c r="F1591" s="13" t="s">
        <v>7251</v>
      </c>
      <c r="G1591" s="13" t="s">
        <v>1296</v>
      </c>
      <c r="H1591" s="13" t="s">
        <v>558</v>
      </c>
      <c r="I1591" s="13">
        <v>11668637</v>
      </c>
      <c r="J1591" s="13">
        <v>224504941</v>
      </c>
      <c r="K1591" s="13" t="s">
        <v>1319</v>
      </c>
      <c r="L1591" s="13" t="s">
        <v>7252</v>
      </c>
    </row>
    <row r="1592" spans="1:12" x14ac:dyDescent="0.25">
      <c r="A1592" s="12">
        <v>300000101469056</v>
      </c>
      <c r="B1592" s="13" t="s">
        <v>558</v>
      </c>
      <c r="C1592" s="13" t="s">
        <v>7253</v>
      </c>
      <c r="D1592" s="13" t="s">
        <v>7254</v>
      </c>
      <c r="E1592" s="13" t="s">
        <v>4639</v>
      </c>
      <c r="F1592" s="13" t="s">
        <v>7255</v>
      </c>
      <c r="G1592" s="13" t="s">
        <v>1296</v>
      </c>
      <c r="H1592" s="13" t="s">
        <v>558</v>
      </c>
      <c r="I1592" s="13" t="s">
        <v>7256</v>
      </c>
      <c r="J1592" s="13">
        <v>210184727</v>
      </c>
      <c r="K1592" s="13" t="s">
        <v>1302</v>
      </c>
      <c r="L1592" s="13" t="s">
        <v>7257</v>
      </c>
    </row>
    <row r="1593" spans="1:12" x14ac:dyDescent="0.25">
      <c r="A1593" s="12">
        <v>300000101469187</v>
      </c>
      <c r="B1593" s="13" t="s">
        <v>558</v>
      </c>
      <c r="C1593" s="13" t="s">
        <v>7258</v>
      </c>
      <c r="D1593" s="13" t="s">
        <v>7259</v>
      </c>
      <c r="E1593" s="13" t="s">
        <v>2002</v>
      </c>
      <c r="F1593" s="13" t="s">
        <v>7260</v>
      </c>
      <c r="G1593" s="13" t="s">
        <v>1296</v>
      </c>
      <c r="H1593" s="13" t="s">
        <v>558</v>
      </c>
      <c r="I1593" s="13">
        <v>12520614</v>
      </c>
      <c r="J1593" s="13">
        <v>225783652</v>
      </c>
      <c r="K1593" s="13" t="s">
        <v>1319</v>
      </c>
      <c r="L1593" s="13" t="s">
        <v>7261</v>
      </c>
    </row>
    <row r="1594" spans="1:12" x14ac:dyDescent="0.25">
      <c r="A1594" s="12">
        <v>300000101469207</v>
      </c>
      <c r="B1594" s="13" t="s">
        <v>558</v>
      </c>
      <c r="C1594" s="13" t="s">
        <v>7262</v>
      </c>
      <c r="D1594" s="13" t="s">
        <v>4081</v>
      </c>
      <c r="E1594" s="13" t="s">
        <v>1310</v>
      </c>
      <c r="F1594" s="13" t="s">
        <v>4082</v>
      </c>
      <c r="G1594" s="13" t="s">
        <v>1296</v>
      </c>
      <c r="H1594" s="13" t="s">
        <v>558</v>
      </c>
      <c r="I1594" s="13">
        <v>12872692</v>
      </c>
      <c r="J1594" s="13">
        <v>226252846</v>
      </c>
      <c r="K1594" s="13" t="s">
        <v>1319</v>
      </c>
      <c r="L1594" s="13" t="s">
        <v>7261</v>
      </c>
    </row>
    <row r="1595" spans="1:12" x14ac:dyDescent="0.25">
      <c r="A1595" s="12">
        <v>300000101483328</v>
      </c>
      <c r="B1595" s="13" t="s">
        <v>558</v>
      </c>
      <c r="C1595" s="13" t="s">
        <v>7263</v>
      </c>
      <c r="D1595" s="13" t="s">
        <v>7264</v>
      </c>
      <c r="E1595" s="13" t="s">
        <v>5855</v>
      </c>
      <c r="F1595" s="13" t="s">
        <v>7265</v>
      </c>
      <c r="G1595" s="13" t="s">
        <v>1296</v>
      </c>
      <c r="H1595" s="13" t="s">
        <v>558</v>
      </c>
      <c r="I1595" s="13" t="s">
        <v>7266</v>
      </c>
      <c r="J1595" s="13">
        <v>217202671</v>
      </c>
      <c r="K1595" s="13" t="s">
        <v>1448</v>
      </c>
      <c r="L1595" s="13" t="s">
        <v>7267</v>
      </c>
    </row>
    <row r="1596" spans="1:12" x14ac:dyDescent="0.25">
      <c r="A1596" s="12">
        <v>300000101483610</v>
      </c>
      <c r="B1596" s="13" t="s">
        <v>558</v>
      </c>
      <c r="C1596" s="13" t="s">
        <v>7268</v>
      </c>
      <c r="D1596" s="13" t="s">
        <v>7269</v>
      </c>
      <c r="E1596" s="13" t="s">
        <v>7270</v>
      </c>
      <c r="F1596" s="13">
        <v>76200</v>
      </c>
      <c r="G1596" s="13" t="s">
        <v>6461</v>
      </c>
    </row>
    <row r="1597" spans="1:12" x14ac:dyDescent="0.25">
      <c r="A1597" s="12">
        <v>300000102136454</v>
      </c>
      <c r="B1597" s="13" t="s">
        <v>558</v>
      </c>
      <c r="C1597" s="13" t="s">
        <v>7271</v>
      </c>
      <c r="D1597" s="13" t="s">
        <v>7272</v>
      </c>
      <c r="E1597" s="13" t="s">
        <v>1402</v>
      </c>
      <c r="F1597" s="13" t="s">
        <v>7273</v>
      </c>
      <c r="G1597" s="13" t="s">
        <v>1296</v>
      </c>
      <c r="H1597" s="13" t="s">
        <v>558</v>
      </c>
      <c r="I1597" s="13" t="s">
        <v>7274</v>
      </c>
      <c r="L1597" s="13" t="s">
        <v>7275</v>
      </c>
    </row>
    <row r="1598" spans="1:12" x14ac:dyDescent="0.25">
      <c r="A1598" s="12">
        <v>300000104414765</v>
      </c>
      <c r="B1598" s="13" t="s">
        <v>558</v>
      </c>
      <c r="C1598" s="13" t="s">
        <v>7276</v>
      </c>
      <c r="D1598" s="13" t="s">
        <v>7277</v>
      </c>
      <c r="E1598" s="13" t="s">
        <v>7278</v>
      </c>
      <c r="F1598" s="13" t="s">
        <v>7279</v>
      </c>
      <c r="G1598" s="13" t="s">
        <v>1296</v>
      </c>
      <c r="H1598" s="13" t="s">
        <v>558</v>
      </c>
      <c r="I1598" s="13">
        <v>10148714</v>
      </c>
      <c r="J1598" s="13">
        <v>221759222</v>
      </c>
      <c r="K1598" s="13" t="s">
        <v>1448</v>
      </c>
      <c r="L1598" s="13" t="s">
        <v>7280</v>
      </c>
    </row>
    <row r="1599" spans="1:12" x14ac:dyDescent="0.25">
      <c r="A1599" s="12">
        <v>300000104414780</v>
      </c>
      <c r="B1599" s="13" t="s">
        <v>558</v>
      </c>
      <c r="C1599" s="13" t="s">
        <v>7281</v>
      </c>
      <c r="D1599" s="13" t="s">
        <v>7282</v>
      </c>
      <c r="E1599" s="13" t="s">
        <v>3704</v>
      </c>
      <c r="F1599" s="13" t="s">
        <v>7283</v>
      </c>
      <c r="G1599" s="13" t="s">
        <v>1296</v>
      </c>
      <c r="H1599" s="13" t="s">
        <v>558</v>
      </c>
      <c r="I1599" s="13" t="s">
        <v>7284</v>
      </c>
      <c r="J1599" s="13">
        <v>733715754</v>
      </c>
      <c r="K1599" s="13" t="s">
        <v>1302</v>
      </c>
      <c r="L1599" s="13" t="s">
        <v>7285</v>
      </c>
    </row>
    <row r="1600" spans="1:12" x14ac:dyDescent="0.25">
      <c r="A1600" s="12">
        <v>300000104414963</v>
      </c>
      <c r="B1600" s="13" t="s">
        <v>558</v>
      </c>
      <c r="C1600" s="13" t="s">
        <v>7286</v>
      </c>
      <c r="D1600" s="13" t="s">
        <v>7287</v>
      </c>
      <c r="E1600" s="13" t="s">
        <v>7288</v>
      </c>
      <c r="F1600" s="13" t="s">
        <v>7289</v>
      </c>
      <c r="G1600" s="13" t="s">
        <v>1296</v>
      </c>
      <c r="H1600" s="13" t="s">
        <v>558</v>
      </c>
      <c r="I1600" s="13">
        <v>10032663</v>
      </c>
      <c r="J1600" s="13">
        <v>221602114</v>
      </c>
      <c r="K1600" s="13" t="s">
        <v>1319</v>
      </c>
    </row>
    <row r="1601" spans="1:12" x14ac:dyDescent="0.25">
      <c r="A1601" s="12">
        <v>300000105055282</v>
      </c>
      <c r="B1601" s="13" t="s">
        <v>558</v>
      </c>
      <c r="C1601" s="13" t="s">
        <v>7290</v>
      </c>
      <c r="D1601" s="13" t="s">
        <v>7291</v>
      </c>
      <c r="E1601" s="13" t="s">
        <v>2936</v>
      </c>
      <c r="F1601" s="13" t="s">
        <v>7292</v>
      </c>
      <c r="G1601" s="13" t="s">
        <v>1296</v>
      </c>
      <c r="H1601" s="13" t="s">
        <v>558</v>
      </c>
      <c r="I1601" s="13">
        <v>13597273</v>
      </c>
      <c r="J1601" s="13">
        <v>228252865</v>
      </c>
      <c r="K1601" s="13" t="s">
        <v>1319</v>
      </c>
    </row>
    <row r="1602" spans="1:12" x14ac:dyDescent="0.25">
      <c r="A1602" s="12">
        <v>300000105055308</v>
      </c>
      <c r="B1602" s="13" t="s">
        <v>558</v>
      </c>
      <c r="C1602" s="13" t="s">
        <v>7293</v>
      </c>
      <c r="D1602" s="13" t="s">
        <v>7294</v>
      </c>
      <c r="E1602" s="13" t="s">
        <v>4206</v>
      </c>
      <c r="F1602" s="13" t="s">
        <v>7295</v>
      </c>
      <c r="G1602" s="13" t="s">
        <v>1296</v>
      </c>
      <c r="H1602" s="13" t="s">
        <v>558</v>
      </c>
      <c r="I1602" s="13">
        <v>13226032</v>
      </c>
      <c r="J1602" s="13">
        <v>227731038</v>
      </c>
      <c r="K1602" s="13" t="s">
        <v>1319</v>
      </c>
      <c r="L1602" s="13" t="s">
        <v>7296</v>
      </c>
    </row>
    <row r="1603" spans="1:12" x14ac:dyDescent="0.25">
      <c r="A1603" s="12">
        <v>300000105077328</v>
      </c>
      <c r="B1603" s="13" t="s">
        <v>558</v>
      </c>
      <c r="C1603" s="13" t="s">
        <v>7297</v>
      </c>
      <c r="D1603" s="13" t="s">
        <v>7298</v>
      </c>
      <c r="E1603" s="13" t="s">
        <v>2133</v>
      </c>
      <c r="F1603" s="13" t="s">
        <v>7299</v>
      </c>
      <c r="G1603" s="13" t="s">
        <v>1296</v>
      </c>
      <c r="H1603" s="13" t="s">
        <v>558</v>
      </c>
      <c r="I1603" s="13">
        <v>12700226</v>
      </c>
      <c r="J1603" s="13">
        <v>226022345</v>
      </c>
      <c r="K1603" s="13" t="s">
        <v>1319</v>
      </c>
      <c r="L1603" s="13" t="s">
        <v>7300</v>
      </c>
    </row>
    <row r="1604" spans="1:12" x14ac:dyDescent="0.25">
      <c r="A1604" s="12">
        <v>300000105077338</v>
      </c>
      <c r="B1604" s="13" t="s">
        <v>558</v>
      </c>
      <c r="C1604" s="13" t="s">
        <v>7301</v>
      </c>
      <c r="D1604" s="13" t="s">
        <v>7302</v>
      </c>
      <c r="E1604" s="13" t="s">
        <v>3493</v>
      </c>
      <c r="F1604" s="13" t="s">
        <v>7303</v>
      </c>
      <c r="G1604" s="13" t="s">
        <v>1296</v>
      </c>
      <c r="H1604" s="13" t="s">
        <v>558</v>
      </c>
      <c r="I1604" s="13" t="s">
        <v>7304</v>
      </c>
      <c r="J1604" s="13">
        <v>211105511</v>
      </c>
      <c r="K1604" s="13" t="s">
        <v>1352</v>
      </c>
      <c r="L1604" s="13" t="s">
        <v>7305</v>
      </c>
    </row>
    <row r="1605" spans="1:12" x14ac:dyDescent="0.25">
      <c r="A1605" s="12">
        <v>300000105077481</v>
      </c>
      <c r="B1605" s="13" t="s">
        <v>558</v>
      </c>
      <c r="C1605" s="13" t="s">
        <v>7306</v>
      </c>
      <c r="D1605" s="13" t="s">
        <v>7307</v>
      </c>
      <c r="E1605" s="13" t="s">
        <v>1435</v>
      </c>
      <c r="F1605" s="13" t="s">
        <v>6901</v>
      </c>
      <c r="G1605" s="13" t="s">
        <v>1296</v>
      </c>
      <c r="H1605" s="13" t="s">
        <v>558</v>
      </c>
      <c r="I1605" s="13" t="s">
        <v>7308</v>
      </c>
      <c r="J1605" s="13">
        <v>779113369</v>
      </c>
      <c r="K1605" s="13" t="s">
        <v>1448</v>
      </c>
      <c r="L1605" s="13" t="s">
        <v>7309</v>
      </c>
    </row>
    <row r="1606" spans="1:12" x14ac:dyDescent="0.25">
      <c r="A1606" s="12">
        <v>300000105077492</v>
      </c>
      <c r="B1606" s="13" t="s">
        <v>558</v>
      </c>
      <c r="C1606" s="13" t="s">
        <v>7310</v>
      </c>
      <c r="D1606" s="13" t="s">
        <v>7311</v>
      </c>
      <c r="E1606" s="13" t="s">
        <v>1666</v>
      </c>
      <c r="F1606" s="13" t="s">
        <v>6881</v>
      </c>
      <c r="G1606" s="13" t="s">
        <v>1296</v>
      </c>
      <c r="H1606" s="13" t="s">
        <v>558</v>
      </c>
      <c r="I1606" s="13" t="s">
        <v>7312</v>
      </c>
      <c r="J1606" s="13">
        <v>211102200</v>
      </c>
      <c r="K1606" s="13" t="s">
        <v>1448</v>
      </c>
      <c r="L1606" s="13" t="s">
        <v>7313</v>
      </c>
    </row>
    <row r="1607" spans="1:12" x14ac:dyDescent="0.25">
      <c r="A1607" s="12">
        <v>300000105077502</v>
      </c>
      <c r="B1607" s="13" t="s">
        <v>558</v>
      </c>
      <c r="C1607" s="13" t="s">
        <v>7314</v>
      </c>
      <c r="D1607" s="13" t="s">
        <v>7315</v>
      </c>
      <c r="E1607" s="13" t="s">
        <v>7316</v>
      </c>
      <c r="F1607" s="13" t="s">
        <v>7317</v>
      </c>
      <c r="G1607" s="13" t="s">
        <v>1296</v>
      </c>
      <c r="H1607" s="13" t="s">
        <v>558</v>
      </c>
      <c r="I1607" s="13">
        <v>12641287</v>
      </c>
      <c r="J1607" s="13">
        <v>225944274</v>
      </c>
      <c r="K1607" s="13" t="s">
        <v>1319</v>
      </c>
    </row>
    <row r="1608" spans="1:12" x14ac:dyDescent="0.25">
      <c r="A1608" s="12">
        <v>300000105077512</v>
      </c>
      <c r="B1608" s="13" t="s">
        <v>558</v>
      </c>
      <c r="C1608" s="13" t="s">
        <v>7318</v>
      </c>
      <c r="D1608" s="13" t="s">
        <v>7319</v>
      </c>
      <c r="E1608" s="13" t="s">
        <v>3112</v>
      </c>
      <c r="F1608" s="13" t="s">
        <v>7320</v>
      </c>
      <c r="G1608" s="13" t="s">
        <v>1296</v>
      </c>
      <c r="H1608" s="13" t="s">
        <v>558</v>
      </c>
      <c r="I1608" s="13">
        <v>10249971</v>
      </c>
      <c r="J1608" s="13">
        <v>221896578</v>
      </c>
      <c r="K1608" s="13" t="s">
        <v>1319</v>
      </c>
      <c r="L1608" s="13" t="s">
        <v>7321</v>
      </c>
    </row>
    <row r="1609" spans="1:12" x14ac:dyDescent="0.25">
      <c r="A1609" s="12">
        <v>300000105077522</v>
      </c>
      <c r="B1609" s="13" t="s">
        <v>558</v>
      </c>
      <c r="C1609" s="13" t="s">
        <v>7322</v>
      </c>
      <c r="D1609" s="13" t="s">
        <v>7323</v>
      </c>
      <c r="E1609" s="13" t="s">
        <v>1795</v>
      </c>
      <c r="F1609" s="13" t="s">
        <v>7324</v>
      </c>
      <c r="G1609" s="13" t="s">
        <v>1296</v>
      </c>
      <c r="H1609" s="13" t="s">
        <v>558</v>
      </c>
      <c r="I1609" s="13">
        <v>13266463</v>
      </c>
      <c r="J1609" s="13">
        <v>227785224</v>
      </c>
      <c r="K1609" s="13" t="s">
        <v>1319</v>
      </c>
      <c r="L1609" s="13" t="s">
        <v>7325</v>
      </c>
    </row>
    <row r="1610" spans="1:12" x14ac:dyDescent="0.25">
      <c r="A1610" s="12">
        <v>300000105077532</v>
      </c>
      <c r="B1610" s="13" t="s">
        <v>558</v>
      </c>
      <c r="C1610" s="13" t="s">
        <v>7326</v>
      </c>
      <c r="D1610" s="13" t="s">
        <v>7327</v>
      </c>
      <c r="E1610" s="13" t="s">
        <v>7328</v>
      </c>
      <c r="F1610" s="13" t="s">
        <v>7329</v>
      </c>
      <c r="G1610" s="13" t="s">
        <v>1296</v>
      </c>
      <c r="H1610" s="13" t="s">
        <v>558</v>
      </c>
      <c r="I1610" s="13">
        <v>12469280</v>
      </c>
      <c r="J1610" s="13">
        <v>225714460</v>
      </c>
      <c r="K1610" s="13" t="s">
        <v>1319</v>
      </c>
    </row>
    <row r="1611" spans="1:12" x14ac:dyDescent="0.25">
      <c r="A1611" s="12">
        <v>300000105077542</v>
      </c>
      <c r="B1611" s="13" t="s">
        <v>558</v>
      </c>
      <c r="C1611" s="13" t="s">
        <v>7330</v>
      </c>
      <c r="D1611" s="13" t="s">
        <v>7331</v>
      </c>
      <c r="E1611" s="13" t="s">
        <v>2486</v>
      </c>
      <c r="F1611" s="13" t="s">
        <v>7332</v>
      </c>
      <c r="G1611" s="13" t="s">
        <v>1296</v>
      </c>
      <c r="H1611" s="13" t="s">
        <v>558</v>
      </c>
      <c r="I1611" s="13">
        <v>13335804</v>
      </c>
      <c r="J1611" s="13">
        <v>228003676</v>
      </c>
      <c r="K1611" s="13" t="s">
        <v>1319</v>
      </c>
    </row>
    <row r="1612" spans="1:12" x14ac:dyDescent="0.25">
      <c r="A1612" s="12">
        <v>300000105077562</v>
      </c>
      <c r="B1612" s="13" t="s">
        <v>558</v>
      </c>
      <c r="C1612" s="13" t="s">
        <v>7333</v>
      </c>
      <c r="D1612" s="13" t="s">
        <v>7334</v>
      </c>
      <c r="E1612" s="13" t="s">
        <v>2624</v>
      </c>
      <c r="F1612" s="13" t="s">
        <v>7335</v>
      </c>
      <c r="G1612" s="13" t="s">
        <v>1296</v>
      </c>
      <c r="H1612" s="13" t="s">
        <v>558</v>
      </c>
      <c r="I1612" s="13">
        <v>8219473</v>
      </c>
      <c r="J1612" s="13">
        <v>218593632</v>
      </c>
      <c r="K1612" s="13" t="s">
        <v>1448</v>
      </c>
      <c r="L1612" s="13" t="s">
        <v>7336</v>
      </c>
    </row>
    <row r="1613" spans="1:12" x14ac:dyDescent="0.25">
      <c r="A1613" s="12">
        <v>300000105077572</v>
      </c>
      <c r="B1613" s="13" t="s">
        <v>558</v>
      </c>
      <c r="C1613" s="13" t="s">
        <v>6980</v>
      </c>
      <c r="D1613" s="13" t="s">
        <v>7337</v>
      </c>
      <c r="E1613" s="13" t="s">
        <v>6982</v>
      </c>
      <c r="F1613" s="13" t="s">
        <v>6983</v>
      </c>
      <c r="G1613" s="13" t="s">
        <v>1296</v>
      </c>
      <c r="H1613" s="13" t="s">
        <v>558</v>
      </c>
      <c r="I1613" s="13">
        <v>10514845</v>
      </c>
      <c r="J1613" s="13">
        <v>222254892</v>
      </c>
      <c r="K1613" s="13" t="s">
        <v>1319</v>
      </c>
      <c r="L1613" s="13" t="s">
        <v>7338</v>
      </c>
    </row>
    <row r="1614" spans="1:12" x14ac:dyDescent="0.25">
      <c r="A1614" s="12">
        <v>300000105077582</v>
      </c>
      <c r="B1614" s="13" t="s">
        <v>571</v>
      </c>
      <c r="C1614" s="13" t="s">
        <v>7339</v>
      </c>
      <c r="D1614" s="13" t="s">
        <v>7340</v>
      </c>
      <c r="E1614" s="13" t="s">
        <v>4279</v>
      </c>
      <c r="F1614" s="13" t="s">
        <v>7341</v>
      </c>
      <c r="G1614" s="13" t="s">
        <v>1296</v>
      </c>
      <c r="H1614" s="13" t="s">
        <v>1437</v>
      </c>
      <c r="I1614" s="13" t="s">
        <v>7342</v>
      </c>
      <c r="J1614" s="13">
        <v>220631468</v>
      </c>
      <c r="K1614" s="13" t="s">
        <v>1355</v>
      </c>
      <c r="L1614" s="13" t="s">
        <v>7343</v>
      </c>
    </row>
    <row r="1615" spans="1:12" x14ac:dyDescent="0.25">
      <c r="A1615" s="12">
        <v>300000105077592</v>
      </c>
      <c r="B1615" s="13" t="s">
        <v>558</v>
      </c>
      <c r="C1615" s="13" t="s">
        <v>7344</v>
      </c>
      <c r="D1615" s="13" t="s">
        <v>7345</v>
      </c>
      <c r="E1615" s="13" t="s">
        <v>1310</v>
      </c>
      <c r="F1615" s="13" t="s">
        <v>7346</v>
      </c>
      <c r="G1615" s="13" t="s">
        <v>1296</v>
      </c>
      <c r="H1615" s="13" t="s">
        <v>558</v>
      </c>
      <c r="I1615" s="13">
        <v>12562349</v>
      </c>
      <c r="J1615" s="13">
        <v>225839178</v>
      </c>
      <c r="K1615" s="13" t="s">
        <v>1319</v>
      </c>
    </row>
    <row r="1616" spans="1:12" x14ac:dyDescent="0.25">
      <c r="A1616" s="12">
        <v>300000105077604</v>
      </c>
      <c r="B1616" s="13" t="s">
        <v>558</v>
      </c>
      <c r="C1616" s="13" t="s">
        <v>7347</v>
      </c>
      <c r="D1616" s="13" t="s">
        <v>7348</v>
      </c>
      <c r="E1616" s="13" t="s">
        <v>1891</v>
      </c>
      <c r="F1616" s="13" t="s">
        <v>7349</v>
      </c>
      <c r="G1616" s="13" t="s">
        <v>1296</v>
      </c>
      <c r="H1616" s="13" t="s">
        <v>558</v>
      </c>
      <c r="I1616" s="13">
        <v>13253490</v>
      </c>
      <c r="J1616" s="13">
        <v>227767714</v>
      </c>
      <c r="K1616" s="13" t="s">
        <v>1319</v>
      </c>
    </row>
    <row r="1617" spans="1:12" x14ac:dyDescent="0.25">
      <c r="A1617" s="12">
        <v>300000105077778</v>
      </c>
      <c r="B1617" s="13" t="s">
        <v>558</v>
      </c>
      <c r="C1617" s="13" t="s">
        <v>7350</v>
      </c>
      <c r="D1617" s="13" t="s">
        <v>7351</v>
      </c>
      <c r="E1617" s="13" t="s">
        <v>1897</v>
      </c>
      <c r="F1617" s="13" t="s">
        <v>1971</v>
      </c>
      <c r="G1617" s="13" t="s">
        <v>1296</v>
      </c>
      <c r="H1617" s="13" t="s">
        <v>558</v>
      </c>
      <c r="I1617" s="13">
        <v>10380100</v>
      </c>
      <c r="J1617" s="13">
        <v>222072791</v>
      </c>
      <c r="K1617" s="13" t="s">
        <v>1319</v>
      </c>
    </row>
    <row r="1618" spans="1:12" x14ac:dyDescent="0.25">
      <c r="A1618" s="12">
        <v>300000105077788</v>
      </c>
      <c r="B1618" s="13" t="s">
        <v>558</v>
      </c>
      <c r="C1618" s="13" t="s">
        <v>7352</v>
      </c>
      <c r="D1618" s="13" t="s">
        <v>7353</v>
      </c>
      <c r="E1618" s="13" t="s">
        <v>1310</v>
      </c>
      <c r="F1618" s="13" t="s">
        <v>7354</v>
      </c>
      <c r="G1618" s="13" t="s">
        <v>1296</v>
      </c>
      <c r="H1618" s="13" t="s">
        <v>558</v>
      </c>
      <c r="I1618" s="13" t="s">
        <v>7355</v>
      </c>
      <c r="J1618" s="13">
        <v>217425098</v>
      </c>
      <c r="K1618" s="13" t="s">
        <v>1352</v>
      </c>
      <c r="L1618" s="13" t="s">
        <v>7356</v>
      </c>
    </row>
    <row r="1619" spans="1:12" x14ac:dyDescent="0.25">
      <c r="A1619" s="12">
        <v>300000105077799</v>
      </c>
      <c r="B1619" s="13" t="s">
        <v>558</v>
      </c>
      <c r="C1619" s="13" t="s">
        <v>7357</v>
      </c>
      <c r="D1619" s="13" t="s">
        <v>7358</v>
      </c>
      <c r="E1619" s="13" t="s">
        <v>7359</v>
      </c>
      <c r="F1619" s="13" t="s">
        <v>7360</v>
      </c>
      <c r="G1619" s="13" t="s">
        <v>1296</v>
      </c>
      <c r="H1619" s="13" t="s">
        <v>558</v>
      </c>
      <c r="I1619" s="13">
        <v>12248624</v>
      </c>
      <c r="J1619" s="13">
        <v>225411923</v>
      </c>
      <c r="K1619" s="13" t="s">
        <v>1302</v>
      </c>
      <c r="L1619" s="13" t="s">
        <v>7361</v>
      </c>
    </row>
    <row r="1620" spans="1:12" x14ac:dyDescent="0.25">
      <c r="A1620" s="12">
        <v>300000107667960</v>
      </c>
      <c r="B1620" s="13" t="s">
        <v>558</v>
      </c>
      <c r="C1620" s="13" t="s">
        <v>7362</v>
      </c>
      <c r="D1620" s="13" t="s">
        <v>7363</v>
      </c>
      <c r="E1620" s="13" t="s">
        <v>1310</v>
      </c>
      <c r="F1620" s="13" t="s">
        <v>7364</v>
      </c>
      <c r="G1620" s="13" t="s">
        <v>1296</v>
      </c>
      <c r="H1620" s="13" t="s">
        <v>558</v>
      </c>
      <c r="I1620" s="13" t="s">
        <v>7365</v>
      </c>
      <c r="J1620" s="13">
        <v>516213993</v>
      </c>
      <c r="K1620" s="13" t="s">
        <v>1319</v>
      </c>
      <c r="L1620" s="13" t="s">
        <v>7366</v>
      </c>
    </row>
    <row r="1621" spans="1:12" x14ac:dyDescent="0.25">
      <c r="A1621" s="12">
        <v>300000107668039</v>
      </c>
      <c r="B1621" s="13" t="s">
        <v>558</v>
      </c>
      <c r="C1621" s="13" t="s">
        <v>7367</v>
      </c>
      <c r="D1621" s="13" t="s">
        <v>7368</v>
      </c>
      <c r="E1621" s="13" t="s">
        <v>1299</v>
      </c>
      <c r="F1621" s="13" t="s">
        <v>7369</v>
      </c>
      <c r="G1621" s="13" t="s">
        <v>1296</v>
      </c>
      <c r="H1621" s="13" t="s">
        <v>558</v>
      </c>
      <c r="I1621" s="13" t="s">
        <v>7370</v>
      </c>
      <c r="J1621" s="13">
        <v>216323310</v>
      </c>
      <c r="K1621" s="13" t="s">
        <v>1448</v>
      </c>
      <c r="L1621" s="13" t="s">
        <v>7371</v>
      </c>
    </row>
    <row r="1622" spans="1:12" x14ac:dyDescent="0.25">
      <c r="A1622" s="12">
        <v>300000108737124</v>
      </c>
      <c r="B1622" s="13" t="s">
        <v>558</v>
      </c>
      <c r="C1622" s="13" t="s">
        <v>7372</v>
      </c>
      <c r="D1622" s="13" t="s">
        <v>7373</v>
      </c>
      <c r="E1622" s="13" t="s">
        <v>7374</v>
      </c>
      <c r="F1622" s="13" t="s">
        <v>7375</v>
      </c>
      <c r="G1622" s="13" t="s">
        <v>1296</v>
      </c>
      <c r="H1622" s="13" t="s">
        <v>558</v>
      </c>
      <c r="I1622" s="13">
        <v>12498506</v>
      </c>
      <c r="J1622" s="13">
        <v>225753751</v>
      </c>
      <c r="K1622" s="13" t="s">
        <v>1352</v>
      </c>
      <c r="L1622" s="13" t="s">
        <v>7376</v>
      </c>
    </row>
    <row r="1623" spans="1:12" x14ac:dyDescent="0.25">
      <c r="A1623" s="12">
        <v>300000108751354</v>
      </c>
      <c r="B1623" s="13" t="s">
        <v>571</v>
      </c>
      <c r="C1623" s="13" t="s">
        <v>7377</v>
      </c>
      <c r="D1623" s="13" t="s">
        <v>7378</v>
      </c>
      <c r="E1623" s="13" t="s">
        <v>1570</v>
      </c>
      <c r="F1623" s="13" t="s">
        <v>7379</v>
      </c>
      <c r="G1623" s="13" t="s">
        <v>1296</v>
      </c>
      <c r="H1623" s="13" t="s">
        <v>1437</v>
      </c>
      <c r="I1623" s="13" t="s">
        <v>7380</v>
      </c>
      <c r="J1623" s="13">
        <v>504347444</v>
      </c>
      <c r="K1623" s="13" t="s">
        <v>1355</v>
      </c>
      <c r="L1623" s="13" t="s">
        <v>7381</v>
      </c>
    </row>
    <row r="1624" spans="1:12" x14ac:dyDescent="0.25">
      <c r="A1624" s="12">
        <v>300000111192472</v>
      </c>
      <c r="B1624" s="13" t="s">
        <v>558</v>
      </c>
      <c r="C1624" s="13" t="s">
        <v>7382</v>
      </c>
      <c r="D1624" s="13" t="s">
        <v>7383</v>
      </c>
      <c r="E1624" s="13" t="s">
        <v>1310</v>
      </c>
      <c r="F1624" s="13" t="s">
        <v>7384</v>
      </c>
      <c r="G1624" s="13" t="s">
        <v>1296</v>
      </c>
      <c r="H1624" s="13" t="s">
        <v>558</v>
      </c>
      <c r="I1624" s="13" t="s">
        <v>7385</v>
      </c>
      <c r="J1624" s="13">
        <v>220710178</v>
      </c>
      <c r="K1624" s="13" t="s">
        <v>1302</v>
      </c>
      <c r="L1624" s="13" t="s">
        <v>7386</v>
      </c>
    </row>
    <row r="1625" spans="1:12" x14ac:dyDescent="0.25">
      <c r="A1625" s="12">
        <v>300000111775527</v>
      </c>
      <c r="B1625" s="13" t="s">
        <v>558</v>
      </c>
      <c r="C1625" s="13" t="s">
        <v>7387</v>
      </c>
      <c r="D1625" s="13" t="s">
        <v>7388</v>
      </c>
      <c r="E1625" s="13" t="s">
        <v>4476</v>
      </c>
      <c r="F1625" s="13" t="s">
        <v>7389</v>
      </c>
      <c r="G1625" s="13" t="s">
        <v>1296</v>
      </c>
      <c r="H1625" s="13" t="s">
        <v>558</v>
      </c>
      <c r="I1625" s="13">
        <v>10220371</v>
      </c>
      <c r="J1625" s="13">
        <v>221856683</v>
      </c>
      <c r="K1625" s="13" t="s">
        <v>1319</v>
      </c>
      <c r="L1625" s="13" t="s">
        <v>7390</v>
      </c>
    </row>
    <row r="1626" spans="1:12" x14ac:dyDescent="0.25">
      <c r="A1626" s="12">
        <v>300000111775628</v>
      </c>
      <c r="B1626" s="13" t="s">
        <v>558</v>
      </c>
      <c r="C1626" s="13" t="s">
        <v>7391</v>
      </c>
      <c r="D1626" s="13" t="s">
        <v>7392</v>
      </c>
      <c r="E1626" s="13" t="s">
        <v>3266</v>
      </c>
      <c r="F1626" s="13" t="s">
        <v>7393</v>
      </c>
      <c r="G1626" s="13" t="s">
        <v>1296</v>
      </c>
      <c r="H1626" s="13" t="s">
        <v>558</v>
      </c>
      <c r="I1626" s="13">
        <v>11918170</v>
      </c>
      <c r="J1626" s="13">
        <v>224966164</v>
      </c>
      <c r="K1626" s="13" t="s">
        <v>1319</v>
      </c>
    </row>
    <row r="1627" spans="1:12" x14ac:dyDescent="0.25">
      <c r="A1627" s="12">
        <v>300000111775647</v>
      </c>
      <c r="B1627" s="13" t="s">
        <v>558</v>
      </c>
      <c r="C1627" s="13" t="s">
        <v>7394</v>
      </c>
      <c r="D1627" s="13" t="s">
        <v>7395</v>
      </c>
      <c r="F1627" s="13">
        <v>92841</v>
      </c>
      <c r="G1627" s="13" t="s">
        <v>1941</v>
      </c>
      <c r="H1627" s="13" t="s">
        <v>558</v>
      </c>
      <c r="J1627" s="13">
        <v>81560441</v>
      </c>
      <c r="K1627" s="13" t="s">
        <v>1355</v>
      </c>
      <c r="L1627" s="13" t="s">
        <v>7396</v>
      </c>
    </row>
    <row r="1628" spans="1:12" x14ac:dyDescent="0.25">
      <c r="A1628" s="12">
        <v>300000111775664</v>
      </c>
      <c r="B1628" s="13" t="s">
        <v>558</v>
      </c>
      <c r="C1628" s="13" t="s">
        <v>7397</v>
      </c>
      <c r="D1628" s="13" t="s">
        <v>7398</v>
      </c>
      <c r="E1628" s="13" t="s">
        <v>3308</v>
      </c>
      <c r="F1628" s="13" t="s">
        <v>7399</v>
      </c>
      <c r="G1628" s="13" t="s">
        <v>1296</v>
      </c>
      <c r="H1628" s="13" t="s">
        <v>558</v>
      </c>
      <c r="I1628" s="13">
        <v>11603624</v>
      </c>
      <c r="J1628" s="13">
        <v>224417663</v>
      </c>
      <c r="K1628" s="13" t="s">
        <v>1352</v>
      </c>
      <c r="L1628" s="13" t="s">
        <v>7400</v>
      </c>
    </row>
    <row r="1629" spans="1:12" x14ac:dyDescent="0.25">
      <c r="A1629" s="12">
        <v>300000111990589</v>
      </c>
      <c r="B1629" s="13" t="s">
        <v>558</v>
      </c>
      <c r="C1629" s="13" t="s">
        <v>7401</v>
      </c>
      <c r="D1629" s="13" t="s">
        <v>7402</v>
      </c>
      <c r="E1629" s="13" t="s">
        <v>7403</v>
      </c>
      <c r="F1629" s="13" t="s">
        <v>7404</v>
      </c>
      <c r="G1629" s="13" t="s">
        <v>1296</v>
      </c>
      <c r="H1629" s="13" t="s">
        <v>558</v>
      </c>
      <c r="I1629" s="13">
        <v>11387439</v>
      </c>
      <c r="J1629" s="13">
        <v>223933030</v>
      </c>
      <c r="K1629" s="13" t="s">
        <v>1319</v>
      </c>
      <c r="L1629" s="13" t="s">
        <v>7405</v>
      </c>
    </row>
    <row r="1630" spans="1:12" x14ac:dyDescent="0.25">
      <c r="A1630" s="12">
        <v>300000112598236</v>
      </c>
      <c r="B1630" s="13" t="s">
        <v>558</v>
      </c>
      <c r="C1630" s="13" t="s">
        <v>7406</v>
      </c>
      <c r="D1630" s="13" t="s">
        <v>7407</v>
      </c>
      <c r="E1630" s="13" t="s">
        <v>1865</v>
      </c>
      <c r="F1630" s="13" t="s">
        <v>7408</v>
      </c>
      <c r="G1630" s="13" t="s">
        <v>1296</v>
      </c>
      <c r="H1630" s="13" t="s">
        <v>558</v>
      </c>
      <c r="I1630" s="13" t="s">
        <v>7409</v>
      </c>
      <c r="J1630" s="13">
        <v>220841013</v>
      </c>
      <c r="K1630" s="13" t="s">
        <v>1319</v>
      </c>
      <c r="L1630" s="13" t="s">
        <v>7410</v>
      </c>
    </row>
    <row r="1631" spans="1:12" x14ac:dyDescent="0.25">
      <c r="A1631" s="12">
        <v>300000112598255</v>
      </c>
      <c r="B1631" s="13" t="s">
        <v>558</v>
      </c>
      <c r="C1631" s="13" t="s">
        <v>7411</v>
      </c>
      <c r="D1631" s="13" t="s">
        <v>7412</v>
      </c>
      <c r="E1631" s="13" t="s">
        <v>2074</v>
      </c>
      <c r="F1631" s="13" t="s">
        <v>7413</v>
      </c>
      <c r="G1631" s="13" t="s">
        <v>1296</v>
      </c>
      <c r="H1631" s="13" t="s">
        <v>558</v>
      </c>
      <c r="I1631" s="13" t="s">
        <v>7414</v>
      </c>
      <c r="J1631" s="13">
        <v>238008275</v>
      </c>
      <c r="K1631" s="13" t="s">
        <v>1302</v>
      </c>
      <c r="L1631" s="13" t="s">
        <v>7415</v>
      </c>
    </row>
    <row r="1632" spans="1:12" x14ac:dyDescent="0.25">
      <c r="A1632" s="12">
        <v>300000112641386</v>
      </c>
      <c r="B1632" s="13" t="s">
        <v>558</v>
      </c>
      <c r="C1632" s="13" t="s">
        <v>7416</v>
      </c>
      <c r="D1632" s="13" t="s">
        <v>7417</v>
      </c>
      <c r="E1632" s="13" t="s">
        <v>7418</v>
      </c>
      <c r="F1632" s="13" t="s">
        <v>7419</v>
      </c>
      <c r="G1632" s="13" t="s">
        <v>1296</v>
      </c>
      <c r="H1632" s="13" t="s">
        <v>558</v>
      </c>
      <c r="I1632" s="13" t="s">
        <v>7420</v>
      </c>
      <c r="J1632" s="13">
        <v>766645048</v>
      </c>
      <c r="K1632" s="13" t="s">
        <v>1302</v>
      </c>
      <c r="L1632" s="13" t="s">
        <v>7421</v>
      </c>
    </row>
    <row r="1633" spans="1:12" x14ac:dyDescent="0.25">
      <c r="A1633" s="12">
        <v>300000112641400</v>
      </c>
      <c r="B1633" s="13" t="s">
        <v>558</v>
      </c>
      <c r="C1633" s="13" t="s">
        <v>7422</v>
      </c>
      <c r="D1633" s="13" t="s">
        <v>7423</v>
      </c>
      <c r="E1633" s="13" t="s">
        <v>7424</v>
      </c>
      <c r="G1633" s="13" t="s">
        <v>2788</v>
      </c>
      <c r="H1633" s="13" t="s">
        <v>558</v>
      </c>
      <c r="I1633" s="13">
        <v>335308</v>
      </c>
      <c r="J1633" s="13">
        <v>662128677</v>
      </c>
      <c r="K1633" s="13" t="s">
        <v>1355</v>
      </c>
      <c r="L1633" s="13" t="s">
        <v>7425</v>
      </c>
    </row>
    <row r="1634" spans="1:12" x14ac:dyDescent="0.25">
      <c r="A1634" s="12">
        <v>300000112641451</v>
      </c>
      <c r="B1634" s="13" t="s">
        <v>558</v>
      </c>
      <c r="C1634" s="13" t="s">
        <v>7426</v>
      </c>
      <c r="D1634" s="13" t="s">
        <v>7427</v>
      </c>
      <c r="E1634" s="13" t="s">
        <v>2480</v>
      </c>
      <c r="F1634" s="13" t="s">
        <v>7428</v>
      </c>
      <c r="G1634" s="13" t="s">
        <v>1296</v>
      </c>
      <c r="H1634" s="13" t="s">
        <v>558</v>
      </c>
      <c r="I1634" s="13" t="s">
        <v>7429</v>
      </c>
      <c r="J1634" s="13">
        <v>236047481</v>
      </c>
      <c r="K1634" s="13" t="s">
        <v>1448</v>
      </c>
      <c r="L1634" s="13" t="s">
        <v>7430</v>
      </c>
    </row>
    <row r="1635" spans="1:12" x14ac:dyDescent="0.25">
      <c r="A1635" s="12">
        <v>300000112641477</v>
      </c>
      <c r="B1635" s="13" t="s">
        <v>558</v>
      </c>
      <c r="C1635" s="13" t="s">
        <v>7431</v>
      </c>
      <c r="D1635" s="13" t="s">
        <v>7432</v>
      </c>
      <c r="E1635" s="13" t="s">
        <v>1310</v>
      </c>
      <c r="F1635" s="13" t="s">
        <v>6371</v>
      </c>
      <c r="G1635" s="13" t="s">
        <v>1296</v>
      </c>
      <c r="H1635" s="13" t="s">
        <v>558</v>
      </c>
      <c r="I1635" s="13" t="s">
        <v>7433</v>
      </c>
      <c r="J1635" s="13">
        <v>216804842</v>
      </c>
      <c r="K1635" s="13" t="s">
        <v>1319</v>
      </c>
      <c r="L1635" s="13" t="s">
        <v>7434</v>
      </c>
    </row>
    <row r="1636" spans="1:12" x14ac:dyDescent="0.25">
      <c r="A1636" s="12">
        <v>300000112641489</v>
      </c>
      <c r="B1636" s="13" t="s">
        <v>558</v>
      </c>
      <c r="C1636" s="13" t="s">
        <v>7435</v>
      </c>
      <c r="D1636" s="13" t="s">
        <v>7436</v>
      </c>
      <c r="E1636" s="13" t="s">
        <v>3600</v>
      </c>
      <c r="F1636" s="13" t="s">
        <v>7437</v>
      </c>
      <c r="G1636" s="13" t="s">
        <v>1296</v>
      </c>
      <c r="H1636" s="13" t="s">
        <v>558</v>
      </c>
      <c r="I1636" s="13">
        <v>12961993</v>
      </c>
      <c r="J1636" s="13">
        <v>226372037</v>
      </c>
      <c r="K1636" s="13" t="s">
        <v>1319</v>
      </c>
    </row>
    <row r="1637" spans="1:12" x14ac:dyDescent="0.25">
      <c r="A1637" s="12">
        <v>300000112641683</v>
      </c>
      <c r="B1637" s="13" t="s">
        <v>558</v>
      </c>
      <c r="C1637" s="13" t="s">
        <v>7438</v>
      </c>
      <c r="D1637" s="13" t="s">
        <v>7439</v>
      </c>
      <c r="E1637" s="13" t="s">
        <v>7440</v>
      </c>
      <c r="F1637" s="13" t="s">
        <v>7441</v>
      </c>
      <c r="G1637" s="13" t="s">
        <v>1296</v>
      </c>
      <c r="H1637" s="13" t="s">
        <v>558</v>
      </c>
      <c r="I1637" s="13" t="s">
        <v>7442</v>
      </c>
      <c r="J1637" s="13">
        <v>227531712</v>
      </c>
      <c r="K1637" s="13" t="s">
        <v>1448</v>
      </c>
      <c r="L1637" s="13" t="s">
        <v>7443</v>
      </c>
    </row>
    <row r="1638" spans="1:12" x14ac:dyDescent="0.25">
      <c r="A1638" s="12">
        <v>300000112641701</v>
      </c>
      <c r="B1638" s="13" t="s">
        <v>558</v>
      </c>
      <c r="C1638" s="13" t="s">
        <v>7444</v>
      </c>
      <c r="D1638" s="13" t="s">
        <v>7445</v>
      </c>
      <c r="E1638" s="13" t="s">
        <v>7446</v>
      </c>
      <c r="F1638" s="13" t="s">
        <v>7447</v>
      </c>
      <c r="G1638" s="13" t="s">
        <v>1296</v>
      </c>
      <c r="H1638" s="13" t="s">
        <v>558</v>
      </c>
      <c r="I1638" s="13" t="s">
        <v>7448</v>
      </c>
      <c r="J1638" s="13">
        <v>214069015</v>
      </c>
      <c r="K1638" s="13" t="s">
        <v>1302</v>
      </c>
      <c r="L1638" s="13" t="s">
        <v>7449</v>
      </c>
    </row>
    <row r="1639" spans="1:12" x14ac:dyDescent="0.25">
      <c r="A1639" s="12">
        <v>300000112641713</v>
      </c>
      <c r="B1639" s="13" t="s">
        <v>558</v>
      </c>
      <c r="C1639" s="13" t="s">
        <v>7450</v>
      </c>
      <c r="D1639" s="13" t="s">
        <v>7451</v>
      </c>
      <c r="E1639" s="13" t="s">
        <v>7452</v>
      </c>
      <c r="F1639" s="13" t="s">
        <v>7453</v>
      </c>
      <c r="G1639" s="13" t="s">
        <v>1296</v>
      </c>
      <c r="H1639" s="13" t="s">
        <v>558</v>
      </c>
      <c r="I1639" s="13" t="s">
        <v>7454</v>
      </c>
      <c r="J1639" s="13">
        <v>212032593</v>
      </c>
      <c r="K1639" s="13" t="s">
        <v>1302</v>
      </c>
      <c r="L1639" s="13" t="s">
        <v>7455</v>
      </c>
    </row>
    <row r="1640" spans="1:12" x14ac:dyDescent="0.25">
      <c r="A1640" s="12">
        <v>300000112641734</v>
      </c>
      <c r="B1640" s="13" t="s">
        <v>558</v>
      </c>
      <c r="C1640" s="13" t="s">
        <v>7456</v>
      </c>
      <c r="D1640" s="13" t="s">
        <v>7457</v>
      </c>
      <c r="E1640" s="13" t="s">
        <v>4279</v>
      </c>
      <c r="F1640" s="13" t="s">
        <v>7458</v>
      </c>
      <c r="G1640" s="13" t="s">
        <v>1296</v>
      </c>
      <c r="H1640" s="13" t="s">
        <v>558</v>
      </c>
      <c r="I1640" s="13" t="s">
        <v>7459</v>
      </c>
      <c r="J1640" s="13">
        <v>295217145</v>
      </c>
      <c r="K1640" s="13" t="s">
        <v>1352</v>
      </c>
      <c r="L1640" s="13" t="s">
        <v>7460</v>
      </c>
    </row>
    <row r="1641" spans="1:12" x14ac:dyDescent="0.25">
      <c r="A1641" s="12">
        <v>300000112641748</v>
      </c>
      <c r="B1641" s="13" t="s">
        <v>558</v>
      </c>
      <c r="C1641" s="13" t="s">
        <v>7461</v>
      </c>
      <c r="D1641" s="13" t="s">
        <v>7462</v>
      </c>
      <c r="E1641" s="13" t="s">
        <v>7463</v>
      </c>
      <c r="F1641" s="13" t="s">
        <v>7464</v>
      </c>
      <c r="G1641" s="13" t="s">
        <v>1296</v>
      </c>
      <c r="H1641" s="13" t="s">
        <v>558</v>
      </c>
      <c r="I1641" s="13" t="s">
        <v>7465</v>
      </c>
      <c r="J1641" s="13">
        <v>233943195</v>
      </c>
      <c r="K1641" s="13" t="s">
        <v>1448</v>
      </c>
      <c r="L1641" s="13" t="s">
        <v>7466</v>
      </c>
    </row>
    <row r="1642" spans="1:12" x14ac:dyDescent="0.25">
      <c r="A1642" s="12">
        <v>300000112641823</v>
      </c>
      <c r="B1642" s="13" t="s">
        <v>558</v>
      </c>
      <c r="C1642" s="13" t="s">
        <v>7467</v>
      </c>
      <c r="D1642" s="13" t="s">
        <v>7468</v>
      </c>
      <c r="E1642" s="13" t="s">
        <v>2480</v>
      </c>
      <c r="F1642" s="13" t="s">
        <v>7469</v>
      </c>
      <c r="G1642" s="13" t="s">
        <v>1296</v>
      </c>
      <c r="H1642" s="13" t="s">
        <v>558</v>
      </c>
      <c r="I1642" s="13" t="s">
        <v>7470</v>
      </c>
      <c r="J1642" s="13">
        <v>217201059</v>
      </c>
      <c r="K1642" s="13" t="s">
        <v>1352</v>
      </c>
      <c r="L1642" s="13" t="s">
        <v>7471</v>
      </c>
    </row>
    <row r="1643" spans="1:12" x14ac:dyDescent="0.25">
      <c r="A1643" s="12">
        <v>300000112654529</v>
      </c>
      <c r="B1643" s="13" t="s">
        <v>558</v>
      </c>
      <c r="C1643" s="13" t="s">
        <v>7472</v>
      </c>
      <c r="D1643" s="13" t="s">
        <v>7473</v>
      </c>
      <c r="E1643" s="13" t="s">
        <v>6787</v>
      </c>
      <c r="F1643" s="13" t="s">
        <v>7474</v>
      </c>
      <c r="G1643" s="13" t="s">
        <v>1296</v>
      </c>
      <c r="H1643" s="13" t="s">
        <v>558</v>
      </c>
      <c r="I1643" s="13">
        <v>12238315</v>
      </c>
      <c r="J1643" s="13">
        <v>225398030</v>
      </c>
      <c r="K1643" s="13" t="s">
        <v>1448</v>
      </c>
    </row>
    <row r="1644" spans="1:12" x14ac:dyDescent="0.25">
      <c r="A1644" s="12">
        <v>300000112654543</v>
      </c>
      <c r="B1644" s="13" t="s">
        <v>558</v>
      </c>
      <c r="C1644" s="13" t="s">
        <v>7475</v>
      </c>
      <c r="D1644" s="13" t="s">
        <v>7476</v>
      </c>
      <c r="E1644" s="13" t="s">
        <v>1310</v>
      </c>
      <c r="F1644" s="13" t="s">
        <v>7346</v>
      </c>
      <c r="G1644" s="13" t="s">
        <v>1296</v>
      </c>
      <c r="H1644" s="13" t="s">
        <v>558</v>
      </c>
      <c r="I1644" s="13">
        <v>13950196</v>
      </c>
      <c r="J1644" s="13">
        <v>228725101</v>
      </c>
      <c r="K1644" s="13" t="s">
        <v>1319</v>
      </c>
    </row>
    <row r="1645" spans="1:12" x14ac:dyDescent="0.25">
      <c r="A1645" s="12">
        <v>300000112654557</v>
      </c>
      <c r="B1645" s="13" t="s">
        <v>558</v>
      </c>
      <c r="C1645" s="13" t="s">
        <v>7477</v>
      </c>
      <c r="D1645" s="13" t="s">
        <v>7478</v>
      </c>
      <c r="E1645" s="13" t="s">
        <v>1310</v>
      </c>
      <c r="F1645" s="13" t="s">
        <v>7479</v>
      </c>
      <c r="G1645" s="13" t="s">
        <v>1296</v>
      </c>
      <c r="H1645" s="13" t="s">
        <v>558</v>
      </c>
      <c r="I1645" s="13" t="s">
        <v>7480</v>
      </c>
      <c r="J1645" s="13">
        <v>293692570</v>
      </c>
      <c r="K1645" s="13" t="s">
        <v>1302</v>
      </c>
      <c r="L1645" s="13" t="s">
        <v>7481</v>
      </c>
    </row>
    <row r="1646" spans="1:12" x14ac:dyDescent="0.25">
      <c r="A1646" s="12">
        <v>300000112654666</v>
      </c>
      <c r="B1646" s="13" t="s">
        <v>558</v>
      </c>
      <c r="C1646" s="13" t="s">
        <v>7482</v>
      </c>
      <c r="D1646" s="13" t="s">
        <v>7483</v>
      </c>
      <c r="E1646" s="13" t="s">
        <v>3297</v>
      </c>
      <c r="F1646" s="13" t="s">
        <v>7484</v>
      </c>
      <c r="G1646" s="13" t="s">
        <v>1296</v>
      </c>
      <c r="H1646" s="13" t="s">
        <v>558</v>
      </c>
      <c r="I1646" s="13" t="s">
        <v>7485</v>
      </c>
      <c r="J1646" s="13">
        <v>232769331</v>
      </c>
      <c r="K1646" s="13" t="s">
        <v>1448</v>
      </c>
      <c r="L1646" s="13" t="s">
        <v>7486</v>
      </c>
    </row>
    <row r="1647" spans="1:12" x14ac:dyDescent="0.25">
      <c r="A1647" s="12">
        <v>300000112674752</v>
      </c>
      <c r="B1647" s="13" t="s">
        <v>558</v>
      </c>
      <c r="C1647" s="13" t="s">
        <v>7487</v>
      </c>
      <c r="D1647" s="13" t="s">
        <v>7488</v>
      </c>
      <c r="E1647" s="13" t="s">
        <v>1855</v>
      </c>
      <c r="F1647" s="13" t="s">
        <v>7489</v>
      </c>
      <c r="G1647" s="13" t="s">
        <v>1296</v>
      </c>
      <c r="H1647" s="13" t="s">
        <v>558</v>
      </c>
      <c r="I1647" s="13">
        <v>3090700</v>
      </c>
      <c r="L1647" s="13" t="s">
        <v>7490</v>
      </c>
    </row>
    <row r="1648" spans="1:12" x14ac:dyDescent="0.25">
      <c r="A1648" s="12">
        <v>300000113076508</v>
      </c>
      <c r="B1648" s="13" t="s">
        <v>558</v>
      </c>
      <c r="C1648" s="13" t="s">
        <v>7491</v>
      </c>
      <c r="D1648" s="13" t="s">
        <v>7492</v>
      </c>
      <c r="E1648" s="13" t="s">
        <v>7493</v>
      </c>
      <c r="F1648" s="13" t="s">
        <v>7494</v>
      </c>
      <c r="G1648" s="13" t="s">
        <v>1296</v>
      </c>
    </row>
    <row r="1649" spans="1:12" x14ac:dyDescent="0.25">
      <c r="A1649" s="12">
        <v>300000114035960</v>
      </c>
      <c r="B1649" s="13" t="s">
        <v>558</v>
      </c>
      <c r="C1649" s="13" t="s">
        <v>7495</v>
      </c>
      <c r="D1649" s="13" t="s">
        <v>7496</v>
      </c>
      <c r="E1649" s="13" t="s">
        <v>6590</v>
      </c>
      <c r="F1649" s="13" t="s">
        <v>7497</v>
      </c>
      <c r="G1649" s="13" t="s">
        <v>1296</v>
      </c>
    </row>
    <row r="1650" spans="1:12" x14ac:dyDescent="0.25">
      <c r="A1650" s="12">
        <v>300000115002456</v>
      </c>
      <c r="B1650" s="13" t="s">
        <v>558</v>
      </c>
      <c r="C1650" s="13" t="s">
        <v>7498</v>
      </c>
      <c r="D1650" s="13" t="s">
        <v>7499</v>
      </c>
      <c r="E1650" s="13" t="s">
        <v>7500</v>
      </c>
      <c r="F1650" s="13" t="s">
        <v>7501</v>
      </c>
      <c r="G1650" s="13" t="s">
        <v>1296</v>
      </c>
      <c r="H1650" s="13" t="s">
        <v>558</v>
      </c>
      <c r="I1650" s="13">
        <v>5517697</v>
      </c>
      <c r="J1650" s="13">
        <v>347138781</v>
      </c>
      <c r="K1650" s="13" t="s">
        <v>1319</v>
      </c>
      <c r="L1650" s="13" t="s">
        <v>7502</v>
      </c>
    </row>
    <row r="1651" spans="1:12" x14ac:dyDescent="0.25">
      <c r="A1651" s="12">
        <v>300000115002465</v>
      </c>
      <c r="B1651" s="13" t="s">
        <v>558</v>
      </c>
      <c r="C1651" s="13" t="s">
        <v>7503</v>
      </c>
      <c r="D1651" s="13" t="s">
        <v>7504</v>
      </c>
      <c r="E1651" s="13" t="s">
        <v>1865</v>
      </c>
      <c r="F1651" s="13" t="s">
        <v>5362</v>
      </c>
      <c r="G1651" s="13" t="s">
        <v>1296</v>
      </c>
      <c r="H1651" s="13" t="s">
        <v>558</v>
      </c>
      <c r="I1651" s="13">
        <v>11659211</v>
      </c>
      <c r="J1651" s="13">
        <v>224492452</v>
      </c>
      <c r="K1651" s="13" t="s">
        <v>1319</v>
      </c>
      <c r="L1651" s="13" t="s">
        <v>7505</v>
      </c>
    </row>
    <row r="1652" spans="1:12" x14ac:dyDescent="0.25">
      <c r="A1652" s="12">
        <v>300000115002485</v>
      </c>
      <c r="B1652" s="13" t="s">
        <v>558</v>
      </c>
      <c r="C1652" s="13" t="s">
        <v>7506</v>
      </c>
      <c r="D1652" s="13" t="s">
        <v>7507</v>
      </c>
      <c r="E1652" s="13" t="s">
        <v>1395</v>
      </c>
      <c r="F1652" s="13" t="s">
        <v>7508</v>
      </c>
      <c r="G1652" s="13" t="s">
        <v>1296</v>
      </c>
      <c r="H1652" s="13" t="s">
        <v>558</v>
      </c>
      <c r="I1652" s="13">
        <v>9727971</v>
      </c>
      <c r="J1652" s="13">
        <v>221055898</v>
      </c>
      <c r="K1652" s="13" t="s">
        <v>1302</v>
      </c>
      <c r="L1652" s="13" t="s">
        <v>7509</v>
      </c>
    </row>
    <row r="1653" spans="1:12" x14ac:dyDescent="0.25">
      <c r="A1653" s="12">
        <v>300000115002594</v>
      </c>
      <c r="B1653" s="13" t="s">
        <v>558</v>
      </c>
      <c r="C1653" s="13" t="s">
        <v>7510</v>
      </c>
      <c r="D1653" s="13" t="s">
        <v>7511</v>
      </c>
      <c r="E1653" s="13" t="s">
        <v>1310</v>
      </c>
      <c r="F1653" s="13" t="s">
        <v>7512</v>
      </c>
      <c r="G1653" s="13" t="s">
        <v>1296</v>
      </c>
      <c r="H1653" s="13" t="s">
        <v>558</v>
      </c>
      <c r="I1653" s="13">
        <v>9053906</v>
      </c>
      <c r="J1653" s="13">
        <v>220153301</v>
      </c>
      <c r="K1653" s="13" t="s">
        <v>1448</v>
      </c>
      <c r="L1653" s="13" t="s">
        <v>7513</v>
      </c>
    </row>
    <row r="1654" spans="1:12" x14ac:dyDescent="0.25">
      <c r="A1654" s="12">
        <v>300000115002610</v>
      </c>
      <c r="B1654" s="13" t="s">
        <v>558</v>
      </c>
      <c r="C1654" s="13" t="s">
        <v>7514</v>
      </c>
      <c r="D1654" s="13" t="s">
        <v>7515</v>
      </c>
      <c r="E1654" s="13" t="s">
        <v>7516</v>
      </c>
      <c r="F1654" s="13" t="s">
        <v>7517</v>
      </c>
      <c r="G1654" s="13" t="s">
        <v>1296</v>
      </c>
      <c r="H1654" s="13" t="s">
        <v>558</v>
      </c>
      <c r="I1654" s="13">
        <v>9526627</v>
      </c>
      <c r="J1654" s="13">
        <v>220793831</v>
      </c>
      <c r="K1654" s="13" t="s">
        <v>1352</v>
      </c>
      <c r="L1654" s="13" t="s">
        <v>7518</v>
      </c>
    </row>
    <row r="1655" spans="1:12" x14ac:dyDescent="0.25">
      <c r="A1655" s="12">
        <v>300000115507327</v>
      </c>
      <c r="B1655" s="13" t="s">
        <v>558</v>
      </c>
      <c r="C1655" s="13" t="s">
        <v>7519</v>
      </c>
      <c r="D1655" s="13" t="s">
        <v>7520</v>
      </c>
      <c r="E1655" s="13" t="s">
        <v>1457</v>
      </c>
      <c r="F1655" s="13" t="s">
        <v>7521</v>
      </c>
      <c r="G1655" s="13" t="s">
        <v>1296</v>
      </c>
    </row>
    <row r="1656" spans="1:12" x14ac:dyDescent="0.25">
      <c r="A1656" s="12">
        <v>300000115789142</v>
      </c>
      <c r="B1656" s="13" t="s">
        <v>558</v>
      </c>
      <c r="C1656" s="13" t="s">
        <v>7522</v>
      </c>
      <c r="D1656" s="13" t="s">
        <v>7523</v>
      </c>
      <c r="E1656" s="13" t="s">
        <v>1310</v>
      </c>
      <c r="F1656" s="13" t="s">
        <v>7524</v>
      </c>
      <c r="G1656" s="13" t="s">
        <v>1296</v>
      </c>
    </row>
    <row r="1657" spans="1:12" x14ac:dyDescent="0.25">
      <c r="A1657" s="12">
        <v>300000116393450</v>
      </c>
      <c r="B1657" s="13" t="s">
        <v>558</v>
      </c>
      <c r="C1657" s="13" t="s">
        <v>7525</v>
      </c>
      <c r="D1657" s="13" t="s">
        <v>7526</v>
      </c>
      <c r="E1657" s="13" t="s">
        <v>1795</v>
      </c>
      <c r="F1657" s="13" t="s">
        <v>7527</v>
      </c>
      <c r="G1657" s="13" t="s">
        <v>1296</v>
      </c>
    </row>
    <row r="1658" spans="1:12" x14ac:dyDescent="0.25">
      <c r="A1658" s="12">
        <v>300000117156195</v>
      </c>
      <c r="B1658" s="13" t="s">
        <v>571</v>
      </c>
      <c r="C1658" s="13" t="s">
        <v>7528</v>
      </c>
      <c r="D1658" s="13" t="s">
        <v>7529</v>
      </c>
      <c r="E1658" s="13" t="s">
        <v>7530</v>
      </c>
      <c r="F1658" s="13" t="s">
        <v>7531</v>
      </c>
      <c r="G1658" s="13" t="s">
        <v>1296</v>
      </c>
    </row>
    <row r="1659" spans="1:12" x14ac:dyDescent="0.25">
      <c r="A1659" s="12">
        <v>300000118294394</v>
      </c>
      <c r="B1659" s="13" t="s">
        <v>558</v>
      </c>
      <c r="C1659" s="13" t="s">
        <v>7532</v>
      </c>
      <c r="D1659" s="13" t="s">
        <v>7533</v>
      </c>
      <c r="E1659" s="13" t="s">
        <v>7189</v>
      </c>
      <c r="F1659" s="13" t="s">
        <v>7534</v>
      </c>
      <c r="G1659" s="13" t="s">
        <v>1296</v>
      </c>
      <c r="H1659" s="13" t="s">
        <v>558</v>
      </c>
      <c r="I1659" s="13" t="s">
        <v>7535</v>
      </c>
      <c r="J1659" s="13">
        <v>212394274</v>
      </c>
      <c r="K1659" s="13" t="s">
        <v>1302</v>
      </c>
      <c r="L1659" s="13" t="s">
        <v>7536</v>
      </c>
    </row>
    <row r="1660" spans="1:12" x14ac:dyDescent="0.25">
      <c r="A1660" s="12">
        <v>300000119186927</v>
      </c>
      <c r="B1660" s="13" t="s">
        <v>558</v>
      </c>
      <c r="C1660" s="13" t="s">
        <v>7537</v>
      </c>
      <c r="D1660" s="13" t="s">
        <v>7538</v>
      </c>
      <c r="E1660" s="13" t="s">
        <v>7539</v>
      </c>
      <c r="F1660" s="13" t="s">
        <v>7540</v>
      </c>
      <c r="G1660" s="13" t="s">
        <v>1296</v>
      </c>
      <c r="H1660" s="13" t="s">
        <v>558</v>
      </c>
      <c r="I1660" s="13" t="s">
        <v>7541</v>
      </c>
      <c r="J1660" s="13">
        <v>218551324</v>
      </c>
      <c r="K1660" s="13" t="s">
        <v>1319</v>
      </c>
      <c r="L1660" s="13" t="s">
        <v>7542</v>
      </c>
    </row>
    <row r="1661" spans="1:12" x14ac:dyDescent="0.25">
      <c r="A1661" s="12">
        <v>300000119187089</v>
      </c>
      <c r="B1661" s="13" t="s">
        <v>558</v>
      </c>
      <c r="C1661" s="13" t="s">
        <v>7543</v>
      </c>
      <c r="D1661" s="13" t="s">
        <v>7544</v>
      </c>
      <c r="E1661" s="13" t="s">
        <v>2008</v>
      </c>
      <c r="F1661" s="13" t="s">
        <v>7545</v>
      </c>
      <c r="G1661" s="13" t="s">
        <v>1296</v>
      </c>
      <c r="H1661" s="13" t="s">
        <v>558</v>
      </c>
      <c r="I1661" s="13">
        <v>11590176</v>
      </c>
      <c r="J1661" s="13">
        <v>224399619</v>
      </c>
      <c r="K1661" s="13" t="s">
        <v>1319</v>
      </c>
      <c r="L1661" s="13" t="s">
        <v>7546</v>
      </c>
    </row>
    <row r="1662" spans="1:12" x14ac:dyDescent="0.25">
      <c r="A1662" s="12">
        <v>300000119187193</v>
      </c>
      <c r="B1662" s="13" t="s">
        <v>558</v>
      </c>
      <c r="C1662" s="13" t="s">
        <v>7547</v>
      </c>
      <c r="D1662" s="13" t="s">
        <v>7548</v>
      </c>
      <c r="E1662" s="13" t="s">
        <v>7549</v>
      </c>
      <c r="F1662" s="13" t="s">
        <v>7550</v>
      </c>
      <c r="G1662" s="13" t="s">
        <v>1296</v>
      </c>
      <c r="H1662" s="13" t="s">
        <v>558</v>
      </c>
      <c r="I1662" s="13">
        <v>12539746</v>
      </c>
      <c r="J1662" s="13">
        <v>225809092</v>
      </c>
      <c r="K1662" s="13" t="s">
        <v>1319</v>
      </c>
      <c r="L1662" s="13" t="s">
        <v>7551</v>
      </c>
    </row>
    <row r="1663" spans="1:12" x14ac:dyDescent="0.25">
      <c r="A1663" s="12">
        <v>300000119187254</v>
      </c>
      <c r="B1663" s="13" t="s">
        <v>558</v>
      </c>
      <c r="C1663" s="13" t="s">
        <v>7552</v>
      </c>
      <c r="D1663" s="13" t="s">
        <v>7553</v>
      </c>
      <c r="E1663" s="13" t="s">
        <v>7554</v>
      </c>
      <c r="F1663" s="13" t="s">
        <v>7555</v>
      </c>
      <c r="G1663" s="13" t="s">
        <v>1296</v>
      </c>
      <c r="H1663" s="13" t="s">
        <v>558</v>
      </c>
      <c r="I1663" s="13" t="s">
        <v>7556</v>
      </c>
      <c r="J1663" s="13">
        <v>225970428</v>
      </c>
      <c r="K1663" s="13" t="s">
        <v>1448</v>
      </c>
      <c r="L1663" s="13" t="s">
        <v>7557</v>
      </c>
    </row>
    <row r="1664" spans="1:12" x14ac:dyDescent="0.25">
      <c r="A1664" s="12">
        <v>300000119494402</v>
      </c>
      <c r="B1664" s="13" t="s">
        <v>558</v>
      </c>
      <c r="C1664" s="13" t="s">
        <v>7558</v>
      </c>
      <c r="D1664" s="13" t="s">
        <v>7559</v>
      </c>
      <c r="E1664" s="13" t="s">
        <v>7560</v>
      </c>
      <c r="F1664" s="13">
        <v>8700</v>
      </c>
      <c r="G1664" s="13" t="s">
        <v>2694</v>
      </c>
      <c r="H1664" s="13" t="s">
        <v>558</v>
      </c>
      <c r="J1664" s="13">
        <v>306274146</v>
      </c>
      <c r="K1664" s="13" t="s">
        <v>1352</v>
      </c>
      <c r="L1664" s="13" t="s">
        <v>7561</v>
      </c>
    </row>
    <row r="1665" spans="1:12" x14ac:dyDescent="0.25">
      <c r="A1665" s="12">
        <v>300000120492038</v>
      </c>
      <c r="B1665" s="13" t="s">
        <v>558</v>
      </c>
      <c r="C1665" s="13" t="s">
        <v>7562</v>
      </c>
      <c r="D1665" s="13" t="s">
        <v>7563</v>
      </c>
      <c r="E1665" s="13" t="s">
        <v>3527</v>
      </c>
      <c r="F1665" s="13" t="s">
        <v>7564</v>
      </c>
      <c r="G1665" s="13" t="s">
        <v>1296</v>
      </c>
      <c r="H1665" s="13" t="s">
        <v>558</v>
      </c>
      <c r="I1665" s="13" t="s">
        <v>7565</v>
      </c>
      <c r="J1665" s="13">
        <v>578419590</v>
      </c>
      <c r="K1665" s="13" t="s">
        <v>1352</v>
      </c>
      <c r="L1665" s="13" t="s">
        <v>7566</v>
      </c>
    </row>
    <row r="1666" spans="1:12" x14ac:dyDescent="0.25">
      <c r="A1666" s="12">
        <v>300000120608185</v>
      </c>
      <c r="B1666" s="13" t="s">
        <v>558</v>
      </c>
      <c r="C1666" s="13" t="s">
        <v>7567</v>
      </c>
      <c r="D1666" s="13" t="s">
        <v>7568</v>
      </c>
      <c r="E1666" s="13" t="s">
        <v>6298</v>
      </c>
      <c r="F1666" s="13" t="s">
        <v>7569</v>
      </c>
      <c r="G1666" s="13" t="s">
        <v>1296</v>
      </c>
      <c r="H1666" s="13" t="s">
        <v>558</v>
      </c>
      <c r="I1666" s="13">
        <v>6523152</v>
      </c>
      <c r="J1666" s="13">
        <v>211108623</v>
      </c>
      <c r="K1666" s="13" t="s">
        <v>1448</v>
      </c>
      <c r="L1666" s="13" t="s">
        <v>7570</v>
      </c>
    </row>
    <row r="1667" spans="1:12" x14ac:dyDescent="0.25">
      <c r="A1667" s="12">
        <v>300000121639134</v>
      </c>
      <c r="B1667" s="13" t="s">
        <v>558</v>
      </c>
      <c r="C1667" s="13" t="s">
        <v>7571</v>
      </c>
      <c r="D1667" s="13" t="s">
        <v>7572</v>
      </c>
      <c r="E1667" s="13" t="s">
        <v>7573</v>
      </c>
      <c r="F1667" s="13" t="s">
        <v>7574</v>
      </c>
      <c r="G1667" s="13" t="s">
        <v>1296</v>
      </c>
      <c r="H1667" s="13" t="s">
        <v>558</v>
      </c>
      <c r="I1667" s="13" t="s">
        <v>7575</v>
      </c>
      <c r="J1667" s="13">
        <v>211744637</v>
      </c>
      <c r="K1667" s="13" t="s">
        <v>1302</v>
      </c>
      <c r="L1667" s="13" t="s">
        <v>7576</v>
      </c>
    </row>
    <row r="1668" spans="1:12" x14ac:dyDescent="0.25">
      <c r="A1668" s="12">
        <v>300000121786632</v>
      </c>
      <c r="B1668" s="13" t="s">
        <v>558</v>
      </c>
      <c r="C1668" s="13" t="s">
        <v>7577</v>
      </c>
      <c r="D1668" s="13" t="s">
        <v>7578</v>
      </c>
      <c r="E1668" s="13" t="s">
        <v>7579</v>
      </c>
      <c r="F1668" s="13" t="s">
        <v>7580</v>
      </c>
      <c r="G1668" s="13" t="s">
        <v>1296</v>
      </c>
      <c r="H1668" s="13" t="s">
        <v>558</v>
      </c>
      <c r="I1668" s="13" t="s">
        <v>7581</v>
      </c>
      <c r="J1668" s="13">
        <v>779338003</v>
      </c>
      <c r="K1668" s="13" t="s">
        <v>1352</v>
      </c>
      <c r="L1668" s="13" t="s">
        <v>7582</v>
      </c>
    </row>
    <row r="1669" spans="1:12" x14ac:dyDescent="0.25">
      <c r="A1669" s="12">
        <v>300000123772670</v>
      </c>
      <c r="B1669" s="13" t="s">
        <v>558</v>
      </c>
      <c r="C1669" s="13" t="s">
        <v>7583</v>
      </c>
      <c r="D1669" s="13" t="s">
        <v>7584</v>
      </c>
      <c r="E1669" s="13" t="s">
        <v>1310</v>
      </c>
      <c r="G1669" s="13" t="s">
        <v>1296</v>
      </c>
      <c r="H1669" s="13" t="s">
        <v>558</v>
      </c>
      <c r="J1669" s="13">
        <v>226174382</v>
      </c>
      <c r="K1669" s="13" t="s">
        <v>1448</v>
      </c>
      <c r="L1669" s="13" t="s">
        <v>7585</v>
      </c>
    </row>
    <row r="1670" spans="1:12" x14ac:dyDescent="0.25">
      <c r="A1670" s="12">
        <v>300000126209043</v>
      </c>
      <c r="B1670" s="13" t="s">
        <v>558</v>
      </c>
      <c r="C1670" s="13" t="s">
        <v>7586</v>
      </c>
      <c r="D1670" s="13" t="s">
        <v>7587</v>
      </c>
      <c r="E1670" s="13" t="s">
        <v>1310</v>
      </c>
      <c r="F1670" s="13" t="s">
        <v>7588</v>
      </c>
      <c r="G1670" s="13" t="s">
        <v>1296</v>
      </c>
      <c r="H1670" s="13" t="s">
        <v>558</v>
      </c>
      <c r="I1670" s="13">
        <v>11746846</v>
      </c>
      <c r="J1670" s="13">
        <v>224610271</v>
      </c>
      <c r="K1670" s="13" t="s">
        <v>1352</v>
      </c>
      <c r="L1670" s="13" t="s">
        <v>7589</v>
      </c>
    </row>
    <row r="1671" spans="1:12" x14ac:dyDescent="0.25">
      <c r="A1671" s="12">
        <v>300000126209184</v>
      </c>
      <c r="B1671" s="13" t="s">
        <v>558</v>
      </c>
      <c r="C1671" s="13" t="s">
        <v>7590</v>
      </c>
      <c r="D1671" s="13" t="s">
        <v>7591</v>
      </c>
      <c r="E1671" s="13" t="s">
        <v>5807</v>
      </c>
      <c r="F1671" s="13" t="s">
        <v>7592</v>
      </c>
      <c r="G1671" s="13" t="s">
        <v>1296</v>
      </c>
      <c r="H1671" s="13" t="s">
        <v>558</v>
      </c>
      <c r="I1671" s="13">
        <v>12236530</v>
      </c>
      <c r="J1671" s="13">
        <v>225395510</v>
      </c>
      <c r="K1671" s="13" t="s">
        <v>1319</v>
      </c>
      <c r="L1671" s="13" t="s">
        <v>7593</v>
      </c>
    </row>
    <row r="1672" spans="1:12" x14ac:dyDescent="0.25">
      <c r="A1672" s="12">
        <v>300000126228726</v>
      </c>
      <c r="B1672" s="13" t="s">
        <v>558</v>
      </c>
      <c r="C1672" s="13" t="s">
        <v>7594</v>
      </c>
      <c r="D1672" s="13" t="s">
        <v>7595</v>
      </c>
      <c r="E1672" s="13" t="s">
        <v>3215</v>
      </c>
      <c r="F1672" s="13" t="s">
        <v>7596</v>
      </c>
      <c r="G1672" s="13" t="s">
        <v>1296</v>
      </c>
      <c r="H1672" s="13" t="s">
        <v>558</v>
      </c>
      <c r="I1672" s="13">
        <v>11410009</v>
      </c>
      <c r="J1672" s="13">
        <v>223963614</v>
      </c>
      <c r="K1672" s="13" t="s">
        <v>1319</v>
      </c>
      <c r="L1672" s="13" t="s">
        <v>7597</v>
      </c>
    </row>
    <row r="1673" spans="1:12" x14ac:dyDescent="0.25">
      <c r="A1673" s="12">
        <v>300000126228759</v>
      </c>
      <c r="B1673" s="13" t="s">
        <v>558</v>
      </c>
      <c r="C1673" s="13" t="s">
        <v>7598</v>
      </c>
      <c r="D1673" s="13" t="s">
        <v>7599</v>
      </c>
      <c r="E1673" s="13" t="s">
        <v>7600</v>
      </c>
      <c r="F1673" s="13">
        <v>38121</v>
      </c>
      <c r="G1673" s="13" t="s">
        <v>2836</v>
      </c>
      <c r="H1673" s="13" t="s">
        <v>558</v>
      </c>
      <c r="J1673" s="13">
        <v>339465174</v>
      </c>
      <c r="K1673" s="13" t="s">
        <v>1302</v>
      </c>
      <c r="L1673" s="13" t="s">
        <v>7601</v>
      </c>
    </row>
    <row r="1674" spans="1:12" x14ac:dyDescent="0.25">
      <c r="A1674" s="12">
        <v>300000126228788</v>
      </c>
      <c r="B1674" s="13" t="s">
        <v>558</v>
      </c>
      <c r="C1674" s="13" t="s">
        <v>7602</v>
      </c>
      <c r="D1674" s="13" t="s">
        <v>7603</v>
      </c>
      <c r="E1674" s="13" t="s">
        <v>7604</v>
      </c>
      <c r="F1674" s="13">
        <v>2000</v>
      </c>
      <c r="G1674" s="13" t="s">
        <v>2079</v>
      </c>
      <c r="H1674" s="13" t="s">
        <v>558</v>
      </c>
      <c r="J1674" s="13">
        <v>480241165</v>
      </c>
      <c r="K1674" s="13" t="s">
        <v>1352</v>
      </c>
      <c r="L1674" s="13" t="s">
        <v>7605</v>
      </c>
    </row>
    <row r="1675" spans="1:12" x14ac:dyDescent="0.25">
      <c r="A1675" s="12">
        <v>300000126228817</v>
      </c>
      <c r="B1675" s="13" t="s">
        <v>558</v>
      </c>
      <c r="C1675" s="13" t="s">
        <v>7606</v>
      </c>
      <c r="D1675" s="13" t="s">
        <v>7607</v>
      </c>
      <c r="E1675" s="13" t="s">
        <v>1504</v>
      </c>
      <c r="F1675" s="13" t="s">
        <v>7608</v>
      </c>
      <c r="G1675" s="13" t="s">
        <v>1504</v>
      </c>
      <c r="H1675" s="13" t="s">
        <v>558</v>
      </c>
      <c r="J1675" s="13">
        <v>509213547</v>
      </c>
      <c r="L1675" s="13" t="s">
        <v>7609</v>
      </c>
    </row>
    <row r="1676" spans="1:12" x14ac:dyDescent="0.25">
      <c r="A1676" s="12">
        <v>300000128019880</v>
      </c>
      <c r="B1676" s="13" t="s">
        <v>558</v>
      </c>
      <c r="C1676" s="13" t="s">
        <v>7610</v>
      </c>
      <c r="D1676" s="13" t="s">
        <v>7611</v>
      </c>
      <c r="E1676" s="13" t="s">
        <v>7612</v>
      </c>
      <c r="F1676" s="13" t="s">
        <v>7613</v>
      </c>
      <c r="G1676" s="13" t="s">
        <v>1296</v>
      </c>
      <c r="H1676" s="13" t="s">
        <v>558</v>
      </c>
      <c r="I1676" s="13" t="s">
        <v>7614</v>
      </c>
      <c r="J1676" s="13">
        <v>220889658</v>
      </c>
      <c r="K1676" s="13" t="s">
        <v>1319</v>
      </c>
      <c r="L1676" s="13" t="s">
        <v>7615</v>
      </c>
    </row>
    <row r="1677" spans="1:12" x14ac:dyDescent="0.25">
      <c r="A1677" s="12">
        <v>300000128020185</v>
      </c>
      <c r="B1677" s="13" t="s">
        <v>558</v>
      </c>
      <c r="C1677" s="13" t="s">
        <v>7616</v>
      </c>
      <c r="D1677" s="13" t="s">
        <v>7617</v>
      </c>
      <c r="E1677" s="13" t="s">
        <v>4206</v>
      </c>
      <c r="F1677" s="13" t="s">
        <v>7618</v>
      </c>
      <c r="G1677" s="13" t="s">
        <v>1296</v>
      </c>
      <c r="H1677" s="13" t="s">
        <v>558</v>
      </c>
      <c r="I1677" s="13" t="s">
        <v>7619</v>
      </c>
      <c r="J1677" s="13">
        <v>218202465</v>
      </c>
      <c r="K1677" s="13" t="s">
        <v>1352</v>
      </c>
      <c r="L1677" s="13" t="s">
        <v>7620</v>
      </c>
    </row>
    <row r="1678" spans="1:12" x14ac:dyDescent="0.25">
      <c r="A1678" s="12">
        <v>300000128039544</v>
      </c>
      <c r="B1678" s="13" t="s">
        <v>558</v>
      </c>
      <c r="C1678" s="13" t="s">
        <v>7621</v>
      </c>
      <c r="D1678" s="13" t="s">
        <v>7622</v>
      </c>
      <c r="E1678" s="13" t="s">
        <v>7623</v>
      </c>
      <c r="F1678" s="13" t="s">
        <v>7624</v>
      </c>
      <c r="G1678" s="13" t="s">
        <v>1296</v>
      </c>
      <c r="H1678" s="13" t="s">
        <v>558</v>
      </c>
      <c r="I1678" s="13" t="s">
        <v>7625</v>
      </c>
      <c r="J1678" s="13">
        <v>238191063</v>
      </c>
      <c r="K1678" s="13" t="s">
        <v>1302</v>
      </c>
      <c r="L1678" s="13" t="s">
        <v>7626</v>
      </c>
    </row>
    <row r="1679" spans="1:12" x14ac:dyDescent="0.25">
      <c r="A1679" s="12">
        <v>300000128104729</v>
      </c>
      <c r="B1679" s="13" t="s">
        <v>558</v>
      </c>
      <c r="C1679" s="13" t="s">
        <v>7627</v>
      </c>
      <c r="D1679" s="13" t="s">
        <v>1305</v>
      </c>
      <c r="E1679" s="13" t="s">
        <v>1306</v>
      </c>
      <c r="F1679" s="13" t="s">
        <v>1307</v>
      </c>
      <c r="G1679" s="13" t="s">
        <v>1296</v>
      </c>
      <c r="H1679" s="13" t="s">
        <v>558</v>
      </c>
      <c r="I1679" s="13" t="s">
        <v>7628</v>
      </c>
      <c r="J1679" s="13">
        <v>739267011</v>
      </c>
      <c r="K1679" s="13" t="s">
        <v>1302</v>
      </c>
      <c r="L1679" s="13" t="s">
        <v>7629</v>
      </c>
    </row>
    <row r="1680" spans="1:12" x14ac:dyDescent="0.25">
      <c r="A1680" s="12">
        <v>300000129617359</v>
      </c>
      <c r="B1680" s="13" t="s">
        <v>558</v>
      </c>
      <c r="C1680" s="13" t="s">
        <v>7630</v>
      </c>
      <c r="D1680" s="13" t="s">
        <v>7631</v>
      </c>
      <c r="E1680" s="13" t="s">
        <v>1570</v>
      </c>
      <c r="F1680" s="13" t="s">
        <v>7379</v>
      </c>
      <c r="G1680" s="13" t="s">
        <v>1296</v>
      </c>
      <c r="H1680" s="13" t="s">
        <v>558</v>
      </c>
      <c r="I1680" s="13" t="s">
        <v>7632</v>
      </c>
      <c r="J1680" s="13">
        <v>224335442</v>
      </c>
      <c r="K1680" s="13" t="s">
        <v>1302</v>
      </c>
      <c r="L1680" s="13" t="s">
        <v>7381</v>
      </c>
    </row>
    <row r="1681" spans="1:12" x14ac:dyDescent="0.25">
      <c r="A1681" s="12">
        <v>300000130558845</v>
      </c>
      <c r="B1681" s="13" t="s">
        <v>558</v>
      </c>
      <c r="C1681" s="13" t="s">
        <v>7633</v>
      </c>
      <c r="D1681" s="13" t="s">
        <v>7634</v>
      </c>
      <c r="E1681" s="13" t="s">
        <v>2122</v>
      </c>
      <c r="F1681" s="13" t="s">
        <v>7635</v>
      </c>
      <c r="G1681" s="13" t="s">
        <v>1296</v>
      </c>
      <c r="H1681" s="13" t="s">
        <v>558</v>
      </c>
      <c r="I1681" s="13">
        <v>12188697</v>
      </c>
      <c r="J1681" s="13">
        <v>225331127</v>
      </c>
      <c r="K1681" s="13" t="s">
        <v>1319</v>
      </c>
      <c r="L1681" s="13" t="s">
        <v>7636</v>
      </c>
    </row>
    <row r="1682" spans="1:12" x14ac:dyDescent="0.25">
      <c r="A1682" s="12">
        <v>300000130899019</v>
      </c>
      <c r="B1682" s="13" t="s">
        <v>558</v>
      </c>
      <c r="C1682" s="13" t="s">
        <v>7637</v>
      </c>
      <c r="D1682" s="13" t="s">
        <v>7638</v>
      </c>
      <c r="E1682" s="13" t="s">
        <v>1329</v>
      </c>
      <c r="F1682" s="13" t="s">
        <v>7639</v>
      </c>
      <c r="G1682" s="13" t="s">
        <v>1296</v>
      </c>
    </row>
    <row r="1683" spans="1:12" x14ac:dyDescent="0.25">
      <c r="A1683" s="12">
        <v>300000132107246</v>
      </c>
      <c r="B1683" s="13" t="s">
        <v>558</v>
      </c>
      <c r="C1683" s="13" t="s">
        <v>7640</v>
      </c>
      <c r="D1683" s="13" t="s">
        <v>7641</v>
      </c>
      <c r="E1683" s="13" t="s">
        <v>1435</v>
      </c>
      <c r="F1683" s="13" t="s">
        <v>7642</v>
      </c>
      <c r="G1683" s="13" t="s">
        <v>1296</v>
      </c>
      <c r="H1683" s="13" t="s">
        <v>558</v>
      </c>
      <c r="I1683" s="13">
        <v>13641088</v>
      </c>
      <c r="J1683" s="13">
        <v>228311753</v>
      </c>
      <c r="K1683" s="13" t="s">
        <v>1302</v>
      </c>
      <c r="L1683" s="13" t="s">
        <v>7643</v>
      </c>
    </row>
    <row r="1684" spans="1:12" x14ac:dyDescent="0.25">
      <c r="A1684" s="12">
        <v>300000133140277</v>
      </c>
      <c r="B1684" s="13" t="s">
        <v>558</v>
      </c>
      <c r="C1684" s="13" t="s">
        <v>7644</v>
      </c>
      <c r="D1684" s="13" t="s">
        <v>7645</v>
      </c>
      <c r="E1684" s="13" t="s">
        <v>1310</v>
      </c>
      <c r="F1684" s="13" t="s">
        <v>7646</v>
      </c>
      <c r="G1684" s="13" t="s">
        <v>1296</v>
      </c>
      <c r="H1684" s="13" t="s">
        <v>558</v>
      </c>
      <c r="I1684" s="13">
        <v>12023351</v>
      </c>
      <c r="J1684" s="13">
        <v>225108431</v>
      </c>
      <c r="K1684" s="13" t="s">
        <v>1319</v>
      </c>
      <c r="L1684" s="13" t="s">
        <v>7647</v>
      </c>
    </row>
    <row r="1685" spans="1:12" x14ac:dyDescent="0.25">
      <c r="A1685" s="12">
        <v>300000133737416</v>
      </c>
      <c r="B1685" s="13" t="s">
        <v>558</v>
      </c>
      <c r="C1685" s="13" t="s">
        <v>7648</v>
      </c>
      <c r="D1685" s="13" t="s">
        <v>7649</v>
      </c>
      <c r="E1685" s="13" t="s">
        <v>3704</v>
      </c>
      <c r="F1685" s="13" t="s">
        <v>7650</v>
      </c>
      <c r="G1685" s="13" t="s">
        <v>1296</v>
      </c>
      <c r="H1685" s="13" t="s">
        <v>558</v>
      </c>
      <c r="I1685" s="13">
        <v>14378826</v>
      </c>
      <c r="J1685" s="13">
        <v>210230256</v>
      </c>
      <c r="K1685" s="13" t="s">
        <v>1302</v>
      </c>
      <c r="L1685" s="13" t="s">
        <v>7651</v>
      </c>
    </row>
    <row r="1686" spans="1:12" x14ac:dyDescent="0.25">
      <c r="A1686" s="12">
        <v>300000134508747</v>
      </c>
      <c r="B1686" s="13" t="s">
        <v>558</v>
      </c>
      <c r="C1686" s="13" t="s">
        <v>7652</v>
      </c>
      <c r="D1686" s="13" t="s">
        <v>7653</v>
      </c>
      <c r="E1686" s="13" t="s">
        <v>7654</v>
      </c>
      <c r="F1686" s="13">
        <v>60530</v>
      </c>
      <c r="G1686" s="13" t="s">
        <v>1600</v>
      </c>
      <c r="L1686" s="13" t="s">
        <v>7655</v>
      </c>
    </row>
    <row r="1687" spans="1:12" x14ac:dyDescent="0.25">
      <c r="A1687" s="12">
        <v>300000134721523</v>
      </c>
      <c r="B1687" s="13" t="s">
        <v>558</v>
      </c>
      <c r="C1687" s="13" t="s">
        <v>7656</v>
      </c>
      <c r="D1687" s="13" t="s">
        <v>7657</v>
      </c>
      <c r="E1687" s="13" t="s">
        <v>7658</v>
      </c>
      <c r="F1687" s="13" t="s">
        <v>7173</v>
      </c>
      <c r="G1687" s="13" t="s">
        <v>1736</v>
      </c>
      <c r="H1687" s="13" t="s">
        <v>558</v>
      </c>
      <c r="I1687" s="13" t="s">
        <v>7659</v>
      </c>
      <c r="K1687" s="13" t="s">
        <v>1355</v>
      </c>
      <c r="L1687" s="13" t="s">
        <v>7660</v>
      </c>
    </row>
    <row r="1688" spans="1:12" x14ac:dyDescent="0.25">
      <c r="A1688" s="12">
        <v>300000135284862</v>
      </c>
      <c r="B1688" s="13" t="s">
        <v>558</v>
      </c>
      <c r="C1688" s="13" t="s">
        <v>7661</v>
      </c>
      <c r="D1688" s="13" t="s">
        <v>7662</v>
      </c>
      <c r="E1688" s="13" t="s">
        <v>1343</v>
      </c>
      <c r="F1688" s="13" t="s">
        <v>7663</v>
      </c>
      <c r="G1688" s="13" t="s">
        <v>1296</v>
      </c>
      <c r="H1688" s="13" t="s">
        <v>558</v>
      </c>
      <c r="I1688" s="13" t="s">
        <v>7664</v>
      </c>
      <c r="J1688" s="13">
        <v>295189187</v>
      </c>
      <c r="K1688" s="13" t="s">
        <v>1302</v>
      </c>
      <c r="L1688" s="13" t="s">
        <v>7665</v>
      </c>
    </row>
    <row r="1689" spans="1:12" x14ac:dyDescent="0.25">
      <c r="A1689" s="12">
        <v>300000136284312</v>
      </c>
      <c r="B1689" s="13" t="s">
        <v>558</v>
      </c>
      <c r="C1689" s="13" t="s">
        <v>7666</v>
      </c>
      <c r="D1689" s="13" t="s">
        <v>7667</v>
      </c>
      <c r="E1689" s="13" t="s">
        <v>7668</v>
      </c>
      <c r="F1689" s="13" t="s">
        <v>7669</v>
      </c>
      <c r="G1689" s="13" t="s">
        <v>1296</v>
      </c>
    </row>
    <row r="1690" spans="1:12" x14ac:dyDescent="0.25">
      <c r="A1690" s="12">
        <v>300000138166766</v>
      </c>
      <c r="B1690" s="13" t="s">
        <v>558</v>
      </c>
      <c r="C1690" s="13" t="s">
        <v>7670</v>
      </c>
      <c r="D1690" s="13" t="s">
        <v>7671</v>
      </c>
      <c r="E1690" s="13" t="s">
        <v>7672</v>
      </c>
      <c r="F1690" s="13" t="s">
        <v>7673</v>
      </c>
      <c r="G1690" s="13" t="s">
        <v>1736</v>
      </c>
      <c r="H1690" s="13" t="s">
        <v>558</v>
      </c>
      <c r="I1690" s="13" t="s">
        <v>7674</v>
      </c>
      <c r="J1690" s="13">
        <v>227513811</v>
      </c>
      <c r="K1690" s="13" t="s">
        <v>1355</v>
      </c>
      <c r="L1690" s="13" t="s">
        <v>7675</v>
      </c>
    </row>
    <row r="1691" spans="1:12" x14ac:dyDescent="0.25">
      <c r="A1691" s="12">
        <v>300000139070207</v>
      </c>
      <c r="B1691" s="13" t="s">
        <v>558</v>
      </c>
      <c r="C1691" s="13" t="s">
        <v>7676</v>
      </c>
      <c r="D1691" s="13" t="s">
        <v>7677</v>
      </c>
      <c r="E1691" s="13" t="s">
        <v>2059</v>
      </c>
      <c r="F1691" s="13" t="s">
        <v>7678</v>
      </c>
      <c r="G1691" s="13" t="s">
        <v>1296</v>
      </c>
    </row>
    <row r="1692" spans="1:12" x14ac:dyDescent="0.25">
      <c r="A1692" s="12">
        <v>300000139070213</v>
      </c>
      <c r="B1692" s="13" t="s">
        <v>558</v>
      </c>
      <c r="C1692" s="13" t="s">
        <v>7679</v>
      </c>
      <c r="D1692" s="13" t="s">
        <v>7680</v>
      </c>
      <c r="E1692" s="13" t="s">
        <v>1549</v>
      </c>
      <c r="F1692" s="13" t="s">
        <v>7681</v>
      </c>
      <c r="G1692" s="13" t="s">
        <v>1296</v>
      </c>
    </row>
    <row r="1693" spans="1:12" x14ac:dyDescent="0.25">
      <c r="A1693" s="12">
        <v>300000139070219</v>
      </c>
      <c r="B1693" s="13" t="s">
        <v>558</v>
      </c>
      <c r="C1693" s="13" t="s">
        <v>7682</v>
      </c>
      <c r="D1693" s="13" t="s">
        <v>7683</v>
      </c>
      <c r="E1693" s="13" t="s">
        <v>1474</v>
      </c>
      <c r="F1693" s="13" t="s">
        <v>7684</v>
      </c>
      <c r="G1693" s="13" t="s">
        <v>1296</v>
      </c>
    </row>
    <row r="1694" spans="1:12" x14ac:dyDescent="0.25">
      <c r="A1694" s="12">
        <v>300000139070225</v>
      </c>
      <c r="B1694" s="13" t="s">
        <v>558</v>
      </c>
      <c r="C1694" s="13" t="s">
        <v>7685</v>
      </c>
      <c r="D1694" s="13" t="s">
        <v>7686</v>
      </c>
      <c r="E1694" s="13" t="s">
        <v>1310</v>
      </c>
      <c r="F1694" s="13" t="s">
        <v>7687</v>
      </c>
      <c r="G1694" s="13" t="s">
        <v>1296</v>
      </c>
    </row>
    <row r="1695" spans="1:12" x14ac:dyDescent="0.25">
      <c r="A1695" s="12">
        <v>300000139070231</v>
      </c>
      <c r="B1695" s="13" t="s">
        <v>558</v>
      </c>
      <c r="C1695" s="13" t="s">
        <v>7688</v>
      </c>
      <c r="D1695" s="13" t="s">
        <v>7689</v>
      </c>
      <c r="E1695" s="13" t="s">
        <v>1408</v>
      </c>
      <c r="F1695" s="13" t="s">
        <v>7690</v>
      </c>
      <c r="G1695" s="13" t="s">
        <v>1296</v>
      </c>
    </row>
    <row r="1696" spans="1:12" x14ac:dyDescent="0.25">
      <c r="A1696" s="12">
        <v>300000139070255</v>
      </c>
      <c r="B1696" s="13" t="s">
        <v>558</v>
      </c>
      <c r="C1696" s="13" t="s">
        <v>7691</v>
      </c>
      <c r="D1696" s="13" t="s">
        <v>7692</v>
      </c>
      <c r="E1696" s="13" t="s">
        <v>1865</v>
      </c>
      <c r="F1696" s="13" t="s">
        <v>7693</v>
      </c>
      <c r="G1696" s="13" t="s">
        <v>1296</v>
      </c>
    </row>
    <row r="1697" spans="1:12" x14ac:dyDescent="0.25">
      <c r="A1697" s="12">
        <v>300000139070262</v>
      </c>
      <c r="B1697" s="13" t="s">
        <v>558</v>
      </c>
      <c r="C1697" s="13" t="s">
        <v>7694</v>
      </c>
      <c r="D1697" s="13" t="s">
        <v>7695</v>
      </c>
      <c r="E1697" s="13" t="s">
        <v>7696</v>
      </c>
      <c r="F1697" s="13" t="s">
        <v>7697</v>
      </c>
      <c r="G1697" s="13" t="s">
        <v>1296</v>
      </c>
    </row>
    <row r="1698" spans="1:12" x14ac:dyDescent="0.25">
      <c r="A1698" s="12">
        <v>300000139070301</v>
      </c>
      <c r="B1698" s="13" t="s">
        <v>558</v>
      </c>
      <c r="C1698" s="13" t="s">
        <v>7698</v>
      </c>
      <c r="D1698" s="13" t="s">
        <v>7699</v>
      </c>
      <c r="E1698" s="13" t="s">
        <v>1795</v>
      </c>
      <c r="F1698" s="13" t="s">
        <v>7700</v>
      </c>
      <c r="G1698" s="13" t="s">
        <v>1296</v>
      </c>
    </row>
    <row r="1699" spans="1:12" x14ac:dyDescent="0.25">
      <c r="A1699" s="12">
        <v>300000139070307</v>
      </c>
      <c r="B1699" s="13" t="s">
        <v>558</v>
      </c>
      <c r="C1699" s="13" t="s">
        <v>7701</v>
      </c>
      <c r="D1699" s="13" t="s">
        <v>7702</v>
      </c>
      <c r="E1699" s="13" t="s">
        <v>1395</v>
      </c>
      <c r="F1699" s="13" t="s">
        <v>7703</v>
      </c>
      <c r="G1699" s="13" t="s">
        <v>1296</v>
      </c>
    </row>
    <row r="1700" spans="1:12" x14ac:dyDescent="0.25">
      <c r="A1700" s="12">
        <v>300000139070313</v>
      </c>
      <c r="B1700" s="13" t="s">
        <v>558</v>
      </c>
      <c r="C1700" s="13" t="s">
        <v>7704</v>
      </c>
      <c r="D1700" s="13" t="s">
        <v>7705</v>
      </c>
      <c r="E1700" s="13" t="s">
        <v>3818</v>
      </c>
      <c r="F1700" s="13" t="s">
        <v>7706</v>
      </c>
      <c r="G1700" s="13" t="s">
        <v>1296</v>
      </c>
    </row>
    <row r="1701" spans="1:12" x14ac:dyDescent="0.25">
      <c r="A1701" s="12">
        <v>300000139185159</v>
      </c>
      <c r="B1701" s="13" t="s">
        <v>558</v>
      </c>
      <c r="C1701" s="13" t="s">
        <v>7707</v>
      </c>
      <c r="D1701" s="13" t="s">
        <v>7708</v>
      </c>
      <c r="E1701" s="13" t="s">
        <v>1310</v>
      </c>
      <c r="F1701" s="13" t="s">
        <v>5406</v>
      </c>
      <c r="G1701" s="13" t="s">
        <v>1296</v>
      </c>
      <c r="H1701" s="13" t="s">
        <v>558</v>
      </c>
      <c r="I1701" s="13">
        <v>11107764</v>
      </c>
      <c r="J1701" s="13">
        <v>223555135</v>
      </c>
      <c r="K1701" s="13" t="s">
        <v>1355</v>
      </c>
      <c r="L1701" s="13" t="s">
        <v>7709</v>
      </c>
    </row>
    <row r="1702" spans="1:12" x14ac:dyDescent="0.25">
      <c r="A1702" s="12">
        <v>300000139201319</v>
      </c>
      <c r="B1702" s="13" t="s">
        <v>558</v>
      </c>
      <c r="C1702" s="13" t="s">
        <v>7710</v>
      </c>
      <c r="D1702" s="13" t="s">
        <v>7711</v>
      </c>
      <c r="E1702" s="13" t="s">
        <v>1635</v>
      </c>
      <c r="F1702" s="13" t="s">
        <v>7712</v>
      </c>
      <c r="G1702" s="13" t="s">
        <v>1296</v>
      </c>
    </row>
    <row r="1703" spans="1:12" x14ac:dyDescent="0.25">
      <c r="A1703" s="12">
        <v>300000139201325</v>
      </c>
      <c r="B1703" s="13" t="s">
        <v>558</v>
      </c>
      <c r="C1703" s="13" t="s">
        <v>7713</v>
      </c>
      <c r="D1703" s="13" t="s">
        <v>7714</v>
      </c>
      <c r="E1703" s="13" t="s">
        <v>1457</v>
      </c>
      <c r="F1703" s="13" t="s">
        <v>7715</v>
      </c>
      <c r="G1703" s="13" t="s">
        <v>1296</v>
      </c>
    </row>
    <row r="1704" spans="1:12" x14ac:dyDescent="0.25">
      <c r="A1704" s="12">
        <v>300000139201331</v>
      </c>
      <c r="B1704" s="13" t="s">
        <v>558</v>
      </c>
      <c r="C1704" s="13" t="s">
        <v>7716</v>
      </c>
      <c r="D1704" s="13" t="s">
        <v>7717</v>
      </c>
      <c r="E1704" s="13" t="s">
        <v>1911</v>
      </c>
      <c r="F1704" s="13" t="s">
        <v>7718</v>
      </c>
      <c r="G1704" s="13" t="s">
        <v>1296</v>
      </c>
    </row>
    <row r="1705" spans="1:12" x14ac:dyDescent="0.25">
      <c r="A1705" s="12">
        <v>300000139201337</v>
      </c>
      <c r="B1705" s="13" t="s">
        <v>558</v>
      </c>
      <c r="C1705" s="13" t="s">
        <v>7719</v>
      </c>
      <c r="D1705" s="13" t="s">
        <v>7720</v>
      </c>
      <c r="E1705" s="13" t="s">
        <v>5828</v>
      </c>
      <c r="F1705" s="13" t="s">
        <v>7721</v>
      </c>
      <c r="G1705" s="13" t="s">
        <v>1296</v>
      </c>
    </row>
    <row r="1706" spans="1:12" x14ac:dyDescent="0.25">
      <c r="A1706" s="12">
        <v>300000139201343</v>
      </c>
      <c r="B1706" s="13" t="s">
        <v>558</v>
      </c>
      <c r="C1706" s="13" t="s">
        <v>7722</v>
      </c>
      <c r="D1706" s="13" t="s">
        <v>7723</v>
      </c>
      <c r="E1706" s="13" t="s">
        <v>3500</v>
      </c>
      <c r="F1706" s="13" t="s">
        <v>7724</v>
      </c>
      <c r="G1706" s="13" t="s">
        <v>1296</v>
      </c>
    </row>
    <row r="1707" spans="1:12" x14ac:dyDescent="0.25">
      <c r="A1707" s="12">
        <v>300000139201349</v>
      </c>
      <c r="B1707" s="13" t="s">
        <v>558</v>
      </c>
      <c r="C1707" s="13" t="s">
        <v>7725</v>
      </c>
      <c r="D1707" s="13" t="s">
        <v>7726</v>
      </c>
      <c r="E1707" s="13" t="s">
        <v>1474</v>
      </c>
      <c r="F1707" s="13" t="s">
        <v>7727</v>
      </c>
      <c r="G1707" s="13" t="s">
        <v>1296</v>
      </c>
    </row>
    <row r="1708" spans="1:12" x14ac:dyDescent="0.25">
      <c r="A1708" s="12">
        <v>300000139201355</v>
      </c>
      <c r="B1708" s="13" t="s">
        <v>558</v>
      </c>
      <c r="C1708" s="13" t="s">
        <v>7728</v>
      </c>
      <c r="D1708" s="13" t="s">
        <v>7729</v>
      </c>
      <c r="E1708" s="13" t="s">
        <v>5041</v>
      </c>
      <c r="F1708" s="13" t="s">
        <v>7730</v>
      </c>
      <c r="G1708" s="13" t="s">
        <v>1296</v>
      </c>
    </row>
    <row r="1709" spans="1:12" x14ac:dyDescent="0.25">
      <c r="A1709" s="12">
        <v>300000139201394</v>
      </c>
      <c r="B1709" s="13" t="s">
        <v>558</v>
      </c>
      <c r="C1709" s="13" t="s">
        <v>7731</v>
      </c>
      <c r="D1709" s="13" t="s">
        <v>7732</v>
      </c>
      <c r="E1709" s="13" t="s">
        <v>7733</v>
      </c>
      <c r="F1709" s="13" t="s">
        <v>7734</v>
      </c>
      <c r="G1709" s="13" t="s">
        <v>1296</v>
      </c>
    </row>
    <row r="1710" spans="1:12" x14ac:dyDescent="0.25">
      <c r="A1710" s="12">
        <v>300000139201400</v>
      </c>
      <c r="B1710" s="13" t="s">
        <v>558</v>
      </c>
      <c r="C1710" s="13" t="s">
        <v>7735</v>
      </c>
      <c r="D1710" s="13" t="s">
        <v>7736</v>
      </c>
      <c r="E1710" s="13" t="s">
        <v>1795</v>
      </c>
      <c r="F1710" s="13" t="s">
        <v>7737</v>
      </c>
      <c r="G1710" s="13" t="s">
        <v>1296</v>
      </c>
    </row>
    <row r="1711" spans="1:12" x14ac:dyDescent="0.25">
      <c r="A1711" s="12">
        <v>300000139201406</v>
      </c>
      <c r="B1711" s="13" t="s">
        <v>558</v>
      </c>
      <c r="C1711" s="13" t="s">
        <v>7738</v>
      </c>
      <c r="D1711" s="13" t="s">
        <v>7739</v>
      </c>
      <c r="E1711" s="13" t="s">
        <v>6639</v>
      </c>
      <c r="F1711" s="13" t="s">
        <v>7740</v>
      </c>
      <c r="G1711" s="13" t="s">
        <v>1296</v>
      </c>
    </row>
    <row r="1712" spans="1:12" x14ac:dyDescent="0.25">
      <c r="A1712" s="12">
        <v>300000139201412</v>
      </c>
      <c r="B1712" s="13" t="s">
        <v>558</v>
      </c>
      <c r="C1712" s="13" t="s">
        <v>7741</v>
      </c>
      <c r="D1712" s="13" t="s">
        <v>7742</v>
      </c>
      <c r="E1712" s="13" t="s">
        <v>1480</v>
      </c>
      <c r="F1712" s="13" t="s">
        <v>7743</v>
      </c>
      <c r="G1712" s="13" t="s">
        <v>1296</v>
      </c>
    </row>
    <row r="1713" spans="1:12" x14ac:dyDescent="0.25">
      <c r="A1713" s="12">
        <v>300000139201419</v>
      </c>
      <c r="B1713" s="13" t="s">
        <v>558</v>
      </c>
      <c r="C1713" s="13" t="s">
        <v>7744</v>
      </c>
      <c r="D1713" s="13" t="s">
        <v>7745</v>
      </c>
      <c r="E1713" s="13" t="s">
        <v>3365</v>
      </c>
      <c r="F1713" s="13" t="s">
        <v>7746</v>
      </c>
      <c r="G1713" s="13" t="s">
        <v>1296</v>
      </c>
    </row>
    <row r="1714" spans="1:12" x14ac:dyDescent="0.25">
      <c r="A1714" s="12">
        <v>300000139201425</v>
      </c>
      <c r="B1714" s="13" t="s">
        <v>558</v>
      </c>
      <c r="C1714" s="13" t="s">
        <v>7747</v>
      </c>
      <c r="D1714" s="13" t="s">
        <v>7748</v>
      </c>
      <c r="E1714" s="13" t="s">
        <v>1474</v>
      </c>
      <c r="F1714" s="13" t="s">
        <v>7749</v>
      </c>
      <c r="G1714" s="13" t="s">
        <v>1296</v>
      </c>
    </row>
    <row r="1715" spans="1:12" x14ac:dyDescent="0.25">
      <c r="A1715" s="12">
        <v>300000139201431</v>
      </c>
      <c r="B1715" s="13" t="s">
        <v>558</v>
      </c>
      <c r="C1715" s="13" t="s">
        <v>7750</v>
      </c>
      <c r="D1715" s="13" t="s">
        <v>7751</v>
      </c>
      <c r="E1715" s="13" t="s">
        <v>7752</v>
      </c>
      <c r="F1715" s="13" t="s">
        <v>7753</v>
      </c>
      <c r="G1715" s="13" t="s">
        <v>1296</v>
      </c>
    </row>
    <row r="1716" spans="1:12" x14ac:dyDescent="0.25">
      <c r="A1716" s="12">
        <v>300000139201437</v>
      </c>
      <c r="B1716" s="13" t="s">
        <v>558</v>
      </c>
      <c r="C1716" s="13" t="s">
        <v>7754</v>
      </c>
      <c r="D1716" s="13" t="s">
        <v>7755</v>
      </c>
      <c r="E1716" s="13" t="s">
        <v>7756</v>
      </c>
      <c r="F1716" s="13" t="s">
        <v>7757</v>
      </c>
      <c r="G1716" s="13" t="s">
        <v>1296</v>
      </c>
    </row>
    <row r="1717" spans="1:12" x14ac:dyDescent="0.25">
      <c r="A1717" s="12">
        <v>300000139201443</v>
      </c>
      <c r="B1717" s="13" t="s">
        <v>558</v>
      </c>
      <c r="C1717" s="13" t="s">
        <v>7758</v>
      </c>
      <c r="D1717" s="13" t="s">
        <v>7759</v>
      </c>
      <c r="E1717" s="13" t="s">
        <v>1310</v>
      </c>
      <c r="F1717" s="13" t="s">
        <v>7760</v>
      </c>
      <c r="G1717" s="13" t="s">
        <v>1296</v>
      </c>
    </row>
    <row r="1718" spans="1:12" x14ac:dyDescent="0.25">
      <c r="A1718" s="12">
        <v>300000139201449</v>
      </c>
      <c r="B1718" s="13" t="s">
        <v>558</v>
      </c>
      <c r="C1718" s="13" t="s">
        <v>7761</v>
      </c>
      <c r="D1718" s="13" t="s">
        <v>7762</v>
      </c>
      <c r="E1718" s="13" t="s">
        <v>1435</v>
      </c>
      <c r="F1718" s="13" t="s">
        <v>7763</v>
      </c>
      <c r="G1718" s="13" t="s">
        <v>1296</v>
      </c>
    </row>
    <row r="1719" spans="1:12" x14ac:dyDescent="0.25">
      <c r="A1719" s="12">
        <v>300000139249488</v>
      </c>
      <c r="B1719" s="13" t="s">
        <v>558</v>
      </c>
      <c r="C1719" s="13" t="s">
        <v>7764</v>
      </c>
      <c r="D1719" s="13" t="s">
        <v>7765</v>
      </c>
      <c r="E1719" s="13" t="s">
        <v>7766</v>
      </c>
      <c r="F1719" s="13">
        <v>95054</v>
      </c>
      <c r="G1719" s="13" t="s">
        <v>1941</v>
      </c>
      <c r="H1719" s="13" t="s">
        <v>558</v>
      </c>
      <c r="J1719" s="13">
        <v>55514478</v>
      </c>
      <c r="K1719" s="13" t="s">
        <v>1355</v>
      </c>
      <c r="L1719" s="13" t="s">
        <v>7767</v>
      </c>
    </row>
    <row r="1720" spans="1:12" x14ac:dyDescent="0.25">
      <c r="A1720" s="12">
        <v>300000139249808</v>
      </c>
      <c r="B1720" s="13" t="s">
        <v>558</v>
      </c>
      <c r="C1720" s="13" t="s">
        <v>7768</v>
      </c>
      <c r="D1720" s="13" t="s">
        <v>7769</v>
      </c>
      <c r="E1720" s="13" t="s">
        <v>3960</v>
      </c>
      <c r="F1720" s="13" t="s">
        <v>7770</v>
      </c>
      <c r="G1720" s="13" t="s">
        <v>1296</v>
      </c>
      <c r="H1720" s="13" t="s">
        <v>558</v>
      </c>
      <c r="I1720" s="13" t="s">
        <v>7771</v>
      </c>
      <c r="J1720" s="13">
        <v>210135588</v>
      </c>
      <c r="K1720" s="13" t="s">
        <v>1448</v>
      </c>
      <c r="L1720" s="13" t="s">
        <v>7772</v>
      </c>
    </row>
    <row r="1721" spans="1:12" x14ac:dyDescent="0.25">
      <c r="A1721" s="12">
        <v>300000140177402</v>
      </c>
      <c r="B1721" s="13" t="s">
        <v>558</v>
      </c>
      <c r="C1721" s="13" t="s">
        <v>7773</v>
      </c>
      <c r="D1721" s="13" t="s">
        <v>7774</v>
      </c>
      <c r="E1721" s="13" t="s">
        <v>7672</v>
      </c>
      <c r="F1721" s="13">
        <v>999925</v>
      </c>
      <c r="G1721" s="13" t="s">
        <v>1296</v>
      </c>
      <c r="H1721" s="13" t="s">
        <v>558</v>
      </c>
      <c r="I1721" s="13" t="s">
        <v>7775</v>
      </c>
      <c r="K1721" s="13" t="s">
        <v>1355</v>
      </c>
      <c r="L1721" s="13" t="s">
        <v>7776</v>
      </c>
    </row>
    <row r="1722" spans="1:12" x14ac:dyDescent="0.25">
      <c r="A1722" s="12">
        <v>300000140190465</v>
      </c>
      <c r="B1722" s="13" t="s">
        <v>558</v>
      </c>
      <c r="C1722" s="13" t="s">
        <v>7777</v>
      </c>
      <c r="D1722" s="13" t="s">
        <v>7778</v>
      </c>
      <c r="E1722" s="13" t="s">
        <v>7779</v>
      </c>
      <c r="F1722" s="13">
        <v>83707</v>
      </c>
      <c r="G1722" s="13" t="s">
        <v>1390</v>
      </c>
      <c r="H1722" s="13" t="s">
        <v>558</v>
      </c>
      <c r="J1722" s="13">
        <v>343056472</v>
      </c>
      <c r="K1722" s="13" t="s">
        <v>1448</v>
      </c>
      <c r="L1722" s="13" t="s">
        <v>7780</v>
      </c>
    </row>
    <row r="1723" spans="1:12" x14ac:dyDescent="0.25">
      <c r="A1723" s="12">
        <v>300000140190475</v>
      </c>
      <c r="B1723" s="13" t="s">
        <v>558</v>
      </c>
      <c r="C1723" s="13" t="s">
        <v>7781</v>
      </c>
      <c r="D1723" s="13" t="s">
        <v>7782</v>
      </c>
      <c r="E1723" s="13" t="s">
        <v>7783</v>
      </c>
      <c r="F1723" s="13">
        <v>5232</v>
      </c>
      <c r="G1723" s="13" t="s">
        <v>1687</v>
      </c>
      <c r="H1723" s="13" t="s">
        <v>558</v>
      </c>
      <c r="J1723" s="13">
        <v>490268470</v>
      </c>
      <c r="K1723" s="13" t="s">
        <v>1448</v>
      </c>
      <c r="L1723" s="13" t="s">
        <v>7784</v>
      </c>
    </row>
    <row r="1724" spans="1:12" x14ac:dyDescent="0.25">
      <c r="A1724" s="12">
        <v>300000140190485</v>
      </c>
      <c r="B1724" s="13" t="s">
        <v>558</v>
      </c>
      <c r="C1724" s="13" t="s">
        <v>7785</v>
      </c>
      <c r="D1724" s="13" t="s">
        <v>7786</v>
      </c>
      <c r="E1724" s="13" t="s">
        <v>4264</v>
      </c>
      <c r="F1724" s="13" t="s">
        <v>7787</v>
      </c>
      <c r="G1724" s="13" t="s">
        <v>1296</v>
      </c>
      <c r="H1724" s="13" t="s">
        <v>558</v>
      </c>
      <c r="I1724" s="13" t="s">
        <v>7788</v>
      </c>
      <c r="J1724" s="13">
        <v>221910519</v>
      </c>
      <c r="K1724" s="13" t="s">
        <v>1448</v>
      </c>
      <c r="L1724" s="13" t="s">
        <v>7789</v>
      </c>
    </row>
    <row r="1725" spans="1:12" x14ac:dyDescent="0.25">
      <c r="A1725" s="12">
        <v>300000140190628</v>
      </c>
      <c r="B1725" s="13" t="s">
        <v>558</v>
      </c>
      <c r="C1725" s="13" t="s">
        <v>7790</v>
      </c>
      <c r="D1725" s="13" t="s">
        <v>7791</v>
      </c>
      <c r="E1725" s="13" t="s">
        <v>1805</v>
      </c>
      <c r="F1725" s="13" t="s">
        <v>7792</v>
      </c>
      <c r="G1725" s="13" t="s">
        <v>1296</v>
      </c>
      <c r="H1725" s="13" t="s">
        <v>558</v>
      </c>
      <c r="I1725" s="13">
        <v>10674912</v>
      </c>
      <c r="J1725" s="13">
        <v>222837223</v>
      </c>
      <c r="K1725" s="13" t="s">
        <v>1319</v>
      </c>
    </row>
    <row r="1726" spans="1:12" x14ac:dyDescent="0.25">
      <c r="A1726" s="12">
        <v>300000140190755</v>
      </c>
      <c r="B1726" s="13" t="s">
        <v>558</v>
      </c>
      <c r="C1726" s="13" t="s">
        <v>7793</v>
      </c>
      <c r="D1726" s="13" t="s">
        <v>7794</v>
      </c>
      <c r="E1726" s="13" t="s">
        <v>7795</v>
      </c>
      <c r="F1726" s="13" t="s">
        <v>7796</v>
      </c>
      <c r="G1726" s="13" t="s">
        <v>2871</v>
      </c>
      <c r="H1726" s="13" t="s">
        <v>558</v>
      </c>
      <c r="J1726" s="13">
        <v>253717946</v>
      </c>
      <c r="K1726" s="13" t="s">
        <v>1355</v>
      </c>
      <c r="L1726" s="13" t="s">
        <v>7797</v>
      </c>
    </row>
    <row r="1727" spans="1:12" x14ac:dyDescent="0.25">
      <c r="A1727" s="12">
        <v>300000140190882</v>
      </c>
      <c r="B1727" s="13" t="s">
        <v>558</v>
      </c>
      <c r="C1727" s="13" t="s">
        <v>7798</v>
      </c>
      <c r="D1727" s="13" t="s">
        <v>7799</v>
      </c>
      <c r="E1727" s="13" t="s">
        <v>7800</v>
      </c>
      <c r="F1727" s="13">
        <v>1521</v>
      </c>
      <c r="G1727" s="13" t="s">
        <v>1687</v>
      </c>
      <c r="H1727" s="13" t="s">
        <v>558</v>
      </c>
      <c r="L1727" s="13" t="s">
        <v>7801</v>
      </c>
    </row>
    <row r="1728" spans="1:12" x14ac:dyDescent="0.25">
      <c r="A1728" s="12">
        <v>300000141078467</v>
      </c>
      <c r="B1728" s="13" t="s">
        <v>558</v>
      </c>
      <c r="C1728" s="13" t="s">
        <v>7802</v>
      </c>
      <c r="D1728" s="13" t="s">
        <v>7803</v>
      </c>
      <c r="E1728" s="13" t="s">
        <v>7804</v>
      </c>
      <c r="F1728" s="13" t="s">
        <v>7805</v>
      </c>
      <c r="G1728" s="13" t="s">
        <v>1296</v>
      </c>
      <c r="H1728" s="13" t="s">
        <v>558</v>
      </c>
      <c r="I1728" s="13" t="s">
        <v>7806</v>
      </c>
      <c r="J1728" s="13">
        <v>220658466</v>
      </c>
      <c r="K1728" s="13" t="s">
        <v>1352</v>
      </c>
      <c r="L1728" s="13" t="s">
        <v>7807</v>
      </c>
    </row>
    <row r="1729" spans="1:12" x14ac:dyDescent="0.25">
      <c r="A1729" s="12">
        <v>300000141141069</v>
      </c>
      <c r="B1729" s="13" t="s">
        <v>558</v>
      </c>
      <c r="C1729" s="13" t="s">
        <v>7808</v>
      </c>
      <c r="D1729" s="13" t="s">
        <v>7809</v>
      </c>
      <c r="E1729" s="13" t="s">
        <v>7810</v>
      </c>
      <c r="F1729" s="13">
        <v>1932</v>
      </c>
      <c r="G1729" s="13" t="s">
        <v>3566</v>
      </c>
      <c r="H1729" s="13" t="s">
        <v>558</v>
      </c>
      <c r="I1729" s="13" t="s">
        <v>7811</v>
      </c>
      <c r="J1729" s="13">
        <v>374164804</v>
      </c>
      <c r="K1729" s="13" t="s">
        <v>1302</v>
      </c>
      <c r="L1729" s="13" t="s">
        <v>7812</v>
      </c>
    </row>
    <row r="1730" spans="1:12" x14ac:dyDescent="0.25">
      <c r="A1730" s="12">
        <v>300000141141152</v>
      </c>
      <c r="B1730" s="13" t="s">
        <v>558</v>
      </c>
      <c r="C1730" s="13" t="s">
        <v>7813</v>
      </c>
      <c r="D1730" s="13" t="s">
        <v>7814</v>
      </c>
      <c r="E1730" s="13" t="s">
        <v>2059</v>
      </c>
      <c r="F1730" s="13" t="s">
        <v>7815</v>
      </c>
      <c r="G1730" s="13" t="s">
        <v>1296</v>
      </c>
      <c r="H1730" s="13" t="s">
        <v>558</v>
      </c>
      <c r="I1730" s="13">
        <v>13182416</v>
      </c>
      <c r="J1730" s="13">
        <v>227672465</v>
      </c>
      <c r="K1730" s="13" t="s">
        <v>1319</v>
      </c>
      <c r="L1730" s="13" t="s">
        <v>7816</v>
      </c>
    </row>
    <row r="1731" spans="1:12" x14ac:dyDescent="0.25">
      <c r="A1731" s="12">
        <v>300000142089993</v>
      </c>
      <c r="B1731" s="13" t="s">
        <v>558</v>
      </c>
      <c r="C1731" s="13" t="s">
        <v>7817</v>
      </c>
      <c r="D1731" s="13" t="s">
        <v>7818</v>
      </c>
      <c r="E1731" s="13" t="s">
        <v>3266</v>
      </c>
      <c r="F1731" s="13" t="s">
        <v>7819</v>
      </c>
      <c r="G1731" s="13" t="s">
        <v>1296</v>
      </c>
      <c r="H1731" s="13" t="s">
        <v>558</v>
      </c>
      <c r="I1731" s="13">
        <v>11181769</v>
      </c>
      <c r="J1731" s="13">
        <v>223654819</v>
      </c>
      <c r="K1731" s="13" t="s">
        <v>1448</v>
      </c>
      <c r="L1731" s="13" t="s">
        <v>7820</v>
      </c>
    </row>
    <row r="1732" spans="1:12" x14ac:dyDescent="0.25">
      <c r="A1732" s="12">
        <v>300000142450294</v>
      </c>
      <c r="B1732" s="13" t="s">
        <v>571</v>
      </c>
      <c r="C1732" s="13" t="s">
        <v>7821</v>
      </c>
      <c r="D1732" s="13" t="s">
        <v>7822</v>
      </c>
      <c r="E1732" s="13" t="s">
        <v>7823</v>
      </c>
      <c r="F1732" s="13" t="s">
        <v>7824</v>
      </c>
      <c r="G1732" s="13" t="s">
        <v>1296</v>
      </c>
      <c r="H1732" s="13" t="s">
        <v>1437</v>
      </c>
      <c r="I1732" s="13">
        <v>13873270</v>
      </c>
      <c r="J1732" s="13">
        <v>51468439</v>
      </c>
      <c r="K1732" s="13" t="s">
        <v>1355</v>
      </c>
      <c r="L1732" s="13" t="s">
        <v>7825</v>
      </c>
    </row>
    <row r="1733" spans="1:12" x14ac:dyDescent="0.25">
      <c r="A1733" s="12">
        <v>300000143311999</v>
      </c>
      <c r="B1733" s="13" t="s">
        <v>558</v>
      </c>
      <c r="C1733" s="13" t="s">
        <v>7826</v>
      </c>
      <c r="D1733" s="13" t="s">
        <v>7827</v>
      </c>
      <c r="E1733" s="13" t="s">
        <v>5904</v>
      </c>
      <c r="F1733" s="13" t="s">
        <v>7828</v>
      </c>
      <c r="G1733" s="13" t="s">
        <v>1296</v>
      </c>
      <c r="H1733" s="13" t="s">
        <v>558</v>
      </c>
      <c r="I1733" s="13">
        <v>13500192</v>
      </c>
      <c r="J1733" s="13">
        <v>228224599</v>
      </c>
      <c r="K1733" s="13" t="s">
        <v>1319</v>
      </c>
      <c r="L1733" s="13" t="s">
        <v>7829</v>
      </c>
    </row>
    <row r="1734" spans="1:12" x14ac:dyDescent="0.25">
      <c r="A1734" s="12">
        <v>300000143464165</v>
      </c>
      <c r="B1734" s="13" t="s">
        <v>558</v>
      </c>
      <c r="C1734" s="13" t="s">
        <v>7830</v>
      </c>
      <c r="D1734" s="13" t="s">
        <v>7831</v>
      </c>
      <c r="E1734" s="13" t="s">
        <v>7832</v>
      </c>
      <c r="F1734" s="13" t="s">
        <v>7833</v>
      </c>
      <c r="G1734" s="13" t="s">
        <v>1296</v>
      </c>
      <c r="H1734" s="13" t="s">
        <v>558</v>
      </c>
      <c r="I1734" s="13" t="s">
        <v>7834</v>
      </c>
      <c r="J1734" s="13">
        <v>211718953</v>
      </c>
      <c r="K1734" s="13" t="s">
        <v>1352</v>
      </c>
      <c r="L1734" s="13" t="s">
        <v>7835</v>
      </c>
    </row>
    <row r="1735" spans="1:12" x14ac:dyDescent="0.25">
      <c r="A1735" s="12">
        <v>300000143545156</v>
      </c>
      <c r="B1735" s="13" t="s">
        <v>558</v>
      </c>
      <c r="C1735" s="13" t="s">
        <v>7836</v>
      </c>
      <c r="D1735" s="13" t="s">
        <v>7837</v>
      </c>
      <c r="E1735" s="13" t="s">
        <v>1310</v>
      </c>
      <c r="F1735" s="13" t="s">
        <v>7838</v>
      </c>
      <c r="G1735" s="13" t="s">
        <v>1296</v>
      </c>
    </row>
    <row r="1736" spans="1:12" x14ac:dyDescent="0.25">
      <c r="A1736" s="12">
        <v>300000143673221</v>
      </c>
      <c r="B1736" s="13" t="s">
        <v>558</v>
      </c>
      <c r="C1736" s="13" t="s">
        <v>7839</v>
      </c>
      <c r="D1736" s="13" t="s">
        <v>7840</v>
      </c>
      <c r="E1736" s="13" t="s">
        <v>1728</v>
      </c>
      <c r="F1736" s="13" t="s">
        <v>7841</v>
      </c>
      <c r="G1736" s="13" t="s">
        <v>1296</v>
      </c>
      <c r="H1736" s="13" t="s">
        <v>558</v>
      </c>
      <c r="I1736" s="13">
        <v>13033848</v>
      </c>
      <c r="J1736" s="13">
        <v>226467893</v>
      </c>
      <c r="K1736" s="13" t="s">
        <v>1352</v>
      </c>
      <c r="L1736" s="13" t="s">
        <v>7842</v>
      </c>
    </row>
    <row r="1737" spans="1:12" x14ac:dyDescent="0.25">
      <c r="A1737" s="12">
        <v>300000144709320</v>
      </c>
      <c r="B1737" s="13" t="s">
        <v>558</v>
      </c>
      <c r="C1737" s="13" t="s">
        <v>7843</v>
      </c>
      <c r="D1737" s="13" t="s">
        <v>7844</v>
      </c>
      <c r="E1737" s="13" t="s">
        <v>1310</v>
      </c>
      <c r="F1737" s="13" t="s">
        <v>7845</v>
      </c>
      <c r="G1737" s="13" t="s">
        <v>1296</v>
      </c>
      <c r="H1737" s="13" t="s">
        <v>558</v>
      </c>
      <c r="I1737" s="13">
        <v>12922719</v>
      </c>
      <c r="J1737" s="13">
        <v>226319550</v>
      </c>
      <c r="K1737" s="13" t="s">
        <v>1319</v>
      </c>
      <c r="L1737" s="13" t="s">
        <v>7846</v>
      </c>
    </row>
    <row r="1738" spans="1:12" x14ac:dyDescent="0.25">
      <c r="A1738" s="12">
        <v>300000144709333</v>
      </c>
      <c r="B1738" s="13" t="s">
        <v>558</v>
      </c>
      <c r="C1738" s="13" t="s">
        <v>7847</v>
      </c>
      <c r="D1738" s="13" t="s">
        <v>7848</v>
      </c>
      <c r="E1738" s="13" t="s">
        <v>7849</v>
      </c>
      <c r="F1738" s="13" t="s">
        <v>7850</v>
      </c>
      <c r="G1738" s="13" t="s">
        <v>1296</v>
      </c>
      <c r="H1738" s="13" t="s">
        <v>558</v>
      </c>
      <c r="I1738" s="13" t="s">
        <v>7851</v>
      </c>
      <c r="J1738" s="13">
        <v>211580727</v>
      </c>
      <c r="K1738" s="13" t="s">
        <v>1319</v>
      </c>
      <c r="L1738" s="13" t="s">
        <v>7852</v>
      </c>
    </row>
    <row r="1739" spans="1:12" x14ac:dyDescent="0.25">
      <c r="A1739" s="12">
        <v>300000144709437</v>
      </c>
      <c r="B1739" s="13" t="s">
        <v>558</v>
      </c>
      <c r="C1739" s="13" t="s">
        <v>7853</v>
      </c>
      <c r="D1739" s="13" t="s">
        <v>7854</v>
      </c>
      <c r="E1739" s="13" t="s">
        <v>5035</v>
      </c>
      <c r="F1739" s="13" t="s">
        <v>7855</v>
      </c>
      <c r="G1739" s="13" t="s">
        <v>1296</v>
      </c>
      <c r="H1739" s="13" t="s">
        <v>558</v>
      </c>
      <c r="I1739" s="13">
        <v>12479117</v>
      </c>
      <c r="J1739" s="13">
        <v>225727776</v>
      </c>
      <c r="K1739" s="13" t="s">
        <v>1319</v>
      </c>
      <c r="L1739" s="13" t="s">
        <v>7856</v>
      </c>
    </row>
    <row r="1740" spans="1:12" x14ac:dyDescent="0.25">
      <c r="A1740" s="12">
        <v>300000144709450</v>
      </c>
      <c r="B1740" s="13" t="s">
        <v>558</v>
      </c>
      <c r="C1740" s="13" t="s">
        <v>7857</v>
      </c>
      <c r="D1740" s="13" t="s">
        <v>7858</v>
      </c>
      <c r="E1740" s="13" t="s">
        <v>7859</v>
      </c>
      <c r="F1740" s="13" t="s">
        <v>7860</v>
      </c>
      <c r="G1740" s="13" t="s">
        <v>1296</v>
      </c>
      <c r="H1740" s="13" t="s">
        <v>558</v>
      </c>
      <c r="I1740" s="13">
        <v>13406076</v>
      </c>
      <c r="J1740" s="13">
        <v>228098023</v>
      </c>
      <c r="K1740" s="13" t="s">
        <v>1319</v>
      </c>
      <c r="L1740" s="13" t="s">
        <v>7861</v>
      </c>
    </row>
    <row r="1741" spans="1:12" x14ac:dyDescent="0.25">
      <c r="A1741" s="12">
        <v>300000144709466</v>
      </c>
      <c r="B1741" s="13" t="s">
        <v>558</v>
      </c>
      <c r="C1741" s="13" t="s">
        <v>7862</v>
      </c>
      <c r="D1741" s="13" t="s">
        <v>7863</v>
      </c>
      <c r="E1741" s="13" t="s">
        <v>7864</v>
      </c>
      <c r="F1741" s="13" t="s">
        <v>7865</v>
      </c>
      <c r="G1741" s="13" t="s">
        <v>1296</v>
      </c>
      <c r="H1741" s="13" t="s">
        <v>558</v>
      </c>
      <c r="I1741" s="13">
        <v>11337484</v>
      </c>
      <c r="J1741" s="13">
        <v>223865409</v>
      </c>
      <c r="K1741" s="13" t="s">
        <v>1319</v>
      </c>
      <c r="L1741" s="13" t="s">
        <v>7866</v>
      </c>
    </row>
    <row r="1742" spans="1:12" x14ac:dyDescent="0.25">
      <c r="A1742" s="12">
        <v>300000144709693</v>
      </c>
      <c r="B1742" s="13" t="s">
        <v>558</v>
      </c>
      <c r="C1742" s="13" t="s">
        <v>7867</v>
      </c>
      <c r="D1742" s="13" t="s">
        <v>7868</v>
      </c>
      <c r="E1742" s="13" t="s">
        <v>1891</v>
      </c>
      <c r="F1742" s="13" t="s">
        <v>7869</v>
      </c>
      <c r="G1742" s="13" t="s">
        <v>1296</v>
      </c>
      <c r="H1742" s="13" t="s">
        <v>558</v>
      </c>
      <c r="I1742" s="13">
        <v>13331149</v>
      </c>
      <c r="J1742" s="13">
        <v>227997547</v>
      </c>
      <c r="K1742" s="13" t="s">
        <v>1319</v>
      </c>
      <c r="L1742" s="13" t="s">
        <v>7870</v>
      </c>
    </row>
    <row r="1743" spans="1:12" x14ac:dyDescent="0.25">
      <c r="A1743" s="12">
        <v>300000144709722</v>
      </c>
      <c r="B1743" s="13" t="s">
        <v>558</v>
      </c>
      <c r="C1743" s="13" t="s">
        <v>7871</v>
      </c>
      <c r="D1743" s="13" t="s">
        <v>7872</v>
      </c>
      <c r="E1743" s="13" t="s">
        <v>7873</v>
      </c>
      <c r="F1743" s="13" t="s">
        <v>7874</v>
      </c>
      <c r="G1743" s="13" t="s">
        <v>1296</v>
      </c>
      <c r="H1743" s="13" t="s">
        <v>558</v>
      </c>
      <c r="I1743" s="13">
        <v>13263361</v>
      </c>
      <c r="J1743" s="13">
        <v>227780933</v>
      </c>
      <c r="K1743" s="13" t="s">
        <v>1319</v>
      </c>
      <c r="L1743" s="13" t="s">
        <v>7875</v>
      </c>
    </row>
    <row r="1744" spans="1:12" x14ac:dyDescent="0.25">
      <c r="A1744" s="12">
        <v>300000144709876</v>
      </c>
      <c r="B1744" s="13" t="s">
        <v>558</v>
      </c>
      <c r="C1744" s="13" t="s">
        <v>7876</v>
      </c>
      <c r="D1744" s="13" t="s">
        <v>7877</v>
      </c>
      <c r="E1744" s="13" t="s">
        <v>1310</v>
      </c>
      <c r="F1744" s="13" t="s">
        <v>3638</v>
      </c>
      <c r="G1744" s="13" t="s">
        <v>1296</v>
      </c>
      <c r="H1744" s="13" t="s">
        <v>558</v>
      </c>
      <c r="I1744" s="13">
        <v>12055213</v>
      </c>
      <c r="J1744" s="13">
        <v>225151169</v>
      </c>
      <c r="K1744" s="13" t="s">
        <v>1319</v>
      </c>
      <c r="L1744" s="13" t="s">
        <v>7878</v>
      </c>
    </row>
    <row r="1745" spans="1:12" x14ac:dyDescent="0.25">
      <c r="A1745" s="12">
        <v>300000144710059</v>
      </c>
      <c r="B1745" s="13" t="s">
        <v>558</v>
      </c>
      <c r="C1745" s="13" t="s">
        <v>7879</v>
      </c>
      <c r="D1745" s="13" t="s">
        <v>7880</v>
      </c>
      <c r="E1745" s="13" t="s">
        <v>1310</v>
      </c>
      <c r="F1745" s="13" t="s">
        <v>7881</v>
      </c>
      <c r="G1745" s="13" t="s">
        <v>1296</v>
      </c>
      <c r="H1745" s="13" t="s">
        <v>558</v>
      </c>
      <c r="I1745" s="13">
        <v>10381481</v>
      </c>
      <c r="J1745" s="13">
        <v>222074772</v>
      </c>
      <c r="K1745" s="13" t="s">
        <v>1319</v>
      </c>
      <c r="L1745" s="13" t="s">
        <v>7882</v>
      </c>
    </row>
    <row r="1746" spans="1:12" x14ac:dyDescent="0.25">
      <c r="A1746" s="12">
        <v>300000144710127</v>
      </c>
      <c r="B1746" s="13" t="s">
        <v>558</v>
      </c>
      <c r="C1746" s="13" t="s">
        <v>7883</v>
      </c>
      <c r="D1746" s="13" t="s">
        <v>7884</v>
      </c>
      <c r="E1746" s="13" t="s">
        <v>3112</v>
      </c>
      <c r="F1746" s="13" t="s">
        <v>7885</v>
      </c>
      <c r="G1746" s="13" t="s">
        <v>1296</v>
      </c>
      <c r="H1746" s="13" t="s">
        <v>558</v>
      </c>
      <c r="I1746" s="13">
        <v>13094357</v>
      </c>
      <c r="J1746" s="13">
        <v>227554772</v>
      </c>
      <c r="K1746" s="13" t="s">
        <v>1319</v>
      </c>
      <c r="L1746" s="13" t="s">
        <v>7886</v>
      </c>
    </row>
    <row r="1747" spans="1:12" x14ac:dyDescent="0.25">
      <c r="A1747" s="12">
        <v>300000144917016</v>
      </c>
      <c r="B1747" s="13" t="s">
        <v>558</v>
      </c>
      <c r="C1747" s="13" t="s">
        <v>7887</v>
      </c>
      <c r="D1747" s="13" t="s">
        <v>7888</v>
      </c>
      <c r="E1747" s="13" t="s">
        <v>7889</v>
      </c>
      <c r="F1747" s="13" t="s">
        <v>7890</v>
      </c>
      <c r="G1747" s="13" t="s">
        <v>1296</v>
      </c>
      <c r="H1747" s="13" t="s">
        <v>558</v>
      </c>
      <c r="I1747" s="13">
        <v>10718220</v>
      </c>
      <c r="J1747" s="13">
        <v>222896197</v>
      </c>
      <c r="K1747" s="13" t="s">
        <v>1319</v>
      </c>
      <c r="L1747" s="13" t="s">
        <v>7891</v>
      </c>
    </row>
    <row r="1748" spans="1:12" x14ac:dyDescent="0.25">
      <c r="A1748" s="12">
        <v>300000144917166</v>
      </c>
      <c r="B1748" s="13" t="s">
        <v>558</v>
      </c>
      <c r="C1748" s="13" t="s">
        <v>7892</v>
      </c>
      <c r="D1748" s="13" t="s">
        <v>7893</v>
      </c>
      <c r="E1748" s="13" t="s">
        <v>7894</v>
      </c>
      <c r="F1748" s="13" t="s">
        <v>7895</v>
      </c>
      <c r="G1748" s="13" t="s">
        <v>1296</v>
      </c>
      <c r="H1748" s="13" t="s">
        <v>558</v>
      </c>
      <c r="K1748" s="13" t="s">
        <v>1355</v>
      </c>
      <c r="L1748" s="13" t="s">
        <v>7896</v>
      </c>
    </row>
    <row r="1749" spans="1:12" x14ac:dyDescent="0.25">
      <c r="A1749" s="12">
        <v>300000144917177</v>
      </c>
      <c r="B1749" s="13" t="s">
        <v>571</v>
      </c>
      <c r="C1749" s="13" t="s">
        <v>7897</v>
      </c>
      <c r="D1749" s="13" t="s">
        <v>7898</v>
      </c>
      <c r="E1749" s="13" t="s">
        <v>7899</v>
      </c>
      <c r="F1749" s="13" t="s">
        <v>7900</v>
      </c>
      <c r="G1749" s="13" t="s">
        <v>1296</v>
      </c>
      <c r="H1749" s="13" t="s">
        <v>1437</v>
      </c>
      <c r="I1749" s="13">
        <v>13758548</v>
      </c>
      <c r="J1749" s="13">
        <v>228468405</v>
      </c>
      <c r="K1749" s="13" t="s">
        <v>1319</v>
      </c>
    </row>
    <row r="1750" spans="1:12" x14ac:dyDescent="0.25">
      <c r="A1750" s="12">
        <v>300000144917208</v>
      </c>
      <c r="B1750" s="13" t="s">
        <v>558</v>
      </c>
      <c r="C1750" s="13" t="s">
        <v>7901</v>
      </c>
      <c r="D1750" s="13" t="s">
        <v>7902</v>
      </c>
      <c r="E1750" s="13" t="s">
        <v>1310</v>
      </c>
      <c r="F1750" s="13" t="s">
        <v>7903</v>
      </c>
      <c r="G1750" s="13" t="s">
        <v>1296</v>
      </c>
      <c r="H1750" s="13" t="s">
        <v>558</v>
      </c>
      <c r="K1750" s="13" t="s">
        <v>1355</v>
      </c>
    </row>
    <row r="1751" spans="1:12" x14ac:dyDescent="0.25">
      <c r="A1751" s="12">
        <v>300000144917219</v>
      </c>
      <c r="B1751" s="13" t="s">
        <v>558</v>
      </c>
      <c r="C1751" s="13" t="s">
        <v>7904</v>
      </c>
      <c r="D1751" s="13" t="s">
        <v>7905</v>
      </c>
      <c r="E1751" s="13" t="s">
        <v>1549</v>
      </c>
      <c r="F1751" s="13" t="s">
        <v>7906</v>
      </c>
      <c r="G1751" s="13" t="s">
        <v>1296</v>
      </c>
      <c r="H1751" s="13" t="s">
        <v>558</v>
      </c>
      <c r="J1751" s="13">
        <v>229217801</v>
      </c>
      <c r="K1751" s="13" t="s">
        <v>1355</v>
      </c>
    </row>
    <row r="1752" spans="1:12" x14ac:dyDescent="0.25">
      <c r="A1752" s="12">
        <v>300000145078330</v>
      </c>
      <c r="B1752" s="13" t="s">
        <v>558</v>
      </c>
      <c r="C1752" s="13" t="s">
        <v>7907</v>
      </c>
      <c r="D1752" s="13" t="s">
        <v>7908</v>
      </c>
      <c r="E1752" s="13" t="s">
        <v>3348</v>
      </c>
      <c r="F1752" s="13" t="s">
        <v>7909</v>
      </c>
      <c r="G1752" s="13" t="s">
        <v>1296</v>
      </c>
      <c r="H1752" s="13" t="s">
        <v>558</v>
      </c>
      <c r="I1752" s="13">
        <v>11237552</v>
      </c>
      <c r="J1752" s="13">
        <v>223730442</v>
      </c>
      <c r="K1752" s="13" t="s">
        <v>1319</v>
      </c>
    </row>
    <row r="1753" spans="1:12" x14ac:dyDescent="0.25">
      <c r="A1753" s="12">
        <v>300000145078377</v>
      </c>
      <c r="B1753" s="13" t="s">
        <v>558</v>
      </c>
      <c r="C1753" s="13" t="s">
        <v>7910</v>
      </c>
      <c r="D1753" s="13" t="s">
        <v>7911</v>
      </c>
      <c r="E1753" s="13" t="s">
        <v>5828</v>
      </c>
      <c r="F1753" s="13" t="s">
        <v>7912</v>
      </c>
      <c r="G1753" s="13" t="s">
        <v>1296</v>
      </c>
      <c r="H1753" s="13" t="s">
        <v>558</v>
      </c>
      <c r="J1753" s="13">
        <v>226616767</v>
      </c>
      <c r="K1753" s="13" t="s">
        <v>1319</v>
      </c>
      <c r="L1753" s="13" t="s">
        <v>7913</v>
      </c>
    </row>
    <row r="1754" spans="1:12" x14ac:dyDescent="0.25">
      <c r="A1754" s="12">
        <v>300000145078388</v>
      </c>
      <c r="B1754" s="13" t="s">
        <v>558</v>
      </c>
      <c r="C1754" s="13" t="s">
        <v>7914</v>
      </c>
      <c r="D1754" s="13" t="s">
        <v>7915</v>
      </c>
      <c r="E1754" s="13" t="s">
        <v>7916</v>
      </c>
      <c r="F1754" s="13" t="s">
        <v>7917</v>
      </c>
      <c r="G1754" s="13" t="s">
        <v>1296</v>
      </c>
      <c r="H1754" s="13" t="s">
        <v>558</v>
      </c>
      <c r="I1754" s="13">
        <v>12255841</v>
      </c>
      <c r="J1754" s="13">
        <v>225421385</v>
      </c>
      <c r="K1754" s="13" t="s">
        <v>1319</v>
      </c>
    </row>
    <row r="1755" spans="1:12" x14ac:dyDescent="0.25">
      <c r="A1755" s="12">
        <v>300000145078539</v>
      </c>
      <c r="B1755" s="13" t="s">
        <v>558</v>
      </c>
      <c r="C1755" s="13" t="s">
        <v>7918</v>
      </c>
      <c r="D1755" s="13" t="s">
        <v>7919</v>
      </c>
      <c r="E1755" s="13" t="s">
        <v>1691</v>
      </c>
      <c r="F1755" s="13" t="s">
        <v>7920</v>
      </c>
      <c r="G1755" s="13" t="s">
        <v>1296</v>
      </c>
      <c r="H1755" s="13" t="s">
        <v>558</v>
      </c>
      <c r="K1755" s="13" t="s">
        <v>1355</v>
      </c>
    </row>
    <row r="1756" spans="1:12" x14ac:dyDescent="0.25">
      <c r="A1756" s="12">
        <v>300000145413385</v>
      </c>
      <c r="B1756" s="13" t="s">
        <v>558</v>
      </c>
      <c r="C1756" s="13" t="s">
        <v>7921</v>
      </c>
      <c r="D1756" s="13" t="s">
        <v>7922</v>
      </c>
      <c r="E1756" s="13" t="s">
        <v>1310</v>
      </c>
      <c r="F1756" s="13" t="s">
        <v>7923</v>
      </c>
      <c r="G1756" s="13" t="s">
        <v>1296</v>
      </c>
    </row>
    <row r="1757" spans="1:12" x14ac:dyDescent="0.25">
      <c r="A1757" s="12">
        <v>300000145870306</v>
      </c>
      <c r="B1757" s="13" t="s">
        <v>558</v>
      </c>
      <c r="C1757" s="13" t="s">
        <v>7924</v>
      </c>
      <c r="D1757" s="13" t="s">
        <v>7925</v>
      </c>
      <c r="E1757" s="13" t="s">
        <v>1672</v>
      </c>
      <c r="F1757" s="13" t="s">
        <v>7926</v>
      </c>
      <c r="G1757" s="13" t="s">
        <v>1296</v>
      </c>
      <c r="H1757" s="13" t="s">
        <v>558</v>
      </c>
      <c r="I1757" s="13" t="s">
        <v>7927</v>
      </c>
      <c r="J1757" s="13">
        <v>218188863</v>
      </c>
      <c r="K1757" s="13" t="s">
        <v>1302</v>
      </c>
      <c r="L1757" s="13" t="s">
        <v>7928</v>
      </c>
    </row>
    <row r="1758" spans="1:12" x14ac:dyDescent="0.25">
      <c r="A1758" s="12">
        <v>300000148923198</v>
      </c>
      <c r="B1758" s="13" t="s">
        <v>558</v>
      </c>
      <c r="C1758" s="13" t="s">
        <v>7929</v>
      </c>
      <c r="D1758" s="13" t="s">
        <v>7930</v>
      </c>
      <c r="E1758" s="13" t="s">
        <v>5833</v>
      </c>
      <c r="F1758" s="13" t="s">
        <v>7931</v>
      </c>
      <c r="G1758" s="13" t="s">
        <v>1296</v>
      </c>
      <c r="H1758" s="13" t="s">
        <v>558</v>
      </c>
      <c r="I1758" s="13">
        <v>13876333</v>
      </c>
      <c r="J1758" s="13">
        <v>228626010</v>
      </c>
      <c r="K1758" s="13" t="s">
        <v>1355</v>
      </c>
      <c r="L1758" s="13" t="s">
        <v>7932</v>
      </c>
    </row>
    <row r="1759" spans="1:12" x14ac:dyDescent="0.25">
      <c r="A1759" s="12">
        <v>300000148945414</v>
      </c>
      <c r="B1759" s="13" t="s">
        <v>558</v>
      </c>
      <c r="C1759" s="13" t="s">
        <v>7933</v>
      </c>
      <c r="D1759" s="13" t="s">
        <v>7934</v>
      </c>
      <c r="E1759" s="13" t="s">
        <v>1310</v>
      </c>
      <c r="F1759" s="13" t="s">
        <v>2128</v>
      </c>
      <c r="G1759" s="13" t="s">
        <v>1296</v>
      </c>
      <c r="H1759" s="13" t="s">
        <v>558</v>
      </c>
      <c r="I1759" s="13">
        <v>12636868</v>
      </c>
      <c r="J1759" s="13">
        <v>225938325</v>
      </c>
      <c r="K1759" s="13" t="s">
        <v>1355</v>
      </c>
      <c r="L1759" s="13" t="s">
        <v>7935</v>
      </c>
    </row>
    <row r="1760" spans="1:12" x14ac:dyDescent="0.25">
      <c r="A1760" s="12">
        <v>300000148945425</v>
      </c>
      <c r="B1760" s="13" t="s">
        <v>558</v>
      </c>
      <c r="C1760" s="13" t="s">
        <v>7936</v>
      </c>
      <c r="D1760" s="13" t="s">
        <v>7937</v>
      </c>
      <c r="E1760" s="13" t="s">
        <v>1795</v>
      </c>
      <c r="F1760" s="13" t="s">
        <v>7938</v>
      </c>
      <c r="G1760" s="13" t="s">
        <v>1296</v>
      </c>
      <c r="H1760" s="13" t="s">
        <v>558</v>
      </c>
      <c r="I1760" s="13" t="s">
        <v>7939</v>
      </c>
      <c r="K1760" s="13" t="s">
        <v>1355</v>
      </c>
      <c r="L1760" s="13" t="s">
        <v>7940</v>
      </c>
    </row>
    <row r="1761" spans="1:12" x14ac:dyDescent="0.25">
      <c r="A1761" s="12">
        <v>300000148945702</v>
      </c>
      <c r="B1761" s="13" t="s">
        <v>558</v>
      </c>
      <c r="C1761" s="13" t="s">
        <v>7941</v>
      </c>
      <c r="D1761" s="13" t="s">
        <v>7942</v>
      </c>
      <c r="E1761" s="13" t="s">
        <v>7943</v>
      </c>
      <c r="F1761" s="13" t="s">
        <v>7944</v>
      </c>
      <c r="G1761" s="13" t="s">
        <v>1296</v>
      </c>
      <c r="H1761" s="13" t="s">
        <v>558</v>
      </c>
      <c r="I1761" s="13" t="s">
        <v>7945</v>
      </c>
      <c r="J1761" s="13">
        <v>217336510</v>
      </c>
      <c r="K1761" s="13" t="s">
        <v>1448</v>
      </c>
    </row>
    <row r="1762" spans="1:12" x14ac:dyDescent="0.25">
      <c r="A1762" s="12">
        <v>300000149533812</v>
      </c>
      <c r="B1762" s="13" t="s">
        <v>558</v>
      </c>
      <c r="C1762" s="13" t="s">
        <v>7946</v>
      </c>
      <c r="D1762" s="13" t="s">
        <v>7947</v>
      </c>
      <c r="E1762" s="13" t="s">
        <v>7948</v>
      </c>
      <c r="F1762" s="13" t="s">
        <v>7949</v>
      </c>
      <c r="G1762" s="13" t="s">
        <v>1296</v>
      </c>
      <c r="I1762" s="13" t="s">
        <v>7950</v>
      </c>
      <c r="K1762" s="13" t="s">
        <v>1355</v>
      </c>
      <c r="L1762" s="13" t="s">
        <v>7951</v>
      </c>
    </row>
    <row r="1763" spans="1:12" x14ac:dyDescent="0.25">
      <c r="A1763" s="12">
        <v>300000150453402</v>
      </c>
      <c r="B1763" s="13" t="s">
        <v>558</v>
      </c>
      <c r="C1763" s="13" t="s">
        <v>7952</v>
      </c>
      <c r="D1763" s="13" t="s">
        <v>7953</v>
      </c>
      <c r="E1763" s="13" t="s">
        <v>1310</v>
      </c>
      <c r="F1763" s="13" t="s">
        <v>7954</v>
      </c>
      <c r="G1763" s="13" t="s">
        <v>1296</v>
      </c>
    </row>
    <row r="1764" spans="1:12" x14ac:dyDescent="0.25">
      <c r="A1764" s="12">
        <v>300000150744717</v>
      </c>
      <c r="B1764" s="13" t="s">
        <v>558</v>
      </c>
      <c r="C1764" s="13" t="s">
        <v>7955</v>
      </c>
      <c r="D1764" s="13" t="s">
        <v>7956</v>
      </c>
      <c r="E1764" s="13" t="s">
        <v>7288</v>
      </c>
      <c r="F1764" s="13" t="s">
        <v>7957</v>
      </c>
      <c r="G1764" s="13" t="s">
        <v>1296</v>
      </c>
      <c r="H1764" s="13" t="s">
        <v>558</v>
      </c>
      <c r="I1764" s="13">
        <v>13596369</v>
      </c>
      <c r="J1764" s="13">
        <v>228251735</v>
      </c>
      <c r="K1764" s="13" t="s">
        <v>1302</v>
      </c>
      <c r="L1764" s="13" t="s">
        <v>7958</v>
      </c>
    </row>
    <row r="1765" spans="1:12" x14ac:dyDescent="0.25">
      <c r="A1765" s="12">
        <v>300000150873811</v>
      </c>
      <c r="B1765" s="13" t="s">
        <v>558</v>
      </c>
      <c r="C1765" s="13" t="s">
        <v>7959</v>
      </c>
      <c r="D1765" s="13" t="s">
        <v>7960</v>
      </c>
      <c r="E1765" s="13" t="s">
        <v>1310</v>
      </c>
      <c r="G1765" s="13" t="s">
        <v>1296</v>
      </c>
      <c r="H1765" s="13" t="s">
        <v>558</v>
      </c>
      <c r="K1765" s="13" t="s">
        <v>1355</v>
      </c>
      <c r="L1765" s="13" t="s">
        <v>7961</v>
      </c>
    </row>
    <row r="1766" spans="1:12" x14ac:dyDescent="0.25">
      <c r="A1766" s="12">
        <v>300000151068867</v>
      </c>
      <c r="B1766" s="13" t="s">
        <v>558</v>
      </c>
      <c r="C1766" s="13" t="s">
        <v>7962</v>
      </c>
      <c r="D1766" s="13" t="s">
        <v>7963</v>
      </c>
      <c r="E1766" s="13" t="s">
        <v>3605</v>
      </c>
      <c r="F1766" s="13" t="s">
        <v>3606</v>
      </c>
      <c r="G1766" s="13" t="s">
        <v>1296</v>
      </c>
      <c r="H1766" s="13" t="s">
        <v>558</v>
      </c>
      <c r="I1766" s="13" t="s">
        <v>7964</v>
      </c>
      <c r="J1766" s="13">
        <v>227658745</v>
      </c>
      <c r="K1766" s="13" t="s">
        <v>1355</v>
      </c>
    </row>
    <row r="1767" spans="1:12" x14ac:dyDescent="0.25">
      <c r="A1767" s="12">
        <v>300000151436468</v>
      </c>
      <c r="B1767" s="13" t="s">
        <v>558</v>
      </c>
      <c r="C1767" s="13" t="s">
        <v>7965</v>
      </c>
      <c r="D1767" s="13" t="s">
        <v>7966</v>
      </c>
      <c r="E1767" s="13" t="s">
        <v>3409</v>
      </c>
      <c r="F1767" s="13" t="s">
        <v>7967</v>
      </c>
      <c r="G1767" s="13" t="s">
        <v>1296</v>
      </c>
      <c r="H1767" s="13" t="s">
        <v>558</v>
      </c>
      <c r="I1767" s="13">
        <v>11555156</v>
      </c>
      <c r="J1767" s="13">
        <v>224352722</v>
      </c>
      <c r="K1767" s="13" t="s">
        <v>1355</v>
      </c>
      <c r="L1767" s="13" t="s">
        <v>7968</v>
      </c>
    </row>
    <row r="1768" spans="1:12" x14ac:dyDescent="0.25">
      <c r="A1768" s="12">
        <v>300000151436505</v>
      </c>
      <c r="B1768" s="13" t="s">
        <v>558</v>
      </c>
      <c r="C1768" s="13" t="s">
        <v>7969</v>
      </c>
      <c r="D1768" s="13" t="s">
        <v>7970</v>
      </c>
      <c r="E1768" s="13" t="s">
        <v>7971</v>
      </c>
      <c r="F1768" s="13" t="s">
        <v>7972</v>
      </c>
      <c r="G1768" s="13" t="s">
        <v>1296</v>
      </c>
      <c r="H1768" s="13" t="s">
        <v>558</v>
      </c>
      <c r="I1768" s="13">
        <v>12572591</v>
      </c>
      <c r="K1768" s="13" t="s">
        <v>1355</v>
      </c>
      <c r="L1768" s="13" t="s">
        <v>7973</v>
      </c>
    </row>
    <row r="1769" spans="1:12" x14ac:dyDescent="0.25">
      <c r="A1769" s="12">
        <v>300000151436586</v>
      </c>
      <c r="B1769" s="13" t="s">
        <v>558</v>
      </c>
      <c r="C1769" s="13" t="s">
        <v>7974</v>
      </c>
      <c r="D1769" s="13" t="s">
        <v>7975</v>
      </c>
      <c r="E1769" s="13" t="s">
        <v>5166</v>
      </c>
      <c r="F1769" s="13" t="s">
        <v>7976</v>
      </c>
      <c r="G1769" s="13" t="s">
        <v>1296</v>
      </c>
      <c r="H1769" s="13" t="s">
        <v>558</v>
      </c>
      <c r="I1769" s="13">
        <v>11027188</v>
      </c>
      <c r="K1769" s="13" t="s">
        <v>1355</v>
      </c>
      <c r="L1769" s="13" t="s">
        <v>7977</v>
      </c>
    </row>
    <row r="1770" spans="1:12" x14ac:dyDescent="0.25">
      <c r="A1770" s="12">
        <v>300000151436719</v>
      </c>
      <c r="B1770" s="13" t="s">
        <v>558</v>
      </c>
      <c r="C1770" s="13" t="s">
        <v>7978</v>
      </c>
      <c r="D1770" s="13" t="s">
        <v>7979</v>
      </c>
      <c r="E1770" s="13" t="s">
        <v>1299</v>
      </c>
      <c r="F1770" s="13" t="s">
        <v>7980</v>
      </c>
      <c r="G1770" s="13" t="s">
        <v>1296</v>
      </c>
      <c r="H1770" s="13" t="s">
        <v>558</v>
      </c>
      <c r="I1770" s="13">
        <v>12232418</v>
      </c>
      <c r="K1770" s="13" t="s">
        <v>1355</v>
      </c>
      <c r="L1770" s="13" t="s">
        <v>7981</v>
      </c>
    </row>
    <row r="1771" spans="1:12" x14ac:dyDescent="0.25">
      <c r="A1771" s="12">
        <v>300000151436755</v>
      </c>
      <c r="B1771" s="13" t="s">
        <v>558</v>
      </c>
      <c r="C1771" s="13" t="s">
        <v>7982</v>
      </c>
      <c r="D1771" s="13" t="s">
        <v>7983</v>
      </c>
      <c r="E1771" s="13" t="s">
        <v>3215</v>
      </c>
      <c r="F1771" s="13" t="s">
        <v>7984</v>
      </c>
      <c r="G1771" s="13" t="s">
        <v>1296</v>
      </c>
      <c r="H1771" s="13" t="s">
        <v>558</v>
      </c>
      <c r="I1771" s="13" t="s">
        <v>7985</v>
      </c>
      <c r="J1771" s="13">
        <v>520272352</v>
      </c>
      <c r="K1771" s="13" t="s">
        <v>1352</v>
      </c>
      <c r="L1771" s="13" t="s">
        <v>7986</v>
      </c>
    </row>
    <row r="1772" spans="1:12" x14ac:dyDescent="0.25">
      <c r="A1772" s="12">
        <v>300000151933326</v>
      </c>
      <c r="B1772" s="13" t="s">
        <v>558</v>
      </c>
      <c r="C1772" s="13" t="s">
        <v>7987</v>
      </c>
      <c r="D1772" s="13" t="s">
        <v>7988</v>
      </c>
      <c r="E1772" s="13" t="s">
        <v>7989</v>
      </c>
      <c r="F1772" s="13" t="s">
        <v>7990</v>
      </c>
      <c r="G1772" s="13" t="s">
        <v>1296</v>
      </c>
      <c r="H1772" s="13" t="s">
        <v>558</v>
      </c>
      <c r="I1772" s="13" t="s">
        <v>7991</v>
      </c>
      <c r="J1772" s="13">
        <v>220440619</v>
      </c>
      <c r="K1772" s="13" t="s">
        <v>1355</v>
      </c>
    </row>
    <row r="1773" spans="1:12" x14ac:dyDescent="0.25">
      <c r="A1773" s="12">
        <v>300000151933340</v>
      </c>
      <c r="B1773" s="13" t="s">
        <v>558</v>
      </c>
      <c r="C1773" s="13" t="s">
        <v>7992</v>
      </c>
      <c r="D1773" s="13" t="s">
        <v>7993</v>
      </c>
      <c r="E1773" s="13" t="s">
        <v>7994</v>
      </c>
      <c r="F1773" s="13" t="s">
        <v>7995</v>
      </c>
      <c r="G1773" s="13" t="s">
        <v>1296</v>
      </c>
      <c r="H1773" s="13" t="s">
        <v>558</v>
      </c>
      <c r="I1773" s="13" t="s">
        <v>7996</v>
      </c>
      <c r="J1773" s="13">
        <v>672508371</v>
      </c>
      <c r="K1773" s="13" t="s">
        <v>1355</v>
      </c>
    </row>
    <row r="1774" spans="1:12" x14ac:dyDescent="0.25">
      <c r="A1774" s="12">
        <v>300000151933368</v>
      </c>
      <c r="B1774" s="13" t="s">
        <v>558</v>
      </c>
      <c r="C1774" s="13" t="s">
        <v>7997</v>
      </c>
      <c r="D1774" s="13" t="s">
        <v>7998</v>
      </c>
      <c r="E1774" s="13" t="s">
        <v>7999</v>
      </c>
      <c r="F1774" s="13" t="s">
        <v>8000</v>
      </c>
      <c r="G1774" s="13" t="s">
        <v>1296</v>
      </c>
      <c r="H1774" s="13" t="s">
        <v>558</v>
      </c>
      <c r="K1774" s="13" t="s">
        <v>1355</v>
      </c>
      <c r="L1774" s="13" t="s">
        <v>8001</v>
      </c>
    </row>
    <row r="1775" spans="1:12" x14ac:dyDescent="0.25">
      <c r="A1775" s="12">
        <v>300000152131743</v>
      </c>
      <c r="B1775" s="13" t="s">
        <v>558</v>
      </c>
      <c r="C1775" s="13" t="s">
        <v>8002</v>
      </c>
      <c r="D1775" s="13" t="s">
        <v>8003</v>
      </c>
      <c r="E1775" s="13" t="s">
        <v>4431</v>
      </c>
      <c r="F1775" s="13" t="s">
        <v>8004</v>
      </c>
      <c r="G1775" s="13" t="s">
        <v>1296</v>
      </c>
      <c r="H1775" s="13" t="s">
        <v>558</v>
      </c>
      <c r="I1775" s="13" t="s">
        <v>8005</v>
      </c>
      <c r="J1775" s="13">
        <v>238507649</v>
      </c>
      <c r="K1775" s="13" t="s">
        <v>1448</v>
      </c>
      <c r="L1775" s="13" t="s">
        <v>8006</v>
      </c>
    </row>
    <row r="1776" spans="1:12" x14ac:dyDescent="0.25">
      <c r="A1776" s="12">
        <v>300000152496973</v>
      </c>
      <c r="B1776" s="13" t="s">
        <v>558</v>
      </c>
      <c r="C1776" s="13" t="s">
        <v>8007</v>
      </c>
      <c r="D1776" s="13" t="s">
        <v>8008</v>
      </c>
      <c r="E1776" s="13" t="s">
        <v>4909</v>
      </c>
      <c r="F1776" s="13" t="s">
        <v>8009</v>
      </c>
      <c r="G1776" s="13" t="s">
        <v>1296</v>
      </c>
      <c r="H1776" s="13" t="s">
        <v>558</v>
      </c>
      <c r="I1776" s="13" t="s">
        <v>8010</v>
      </c>
      <c r="K1776" s="13" t="s">
        <v>1355</v>
      </c>
      <c r="L1776" s="13" t="s">
        <v>8011</v>
      </c>
    </row>
    <row r="1777" spans="1:12" x14ac:dyDescent="0.25">
      <c r="A1777" s="12">
        <v>300000152497016</v>
      </c>
      <c r="B1777" s="13" t="s">
        <v>558</v>
      </c>
      <c r="C1777" s="13" t="s">
        <v>8012</v>
      </c>
      <c r="D1777" s="13" t="s">
        <v>8013</v>
      </c>
      <c r="E1777" s="13" t="s">
        <v>5784</v>
      </c>
      <c r="F1777" s="13" t="s">
        <v>8014</v>
      </c>
      <c r="G1777" s="13" t="s">
        <v>1296</v>
      </c>
      <c r="H1777" s="13" t="s">
        <v>558</v>
      </c>
      <c r="I1777" s="13">
        <v>12417776</v>
      </c>
      <c r="J1777" s="13">
        <v>225645149</v>
      </c>
      <c r="K1777" s="13" t="s">
        <v>1319</v>
      </c>
      <c r="L1777" s="13" t="s">
        <v>8015</v>
      </c>
    </row>
    <row r="1778" spans="1:12" x14ac:dyDescent="0.25">
      <c r="A1778" s="12">
        <v>300000152497026</v>
      </c>
      <c r="B1778" s="13" t="s">
        <v>558</v>
      </c>
      <c r="C1778" s="13" t="s">
        <v>8016</v>
      </c>
      <c r="D1778" s="13" t="s">
        <v>8017</v>
      </c>
      <c r="E1778" s="13" t="s">
        <v>1299</v>
      </c>
      <c r="F1778" s="13" t="s">
        <v>8018</v>
      </c>
      <c r="G1778" s="13" t="s">
        <v>1296</v>
      </c>
      <c r="H1778" s="13" t="s">
        <v>558</v>
      </c>
      <c r="I1778" s="13">
        <v>13016933</v>
      </c>
      <c r="J1778" s="13">
        <v>226445472</v>
      </c>
      <c r="K1778" s="13" t="s">
        <v>1355</v>
      </c>
      <c r="L1778" s="13" t="s">
        <v>8019</v>
      </c>
    </row>
    <row r="1779" spans="1:12" x14ac:dyDescent="0.25">
      <c r="A1779" s="12">
        <v>300000152708478</v>
      </c>
      <c r="B1779" s="13" t="s">
        <v>558</v>
      </c>
      <c r="C1779" s="13" t="s">
        <v>8020</v>
      </c>
      <c r="D1779" s="13" t="s">
        <v>8021</v>
      </c>
      <c r="E1779" s="13" t="s">
        <v>1310</v>
      </c>
      <c r="F1779" s="13" t="s">
        <v>8022</v>
      </c>
      <c r="G1779" s="13" t="s">
        <v>1296</v>
      </c>
      <c r="H1779" s="13" t="s">
        <v>558</v>
      </c>
      <c r="I1779" s="13">
        <v>11882776</v>
      </c>
      <c r="J1779" s="13">
        <v>224793478</v>
      </c>
      <c r="K1779" s="13" t="s">
        <v>1355</v>
      </c>
      <c r="L1779" s="13" t="s">
        <v>8023</v>
      </c>
    </row>
    <row r="1780" spans="1:12" x14ac:dyDescent="0.25">
      <c r="A1780" s="12">
        <v>300000152708513</v>
      </c>
      <c r="B1780" s="13" t="s">
        <v>558</v>
      </c>
      <c r="C1780" s="13" t="s">
        <v>8024</v>
      </c>
      <c r="D1780" s="13" t="s">
        <v>8025</v>
      </c>
      <c r="E1780" s="13" t="s">
        <v>1310</v>
      </c>
      <c r="F1780" s="13" t="s">
        <v>8026</v>
      </c>
      <c r="G1780" s="13" t="s">
        <v>1296</v>
      </c>
      <c r="H1780" s="13" t="s">
        <v>558</v>
      </c>
      <c r="I1780" s="13">
        <v>12733184</v>
      </c>
      <c r="J1780" s="13">
        <v>226066476</v>
      </c>
      <c r="K1780" s="13" t="s">
        <v>1355</v>
      </c>
      <c r="L1780" s="13" t="s">
        <v>8027</v>
      </c>
    </row>
    <row r="1781" spans="1:12" x14ac:dyDescent="0.25">
      <c r="A1781" s="12">
        <v>300000152725949</v>
      </c>
      <c r="B1781" s="13" t="s">
        <v>558</v>
      </c>
      <c r="C1781" s="13" t="s">
        <v>8028</v>
      </c>
      <c r="D1781" s="13" t="s">
        <v>8029</v>
      </c>
      <c r="E1781" s="13" t="s">
        <v>3704</v>
      </c>
      <c r="F1781" s="13" t="s">
        <v>3705</v>
      </c>
      <c r="G1781" s="13" t="s">
        <v>1296</v>
      </c>
      <c r="H1781" s="13" t="s">
        <v>558</v>
      </c>
      <c r="I1781" s="13" t="s">
        <v>3706</v>
      </c>
      <c r="J1781" s="13">
        <v>520058603</v>
      </c>
      <c r="K1781" s="13" t="s">
        <v>1355</v>
      </c>
      <c r="L1781" s="13" t="s">
        <v>8030</v>
      </c>
    </row>
    <row r="1782" spans="1:12" x14ac:dyDescent="0.25">
      <c r="A1782" s="12">
        <v>300000152745128</v>
      </c>
      <c r="B1782" s="13" t="s">
        <v>558</v>
      </c>
      <c r="C1782" s="13" t="s">
        <v>8031</v>
      </c>
      <c r="D1782" s="13" t="s">
        <v>8032</v>
      </c>
      <c r="E1782" s="13" t="s">
        <v>7612</v>
      </c>
      <c r="F1782" s="13" t="s">
        <v>8033</v>
      </c>
      <c r="G1782" s="13" t="s">
        <v>1296</v>
      </c>
      <c r="H1782" s="13" t="s">
        <v>558</v>
      </c>
      <c r="I1782" s="13" t="s">
        <v>8034</v>
      </c>
      <c r="J1782" s="13">
        <v>779426480</v>
      </c>
      <c r="K1782" s="13" t="s">
        <v>1319</v>
      </c>
      <c r="L1782" s="13" t="s">
        <v>8035</v>
      </c>
    </row>
    <row r="1783" spans="1:12" x14ac:dyDescent="0.25">
      <c r="A1783" s="12">
        <v>300000152902355</v>
      </c>
      <c r="B1783" s="13" t="s">
        <v>558</v>
      </c>
      <c r="C1783" s="13" t="s">
        <v>8036</v>
      </c>
      <c r="D1783" s="13" t="s">
        <v>8037</v>
      </c>
      <c r="E1783" s="13" t="s">
        <v>8038</v>
      </c>
      <c r="F1783" s="13" t="s">
        <v>8039</v>
      </c>
      <c r="G1783" s="13" t="s">
        <v>1296</v>
      </c>
      <c r="H1783" s="13" t="s">
        <v>558</v>
      </c>
      <c r="I1783" s="13" t="s">
        <v>8040</v>
      </c>
      <c r="K1783" s="13" t="s">
        <v>1355</v>
      </c>
      <c r="L1783" s="13" t="s">
        <v>8041</v>
      </c>
    </row>
    <row r="1784" spans="1:12" x14ac:dyDescent="0.25">
      <c r="A1784" s="12">
        <v>300000152902405</v>
      </c>
      <c r="B1784" s="13" t="s">
        <v>558</v>
      </c>
      <c r="C1784" s="13" t="s">
        <v>8042</v>
      </c>
      <c r="D1784" s="13" t="s">
        <v>8043</v>
      </c>
      <c r="E1784" s="13" t="s">
        <v>1310</v>
      </c>
      <c r="F1784" s="13" t="s">
        <v>8044</v>
      </c>
      <c r="G1784" s="13" t="s">
        <v>1296</v>
      </c>
      <c r="H1784" s="13" t="s">
        <v>558</v>
      </c>
      <c r="I1784" s="13">
        <v>13139307</v>
      </c>
      <c r="J1784" s="13">
        <v>227614951</v>
      </c>
      <c r="K1784" s="13" t="s">
        <v>1355</v>
      </c>
      <c r="L1784" s="13" t="s">
        <v>8045</v>
      </c>
    </row>
    <row r="1785" spans="1:12" x14ac:dyDescent="0.25">
      <c r="A1785" s="12">
        <v>300000152906508</v>
      </c>
      <c r="B1785" s="13" t="s">
        <v>558</v>
      </c>
      <c r="C1785" s="13" t="s">
        <v>8046</v>
      </c>
      <c r="D1785" s="13" t="s">
        <v>8047</v>
      </c>
      <c r="E1785" s="13" t="s">
        <v>8048</v>
      </c>
      <c r="F1785" s="13" t="s">
        <v>8049</v>
      </c>
      <c r="G1785" s="13" t="s">
        <v>1296</v>
      </c>
      <c r="H1785" s="13" t="s">
        <v>558</v>
      </c>
      <c r="I1785" s="13" t="s">
        <v>8050</v>
      </c>
      <c r="K1785" s="13" t="s">
        <v>1355</v>
      </c>
      <c r="L1785" s="13" t="s">
        <v>8051</v>
      </c>
    </row>
    <row r="1786" spans="1:12" x14ac:dyDescent="0.25">
      <c r="A1786" s="12">
        <v>300000153169344</v>
      </c>
      <c r="B1786" s="13" t="s">
        <v>558</v>
      </c>
      <c r="C1786" s="13" t="s">
        <v>8052</v>
      </c>
      <c r="D1786" s="13" t="s">
        <v>8053</v>
      </c>
      <c r="E1786" s="13" t="s">
        <v>2539</v>
      </c>
      <c r="F1786" s="13">
        <v>15</v>
      </c>
      <c r="G1786" s="13" t="s">
        <v>1736</v>
      </c>
      <c r="H1786" s="13" t="s">
        <v>558</v>
      </c>
      <c r="K1786" s="13" t="s">
        <v>1355</v>
      </c>
      <c r="L1786" s="13" t="s">
        <v>8054</v>
      </c>
    </row>
    <row r="1787" spans="1:12" x14ac:dyDescent="0.25">
      <c r="A1787" s="12">
        <v>300000153440782</v>
      </c>
      <c r="B1787" s="13" t="s">
        <v>558</v>
      </c>
      <c r="C1787" s="13" t="s">
        <v>8055</v>
      </c>
      <c r="D1787" s="13" t="s">
        <v>8056</v>
      </c>
      <c r="E1787" s="13" t="s">
        <v>8057</v>
      </c>
      <c r="F1787" s="13" t="s">
        <v>8058</v>
      </c>
      <c r="G1787" s="13" t="s">
        <v>1296</v>
      </c>
      <c r="H1787" s="13" t="s">
        <v>558</v>
      </c>
      <c r="I1787" s="13" t="s">
        <v>8059</v>
      </c>
      <c r="J1787" s="13">
        <v>985083427</v>
      </c>
      <c r="K1787" s="13" t="s">
        <v>1448</v>
      </c>
      <c r="L1787" s="13" t="s">
        <v>8060</v>
      </c>
    </row>
    <row r="1788" spans="1:12" x14ac:dyDescent="0.25">
      <c r="A1788" s="12">
        <v>300000153445096</v>
      </c>
      <c r="B1788" s="13" t="s">
        <v>558</v>
      </c>
      <c r="C1788" s="13" t="s">
        <v>8061</v>
      </c>
      <c r="D1788" s="13" t="s">
        <v>8062</v>
      </c>
      <c r="E1788" s="13" t="s">
        <v>1800</v>
      </c>
      <c r="F1788" s="13" t="s">
        <v>8063</v>
      </c>
      <c r="G1788" s="13" t="s">
        <v>1296</v>
      </c>
    </row>
    <row r="1789" spans="1:12" x14ac:dyDescent="0.25">
      <c r="A1789" s="12">
        <v>300000153813183</v>
      </c>
      <c r="B1789" s="13" t="s">
        <v>558</v>
      </c>
      <c r="C1789" s="13" t="s">
        <v>8064</v>
      </c>
      <c r="D1789" s="13" t="s">
        <v>8065</v>
      </c>
      <c r="E1789" s="13" t="s">
        <v>1435</v>
      </c>
      <c r="F1789" s="13" t="s">
        <v>8066</v>
      </c>
      <c r="G1789" s="13" t="s">
        <v>1296</v>
      </c>
      <c r="H1789" s="13" t="s">
        <v>558</v>
      </c>
      <c r="I1789" s="13" t="s">
        <v>8067</v>
      </c>
      <c r="K1789" s="13" t="s">
        <v>1355</v>
      </c>
      <c r="L1789" s="13" t="s">
        <v>8068</v>
      </c>
    </row>
    <row r="1790" spans="1:12" x14ac:dyDescent="0.25">
      <c r="A1790" s="12">
        <v>300000153813218</v>
      </c>
      <c r="B1790" s="13" t="s">
        <v>558</v>
      </c>
      <c r="C1790" s="13" t="s">
        <v>8069</v>
      </c>
      <c r="D1790" s="13" t="s">
        <v>8070</v>
      </c>
      <c r="E1790" s="13" t="s">
        <v>8071</v>
      </c>
      <c r="F1790" s="13" t="s">
        <v>8072</v>
      </c>
      <c r="G1790" s="13" t="s">
        <v>1941</v>
      </c>
      <c r="H1790" s="13" t="s">
        <v>558</v>
      </c>
      <c r="K1790" s="13" t="s">
        <v>1355</v>
      </c>
      <c r="L1790" s="13" t="s">
        <v>8073</v>
      </c>
    </row>
    <row r="1791" spans="1:12" x14ac:dyDescent="0.25">
      <c r="A1791" s="12">
        <v>300000154315636</v>
      </c>
      <c r="B1791" s="13" t="s">
        <v>558</v>
      </c>
      <c r="C1791" s="13" t="s">
        <v>8074</v>
      </c>
      <c r="D1791" s="13" t="s">
        <v>8075</v>
      </c>
      <c r="E1791" s="13" t="s">
        <v>8076</v>
      </c>
      <c r="F1791" s="13" t="s">
        <v>4011</v>
      </c>
      <c r="G1791" s="13" t="s">
        <v>1296</v>
      </c>
      <c r="H1791" s="13" t="s">
        <v>558</v>
      </c>
      <c r="I1791" s="13">
        <v>7089716</v>
      </c>
      <c r="J1791" s="13">
        <v>216302289</v>
      </c>
      <c r="K1791" s="13" t="s">
        <v>1448</v>
      </c>
      <c r="L1791" s="13" t="s">
        <v>8077</v>
      </c>
    </row>
    <row r="1792" spans="1:12" x14ac:dyDescent="0.25">
      <c r="A1792" s="12">
        <v>300000154315645</v>
      </c>
      <c r="B1792" s="13" t="s">
        <v>558</v>
      </c>
      <c r="C1792" s="13" t="s">
        <v>8078</v>
      </c>
      <c r="D1792" s="13" t="s">
        <v>8079</v>
      </c>
      <c r="E1792" s="13" t="s">
        <v>6824</v>
      </c>
      <c r="F1792" s="13" t="s">
        <v>8080</v>
      </c>
      <c r="G1792" s="13" t="s">
        <v>1296</v>
      </c>
      <c r="H1792" s="13" t="s">
        <v>558</v>
      </c>
      <c r="I1792" s="13">
        <v>12422871</v>
      </c>
      <c r="J1792" s="13">
        <v>225652278</v>
      </c>
      <c r="K1792" s="13" t="s">
        <v>1355</v>
      </c>
    </row>
    <row r="1793" spans="1:12" x14ac:dyDescent="0.25">
      <c r="A1793" s="12">
        <v>300000154489012</v>
      </c>
      <c r="B1793" s="13" t="s">
        <v>558</v>
      </c>
      <c r="C1793" s="13" t="s">
        <v>8081</v>
      </c>
      <c r="D1793" s="13" t="s">
        <v>8082</v>
      </c>
      <c r="E1793" s="13" t="s">
        <v>8083</v>
      </c>
      <c r="F1793" s="13" t="s">
        <v>8084</v>
      </c>
      <c r="G1793" s="13" t="s">
        <v>1296</v>
      </c>
      <c r="L1793" s="13" t="s">
        <v>8085</v>
      </c>
    </row>
    <row r="1794" spans="1:12" x14ac:dyDescent="0.25">
      <c r="A1794" s="12">
        <v>300000154489014</v>
      </c>
      <c r="B1794" s="13" t="s">
        <v>558</v>
      </c>
      <c r="C1794" s="13" t="s">
        <v>8086</v>
      </c>
      <c r="D1794" s="13" t="s">
        <v>8087</v>
      </c>
      <c r="E1794" s="13" t="s">
        <v>8088</v>
      </c>
      <c r="F1794" s="13" t="s">
        <v>8089</v>
      </c>
      <c r="G1794" s="13" t="s">
        <v>1296</v>
      </c>
    </row>
    <row r="1795" spans="1:12" x14ac:dyDescent="0.25">
      <c r="A1795" s="12">
        <v>300000154489016</v>
      </c>
      <c r="B1795" s="13" t="s">
        <v>558</v>
      </c>
      <c r="C1795" s="13" t="s">
        <v>8090</v>
      </c>
      <c r="D1795" s="13" t="s">
        <v>8091</v>
      </c>
      <c r="E1795" s="13" t="s">
        <v>6639</v>
      </c>
      <c r="F1795" s="13" t="s">
        <v>8092</v>
      </c>
      <c r="G1795" s="13" t="s">
        <v>1296</v>
      </c>
    </row>
    <row r="1796" spans="1:12" x14ac:dyDescent="0.25">
      <c r="A1796" s="12">
        <v>300000154489019</v>
      </c>
      <c r="B1796" s="13" t="s">
        <v>558</v>
      </c>
      <c r="C1796" s="13" t="s">
        <v>8093</v>
      </c>
      <c r="D1796" s="13" t="s">
        <v>8094</v>
      </c>
      <c r="E1796" s="13" t="s">
        <v>5582</v>
      </c>
      <c r="F1796" s="13" t="s">
        <v>8095</v>
      </c>
      <c r="G1796" s="13" t="s">
        <v>1296</v>
      </c>
    </row>
    <row r="1797" spans="1:12" x14ac:dyDescent="0.25">
      <c r="A1797" s="12">
        <v>300000154489036</v>
      </c>
      <c r="B1797" s="13" t="s">
        <v>558</v>
      </c>
      <c r="C1797" s="13" t="s">
        <v>8096</v>
      </c>
      <c r="D1797" s="13" t="s">
        <v>8097</v>
      </c>
      <c r="E1797" s="13" t="s">
        <v>1299</v>
      </c>
      <c r="F1797" s="13" t="s">
        <v>8098</v>
      </c>
      <c r="G1797" s="13" t="s">
        <v>1296</v>
      </c>
      <c r="L1797" s="13" t="s">
        <v>8099</v>
      </c>
    </row>
    <row r="1798" spans="1:12" x14ac:dyDescent="0.25">
      <c r="A1798" s="12">
        <v>300000154489037</v>
      </c>
      <c r="B1798" s="13" t="s">
        <v>558</v>
      </c>
      <c r="C1798" s="13" t="s">
        <v>8100</v>
      </c>
      <c r="D1798" s="13" t="s">
        <v>8101</v>
      </c>
      <c r="E1798" s="13" t="s">
        <v>2624</v>
      </c>
      <c r="F1798" s="13" t="s">
        <v>8102</v>
      </c>
      <c r="G1798" s="13" t="s">
        <v>1296</v>
      </c>
      <c r="L1798" s="13" t="s">
        <v>8103</v>
      </c>
    </row>
    <row r="1799" spans="1:12" x14ac:dyDescent="0.25">
      <c r="A1799" s="12">
        <v>300000154489038</v>
      </c>
      <c r="B1799" s="13" t="s">
        <v>558</v>
      </c>
      <c r="C1799" s="13" t="s">
        <v>8104</v>
      </c>
      <c r="D1799" s="13" t="s">
        <v>8105</v>
      </c>
      <c r="E1799" s="13" t="s">
        <v>8106</v>
      </c>
      <c r="F1799" s="13" t="s">
        <v>8107</v>
      </c>
      <c r="G1799" s="13" t="s">
        <v>1296</v>
      </c>
    </row>
    <row r="1800" spans="1:12" x14ac:dyDescent="0.25">
      <c r="A1800" s="12">
        <v>300000154489039</v>
      </c>
      <c r="B1800" s="13" t="s">
        <v>558</v>
      </c>
      <c r="C1800" s="13" t="s">
        <v>8108</v>
      </c>
      <c r="D1800" s="13" t="s">
        <v>8109</v>
      </c>
      <c r="E1800" s="13" t="s">
        <v>1855</v>
      </c>
      <c r="F1800" s="13" t="s">
        <v>8110</v>
      </c>
      <c r="G1800" s="13" t="s">
        <v>1296</v>
      </c>
      <c r="L1800" s="13" t="s">
        <v>8111</v>
      </c>
    </row>
    <row r="1801" spans="1:12" x14ac:dyDescent="0.25">
      <c r="A1801" s="12">
        <v>300000154489056</v>
      </c>
      <c r="B1801" s="13" t="s">
        <v>558</v>
      </c>
      <c r="C1801" s="13" t="s">
        <v>8112</v>
      </c>
      <c r="D1801" s="13" t="s">
        <v>8113</v>
      </c>
      <c r="E1801" s="13" t="s">
        <v>1310</v>
      </c>
      <c r="F1801" s="13" t="s">
        <v>8114</v>
      </c>
      <c r="G1801" s="13" t="s">
        <v>1296</v>
      </c>
      <c r="L1801" s="13" t="s">
        <v>8115</v>
      </c>
    </row>
    <row r="1802" spans="1:12" x14ac:dyDescent="0.25">
      <c r="A1802" s="12">
        <v>300000154489057</v>
      </c>
      <c r="B1802" s="13" t="s">
        <v>558</v>
      </c>
      <c r="C1802" s="13" t="s">
        <v>8116</v>
      </c>
      <c r="D1802" s="13" t="s">
        <v>8117</v>
      </c>
      <c r="E1802" s="13" t="s">
        <v>2268</v>
      </c>
      <c r="F1802" s="13" t="s">
        <v>8118</v>
      </c>
      <c r="G1802" s="13" t="s">
        <v>1296</v>
      </c>
      <c r="L1802" s="13" t="s">
        <v>8119</v>
      </c>
    </row>
    <row r="1803" spans="1:12" x14ac:dyDescent="0.25">
      <c r="A1803" s="12">
        <v>300000154489058</v>
      </c>
      <c r="B1803" s="13" t="s">
        <v>558</v>
      </c>
      <c r="C1803" s="13" t="s">
        <v>8120</v>
      </c>
      <c r="D1803" s="13" t="s">
        <v>8121</v>
      </c>
      <c r="E1803" s="13" t="s">
        <v>2024</v>
      </c>
      <c r="F1803" s="13" t="s">
        <v>8122</v>
      </c>
      <c r="G1803" s="13" t="s">
        <v>1296</v>
      </c>
      <c r="L1803" s="13" t="s">
        <v>8123</v>
      </c>
    </row>
    <row r="1804" spans="1:12" x14ac:dyDescent="0.25">
      <c r="A1804" s="12">
        <v>300000154489062</v>
      </c>
      <c r="B1804" s="13" t="s">
        <v>558</v>
      </c>
      <c r="C1804" s="13" t="s">
        <v>8124</v>
      </c>
      <c r="D1804" s="13" t="s">
        <v>8125</v>
      </c>
      <c r="E1804" s="13" t="s">
        <v>1310</v>
      </c>
      <c r="F1804" s="13" t="s">
        <v>8126</v>
      </c>
      <c r="G1804" s="13" t="s">
        <v>1296</v>
      </c>
      <c r="L1804" s="13" t="s">
        <v>8127</v>
      </c>
    </row>
    <row r="1805" spans="1:12" x14ac:dyDescent="0.25">
      <c r="A1805" s="12">
        <v>300000154489076</v>
      </c>
      <c r="B1805" s="13" t="s">
        <v>558</v>
      </c>
      <c r="C1805" s="13" t="s">
        <v>8128</v>
      </c>
      <c r="D1805" s="13" t="s">
        <v>8129</v>
      </c>
      <c r="E1805" s="13" t="s">
        <v>1310</v>
      </c>
      <c r="F1805" s="13" t="s">
        <v>8130</v>
      </c>
      <c r="G1805" s="13" t="s">
        <v>1296</v>
      </c>
      <c r="L1805" s="13" t="s">
        <v>8131</v>
      </c>
    </row>
    <row r="1806" spans="1:12" x14ac:dyDescent="0.25">
      <c r="A1806" s="12">
        <v>300000154489077</v>
      </c>
      <c r="B1806" s="13" t="s">
        <v>558</v>
      </c>
      <c r="C1806" s="13" t="s">
        <v>8132</v>
      </c>
      <c r="D1806" s="13" t="s">
        <v>8133</v>
      </c>
      <c r="E1806" s="13" t="s">
        <v>1700</v>
      </c>
      <c r="F1806" s="13" t="s">
        <v>8134</v>
      </c>
      <c r="G1806" s="13" t="s">
        <v>1296</v>
      </c>
      <c r="L1806" s="13" t="s">
        <v>8135</v>
      </c>
    </row>
    <row r="1807" spans="1:12" x14ac:dyDescent="0.25">
      <c r="A1807" s="12">
        <v>300000154489078</v>
      </c>
      <c r="B1807" s="13" t="s">
        <v>558</v>
      </c>
      <c r="C1807" s="13" t="s">
        <v>8136</v>
      </c>
      <c r="D1807" s="13" t="s">
        <v>8137</v>
      </c>
      <c r="E1807" s="13" t="s">
        <v>8138</v>
      </c>
      <c r="F1807" s="13" t="s">
        <v>8139</v>
      </c>
      <c r="G1807" s="13" t="s">
        <v>1296</v>
      </c>
      <c r="L1807" s="13" t="s">
        <v>8140</v>
      </c>
    </row>
    <row r="1808" spans="1:12" x14ac:dyDescent="0.25">
      <c r="A1808" s="12">
        <v>300000154489081</v>
      </c>
      <c r="B1808" s="13" t="s">
        <v>558</v>
      </c>
      <c r="C1808" s="13" t="s">
        <v>8141</v>
      </c>
      <c r="D1808" s="13" t="s">
        <v>8142</v>
      </c>
      <c r="E1808" s="13" t="s">
        <v>3348</v>
      </c>
      <c r="F1808" s="13" t="s">
        <v>8143</v>
      </c>
      <c r="G1808" s="13" t="s">
        <v>1296</v>
      </c>
      <c r="L1808" s="13" t="s">
        <v>8144</v>
      </c>
    </row>
    <row r="1809" spans="1:12" x14ac:dyDescent="0.25">
      <c r="A1809" s="12">
        <v>300000154489093</v>
      </c>
      <c r="B1809" s="13" t="s">
        <v>558</v>
      </c>
      <c r="C1809" s="13" t="s">
        <v>8145</v>
      </c>
      <c r="D1809" s="13" t="s">
        <v>8146</v>
      </c>
      <c r="E1809" s="13" t="s">
        <v>4476</v>
      </c>
      <c r="F1809" s="13" t="s">
        <v>8147</v>
      </c>
      <c r="G1809" s="13" t="s">
        <v>1296</v>
      </c>
    </row>
    <row r="1810" spans="1:12" x14ac:dyDescent="0.25">
      <c r="A1810" s="12">
        <v>300000154489097</v>
      </c>
      <c r="B1810" s="13" t="s">
        <v>558</v>
      </c>
      <c r="C1810" s="13" t="s">
        <v>8148</v>
      </c>
      <c r="D1810" s="13" t="s">
        <v>8149</v>
      </c>
      <c r="E1810" s="13" t="s">
        <v>8150</v>
      </c>
      <c r="F1810" s="13" t="s">
        <v>8151</v>
      </c>
      <c r="G1810" s="13" t="s">
        <v>1296</v>
      </c>
    </row>
    <row r="1811" spans="1:12" x14ac:dyDescent="0.25">
      <c r="A1811" s="12">
        <v>300000154489111</v>
      </c>
      <c r="B1811" s="13" t="s">
        <v>558</v>
      </c>
      <c r="C1811" s="13" t="s">
        <v>8152</v>
      </c>
      <c r="D1811" s="13" t="s">
        <v>8153</v>
      </c>
      <c r="E1811" s="13" t="s">
        <v>3297</v>
      </c>
      <c r="F1811" s="13" t="s">
        <v>8154</v>
      </c>
      <c r="G1811" s="13" t="s">
        <v>1296</v>
      </c>
      <c r="L1811" s="13" t="s">
        <v>8155</v>
      </c>
    </row>
    <row r="1812" spans="1:12" x14ac:dyDescent="0.25">
      <c r="A1812" s="12">
        <v>300000154489112</v>
      </c>
      <c r="B1812" s="13" t="s">
        <v>558</v>
      </c>
      <c r="C1812" s="13" t="s">
        <v>8156</v>
      </c>
      <c r="D1812" s="13" t="s">
        <v>8157</v>
      </c>
      <c r="E1812" s="13" t="s">
        <v>8158</v>
      </c>
      <c r="F1812" s="13" t="s">
        <v>8159</v>
      </c>
      <c r="G1812" s="13" t="s">
        <v>1296</v>
      </c>
      <c r="L1812" s="13" t="s">
        <v>8160</v>
      </c>
    </row>
    <row r="1813" spans="1:12" x14ac:dyDescent="0.25">
      <c r="A1813" s="12">
        <v>300000154489113</v>
      </c>
      <c r="B1813" s="13" t="s">
        <v>558</v>
      </c>
      <c r="C1813" s="13" t="s">
        <v>8161</v>
      </c>
      <c r="D1813" s="13" t="s">
        <v>8162</v>
      </c>
      <c r="E1813" s="13" t="s">
        <v>3348</v>
      </c>
      <c r="F1813" s="13" t="s">
        <v>8163</v>
      </c>
      <c r="G1813" s="13" t="s">
        <v>1296</v>
      </c>
      <c r="L1813" s="13" t="s">
        <v>8164</v>
      </c>
    </row>
    <row r="1814" spans="1:12" x14ac:dyDescent="0.25">
      <c r="A1814" s="12">
        <v>300000154489114</v>
      </c>
      <c r="B1814" s="13" t="s">
        <v>558</v>
      </c>
      <c r="C1814" s="13" t="s">
        <v>8165</v>
      </c>
      <c r="D1814" s="13" t="s">
        <v>8166</v>
      </c>
      <c r="E1814" s="13" t="s">
        <v>1706</v>
      </c>
      <c r="F1814" s="13" t="s">
        <v>8167</v>
      </c>
      <c r="G1814" s="13" t="s">
        <v>1296</v>
      </c>
      <c r="L1814" s="13" t="s">
        <v>8168</v>
      </c>
    </row>
    <row r="1815" spans="1:12" x14ac:dyDescent="0.25">
      <c r="A1815" s="12">
        <v>300000154489131</v>
      </c>
      <c r="B1815" s="13" t="s">
        <v>558</v>
      </c>
      <c r="C1815" s="13" t="s">
        <v>8169</v>
      </c>
      <c r="D1815" s="13" t="s">
        <v>8170</v>
      </c>
      <c r="E1815" s="13" t="s">
        <v>1435</v>
      </c>
      <c r="F1815" s="13" t="s">
        <v>8171</v>
      </c>
      <c r="G1815" s="13" t="s">
        <v>1296</v>
      </c>
      <c r="L1815" s="13" t="s">
        <v>8172</v>
      </c>
    </row>
    <row r="1816" spans="1:12" x14ac:dyDescent="0.25">
      <c r="A1816" s="12">
        <v>300000154489132</v>
      </c>
      <c r="B1816" s="13" t="s">
        <v>558</v>
      </c>
      <c r="C1816" s="13" t="s">
        <v>8173</v>
      </c>
      <c r="D1816" s="13" t="s">
        <v>8174</v>
      </c>
      <c r="E1816" s="13" t="s">
        <v>5308</v>
      </c>
      <c r="F1816" s="13" t="s">
        <v>8175</v>
      </c>
      <c r="G1816" s="13" t="s">
        <v>1296</v>
      </c>
      <c r="L1816" s="13" t="s">
        <v>8176</v>
      </c>
    </row>
    <row r="1817" spans="1:12" x14ac:dyDescent="0.25">
      <c r="A1817" s="12">
        <v>300000154489133</v>
      </c>
      <c r="B1817" s="13" t="s">
        <v>558</v>
      </c>
      <c r="C1817" s="13" t="s">
        <v>8177</v>
      </c>
      <c r="D1817" s="13" t="s">
        <v>8178</v>
      </c>
      <c r="E1817" s="13" t="s">
        <v>1310</v>
      </c>
      <c r="F1817" s="13" t="s">
        <v>8179</v>
      </c>
      <c r="G1817" s="13" t="s">
        <v>1296</v>
      </c>
      <c r="L1817" s="13" t="s">
        <v>8180</v>
      </c>
    </row>
    <row r="1818" spans="1:12" x14ac:dyDescent="0.25">
      <c r="A1818" s="12">
        <v>300000154489134</v>
      </c>
      <c r="B1818" s="13" t="s">
        <v>558</v>
      </c>
      <c r="C1818" s="13" t="s">
        <v>8181</v>
      </c>
      <c r="D1818" s="13" t="s">
        <v>8182</v>
      </c>
      <c r="E1818" s="13" t="s">
        <v>1924</v>
      </c>
      <c r="F1818" s="13" t="s">
        <v>8183</v>
      </c>
      <c r="G1818" s="13" t="s">
        <v>1296</v>
      </c>
      <c r="L1818" s="13" t="s">
        <v>8184</v>
      </c>
    </row>
    <row r="1819" spans="1:12" x14ac:dyDescent="0.25">
      <c r="A1819" s="12">
        <v>300000154489151</v>
      </c>
      <c r="B1819" s="13" t="s">
        <v>558</v>
      </c>
      <c r="C1819" s="13" t="s">
        <v>8185</v>
      </c>
      <c r="D1819" s="13" t="s">
        <v>8186</v>
      </c>
      <c r="E1819" s="13" t="s">
        <v>1700</v>
      </c>
      <c r="F1819" s="13" t="s">
        <v>8187</v>
      </c>
      <c r="G1819" s="13" t="s">
        <v>1296</v>
      </c>
      <c r="L1819" s="13" t="s">
        <v>8188</v>
      </c>
    </row>
    <row r="1820" spans="1:12" x14ac:dyDescent="0.25">
      <c r="A1820" s="12">
        <v>300000154489152</v>
      </c>
      <c r="B1820" s="13" t="s">
        <v>558</v>
      </c>
      <c r="C1820" s="13" t="s">
        <v>8189</v>
      </c>
      <c r="D1820" s="13" t="s">
        <v>8190</v>
      </c>
      <c r="E1820" s="13" t="s">
        <v>3317</v>
      </c>
      <c r="F1820" s="13" t="s">
        <v>8191</v>
      </c>
      <c r="G1820" s="13" t="s">
        <v>1296</v>
      </c>
      <c r="L1820" s="13" t="s">
        <v>8192</v>
      </c>
    </row>
    <row r="1821" spans="1:12" x14ac:dyDescent="0.25">
      <c r="A1821" s="12">
        <v>100000000614352</v>
      </c>
      <c r="B1821" s="13" t="s">
        <v>558</v>
      </c>
      <c r="C1821" s="13" t="s">
        <v>8193</v>
      </c>
      <c r="D1821" s="13" t="s">
        <v>8194</v>
      </c>
      <c r="E1821" s="13" t="s">
        <v>8048</v>
      </c>
      <c r="F1821" s="13" t="s">
        <v>8195</v>
      </c>
      <c r="G1821" s="13" t="s">
        <v>1296</v>
      </c>
      <c r="H1821" s="13" t="s">
        <v>558</v>
      </c>
      <c r="I1821" s="13" t="s">
        <v>8196</v>
      </c>
      <c r="J1821" s="13">
        <v>217475807</v>
      </c>
      <c r="K1821" s="13" t="s">
        <v>1319</v>
      </c>
    </row>
    <row r="1822" spans="1:12" x14ac:dyDescent="0.25">
      <c r="A1822" s="12">
        <v>100000000614353</v>
      </c>
      <c r="B1822" s="13" t="s">
        <v>558</v>
      </c>
      <c r="C1822" s="13" t="s">
        <v>8197</v>
      </c>
    </row>
    <row r="1823" spans="1:12" x14ac:dyDescent="0.25">
      <c r="A1823" s="12">
        <v>100000000614354</v>
      </c>
      <c r="B1823" s="13" t="s">
        <v>558</v>
      </c>
      <c r="C1823" s="13" t="s">
        <v>8198</v>
      </c>
      <c r="D1823" s="13" t="s">
        <v>8199</v>
      </c>
      <c r="E1823" s="13" t="s">
        <v>1474</v>
      </c>
      <c r="F1823" s="13" t="s">
        <v>8200</v>
      </c>
      <c r="G1823" s="13" t="s">
        <v>1296</v>
      </c>
      <c r="H1823" s="13" t="s">
        <v>558</v>
      </c>
      <c r="I1823" s="13" t="s">
        <v>8201</v>
      </c>
      <c r="J1823" s="13">
        <v>218046423</v>
      </c>
      <c r="K1823" s="13" t="s">
        <v>1352</v>
      </c>
      <c r="L1823" s="13" t="s">
        <v>8202</v>
      </c>
    </row>
    <row r="1824" spans="1:12" x14ac:dyDescent="0.25">
      <c r="A1824" s="12">
        <v>100000000614356</v>
      </c>
      <c r="B1824" s="13" t="s">
        <v>558</v>
      </c>
      <c r="C1824" s="13" t="s">
        <v>8203</v>
      </c>
      <c r="D1824" s="13" t="s">
        <v>8204</v>
      </c>
      <c r="E1824" s="13" t="s">
        <v>1457</v>
      </c>
      <c r="F1824" s="13" t="s">
        <v>8205</v>
      </c>
      <c r="G1824" s="13" t="s">
        <v>1296</v>
      </c>
      <c r="H1824" s="13" t="s">
        <v>558</v>
      </c>
      <c r="J1824" s="13">
        <v>222708230</v>
      </c>
      <c r="K1824" s="13" t="s">
        <v>1319</v>
      </c>
      <c r="L1824" s="13" t="s">
        <v>8206</v>
      </c>
    </row>
    <row r="1825" spans="1:12" x14ac:dyDescent="0.25">
      <c r="A1825" s="12">
        <v>100000000614357</v>
      </c>
      <c r="B1825" s="13" t="s">
        <v>558</v>
      </c>
      <c r="C1825" s="13" t="s">
        <v>8207</v>
      </c>
      <c r="D1825" s="13" t="s">
        <v>8208</v>
      </c>
      <c r="G1825" s="13" t="s">
        <v>1296</v>
      </c>
    </row>
    <row r="1826" spans="1:12" x14ac:dyDescent="0.25">
      <c r="A1826" s="12">
        <v>100000000614358</v>
      </c>
      <c r="B1826" s="13" t="s">
        <v>558</v>
      </c>
      <c r="C1826" s="13" t="s">
        <v>8209</v>
      </c>
      <c r="D1826" s="13" t="s">
        <v>8210</v>
      </c>
      <c r="E1826" s="13" t="s">
        <v>1408</v>
      </c>
      <c r="F1826" s="13" t="s">
        <v>8211</v>
      </c>
      <c r="G1826" s="13" t="s">
        <v>1296</v>
      </c>
      <c r="H1826" s="13" t="s">
        <v>558</v>
      </c>
      <c r="I1826" s="13" t="s">
        <v>8212</v>
      </c>
      <c r="J1826" s="13">
        <v>211001176</v>
      </c>
      <c r="K1826" s="13" t="s">
        <v>1319</v>
      </c>
      <c r="L1826" s="13" t="s">
        <v>8213</v>
      </c>
    </row>
    <row r="1827" spans="1:12" x14ac:dyDescent="0.25">
      <c r="A1827" s="12">
        <v>100000000614360</v>
      </c>
      <c r="B1827" s="13" t="s">
        <v>558</v>
      </c>
      <c r="C1827" s="13" t="s">
        <v>8214</v>
      </c>
      <c r="D1827" s="13" t="s">
        <v>8215</v>
      </c>
      <c r="E1827" s="13" t="s">
        <v>2122</v>
      </c>
      <c r="F1827" s="13" t="s">
        <v>8216</v>
      </c>
      <c r="G1827" s="13" t="s">
        <v>1296</v>
      </c>
      <c r="H1827" s="13" t="s">
        <v>558</v>
      </c>
      <c r="I1827" s="13" t="s">
        <v>8217</v>
      </c>
      <c r="J1827" s="13">
        <v>211587868</v>
      </c>
      <c r="K1827" s="13" t="s">
        <v>1319</v>
      </c>
      <c r="L1827" s="13" t="s">
        <v>8218</v>
      </c>
    </row>
    <row r="1828" spans="1:12" x14ac:dyDescent="0.25">
      <c r="A1828" s="12">
        <v>100000000614363</v>
      </c>
      <c r="B1828" s="13" t="s">
        <v>571</v>
      </c>
      <c r="C1828" s="13" t="s">
        <v>8219</v>
      </c>
      <c r="D1828" s="13" t="s">
        <v>8220</v>
      </c>
      <c r="F1828" s="13" t="s">
        <v>8220</v>
      </c>
      <c r="G1828" s="13" t="s">
        <v>1296</v>
      </c>
    </row>
    <row r="1829" spans="1:12" x14ac:dyDescent="0.25">
      <c r="A1829" s="12">
        <v>100000000614368</v>
      </c>
      <c r="B1829" s="13" t="s">
        <v>558</v>
      </c>
      <c r="C1829" s="13" t="s">
        <v>8221</v>
      </c>
      <c r="D1829" s="13" t="s">
        <v>8222</v>
      </c>
      <c r="F1829" s="13">
        <v>45177</v>
      </c>
      <c r="G1829" s="13" t="s">
        <v>1941</v>
      </c>
      <c r="H1829" s="13" t="s">
        <v>558</v>
      </c>
      <c r="J1829" s="13">
        <v>78417827</v>
      </c>
      <c r="K1829" s="13" t="s">
        <v>1355</v>
      </c>
      <c r="L1829" s="13" t="s">
        <v>8223</v>
      </c>
    </row>
    <row r="1830" spans="1:12" x14ac:dyDescent="0.25">
      <c r="A1830" s="12">
        <v>100000000614369</v>
      </c>
      <c r="B1830" s="13" t="s">
        <v>558</v>
      </c>
      <c r="C1830" s="13" t="s">
        <v>8224</v>
      </c>
      <c r="D1830" s="13" t="s">
        <v>8225</v>
      </c>
      <c r="F1830" s="13">
        <v>60048</v>
      </c>
      <c r="G1830" s="13" t="s">
        <v>1941</v>
      </c>
      <c r="H1830" s="13" t="s">
        <v>558</v>
      </c>
      <c r="L1830" s="13" t="s">
        <v>8226</v>
      </c>
    </row>
    <row r="1831" spans="1:12" x14ac:dyDescent="0.25">
      <c r="A1831" s="12">
        <v>100000000614370</v>
      </c>
      <c r="B1831" s="13" t="s">
        <v>558</v>
      </c>
      <c r="C1831" s="13" t="s">
        <v>8227</v>
      </c>
      <c r="D1831" s="13" t="s">
        <v>8228</v>
      </c>
      <c r="E1831" s="13" t="s">
        <v>8229</v>
      </c>
      <c r="F1831" s="13" t="s">
        <v>8230</v>
      </c>
      <c r="G1831" s="13" t="s">
        <v>1296</v>
      </c>
      <c r="H1831" s="13" t="s">
        <v>558</v>
      </c>
      <c r="I1831" s="13" t="s">
        <v>8231</v>
      </c>
      <c r="J1831" s="13">
        <v>211060542</v>
      </c>
      <c r="K1831" s="13" t="s">
        <v>1448</v>
      </c>
      <c r="L1831" s="13" t="s">
        <v>8232</v>
      </c>
    </row>
    <row r="1832" spans="1:12" x14ac:dyDescent="0.25">
      <c r="A1832" s="12">
        <v>100000000614371</v>
      </c>
      <c r="B1832" s="13" t="s">
        <v>558</v>
      </c>
      <c r="C1832" s="13" t="s">
        <v>8233</v>
      </c>
      <c r="D1832" s="13" t="s">
        <v>8234</v>
      </c>
      <c r="F1832" s="13">
        <v>2013</v>
      </c>
      <c r="G1832" s="13" t="s">
        <v>6006</v>
      </c>
      <c r="H1832" s="13" t="s">
        <v>558</v>
      </c>
      <c r="J1832" s="13">
        <v>760024950</v>
      </c>
      <c r="K1832" s="13" t="s">
        <v>1355</v>
      </c>
      <c r="L1832" s="13" t="s">
        <v>8235</v>
      </c>
    </row>
    <row r="1833" spans="1:12" x14ac:dyDescent="0.25">
      <c r="A1833" s="12">
        <v>100000000614372</v>
      </c>
      <c r="B1833" s="13" t="s">
        <v>558</v>
      </c>
      <c r="C1833" s="13" t="s">
        <v>8236</v>
      </c>
      <c r="D1833" s="13" t="s">
        <v>8237</v>
      </c>
      <c r="F1833" s="13">
        <v>518057</v>
      </c>
      <c r="G1833" s="13" t="s">
        <v>2830</v>
      </c>
      <c r="H1833" s="13" t="s">
        <v>558</v>
      </c>
      <c r="J1833" s="13">
        <v>864402297</v>
      </c>
      <c r="K1833" s="13" t="s">
        <v>1355</v>
      </c>
      <c r="L1833" s="13" t="s">
        <v>8238</v>
      </c>
    </row>
    <row r="1834" spans="1:12" x14ac:dyDescent="0.25">
      <c r="A1834" s="12">
        <v>100000000614373</v>
      </c>
      <c r="B1834" s="13" t="s">
        <v>571</v>
      </c>
      <c r="C1834" s="13" t="s">
        <v>8239</v>
      </c>
      <c r="D1834" s="13" t="s">
        <v>8240</v>
      </c>
      <c r="E1834" s="13" t="s">
        <v>1310</v>
      </c>
      <c r="F1834" s="13" t="s">
        <v>8241</v>
      </c>
      <c r="G1834" s="13" t="s">
        <v>1296</v>
      </c>
      <c r="H1834" s="13" t="s">
        <v>1437</v>
      </c>
      <c r="I1834" s="13" t="s">
        <v>8242</v>
      </c>
      <c r="J1834" s="13">
        <v>346412252</v>
      </c>
    </row>
    <row r="1835" spans="1:12" x14ac:dyDescent="0.25">
      <c r="A1835" s="12">
        <v>100000000614374</v>
      </c>
      <c r="B1835" s="13" t="s">
        <v>558</v>
      </c>
      <c r="C1835" s="13" t="s">
        <v>8243</v>
      </c>
      <c r="D1835" s="13" t="s">
        <v>8244</v>
      </c>
      <c r="F1835" s="13">
        <v>60015</v>
      </c>
      <c r="G1835" s="13" t="s">
        <v>1941</v>
      </c>
      <c r="H1835" s="13" t="s">
        <v>558</v>
      </c>
      <c r="J1835" s="13">
        <v>877147228</v>
      </c>
      <c r="K1835" s="13" t="s">
        <v>1355</v>
      </c>
      <c r="L1835" s="13" t="s">
        <v>8245</v>
      </c>
    </row>
    <row r="1836" spans="1:12" x14ac:dyDescent="0.25">
      <c r="A1836" s="12">
        <v>100000000614375</v>
      </c>
      <c r="B1836" s="13" t="s">
        <v>558</v>
      </c>
      <c r="C1836" s="13" t="s">
        <v>8246</v>
      </c>
    </row>
    <row r="1837" spans="1:12" x14ac:dyDescent="0.25">
      <c r="A1837" s="12">
        <v>100000000614376</v>
      </c>
      <c r="B1837" s="13" t="s">
        <v>558</v>
      </c>
      <c r="C1837" s="13" t="s">
        <v>8247</v>
      </c>
    </row>
    <row r="1838" spans="1:12" x14ac:dyDescent="0.25">
      <c r="A1838" s="12">
        <v>100000000614377</v>
      </c>
      <c r="B1838" s="13" t="s">
        <v>558</v>
      </c>
      <c r="C1838" s="13" t="s">
        <v>8248</v>
      </c>
    </row>
    <row r="1839" spans="1:12" x14ac:dyDescent="0.25">
      <c r="A1839" s="12">
        <v>100000000614378</v>
      </c>
      <c r="B1839" s="13" t="s">
        <v>571</v>
      </c>
      <c r="C1839" s="13" t="s">
        <v>8249</v>
      </c>
    </row>
    <row r="1840" spans="1:12" x14ac:dyDescent="0.25">
      <c r="A1840" s="12">
        <v>100000000614381</v>
      </c>
      <c r="B1840" s="13" t="s">
        <v>558</v>
      </c>
      <c r="C1840" s="13" t="s">
        <v>8250</v>
      </c>
      <c r="D1840" s="13" t="s">
        <v>8251</v>
      </c>
      <c r="E1840" s="13" t="s">
        <v>7516</v>
      </c>
      <c r="F1840" s="13" t="s">
        <v>8252</v>
      </c>
      <c r="G1840" s="13" t="s">
        <v>1296</v>
      </c>
      <c r="H1840" s="13" t="s">
        <v>558</v>
      </c>
      <c r="I1840" s="13" t="s">
        <v>8253</v>
      </c>
      <c r="K1840" s="13" t="s">
        <v>1355</v>
      </c>
      <c r="L1840" s="13" t="s">
        <v>8254</v>
      </c>
    </row>
    <row r="1841" spans="1:12" x14ac:dyDescent="0.25">
      <c r="A1841" s="12">
        <v>100000000614382</v>
      </c>
      <c r="B1841" s="13" t="s">
        <v>558</v>
      </c>
      <c r="C1841" s="13" t="s">
        <v>8255</v>
      </c>
    </row>
    <row r="1842" spans="1:12" x14ac:dyDescent="0.25">
      <c r="A1842" s="12">
        <v>100000000614383</v>
      </c>
      <c r="B1842" s="13" t="s">
        <v>558</v>
      </c>
      <c r="C1842" s="13" t="s">
        <v>8256</v>
      </c>
    </row>
    <row r="1843" spans="1:12" x14ac:dyDescent="0.25">
      <c r="A1843" s="12">
        <v>100000000614384</v>
      </c>
      <c r="B1843" s="13" t="s">
        <v>558</v>
      </c>
      <c r="C1843" s="13" t="s">
        <v>8257</v>
      </c>
      <c r="D1843" s="13" t="s">
        <v>8258</v>
      </c>
      <c r="E1843" s="13" t="s">
        <v>1310</v>
      </c>
      <c r="F1843" s="13" t="s">
        <v>8259</v>
      </c>
      <c r="G1843" s="13" t="s">
        <v>1296</v>
      </c>
      <c r="H1843" s="13" t="s">
        <v>558</v>
      </c>
      <c r="I1843" s="13" t="s">
        <v>8260</v>
      </c>
      <c r="J1843" s="13">
        <v>216653002</v>
      </c>
      <c r="K1843" s="13" t="s">
        <v>1302</v>
      </c>
      <c r="L1843" s="13" t="s">
        <v>8261</v>
      </c>
    </row>
    <row r="1844" spans="1:12" x14ac:dyDescent="0.25">
      <c r="A1844" s="12">
        <v>100000000614385</v>
      </c>
      <c r="B1844" s="13" t="s">
        <v>558</v>
      </c>
      <c r="C1844" s="13" t="s">
        <v>8262</v>
      </c>
      <c r="D1844" s="13" t="s">
        <v>8263</v>
      </c>
      <c r="E1844" s="13" t="s">
        <v>3692</v>
      </c>
      <c r="F1844" s="13" t="s">
        <v>8264</v>
      </c>
      <c r="G1844" s="13" t="s">
        <v>1296</v>
      </c>
      <c r="H1844" s="13" t="s">
        <v>558</v>
      </c>
      <c r="K1844" s="13" t="s">
        <v>1355</v>
      </c>
      <c r="L1844" s="13" t="s">
        <v>8265</v>
      </c>
    </row>
    <row r="1845" spans="1:12" x14ac:dyDescent="0.25">
      <c r="A1845" s="12">
        <v>100000000614388</v>
      </c>
      <c r="B1845" s="13" t="s">
        <v>571</v>
      </c>
      <c r="C1845" s="13" t="s">
        <v>8266</v>
      </c>
      <c r="D1845" s="13" t="s">
        <v>8267</v>
      </c>
      <c r="E1845" s="13" t="s">
        <v>8268</v>
      </c>
      <c r="F1845" s="13" t="s">
        <v>5463</v>
      </c>
      <c r="G1845" s="13" t="s">
        <v>1296</v>
      </c>
    </row>
    <row r="1846" spans="1:12" x14ac:dyDescent="0.25">
      <c r="A1846" s="12">
        <v>100000000614389</v>
      </c>
      <c r="B1846" s="13" t="s">
        <v>571</v>
      </c>
      <c r="C1846" s="13" t="s">
        <v>8269</v>
      </c>
      <c r="D1846" s="13" t="s">
        <v>8270</v>
      </c>
      <c r="E1846" s="13" t="s">
        <v>8271</v>
      </c>
      <c r="F1846" s="13" t="s">
        <v>8272</v>
      </c>
      <c r="G1846" s="13" t="s">
        <v>1296</v>
      </c>
    </row>
    <row r="1847" spans="1:12" x14ac:dyDescent="0.25">
      <c r="A1847" s="12">
        <v>100000000614390</v>
      </c>
      <c r="B1847" s="13" t="s">
        <v>571</v>
      </c>
      <c r="C1847" s="13" t="s">
        <v>8273</v>
      </c>
      <c r="D1847" s="13" t="s">
        <v>8274</v>
      </c>
      <c r="E1847" s="13" t="s">
        <v>8275</v>
      </c>
      <c r="F1847" s="13" t="s">
        <v>8276</v>
      </c>
      <c r="G1847" s="13" t="s">
        <v>1296</v>
      </c>
    </row>
    <row r="1848" spans="1:12" x14ac:dyDescent="0.25">
      <c r="A1848" s="12">
        <v>100000000614391</v>
      </c>
      <c r="B1848" s="13" t="s">
        <v>571</v>
      </c>
      <c r="C1848" s="13" t="s">
        <v>8277</v>
      </c>
      <c r="D1848" s="13" t="s">
        <v>8278</v>
      </c>
      <c r="E1848" s="13" t="s">
        <v>8279</v>
      </c>
      <c r="F1848" s="13" t="s">
        <v>8280</v>
      </c>
      <c r="G1848" s="13" t="s">
        <v>1296</v>
      </c>
    </row>
    <row r="1849" spans="1:12" x14ac:dyDescent="0.25">
      <c r="A1849" s="12">
        <v>100000000614392</v>
      </c>
      <c r="B1849" s="13" t="s">
        <v>571</v>
      </c>
      <c r="C1849" s="13" t="s">
        <v>8281</v>
      </c>
      <c r="D1849" s="13" t="s">
        <v>8282</v>
      </c>
      <c r="E1849" s="13" t="s">
        <v>8283</v>
      </c>
      <c r="F1849" s="13" t="s">
        <v>8284</v>
      </c>
      <c r="G1849" s="13" t="s">
        <v>1296</v>
      </c>
    </row>
    <row r="1850" spans="1:12" x14ac:dyDescent="0.25">
      <c r="A1850" s="12">
        <v>100000000614393</v>
      </c>
      <c r="B1850" s="13" t="s">
        <v>571</v>
      </c>
      <c r="C1850" s="13" t="s">
        <v>8285</v>
      </c>
      <c r="D1850" s="13" t="s">
        <v>8286</v>
      </c>
      <c r="E1850" s="13" t="s">
        <v>8287</v>
      </c>
      <c r="F1850" s="13" t="s">
        <v>8288</v>
      </c>
      <c r="G1850" s="13" t="s">
        <v>1296</v>
      </c>
    </row>
    <row r="1851" spans="1:12" x14ac:dyDescent="0.25">
      <c r="A1851" s="12">
        <v>100000000614394</v>
      </c>
      <c r="B1851" s="13" t="s">
        <v>571</v>
      </c>
      <c r="C1851" s="13" t="s">
        <v>8289</v>
      </c>
      <c r="D1851" s="13" t="s">
        <v>8290</v>
      </c>
      <c r="E1851" s="13" t="s">
        <v>8291</v>
      </c>
      <c r="F1851" s="13" t="s">
        <v>8292</v>
      </c>
      <c r="G1851" s="13" t="s">
        <v>1296</v>
      </c>
    </row>
    <row r="1852" spans="1:12" x14ac:dyDescent="0.25">
      <c r="A1852" s="12">
        <v>100000000614395</v>
      </c>
      <c r="B1852" s="13" t="s">
        <v>571</v>
      </c>
      <c r="C1852" s="13" t="s">
        <v>8293</v>
      </c>
      <c r="D1852" s="13" t="s">
        <v>2896</v>
      </c>
      <c r="G1852" s="13" t="s">
        <v>1941</v>
      </c>
      <c r="H1852" s="13" t="s">
        <v>1437</v>
      </c>
      <c r="J1852" s="13">
        <v>42837137</v>
      </c>
      <c r="K1852" s="13" t="s">
        <v>1355</v>
      </c>
    </row>
    <row r="1853" spans="1:12" x14ac:dyDescent="0.25">
      <c r="A1853" s="12">
        <v>100000000614396</v>
      </c>
      <c r="B1853" s="13" t="s">
        <v>558</v>
      </c>
      <c r="C1853" s="13" t="s">
        <v>8294</v>
      </c>
      <c r="D1853" s="13" t="s">
        <v>8295</v>
      </c>
      <c r="G1853" s="13" t="s">
        <v>2694</v>
      </c>
      <c r="H1853" s="13" t="s">
        <v>558</v>
      </c>
      <c r="K1853" s="13" t="s">
        <v>1355</v>
      </c>
    </row>
    <row r="1854" spans="1:12" x14ac:dyDescent="0.25">
      <c r="A1854" s="12">
        <v>100000000614397</v>
      </c>
      <c r="B1854" s="13" t="s">
        <v>558</v>
      </c>
      <c r="C1854" s="13" t="s">
        <v>8296</v>
      </c>
      <c r="D1854" s="13" t="s">
        <v>8297</v>
      </c>
      <c r="G1854" s="13" t="s">
        <v>2733</v>
      </c>
      <c r="H1854" s="13" t="s">
        <v>558</v>
      </c>
      <c r="I1854" s="13" t="s">
        <v>8298</v>
      </c>
      <c r="K1854" s="13" t="s">
        <v>1355</v>
      </c>
    </row>
    <row r="1855" spans="1:12" x14ac:dyDescent="0.25">
      <c r="A1855" s="12">
        <v>100000000614399</v>
      </c>
      <c r="B1855" s="13" t="s">
        <v>558</v>
      </c>
      <c r="C1855" s="13" t="s">
        <v>8299</v>
      </c>
      <c r="D1855" s="13" t="s">
        <v>8300</v>
      </c>
      <c r="F1855" s="13" t="s">
        <v>8301</v>
      </c>
      <c r="G1855" s="13" t="s">
        <v>1941</v>
      </c>
      <c r="H1855" s="13" t="s">
        <v>558</v>
      </c>
      <c r="J1855" s="13">
        <v>556065993</v>
      </c>
      <c r="K1855" s="13" t="s">
        <v>1355</v>
      </c>
      <c r="L1855" s="13" t="s">
        <v>8302</v>
      </c>
    </row>
    <row r="1856" spans="1:12" x14ac:dyDescent="0.25">
      <c r="A1856" s="12">
        <v>100000000614401</v>
      </c>
      <c r="B1856" s="13" t="s">
        <v>558</v>
      </c>
      <c r="C1856" s="13" t="s">
        <v>8303</v>
      </c>
      <c r="D1856" s="13" t="s">
        <v>8304</v>
      </c>
      <c r="E1856" s="13" t="s">
        <v>8305</v>
      </c>
      <c r="F1856" s="13">
        <v>606024504</v>
      </c>
      <c r="G1856" s="13" t="s">
        <v>1941</v>
      </c>
      <c r="H1856" s="13" t="s">
        <v>558</v>
      </c>
      <c r="J1856" s="13">
        <v>786556105</v>
      </c>
      <c r="K1856" s="13" t="s">
        <v>1355</v>
      </c>
    </row>
    <row r="1857" spans="1:7" x14ac:dyDescent="0.25">
      <c r="A1857" s="12">
        <v>100000000614404</v>
      </c>
      <c r="B1857" s="13" t="s">
        <v>571</v>
      </c>
      <c r="C1857" s="13" t="s">
        <v>8306</v>
      </c>
      <c r="D1857" s="13" t="s">
        <v>8307</v>
      </c>
      <c r="E1857" s="13" t="s">
        <v>2508</v>
      </c>
      <c r="F1857" s="13" t="s">
        <v>8308</v>
      </c>
      <c r="G1857" s="13" t="s">
        <v>1296</v>
      </c>
    </row>
    <row r="1858" spans="1:7" x14ac:dyDescent="0.25">
      <c r="A1858" s="12">
        <v>100000000614405</v>
      </c>
      <c r="B1858" s="13" t="s">
        <v>571</v>
      </c>
      <c r="C1858" s="13" t="s">
        <v>8309</v>
      </c>
      <c r="D1858" s="13" t="s">
        <v>8310</v>
      </c>
      <c r="E1858" s="13" t="s">
        <v>2508</v>
      </c>
      <c r="F1858" s="13" t="s">
        <v>8311</v>
      </c>
      <c r="G1858" s="13" t="s">
        <v>1296</v>
      </c>
    </row>
    <row r="1859" spans="1:7" x14ac:dyDescent="0.25">
      <c r="A1859" s="12">
        <v>100000000614406</v>
      </c>
      <c r="B1859" s="13" t="s">
        <v>571</v>
      </c>
      <c r="C1859" s="13" t="s">
        <v>8312</v>
      </c>
      <c r="D1859" s="13" t="s">
        <v>8313</v>
      </c>
      <c r="E1859" s="13" t="s">
        <v>2508</v>
      </c>
      <c r="F1859" s="13" t="s">
        <v>8308</v>
      </c>
      <c r="G1859" s="13" t="s">
        <v>1296</v>
      </c>
    </row>
    <row r="1860" spans="1:7" x14ac:dyDescent="0.25">
      <c r="A1860" s="12">
        <v>100000000614407</v>
      </c>
      <c r="B1860" s="13" t="s">
        <v>571</v>
      </c>
      <c r="C1860" s="13" t="s">
        <v>8314</v>
      </c>
      <c r="D1860" s="13" t="s">
        <v>8315</v>
      </c>
      <c r="E1860" s="13" t="s">
        <v>8316</v>
      </c>
      <c r="F1860" s="13" t="s">
        <v>8317</v>
      </c>
      <c r="G1860" s="13" t="s">
        <v>1296</v>
      </c>
    </row>
    <row r="1861" spans="1:7" x14ac:dyDescent="0.25">
      <c r="A1861" s="12">
        <v>100000000614408</v>
      </c>
      <c r="B1861" s="13" t="s">
        <v>571</v>
      </c>
      <c r="C1861" s="13" t="s">
        <v>8318</v>
      </c>
      <c r="D1861" s="13" t="s">
        <v>8267</v>
      </c>
      <c r="E1861" s="13" t="s">
        <v>8268</v>
      </c>
      <c r="F1861" s="13" t="s">
        <v>5463</v>
      </c>
      <c r="G1861" s="13" t="s">
        <v>1296</v>
      </c>
    </row>
    <row r="1862" spans="1:7" x14ac:dyDescent="0.25">
      <c r="A1862" s="12">
        <v>100000000614409</v>
      </c>
      <c r="B1862" s="13" t="s">
        <v>571</v>
      </c>
      <c r="C1862" s="13" t="s">
        <v>8319</v>
      </c>
      <c r="D1862" s="13" t="s">
        <v>8320</v>
      </c>
      <c r="E1862" s="13" t="s">
        <v>8321</v>
      </c>
      <c r="F1862" s="13" t="s">
        <v>8322</v>
      </c>
      <c r="G1862" s="13" t="s">
        <v>1296</v>
      </c>
    </row>
    <row r="1863" spans="1:7" x14ac:dyDescent="0.25">
      <c r="A1863" s="12">
        <v>100000000614410</v>
      </c>
      <c r="B1863" s="13" t="s">
        <v>571</v>
      </c>
      <c r="C1863" s="13" t="s">
        <v>8323</v>
      </c>
      <c r="D1863" s="13" t="s">
        <v>8324</v>
      </c>
      <c r="E1863" s="13" t="s">
        <v>2492</v>
      </c>
      <c r="F1863" s="13" t="s">
        <v>8325</v>
      </c>
      <c r="G1863" s="13" t="s">
        <v>1296</v>
      </c>
    </row>
    <row r="1864" spans="1:7" x14ac:dyDescent="0.25">
      <c r="A1864" s="12">
        <v>100000000614411</v>
      </c>
      <c r="B1864" s="13" t="s">
        <v>571</v>
      </c>
      <c r="C1864" s="13" t="s">
        <v>8326</v>
      </c>
      <c r="D1864" s="13" t="s">
        <v>8327</v>
      </c>
      <c r="E1864" s="13" t="s">
        <v>2492</v>
      </c>
      <c r="F1864" s="13" t="s">
        <v>8328</v>
      </c>
      <c r="G1864" s="13" t="s">
        <v>1296</v>
      </c>
    </row>
    <row r="1865" spans="1:7" x14ac:dyDescent="0.25">
      <c r="A1865" s="12">
        <v>100000000614412</v>
      </c>
      <c r="B1865" s="13" t="s">
        <v>571</v>
      </c>
      <c r="C1865" s="13" t="s">
        <v>8329</v>
      </c>
      <c r="D1865" s="13" t="s">
        <v>8330</v>
      </c>
      <c r="E1865" s="13" t="s">
        <v>2492</v>
      </c>
      <c r="F1865" s="13" t="s">
        <v>8331</v>
      </c>
      <c r="G1865" s="13" t="s">
        <v>1296</v>
      </c>
    </row>
    <row r="1866" spans="1:7" x14ac:dyDescent="0.25">
      <c r="A1866" s="12">
        <v>100000000614413</v>
      </c>
      <c r="B1866" s="13" t="s">
        <v>571</v>
      </c>
      <c r="C1866" s="13" t="s">
        <v>8332</v>
      </c>
      <c r="D1866" s="13" t="s">
        <v>8333</v>
      </c>
      <c r="E1866" s="13" t="s">
        <v>2492</v>
      </c>
      <c r="F1866" s="13" t="s">
        <v>8334</v>
      </c>
      <c r="G1866" s="13" t="s">
        <v>1296</v>
      </c>
    </row>
    <row r="1867" spans="1:7" x14ac:dyDescent="0.25">
      <c r="A1867" s="12">
        <v>100000000614414</v>
      </c>
      <c r="B1867" s="13" t="s">
        <v>571</v>
      </c>
      <c r="C1867" s="13" t="s">
        <v>8335</v>
      </c>
      <c r="D1867" s="13" t="s">
        <v>2491</v>
      </c>
      <c r="E1867" s="13" t="s">
        <v>2492</v>
      </c>
      <c r="F1867" s="13" t="s">
        <v>2493</v>
      </c>
      <c r="G1867" s="13" t="s">
        <v>1296</v>
      </c>
    </row>
    <row r="1868" spans="1:7" x14ac:dyDescent="0.25">
      <c r="A1868" s="12">
        <v>100000000614415</v>
      </c>
      <c r="B1868" s="13" t="s">
        <v>571</v>
      </c>
      <c r="C1868" s="13" t="s">
        <v>8336</v>
      </c>
      <c r="D1868" s="13" t="s">
        <v>8337</v>
      </c>
      <c r="E1868" s="13" t="s">
        <v>8338</v>
      </c>
      <c r="F1868" s="13" t="s">
        <v>8339</v>
      </c>
      <c r="G1868" s="13" t="s">
        <v>1296</v>
      </c>
    </row>
    <row r="1869" spans="1:7" x14ac:dyDescent="0.25">
      <c r="A1869" s="12">
        <v>100000000614416</v>
      </c>
      <c r="B1869" s="13" t="s">
        <v>571</v>
      </c>
      <c r="C1869" s="13" t="s">
        <v>8340</v>
      </c>
      <c r="D1869" s="13" t="s">
        <v>8341</v>
      </c>
      <c r="E1869" s="13" t="s">
        <v>8342</v>
      </c>
      <c r="F1869" s="13" t="s">
        <v>8343</v>
      </c>
      <c r="G1869" s="13" t="s">
        <v>1296</v>
      </c>
    </row>
    <row r="1870" spans="1:7" x14ac:dyDescent="0.25">
      <c r="A1870" s="12">
        <v>100000000614420</v>
      </c>
      <c r="B1870" s="13" t="s">
        <v>571</v>
      </c>
      <c r="C1870" s="13" t="s">
        <v>8344</v>
      </c>
      <c r="D1870" s="13" t="s">
        <v>8345</v>
      </c>
      <c r="E1870" s="13" t="s">
        <v>8346</v>
      </c>
      <c r="F1870" s="13" t="s">
        <v>8347</v>
      </c>
      <c r="G1870" s="13" t="s">
        <v>1296</v>
      </c>
    </row>
    <row r="1871" spans="1:7" x14ac:dyDescent="0.25">
      <c r="A1871" s="12">
        <v>100000000614421</v>
      </c>
      <c r="B1871" s="13" t="s">
        <v>571</v>
      </c>
      <c r="C1871" s="13" t="s">
        <v>8348</v>
      </c>
      <c r="D1871" s="13" t="s">
        <v>8345</v>
      </c>
      <c r="E1871" s="13" t="s">
        <v>8346</v>
      </c>
      <c r="F1871" s="13" t="s">
        <v>8347</v>
      </c>
      <c r="G1871" s="13" t="s">
        <v>1296</v>
      </c>
    </row>
    <row r="1872" spans="1:7" x14ac:dyDescent="0.25">
      <c r="A1872" s="12">
        <v>100000000614422</v>
      </c>
      <c r="B1872" s="13" t="s">
        <v>571</v>
      </c>
      <c r="C1872" s="13" t="s">
        <v>8349</v>
      </c>
      <c r="D1872" s="13" t="s">
        <v>8350</v>
      </c>
      <c r="E1872" s="13" t="s">
        <v>3941</v>
      </c>
      <c r="F1872" s="13" t="s">
        <v>8351</v>
      </c>
      <c r="G1872" s="13" t="s">
        <v>1296</v>
      </c>
    </row>
    <row r="1873" spans="1:12" x14ac:dyDescent="0.25">
      <c r="A1873" s="12">
        <v>100000000614423</v>
      </c>
      <c r="B1873" s="13" t="s">
        <v>558</v>
      </c>
      <c r="C1873" s="13" t="s">
        <v>8352</v>
      </c>
      <c r="D1873" s="13" t="s">
        <v>8353</v>
      </c>
      <c r="E1873" s="13" t="s">
        <v>2165</v>
      </c>
      <c r="F1873" s="13" t="s">
        <v>8354</v>
      </c>
      <c r="G1873" s="13" t="s">
        <v>1296</v>
      </c>
      <c r="H1873" s="13" t="s">
        <v>558</v>
      </c>
      <c r="I1873" s="13" t="s">
        <v>8355</v>
      </c>
      <c r="J1873" s="13">
        <v>570208504</v>
      </c>
      <c r="K1873" s="13" t="s">
        <v>1302</v>
      </c>
      <c r="L1873" s="13" t="s">
        <v>8356</v>
      </c>
    </row>
    <row r="1874" spans="1:12" x14ac:dyDescent="0.25">
      <c r="A1874" s="12">
        <v>100000000614424</v>
      </c>
      <c r="B1874" s="13" t="s">
        <v>558</v>
      </c>
      <c r="C1874" s="13" t="s">
        <v>8357</v>
      </c>
      <c r="D1874" s="13" t="s">
        <v>8358</v>
      </c>
      <c r="E1874" s="13" t="s">
        <v>8359</v>
      </c>
      <c r="F1874" s="13" t="s">
        <v>8360</v>
      </c>
      <c r="G1874" s="13" t="s">
        <v>1296</v>
      </c>
      <c r="H1874" s="13" t="s">
        <v>558</v>
      </c>
      <c r="I1874" s="13" t="s">
        <v>8361</v>
      </c>
      <c r="J1874" s="13">
        <v>239421808</v>
      </c>
      <c r="K1874" s="13" t="s">
        <v>1319</v>
      </c>
      <c r="L1874" s="13" t="s">
        <v>8362</v>
      </c>
    </row>
    <row r="1875" spans="1:12" x14ac:dyDescent="0.25">
      <c r="A1875" s="12">
        <v>100000000614425</v>
      </c>
      <c r="B1875" s="13" t="s">
        <v>558</v>
      </c>
      <c r="C1875" s="13" t="s">
        <v>8363</v>
      </c>
      <c r="D1875" s="13" t="s">
        <v>8364</v>
      </c>
      <c r="E1875" s="13" t="s">
        <v>1435</v>
      </c>
      <c r="F1875" s="13" t="s">
        <v>8365</v>
      </c>
      <c r="G1875" s="13" t="s">
        <v>1296</v>
      </c>
      <c r="H1875" s="13" t="s">
        <v>558</v>
      </c>
      <c r="I1875" s="13" t="s">
        <v>8366</v>
      </c>
      <c r="J1875" s="13">
        <v>671360894</v>
      </c>
      <c r="K1875" s="13" t="s">
        <v>1302</v>
      </c>
      <c r="L1875" s="13" t="s">
        <v>8367</v>
      </c>
    </row>
    <row r="1876" spans="1:12" x14ac:dyDescent="0.25">
      <c r="A1876" s="12">
        <v>100000000614426</v>
      </c>
      <c r="B1876" s="13" t="s">
        <v>558</v>
      </c>
      <c r="C1876" s="13" t="s">
        <v>8368</v>
      </c>
      <c r="D1876" s="13" t="s">
        <v>8369</v>
      </c>
      <c r="F1876" s="13">
        <v>61352</v>
      </c>
      <c r="G1876" s="13" t="s">
        <v>1390</v>
      </c>
      <c r="H1876" s="13" t="s">
        <v>558</v>
      </c>
      <c r="J1876" s="13">
        <v>324661834</v>
      </c>
      <c r="K1876" s="13" t="s">
        <v>1302</v>
      </c>
      <c r="L1876" s="13" t="s">
        <v>8370</v>
      </c>
    </row>
    <row r="1877" spans="1:12" x14ac:dyDescent="0.25">
      <c r="A1877" s="12">
        <v>100000000614427</v>
      </c>
      <c r="B1877" s="13" t="s">
        <v>558</v>
      </c>
      <c r="C1877" s="13" t="s">
        <v>8371</v>
      </c>
      <c r="D1877" s="13" t="s">
        <v>8369</v>
      </c>
      <c r="F1877" s="13">
        <v>61352</v>
      </c>
      <c r="G1877" s="13" t="s">
        <v>1390</v>
      </c>
      <c r="H1877" s="13" t="s">
        <v>558</v>
      </c>
      <c r="J1877" s="13">
        <v>315584557</v>
      </c>
      <c r="K1877" s="13" t="s">
        <v>1302</v>
      </c>
      <c r="L1877" s="13" t="s">
        <v>8372</v>
      </c>
    </row>
    <row r="1878" spans="1:12" x14ac:dyDescent="0.25">
      <c r="A1878" s="12">
        <v>100000000614428</v>
      </c>
      <c r="B1878" s="13" t="s">
        <v>558</v>
      </c>
      <c r="C1878" s="13" t="s">
        <v>8373</v>
      </c>
      <c r="D1878" s="13" t="s">
        <v>8374</v>
      </c>
      <c r="E1878" s="13" t="s">
        <v>8375</v>
      </c>
      <c r="F1878" s="13" t="s">
        <v>8376</v>
      </c>
      <c r="G1878" s="13" t="s">
        <v>1296</v>
      </c>
      <c r="H1878" s="13" t="s">
        <v>558</v>
      </c>
      <c r="I1878" s="13" t="s">
        <v>8377</v>
      </c>
      <c r="J1878" s="13">
        <v>736926697</v>
      </c>
      <c r="K1878" s="13" t="s">
        <v>1352</v>
      </c>
    </row>
    <row r="1879" spans="1:12" x14ac:dyDescent="0.25">
      <c r="A1879" s="12">
        <v>100000000614429</v>
      </c>
      <c r="B1879" s="13" t="s">
        <v>558</v>
      </c>
      <c r="C1879" s="13" t="s">
        <v>8378</v>
      </c>
      <c r="D1879" s="13" t="s">
        <v>8379</v>
      </c>
      <c r="F1879" s="13">
        <v>1800</v>
      </c>
      <c r="G1879" s="13" t="s">
        <v>2079</v>
      </c>
      <c r="H1879" s="13" t="s">
        <v>558</v>
      </c>
      <c r="L1879" s="13" t="s">
        <v>8380</v>
      </c>
    </row>
    <row r="1880" spans="1:12" x14ac:dyDescent="0.25">
      <c r="A1880" s="12">
        <v>100000000614430</v>
      </c>
      <c r="B1880" s="13" t="s">
        <v>571</v>
      </c>
      <c r="C1880" s="13" t="s">
        <v>8381</v>
      </c>
      <c r="D1880" s="13" t="s">
        <v>8382</v>
      </c>
      <c r="E1880" s="13" t="s">
        <v>2492</v>
      </c>
      <c r="F1880" s="13" t="s">
        <v>8383</v>
      </c>
      <c r="G1880" s="13" t="s">
        <v>1296</v>
      </c>
    </row>
    <row r="1881" spans="1:12" x14ac:dyDescent="0.25">
      <c r="A1881" s="12">
        <v>100000000614433</v>
      </c>
      <c r="B1881" s="13" t="s">
        <v>571</v>
      </c>
      <c r="C1881" s="13" t="s">
        <v>8384</v>
      </c>
      <c r="D1881" s="13" t="s">
        <v>8385</v>
      </c>
      <c r="E1881" s="13" t="s">
        <v>8386</v>
      </c>
      <c r="F1881" s="13" t="s">
        <v>8387</v>
      </c>
      <c r="G1881" s="13" t="s">
        <v>1296</v>
      </c>
    </row>
    <row r="1882" spans="1:12" x14ac:dyDescent="0.25">
      <c r="A1882" s="12">
        <v>100000000614434</v>
      </c>
      <c r="B1882" s="13" t="s">
        <v>571</v>
      </c>
      <c r="C1882" s="13" t="s">
        <v>8388</v>
      </c>
      <c r="D1882" s="13" t="s">
        <v>8389</v>
      </c>
      <c r="E1882" s="13" t="s">
        <v>8390</v>
      </c>
      <c r="F1882" s="13" t="s">
        <v>8391</v>
      </c>
      <c r="G1882" s="13" t="s">
        <v>1296</v>
      </c>
    </row>
    <row r="1883" spans="1:12" x14ac:dyDescent="0.25">
      <c r="A1883" s="12">
        <v>100000000614435</v>
      </c>
      <c r="B1883" s="13" t="s">
        <v>571</v>
      </c>
      <c r="C1883" s="13" t="s">
        <v>8392</v>
      </c>
      <c r="D1883" s="13" t="s">
        <v>8393</v>
      </c>
      <c r="E1883" s="13" t="s">
        <v>8394</v>
      </c>
      <c r="F1883" s="13" t="s">
        <v>8395</v>
      </c>
      <c r="G1883" s="13" t="s">
        <v>1296</v>
      </c>
    </row>
    <row r="1884" spans="1:12" x14ac:dyDescent="0.25">
      <c r="A1884" s="12">
        <v>100000000614436</v>
      </c>
      <c r="B1884" s="13" t="s">
        <v>571</v>
      </c>
      <c r="C1884" s="13" t="s">
        <v>8396</v>
      </c>
      <c r="D1884" s="13" t="s">
        <v>8397</v>
      </c>
      <c r="E1884" s="13" t="s">
        <v>2492</v>
      </c>
      <c r="F1884" s="13" t="s">
        <v>5425</v>
      </c>
      <c r="G1884" s="13" t="s">
        <v>1296</v>
      </c>
    </row>
    <row r="1885" spans="1:12" x14ac:dyDescent="0.25">
      <c r="A1885" s="12">
        <v>100000000614438</v>
      </c>
      <c r="B1885" s="13" t="s">
        <v>571</v>
      </c>
      <c r="C1885" s="13" t="s">
        <v>8398</v>
      </c>
      <c r="D1885" s="13" t="s">
        <v>8399</v>
      </c>
      <c r="E1885" s="13" t="s">
        <v>8400</v>
      </c>
      <c r="F1885" s="13" t="s">
        <v>8401</v>
      </c>
      <c r="G1885" s="13" t="s">
        <v>1296</v>
      </c>
    </row>
    <row r="1886" spans="1:12" x14ac:dyDescent="0.25">
      <c r="A1886" s="12">
        <v>100000000614439</v>
      </c>
      <c r="B1886" s="13" t="s">
        <v>571</v>
      </c>
      <c r="C1886" s="13" t="s">
        <v>8402</v>
      </c>
      <c r="D1886" s="13" t="s">
        <v>8403</v>
      </c>
      <c r="E1886" s="13" t="s">
        <v>8404</v>
      </c>
      <c r="F1886" s="13" t="s">
        <v>8405</v>
      </c>
      <c r="G1886" s="13" t="s">
        <v>1296</v>
      </c>
    </row>
    <row r="1887" spans="1:12" x14ac:dyDescent="0.25">
      <c r="A1887" s="12">
        <v>100000000614440</v>
      </c>
      <c r="B1887" s="13" t="s">
        <v>571</v>
      </c>
      <c r="C1887" s="13" t="s">
        <v>8406</v>
      </c>
      <c r="D1887" s="13" t="s">
        <v>8407</v>
      </c>
      <c r="E1887" s="13" t="s">
        <v>8408</v>
      </c>
      <c r="F1887" s="13" t="s">
        <v>8409</v>
      </c>
      <c r="G1887" s="13" t="s">
        <v>1296</v>
      </c>
    </row>
    <row r="1888" spans="1:12" x14ac:dyDescent="0.25">
      <c r="A1888" s="12">
        <v>100000000614442</v>
      </c>
      <c r="B1888" s="13" t="s">
        <v>571</v>
      </c>
      <c r="C1888" s="13" t="s">
        <v>8410</v>
      </c>
      <c r="D1888" s="13" t="s">
        <v>2603</v>
      </c>
      <c r="E1888" s="13" t="s">
        <v>2604</v>
      </c>
      <c r="F1888" s="13" t="s">
        <v>2605</v>
      </c>
      <c r="G1888" s="13" t="s">
        <v>1296</v>
      </c>
    </row>
    <row r="1889" spans="1:12" x14ac:dyDescent="0.25">
      <c r="A1889" s="12">
        <v>100000000614443</v>
      </c>
      <c r="B1889" s="13" t="s">
        <v>571</v>
      </c>
      <c r="C1889" s="13" t="s">
        <v>8411</v>
      </c>
      <c r="D1889" s="13" t="s">
        <v>2603</v>
      </c>
      <c r="E1889" s="13" t="s">
        <v>2604</v>
      </c>
      <c r="F1889" s="13" t="s">
        <v>2605</v>
      </c>
      <c r="G1889" s="13" t="s">
        <v>1296</v>
      </c>
    </row>
    <row r="1890" spans="1:12" x14ac:dyDescent="0.25">
      <c r="A1890" s="12">
        <v>100000000614444</v>
      </c>
      <c r="B1890" s="13" t="s">
        <v>571</v>
      </c>
      <c r="C1890" s="13" t="s">
        <v>8412</v>
      </c>
      <c r="D1890" s="13" t="s">
        <v>8413</v>
      </c>
      <c r="E1890" s="13" t="s">
        <v>8414</v>
      </c>
      <c r="F1890" s="13" t="s">
        <v>8415</v>
      </c>
      <c r="G1890" s="13" t="s">
        <v>1296</v>
      </c>
    </row>
    <row r="1891" spans="1:12" x14ac:dyDescent="0.25">
      <c r="A1891" s="12">
        <v>100000000614445</v>
      </c>
      <c r="B1891" s="13" t="s">
        <v>571</v>
      </c>
      <c r="C1891" s="13" t="s">
        <v>8416</v>
      </c>
      <c r="D1891" s="13" t="s">
        <v>8417</v>
      </c>
      <c r="E1891" s="13" t="s">
        <v>8418</v>
      </c>
      <c r="F1891" s="13" t="s">
        <v>8419</v>
      </c>
      <c r="G1891" s="13" t="s">
        <v>1296</v>
      </c>
    </row>
    <row r="1892" spans="1:12" x14ac:dyDescent="0.25">
      <c r="A1892" s="12">
        <v>100000000614446</v>
      </c>
      <c r="B1892" s="13" t="s">
        <v>571</v>
      </c>
      <c r="C1892" s="13" t="s">
        <v>8420</v>
      </c>
      <c r="D1892" s="13" t="s">
        <v>8421</v>
      </c>
      <c r="E1892" s="13" t="s">
        <v>8422</v>
      </c>
      <c r="F1892" s="13" t="s">
        <v>8423</v>
      </c>
      <c r="G1892" s="13" t="s">
        <v>1296</v>
      </c>
    </row>
    <row r="1893" spans="1:12" x14ac:dyDescent="0.25">
      <c r="A1893" s="12">
        <v>100000000614447</v>
      </c>
      <c r="B1893" s="13" t="s">
        <v>571</v>
      </c>
      <c r="C1893" s="13" t="s">
        <v>8424</v>
      </c>
      <c r="D1893" s="13" t="s">
        <v>8425</v>
      </c>
      <c r="E1893" s="13" t="s">
        <v>8426</v>
      </c>
      <c r="F1893" s="13" t="s">
        <v>8427</v>
      </c>
      <c r="G1893" s="13" t="s">
        <v>1296</v>
      </c>
    </row>
    <row r="1894" spans="1:12" x14ac:dyDescent="0.25">
      <c r="A1894" s="12">
        <v>100000000614448</v>
      </c>
      <c r="B1894" s="13" t="s">
        <v>571</v>
      </c>
      <c r="C1894" s="13" t="s">
        <v>8428</v>
      </c>
      <c r="D1894" s="13" t="s">
        <v>8429</v>
      </c>
      <c r="E1894" s="13" t="s">
        <v>8430</v>
      </c>
      <c r="F1894" s="13" t="s">
        <v>8431</v>
      </c>
      <c r="G1894" s="13" t="s">
        <v>1296</v>
      </c>
    </row>
    <row r="1895" spans="1:12" x14ac:dyDescent="0.25">
      <c r="A1895" s="12">
        <v>100000000614449</v>
      </c>
      <c r="B1895" s="13" t="s">
        <v>571</v>
      </c>
      <c r="C1895" s="13" t="s">
        <v>8432</v>
      </c>
      <c r="D1895" s="13" t="s">
        <v>8433</v>
      </c>
      <c r="E1895" s="13" t="s">
        <v>8434</v>
      </c>
      <c r="F1895" s="13" t="s">
        <v>8435</v>
      </c>
      <c r="G1895" s="13" t="s">
        <v>1296</v>
      </c>
    </row>
    <row r="1896" spans="1:12" x14ac:dyDescent="0.25">
      <c r="A1896" s="12">
        <v>100000000614450</v>
      </c>
      <c r="B1896" s="13" t="s">
        <v>571</v>
      </c>
      <c r="C1896" s="13" t="s">
        <v>8436</v>
      </c>
      <c r="D1896" s="13" t="s">
        <v>8437</v>
      </c>
      <c r="E1896" s="13" t="s">
        <v>4118</v>
      </c>
      <c r="F1896" s="13" t="s">
        <v>8438</v>
      </c>
      <c r="G1896" s="13" t="s">
        <v>1296</v>
      </c>
    </row>
    <row r="1897" spans="1:12" x14ac:dyDescent="0.25">
      <c r="A1897" s="12">
        <v>100000000614451</v>
      </c>
      <c r="B1897" s="13" t="s">
        <v>558</v>
      </c>
      <c r="C1897" s="13" t="s">
        <v>8439</v>
      </c>
      <c r="D1897" s="13" t="s">
        <v>8440</v>
      </c>
      <c r="F1897" s="13">
        <v>7500</v>
      </c>
      <c r="G1897" s="13" t="s">
        <v>3566</v>
      </c>
      <c r="H1897" s="13" t="s">
        <v>558</v>
      </c>
      <c r="J1897" s="13">
        <v>374360725</v>
      </c>
      <c r="K1897" s="13" t="s">
        <v>1352</v>
      </c>
    </row>
    <row r="1898" spans="1:12" x14ac:dyDescent="0.25">
      <c r="A1898" s="12">
        <v>100000000614452</v>
      </c>
      <c r="B1898" s="13" t="s">
        <v>558</v>
      </c>
      <c r="C1898" s="13" t="s">
        <v>8441</v>
      </c>
      <c r="D1898" s="13" t="s">
        <v>8442</v>
      </c>
      <c r="F1898" s="13">
        <v>2116</v>
      </c>
      <c r="G1898" s="13" t="s">
        <v>1941</v>
      </c>
      <c r="H1898" s="13" t="s">
        <v>558</v>
      </c>
      <c r="J1898" s="13">
        <v>80049887</v>
      </c>
      <c r="K1898" s="13" t="s">
        <v>1355</v>
      </c>
      <c r="L1898" s="13" t="s">
        <v>8443</v>
      </c>
    </row>
    <row r="1899" spans="1:12" x14ac:dyDescent="0.25">
      <c r="A1899" s="12">
        <v>100000000614453</v>
      </c>
      <c r="B1899" s="13" t="s">
        <v>571</v>
      </c>
      <c r="C1899" s="13" t="s">
        <v>8444</v>
      </c>
      <c r="D1899" s="13" t="s">
        <v>8445</v>
      </c>
      <c r="E1899" s="13" t="s">
        <v>1349</v>
      </c>
      <c r="F1899" s="13" t="s">
        <v>8446</v>
      </c>
      <c r="G1899" s="13" t="s">
        <v>1296</v>
      </c>
      <c r="H1899" s="13" t="s">
        <v>1437</v>
      </c>
      <c r="I1899" s="13" t="s">
        <v>8447</v>
      </c>
      <c r="J1899" s="13">
        <v>218305018</v>
      </c>
      <c r="K1899" s="13" t="s">
        <v>1355</v>
      </c>
      <c r="L1899" s="13" t="s">
        <v>8448</v>
      </c>
    </row>
    <row r="1900" spans="1:12" x14ac:dyDescent="0.25">
      <c r="A1900" s="12">
        <v>100000000614455</v>
      </c>
      <c r="B1900" s="13" t="s">
        <v>558</v>
      </c>
      <c r="C1900" s="13" t="s">
        <v>8449</v>
      </c>
      <c r="D1900" s="13" t="s">
        <v>8450</v>
      </c>
      <c r="F1900" s="13">
        <v>3098</v>
      </c>
      <c r="G1900" s="13" t="s">
        <v>2079</v>
      </c>
      <c r="H1900" s="13" t="s">
        <v>558</v>
      </c>
      <c r="L1900" s="13" t="s">
        <v>2250</v>
      </c>
    </row>
    <row r="1901" spans="1:12" x14ac:dyDescent="0.25">
      <c r="A1901" s="12">
        <v>100000000614456</v>
      </c>
      <c r="B1901" s="13" t="s">
        <v>558</v>
      </c>
      <c r="C1901" s="13" t="s">
        <v>8451</v>
      </c>
      <c r="D1901" s="13" t="s">
        <v>8452</v>
      </c>
      <c r="F1901" s="13">
        <v>2184</v>
      </c>
      <c r="G1901" s="13" t="s">
        <v>1941</v>
      </c>
      <c r="H1901" s="13" t="s">
        <v>558</v>
      </c>
      <c r="L1901" s="13" t="s">
        <v>8453</v>
      </c>
    </row>
    <row r="1902" spans="1:12" x14ac:dyDescent="0.25">
      <c r="A1902" s="12">
        <v>100000000614457</v>
      </c>
      <c r="B1902" s="13" t="s">
        <v>558</v>
      </c>
      <c r="C1902" s="13" t="s">
        <v>8454</v>
      </c>
      <c r="D1902" s="13" t="s">
        <v>8455</v>
      </c>
      <c r="F1902" s="13">
        <v>11042</v>
      </c>
      <c r="G1902" s="13" t="s">
        <v>1941</v>
      </c>
      <c r="H1902" s="13" t="s">
        <v>558</v>
      </c>
      <c r="L1902" s="13" t="s">
        <v>8456</v>
      </c>
    </row>
    <row r="1903" spans="1:12" x14ac:dyDescent="0.25">
      <c r="A1903" s="12">
        <v>100000000614458</v>
      </c>
      <c r="B1903" s="13" t="s">
        <v>571</v>
      </c>
      <c r="C1903" s="13" t="s">
        <v>8457</v>
      </c>
      <c r="D1903" s="13" t="s">
        <v>8458</v>
      </c>
      <c r="E1903" s="13" t="s">
        <v>8459</v>
      </c>
      <c r="F1903" s="13" t="s">
        <v>8460</v>
      </c>
      <c r="G1903" s="13" t="s">
        <v>1296</v>
      </c>
    </row>
    <row r="1904" spans="1:12" x14ac:dyDescent="0.25">
      <c r="A1904" s="12">
        <v>100000000614459</v>
      </c>
      <c r="B1904" s="13" t="s">
        <v>571</v>
      </c>
      <c r="C1904" s="13" t="s">
        <v>8461</v>
      </c>
      <c r="D1904" s="13" t="s">
        <v>8462</v>
      </c>
      <c r="E1904" s="13" t="s">
        <v>8463</v>
      </c>
      <c r="F1904" s="13" t="s">
        <v>8464</v>
      </c>
      <c r="G1904" s="13" t="s">
        <v>1296</v>
      </c>
    </row>
    <row r="1905" spans="1:12" x14ac:dyDescent="0.25">
      <c r="A1905" s="12">
        <v>100000000614460</v>
      </c>
      <c r="B1905" s="13" t="s">
        <v>571</v>
      </c>
      <c r="C1905" s="13" t="s">
        <v>8465</v>
      </c>
      <c r="D1905" s="13" t="s">
        <v>8466</v>
      </c>
      <c r="E1905" s="13" t="s">
        <v>8467</v>
      </c>
      <c r="F1905" s="13" t="s">
        <v>8468</v>
      </c>
      <c r="G1905" s="13" t="s">
        <v>1296</v>
      </c>
    </row>
    <row r="1906" spans="1:12" x14ac:dyDescent="0.25">
      <c r="A1906" s="12">
        <v>100000000614461</v>
      </c>
      <c r="B1906" s="13" t="s">
        <v>571</v>
      </c>
      <c r="C1906" s="13" t="s">
        <v>8469</v>
      </c>
      <c r="D1906" s="13" t="s">
        <v>8470</v>
      </c>
      <c r="E1906" s="13" t="s">
        <v>8471</v>
      </c>
      <c r="F1906" s="13" t="s">
        <v>5483</v>
      </c>
      <c r="G1906" s="13" t="s">
        <v>1296</v>
      </c>
    </row>
    <row r="1907" spans="1:12" x14ac:dyDescent="0.25">
      <c r="A1907" s="12">
        <v>100000000614465</v>
      </c>
      <c r="B1907" s="13" t="s">
        <v>571</v>
      </c>
      <c r="C1907" s="13" t="s">
        <v>8472</v>
      </c>
      <c r="D1907" s="13" t="s">
        <v>8473</v>
      </c>
      <c r="E1907" s="13" t="s">
        <v>8474</v>
      </c>
      <c r="F1907" s="13" t="s">
        <v>8475</v>
      </c>
      <c r="G1907" s="13" t="s">
        <v>1296</v>
      </c>
    </row>
    <row r="1908" spans="1:12" x14ac:dyDescent="0.25">
      <c r="A1908" s="12">
        <v>100000000614466</v>
      </c>
      <c r="B1908" s="13" t="s">
        <v>571</v>
      </c>
      <c r="C1908" s="13" t="s">
        <v>8476</v>
      </c>
      <c r="D1908" s="13" t="s">
        <v>8477</v>
      </c>
      <c r="E1908" s="13" t="s">
        <v>8478</v>
      </c>
      <c r="F1908" s="13" t="s">
        <v>8479</v>
      </c>
      <c r="G1908" s="13" t="s">
        <v>1296</v>
      </c>
    </row>
    <row r="1909" spans="1:12" x14ac:dyDescent="0.25">
      <c r="A1909" s="12">
        <v>100000000614467</v>
      </c>
      <c r="B1909" s="13" t="s">
        <v>571</v>
      </c>
      <c r="C1909" s="13" t="s">
        <v>8480</v>
      </c>
      <c r="D1909" s="13" t="s">
        <v>8481</v>
      </c>
      <c r="E1909" s="13" t="s">
        <v>6672</v>
      </c>
      <c r="F1909" s="13" t="s">
        <v>8482</v>
      </c>
      <c r="G1909" s="13" t="s">
        <v>1296</v>
      </c>
    </row>
    <row r="1910" spans="1:12" x14ac:dyDescent="0.25">
      <c r="A1910" s="12">
        <v>100000000614469</v>
      </c>
      <c r="B1910" s="13" t="s">
        <v>571</v>
      </c>
      <c r="C1910" s="13" t="s">
        <v>8483</v>
      </c>
      <c r="D1910" s="13" t="s">
        <v>8484</v>
      </c>
      <c r="E1910" s="13" t="s">
        <v>2492</v>
      </c>
      <c r="F1910" s="13" t="s">
        <v>8485</v>
      </c>
      <c r="G1910" s="13" t="s">
        <v>1296</v>
      </c>
    </row>
    <row r="1911" spans="1:12" x14ac:dyDescent="0.25">
      <c r="A1911" s="12">
        <v>100000000614470</v>
      </c>
      <c r="B1911" s="13" t="s">
        <v>571</v>
      </c>
      <c r="C1911" s="13" t="s">
        <v>8486</v>
      </c>
      <c r="D1911" s="13" t="s">
        <v>8487</v>
      </c>
      <c r="E1911" s="13" t="s">
        <v>8488</v>
      </c>
      <c r="F1911" s="13" t="s">
        <v>5448</v>
      </c>
      <c r="G1911" s="13" t="s">
        <v>1296</v>
      </c>
    </row>
    <row r="1912" spans="1:12" x14ac:dyDescent="0.25">
      <c r="A1912" s="12">
        <v>100000000614473</v>
      </c>
      <c r="B1912" s="13" t="s">
        <v>571</v>
      </c>
      <c r="C1912" s="13" t="s">
        <v>8489</v>
      </c>
      <c r="D1912" s="13" t="s">
        <v>8490</v>
      </c>
      <c r="E1912" s="13" t="s">
        <v>8491</v>
      </c>
      <c r="F1912" s="13" t="s">
        <v>8492</v>
      </c>
      <c r="G1912" s="13" t="s">
        <v>1296</v>
      </c>
    </row>
    <row r="1913" spans="1:12" x14ac:dyDescent="0.25">
      <c r="A1913" s="12">
        <v>100000000614482</v>
      </c>
      <c r="B1913" s="13" t="s">
        <v>558</v>
      </c>
      <c r="C1913" s="13" t="s">
        <v>8493</v>
      </c>
      <c r="D1913" s="13" t="s">
        <v>8494</v>
      </c>
      <c r="E1913" s="13" t="s">
        <v>8495</v>
      </c>
      <c r="F1913" s="13" t="s">
        <v>8496</v>
      </c>
      <c r="G1913" s="13" t="s">
        <v>1296</v>
      </c>
    </row>
    <row r="1914" spans="1:12" x14ac:dyDescent="0.25">
      <c r="A1914" s="12">
        <v>100000000614485</v>
      </c>
      <c r="B1914" s="13" t="s">
        <v>571</v>
      </c>
      <c r="C1914" s="13" t="s">
        <v>8497</v>
      </c>
      <c r="D1914" s="13" t="s">
        <v>8498</v>
      </c>
      <c r="E1914" s="13" t="s">
        <v>8499</v>
      </c>
      <c r="F1914" s="13" t="s">
        <v>8500</v>
      </c>
      <c r="G1914" s="13" t="s">
        <v>1296</v>
      </c>
    </row>
    <row r="1915" spans="1:12" x14ac:dyDescent="0.25">
      <c r="A1915" s="12">
        <v>100000000614486</v>
      </c>
      <c r="B1915" s="13" t="s">
        <v>571</v>
      </c>
      <c r="C1915" s="13" t="s">
        <v>8501</v>
      </c>
      <c r="D1915" s="13" t="s">
        <v>8502</v>
      </c>
      <c r="E1915" s="13" t="s">
        <v>8503</v>
      </c>
      <c r="F1915" s="13" t="s">
        <v>5439</v>
      </c>
      <c r="G1915" s="13" t="s">
        <v>1296</v>
      </c>
    </row>
    <row r="1916" spans="1:12" x14ac:dyDescent="0.25">
      <c r="A1916" s="12">
        <v>100000000614488</v>
      </c>
      <c r="B1916" s="13" t="s">
        <v>571</v>
      </c>
      <c r="C1916" s="13" t="s">
        <v>8504</v>
      </c>
      <c r="D1916" s="13" t="s">
        <v>8505</v>
      </c>
      <c r="E1916" s="13" t="s">
        <v>8506</v>
      </c>
      <c r="F1916" s="13" t="s">
        <v>8507</v>
      </c>
      <c r="G1916" s="13" t="s">
        <v>1296</v>
      </c>
    </row>
    <row r="1917" spans="1:12" x14ac:dyDescent="0.25">
      <c r="A1917" s="12">
        <v>100000000614490</v>
      </c>
      <c r="B1917" s="13" t="s">
        <v>571</v>
      </c>
      <c r="C1917" s="13" t="s">
        <v>8508</v>
      </c>
      <c r="D1917" s="13" t="s">
        <v>2491</v>
      </c>
      <c r="E1917" s="13" t="s">
        <v>2492</v>
      </c>
      <c r="F1917" s="13" t="s">
        <v>2493</v>
      </c>
      <c r="G1917" s="13" t="s">
        <v>1296</v>
      </c>
    </row>
    <row r="1918" spans="1:12" x14ac:dyDescent="0.25">
      <c r="A1918" s="12">
        <v>100000000614498</v>
      </c>
      <c r="B1918" s="13" t="s">
        <v>558</v>
      </c>
      <c r="C1918" s="13" t="s">
        <v>8509</v>
      </c>
      <c r="D1918" s="13" t="s">
        <v>8510</v>
      </c>
      <c r="F1918" s="13">
        <v>2750</v>
      </c>
      <c r="G1918" s="13" t="s">
        <v>2694</v>
      </c>
      <c r="H1918" s="13" t="s">
        <v>558</v>
      </c>
      <c r="L1918" s="13" t="s">
        <v>8511</v>
      </c>
    </row>
    <row r="1919" spans="1:12" x14ac:dyDescent="0.25">
      <c r="A1919" s="12">
        <v>100000000614499</v>
      </c>
      <c r="B1919" s="13" t="s">
        <v>558</v>
      </c>
      <c r="C1919" s="13" t="s">
        <v>8512</v>
      </c>
      <c r="D1919" s="13" t="s">
        <v>8513</v>
      </c>
      <c r="F1919" s="13">
        <v>44311</v>
      </c>
      <c r="G1919" s="13" t="s">
        <v>1941</v>
      </c>
      <c r="H1919" s="13" t="s">
        <v>558</v>
      </c>
      <c r="J1919" s="13">
        <v>957915135</v>
      </c>
      <c r="K1919" s="13" t="s">
        <v>1355</v>
      </c>
      <c r="L1919" s="13" t="s">
        <v>5123</v>
      </c>
    </row>
    <row r="1920" spans="1:12" x14ac:dyDescent="0.25">
      <c r="A1920" s="12">
        <v>100000000614500</v>
      </c>
      <c r="B1920" s="13" t="s">
        <v>558</v>
      </c>
      <c r="C1920" s="13" t="s">
        <v>8514</v>
      </c>
      <c r="D1920" s="13" t="s">
        <v>2896</v>
      </c>
      <c r="G1920" s="13" t="s">
        <v>1941</v>
      </c>
      <c r="H1920" s="13" t="s">
        <v>558</v>
      </c>
    </row>
    <row r="1921" spans="1:12" x14ac:dyDescent="0.25">
      <c r="A1921" s="12">
        <v>100000000614501</v>
      </c>
      <c r="B1921" s="13" t="s">
        <v>558</v>
      </c>
      <c r="C1921" s="13" t="s">
        <v>8515</v>
      </c>
      <c r="D1921" s="13" t="s">
        <v>8516</v>
      </c>
      <c r="F1921" s="13">
        <v>4550</v>
      </c>
      <c r="G1921" s="13" t="s">
        <v>2087</v>
      </c>
      <c r="H1921" s="13" t="s">
        <v>558</v>
      </c>
      <c r="L1921" s="13" t="s">
        <v>8517</v>
      </c>
    </row>
    <row r="1922" spans="1:12" x14ac:dyDescent="0.25">
      <c r="A1922" s="12">
        <v>100000000614502</v>
      </c>
      <c r="B1922" s="13" t="s">
        <v>558</v>
      </c>
      <c r="C1922" s="13" t="s">
        <v>8518</v>
      </c>
      <c r="D1922" s="13" t="s">
        <v>8519</v>
      </c>
      <c r="F1922" s="13">
        <v>92121</v>
      </c>
      <c r="G1922" s="13" t="s">
        <v>1941</v>
      </c>
      <c r="H1922" s="13" t="s">
        <v>558</v>
      </c>
      <c r="L1922" s="13" t="s">
        <v>8520</v>
      </c>
    </row>
    <row r="1923" spans="1:12" x14ac:dyDescent="0.25">
      <c r="A1923" s="12">
        <v>100000000614503</v>
      </c>
      <c r="B1923" s="13" t="s">
        <v>558</v>
      </c>
      <c r="C1923" s="13" t="s">
        <v>8521</v>
      </c>
      <c r="D1923" s="13" t="s">
        <v>8522</v>
      </c>
      <c r="F1923" s="13">
        <v>7100</v>
      </c>
      <c r="G1923" s="13" t="s">
        <v>2694</v>
      </c>
      <c r="H1923" s="13" t="s">
        <v>558</v>
      </c>
      <c r="J1923" s="13">
        <v>309740582</v>
      </c>
      <c r="K1923" s="13" t="s">
        <v>1352</v>
      </c>
    </row>
    <row r="1924" spans="1:12" x14ac:dyDescent="0.25">
      <c r="A1924" s="12">
        <v>100000000614504</v>
      </c>
      <c r="B1924" s="13" t="s">
        <v>558</v>
      </c>
      <c r="C1924" s="13" t="s">
        <v>8523</v>
      </c>
      <c r="D1924" s="13" t="s">
        <v>8524</v>
      </c>
      <c r="F1924" s="13" t="s">
        <v>8525</v>
      </c>
      <c r="G1924" s="13" t="s">
        <v>2733</v>
      </c>
      <c r="H1924" s="13" t="s">
        <v>558</v>
      </c>
      <c r="J1924" s="13">
        <v>690535364</v>
      </c>
      <c r="K1924" s="13" t="s">
        <v>1355</v>
      </c>
      <c r="L1924" s="13" t="s">
        <v>8526</v>
      </c>
    </row>
    <row r="1925" spans="1:12" x14ac:dyDescent="0.25">
      <c r="A1925" s="12">
        <v>100000000614512</v>
      </c>
      <c r="B1925" s="13" t="s">
        <v>558</v>
      </c>
      <c r="C1925" s="13" t="s">
        <v>8527</v>
      </c>
      <c r="D1925" s="13" t="s">
        <v>8528</v>
      </c>
      <c r="F1925" s="13">
        <v>30301</v>
      </c>
      <c r="G1925" s="13" t="s">
        <v>1941</v>
      </c>
      <c r="H1925" s="13" t="s">
        <v>558</v>
      </c>
      <c r="J1925" s="13">
        <v>3296175</v>
      </c>
      <c r="K1925" s="13" t="s">
        <v>1355</v>
      </c>
      <c r="L1925" s="13" t="s">
        <v>8529</v>
      </c>
    </row>
    <row r="1926" spans="1:12" x14ac:dyDescent="0.25">
      <c r="A1926" s="12">
        <v>100000000614513</v>
      </c>
      <c r="B1926" s="13" t="s">
        <v>558</v>
      </c>
      <c r="C1926" s="13" t="s">
        <v>8530</v>
      </c>
      <c r="D1926" s="13" t="s">
        <v>8531</v>
      </c>
      <c r="F1926" s="13">
        <v>2109</v>
      </c>
      <c r="G1926" s="13" t="s">
        <v>1833</v>
      </c>
      <c r="H1926" s="13" t="s">
        <v>558</v>
      </c>
      <c r="J1926" s="13">
        <v>750551194</v>
      </c>
      <c r="K1926" s="13" t="s">
        <v>1355</v>
      </c>
      <c r="L1926" s="13" t="s">
        <v>8532</v>
      </c>
    </row>
    <row r="1927" spans="1:12" x14ac:dyDescent="0.25">
      <c r="A1927" s="12">
        <v>100000000614514</v>
      </c>
      <c r="B1927" s="13" t="s">
        <v>558</v>
      </c>
      <c r="C1927" s="13" t="s">
        <v>8533</v>
      </c>
      <c r="D1927" s="13" t="s">
        <v>8534</v>
      </c>
      <c r="F1927" s="13">
        <v>4880</v>
      </c>
      <c r="G1927" s="13" t="s">
        <v>2694</v>
      </c>
      <c r="H1927" s="13" t="s">
        <v>558</v>
      </c>
      <c r="L1927" s="13" t="s">
        <v>8535</v>
      </c>
    </row>
    <row r="1928" spans="1:12" x14ac:dyDescent="0.25">
      <c r="A1928" s="12">
        <v>100000000614515</v>
      </c>
      <c r="B1928" s="13" t="s">
        <v>558</v>
      </c>
      <c r="C1928" s="13" t="s">
        <v>8536</v>
      </c>
      <c r="D1928" s="13" t="s">
        <v>8537</v>
      </c>
      <c r="E1928" s="13" t="s">
        <v>1370</v>
      </c>
      <c r="F1928" s="13" t="s">
        <v>8538</v>
      </c>
      <c r="G1928" s="13" t="s">
        <v>1296</v>
      </c>
      <c r="H1928" s="13" t="s">
        <v>558</v>
      </c>
      <c r="I1928" s="13" t="s">
        <v>8539</v>
      </c>
      <c r="J1928" s="13">
        <v>290320654</v>
      </c>
      <c r="K1928" s="13" t="s">
        <v>1319</v>
      </c>
      <c r="L1928" s="13" t="s">
        <v>8540</v>
      </c>
    </row>
    <row r="1929" spans="1:12" x14ac:dyDescent="0.25">
      <c r="A1929" s="12">
        <v>100000000614517</v>
      </c>
      <c r="B1929" s="13" t="s">
        <v>571</v>
      </c>
      <c r="C1929" s="13" t="s">
        <v>8541</v>
      </c>
      <c r="D1929" s="13" t="s">
        <v>8542</v>
      </c>
      <c r="E1929" s="13" t="s">
        <v>8150</v>
      </c>
      <c r="F1929" s="13" t="s">
        <v>8543</v>
      </c>
      <c r="G1929" s="13" t="s">
        <v>1296</v>
      </c>
      <c r="H1929" s="13" t="s">
        <v>1437</v>
      </c>
      <c r="I1929" s="13" t="s">
        <v>8544</v>
      </c>
      <c r="J1929" s="13">
        <v>211985171</v>
      </c>
      <c r="K1929" s="13" t="s">
        <v>1355</v>
      </c>
      <c r="L1929" s="13" t="s">
        <v>8545</v>
      </c>
    </row>
    <row r="1930" spans="1:12" x14ac:dyDescent="0.25">
      <c r="A1930" s="12">
        <v>100000000614518</v>
      </c>
      <c r="B1930" s="13" t="s">
        <v>558</v>
      </c>
      <c r="C1930" s="13" t="s">
        <v>8546</v>
      </c>
      <c r="D1930" s="13" t="s">
        <v>8547</v>
      </c>
      <c r="F1930" s="13">
        <v>78532</v>
      </c>
      <c r="G1930" s="13" t="s">
        <v>1390</v>
      </c>
      <c r="H1930" s="13" t="s">
        <v>558</v>
      </c>
      <c r="L1930" s="13" t="s">
        <v>8548</v>
      </c>
    </row>
    <row r="1931" spans="1:12" x14ac:dyDescent="0.25">
      <c r="A1931" s="12">
        <v>100000000614531</v>
      </c>
      <c r="B1931" s="13" t="s">
        <v>558</v>
      </c>
      <c r="C1931" s="13" t="s">
        <v>8549</v>
      </c>
      <c r="D1931" s="13" t="s">
        <v>8550</v>
      </c>
      <c r="E1931" s="13" t="s">
        <v>1837</v>
      </c>
      <c r="F1931" s="13" t="s">
        <v>8551</v>
      </c>
      <c r="G1931" s="13" t="s">
        <v>1296</v>
      </c>
      <c r="H1931" s="13" t="s">
        <v>558</v>
      </c>
      <c r="I1931" s="13" t="s">
        <v>8552</v>
      </c>
      <c r="J1931" s="13">
        <v>219251343</v>
      </c>
      <c r="K1931" s="13" t="s">
        <v>1352</v>
      </c>
      <c r="L1931" s="13" t="s">
        <v>8553</v>
      </c>
    </row>
    <row r="1932" spans="1:12" x14ac:dyDescent="0.25">
      <c r="A1932" s="12">
        <v>100000000614532</v>
      </c>
      <c r="B1932" s="13" t="s">
        <v>571</v>
      </c>
      <c r="C1932" s="13" t="s">
        <v>8554</v>
      </c>
      <c r="D1932" s="13" t="s">
        <v>8555</v>
      </c>
      <c r="E1932" s="13" t="s">
        <v>1480</v>
      </c>
      <c r="F1932" s="13" t="s">
        <v>8556</v>
      </c>
      <c r="G1932" s="13" t="s">
        <v>1296</v>
      </c>
      <c r="H1932" s="13" t="s">
        <v>1437</v>
      </c>
      <c r="I1932" s="13" t="s">
        <v>8557</v>
      </c>
      <c r="J1932" s="13">
        <v>217287845</v>
      </c>
      <c r="K1932" s="13" t="s">
        <v>1355</v>
      </c>
      <c r="L1932" s="13" t="s">
        <v>8558</v>
      </c>
    </row>
    <row r="1933" spans="1:12" x14ac:dyDescent="0.25">
      <c r="A1933" s="12">
        <v>100000000614533</v>
      </c>
      <c r="B1933" s="13" t="s">
        <v>558</v>
      </c>
      <c r="C1933" s="13" t="s">
        <v>8559</v>
      </c>
      <c r="D1933" s="13" t="s">
        <v>8560</v>
      </c>
      <c r="F1933" s="13">
        <v>51368</v>
      </c>
      <c r="G1933" s="13" t="s">
        <v>1390</v>
      </c>
      <c r="H1933" s="13" t="s">
        <v>558</v>
      </c>
      <c r="J1933" s="13">
        <v>315034629</v>
      </c>
      <c r="K1933" s="13" t="s">
        <v>1302</v>
      </c>
      <c r="L1933" s="13" t="s">
        <v>8561</v>
      </c>
    </row>
    <row r="1934" spans="1:12" x14ac:dyDescent="0.25">
      <c r="A1934" s="12">
        <v>100000000614534</v>
      </c>
      <c r="B1934" s="13" t="s">
        <v>558</v>
      </c>
      <c r="C1934" s="13" t="s">
        <v>8562</v>
      </c>
      <c r="D1934" s="13" t="s">
        <v>8563</v>
      </c>
      <c r="F1934" s="13">
        <v>7417</v>
      </c>
      <c r="G1934" s="13" t="s">
        <v>1941</v>
      </c>
      <c r="H1934" s="13" t="s">
        <v>558</v>
      </c>
      <c r="K1934" s="13" t="s">
        <v>1355</v>
      </c>
      <c r="L1934" s="13" t="s">
        <v>8564</v>
      </c>
    </row>
    <row r="1935" spans="1:12" x14ac:dyDescent="0.25">
      <c r="A1935" s="12">
        <v>100000000614535</v>
      </c>
      <c r="B1935" s="13" t="s">
        <v>558</v>
      </c>
      <c r="C1935" s="13" t="s">
        <v>8565</v>
      </c>
      <c r="D1935" s="13" t="s">
        <v>8566</v>
      </c>
      <c r="E1935" s="13" t="s">
        <v>2017</v>
      </c>
      <c r="F1935" s="13" t="s">
        <v>5567</v>
      </c>
      <c r="G1935" s="13" t="s">
        <v>1296</v>
      </c>
      <c r="H1935" s="13" t="s">
        <v>558</v>
      </c>
      <c r="I1935" s="13" t="s">
        <v>8567</v>
      </c>
      <c r="J1935" s="13">
        <v>217518075</v>
      </c>
      <c r="K1935" s="13" t="s">
        <v>1302</v>
      </c>
      <c r="L1935" s="13" t="s">
        <v>8568</v>
      </c>
    </row>
    <row r="1936" spans="1:12" x14ac:dyDescent="0.25">
      <c r="A1936" s="12">
        <v>100000000614536</v>
      </c>
      <c r="B1936" s="13" t="s">
        <v>558</v>
      </c>
      <c r="C1936" s="13" t="s">
        <v>8569</v>
      </c>
      <c r="D1936" s="13" t="s">
        <v>8570</v>
      </c>
      <c r="E1936" s="13" t="s">
        <v>7108</v>
      </c>
      <c r="F1936" s="13" t="s">
        <v>8571</v>
      </c>
      <c r="G1936" s="13" t="s">
        <v>1296</v>
      </c>
      <c r="H1936" s="13" t="s">
        <v>558</v>
      </c>
      <c r="I1936" s="13" t="s">
        <v>8572</v>
      </c>
      <c r="J1936" s="13">
        <v>230137536</v>
      </c>
      <c r="K1936" s="13" t="s">
        <v>1302</v>
      </c>
    </row>
    <row r="1937" spans="1:12" x14ac:dyDescent="0.25">
      <c r="A1937" s="12">
        <v>100000000614537</v>
      </c>
      <c r="B1937" s="13" t="s">
        <v>558</v>
      </c>
      <c r="C1937" s="13" t="s">
        <v>8573</v>
      </c>
      <c r="D1937" s="13" t="s">
        <v>8574</v>
      </c>
      <c r="E1937" s="13" t="s">
        <v>4230</v>
      </c>
      <c r="F1937" s="13" t="s">
        <v>5247</v>
      </c>
      <c r="G1937" s="13" t="s">
        <v>5248</v>
      </c>
      <c r="H1937" s="13" t="s">
        <v>558</v>
      </c>
      <c r="J1937" s="13">
        <v>875666658</v>
      </c>
      <c r="K1937" s="13" t="s">
        <v>1355</v>
      </c>
      <c r="L1937" s="13" t="s">
        <v>8575</v>
      </c>
    </row>
    <row r="1938" spans="1:12" x14ac:dyDescent="0.25">
      <c r="A1938" s="12">
        <v>100000000614538</v>
      </c>
      <c r="B1938" s="13" t="s">
        <v>558</v>
      </c>
      <c r="C1938" s="13" t="s">
        <v>8576</v>
      </c>
      <c r="D1938" s="13" t="s">
        <v>8577</v>
      </c>
      <c r="F1938" s="13" t="s">
        <v>8578</v>
      </c>
      <c r="G1938" s="13" t="s">
        <v>1941</v>
      </c>
      <c r="H1938" s="13" t="s">
        <v>558</v>
      </c>
      <c r="J1938" s="13">
        <v>187038013</v>
      </c>
      <c r="K1938" s="13" t="s">
        <v>1355</v>
      </c>
      <c r="L1938" s="13" t="s">
        <v>8579</v>
      </c>
    </row>
    <row r="1939" spans="1:12" x14ac:dyDescent="0.25">
      <c r="A1939" s="12">
        <v>100000000614539</v>
      </c>
      <c r="B1939" s="13" t="s">
        <v>558</v>
      </c>
      <c r="C1939" s="13" t="s">
        <v>8580</v>
      </c>
      <c r="H1939" s="13" t="s">
        <v>558</v>
      </c>
      <c r="K1939" s="13" t="s">
        <v>1355</v>
      </c>
    </row>
    <row r="1940" spans="1:12" x14ac:dyDescent="0.25">
      <c r="A1940" s="12">
        <v>100000000614540</v>
      </c>
      <c r="B1940" s="13" t="s">
        <v>558</v>
      </c>
      <c r="C1940" s="13" t="s">
        <v>8581</v>
      </c>
      <c r="D1940" s="13" t="s">
        <v>8582</v>
      </c>
      <c r="E1940" s="13" t="s">
        <v>4246</v>
      </c>
      <c r="F1940" s="13" t="s">
        <v>8583</v>
      </c>
      <c r="G1940" s="13" t="s">
        <v>1296</v>
      </c>
      <c r="H1940" s="13" t="s">
        <v>558</v>
      </c>
      <c r="I1940" s="13" t="s">
        <v>8584</v>
      </c>
      <c r="J1940" s="13">
        <v>210243259</v>
      </c>
      <c r="K1940" s="13" t="s">
        <v>1302</v>
      </c>
      <c r="L1940" s="13" t="s">
        <v>8585</v>
      </c>
    </row>
    <row r="1941" spans="1:12" x14ac:dyDescent="0.25">
      <c r="A1941" s="12">
        <v>100000000614541</v>
      </c>
      <c r="B1941" s="13" t="s">
        <v>558</v>
      </c>
      <c r="C1941" s="13" t="s">
        <v>8586</v>
      </c>
      <c r="D1941" s="13" t="s">
        <v>8587</v>
      </c>
      <c r="E1941" s="13" t="s">
        <v>6140</v>
      </c>
      <c r="F1941" s="13" t="s">
        <v>4526</v>
      </c>
      <c r="G1941" s="13" t="s">
        <v>1296</v>
      </c>
      <c r="H1941" s="13" t="s">
        <v>558</v>
      </c>
      <c r="I1941" s="13" t="s">
        <v>8588</v>
      </c>
      <c r="J1941" s="13">
        <v>215576498</v>
      </c>
      <c r="K1941" s="13" t="s">
        <v>1302</v>
      </c>
      <c r="L1941" s="13" t="s">
        <v>5665</v>
      </c>
    </row>
    <row r="1942" spans="1:12" x14ac:dyDescent="0.25">
      <c r="A1942" s="12">
        <v>100000000614542</v>
      </c>
      <c r="B1942" s="13" t="s">
        <v>558</v>
      </c>
      <c r="C1942" s="13" t="s">
        <v>8589</v>
      </c>
      <c r="H1942" s="13" t="s">
        <v>558</v>
      </c>
      <c r="K1942" s="13" t="s">
        <v>1355</v>
      </c>
    </row>
    <row r="1943" spans="1:12" x14ac:dyDescent="0.25">
      <c r="A1943" s="12">
        <v>100000000614543</v>
      </c>
      <c r="B1943" s="13" t="s">
        <v>558</v>
      </c>
      <c r="C1943" s="13" t="s">
        <v>8590</v>
      </c>
      <c r="D1943" s="13" t="s">
        <v>8591</v>
      </c>
      <c r="F1943" s="13">
        <v>92123</v>
      </c>
      <c r="G1943" s="13" t="s">
        <v>1941</v>
      </c>
      <c r="H1943" s="13" t="s">
        <v>558</v>
      </c>
      <c r="L1943" s="13" t="s">
        <v>8592</v>
      </c>
    </row>
    <row r="1944" spans="1:12" x14ac:dyDescent="0.25">
      <c r="A1944" s="12">
        <v>100000000614545</v>
      </c>
      <c r="B1944" s="13" t="s">
        <v>558</v>
      </c>
      <c r="C1944" s="13" t="s">
        <v>8593</v>
      </c>
      <c r="D1944" s="13" t="s">
        <v>8594</v>
      </c>
      <c r="E1944" s="13" t="s">
        <v>4786</v>
      </c>
      <c r="F1944" s="13" t="s">
        <v>8595</v>
      </c>
      <c r="G1944" s="13" t="s">
        <v>1296</v>
      </c>
      <c r="H1944" s="13" t="s">
        <v>558</v>
      </c>
      <c r="I1944" s="13" t="s">
        <v>8596</v>
      </c>
      <c r="J1944" s="13">
        <v>733129774</v>
      </c>
      <c r="K1944" s="13" t="s">
        <v>1448</v>
      </c>
      <c r="L1944" s="13" t="s">
        <v>8597</v>
      </c>
    </row>
    <row r="1945" spans="1:12" x14ac:dyDescent="0.25">
      <c r="A1945" s="12">
        <v>100000000614546</v>
      </c>
      <c r="B1945" s="13" t="s">
        <v>558</v>
      </c>
      <c r="C1945" s="13" t="s">
        <v>8598</v>
      </c>
      <c r="D1945" s="13" t="s">
        <v>2896</v>
      </c>
      <c r="G1945" s="13" t="s">
        <v>1941</v>
      </c>
      <c r="H1945" s="13" t="s">
        <v>558</v>
      </c>
      <c r="K1945" s="13" t="s">
        <v>1355</v>
      </c>
    </row>
    <row r="1946" spans="1:12" x14ac:dyDescent="0.25">
      <c r="A1946" s="12">
        <v>100000000614547</v>
      </c>
      <c r="B1946" s="13" t="s">
        <v>558</v>
      </c>
      <c r="C1946" s="13" t="s">
        <v>8599</v>
      </c>
      <c r="D1946" s="13" t="s">
        <v>8600</v>
      </c>
      <c r="F1946" s="13" t="s">
        <v>8601</v>
      </c>
      <c r="G1946" s="13" t="s">
        <v>2079</v>
      </c>
      <c r="H1946" s="13" t="s">
        <v>558</v>
      </c>
      <c r="K1946" s="13" t="s">
        <v>1355</v>
      </c>
      <c r="L1946" s="13" t="s">
        <v>8602</v>
      </c>
    </row>
    <row r="1947" spans="1:12" x14ac:dyDescent="0.25">
      <c r="A1947" s="12">
        <v>100000000614548</v>
      </c>
      <c r="B1947" s="13" t="s">
        <v>558</v>
      </c>
      <c r="C1947" s="13" t="s">
        <v>8603</v>
      </c>
      <c r="D1947" s="13" t="s">
        <v>8604</v>
      </c>
      <c r="F1947" s="13">
        <v>34240</v>
      </c>
      <c r="G1947" s="13" t="s">
        <v>1941</v>
      </c>
      <c r="H1947" s="13" t="s">
        <v>558</v>
      </c>
      <c r="L1947" s="13" t="s">
        <v>8605</v>
      </c>
    </row>
    <row r="1948" spans="1:12" x14ac:dyDescent="0.25">
      <c r="A1948" s="12">
        <v>100000000614549</v>
      </c>
      <c r="B1948" s="13" t="s">
        <v>558</v>
      </c>
      <c r="C1948" s="13" t="s">
        <v>8606</v>
      </c>
      <c r="D1948" s="13" t="s">
        <v>2896</v>
      </c>
      <c r="G1948" s="13" t="s">
        <v>1941</v>
      </c>
      <c r="H1948" s="13" t="s">
        <v>558</v>
      </c>
      <c r="K1948" s="13" t="s">
        <v>1355</v>
      </c>
    </row>
    <row r="1949" spans="1:12" x14ac:dyDescent="0.25">
      <c r="A1949" s="12">
        <v>100000000614550</v>
      </c>
      <c r="B1949" s="13" t="s">
        <v>558</v>
      </c>
      <c r="C1949" s="13" t="s">
        <v>8607</v>
      </c>
      <c r="D1949" s="13" t="s">
        <v>8608</v>
      </c>
      <c r="E1949" s="13" t="s">
        <v>1795</v>
      </c>
      <c r="F1949" s="13" t="s">
        <v>8609</v>
      </c>
      <c r="G1949" s="13" t="s">
        <v>1296</v>
      </c>
      <c r="H1949" s="13" t="s">
        <v>558</v>
      </c>
      <c r="I1949" s="13" t="s">
        <v>8610</v>
      </c>
      <c r="J1949" s="13">
        <v>212625289</v>
      </c>
      <c r="K1949" s="13" t="s">
        <v>1302</v>
      </c>
      <c r="L1949" s="13" t="s">
        <v>8611</v>
      </c>
    </row>
    <row r="1950" spans="1:12" x14ac:dyDescent="0.25">
      <c r="A1950" s="12">
        <v>100000000614551</v>
      </c>
      <c r="B1950" s="13" t="s">
        <v>558</v>
      </c>
      <c r="C1950" s="13" t="s">
        <v>8612</v>
      </c>
      <c r="D1950" s="13" t="s">
        <v>8613</v>
      </c>
      <c r="E1950" s="13" t="s">
        <v>8614</v>
      </c>
      <c r="F1950" s="13" t="s">
        <v>8615</v>
      </c>
      <c r="G1950" s="13" t="s">
        <v>1296</v>
      </c>
      <c r="H1950" s="13" t="s">
        <v>558</v>
      </c>
      <c r="I1950" s="13" t="s">
        <v>8616</v>
      </c>
      <c r="J1950" s="13">
        <v>211000777</v>
      </c>
      <c r="K1950" s="13" t="s">
        <v>1448</v>
      </c>
      <c r="L1950" s="13" t="s">
        <v>8617</v>
      </c>
    </row>
    <row r="1951" spans="1:12" x14ac:dyDescent="0.25">
      <c r="A1951" s="12">
        <v>100000000614552</v>
      </c>
      <c r="B1951" s="13" t="s">
        <v>558</v>
      </c>
      <c r="C1951" s="13" t="s">
        <v>8618</v>
      </c>
      <c r="K1951" s="13" t="s">
        <v>1355</v>
      </c>
    </row>
    <row r="1952" spans="1:12" x14ac:dyDescent="0.25">
      <c r="A1952" s="12">
        <v>100000000614553</v>
      </c>
      <c r="B1952" s="13" t="s">
        <v>558</v>
      </c>
      <c r="C1952" s="13" t="s">
        <v>8619</v>
      </c>
      <c r="D1952" s="13" t="s">
        <v>8620</v>
      </c>
      <c r="F1952" s="13" t="s">
        <v>8621</v>
      </c>
      <c r="G1952" s="13" t="s">
        <v>2733</v>
      </c>
      <c r="H1952" s="13" t="s">
        <v>558</v>
      </c>
      <c r="J1952" s="13">
        <v>690664461</v>
      </c>
      <c r="K1952" s="13" t="s">
        <v>1355</v>
      </c>
      <c r="L1952" s="13" t="s">
        <v>8622</v>
      </c>
    </row>
    <row r="1953" spans="1:12" x14ac:dyDescent="0.25">
      <c r="A1953" s="12">
        <v>100000000614554</v>
      </c>
      <c r="B1953" s="13" t="s">
        <v>558</v>
      </c>
      <c r="C1953" s="13" t="s">
        <v>8623</v>
      </c>
      <c r="D1953" s="13" t="s">
        <v>2896</v>
      </c>
      <c r="G1953" s="13" t="s">
        <v>1941</v>
      </c>
      <c r="H1953" s="13" t="s">
        <v>558</v>
      </c>
      <c r="K1953" s="13" t="s">
        <v>1355</v>
      </c>
    </row>
    <row r="1954" spans="1:12" x14ac:dyDescent="0.25">
      <c r="A1954" s="12">
        <v>100000000614555</v>
      </c>
      <c r="B1954" s="13" t="s">
        <v>558</v>
      </c>
      <c r="C1954" s="13" t="s">
        <v>8624</v>
      </c>
      <c r="D1954" s="13" t="s">
        <v>8625</v>
      </c>
      <c r="E1954" s="13" t="s">
        <v>2313</v>
      </c>
      <c r="F1954" s="13" t="s">
        <v>8626</v>
      </c>
      <c r="G1954" s="13" t="s">
        <v>1296</v>
      </c>
      <c r="H1954" s="13" t="s">
        <v>558</v>
      </c>
      <c r="I1954" s="13" t="s">
        <v>8627</v>
      </c>
      <c r="J1954" s="13">
        <v>779631808</v>
      </c>
      <c r="K1954" s="13" t="s">
        <v>1355</v>
      </c>
      <c r="L1954" s="13" t="s">
        <v>8628</v>
      </c>
    </row>
    <row r="1955" spans="1:12" x14ac:dyDescent="0.25">
      <c r="A1955" s="12">
        <v>100000000614556</v>
      </c>
      <c r="B1955" s="13" t="s">
        <v>558</v>
      </c>
      <c r="C1955" s="13" t="s">
        <v>8629</v>
      </c>
      <c r="D1955" s="13" t="s">
        <v>8630</v>
      </c>
      <c r="F1955" s="13">
        <v>19468</v>
      </c>
      <c r="G1955" s="13" t="s">
        <v>1941</v>
      </c>
      <c r="H1955" s="13" t="s">
        <v>558</v>
      </c>
      <c r="L1955" s="13" t="s">
        <v>8631</v>
      </c>
    </row>
    <row r="1956" spans="1:12" x14ac:dyDescent="0.25">
      <c r="A1956" s="12">
        <v>100000000614557</v>
      </c>
      <c r="B1956" s="13" t="s">
        <v>558</v>
      </c>
      <c r="C1956" s="13" t="s">
        <v>8632</v>
      </c>
      <c r="D1956" s="13" t="s">
        <v>8633</v>
      </c>
      <c r="F1956" s="13" t="s">
        <v>8634</v>
      </c>
      <c r="G1956" s="13" t="s">
        <v>2733</v>
      </c>
      <c r="H1956" s="13" t="s">
        <v>558</v>
      </c>
      <c r="J1956" s="13">
        <v>690543319</v>
      </c>
      <c r="K1956" s="13" t="s">
        <v>1355</v>
      </c>
      <c r="L1956" s="13" t="s">
        <v>8635</v>
      </c>
    </row>
    <row r="1957" spans="1:12" x14ac:dyDescent="0.25">
      <c r="A1957" s="12">
        <v>100000000614558</v>
      </c>
      <c r="B1957" s="13" t="s">
        <v>571</v>
      </c>
      <c r="C1957" s="13" t="s">
        <v>8636</v>
      </c>
      <c r="D1957" s="13" t="s">
        <v>8637</v>
      </c>
      <c r="F1957" s="13">
        <v>20123</v>
      </c>
      <c r="G1957" s="13" t="s">
        <v>2836</v>
      </c>
      <c r="H1957" s="13" t="s">
        <v>1437</v>
      </c>
      <c r="J1957" s="13">
        <v>428198283</v>
      </c>
      <c r="K1957" s="13" t="s">
        <v>1355</v>
      </c>
      <c r="L1957" s="13" t="s">
        <v>8638</v>
      </c>
    </row>
    <row r="1958" spans="1:12" x14ac:dyDescent="0.25">
      <c r="A1958" s="12">
        <v>100000000614559</v>
      </c>
      <c r="B1958" s="13" t="s">
        <v>571</v>
      </c>
      <c r="C1958" s="13" t="s">
        <v>8639</v>
      </c>
      <c r="D1958" s="13" t="s">
        <v>8640</v>
      </c>
      <c r="F1958" s="13">
        <v>63368</v>
      </c>
      <c r="G1958" s="13" t="s">
        <v>1941</v>
      </c>
      <c r="H1958" s="13" t="s">
        <v>1437</v>
      </c>
      <c r="J1958" s="13">
        <v>21056726</v>
      </c>
      <c r="K1958" s="13" t="s">
        <v>1355</v>
      </c>
      <c r="L1958" s="13" t="s">
        <v>8641</v>
      </c>
    </row>
    <row r="1959" spans="1:12" x14ac:dyDescent="0.25">
      <c r="A1959" s="12">
        <v>100000000614560</v>
      </c>
      <c r="B1959" s="13" t="s">
        <v>558</v>
      </c>
      <c r="C1959" s="13" t="s">
        <v>8642</v>
      </c>
      <c r="D1959" s="13" t="s">
        <v>8643</v>
      </c>
      <c r="F1959" s="13" t="s">
        <v>8644</v>
      </c>
      <c r="G1959" s="13" t="s">
        <v>1941</v>
      </c>
      <c r="H1959" s="13" t="s">
        <v>558</v>
      </c>
      <c r="L1959" s="13" t="s">
        <v>8645</v>
      </c>
    </row>
    <row r="1960" spans="1:12" x14ac:dyDescent="0.25">
      <c r="A1960" s="12">
        <v>100000000614561</v>
      </c>
      <c r="B1960" s="13" t="s">
        <v>558</v>
      </c>
      <c r="C1960" s="13" t="s">
        <v>8646</v>
      </c>
      <c r="D1960" s="13" t="s">
        <v>8647</v>
      </c>
      <c r="E1960" s="13" t="s">
        <v>1795</v>
      </c>
      <c r="F1960" s="13" t="s">
        <v>8648</v>
      </c>
      <c r="G1960" s="13" t="s">
        <v>1296</v>
      </c>
      <c r="H1960" s="13" t="s">
        <v>558</v>
      </c>
      <c r="I1960" s="13" t="s">
        <v>8649</v>
      </c>
      <c r="J1960" s="13">
        <v>219970219</v>
      </c>
      <c r="K1960" s="13" t="s">
        <v>1302</v>
      </c>
      <c r="L1960" s="13" t="s">
        <v>2054</v>
      </c>
    </row>
    <row r="1961" spans="1:12" x14ac:dyDescent="0.25">
      <c r="A1961" s="12">
        <v>100000000614562</v>
      </c>
      <c r="B1961" s="13" t="s">
        <v>558</v>
      </c>
      <c r="C1961" s="13" t="s">
        <v>8650</v>
      </c>
      <c r="D1961" s="13" t="s">
        <v>8651</v>
      </c>
      <c r="E1961" s="13" t="s">
        <v>8652</v>
      </c>
      <c r="F1961" s="13" t="s">
        <v>8653</v>
      </c>
      <c r="G1961" s="13" t="s">
        <v>1941</v>
      </c>
      <c r="H1961" s="13" t="s">
        <v>558</v>
      </c>
      <c r="L1961" s="13" t="s">
        <v>8654</v>
      </c>
    </row>
    <row r="1962" spans="1:12" x14ac:dyDescent="0.25">
      <c r="A1962" s="12">
        <v>100000000614563</v>
      </c>
      <c r="B1962" s="13" t="s">
        <v>558</v>
      </c>
      <c r="C1962" s="13" t="s">
        <v>8655</v>
      </c>
      <c r="D1962" s="13" t="s">
        <v>8656</v>
      </c>
      <c r="F1962" s="13">
        <v>2454</v>
      </c>
      <c r="G1962" s="13" t="s">
        <v>1941</v>
      </c>
      <c r="H1962" s="13" t="s">
        <v>558</v>
      </c>
      <c r="J1962" s="13">
        <v>1408673</v>
      </c>
      <c r="K1962" s="13" t="s">
        <v>1355</v>
      </c>
      <c r="L1962" s="13" t="s">
        <v>1878</v>
      </c>
    </row>
    <row r="1963" spans="1:12" x14ac:dyDescent="0.25">
      <c r="A1963" s="12">
        <v>100000000614564</v>
      </c>
      <c r="B1963" s="13" t="s">
        <v>558</v>
      </c>
      <c r="C1963" s="13" t="s">
        <v>8657</v>
      </c>
      <c r="D1963" s="13" t="s">
        <v>8658</v>
      </c>
      <c r="F1963" s="13">
        <v>92300</v>
      </c>
      <c r="G1963" s="13" t="s">
        <v>1600</v>
      </c>
      <c r="H1963" s="13" t="s">
        <v>558</v>
      </c>
      <c r="J1963" s="13">
        <v>640668356</v>
      </c>
      <c r="K1963" s="13" t="s">
        <v>1302</v>
      </c>
      <c r="L1963" s="13" t="s">
        <v>8659</v>
      </c>
    </row>
    <row r="1964" spans="1:12" x14ac:dyDescent="0.25">
      <c r="A1964" s="12">
        <v>100000000614565</v>
      </c>
      <c r="B1964" s="13" t="s">
        <v>558</v>
      </c>
      <c r="C1964" s="13" t="s">
        <v>8660</v>
      </c>
      <c r="D1964" s="13" t="s">
        <v>8661</v>
      </c>
      <c r="F1964" s="13">
        <v>24</v>
      </c>
      <c r="G1964" s="13" t="s">
        <v>1736</v>
      </c>
      <c r="H1964" s="13" t="s">
        <v>558</v>
      </c>
      <c r="L1964" s="13" t="s">
        <v>8662</v>
      </c>
    </row>
    <row r="1965" spans="1:12" x14ac:dyDescent="0.25">
      <c r="A1965" s="12">
        <v>100000000614568</v>
      </c>
      <c r="B1965" s="13" t="s">
        <v>558</v>
      </c>
      <c r="C1965" s="13" t="s">
        <v>8663</v>
      </c>
      <c r="D1965" s="13" t="s">
        <v>8664</v>
      </c>
      <c r="E1965" s="13" t="s">
        <v>3600</v>
      </c>
      <c r="F1965" s="13" t="s">
        <v>8665</v>
      </c>
      <c r="G1965" s="13" t="s">
        <v>1296</v>
      </c>
      <c r="H1965" s="13" t="s">
        <v>558</v>
      </c>
      <c r="I1965" s="13" t="s">
        <v>8666</v>
      </c>
      <c r="J1965" s="13">
        <v>569577711</v>
      </c>
      <c r="K1965" s="13" t="s">
        <v>1302</v>
      </c>
      <c r="L1965" s="13" t="s">
        <v>8667</v>
      </c>
    </row>
    <row r="1966" spans="1:12" x14ac:dyDescent="0.25">
      <c r="A1966" s="12">
        <v>100000000614571</v>
      </c>
      <c r="B1966" s="13" t="s">
        <v>571</v>
      </c>
      <c r="C1966" s="13" t="s">
        <v>8668</v>
      </c>
      <c r="D1966" s="13" t="s">
        <v>2222</v>
      </c>
      <c r="G1966" s="13" t="s">
        <v>1296</v>
      </c>
    </row>
    <row r="1967" spans="1:12" x14ac:dyDescent="0.25">
      <c r="A1967" s="12">
        <v>100000000614572</v>
      </c>
      <c r="B1967" s="13" t="s">
        <v>558</v>
      </c>
      <c r="C1967" s="13" t="s">
        <v>8669</v>
      </c>
      <c r="D1967" s="13" t="s">
        <v>8670</v>
      </c>
      <c r="E1967" s="13" t="s">
        <v>8671</v>
      </c>
      <c r="G1967" s="13" t="s">
        <v>1600</v>
      </c>
      <c r="H1967" s="13" t="s">
        <v>558</v>
      </c>
      <c r="J1967" s="13">
        <v>500848408</v>
      </c>
      <c r="K1967" s="13" t="s">
        <v>1352</v>
      </c>
      <c r="L1967" s="13" t="s">
        <v>8672</v>
      </c>
    </row>
    <row r="1968" spans="1:12" x14ac:dyDescent="0.25">
      <c r="A1968" s="12">
        <v>100000000614573</v>
      </c>
      <c r="B1968" s="13" t="s">
        <v>571</v>
      </c>
      <c r="C1968" s="13" t="s">
        <v>8673</v>
      </c>
      <c r="D1968" s="13" t="s">
        <v>8674</v>
      </c>
      <c r="E1968" s="13" t="s">
        <v>4476</v>
      </c>
      <c r="F1968" s="13" t="s">
        <v>8675</v>
      </c>
      <c r="G1968" s="13" t="s">
        <v>1296</v>
      </c>
      <c r="H1968" s="13" t="s">
        <v>1437</v>
      </c>
      <c r="I1968" s="13" t="s">
        <v>8676</v>
      </c>
      <c r="J1968" s="13">
        <v>219317880</v>
      </c>
      <c r="K1968" s="13" t="s">
        <v>1355</v>
      </c>
      <c r="L1968" s="13" t="s">
        <v>8677</v>
      </c>
    </row>
    <row r="1969" spans="1:12" x14ac:dyDescent="0.25">
      <c r="A1969" s="12">
        <v>100000000614574</v>
      </c>
      <c r="B1969" s="13" t="s">
        <v>558</v>
      </c>
      <c r="C1969" s="13" t="s">
        <v>8678</v>
      </c>
      <c r="D1969" s="13" t="s">
        <v>8679</v>
      </c>
      <c r="E1969" s="13" t="s">
        <v>8680</v>
      </c>
      <c r="F1969" s="13" t="s">
        <v>8681</v>
      </c>
      <c r="G1969" s="13" t="s">
        <v>1296</v>
      </c>
      <c r="H1969" s="13" t="s">
        <v>558</v>
      </c>
      <c r="I1969" s="13" t="s">
        <v>8682</v>
      </c>
      <c r="J1969" s="13">
        <v>238901933</v>
      </c>
      <c r="K1969" s="13" t="s">
        <v>1448</v>
      </c>
    </row>
    <row r="1970" spans="1:12" x14ac:dyDescent="0.25">
      <c r="A1970" s="12">
        <v>100000000614575</v>
      </c>
      <c r="B1970" s="13" t="s">
        <v>571</v>
      </c>
      <c r="C1970" s="13" t="s">
        <v>8683</v>
      </c>
      <c r="D1970" s="13" t="s">
        <v>8684</v>
      </c>
      <c r="F1970" s="13">
        <v>75008</v>
      </c>
      <c r="G1970" s="13" t="s">
        <v>1600</v>
      </c>
      <c r="H1970" s="13" t="s">
        <v>1437</v>
      </c>
      <c r="J1970" s="13">
        <v>279541513</v>
      </c>
      <c r="K1970" s="13" t="s">
        <v>1355</v>
      </c>
      <c r="L1970" s="13" t="s">
        <v>8685</v>
      </c>
    </row>
    <row r="1971" spans="1:12" x14ac:dyDescent="0.25">
      <c r="A1971" s="12">
        <v>100000000614576</v>
      </c>
      <c r="B1971" s="13" t="s">
        <v>558</v>
      </c>
      <c r="C1971" s="13" t="s">
        <v>8686</v>
      </c>
      <c r="D1971" s="13" t="s">
        <v>8687</v>
      </c>
      <c r="F1971" s="13" t="s">
        <v>8688</v>
      </c>
      <c r="G1971" s="13" t="s">
        <v>2733</v>
      </c>
      <c r="H1971" s="13" t="s">
        <v>558</v>
      </c>
      <c r="L1971" s="13" t="s">
        <v>8689</v>
      </c>
    </row>
    <row r="1972" spans="1:12" x14ac:dyDescent="0.25">
      <c r="A1972" s="12">
        <v>100000000614577</v>
      </c>
      <c r="B1972" s="13" t="s">
        <v>558</v>
      </c>
      <c r="C1972" s="13" t="s">
        <v>8690</v>
      </c>
      <c r="D1972" s="13" t="s">
        <v>8691</v>
      </c>
      <c r="F1972" s="13">
        <v>11747</v>
      </c>
      <c r="G1972" s="13" t="s">
        <v>1941</v>
      </c>
      <c r="H1972" s="13" t="s">
        <v>558</v>
      </c>
      <c r="L1972" s="13" t="s">
        <v>8692</v>
      </c>
    </row>
    <row r="1973" spans="1:12" x14ac:dyDescent="0.25">
      <c r="A1973" s="12">
        <v>100000000614578</v>
      </c>
      <c r="B1973" s="13" t="s">
        <v>558</v>
      </c>
      <c r="C1973" s="13" t="s">
        <v>8693</v>
      </c>
      <c r="D1973" s="13" t="s">
        <v>8694</v>
      </c>
      <c r="G1973" s="13" t="s">
        <v>2871</v>
      </c>
      <c r="H1973" s="13" t="s">
        <v>558</v>
      </c>
      <c r="K1973" s="13" t="s">
        <v>1355</v>
      </c>
    </row>
    <row r="1974" spans="1:12" x14ac:dyDescent="0.25">
      <c r="A1974" s="12">
        <v>100000000614579</v>
      </c>
      <c r="B1974" s="13" t="s">
        <v>558</v>
      </c>
      <c r="C1974" s="13" t="s">
        <v>8695</v>
      </c>
      <c r="D1974" s="13" t="s">
        <v>8696</v>
      </c>
      <c r="F1974" s="13">
        <v>7407</v>
      </c>
      <c r="G1974" s="13" t="s">
        <v>1941</v>
      </c>
      <c r="H1974" s="13" t="s">
        <v>558</v>
      </c>
      <c r="L1974" s="13" t="s">
        <v>8697</v>
      </c>
    </row>
    <row r="1975" spans="1:12" x14ac:dyDescent="0.25">
      <c r="A1975" s="12">
        <v>100000000614580</v>
      </c>
      <c r="B1975" s="13" t="s">
        <v>558</v>
      </c>
      <c r="C1975" s="13" t="s">
        <v>8698</v>
      </c>
      <c r="D1975" s="13" t="s">
        <v>8699</v>
      </c>
      <c r="E1975" s="13" t="s">
        <v>8700</v>
      </c>
      <c r="F1975" s="13" t="s">
        <v>8701</v>
      </c>
      <c r="G1975" s="13" t="s">
        <v>1296</v>
      </c>
      <c r="H1975" s="13" t="s">
        <v>558</v>
      </c>
      <c r="I1975" s="13" t="s">
        <v>8702</v>
      </c>
      <c r="J1975" s="13">
        <v>346891182</v>
      </c>
      <c r="K1975" s="13" t="s">
        <v>1319</v>
      </c>
      <c r="L1975" s="13" t="s">
        <v>8703</v>
      </c>
    </row>
    <row r="1976" spans="1:12" x14ac:dyDescent="0.25">
      <c r="A1976" s="12">
        <v>100000000614581</v>
      </c>
      <c r="B1976" s="13" t="s">
        <v>558</v>
      </c>
      <c r="C1976" s="13" t="s">
        <v>8704</v>
      </c>
      <c r="D1976" s="13" t="s">
        <v>8705</v>
      </c>
      <c r="E1976" s="13" t="s">
        <v>1463</v>
      </c>
      <c r="F1976" s="13" t="s">
        <v>8706</v>
      </c>
      <c r="G1976" s="13" t="s">
        <v>1296</v>
      </c>
      <c r="H1976" s="13" t="s">
        <v>558</v>
      </c>
      <c r="I1976" s="13" t="s">
        <v>8707</v>
      </c>
      <c r="J1976" s="13">
        <v>718945038</v>
      </c>
      <c r="K1976" s="13" t="s">
        <v>1352</v>
      </c>
      <c r="L1976" s="13" t="s">
        <v>8708</v>
      </c>
    </row>
    <row r="1977" spans="1:12" x14ac:dyDescent="0.25">
      <c r="A1977" s="12">
        <v>100000000614582</v>
      </c>
      <c r="B1977" s="13" t="s">
        <v>558</v>
      </c>
      <c r="C1977" s="13" t="s">
        <v>8709</v>
      </c>
      <c r="D1977" s="13" t="s">
        <v>8710</v>
      </c>
      <c r="E1977" s="13" t="s">
        <v>8711</v>
      </c>
      <c r="F1977" s="13" t="s">
        <v>8712</v>
      </c>
      <c r="G1977" s="13" t="s">
        <v>1296</v>
      </c>
      <c r="H1977" s="13" t="s">
        <v>558</v>
      </c>
      <c r="I1977" s="13" t="s">
        <v>8713</v>
      </c>
      <c r="J1977" s="13">
        <v>220366335</v>
      </c>
      <c r="K1977" s="13" t="s">
        <v>1352</v>
      </c>
      <c r="L1977" s="13" t="s">
        <v>8714</v>
      </c>
    </row>
    <row r="1978" spans="1:12" x14ac:dyDescent="0.25">
      <c r="A1978" s="12">
        <v>100000000614583</v>
      </c>
      <c r="B1978" s="13" t="s">
        <v>558</v>
      </c>
      <c r="C1978" s="13" t="s">
        <v>8715</v>
      </c>
      <c r="D1978" s="13" t="s">
        <v>8716</v>
      </c>
      <c r="E1978" s="13" t="s">
        <v>8717</v>
      </c>
      <c r="F1978" s="13" t="s">
        <v>8718</v>
      </c>
      <c r="G1978" s="13" t="s">
        <v>1296</v>
      </c>
      <c r="H1978" s="13" t="s">
        <v>558</v>
      </c>
      <c r="I1978" s="13" t="s">
        <v>8719</v>
      </c>
      <c r="J1978" s="13">
        <v>216892621</v>
      </c>
      <c r="K1978" s="13" t="s">
        <v>1352</v>
      </c>
      <c r="L1978" s="13" t="s">
        <v>8720</v>
      </c>
    </row>
    <row r="1979" spans="1:12" x14ac:dyDescent="0.25">
      <c r="A1979" s="12">
        <v>100000000614584</v>
      </c>
      <c r="B1979" s="13" t="s">
        <v>571</v>
      </c>
      <c r="C1979" s="13" t="s">
        <v>8721</v>
      </c>
      <c r="D1979" s="13" t="s">
        <v>8722</v>
      </c>
      <c r="E1979" s="13" t="s">
        <v>1408</v>
      </c>
      <c r="F1979" s="13" t="s">
        <v>8723</v>
      </c>
      <c r="G1979" s="13" t="s">
        <v>1296</v>
      </c>
      <c r="H1979" s="13" t="s">
        <v>1437</v>
      </c>
      <c r="I1979" s="13" t="s">
        <v>8724</v>
      </c>
      <c r="J1979" s="13">
        <v>220978509</v>
      </c>
      <c r="K1979" s="13" t="s">
        <v>1355</v>
      </c>
      <c r="L1979" s="13" t="s">
        <v>8725</v>
      </c>
    </row>
    <row r="1980" spans="1:12" x14ac:dyDescent="0.25">
      <c r="A1980" s="12">
        <v>100000000614585</v>
      </c>
      <c r="B1980" s="13" t="s">
        <v>558</v>
      </c>
      <c r="C1980" s="13" t="s">
        <v>8726</v>
      </c>
      <c r="D1980" s="13" t="s">
        <v>2222</v>
      </c>
      <c r="G1980" s="13" t="s">
        <v>1296</v>
      </c>
    </row>
    <row r="1981" spans="1:12" x14ac:dyDescent="0.25">
      <c r="A1981" s="12">
        <v>100000000614586</v>
      </c>
      <c r="B1981" s="13" t="s">
        <v>558</v>
      </c>
      <c r="C1981" s="13" t="s">
        <v>8727</v>
      </c>
    </row>
    <row r="1982" spans="1:12" x14ac:dyDescent="0.25">
      <c r="A1982" s="12">
        <v>100000000614587</v>
      </c>
      <c r="B1982" s="13" t="s">
        <v>558</v>
      </c>
      <c r="C1982" s="13" t="s">
        <v>8728</v>
      </c>
      <c r="D1982" s="13" t="s">
        <v>8729</v>
      </c>
      <c r="F1982" s="13" t="s">
        <v>8730</v>
      </c>
      <c r="G1982" s="13" t="s">
        <v>2871</v>
      </c>
      <c r="H1982" s="13" t="s">
        <v>558</v>
      </c>
      <c r="L1982" s="13" t="s">
        <v>8731</v>
      </c>
    </row>
    <row r="1983" spans="1:12" x14ac:dyDescent="0.25">
      <c r="A1983" s="12">
        <v>100000000614588</v>
      </c>
      <c r="B1983" s="13" t="s">
        <v>558</v>
      </c>
      <c r="C1983" s="13" t="s">
        <v>8732</v>
      </c>
      <c r="D1983" s="13" t="s">
        <v>8733</v>
      </c>
      <c r="F1983" s="13">
        <v>19711</v>
      </c>
      <c r="G1983" s="13" t="s">
        <v>1941</v>
      </c>
      <c r="H1983" s="13" t="s">
        <v>558</v>
      </c>
      <c r="L1983" s="13" t="s">
        <v>8734</v>
      </c>
    </row>
    <row r="1984" spans="1:12" x14ac:dyDescent="0.25">
      <c r="A1984" s="12">
        <v>100000000614589</v>
      </c>
      <c r="B1984" s="13" t="s">
        <v>558</v>
      </c>
      <c r="C1984" s="13" t="s">
        <v>8735</v>
      </c>
      <c r="D1984" s="13" t="s">
        <v>8736</v>
      </c>
      <c r="F1984" s="13">
        <v>8908</v>
      </c>
      <c r="G1984" s="13" t="s">
        <v>2911</v>
      </c>
      <c r="H1984" s="13" t="s">
        <v>558</v>
      </c>
      <c r="L1984" s="13" t="s">
        <v>8737</v>
      </c>
    </row>
    <row r="1985" spans="1:12" x14ac:dyDescent="0.25">
      <c r="A1985" s="12">
        <v>100000000614590</v>
      </c>
      <c r="B1985" s="13" t="s">
        <v>558</v>
      </c>
      <c r="C1985" s="13" t="s">
        <v>8738</v>
      </c>
      <c r="D1985" s="13" t="s">
        <v>8739</v>
      </c>
      <c r="F1985" s="13">
        <v>8332</v>
      </c>
      <c r="G1985" s="13" t="s">
        <v>1941</v>
      </c>
      <c r="H1985" s="13" t="s">
        <v>558</v>
      </c>
      <c r="L1985" s="13" t="s">
        <v>8740</v>
      </c>
    </row>
    <row r="1986" spans="1:12" x14ac:dyDescent="0.25">
      <c r="A1986" s="12">
        <v>100000000614591</v>
      </c>
      <c r="B1986" s="13" t="s">
        <v>558</v>
      </c>
      <c r="C1986" s="13" t="s">
        <v>8741</v>
      </c>
      <c r="D1986" s="13" t="s">
        <v>8742</v>
      </c>
      <c r="F1986" s="13">
        <v>80021</v>
      </c>
      <c r="G1986" s="13" t="s">
        <v>1941</v>
      </c>
      <c r="H1986" s="13" t="s">
        <v>558</v>
      </c>
      <c r="L1986" s="13" t="s">
        <v>8743</v>
      </c>
    </row>
    <row r="1987" spans="1:12" x14ac:dyDescent="0.25">
      <c r="A1987" s="12">
        <v>100000000614592</v>
      </c>
      <c r="B1987" s="13" t="s">
        <v>558</v>
      </c>
      <c r="C1987" s="13" t="s">
        <v>8744</v>
      </c>
      <c r="D1987" s="13" t="s">
        <v>8745</v>
      </c>
      <c r="E1987" s="13" t="s">
        <v>2122</v>
      </c>
      <c r="F1987" s="13" t="s">
        <v>8746</v>
      </c>
      <c r="G1987" s="13" t="s">
        <v>1296</v>
      </c>
      <c r="H1987" s="13" t="s">
        <v>558</v>
      </c>
      <c r="I1987" s="13" t="s">
        <v>8747</v>
      </c>
      <c r="J1987" s="13">
        <v>210186926</v>
      </c>
      <c r="K1987" s="13" t="s">
        <v>1302</v>
      </c>
      <c r="L1987" s="13" t="s">
        <v>8748</v>
      </c>
    </row>
    <row r="1988" spans="1:12" x14ac:dyDescent="0.25">
      <c r="A1988" s="12">
        <v>100000000614593</v>
      </c>
      <c r="B1988" s="13" t="s">
        <v>558</v>
      </c>
      <c r="C1988" s="13" t="s">
        <v>8749</v>
      </c>
      <c r="D1988" s="13" t="s">
        <v>8750</v>
      </c>
      <c r="F1988" s="13">
        <v>38002</v>
      </c>
      <c r="G1988" s="13" t="s">
        <v>1941</v>
      </c>
      <c r="H1988" s="13" t="s">
        <v>558</v>
      </c>
      <c r="L1988" s="13" t="s">
        <v>8751</v>
      </c>
    </row>
    <row r="1989" spans="1:12" x14ac:dyDescent="0.25">
      <c r="A1989" s="12">
        <v>300000154489158</v>
      </c>
      <c r="B1989" s="13" t="s">
        <v>558</v>
      </c>
      <c r="C1989" s="13" t="s">
        <v>8752</v>
      </c>
      <c r="D1989" s="13" t="s">
        <v>8753</v>
      </c>
      <c r="E1989" s="13" t="s">
        <v>3895</v>
      </c>
      <c r="F1989" s="13" t="s">
        <v>8754</v>
      </c>
      <c r="G1989" s="13" t="s">
        <v>1296</v>
      </c>
      <c r="L1989" s="13" t="s">
        <v>8755</v>
      </c>
    </row>
    <row r="1990" spans="1:12" x14ac:dyDescent="0.25">
      <c r="A1990" s="12">
        <v>300000154489171</v>
      </c>
      <c r="B1990" s="13" t="s">
        <v>558</v>
      </c>
      <c r="C1990" s="13" t="s">
        <v>8756</v>
      </c>
      <c r="D1990" s="13" t="s">
        <v>8757</v>
      </c>
      <c r="E1990" s="13" t="s">
        <v>3960</v>
      </c>
      <c r="F1990" s="13" t="s">
        <v>8758</v>
      </c>
      <c r="G1990" s="13" t="s">
        <v>1296</v>
      </c>
    </row>
    <row r="1991" spans="1:12" x14ac:dyDescent="0.25">
      <c r="A1991" s="12">
        <v>300000154489172</v>
      </c>
      <c r="B1991" s="13" t="s">
        <v>558</v>
      </c>
      <c r="C1991" s="13" t="s">
        <v>8759</v>
      </c>
      <c r="D1991" s="13" t="s">
        <v>8760</v>
      </c>
      <c r="E1991" s="13" t="s">
        <v>8761</v>
      </c>
      <c r="F1991" s="13" t="s">
        <v>8762</v>
      </c>
      <c r="G1991" s="13" t="s">
        <v>1296</v>
      </c>
      <c r="L1991" s="13" t="s">
        <v>8763</v>
      </c>
    </row>
    <row r="1992" spans="1:12" x14ac:dyDescent="0.25">
      <c r="A1992" s="12">
        <v>300000154489175</v>
      </c>
      <c r="B1992" s="13" t="s">
        <v>558</v>
      </c>
      <c r="C1992" s="13" t="s">
        <v>8764</v>
      </c>
      <c r="D1992" s="13" t="s">
        <v>8765</v>
      </c>
      <c r="E1992" s="13" t="s">
        <v>1700</v>
      </c>
      <c r="F1992" s="13" t="s">
        <v>8766</v>
      </c>
      <c r="G1992" s="13" t="s">
        <v>1296</v>
      </c>
      <c r="L1992" s="13" t="s">
        <v>8767</v>
      </c>
    </row>
    <row r="1993" spans="1:12" x14ac:dyDescent="0.25">
      <c r="A1993" s="12">
        <v>300000154489179</v>
      </c>
      <c r="B1993" s="13" t="s">
        <v>558</v>
      </c>
      <c r="C1993" s="13" t="s">
        <v>8768</v>
      </c>
      <c r="D1993" s="13" t="s">
        <v>8769</v>
      </c>
      <c r="E1993" s="13" t="s">
        <v>4666</v>
      </c>
      <c r="F1993" s="13" t="s">
        <v>8770</v>
      </c>
      <c r="G1993" s="13" t="s">
        <v>1296</v>
      </c>
      <c r="L1993" s="13" t="s">
        <v>8771</v>
      </c>
    </row>
    <row r="1994" spans="1:12" x14ac:dyDescent="0.25">
      <c r="A1994" s="12">
        <v>300000154489189</v>
      </c>
      <c r="B1994" s="13" t="s">
        <v>558</v>
      </c>
      <c r="C1994" s="13" t="s">
        <v>8772</v>
      </c>
      <c r="D1994" s="13" t="s">
        <v>8773</v>
      </c>
      <c r="E1994" s="13" t="s">
        <v>7612</v>
      </c>
      <c r="F1994" s="13" t="s">
        <v>8774</v>
      </c>
      <c r="G1994" s="13" t="s">
        <v>1296</v>
      </c>
      <c r="L1994" s="13" t="s">
        <v>8775</v>
      </c>
    </row>
    <row r="1995" spans="1:12" x14ac:dyDescent="0.25">
      <c r="A1995" s="12">
        <v>300000154489195</v>
      </c>
      <c r="B1995" s="13" t="s">
        <v>558</v>
      </c>
      <c r="C1995" s="13" t="s">
        <v>8776</v>
      </c>
      <c r="D1995" s="13" t="s">
        <v>8777</v>
      </c>
      <c r="E1995" s="13" t="s">
        <v>5833</v>
      </c>
      <c r="F1995" s="13" t="s">
        <v>8778</v>
      </c>
      <c r="G1995" s="13" t="s">
        <v>1296</v>
      </c>
      <c r="L1995" s="13" t="s">
        <v>8779</v>
      </c>
    </row>
    <row r="1996" spans="1:12" x14ac:dyDescent="0.25">
      <c r="A1996" s="12">
        <v>300000154489202</v>
      </c>
      <c r="B1996" s="13" t="s">
        <v>558</v>
      </c>
      <c r="C1996" s="13" t="s">
        <v>8780</v>
      </c>
      <c r="D1996" s="13" t="s">
        <v>8781</v>
      </c>
      <c r="E1996" s="13" t="s">
        <v>1408</v>
      </c>
      <c r="F1996" s="13" t="s">
        <v>8782</v>
      </c>
      <c r="G1996" s="13" t="s">
        <v>1296</v>
      </c>
      <c r="L1996" s="13" t="s">
        <v>8783</v>
      </c>
    </row>
    <row r="1997" spans="1:12" x14ac:dyDescent="0.25">
      <c r="A1997" s="12">
        <v>300000154489203</v>
      </c>
      <c r="B1997" s="13" t="s">
        <v>558</v>
      </c>
      <c r="C1997" s="13" t="s">
        <v>8784</v>
      </c>
      <c r="D1997" s="13" t="s">
        <v>8785</v>
      </c>
      <c r="E1997" s="13" t="s">
        <v>2247</v>
      </c>
      <c r="F1997" s="13" t="s">
        <v>8786</v>
      </c>
      <c r="G1997" s="13" t="s">
        <v>1296</v>
      </c>
      <c r="L1997" s="13" t="s">
        <v>8787</v>
      </c>
    </row>
    <row r="1998" spans="1:12" x14ac:dyDescent="0.25">
      <c r="A1998" s="12">
        <v>300000154489215</v>
      </c>
      <c r="B1998" s="13" t="s">
        <v>558</v>
      </c>
      <c r="C1998" s="13" t="s">
        <v>8788</v>
      </c>
      <c r="D1998" s="13" t="s">
        <v>8789</v>
      </c>
      <c r="E1998" s="13" t="s">
        <v>7823</v>
      </c>
      <c r="F1998" s="13" t="s">
        <v>8790</v>
      </c>
      <c r="G1998" s="13" t="s">
        <v>1296</v>
      </c>
      <c r="L1998" s="13" t="s">
        <v>8791</v>
      </c>
    </row>
    <row r="1999" spans="1:12" x14ac:dyDescent="0.25">
      <c r="A1999" s="12">
        <v>300000154511541</v>
      </c>
      <c r="B1999" s="13" t="s">
        <v>558</v>
      </c>
      <c r="C1999" s="13" t="s">
        <v>8792</v>
      </c>
      <c r="D1999" s="13" t="s">
        <v>8793</v>
      </c>
      <c r="E1999" s="13" t="s">
        <v>5582</v>
      </c>
      <c r="F1999" s="13" t="s">
        <v>8794</v>
      </c>
      <c r="G1999" s="13" t="s">
        <v>1296</v>
      </c>
    </row>
    <row r="2000" spans="1:12" x14ac:dyDescent="0.25">
      <c r="A2000" s="12">
        <v>300000154511560</v>
      </c>
      <c r="B2000" s="13" t="s">
        <v>558</v>
      </c>
      <c r="C2000" s="13" t="s">
        <v>8795</v>
      </c>
      <c r="D2000" s="13" t="s">
        <v>8796</v>
      </c>
      <c r="E2000" s="13" t="s">
        <v>8797</v>
      </c>
      <c r="F2000" s="13" t="s">
        <v>8798</v>
      </c>
      <c r="G2000" s="13" t="s">
        <v>1296</v>
      </c>
    </row>
    <row r="2001" spans="1:12" x14ac:dyDescent="0.25">
      <c r="A2001" s="12">
        <v>300000154511574</v>
      </c>
      <c r="B2001" s="13" t="s">
        <v>558</v>
      </c>
      <c r="C2001" s="13" t="s">
        <v>8799</v>
      </c>
      <c r="D2001" s="13" t="s">
        <v>8800</v>
      </c>
      <c r="E2001" s="13" t="s">
        <v>2258</v>
      </c>
      <c r="F2001" s="13" t="s">
        <v>8801</v>
      </c>
      <c r="G2001" s="13" t="s">
        <v>1296</v>
      </c>
      <c r="L2001" s="13" t="s">
        <v>8802</v>
      </c>
    </row>
    <row r="2002" spans="1:12" x14ac:dyDescent="0.25">
      <c r="A2002" s="12">
        <v>300000154511580</v>
      </c>
      <c r="B2002" s="13" t="s">
        <v>558</v>
      </c>
      <c r="C2002" s="13" t="s">
        <v>8803</v>
      </c>
      <c r="D2002" s="13" t="s">
        <v>8804</v>
      </c>
      <c r="E2002" s="13" t="s">
        <v>3500</v>
      </c>
      <c r="F2002" s="13" t="s">
        <v>8805</v>
      </c>
      <c r="G2002" s="13" t="s">
        <v>1296</v>
      </c>
      <c r="L2002" s="13" t="s">
        <v>8806</v>
      </c>
    </row>
    <row r="2003" spans="1:12" x14ac:dyDescent="0.25">
      <c r="A2003" s="12">
        <v>300000154511597</v>
      </c>
      <c r="B2003" s="13" t="s">
        <v>558</v>
      </c>
      <c r="C2003" s="13" t="s">
        <v>8807</v>
      </c>
      <c r="D2003" s="13" t="s">
        <v>8808</v>
      </c>
      <c r="E2003" s="13" t="s">
        <v>1310</v>
      </c>
      <c r="F2003" s="13" t="s">
        <v>8809</v>
      </c>
      <c r="G2003" s="13" t="s">
        <v>1296</v>
      </c>
      <c r="L2003" s="13" t="s">
        <v>8810</v>
      </c>
    </row>
    <row r="2004" spans="1:12" x14ac:dyDescent="0.25">
      <c r="A2004" s="12">
        <v>300000154526320</v>
      </c>
      <c r="B2004" s="13" t="s">
        <v>558</v>
      </c>
      <c r="C2004" s="13" t="s">
        <v>8811</v>
      </c>
      <c r="D2004" s="13" t="s">
        <v>8812</v>
      </c>
      <c r="E2004" s="13" t="s">
        <v>1310</v>
      </c>
      <c r="F2004" s="13" t="s">
        <v>8813</v>
      </c>
      <c r="G2004" s="13" t="s">
        <v>1296</v>
      </c>
      <c r="L2004" s="13" t="s">
        <v>8814</v>
      </c>
    </row>
    <row r="2005" spans="1:12" x14ac:dyDescent="0.25">
      <c r="A2005" s="12">
        <v>300000154526321</v>
      </c>
      <c r="B2005" s="13" t="s">
        <v>558</v>
      </c>
      <c r="C2005" s="13" t="s">
        <v>8815</v>
      </c>
      <c r="D2005" s="13" t="s">
        <v>8816</v>
      </c>
      <c r="E2005" s="13" t="s">
        <v>5283</v>
      </c>
      <c r="F2005" s="13" t="s">
        <v>8817</v>
      </c>
      <c r="G2005" s="13" t="s">
        <v>1296</v>
      </c>
    </row>
    <row r="2006" spans="1:12" x14ac:dyDescent="0.25">
      <c r="A2006" s="12">
        <v>300000154526325</v>
      </c>
      <c r="B2006" s="13" t="s">
        <v>558</v>
      </c>
      <c r="C2006" s="13" t="s">
        <v>8818</v>
      </c>
      <c r="D2006" s="13" t="s">
        <v>8819</v>
      </c>
      <c r="E2006" s="13" t="s">
        <v>2188</v>
      </c>
      <c r="F2006" s="13" t="s">
        <v>8820</v>
      </c>
      <c r="G2006" s="13" t="s">
        <v>1296</v>
      </c>
      <c r="L2006" s="13" t="s">
        <v>8821</v>
      </c>
    </row>
    <row r="2007" spans="1:12" x14ac:dyDescent="0.25">
      <c r="A2007" s="12">
        <v>300000154526335</v>
      </c>
      <c r="B2007" s="13" t="s">
        <v>558</v>
      </c>
      <c r="C2007" s="13" t="s">
        <v>8822</v>
      </c>
      <c r="D2007" s="13" t="s">
        <v>8823</v>
      </c>
      <c r="E2007" s="13" t="s">
        <v>2518</v>
      </c>
      <c r="F2007" s="13" t="s">
        <v>8824</v>
      </c>
      <c r="G2007" s="13" t="s">
        <v>1296</v>
      </c>
    </row>
    <row r="2008" spans="1:12" x14ac:dyDescent="0.25">
      <c r="A2008" s="12">
        <v>300000154526336</v>
      </c>
      <c r="B2008" s="13" t="s">
        <v>558</v>
      </c>
      <c r="C2008" s="13" t="s">
        <v>8825</v>
      </c>
      <c r="D2008" s="13" t="s">
        <v>8826</v>
      </c>
      <c r="E2008" s="13" t="s">
        <v>8827</v>
      </c>
      <c r="F2008" s="13" t="s">
        <v>8828</v>
      </c>
      <c r="G2008" s="13" t="s">
        <v>1296</v>
      </c>
      <c r="L2008" s="13" t="s">
        <v>8829</v>
      </c>
    </row>
    <row r="2009" spans="1:12" x14ac:dyDescent="0.25">
      <c r="A2009" s="12">
        <v>300000154526339</v>
      </c>
      <c r="B2009" s="13" t="s">
        <v>558</v>
      </c>
      <c r="C2009" s="13" t="s">
        <v>8830</v>
      </c>
      <c r="D2009" s="13" t="s">
        <v>8831</v>
      </c>
      <c r="E2009" s="13" t="s">
        <v>8832</v>
      </c>
      <c r="F2009" s="13" t="s">
        <v>8833</v>
      </c>
      <c r="G2009" s="13" t="s">
        <v>1296</v>
      </c>
      <c r="L2009" s="13" t="s">
        <v>8834</v>
      </c>
    </row>
    <row r="2010" spans="1:12" x14ac:dyDescent="0.25">
      <c r="A2010" s="12">
        <v>300000154526350</v>
      </c>
      <c r="B2010" s="13" t="s">
        <v>558</v>
      </c>
      <c r="C2010" s="13" t="s">
        <v>8835</v>
      </c>
      <c r="D2010" s="13" t="s">
        <v>8836</v>
      </c>
      <c r="E2010" s="13" t="s">
        <v>1865</v>
      </c>
      <c r="F2010" s="13" t="s">
        <v>8837</v>
      </c>
      <c r="G2010" s="13" t="s">
        <v>1296</v>
      </c>
      <c r="L2010" s="13" t="s">
        <v>8838</v>
      </c>
    </row>
    <row r="2011" spans="1:12" x14ac:dyDescent="0.25">
      <c r="A2011" s="12">
        <v>300000154526352</v>
      </c>
      <c r="B2011" s="13" t="s">
        <v>558</v>
      </c>
      <c r="C2011" s="13" t="s">
        <v>8839</v>
      </c>
      <c r="D2011" s="13" t="s">
        <v>8840</v>
      </c>
      <c r="E2011" s="13" t="s">
        <v>4934</v>
      </c>
      <c r="F2011" s="13" t="s">
        <v>8841</v>
      </c>
      <c r="G2011" s="13" t="s">
        <v>1296</v>
      </c>
      <c r="L2011" s="13" t="s">
        <v>8842</v>
      </c>
    </row>
    <row r="2012" spans="1:12" x14ac:dyDescent="0.25">
      <c r="A2012" s="12">
        <v>300000154526354</v>
      </c>
      <c r="B2012" s="13" t="s">
        <v>558</v>
      </c>
      <c r="C2012" s="13" t="s">
        <v>8843</v>
      </c>
      <c r="D2012" s="13" t="s">
        <v>8844</v>
      </c>
      <c r="E2012" s="13" t="s">
        <v>2008</v>
      </c>
      <c r="F2012" s="13" t="s">
        <v>8845</v>
      </c>
      <c r="G2012" s="13" t="s">
        <v>1296</v>
      </c>
      <c r="L2012" s="13" t="s">
        <v>8846</v>
      </c>
    </row>
    <row r="2013" spans="1:12" x14ac:dyDescent="0.25">
      <c r="A2013" s="12">
        <v>300000154526365</v>
      </c>
      <c r="B2013" s="13" t="s">
        <v>558</v>
      </c>
      <c r="C2013" s="13" t="s">
        <v>8847</v>
      </c>
      <c r="D2013" s="13" t="s">
        <v>8848</v>
      </c>
      <c r="E2013" s="13" t="s">
        <v>1795</v>
      </c>
      <c r="F2013" s="13" t="s">
        <v>8849</v>
      </c>
      <c r="G2013" s="13" t="s">
        <v>1296</v>
      </c>
      <c r="L2013" s="13" t="s">
        <v>8850</v>
      </c>
    </row>
    <row r="2014" spans="1:12" x14ac:dyDescent="0.25">
      <c r="A2014" s="12">
        <v>300000154526369</v>
      </c>
      <c r="B2014" s="13" t="s">
        <v>558</v>
      </c>
      <c r="C2014" s="13" t="s">
        <v>8851</v>
      </c>
      <c r="D2014" s="13" t="s">
        <v>8852</v>
      </c>
      <c r="E2014" s="13" t="s">
        <v>8853</v>
      </c>
      <c r="F2014" s="13" t="s">
        <v>8854</v>
      </c>
      <c r="G2014" s="13" t="s">
        <v>1296</v>
      </c>
    </row>
    <row r="2015" spans="1:12" x14ac:dyDescent="0.25">
      <c r="A2015" s="12">
        <v>300000154526386</v>
      </c>
      <c r="B2015" s="13" t="s">
        <v>558</v>
      </c>
      <c r="C2015" s="13" t="s">
        <v>8855</v>
      </c>
      <c r="D2015" s="13" t="s">
        <v>8856</v>
      </c>
      <c r="E2015" s="13" t="s">
        <v>1902</v>
      </c>
      <c r="F2015" s="13" t="s">
        <v>8857</v>
      </c>
      <c r="G2015" s="13" t="s">
        <v>1296</v>
      </c>
      <c r="L2015" s="13" t="s">
        <v>8858</v>
      </c>
    </row>
    <row r="2016" spans="1:12" x14ac:dyDescent="0.25">
      <c r="A2016" s="12">
        <v>300000154526388</v>
      </c>
      <c r="B2016" s="13" t="s">
        <v>558</v>
      </c>
      <c r="C2016" s="13" t="s">
        <v>8859</v>
      </c>
      <c r="D2016" s="13" t="s">
        <v>8860</v>
      </c>
      <c r="E2016" s="13" t="s">
        <v>5819</v>
      </c>
      <c r="F2016" s="13" t="s">
        <v>8861</v>
      </c>
      <c r="G2016" s="13" t="s">
        <v>1296</v>
      </c>
    </row>
    <row r="2017" spans="1:12" x14ac:dyDescent="0.25">
      <c r="A2017" s="12">
        <v>300000154526398</v>
      </c>
      <c r="B2017" s="13" t="s">
        <v>558</v>
      </c>
      <c r="C2017" s="13" t="s">
        <v>8862</v>
      </c>
      <c r="D2017" s="13" t="s">
        <v>8863</v>
      </c>
      <c r="E2017" s="13" t="s">
        <v>1795</v>
      </c>
      <c r="F2017" s="13" t="s">
        <v>8864</v>
      </c>
      <c r="G2017" s="13" t="s">
        <v>1296</v>
      </c>
      <c r="L2017" s="13" t="s">
        <v>8865</v>
      </c>
    </row>
    <row r="2018" spans="1:12" x14ac:dyDescent="0.25">
      <c r="A2018" s="12">
        <v>300000154526401</v>
      </c>
      <c r="B2018" s="13" t="s">
        <v>558</v>
      </c>
      <c r="C2018" s="13" t="s">
        <v>8866</v>
      </c>
      <c r="D2018" s="13" t="s">
        <v>8867</v>
      </c>
      <c r="E2018" s="13" t="s">
        <v>2122</v>
      </c>
      <c r="F2018" s="13" t="s">
        <v>8868</v>
      </c>
      <c r="G2018" s="13" t="s">
        <v>1296</v>
      </c>
      <c r="L2018" s="13" t="s">
        <v>8869</v>
      </c>
    </row>
    <row r="2019" spans="1:12" x14ac:dyDescent="0.25">
      <c r="A2019" s="12">
        <v>300000154526409</v>
      </c>
      <c r="B2019" s="13" t="s">
        <v>558</v>
      </c>
      <c r="C2019" s="13" t="s">
        <v>8870</v>
      </c>
      <c r="D2019" s="13" t="s">
        <v>8871</v>
      </c>
      <c r="E2019" s="13" t="s">
        <v>1435</v>
      </c>
      <c r="F2019" s="13" t="s">
        <v>8872</v>
      </c>
      <c r="G2019" s="13" t="s">
        <v>1296</v>
      </c>
      <c r="L2019" s="13" t="s">
        <v>8873</v>
      </c>
    </row>
    <row r="2020" spans="1:12" x14ac:dyDescent="0.25">
      <c r="A2020" s="12">
        <v>300000154526412</v>
      </c>
      <c r="B2020" s="13" t="s">
        <v>558</v>
      </c>
      <c r="C2020" s="13" t="s">
        <v>8874</v>
      </c>
      <c r="D2020" s="13" t="s">
        <v>8875</v>
      </c>
      <c r="E2020" s="13" t="s">
        <v>1635</v>
      </c>
      <c r="F2020" s="13" t="s">
        <v>8876</v>
      </c>
      <c r="G2020" s="13" t="s">
        <v>1296</v>
      </c>
      <c r="L2020" s="13" t="s">
        <v>8877</v>
      </c>
    </row>
    <row r="2021" spans="1:12" x14ac:dyDescent="0.25">
      <c r="A2021" s="12">
        <v>300000154526418</v>
      </c>
      <c r="B2021" s="13" t="s">
        <v>558</v>
      </c>
      <c r="C2021" s="13" t="s">
        <v>8878</v>
      </c>
      <c r="D2021" s="13" t="s">
        <v>8879</v>
      </c>
      <c r="E2021" s="13" t="s">
        <v>3224</v>
      </c>
      <c r="F2021" s="13" t="s">
        <v>8880</v>
      </c>
      <c r="G2021" s="13" t="s">
        <v>1296</v>
      </c>
      <c r="L2021" s="13" t="s">
        <v>8881</v>
      </c>
    </row>
    <row r="2022" spans="1:12" x14ac:dyDescent="0.25">
      <c r="A2022" s="12">
        <v>300000154526424</v>
      </c>
      <c r="B2022" s="13" t="s">
        <v>558</v>
      </c>
      <c r="C2022" s="13" t="s">
        <v>8882</v>
      </c>
      <c r="D2022" s="13" t="s">
        <v>8883</v>
      </c>
      <c r="E2022" s="13" t="s">
        <v>3297</v>
      </c>
      <c r="F2022" s="13" t="s">
        <v>8884</v>
      </c>
      <c r="G2022" s="13" t="s">
        <v>1296</v>
      </c>
    </row>
    <row r="2023" spans="1:12" x14ac:dyDescent="0.25">
      <c r="A2023" s="12">
        <v>300000154526430</v>
      </c>
      <c r="B2023" s="13" t="s">
        <v>558</v>
      </c>
      <c r="C2023" s="13" t="s">
        <v>8885</v>
      </c>
      <c r="D2023" s="13" t="s">
        <v>8886</v>
      </c>
      <c r="E2023" s="13" t="s">
        <v>8887</v>
      </c>
      <c r="F2023" s="13" t="s">
        <v>8888</v>
      </c>
      <c r="G2023" s="13" t="s">
        <v>1296</v>
      </c>
    </row>
    <row r="2024" spans="1:12" x14ac:dyDescent="0.25">
      <c r="A2024" s="12">
        <v>300000154526514</v>
      </c>
      <c r="B2024" s="13" t="s">
        <v>558</v>
      </c>
      <c r="C2024" s="13" t="s">
        <v>8889</v>
      </c>
      <c r="D2024" s="13" t="s">
        <v>8890</v>
      </c>
      <c r="E2024" s="13" t="s">
        <v>2145</v>
      </c>
      <c r="F2024" s="13" t="s">
        <v>8891</v>
      </c>
      <c r="G2024" s="13" t="s">
        <v>1296</v>
      </c>
      <c r="L2024" s="13" t="s">
        <v>8892</v>
      </c>
    </row>
    <row r="2025" spans="1:12" x14ac:dyDescent="0.25">
      <c r="A2025" s="12">
        <v>300000154526522</v>
      </c>
      <c r="B2025" s="13" t="s">
        <v>558</v>
      </c>
      <c r="C2025" s="13" t="s">
        <v>8893</v>
      </c>
      <c r="D2025" s="13" t="s">
        <v>8894</v>
      </c>
      <c r="E2025" s="13" t="s">
        <v>5283</v>
      </c>
      <c r="F2025" s="13" t="s">
        <v>8895</v>
      </c>
      <c r="G2025" s="13" t="s">
        <v>1296</v>
      </c>
      <c r="L2025" s="13" t="s">
        <v>8896</v>
      </c>
    </row>
    <row r="2026" spans="1:12" x14ac:dyDescent="0.25">
      <c r="A2026" s="12">
        <v>300000154526528</v>
      </c>
      <c r="B2026" s="13" t="s">
        <v>558</v>
      </c>
      <c r="C2026" s="13" t="s">
        <v>8897</v>
      </c>
      <c r="D2026" s="13" t="s">
        <v>8898</v>
      </c>
      <c r="E2026" s="13" t="s">
        <v>6824</v>
      </c>
      <c r="F2026" s="13" t="s">
        <v>8899</v>
      </c>
      <c r="G2026" s="13" t="s">
        <v>1296</v>
      </c>
      <c r="L2026" s="13" t="s">
        <v>8900</v>
      </c>
    </row>
    <row r="2027" spans="1:12" x14ac:dyDescent="0.25">
      <c r="A2027" s="12">
        <v>300000154526534</v>
      </c>
      <c r="B2027" s="13" t="s">
        <v>558</v>
      </c>
      <c r="C2027" s="13" t="s">
        <v>8901</v>
      </c>
      <c r="D2027" s="13" t="s">
        <v>8902</v>
      </c>
      <c r="E2027" s="13" t="s">
        <v>1310</v>
      </c>
      <c r="F2027" s="13" t="s">
        <v>8903</v>
      </c>
      <c r="G2027" s="13" t="s">
        <v>1296</v>
      </c>
      <c r="L2027" s="13" t="s">
        <v>8904</v>
      </c>
    </row>
    <row r="2028" spans="1:12" x14ac:dyDescent="0.25">
      <c r="A2028" s="12">
        <v>300000154526540</v>
      </c>
      <c r="B2028" s="13" t="s">
        <v>558</v>
      </c>
      <c r="C2028" s="13" t="s">
        <v>8905</v>
      </c>
      <c r="D2028" s="13" t="s">
        <v>8906</v>
      </c>
      <c r="E2028" s="13" t="s">
        <v>1310</v>
      </c>
      <c r="F2028" s="13" t="s">
        <v>8907</v>
      </c>
      <c r="G2028" s="13" t="s">
        <v>1296</v>
      </c>
    </row>
    <row r="2029" spans="1:12" x14ac:dyDescent="0.25">
      <c r="A2029" s="12">
        <v>300000154526545</v>
      </c>
      <c r="B2029" s="13" t="s">
        <v>558</v>
      </c>
      <c r="C2029" s="13" t="s">
        <v>8908</v>
      </c>
      <c r="D2029" s="13" t="s">
        <v>8909</v>
      </c>
      <c r="E2029" s="13" t="s">
        <v>7250</v>
      </c>
      <c r="F2029" s="13" t="s">
        <v>8910</v>
      </c>
      <c r="G2029" s="13" t="s">
        <v>1296</v>
      </c>
      <c r="L2029" s="13" t="s">
        <v>8911</v>
      </c>
    </row>
    <row r="2030" spans="1:12" x14ac:dyDescent="0.25">
      <c r="A2030" s="12">
        <v>300000154526546</v>
      </c>
      <c r="B2030" s="13" t="s">
        <v>558</v>
      </c>
      <c r="C2030" s="13" t="s">
        <v>8912</v>
      </c>
      <c r="D2030" s="13" t="s">
        <v>8913</v>
      </c>
      <c r="E2030" s="13" t="s">
        <v>1474</v>
      </c>
      <c r="F2030" s="13" t="s">
        <v>8914</v>
      </c>
      <c r="G2030" s="13" t="s">
        <v>1296</v>
      </c>
      <c r="L2030" s="13" t="s">
        <v>8915</v>
      </c>
    </row>
    <row r="2031" spans="1:12" x14ac:dyDescent="0.25">
      <c r="A2031" s="12">
        <v>300000154526553</v>
      </c>
      <c r="B2031" s="13" t="s">
        <v>558</v>
      </c>
      <c r="C2031" s="13" t="s">
        <v>8916</v>
      </c>
      <c r="D2031" s="13" t="s">
        <v>8917</v>
      </c>
      <c r="E2031" s="13" t="s">
        <v>8138</v>
      </c>
      <c r="F2031" s="13" t="s">
        <v>8918</v>
      </c>
      <c r="G2031" s="13" t="s">
        <v>1296</v>
      </c>
      <c r="L2031" s="13" t="s">
        <v>8919</v>
      </c>
    </row>
    <row r="2032" spans="1:12" x14ac:dyDescent="0.25">
      <c r="A2032" s="12">
        <v>300000154526560</v>
      </c>
      <c r="B2032" s="13" t="s">
        <v>558</v>
      </c>
      <c r="C2032" s="13" t="s">
        <v>8920</v>
      </c>
      <c r="D2032" s="13" t="s">
        <v>8921</v>
      </c>
      <c r="E2032" s="13" t="s">
        <v>1310</v>
      </c>
      <c r="F2032" s="13" t="s">
        <v>8922</v>
      </c>
      <c r="G2032" s="13" t="s">
        <v>1296</v>
      </c>
      <c r="L2032" s="13" t="s">
        <v>8923</v>
      </c>
    </row>
    <row r="2033" spans="1:12" x14ac:dyDescent="0.25">
      <c r="A2033" s="12">
        <v>300000154526561</v>
      </c>
      <c r="B2033" s="13" t="s">
        <v>558</v>
      </c>
      <c r="C2033" s="13" t="s">
        <v>8924</v>
      </c>
      <c r="D2033" s="13" t="s">
        <v>8925</v>
      </c>
      <c r="E2033" s="13" t="s">
        <v>1310</v>
      </c>
      <c r="F2033" s="13" t="s">
        <v>8926</v>
      </c>
      <c r="G2033" s="13" t="s">
        <v>1296</v>
      </c>
      <c r="L2033" s="13" t="s">
        <v>8927</v>
      </c>
    </row>
    <row r="2034" spans="1:12" x14ac:dyDescent="0.25">
      <c r="A2034" s="12">
        <v>300000154526564</v>
      </c>
      <c r="B2034" s="13" t="s">
        <v>558</v>
      </c>
      <c r="C2034" s="13" t="s">
        <v>8928</v>
      </c>
      <c r="D2034" s="13" t="s">
        <v>8929</v>
      </c>
      <c r="E2034" s="13" t="s">
        <v>3409</v>
      </c>
      <c r="F2034" s="13" t="s">
        <v>8930</v>
      </c>
      <c r="G2034" s="13" t="s">
        <v>1296</v>
      </c>
      <c r="L2034" s="13" t="s">
        <v>8931</v>
      </c>
    </row>
    <row r="2035" spans="1:12" x14ac:dyDescent="0.25">
      <c r="A2035" s="12">
        <v>300000154526571</v>
      </c>
      <c r="B2035" s="13" t="s">
        <v>558</v>
      </c>
      <c r="C2035" s="13" t="s">
        <v>8932</v>
      </c>
      <c r="D2035" s="13" t="s">
        <v>8933</v>
      </c>
      <c r="E2035" s="13" t="s">
        <v>8934</v>
      </c>
      <c r="F2035" s="13" t="s">
        <v>8935</v>
      </c>
      <c r="G2035" s="13" t="s">
        <v>1296</v>
      </c>
      <c r="L2035" s="13" t="s">
        <v>8936</v>
      </c>
    </row>
    <row r="2036" spans="1:12" x14ac:dyDescent="0.25">
      <c r="A2036" s="12">
        <v>300000154526573</v>
      </c>
      <c r="B2036" s="13" t="s">
        <v>558</v>
      </c>
      <c r="C2036" s="13" t="s">
        <v>8937</v>
      </c>
      <c r="D2036" s="13" t="s">
        <v>8938</v>
      </c>
      <c r="E2036" s="13" t="s">
        <v>1795</v>
      </c>
      <c r="F2036" s="13" t="s">
        <v>8939</v>
      </c>
      <c r="G2036" s="13" t="s">
        <v>1296</v>
      </c>
    </row>
    <row r="2037" spans="1:12" x14ac:dyDescent="0.25">
      <c r="A2037" s="12">
        <v>300000154526583</v>
      </c>
      <c r="B2037" s="13" t="s">
        <v>558</v>
      </c>
      <c r="C2037" s="13" t="s">
        <v>8940</v>
      </c>
      <c r="D2037" s="13" t="s">
        <v>8941</v>
      </c>
      <c r="E2037" s="13" t="s">
        <v>1911</v>
      </c>
      <c r="F2037" s="13" t="s">
        <v>8942</v>
      </c>
      <c r="G2037" s="13" t="s">
        <v>1296</v>
      </c>
    </row>
    <row r="2038" spans="1:12" x14ac:dyDescent="0.25">
      <c r="A2038" s="12">
        <v>300000154526587</v>
      </c>
      <c r="B2038" s="13" t="s">
        <v>558</v>
      </c>
      <c r="C2038" s="13" t="s">
        <v>8943</v>
      </c>
      <c r="D2038" s="13" t="s">
        <v>8944</v>
      </c>
      <c r="E2038" s="13" t="s">
        <v>8945</v>
      </c>
      <c r="F2038" s="13" t="s">
        <v>8946</v>
      </c>
      <c r="G2038" s="13" t="s">
        <v>1296</v>
      </c>
      <c r="L2038" s="13" t="s">
        <v>8947</v>
      </c>
    </row>
    <row r="2039" spans="1:12" x14ac:dyDescent="0.25">
      <c r="A2039" s="12">
        <v>300000154526591</v>
      </c>
      <c r="B2039" s="13" t="s">
        <v>558</v>
      </c>
      <c r="C2039" s="13" t="s">
        <v>8948</v>
      </c>
      <c r="D2039" s="13" t="s">
        <v>8949</v>
      </c>
      <c r="E2039" s="13" t="s">
        <v>1457</v>
      </c>
      <c r="F2039" s="13" t="s">
        <v>8950</v>
      </c>
      <c r="G2039" s="13" t="s">
        <v>1296</v>
      </c>
    </row>
    <row r="2040" spans="1:12" x14ac:dyDescent="0.25">
      <c r="A2040" s="12">
        <v>300000154526612</v>
      </c>
      <c r="B2040" s="13" t="s">
        <v>558</v>
      </c>
      <c r="C2040" s="13" t="s">
        <v>8951</v>
      </c>
      <c r="D2040" s="13" t="s">
        <v>8952</v>
      </c>
      <c r="E2040" s="13" t="s">
        <v>3337</v>
      </c>
      <c r="F2040" s="13" t="s">
        <v>8953</v>
      </c>
      <c r="G2040" s="13" t="s">
        <v>1296</v>
      </c>
      <c r="L2040" s="13" t="s">
        <v>8954</v>
      </c>
    </row>
    <row r="2041" spans="1:12" x14ac:dyDescent="0.25">
      <c r="A2041" s="12">
        <v>300000154526615</v>
      </c>
      <c r="B2041" s="13" t="s">
        <v>558</v>
      </c>
      <c r="C2041" s="13" t="s">
        <v>8955</v>
      </c>
      <c r="D2041" s="13" t="s">
        <v>8956</v>
      </c>
      <c r="E2041" s="13" t="s">
        <v>1310</v>
      </c>
      <c r="F2041" s="13" t="s">
        <v>8957</v>
      </c>
      <c r="G2041" s="13" t="s">
        <v>1296</v>
      </c>
      <c r="L2041" s="13" t="s">
        <v>8958</v>
      </c>
    </row>
    <row r="2042" spans="1:12" x14ac:dyDescent="0.25">
      <c r="A2042" s="12">
        <v>300000154526623</v>
      </c>
      <c r="B2042" s="13" t="s">
        <v>558</v>
      </c>
      <c r="C2042" s="13" t="s">
        <v>8959</v>
      </c>
      <c r="D2042" s="13" t="s">
        <v>8960</v>
      </c>
      <c r="E2042" s="13" t="s">
        <v>6998</v>
      </c>
      <c r="F2042" s="13" t="s">
        <v>8961</v>
      </c>
      <c r="G2042" s="13" t="s">
        <v>1296</v>
      </c>
      <c r="L2042" s="13" t="s">
        <v>8962</v>
      </c>
    </row>
    <row r="2043" spans="1:12" x14ac:dyDescent="0.25">
      <c r="A2043" s="12">
        <v>300000154526626</v>
      </c>
      <c r="B2043" s="13" t="s">
        <v>558</v>
      </c>
      <c r="C2043" s="13" t="s">
        <v>8963</v>
      </c>
      <c r="D2043" s="13" t="s">
        <v>8964</v>
      </c>
      <c r="E2043" s="13" t="s">
        <v>1299</v>
      </c>
      <c r="F2043" s="13" t="s">
        <v>8965</v>
      </c>
      <c r="G2043" s="13" t="s">
        <v>1296</v>
      </c>
      <c r="L2043" s="13" t="s">
        <v>8966</v>
      </c>
    </row>
    <row r="2044" spans="1:12" x14ac:dyDescent="0.25">
      <c r="A2044" s="12">
        <v>300000154526636</v>
      </c>
      <c r="B2044" s="13" t="s">
        <v>558</v>
      </c>
      <c r="C2044" s="13" t="s">
        <v>8967</v>
      </c>
      <c r="D2044" s="13" t="s">
        <v>8968</v>
      </c>
      <c r="E2044" s="13" t="s">
        <v>1549</v>
      </c>
      <c r="F2044" s="13" t="s">
        <v>8969</v>
      </c>
      <c r="G2044" s="13" t="s">
        <v>1296</v>
      </c>
    </row>
    <row r="2045" spans="1:12" x14ac:dyDescent="0.25">
      <c r="A2045" s="12">
        <v>300000154526642</v>
      </c>
      <c r="B2045" s="13" t="s">
        <v>558</v>
      </c>
      <c r="C2045" s="13" t="s">
        <v>8970</v>
      </c>
      <c r="D2045" s="13" t="s">
        <v>8971</v>
      </c>
      <c r="E2045" s="13" t="s">
        <v>8076</v>
      </c>
      <c r="F2045" s="13" t="s">
        <v>8972</v>
      </c>
      <c r="G2045" s="13" t="s">
        <v>1296</v>
      </c>
      <c r="L2045" s="13" t="s">
        <v>8973</v>
      </c>
    </row>
    <row r="2046" spans="1:12" x14ac:dyDescent="0.25">
      <c r="A2046" s="12">
        <v>300000154526645</v>
      </c>
      <c r="B2046" s="13" t="s">
        <v>558</v>
      </c>
      <c r="C2046" s="13" t="s">
        <v>8974</v>
      </c>
      <c r="D2046" s="13" t="s">
        <v>8975</v>
      </c>
      <c r="E2046" s="13" t="s">
        <v>8976</v>
      </c>
      <c r="F2046" s="13" t="s">
        <v>8977</v>
      </c>
      <c r="G2046" s="13" t="s">
        <v>1296</v>
      </c>
      <c r="L2046" s="13" t="s">
        <v>8978</v>
      </c>
    </row>
    <row r="2047" spans="1:12" x14ac:dyDescent="0.25">
      <c r="A2047" s="12">
        <v>300000154526654</v>
      </c>
      <c r="B2047" s="13" t="s">
        <v>558</v>
      </c>
      <c r="C2047" s="13" t="s">
        <v>8979</v>
      </c>
      <c r="D2047" s="13" t="s">
        <v>8980</v>
      </c>
      <c r="E2047" s="13" t="s">
        <v>8981</v>
      </c>
      <c r="F2047" s="13" t="s">
        <v>8982</v>
      </c>
      <c r="G2047" s="13" t="s">
        <v>1296</v>
      </c>
      <c r="L2047" s="13" t="s">
        <v>8983</v>
      </c>
    </row>
    <row r="2048" spans="1:12" x14ac:dyDescent="0.25">
      <c r="A2048" s="12">
        <v>300000154526655</v>
      </c>
      <c r="B2048" s="13" t="s">
        <v>558</v>
      </c>
      <c r="C2048" s="13" t="s">
        <v>8984</v>
      </c>
      <c r="D2048" s="13" t="s">
        <v>8985</v>
      </c>
      <c r="E2048" s="13" t="s">
        <v>2533</v>
      </c>
      <c r="F2048" s="13" t="s">
        <v>8986</v>
      </c>
      <c r="G2048" s="13" t="s">
        <v>1296</v>
      </c>
      <c r="L2048" s="13" t="s">
        <v>8987</v>
      </c>
    </row>
    <row r="2049" spans="1:12" x14ac:dyDescent="0.25">
      <c r="A2049" s="12">
        <v>300000154526666</v>
      </c>
      <c r="B2049" s="13" t="s">
        <v>558</v>
      </c>
      <c r="C2049" s="13" t="s">
        <v>8988</v>
      </c>
      <c r="D2049" s="13" t="s">
        <v>8989</v>
      </c>
      <c r="E2049" s="13" t="s">
        <v>1310</v>
      </c>
      <c r="F2049" s="13" t="s">
        <v>8990</v>
      </c>
      <c r="G2049" s="13" t="s">
        <v>1296</v>
      </c>
      <c r="L2049" s="13" t="s">
        <v>8991</v>
      </c>
    </row>
    <row r="2050" spans="1:12" x14ac:dyDescent="0.25">
      <c r="A2050" s="12">
        <v>300000154526669</v>
      </c>
      <c r="B2050" s="13" t="s">
        <v>558</v>
      </c>
      <c r="C2050" s="13" t="s">
        <v>8992</v>
      </c>
      <c r="D2050" s="13" t="s">
        <v>8993</v>
      </c>
      <c r="E2050" s="13" t="s">
        <v>1723</v>
      </c>
      <c r="F2050" s="13" t="s">
        <v>8994</v>
      </c>
      <c r="G2050" s="13" t="s">
        <v>1296</v>
      </c>
      <c r="L2050" s="13" t="s">
        <v>8995</v>
      </c>
    </row>
    <row r="2051" spans="1:12" x14ac:dyDescent="0.25">
      <c r="A2051" s="12">
        <v>300000154526697</v>
      </c>
      <c r="B2051" s="13" t="s">
        <v>558</v>
      </c>
      <c r="C2051" s="13" t="s">
        <v>8996</v>
      </c>
      <c r="D2051" s="13" t="s">
        <v>8997</v>
      </c>
      <c r="E2051" s="13" t="s">
        <v>1310</v>
      </c>
      <c r="F2051" s="13" t="s">
        <v>8998</v>
      </c>
      <c r="G2051" s="13" t="s">
        <v>1296</v>
      </c>
      <c r="L2051" s="13" t="s">
        <v>8999</v>
      </c>
    </row>
    <row r="2052" spans="1:12" x14ac:dyDescent="0.25">
      <c r="A2052" s="12">
        <v>300000154526705</v>
      </c>
      <c r="B2052" s="13" t="s">
        <v>558</v>
      </c>
      <c r="C2052" s="13" t="s">
        <v>9000</v>
      </c>
      <c r="D2052" s="13" t="s">
        <v>9001</v>
      </c>
      <c r="E2052" s="13" t="s">
        <v>1310</v>
      </c>
      <c r="F2052" s="13" t="s">
        <v>9002</v>
      </c>
      <c r="G2052" s="13" t="s">
        <v>1296</v>
      </c>
    </row>
    <row r="2053" spans="1:12" x14ac:dyDescent="0.25">
      <c r="A2053" s="12">
        <v>300000154526765</v>
      </c>
      <c r="B2053" s="13" t="s">
        <v>558</v>
      </c>
      <c r="C2053" s="13" t="s">
        <v>9003</v>
      </c>
      <c r="D2053" s="13" t="s">
        <v>9004</v>
      </c>
      <c r="E2053" s="13" t="s">
        <v>1924</v>
      </c>
      <c r="F2053" s="13" t="s">
        <v>9005</v>
      </c>
      <c r="G2053" s="13" t="s">
        <v>1296</v>
      </c>
    </row>
    <row r="2054" spans="1:12" x14ac:dyDescent="0.25">
      <c r="A2054" s="12">
        <v>300000154526773</v>
      </c>
      <c r="B2054" s="13" t="s">
        <v>558</v>
      </c>
      <c r="C2054" s="13" t="s">
        <v>9006</v>
      </c>
      <c r="D2054" s="13" t="s">
        <v>9007</v>
      </c>
      <c r="E2054" s="13" t="s">
        <v>1924</v>
      </c>
      <c r="F2054" s="13" t="s">
        <v>9008</v>
      </c>
      <c r="G2054" s="13" t="s">
        <v>1296</v>
      </c>
      <c r="L2054" s="13" t="s">
        <v>9009</v>
      </c>
    </row>
    <row r="2055" spans="1:12" x14ac:dyDescent="0.25">
      <c r="A2055" s="12">
        <v>300000154526788</v>
      </c>
      <c r="B2055" s="13" t="s">
        <v>558</v>
      </c>
      <c r="C2055" s="13" t="s">
        <v>9010</v>
      </c>
      <c r="D2055" s="13" t="s">
        <v>9011</v>
      </c>
      <c r="E2055" s="13" t="s">
        <v>5041</v>
      </c>
      <c r="F2055" s="13" t="s">
        <v>9012</v>
      </c>
      <c r="G2055" s="13" t="s">
        <v>1296</v>
      </c>
      <c r="L2055" s="13" t="s">
        <v>9013</v>
      </c>
    </row>
    <row r="2056" spans="1:12" x14ac:dyDescent="0.25">
      <c r="A2056" s="12">
        <v>300000154526794</v>
      </c>
      <c r="B2056" s="13" t="s">
        <v>558</v>
      </c>
      <c r="C2056" s="13" t="s">
        <v>9014</v>
      </c>
      <c r="D2056" s="13" t="s">
        <v>9015</v>
      </c>
      <c r="E2056" s="13" t="s">
        <v>1800</v>
      </c>
      <c r="F2056" s="13" t="s">
        <v>9016</v>
      </c>
      <c r="G2056" s="13" t="s">
        <v>1296</v>
      </c>
      <c r="L2056" s="13" t="s">
        <v>9017</v>
      </c>
    </row>
    <row r="2057" spans="1:12" x14ac:dyDescent="0.25">
      <c r="A2057" s="12">
        <v>300000154526797</v>
      </c>
      <c r="B2057" s="13" t="s">
        <v>558</v>
      </c>
      <c r="C2057" s="13" t="s">
        <v>9018</v>
      </c>
      <c r="D2057" s="13" t="s">
        <v>9019</v>
      </c>
      <c r="E2057" s="13" t="s">
        <v>1700</v>
      </c>
      <c r="F2057" s="13" t="s">
        <v>9020</v>
      </c>
      <c r="G2057" s="13" t="s">
        <v>1296</v>
      </c>
      <c r="L2057" s="13" t="s">
        <v>9021</v>
      </c>
    </row>
    <row r="2058" spans="1:12" x14ac:dyDescent="0.25">
      <c r="A2058" s="12">
        <v>300000154526801</v>
      </c>
      <c r="B2058" s="13" t="s">
        <v>558</v>
      </c>
      <c r="C2058" s="13" t="s">
        <v>9022</v>
      </c>
      <c r="D2058" s="13" t="s">
        <v>9023</v>
      </c>
      <c r="E2058" s="13" t="s">
        <v>6075</v>
      </c>
      <c r="F2058" s="13" t="s">
        <v>9024</v>
      </c>
      <c r="G2058" s="13" t="s">
        <v>1296</v>
      </c>
      <c r="L2058" s="13" t="s">
        <v>9025</v>
      </c>
    </row>
    <row r="2059" spans="1:12" x14ac:dyDescent="0.25">
      <c r="A2059" s="12">
        <v>300000154526810</v>
      </c>
      <c r="B2059" s="13" t="s">
        <v>558</v>
      </c>
      <c r="C2059" s="13" t="s">
        <v>9026</v>
      </c>
      <c r="D2059" s="13" t="s">
        <v>9027</v>
      </c>
      <c r="E2059" s="13" t="s">
        <v>7250</v>
      </c>
      <c r="F2059" s="13" t="s">
        <v>9028</v>
      </c>
      <c r="G2059" s="13" t="s">
        <v>1296</v>
      </c>
      <c r="L2059" s="13" t="s">
        <v>9029</v>
      </c>
    </row>
    <row r="2060" spans="1:12" x14ac:dyDescent="0.25">
      <c r="A2060" s="12">
        <v>300000154526812</v>
      </c>
      <c r="B2060" s="13" t="s">
        <v>558</v>
      </c>
      <c r="C2060" s="13" t="s">
        <v>9030</v>
      </c>
      <c r="D2060" s="13" t="s">
        <v>9031</v>
      </c>
      <c r="E2060" s="13" t="s">
        <v>1774</v>
      </c>
      <c r="F2060" s="13" t="s">
        <v>9032</v>
      </c>
      <c r="G2060" s="13" t="s">
        <v>1296</v>
      </c>
      <c r="L2060" s="13" t="s">
        <v>9033</v>
      </c>
    </row>
    <row r="2061" spans="1:12" x14ac:dyDescent="0.25">
      <c r="A2061" s="12">
        <v>300000154526820</v>
      </c>
      <c r="B2061" s="13" t="s">
        <v>558</v>
      </c>
      <c r="C2061" s="13" t="s">
        <v>9034</v>
      </c>
      <c r="D2061" s="13" t="s">
        <v>9035</v>
      </c>
      <c r="E2061" s="13" t="s">
        <v>3317</v>
      </c>
      <c r="F2061" s="13" t="s">
        <v>9036</v>
      </c>
      <c r="G2061" s="13" t="s">
        <v>1296</v>
      </c>
      <c r="L2061" s="13" t="s">
        <v>9037</v>
      </c>
    </row>
    <row r="2062" spans="1:12" x14ac:dyDescent="0.25">
      <c r="A2062" s="12">
        <v>300000154526823</v>
      </c>
      <c r="B2062" s="13" t="s">
        <v>558</v>
      </c>
      <c r="C2062" s="13" t="s">
        <v>9038</v>
      </c>
      <c r="D2062" s="13" t="s">
        <v>9039</v>
      </c>
      <c r="E2062" s="13" t="s">
        <v>1310</v>
      </c>
      <c r="F2062" s="13" t="s">
        <v>9040</v>
      </c>
      <c r="G2062" s="13" t="s">
        <v>1296</v>
      </c>
      <c r="L2062" s="13" t="s">
        <v>9041</v>
      </c>
    </row>
    <row r="2063" spans="1:12" x14ac:dyDescent="0.25">
      <c r="A2063" s="12">
        <v>300000154526828</v>
      </c>
      <c r="B2063" s="13" t="s">
        <v>558</v>
      </c>
      <c r="C2063" s="13" t="s">
        <v>9042</v>
      </c>
      <c r="D2063" s="13" t="s">
        <v>9043</v>
      </c>
      <c r="E2063" s="13" t="s">
        <v>5079</v>
      </c>
      <c r="F2063" s="13" t="s">
        <v>9044</v>
      </c>
      <c r="G2063" s="13" t="s">
        <v>1296</v>
      </c>
      <c r="L2063" s="13" t="s">
        <v>9045</v>
      </c>
    </row>
    <row r="2064" spans="1:12" x14ac:dyDescent="0.25">
      <c r="A2064" s="12">
        <v>300000154526833</v>
      </c>
      <c r="B2064" s="13" t="s">
        <v>558</v>
      </c>
      <c r="C2064" s="13" t="s">
        <v>9046</v>
      </c>
      <c r="D2064" s="13" t="s">
        <v>9047</v>
      </c>
      <c r="E2064" s="13" t="s">
        <v>1310</v>
      </c>
      <c r="F2064" s="13" t="s">
        <v>9048</v>
      </c>
      <c r="G2064" s="13" t="s">
        <v>1296</v>
      </c>
      <c r="L2064" s="13" t="s">
        <v>9049</v>
      </c>
    </row>
    <row r="2065" spans="1:12" x14ac:dyDescent="0.25">
      <c r="A2065" s="12">
        <v>300000154526838</v>
      </c>
      <c r="B2065" s="13" t="s">
        <v>558</v>
      </c>
      <c r="C2065" s="13" t="s">
        <v>9050</v>
      </c>
      <c r="D2065" s="13" t="s">
        <v>9051</v>
      </c>
      <c r="E2065" s="13" t="s">
        <v>1911</v>
      </c>
      <c r="F2065" s="13" t="s">
        <v>9052</v>
      </c>
      <c r="G2065" s="13" t="s">
        <v>1296</v>
      </c>
      <c r="L2065" s="13" t="s">
        <v>9053</v>
      </c>
    </row>
    <row r="2066" spans="1:12" x14ac:dyDescent="0.25">
      <c r="A2066" s="12">
        <v>300000154526844</v>
      </c>
      <c r="B2066" s="13" t="s">
        <v>558</v>
      </c>
      <c r="C2066" s="13" t="s">
        <v>9054</v>
      </c>
      <c r="D2066" s="13" t="s">
        <v>9055</v>
      </c>
      <c r="E2066" s="13" t="s">
        <v>1700</v>
      </c>
      <c r="F2066" s="13" t="s">
        <v>9056</v>
      </c>
      <c r="G2066" s="13" t="s">
        <v>1296</v>
      </c>
      <c r="L2066" s="13" t="s">
        <v>9057</v>
      </c>
    </row>
    <row r="2067" spans="1:12" x14ac:dyDescent="0.25">
      <c r="A2067" s="12">
        <v>300000154526849</v>
      </c>
      <c r="B2067" s="13" t="s">
        <v>558</v>
      </c>
      <c r="C2067" s="13" t="s">
        <v>9058</v>
      </c>
      <c r="D2067" s="13" t="s">
        <v>9059</v>
      </c>
      <c r="E2067" s="13" t="s">
        <v>1310</v>
      </c>
      <c r="F2067" s="13" t="s">
        <v>9060</v>
      </c>
      <c r="G2067" s="13" t="s">
        <v>1296</v>
      </c>
      <c r="L2067" s="13" t="s">
        <v>9061</v>
      </c>
    </row>
    <row r="2068" spans="1:12" x14ac:dyDescent="0.25">
      <c r="A2068" s="12">
        <v>300000154526858</v>
      </c>
      <c r="B2068" s="13" t="s">
        <v>558</v>
      </c>
      <c r="C2068" s="13" t="s">
        <v>9062</v>
      </c>
      <c r="D2068" s="13" t="s">
        <v>9063</v>
      </c>
      <c r="E2068" s="13" t="s">
        <v>1666</v>
      </c>
      <c r="F2068" s="13" t="s">
        <v>9064</v>
      </c>
      <c r="G2068" s="13" t="s">
        <v>1296</v>
      </c>
    </row>
    <row r="2069" spans="1:12" x14ac:dyDescent="0.25">
      <c r="A2069" s="12">
        <v>300000154526861</v>
      </c>
      <c r="B2069" s="13" t="s">
        <v>558</v>
      </c>
      <c r="C2069" s="13" t="s">
        <v>9065</v>
      </c>
      <c r="D2069" s="13" t="s">
        <v>9066</v>
      </c>
      <c r="E2069" s="13" t="s">
        <v>1349</v>
      </c>
      <c r="F2069" s="13" t="s">
        <v>9067</v>
      </c>
      <c r="G2069" s="13" t="s">
        <v>1296</v>
      </c>
      <c r="L2069" s="13" t="s">
        <v>9068</v>
      </c>
    </row>
    <row r="2070" spans="1:12" x14ac:dyDescent="0.25">
      <c r="A2070" s="12">
        <v>300000154526869</v>
      </c>
      <c r="B2070" s="13" t="s">
        <v>558</v>
      </c>
      <c r="C2070" s="13" t="s">
        <v>9069</v>
      </c>
      <c r="D2070" s="13" t="s">
        <v>9070</v>
      </c>
      <c r="E2070" s="13" t="s">
        <v>4197</v>
      </c>
      <c r="F2070" s="13" t="s">
        <v>9071</v>
      </c>
      <c r="G2070" s="13" t="s">
        <v>1296</v>
      </c>
      <c r="L2070" s="13" t="s">
        <v>9072</v>
      </c>
    </row>
    <row r="2071" spans="1:12" x14ac:dyDescent="0.25">
      <c r="A2071" s="12">
        <v>300000154526873</v>
      </c>
      <c r="B2071" s="13" t="s">
        <v>558</v>
      </c>
      <c r="C2071" s="13" t="s">
        <v>9073</v>
      </c>
      <c r="D2071" s="13" t="s">
        <v>9074</v>
      </c>
      <c r="E2071" s="13" t="s">
        <v>3901</v>
      </c>
      <c r="F2071" s="13" t="s">
        <v>9075</v>
      </c>
      <c r="G2071" s="13" t="s">
        <v>1296</v>
      </c>
      <c r="L2071" s="13" t="s">
        <v>9076</v>
      </c>
    </row>
    <row r="2072" spans="1:12" x14ac:dyDescent="0.25">
      <c r="A2072" s="12">
        <v>300000154526880</v>
      </c>
      <c r="B2072" s="13" t="s">
        <v>558</v>
      </c>
      <c r="C2072" s="13" t="s">
        <v>9077</v>
      </c>
      <c r="D2072" s="13" t="s">
        <v>9078</v>
      </c>
      <c r="E2072" s="13" t="s">
        <v>1780</v>
      </c>
      <c r="F2072" s="13" t="s">
        <v>9079</v>
      </c>
      <c r="G2072" s="13" t="s">
        <v>1296</v>
      </c>
      <c r="L2072" s="13" t="s">
        <v>9080</v>
      </c>
    </row>
    <row r="2073" spans="1:12" x14ac:dyDescent="0.25">
      <c r="A2073" s="12">
        <v>300000154526883</v>
      </c>
      <c r="B2073" s="13" t="s">
        <v>558</v>
      </c>
      <c r="C2073" s="13" t="s">
        <v>9081</v>
      </c>
      <c r="D2073" s="13" t="s">
        <v>9082</v>
      </c>
      <c r="E2073" s="13" t="s">
        <v>1486</v>
      </c>
      <c r="F2073" s="13" t="s">
        <v>9083</v>
      </c>
      <c r="G2073" s="13" t="s">
        <v>1296</v>
      </c>
      <c r="L2073" s="13" t="s">
        <v>9084</v>
      </c>
    </row>
    <row r="2074" spans="1:12" x14ac:dyDescent="0.25">
      <c r="A2074" s="12">
        <v>300000154526898</v>
      </c>
      <c r="B2074" s="13" t="s">
        <v>558</v>
      </c>
      <c r="C2074" s="13" t="s">
        <v>9085</v>
      </c>
      <c r="D2074" s="13" t="s">
        <v>9086</v>
      </c>
      <c r="E2074" s="13" t="s">
        <v>1795</v>
      </c>
      <c r="F2074" s="13" t="s">
        <v>9087</v>
      </c>
      <c r="G2074" s="13" t="s">
        <v>1296</v>
      </c>
      <c r="L2074" s="13" t="s">
        <v>9088</v>
      </c>
    </row>
    <row r="2075" spans="1:12" x14ac:dyDescent="0.25">
      <c r="A2075" s="12">
        <v>300000154526964</v>
      </c>
      <c r="B2075" s="13" t="s">
        <v>558</v>
      </c>
      <c r="C2075" s="13" t="s">
        <v>9089</v>
      </c>
      <c r="D2075" s="13" t="s">
        <v>9090</v>
      </c>
      <c r="E2075" s="13" t="s">
        <v>9091</v>
      </c>
      <c r="F2075" s="13" t="s">
        <v>9092</v>
      </c>
      <c r="G2075" s="13" t="s">
        <v>1296</v>
      </c>
      <c r="L2075" s="13" t="s">
        <v>9093</v>
      </c>
    </row>
    <row r="2076" spans="1:12" x14ac:dyDescent="0.25">
      <c r="A2076" s="12">
        <v>300000154526965</v>
      </c>
      <c r="B2076" s="13" t="s">
        <v>558</v>
      </c>
      <c r="C2076" s="13" t="s">
        <v>9094</v>
      </c>
      <c r="D2076" s="13" t="s">
        <v>9095</v>
      </c>
      <c r="E2076" s="13" t="s">
        <v>7864</v>
      </c>
      <c r="F2076" s="13" t="s">
        <v>9096</v>
      </c>
      <c r="G2076" s="13" t="s">
        <v>1296</v>
      </c>
    </row>
    <row r="2077" spans="1:12" x14ac:dyDescent="0.25">
      <c r="A2077" s="12">
        <v>300000154528348</v>
      </c>
      <c r="B2077" s="13" t="s">
        <v>558</v>
      </c>
      <c r="C2077" s="13" t="s">
        <v>9097</v>
      </c>
      <c r="D2077" s="13" t="s">
        <v>9098</v>
      </c>
      <c r="E2077" s="13" t="s">
        <v>2268</v>
      </c>
      <c r="F2077" s="13" t="s">
        <v>9099</v>
      </c>
      <c r="G2077" s="13" t="s">
        <v>1296</v>
      </c>
    </row>
    <row r="2078" spans="1:12" x14ac:dyDescent="0.25">
      <c r="A2078" s="12">
        <v>300000154528354</v>
      </c>
      <c r="B2078" s="13" t="s">
        <v>558</v>
      </c>
      <c r="C2078" s="13" t="s">
        <v>9100</v>
      </c>
      <c r="D2078" s="13" t="s">
        <v>9101</v>
      </c>
      <c r="E2078" s="13" t="s">
        <v>5784</v>
      </c>
      <c r="F2078" s="13" t="s">
        <v>9102</v>
      </c>
      <c r="G2078" s="13" t="s">
        <v>1296</v>
      </c>
      <c r="L2078" s="13" t="s">
        <v>9103</v>
      </c>
    </row>
    <row r="2079" spans="1:12" x14ac:dyDescent="0.25">
      <c r="A2079" s="12">
        <v>300000154528355</v>
      </c>
      <c r="B2079" s="13" t="s">
        <v>558</v>
      </c>
      <c r="C2079" s="13" t="s">
        <v>9104</v>
      </c>
      <c r="D2079" s="13" t="s">
        <v>9105</v>
      </c>
      <c r="E2079" s="13" t="s">
        <v>1723</v>
      </c>
      <c r="F2079" s="13" t="s">
        <v>9106</v>
      </c>
      <c r="G2079" s="13" t="s">
        <v>1296</v>
      </c>
      <c r="L2079" s="13" t="s">
        <v>9107</v>
      </c>
    </row>
    <row r="2080" spans="1:12" x14ac:dyDescent="0.25">
      <c r="A2080" s="12">
        <v>300000154528356</v>
      </c>
      <c r="B2080" s="13" t="s">
        <v>558</v>
      </c>
      <c r="C2080" s="13" t="s">
        <v>9108</v>
      </c>
      <c r="D2080" s="13" t="s">
        <v>9109</v>
      </c>
      <c r="E2080" s="13" t="s">
        <v>6400</v>
      </c>
      <c r="F2080" s="13" t="s">
        <v>9110</v>
      </c>
      <c r="G2080" s="13" t="s">
        <v>1296</v>
      </c>
    </row>
    <row r="2081" spans="1:12" x14ac:dyDescent="0.25">
      <c r="A2081" s="12">
        <v>300000154528365</v>
      </c>
      <c r="B2081" s="13" t="s">
        <v>558</v>
      </c>
      <c r="C2081" s="13" t="s">
        <v>9111</v>
      </c>
      <c r="D2081" s="13" t="s">
        <v>9112</v>
      </c>
      <c r="E2081" s="13" t="s">
        <v>2017</v>
      </c>
      <c r="F2081" s="13" t="s">
        <v>9113</v>
      </c>
      <c r="G2081" s="13" t="s">
        <v>1296</v>
      </c>
      <c r="L2081" s="13" t="s">
        <v>9114</v>
      </c>
    </row>
    <row r="2082" spans="1:12" x14ac:dyDescent="0.25">
      <c r="A2082" s="12">
        <v>300000154528372</v>
      </c>
      <c r="B2082" s="13" t="s">
        <v>558</v>
      </c>
      <c r="C2082" s="13" t="s">
        <v>9115</v>
      </c>
      <c r="D2082" s="13" t="s">
        <v>9116</v>
      </c>
      <c r="E2082" s="13" t="s">
        <v>9117</v>
      </c>
      <c r="F2082" s="13" t="s">
        <v>9118</v>
      </c>
      <c r="G2082" s="13" t="s">
        <v>1296</v>
      </c>
      <c r="L2082" s="13" t="s">
        <v>9119</v>
      </c>
    </row>
    <row r="2083" spans="1:12" x14ac:dyDescent="0.25">
      <c r="A2083" s="12">
        <v>300000154528373</v>
      </c>
      <c r="B2083" s="13" t="s">
        <v>558</v>
      </c>
      <c r="C2083" s="13" t="s">
        <v>9120</v>
      </c>
      <c r="D2083" s="13" t="s">
        <v>9121</v>
      </c>
      <c r="E2083" s="13" t="s">
        <v>9122</v>
      </c>
      <c r="F2083" s="13" t="s">
        <v>9123</v>
      </c>
      <c r="G2083" s="13" t="s">
        <v>1296</v>
      </c>
    </row>
    <row r="2084" spans="1:12" x14ac:dyDescent="0.25">
      <c r="A2084" s="12">
        <v>300000154528384</v>
      </c>
      <c r="B2084" s="13" t="s">
        <v>558</v>
      </c>
      <c r="C2084" s="13" t="s">
        <v>9124</v>
      </c>
      <c r="D2084" s="13" t="s">
        <v>9125</v>
      </c>
      <c r="E2084" s="13" t="s">
        <v>5308</v>
      </c>
      <c r="F2084" s="13" t="s">
        <v>9126</v>
      </c>
      <c r="G2084" s="13" t="s">
        <v>1296</v>
      </c>
      <c r="L2084" s="13" t="s">
        <v>9127</v>
      </c>
    </row>
    <row r="2085" spans="1:12" x14ac:dyDescent="0.25">
      <c r="A2085" s="12">
        <v>300000154528387</v>
      </c>
      <c r="B2085" s="13" t="s">
        <v>558</v>
      </c>
      <c r="C2085" s="13" t="s">
        <v>9128</v>
      </c>
      <c r="D2085" s="13" t="s">
        <v>9129</v>
      </c>
      <c r="E2085" s="13" t="s">
        <v>3112</v>
      </c>
      <c r="F2085" s="13" t="s">
        <v>9130</v>
      </c>
      <c r="G2085" s="13" t="s">
        <v>1296</v>
      </c>
    </row>
    <row r="2086" spans="1:12" x14ac:dyDescent="0.25">
      <c r="A2086" s="12">
        <v>300000154528388</v>
      </c>
      <c r="B2086" s="13" t="s">
        <v>558</v>
      </c>
      <c r="C2086" s="13" t="s">
        <v>9131</v>
      </c>
      <c r="D2086" s="13" t="s">
        <v>9132</v>
      </c>
      <c r="E2086" s="13" t="s">
        <v>3818</v>
      </c>
      <c r="F2086" s="13" t="s">
        <v>9133</v>
      </c>
      <c r="G2086" s="13" t="s">
        <v>1296</v>
      </c>
      <c r="L2086" s="13" t="s">
        <v>9134</v>
      </c>
    </row>
    <row r="2087" spans="1:12" x14ac:dyDescent="0.25">
      <c r="A2087" s="12">
        <v>300000154528399</v>
      </c>
      <c r="B2087" s="13" t="s">
        <v>558</v>
      </c>
      <c r="C2087" s="13" t="s">
        <v>9135</v>
      </c>
      <c r="D2087" s="13" t="s">
        <v>9136</v>
      </c>
      <c r="E2087" s="13" t="s">
        <v>1549</v>
      </c>
      <c r="F2087" s="13" t="s">
        <v>9137</v>
      </c>
      <c r="G2087" s="13" t="s">
        <v>1296</v>
      </c>
    </row>
    <row r="2088" spans="1:12" x14ac:dyDescent="0.25">
      <c r="A2088" s="12">
        <v>300000154528400</v>
      </c>
      <c r="B2088" s="13" t="s">
        <v>558</v>
      </c>
      <c r="C2088" s="13" t="s">
        <v>9138</v>
      </c>
      <c r="D2088" s="13" t="s">
        <v>9139</v>
      </c>
      <c r="E2088" s="13" t="s">
        <v>1951</v>
      </c>
      <c r="F2088" s="13" t="s">
        <v>9140</v>
      </c>
      <c r="G2088" s="13" t="s">
        <v>1296</v>
      </c>
      <c r="L2088" s="13" t="s">
        <v>9141</v>
      </c>
    </row>
    <row r="2089" spans="1:12" x14ac:dyDescent="0.25">
      <c r="A2089" s="12">
        <v>300000154528401</v>
      </c>
      <c r="B2089" s="13" t="s">
        <v>558</v>
      </c>
      <c r="C2089" s="13" t="s">
        <v>9142</v>
      </c>
      <c r="D2089" s="13" t="s">
        <v>9143</v>
      </c>
      <c r="E2089" s="13" t="s">
        <v>5855</v>
      </c>
      <c r="F2089" s="13" t="s">
        <v>9144</v>
      </c>
      <c r="G2089" s="13" t="s">
        <v>1296</v>
      </c>
      <c r="L2089" s="13" t="s">
        <v>9145</v>
      </c>
    </row>
    <row r="2090" spans="1:12" x14ac:dyDescent="0.25">
      <c r="A2090" s="12">
        <v>300000154528402</v>
      </c>
      <c r="B2090" s="13" t="s">
        <v>558</v>
      </c>
      <c r="C2090" s="13" t="s">
        <v>9146</v>
      </c>
      <c r="D2090" s="13" t="s">
        <v>9147</v>
      </c>
      <c r="E2090" s="13" t="s">
        <v>5308</v>
      </c>
      <c r="F2090" s="13" t="s">
        <v>9148</v>
      </c>
      <c r="G2090" s="13" t="s">
        <v>1296</v>
      </c>
      <c r="L2090" s="13" t="s">
        <v>9149</v>
      </c>
    </row>
    <row r="2091" spans="1:12" x14ac:dyDescent="0.25">
      <c r="A2091" s="12">
        <v>300000154528416</v>
      </c>
      <c r="B2091" s="13" t="s">
        <v>558</v>
      </c>
      <c r="C2091" s="13" t="s">
        <v>9150</v>
      </c>
      <c r="D2091" s="13" t="s">
        <v>9151</v>
      </c>
      <c r="E2091" s="13" t="s">
        <v>7849</v>
      </c>
      <c r="F2091" s="13" t="s">
        <v>9152</v>
      </c>
      <c r="G2091" s="13" t="s">
        <v>1296</v>
      </c>
      <c r="L2091" s="13" t="s">
        <v>9153</v>
      </c>
    </row>
    <row r="2092" spans="1:12" x14ac:dyDescent="0.25">
      <c r="A2092" s="12">
        <v>300000154528417</v>
      </c>
      <c r="B2092" s="13" t="s">
        <v>558</v>
      </c>
      <c r="C2092" s="13" t="s">
        <v>9154</v>
      </c>
      <c r="D2092" s="13" t="s">
        <v>9155</v>
      </c>
      <c r="E2092" s="13" t="s">
        <v>9156</v>
      </c>
      <c r="F2092" s="13" t="s">
        <v>9157</v>
      </c>
      <c r="G2092" s="13" t="s">
        <v>1296</v>
      </c>
    </row>
    <row r="2093" spans="1:12" x14ac:dyDescent="0.25">
      <c r="A2093" s="12">
        <v>300000154528434</v>
      </c>
      <c r="B2093" s="13" t="s">
        <v>558</v>
      </c>
      <c r="C2093" s="13" t="s">
        <v>9158</v>
      </c>
      <c r="D2093" s="13" t="s">
        <v>9159</v>
      </c>
      <c r="E2093" s="13" t="s">
        <v>1310</v>
      </c>
      <c r="F2093" s="13" t="s">
        <v>9160</v>
      </c>
      <c r="G2093" s="13" t="s">
        <v>1296</v>
      </c>
      <c r="L2093" s="13" t="s">
        <v>9161</v>
      </c>
    </row>
    <row r="2094" spans="1:12" x14ac:dyDescent="0.25">
      <c r="A2094" s="12">
        <v>300000154528435</v>
      </c>
      <c r="B2094" s="13" t="s">
        <v>558</v>
      </c>
      <c r="C2094" s="13" t="s">
        <v>9162</v>
      </c>
      <c r="D2094" s="13" t="s">
        <v>9163</v>
      </c>
      <c r="E2094" s="13" t="s">
        <v>3359</v>
      </c>
      <c r="F2094" s="13" t="s">
        <v>9164</v>
      </c>
      <c r="G2094" s="13" t="s">
        <v>1296</v>
      </c>
      <c r="L2094" s="13" t="s">
        <v>9165</v>
      </c>
    </row>
    <row r="2095" spans="1:12" x14ac:dyDescent="0.25">
      <c r="A2095" s="12">
        <v>300000154528439</v>
      </c>
      <c r="B2095" s="13" t="s">
        <v>558</v>
      </c>
      <c r="C2095" s="13" t="s">
        <v>9166</v>
      </c>
      <c r="D2095" s="13" t="s">
        <v>9167</v>
      </c>
      <c r="E2095" s="13" t="s">
        <v>9168</v>
      </c>
      <c r="F2095" s="13" t="s">
        <v>9169</v>
      </c>
      <c r="G2095" s="13" t="s">
        <v>1296</v>
      </c>
      <c r="L2095" s="13" t="s">
        <v>9170</v>
      </c>
    </row>
    <row r="2096" spans="1:12" x14ac:dyDescent="0.25">
      <c r="A2096" s="12">
        <v>300000154528454</v>
      </c>
      <c r="B2096" s="13" t="s">
        <v>558</v>
      </c>
      <c r="C2096" s="13" t="s">
        <v>9171</v>
      </c>
      <c r="D2096" s="13" t="s">
        <v>9172</v>
      </c>
      <c r="E2096" s="13" t="s">
        <v>9173</v>
      </c>
      <c r="F2096" s="13" t="s">
        <v>9174</v>
      </c>
      <c r="G2096" s="13" t="s">
        <v>1296</v>
      </c>
      <c r="L2096" s="13" t="s">
        <v>9175</v>
      </c>
    </row>
    <row r="2097" spans="1:12" x14ac:dyDescent="0.25">
      <c r="A2097" s="12">
        <v>300000154528455</v>
      </c>
      <c r="B2097" s="13" t="s">
        <v>558</v>
      </c>
      <c r="C2097" s="13" t="s">
        <v>9176</v>
      </c>
      <c r="D2097" s="13" t="s">
        <v>9177</v>
      </c>
      <c r="E2097" s="13" t="s">
        <v>9178</v>
      </c>
      <c r="F2097" s="13" t="s">
        <v>9179</v>
      </c>
      <c r="G2097" s="13" t="s">
        <v>1296</v>
      </c>
      <c r="L2097" s="13" t="s">
        <v>9180</v>
      </c>
    </row>
    <row r="2098" spans="1:12" x14ac:dyDescent="0.25">
      <c r="A2098" s="12">
        <v>300000154528457</v>
      </c>
      <c r="B2098" s="13" t="s">
        <v>558</v>
      </c>
      <c r="C2098" s="13" t="s">
        <v>9181</v>
      </c>
      <c r="D2098" s="13" t="s">
        <v>9182</v>
      </c>
      <c r="E2098" s="13" t="s">
        <v>1310</v>
      </c>
      <c r="F2098" s="13" t="s">
        <v>9183</v>
      </c>
      <c r="G2098" s="13" t="s">
        <v>1296</v>
      </c>
      <c r="L2098" s="13" t="s">
        <v>9184</v>
      </c>
    </row>
    <row r="2099" spans="1:12" x14ac:dyDescent="0.25">
      <c r="A2099" s="12">
        <v>300000154528460</v>
      </c>
      <c r="B2099" s="13" t="s">
        <v>558</v>
      </c>
      <c r="C2099" s="13" t="s">
        <v>9185</v>
      </c>
      <c r="D2099" s="13" t="s">
        <v>9186</v>
      </c>
      <c r="E2099" s="13" t="s">
        <v>2200</v>
      </c>
      <c r="F2099" s="13" t="s">
        <v>9187</v>
      </c>
      <c r="G2099" s="13" t="s">
        <v>1296</v>
      </c>
      <c r="L2099" s="13" t="s">
        <v>9188</v>
      </c>
    </row>
    <row r="2100" spans="1:12" x14ac:dyDescent="0.25">
      <c r="A2100" s="12">
        <v>300000154528473</v>
      </c>
      <c r="B2100" s="13" t="s">
        <v>558</v>
      </c>
      <c r="C2100" s="13" t="s">
        <v>9189</v>
      </c>
      <c r="D2100" s="13" t="s">
        <v>9190</v>
      </c>
      <c r="E2100" s="13" t="s">
        <v>4592</v>
      </c>
      <c r="F2100" s="13" t="s">
        <v>9191</v>
      </c>
      <c r="G2100" s="13" t="s">
        <v>1296</v>
      </c>
    </row>
    <row r="2101" spans="1:12" x14ac:dyDescent="0.25">
      <c r="A2101" s="12">
        <v>300000154528475</v>
      </c>
      <c r="B2101" s="13" t="s">
        <v>558</v>
      </c>
      <c r="C2101" s="13" t="s">
        <v>9192</v>
      </c>
      <c r="D2101" s="13" t="s">
        <v>9193</v>
      </c>
      <c r="E2101" s="13" t="s">
        <v>1700</v>
      </c>
      <c r="F2101" s="13" t="s">
        <v>9194</v>
      </c>
      <c r="G2101" s="13" t="s">
        <v>1296</v>
      </c>
      <c r="L2101" s="13" t="s">
        <v>9195</v>
      </c>
    </row>
    <row r="2102" spans="1:12" x14ac:dyDescent="0.25">
      <c r="A2102" s="12">
        <v>300000154528479</v>
      </c>
      <c r="B2102" s="13" t="s">
        <v>558</v>
      </c>
      <c r="C2102" s="13" t="s">
        <v>9196</v>
      </c>
      <c r="D2102" s="13" t="s">
        <v>9197</v>
      </c>
      <c r="E2102" s="13" t="s">
        <v>1865</v>
      </c>
      <c r="F2102" s="13" t="s">
        <v>9198</v>
      </c>
      <c r="G2102" s="13" t="s">
        <v>1296</v>
      </c>
      <c r="L2102" s="13" t="s">
        <v>9199</v>
      </c>
    </row>
    <row r="2103" spans="1:12" x14ac:dyDescent="0.25">
      <c r="A2103" s="12">
        <v>300000154528481</v>
      </c>
      <c r="B2103" s="13" t="s">
        <v>558</v>
      </c>
      <c r="C2103" s="13" t="s">
        <v>9200</v>
      </c>
      <c r="D2103" s="13" t="s">
        <v>9201</v>
      </c>
      <c r="E2103" s="13" t="s">
        <v>2543</v>
      </c>
      <c r="F2103" s="13" t="s">
        <v>9202</v>
      </c>
      <c r="G2103" s="13" t="s">
        <v>1296</v>
      </c>
      <c r="L2103" s="13" t="s">
        <v>9203</v>
      </c>
    </row>
    <row r="2104" spans="1:12" x14ac:dyDescent="0.25">
      <c r="A2104" s="12">
        <v>300000154528491</v>
      </c>
      <c r="B2104" s="13" t="s">
        <v>558</v>
      </c>
      <c r="C2104" s="13" t="s">
        <v>9204</v>
      </c>
      <c r="D2104" s="13" t="s">
        <v>9205</v>
      </c>
      <c r="E2104" s="13" t="s">
        <v>9206</v>
      </c>
      <c r="F2104" s="13" t="s">
        <v>9207</v>
      </c>
      <c r="G2104" s="13" t="s">
        <v>1296</v>
      </c>
      <c r="L2104" s="13" t="s">
        <v>9208</v>
      </c>
    </row>
    <row r="2105" spans="1:12" x14ac:dyDescent="0.25">
      <c r="A2105" s="12">
        <v>300000154528494</v>
      </c>
      <c r="B2105" s="13" t="s">
        <v>558</v>
      </c>
      <c r="C2105" s="13" t="s">
        <v>9209</v>
      </c>
      <c r="D2105" s="13" t="s">
        <v>9210</v>
      </c>
      <c r="E2105" s="13" t="s">
        <v>9211</v>
      </c>
      <c r="F2105" s="13" t="s">
        <v>9212</v>
      </c>
      <c r="G2105" s="13" t="s">
        <v>1296</v>
      </c>
      <c r="L2105" s="13" t="s">
        <v>9213</v>
      </c>
    </row>
    <row r="2106" spans="1:12" x14ac:dyDescent="0.25">
      <c r="A2106" s="12">
        <v>300000154528499</v>
      </c>
      <c r="B2106" s="13" t="s">
        <v>558</v>
      </c>
      <c r="C2106" s="13" t="s">
        <v>9214</v>
      </c>
      <c r="D2106" s="13" t="s">
        <v>9215</v>
      </c>
      <c r="E2106" s="13" t="s">
        <v>1549</v>
      </c>
      <c r="F2106" s="13" t="s">
        <v>9216</v>
      </c>
      <c r="G2106" s="13" t="s">
        <v>1296</v>
      </c>
      <c r="L2106" s="13" t="s">
        <v>9217</v>
      </c>
    </row>
    <row r="2107" spans="1:12" x14ac:dyDescent="0.25">
      <c r="A2107" s="12">
        <v>300000154528502</v>
      </c>
      <c r="B2107" s="13" t="s">
        <v>558</v>
      </c>
      <c r="C2107" s="13" t="s">
        <v>9218</v>
      </c>
      <c r="D2107" s="13" t="s">
        <v>9219</v>
      </c>
      <c r="E2107" s="13" t="s">
        <v>3692</v>
      </c>
      <c r="F2107" s="13" t="s">
        <v>9220</v>
      </c>
      <c r="G2107" s="13" t="s">
        <v>1296</v>
      </c>
      <c r="L2107" s="13" t="s">
        <v>9221</v>
      </c>
    </row>
    <row r="2108" spans="1:12" x14ac:dyDescent="0.25">
      <c r="A2108" s="12">
        <v>300000154528510</v>
      </c>
      <c r="B2108" s="13" t="s">
        <v>558</v>
      </c>
      <c r="C2108" s="13" t="s">
        <v>9222</v>
      </c>
      <c r="D2108" s="13" t="s">
        <v>9223</v>
      </c>
      <c r="E2108" s="13" t="s">
        <v>2074</v>
      </c>
      <c r="F2108" s="13" t="s">
        <v>9224</v>
      </c>
      <c r="G2108" s="13" t="s">
        <v>1296</v>
      </c>
    </row>
    <row r="2109" spans="1:12" x14ac:dyDescent="0.25">
      <c r="A2109" s="12">
        <v>300000154528528</v>
      </c>
      <c r="B2109" s="13" t="s">
        <v>558</v>
      </c>
      <c r="C2109" s="13" t="s">
        <v>9225</v>
      </c>
      <c r="D2109" s="13" t="s">
        <v>9226</v>
      </c>
      <c r="E2109" s="13" t="s">
        <v>3266</v>
      </c>
      <c r="F2109" s="13" t="s">
        <v>9227</v>
      </c>
      <c r="G2109" s="13" t="s">
        <v>1296</v>
      </c>
      <c r="L2109" s="13" t="s">
        <v>9228</v>
      </c>
    </row>
    <row r="2110" spans="1:12" x14ac:dyDescent="0.25">
      <c r="A2110" s="12">
        <v>300000154528532</v>
      </c>
      <c r="B2110" s="13" t="s">
        <v>558</v>
      </c>
      <c r="C2110" s="13" t="s">
        <v>9229</v>
      </c>
      <c r="D2110" s="13" t="s">
        <v>9230</v>
      </c>
      <c r="E2110" s="13" t="s">
        <v>4279</v>
      </c>
      <c r="F2110" s="13" t="s">
        <v>9231</v>
      </c>
      <c r="G2110" s="13" t="s">
        <v>1296</v>
      </c>
      <c r="L2110" s="13" t="s">
        <v>9232</v>
      </c>
    </row>
    <row r="2111" spans="1:12" x14ac:dyDescent="0.25">
      <c r="A2111" s="12">
        <v>300000154528571</v>
      </c>
      <c r="B2111" s="13" t="s">
        <v>558</v>
      </c>
      <c r="C2111" s="13" t="s">
        <v>9233</v>
      </c>
      <c r="D2111" s="13" t="s">
        <v>9234</v>
      </c>
      <c r="E2111" s="13" t="s">
        <v>5041</v>
      </c>
      <c r="F2111" s="13" t="s">
        <v>9235</v>
      </c>
      <c r="G2111" s="13" t="s">
        <v>1296</v>
      </c>
      <c r="L2111" s="13" t="s">
        <v>9236</v>
      </c>
    </row>
    <row r="2112" spans="1:12" x14ac:dyDescent="0.25">
      <c r="A2112" s="12">
        <v>300000154528581</v>
      </c>
      <c r="B2112" s="13" t="s">
        <v>558</v>
      </c>
      <c r="C2112" s="13" t="s">
        <v>9237</v>
      </c>
      <c r="D2112" s="13" t="s">
        <v>9238</v>
      </c>
      <c r="E2112" s="13" t="s">
        <v>3348</v>
      </c>
      <c r="F2112" s="13" t="s">
        <v>9239</v>
      </c>
      <c r="G2112" s="13" t="s">
        <v>1296</v>
      </c>
      <c r="L2112" s="13" t="s">
        <v>9240</v>
      </c>
    </row>
    <row r="2113" spans="1:12" x14ac:dyDescent="0.25">
      <c r="A2113" s="12">
        <v>300000154528589</v>
      </c>
      <c r="B2113" s="13" t="s">
        <v>558</v>
      </c>
      <c r="C2113" s="13" t="s">
        <v>9241</v>
      </c>
      <c r="D2113" s="13" t="s">
        <v>9242</v>
      </c>
      <c r="E2113" s="13" t="s">
        <v>1310</v>
      </c>
      <c r="F2113" s="13" t="s">
        <v>9243</v>
      </c>
      <c r="G2113" s="13" t="s">
        <v>1296</v>
      </c>
      <c r="L2113" s="13" t="s">
        <v>9244</v>
      </c>
    </row>
    <row r="2114" spans="1:12" x14ac:dyDescent="0.25">
      <c r="A2114" s="12">
        <v>300000154528679</v>
      </c>
      <c r="B2114" s="13" t="s">
        <v>558</v>
      </c>
      <c r="C2114" s="13" t="s">
        <v>9245</v>
      </c>
      <c r="D2114" s="13" t="s">
        <v>9246</v>
      </c>
      <c r="E2114" s="13" t="s">
        <v>8797</v>
      </c>
      <c r="F2114" s="13" t="s">
        <v>9247</v>
      </c>
      <c r="G2114" s="13" t="s">
        <v>1296</v>
      </c>
      <c r="L2114" s="13" t="s">
        <v>9248</v>
      </c>
    </row>
    <row r="2115" spans="1:12" x14ac:dyDescent="0.25">
      <c r="A2115" s="12">
        <v>300000154528686</v>
      </c>
      <c r="B2115" s="13" t="s">
        <v>558</v>
      </c>
      <c r="C2115" s="13" t="s">
        <v>9249</v>
      </c>
      <c r="D2115" s="13" t="s">
        <v>9250</v>
      </c>
      <c r="E2115" s="13" t="s">
        <v>5904</v>
      </c>
      <c r="F2115" s="13" t="s">
        <v>9251</v>
      </c>
      <c r="G2115" s="13" t="s">
        <v>1296</v>
      </c>
      <c r="L2115" s="13" t="s">
        <v>9252</v>
      </c>
    </row>
    <row r="2116" spans="1:12" x14ac:dyDescent="0.25">
      <c r="A2116" s="12">
        <v>300000154528691</v>
      </c>
      <c r="B2116" s="13" t="s">
        <v>558</v>
      </c>
      <c r="C2116" s="13" t="s">
        <v>9253</v>
      </c>
      <c r="D2116" s="13" t="s">
        <v>9254</v>
      </c>
      <c r="E2116" s="13" t="s">
        <v>2936</v>
      </c>
      <c r="F2116" s="13" t="s">
        <v>9255</v>
      </c>
      <c r="G2116" s="13" t="s">
        <v>1296</v>
      </c>
      <c r="L2116" s="13" t="s">
        <v>9256</v>
      </c>
    </row>
    <row r="2117" spans="1:12" x14ac:dyDescent="0.25">
      <c r="A2117" s="12">
        <v>300000154528696</v>
      </c>
      <c r="B2117" s="13" t="s">
        <v>558</v>
      </c>
      <c r="C2117" s="13" t="s">
        <v>9257</v>
      </c>
      <c r="D2117" s="13" t="s">
        <v>9258</v>
      </c>
      <c r="E2117" s="13" t="s">
        <v>1635</v>
      </c>
      <c r="F2117" s="13" t="s">
        <v>9259</v>
      </c>
      <c r="G2117" s="13" t="s">
        <v>1296</v>
      </c>
      <c r="L2117" s="13" t="s">
        <v>9260</v>
      </c>
    </row>
    <row r="2118" spans="1:12" x14ac:dyDescent="0.25">
      <c r="A2118" s="12">
        <v>300000154528699</v>
      </c>
      <c r="B2118" s="13" t="s">
        <v>558</v>
      </c>
      <c r="C2118" s="13" t="s">
        <v>9261</v>
      </c>
      <c r="D2118" s="13" t="s">
        <v>9262</v>
      </c>
      <c r="E2118" s="13" t="s">
        <v>4279</v>
      </c>
      <c r="F2118" s="13" t="s">
        <v>9263</v>
      </c>
      <c r="G2118" s="13" t="s">
        <v>1296</v>
      </c>
      <c r="L2118" s="13" t="s">
        <v>9264</v>
      </c>
    </row>
    <row r="2119" spans="1:12" x14ac:dyDescent="0.25">
      <c r="A2119" s="12">
        <v>300000154528703</v>
      </c>
      <c r="B2119" s="13" t="s">
        <v>558</v>
      </c>
      <c r="C2119" s="13" t="s">
        <v>9265</v>
      </c>
      <c r="D2119" s="13" t="s">
        <v>9266</v>
      </c>
      <c r="E2119" s="13" t="s">
        <v>1310</v>
      </c>
      <c r="F2119" s="13" t="s">
        <v>9267</v>
      </c>
      <c r="G2119" s="13" t="s">
        <v>1296</v>
      </c>
      <c r="L2119" s="13" t="s">
        <v>9268</v>
      </c>
    </row>
    <row r="2120" spans="1:12" x14ac:dyDescent="0.25">
      <c r="A2120" s="12">
        <v>300000154528706</v>
      </c>
      <c r="B2120" s="13" t="s">
        <v>558</v>
      </c>
      <c r="C2120" s="13" t="s">
        <v>9269</v>
      </c>
      <c r="D2120" s="13" t="s">
        <v>9270</v>
      </c>
      <c r="E2120" s="13" t="s">
        <v>1408</v>
      </c>
      <c r="F2120" s="13" t="s">
        <v>9271</v>
      </c>
      <c r="G2120" s="13" t="s">
        <v>1296</v>
      </c>
      <c r="L2120" s="13" t="s">
        <v>9272</v>
      </c>
    </row>
    <row r="2121" spans="1:12" x14ac:dyDescent="0.25">
      <c r="A2121" s="12">
        <v>300000154528708</v>
      </c>
      <c r="B2121" s="13" t="s">
        <v>558</v>
      </c>
      <c r="C2121" s="13" t="s">
        <v>9273</v>
      </c>
      <c r="D2121" s="13" t="s">
        <v>9274</v>
      </c>
      <c r="E2121" s="13" t="s">
        <v>3901</v>
      </c>
      <c r="F2121" s="13" t="s">
        <v>9275</v>
      </c>
      <c r="G2121" s="13" t="s">
        <v>1296</v>
      </c>
      <c r="L2121" s="13" t="s">
        <v>9276</v>
      </c>
    </row>
    <row r="2122" spans="1:12" x14ac:dyDescent="0.25">
      <c r="A2122" s="12">
        <v>300000154528712</v>
      </c>
      <c r="B2122" s="13" t="s">
        <v>558</v>
      </c>
      <c r="C2122" s="13" t="s">
        <v>9277</v>
      </c>
      <c r="D2122" s="13" t="s">
        <v>9278</v>
      </c>
      <c r="E2122" s="13" t="s">
        <v>2059</v>
      </c>
      <c r="F2122" s="13" t="s">
        <v>9279</v>
      </c>
      <c r="G2122" s="13" t="s">
        <v>1296</v>
      </c>
      <c r="L2122" s="13" t="s">
        <v>9280</v>
      </c>
    </row>
    <row r="2123" spans="1:12" x14ac:dyDescent="0.25">
      <c r="A2123" s="12">
        <v>300000154528719</v>
      </c>
      <c r="B2123" s="13" t="s">
        <v>558</v>
      </c>
      <c r="C2123" s="13" t="s">
        <v>9281</v>
      </c>
      <c r="D2123" s="13" t="s">
        <v>9282</v>
      </c>
      <c r="E2123" s="13" t="s">
        <v>1408</v>
      </c>
      <c r="F2123" s="13" t="s">
        <v>9283</v>
      </c>
      <c r="G2123" s="13" t="s">
        <v>1296</v>
      </c>
      <c r="L2123" s="13" t="s">
        <v>9284</v>
      </c>
    </row>
    <row r="2124" spans="1:12" x14ac:dyDescent="0.25">
      <c r="A2124" s="12">
        <v>300000154528728</v>
      </c>
      <c r="B2124" s="13" t="s">
        <v>558</v>
      </c>
      <c r="C2124" s="13" t="s">
        <v>9285</v>
      </c>
      <c r="D2124" s="13" t="s">
        <v>9286</v>
      </c>
      <c r="E2124" s="13" t="s">
        <v>3785</v>
      </c>
      <c r="F2124" s="13" t="s">
        <v>9287</v>
      </c>
      <c r="G2124" s="13" t="s">
        <v>1296</v>
      </c>
      <c r="L2124" s="13" t="s">
        <v>9288</v>
      </c>
    </row>
    <row r="2125" spans="1:12" x14ac:dyDescent="0.25">
      <c r="A2125" s="12">
        <v>300000154528731</v>
      </c>
      <c r="B2125" s="13" t="s">
        <v>558</v>
      </c>
      <c r="C2125" s="13" t="s">
        <v>9289</v>
      </c>
      <c r="D2125" s="13" t="s">
        <v>9290</v>
      </c>
      <c r="E2125" s="13" t="s">
        <v>4586</v>
      </c>
      <c r="F2125" s="13" t="s">
        <v>9291</v>
      </c>
      <c r="G2125" s="13" t="s">
        <v>1296</v>
      </c>
      <c r="L2125" s="13" t="s">
        <v>9292</v>
      </c>
    </row>
    <row r="2126" spans="1:12" x14ac:dyDescent="0.25">
      <c r="A2126" s="12">
        <v>300000154528738</v>
      </c>
      <c r="B2126" s="13" t="s">
        <v>558</v>
      </c>
      <c r="C2126" s="13" t="s">
        <v>9293</v>
      </c>
      <c r="D2126" s="13" t="s">
        <v>9294</v>
      </c>
      <c r="E2126" s="13" t="s">
        <v>8071</v>
      </c>
      <c r="F2126" s="13" t="s">
        <v>9295</v>
      </c>
      <c r="G2126" s="13" t="s">
        <v>1296</v>
      </c>
      <c r="L2126" s="13" t="s">
        <v>9296</v>
      </c>
    </row>
    <row r="2127" spans="1:12" x14ac:dyDescent="0.25">
      <c r="A2127" s="12">
        <v>300000154528743</v>
      </c>
      <c r="B2127" s="13" t="s">
        <v>558</v>
      </c>
      <c r="C2127" s="13" t="s">
        <v>9297</v>
      </c>
      <c r="D2127" s="13" t="s">
        <v>9298</v>
      </c>
      <c r="E2127" s="13" t="s">
        <v>2024</v>
      </c>
      <c r="F2127" s="13" t="s">
        <v>9299</v>
      </c>
      <c r="G2127" s="13" t="s">
        <v>1296</v>
      </c>
      <c r="L2127" s="13" t="s">
        <v>9300</v>
      </c>
    </row>
    <row r="2128" spans="1:12" x14ac:dyDescent="0.25">
      <c r="A2128" s="12">
        <v>300000154528747</v>
      </c>
      <c r="B2128" s="13" t="s">
        <v>558</v>
      </c>
      <c r="C2128" s="13" t="s">
        <v>9301</v>
      </c>
      <c r="D2128" s="13" t="s">
        <v>9302</v>
      </c>
      <c r="E2128" s="13" t="s">
        <v>1865</v>
      </c>
      <c r="F2128" s="13" t="s">
        <v>9303</v>
      </c>
      <c r="G2128" s="13" t="s">
        <v>1296</v>
      </c>
      <c r="L2128" s="13" t="s">
        <v>9304</v>
      </c>
    </row>
    <row r="2129" spans="1:12" x14ac:dyDescent="0.25">
      <c r="A2129" s="12">
        <v>300000154528752</v>
      </c>
      <c r="B2129" s="13" t="s">
        <v>558</v>
      </c>
      <c r="C2129" s="13" t="s">
        <v>9305</v>
      </c>
      <c r="D2129" s="13" t="s">
        <v>9306</v>
      </c>
      <c r="E2129" s="13" t="s">
        <v>1310</v>
      </c>
      <c r="F2129" s="13" t="s">
        <v>9307</v>
      </c>
      <c r="G2129" s="13" t="s">
        <v>1296</v>
      </c>
      <c r="L2129" s="13" t="s">
        <v>9308</v>
      </c>
    </row>
    <row r="2130" spans="1:12" x14ac:dyDescent="0.25">
      <c r="A2130" s="12">
        <v>300000154528757</v>
      </c>
      <c r="B2130" s="13" t="s">
        <v>558</v>
      </c>
      <c r="C2130" s="13" t="s">
        <v>9309</v>
      </c>
      <c r="D2130" s="13" t="s">
        <v>9310</v>
      </c>
      <c r="E2130" s="13" t="s">
        <v>4206</v>
      </c>
      <c r="F2130" s="13" t="s">
        <v>9311</v>
      </c>
      <c r="G2130" s="13" t="s">
        <v>1296</v>
      </c>
      <c r="L2130" s="13" t="s">
        <v>9312</v>
      </c>
    </row>
    <row r="2131" spans="1:12" x14ac:dyDescent="0.25">
      <c r="A2131" s="12">
        <v>300000154528763</v>
      </c>
      <c r="B2131" s="13" t="s">
        <v>558</v>
      </c>
      <c r="C2131" s="13" t="s">
        <v>9313</v>
      </c>
      <c r="D2131" s="13" t="s">
        <v>9314</v>
      </c>
      <c r="E2131" s="13" t="s">
        <v>1310</v>
      </c>
      <c r="F2131" s="13" t="s">
        <v>9315</v>
      </c>
      <c r="G2131" s="13" t="s">
        <v>1296</v>
      </c>
      <c r="L2131" s="13" t="s">
        <v>9316</v>
      </c>
    </row>
    <row r="2132" spans="1:12" x14ac:dyDescent="0.25">
      <c r="A2132" s="12">
        <v>300000154528771</v>
      </c>
      <c r="B2132" s="13" t="s">
        <v>558</v>
      </c>
      <c r="C2132" s="13" t="s">
        <v>9317</v>
      </c>
      <c r="D2132" s="13" t="s">
        <v>9318</v>
      </c>
      <c r="E2132" s="13" t="s">
        <v>9319</v>
      </c>
      <c r="F2132" s="13" t="s">
        <v>9320</v>
      </c>
      <c r="G2132" s="13" t="s">
        <v>1296</v>
      </c>
      <c r="L2132" s="13" t="s">
        <v>9321</v>
      </c>
    </row>
    <row r="2133" spans="1:12" x14ac:dyDescent="0.25">
      <c r="A2133" s="12">
        <v>300000154528778</v>
      </c>
      <c r="B2133" s="13" t="s">
        <v>558</v>
      </c>
      <c r="C2133" s="13" t="s">
        <v>9322</v>
      </c>
      <c r="D2133" s="13" t="s">
        <v>9323</v>
      </c>
      <c r="E2133" s="13" t="s">
        <v>1810</v>
      </c>
      <c r="F2133" s="13" t="s">
        <v>9324</v>
      </c>
      <c r="G2133" s="13" t="s">
        <v>1296</v>
      </c>
      <c r="L2133" s="13" t="s">
        <v>9325</v>
      </c>
    </row>
    <row r="2134" spans="1:12" x14ac:dyDescent="0.25">
      <c r="A2134" s="12">
        <v>300000154528783</v>
      </c>
      <c r="B2134" s="13" t="s">
        <v>558</v>
      </c>
      <c r="C2134" s="13" t="s">
        <v>9326</v>
      </c>
      <c r="D2134" s="13" t="s">
        <v>9327</v>
      </c>
      <c r="E2134" s="13" t="s">
        <v>1520</v>
      </c>
      <c r="F2134" s="13" t="s">
        <v>9328</v>
      </c>
      <c r="G2134" s="13" t="s">
        <v>1296</v>
      </c>
      <c r="L2134" s="13" t="s">
        <v>9329</v>
      </c>
    </row>
    <row r="2135" spans="1:12" x14ac:dyDescent="0.25">
      <c r="A2135" s="12">
        <v>300000154528794</v>
      </c>
      <c r="B2135" s="13" t="s">
        <v>558</v>
      </c>
      <c r="C2135" s="13" t="s">
        <v>9330</v>
      </c>
      <c r="D2135" s="13" t="s">
        <v>9331</v>
      </c>
      <c r="E2135" s="13" t="s">
        <v>4246</v>
      </c>
      <c r="F2135" s="13" t="s">
        <v>9332</v>
      </c>
      <c r="G2135" s="13" t="s">
        <v>1296</v>
      </c>
      <c r="L2135" s="13" t="s">
        <v>9333</v>
      </c>
    </row>
    <row r="2136" spans="1:12" x14ac:dyDescent="0.25">
      <c r="A2136" s="12">
        <v>300000154528798</v>
      </c>
      <c r="B2136" s="13" t="s">
        <v>558</v>
      </c>
      <c r="C2136" s="13" t="s">
        <v>9334</v>
      </c>
      <c r="D2136" s="13" t="s">
        <v>9335</v>
      </c>
      <c r="E2136" s="13" t="s">
        <v>1795</v>
      </c>
      <c r="F2136" s="13" t="s">
        <v>9336</v>
      </c>
      <c r="G2136" s="13" t="s">
        <v>1296</v>
      </c>
      <c r="L2136" s="13" t="s">
        <v>9337</v>
      </c>
    </row>
    <row r="2137" spans="1:12" x14ac:dyDescent="0.25">
      <c r="A2137" s="12">
        <v>300000154528800</v>
      </c>
      <c r="B2137" s="13" t="s">
        <v>558</v>
      </c>
      <c r="C2137" s="13" t="s">
        <v>9338</v>
      </c>
      <c r="D2137" s="13" t="s">
        <v>9339</v>
      </c>
      <c r="E2137" s="13" t="s">
        <v>1310</v>
      </c>
      <c r="F2137" s="13" t="s">
        <v>9340</v>
      </c>
      <c r="G2137" s="13" t="s">
        <v>1296</v>
      </c>
      <c r="L2137" s="13" t="s">
        <v>9341</v>
      </c>
    </row>
    <row r="2138" spans="1:12" x14ac:dyDescent="0.25">
      <c r="A2138" s="12">
        <v>300000154528813</v>
      </c>
      <c r="B2138" s="13" t="s">
        <v>558</v>
      </c>
      <c r="C2138" s="13" t="s">
        <v>9342</v>
      </c>
      <c r="D2138" s="13" t="s">
        <v>9343</v>
      </c>
      <c r="E2138" s="13" t="s">
        <v>1706</v>
      </c>
      <c r="F2138" s="13" t="s">
        <v>9344</v>
      </c>
      <c r="G2138" s="13" t="s">
        <v>1296</v>
      </c>
      <c r="L2138" s="13" t="s">
        <v>9345</v>
      </c>
    </row>
    <row r="2139" spans="1:12" x14ac:dyDescent="0.25">
      <c r="A2139" s="12">
        <v>300000154528815</v>
      </c>
      <c r="B2139" s="13" t="s">
        <v>558</v>
      </c>
      <c r="C2139" s="13" t="s">
        <v>9346</v>
      </c>
      <c r="D2139" s="13" t="s">
        <v>9347</v>
      </c>
      <c r="E2139" s="13" t="s">
        <v>1310</v>
      </c>
      <c r="F2139" s="13" t="s">
        <v>9348</v>
      </c>
      <c r="G2139" s="13" t="s">
        <v>1296</v>
      </c>
      <c r="L2139" s="13" t="s">
        <v>9349</v>
      </c>
    </row>
    <row r="2140" spans="1:12" x14ac:dyDescent="0.25">
      <c r="A2140" s="12">
        <v>300000154528832</v>
      </c>
      <c r="B2140" s="13" t="s">
        <v>558</v>
      </c>
      <c r="C2140" s="13" t="s">
        <v>9350</v>
      </c>
      <c r="D2140" s="13" t="s">
        <v>9351</v>
      </c>
      <c r="E2140" s="13" t="s">
        <v>8827</v>
      </c>
      <c r="F2140" s="13" t="s">
        <v>9352</v>
      </c>
      <c r="G2140" s="13" t="s">
        <v>1296</v>
      </c>
      <c r="L2140" s="13" t="s">
        <v>9353</v>
      </c>
    </row>
    <row r="2141" spans="1:12" x14ac:dyDescent="0.25">
      <c r="A2141" s="12">
        <v>300000154528839</v>
      </c>
      <c r="B2141" s="13" t="s">
        <v>558</v>
      </c>
      <c r="C2141" s="13" t="s">
        <v>9354</v>
      </c>
      <c r="D2141" s="13" t="s">
        <v>9355</v>
      </c>
      <c r="E2141" s="13" t="s">
        <v>1837</v>
      </c>
      <c r="F2141" s="13" t="s">
        <v>9356</v>
      </c>
      <c r="G2141" s="13" t="s">
        <v>1296</v>
      </c>
      <c r="L2141" s="13" t="s">
        <v>9357</v>
      </c>
    </row>
    <row r="2142" spans="1:12" x14ac:dyDescent="0.25">
      <c r="A2142" s="12">
        <v>300000154528840</v>
      </c>
      <c r="B2142" s="13" t="s">
        <v>558</v>
      </c>
      <c r="C2142" s="13" t="s">
        <v>9358</v>
      </c>
      <c r="D2142" s="13" t="s">
        <v>9359</v>
      </c>
      <c r="E2142" s="13" t="s">
        <v>6522</v>
      </c>
      <c r="F2142" s="13" t="s">
        <v>9360</v>
      </c>
      <c r="G2142" s="13" t="s">
        <v>1296</v>
      </c>
      <c r="L2142" s="13" t="s">
        <v>9361</v>
      </c>
    </row>
    <row r="2143" spans="1:12" x14ac:dyDescent="0.25">
      <c r="A2143" s="12">
        <v>300000154528848</v>
      </c>
      <c r="B2143" s="13" t="s">
        <v>558</v>
      </c>
      <c r="C2143" s="13" t="s">
        <v>9362</v>
      </c>
      <c r="D2143" s="13" t="s">
        <v>9363</v>
      </c>
      <c r="E2143" s="13" t="s">
        <v>1755</v>
      </c>
      <c r="F2143" s="13" t="s">
        <v>9364</v>
      </c>
      <c r="G2143" s="13" t="s">
        <v>1296</v>
      </c>
      <c r="L2143" s="13" t="s">
        <v>9365</v>
      </c>
    </row>
    <row r="2144" spans="1:12" x14ac:dyDescent="0.25">
      <c r="A2144" s="12">
        <v>300000154528855</v>
      </c>
      <c r="B2144" s="13" t="s">
        <v>558</v>
      </c>
      <c r="C2144" s="13" t="s">
        <v>9366</v>
      </c>
      <c r="D2144" s="13" t="s">
        <v>9367</v>
      </c>
      <c r="E2144" s="13" t="s">
        <v>1795</v>
      </c>
      <c r="F2144" s="13" t="s">
        <v>9368</v>
      </c>
      <c r="G2144" s="13" t="s">
        <v>1296</v>
      </c>
      <c r="L2144" s="13" t="s">
        <v>9369</v>
      </c>
    </row>
    <row r="2145" spans="1:12" x14ac:dyDescent="0.25">
      <c r="A2145" s="12">
        <v>300000154528856</v>
      </c>
      <c r="B2145" s="13" t="s">
        <v>558</v>
      </c>
      <c r="C2145" s="13" t="s">
        <v>9370</v>
      </c>
      <c r="D2145" s="13" t="s">
        <v>9371</v>
      </c>
      <c r="E2145" s="13" t="s">
        <v>8827</v>
      </c>
      <c r="F2145" s="13" t="s">
        <v>9372</v>
      </c>
      <c r="G2145" s="13" t="s">
        <v>1296</v>
      </c>
      <c r="L2145" s="13" t="s">
        <v>9373</v>
      </c>
    </row>
    <row r="2146" spans="1:12" x14ac:dyDescent="0.25">
      <c r="A2146" s="12">
        <v>300000154528864</v>
      </c>
      <c r="B2146" s="13" t="s">
        <v>558</v>
      </c>
      <c r="C2146" s="13" t="s">
        <v>9374</v>
      </c>
      <c r="D2146" s="13" t="s">
        <v>9375</v>
      </c>
      <c r="E2146" s="13" t="s">
        <v>9376</v>
      </c>
      <c r="F2146" s="13" t="s">
        <v>9377</v>
      </c>
      <c r="G2146" s="13" t="s">
        <v>1296</v>
      </c>
      <c r="L2146" s="13" t="s">
        <v>9378</v>
      </c>
    </row>
    <row r="2147" spans="1:12" x14ac:dyDescent="0.25">
      <c r="A2147" s="12">
        <v>300000154528872</v>
      </c>
      <c r="B2147" s="13" t="s">
        <v>558</v>
      </c>
      <c r="C2147" s="13" t="s">
        <v>9379</v>
      </c>
      <c r="D2147" s="13" t="s">
        <v>9380</v>
      </c>
      <c r="E2147" s="13" t="s">
        <v>1310</v>
      </c>
      <c r="F2147" s="13" t="s">
        <v>9381</v>
      </c>
      <c r="G2147" s="13" t="s">
        <v>1296</v>
      </c>
    </row>
    <row r="2148" spans="1:12" x14ac:dyDescent="0.25">
      <c r="A2148" s="12">
        <v>300000154528873</v>
      </c>
      <c r="B2148" s="13" t="s">
        <v>558</v>
      </c>
      <c r="C2148" s="13" t="s">
        <v>9382</v>
      </c>
      <c r="D2148" s="13" t="s">
        <v>9383</v>
      </c>
      <c r="E2148" s="13" t="s">
        <v>1310</v>
      </c>
      <c r="F2148" s="13" t="s">
        <v>9384</v>
      </c>
      <c r="G2148" s="13" t="s">
        <v>1296</v>
      </c>
      <c r="L2148" s="13" t="s">
        <v>9385</v>
      </c>
    </row>
    <row r="2149" spans="1:12" x14ac:dyDescent="0.25">
      <c r="A2149" s="12">
        <v>300000154528883</v>
      </c>
      <c r="B2149" s="13" t="s">
        <v>558</v>
      </c>
      <c r="C2149" s="13" t="s">
        <v>9386</v>
      </c>
      <c r="D2149" s="13" t="s">
        <v>9387</v>
      </c>
      <c r="E2149" s="13" t="s">
        <v>7166</v>
      </c>
      <c r="F2149" s="13" t="s">
        <v>9388</v>
      </c>
      <c r="G2149" s="13" t="s">
        <v>1296</v>
      </c>
      <c r="L2149" s="13" t="s">
        <v>9389</v>
      </c>
    </row>
    <row r="2150" spans="1:12" x14ac:dyDescent="0.25">
      <c r="A2150" s="12">
        <v>300000154528888</v>
      </c>
      <c r="B2150" s="13" t="s">
        <v>558</v>
      </c>
      <c r="C2150" s="13" t="s">
        <v>9390</v>
      </c>
      <c r="D2150" s="13" t="s">
        <v>9391</v>
      </c>
      <c r="E2150" s="13" t="s">
        <v>9392</v>
      </c>
      <c r="F2150" s="13" t="s">
        <v>9393</v>
      </c>
      <c r="G2150" s="13" t="s">
        <v>1296</v>
      </c>
    </row>
    <row r="2151" spans="1:12" x14ac:dyDescent="0.25">
      <c r="A2151" s="12">
        <v>300000154528907</v>
      </c>
      <c r="B2151" s="13" t="s">
        <v>558</v>
      </c>
      <c r="C2151" s="13" t="s">
        <v>9394</v>
      </c>
      <c r="D2151" s="13" t="s">
        <v>9395</v>
      </c>
      <c r="E2151" s="13" t="s">
        <v>1474</v>
      </c>
      <c r="F2151" s="13" t="s">
        <v>9396</v>
      </c>
      <c r="G2151" s="13" t="s">
        <v>1296</v>
      </c>
      <c r="L2151" s="13" t="s">
        <v>9397</v>
      </c>
    </row>
    <row r="2152" spans="1:12" x14ac:dyDescent="0.25">
      <c r="A2152" s="12">
        <v>300000154529008</v>
      </c>
      <c r="B2152" s="13" t="s">
        <v>558</v>
      </c>
      <c r="C2152" s="13" t="s">
        <v>9398</v>
      </c>
      <c r="D2152" s="13" t="s">
        <v>9399</v>
      </c>
      <c r="E2152" s="13" t="s">
        <v>9400</v>
      </c>
      <c r="F2152" s="13" t="s">
        <v>9401</v>
      </c>
      <c r="G2152" s="13" t="s">
        <v>1296</v>
      </c>
      <c r="L2152" s="13" t="s">
        <v>9402</v>
      </c>
    </row>
    <row r="2153" spans="1:12" x14ac:dyDescent="0.25">
      <c r="A2153" s="12">
        <v>300000154529017</v>
      </c>
      <c r="B2153" s="13" t="s">
        <v>558</v>
      </c>
      <c r="C2153" s="13" t="s">
        <v>9403</v>
      </c>
      <c r="D2153" s="13" t="s">
        <v>9404</v>
      </c>
      <c r="E2153" s="13" t="s">
        <v>1570</v>
      </c>
      <c r="F2153" s="13" t="s">
        <v>9405</v>
      </c>
      <c r="G2153" s="13" t="s">
        <v>1296</v>
      </c>
      <c r="L2153" s="13" t="s">
        <v>9406</v>
      </c>
    </row>
    <row r="2154" spans="1:12" x14ac:dyDescent="0.25">
      <c r="A2154" s="12">
        <v>300000154529025</v>
      </c>
      <c r="B2154" s="13" t="s">
        <v>558</v>
      </c>
      <c r="C2154" s="13" t="s">
        <v>9407</v>
      </c>
      <c r="D2154" s="13" t="s">
        <v>9408</v>
      </c>
      <c r="E2154" s="13" t="s">
        <v>1951</v>
      </c>
      <c r="F2154" s="13" t="s">
        <v>9409</v>
      </c>
      <c r="G2154" s="13" t="s">
        <v>1296</v>
      </c>
      <c r="L2154" s="13" t="s">
        <v>9410</v>
      </c>
    </row>
    <row r="2155" spans="1:12" x14ac:dyDescent="0.25">
      <c r="A2155" s="12">
        <v>300000154529031</v>
      </c>
      <c r="B2155" s="13" t="s">
        <v>558</v>
      </c>
      <c r="C2155" s="13" t="s">
        <v>9411</v>
      </c>
      <c r="D2155" s="13" t="s">
        <v>9412</v>
      </c>
      <c r="E2155" s="13" t="s">
        <v>3013</v>
      </c>
      <c r="F2155" s="13" t="s">
        <v>9413</v>
      </c>
      <c r="G2155" s="13" t="s">
        <v>1296</v>
      </c>
      <c r="L2155" s="13" t="s">
        <v>9414</v>
      </c>
    </row>
    <row r="2156" spans="1:12" x14ac:dyDescent="0.25">
      <c r="A2156" s="12">
        <v>300000154529037</v>
      </c>
      <c r="B2156" s="13" t="s">
        <v>558</v>
      </c>
      <c r="C2156" s="13" t="s">
        <v>9415</v>
      </c>
      <c r="D2156" s="13" t="s">
        <v>9416</v>
      </c>
      <c r="E2156" s="13" t="s">
        <v>1897</v>
      </c>
      <c r="F2156" s="13" t="s">
        <v>9417</v>
      </c>
      <c r="G2156" s="13" t="s">
        <v>1296</v>
      </c>
      <c r="L2156" s="13" t="s">
        <v>9418</v>
      </c>
    </row>
    <row r="2157" spans="1:12" x14ac:dyDescent="0.25">
      <c r="A2157" s="12">
        <v>300000154529042</v>
      </c>
      <c r="B2157" s="13" t="s">
        <v>558</v>
      </c>
      <c r="C2157" s="13" t="s">
        <v>9419</v>
      </c>
      <c r="D2157" s="13" t="s">
        <v>9420</v>
      </c>
      <c r="E2157" s="13" t="s">
        <v>4909</v>
      </c>
      <c r="F2157" s="13" t="s">
        <v>9421</v>
      </c>
      <c r="G2157" s="13" t="s">
        <v>1296</v>
      </c>
      <c r="L2157" s="13" t="s">
        <v>9422</v>
      </c>
    </row>
    <row r="2158" spans="1:12" x14ac:dyDescent="0.25">
      <c r="A2158" s="12">
        <v>300000154529047</v>
      </c>
      <c r="B2158" s="13" t="s">
        <v>558</v>
      </c>
      <c r="C2158" s="13" t="s">
        <v>9423</v>
      </c>
      <c r="D2158" s="13" t="s">
        <v>9424</v>
      </c>
      <c r="E2158" s="13" t="s">
        <v>9425</v>
      </c>
      <c r="F2158" s="13" t="s">
        <v>9426</v>
      </c>
      <c r="G2158" s="13" t="s">
        <v>1296</v>
      </c>
    </row>
    <row r="2159" spans="1:12" x14ac:dyDescent="0.25">
      <c r="A2159" s="12">
        <v>300000154529050</v>
      </c>
      <c r="B2159" s="13" t="s">
        <v>558</v>
      </c>
      <c r="C2159" s="13" t="s">
        <v>9427</v>
      </c>
      <c r="D2159" s="13" t="s">
        <v>9428</v>
      </c>
      <c r="E2159" s="13" t="s">
        <v>5904</v>
      </c>
      <c r="F2159" s="13" t="s">
        <v>9429</v>
      </c>
      <c r="G2159" s="13" t="s">
        <v>1296</v>
      </c>
      <c r="L2159" s="13" t="s">
        <v>9430</v>
      </c>
    </row>
    <row r="2160" spans="1:12" x14ac:dyDescent="0.25">
      <c r="A2160" s="12">
        <v>300000154529051</v>
      </c>
      <c r="B2160" s="13" t="s">
        <v>558</v>
      </c>
      <c r="C2160" s="13" t="s">
        <v>9431</v>
      </c>
      <c r="D2160" s="13" t="s">
        <v>9432</v>
      </c>
      <c r="E2160" s="13" t="s">
        <v>3704</v>
      </c>
      <c r="F2160" s="13" t="s">
        <v>9433</v>
      </c>
      <c r="G2160" s="13" t="s">
        <v>1296</v>
      </c>
      <c r="L2160" s="13" t="s">
        <v>9434</v>
      </c>
    </row>
    <row r="2161" spans="1:12" x14ac:dyDescent="0.25">
      <c r="A2161" s="12">
        <v>300000154529054</v>
      </c>
      <c r="B2161" s="13" t="s">
        <v>558</v>
      </c>
      <c r="C2161" s="13" t="s">
        <v>9435</v>
      </c>
      <c r="D2161" s="13" t="s">
        <v>9436</v>
      </c>
      <c r="E2161" s="13" t="s">
        <v>1520</v>
      </c>
      <c r="F2161" s="13" t="s">
        <v>9437</v>
      </c>
      <c r="G2161" s="13" t="s">
        <v>1296</v>
      </c>
    </row>
    <row r="2162" spans="1:12" x14ac:dyDescent="0.25">
      <c r="A2162" s="12">
        <v>300000154529067</v>
      </c>
      <c r="B2162" s="13" t="s">
        <v>558</v>
      </c>
      <c r="C2162" s="13" t="s">
        <v>9438</v>
      </c>
      <c r="D2162" s="13" t="s">
        <v>9439</v>
      </c>
      <c r="E2162" s="13" t="s">
        <v>1497</v>
      </c>
      <c r="F2162" s="13" t="s">
        <v>9440</v>
      </c>
      <c r="G2162" s="13" t="s">
        <v>1296</v>
      </c>
      <c r="L2162" s="13" t="s">
        <v>9441</v>
      </c>
    </row>
    <row r="2163" spans="1:12" x14ac:dyDescent="0.25">
      <c r="A2163" s="12">
        <v>300000154529068</v>
      </c>
      <c r="B2163" s="13" t="s">
        <v>558</v>
      </c>
      <c r="C2163" s="13" t="s">
        <v>9442</v>
      </c>
      <c r="D2163" s="13" t="s">
        <v>9443</v>
      </c>
      <c r="E2163" s="13" t="s">
        <v>1457</v>
      </c>
      <c r="F2163" s="13" t="s">
        <v>9444</v>
      </c>
      <c r="G2163" s="13" t="s">
        <v>1296</v>
      </c>
      <c r="L2163" s="13" t="s">
        <v>9445</v>
      </c>
    </row>
    <row r="2164" spans="1:12" x14ac:dyDescent="0.25">
      <c r="A2164" s="12">
        <v>300000154529069</v>
      </c>
      <c r="B2164" s="13" t="s">
        <v>558</v>
      </c>
      <c r="C2164" s="13" t="s">
        <v>9446</v>
      </c>
      <c r="D2164" s="13" t="s">
        <v>9447</v>
      </c>
      <c r="E2164" s="13" t="s">
        <v>1310</v>
      </c>
      <c r="F2164" s="13" t="s">
        <v>9448</v>
      </c>
      <c r="G2164" s="13" t="s">
        <v>1296</v>
      </c>
      <c r="L2164" s="13" t="s">
        <v>9449</v>
      </c>
    </row>
    <row r="2165" spans="1:12" x14ac:dyDescent="0.25">
      <c r="A2165" s="12">
        <v>300000154529077</v>
      </c>
      <c r="B2165" s="13" t="s">
        <v>558</v>
      </c>
      <c r="C2165" s="13" t="s">
        <v>9450</v>
      </c>
      <c r="D2165" s="13" t="s">
        <v>9451</v>
      </c>
      <c r="E2165" s="13" t="s">
        <v>2624</v>
      </c>
      <c r="F2165" s="13" t="s">
        <v>9452</v>
      </c>
      <c r="G2165" s="13" t="s">
        <v>1296</v>
      </c>
      <c r="L2165" s="13" t="s">
        <v>9453</v>
      </c>
    </row>
    <row r="2166" spans="1:12" x14ac:dyDescent="0.25">
      <c r="A2166" s="12">
        <v>300000154529083</v>
      </c>
      <c r="B2166" s="13" t="s">
        <v>558</v>
      </c>
      <c r="C2166" s="13" t="s">
        <v>9454</v>
      </c>
      <c r="D2166" s="13" t="s">
        <v>9455</v>
      </c>
      <c r="E2166" s="13" t="s">
        <v>1865</v>
      </c>
      <c r="F2166" s="13" t="s">
        <v>9456</v>
      </c>
      <c r="G2166" s="13" t="s">
        <v>1296</v>
      </c>
      <c r="L2166" s="13" t="s">
        <v>9457</v>
      </c>
    </row>
    <row r="2167" spans="1:12" x14ac:dyDescent="0.25">
      <c r="A2167" s="12">
        <v>300000154529084</v>
      </c>
      <c r="B2167" s="13" t="s">
        <v>558</v>
      </c>
      <c r="C2167" s="13" t="s">
        <v>9458</v>
      </c>
      <c r="D2167" s="13" t="s">
        <v>9459</v>
      </c>
      <c r="E2167" s="13" t="s">
        <v>1310</v>
      </c>
      <c r="F2167" s="13" t="s">
        <v>9460</v>
      </c>
      <c r="G2167" s="13" t="s">
        <v>1296</v>
      </c>
      <c r="L2167" s="13" t="s">
        <v>9461</v>
      </c>
    </row>
    <row r="2168" spans="1:12" x14ac:dyDescent="0.25">
      <c r="A2168" s="12">
        <v>300000154529088</v>
      </c>
      <c r="B2168" s="13" t="s">
        <v>558</v>
      </c>
      <c r="C2168" s="13" t="s">
        <v>9462</v>
      </c>
      <c r="D2168" s="13" t="s">
        <v>9463</v>
      </c>
      <c r="E2168" s="13" t="s">
        <v>1310</v>
      </c>
      <c r="F2168" s="13" t="s">
        <v>9464</v>
      </c>
      <c r="G2168" s="13" t="s">
        <v>1296</v>
      </c>
    </row>
    <row r="2169" spans="1:12" x14ac:dyDescent="0.25">
      <c r="A2169" s="12">
        <v>300000154529109</v>
      </c>
      <c r="B2169" s="13" t="s">
        <v>558</v>
      </c>
      <c r="C2169" s="13" t="s">
        <v>9465</v>
      </c>
      <c r="D2169" s="13" t="s">
        <v>9466</v>
      </c>
      <c r="E2169" s="13" t="s">
        <v>1795</v>
      </c>
      <c r="F2169" s="13" t="s">
        <v>9467</v>
      </c>
      <c r="G2169" s="13" t="s">
        <v>1296</v>
      </c>
      <c r="L2169" s="13" t="s">
        <v>9468</v>
      </c>
    </row>
    <row r="2170" spans="1:12" x14ac:dyDescent="0.25">
      <c r="A2170" s="12">
        <v>300000154529116</v>
      </c>
      <c r="B2170" s="13" t="s">
        <v>558</v>
      </c>
      <c r="C2170" s="13" t="s">
        <v>9469</v>
      </c>
      <c r="D2170" s="13" t="s">
        <v>9470</v>
      </c>
      <c r="E2170" s="13" t="s">
        <v>1717</v>
      </c>
      <c r="F2170" s="13" t="s">
        <v>9471</v>
      </c>
      <c r="G2170" s="13" t="s">
        <v>1296</v>
      </c>
      <c r="L2170" s="13" t="s">
        <v>9472</v>
      </c>
    </row>
    <row r="2171" spans="1:12" x14ac:dyDescent="0.25">
      <c r="A2171" s="12">
        <v>300000154529117</v>
      </c>
      <c r="B2171" s="13" t="s">
        <v>558</v>
      </c>
      <c r="C2171" s="13" t="s">
        <v>9473</v>
      </c>
      <c r="D2171" s="13" t="s">
        <v>9474</v>
      </c>
      <c r="E2171" s="13" t="s">
        <v>1339</v>
      </c>
      <c r="F2171" s="13" t="s">
        <v>9475</v>
      </c>
      <c r="G2171" s="13" t="s">
        <v>1296</v>
      </c>
      <c r="L2171" s="13" t="s">
        <v>9476</v>
      </c>
    </row>
    <row r="2172" spans="1:12" x14ac:dyDescent="0.25">
      <c r="A2172" s="12">
        <v>300000154529125</v>
      </c>
      <c r="B2172" s="13" t="s">
        <v>558</v>
      </c>
      <c r="C2172" s="13" t="s">
        <v>9477</v>
      </c>
      <c r="D2172" s="13" t="s">
        <v>9478</v>
      </c>
      <c r="E2172" s="13" t="s">
        <v>8976</v>
      </c>
      <c r="F2172" s="13" t="s">
        <v>9479</v>
      </c>
      <c r="G2172" s="13" t="s">
        <v>1296</v>
      </c>
      <c r="L2172" s="13" t="s">
        <v>9480</v>
      </c>
    </row>
    <row r="2173" spans="1:12" x14ac:dyDescent="0.25">
      <c r="A2173" s="12">
        <v>300000154529132</v>
      </c>
      <c r="B2173" s="13" t="s">
        <v>558</v>
      </c>
      <c r="C2173" s="13" t="s">
        <v>9481</v>
      </c>
      <c r="D2173" s="13" t="s">
        <v>9482</v>
      </c>
      <c r="E2173" s="13" t="s">
        <v>7756</v>
      </c>
      <c r="F2173" s="13" t="s">
        <v>9483</v>
      </c>
      <c r="G2173" s="13" t="s">
        <v>1296</v>
      </c>
    </row>
    <row r="2174" spans="1:12" x14ac:dyDescent="0.25">
      <c r="A2174" s="12">
        <v>300000154529133</v>
      </c>
      <c r="B2174" s="13" t="s">
        <v>558</v>
      </c>
      <c r="C2174" s="13" t="s">
        <v>9484</v>
      </c>
      <c r="D2174" s="13" t="s">
        <v>9485</v>
      </c>
      <c r="E2174" s="13" t="s">
        <v>9486</v>
      </c>
      <c r="F2174" s="13" t="s">
        <v>9487</v>
      </c>
      <c r="G2174" s="13" t="s">
        <v>1296</v>
      </c>
      <c r="L2174" s="13" t="s">
        <v>9488</v>
      </c>
    </row>
    <row r="2175" spans="1:12" x14ac:dyDescent="0.25">
      <c r="A2175" s="12">
        <v>300000154529141</v>
      </c>
      <c r="B2175" s="13" t="s">
        <v>558</v>
      </c>
      <c r="C2175" s="13" t="s">
        <v>9489</v>
      </c>
      <c r="D2175" s="13" t="s">
        <v>9490</v>
      </c>
      <c r="E2175" s="13" t="s">
        <v>1299</v>
      </c>
      <c r="F2175" s="13" t="s">
        <v>9491</v>
      </c>
      <c r="G2175" s="13" t="s">
        <v>1296</v>
      </c>
      <c r="L2175" s="13" t="s">
        <v>9492</v>
      </c>
    </row>
    <row r="2176" spans="1:12" x14ac:dyDescent="0.25">
      <c r="A2176" s="12">
        <v>300000154529149</v>
      </c>
      <c r="B2176" s="13" t="s">
        <v>558</v>
      </c>
      <c r="C2176" s="13" t="s">
        <v>9493</v>
      </c>
      <c r="D2176" s="13" t="s">
        <v>9494</v>
      </c>
      <c r="E2176" s="13" t="s">
        <v>1700</v>
      </c>
      <c r="F2176" s="13" t="s">
        <v>9495</v>
      </c>
      <c r="G2176" s="13" t="s">
        <v>1296</v>
      </c>
      <c r="L2176" s="13" t="s">
        <v>9496</v>
      </c>
    </row>
    <row r="2177" spans="1:12" x14ac:dyDescent="0.25">
      <c r="A2177" s="12">
        <v>300000154529150</v>
      </c>
      <c r="B2177" s="13" t="s">
        <v>558</v>
      </c>
      <c r="C2177" s="13" t="s">
        <v>9497</v>
      </c>
      <c r="D2177" s="13" t="s">
        <v>9498</v>
      </c>
      <c r="E2177" s="13" t="s">
        <v>1543</v>
      </c>
      <c r="F2177" s="13" t="s">
        <v>9499</v>
      </c>
      <c r="G2177" s="13" t="s">
        <v>1296</v>
      </c>
      <c r="L2177" s="13" t="s">
        <v>9500</v>
      </c>
    </row>
    <row r="2178" spans="1:12" x14ac:dyDescent="0.25">
      <c r="A2178" s="12">
        <v>300000154529158</v>
      </c>
      <c r="B2178" s="13" t="s">
        <v>558</v>
      </c>
      <c r="C2178" s="13" t="s">
        <v>9501</v>
      </c>
      <c r="D2178" s="13" t="s">
        <v>9502</v>
      </c>
      <c r="E2178" s="13" t="s">
        <v>8976</v>
      </c>
      <c r="F2178" s="13" t="s">
        <v>9503</v>
      </c>
      <c r="G2178" s="13" t="s">
        <v>1296</v>
      </c>
      <c r="L2178" s="13" t="s">
        <v>9504</v>
      </c>
    </row>
    <row r="2179" spans="1:12" x14ac:dyDescent="0.25">
      <c r="A2179" s="12">
        <v>300000154529166</v>
      </c>
      <c r="B2179" s="13" t="s">
        <v>558</v>
      </c>
      <c r="C2179" s="13" t="s">
        <v>9505</v>
      </c>
      <c r="D2179" s="13" t="s">
        <v>9506</v>
      </c>
      <c r="E2179" s="13" t="s">
        <v>5494</v>
      </c>
      <c r="F2179" s="13" t="s">
        <v>9507</v>
      </c>
      <c r="G2179" s="13" t="s">
        <v>1296</v>
      </c>
    </row>
    <row r="2180" spans="1:12" x14ac:dyDescent="0.25">
      <c r="A2180" s="12">
        <v>300000154529167</v>
      </c>
      <c r="B2180" s="13" t="s">
        <v>558</v>
      </c>
      <c r="C2180" s="13" t="s">
        <v>9508</v>
      </c>
      <c r="D2180" s="13" t="s">
        <v>9509</v>
      </c>
      <c r="E2180" s="13" t="s">
        <v>1310</v>
      </c>
      <c r="F2180" s="13" t="s">
        <v>9510</v>
      </c>
      <c r="G2180" s="13" t="s">
        <v>1296</v>
      </c>
      <c r="L2180" s="13" t="s">
        <v>9511</v>
      </c>
    </row>
    <row r="2181" spans="1:12" x14ac:dyDescent="0.25">
      <c r="A2181" s="12">
        <v>300000154529174</v>
      </c>
      <c r="B2181" s="13" t="s">
        <v>558</v>
      </c>
      <c r="C2181" s="13" t="s">
        <v>9512</v>
      </c>
      <c r="D2181" s="13" t="s">
        <v>9513</v>
      </c>
      <c r="E2181" s="13" t="s">
        <v>2624</v>
      </c>
      <c r="F2181" s="13" t="s">
        <v>9514</v>
      </c>
      <c r="G2181" s="13" t="s">
        <v>1296</v>
      </c>
      <c r="L2181" s="13" t="s">
        <v>9515</v>
      </c>
    </row>
    <row r="2182" spans="1:12" x14ac:dyDescent="0.25">
      <c r="A2182" s="12">
        <v>300000154529182</v>
      </c>
      <c r="B2182" s="13" t="s">
        <v>558</v>
      </c>
      <c r="C2182" s="13" t="s">
        <v>9516</v>
      </c>
      <c r="D2182" s="13" t="s">
        <v>9517</v>
      </c>
      <c r="E2182" s="13" t="s">
        <v>1310</v>
      </c>
      <c r="F2182" s="13" t="s">
        <v>9518</v>
      </c>
      <c r="G2182" s="13" t="s">
        <v>1296</v>
      </c>
      <c r="L2182" s="13" t="s">
        <v>9519</v>
      </c>
    </row>
    <row r="2183" spans="1:12" x14ac:dyDescent="0.25">
      <c r="A2183" s="12">
        <v>300000154529183</v>
      </c>
      <c r="B2183" s="13" t="s">
        <v>558</v>
      </c>
      <c r="C2183" s="13" t="s">
        <v>9520</v>
      </c>
      <c r="D2183" s="13" t="s">
        <v>9521</v>
      </c>
      <c r="E2183" s="13" t="s">
        <v>1349</v>
      </c>
      <c r="F2183" s="13" t="s">
        <v>9522</v>
      </c>
      <c r="G2183" s="13" t="s">
        <v>1296</v>
      </c>
      <c r="L2183" s="13" t="s">
        <v>9523</v>
      </c>
    </row>
    <row r="2184" spans="1:12" x14ac:dyDescent="0.25">
      <c r="A2184" s="12">
        <v>300000154529195</v>
      </c>
      <c r="B2184" s="13" t="s">
        <v>558</v>
      </c>
      <c r="C2184" s="13" t="s">
        <v>9524</v>
      </c>
      <c r="D2184" s="13" t="s">
        <v>9525</v>
      </c>
      <c r="E2184" s="13" t="s">
        <v>1616</v>
      </c>
      <c r="F2184" s="13" t="s">
        <v>9526</v>
      </c>
      <c r="G2184" s="13" t="s">
        <v>1296</v>
      </c>
      <c r="L2184" s="13" t="s">
        <v>9527</v>
      </c>
    </row>
    <row r="2185" spans="1:12" x14ac:dyDescent="0.25">
      <c r="A2185" s="12">
        <v>300000154529198</v>
      </c>
      <c r="B2185" s="13" t="s">
        <v>558</v>
      </c>
      <c r="C2185" s="13" t="s">
        <v>9528</v>
      </c>
      <c r="D2185" s="13" t="s">
        <v>9529</v>
      </c>
      <c r="E2185" s="13" t="s">
        <v>1435</v>
      </c>
      <c r="F2185" s="13" t="s">
        <v>9530</v>
      </c>
      <c r="G2185" s="13" t="s">
        <v>1296</v>
      </c>
      <c r="L2185" s="13" t="s">
        <v>9531</v>
      </c>
    </row>
    <row r="2186" spans="1:12" x14ac:dyDescent="0.25">
      <c r="A2186" s="12">
        <v>300000154529199</v>
      </c>
      <c r="B2186" s="13" t="s">
        <v>558</v>
      </c>
      <c r="C2186" s="13" t="s">
        <v>9532</v>
      </c>
      <c r="D2186" s="13" t="s">
        <v>9533</v>
      </c>
      <c r="E2186" s="13" t="s">
        <v>6971</v>
      </c>
      <c r="F2186" s="13" t="s">
        <v>9534</v>
      </c>
      <c r="G2186" s="13" t="s">
        <v>1296</v>
      </c>
      <c r="L2186" s="13" t="s">
        <v>9535</v>
      </c>
    </row>
    <row r="2187" spans="1:12" x14ac:dyDescent="0.25">
      <c r="A2187" s="12">
        <v>300000154529212</v>
      </c>
      <c r="B2187" s="13" t="s">
        <v>558</v>
      </c>
      <c r="C2187" s="13" t="s">
        <v>9536</v>
      </c>
      <c r="D2187" s="13" t="s">
        <v>9537</v>
      </c>
      <c r="E2187" s="13" t="s">
        <v>1395</v>
      </c>
      <c r="F2187" s="13" t="s">
        <v>9538</v>
      </c>
      <c r="G2187" s="13" t="s">
        <v>1296</v>
      </c>
      <c r="L2187" s="13" t="s">
        <v>9539</v>
      </c>
    </row>
    <row r="2188" spans="1:12" x14ac:dyDescent="0.25">
      <c r="A2188" s="12">
        <v>300000154529213</v>
      </c>
      <c r="B2188" s="13" t="s">
        <v>558</v>
      </c>
      <c r="C2188" s="13" t="s">
        <v>9540</v>
      </c>
      <c r="D2188" s="13" t="s">
        <v>9541</v>
      </c>
      <c r="E2188" s="13" t="s">
        <v>6948</v>
      </c>
      <c r="F2188" s="13" t="s">
        <v>9542</v>
      </c>
      <c r="G2188" s="13" t="s">
        <v>1296</v>
      </c>
      <c r="L2188" s="13" t="s">
        <v>9543</v>
      </c>
    </row>
    <row r="2189" spans="1:12" x14ac:dyDescent="0.25">
      <c r="A2189" s="12">
        <v>300000154529214</v>
      </c>
      <c r="B2189" s="13" t="s">
        <v>558</v>
      </c>
      <c r="C2189" s="13" t="s">
        <v>9544</v>
      </c>
      <c r="D2189" s="13" t="s">
        <v>9545</v>
      </c>
      <c r="E2189" s="13" t="s">
        <v>9546</v>
      </c>
      <c r="F2189" s="13" t="s">
        <v>9547</v>
      </c>
      <c r="G2189" s="13" t="s">
        <v>1296</v>
      </c>
    </row>
    <row r="2190" spans="1:12" x14ac:dyDescent="0.25">
      <c r="A2190" s="12">
        <v>300000154529230</v>
      </c>
      <c r="B2190" s="13" t="s">
        <v>558</v>
      </c>
      <c r="C2190" s="13" t="s">
        <v>9548</v>
      </c>
      <c r="D2190" s="13" t="s">
        <v>9549</v>
      </c>
      <c r="E2190" s="13" t="s">
        <v>1310</v>
      </c>
      <c r="F2190" s="13" t="s">
        <v>9550</v>
      </c>
      <c r="G2190" s="13" t="s">
        <v>1296</v>
      </c>
    </row>
    <row r="2191" spans="1:12" x14ac:dyDescent="0.25">
      <c r="A2191" s="12">
        <v>300000154529258</v>
      </c>
      <c r="B2191" s="13" t="s">
        <v>558</v>
      </c>
      <c r="C2191" s="13" t="s">
        <v>9551</v>
      </c>
      <c r="D2191" s="13" t="s">
        <v>9552</v>
      </c>
      <c r="E2191" s="13" t="s">
        <v>9553</v>
      </c>
      <c r="F2191" s="13" t="s">
        <v>9554</v>
      </c>
      <c r="G2191" s="13" t="s">
        <v>1296</v>
      </c>
      <c r="L2191" s="13" t="s">
        <v>9555</v>
      </c>
    </row>
    <row r="2192" spans="1:12" x14ac:dyDescent="0.25">
      <c r="A2192" s="12">
        <v>300000154529340</v>
      </c>
      <c r="B2192" s="13" t="s">
        <v>558</v>
      </c>
      <c r="C2192" s="13" t="s">
        <v>9556</v>
      </c>
      <c r="D2192" s="13" t="s">
        <v>9557</v>
      </c>
      <c r="E2192" s="13" t="s">
        <v>9376</v>
      </c>
      <c r="F2192" s="13" t="s">
        <v>9558</v>
      </c>
      <c r="G2192" s="13" t="s">
        <v>1296</v>
      </c>
      <c r="L2192" s="13" t="s">
        <v>9559</v>
      </c>
    </row>
    <row r="2193" spans="1:12" x14ac:dyDescent="0.25">
      <c r="A2193" s="12">
        <v>300000154529346</v>
      </c>
      <c r="B2193" s="13" t="s">
        <v>558</v>
      </c>
      <c r="C2193" s="13" t="s">
        <v>9560</v>
      </c>
      <c r="D2193" s="13" t="s">
        <v>9561</v>
      </c>
      <c r="E2193" s="13" t="s">
        <v>3281</v>
      </c>
      <c r="F2193" s="13" t="s">
        <v>9562</v>
      </c>
      <c r="G2193" s="13" t="s">
        <v>1296</v>
      </c>
      <c r="L2193" s="13" t="s">
        <v>9563</v>
      </c>
    </row>
    <row r="2194" spans="1:12" x14ac:dyDescent="0.25">
      <c r="A2194" s="12">
        <v>300000154529352</v>
      </c>
      <c r="B2194" s="13" t="s">
        <v>558</v>
      </c>
      <c r="C2194" s="13" t="s">
        <v>9564</v>
      </c>
      <c r="D2194" s="13" t="s">
        <v>9565</v>
      </c>
      <c r="E2194" s="13" t="s">
        <v>1310</v>
      </c>
      <c r="F2194" s="13" t="s">
        <v>9566</v>
      </c>
      <c r="G2194" s="13" t="s">
        <v>1296</v>
      </c>
      <c r="L2194" s="13" t="s">
        <v>9567</v>
      </c>
    </row>
    <row r="2195" spans="1:12" x14ac:dyDescent="0.25">
      <c r="A2195" s="12">
        <v>300000154529359</v>
      </c>
      <c r="B2195" s="13" t="s">
        <v>558</v>
      </c>
      <c r="C2195" s="13" t="s">
        <v>9568</v>
      </c>
      <c r="D2195" s="13" t="s">
        <v>9569</v>
      </c>
      <c r="E2195" s="13" t="s">
        <v>1549</v>
      </c>
      <c r="F2195" s="13" t="s">
        <v>9570</v>
      </c>
      <c r="G2195" s="13" t="s">
        <v>1296</v>
      </c>
      <c r="L2195" s="13" t="s">
        <v>9571</v>
      </c>
    </row>
    <row r="2196" spans="1:12" x14ac:dyDescent="0.25">
      <c r="A2196" s="12">
        <v>300000154529365</v>
      </c>
      <c r="B2196" s="13" t="s">
        <v>558</v>
      </c>
      <c r="C2196" s="13" t="s">
        <v>9572</v>
      </c>
      <c r="D2196" s="13" t="s">
        <v>9573</v>
      </c>
      <c r="E2196" s="13" t="s">
        <v>2724</v>
      </c>
      <c r="F2196" s="13" t="s">
        <v>9574</v>
      </c>
      <c r="G2196" s="13" t="s">
        <v>1296</v>
      </c>
      <c r="L2196" s="13" t="s">
        <v>9575</v>
      </c>
    </row>
    <row r="2197" spans="1:12" x14ac:dyDescent="0.25">
      <c r="A2197" s="12">
        <v>300000154529372</v>
      </c>
      <c r="B2197" s="13" t="s">
        <v>558</v>
      </c>
      <c r="C2197" s="13" t="s">
        <v>9576</v>
      </c>
      <c r="D2197" s="13" t="s">
        <v>9577</v>
      </c>
      <c r="E2197" s="13" t="s">
        <v>8038</v>
      </c>
      <c r="F2197" s="13" t="s">
        <v>9578</v>
      </c>
      <c r="G2197" s="13" t="s">
        <v>1296</v>
      </c>
      <c r="L2197" s="13" t="s">
        <v>9579</v>
      </c>
    </row>
    <row r="2198" spans="1:12" x14ac:dyDescent="0.25">
      <c r="A2198" s="12">
        <v>300000154529378</v>
      </c>
      <c r="B2198" s="13" t="s">
        <v>558</v>
      </c>
      <c r="C2198" s="13" t="s">
        <v>9580</v>
      </c>
      <c r="D2198" s="13" t="s">
        <v>9581</v>
      </c>
      <c r="E2198" s="13" t="s">
        <v>3780</v>
      </c>
      <c r="F2198" s="13" t="s">
        <v>9582</v>
      </c>
      <c r="G2198" s="13" t="s">
        <v>1296</v>
      </c>
    </row>
    <row r="2199" spans="1:12" x14ac:dyDescent="0.25">
      <c r="A2199" s="12">
        <v>300000154529384</v>
      </c>
      <c r="B2199" s="13" t="s">
        <v>558</v>
      </c>
      <c r="C2199" s="13" t="s">
        <v>9583</v>
      </c>
      <c r="D2199" s="13" t="s">
        <v>9584</v>
      </c>
      <c r="E2199" s="13" t="s">
        <v>1310</v>
      </c>
      <c r="F2199" s="13" t="s">
        <v>9585</v>
      </c>
      <c r="G2199" s="13" t="s">
        <v>1296</v>
      </c>
      <c r="L2199" s="13" t="s">
        <v>9586</v>
      </c>
    </row>
    <row r="2200" spans="1:12" x14ac:dyDescent="0.25">
      <c r="A2200" s="12">
        <v>300000154529389</v>
      </c>
      <c r="B2200" s="13" t="s">
        <v>558</v>
      </c>
      <c r="C2200" s="13" t="s">
        <v>9587</v>
      </c>
      <c r="D2200" s="13" t="s">
        <v>9588</v>
      </c>
      <c r="E2200" s="13" t="s">
        <v>8138</v>
      </c>
      <c r="F2200" s="13" t="s">
        <v>9589</v>
      </c>
      <c r="G2200" s="13" t="s">
        <v>1296</v>
      </c>
    </row>
    <row r="2201" spans="1:12" x14ac:dyDescent="0.25">
      <c r="A2201" s="12">
        <v>300000154529390</v>
      </c>
      <c r="B2201" s="13" t="s">
        <v>558</v>
      </c>
      <c r="C2201" s="13" t="s">
        <v>9590</v>
      </c>
      <c r="D2201" s="13" t="s">
        <v>9591</v>
      </c>
      <c r="E2201" s="13" t="s">
        <v>1349</v>
      </c>
      <c r="F2201" s="13" t="s">
        <v>9592</v>
      </c>
      <c r="G2201" s="13" t="s">
        <v>1296</v>
      </c>
      <c r="L2201" s="13" t="s">
        <v>9593</v>
      </c>
    </row>
    <row r="2202" spans="1:12" x14ac:dyDescent="0.25">
      <c r="A2202" s="12">
        <v>300000154529398</v>
      </c>
      <c r="B2202" s="13" t="s">
        <v>558</v>
      </c>
      <c r="C2202" s="13" t="s">
        <v>9594</v>
      </c>
      <c r="D2202" s="13" t="s">
        <v>9595</v>
      </c>
      <c r="E2202" s="13" t="s">
        <v>1860</v>
      </c>
      <c r="F2202" s="13" t="s">
        <v>9596</v>
      </c>
      <c r="G2202" s="13" t="s">
        <v>1296</v>
      </c>
      <c r="L2202" s="13" t="s">
        <v>9597</v>
      </c>
    </row>
    <row r="2203" spans="1:12" x14ac:dyDescent="0.25">
      <c r="A2203" s="12">
        <v>300000154529402</v>
      </c>
      <c r="B2203" s="13" t="s">
        <v>558</v>
      </c>
      <c r="C2203" s="13" t="s">
        <v>9598</v>
      </c>
      <c r="D2203" s="13" t="s">
        <v>9599</v>
      </c>
      <c r="E2203" s="13" t="s">
        <v>2008</v>
      </c>
      <c r="F2203" s="13" t="s">
        <v>9600</v>
      </c>
      <c r="G2203" s="13" t="s">
        <v>1296</v>
      </c>
      <c r="L2203" s="13" t="s">
        <v>9601</v>
      </c>
    </row>
    <row r="2204" spans="1:12" x14ac:dyDescent="0.25">
      <c r="A2204" s="12">
        <v>300000154529426</v>
      </c>
      <c r="B2204" s="13" t="s">
        <v>558</v>
      </c>
      <c r="C2204" s="13" t="s">
        <v>9602</v>
      </c>
      <c r="D2204" s="13" t="s">
        <v>9603</v>
      </c>
      <c r="E2204" s="13" t="s">
        <v>1700</v>
      </c>
      <c r="F2204" s="13" t="s">
        <v>9604</v>
      </c>
      <c r="G2204" s="13" t="s">
        <v>1296</v>
      </c>
      <c r="L2204" s="13" t="s">
        <v>9605</v>
      </c>
    </row>
    <row r="2205" spans="1:12" x14ac:dyDescent="0.25">
      <c r="A2205" s="12">
        <v>300000154529427</v>
      </c>
      <c r="B2205" s="13" t="s">
        <v>558</v>
      </c>
      <c r="C2205" s="13" t="s">
        <v>9606</v>
      </c>
      <c r="D2205" s="13" t="s">
        <v>9607</v>
      </c>
      <c r="E2205" s="13" t="s">
        <v>3642</v>
      </c>
      <c r="F2205" s="13" t="s">
        <v>9608</v>
      </c>
      <c r="G2205" s="13" t="s">
        <v>1296</v>
      </c>
      <c r="L2205" s="13" t="s">
        <v>9609</v>
      </c>
    </row>
    <row r="2206" spans="1:12" x14ac:dyDescent="0.25">
      <c r="A2206" s="12">
        <v>300000154529436</v>
      </c>
      <c r="B2206" s="13" t="s">
        <v>558</v>
      </c>
      <c r="C2206" s="13" t="s">
        <v>9610</v>
      </c>
      <c r="D2206" s="13" t="s">
        <v>9611</v>
      </c>
      <c r="E2206" s="13" t="s">
        <v>1706</v>
      </c>
      <c r="F2206" s="13" t="s">
        <v>9612</v>
      </c>
      <c r="G2206" s="13" t="s">
        <v>1296</v>
      </c>
      <c r="L2206" s="13" t="s">
        <v>9613</v>
      </c>
    </row>
    <row r="2207" spans="1:12" x14ac:dyDescent="0.25">
      <c r="A2207" s="12">
        <v>300000154529438</v>
      </c>
      <c r="B2207" s="13" t="s">
        <v>558</v>
      </c>
      <c r="C2207" s="13" t="s">
        <v>9614</v>
      </c>
      <c r="D2207" s="13" t="s">
        <v>9615</v>
      </c>
      <c r="E2207" s="13" t="s">
        <v>4639</v>
      </c>
      <c r="F2207" s="13" t="s">
        <v>9616</v>
      </c>
      <c r="G2207" s="13" t="s">
        <v>1296</v>
      </c>
      <c r="L2207" s="13" t="s">
        <v>9617</v>
      </c>
    </row>
    <row r="2208" spans="1:12" x14ac:dyDescent="0.25">
      <c r="A2208" s="12">
        <v>300000154529439</v>
      </c>
      <c r="B2208" s="13" t="s">
        <v>558</v>
      </c>
      <c r="C2208" s="13" t="s">
        <v>9618</v>
      </c>
      <c r="D2208" s="13" t="s">
        <v>9619</v>
      </c>
      <c r="E2208" s="13" t="s">
        <v>9620</v>
      </c>
      <c r="F2208" s="13" t="s">
        <v>9621</v>
      </c>
      <c r="G2208" s="13" t="s">
        <v>1296</v>
      </c>
      <c r="L2208" s="13" t="s">
        <v>9622</v>
      </c>
    </row>
    <row r="2209" spans="1:12" x14ac:dyDescent="0.25">
      <c r="A2209" s="12">
        <v>300000154529453</v>
      </c>
      <c r="B2209" s="13" t="s">
        <v>558</v>
      </c>
      <c r="C2209" s="13" t="s">
        <v>9623</v>
      </c>
      <c r="D2209" s="13" t="s">
        <v>9624</v>
      </c>
      <c r="E2209" s="13" t="s">
        <v>9625</v>
      </c>
      <c r="F2209" s="13" t="s">
        <v>9626</v>
      </c>
      <c r="G2209" s="13" t="s">
        <v>1296</v>
      </c>
      <c r="L2209" s="13" t="s">
        <v>9627</v>
      </c>
    </row>
    <row r="2210" spans="1:12" x14ac:dyDescent="0.25">
      <c r="A2210" s="12">
        <v>300000154529460</v>
      </c>
      <c r="B2210" s="13" t="s">
        <v>558</v>
      </c>
      <c r="C2210" s="13" t="s">
        <v>9628</v>
      </c>
      <c r="D2210" s="13" t="s">
        <v>9629</v>
      </c>
      <c r="E2210" s="13" t="s">
        <v>9630</v>
      </c>
      <c r="F2210" s="13" t="s">
        <v>9631</v>
      </c>
      <c r="G2210" s="13" t="s">
        <v>1296</v>
      </c>
      <c r="L2210" s="13" t="s">
        <v>9632</v>
      </c>
    </row>
    <row r="2211" spans="1:12" x14ac:dyDescent="0.25">
      <c r="A2211" s="12">
        <v>300000154529468</v>
      </c>
      <c r="B2211" s="13" t="s">
        <v>558</v>
      </c>
      <c r="C2211" s="13" t="s">
        <v>9633</v>
      </c>
      <c r="D2211" s="13" t="s">
        <v>9634</v>
      </c>
      <c r="E2211" s="13" t="s">
        <v>1310</v>
      </c>
      <c r="F2211" s="13" t="s">
        <v>9635</v>
      </c>
      <c r="G2211" s="13" t="s">
        <v>1296</v>
      </c>
      <c r="L2211" s="13" t="s">
        <v>9636</v>
      </c>
    </row>
    <row r="2212" spans="1:12" x14ac:dyDescent="0.25">
      <c r="A2212" s="12">
        <v>300000154529469</v>
      </c>
      <c r="B2212" s="13" t="s">
        <v>558</v>
      </c>
      <c r="C2212" s="13" t="s">
        <v>9637</v>
      </c>
      <c r="D2212" s="13" t="s">
        <v>9638</v>
      </c>
      <c r="E2212" s="13" t="s">
        <v>1666</v>
      </c>
      <c r="F2212" s="13" t="s">
        <v>9639</v>
      </c>
      <c r="G2212" s="13" t="s">
        <v>1296</v>
      </c>
      <c r="L2212" s="13" t="s">
        <v>9640</v>
      </c>
    </row>
    <row r="2213" spans="1:12" x14ac:dyDescent="0.25">
      <c r="A2213" s="12">
        <v>300000154529477</v>
      </c>
      <c r="B2213" s="13" t="s">
        <v>558</v>
      </c>
      <c r="C2213" s="13" t="s">
        <v>9641</v>
      </c>
      <c r="D2213" s="13" t="s">
        <v>9642</v>
      </c>
      <c r="E2213" s="13" t="s">
        <v>1310</v>
      </c>
      <c r="F2213" s="13" t="s">
        <v>9643</v>
      </c>
      <c r="G2213" s="13" t="s">
        <v>1296</v>
      </c>
      <c r="L2213" s="13" t="s">
        <v>9644</v>
      </c>
    </row>
    <row r="2214" spans="1:12" x14ac:dyDescent="0.25">
      <c r="A2214" s="12">
        <v>300000154529485</v>
      </c>
      <c r="B2214" s="13" t="s">
        <v>558</v>
      </c>
      <c r="C2214" s="13" t="s">
        <v>9645</v>
      </c>
      <c r="D2214" s="13" t="s">
        <v>9646</v>
      </c>
      <c r="E2214" s="13" t="s">
        <v>9647</v>
      </c>
      <c r="F2214" s="13" t="s">
        <v>9648</v>
      </c>
      <c r="G2214" s="13" t="s">
        <v>1296</v>
      </c>
      <c r="L2214" s="13" t="s">
        <v>9649</v>
      </c>
    </row>
    <row r="2215" spans="1:12" x14ac:dyDescent="0.25">
      <c r="A2215" s="12">
        <v>300000154529486</v>
      </c>
      <c r="B2215" s="13" t="s">
        <v>558</v>
      </c>
      <c r="C2215" s="13" t="s">
        <v>9650</v>
      </c>
      <c r="D2215" s="13" t="s">
        <v>9651</v>
      </c>
      <c r="E2215" s="13" t="s">
        <v>1666</v>
      </c>
      <c r="F2215" s="13" t="s">
        <v>3483</v>
      </c>
      <c r="G2215" s="13" t="s">
        <v>1296</v>
      </c>
      <c r="L2215" s="13" t="s">
        <v>9652</v>
      </c>
    </row>
    <row r="2216" spans="1:12" x14ac:dyDescent="0.25">
      <c r="A2216" s="12">
        <v>300000154529493</v>
      </c>
      <c r="B2216" s="13" t="s">
        <v>558</v>
      </c>
      <c r="C2216" s="13" t="s">
        <v>9653</v>
      </c>
      <c r="D2216" s="13" t="s">
        <v>9654</v>
      </c>
      <c r="E2216" s="13" t="s">
        <v>7166</v>
      </c>
      <c r="F2216" s="13" t="s">
        <v>9655</v>
      </c>
      <c r="G2216" s="13" t="s">
        <v>1296</v>
      </c>
    </row>
    <row r="2217" spans="1:12" x14ac:dyDescent="0.25">
      <c r="A2217" s="12">
        <v>300000154529502</v>
      </c>
      <c r="B2217" s="13" t="s">
        <v>558</v>
      </c>
      <c r="C2217" s="13" t="s">
        <v>9656</v>
      </c>
      <c r="D2217" s="13" t="s">
        <v>9657</v>
      </c>
      <c r="E2217" s="13" t="s">
        <v>2059</v>
      </c>
      <c r="F2217" s="13" t="s">
        <v>9658</v>
      </c>
      <c r="G2217" s="13" t="s">
        <v>1296</v>
      </c>
      <c r="L2217" s="13" t="s">
        <v>9659</v>
      </c>
    </row>
    <row r="2218" spans="1:12" x14ac:dyDescent="0.25">
      <c r="A2218" s="12">
        <v>300000154529503</v>
      </c>
      <c r="B2218" s="13" t="s">
        <v>558</v>
      </c>
      <c r="C2218" s="13" t="s">
        <v>9660</v>
      </c>
      <c r="D2218" s="13" t="s">
        <v>9661</v>
      </c>
      <c r="E2218" s="13" t="s">
        <v>6948</v>
      </c>
      <c r="F2218" s="13" t="s">
        <v>9662</v>
      </c>
      <c r="G2218" s="13" t="s">
        <v>1296</v>
      </c>
      <c r="L2218" s="13" t="s">
        <v>9663</v>
      </c>
    </row>
    <row r="2219" spans="1:12" x14ac:dyDescent="0.25">
      <c r="A2219" s="12">
        <v>300000154529510</v>
      </c>
      <c r="B2219" s="13" t="s">
        <v>558</v>
      </c>
      <c r="C2219" s="13" t="s">
        <v>9664</v>
      </c>
      <c r="D2219" s="13" t="s">
        <v>9665</v>
      </c>
      <c r="E2219" s="13" t="s">
        <v>1310</v>
      </c>
      <c r="F2219" s="13" t="s">
        <v>9666</v>
      </c>
      <c r="G2219" s="13" t="s">
        <v>1296</v>
      </c>
    </row>
    <row r="2220" spans="1:12" x14ac:dyDescent="0.25">
      <c r="A2220" s="12">
        <v>300000154529518</v>
      </c>
      <c r="B2220" s="13" t="s">
        <v>558</v>
      </c>
      <c r="C2220" s="13" t="s">
        <v>9667</v>
      </c>
      <c r="D2220" s="13" t="s">
        <v>9668</v>
      </c>
      <c r="E2220" s="13" t="s">
        <v>1717</v>
      </c>
      <c r="F2220" s="13" t="s">
        <v>9669</v>
      </c>
      <c r="G2220" s="13" t="s">
        <v>1296</v>
      </c>
    </row>
    <row r="2221" spans="1:12" x14ac:dyDescent="0.25">
      <c r="A2221" s="12">
        <v>300000154529519</v>
      </c>
      <c r="B2221" s="13" t="s">
        <v>558</v>
      </c>
      <c r="C2221" s="13" t="s">
        <v>9670</v>
      </c>
      <c r="D2221" s="13" t="s">
        <v>9671</v>
      </c>
      <c r="E2221" s="13" t="s">
        <v>1310</v>
      </c>
      <c r="F2221" s="13" t="s">
        <v>9672</v>
      </c>
      <c r="G2221" s="13" t="s">
        <v>1296</v>
      </c>
      <c r="L2221" s="13" t="s">
        <v>9673</v>
      </c>
    </row>
    <row r="2222" spans="1:12" x14ac:dyDescent="0.25">
      <c r="A2222" s="12">
        <v>300000154529536</v>
      </c>
      <c r="B2222" s="13" t="s">
        <v>558</v>
      </c>
      <c r="C2222" s="13" t="s">
        <v>9674</v>
      </c>
      <c r="D2222" s="13" t="s">
        <v>9675</v>
      </c>
      <c r="E2222" s="13" t="s">
        <v>1717</v>
      </c>
      <c r="F2222" s="13" t="s">
        <v>9676</v>
      </c>
      <c r="G2222" s="13" t="s">
        <v>1296</v>
      </c>
      <c r="L2222" s="13" t="s">
        <v>9677</v>
      </c>
    </row>
    <row r="2223" spans="1:12" x14ac:dyDescent="0.25">
      <c r="A2223" s="12">
        <v>300000154529542</v>
      </c>
      <c r="B2223" s="13" t="s">
        <v>558</v>
      </c>
      <c r="C2223" s="13" t="s">
        <v>9678</v>
      </c>
      <c r="D2223" s="13" t="s">
        <v>9679</v>
      </c>
      <c r="E2223" s="13" t="s">
        <v>1435</v>
      </c>
      <c r="F2223" s="13" t="s">
        <v>9680</v>
      </c>
      <c r="G2223" s="13" t="s">
        <v>1296</v>
      </c>
      <c r="L2223" s="13" t="s">
        <v>9681</v>
      </c>
    </row>
    <row r="2224" spans="1:12" x14ac:dyDescent="0.25">
      <c r="A2224" s="12">
        <v>300000154529561</v>
      </c>
      <c r="B2224" s="13" t="s">
        <v>558</v>
      </c>
      <c r="C2224" s="13" t="s">
        <v>9682</v>
      </c>
      <c r="D2224" s="13" t="s">
        <v>9683</v>
      </c>
      <c r="E2224" s="13" t="s">
        <v>1435</v>
      </c>
      <c r="F2224" s="13" t="s">
        <v>9684</v>
      </c>
      <c r="G2224" s="13" t="s">
        <v>1296</v>
      </c>
      <c r="L2224" s="13" t="s">
        <v>9685</v>
      </c>
    </row>
    <row r="2225" spans="1:12" x14ac:dyDescent="0.25">
      <c r="A2225" s="12">
        <v>300000154529579</v>
      </c>
      <c r="B2225" s="13" t="s">
        <v>558</v>
      </c>
      <c r="C2225" s="13" t="s">
        <v>9686</v>
      </c>
      <c r="D2225" s="13" t="s">
        <v>9687</v>
      </c>
      <c r="E2225" s="13" t="s">
        <v>1435</v>
      </c>
      <c r="F2225" s="13" t="s">
        <v>9688</v>
      </c>
      <c r="G2225" s="13" t="s">
        <v>1296</v>
      </c>
      <c r="L2225" s="13" t="s">
        <v>9689</v>
      </c>
    </row>
    <row r="2226" spans="1:12" x14ac:dyDescent="0.25">
      <c r="A2226" s="12">
        <v>300000154529652</v>
      </c>
      <c r="B2226" s="13" t="s">
        <v>558</v>
      </c>
      <c r="C2226" s="13" t="s">
        <v>9690</v>
      </c>
      <c r="D2226" s="13" t="s">
        <v>9691</v>
      </c>
      <c r="E2226" s="13" t="s">
        <v>4940</v>
      </c>
      <c r="F2226" s="13" t="s">
        <v>9692</v>
      </c>
      <c r="G2226" s="13" t="s">
        <v>1296</v>
      </c>
    </row>
    <row r="2227" spans="1:12" x14ac:dyDescent="0.25">
      <c r="A2227" s="12">
        <v>300000154529657</v>
      </c>
      <c r="B2227" s="13" t="s">
        <v>558</v>
      </c>
      <c r="C2227" s="13" t="s">
        <v>9693</v>
      </c>
      <c r="D2227" s="13" t="s">
        <v>9694</v>
      </c>
      <c r="E2227" s="13" t="s">
        <v>3527</v>
      </c>
      <c r="F2227" s="13" t="s">
        <v>9695</v>
      </c>
      <c r="G2227" s="13" t="s">
        <v>1296</v>
      </c>
      <c r="L2227" s="13" t="s">
        <v>9696</v>
      </c>
    </row>
    <row r="2228" spans="1:12" x14ac:dyDescent="0.25">
      <c r="A2228" s="12">
        <v>300000154529662</v>
      </c>
      <c r="B2228" s="13" t="s">
        <v>558</v>
      </c>
      <c r="C2228" s="13" t="s">
        <v>9697</v>
      </c>
      <c r="D2228" s="13" t="s">
        <v>9698</v>
      </c>
      <c r="E2228" s="13" t="s">
        <v>3527</v>
      </c>
      <c r="F2228" s="13" t="s">
        <v>9699</v>
      </c>
      <c r="G2228" s="13" t="s">
        <v>1296</v>
      </c>
    </row>
    <row r="2229" spans="1:12" x14ac:dyDescent="0.25">
      <c r="A2229" s="12">
        <v>300000154529669</v>
      </c>
      <c r="B2229" s="13" t="s">
        <v>558</v>
      </c>
      <c r="C2229" s="13" t="s">
        <v>9700</v>
      </c>
      <c r="D2229" s="13" t="s">
        <v>9701</v>
      </c>
      <c r="E2229" s="13" t="s">
        <v>1310</v>
      </c>
      <c r="F2229" s="13" t="s">
        <v>9702</v>
      </c>
      <c r="G2229" s="13" t="s">
        <v>1296</v>
      </c>
      <c r="L2229" s="13" t="s">
        <v>9703</v>
      </c>
    </row>
    <row r="2230" spans="1:12" x14ac:dyDescent="0.25">
      <c r="A2230" s="12">
        <v>300000154529674</v>
      </c>
      <c r="B2230" s="13" t="s">
        <v>558</v>
      </c>
      <c r="C2230" s="13" t="s">
        <v>9704</v>
      </c>
      <c r="D2230" s="13" t="s">
        <v>9705</v>
      </c>
      <c r="E2230" s="13" t="s">
        <v>9319</v>
      </c>
      <c r="F2230" s="13" t="s">
        <v>9706</v>
      </c>
      <c r="G2230" s="13" t="s">
        <v>1296</v>
      </c>
      <c r="L2230" s="13" t="s">
        <v>9707</v>
      </c>
    </row>
    <row r="2231" spans="1:12" x14ac:dyDescent="0.25">
      <c r="A2231" s="12">
        <v>300000154529683</v>
      </c>
      <c r="B2231" s="13" t="s">
        <v>558</v>
      </c>
      <c r="C2231" s="13" t="s">
        <v>9708</v>
      </c>
      <c r="D2231" s="13" t="s">
        <v>9709</v>
      </c>
      <c r="E2231" s="13" t="s">
        <v>3818</v>
      </c>
      <c r="F2231" s="13" t="s">
        <v>9710</v>
      </c>
      <c r="G2231" s="13" t="s">
        <v>1296</v>
      </c>
    </row>
    <row r="2232" spans="1:12" x14ac:dyDescent="0.25">
      <c r="A2232" s="12">
        <v>300000154529692</v>
      </c>
      <c r="B2232" s="13" t="s">
        <v>558</v>
      </c>
      <c r="C2232" s="13" t="s">
        <v>9711</v>
      </c>
      <c r="D2232" s="13" t="s">
        <v>9712</v>
      </c>
      <c r="E2232" s="13" t="s">
        <v>1310</v>
      </c>
      <c r="F2232" s="13" t="s">
        <v>9713</v>
      </c>
      <c r="G2232" s="13" t="s">
        <v>1296</v>
      </c>
      <c r="L2232" s="13" t="s">
        <v>9714</v>
      </c>
    </row>
    <row r="2233" spans="1:12" x14ac:dyDescent="0.25">
      <c r="A2233" s="12">
        <v>300000154529699</v>
      </c>
      <c r="B2233" s="13" t="s">
        <v>558</v>
      </c>
      <c r="C2233" s="13" t="s">
        <v>9715</v>
      </c>
      <c r="D2233" s="13" t="s">
        <v>9716</v>
      </c>
      <c r="E2233" s="13" t="s">
        <v>1666</v>
      </c>
      <c r="F2233" s="13" t="s">
        <v>9717</v>
      </c>
      <c r="G2233" s="13" t="s">
        <v>1296</v>
      </c>
    </row>
    <row r="2234" spans="1:12" x14ac:dyDescent="0.25">
      <c r="A2234" s="12">
        <v>300000154529704</v>
      </c>
      <c r="B2234" s="13" t="s">
        <v>558</v>
      </c>
      <c r="C2234" s="13" t="s">
        <v>9718</v>
      </c>
      <c r="D2234" s="13" t="s">
        <v>9719</v>
      </c>
      <c r="E2234" s="13" t="s">
        <v>1616</v>
      </c>
      <c r="F2234" s="13" t="s">
        <v>9720</v>
      </c>
      <c r="G2234" s="13" t="s">
        <v>1296</v>
      </c>
      <c r="L2234" s="13" t="s">
        <v>9721</v>
      </c>
    </row>
    <row r="2235" spans="1:12" x14ac:dyDescent="0.25">
      <c r="A2235" s="12">
        <v>300000154529709</v>
      </c>
      <c r="B2235" s="13" t="s">
        <v>558</v>
      </c>
      <c r="C2235" s="13" t="s">
        <v>9722</v>
      </c>
      <c r="D2235" s="13" t="s">
        <v>9723</v>
      </c>
      <c r="E2235" s="13" t="s">
        <v>3642</v>
      </c>
      <c r="F2235" s="13" t="s">
        <v>9724</v>
      </c>
      <c r="G2235" s="13" t="s">
        <v>1296</v>
      </c>
      <c r="L2235" s="13" t="s">
        <v>9725</v>
      </c>
    </row>
    <row r="2236" spans="1:12" x14ac:dyDescent="0.25">
      <c r="A2236" s="12">
        <v>300000154529747</v>
      </c>
      <c r="B2236" s="13" t="s">
        <v>558</v>
      </c>
      <c r="C2236" s="13" t="s">
        <v>9726</v>
      </c>
      <c r="D2236" s="13" t="s">
        <v>9727</v>
      </c>
      <c r="E2236" s="13" t="s">
        <v>3780</v>
      </c>
      <c r="F2236" s="13" t="s">
        <v>9728</v>
      </c>
      <c r="G2236" s="13" t="s">
        <v>1296</v>
      </c>
      <c r="L2236" s="13" t="s">
        <v>9729</v>
      </c>
    </row>
    <row r="2237" spans="1:12" x14ac:dyDescent="0.25">
      <c r="A2237" s="12">
        <v>300000154529752</v>
      </c>
      <c r="B2237" s="13" t="s">
        <v>558</v>
      </c>
      <c r="C2237" s="13" t="s">
        <v>9730</v>
      </c>
      <c r="D2237" s="13" t="s">
        <v>9731</v>
      </c>
      <c r="E2237" s="13" t="s">
        <v>3901</v>
      </c>
      <c r="F2237" s="13" t="s">
        <v>9732</v>
      </c>
      <c r="G2237" s="13" t="s">
        <v>1296</v>
      </c>
    </row>
    <row r="2238" spans="1:12" x14ac:dyDescent="0.25">
      <c r="A2238" s="12">
        <v>300000154529757</v>
      </c>
      <c r="B2238" s="13" t="s">
        <v>558</v>
      </c>
      <c r="C2238" s="13" t="s">
        <v>9733</v>
      </c>
      <c r="D2238" s="13" t="s">
        <v>9734</v>
      </c>
      <c r="E2238" s="13" t="s">
        <v>3818</v>
      </c>
      <c r="F2238" s="13" t="s">
        <v>9735</v>
      </c>
      <c r="G2238" s="13" t="s">
        <v>1296</v>
      </c>
      <c r="L2238" s="13" t="s">
        <v>9736</v>
      </c>
    </row>
    <row r="2239" spans="1:12" x14ac:dyDescent="0.25">
      <c r="A2239" s="12">
        <v>300000154529762</v>
      </c>
      <c r="B2239" s="13" t="s">
        <v>558</v>
      </c>
      <c r="C2239" s="13" t="s">
        <v>9737</v>
      </c>
      <c r="D2239" s="13" t="s">
        <v>9738</v>
      </c>
      <c r="E2239" s="13" t="s">
        <v>1310</v>
      </c>
      <c r="F2239" s="13" t="s">
        <v>9739</v>
      </c>
      <c r="G2239" s="13" t="s">
        <v>1296</v>
      </c>
      <c r="L2239" s="13" t="s">
        <v>9740</v>
      </c>
    </row>
    <row r="2240" spans="1:12" x14ac:dyDescent="0.25">
      <c r="A2240" s="12">
        <v>300000154529767</v>
      </c>
      <c r="B2240" s="13" t="s">
        <v>558</v>
      </c>
      <c r="C2240" s="13" t="s">
        <v>9741</v>
      </c>
      <c r="D2240" s="13" t="s">
        <v>9742</v>
      </c>
      <c r="E2240" s="13" t="s">
        <v>9743</v>
      </c>
      <c r="F2240" s="13" t="s">
        <v>9744</v>
      </c>
      <c r="G2240" s="13" t="s">
        <v>1296</v>
      </c>
      <c r="L2240" s="13" t="s">
        <v>9745</v>
      </c>
    </row>
    <row r="2241" spans="1:12" x14ac:dyDescent="0.25">
      <c r="A2241" s="12">
        <v>300000154529772</v>
      </c>
      <c r="B2241" s="13" t="s">
        <v>558</v>
      </c>
      <c r="C2241" s="13" t="s">
        <v>9746</v>
      </c>
      <c r="D2241" s="13" t="s">
        <v>9747</v>
      </c>
      <c r="E2241" s="13" t="s">
        <v>1310</v>
      </c>
      <c r="F2241" s="13" t="s">
        <v>9748</v>
      </c>
      <c r="G2241" s="13" t="s">
        <v>1296</v>
      </c>
      <c r="L2241" s="13" t="s">
        <v>9749</v>
      </c>
    </row>
    <row r="2242" spans="1:12" x14ac:dyDescent="0.25">
      <c r="A2242" s="12">
        <v>300000154529777</v>
      </c>
      <c r="B2242" s="13" t="s">
        <v>558</v>
      </c>
      <c r="C2242" s="13" t="s">
        <v>9750</v>
      </c>
      <c r="D2242" s="13" t="s">
        <v>9751</v>
      </c>
      <c r="E2242" s="13" t="s">
        <v>2059</v>
      </c>
      <c r="F2242" s="13" t="s">
        <v>9752</v>
      </c>
      <c r="G2242" s="13" t="s">
        <v>1296</v>
      </c>
      <c r="L2242" s="13" t="s">
        <v>9753</v>
      </c>
    </row>
    <row r="2243" spans="1:12" x14ac:dyDescent="0.25">
      <c r="A2243" s="12">
        <v>300000154529782</v>
      </c>
      <c r="B2243" s="13" t="s">
        <v>558</v>
      </c>
      <c r="C2243" s="13" t="s">
        <v>9754</v>
      </c>
      <c r="D2243" s="13" t="s">
        <v>9755</v>
      </c>
      <c r="E2243" s="13" t="s">
        <v>2059</v>
      </c>
      <c r="F2243" s="13" t="s">
        <v>9756</v>
      </c>
      <c r="G2243" s="13" t="s">
        <v>1296</v>
      </c>
      <c r="L2243" s="13" t="s">
        <v>9757</v>
      </c>
    </row>
    <row r="2244" spans="1:12" x14ac:dyDescent="0.25">
      <c r="A2244" s="12">
        <v>300000154529787</v>
      </c>
      <c r="B2244" s="13" t="s">
        <v>558</v>
      </c>
      <c r="C2244" s="13" t="s">
        <v>9758</v>
      </c>
      <c r="D2244" s="13" t="s">
        <v>9759</v>
      </c>
      <c r="E2244" s="13" t="s">
        <v>9760</v>
      </c>
      <c r="F2244" s="13" t="s">
        <v>9761</v>
      </c>
      <c r="G2244" s="13" t="s">
        <v>1296</v>
      </c>
      <c r="L2244" s="13" t="s">
        <v>9762</v>
      </c>
    </row>
    <row r="2245" spans="1:12" x14ac:dyDescent="0.25">
      <c r="A2245" s="12">
        <v>300000154529792</v>
      </c>
      <c r="B2245" s="13" t="s">
        <v>558</v>
      </c>
      <c r="C2245" s="13" t="s">
        <v>9763</v>
      </c>
      <c r="D2245" s="13" t="s">
        <v>9764</v>
      </c>
      <c r="E2245" s="13" t="s">
        <v>9765</v>
      </c>
      <c r="F2245" s="13" t="s">
        <v>9766</v>
      </c>
      <c r="G2245" s="13" t="s">
        <v>1296</v>
      </c>
      <c r="L2245" s="13" t="s">
        <v>9767</v>
      </c>
    </row>
    <row r="2246" spans="1:12" x14ac:dyDescent="0.25">
      <c r="A2246" s="12">
        <v>300000154529830</v>
      </c>
      <c r="B2246" s="13" t="s">
        <v>558</v>
      </c>
      <c r="C2246" s="13" t="s">
        <v>9768</v>
      </c>
      <c r="D2246" s="13" t="s">
        <v>9769</v>
      </c>
      <c r="E2246" s="13" t="s">
        <v>9122</v>
      </c>
      <c r="F2246" s="13" t="s">
        <v>9770</v>
      </c>
      <c r="G2246" s="13" t="s">
        <v>1296</v>
      </c>
      <c r="L2246" s="13" t="s">
        <v>9771</v>
      </c>
    </row>
    <row r="2247" spans="1:12" x14ac:dyDescent="0.25">
      <c r="A2247" s="12">
        <v>300000154529835</v>
      </c>
      <c r="B2247" s="13" t="s">
        <v>558</v>
      </c>
      <c r="C2247" s="13" t="s">
        <v>9772</v>
      </c>
      <c r="D2247" s="13" t="s">
        <v>9773</v>
      </c>
      <c r="E2247" s="13" t="s">
        <v>7849</v>
      </c>
      <c r="F2247" s="13" t="s">
        <v>9774</v>
      </c>
      <c r="G2247" s="13" t="s">
        <v>1296</v>
      </c>
      <c r="L2247" s="13" t="s">
        <v>9775</v>
      </c>
    </row>
    <row r="2248" spans="1:12" x14ac:dyDescent="0.25">
      <c r="A2248" s="12">
        <v>300000154529840</v>
      </c>
      <c r="B2248" s="13" t="s">
        <v>558</v>
      </c>
      <c r="C2248" s="13" t="s">
        <v>9776</v>
      </c>
      <c r="D2248" s="13" t="s">
        <v>9777</v>
      </c>
      <c r="E2248" s="13" t="s">
        <v>2396</v>
      </c>
      <c r="F2248" s="13" t="s">
        <v>9778</v>
      </c>
      <c r="G2248" s="13" t="s">
        <v>1296</v>
      </c>
      <c r="L2248" s="13" t="s">
        <v>9779</v>
      </c>
    </row>
    <row r="2249" spans="1:12" x14ac:dyDescent="0.25">
      <c r="A2249" s="12">
        <v>300000154529845</v>
      </c>
      <c r="B2249" s="13" t="s">
        <v>558</v>
      </c>
      <c r="C2249" s="13" t="s">
        <v>9780</v>
      </c>
      <c r="D2249" s="13" t="s">
        <v>9781</v>
      </c>
      <c r="E2249" s="13" t="s">
        <v>2430</v>
      </c>
      <c r="F2249" s="13" t="s">
        <v>9782</v>
      </c>
      <c r="G2249" s="13" t="s">
        <v>1296</v>
      </c>
      <c r="L2249" s="13" t="s">
        <v>9783</v>
      </c>
    </row>
    <row r="2250" spans="1:12" x14ac:dyDescent="0.25">
      <c r="A2250" s="12">
        <v>100000000664423</v>
      </c>
      <c r="B2250" s="13" t="s">
        <v>571</v>
      </c>
      <c r="C2250" s="13" t="s">
        <v>9784</v>
      </c>
      <c r="D2250" s="13" t="s">
        <v>9785</v>
      </c>
      <c r="F2250" s="13" t="s">
        <v>9785</v>
      </c>
      <c r="G2250" s="13" t="s">
        <v>1296</v>
      </c>
    </row>
    <row r="2251" spans="1:12" x14ac:dyDescent="0.25">
      <c r="A2251" s="12">
        <v>100000000664425</v>
      </c>
      <c r="B2251" s="13" t="s">
        <v>571</v>
      </c>
      <c r="C2251" s="13" t="s">
        <v>9786</v>
      </c>
      <c r="D2251" s="13" t="s">
        <v>9787</v>
      </c>
      <c r="F2251" s="13" t="s">
        <v>9787</v>
      </c>
      <c r="G2251" s="13" t="s">
        <v>1296</v>
      </c>
    </row>
    <row r="2252" spans="1:12" x14ac:dyDescent="0.25">
      <c r="A2252" s="12">
        <v>100000000664426</v>
      </c>
      <c r="B2252" s="13" t="s">
        <v>571</v>
      </c>
      <c r="C2252" s="13" t="s">
        <v>9788</v>
      </c>
      <c r="D2252" s="13" t="s">
        <v>9789</v>
      </c>
      <c r="F2252" s="13" t="s">
        <v>9789</v>
      </c>
      <c r="G2252" s="13" t="s">
        <v>1296</v>
      </c>
    </row>
    <row r="2253" spans="1:12" x14ac:dyDescent="0.25">
      <c r="A2253" s="12">
        <v>100000000664427</v>
      </c>
      <c r="B2253" s="13" t="s">
        <v>571</v>
      </c>
      <c r="C2253" s="13" t="s">
        <v>9790</v>
      </c>
      <c r="D2253" s="13" t="s">
        <v>8507</v>
      </c>
      <c r="F2253" s="13" t="s">
        <v>8507</v>
      </c>
      <c r="G2253" s="13" t="s">
        <v>1296</v>
      </c>
    </row>
    <row r="2254" spans="1:12" x14ac:dyDescent="0.25">
      <c r="A2254" s="12">
        <v>100000000664428</v>
      </c>
      <c r="B2254" s="13" t="s">
        <v>571</v>
      </c>
      <c r="C2254" s="13" t="s">
        <v>9791</v>
      </c>
      <c r="D2254" s="13" t="s">
        <v>9792</v>
      </c>
      <c r="F2254" s="13" t="s">
        <v>9792</v>
      </c>
      <c r="G2254" s="13" t="s">
        <v>1296</v>
      </c>
    </row>
    <row r="2255" spans="1:12" x14ac:dyDescent="0.25">
      <c r="A2255" s="12">
        <v>100000000664429</v>
      </c>
      <c r="B2255" s="13" t="s">
        <v>571</v>
      </c>
      <c r="C2255" s="13" t="s">
        <v>9793</v>
      </c>
      <c r="D2255" s="13" t="s">
        <v>9794</v>
      </c>
      <c r="F2255" s="13" t="s">
        <v>9794</v>
      </c>
      <c r="G2255" s="13" t="s">
        <v>1296</v>
      </c>
    </row>
    <row r="2256" spans="1:12" x14ac:dyDescent="0.25">
      <c r="A2256" s="12">
        <v>100000000664430</v>
      </c>
      <c r="B2256" s="13" t="s">
        <v>571</v>
      </c>
      <c r="C2256" s="13" t="s">
        <v>9795</v>
      </c>
      <c r="D2256" s="13" t="s">
        <v>9796</v>
      </c>
      <c r="F2256" s="13" t="s">
        <v>9796</v>
      </c>
      <c r="G2256" s="13" t="s">
        <v>1296</v>
      </c>
    </row>
    <row r="2257" spans="1:7" x14ac:dyDescent="0.25">
      <c r="A2257" s="12">
        <v>100000000664431</v>
      </c>
      <c r="B2257" s="13" t="s">
        <v>571</v>
      </c>
      <c r="C2257" s="13" t="s">
        <v>9797</v>
      </c>
      <c r="D2257" s="13" t="s">
        <v>9798</v>
      </c>
      <c r="F2257" s="13" t="s">
        <v>9798</v>
      </c>
      <c r="G2257" s="13" t="s">
        <v>1296</v>
      </c>
    </row>
    <row r="2258" spans="1:7" x14ac:dyDescent="0.25">
      <c r="A2258" s="12">
        <v>100000000664432</v>
      </c>
      <c r="B2258" s="13" t="s">
        <v>571</v>
      </c>
      <c r="C2258" s="13" t="s">
        <v>9799</v>
      </c>
      <c r="D2258" s="13" t="s">
        <v>9800</v>
      </c>
      <c r="F2258" s="13" t="s">
        <v>9800</v>
      </c>
      <c r="G2258" s="13" t="s">
        <v>1296</v>
      </c>
    </row>
    <row r="2259" spans="1:7" x14ac:dyDescent="0.25">
      <c r="A2259" s="12">
        <v>100000000664433</v>
      </c>
      <c r="B2259" s="13" t="s">
        <v>571</v>
      </c>
      <c r="C2259" s="13" t="s">
        <v>9801</v>
      </c>
      <c r="D2259" s="13" t="s">
        <v>9802</v>
      </c>
      <c r="F2259" s="13" t="s">
        <v>9802</v>
      </c>
      <c r="G2259" s="13" t="s">
        <v>1296</v>
      </c>
    </row>
    <row r="2260" spans="1:7" x14ac:dyDescent="0.25">
      <c r="A2260" s="12">
        <v>100000000664434</v>
      </c>
      <c r="B2260" s="13" t="s">
        <v>571</v>
      </c>
      <c r="C2260" s="13" t="s">
        <v>9803</v>
      </c>
      <c r="D2260" s="13" t="s">
        <v>8479</v>
      </c>
      <c r="F2260" s="13" t="s">
        <v>8479</v>
      </c>
      <c r="G2260" s="13" t="s">
        <v>1296</v>
      </c>
    </row>
    <row r="2261" spans="1:7" x14ac:dyDescent="0.25">
      <c r="A2261" s="12">
        <v>100000000664435</v>
      </c>
      <c r="B2261" s="13" t="s">
        <v>571</v>
      </c>
      <c r="C2261" s="13" t="s">
        <v>9804</v>
      </c>
      <c r="D2261" s="13" t="s">
        <v>9805</v>
      </c>
      <c r="F2261" s="13" t="s">
        <v>9805</v>
      </c>
      <c r="G2261" s="13" t="s">
        <v>1296</v>
      </c>
    </row>
    <row r="2262" spans="1:7" x14ac:dyDescent="0.25">
      <c r="A2262" s="12">
        <v>100000000664436</v>
      </c>
      <c r="B2262" s="13" t="s">
        <v>571</v>
      </c>
      <c r="C2262" s="13" t="s">
        <v>9806</v>
      </c>
      <c r="D2262" s="13" t="s">
        <v>9807</v>
      </c>
      <c r="F2262" s="13" t="s">
        <v>9807</v>
      </c>
      <c r="G2262" s="13" t="s">
        <v>1296</v>
      </c>
    </row>
    <row r="2263" spans="1:7" x14ac:dyDescent="0.25">
      <c r="A2263" s="12">
        <v>100000000664437</v>
      </c>
      <c r="B2263" s="13" t="s">
        <v>571</v>
      </c>
      <c r="C2263" s="13" t="s">
        <v>9808</v>
      </c>
      <c r="D2263" s="13" t="s">
        <v>9809</v>
      </c>
      <c r="F2263" s="13" t="s">
        <v>9809</v>
      </c>
      <c r="G2263" s="13" t="s">
        <v>1296</v>
      </c>
    </row>
    <row r="2264" spans="1:7" x14ac:dyDescent="0.25">
      <c r="A2264" s="12">
        <v>100000000664438</v>
      </c>
      <c r="B2264" s="13" t="s">
        <v>571</v>
      </c>
      <c r="C2264" s="13" t="s">
        <v>9810</v>
      </c>
      <c r="D2264" s="13" t="s">
        <v>4027</v>
      </c>
      <c r="F2264" s="13" t="s">
        <v>4027</v>
      </c>
      <c r="G2264" s="13" t="s">
        <v>1296</v>
      </c>
    </row>
    <row r="2265" spans="1:7" x14ac:dyDescent="0.25">
      <c r="A2265" s="12">
        <v>100000000664439</v>
      </c>
      <c r="B2265" s="13" t="s">
        <v>571</v>
      </c>
      <c r="C2265" s="13" t="s">
        <v>9811</v>
      </c>
      <c r="D2265" s="13" t="s">
        <v>2513</v>
      </c>
      <c r="F2265" s="13" t="s">
        <v>2513</v>
      </c>
      <c r="G2265" s="13" t="s">
        <v>1296</v>
      </c>
    </row>
    <row r="2266" spans="1:7" x14ac:dyDescent="0.25">
      <c r="A2266" s="12">
        <v>100000000664440</v>
      </c>
      <c r="B2266" s="13" t="s">
        <v>571</v>
      </c>
      <c r="C2266" s="13" t="s">
        <v>9812</v>
      </c>
      <c r="D2266" s="13" t="s">
        <v>9813</v>
      </c>
      <c r="F2266" s="13" t="s">
        <v>9813</v>
      </c>
      <c r="G2266" s="13" t="s">
        <v>1296</v>
      </c>
    </row>
    <row r="2267" spans="1:7" x14ac:dyDescent="0.25">
      <c r="A2267" s="12">
        <v>100000000664441</v>
      </c>
      <c r="B2267" s="13" t="s">
        <v>571</v>
      </c>
      <c r="C2267" s="13" t="s">
        <v>9814</v>
      </c>
      <c r="D2267" s="13" t="s">
        <v>9815</v>
      </c>
      <c r="F2267" s="13" t="s">
        <v>9815</v>
      </c>
      <c r="G2267" s="13" t="s">
        <v>1296</v>
      </c>
    </row>
    <row r="2268" spans="1:7" x14ac:dyDescent="0.25">
      <c r="A2268" s="12">
        <v>100000000664442</v>
      </c>
      <c r="B2268" s="13" t="s">
        <v>571</v>
      </c>
      <c r="C2268" s="13" t="s">
        <v>9816</v>
      </c>
      <c r="D2268" s="13" t="s">
        <v>2557</v>
      </c>
      <c r="F2268" s="13" t="s">
        <v>2557</v>
      </c>
      <c r="G2268" s="13" t="s">
        <v>1296</v>
      </c>
    </row>
    <row r="2269" spans="1:7" x14ac:dyDescent="0.25">
      <c r="A2269" s="12">
        <v>100000000664443</v>
      </c>
      <c r="B2269" s="13" t="s">
        <v>571</v>
      </c>
      <c r="C2269" s="13" t="s">
        <v>9817</v>
      </c>
      <c r="D2269" s="13" t="s">
        <v>2560</v>
      </c>
      <c r="F2269" s="13" t="s">
        <v>2560</v>
      </c>
      <c r="G2269" s="13" t="s">
        <v>1296</v>
      </c>
    </row>
    <row r="2270" spans="1:7" x14ac:dyDescent="0.25">
      <c r="A2270" s="12">
        <v>100000000664444</v>
      </c>
      <c r="B2270" s="13" t="s">
        <v>571</v>
      </c>
      <c r="C2270" s="13" t="s">
        <v>9818</v>
      </c>
      <c r="D2270" s="13" t="s">
        <v>9819</v>
      </c>
      <c r="F2270" s="13" t="s">
        <v>9819</v>
      </c>
      <c r="G2270" s="13" t="s">
        <v>1296</v>
      </c>
    </row>
    <row r="2271" spans="1:7" x14ac:dyDescent="0.25">
      <c r="A2271" s="12">
        <v>100000000664445</v>
      </c>
      <c r="B2271" s="13" t="s">
        <v>571</v>
      </c>
      <c r="C2271" s="13" t="s">
        <v>9820</v>
      </c>
      <c r="D2271" s="13" t="s">
        <v>2123</v>
      </c>
      <c r="F2271" s="13" t="s">
        <v>2123</v>
      </c>
      <c r="G2271" s="13" t="s">
        <v>1296</v>
      </c>
    </row>
    <row r="2272" spans="1:7" x14ac:dyDescent="0.25">
      <c r="A2272" s="12">
        <v>100000000664446</v>
      </c>
      <c r="B2272" s="13" t="s">
        <v>571</v>
      </c>
      <c r="C2272" s="13" t="s">
        <v>9821</v>
      </c>
      <c r="D2272" s="13" t="s">
        <v>9822</v>
      </c>
      <c r="F2272" s="13" t="s">
        <v>9822</v>
      </c>
      <c r="G2272" s="13" t="s">
        <v>1296</v>
      </c>
    </row>
    <row r="2273" spans="1:7" x14ac:dyDescent="0.25">
      <c r="A2273" s="12">
        <v>100000000664447</v>
      </c>
      <c r="B2273" s="13" t="s">
        <v>571</v>
      </c>
      <c r="C2273" s="13" t="s">
        <v>9823</v>
      </c>
      <c r="D2273" s="13" t="s">
        <v>2502</v>
      </c>
      <c r="F2273" s="13" t="s">
        <v>2502</v>
      </c>
      <c r="G2273" s="13" t="s">
        <v>1296</v>
      </c>
    </row>
    <row r="2274" spans="1:7" x14ac:dyDescent="0.25">
      <c r="A2274" s="12">
        <v>100000000664448</v>
      </c>
      <c r="B2274" s="13" t="s">
        <v>571</v>
      </c>
      <c r="C2274" s="13" t="s">
        <v>9824</v>
      </c>
      <c r="D2274" s="13" t="s">
        <v>9825</v>
      </c>
      <c r="F2274" s="13" t="s">
        <v>9825</v>
      </c>
      <c r="G2274" s="13" t="s">
        <v>1296</v>
      </c>
    </row>
    <row r="2275" spans="1:7" x14ac:dyDescent="0.25">
      <c r="A2275" s="12">
        <v>100000000664449</v>
      </c>
      <c r="B2275" s="13" t="s">
        <v>571</v>
      </c>
      <c r="C2275" s="13" t="s">
        <v>9826</v>
      </c>
      <c r="D2275" s="13" t="s">
        <v>9827</v>
      </c>
      <c r="F2275" s="13" t="s">
        <v>9827</v>
      </c>
      <c r="G2275" s="13" t="s">
        <v>1296</v>
      </c>
    </row>
    <row r="2276" spans="1:7" x14ac:dyDescent="0.25">
      <c r="A2276" s="12">
        <v>100000000664450</v>
      </c>
      <c r="B2276" s="13" t="s">
        <v>571</v>
      </c>
      <c r="C2276" s="13" t="s">
        <v>9828</v>
      </c>
      <c r="D2276" s="13" t="s">
        <v>9829</v>
      </c>
      <c r="F2276" s="13" t="s">
        <v>9829</v>
      </c>
      <c r="G2276" s="13" t="s">
        <v>1296</v>
      </c>
    </row>
    <row r="2277" spans="1:7" x14ac:dyDescent="0.25">
      <c r="A2277" s="12">
        <v>100000000664451</v>
      </c>
      <c r="B2277" s="13" t="s">
        <v>571</v>
      </c>
      <c r="C2277" s="13" t="s">
        <v>9830</v>
      </c>
      <c r="D2277" s="13" t="s">
        <v>9831</v>
      </c>
      <c r="F2277" s="13" t="s">
        <v>9831</v>
      </c>
      <c r="G2277" s="13" t="s">
        <v>1296</v>
      </c>
    </row>
    <row r="2278" spans="1:7" x14ac:dyDescent="0.25">
      <c r="A2278" s="12">
        <v>100000000664452</v>
      </c>
      <c r="B2278" s="13" t="s">
        <v>571</v>
      </c>
      <c r="C2278" s="13" t="s">
        <v>9832</v>
      </c>
      <c r="D2278" s="13" t="s">
        <v>9833</v>
      </c>
      <c r="F2278" s="13" t="s">
        <v>9833</v>
      </c>
      <c r="G2278" s="13" t="s">
        <v>1296</v>
      </c>
    </row>
    <row r="2279" spans="1:7" x14ac:dyDescent="0.25">
      <c r="A2279" s="12">
        <v>100000000664453</v>
      </c>
      <c r="B2279" s="13" t="s">
        <v>571</v>
      </c>
      <c r="C2279" s="13" t="s">
        <v>9834</v>
      </c>
      <c r="D2279" s="13" t="s">
        <v>9835</v>
      </c>
      <c r="F2279" s="13" t="s">
        <v>9835</v>
      </c>
      <c r="G2279" s="13" t="s">
        <v>1296</v>
      </c>
    </row>
    <row r="2280" spans="1:7" x14ac:dyDescent="0.25">
      <c r="A2280" s="12">
        <v>100000000664454</v>
      </c>
      <c r="B2280" s="13" t="s">
        <v>571</v>
      </c>
      <c r="C2280" s="13" t="s">
        <v>9836</v>
      </c>
      <c r="D2280" s="13" t="s">
        <v>9837</v>
      </c>
      <c r="F2280" s="13" t="s">
        <v>9837</v>
      </c>
      <c r="G2280" s="13" t="s">
        <v>1296</v>
      </c>
    </row>
    <row r="2281" spans="1:7" x14ac:dyDescent="0.25">
      <c r="A2281" s="12">
        <v>100000000664455</v>
      </c>
      <c r="B2281" s="13" t="s">
        <v>571</v>
      </c>
      <c r="C2281" s="13" t="s">
        <v>9838</v>
      </c>
      <c r="D2281" s="13" t="s">
        <v>9839</v>
      </c>
      <c r="F2281" s="13" t="s">
        <v>9839</v>
      </c>
      <c r="G2281" s="13" t="s">
        <v>1296</v>
      </c>
    </row>
    <row r="2282" spans="1:7" x14ac:dyDescent="0.25">
      <c r="A2282" s="12">
        <v>100000000664456</v>
      </c>
      <c r="B2282" s="13" t="s">
        <v>571</v>
      </c>
      <c r="C2282" s="13" t="s">
        <v>9840</v>
      </c>
      <c r="D2282" s="13" t="s">
        <v>9841</v>
      </c>
      <c r="F2282" s="13" t="s">
        <v>9841</v>
      </c>
      <c r="G2282" s="13" t="s">
        <v>1296</v>
      </c>
    </row>
    <row r="2283" spans="1:7" x14ac:dyDescent="0.25">
      <c r="A2283" s="12">
        <v>100000000664457</v>
      </c>
      <c r="B2283" s="13" t="s">
        <v>571</v>
      </c>
      <c r="C2283" s="13" t="s">
        <v>9842</v>
      </c>
      <c r="D2283" s="13" t="s">
        <v>8482</v>
      </c>
      <c r="F2283" s="13" t="s">
        <v>8482</v>
      </c>
      <c r="G2283" s="13" t="s">
        <v>1296</v>
      </c>
    </row>
    <row r="2284" spans="1:7" x14ac:dyDescent="0.25">
      <c r="A2284" s="12">
        <v>100000000664458</v>
      </c>
      <c r="B2284" s="13" t="s">
        <v>571</v>
      </c>
      <c r="C2284" s="13" t="s">
        <v>9843</v>
      </c>
      <c r="D2284" s="13" t="s">
        <v>2771</v>
      </c>
      <c r="F2284" s="13" t="s">
        <v>2771</v>
      </c>
      <c r="G2284" s="13" t="s">
        <v>1296</v>
      </c>
    </row>
    <row r="2285" spans="1:7" x14ac:dyDescent="0.25">
      <c r="A2285" s="12">
        <v>100000000664459</v>
      </c>
      <c r="B2285" s="13" t="s">
        <v>571</v>
      </c>
      <c r="C2285" s="13" t="s">
        <v>9844</v>
      </c>
      <c r="D2285" s="13" t="s">
        <v>2601</v>
      </c>
      <c r="F2285" s="13" t="s">
        <v>2601</v>
      </c>
      <c r="G2285" s="13" t="s">
        <v>1296</v>
      </c>
    </row>
    <row r="2286" spans="1:7" x14ac:dyDescent="0.25">
      <c r="A2286" s="12">
        <v>100000000664460</v>
      </c>
      <c r="B2286" s="13" t="s">
        <v>571</v>
      </c>
      <c r="C2286" s="13" t="s">
        <v>9845</v>
      </c>
      <c r="D2286" s="13" t="s">
        <v>9846</v>
      </c>
      <c r="F2286" s="13" t="s">
        <v>9846</v>
      </c>
      <c r="G2286" s="13" t="s">
        <v>1296</v>
      </c>
    </row>
    <row r="2287" spans="1:7" x14ac:dyDescent="0.25">
      <c r="A2287" s="12">
        <v>100000000664461</v>
      </c>
      <c r="B2287" s="13" t="s">
        <v>571</v>
      </c>
      <c r="C2287" s="13" t="s">
        <v>9847</v>
      </c>
      <c r="D2287" s="13" t="s">
        <v>9848</v>
      </c>
      <c r="F2287" s="13" t="s">
        <v>9848</v>
      </c>
      <c r="G2287" s="13" t="s">
        <v>1296</v>
      </c>
    </row>
    <row r="2288" spans="1:7" x14ac:dyDescent="0.25">
      <c r="A2288" s="12">
        <v>100000000664462</v>
      </c>
      <c r="B2288" s="13" t="s">
        <v>571</v>
      </c>
      <c r="C2288" s="13" t="s">
        <v>9849</v>
      </c>
      <c r="D2288" s="13" t="s">
        <v>2496</v>
      </c>
      <c r="F2288" s="13" t="s">
        <v>2496</v>
      </c>
      <c r="G2288" s="13" t="s">
        <v>1296</v>
      </c>
    </row>
    <row r="2289" spans="1:7" x14ac:dyDescent="0.25">
      <c r="A2289" s="12">
        <v>100000000664463</v>
      </c>
      <c r="B2289" s="13" t="s">
        <v>571</v>
      </c>
      <c r="C2289" s="13" t="s">
        <v>9850</v>
      </c>
      <c r="D2289" s="13" t="s">
        <v>9851</v>
      </c>
      <c r="F2289" s="13" t="s">
        <v>9851</v>
      </c>
      <c r="G2289" s="13" t="s">
        <v>1296</v>
      </c>
    </row>
    <row r="2290" spans="1:7" x14ac:dyDescent="0.25">
      <c r="A2290" s="12">
        <v>100000000664464</v>
      </c>
      <c r="B2290" s="13" t="s">
        <v>571</v>
      </c>
      <c r="C2290" s="13" t="s">
        <v>9852</v>
      </c>
      <c r="D2290" s="13" t="s">
        <v>9853</v>
      </c>
      <c r="F2290" s="13" t="s">
        <v>9853</v>
      </c>
      <c r="G2290" s="13" t="s">
        <v>1296</v>
      </c>
    </row>
    <row r="2291" spans="1:7" x14ac:dyDescent="0.25">
      <c r="A2291" s="12">
        <v>100000000664465</v>
      </c>
      <c r="B2291" s="13" t="s">
        <v>571</v>
      </c>
      <c r="C2291" s="13" t="s">
        <v>9854</v>
      </c>
      <c r="D2291" s="13" t="s">
        <v>4661</v>
      </c>
      <c r="F2291" s="13" t="s">
        <v>4661</v>
      </c>
      <c r="G2291" s="13" t="s">
        <v>1296</v>
      </c>
    </row>
    <row r="2292" spans="1:7" x14ac:dyDescent="0.25">
      <c r="A2292" s="12">
        <v>100000000664466</v>
      </c>
      <c r="B2292" s="13" t="s">
        <v>571</v>
      </c>
      <c r="C2292" s="13" t="s">
        <v>9855</v>
      </c>
      <c r="D2292" s="13" t="s">
        <v>3926</v>
      </c>
      <c r="F2292" s="13" t="s">
        <v>3926</v>
      </c>
      <c r="G2292" s="13" t="s">
        <v>1296</v>
      </c>
    </row>
    <row r="2293" spans="1:7" x14ac:dyDescent="0.25">
      <c r="A2293" s="12">
        <v>100000000664467</v>
      </c>
      <c r="B2293" s="13" t="s">
        <v>571</v>
      </c>
      <c r="C2293" s="13" t="s">
        <v>9856</v>
      </c>
      <c r="D2293" s="13" t="s">
        <v>9857</v>
      </c>
      <c r="F2293" s="13" t="s">
        <v>9857</v>
      </c>
      <c r="G2293" s="13" t="s">
        <v>1296</v>
      </c>
    </row>
    <row r="2294" spans="1:7" x14ac:dyDescent="0.25">
      <c r="A2294" s="12">
        <v>100000000664468</v>
      </c>
      <c r="B2294" s="13" t="s">
        <v>571</v>
      </c>
      <c r="C2294" s="13" t="s">
        <v>9858</v>
      </c>
      <c r="D2294" s="13" t="s">
        <v>8308</v>
      </c>
      <c r="F2294" s="13" t="s">
        <v>8308</v>
      </c>
      <c r="G2294" s="13" t="s">
        <v>1296</v>
      </c>
    </row>
    <row r="2295" spans="1:7" x14ac:dyDescent="0.25">
      <c r="A2295" s="12">
        <v>100000000664469</v>
      </c>
      <c r="B2295" s="13" t="s">
        <v>571</v>
      </c>
      <c r="C2295" s="13" t="s">
        <v>9859</v>
      </c>
      <c r="D2295" s="13" t="s">
        <v>9860</v>
      </c>
      <c r="F2295" s="13" t="s">
        <v>9860</v>
      </c>
      <c r="G2295" s="13" t="s">
        <v>1296</v>
      </c>
    </row>
    <row r="2296" spans="1:7" x14ac:dyDescent="0.25">
      <c r="A2296" s="12">
        <v>100000000664470</v>
      </c>
      <c r="B2296" s="13" t="s">
        <v>571</v>
      </c>
      <c r="C2296" s="13" t="s">
        <v>9861</v>
      </c>
      <c r="D2296" s="13" t="s">
        <v>9862</v>
      </c>
      <c r="F2296" s="13" t="s">
        <v>9862</v>
      </c>
      <c r="G2296" s="13" t="s">
        <v>1296</v>
      </c>
    </row>
    <row r="2297" spans="1:7" x14ac:dyDescent="0.25">
      <c r="A2297" s="12">
        <v>100000000664471</v>
      </c>
      <c r="B2297" s="13" t="s">
        <v>571</v>
      </c>
      <c r="C2297" s="13" t="s">
        <v>9863</v>
      </c>
      <c r="D2297" s="13" t="s">
        <v>9864</v>
      </c>
      <c r="F2297" s="13" t="s">
        <v>9864</v>
      </c>
      <c r="G2297" s="13" t="s">
        <v>1296</v>
      </c>
    </row>
    <row r="2298" spans="1:7" x14ac:dyDescent="0.25">
      <c r="A2298" s="12">
        <v>100000000664472</v>
      </c>
      <c r="B2298" s="13" t="s">
        <v>571</v>
      </c>
      <c r="C2298" s="13" t="s">
        <v>9865</v>
      </c>
      <c r="D2298" s="13" t="s">
        <v>8339</v>
      </c>
      <c r="F2298" s="13" t="s">
        <v>8339</v>
      </c>
      <c r="G2298" s="13" t="s">
        <v>1296</v>
      </c>
    </row>
    <row r="2299" spans="1:7" x14ac:dyDescent="0.25">
      <c r="A2299" s="12">
        <v>100000000664473</v>
      </c>
      <c r="B2299" s="13" t="s">
        <v>571</v>
      </c>
      <c r="C2299" s="13" t="s">
        <v>9866</v>
      </c>
      <c r="D2299" s="13" t="s">
        <v>9867</v>
      </c>
      <c r="F2299" s="13" t="s">
        <v>9867</v>
      </c>
      <c r="G2299" s="13" t="s">
        <v>1296</v>
      </c>
    </row>
    <row r="2300" spans="1:7" x14ac:dyDescent="0.25">
      <c r="A2300" s="12">
        <v>100000000664474</v>
      </c>
      <c r="B2300" s="13" t="s">
        <v>571</v>
      </c>
      <c r="C2300" s="13" t="s">
        <v>9868</v>
      </c>
      <c r="D2300" s="13" t="s">
        <v>9869</v>
      </c>
      <c r="F2300" s="13" t="s">
        <v>9869</v>
      </c>
      <c r="G2300" s="13" t="s">
        <v>1296</v>
      </c>
    </row>
    <row r="2301" spans="1:7" x14ac:dyDescent="0.25">
      <c r="A2301" s="12">
        <v>100000000664475</v>
      </c>
      <c r="B2301" s="13" t="s">
        <v>571</v>
      </c>
      <c r="C2301" s="13" t="s">
        <v>9870</v>
      </c>
      <c r="D2301" s="13" t="s">
        <v>9871</v>
      </c>
      <c r="F2301" s="13" t="s">
        <v>9871</v>
      </c>
      <c r="G2301" s="13" t="s">
        <v>1296</v>
      </c>
    </row>
    <row r="2302" spans="1:7" x14ac:dyDescent="0.25">
      <c r="A2302" s="12">
        <v>100000000664476</v>
      </c>
      <c r="B2302" s="13" t="s">
        <v>571</v>
      </c>
      <c r="C2302" s="13" t="s">
        <v>9872</v>
      </c>
      <c r="D2302" s="13" t="s">
        <v>9873</v>
      </c>
      <c r="F2302" s="13" t="s">
        <v>9873</v>
      </c>
      <c r="G2302" s="13" t="s">
        <v>1296</v>
      </c>
    </row>
    <row r="2303" spans="1:7" x14ac:dyDescent="0.25">
      <c r="A2303" s="12">
        <v>100000000664477</v>
      </c>
      <c r="B2303" s="13" t="s">
        <v>571</v>
      </c>
      <c r="C2303" s="13" t="s">
        <v>9874</v>
      </c>
      <c r="D2303" s="13" t="s">
        <v>9875</v>
      </c>
      <c r="F2303" s="13" t="s">
        <v>9875</v>
      </c>
      <c r="G2303" s="13" t="s">
        <v>1296</v>
      </c>
    </row>
    <row r="2304" spans="1:7" x14ac:dyDescent="0.25">
      <c r="A2304" s="12">
        <v>100000000664478</v>
      </c>
      <c r="B2304" s="13" t="s">
        <v>571</v>
      </c>
      <c r="C2304" s="13" t="s">
        <v>9876</v>
      </c>
      <c r="D2304" s="13" t="s">
        <v>2580</v>
      </c>
      <c r="F2304" s="13" t="s">
        <v>2580</v>
      </c>
      <c r="G2304" s="13" t="s">
        <v>1296</v>
      </c>
    </row>
    <row r="2305" spans="1:7" x14ac:dyDescent="0.25">
      <c r="A2305" s="12">
        <v>100000000664479</v>
      </c>
      <c r="B2305" s="13" t="s">
        <v>571</v>
      </c>
      <c r="C2305" s="13" t="s">
        <v>9877</v>
      </c>
      <c r="D2305" s="13" t="s">
        <v>9878</v>
      </c>
      <c r="F2305" s="13" t="s">
        <v>9878</v>
      </c>
      <c r="G2305" s="13" t="s">
        <v>1296</v>
      </c>
    </row>
    <row r="2306" spans="1:7" x14ac:dyDescent="0.25">
      <c r="A2306" s="12">
        <v>100000000664480</v>
      </c>
      <c r="B2306" s="13" t="s">
        <v>571</v>
      </c>
      <c r="C2306" s="13" t="s">
        <v>9879</v>
      </c>
      <c r="D2306" s="13" t="s">
        <v>9880</v>
      </c>
      <c r="F2306" s="13" t="s">
        <v>9880</v>
      </c>
      <c r="G2306" s="13" t="s">
        <v>1296</v>
      </c>
    </row>
    <row r="2307" spans="1:7" x14ac:dyDescent="0.25">
      <c r="A2307" s="12">
        <v>100000000664481</v>
      </c>
      <c r="B2307" s="13" t="s">
        <v>571</v>
      </c>
      <c r="C2307" s="13" t="s">
        <v>9881</v>
      </c>
      <c r="D2307" s="13" t="s">
        <v>9882</v>
      </c>
      <c r="F2307" s="13" t="s">
        <v>9882</v>
      </c>
      <c r="G2307" s="13" t="s">
        <v>1296</v>
      </c>
    </row>
    <row r="2308" spans="1:7" x14ac:dyDescent="0.25">
      <c r="A2308" s="12">
        <v>100000000664482</v>
      </c>
      <c r="B2308" s="13" t="s">
        <v>571</v>
      </c>
      <c r="C2308" s="13" t="s">
        <v>9883</v>
      </c>
      <c r="D2308" s="13" t="s">
        <v>9884</v>
      </c>
      <c r="F2308" s="13" t="s">
        <v>9884</v>
      </c>
      <c r="G2308" s="13" t="s">
        <v>1296</v>
      </c>
    </row>
    <row r="2309" spans="1:7" x14ac:dyDescent="0.25">
      <c r="A2309" s="12">
        <v>100000000664483</v>
      </c>
      <c r="B2309" s="13" t="s">
        <v>571</v>
      </c>
      <c r="C2309" s="13" t="s">
        <v>9885</v>
      </c>
      <c r="D2309" s="13" t="s">
        <v>9886</v>
      </c>
      <c r="F2309" s="13" t="s">
        <v>9886</v>
      </c>
      <c r="G2309" s="13" t="s">
        <v>1296</v>
      </c>
    </row>
    <row r="2310" spans="1:7" x14ac:dyDescent="0.25">
      <c r="A2310" s="12">
        <v>100000000664484</v>
      </c>
      <c r="B2310" s="13" t="s">
        <v>571</v>
      </c>
      <c r="C2310" s="13" t="s">
        <v>9887</v>
      </c>
      <c r="D2310" s="13" t="s">
        <v>9888</v>
      </c>
      <c r="F2310" s="13" t="s">
        <v>9888</v>
      </c>
      <c r="G2310" s="13" t="s">
        <v>1296</v>
      </c>
    </row>
    <row r="2311" spans="1:7" x14ac:dyDescent="0.25">
      <c r="A2311" s="12">
        <v>100000000664485</v>
      </c>
      <c r="B2311" s="13" t="s">
        <v>571</v>
      </c>
      <c r="C2311" s="13" t="s">
        <v>9889</v>
      </c>
      <c r="D2311" s="13" t="s">
        <v>9890</v>
      </c>
      <c r="F2311" s="13" t="s">
        <v>9890</v>
      </c>
      <c r="G2311" s="13" t="s">
        <v>1296</v>
      </c>
    </row>
    <row r="2312" spans="1:7" x14ac:dyDescent="0.25">
      <c r="A2312" s="12">
        <v>100000000664486</v>
      </c>
      <c r="B2312" s="13" t="s">
        <v>571</v>
      </c>
      <c r="C2312" s="13" t="s">
        <v>9891</v>
      </c>
      <c r="D2312" s="13" t="s">
        <v>9892</v>
      </c>
      <c r="F2312" s="13" t="s">
        <v>9892</v>
      </c>
      <c r="G2312" s="13" t="s">
        <v>1296</v>
      </c>
    </row>
    <row r="2313" spans="1:7" x14ac:dyDescent="0.25">
      <c r="A2313" s="12">
        <v>100000000664487</v>
      </c>
      <c r="B2313" s="13" t="s">
        <v>571</v>
      </c>
      <c r="C2313" s="13" t="s">
        <v>9893</v>
      </c>
      <c r="D2313" s="13" t="s">
        <v>9894</v>
      </c>
      <c r="F2313" s="13" t="s">
        <v>9894</v>
      </c>
      <c r="G2313" s="13" t="s">
        <v>1296</v>
      </c>
    </row>
    <row r="2314" spans="1:7" x14ac:dyDescent="0.25">
      <c r="A2314" s="12">
        <v>100000000664488</v>
      </c>
      <c r="B2314" s="13" t="s">
        <v>571</v>
      </c>
      <c r="C2314" s="13" t="s">
        <v>9895</v>
      </c>
      <c r="D2314" s="13" t="s">
        <v>8334</v>
      </c>
      <c r="F2314" s="13" t="s">
        <v>8334</v>
      </c>
      <c r="G2314" s="13" t="s">
        <v>1296</v>
      </c>
    </row>
    <row r="2315" spans="1:7" x14ac:dyDescent="0.25">
      <c r="A2315" s="12">
        <v>100000000664489</v>
      </c>
      <c r="B2315" s="13" t="s">
        <v>571</v>
      </c>
      <c r="C2315" s="13" t="s">
        <v>9896</v>
      </c>
      <c r="D2315" s="13" t="s">
        <v>8383</v>
      </c>
      <c r="F2315" s="13" t="s">
        <v>8383</v>
      </c>
      <c r="G2315" s="13" t="s">
        <v>1296</v>
      </c>
    </row>
    <row r="2316" spans="1:7" x14ac:dyDescent="0.25">
      <c r="A2316" s="12">
        <v>100000000664490</v>
      </c>
      <c r="B2316" s="13" t="s">
        <v>571</v>
      </c>
      <c r="C2316" s="13" t="s">
        <v>9897</v>
      </c>
      <c r="D2316" s="13" t="s">
        <v>9898</v>
      </c>
      <c r="F2316" s="13" t="s">
        <v>9898</v>
      </c>
      <c r="G2316" s="13" t="s">
        <v>1296</v>
      </c>
    </row>
    <row r="2317" spans="1:7" x14ac:dyDescent="0.25">
      <c r="A2317" s="12">
        <v>100000000664491</v>
      </c>
      <c r="B2317" s="13" t="s">
        <v>571</v>
      </c>
      <c r="C2317" s="13" t="s">
        <v>9899</v>
      </c>
      <c r="D2317" s="13" t="s">
        <v>2661</v>
      </c>
      <c r="F2317" s="13" t="s">
        <v>2661</v>
      </c>
      <c r="G2317" s="13" t="s">
        <v>1296</v>
      </c>
    </row>
    <row r="2318" spans="1:7" x14ac:dyDescent="0.25">
      <c r="A2318" s="12">
        <v>100000000664492</v>
      </c>
      <c r="B2318" s="13" t="s">
        <v>571</v>
      </c>
      <c r="C2318" s="13" t="s">
        <v>9900</v>
      </c>
      <c r="D2318" s="13" t="s">
        <v>9901</v>
      </c>
      <c r="F2318" s="13" t="s">
        <v>9901</v>
      </c>
      <c r="G2318" s="13" t="s">
        <v>1296</v>
      </c>
    </row>
    <row r="2319" spans="1:7" x14ac:dyDescent="0.25">
      <c r="A2319" s="12">
        <v>100000000664493</v>
      </c>
      <c r="B2319" s="13" t="s">
        <v>571</v>
      </c>
      <c r="C2319" s="13" t="s">
        <v>9902</v>
      </c>
      <c r="D2319" s="13" t="s">
        <v>3942</v>
      </c>
      <c r="F2319" s="13" t="s">
        <v>3942</v>
      </c>
      <c r="G2319" s="13" t="s">
        <v>1296</v>
      </c>
    </row>
    <row r="2320" spans="1:7" x14ac:dyDescent="0.25">
      <c r="A2320" s="12">
        <v>100000000664494</v>
      </c>
      <c r="B2320" s="13" t="s">
        <v>571</v>
      </c>
      <c r="C2320" s="13" t="s">
        <v>9903</v>
      </c>
      <c r="D2320" s="13" t="s">
        <v>3938</v>
      </c>
      <c r="F2320" s="13" t="s">
        <v>3938</v>
      </c>
      <c r="G2320" s="13" t="s">
        <v>1296</v>
      </c>
    </row>
    <row r="2321" spans="1:7" x14ac:dyDescent="0.25">
      <c r="A2321" s="12">
        <v>100000000664495</v>
      </c>
      <c r="B2321" s="13" t="s">
        <v>571</v>
      </c>
      <c r="C2321" s="13" t="s">
        <v>9904</v>
      </c>
      <c r="D2321" s="13" t="s">
        <v>9905</v>
      </c>
      <c r="F2321" s="13" t="s">
        <v>9905</v>
      </c>
      <c r="G2321" s="13" t="s">
        <v>1296</v>
      </c>
    </row>
    <row r="2322" spans="1:7" x14ac:dyDescent="0.25">
      <c r="A2322" s="12">
        <v>100000000664496</v>
      </c>
      <c r="B2322" s="13" t="s">
        <v>571</v>
      </c>
      <c r="C2322" s="13" t="s">
        <v>9906</v>
      </c>
      <c r="D2322" s="13" t="s">
        <v>9907</v>
      </c>
      <c r="F2322" s="13" t="s">
        <v>9907</v>
      </c>
      <c r="G2322" s="13" t="s">
        <v>1296</v>
      </c>
    </row>
    <row r="2323" spans="1:7" x14ac:dyDescent="0.25">
      <c r="A2323" s="12">
        <v>100000000664497</v>
      </c>
      <c r="B2323" s="13" t="s">
        <v>571</v>
      </c>
      <c r="C2323" s="13" t="s">
        <v>9908</v>
      </c>
      <c r="D2323" s="13" t="s">
        <v>8276</v>
      </c>
      <c r="F2323" s="13" t="s">
        <v>8276</v>
      </c>
      <c r="G2323" s="13" t="s">
        <v>1296</v>
      </c>
    </row>
    <row r="2324" spans="1:7" x14ac:dyDescent="0.25">
      <c r="A2324" s="12">
        <v>100000000664498</v>
      </c>
      <c r="B2324" s="13" t="s">
        <v>571</v>
      </c>
      <c r="C2324" s="13" t="s">
        <v>9909</v>
      </c>
      <c r="D2324" s="13" t="s">
        <v>9910</v>
      </c>
      <c r="F2324" s="13" t="s">
        <v>9910</v>
      </c>
      <c r="G2324" s="13" t="s">
        <v>1296</v>
      </c>
    </row>
    <row r="2325" spans="1:7" x14ac:dyDescent="0.25">
      <c r="A2325" s="12">
        <v>100000000664499</v>
      </c>
      <c r="B2325" s="13" t="s">
        <v>571</v>
      </c>
      <c r="C2325" s="13" t="s">
        <v>9911</v>
      </c>
      <c r="D2325" s="13" t="s">
        <v>8415</v>
      </c>
      <c r="F2325" s="13" t="s">
        <v>8415</v>
      </c>
      <c r="G2325" s="13" t="s">
        <v>1296</v>
      </c>
    </row>
    <row r="2326" spans="1:7" x14ac:dyDescent="0.25">
      <c r="A2326" s="12">
        <v>100000000664500</v>
      </c>
      <c r="B2326" s="13" t="s">
        <v>571</v>
      </c>
      <c r="C2326" s="13" t="s">
        <v>9912</v>
      </c>
      <c r="D2326" s="13" t="s">
        <v>9913</v>
      </c>
      <c r="F2326" s="13" t="s">
        <v>9913</v>
      </c>
      <c r="G2326" s="13" t="s">
        <v>1296</v>
      </c>
    </row>
    <row r="2327" spans="1:7" x14ac:dyDescent="0.25">
      <c r="A2327" s="12">
        <v>100000000664501</v>
      </c>
      <c r="B2327" s="13" t="s">
        <v>571</v>
      </c>
      <c r="C2327" s="13" t="s">
        <v>9914</v>
      </c>
      <c r="D2327" s="13" t="s">
        <v>9915</v>
      </c>
      <c r="F2327" s="13" t="s">
        <v>9915</v>
      </c>
      <c r="G2327" s="13" t="s">
        <v>1296</v>
      </c>
    </row>
    <row r="2328" spans="1:7" x14ac:dyDescent="0.25">
      <c r="A2328" s="12">
        <v>100000000664502</v>
      </c>
      <c r="B2328" s="13" t="s">
        <v>571</v>
      </c>
      <c r="C2328" s="13" t="s">
        <v>9916</v>
      </c>
      <c r="D2328" s="13" t="s">
        <v>9917</v>
      </c>
      <c r="F2328" s="13" t="s">
        <v>9917</v>
      </c>
      <c r="G2328" s="13" t="s">
        <v>1296</v>
      </c>
    </row>
    <row r="2329" spans="1:7" x14ac:dyDescent="0.25">
      <c r="A2329" s="12">
        <v>100000000664503</v>
      </c>
      <c r="B2329" s="13" t="s">
        <v>571</v>
      </c>
      <c r="C2329" s="13" t="s">
        <v>9918</v>
      </c>
      <c r="D2329" s="13" t="s">
        <v>9919</v>
      </c>
      <c r="F2329" s="13" t="s">
        <v>9919</v>
      </c>
      <c r="G2329" s="13" t="s">
        <v>1296</v>
      </c>
    </row>
    <row r="2330" spans="1:7" x14ac:dyDescent="0.25">
      <c r="A2330" s="12">
        <v>100000000664504</v>
      </c>
      <c r="B2330" s="13" t="s">
        <v>571</v>
      </c>
      <c r="C2330" s="13" t="s">
        <v>9920</v>
      </c>
      <c r="D2330" s="13" t="s">
        <v>9921</v>
      </c>
      <c r="F2330" s="13" t="s">
        <v>9921</v>
      </c>
      <c r="G2330" s="13" t="s">
        <v>1296</v>
      </c>
    </row>
    <row r="2331" spans="1:7" x14ac:dyDescent="0.25">
      <c r="A2331" s="12">
        <v>100000000664505</v>
      </c>
      <c r="B2331" s="13" t="s">
        <v>571</v>
      </c>
      <c r="C2331" s="13" t="s">
        <v>9922</v>
      </c>
      <c r="D2331" s="13" t="s">
        <v>9923</v>
      </c>
      <c r="F2331" s="13" t="s">
        <v>9923</v>
      </c>
      <c r="G2331" s="13" t="s">
        <v>1296</v>
      </c>
    </row>
    <row r="2332" spans="1:7" x14ac:dyDescent="0.25">
      <c r="A2332" s="12">
        <v>100000000664506</v>
      </c>
      <c r="B2332" s="13" t="s">
        <v>571</v>
      </c>
      <c r="C2332" s="13" t="s">
        <v>9924</v>
      </c>
      <c r="D2332" s="13" t="s">
        <v>9925</v>
      </c>
      <c r="F2332" s="13" t="s">
        <v>9925</v>
      </c>
      <c r="G2332" s="13" t="s">
        <v>1296</v>
      </c>
    </row>
    <row r="2333" spans="1:7" x14ac:dyDescent="0.25">
      <c r="A2333" s="12">
        <v>100000000664507</v>
      </c>
      <c r="B2333" s="13" t="s">
        <v>571</v>
      </c>
      <c r="C2333" s="13" t="s">
        <v>9926</v>
      </c>
      <c r="D2333" s="13" t="s">
        <v>8438</v>
      </c>
      <c r="F2333" s="13" t="s">
        <v>8438</v>
      </c>
      <c r="G2333" s="13" t="s">
        <v>1296</v>
      </c>
    </row>
    <row r="2334" spans="1:7" x14ac:dyDescent="0.25">
      <c r="A2334" s="12">
        <v>100000000664508</v>
      </c>
      <c r="B2334" s="13" t="s">
        <v>571</v>
      </c>
      <c r="C2334" s="13" t="s">
        <v>9927</v>
      </c>
      <c r="D2334" s="13" t="s">
        <v>4131</v>
      </c>
      <c r="F2334" s="13" t="s">
        <v>4131</v>
      </c>
      <c r="G2334" s="13" t="s">
        <v>1296</v>
      </c>
    </row>
    <row r="2335" spans="1:7" x14ac:dyDescent="0.25">
      <c r="A2335" s="12">
        <v>100000000664509</v>
      </c>
      <c r="B2335" s="13" t="s">
        <v>571</v>
      </c>
      <c r="C2335" s="13" t="s">
        <v>9928</v>
      </c>
      <c r="D2335" s="13" t="s">
        <v>9929</v>
      </c>
      <c r="F2335" s="13" t="s">
        <v>9929</v>
      </c>
      <c r="G2335" s="13" t="s">
        <v>1296</v>
      </c>
    </row>
    <row r="2336" spans="1:7" x14ac:dyDescent="0.25">
      <c r="A2336" s="12">
        <v>100000000664510</v>
      </c>
      <c r="B2336" s="13" t="s">
        <v>571</v>
      </c>
      <c r="C2336" s="13" t="s">
        <v>9930</v>
      </c>
      <c r="D2336" s="13" t="s">
        <v>9931</v>
      </c>
      <c r="F2336" s="13" t="s">
        <v>9931</v>
      </c>
      <c r="G2336" s="13" t="s">
        <v>1296</v>
      </c>
    </row>
    <row r="2337" spans="1:12" x14ac:dyDescent="0.25">
      <c r="A2337" s="12">
        <v>100000000664511</v>
      </c>
      <c r="B2337" s="13" t="s">
        <v>571</v>
      </c>
      <c r="C2337" s="13" t="s">
        <v>9932</v>
      </c>
      <c r="D2337" s="13" t="s">
        <v>9933</v>
      </c>
      <c r="F2337" s="13" t="s">
        <v>9933</v>
      </c>
      <c r="G2337" s="13" t="s">
        <v>1296</v>
      </c>
    </row>
    <row r="2338" spans="1:12" x14ac:dyDescent="0.25">
      <c r="A2338" s="12">
        <v>100000000664512</v>
      </c>
      <c r="B2338" s="13" t="s">
        <v>571</v>
      </c>
      <c r="C2338" s="13" t="s">
        <v>9934</v>
      </c>
      <c r="D2338" s="13" t="s">
        <v>4053</v>
      </c>
      <c r="F2338" s="13" t="s">
        <v>4053</v>
      </c>
      <c r="G2338" s="13" t="s">
        <v>1296</v>
      </c>
    </row>
    <row r="2339" spans="1:12" x14ac:dyDescent="0.25">
      <c r="A2339" s="12">
        <v>100000000664513</v>
      </c>
      <c r="B2339" s="13" t="s">
        <v>571</v>
      </c>
      <c r="C2339" s="13" t="s">
        <v>9935</v>
      </c>
      <c r="D2339" s="13" t="s">
        <v>4057</v>
      </c>
      <c r="F2339" s="13" t="s">
        <v>4057</v>
      </c>
      <c r="G2339" s="13" t="s">
        <v>1296</v>
      </c>
    </row>
    <row r="2340" spans="1:12" x14ac:dyDescent="0.25">
      <c r="A2340" s="12">
        <v>100000000664514</v>
      </c>
      <c r="B2340" s="13" t="s">
        <v>571</v>
      </c>
      <c r="C2340" s="13" t="s">
        <v>9936</v>
      </c>
      <c r="D2340" s="13" t="s">
        <v>9937</v>
      </c>
      <c r="F2340" s="13" t="s">
        <v>9937</v>
      </c>
      <c r="G2340" s="13" t="s">
        <v>1296</v>
      </c>
    </row>
    <row r="2341" spans="1:12" x14ac:dyDescent="0.25">
      <c r="A2341" s="12">
        <v>100000000664515</v>
      </c>
      <c r="B2341" s="13" t="s">
        <v>571</v>
      </c>
      <c r="C2341" s="13" t="s">
        <v>9938</v>
      </c>
      <c r="D2341" s="13" t="s">
        <v>9939</v>
      </c>
      <c r="F2341" s="13" t="s">
        <v>9939</v>
      </c>
      <c r="G2341" s="13" t="s">
        <v>1296</v>
      </c>
    </row>
    <row r="2342" spans="1:12" x14ac:dyDescent="0.25">
      <c r="A2342" s="12">
        <v>100000000664516</v>
      </c>
      <c r="B2342" s="13" t="s">
        <v>571</v>
      </c>
      <c r="C2342" s="13" t="s">
        <v>9940</v>
      </c>
      <c r="D2342" s="13" t="s">
        <v>7531</v>
      </c>
      <c r="F2342" s="13" t="s">
        <v>7531</v>
      </c>
      <c r="G2342" s="13" t="s">
        <v>1296</v>
      </c>
    </row>
    <row r="2343" spans="1:12" x14ac:dyDescent="0.25">
      <c r="A2343" s="12">
        <v>100000000664517</v>
      </c>
      <c r="B2343" s="13" t="s">
        <v>571</v>
      </c>
      <c r="C2343" s="13" t="s">
        <v>9941</v>
      </c>
      <c r="D2343" s="13" t="s">
        <v>9942</v>
      </c>
      <c r="F2343" s="13" t="s">
        <v>9942</v>
      </c>
      <c r="G2343" s="13" t="s">
        <v>1296</v>
      </c>
    </row>
    <row r="2344" spans="1:12" x14ac:dyDescent="0.25">
      <c r="A2344" s="12">
        <v>100000000664518</v>
      </c>
      <c r="B2344" s="13" t="s">
        <v>558</v>
      </c>
      <c r="C2344" s="13" t="s">
        <v>9943</v>
      </c>
      <c r="D2344" s="13" t="s">
        <v>9944</v>
      </c>
      <c r="G2344" s="13" t="s">
        <v>1296</v>
      </c>
      <c r="H2344" s="13" t="s">
        <v>558</v>
      </c>
      <c r="K2344" s="13" t="s">
        <v>1355</v>
      </c>
      <c r="L2344" s="13" t="s">
        <v>9945</v>
      </c>
    </row>
    <row r="2345" spans="1:12" x14ac:dyDescent="0.25">
      <c r="A2345" s="12">
        <v>100000000664520</v>
      </c>
      <c r="B2345" s="13" t="s">
        <v>571</v>
      </c>
      <c r="C2345" s="13" t="s">
        <v>9946</v>
      </c>
      <c r="D2345" s="13" t="s">
        <v>9947</v>
      </c>
      <c r="F2345" s="13" t="s">
        <v>9947</v>
      </c>
      <c r="G2345" s="13" t="s">
        <v>1296</v>
      </c>
    </row>
    <row r="2346" spans="1:12" x14ac:dyDescent="0.25">
      <c r="A2346" s="12">
        <v>100000000664521</v>
      </c>
      <c r="B2346" s="13" t="s">
        <v>558</v>
      </c>
      <c r="C2346" s="13" t="s">
        <v>9948</v>
      </c>
      <c r="D2346" s="13" t="s">
        <v>2222</v>
      </c>
      <c r="G2346" s="13" t="s">
        <v>1296</v>
      </c>
      <c r="L2346" s="13" t="s">
        <v>9949</v>
      </c>
    </row>
    <row r="2347" spans="1:12" x14ac:dyDescent="0.25">
      <c r="A2347" s="12">
        <v>300000026849040</v>
      </c>
      <c r="B2347" s="13" t="s">
        <v>558</v>
      </c>
      <c r="C2347" s="13" t="s">
        <v>9950</v>
      </c>
      <c r="D2347" s="13" t="s">
        <v>9951</v>
      </c>
      <c r="E2347" s="13" t="s">
        <v>4206</v>
      </c>
      <c r="F2347" s="13" t="s">
        <v>9952</v>
      </c>
      <c r="G2347" s="13" t="s">
        <v>1296</v>
      </c>
    </row>
    <row r="2348" spans="1:12" x14ac:dyDescent="0.25">
      <c r="A2348" s="12">
        <v>300000026874572</v>
      </c>
      <c r="B2348" s="13" t="s">
        <v>558</v>
      </c>
      <c r="C2348" s="13" t="s">
        <v>9953</v>
      </c>
      <c r="D2348" s="13" t="s">
        <v>2222</v>
      </c>
      <c r="G2348" s="13" t="s">
        <v>1296</v>
      </c>
    </row>
    <row r="2349" spans="1:12" x14ac:dyDescent="0.25">
      <c r="A2349" s="12">
        <v>300000026973521</v>
      </c>
      <c r="B2349" s="13" t="s">
        <v>558</v>
      </c>
      <c r="C2349" s="13" t="s">
        <v>9954</v>
      </c>
      <c r="D2349" s="13" t="s">
        <v>9955</v>
      </c>
      <c r="E2349" s="13" t="s">
        <v>9956</v>
      </c>
      <c r="F2349" s="13" t="s">
        <v>9957</v>
      </c>
      <c r="G2349" s="13" t="s">
        <v>1600</v>
      </c>
      <c r="H2349" s="13" t="s">
        <v>558</v>
      </c>
      <c r="K2349" s="13" t="s">
        <v>1355</v>
      </c>
      <c r="L2349" s="13" t="s">
        <v>9958</v>
      </c>
    </row>
    <row r="2350" spans="1:12" x14ac:dyDescent="0.25">
      <c r="A2350" s="12">
        <v>300000027599106</v>
      </c>
      <c r="B2350" s="13" t="s">
        <v>558</v>
      </c>
      <c r="C2350" s="13" t="s">
        <v>9959</v>
      </c>
      <c r="D2350" s="13" t="s">
        <v>9960</v>
      </c>
      <c r="E2350" s="13" t="s">
        <v>1795</v>
      </c>
      <c r="F2350" s="13" t="s">
        <v>9961</v>
      </c>
      <c r="G2350" s="13" t="s">
        <v>1296</v>
      </c>
    </row>
    <row r="2351" spans="1:12" x14ac:dyDescent="0.25">
      <c r="A2351" s="12">
        <v>300000027694834</v>
      </c>
      <c r="B2351" s="13" t="s">
        <v>558</v>
      </c>
      <c r="C2351" s="13" t="s">
        <v>9962</v>
      </c>
      <c r="D2351" s="13" t="s">
        <v>9963</v>
      </c>
      <c r="E2351" s="13" t="s">
        <v>3500</v>
      </c>
      <c r="F2351" s="13" t="s">
        <v>9964</v>
      </c>
      <c r="G2351" s="13" t="s">
        <v>1296</v>
      </c>
    </row>
    <row r="2352" spans="1:12" x14ac:dyDescent="0.25">
      <c r="A2352" s="12">
        <v>300000027694915</v>
      </c>
      <c r="B2352" s="13" t="s">
        <v>558</v>
      </c>
      <c r="C2352" s="13" t="s">
        <v>9965</v>
      </c>
      <c r="D2352" s="13" t="s">
        <v>9966</v>
      </c>
      <c r="E2352" s="13" t="s">
        <v>1310</v>
      </c>
      <c r="F2352" s="13" t="s">
        <v>9967</v>
      </c>
      <c r="G2352" s="13" t="s">
        <v>1296</v>
      </c>
    </row>
    <row r="2353" spans="1:12" x14ac:dyDescent="0.25">
      <c r="A2353" s="12">
        <v>300000027694924</v>
      </c>
      <c r="B2353" s="13" t="s">
        <v>558</v>
      </c>
      <c r="C2353" s="13" t="s">
        <v>9968</v>
      </c>
      <c r="D2353" s="13" t="s">
        <v>9969</v>
      </c>
      <c r="E2353" s="13" t="s">
        <v>1310</v>
      </c>
      <c r="F2353" s="13" t="s">
        <v>9970</v>
      </c>
      <c r="G2353" s="13" t="s">
        <v>1296</v>
      </c>
    </row>
    <row r="2354" spans="1:12" x14ac:dyDescent="0.25">
      <c r="A2354" s="12">
        <v>300000027694942</v>
      </c>
      <c r="B2354" s="13" t="s">
        <v>558</v>
      </c>
      <c r="C2354" s="13" t="s">
        <v>9971</v>
      </c>
      <c r="D2354" s="13" t="s">
        <v>9972</v>
      </c>
      <c r="E2354" s="13" t="s">
        <v>1310</v>
      </c>
      <c r="F2354" s="13" t="s">
        <v>9973</v>
      </c>
      <c r="G2354" s="13" t="s">
        <v>1296</v>
      </c>
      <c r="L2354" s="13" t="s">
        <v>9974</v>
      </c>
    </row>
    <row r="2355" spans="1:12" x14ac:dyDescent="0.25">
      <c r="A2355" s="12">
        <v>300000027695189</v>
      </c>
      <c r="B2355" s="13" t="s">
        <v>558</v>
      </c>
      <c r="C2355" s="13" t="s">
        <v>9975</v>
      </c>
      <c r="D2355" s="13" t="s">
        <v>9976</v>
      </c>
      <c r="E2355" s="13" t="s">
        <v>1310</v>
      </c>
      <c r="F2355" s="13" t="s">
        <v>9970</v>
      </c>
      <c r="G2355" s="13" t="s">
        <v>1296</v>
      </c>
    </row>
    <row r="2356" spans="1:12" x14ac:dyDescent="0.25">
      <c r="A2356" s="12">
        <v>300000029373331</v>
      </c>
      <c r="B2356" s="13" t="s">
        <v>558</v>
      </c>
      <c r="C2356" s="13" t="s">
        <v>9977</v>
      </c>
      <c r="D2356" s="13" t="s">
        <v>9978</v>
      </c>
      <c r="E2356" s="13" t="s">
        <v>1310</v>
      </c>
      <c r="F2356" s="13" t="s">
        <v>9979</v>
      </c>
      <c r="G2356" s="13" t="s">
        <v>1296</v>
      </c>
    </row>
    <row r="2357" spans="1:12" x14ac:dyDescent="0.25">
      <c r="A2357" s="12">
        <v>300000031385261</v>
      </c>
      <c r="B2357" s="13" t="s">
        <v>558</v>
      </c>
      <c r="C2357" s="13" t="s">
        <v>9980</v>
      </c>
      <c r="D2357" s="13" t="s">
        <v>9981</v>
      </c>
      <c r="E2357" s="13" t="s">
        <v>1310</v>
      </c>
      <c r="F2357" s="13" t="s">
        <v>9982</v>
      </c>
      <c r="G2357" s="13" t="s">
        <v>1296</v>
      </c>
      <c r="H2357" s="13" t="s">
        <v>558</v>
      </c>
      <c r="I2357" s="13">
        <v>1177173</v>
      </c>
      <c r="J2357" s="13">
        <v>226709376</v>
      </c>
      <c r="K2357" s="13" t="s">
        <v>1352</v>
      </c>
      <c r="L2357" s="13" t="s">
        <v>9983</v>
      </c>
    </row>
    <row r="2358" spans="1:12" x14ac:dyDescent="0.25">
      <c r="A2358" s="12">
        <v>300000032213700</v>
      </c>
      <c r="B2358" s="13" t="s">
        <v>558</v>
      </c>
      <c r="C2358" s="13" t="s">
        <v>9984</v>
      </c>
      <c r="D2358" s="13" t="s">
        <v>9985</v>
      </c>
      <c r="E2358" s="13" t="s">
        <v>1700</v>
      </c>
      <c r="F2358" s="13" t="s">
        <v>8187</v>
      </c>
      <c r="G2358" s="13" t="s">
        <v>1296</v>
      </c>
      <c r="L2358" s="13" t="s">
        <v>9986</v>
      </c>
    </row>
    <row r="2359" spans="1:12" x14ac:dyDescent="0.25">
      <c r="A2359" s="12">
        <v>300000032820161</v>
      </c>
      <c r="B2359" s="13" t="s">
        <v>558</v>
      </c>
      <c r="C2359" s="13" t="s">
        <v>9987</v>
      </c>
      <c r="D2359" s="13" t="s">
        <v>9988</v>
      </c>
      <c r="E2359" s="13" t="s">
        <v>1310</v>
      </c>
      <c r="F2359" s="13" t="s">
        <v>9989</v>
      </c>
      <c r="G2359" s="13" t="s">
        <v>1296</v>
      </c>
      <c r="H2359" s="13" t="s">
        <v>558</v>
      </c>
      <c r="I2359" s="13" t="s">
        <v>9990</v>
      </c>
      <c r="J2359" s="13">
        <v>217564604</v>
      </c>
      <c r="K2359" s="13" t="s">
        <v>1302</v>
      </c>
      <c r="L2359" s="13" t="s">
        <v>9991</v>
      </c>
    </row>
    <row r="2360" spans="1:12" x14ac:dyDescent="0.25">
      <c r="A2360" s="12">
        <v>300000032820178</v>
      </c>
      <c r="B2360" s="13" t="s">
        <v>558</v>
      </c>
      <c r="C2360" s="13" t="s">
        <v>9992</v>
      </c>
      <c r="D2360" s="13" t="s">
        <v>9993</v>
      </c>
      <c r="E2360" s="13" t="s">
        <v>2096</v>
      </c>
      <c r="F2360" s="13" t="s">
        <v>9994</v>
      </c>
      <c r="G2360" s="13" t="s">
        <v>1296</v>
      </c>
      <c r="H2360" s="13" t="s">
        <v>558</v>
      </c>
      <c r="I2360" s="13" t="s">
        <v>9995</v>
      </c>
      <c r="J2360" s="13">
        <v>219758175</v>
      </c>
      <c r="K2360" s="13" t="s">
        <v>1302</v>
      </c>
      <c r="L2360" s="13" t="s">
        <v>7216</v>
      </c>
    </row>
    <row r="2361" spans="1:12" x14ac:dyDescent="0.25">
      <c r="A2361" s="12">
        <v>300000032820200</v>
      </c>
      <c r="B2361" s="13" t="s">
        <v>558</v>
      </c>
      <c r="C2361" s="13" t="s">
        <v>9996</v>
      </c>
      <c r="D2361" s="13" t="s">
        <v>9997</v>
      </c>
      <c r="E2361" s="13" t="s">
        <v>1310</v>
      </c>
      <c r="F2361" s="13" t="s">
        <v>1695</v>
      </c>
      <c r="G2361" s="13" t="s">
        <v>1296</v>
      </c>
      <c r="H2361" s="13" t="s">
        <v>558</v>
      </c>
      <c r="I2361" s="13">
        <v>11024909</v>
      </c>
      <c r="J2361" s="13">
        <v>223443350</v>
      </c>
      <c r="K2361" s="13" t="s">
        <v>1448</v>
      </c>
      <c r="L2361" s="13" t="s">
        <v>9998</v>
      </c>
    </row>
    <row r="2362" spans="1:12" x14ac:dyDescent="0.25">
      <c r="A2362" s="12">
        <v>300000032820212</v>
      </c>
      <c r="B2362" s="13" t="s">
        <v>558</v>
      </c>
      <c r="C2362" s="13" t="s">
        <v>9999</v>
      </c>
      <c r="D2362" s="13" t="s">
        <v>10000</v>
      </c>
      <c r="E2362" s="13" t="s">
        <v>8048</v>
      </c>
      <c r="F2362" s="13" t="s">
        <v>10001</v>
      </c>
      <c r="G2362" s="13" t="s">
        <v>1296</v>
      </c>
      <c r="H2362" s="13" t="s">
        <v>558</v>
      </c>
      <c r="I2362" s="13" t="s">
        <v>10002</v>
      </c>
      <c r="J2362" s="13">
        <v>211532406</v>
      </c>
      <c r="K2362" s="13" t="s">
        <v>1319</v>
      </c>
      <c r="L2362" s="13" t="s">
        <v>10003</v>
      </c>
    </row>
    <row r="2363" spans="1:12" x14ac:dyDescent="0.25">
      <c r="A2363" s="12">
        <v>300000032820223</v>
      </c>
      <c r="B2363" s="13" t="s">
        <v>558</v>
      </c>
      <c r="C2363" s="13" t="s">
        <v>10004</v>
      </c>
      <c r="D2363" s="13" t="s">
        <v>10005</v>
      </c>
      <c r="E2363" s="13" t="s">
        <v>8761</v>
      </c>
      <c r="F2363" s="13" t="s">
        <v>10006</v>
      </c>
      <c r="G2363" s="13" t="s">
        <v>1296</v>
      </c>
      <c r="H2363" s="13" t="s">
        <v>558</v>
      </c>
      <c r="I2363" s="13" t="s">
        <v>10007</v>
      </c>
      <c r="J2363" s="13">
        <v>211264451</v>
      </c>
      <c r="K2363" s="13" t="s">
        <v>1302</v>
      </c>
      <c r="L2363" s="13" t="s">
        <v>10008</v>
      </c>
    </row>
    <row r="2364" spans="1:12" x14ac:dyDescent="0.25">
      <c r="A2364" s="12">
        <v>300000033015937</v>
      </c>
      <c r="B2364" s="13" t="s">
        <v>558</v>
      </c>
      <c r="C2364" s="13" t="s">
        <v>10009</v>
      </c>
      <c r="D2364" s="13" t="s">
        <v>10010</v>
      </c>
      <c r="E2364" s="13" t="s">
        <v>4197</v>
      </c>
      <c r="F2364" s="13" t="s">
        <v>10011</v>
      </c>
      <c r="G2364" s="13" t="s">
        <v>1296</v>
      </c>
      <c r="H2364" s="13" t="s">
        <v>558</v>
      </c>
      <c r="I2364" s="13" t="s">
        <v>10012</v>
      </c>
      <c r="J2364" s="13">
        <v>216128959</v>
      </c>
      <c r="K2364" s="13" t="s">
        <v>1302</v>
      </c>
      <c r="L2364" s="13" t="s">
        <v>10013</v>
      </c>
    </row>
    <row r="2365" spans="1:12" x14ac:dyDescent="0.25">
      <c r="A2365" s="12">
        <v>300000034068462</v>
      </c>
      <c r="B2365" s="13" t="s">
        <v>558</v>
      </c>
      <c r="C2365" s="13" t="s">
        <v>10014</v>
      </c>
      <c r="D2365" s="13" t="s">
        <v>10015</v>
      </c>
      <c r="E2365" s="13" t="s">
        <v>1435</v>
      </c>
      <c r="F2365" s="13" t="s">
        <v>10016</v>
      </c>
      <c r="G2365" s="13" t="s">
        <v>1296</v>
      </c>
    </row>
    <row r="2366" spans="1:12" x14ac:dyDescent="0.25">
      <c r="A2366" s="12">
        <v>300000034075106</v>
      </c>
      <c r="B2366" s="13" t="s">
        <v>558</v>
      </c>
      <c r="C2366" s="13" t="s">
        <v>10017</v>
      </c>
      <c r="D2366" s="13" t="s">
        <v>10018</v>
      </c>
      <c r="E2366" s="13" t="s">
        <v>10019</v>
      </c>
      <c r="F2366" s="13" t="s">
        <v>10020</v>
      </c>
      <c r="G2366" s="13" t="s">
        <v>1296</v>
      </c>
      <c r="H2366" s="13" t="s">
        <v>558</v>
      </c>
      <c r="J2366" s="13">
        <v>339919425</v>
      </c>
      <c r="K2366" s="13" t="s">
        <v>1319</v>
      </c>
      <c r="L2366" s="13" t="s">
        <v>10021</v>
      </c>
    </row>
    <row r="2367" spans="1:12" x14ac:dyDescent="0.25">
      <c r="A2367" s="12">
        <v>300000034100531</v>
      </c>
      <c r="B2367" s="13" t="s">
        <v>558</v>
      </c>
      <c r="C2367" s="13" t="s">
        <v>10022</v>
      </c>
      <c r="D2367" s="13" t="s">
        <v>10023</v>
      </c>
      <c r="E2367" s="13" t="s">
        <v>1875</v>
      </c>
      <c r="F2367" s="13" t="s">
        <v>10024</v>
      </c>
      <c r="G2367" s="13" t="s">
        <v>1296</v>
      </c>
      <c r="L2367" s="13" t="s">
        <v>10025</v>
      </c>
    </row>
    <row r="2368" spans="1:12" x14ac:dyDescent="0.25">
      <c r="A2368" s="12">
        <v>300000034100548</v>
      </c>
      <c r="B2368" s="13" t="s">
        <v>558</v>
      </c>
      <c r="C2368" s="13" t="s">
        <v>10026</v>
      </c>
    </row>
    <row r="2369" spans="1:12" x14ac:dyDescent="0.25">
      <c r="A2369" s="12">
        <v>300000034238985</v>
      </c>
      <c r="B2369" s="13" t="s">
        <v>558</v>
      </c>
      <c r="C2369" s="13" t="s">
        <v>10027</v>
      </c>
      <c r="D2369" s="13" t="s">
        <v>10028</v>
      </c>
      <c r="E2369" s="13" t="s">
        <v>1329</v>
      </c>
      <c r="F2369" s="13" t="s">
        <v>10029</v>
      </c>
      <c r="G2369" s="13" t="s">
        <v>1296</v>
      </c>
      <c r="I2369" s="13" t="s">
        <v>10030</v>
      </c>
      <c r="J2369" s="13">
        <v>221046947</v>
      </c>
      <c r="K2369" s="13" t="s">
        <v>1319</v>
      </c>
    </row>
    <row r="2370" spans="1:12" x14ac:dyDescent="0.25">
      <c r="A2370" s="12">
        <v>300000034502131</v>
      </c>
      <c r="B2370" s="13" t="s">
        <v>558</v>
      </c>
      <c r="C2370" s="13" t="s">
        <v>10031</v>
      </c>
      <c r="D2370" s="13" t="s">
        <v>10032</v>
      </c>
      <c r="E2370" s="13" t="s">
        <v>10033</v>
      </c>
      <c r="F2370" s="13">
        <v>9400</v>
      </c>
      <c r="G2370" s="13" t="s">
        <v>2694</v>
      </c>
      <c r="H2370" s="13" t="s">
        <v>558</v>
      </c>
      <c r="J2370" s="13">
        <v>308910046</v>
      </c>
      <c r="K2370" s="13" t="s">
        <v>1302</v>
      </c>
      <c r="L2370" s="13" t="s">
        <v>10034</v>
      </c>
    </row>
    <row r="2371" spans="1:12" x14ac:dyDescent="0.25">
      <c r="A2371" s="12">
        <v>300000034502142</v>
      </c>
      <c r="B2371" s="13" t="s">
        <v>558</v>
      </c>
      <c r="C2371" s="13" t="s">
        <v>10035</v>
      </c>
      <c r="D2371" s="13" t="s">
        <v>10036</v>
      </c>
      <c r="E2371" s="13" t="s">
        <v>1310</v>
      </c>
      <c r="F2371" s="13" t="s">
        <v>10037</v>
      </c>
      <c r="G2371" s="13" t="s">
        <v>1296</v>
      </c>
      <c r="I2371" s="13" t="s">
        <v>10038</v>
      </c>
      <c r="J2371" s="13">
        <v>736732269</v>
      </c>
      <c r="K2371" s="13" t="s">
        <v>1302</v>
      </c>
      <c r="L2371" s="13" t="s">
        <v>4890</v>
      </c>
    </row>
    <row r="2372" spans="1:12" x14ac:dyDescent="0.25">
      <c r="A2372" s="12">
        <v>300000034502156</v>
      </c>
      <c r="B2372" s="13" t="s">
        <v>558</v>
      </c>
      <c r="C2372" s="13" t="s">
        <v>10039</v>
      </c>
      <c r="D2372" s="13" t="s">
        <v>10040</v>
      </c>
      <c r="E2372" s="13" t="s">
        <v>1310</v>
      </c>
      <c r="F2372" s="13" t="s">
        <v>10041</v>
      </c>
      <c r="G2372" s="13" t="s">
        <v>1296</v>
      </c>
      <c r="H2372" s="13" t="s">
        <v>558</v>
      </c>
      <c r="I2372" s="13">
        <v>10473425</v>
      </c>
      <c r="J2372" s="13">
        <v>222198740</v>
      </c>
      <c r="K2372" s="13" t="s">
        <v>1352</v>
      </c>
      <c r="L2372" s="13" t="s">
        <v>10042</v>
      </c>
    </row>
    <row r="2373" spans="1:12" x14ac:dyDescent="0.25">
      <c r="A2373" s="12">
        <v>300000034502167</v>
      </c>
      <c r="B2373" s="13" t="s">
        <v>558</v>
      </c>
      <c r="C2373" s="13" t="s">
        <v>10043</v>
      </c>
      <c r="D2373" s="13" t="s">
        <v>10044</v>
      </c>
      <c r="E2373" s="13" t="s">
        <v>1310</v>
      </c>
      <c r="F2373" s="13" t="s">
        <v>10045</v>
      </c>
      <c r="G2373" s="13" t="s">
        <v>1296</v>
      </c>
      <c r="H2373" s="13" t="s">
        <v>558</v>
      </c>
      <c r="I2373" s="13" t="s">
        <v>10046</v>
      </c>
      <c r="J2373" s="13">
        <v>219409820</v>
      </c>
      <c r="K2373" s="13" t="s">
        <v>1319</v>
      </c>
      <c r="L2373" s="13" t="s">
        <v>10047</v>
      </c>
    </row>
    <row r="2374" spans="1:12" x14ac:dyDescent="0.25">
      <c r="A2374" s="12">
        <v>300000034502183</v>
      </c>
      <c r="B2374" s="13" t="s">
        <v>558</v>
      </c>
      <c r="C2374" s="13" t="s">
        <v>10048</v>
      </c>
      <c r="D2374" s="13" t="s">
        <v>10049</v>
      </c>
      <c r="E2374" s="13" t="s">
        <v>2742</v>
      </c>
      <c r="F2374" s="13" t="s">
        <v>10050</v>
      </c>
      <c r="G2374" s="13" t="s">
        <v>1296</v>
      </c>
      <c r="H2374" s="13" t="s">
        <v>558</v>
      </c>
      <c r="I2374" s="13" t="s">
        <v>10051</v>
      </c>
      <c r="J2374" s="13">
        <v>737688932</v>
      </c>
      <c r="K2374" s="13" t="s">
        <v>1302</v>
      </c>
      <c r="L2374" s="13" t="s">
        <v>10052</v>
      </c>
    </row>
    <row r="2375" spans="1:12" x14ac:dyDescent="0.25">
      <c r="A2375" s="12">
        <v>300000034502200</v>
      </c>
      <c r="B2375" s="13" t="s">
        <v>558</v>
      </c>
      <c r="C2375" s="13" t="s">
        <v>10053</v>
      </c>
      <c r="D2375" s="13" t="s">
        <v>10054</v>
      </c>
      <c r="E2375" s="13" t="s">
        <v>4206</v>
      </c>
      <c r="F2375" s="13" t="s">
        <v>7295</v>
      </c>
      <c r="G2375" s="13" t="s">
        <v>1296</v>
      </c>
      <c r="H2375" s="13" t="s">
        <v>558</v>
      </c>
      <c r="I2375" s="13" t="s">
        <v>10055</v>
      </c>
      <c r="J2375" s="13">
        <v>237857870</v>
      </c>
      <c r="K2375" s="13" t="s">
        <v>1319</v>
      </c>
    </row>
    <row r="2376" spans="1:12" x14ac:dyDescent="0.25">
      <c r="A2376" s="12">
        <v>300000034502226</v>
      </c>
      <c r="B2376" s="13" t="s">
        <v>558</v>
      </c>
      <c r="C2376" s="13" t="s">
        <v>10056</v>
      </c>
      <c r="D2376" s="13" t="s">
        <v>10057</v>
      </c>
      <c r="E2376" s="13" t="s">
        <v>10058</v>
      </c>
      <c r="F2376" s="13" t="s">
        <v>10059</v>
      </c>
      <c r="G2376" s="13" t="s">
        <v>1296</v>
      </c>
      <c r="H2376" s="13" t="s">
        <v>558</v>
      </c>
      <c r="I2376" s="13">
        <v>11070491</v>
      </c>
      <c r="J2376" s="13">
        <v>223504836</v>
      </c>
      <c r="K2376" s="13" t="s">
        <v>1448</v>
      </c>
      <c r="L2376" s="13" t="s">
        <v>10060</v>
      </c>
    </row>
    <row r="2377" spans="1:12" x14ac:dyDescent="0.25">
      <c r="A2377" s="12">
        <v>300000034502250</v>
      </c>
      <c r="B2377" s="13" t="s">
        <v>571</v>
      </c>
      <c r="C2377" s="13" t="s">
        <v>10061</v>
      </c>
      <c r="D2377" s="13" t="s">
        <v>10062</v>
      </c>
      <c r="E2377" s="13" t="s">
        <v>1457</v>
      </c>
      <c r="F2377" s="13" t="s">
        <v>10063</v>
      </c>
      <c r="G2377" s="13" t="s">
        <v>1296</v>
      </c>
      <c r="H2377" s="13" t="s">
        <v>1437</v>
      </c>
      <c r="I2377" s="13">
        <v>10844984</v>
      </c>
      <c r="J2377" s="13">
        <v>223068820</v>
      </c>
      <c r="L2377" s="13" t="s">
        <v>7343</v>
      </c>
    </row>
    <row r="2378" spans="1:12" x14ac:dyDescent="0.25">
      <c r="A2378" s="12">
        <v>300000034520454</v>
      </c>
      <c r="B2378" s="13" t="s">
        <v>558</v>
      </c>
      <c r="C2378" s="13" t="s">
        <v>10064</v>
      </c>
      <c r="D2378" s="13" t="s">
        <v>10065</v>
      </c>
      <c r="E2378" s="13" t="s">
        <v>1700</v>
      </c>
      <c r="F2378" s="13" t="s">
        <v>10066</v>
      </c>
      <c r="G2378" s="13" t="s">
        <v>1296</v>
      </c>
      <c r="H2378" s="13" t="s">
        <v>558</v>
      </c>
      <c r="I2378" s="13" t="s">
        <v>10067</v>
      </c>
      <c r="J2378" s="13">
        <v>211714674</v>
      </c>
      <c r="K2378" s="13" t="s">
        <v>1352</v>
      </c>
      <c r="L2378" s="13" t="s">
        <v>10068</v>
      </c>
    </row>
    <row r="2379" spans="1:12" x14ac:dyDescent="0.25">
      <c r="A2379" s="12">
        <v>300000034521067</v>
      </c>
      <c r="B2379" s="13" t="s">
        <v>558</v>
      </c>
      <c r="C2379" s="13" t="s">
        <v>10069</v>
      </c>
      <c r="D2379" s="13" t="s">
        <v>10070</v>
      </c>
      <c r="E2379" s="13" t="s">
        <v>1310</v>
      </c>
      <c r="F2379" s="13" t="s">
        <v>10071</v>
      </c>
      <c r="G2379" s="13" t="s">
        <v>1296</v>
      </c>
      <c r="H2379" s="13" t="s">
        <v>558</v>
      </c>
      <c r="I2379" s="13">
        <v>11814996</v>
      </c>
      <c r="J2379" s="13">
        <v>224701978</v>
      </c>
      <c r="K2379" s="13" t="s">
        <v>1448</v>
      </c>
      <c r="L2379" s="13" t="s">
        <v>10072</v>
      </c>
    </row>
    <row r="2380" spans="1:12" x14ac:dyDescent="0.25">
      <c r="A2380" s="12">
        <v>300000034521391</v>
      </c>
      <c r="B2380" s="13" t="s">
        <v>558</v>
      </c>
      <c r="C2380" s="13" t="s">
        <v>10073</v>
      </c>
      <c r="D2380" s="13" t="s">
        <v>10074</v>
      </c>
      <c r="E2380" s="13" t="s">
        <v>4317</v>
      </c>
      <c r="F2380" s="13" t="s">
        <v>10075</v>
      </c>
      <c r="G2380" s="13" t="s">
        <v>1296</v>
      </c>
      <c r="H2380" s="13" t="s">
        <v>558</v>
      </c>
      <c r="I2380" s="13" t="s">
        <v>10076</v>
      </c>
      <c r="J2380" s="13">
        <v>220933627</v>
      </c>
      <c r="K2380" s="13" t="s">
        <v>1319</v>
      </c>
      <c r="L2380" s="13" t="s">
        <v>10077</v>
      </c>
    </row>
    <row r="2381" spans="1:12" x14ac:dyDescent="0.25">
      <c r="A2381" s="12">
        <v>300000034525165</v>
      </c>
      <c r="B2381" s="13" t="s">
        <v>558</v>
      </c>
      <c r="C2381" s="13" t="s">
        <v>10078</v>
      </c>
      <c r="D2381" s="13" t="s">
        <v>10079</v>
      </c>
      <c r="E2381" s="13" t="s">
        <v>10080</v>
      </c>
      <c r="F2381" s="13" t="s">
        <v>10081</v>
      </c>
      <c r="G2381" s="13" t="s">
        <v>1687</v>
      </c>
      <c r="L2381" s="13" t="s">
        <v>10082</v>
      </c>
    </row>
    <row r="2382" spans="1:12" x14ac:dyDescent="0.25">
      <c r="A2382" s="12">
        <v>300000034526048</v>
      </c>
      <c r="B2382" s="13" t="s">
        <v>558</v>
      </c>
      <c r="C2382" s="13" t="s">
        <v>10083</v>
      </c>
      <c r="D2382" s="13" t="s">
        <v>10084</v>
      </c>
      <c r="E2382" s="13" t="s">
        <v>1310</v>
      </c>
      <c r="F2382" s="13" t="s">
        <v>10085</v>
      </c>
      <c r="G2382" s="13" t="s">
        <v>1296</v>
      </c>
      <c r="H2382" s="13" t="s">
        <v>558</v>
      </c>
      <c r="I2382" s="13">
        <v>11673581</v>
      </c>
      <c r="J2382" s="13">
        <v>224511648</v>
      </c>
      <c r="K2382" s="13" t="s">
        <v>1448</v>
      </c>
      <c r="L2382" s="13" t="s">
        <v>10086</v>
      </c>
    </row>
    <row r="2383" spans="1:12" x14ac:dyDescent="0.25">
      <c r="A2383" s="12">
        <v>300000034780514</v>
      </c>
      <c r="B2383" s="13" t="s">
        <v>558</v>
      </c>
      <c r="C2383" s="13" t="s">
        <v>10087</v>
      </c>
      <c r="D2383" s="13" t="s">
        <v>10088</v>
      </c>
      <c r="E2383" s="13" t="s">
        <v>10089</v>
      </c>
      <c r="F2383" s="13" t="s">
        <v>10090</v>
      </c>
      <c r="G2383" s="13" t="s">
        <v>1296</v>
      </c>
      <c r="I2383" s="13" t="s">
        <v>10091</v>
      </c>
      <c r="J2383" s="13">
        <v>221177076</v>
      </c>
      <c r="K2383" s="13" t="s">
        <v>1352</v>
      </c>
      <c r="L2383" s="13" t="s">
        <v>10092</v>
      </c>
    </row>
    <row r="2384" spans="1:12" x14ac:dyDescent="0.25">
      <c r="A2384" s="12">
        <v>300000034780528</v>
      </c>
      <c r="B2384" s="13" t="s">
        <v>558</v>
      </c>
      <c r="C2384" s="13" t="s">
        <v>10093</v>
      </c>
      <c r="D2384" s="13" t="s">
        <v>2809</v>
      </c>
      <c r="G2384" s="13" t="s">
        <v>1687</v>
      </c>
      <c r="K2384" s="13" t="s">
        <v>1355</v>
      </c>
      <c r="L2384" s="13" t="s">
        <v>10094</v>
      </c>
    </row>
    <row r="2385" spans="1:12" x14ac:dyDescent="0.25">
      <c r="A2385" s="12">
        <v>300000034780550</v>
      </c>
      <c r="B2385" s="13" t="s">
        <v>558</v>
      </c>
      <c r="C2385" s="13" t="s">
        <v>10095</v>
      </c>
      <c r="D2385" s="13" t="s">
        <v>10096</v>
      </c>
      <c r="E2385" s="13" t="s">
        <v>2571</v>
      </c>
      <c r="F2385" s="13" t="s">
        <v>10097</v>
      </c>
      <c r="G2385" s="13" t="s">
        <v>1296</v>
      </c>
      <c r="H2385" s="13" t="s">
        <v>558</v>
      </c>
      <c r="J2385" s="13">
        <v>296459944</v>
      </c>
      <c r="K2385" s="13" t="s">
        <v>1448</v>
      </c>
      <c r="L2385" s="13" t="s">
        <v>10098</v>
      </c>
    </row>
    <row r="2386" spans="1:12" x14ac:dyDescent="0.25">
      <c r="A2386" s="12">
        <v>300000034917485</v>
      </c>
      <c r="B2386" s="13" t="s">
        <v>558</v>
      </c>
      <c r="C2386" s="13" t="s">
        <v>10099</v>
      </c>
      <c r="D2386" s="13" t="s">
        <v>10100</v>
      </c>
      <c r="E2386" s="13" t="s">
        <v>1442</v>
      </c>
      <c r="F2386" s="13" t="s">
        <v>7032</v>
      </c>
      <c r="G2386" s="13" t="s">
        <v>1296</v>
      </c>
      <c r="L2386" s="13" t="s">
        <v>10101</v>
      </c>
    </row>
    <row r="2387" spans="1:12" x14ac:dyDescent="0.25">
      <c r="A2387" s="12">
        <v>300000034959490</v>
      </c>
      <c r="B2387" s="13" t="s">
        <v>558</v>
      </c>
      <c r="C2387" s="13" t="s">
        <v>10102</v>
      </c>
      <c r="D2387" s="13" t="s">
        <v>10103</v>
      </c>
      <c r="E2387" s="13" t="s">
        <v>2654</v>
      </c>
      <c r="F2387" s="13" t="s">
        <v>10104</v>
      </c>
      <c r="G2387" s="13" t="s">
        <v>1296</v>
      </c>
    </row>
    <row r="2388" spans="1:12" x14ac:dyDescent="0.25">
      <c r="A2388" s="12">
        <v>300000035228188</v>
      </c>
      <c r="B2388" s="13" t="s">
        <v>558</v>
      </c>
      <c r="C2388" s="13" t="s">
        <v>10105</v>
      </c>
      <c r="D2388" s="13" t="s">
        <v>10106</v>
      </c>
      <c r="E2388" s="13" t="s">
        <v>1310</v>
      </c>
      <c r="F2388" s="13" t="s">
        <v>10107</v>
      </c>
      <c r="G2388" s="13" t="s">
        <v>1296</v>
      </c>
      <c r="H2388" s="13" t="s">
        <v>558</v>
      </c>
      <c r="I2388" s="13" t="s">
        <v>10108</v>
      </c>
      <c r="J2388" s="13">
        <v>219881634</v>
      </c>
      <c r="K2388" s="13" t="s">
        <v>1355</v>
      </c>
      <c r="L2388" s="13" t="s">
        <v>10109</v>
      </c>
    </row>
    <row r="2389" spans="1:12" x14ac:dyDescent="0.25">
      <c r="A2389" s="12">
        <v>300000035228205</v>
      </c>
      <c r="B2389" s="13" t="s">
        <v>558</v>
      </c>
      <c r="C2389" s="13" t="s">
        <v>10110</v>
      </c>
      <c r="D2389" s="13" t="s">
        <v>10111</v>
      </c>
      <c r="E2389" s="13" t="s">
        <v>1349</v>
      </c>
      <c r="F2389" s="13" t="s">
        <v>10112</v>
      </c>
      <c r="G2389" s="13" t="s">
        <v>1296</v>
      </c>
      <c r="H2389" s="13" t="s">
        <v>558</v>
      </c>
      <c r="I2389" s="13">
        <v>11377921</v>
      </c>
      <c r="J2389" s="13">
        <v>223920100</v>
      </c>
      <c r="K2389" s="13" t="s">
        <v>1319</v>
      </c>
    </row>
    <row r="2390" spans="1:12" x14ac:dyDescent="0.25">
      <c r="A2390" s="12">
        <v>300000035288687</v>
      </c>
      <c r="B2390" s="13" t="s">
        <v>558</v>
      </c>
      <c r="C2390" s="13" t="s">
        <v>10113</v>
      </c>
      <c r="D2390" s="13" t="s">
        <v>10114</v>
      </c>
      <c r="E2390" s="13" t="s">
        <v>1435</v>
      </c>
      <c r="F2390" s="13" t="s">
        <v>10115</v>
      </c>
      <c r="G2390" s="13" t="s">
        <v>1296</v>
      </c>
      <c r="H2390" s="13" t="s">
        <v>558</v>
      </c>
      <c r="I2390" s="13" t="s">
        <v>10116</v>
      </c>
      <c r="J2390" s="13">
        <v>346373256</v>
      </c>
      <c r="K2390" s="13" t="s">
        <v>1302</v>
      </c>
      <c r="L2390" s="13" t="s">
        <v>10117</v>
      </c>
    </row>
    <row r="2391" spans="1:12" x14ac:dyDescent="0.25">
      <c r="A2391" s="12">
        <v>300000035288738</v>
      </c>
      <c r="B2391" s="13" t="s">
        <v>558</v>
      </c>
      <c r="C2391" s="13" t="s">
        <v>10118</v>
      </c>
      <c r="D2391" s="13" t="s">
        <v>10119</v>
      </c>
      <c r="E2391" s="13" t="s">
        <v>9546</v>
      </c>
      <c r="F2391" s="13" t="s">
        <v>10120</v>
      </c>
      <c r="G2391" s="13" t="s">
        <v>1296</v>
      </c>
      <c r="H2391" s="13" t="s">
        <v>558</v>
      </c>
      <c r="I2391" s="13" t="s">
        <v>10121</v>
      </c>
      <c r="J2391" s="13">
        <v>210123695</v>
      </c>
      <c r="K2391" s="13" t="s">
        <v>1448</v>
      </c>
      <c r="L2391" s="13" t="s">
        <v>10122</v>
      </c>
    </row>
    <row r="2392" spans="1:12" x14ac:dyDescent="0.25">
      <c r="A2392" s="12">
        <v>300000035289151</v>
      </c>
      <c r="B2392" s="13" t="s">
        <v>558</v>
      </c>
      <c r="C2392" s="13" t="s">
        <v>10123</v>
      </c>
      <c r="D2392" s="13" t="s">
        <v>10124</v>
      </c>
      <c r="E2392" s="13" t="s">
        <v>9173</v>
      </c>
      <c r="F2392" s="13" t="s">
        <v>10125</v>
      </c>
      <c r="G2392" s="13" t="s">
        <v>1296</v>
      </c>
      <c r="H2392" s="13" t="s">
        <v>558</v>
      </c>
      <c r="I2392" s="13">
        <v>10308670</v>
      </c>
      <c r="J2392" s="13">
        <v>221975693</v>
      </c>
      <c r="K2392" s="13" t="s">
        <v>1319</v>
      </c>
      <c r="L2392" s="13" t="s">
        <v>10126</v>
      </c>
    </row>
    <row r="2393" spans="1:12" x14ac:dyDescent="0.25">
      <c r="A2393" s="12">
        <v>300000035331603</v>
      </c>
      <c r="B2393" s="13" t="s">
        <v>571</v>
      </c>
      <c r="C2393" s="13" t="s">
        <v>10127</v>
      </c>
      <c r="D2393" s="13" t="s">
        <v>10128</v>
      </c>
      <c r="E2393" s="13" t="s">
        <v>1310</v>
      </c>
      <c r="F2393" s="13" t="s">
        <v>6937</v>
      </c>
      <c r="G2393" s="13" t="s">
        <v>1296</v>
      </c>
      <c r="L2393" s="13" t="s">
        <v>10129</v>
      </c>
    </row>
    <row r="2394" spans="1:12" x14ac:dyDescent="0.25">
      <c r="A2394" s="12">
        <v>300000035498694</v>
      </c>
      <c r="B2394" s="13" t="s">
        <v>558</v>
      </c>
      <c r="C2394" s="13" t="s">
        <v>10130</v>
      </c>
      <c r="D2394" s="13" t="s">
        <v>10131</v>
      </c>
      <c r="E2394" s="13" t="s">
        <v>3317</v>
      </c>
      <c r="F2394" s="13" t="s">
        <v>10132</v>
      </c>
      <c r="G2394" s="13" t="s">
        <v>1296</v>
      </c>
      <c r="K2394" s="13" t="s">
        <v>1355</v>
      </c>
    </row>
    <row r="2395" spans="1:12" x14ac:dyDescent="0.25">
      <c r="A2395" s="12">
        <v>300000077116120</v>
      </c>
      <c r="B2395" s="13" t="s">
        <v>558</v>
      </c>
      <c r="C2395" s="13" t="s">
        <v>10133</v>
      </c>
      <c r="D2395" s="13" t="s">
        <v>10134</v>
      </c>
      <c r="E2395" s="13" t="s">
        <v>9178</v>
      </c>
      <c r="F2395" s="13" t="s">
        <v>10135</v>
      </c>
      <c r="G2395" s="13" t="s">
        <v>1296</v>
      </c>
      <c r="H2395" s="13" t="s">
        <v>558</v>
      </c>
      <c r="I2395" s="13" t="s">
        <v>10136</v>
      </c>
      <c r="J2395" s="13">
        <v>348352407</v>
      </c>
      <c r="K2395" s="13" t="s">
        <v>1319</v>
      </c>
      <c r="L2395" s="13" t="s">
        <v>10137</v>
      </c>
    </row>
    <row r="2396" spans="1:12" x14ac:dyDescent="0.25">
      <c r="A2396" s="12">
        <v>300000077116157</v>
      </c>
      <c r="B2396" s="13" t="s">
        <v>558</v>
      </c>
      <c r="C2396" s="13" t="s">
        <v>10138</v>
      </c>
      <c r="D2396" s="13" t="s">
        <v>10139</v>
      </c>
      <c r="E2396" s="13" t="s">
        <v>1549</v>
      </c>
      <c r="F2396" s="13" t="s">
        <v>10140</v>
      </c>
      <c r="G2396" s="13" t="s">
        <v>1296</v>
      </c>
      <c r="H2396" s="13" t="s">
        <v>558</v>
      </c>
      <c r="I2396" s="13" t="s">
        <v>10141</v>
      </c>
      <c r="J2396" s="13">
        <v>219847358</v>
      </c>
      <c r="K2396" s="13" t="s">
        <v>1319</v>
      </c>
      <c r="L2396" s="13" t="s">
        <v>10142</v>
      </c>
    </row>
    <row r="2397" spans="1:12" x14ac:dyDescent="0.25">
      <c r="A2397" s="12">
        <v>300000077118907</v>
      </c>
      <c r="B2397" s="13" t="s">
        <v>558</v>
      </c>
      <c r="C2397" s="13" t="s">
        <v>10143</v>
      </c>
      <c r="D2397" s="13" t="s">
        <v>10144</v>
      </c>
      <c r="E2397" s="13" t="s">
        <v>10145</v>
      </c>
      <c r="F2397" s="13">
        <v>15</v>
      </c>
      <c r="G2397" s="13" t="s">
        <v>1736</v>
      </c>
      <c r="H2397" s="13" t="s">
        <v>558</v>
      </c>
      <c r="I2397" s="13" t="s">
        <v>10146</v>
      </c>
      <c r="J2397" s="13">
        <v>989925396</v>
      </c>
      <c r="K2397" s="13" t="s">
        <v>1302</v>
      </c>
      <c r="L2397" s="13" t="s">
        <v>10147</v>
      </c>
    </row>
    <row r="2398" spans="1:12" x14ac:dyDescent="0.25">
      <c r="A2398" s="12">
        <v>300000077510211</v>
      </c>
      <c r="B2398" s="13" t="s">
        <v>558</v>
      </c>
      <c r="C2398" s="13" t="s">
        <v>10148</v>
      </c>
      <c r="D2398" s="13" t="s">
        <v>10149</v>
      </c>
      <c r="E2398" s="13" t="s">
        <v>10150</v>
      </c>
      <c r="F2398" s="13" t="s">
        <v>10151</v>
      </c>
      <c r="G2398" s="13" t="s">
        <v>1296</v>
      </c>
      <c r="H2398" s="13" t="s">
        <v>558</v>
      </c>
      <c r="J2398" s="13">
        <v>214575011</v>
      </c>
      <c r="K2398" s="13" t="s">
        <v>1352</v>
      </c>
      <c r="L2398" s="13" t="s">
        <v>10152</v>
      </c>
    </row>
    <row r="2399" spans="1:12" x14ac:dyDescent="0.25">
      <c r="A2399" s="12">
        <v>300000077514936</v>
      </c>
      <c r="B2399" s="13" t="s">
        <v>558</v>
      </c>
      <c r="C2399" s="13" t="s">
        <v>10153</v>
      </c>
      <c r="D2399" s="13" t="s">
        <v>10154</v>
      </c>
      <c r="E2399" s="13" t="s">
        <v>4317</v>
      </c>
      <c r="F2399" s="13" t="s">
        <v>10155</v>
      </c>
      <c r="G2399" s="13" t="s">
        <v>1296</v>
      </c>
      <c r="H2399" s="13" t="s">
        <v>558</v>
      </c>
      <c r="I2399" s="13">
        <v>3838774</v>
      </c>
      <c r="J2399" s="13">
        <v>215849137</v>
      </c>
      <c r="K2399" s="13" t="s">
        <v>1352</v>
      </c>
      <c r="L2399" s="13" t="s">
        <v>10156</v>
      </c>
    </row>
    <row r="2400" spans="1:12" x14ac:dyDescent="0.25">
      <c r="A2400" s="12">
        <v>300000077532483</v>
      </c>
      <c r="B2400" s="13" t="s">
        <v>558</v>
      </c>
      <c r="C2400" s="13" t="s">
        <v>10157</v>
      </c>
      <c r="D2400" s="13" t="s">
        <v>10158</v>
      </c>
      <c r="E2400" s="13" t="s">
        <v>9625</v>
      </c>
      <c r="F2400" s="13" t="s">
        <v>10159</v>
      </c>
      <c r="G2400" s="13" t="s">
        <v>1296</v>
      </c>
      <c r="H2400" s="13" t="s">
        <v>558</v>
      </c>
      <c r="I2400" s="13">
        <v>10352997</v>
      </c>
      <c r="J2400" s="13">
        <v>222036148</v>
      </c>
      <c r="K2400" s="13" t="s">
        <v>1352</v>
      </c>
      <c r="L2400" s="13" t="s">
        <v>10160</v>
      </c>
    </row>
    <row r="2401" spans="1:12" x14ac:dyDescent="0.25">
      <c r="A2401" s="12">
        <v>300000077533052</v>
      </c>
      <c r="B2401" s="13" t="s">
        <v>558</v>
      </c>
      <c r="C2401" s="13" t="s">
        <v>10161</v>
      </c>
      <c r="D2401" s="13" t="s">
        <v>10162</v>
      </c>
      <c r="E2401" s="13" t="s">
        <v>10163</v>
      </c>
      <c r="F2401" s="13" t="s">
        <v>10164</v>
      </c>
      <c r="G2401" s="13" t="s">
        <v>1296</v>
      </c>
      <c r="H2401" s="13" t="s">
        <v>558</v>
      </c>
      <c r="I2401" s="13" t="s">
        <v>10165</v>
      </c>
      <c r="J2401" s="13">
        <v>737128348</v>
      </c>
      <c r="K2401" s="13" t="s">
        <v>1352</v>
      </c>
      <c r="L2401" s="13" t="s">
        <v>10166</v>
      </c>
    </row>
    <row r="2402" spans="1:12" x14ac:dyDescent="0.25">
      <c r="A2402" s="12">
        <v>300000077536566</v>
      </c>
      <c r="B2402" s="13" t="s">
        <v>558</v>
      </c>
      <c r="C2402" s="13" t="s">
        <v>10167</v>
      </c>
      <c r="D2402" s="13" t="s">
        <v>10168</v>
      </c>
      <c r="E2402" s="13" t="s">
        <v>10169</v>
      </c>
      <c r="F2402" s="13" t="s">
        <v>10170</v>
      </c>
      <c r="G2402" s="13" t="s">
        <v>1296</v>
      </c>
      <c r="H2402" s="13" t="s">
        <v>558</v>
      </c>
      <c r="I2402" s="13" t="s">
        <v>10171</v>
      </c>
      <c r="J2402" s="13">
        <v>220478817</v>
      </c>
      <c r="K2402" s="13" t="s">
        <v>1352</v>
      </c>
      <c r="L2402" s="13" t="s">
        <v>10172</v>
      </c>
    </row>
    <row r="2403" spans="1:12" x14ac:dyDescent="0.25">
      <c r="A2403" s="12">
        <v>300000077539310</v>
      </c>
      <c r="B2403" s="13" t="s">
        <v>558</v>
      </c>
      <c r="C2403" s="13" t="s">
        <v>10173</v>
      </c>
      <c r="D2403" s="13" t="s">
        <v>10174</v>
      </c>
      <c r="E2403" s="13" t="s">
        <v>10175</v>
      </c>
      <c r="F2403" s="13" t="s">
        <v>10176</v>
      </c>
      <c r="G2403" s="13" t="s">
        <v>1296</v>
      </c>
      <c r="H2403" s="13" t="s">
        <v>558</v>
      </c>
      <c r="I2403" s="13" t="s">
        <v>10177</v>
      </c>
      <c r="J2403" s="13">
        <v>214568917</v>
      </c>
      <c r="K2403" s="13" t="s">
        <v>1302</v>
      </c>
      <c r="L2403" s="13" t="s">
        <v>10178</v>
      </c>
    </row>
    <row r="2404" spans="1:12" x14ac:dyDescent="0.25">
      <c r="A2404" s="12">
        <v>300000078231150</v>
      </c>
      <c r="B2404" s="13" t="s">
        <v>558</v>
      </c>
      <c r="C2404" s="13" t="s">
        <v>10179</v>
      </c>
      <c r="D2404" s="13" t="s">
        <v>10180</v>
      </c>
      <c r="E2404" s="13" t="s">
        <v>10181</v>
      </c>
      <c r="G2404" s="13" t="s">
        <v>1736</v>
      </c>
      <c r="H2404" s="13" t="s">
        <v>558</v>
      </c>
      <c r="I2404" s="13" t="s">
        <v>10182</v>
      </c>
      <c r="J2404" s="13">
        <v>985219786</v>
      </c>
      <c r="K2404" s="13" t="s">
        <v>1352</v>
      </c>
      <c r="L2404" s="13" t="s">
        <v>10183</v>
      </c>
    </row>
    <row r="2405" spans="1:12" x14ac:dyDescent="0.25">
      <c r="A2405" s="12">
        <v>300000078564681</v>
      </c>
      <c r="B2405" s="13" t="s">
        <v>558</v>
      </c>
      <c r="C2405" s="13" t="s">
        <v>10184</v>
      </c>
      <c r="D2405" s="13" t="s">
        <v>10185</v>
      </c>
      <c r="E2405" s="13" t="s">
        <v>10186</v>
      </c>
      <c r="F2405" s="13" t="s">
        <v>10187</v>
      </c>
      <c r="G2405" s="13" t="s">
        <v>1296</v>
      </c>
      <c r="H2405" s="13" t="s">
        <v>558</v>
      </c>
      <c r="I2405" s="13" t="s">
        <v>10188</v>
      </c>
      <c r="J2405" s="13">
        <v>219247384</v>
      </c>
      <c r="K2405" s="13" t="s">
        <v>1302</v>
      </c>
      <c r="L2405" s="13" t="s">
        <v>10189</v>
      </c>
    </row>
    <row r="2406" spans="1:12" x14ac:dyDescent="0.25">
      <c r="A2406" s="12">
        <v>300000078565177</v>
      </c>
      <c r="B2406" s="13" t="s">
        <v>558</v>
      </c>
      <c r="C2406" s="13" t="s">
        <v>10190</v>
      </c>
      <c r="D2406" s="13" t="s">
        <v>10191</v>
      </c>
      <c r="E2406" s="13" t="s">
        <v>1700</v>
      </c>
      <c r="F2406" s="13" t="s">
        <v>10192</v>
      </c>
      <c r="G2406" s="13" t="s">
        <v>1296</v>
      </c>
      <c r="H2406" s="13" t="s">
        <v>558</v>
      </c>
      <c r="I2406" s="13">
        <v>11582655</v>
      </c>
      <c r="J2406" s="13">
        <v>224389597</v>
      </c>
      <c r="K2406" s="13" t="s">
        <v>1448</v>
      </c>
      <c r="L2406" s="13" t="s">
        <v>10193</v>
      </c>
    </row>
    <row r="2407" spans="1:12" x14ac:dyDescent="0.25">
      <c r="A2407" s="12">
        <v>300000078568812</v>
      </c>
      <c r="B2407" s="13" t="s">
        <v>558</v>
      </c>
      <c r="C2407" s="13" t="s">
        <v>10194</v>
      </c>
      <c r="D2407" s="13" t="s">
        <v>10195</v>
      </c>
      <c r="E2407" s="13" t="s">
        <v>1717</v>
      </c>
      <c r="F2407" s="13" t="s">
        <v>10196</v>
      </c>
      <c r="G2407" s="13" t="s">
        <v>1296</v>
      </c>
      <c r="H2407" s="13" t="s">
        <v>558</v>
      </c>
      <c r="I2407" s="13" t="s">
        <v>10197</v>
      </c>
      <c r="J2407" s="13">
        <v>345885636</v>
      </c>
      <c r="K2407" s="13" t="s">
        <v>1448</v>
      </c>
      <c r="L2407" s="13" t="s">
        <v>10198</v>
      </c>
    </row>
    <row r="2408" spans="1:12" x14ac:dyDescent="0.25">
      <c r="A2408" s="12">
        <v>300000078569206</v>
      </c>
      <c r="B2408" s="13" t="s">
        <v>558</v>
      </c>
      <c r="C2408" s="13" t="s">
        <v>10199</v>
      </c>
      <c r="D2408" s="13" t="s">
        <v>10200</v>
      </c>
      <c r="E2408" s="13" t="s">
        <v>1310</v>
      </c>
      <c r="F2408" s="13" t="s">
        <v>10201</v>
      </c>
      <c r="G2408" s="13" t="s">
        <v>1296</v>
      </c>
      <c r="H2408" s="13" t="s">
        <v>558</v>
      </c>
      <c r="I2408" s="13" t="s">
        <v>10202</v>
      </c>
      <c r="J2408" s="13">
        <v>216356452</v>
      </c>
      <c r="K2408" s="13" t="s">
        <v>1448</v>
      </c>
      <c r="L2408" s="13" t="s">
        <v>10203</v>
      </c>
    </row>
    <row r="2409" spans="1:12" x14ac:dyDescent="0.25">
      <c r="A2409" s="12">
        <v>300000078569941</v>
      </c>
      <c r="B2409" s="13" t="s">
        <v>558</v>
      </c>
      <c r="C2409" s="13" t="s">
        <v>10204</v>
      </c>
      <c r="D2409" s="13" t="s">
        <v>10205</v>
      </c>
      <c r="E2409" s="13" t="s">
        <v>10206</v>
      </c>
      <c r="F2409" s="13" t="s">
        <v>10207</v>
      </c>
      <c r="G2409" s="13" t="s">
        <v>1504</v>
      </c>
      <c r="H2409" s="13" t="s">
        <v>558</v>
      </c>
      <c r="L2409" s="13" t="s">
        <v>10208</v>
      </c>
    </row>
    <row r="2410" spans="1:12" x14ac:dyDescent="0.25">
      <c r="A2410" s="12">
        <v>300000078583957</v>
      </c>
      <c r="B2410" s="13" t="s">
        <v>558</v>
      </c>
      <c r="C2410" s="13" t="s">
        <v>10209</v>
      </c>
      <c r="D2410" s="13" t="s">
        <v>10210</v>
      </c>
      <c r="E2410" s="13" t="s">
        <v>10211</v>
      </c>
      <c r="F2410" s="13" t="s">
        <v>10212</v>
      </c>
      <c r="G2410" s="13" t="s">
        <v>1296</v>
      </c>
      <c r="H2410" s="13" t="s">
        <v>558</v>
      </c>
      <c r="I2410" s="13">
        <v>12303806</v>
      </c>
      <c r="J2410" s="13">
        <v>225485824</v>
      </c>
      <c r="K2410" s="13" t="s">
        <v>1352</v>
      </c>
      <c r="L2410" s="13" t="s">
        <v>10213</v>
      </c>
    </row>
    <row r="2411" spans="1:12" x14ac:dyDescent="0.25">
      <c r="A2411" s="12">
        <v>300000078587557</v>
      </c>
      <c r="B2411" s="13" t="s">
        <v>558</v>
      </c>
      <c r="C2411" s="13" t="s">
        <v>10214</v>
      </c>
      <c r="D2411" s="13" t="s">
        <v>10215</v>
      </c>
      <c r="E2411" s="13" t="s">
        <v>10216</v>
      </c>
      <c r="F2411" s="13" t="s">
        <v>10217</v>
      </c>
      <c r="G2411" s="13" t="s">
        <v>1296</v>
      </c>
      <c r="H2411" s="13" t="s">
        <v>558</v>
      </c>
      <c r="I2411" s="13" t="s">
        <v>10218</v>
      </c>
      <c r="J2411" s="13">
        <v>235071037</v>
      </c>
      <c r="K2411" s="13" t="s">
        <v>1448</v>
      </c>
      <c r="L2411" s="13" t="s">
        <v>10219</v>
      </c>
    </row>
    <row r="2412" spans="1:12" x14ac:dyDescent="0.25">
      <c r="A2412" s="12">
        <v>300000078587914</v>
      </c>
      <c r="B2412" s="13" t="s">
        <v>558</v>
      </c>
      <c r="C2412" s="13" t="s">
        <v>10220</v>
      </c>
      <c r="D2412" s="13" t="s">
        <v>10221</v>
      </c>
      <c r="E2412" s="13" t="s">
        <v>3018</v>
      </c>
      <c r="F2412" s="13" t="s">
        <v>10222</v>
      </c>
      <c r="G2412" s="13" t="s">
        <v>1296</v>
      </c>
      <c r="H2412" s="13" t="s">
        <v>558</v>
      </c>
      <c r="I2412" s="13">
        <v>10324926</v>
      </c>
      <c r="J2412" s="13">
        <v>221997688</v>
      </c>
      <c r="K2412" s="13" t="s">
        <v>1302</v>
      </c>
      <c r="L2412" s="13" t="s">
        <v>10223</v>
      </c>
    </row>
    <row r="2413" spans="1:12" x14ac:dyDescent="0.25">
      <c r="A2413" s="12">
        <v>300000078647801</v>
      </c>
      <c r="B2413" s="13" t="s">
        <v>558</v>
      </c>
      <c r="C2413" s="13" t="s">
        <v>10224</v>
      </c>
      <c r="D2413" s="13" t="s">
        <v>10225</v>
      </c>
      <c r="E2413" s="13" t="s">
        <v>10226</v>
      </c>
      <c r="F2413" s="13" t="s">
        <v>10227</v>
      </c>
      <c r="G2413" s="13" t="s">
        <v>1296</v>
      </c>
      <c r="H2413" s="13" t="s">
        <v>558</v>
      </c>
      <c r="I2413" s="13" t="s">
        <v>10228</v>
      </c>
      <c r="J2413" s="13">
        <v>219545612</v>
      </c>
      <c r="K2413" s="13" t="s">
        <v>1352</v>
      </c>
      <c r="L2413" s="13" t="s">
        <v>10229</v>
      </c>
    </row>
    <row r="2414" spans="1:12" x14ac:dyDescent="0.25">
      <c r="A2414" s="12">
        <v>300000078658106</v>
      </c>
      <c r="B2414" s="13" t="s">
        <v>558</v>
      </c>
      <c r="C2414" s="13" t="s">
        <v>10230</v>
      </c>
      <c r="D2414" s="13" t="s">
        <v>10231</v>
      </c>
      <c r="E2414" s="13" t="s">
        <v>3510</v>
      </c>
      <c r="F2414" s="13">
        <v>12247</v>
      </c>
      <c r="G2414" s="13" t="s">
        <v>1390</v>
      </c>
      <c r="H2414" s="13" t="s">
        <v>558</v>
      </c>
      <c r="J2414" s="13">
        <v>328654384</v>
      </c>
      <c r="K2414" s="13" t="s">
        <v>1448</v>
      </c>
      <c r="L2414" s="13" t="s">
        <v>10232</v>
      </c>
    </row>
    <row r="2415" spans="1:12" x14ac:dyDescent="0.25">
      <c r="A2415" s="12">
        <v>300000079497590</v>
      </c>
      <c r="B2415" s="13" t="s">
        <v>558</v>
      </c>
      <c r="C2415" s="13" t="s">
        <v>10233</v>
      </c>
      <c r="D2415" s="13" t="s">
        <v>10234</v>
      </c>
      <c r="E2415" s="13" t="s">
        <v>3692</v>
      </c>
      <c r="F2415" s="13" t="s">
        <v>10235</v>
      </c>
      <c r="G2415" s="13" t="s">
        <v>1296</v>
      </c>
      <c r="H2415" s="13" t="s">
        <v>558</v>
      </c>
      <c r="I2415" s="13">
        <v>12104020</v>
      </c>
      <c r="J2415" s="13">
        <v>225216781</v>
      </c>
      <c r="K2415" s="13" t="s">
        <v>1302</v>
      </c>
      <c r="L2415" s="13" t="s">
        <v>10236</v>
      </c>
    </row>
    <row r="2416" spans="1:12" x14ac:dyDescent="0.25">
      <c r="A2416" s="12">
        <v>300000079656943</v>
      </c>
      <c r="B2416" s="13" t="s">
        <v>558</v>
      </c>
      <c r="C2416" s="13" t="s">
        <v>10237</v>
      </c>
      <c r="D2416" s="13" t="s">
        <v>10238</v>
      </c>
      <c r="E2416" s="13" t="s">
        <v>7516</v>
      </c>
      <c r="F2416" s="13" t="s">
        <v>10239</v>
      </c>
      <c r="G2416" s="13" t="s">
        <v>1296</v>
      </c>
      <c r="H2416" s="13" t="s">
        <v>558</v>
      </c>
      <c r="I2416" s="13">
        <v>8497840</v>
      </c>
      <c r="J2416" s="13">
        <v>219380690</v>
      </c>
      <c r="K2416" s="13" t="s">
        <v>1352</v>
      </c>
      <c r="L2416" s="13" t="s">
        <v>10240</v>
      </c>
    </row>
    <row r="2417" spans="1:12" x14ac:dyDescent="0.25">
      <c r="A2417" s="12">
        <v>300000080830066</v>
      </c>
      <c r="B2417" s="13" t="s">
        <v>558</v>
      </c>
      <c r="C2417" s="13" t="s">
        <v>10241</v>
      </c>
      <c r="D2417" s="13" t="s">
        <v>10242</v>
      </c>
      <c r="E2417" s="13" t="s">
        <v>3041</v>
      </c>
      <c r="F2417" s="13" t="s">
        <v>10243</v>
      </c>
      <c r="G2417" s="13" t="s">
        <v>1296</v>
      </c>
      <c r="H2417" s="13" t="s">
        <v>558</v>
      </c>
      <c r="I2417" s="13">
        <v>4068423</v>
      </c>
      <c r="J2417" s="13">
        <v>212551251</v>
      </c>
      <c r="K2417" s="13" t="s">
        <v>1352</v>
      </c>
      <c r="L2417" s="13" t="s">
        <v>10244</v>
      </c>
    </row>
    <row r="2418" spans="1:12" x14ac:dyDescent="0.25">
      <c r="A2418" s="12">
        <v>300000081009150</v>
      </c>
      <c r="B2418" s="13" t="s">
        <v>558</v>
      </c>
      <c r="C2418" s="13" t="s">
        <v>10245</v>
      </c>
      <c r="D2418" s="13" t="s">
        <v>10246</v>
      </c>
      <c r="E2418" s="13" t="s">
        <v>10247</v>
      </c>
      <c r="F2418" s="13" t="s">
        <v>10248</v>
      </c>
      <c r="G2418" s="13" t="s">
        <v>1296</v>
      </c>
      <c r="H2418" s="13" t="s">
        <v>558</v>
      </c>
      <c r="I2418" s="13" t="s">
        <v>10249</v>
      </c>
      <c r="J2418" s="13">
        <v>672099871</v>
      </c>
      <c r="K2418" s="13" t="s">
        <v>1352</v>
      </c>
      <c r="L2418" s="13" t="s">
        <v>10250</v>
      </c>
    </row>
    <row r="2419" spans="1:12" x14ac:dyDescent="0.25">
      <c r="A2419" s="12">
        <v>300000081012665</v>
      </c>
      <c r="B2419" s="13" t="s">
        <v>558</v>
      </c>
      <c r="C2419" s="13" t="s">
        <v>10251</v>
      </c>
      <c r="D2419" s="13" t="s">
        <v>10252</v>
      </c>
      <c r="E2419" s="13" t="s">
        <v>10253</v>
      </c>
      <c r="F2419" s="13" t="s">
        <v>10254</v>
      </c>
      <c r="G2419" s="13" t="s">
        <v>1296</v>
      </c>
      <c r="H2419" s="13" t="s">
        <v>558</v>
      </c>
      <c r="I2419" s="13" t="s">
        <v>10255</v>
      </c>
      <c r="J2419" s="13">
        <v>235579898</v>
      </c>
      <c r="K2419" s="13" t="s">
        <v>1352</v>
      </c>
      <c r="L2419" s="13" t="s">
        <v>10256</v>
      </c>
    </row>
    <row r="2420" spans="1:12" x14ac:dyDescent="0.25">
      <c r="A2420" s="12">
        <v>300000081804757</v>
      </c>
      <c r="B2420" s="13" t="s">
        <v>571</v>
      </c>
      <c r="C2420" s="13" t="s">
        <v>10257</v>
      </c>
      <c r="D2420" s="13" t="s">
        <v>10258</v>
      </c>
      <c r="E2420" s="13" t="s">
        <v>2096</v>
      </c>
      <c r="F2420" s="13" t="s">
        <v>10259</v>
      </c>
      <c r="G2420" s="13" t="s">
        <v>1296</v>
      </c>
      <c r="H2420" s="13" t="s">
        <v>1437</v>
      </c>
      <c r="I2420" s="13" t="s">
        <v>10260</v>
      </c>
      <c r="J2420" s="13">
        <v>378953319</v>
      </c>
      <c r="K2420" s="13" t="s">
        <v>1355</v>
      </c>
      <c r="L2420" s="13" t="s">
        <v>10261</v>
      </c>
    </row>
    <row r="2421" spans="1:12" x14ac:dyDescent="0.25">
      <c r="A2421" s="12">
        <v>300000081889412</v>
      </c>
      <c r="B2421" s="13" t="s">
        <v>558</v>
      </c>
      <c r="C2421" s="13" t="s">
        <v>10262</v>
      </c>
      <c r="D2421" s="13" t="s">
        <v>10263</v>
      </c>
      <c r="E2421" s="13" t="s">
        <v>10264</v>
      </c>
      <c r="F2421" s="13" t="s">
        <v>10265</v>
      </c>
      <c r="G2421" s="13" t="s">
        <v>1296</v>
      </c>
      <c r="H2421" s="13" t="s">
        <v>558</v>
      </c>
      <c r="I2421" s="13">
        <v>11905090</v>
      </c>
      <c r="J2421" s="13">
        <v>224948595</v>
      </c>
      <c r="K2421" s="13" t="s">
        <v>1352</v>
      </c>
      <c r="L2421" s="13" t="s">
        <v>10266</v>
      </c>
    </row>
    <row r="2422" spans="1:12" x14ac:dyDescent="0.25">
      <c r="A2422" s="12">
        <v>300000081997168</v>
      </c>
      <c r="B2422" s="13" t="s">
        <v>558</v>
      </c>
      <c r="C2422" s="13" t="s">
        <v>10267</v>
      </c>
      <c r="D2422" s="13" t="s">
        <v>10268</v>
      </c>
      <c r="E2422" s="13" t="s">
        <v>1310</v>
      </c>
      <c r="F2422" s="13" t="s">
        <v>10269</v>
      </c>
      <c r="G2422" s="13" t="s">
        <v>1296</v>
      </c>
      <c r="H2422" s="13" t="s">
        <v>558</v>
      </c>
      <c r="I2422" s="13">
        <v>11016418</v>
      </c>
      <c r="J2422" s="13">
        <v>223432049</v>
      </c>
      <c r="K2422" s="13" t="s">
        <v>1319</v>
      </c>
      <c r="L2422" s="13" t="s">
        <v>10270</v>
      </c>
    </row>
    <row r="2423" spans="1:12" x14ac:dyDescent="0.25">
      <c r="A2423" s="12">
        <v>300000082339440</v>
      </c>
      <c r="B2423" s="13" t="s">
        <v>558</v>
      </c>
      <c r="C2423" s="13" t="s">
        <v>10271</v>
      </c>
      <c r="D2423" s="13" t="s">
        <v>10272</v>
      </c>
      <c r="E2423" s="13" t="s">
        <v>5283</v>
      </c>
      <c r="F2423" s="13" t="s">
        <v>10273</v>
      </c>
      <c r="G2423" s="13" t="s">
        <v>1296</v>
      </c>
      <c r="H2423" s="13" t="s">
        <v>558</v>
      </c>
      <c r="I2423" s="13" t="s">
        <v>10274</v>
      </c>
      <c r="J2423" s="13">
        <v>218241179</v>
      </c>
      <c r="K2423" s="13" t="s">
        <v>1319</v>
      </c>
      <c r="L2423" s="13" t="s">
        <v>10275</v>
      </c>
    </row>
    <row r="2424" spans="1:12" x14ac:dyDescent="0.25">
      <c r="A2424" s="12">
        <v>300000082347202</v>
      </c>
      <c r="B2424" s="13" t="s">
        <v>558</v>
      </c>
      <c r="C2424" s="13" t="s">
        <v>10276</v>
      </c>
      <c r="D2424" s="13" t="s">
        <v>10277</v>
      </c>
      <c r="E2424" s="13" t="s">
        <v>10278</v>
      </c>
      <c r="F2424" s="13" t="s">
        <v>10279</v>
      </c>
      <c r="G2424" s="13" t="s">
        <v>1296</v>
      </c>
      <c r="H2424" s="13" t="s">
        <v>558</v>
      </c>
      <c r="I2424" s="13" t="s">
        <v>10280</v>
      </c>
      <c r="J2424" s="13">
        <v>218579616</v>
      </c>
      <c r="K2424" s="13" t="s">
        <v>1352</v>
      </c>
      <c r="L2424" s="13" t="s">
        <v>10281</v>
      </c>
    </row>
    <row r="2425" spans="1:12" x14ac:dyDescent="0.25">
      <c r="A2425" s="12">
        <v>300000082347232</v>
      </c>
      <c r="B2425" s="13" t="s">
        <v>558</v>
      </c>
      <c r="C2425" s="13" t="s">
        <v>10282</v>
      </c>
      <c r="D2425" s="13" t="s">
        <v>10283</v>
      </c>
      <c r="E2425" s="13" t="s">
        <v>1666</v>
      </c>
      <c r="F2425" s="13" t="s">
        <v>10284</v>
      </c>
      <c r="G2425" s="13" t="s">
        <v>1296</v>
      </c>
      <c r="H2425" s="13" t="s">
        <v>558</v>
      </c>
      <c r="I2425" s="13">
        <v>10472576</v>
      </c>
      <c r="J2425" s="13">
        <v>222197679</v>
      </c>
      <c r="K2425" s="13" t="s">
        <v>1302</v>
      </c>
      <c r="L2425" s="13" t="s">
        <v>10285</v>
      </c>
    </row>
    <row r="2426" spans="1:12" x14ac:dyDescent="0.25">
      <c r="A2426" s="12">
        <v>300000082347252</v>
      </c>
      <c r="B2426" s="13" t="s">
        <v>558</v>
      </c>
      <c r="C2426" s="13" t="s">
        <v>10286</v>
      </c>
      <c r="D2426" s="13" t="s">
        <v>10287</v>
      </c>
      <c r="E2426" s="13" t="s">
        <v>2543</v>
      </c>
      <c r="F2426" s="13" t="s">
        <v>10288</v>
      </c>
      <c r="G2426" s="13" t="s">
        <v>1296</v>
      </c>
      <c r="H2426" s="13" t="s">
        <v>558</v>
      </c>
      <c r="I2426" s="13">
        <v>10433373</v>
      </c>
      <c r="J2426" s="13">
        <v>222144579</v>
      </c>
      <c r="K2426" s="13" t="s">
        <v>1448</v>
      </c>
      <c r="L2426" s="13" t="s">
        <v>10289</v>
      </c>
    </row>
    <row r="2427" spans="1:12" x14ac:dyDescent="0.25">
      <c r="A2427" s="12">
        <v>300000082353517</v>
      </c>
      <c r="B2427" s="13" t="s">
        <v>558</v>
      </c>
      <c r="C2427" s="13" t="s">
        <v>10290</v>
      </c>
      <c r="D2427" s="13" t="s">
        <v>10291</v>
      </c>
      <c r="E2427" s="13" t="s">
        <v>3317</v>
      </c>
      <c r="F2427" s="13" t="s">
        <v>10292</v>
      </c>
      <c r="G2427" s="13" t="s">
        <v>1296</v>
      </c>
      <c r="H2427" s="13" t="s">
        <v>558</v>
      </c>
      <c r="I2427" s="13" t="s">
        <v>10293</v>
      </c>
      <c r="J2427" s="13">
        <v>385781091</v>
      </c>
      <c r="K2427" s="13" t="s">
        <v>1319</v>
      </c>
      <c r="L2427" s="13" t="s">
        <v>10294</v>
      </c>
    </row>
    <row r="2428" spans="1:12" x14ac:dyDescent="0.25">
      <c r="A2428" s="12">
        <v>300000082749668</v>
      </c>
      <c r="B2428" s="13" t="s">
        <v>558</v>
      </c>
      <c r="C2428" s="13" t="s">
        <v>10295</v>
      </c>
      <c r="D2428" s="13" t="s">
        <v>10296</v>
      </c>
      <c r="E2428" s="13" t="s">
        <v>5784</v>
      </c>
      <c r="F2428" s="13" t="s">
        <v>10297</v>
      </c>
      <c r="G2428" s="13" t="s">
        <v>1296</v>
      </c>
    </row>
    <row r="2429" spans="1:12" x14ac:dyDescent="0.25">
      <c r="A2429" s="12">
        <v>300000082759901</v>
      </c>
      <c r="B2429" s="13" t="s">
        <v>558</v>
      </c>
      <c r="C2429" s="13" t="s">
        <v>10298</v>
      </c>
      <c r="D2429" s="13" t="s">
        <v>10299</v>
      </c>
      <c r="E2429" s="13" t="s">
        <v>10300</v>
      </c>
      <c r="F2429" s="13">
        <v>93274</v>
      </c>
      <c r="G2429" s="13" t="s">
        <v>1941</v>
      </c>
      <c r="H2429" s="13" t="s">
        <v>558</v>
      </c>
      <c r="L2429" s="13" t="s">
        <v>10301</v>
      </c>
    </row>
    <row r="2430" spans="1:12" x14ac:dyDescent="0.25">
      <c r="A2430" s="12">
        <v>300000082765858</v>
      </c>
      <c r="B2430" s="13" t="s">
        <v>558</v>
      </c>
      <c r="C2430" s="13" t="s">
        <v>10302</v>
      </c>
      <c r="D2430" s="13" t="s">
        <v>10303</v>
      </c>
      <c r="E2430" s="13" t="s">
        <v>1457</v>
      </c>
      <c r="F2430" s="13" t="s">
        <v>10304</v>
      </c>
      <c r="G2430" s="13" t="s">
        <v>1296</v>
      </c>
      <c r="H2430" s="13" t="s">
        <v>558</v>
      </c>
      <c r="L2430" s="13" t="s">
        <v>10305</v>
      </c>
    </row>
    <row r="2431" spans="1:12" x14ac:dyDescent="0.25">
      <c r="A2431" s="12">
        <v>300000082766235</v>
      </c>
      <c r="B2431" s="13" t="s">
        <v>558</v>
      </c>
      <c r="C2431" s="13" t="s">
        <v>10306</v>
      </c>
      <c r="D2431" s="13" t="s">
        <v>10307</v>
      </c>
      <c r="E2431" s="13" t="s">
        <v>1310</v>
      </c>
      <c r="F2431" s="13" t="s">
        <v>10308</v>
      </c>
      <c r="G2431" s="13" t="s">
        <v>1296</v>
      </c>
      <c r="H2431" s="13" t="s">
        <v>558</v>
      </c>
      <c r="I2431" s="13" t="s">
        <v>10309</v>
      </c>
      <c r="J2431" s="13">
        <v>218406006</v>
      </c>
      <c r="K2431" s="13" t="s">
        <v>1319</v>
      </c>
      <c r="L2431" s="13" t="s">
        <v>10310</v>
      </c>
    </row>
    <row r="2432" spans="1:12" x14ac:dyDescent="0.25">
      <c r="A2432" s="12">
        <v>300000082773824</v>
      </c>
      <c r="B2432" s="13" t="s">
        <v>571</v>
      </c>
      <c r="C2432" s="13" t="s">
        <v>10311</v>
      </c>
      <c r="D2432" s="13" t="s">
        <v>10312</v>
      </c>
      <c r="E2432" s="13" t="s">
        <v>4206</v>
      </c>
      <c r="F2432" s="13" t="s">
        <v>10313</v>
      </c>
      <c r="G2432" s="13" t="s">
        <v>1296</v>
      </c>
      <c r="H2432" s="13" t="s">
        <v>1437</v>
      </c>
      <c r="I2432" s="13" t="s">
        <v>10314</v>
      </c>
      <c r="J2432" s="13">
        <v>235006996</v>
      </c>
      <c r="K2432" s="13" t="s">
        <v>1355</v>
      </c>
      <c r="L2432" s="13" t="s">
        <v>10315</v>
      </c>
    </row>
    <row r="2433" spans="1:12" x14ac:dyDescent="0.25">
      <c r="A2433" s="12">
        <v>300000082778513</v>
      </c>
      <c r="B2433" s="13" t="s">
        <v>558</v>
      </c>
      <c r="C2433" s="13" t="s">
        <v>10316</v>
      </c>
      <c r="D2433" s="13" t="s">
        <v>10317</v>
      </c>
      <c r="E2433" s="13" t="s">
        <v>3434</v>
      </c>
      <c r="F2433" s="13" t="s">
        <v>10318</v>
      </c>
      <c r="G2433" s="13" t="s">
        <v>1296</v>
      </c>
      <c r="H2433" s="13" t="s">
        <v>558</v>
      </c>
      <c r="I2433" s="13" t="s">
        <v>10319</v>
      </c>
      <c r="J2433" s="13">
        <v>218478839</v>
      </c>
      <c r="K2433" s="13" t="s">
        <v>1319</v>
      </c>
      <c r="L2433" s="13" t="s">
        <v>10320</v>
      </c>
    </row>
    <row r="2434" spans="1:12" x14ac:dyDescent="0.25">
      <c r="A2434" s="12">
        <v>300000082947077</v>
      </c>
      <c r="B2434" s="13" t="s">
        <v>558</v>
      </c>
      <c r="C2434" s="13" t="s">
        <v>10321</v>
      </c>
      <c r="D2434" s="13" t="s">
        <v>10322</v>
      </c>
      <c r="E2434" s="13" t="s">
        <v>6075</v>
      </c>
      <c r="F2434" s="13" t="s">
        <v>10323</v>
      </c>
      <c r="G2434" s="13" t="s">
        <v>1296</v>
      </c>
      <c r="H2434" s="13" t="s">
        <v>558</v>
      </c>
      <c r="I2434" s="13" t="s">
        <v>10324</v>
      </c>
      <c r="J2434" s="13">
        <v>210084100</v>
      </c>
      <c r="K2434" s="13" t="s">
        <v>1352</v>
      </c>
      <c r="L2434" s="13" t="s">
        <v>10325</v>
      </c>
    </row>
    <row r="2435" spans="1:12" x14ac:dyDescent="0.25">
      <c r="A2435" s="12">
        <v>300000083075141</v>
      </c>
      <c r="B2435" s="13" t="s">
        <v>558</v>
      </c>
      <c r="C2435" s="13" t="s">
        <v>10326</v>
      </c>
      <c r="D2435" s="13" t="s">
        <v>10327</v>
      </c>
      <c r="E2435" s="13" t="s">
        <v>1616</v>
      </c>
      <c r="F2435" s="13" t="s">
        <v>10328</v>
      </c>
      <c r="G2435" s="13" t="s">
        <v>1296</v>
      </c>
      <c r="H2435" s="13" t="s">
        <v>558</v>
      </c>
      <c r="I2435" s="13" t="s">
        <v>10329</v>
      </c>
      <c r="J2435" s="13">
        <v>216676225</v>
      </c>
      <c r="K2435" s="13" t="s">
        <v>1302</v>
      </c>
      <c r="L2435" s="13" t="s">
        <v>10330</v>
      </c>
    </row>
    <row r="2436" spans="1:12" x14ac:dyDescent="0.25">
      <c r="A2436" s="12">
        <v>300000083081444</v>
      </c>
      <c r="B2436" s="13" t="s">
        <v>558</v>
      </c>
      <c r="C2436" s="13" t="s">
        <v>10331</v>
      </c>
      <c r="D2436" s="13" t="s">
        <v>10332</v>
      </c>
      <c r="E2436" s="13" t="s">
        <v>10333</v>
      </c>
      <c r="F2436" s="13" t="s">
        <v>10334</v>
      </c>
      <c r="G2436" s="13" t="s">
        <v>1296</v>
      </c>
      <c r="H2436" s="13" t="s">
        <v>558</v>
      </c>
      <c r="I2436" s="13" t="s">
        <v>10335</v>
      </c>
      <c r="J2436" s="13">
        <v>733262328</v>
      </c>
      <c r="K2436" s="13" t="s">
        <v>1352</v>
      </c>
      <c r="L2436" s="13" t="s">
        <v>10336</v>
      </c>
    </row>
    <row r="2437" spans="1:12" x14ac:dyDescent="0.25">
      <c r="A2437" s="12">
        <v>300000083081486</v>
      </c>
      <c r="B2437" s="13" t="s">
        <v>558</v>
      </c>
      <c r="C2437" s="13" t="s">
        <v>10337</v>
      </c>
      <c r="D2437" s="13" t="s">
        <v>10338</v>
      </c>
      <c r="E2437" s="13" t="s">
        <v>3365</v>
      </c>
      <c r="F2437" s="13" t="s">
        <v>10339</v>
      </c>
      <c r="G2437" s="13" t="s">
        <v>1296</v>
      </c>
      <c r="H2437" s="13" t="s">
        <v>558</v>
      </c>
      <c r="I2437" s="13" t="s">
        <v>10340</v>
      </c>
      <c r="J2437" s="13">
        <v>216640852</v>
      </c>
      <c r="K2437" s="13" t="s">
        <v>1319</v>
      </c>
      <c r="L2437" s="13" t="s">
        <v>10341</v>
      </c>
    </row>
    <row r="2438" spans="1:12" x14ac:dyDescent="0.25">
      <c r="A2438" s="12">
        <v>300000083082261</v>
      </c>
      <c r="B2438" s="13" t="s">
        <v>558</v>
      </c>
      <c r="C2438" s="13" t="s">
        <v>10342</v>
      </c>
      <c r="D2438" s="13" t="s">
        <v>10343</v>
      </c>
      <c r="E2438" s="13" t="s">
        <v>10344</v>
      </c>
      <c r="F2438" s="13" t="s">
        <v>10345</v>
      </c>
      <c r="G2438" s="13" t="s">
        <v>1296</v>
      </c>
      <c r="H2438" s="13" t="s">
        <v>558</v>
      </c>
      <c r="I2438" s="13" t="s">
        <v>10346</v>
      </c>
      <c r="J2438" s="13">
        <v>226502201</v>
      </c>
      <c r="K2438" s="13" t="s">
        <v>1302</v>
      </c>
      <c r="L2438" s="13" t="s">
        <v>10347</v>
      </c>
    </row>
    <row r="2439" spans="1:12" x14ac:dyDescent="0.25">
      <c r="A2439" s="12">
        <v>300000083379262</v>
      </c>
      <c r="B2439" s="13" t="s">
        <v>558</v>
      </c>
      <c r="C2439" s="13" t="s">
        <v>10348</v>
      </c>
      <c r="D2439" s="13" t="s">
        <v>10349</v>
      </c>
      <c r="E2439" s="13" t="s">
        <v>7916</v>
      </c>
      <c r="F2439" s="13" t="s">
        <v>10350</v>
      </c>
      <c r="G2439" s="13" t="s">
        <v>1296</v>
      </c>
      <c r="H2439" s="13" t="s">
        <v>558</v>
      </c>
      <c r="I2439" s="13" t="s">
        <v>10351</v>
      </c>
      <c r="J2439" s="13">
        <v>856054767</v>
      </c>
      <c r="K2439" s="13" t="s">
        <v>1302</v>
      </c>
      <c r="L2439" s="13" t="s">
        <v>10352</v>
      </c>
    </row>
    <row r="2440" spans="1:12" x14ac:dyDescent="0.25">
      <c r="A2440" s="12">
        <v>300000083383978</v>
      </c>
      <c r="B2440" s="13" t="s">
        <v>558</v>
      </c>
      <c r="C2440" s="13" t="s">
        <v>10353</v>
      </c>
      <c r="D2440" s="13" t="s">
        <v>10354</v>
      </c>
      <c r="E2440" s="13" t="s">
        <v>7756</v>
      </c>
      <c r="F2440" s="13" t="s">
        <v>10355</v>
      </c>
      <c r="G2440" s="13" t="s">
        <v>1296</v>
      </c>
      <c r="H2440" s="13" t="s">
        <v>558</v>
      </c>
      <c r="I2440" s="13" t="s">
        <v>10356</v>
      </c>
      <c r="J2440" s="13">
        <v>217580730</v>
      </c>
      <c r="K2440" s="13" t="s">
        <v>1319</v>
      </c>
      <c r="L2440" s="13" t="s">
        <v>10357</v>
      </c>
    </row>
    <row r="2441" spans="1:12" x14ac:dyDescent="0.25">
      <c r="A2441" s="12">
        <v>300000083390521</v>
      </c>
      <c r="B2441" s="13" t="s">
        <v>558</v>
      </c>
      <c r="C2441" s="13" t="s">
        <v>10358</v>
      </c>
      <c r="D2441" s="13" t="s">
        <v>10359</v>
      </c>
      <c r="E2441" s="13" t="s">
        <v>3359</v>
      </c>
      <c r="F2441" s="13" t="s">
        <v>10360</v>
      </c>
      <c r="G2441" s="13" t="s">
        <v>1296</v>
      </c>
      <c r="H2441" s="13" t="s">
        <v>558</v>
      </c>
      <c r="I2441" s="13" t="s">
        <v>10361</v>
      </c>
      <c r="J2441" s="13">
        <v>219229781</v>
      </c>
      <c r="K2441" s="13" t="s">
        <v>1319</v>
      </c>
      <c r="L2441" s="13" t="s">
        <v>10362</v>
      </c>
    </row>
    <row r="2442" spans="1:12" x14ac:dyDescent="0.25">
      <c r="A2442" s="12">
        <v>300000083444579</v>
      </c>
      <c r="B2442" s="13" t="s">
        <v>558</v>
      </c>
      <c r="C2442" s="13" t="s">
        <v>10363</v>
      </c>
      <c r="D2442" s="13" t="s">
        <v>10364</v>
      </c>
      <c r="E2442" s="13" t="s">
        <v>4786</v>
      </c>
      <c r="F2442" s="13" t="s">
        <v>10365</v>
      </c>
      <c r="G2442" s="13" t="s">
        <v>1296</v>
      </c>
      <c r="H2442" s="13" t="s">
        <v>558</v>
      </c>
      <c r="I2442" s="13" t="s">
        <v>10366</v>
      </c>
      <c r="J2442" s="13">
        <v>220791561</v>
      </c>
      <c r="K2442" s="13" t="s">
        <v>1319</v>
      </c>
      <c r="L2442" s="13" t="s">
        <v>10367</v>
      </c>
    </row>
    <row r="2443" spans="1:12" x14ac:dyDescent="0.25">
      <c r="A2443" s="12">
        <v>300000083444752</v>
      </c>
      <c r="B2443" s="13" t="s">
        <v>571</v>
      </c>
      <c r="C2443" s="13" t="s">
        <v>10368</v>
      </c>
      <c r="D2443" s="13" t="s">
        <v>10369</v>
      </c>
      <c r="E2443" s="13" t="s">
        <v>1911</v>
      </c>
      <c r="F2443" s="13" t="s">
        <v>10370</v>
      </c>
      <c r="G2443" s="13" t="s">
        <v>1296</v>
      </c>
      <c r="H2443" s="13" t="s">
        <v>1437</v>
      </c>
      <c r="I2443" s="13" t="s">
        <v>10371</v>
      </c>
      <c r="J2443" s="13">
        <v>423615835</v>
      </c>
      <c r="K2443" s="13" t="s">
        <v>1355</v>
      </c>
    </row>
    <row r="2444" spans="1:12" x14ac:dyDescent="0.25">
      <c r="A2444" s="12">
        <v>300000083445000</v>
      </c>
      <c r="B2444" s="13" t="s">
        <v>558</v>
      </c>
      <c r="C2444" s="13" t="s">
        <v>10372</v>
      </c>
      <c r="D2444" s="13" t="s">
        <v>10373</v>
      </c>
      <c r="E2444" s="13" t="s">
        <v>10374</v>
      </c>
      <c r="F2444" s="13" t="s">
        <v>10375</v>
      </c>
      <c r="G2444" s="13" t="s">
        <v>1296</v>
      </c>
      <c r="H2444" s="13" t="s">
        <v>558</v>
      </c>
      <c r="I2444" s="13">
        <v>10849124</v>
      </c>
      <c r="J2444" s="13">
        <v>223074496</v>
      </c>
      <c r="K2444" s="13" t="s">
        <v>1319</v>
      </c>
    </row>
    <row r="2445" spans="1:12" x14ac:dyDescent="0.25">
      <c r="A2445" s="12">
        <v>300000083448131</v>
      </c>
      <c r="B2445" s="13" t="s">
        <v>558</v>
      </c>
      <c r="C2445" s="13" t="s">
        <v>10376</v>
      </c>
      <c r="D2445" s="13" t="s">
        <v>10377</v>
      </c>
      <c r="E2445" s="13" t="s">
        <v>3704</v>
      </c>
      <c r="F2445" s="13" t="s">
        <v>10378</v>
      </c>
      <c r="G2445" s="13" t="s">
        <v>1296</v>
      </c>
      <c r="H2445" s="13" t="s">
        <v>558</v>
      </c>
      <c r="I2445" s="13" t="s">
        <v>10379</v>
      </c>
      <c r="J2445" s="13">
        <v>220485468</v>
      </c>
      <c r="K2445" s="13" t="s">
        <v>1302</v>
      </c>
      <c r="L2445" s="13" t="s">
        <v>10380</v>
      </c>
    </row>
    <row r="2446" spans="1:12" x14ac:dyDescent="0.25">
      <c r="A2446" s="12">
        <v>300000083452030</v>
      </c>
      <c r="B2446" s="13" t="s">
        <v>558</v>
      </c>
      <c r="C2446" s="13" t="s">
        <v>10381</v>
      </c>
      <c r="D2446" s="13" t="s">
        <v>10382</v>
      </c>
      <c r="E2446" s="13" t="s">
        <v>1349</v>
      </c>
      <c r="F2446" s="13" t="s">
        <v>10383</v>
      </c>
      <c r="G2446" s="13" t="s">
        <v>1296</v>
      </c>
      <c r="H2446" s="13" t="s">
        <v>558</v>
      </c>
      <c r="I2446" s="13" t="s">
        <v>10384</v>
      </c>
      <c r="J2446" s="13">
        <v>222939709</v>
      </c>
      <c r="K2446" s="13" t="s">
        <v>1352</v>
      </c>
      <c r="L2446" s="13" t="s">
        <v>10385</v>
      </c>
    </row>
    <row r="2447" spans="1:12" x14ac:dyDescent="0.25">
      <c r="A2447" s="12">
        <v>300000083456644</v>
      </c>
      <c r="B2447" s="13" t="s">
        <v>558</v>
      </c>
      <c r="C2447" s="13" t="s">
        <v>10386</v>
      </c>
      <c r="D2447" s="13" t="s">
        <v>10387</v>
      </c>
      <c r="E2447" s="13" t="s">
        <v>3785</v>
      </c>
      <c r="F2447" s="13" t="s">
        <v>10388</v>
      </c>
      <c r="G2447" s="13" t="s">
        <v>1296</v>
      </c>
      <c r="H2447" s="13" t="s">
        <v>558</v>
      </c>
      <c r="I2447" s="13" t="s">
        <v>10389</v>
      </c>
      <c r="J2447" s="13">
        <v>217330635</v>
      </c>
      <c r="K2447" s="13" t="s">
        <v>1319</v>
      </c>
      <c r="L2447" s="13" t="s">
        <v>10390</v>
      </c>
    </row>
    <row r="2448" spans="1:12" x14ac:dyDescent="0.25">
      <c r="A2448" s="12">
        <v>300000083460608</v>
      </c>
      <c r="B2448" s="13" t="s">
        <v>558</v>
      </c>
      <c r="C2448" s="13" t="s">
        <v>10391</v>
      </c>
      <c r="D2448" s="13" t="s">
        <v>10392</v>
      </c>
      <c r="E2448" s="13" t="s">
        <v>1780</v>
      </c>
      <c r="F2448" s="13" t="s">
        <v>10393</v>
      </c>
      <c r="G2448" s="13" t="s">
        <v>1296</v>
      </c>
      <c r="H2448" s="13" t="s">
        <v>558</v>
      </c>
      <c r="I2448" s="13" t="s">
        <v>10394</v>
      </c>
      <c r="J2448" s="13">
        <v>220263235</v>
      </c>
      <c r="K2448" s="13" t="s">
        <v>1319</v>
      </c>
      <c r="L2448" s="13" t="s">
        <v>4238</v>
      </c>
    </row>
    <row r="2449" spans="1:12" x14ac:dyDescent="0.25">
      <c r="A2449" s="12">
        <v>300000083463385</v>
      </c>
      <c r="B2449" s="13" t="s">
        <v>558</v>
      </c>
      <c r="C2449" s="13" t="s">
        <v>10395</v>
      </c>
      <c r="D2449" s="13" t="s">
        <v>10396</v>
      </c>
      <c r="E2449" s="13" t="s">
        <v>1408</v>
      </c>
      <c r="F2449" s="13" t="s">
        <v>10397</v>
      </c>
      <c r="G2449" s="13" t="s">
        <v>1296</v>
      </c>
      <c r="H2449" s="13" t="s">
        <v>558</v>
      </c>
      <c r="I2449" s="13" t="s">
        <v>10398</v>
      </c>
      <c r="J2449" s="13">
        <v>211495584</v>
      </c>
      <c r="K2449" s="13" t="s">
        <v>1352</v>
      </c>
      <c r="L2449" s="13" t="s">
        <v>10399</v>
      </c>
    </row>
    <row r="2450" spans="1:12" x14ac:dyDescent="0.25">
      <c r="A2450" s="12">
        <v>300000083463898</v>
      </c>
      <c r="B2450" s="13" t="s">
        <v>558</v>
      </c>
      <c r="C2450" s="13" t="s">
        <v>10400</v>
      </c>
      <c r="D2450" s="13" t="s">
        <v>10401</v>
      </c>
      <c r="E2450" s="13" t="s">
        <v>10402</v>
      </c>
      <c r="F2450" s="13" t="s">
        <v>10403</v>
      </c>
      <c r="G2450" s="13" t="s">
        <v>1296</v>
      </c>
      <c r="H2450" s="13" t="s">
        <v>558</v>
      </c>
      <c r="I2450" s="13">
        <v>10237004</v>
      </c>
      <c r="J2450" s="13">
        <v>221879201</v>
      </c>
      <c r="K2450" s="13" t="s">
        <v>1352</v>
      </c>
      <c r="L2450" s="13" t="s">
        <v>10404</v>
      </c>
    </row>
    <row r="2451" spans="1:12" x14ac:dyDescent="0.25">
      <c r="A2451" s="12">
        <v>300000083481797</v>
      </c>
      <c r="B2451" s="13" t="s">
        <v>558</v>
      </c>
      <c r="C2451" s="13" t="s">
        <v>10405</v>
      </c>
      <c r="D2451" s="13" t="s">
        <v>10406</v>
      </c>
      <c r="E2451" s="13" t="s">
        <v>10407</v>
      </c>
      <c r="F2451" s="13" t="s">
        <v>10408</v>
      </c>
      <c r="G2451" s="13" t="s">
        <v>1296</v>
      </c>
      <c r="H2451" s="13" t="s">
        <v>558</v>
      </c>
      <c r="I2451" s="13" t="s">
        <v>10409</v>
      </c>
      <c r="J2451" s="13">
        <v>232509401</v>
      </c>
      <c r="K2451" s="13" t="s">
        <v>1319</v>
      </c>
      <c r="L2451" s="13" t="s">
        <v>10410</v>
      </c>
    </row>
    <row r="2452" spans="1:12" x14ac:dyDescent="0.25">
      <c r="A2452" s="12">
        <v>300000083488483</v>
      </c>
      <c r="B2452" s="13" t="s">
        <v>558</v>
      </c>
      <c r="C2452" s="13" t="s">
        <v>10411</v>
      </c>
      <c r="D2452" s="13" t="s">
        <v>10412</v>
      </c>
      <c r="E2452" s="13" t="s">
        <v>3780</v>
      </c>
      <c r="F2452" s="13" t="s">
        <v>10413</v>
      </c>
      <c r="G2452" s="13" t="s">
        <v>1296</v>
      </c>
      <c r="H2452" s="13" t="s">
        <v>558</v>
      </c>
      <c r="I2452" s="13" t="s">
        <v>10414</v>
      </c>
      <c r="J2452" s="13">
        <v>504262445</v>
      </c>
      <c r="K2452" s="13" t="s">
        <v>1302</v>
      </c>
      <c r="L2452" s="13" t="s">
        <v>10415</v>
      </c>
    </row>
    <row r="2453" spans="1:12" x14ac:dyDescent="0.25">
      <c r="A2453" s="12">
        <v>300000083489370</v>
      </c>
      <c r="B2453" s="13" t="s">
        <v>558</v>
      </c>
      <c r="C2453" s="13" t="s">
        <v>10416</v>
      </c>
      <c r="D2453" s="13" t="s">
        <v>10417</v>
      </c>
      <c r="E2453" s="13" t="s">
        <v>1310</v>
      </c>
      <c r="F2453" s="13" t="s">
        <v>10418</v>
      </c>
      <c r="G2453" s="13" t="s">
        <v>1296</v>
      </c>
      <c r="H2453" s="13" t="s">
        <v>558</v>
      </c>
      <c r="I2453" s="13" t="s">
        <v>10419</v>
      </c>
      <c r="J2453" s="13">
        <v>779309397</v>
      </c>
      <c r="K2453" s="13" t="s">
        <v>1302</v>
      </c>
      <c r="L2453" s="13" t="s">
        <v>10420</v>
      </c>
    </row>
    <row r="2454" spans="1:12" x14ac:dyDescent="0.25">
      <c r="A2454" s="12">
        <v>300000083490374</v>
      </c>
      <c r="B2454" s="13" t="s">
        <v>558</v>
      </c>
      <c r="C2454" s="13" t="s">
        <v>10421</v>
      </c>
      <c r="D2454" s="13" t="s">
        <v>10422</v>
      </c>
      <c r="E2454" s="13" t="s">
        <v>4934</v>
      </c>
      <c r="F2454" s="13" t="s">
        <v>10423</v>
      </c>
      <c r="G2454" s="13" t="s">
        <v>1296</v>
      </c>
      <c r="H2454" s="13" t="s">
        <v>558</v>
      </c>
      <c r="I2454" s="13" t="s">
        <v>10424</v>
      </c>
      <c r="J2454" s="13">
        <v>346370778</v>
      </c>
      <c r="K2454" s="13" t="s">
        <v>1352</v>
      </c>
      <c r="L2454" s="13" t="s">
        <v>10425</v>
      </c>
    </row>
    <row r="2455" spans="1:12" x14ac:dyDescent="0.25">
      <c r="A2455" s="12">
        <v>300000083546252</v>
      </c>
      <c r="B2455" s="13" t="s">
        <v>571</v>
      </c>
      <c r="C2455" s="13" t="s">
        <v>10426</v>
      </c>
      <c r="D2455" s="13" t="s">
        <v>6201</v>
      </c>
      <c r="E2455" s="13" t="s">
        <v>1310</v>
      </c>
      <c r="F2455" s="13" t="s">
        <v>3638</v>
      </c>
      <c r="G2455" s="13" t="s">
        <v>1296</v>
      </c>
      <c r="H2455" s="13" t="s">
        <v>1437</v>
      </c>
      <c r="I2455" s="13">
        <v>10374248</v>
      </c>
      <c r="J2455" s="13">
        <v>222064993</v>
      </c>
      <c r="K2455" s="13" t="s">
        <v>1319</v>
      </c>
    </row>
    <row r="2456" spans="1:12" x14ac:dyDescent="0.25">
      <c r="A2456" s="12">
        <v>300000083552517</v>
      </c>
      <c r="B2456" s="13" t="s">
        <v>558</v>
      </c>
      <c r="C2456" s="13" t="s">
        <v>10427</v>
      </c>
      <c r="D2456" s="13" t="s">
        <v>10428</v>
      </c>
      <c r="E2456" s="13" t="s">
        <v>3041</v>
      </c>
      <c r="F2456" s="13" t="s">
        <v>10429</v>
      </c>
      <c r="G2456" s="13" t="s">
        <v>1296</v>
      </c>
      <c r="H2456" s="13" t="s">
        <v>558</v>
      </c>
      <c r="I2456" s="13" t="s">
        <v>10430</v>
      </c>
      <c r="J2456" s="13">
        <v>733514454</v>
      </c>
      <c r="K2456" s="13" t="s">
        <v>1352</v>
      </c>
      <c r="L2456" s="13" t="s">
        <v>10431</v>
      </c>
    </row>
    <row r="2457" spans="1:12" x14ac:dyDescent="0.25">
      <c r="A2457" s="12">
        <v>300000083564037</v>
      </c>
      <c r="B2457" s="13" t="s">
        <v>558</v>
      </c>
      <c r="C2457" s="13" t="s">
        <v>10432</v>
      </c>
      <c r="D2457" s="13" t="s">
        <v>10433</v>
      </c>
      <c r="E2457" s="13" t="s">
        <v>7554</v>
      </c>
      <c r="F2457" s="13" t="s">
        <v>7555</v>
      </c>
      <c r="G2457" s="13" t="s">
        <v>1296</v>
      </c>
      <c r="H2457" s="13" t="s">
        <v>558</v>
      </c>
      <c r="I2457" s="13" t="s">
        <v>10434</v>
      </c>
      <c r="J2457" s="13">
        <v>523055002</v>
      </c>
      <c r="K2457" s="13" t="s">
        <v>1448</v>
      </c>
      <c r="L2457" s="13" t="s">
        <v>10435</v>
      </c>
    </row>
    <row r="2458" spans="1:12" x14ac:dyDescent="0.25">
      <c r="A2458" s="12">
        <v>300000083583948</v>
      </c>
      <c r="B2458" s="13" t="s">
        <v>558</v>
      </c>
      <c r="C2458" s="13" t="s">
        <v>10436</v>
      </c>
      <c r="D2458" s="13" t="s">
        <v>10437</v>
      </c>
      <c r="E2458" s="13" t="s">
        <v>1310</v>
      </c>
      <c r="F2458" s="13" t="s">
        <v>10438</v>
      </c>
      <c r="G2458" s="13" t="s">
        <v>1296</v>
      </c>
      <c r="H2458" s="13" t="s">
        <v>558</v>
      </c>
      <c r="I2458" s="13">
        <v>10275008</v>
      </c>
      <c r="J2458" s="13">
        <v>221930218</v>
      </c>
      <c r="K2458" s="13" t="s">
        <v>1319</v>
      </c>
      <c r="L2458" s="13" t="s">
        <v>10439</v>
      </c>
    </row>
    <row r="2459" spans="1:12" x14ac:dyDescent="0.25">
      <c r="A2459" s="12">
        <v>300000083588762</v>
      </c>
      <c r="B2459" s="13" t="s">
        <v>558</v>
      </c>
      <c r="C2459" s="13" t="s">
        <v>10440</v>
      </c>
      <c r="D2459" s="13" t="s">
        <v>10441</v>
      </c>
      <c r="E2459" s="13" t="s">
        <v>6708</v>
      </c>
      <c r="F2459" s="13" t="s">
        <v>6709</v>
      </c>
      <c r="G2459" s="13" t="s">
        <v>1296</v>
      </c>
      <c r="H2459" s="13" t="s">
        <v>558</v>
      </c>
      <c r="I2459" s="13">
        <v>10180099</v>
      </c>
      <c r="J2459" s="13">
        <v>221802058</v>
      </c>
      <c r="K2459" s="13" t="s">
        <v>1352</v>
      </c>
      <c r="L2459" s="13" t="s">
        <v>10442</v>
      </c>
    </row>
    <row r="2460" spans="1:12" x14ac:dyDescent="0.25">
      <c r="A2460" s="12">
        <v>300000083592156</v>
      </c>
      <c r="B2460" s="13" t="s">
        <v>558</v>
      </c>
      <c r="C2460" s="13" t="s">
        <v>10443</v>
      </c>
      <c r="D2460" s="13" t="s">
        <v>10444</v>
      </c>
      <c r="E2460" s="13" t="s">
        <v>2156</v>
      </c>
      <c r="F2460" s="13" t="s">
        <v>2157</v>
      </c>
      <c r="G2460" s="13" t="s">
        <v>1296</v>
      </c>
      <c r="H2460" s="13" t="s">
        <v>558</v>
      </c>
      <c r="I2460" s="13" t="s">
        <v>10445</v>
      </c>
      <c r="J2460" s="13">
        <v>491963880</v>
      </c>
      <c r="K2460" s="13" t="s">
        <v>1302</v>
      </c>
      <c r="L2460" s="13" t="s">
        <v>10446</v>
      </c>
    </row>
    <row r="2461" spans="1:12" x14ac:dyDescent="0.25">
      <c r="A2461" s="12">
        <v>300000083661473</v>
      </c>
      <c r="B2461" s="13" t="s">
        <v>558</v>
      </c>
      <c r="C2461" s="13" t="s">
        <v>10447</v>
      </c>
      <c r="D2461" s="13" t="s">
        <v>10448</v>
      </c>
      <c r="E2461" s="13" t="s">
        <v>1329</v>
      </c>
      <c r="F2461" s="13" t="s">
        <v>10449</v>
      </c>
      <c r="G2461" s="13" t="s">
        <v>1296</v>
      </c>
      <c r="H2461" s="13" t="s">
        <v>558</v>
      </c>
      <c r="I2461" s="13" t="s">
        <v>10450</v>
      </c>
      <c r="J2461" s="13">
        <v>220993736</v>
      </c>
      <c r="K2461" s="13" t="s">
        <v>1352</v>
      </c>
      <c r="L2461" s="13" t="s">
        <v>10451</v>
      </c>
    </row>
    <row r="2462" spans="1:12" x14ac:dyDescent="0.25">
      <c r="A2462" s="12">
        <v>300000083661882</v>
      </c>
      <c r="B2462" s="13" t="s">
        <v>558</v>
      </c>
      <c r="C2462" s="13" t="s">
        <v>10452</v>
      </c>
      <c r="D2462" s="13" t="s">
        <v>10453</v>
      </c>
      <c r="E2462" s="13" t="s">
        <v>4317</v>
      </c>
      <c r="F2462" s="13" t="s">
        <v>10454</v>
      </c>
      <c r="G2462" s="13" t="s">
        <v>1296</v>
      </c>
      <c r="H2462" s="13" t="s">
        <v>558</v>
      </c>
      <c r="I2462" s="13">
        <v>10208955</v>
      </c>
      <c r="J2462" s="13">
        <v>221841223</v>
      </c>
      <c r="K2462" s="13" t="s">
        <v>1448</v>
      </c>
      <c r="L2462" s="13" t="s">
        <v>10455</v>
      </c>
    </row>
    <row r="2463" spans="1:12" x14ac:dyDescent="0.25">
      <c r="A2463" s="12">
        <v>300000083667452</v>
      </c>
      <c r="B2463" s="13" t="s">
        <v>558</v>
      </c>
      <c r="C2463" s="13" t="s">
        <v>10456</v>
      </c>
      <c r="D2463" s="13" t="s">
        <v>10457</v>
      </c>
      <c r="E2463" s="13" t="s">
        <v>1700</v>
      </c>
      <c r="F2463" s="13" t="s">
        <v>10458</v>
      </c>
      <c r="G2463" s="13" t="s">
        <v>1296</v>
      </c>
      <c r="H2463" s="13" t="s">
        <v>558</v>
      </c>
      <c r="I2463" s="13" t="s">
        <v>10459</v>
      </c>
      <c r="J2463" s="13">
        <v>219919348</v>
      </c>
      <c r="K2463" s="13" t="s">
        <v>1352</v>
      </c>
      <c r="L2463" s="13" t="s">
        <v>10460</v>
      </c>
    </row>
    <row r="2464" spans="1:12" x14ac:dyDescent="0.25">
      <c r="A2464" s="12">
        <v>300000083670321</v>
      </c>
      <c r="B2464" s="13" t="s">
        <v>558</v>
      </c>
      <c r="C2464" s="13" t="s">
        <v>10461</v>
      </c>
      <c r="D2464" s="13" t="s">
        <v>10462</v>
      </c>
      <c r="E2464" s="13" t="s">
        <v>2200</v>
      </c>
      <c r="F2464" s="13" t="s">
        <v>10463</v>
      </c>
      <c r="G2464" s="13" t="s">
        <v>1296</v>
      </c>
      <c r="H2464" s="13" t="s">
        <v>558</v>
      </c>
      <c r="I2464" s="13" t="s">
        <v>10464</v>
      </c>
      <c r="J2464" s="13">
        <v>216732229</v>
      </c>
      <c r="K2464" s="13" t="s">
        <v>1448</v>
      </c>
      <c r="L2464" s="13" t="s">
        <v>10465</v>
      </c>
    </row>
    <row r="2465" spans="1:12" x14ac:dyDescent="0.25">
      <c r="A2465" s="12">
        <v>300000083670877</v>
      </c>
      <c r="B2465" s="13" t="s">
        <v>558</v>
      </c>
      <c r="C2465" s="13" t="s">
        <v>10466</v>
      </c>
      <c r="D2465" s="13" t="s">
        <v>10467</v>
      </c>
      <c r="E2465" s="13" t="s">
        <v>10468</v>
      </c>
      <c r="F2465" s="13" t="s">
        <v>10469</v>
      </c>
      <c r="G2465" s="13" t="s">
        <v>1296</v>
      </c>
      <c r="H2465" s="13" t="s">
        <v>558</v>
      </c>
      <c r="I2465" s="13" t="s">
        <v>10470</v>
      </c>
      <c r="J2465" s="13">
        <v>365357149</v>
      </c>
      <c r="K2465" s="13" t="s">
        <v>1448</v>
      </c>
      <c r="L2465" s="13" t="s">
        <v>10471</v>
      </c>
    </row>
    <row r="2466" spans="1:12" x14ac:dyDescent="0.25">
      <c r="A2466" s="12">
        <v>300000083670966</v>
      </c>
      <c r="B2466" s="13" t="s">
        <v>558</v>
      </c>
      <c r="C2466" s="13" t="s">
        <v>10472</v>
      </c>
      <c r="D2466" s="13" t="s">
        <v>10473</v>
      </c>
      <c r="E2466" s="13" t="s">
        <v>10474</v>
      </c>
      <c r="F2466" s="13" t="s">
        <v>10475</v>
      </c>
      <c r="G2466" s="13" t="s">
        <v>1296</v>
      </c>
      <c r="H2466" s="13" t="s">
        <v>558</v>
      </c>
      <c r="I2466" s="13" t="s">
        <v>10476</v>
      </c>
      <c r="J2466" s="13">
        <v>216833337</v>
      </c>
      <c r="K2466" s="13" t="s">
        <v>1352</v>
      </c>
      <c r="L2466" s="13" t="s">
        <v>10477</v>
      </c>
    </row>
    <row r="2467" spans="1:12" x14ac:dyDescent="0.25">
      <c r="A2467" s="12">
        <v>300000083692956</v>
      </c>
      <c r="B2467" s="13" t="s">
        <v>558</v>
      </c>
      <c r="C2467" s="13" t="s">
        <v>10478</v>
      </c>
      <c r="D2467" s="13" t="s">
        <v>10479</v>
      </c>
      <c r="E2467" s="13" t="s">
        <v>6061</v>
      </c>
      <c r="F2467" s="13" t="s">
        <v>6062</v>
      </c>
      <c r="G2467" s="13" t="s">
        <v>1296</v>
      </c>
      <c r="H2467" s="13" t="s">
        <v>558</v>
      </c>
      <c r="I2467" s="13" t="s">
        <v>10480</v>
      </c>
      <c r="J2467" s="13">
        <v>217572931</v>
      </c>
      <c r="K2467" s="13" t="s">
        <v>1302</v>
      </c>
    </row>
    <row r="2468" spans="1:12" x14ac:dyDescent="0.25">
      <c r="A2468" s="12">
        <v>300000083695054</v>
      </c>
      <c r="B2468" s="13" t="s">
        <v>558</v>
      </c>
      <c r="C2468" s="13" t="s">
        <v>10481</v>
      </c>
      <c r="D2468" s="13" t="s">
        <v>10482</v>
      </c>
      <c r="E2468" s="13" t="s">
        <v>10483</v>
      </c>
      <c r="F2468" s="13" t="s">
        <v>10484</v>
      </c>
      <c r="G2468" s="13" t="s">
        <v>1296</v>
      </c>
      <c r="H2468" s="13" t="s">
        <v>558</v>
      </c>
      <c r="I2468" s="13" t="s">
        <v>10485</v>
      </c>
      <c r="J2468" s="13">
        <v>672187544</v>
      </c>
      <c r="K2468" s="13" t="s">
        <v>1319</v>
      </c>
      <c r="L2468" s="13" t="s">
        <v>10486</v>
      </c>
    </row>
    <row r="2469" spans="1:12" x14ac:dyDescent="0.25">
      <c r="A2469" s="12">
        <v>300000084036936</v>
      </c>
      <c r="B2469" s="13" t="s">
        <v>558</v>
      </c>
      <c r="C2469" s="13" t="s">
        <v>10487</v>
      </c>
      <c r="D2469" s="13" t="s">
        <v>10488</v>
      </c>
      <c r="E2469" s="13" t="s">
        <v>1299</v>
      </c>
      <c r="F2469" s="13" t="s">
        <v>10489</v>
      </c>
      <c r="G2469" s="13" t="s">
        <v>1296</v>
      </c>
      <c r="H2469" s="13" t="s">
        <v>558</v>
      </c>
      <c r="I2469" s="13" t="s">
        <v>10490</v>
      </c>
      <c r="J2469" s="13">
        <v>220151549</v>
      </c>
      <c r="K2469" s="13" t="s">
        <v>1319</v>
      </c>
      <c r="L2469" s="13" t="s">
        <v>10491</v>
      </c>
    </row>
    <row r="2470" spans="1:12" x14ac:dyDescent="0.25">
      <c r="A2470" s="12">
        <v>300000084086052</v>
      </c>
      <c r="B2470" s="13" t="s">
        <v>558</v>
      </c>
      <c r="C2470" s="13" t="s">
        <v>10492</v>
      </c>
      <c r="D2470" s="13" t="s">
        <v>10493</v>
      </c>
      <c r="E2470" s="13" t="s">
        <v>1457</v>
      </c>
      <c r="F2470" s="13" t="s">
        <v>10494</v>
      </c>
      <c r="G2470" s="13" t="s">
        <v>1296</v>
      </c>
      <c r="H2470" s="13" t="s">
        <v>558</v>
      </c>
      <c r="I2470" s="13" t="s">
        <v>10495</v>
      </c>
      <c r="J2470" s="13">
        <v>218624692</v>
      </c>
      <c r="K2470" s="13" t="s">
        <v>1319</v>
      </c>
      <c r="L2470" s="13" t="s">
        <v>10496</v>
      </c>
    </row>
    <row r="2471" spans="1:12" x14ac:dyDescent="0.25">
      <c r="A2471" s="12">
        <v>300000084119441</v>
      </c>
      <c r="B2471" s="13" t="s">
        <v>558</v>
      </c>
      <c r="C2471" s="13" t="s">
        <v>10497</v>
      </c>
      <c r="D2471" s="13" t="s">
        <v>10498</v>
      </c>
      <c r="E2471" s="13" t="s">
        <v>3348</v>
      </c>
      <c r="F2471" s="13" t="s">
        <v>10499</v>
      </c>
      <c r="G2471" s="13" t="s">
        <v>1296</v>
      </c>
      <c r="H2471" s="13" t="s">
        <v>558</v>
      </c>
      <c r="I2471" s="13" t="s">
        <v>10500</v>
      </c>
      <c r="J2471" s="13">
        <v>640877841</v>
      </c>
      <c r="K2471" s="13" t="s">
        <v>1319</v>
      </c>
      <c r="L2471" s="13" t="s">
        <v>10501</v>
      </c>
    </row>
    <row r="2472" spans="1:12" x14ac:dyDescent="0.25">
      <c r="A2472" s="12">
        <v>300000084120010</v>
      </c>
      <c r="B2472" s="13" t="s">
        <v>558</v>
      </c>
      <c r="C2472" s="13" t="s">
        <v>10502</v>
      </c>
      <c r="D2472" s="13" t="s">
        <v>10503</v>
      </c>
      <c r="E2472" s="13" t="s">
        <v>2480</v>
      </c>
      <c r="F2472" s="13" t="s">
        <v>10504</v>
      </c>
      <c r="G2472" s="13" t="s">
        <v>1296</v>
      </c>
      <c r="H2472" s="13" t="s">
        <v>558</v>
      </c>
      <c r="I2472" s="13" t="s">
        <v>10505</v>
      </c>
      <c r="J2472" s="13">
        <v>290090539</v>
      </c>
      <c r="K2472" s="13" t="s">
        <v>1448</v>
      </c>
      <c r="L2472" s="13" t="s">
        <v>10506</v>
      </c>
    </row>
    <row r="2473" spans="1:12" x14ac:dyDescent="0.25">
      <c r="A2473" s="12">
        <v>300000084601425</v>
      </c>
      <c r="B2473" s="13" t="s">
        <v>558</v>
      </c>
      <c r="C2473" s="13" t="s">
        <v>10507</v>
      </c>
      <c r="D2473" s="13" t="s">
        <v>10508</v>
      </c>
      <c r="E2473" s="13" t="s">
        <v>8887</v>
      </c>
      <c r="F2473" s="13" t="s">
        <v>10509</v>
      </c>
      <c r="G2473" s="13" t="s">
        <v>1296</v>
      </c>
      <c r="H2473" s="13" t="s">
        <v>558</v>
      </c>
      <c r="I2473" s="13" t="s">
        <v>10510</v>
      </c>
      <c r="J2473" s="13">
        <v>770977155</v>
      </c>
      <c r="K2473" s="13" t="s">
        <v>1352</v>
      </c>
      <c r="L2473" s="13" t="s">
        <v>10511</v>
      </c>
    </row>
    <row r="2474" spans="1:12" x14ac:dyDescent="0.25">
      <c r="A2474" s="12">
        <v>300000084601476</v>
      </c>
      <c r="B2474" s="13" t="s">
        <v>558</v>
      </c>
      <c r="C2474" s="13" t="s">
        <v>10512</v>
      </c>
      <c r="D2474" s="13" t="s">
        <v>10513</v>
      </c>
      <c r="E2474" s="13" t="s">
        <v>1700</v>
      </c>
      <c r="F2474" s="13" t="s">
        <v>10514</v>
      </c>
      <c r="G2474" s="13" t="s">
        <v>1296</v>
      </c>
      <c r="H2474" s="13" t="s">
        <v>558</v>
      </c>
      <c r="I2474" s="13">
        <v>12387888</v>
      </c>
      <c r="J2474" s="13">
        <v>225605055</v>
      </c>
      <c r="K2474" s="13" t="s">
        <v>1319</v>
      </c>
      <c r="L2474" s="13" t="s">
        <v>10515</v>
      </c>
    </row>
    <row r="2475" spans="1:12" x14ac:dyDescent="0.25">
      <c r="A2475" s="12">
        <v>300000084601885</v>
      </c>
      <c r="B2475" s="13" t="s">
        <v>558</v>
      </c>
      <c r="C2475" s="13" t="s">
        <v>10516</v>
      </c>
      <c r="D2475" s="13" t="s">
        <v>10517</v>
      </c>
      <c r="E2475" s="13" t="s">
        <v>10518</v>
      </c>
      <c r="F2475" s="13" t="s">
        <v>10519</v>
      </c>
      <c r="G2475" s="13" t="s">
        <v>1296</v>
      </c>
      <c r="H2475" s="13" t="s">
        <v>558</v>
      </c>
      <c r="I2475" s="13">
        <v>11205552</v>
      </c>
      <c r="J2475" s="13">
        <v>223686966</v>
      </c>
      <c r="K2475" s="13" t="s">
        <v>1319</v>
      </c>
      <c r="L2475" s="13" t="s">
        <v>10520</v>
      </c>
    </row>
    <row r="2476" spans="1:12" x14ac:dyDescent="0.25">
      <c r="A2476" s="12">
        <v>300000084602311</v>
      </c>
      <c r="B2476" s="13" t="s">
        <v>558</v>
      </c>
      <c r="C2476" s="13" t="s">
        <v>10521</v>
      </c>
      <c r="D2476" s="13" t="s">
        <v>10522</v>
      </c>
      <c r="E2476" s="13" t="s">
        <v>4206</v>
      </c>
      <c r="F2476" s="13" t="s">
        <v>10523</v>
      </c>
      <c r="G2476" s="13" t="s">
        <v>1296</v>
      </c>
      <c r="H2476" s="13" t="s">
        <v>558</v>
      </c>
      <c r="I2476" s="13" t="s">
        <v>10524</v>
      </c>
      <c r="J2476" s="13">
        <v>212051973</v>
      </c>
      <c r="K2476" s="13" t="s">
        <v>1302</v>
      </c>
      <c r="L2476" s="13" t="s">
        <v>10525</v>
      </c>
    </row>
    <row r="2477" spans="1:12" x14ac:dyDescent="0.25">
      <c r="A2477" s="12">
        <v>300000084606350</v>
      </c>
      <c r="B2477" s="13" t="s">
        <v>558</v>
      </c>
      <c r="C2477" s="13" t="s">
        <v>10526</v>
      </c>
      <c r="D2477" s="13" t="s">
        <v>10527</v>
      </c>
      <c r="E2477" s="13" t="s">
        <v>10528</v>
      </c>
      <c r="F2477" s="13" t="s">
        <v>10529</v>
      </c>
      <c r="G2477" s="13" t="s">
        <v>1296</v>
      </c>
      <c r="H2477" s="13" t="s">
        <v>558</v>
      </c>
      <c r="I2477" s="13" t="s">
        <v>10530</v>
      </c>
      <c r="J2477" s="13">
        <v>219202504</v>
      </c>
      <c r="K2477" s="13" t="s">
        <v>1302</v>
      </c>
      <c r="L2477" s="13" t="s">
        <v>10531</v>
      </c>
    </row>
    <row r="2478" spans="1:12" x14ac:dyDescent="0.25">
      <c r="A2478" s="12">
        <v>300000084633465</v>
      </c>
      <c r="B2478" s="13" t="s">
        <v>571</v>
      </c>
      <c r="C2478" s="13" t="s">
        <v>10532</v>
      </c>
      <c r="D2478" s="13" t="s">
        <v>10533</v>
      </c>
      <c r="E2478" s="13" t="s">
        <v>10534</v>
      </c>
      <c r="F2478" s="13" t="s">
        <v>10535</v>
      </c>
      <c r="G2478" s="13" t="s">
        <v>1296</v>
      </c>
      <c r="H2478" s="13" t="s">
        <v>1437</v>
      </c>
      <c r="I2478" s="13" t="s">
        <v>10536</v>
      </c>
      <c r="J2478" s="13">
        <v>504581489</v>
      </c>
      <c r="K2478" s="13" t="s">
        <v>1319</v>
      </c>
      <c r="L2478" s="13" t="s">
        <v>10537</v>
      </c>
    </row>
    <row r="2479" spans="1:12" x14ac:dyDescent="0.25">
      <c r="A2479" s="12">
        <v>300000084792153</v>
      </c>
      <c r="B2479" s="13" t="s">
        <v>558</v>
      </c>
      <c r="C2479" s="13" t="s">
        <v>10538</v>
      </c>
      <c r="D2479" s="13" t="s">
        <v>10539</v>
      </c>
      <c r="E2479" s="13" t="s">
        <v>10540</v>
      </c>
      <c r="F2479" s="13" t="s">
        <v>9851</v>
      </c>
      <c r="G2479" s="13" t="s">
        <v>1296</v>
      </c>
      <c r="H2479" s="13" t="s">
        <v>558</v>
      </c>
      <c r="I2479" s="13" t="s">
        <v>10541</v>
      </c>
      <c r="J2479" s="13">
        <v>210521043</v>
      </c>
      <c r="K2479" s="13" t="s">
        <v>1302</v>
      </c>
      <c r="L2479" s="13" t="s">
        <v>10542</v>
      </c>
    </row>
    <row r="2480" spans="1:12" x14ac:dyDescent="0.25">
      <c r="A2480" s="12">
        <v>300000084879670</v>
      </c>
      <c r="B2480" s="13" t="s">
        <v>558</v>
      </c>
      <c r="C2480" s="13" t="s">
        <v>10543</v>
      </c>
      <c r="D2480" s="13" t="s">
        <v>10544</v>
      </c>
      <c r="E2480" s="13" t="s">
        <v>1531</v>
      </c>
      <c r="F2480" s="13" t="s">
        <v>10545</v>
      </c>
      <c r="G2480" s="13" t="s">
        <v>1296</v>
      </c>
      <c r="H2480" s="13" t="s">
        <v>558</v>
      </c>
      <c r="I2480" s="13" t="s">
        <v>10546</v>
      </c>
      <c r="J2480" s="13">
        <v>291889012</v>
      </c>
      <c r="K2480" s="13" t="s">
        <v>1448</v>
      </c>
      <c r="L2480" s="13" t="s">
        <v>10547</v>
      </c>
    </row>
    <row r="2481" spans="1:12" x14ac:dyDescent="0.25">
      <c r="A2481" s="12">
        <v>300000085111420</v>
      </c>
      <c r="B2481" s="13" t="s">
        <v>558</v>
      </c>
      <c r="C2481" s="13" t="s">
        <v>10548</v>
      </c>
      <c r="D2481" s="13" t="s">
        <v>10549</v>
      </c>
      <c r="E2481" s="13" t="s">
        <v>7108</v>
      </c>
      <c r="F2481" s="13" t="s">
        <v>10550</v>
      </c>
      <c r="G2481" s="13" t="s">
        <v>1296</v>
      </c>
      <c r="H2481" s="13" t="s">
        <v>558</v>
      </c>
      <c r="I2481" s="13" t="s">
        <v>10551</v>
      </c>
      <c r="J2481" s="13">
        <v>505061341</v>
      </c>
      <c r="K2481" s="13" t="s">
        <v>1352</v>
      </c>
      <c r="L2481" s="13" t="s">
        <v>10552</v>
      </c>
    </row>
    <row r="2482" spans="1:12" x14ac:dyDescent="0.25">
      <c r="A2482" s="12">
        <v>300000085111823</v>
      </c>
      <c r="B2482" s="13" t="s">
        <v>558</v>
      </c>
      <c r="C2482" s="13" t="s">
        <v>10553</v>
      </c>
      <c r="D2482" s="13" t="s">
        <v>10554</v>
      </c>
      <c r="E2482" s="13" t="s">
        <v>3450</v>
      </c>
      <c r="F2482" s="13" t="s">
        <v>10555</v>
      </c>
      <c r="G2482" s="13" t="s">
        <v>1296</v>
      </c>
      <c r="H2482" s="13" t="s">
        <v>558</v>
      </c>
      <c r="I2482" s="13" t="s">
        <v>10556</v>
      </c>
      <c r="J2482" s="13">
        <v>219165150</v>
      </c>
      <c r="K2482" s="13" t="s">
        <v>1319</v>
      </c>
      <c r="L2482" s="13" t="s">
        <v>10557</v>
      </c>
    </row>
    <row r="2483" spans="1:12" x14ac:dyDescent="0.25">
      <c r="A2483" s="12">
        <v>300000085112204</v>
      </c>
      <c r="B2483" s="13" t="s">
        <v>571</v>
      </c>
      <c r="C2483" s="13" t="s">
        <v>10558</v>
      </c>
      <c r="D2483" s="13" t="s">
        <v>10559</v>
      </c>
      <c r="E2483" s="13" t="s">
        <v>10560</v>
      </c>
      <c r="F2483" s="13" t="s">
        <v>10561</v>
      </c>
      <c r="G2483" s="13" t="s">
        <v>1296</v>
      </c>
      <c r="H2483" s="13" t="s">
        <v>1437</v>
      </c>
      <c r="I2483" s="13" t="s">
        <v>10562</v>
      </c>
      <c r="J2483" s="13">
        <v>233631266</v>
      </c>
      <c r="K2483" s="13" t="s">
        <v>1319</v>
      </c>
      <c r="L2483" s="13" t="s">
        <v>10563</v>
      </c>
    </row>
    <row r="2484" spans="1:12" x14ac:dyDescent="0.25">
      <c r="A2484" s="12">
        <v>300000085166599</v>
      </c>
      <c r="B2484" s="13" t="s">
        <v>558</v>
      </c>
      <c r="C2484" s="13" t="s">
        <v>10564</v>
      </c>
      <c r="D2484" s="13" t="s">
        <v>10565</v>
      </c>
      <c r="E2484" s="13" t="s">
        <v>1310</v>
      </c>
      <c r="F2484" s="13" t="s">
        <v>10566</v>
      </c>
      <c r="G2484" s="13" t="s">
        <v>1296</v>
      </c>
      <c r="H2484" s="13" t="s">
        <v>558</v>
      </c>
      <c r="I2484" s="13" t="s">
        <v>10567</v>
      </c>
      <c r="J2484" s="13">
        <v>736295010</v>
      </c>
      <c r="K2484" s="13" t="s">
        <v>1352</v>
      </c>
      <c r="L2484" s="13" t="s">
        <v>10568</v>
      </c>
    </row>
    <row r="2485" spans="1:12" x14ac:dyDescent="0.25">
      <c r="A2485" s="12">
        <v>300000085277341</v>
      </c>
      <c r="B2485" s="13" t="s">
        <v>558</v>
      </c>
      <c r="C2485" s="13" t="s">
        <v>10569</v>
      </c>
      <c r="D2485" s="13" t="s">
        <v>10570</v>
      </c>
      <c r="E2485" s="13" t="s">
        <v>10571</v>
      </c>
      <c r="F2485" s="13" t="s">
        <v>10572</v>
      </c>
      <c r="G2485" s="13" t="s">
        <v>1296</v>
      </c>
      <c r="H2485" s="13" t="s">
        <v>558</v>
      </c>
      <c r="I2485" s="13" t="s">
        <v>10573</v>
      </c>
      <c r="J2485" s="13">
        <v>733039601</v>
      </c>
      <c r="K2485" s="13" t="s">
        <v>1352</v>
      </c>
      <c r="L2485" s="13" t="s">
        <v>10574</v>
      </c>
    </row>
    <row r="2486" spans="1:12" x14ac:dyDescent="0.25">
      <c r="A2486" s="12">
        <v>300000085277805</v>
      </c>
      <c r="B2486" s="13" t="s">
        <v>558</v>
      </c>
      <c r="C2486" s="13" t="s">
        <v>10575</v>
      </c>
      <c r="D2486" s="13" t="s">
        <v>10576</v>
      </c>
      <c r="E2486" s="13" t="s">
        <v>1860</v>
      </c>
      <c r="F2486" s="13" t="s">
        <v>10577</v>
      </c>
      <c r="G2486" s="13" t="s">
        <v>1296</v>
      </c>
      <c r="H2486" s="13" t="s">
        <v>558</v>
      </c>
      <c r="I2486" s="13" t="s">
        <v>10578</v>
      </c>
      <c r="J2486" s="13">
        <v>221007659</v>
      </c>
      <c r="K2486" s="13" t="s">
        <v>1319</v>
      </c>
      <c r="L2486" s="13" t="s">
        <v>10579</v>
      </c>
    </row>
    <row r="2487" spans="1:12" x14ac:dyDescent="0.25">
      <c r="A2487" s="12">
        <v>300000085277842</v>
      </c>
      <c r="B2487" s="13" t="s">
        <v>558</v>
      </c>
      <c r="C2487" s="13" t="s">
        <v>10580</v>
      </c>
      <c r="D2487" s="13" t="s">
        <v>10581</v>
      </c>
      <c r="E2487" s="13" t="s">
        <v>10582</v>
      </c>
      <c r="F2487" s="13" t="s">
        <v>10583</v>
      </c>
      <c r="G2487" s="13" t="s">
        <v>1296</v>
      </c>
      <c r="H2487" s="13" t="s">
        <v>558</v>
      </c>
      <c r="I2487" s="13" t="s">
        <v>10584</v>
      </c>
      <c r="J2487" s="13">
        <v>220735304</v>
      </c>
      <c r="K2487" s="13" t="s">
        <v>1319</v>
      </c>
      <c r="L2487" s="13" t="s">
        <v>10585</v>
      </c>
    </row>
    <row r="2488" spans="1:12" x14ac:dyDescent="0.25">
      <c r="A2488" s="12">
        <v>300000085278168</v>
      </c>
      <c r="B2488" s="13" t="s">
        <v>558</v>
      </c>
      <c r="C2488" s="13" t="s">
        <v>10586</v>
      </c>
      <c r="D2488" s="13" t="s">
        <v>10587</v>
      </c>
      <c r="E2488" s="13" t="s">
        <v>3642</v>
      </c>
      <c r="F2488" s="13" t="s">
        <v>10588</v>
      </c>
      <c r="G2488" s="13" t="s">
        <v>1296</v>
      </c>
      <c r="H2488" s="13" t="s">
        <v>558</v>
      </c>
      <c r="I2488" s="13">
        <v>10490448</v>
      </c>
      <c r="J2488" s="13">
        <v>222221997</v>
      </c>
      <c r="K2488" s="13" t="s">
        <v>1319</v>
      </c>
      <c r="L2488" s="13" t="s">
        <v>10589</v>
      </c>
    </row>
    <row r="2489" spans="1:12" x14ac:dyDescent="0.25">
      <c r="A2489" s="12">
        <v>300000167664006</v>
      </c>
      <c r="B2489" s="13" t="s">
        <v>558</v>
      </c>
      <c r="C2489" s="13" t="s">
        <v>10590</v>
      </c>
      <c r="D2489" s="13" t="s">
        <v>10591</v>
      </c>
      <c r="E2489" s="13" t="s">
        <v>1924</v>
      </c>
      <c r="F2489" s="13" t="s">
        <v>10592</v>
      </c>
      <c r="G2489" s="13" t="s">
        <v>1296</v>
      </c>
      <c r="H2489" s="13" t="s">
        <v>558</v>
      </c>
      <c r="I2489" s="13">
        <v>12856434</v>
      </c>
      <c r="J2489" s="13">
        <v>226230825</v>
      </c>
      <c r="K2489" s="13" t="s">
        <v>1355</v>
      </c>
      <c r="L2489" s="13" t="s">
        <v>10593</v>
      </c>
    </row>
    <row r="2490" spans="1:12" x14ac:dyDescent="0.25">
      <c r="A2490" s="12">
        <v>300000167664027</v>
      </c>
      <c r="B2490" s="13" t="s">
        <v>558</v>
      </c>
      <c r="C2490" s="13" t="s">
        <v>10594</v>
      </c>
      <c r="D2490" s="13" t="s">
        <v>10595</v>
      </c>
      <c r="E2490" s="13" t="s">
        <v>1408</v>
      </c>
      <c r="F2490" s="13" t="s">
        <v>10596</v>
      </c>
      <c r="G2490" s="13" t="s">
        <v>1296</v>
      </c>
      <c r="H2490" s="13" t="s">
        <v>558</v>
      </c>
      <c r="I2490" s="13" t="s">
        <v>10597</v>
      </c>
      <c r="J2490" s="13">
        <v>734550937</v>
      </c>
      <c r="K2490" s="13" t="s">
        <v>1355</v>
      </c>
      <c r="L2490" s="13" t="s">
        <v>10598</v>
      </c>
    </row>
    <row r="2491" spans="1:12" x14ac:dyDescent="0.25">
      <c r="A2491" s="12">
        <v>300000167664053</v>
      </c>
      <c r="B2491" s="13" t="s">
        <v>558</v>
      </c>
      <c r="C2491" s="13" t="s">
        <v>10599</v>
      </c>
      <c r="D2491" s="13" t="s">
        <v>10600</v>
      </c>
      <c r="E2491" s="13" t="s">
        <v>1891</v>
      </c>
      <c r="F2491" s="13" t="s">
        <v>10601</v>
      </c>
      <c r="G2491" s="13" t="s">
        <v>1296</v>
      </c>
      <c r="H2491" s="13" t="s">
        <v>558</v>
      </c>
      <c r="I2491" s="13" t="s">
        <v>10602</v>
      </c>
      <c r="J2491" s="13">
        <v>733813179</v>
      </c>
      <c r="K2491" s="13" t="s">
        <v>1355</v>
      </c>
      <c r="L2491" s="13" t="s">
        <v>10603</v>
      </c>
    </row>
    <row r="2492" spans="1:12" x14ac:dyDescent="0.25">
      <c r="A2492" s="12">
        <v>300000167664213</v>
      </c>
      <c r="B2492" s="13" t="s">
        <v>558</v>
      </c>
      <c r="C2492" s="13" t="s">
        <v>10604</v>
      </c>
      <c r="D2492" s="13" t="s">
        <v>10605</v>
      </c>
      <c r="E2492" s="13" t="s">
        <v>1850</v>
      </c>
      <c r="F2492" s="13" t="s">
        <v>10606</v>
      </c>
      <c r="G2492" s="13" t="s">
        <v>1296</v>
      </c>
      <c r="H2492" s="13" t="s">
        <v>558</v>
      </c>
      <c r="I2492" s="13" t="s">
        <v>10607</v>
      </c>
      <c r="J2492" s="13">
        <v>288916745</v>
      </c>
      <c r="K2492" s="13" t="s">
        <v>1355</v>
      </c>
      <c r="L2492" s="13" t="s">
        <v>10608</v>
      </c>
    </row>
    <row r="2493" spans="1:12" x14ac:dyDescent="0.25">
      <c r="A2493" s="12">
        <v>300000167664225</v>
      </c>
      <c r="B2493" s="13" t="s">
        <v>558</v>
      </c>
      <c r="C2493" s="13" t="s">
        <v>10609</v>
      </c>
      <c r="D2493" s="13" t="s">
        <v>10610</v>
      </c>
      <c r="E2493" s="13" t="s">
        <v>1780</v>
      </c>
      <c r="F2493" s="13" t="s">
        <v>10611</v>
      </c>
      <c r="G2493" s="13" t="s">
        <v>1296</v>
      </c>
      <c r="H2493" s="13" t="s">
        <v>558</v>
      </c>
      <c r="I2493" s="13" t="s">
        <v>10612</v>
      </c>
      <c r="J2493" s="13">
        <v>233640049</v>
      </c>
      <c r="K2493" s="13" t="s">
        <v>1355</v>
      </c>
      <c r="L2493" s="13" t="s">
        <v>10613</v>
      </c>
    </row>
    <row r="2494" spans="1:12" x14ac:dyDescent="0.25">
      <c r="A2494" s="12">
        <v>300000167664242</v>
      </c>
      <c r="B2494" s="13" t="s">
        <v>558</v>
      </c>
      <c r="C2494" s="13" t="s">
        <v>10614</v>
      </c>
      <c r="D2494" s="13" t="s">
        <v>10615</v>
      </c>
      <c r="E2494" s="13" t="s">
        <v>1723</v>
      </c>
      <c r="F2494" s="13" t="s">
        <v>10616</v>
      </c>
      <c r="G2494" s="13" t="s">
        <v>1296</v>
      </c>
      <c r="H2494" s="13" t="s">
        <v>558</v>
      </c>
      <c r="I2494" s="13" t="s">
        <v>10617</v>
      </c>
      <c r="J2494" s="13">
        <v>216977231</v>
      </c>
      <c r="K2494" s="13" t="s">
        <v>1355</v>
      </c>
      <c r="L2494" s="13" t="s">
        <v>10618</v>
      </c>
    </row>
    <row r="2495" spans="1:12" x14ac:dyDescent="0.25">
      <c r="A2495" s="12">
        <v>300000167664279</v>
      </c>
      <c r="B2495" s="13" t="s">
        <v>558</v>
      </c>
      <c r="C2495" s="13" t="s">
        <v>10619</v>
      </c>
      <c r="D2495" s="13" t="s">
        <v>10620</v>
      </c>
      <c r="E2495" s="13" t="s">
        <v>2396</v>
      </c>
      <c r="F2495" s="13" t="s">
        <v>10621</v>
      </c>
      <c r="G2495" s="13" t="s">
        <v>1296</v>
      </c>
      <c r="H2495" s="13" t="s">
        <v>558</v>
      </c>
      <c r="I2495" s="13" t="s">
        <v>10622</v>
      </c>
      <c r="J2495" s="13">
        <v>211273200</v>
      </c>
      <c r="K2495" s="13" t="s">
        <v>1355</v>
      </c>
      <c r="L2495" s="13" t="s">
        <v>10623</v>
      </c>
    </row>
    <row r="2496" spans="1:12" x14ac:dyDescent="0.25">
      <c r="A2496" s="12">
        <v>300000167695869</v>
      </c>
      <c r="B2496" s="13" t="s">
        <v>558</v>
      </c>
      <c r="C2496" s="13" t="s">
        <v>10624</v>
      </c>
      <c r="D2496" s="13" t="s">
        <v>10625</v>
      </c>
      <c r="E2496" s="13" t="s">
        <v>1700</v>
      </c>
      <c r="F2496" s="13" t="s">
        <v>10626</v>
      </c>
      <c r="G2496" s="13" t="s">
        <v>1296</v>
      </c>
      <c r="H2496" s="13" t="s">
        <v>558</v>
      </c>
      <c r="I2496" s="13">
        <v>13179120</v>
      </c>
      <c r="J2496" s="13">
        <v>227668090</v>
      </c>
      <c r="K2496" s="13" t="s">
        <v>1355</v>
      </c>
      <c r="L2496" s="13" t="s">
        <v>10627</v>
      </c>
    </row>
    <row r="2497" spans="1:12" x14ac:dyDescent="0.25">
      <c r="A2497" s="12">
        <v>300000167695885</v>
      </c>
      <c r="B2497" s="13" t="s">
        <v>558</v>
      </c>
      <c r="C2497" s="13" t="s">
        <v>10628</v>
      </c>
      <c r="D2497" s="13" t="s">
        <v>10629</v>
      </c>
      <c r="E2497" s="13" t="s">
        <v>10630</v>
      </c>
      <c r="F2497" s="13" t="s">
        <v>10631</v>
      </c>
      <c r="G2497" s="13" t="s">
        <v>1296</v>
      </c>
      <c r="H2497" s="13" t="s">
        <v>558</v>
      </c>
      <c r="I2497" s="13" t="s">
        <v>10632</v>
      </c>
      <c r="J2497" s="13">
        <v>298562315</v>
      </c>
      <c r="K2497" s="13" t="s">
        <v>1355</v>
      </c>
      <c r="L2497" s="13" t="s">
        <v>10633</v>
      </c>
    </row>
    <row r="2498" spans="1:12" x14ac:dyDescent="0.25">
      <c r="A2498" s="12">
        <v>300000167695901</v>
      </c>
      <c r="B2498" s="13" t="s">
        <v>558</v>
      </c>
      <c r="C2498" s="13" t="s">
        <v>10634</v>
      </c>
      <c r="D2498" s="13" t="s">
        <v>10635</v>
      </c>
      <c r="E2498" s="13" t="s">
        <v>1310</v>
      </c>
      <c r="F2498" s="13" t="s">
        <v>10636</v>
      </c>
      <c r="G2498" s="13" t="s">
        <v>1296</v>
      </c>
      <c r="H2498" s="13" t="s">
        <v>558</v>
      </c>
      <c r="I2498" s="13">
        <v>11396648</v>
      </c>
      <c r="J2498" s="13">
        <v>223945271</v>
      </c>
      <c r="K2498" s="13" t="s">
        <v>1355</v>
      </c>
      <c r="L2498" s="13" t="s">
        <v>10637</v>
      </c>
    </row>
    <row r="2499" spans="1:12" x14ac:dyDescent="0.25">
      <c r="A2499" s="12">
        <v>300000167695946</v>
      </c>
      <c r="B2499" s="13" t="s">
        <v>558</v>
      </c>
      <c r="C2499" s="13" t="s">
        <v>10638</v>
      </c>
      <c r="D2499" s="13" t="s">
        <v>10639</v>
      </c>
      <c r="E2499" s="13" t="s">
        <v>1435</v>
      </c>
      <c r="F2499" s="13" t="s">
        <v>10640</v>
      </c>
      <c r="G2499" s="13" t="s">
        <v>1296</v>
      </c>
      <c r="H2499" s="13" t="s">
        <v>558</v>
      </c>
      <c r="I2499" s="13" t="s">
        <v>10641</v>
      </c>
      <c r="J2499" s="13">
        <v>396789752</v>
      </c>
      <c r="K2499" s="13" t="s">
        <v>1355</v>
      </c>
      <c r="L2499" s="13" t="s">
        <v>10642</v>
      </c>
    </row>
    <row r="2500" spans="1:12" x14ac:dyDescent="0.25">
      <c r="A2500" s="12">
        <v>300000167695960</v>
      </c>
      <c r="B2500" s="13" t="s">
        <v>558</v>
      </c>
      <c r="C2500" s="13" t="s">
        <v>10643</v>
      </c>
      <c r="D2500" s="13" t="s">
        <v>10644</v>
      </c>
      <c r="E2500" s="13" t="s">
        <v>10645</v>
      </c>
      <c r="F2500" s="13" t="s">
        <v>10646</v>
      </c>
      <c r="G2500" s="13" t="s">
        <v>1296</v>
      </c>
      <c r="H2500" s="13" t="s">
        <v>558</v>
      </c>
      <c r="I2500" s="13" t="s">
        <v>10647</v>
      </c>
      <c r="J2500" s="13">
        <v>219197146</v>
      </c>
      <c r="K2500" s="13" t="s">
        <v>1355</v>
      </c>
      <c r="L2500" s="13" t="s">
        <v>10648</v>
      </c>
    </row>
    <row r="2501" spans="1:12" x14ac:dyDescent="0.25">
      <c r="A2501" s="12">
        <v>300000167695997</v>
      </c>
      <c r="B2501" s="13" t="s">
        <v>558</v>
      </c>
      <c r="C2501" s="13" t="s">
        <v>10649</v>
      </c>
      <c r="D2501" s="13" t="s">
        <v>10650</v>
      </c>
      <c r="E2501" s="13" t="s">
        <v>8138</v>
      </c>
      <c r="F2501" s="13" t="s">
        <v>10651</v>
      </c>
      <c r="G2501" s="13" t="s">
        <v>1296</v>
      </c>
      <c r="H2501" s="13" t="s">
        <v>558</v>
      </c>
      <c r="I2501" s="13">
        <v>10687853</v>
      </c>
      <c r="J2501" s="13">
        <v>222854743</v>
      </c>
      <c r="K2501" s="13" t="s">
        <v>1355</v>
      </c>
    </row>
    <row r="2502" spans="1:12" x14ac:dyDescent="0.25">
      <c r="A2502" s="12">
        <v>300000167696013</v>
      </c>
      <c r="B2502" s="13" t="s">
        <v>558</v>
      </c>
      <c r="C2502" s="13" t="s">
        <v>10652</v>
      </c>
      <c r="D2502" s="13" t="s">
        <v>10653</v>
      </c>
      <c r="E2502" s="13" t="s">
        <v>10534</v>
      </c>
      <c r="F2502" s="13" t="s">
        <v>10654</v>
      </c>
      <c r="G2502" s="13" t="s">
        <v>1296</v>
      </c>
      <c r="H2502" s="13" t="s">
        <v>558</v>
      </c>
      <c r="I2502" s="13" t="s">
        <v>10655</v>
      </c>
      <c r="J2502" s="13">
        <v>385866264</v>
      </c>
      <c r="K2502" s="13" t="s">
        <v>1355</v>
      </c>
      <c r="L2502" s="13" t="s">
        <v>10656</v>
      </c>
    </row>
    <row r="2503" spans="1:12" x14ac:dyDescent="0.25">
      <c r="A2503" s="12">
        <v>300000167696086</v>
      </c>
      <c r="B2503" s="13" t="s">
        <v>558</v>
      </c>
      <c r="C2503" s="13" t="s">
        <v>10657</v>
      </c>
      <c r="D2503" s="13" t="s">
        <v>10658</v>
      </c>
      <c r="E2503" s="13" t="s">
        <v>1672</v>
      </c>
      <c r="F2503" s="13" t="s">
        <v>10659</v>
      </c>
      <c r="G2503" s="13" t="s">
        <v>1296</v>
      </c>
      <c r="H2503" s="13" t="s">
        <v>558</v>
      </c>
      <c r="I2503" s="13" t="s">
        <v>10660</v>
      </c>
      <c r="J2503" s="13">
        <v>212327993</v>
      </c>
      <c r="K2503" s="13" t="s">
        <v>1355</v>
      </c>
      <c r="L2503" s="13" t="s">
        <v>10661</v>
      </c>
    </row>
    <row r="2504" spans="1:12" x14ac:dyDescent="0.25">
      <c r="A2504" s="12">
        <v>300000167696153</v>
      </c>
      <c r="B2504" s="13" t="s">
        <v>558</v>
      </c>
      <c r="C2504" s="13" t="s">
        <v>10662</v>
      </c>
      <c r="D2504" s="13" t="s">
        <v>10663</v>
      </c>
      <c r="E2504" s="13" t="s">
        <v>10664</v>
      </c>
      <c r="F2504" s="13" t="s">
        <v>10665</v>
      </c>
      <c r="G2504" s="13" t="s">
        <v>1296</v>
      </c>
      <c r="H2504" s="13" t="s">
        <v>558</v>
      </c>
      <c r="I2504" s="13" t="s">
        <v>10666</v>
      </c>
      <c r="J2504" s="13">
        <v>292687662</v>
      </c>
      <c r="K2504" s="13" t="s">
        <v>1355</v>
      </c>
      <c r="L2504" s="13" t="s">
        <v>10667</v>
      </c>
    </row>
    <row r="2505" spans="1:12" x14ac:dyDescent="0.25">
      <c r="A2505" s="12">
        <v>300000167696194</v>
      </c>
      <c r="B2505" s="13" t="s">
        <v>558</v>
      </c>
      <c r="C2505" s="13" t="s">
        <v>10668</v>
      </c>
      <c r="D2505" s="13" t="s">
        <v>10669</v>
      </c>
      <c r="E2505" s="13" t="s">
        <v>10670</v>
      </c>
      <c r="F2505" s="13" t="s">
        <v>10671</v>
      </c>
      <c r="G2505" s="13" t="s">
        <v>1296</v>
      </c>
      <c r="H2505" s="13" t="s">
        <v>558</v>
      </c>
      <c r="I2505" s="13" t="s">
        <v>10672</v>
      </c>
      <c r="J2505" s="13">
        <v>213312747</v>
      </c>
      <c r="K2505" s="13" t="s">
        <v>1355</v>
      </c>
      <c r="L2505" s="13" t="s">
        <v>10668</v>
      </c>
    </row>
    <row r="2506" spans="1:12" x14ac:dyDescent="0.25">
      <c r="A2506" s="12">
        <v>300000167696298</v>
      </c>
      <c r="B2506" s="13" t="s">
        <v>558</v>
      </c>
      <c r="C2506" s="13" t="s">
        <v>10673</v>
      </c>
      <c r="D2506" s="13" t="s">
        <v>10674</v>
      </c>
      <c r="E2506" s="13" t="s">
        <v>4264</v>
      </c>
      <c r="F2506" s="13" t="s">
        <v>10675</v>
      </c>
      <c r="G2506" s="13" t="s">
        <v>1296</v>
      </c>
      <c r="H2506" s="13" t="s">
        <v>558</v>
      </c>
      <c r="I2506" s="13" t="s">
        <v>10676</v>
      </c>
      <c r="J2506" s="13">
        <v>239980456</v>
      </c>
      <c r="K2506" s="13" t="s">
        <v>1355</v>
      </c>
      <c r="L2506" s="13" t="s">
        <v>10677</v>
      </c>
    </row>
    <row r="2507" spans="1:12" x14ac:dyDescent="0.25">
      <c r="A2507" s="12">
        <v>300000167823419</v>
      </c>
      <c r="B2507" s="13" t="s">
        <v>558</v>
      </c>
      <c r="C2507" s="13" t="s">
        <v>10678</v>
      </c>
      <c r="D2507" s="13" t="s">
        <v>10679</v>
      </c>
      <c r="E2507" s="13" t="s">
        <v>5308</v>
      </c>
      <c r="F2507" s="13" t="s">
        <v>10680</v>
      </c>
      <c r="G2507" s="13" t="s">
        <v>1296</v>
      </c>
      <c r="H2507" s="13" t="s">
        <v>558</v>
      </c>
      <c r="I2507" s="13" t="s">
        <v>10681</v>
      </c>
      <c r="J2507" s="13">
        <v>216887002</v>
      </c>
      <c r="K2507" s="13" t="s">
        <v>1355</v>
      </c>
      <c r="L2507" s="13" t="s">
        <v>10682</v>
      </c>
    </row>
    <row r="2508" spans="1:12" x14ac:dyDescent="0.25">
      <c r="A2508" s="12">
        <v>300000167823546</v>
      </c>
      <c r="B2508" s="13" t="s">
        <v>558</v>
      </c>
      <c r="C2508" s="13" t="s">
        <v>10683</v>
      </c>
      <c r="D2508" s="13" t="s">
        <v>10684</v>
      </c>
      <c r="E2508" s="13" t="s">
        <v>10685</v>
      </c>
      <c r="F2508" s="13" t="s">
        <v>10686</v>
      </c>
      <c r="G2508" s="13" t="s">
        <v>1296</v>
      </c>
      <c r="H2508" s="13" t="s">
        <v>558</v>
      </c>
      <c r="I2508" s="13" t="s">
        <v>10687</v>
      </c>
      <c r="J2508" s="13">
        <v>211681888</v>
      </c>
      <c r="K2508" s="13" t="s">
        <v>1355</v>
      </c>
      <c r="L2508" s="13" t="s">
        <v>10688</v>
      </c>
    </row>
    <row r="2509" spans="1:12" x14ac:dyDescent="0.25">
      <c r="A2509" s="12">
        <v>300000167823557</v>
      </c>
      <c r="B2509" s="13" t="s">
        <v>558</v>
      </c>
      <c r="C2509" s="13" t="s">
        <v>10689</v>
      </c>
      <c r="D2509" s="13" t="s">
        <v>10690</v>
      </c>
      <c r="E2509" s="13" t="s">
        <v>10691</v>
      </c>
      <c r="F2509" s="13" t="s">
        <v>10692</v>
      </c>
      <c r="G2509" s="13" t="s">
        <v>1296</v>
      </c>
      <c r="H2509" s="13" t="s">
        <v>558</v>
      </c>
      <c r="I2509" s="13" t="s">
        <v>10693</v>
      </c>
      <c r="J2509" s="13">
        <v>232645379</v>
      </c>
      <c r="K2509" s="13" t="s">
        <v>1355</v>
      </c>
      <c r="L2509" s="13" t="s">
        <v>10694</v>
      </c>
    </row>
    <row r="2510" spans="1:12" x14ac:dyDescent="0.25">
      <c r="A2510" s="12">
        <v>300000167823590</v>
      </c>
      <c r="B2510" s="13" t="s">
        <v>558</v>
      </c>
      <c r="C2510" s="13" t="s">
        <v>10695</v>
      </c>
      <c r="D2510" s="13" t="s">
        <v>10696</v>
      </c>
      <c r="E2510" s="13" t="s">
        <v>3409</v>
      </c>
      <c r="F2510" s="13" t="s">
        <v>4327</v>
      </c>
      <c r="G2510" s="13" t="s">
        <v>1296</v>
      </c>
      <c r="H2510" s="13" t="s">
        <v>558</v>
      </c>
      <c r="I2510" s="13" t="s">
        <v>10697</v>
      </c>
      <c r="J2510" s="13">
        <v>779123624</v>
      </c>
      <c r="K2510" s="13" t="s">
        <v>1355</v>
      </c>
      <c r="L2510" s="13" t="s">
        <v>10698</v>
      </c>
    </row>
    <row r="2511" spans="1:12" x14ac:dyDescent="0.25">
      <c r="A2511" s="12">
        <v>300000167823602</v>
      </c>
      <c r="B2511" s="13" t="s">
        <v>558</v>
      </c>
      <c r="C2511" s="13" t="s">
        <v>10699</v>
      </c>
      <c r="D2511" s="13" t="s">
        <v>10700</v>
      </c>
      <c r="E2511" s="13" t="s">
        <v>10701</v>
      </c>
      <c r="F2511" s="13" t="s">
        <v>10702</v>
      </c>
      <c r="G2511" s="13" t="s">
        <v>1296</v>
      </c>
      <c r="H2511" s="13" t="s">
        <v>558</v>
      </c>
      <c r="I2511" s="13">
        <v>12968664</v>
      </c>
      <c r="J2511" s="13">
        <v>226380832</v>
      </c>
      <c r="K2511" s="13" t="s">
        <v>1355</v>
      </c>
      <c r="L2511" s="13" t="s">
        <v>10703</v>
      </c>
    </row>
    <row r="2512" spans="1:12" x14ac:dyDescent="0.25">
      <c r="A2512" s="12">
        <v>300000167823619</v>
      </c>
      <c r="B2512" s="13" t="s">
        <v>558</v>
      </c>
      <c r="C2512" s="13" t="s">
        <v>10704</v>
      </c>
      <c r="D2512" s="13" t="s">
        <v>10705</v>
      </c>
      <c r="E2512" s="13" t="s">
        <v>10706</v>
      </c>
      <c r="F2512" s="13" t="s">
        <v>10707</v>
      </c>
      <c r="G2512" s="13" t="s">
        <v>1296</v>
      </c>
      <c r="H2512" s="13" t="s">
        <v>558</v>
      </c>
      <c r="I2512" s="13" t="s">
        <v>10708</v>
      </c>
      <c r="J2512" s="13">
        <v>221357291</v>
      </c>
      <c r="K2512" s="13" t="s">
        <v>1355</v>
      </c>
      <c r="L2512" s="13" t="s">
        <v>10709</v>
      </c>
    </row>
    <row r="2513" spans="1:12" x14ac:dyDescent="0.25">
      <c r="A2513" s="12">
        <v>300000167823640</v>
      </c>
      <c r="B2513" s="13" t="s">
        <v>558</v>
      </c>
      <c r="C2513" s="13" t="s">
        <v>10710</v>
      </c>
      <c r="D2513" s="13" t="s">
        <v>10711</v>
      </c>
      <c r="E2513" s="13" t="s">
        <v>10712</v>
      </c>
      <c r="F2513" s="13" t="s">
        <v>10713</v>
      </c>
      <c r="G2513" s="13" t="s">
        <v>1296</v>
      </c>
      <c r="H2513" s="13" t="s">
        <v>558</v>
      </c>
      <c r="I2513" s="13" t="s">
        <v>10714</v>
      </c>
      <c r="J2513" s="13">
        <v>219277589</v>
      </c>
      <c r="K2513" s="13" t="s">
        <v>1355</v>
      </c>
      <c r="L2513" s="13" t="s">
        <v>10715</v>
      </c>
    </row>
    <row r="2514" spans="1:12" x14ac:dyDescent="0.25">
      <c r="A2514" s="12">
        <v>300000167823653</v>
      </c>
      <c r="B2514" s="13" t="s">
        <v>558</v>
      </c>
      <c r="C2514" s="13" t="s">
        <v>10716</v>
      </c>
      <c r="D2514" s="13" t="s">
        <v>10717</v>
      </c>
      <c r="E2514" s="13" t="s">
        <v>1310</v>
      </c>
      <c r="F2514" s="13" t="s">
        <v>8026</v>
      </c>
      <c r="G2514" s="13" t="s">
        <v>1296</v>
      </c>
      <c r="H2514" s="13" t="s">
        <v>558</v>
      </c>
      <c r="I2514" s="13">
        <v>15031077</v>
      </c>
      <c r="J2514" s="13">
        <v>230854795</v>
      </c>
      <c r="K2514" s="13" t="s">
        <v>1355</v>
      </c>
      <c r="L2514" s="13" t="s">
        <v>10718</v>
      </c>
    </row>
    <row r="2515" spans="1:12" x14ac:dyDescent="0.25">
      <c r="A2515" s="12">
        <v>300000167823692</v>
      </c>
      <c r="B2515" s="13" t="s">
        <v>558</v>
      </c>
      <c r="C2515" s="13" t="s">
        <v>10719</v>
      </c>
      <c r="D2515" s="13" t="s">
        <v>10720</v>
      </c>
      <c r="E2515" s="13" t="s">
        <v>1435</v>
      </c>
      <c r="F2515" s="13" t="s">
        <v>10721</v>
      </c>
      <c r="G2515" s="13" t="s">
        <v>1296</v>
      </c>
      <c r="H2515" s="13" t="s">
        <v>558</v>
      </c>
      <c r="I2515" s="13">
        <v>11301795</v>
      </c>
      <c r="J2515" s="13">
        <v>223817287</v>
      </c>
      <c r="K2515" s="13" t="s">
        <v>1355</v>
      </c>
    </row>
    <row r="2516" spans="1:12" x14ac:dyDescent="0.25">
      <c r="A2516" s="12">
        <v>300000167849326</v>
      </c>
      <c r="B2516" s="13" t="s">
        <v>558</v>
      </c>
      <c r="C2516" s="13" t="s">
        <v>10722</v>
      </c>
      <c r="D2516" s="13" t="s">
        <v>10723</v>
      </c>
      <c r="E2516" s="13" t="s">
        <v>3266</v>
      </c>
      <c r="F2516" s="13" t="s">
        <v>10724</v>
      </c>
      <c r="G2516" s="13" t="s">
        <v>1296</v>
      </c>
      <c r="H2516" s="13" t="s">
        <v>558</v>
      </c>
      <c r="I2516" s="13">
        <v>12092366</v>
      </c>
      <c r="J2516" s="13">
        <v>225201105</v>
      </c>
      <c r="K2516" s="13" t="s">
        <v>1355</v>
      </c>
      <c r="L2516" s="13" t="s">
        <v>10725</v>
      </c>
    </row>
    <row r="2517" spans="1:12" x14ac:dyDescent="0.25">
      <c r="A2517" s="12">
        <v>300000167849339</v>
      </c>
      <c r="B2517" s="13" t="s">
        <v>558</v>
      </c>
      <c r="C2517" s="13" t="s">
        <v>10726</v>
      </c>
      <c r="D2517" s="13" t="s">
        <v>10727</v>
      </c>
      <c r="E2517" s="13" t="s">
        <v>1700</v>
      </c>
      <c r="F2517" s="13" t="s">
        <v>10728</v>
      </c>
      <c r="G2517" s="13" t="s">
        <v>1296</v>
      </c>
      <c r="H2517" s="13" t="s">
        <v>558</v>
      </c>
      <c r="I2517" s="13" t="s">
        <v>10729</v>
      </c>
      <c r="J2517" s="13">
        <v>392303327</v>
      </c>
      <c r="K2517" s="13" t="s">
        <v>1355</v>
      </c>
    </row>
    <row r="2518" spans="1:12" x14ac:dyDescent="0.25">
      <c r="A2518" s="12">
        <v>300000167881404</v>
      </c>
      <c r="B2518" s="13" t="s">
        <v>558</v>
      </c>
      <c r="C2518" s="13" t="s">
        <v>10730</v>
      </c>
      <c r="D2518" s="13" t="s">
        <v>10731</v>
      </c>
      <c r="E2518" s="13" t="s">
        <v>1310</v>
      </c>
      <c r="F2518" s="13" t="s">
        <v>10732</v>
      </c>
      <c r="G2518" s="13" t="s">
        <v>1296</v>
      </c>
      <c r="H2518" s="13" t="s">
        <v>558</v>
      </c>
      <c r="I2518" s="13" t="s">
        <v>10733</v>
      </c>
      <c r="J2518" s="13">
        <v>220956369</v>
      </c>
      <c r="K2518" s="13" t="s">
        <v>1355</v>
      </c>
      <c r="L2518" s="13" t="s">
        <v>10734</v>
      </c>
    </row>
    <row r="2519" spans="1:12" x14ac:dyDescent="0.25">
      <c r="A2519" s="12">
        <v>300000167881416</v>
      </c>
      <c r="B2519" s="13" t="s">
        <v>558</v>
      </c>
      <c r="C2519" s="13" t="s">
        <v>10735</v>
      </c>
      <c r="D2519" s="13" t="s">
        <v>5592</v>
      </c>
      <c r="E2519" s="13" t="s">
        <v>1365</v>
      </c>
      <c r="F2519" s="13" t="s">
        <v>5593</v>
      </c>
      <c r="G2519" s="13" t="s">
        <v>1296</v>
      </c>
      <c r="H2519" s="13" t="s">
        <v>558</v>
      </c>
      <c r="I2519" s="13" t="s">
        <v>10736</v>
      </c>
      <c r="J2519" s="13">
        <v>236779836</v>
      </c>
      <c r="K2519" s="13" t="s">
        <v>1355</v>
      </c>
      <c r="L2519" s="13" t="s">
        <v>10737</v>
      </c>
    </row>
    <row r="2520" spans="1:12" x14ac:dyDescent="0.25">
      <c r="A2520" s="12">
        <v>300000167881479</v>
      </c>
      <c r="B2520" s="13" t="s">
        <v>558</v>
      </c>
      <c r="C2520" s="13" t="s">
        <v>10738</v>
      </c>
      <c r="D2520" s="13" t="s">
        <v>10739</v>
      </c>
      <c r="E2520" s="13" t="s">
        <v>1795</v>
      </c>
      <c r="F2520" s="13" t="s">
        <v>10740</v>
      </c>
      <c r="G2520" s="13" t="s">
        <v>1296</v>
      </c>
      <c r="H2520" s="13" t="s">
        <v>558</v>
      </c>
      <c r="I2520" s="13" t="s">
        <v>10741</v>
      </c>
      <c r="J2520" s="13">
        <v>232058826</v>
      </c>
      <c r="K2520" s="13" t="s">
        <v>1355</v>
      </c>
      <c r="L2520" s="13" t="s">
        <v>10742</v>
      </c>
    </row>
    <row r="2521" spans="1:12" x14ac:dyDescent="0.25">
      <c r="A2521" s="12">
        <v>300000167902960</v>
      </c>
      <c r="B2521" s="13" t="s">
        <v>558</v>
      </c>
      <c r="C2521" s="13" t="s">
        <v>10743</v>
      </c>
      <c r="D2521" s="13" t="s">
        <v>10744</v>
      </c>
      <c r="E2521" s="13" t="s">
        <v>1543</v>
      </c>
      <c r="F2521" s="13" t="s">
        <v>10745</v>
      </c>
      <c r="G2521" s="13" t="s">
        <v>1296</v>
      </c>
      <c r="K2521" s="13" t="s">
        <v>1355</v>
      </c>
    </row>
    <row r="2522" spans="1:12" x14ac:dyDescent="0.25">
      <c r="A2522" s="12">
        <v>300000167902971</v>
      </c>
      <c r="B2522" s="13" t="s">
        <v>558</v>
      </c>
      <c r="C2522" s="13" t="s">
        <v>10746</v>
      </c>
      <c r="D2522" s="13" t="s">
        <v>10747</v>
      </c>
      <c r="E2522" s="13" t="s">
        <v>2082</v>
      </c>
      <c r="F2522" s="13" t="s">
        <v>10748</v>
      </c>
      <c r="G2522" s="13" t="s">
        <v>1296</v>
      </c>
      <c r="K2522" s="13" t="s">
        <v>1355</v>
      </c>
    </row>
    <row r="2523" spans="1:12" x14ac:dyDescent="0.25">
      <c r="A2523" s="12">
        <v>300000167902996</v>
      </c>
      <c r="B2523" s="13" t="s">
        <v>558</v>
      </c>
      <c r="C2523" s="13" t="s">
        <v>10749</v>
      </c>
      <c r="D2523" s="13" t="s">
        <v>10750</v>
      </c>
      <c r="E2523" s="13" t="s">
        <v>1860</v>
      </c>
      <c r="F2523" s="13" t="s">
        <v>10751</v>
      </c>
      <c r="G2523" s="13" t="s">
        <v>1296</v>
      </c>
      <c r="K2523" s="13" t="s">
        <v>1355</v>
      </c>
    </row>
    <row r="2524" spans="1:12" x14ac:dyDescent="0.25">
      <c r="A2524" s="12">
        <v>300000167903007</v>
      </c>
      <c r="B2524" s="13" t="s">
        <v>558</v>
      </c>
      <c r="C2524" s="13" t="s">
        <v>10752</v>
      </c>
      <c r="D2524" s="13" t="s">
        <v>10753</v>
      </c>
      <c r="E2524" s="13" t="s">
        <v>1706</v>
      </c>
      <c r="F2524" s="13" t="s">
        <v>10754</v>
      </c>
      <c r="G2524" s="13" t="s">
        <v>1296</v>
      </c>
      <c r="K2524" s="13" t="s">
        <v>1355</v>
      </c>
    </row>
    <row r="2525" spans="1:12" x14ac:dyDescent="0.25">
      <c r="A2525" s="12">
        <v>300000167903019</v>
      </c>
      <c r="B2525" s="13" t="s">
        <v>558</v>
      </c>
      <c r="C2525" s="13" t="s">
        <v>10755</v>
      </c>
      <c r="D2525" s="13" t="s">
        <v>10756</v>
      </c>
      <c r="E2525" s="13" t="s">
        <v>2268</v>
      </c>
      <c r="F2525" s="13" t="s">
        <v>10757</v>
      </c>
      <c r="G2525" s="13" t="s">
        <v>1296</v>
      </c>
      <c r="K2525" s="13" t="s">
        <v>1355</v>
      </c>
    </row>
    <row r="2526" spans="1:12" x14ac:dyDescent="0.25">
      <c r="A2526" s="12">
        <v>300000167903030</v>
      </c>
      <c r="B2526" s="13" t="s">
        <v>558</v>
      </c>
      <c r="C2526" s="13" t="s">
        <v>10758</v>
      </c>
      <c r="D2526" s="13" t="s">
        <v>10759</v>
      </c>
      <c r="E2526" s="13" t="s">
        <v>1520</v>
      </c>
      <c r="F2526" s="13" t="s">
        <v>10760</v>
      </c>
      <c r="G2526" s="13" t="s">
        <v>1296</v>
      </c>
      <c r="K2526" s="13" t="s">
        <v>1355</v>
      </c>
    </row>
    <row r="2527" spans="1:12" x14ac:dyDescent="0.25">
      <c r="A2527" s="12">
        <v>300000167903042</v>
      </c>
      <c r="B2527" s="13" t="s">
        <v>558</v>
      </c>
      <c r="C2527" s="13" t="s">
        <v>10761</v>
      </c>
      <c r="D2527" s="13" t="s">
        <v>10762</v>
      </c>
      <c r="E2527" s="13" t="s">
        <v>2268</v>
      </c>
      <c r="F2527" s="13" t="s">
        <v>10763</v>
      </c>
      <c r="G2527" s="13" t="s">
        <v>1296</v>
      </c>
      <c r="K2527" s="13" t="s">
        <v>1355</v>
      </c>
    </row>
    <row r="2528" spans="1:12" x14ac:dyDescent="0.25">
      <c r="A2528" s="12">
        <v>300000167903053</v>
      </c>
      <c r="B2528" s="13" t="s">
        <v>558</v>
      </c>
      <c r="C2528" s="13" t="s">
        <v>10764</v>
      </c>
      <c r="D2528" s="13" t="s">
        <v>10765</v>
      </c>
      <c r="E2528" s="13" t="s">
        <v>10766</v>
      </c>
      <c r="F2528" s="13" t="s">
        <v>10767</v>
      </c>
      <c r="G2528" s="13" t="s">
        <v>1296</v>
      </c>
      <c r="K2528" s="13" t="s">
        <v>1355</v>
      </c>
    </row>
    <row r="2529" spans="1:11" x14ac:dyDescent="0.25">
      <c r="A2529" s="12">
        <v>300000168588085</v>
      </c>
      <c r="B2529" s="13" t="s">
        <v>558</v>
      </c>
      <c r="C2529" s="13" t="s">
        <v>10768</v>
      </c>
      <c r="D2529" s="13" t="s">
        <v>10769</v>
      </c>
      <c r="E2529" s="13" t="s">
        <v>7185</v>
      </c>
      <c r="F2529" s="13" t="s">
        <v>10770</v>
      </c>
      <c r="G2529" s="13" t="s">
        <v>1296</v>
      </c>
      <c r="K2529" s="13" t="s">
        <v>1355</v>
      </c>
    </row>
    <row r="2530" spans="1:11" x14ac:dyDescent="0.25">
      <c r="A2530" s="12">
        <v>300000168588100</v>
      </c>
      <c r="B2530" s="13" t="s">
        <v>558</v>
      </c>
      <c r="C2530" s="13" t="s">
        <v>10771</v>
      </c>
      <c r="D2530" s="13" t="s">
        <v>10772</v>
      </c>
      <c r="E2530" s="13" t="s">
        <v>10773</v>
      </c>
      <c r="F2530" s="13" t="s">
        <v>10774</v>
      </c>
      <c r="G2530" s="13" t="s">
        <v>1296</v>
      </c>
      <c r="K2530" s="13" t="s">
        <v>1355</v>
      </c>
    </row>
    <row r="2531" spans="1:11" x14ac:dyDescent="0.25">
      <c r="A2531" s="12">
        <v>300000168588112</v>
      </c>
      <c r="B2531" s="13" t="s">
        <v>558</v>
      </c>
      <c r="C2531" s="13" t="s">
        <v>10775</v>
      </c>
      <c r="D2531" s="13" t="s">
        <v>10776</v>
      </c>
      <c r="E2531" s="13" t="s">
        <v>10777</v>
      </c>
      <c r="G2531" s="13" t="s">
        <v>1296</v>
      </c>
      <c r="K2531" s="13" t="s">
        <v>1355</v>
      </c>
    </row>
    <row r="2532" spans="1:11" x14ac:dyDescent="0.25">
      <c r="A2532" s="12">
        <v>300000168588124</v>
      </c>
      <c r="B2532" s="13" t="s">
        <v>558</v>
      </c>
      <c r="C2532" s="13" t="s">
        <v>10778</v>
      </c>
      <c r="D2532" s="13" t="s">
        <v>10779</v>
      </c>
      <c r="E2532" s="13" t="s">
        <v>10780</v>
      </c>
      <c r="F2532" s="13" t="s">
        <v>10781</v>
      </c>
      <c r="G2532" s="13" t="s">
        <v>1296</v>
      </c>
      <c r="K2532" s="13" t="s">
        <v>1355</v>
      </c>
    </row>
    <row r="2533" spans="1:11" x14ac:dyDescent="0.25">
      <c r="A2533" s="12">
        <v>300000168588135</v>
      </c>
      <c r="B2533" s="13" t="s">
        <v>558</v>
      </c>
      <c r="C2533" s="13" t="s">
        <v>10782</v>
      </c>
      <c r="D2533" s="13" t="s">
        <v>10783</v>
      </c>
      <c r="E2533" s="13" t="s">
        <v>2612</v>
      </c>
      <c r="F2533" s="13" t="s">
        <v>10784</v>
      </c>
      <c r="G2533" s="13" t="s">
        <v>1296</v>
      </c>
      <c r="K2533" s="13" t="s">
        <v>1355</v>
      </c>
    </row>
    <row r="2534" spans="1:11" x14ac:dyDescent="0.25">
      <c r="A2534" s="12">
        <v>300000168588146</v>
      </c>
      <c r="B2534" s="13" t="s">
        <v>558</v>
      </c>
      <c r="C2534" s="13" t="s">
        <v>10785</v>
      </c>
      <c r="D2534" s="13" t="s">
        <v>10786</v>
      </c>
      <c r="E2534" s="13" t="s">
        <v>8390</v>
      </c>
      <c r="F2534" s="13" t="s">
        <v>10787</v>
      </c>
      <c r="G2534" s="13" t="s">
        <v>1296</v>
      </c>
      <c r="K2534" s="13" t="s">
        <v>1355</v>
      </c>
    </row>
    <row r="2535" spans="1:11" x14ac:dyDescent="0.25">
      <c r="A2535" s="12">
        <v>300000168588157</v>
      </c>
      <c r="B2535" s="13" t="s">
        <v>558</v>
      </c>
      <c r="C2535" s="13" t="s">
        <v>10788</v>
      </c>
      <c r="D2535" s="13" t="s">
        <v>10789</v>
      </c>
      <c r="E2535" s="13" t="s">
        <v>6648</v>
      </c>
      <c r="F2535" s="13" t="s">
        <v>10790</v>
      </c>
      <c r="G2535" s="13" t="s">
        <v>1296</v>
      </c>
      <c r="K2535" s="13" t="s">
        <v>1355</v>
      </c>
    </row>
    <row r="2536" spans="1:11" x14ac:dyDescent="0.25">
      <c r="A2536" s="12">
        <v>300000168588168</v>
      </c>
      <c r="B2536" s="13" t="s">
        <v>558</v>
      </c>
      <c r="C2536" s="13" t="s">
        <v>10791</v>
      </c>
      <c r="D2536" s="13" t="s">
        <v>10792</v>
      </c>
      <c r="E2536" s="13" t="s">
        <v>6700</v>
      </c>
      <c r="F2536" s="13" t="s">
        <v>6701</v>
      </c>
      <c r="G2536" s="13" t="s">
        <v>1296</v>
      </c>
      <c r="K2536" s="13" t="s">
        <v>1355</v>
      </c>
    </row>
    <row r="2537" spans="1:11" x14ac:dyDescent="0.25">
      <c r="A2537" s="12">
        <v>300000168588179</v>
      </c>
      <c r="B2537" s="13" t="s">
        <v>558</v>
      </c>
      <c r="C2537" s="13" t="s">
        <v>10793</v>
      </c>
      <c r="D2537" s="13" t="s">
        <v>10794</v>
      </c>
      <c r="E2537" s="13" t="s">
        <v>10795</v>
      </c>
      <c r="F2537" s="13" t="s">
        <v>10796</v>
      </c>
      <c r="G2537" s="13" t="s">
        <v>1296</v>
      </c>
      <c r="K2537" s="13" t="s">
        <v>1355</v>
      </c>
    </row>
    <row r="2538" spans="1:11" x14ac:dyDescent="0.25">
      <c r="A2538" s="12">
        <v>300000168588196</v>
      </c>
      <c r="B2538" s="13" t="s">
        <v>558</v>
      </c>
      <c r="C2538" s="13" t="s">
        <v>10797</v>
      </c>
      <c r="D2538" s="13" t="s">
        <v>10798</v>
      </c>
      <c r="E2538" s="13" t="s">
        <v>2608</v>
      </c>
      <c r="F2538" s="13" t="s">
        <v>8910</v>
      </c>
      <c r="G2538" s="13" t="s">
        <v>1296</v>
      </c>
      <c r="K2538" s="13" t="s">
        <v>1355</v>
      </c>
    </row>
    <row r="2539" spans="1:11" x14ac:dyDescent="0.25">
      <c r="A2539" s="12">
        <v>300000168588209</v>
      </c>
      <c r="B2539" s="13" t="s">
        <v>558</v>
      </c>
      <c r="C2539" s="13" t="s">
        <v>10799</v>
      </c>
      <c r="D2539" s="13" t="s">
        <v>10800</v>
      </c>
      <c r="E2539" s="13" t="s">
        <v>10801</v>
      </c>
      <c r="F2539" s="13" t="s">
        <v>10802</v>
      </c>
      <c r="G2539" s="13" t="s">
        <v>1296</v>
      </c>
      <c r="K2539" s="13" t="s">
        <v>1355</v>
      </c>
    </row>
    <row r="2540" spans="1:11" x14ac:dyDescent="0.25">
      <c r="A2540" s="12">
        <v>300000168588222</v>
      </c>
      <c r="B2540" s="13" t="s">
        <v>558</v>
      </c>
      <c r="C2540" s="13" t="s">
        <v>10803</v>
      </c>
      <c r="D2540" s="13" t="s">
        <v>10804</v>
      </c>
      <c r="E2540" s="13" t="s">
        <v>10805</v>
      </c>
      <c r="F2540" s="13" t="s">
        <v>10806</v>
      </c>
      <c r="G2540" s="13" t="s">
        <v>1296</v>
      </c>
      <c r="K2540" s="13" t="s">
        <v>1355</v>
      </c>
    </row>
    <row r="2541" spans="1:11" x14ac:dyDescent="0.25">
      <c r="A2541" s="12">
        <v>300000168588233</v>
      </c>
      <c r="B2541" s="13" t="s">
        <v>558</v>
      </c>
      <c r="C2541" s="13" t="s">
        <v>10807</v>
      </c>
      <c r="D2541" s="13" t="s">
        <v>10808</v>
      </c>
      <c r="E2541" s="13" t="s">
        <v>10809</v>
      </c>
      <c r="F2541" s="13" t="s">
        <v>10810</v>
      </c>
      <c r="G2541" s="13" t="s">
        <v>1296</v>
      </c>
      <c r="K2541" s="13" t="s">
        <v>1355</v>
      </c>
    </row>
    <row r="2542" spans="1:11" x14ac:dyDescent="0.25">
      <c r="A2542" s="12">
        <v>300000168588246</v>
      </c>
      <c r="B2542" s="13" t="s">
        <v>558</v>
      </c>
      <c r="C2542" s="13" t="s">
        <v>10811</v>
      </c>
      <c r="D2542" s="13" t="s">
        <v>10812</v>
      </c>
      <c r="E2542" s="13" t="s">
        <v>10813</v>
      </c>
      <c r="F2542" s="13" t="s">
        <v>10814</v>
      </c>
      <c r="G2542" s="13" t="s">
        <v>1296</v>
      </c>
      <c r="K2542" s="13" t="s">
        <v>1355</v>
      </c>
    </row>
    <row r="2543" spans="1:11" x14ac:dyDescent="0.25">
      <c r="A2543" s="12">
        <v>300000168588257</v>
      </c>
      <c r="B2543" s="13" t="s">
        <v>558</v>
      </c>
      <c r="C2543" s="13" t="s">
        <v>10815</v>
      </c>
      <c r="D2543" s="13" t="s">
        <v>10816</v>
      </c>
      <c r="E2543" s="13" t="s">
        <v>10817</v>
      </c>
      <c r="F2543" s="13" t="s">
        <v>10818</v>
      </c>
      <c r="G2543" s="13" t="s">
        <v>1296</v>
      </c>
      <c r="K2543" s="13" t="s">
        <v>1355</v>
      </c>
    </row>
    <row r="2544" spans="1:11" x14ac:dyDescent="0.25">
      <c r="A2544" s="12">
        <v>300000168588271</v>
      </c>
      <c r="B2544" s="13" t="s">
        <v>558</v>
      </c>
      <c r="C2544" s="13" t="s">
        <v>10819</v>
      </c>
      <c r="D2544" s="13" t="s">
        <v>10820</v>
      </c>
      <c r="E2544" s="13" t="s">
        <v>6652</v>
      </c>
      <c r="F2544" s="13" t="s">
        <v>6653</v>
      </c>
      <c r="G2544" s="13" t="s">
        <v>1296</v>
      </c>
      <c r="K2544" s="13" t="s">
        <v>1355</v>
      </c>
    </row>
    <row r="2545" spans="1:12" x14ac:dyDescent="0.25">
      <c r="A2545" s="12">
        <v>300000168786539</v>
      </c>
      <c r="B2545" s="13" t="s">
        <v>558</v>
      </c>
      <c r="C2545" s="13" t="s">
        <v>10821</v>
      </c>
      <c r="D2545" s="13" t="s">
        <v>10822</v>
      </c>
      <c r="E2545" s="13" t="s">
        <v>1310</v>
      </c>
      <c r="F2545" s="13" t="s">
        <v>10823</v>
      </c>
      <c r="G2545" s="13" t="s">
        <v>1296</v>
      </c>
      <c r="H2545" s="13" t="s">
        <v>558</v>
      </c>
      <c r="I2545" s="13">
        <v>14443917</v>
      </c>
      <c r="J2545" s="13">
        <v>230061759</v>
      </c>
      <c r="K2545" s="13" t="s">
        <v>1355</v>
      </c>
      <c r="L2545" s="13" t="s">
        <v>10824</v>
      </c>
    </row>
    <row r="2546" spans="1:12" x14ac:dyDescent="0.25">
      <c r="A2546" s="12">
        <v>300000169028088</v>
      </c>
      <c r="B2546" s="13" t="s">
        <v>558</v>
      </c>
      <c r="C2546" s="13" t="s">
        <v>10825</v>
      </c>
      <c r="D2546" s="13" t="s">
        <v>10826</v>
      </c>
      <c r="E2546" s="13" t="s">
        <v>10827</v>
      </c>
      <c r="F2546" s="13" t="s">
        <v>10828</v>
      </c>
      <c r="G2546" s="13" t="s">
        <v>1296</v>
      </c>
      <c r="H2546" s="13" t="s">
        <v>558</v>
      </c>
      <c r="I2546" s="13" t="s">
        <v>10829</v>
      </c>
      <c r="K2546" s="13" t="s">
        <v>1355</v>
      </c>
    </row>
    <row r="2547" spans="1:12" x14ac:dyDescent="0.25">
      <c r="A2547" s="12">
        <v>300000169028138</v>
      </c>
      <c r="B2547" s="13" t="s">
        <v>558</v>
      </c>
      <c r="C2547" s="13" t="s">
        <v>10830</v>
      </c>
      <c r="D2547" s="13" t="s">
        <v>10831</v>
      </c>
      <c r="E2547" s="13" t="s">
        <v>4940</v>
      </c>
      <c r="F2547" s="13" t="s">
        <v>4960</v>
      </c>
      <c r="G2547" s="13" t="s">
        <v>1296</v>
      </c>
      <c r="H2547" s="13" t="s">
        <v>558</v>
      </c>
      <c r="I2547" s="13">
        <v>4262737</v>
      </c>
      <c r="K2547" s="13" t="s">
        <v>1355</v>
      </c>
    </row>
    <row r="2548" spans="1:12" x14ac:dyDescent="0.25">
      <c r="A2548" s="12">
        <v>300000169028150</v>
      </c>
      <c r="B2548" s="13" t="s">
        <v>558</v>
      </c>
      <c r="C2548" s="13" t="s">
        <v>10832</v>
      </c>
      <c r="D2548" s="13" t="s">
        <v>10833</v>
      </c>
      <c r="E2548" s="13" t="s">
        <v>5828</v>
      </c>
      <c r="F2548" s="13" t="s">
        <v>10834</v>
      </c>
      <c r="G2548" s="13" t="s">
        <v>1296</v>
      </c>
      <c r="H2548" s="13" t="s">
        <v>558</v>
      </c>
      <c r="I2548" s="13">
        <v>13050610</v>
      </c>
      <c r="K2548" s="13" t="s">
        <v>1355</v>
      </c>
    </row>
    <row r="2549" spans="1:12" x14ac:dyDescent="0.25">
      <c r="A2549" s="12">
        <v>300000169028161</v>
      </c>
      <c r="B2549" s="13" t="s">
        <v>558</v>
      </c>
      <c r="C2549" s="13" t="s">
        <v>10835</v>
      </c>
      <c r="D2549" s="13" t="s">
        <v>10836</v>
      </c>
      <c r="E2549" s="13" t="s">
        <v>10837</v>
      </c>
      <c r="F2549" s="13" t="s">
        <v>10838</v>
      </c>
      <c r="G2549" s="13" t="s">
        <v>1296</v>
      </c>
      <c r="H2549" s="13" t="s">
        <v>558</v>
      </c>
      <c r="I2549" s="13">
        <v>347881</v>
      </c>
      <c r="K2549" s="13" t="s">
        <v>1355</v>
      </c>
    </row>
    <row r="2550" spans="1:12" x14ac:dyDescent="0.25">
      <c r="A2550" s="12">
        <v>300000169288870</v>
      </c>
      <c r="B2550" s="13" t="s">
        <v>558</v>
      </c>
      <c r="C2550" s="13" t="s">
        <v>10839</v>
      </c>
      <c r="D2550" s="13" t="s">
        <v>10840</v>
      </c>
      <c r="E2550" s="13" t="s">
        <v>1310</v>
      </c>
      <c r="F2550" s="13" t="s">
        <v>10841</v>
      </c>
      <c r="G2550" s="13" t="s">
        <v>1296</v>
      </c>
      <c r="H2550" s="13" t="s">
        <v>558</v>
      </c>
      <c r="I2550" s="13" t="s">
        <v>10842</v>
      </c>
      <c r="J2550" s="13">
        <v>239823227</v>
      </c>
      <c r="K2550" s="13" t="s">
        <v>1355</v>
      </c>
    </row>
    <row r="2551" spans="1:12" x14ac:dyDescent="0.25">
      <c r="A2551" s="12">
        <v>100000000612485</v>
      </c>
      <c r="B2551" s="13" t="s">
        <v>558</v>
      </c>
      <c r="C2551" s="13" t="s">
        <v>10843</v>
      </c>
      <c r="D2551" s="13" t="s">
        <v>10844</v>
      </c>
      <c r="E2551" s="13" t="s">
        <v>3493</v>
      </c>
      <c r="F2551" s="13" t="s">
        <v>10845</v>
      </c>
      <c r="G2551" s="13" t="s">
        <v>1296</v>
      </c>
      <c r="H2551" s="13" t="s">
        <v>558</v>
      </c>
      <c r="I2551" s="13" t="s">
        <v>10846</v>
      </c>
      <c r="J2551" s="13">
        <v>739183361</v>
      </c>
      <c r="K2551" s="13" t="s">
        <v>1448</v>
      </c>
      <c r="L2551" s="13" t="s">
        <v>10847</v>
      </c>
    </row>
    <row r="2552" spans="1:12" x14ac:dyDescent="0.25">
      <c r="A2552" s="12">
        <v>100000000612486</v>
      </c>
      <c r="B2552" s="13" t="s">
        <v>558</v>
      </c>
      <c r="C2552" s="13" t="s">
        <v>10848</v>
      </c>
      <c r="D2552" s="13" t="s">
        <v>10849</v>
      </c>
      <c r="E2552" s="13" t="s">
        <v>1349</v>
      </c>
      <c r="F2552" s="13" t="s">
        <v>10850</v>
      </c>
      <c r="G2552" s="13" t="s">
        <v>1296</v>
      </c>
      <c r="H2552" s="13" t="s">
        <v>558</v>
      </c>
      <c r="I2552" s="13" t="s">
        <v>10851</v>
      </c>
      <c r="J2552" s="13">
        <v>238603380</v>
      </c>
      <c r="K2552" s="13" t="s">
        <v>1448</v>
      </c>
      <c r="L2552" s="13" t="s">
        <v>10852</v>
      </c>
    </row>
    <row r="2553" spans="1:12" x14ac:dyDescent="0.25">
      <c r="A2553" s="12">
        <v>100000000612487</v>
      </c>
      <c r="B2553" s="13" t="s">
        <v>558</v>
      </c>
      <c r="C2553" s="13" t="s">
        <v>10853</v>
      </c>
      <c r="D2553" s="13" t="s">
        <v>10854</v>
      </c>
      <c r="E2553" s="13" t="s">
        <v>10855</v>
      </c>
      <c r="F2553" s="13" t="s">
        <v>10856</v>
      </c>
      <c r="G2553" s="13" t="s">
        <v>1296</v>
      </c>
      <c r="H2553" s="13" t="s">
        <v>558</v>
      </c>
      <c r="I2553" s="13" t="s">
        <v>10857</v>
      </c>
      <c r="J2553" s="13">
        <v>211026525</v>
      </c>
      <c r="K2553" s="13" t="s">
        <v>1319</v>
      </c>
      <c r="L2553" s="13" t="s">
        <v>10858</v>
      </c>
    </row>
    <row r="2554" spans="1:12" x14ac:dyDescent="0.25">
      <c r="A2554" s="12">
        <v>100000000612489</v>
      </c>
      <c r="B2554" s="13" t="s">
        <v>558</v>
      </c>
      <c r="C2554" s="13" t="s">
        <v>10859</v>
      </c>
      <c r="D2554" s="13" t="s">
        <v>10860</v>
      </c>
      <c r="E2554" s="13" t="s">
        <v>10861</v>
      </c>
      <c r="F2554" s="13" t="s">
        <v>10862</v>
      </c>
      <c r="G2554" s="13" t="s">
        <v>1296</v>
      </c>
      <c r="H2554" s="13" t="s">
        <v>558</v>
      </c>
      <c r="I2554" s="13" t="s">
        <v>10863</v>
      </c>
      <c r="J2554" s="13">
        <v>347145711</v>
      </c>
      <c r="K2554" s="13" t="s">
        <v>1352</v>
      </c>
      <c r="L2554" s="13" t="s">
        <v>8520</v>
      </c>
    </row>
    <row r="2555" spans="1:12" x14ac:dyDescent="0.25">
      <c r="A2555" s="12">
        <v>100000000612490</v>
      </c>
      <c r="B2555" s="13" t="s">
        <v>558</v>
      </c>
      <c r="C2555" s="13" t="s">
        <v>10864</v>
      </c>
      <c r="K2555" s="13" t="s">
        <v>1355</v>
      </c>
    </row>
    <row r="2556" spans="1:12" x14ac:dyDescent="0.25">
      <c r="A2556" s="12">
        <v>100000000612492</v>
      </c>
      <c r="B2556" s="13" t="s">
        <v>558</v>
      </c>
      <c r="C2556" s="13" t="s">
        <v>10865</v>
      </c>
      <c r="D2556" s="13" t="s">
        <v>10866</v>
      </c>
      <c r="E2556" s="13" t="s">
        <v>2082</v>
      </c>
      <c r="F2556" s="13" t="s">
        <v>10867</v>
      </c>
      <c r="G2556" s="13" t="s">
        <v>1296</v>
      </c>
      <c r="H2556" s="13" t="s">
        <v>558</v>
      </c>
      <c r="I2556" s="13" t="s">
        <v>10868</v>
      </c>
      <c r="J2556" s="13">
        <v>219646065</v>
      </c>
      <c r="K2556" s="13" t="s">
        <v>1319</v>
      </c>
      <c r="L2556" s="13" t="s">
        <v>10869</v>
      </c>
    </row>
    <row r="2557" spans="1:12" x14ac:dyDescent="0.25">
      <c r="A2557" s="12">
        <v>100000000612493</v>
      </c>
      <c r="B2557" s="13" t="s">
        <v>558</v>
      </c>
      <c r="C2557" s="13" t="s">
        <v>10870</v>
      </c>
      <c r="D2557" s="13" t="s">
        <v>10871</v>
      </c>
      <c r="E2557" s="13" t="s">
        <v>2936</v>
      </c>
      <c r="F2557" s="13" t="s">
        <v>2937</v>
      </c>
      <c r="G2557" s="13" t="s">
        <v>1296</v>
      </c>
      <c r="H2557" s="13" t="s">
        <v>558</v>
      </c>
      <c r="I2557" s="13" t="s">
        <v>10872</v>
      </c>
      <c r="J2557" s="13">
        <v>211743507</v>
      </c>
      <c r="K2557" s="13" t="s">
        <v>1448</v>
      </c>
      <c r="L2557" s="13" t="s">
        <v>2939</v>
      </c>
    </row>
    <row r="2558" spans="1:12" x14ac:dyDescent="0.25">
      <c r="A2558" s="12">
        <v>100000000612495</v>
      </c>
      <c r="B2558" s="13" t="s">
        <v>571</v>
      </c>
      <c r="C2558" s="13" t="s">
        <v>10873</v>
      </c>
      <c r="D2558" s="13" t="s">
        <v>10874</v>
      </c>
      <c r="E2558" s="13" t="s">
        <v>2064</v>
      </c>
      <c r="F2558" s="13" t="s">
        <v>10875</v>
      </c>
      <c r="G2558" s="13" t="s">
        <v>1296</v>
      </c>
      <c r="H2558" s="13" t="s">
        <v>1437</v>
      </c>
      <c r="I2558" s="13" t="s">
        <v>10876</v>
      </c>
      <c r="J2558" s="13">
        <v>211134671</v>
      </c>
      <c r="K2558" s="13" t="s">
        <v>1302</v>
      </c>
      <c r="L2558" s="13" t="s">
        <v>10877</v>
      </c>
    </row>
    <row r="2559" spans="1:12" x14ac:dyDescent="0.25">
      <c r="A2559" s="12">
        <v>100000000612496</v>
      </c>
      <c r="B2559" s="13" t="s">
        <v>571</v>
      </c>
      <c r="C2559" s="13" t="s">
        <v>10878</v>
      </c>
      <c r="D2559" s="13" t="s">
        <v>4629</v>
      </c>
      <c r="E2559" s="13" t="s">
        <v>4630</v>
      </c>
      <c r="F2559" s="13" t="s">
        <v>4631</v>
      </c>
      <c r="G2559" s="13" t="s">
        <v>1296</v>
      </c>
      <c r="H2559" s="13" t="s">
        <v>1437</v>
      </c>
      <c r="I2559" s="13" t="s">
        <v>10879</v>
      </c>
      <c r="J2559" s="13">
        <v>211186721</v>
      </c>
      <c r="K2559" s="13" t="s">
        <v>1355</v>
      </c>
      <c r="L2559" s="13" t="s">
        <v>10880</v>
      </c>
    </row>
    <row r="2560" spans="1:12" x14ac:dyDescent="0.25">
      <c r="A2560" s="12">
        <v>100000000612497</v>
      </c>
      <c r="B2560" s="13" t="s">
        <v>558</v>
      </c>
      <c r="C2560" s="13" t="s">
        <v>10881</v>
      </c>
      <c r="D2560" s="13" t="s">
        <v>10882</v>
      </c>
      <c r="E2560" s="13" t="s">
        <v>9553</v>
      </c>
      <c r="F2560" s="13" t="s">
        <v>10883</v>
      </c>
      <c r="G2560" s="13" t="s">
        <v>1296</v>
      </c>
      <c r="H2560" s="13" t="s">
        <v>558</v>
      </c>
      <c r="I2560" s="13" t="s">
        <v>10884</v>
      </c>
      <c r="J2560" s="13">
        <v>218906758</v>
      </c>
      <c r="K2560" s="13" t="s">
        <v>1302</v>
      </c>
      <c r="L2560" s="13" t="s">
        <v>10885</v>
      </c>
    </row>
    <row r="2561" spans="1:12" x14ac:dyDescent="0.25">
      <c r="A2561" s="12">
        <v>100000000611876</v>
      </c>
      <c r="B2561" s="13" t="s">
        <v>571</v>
      </c>
      <c r="C2561" s="13" t="s">
        <v>10886</v>
      </c>
      <c r="D2561" s="13" t="s">
        <v>10887</v>
      </c>
      <c r="E2561" s="13" t="s">
        <v>10888</v>
      </c>
      <c r="F2561" s="13" t="s">
        <v>10889</v>
      </c>
      <c r="G2561" s="13" t="s">
        <v>1296</v>
      </c>
      <c r="H2561" s="13" t="s">
        <v>1437</v>
      </c>
      <c r="I2561" s="13" t="s">
        <v>10890</v>
      </c>
      <c r="J2561" s="13">
        <v>211474645</v>
      </c>
      <c r="K2561" s="13" t="s">
        <v>1355</v>
      </c>
      <c r="L2561" s="13" t="s">
        <v>10891</v>
      </c>
    </row>
    <row r="2562" spans="1:12" x14ac:dyDescent="0.25">
      <c r="A2562" s="12">
        <v>100000000611877</v>
      </c>
      <c r="B2562" s="13" t="s">
        <v>558</v>
      </c>
      <c r="C2562" s="13" t="s">
        <v>10892</v>
      </c>
      <c r="D2562" s="13" t="s">
        <v>10893</v>
      </c>
      <c r="E2562" s="13" t="s">
        <v>5500</v>
      </c>
      <c r="F2562" s="13" t="s">
        <v>3081</v>
      </c>
      <c r="G2562" s="13" t="s">
        <v>1296</v>
      </c>
      <c r="H2562" s="13" t="s">
        <v>558</v>
      </c>
      <c r="I2562" s="13" t="s">
        <v>10894</v>
      </c>
      <c r="J2562" s="13">
        <v>236775388</v>
      </c>
      <c r="K2562" s="13" t="s">
        <v>1302</v>
      </c>
      <c r="L2562" s="13" t="s">
        <v>3083</v>
      </c>
    </row>
    <row r="2563" spans="1:12" x14ac:dyDescent="0.25">
      <c r="A2563" s="12">
        <v>100000000611879</v>
      </c>
      <c r="B2563" s="13" t="s">
        <v>571</v>
      </c>
      <c r="C2563" s="13" t="s">
        <v>10895</v>
      </c>
      <c r="D2563" s="13" t="s">
        <v>2222</v>
      </c>
      <c r="G2563" s="13" t="s">
        <v>1296</v>
      </c>
    </row>
    <row r="2564" spans="1:12" x14ac:dyDescent="0.25">
      <c r="A2564" s="12">
        <v>100000000611881</v>
      </c>
      <c r="B2564" s="13" t="s">
        <v>571</v>
      </c>
      <c r="C2564" s="13" t="s">
        <v>10896</v>
      </c>
      <c r="D2564" s="13" t="s">
        <v>2222</v>
      </c>
      <c r="G2564" s="13" t="s">
        <v>1296</v>
      </c>
    </row>
    <row r="2565" spans="1:12" x14ac:dyDescent="0.25">
      <c r="A2565" s="12">
        <v>100000000611884</v>
      </c>
      <c r="B2565" s="13" t="s">
        <v>571</v>
      </c>
      <c r="C2565" s="13" t="s">
        <v>10897</v>
      </c>
      <c r="D2565" s="13" t="s">
        <v>2222</v>
      </c>
      <c r="G2565" s="13" t="s">
        <v>1296</v>
      </c>
    </row>
    <row r="2566" spans="1:12" x14ac:dyDescent="0.25">
      <c r="A2566" s="12">
        <v>100000000611885</v>
      </c>
      <c r="B2566" s="13" t="s">
        <v>571</v>
      </c>
      <c r="C2566" s="13" t="s">
        <v>10898</v>
      </c>
      <c r="D2566" s="13" t="s">
        <v>2222</v>
      </c>
      <c r="G2566" s="13" t="s">
        <v>1296</v>
      </c>
    </row>
    <row r="2567" spans="1:12" x14ac:dyDescent="0.25">
      <c r="A2567" s="12">
        <v>100000000611886</v>
      </c>
      <c r="B2567" s="13" t="s">
        <v>558</v>
      </c>
      <c r="C2567" s="13" t="s">
        <v>10899</v>
      </c>
      <c r="D2567" s="13" t="s">
        <v>10900</v>
      </c>
      <c r="E2567" s="13" t="s">
        <v>1795</v>
      </c>
      <c r="F2567" s="13" t="s">
        <v>10901</v>
      </c>
      <c r="G2567" s="13" t="s">
        <v>1296</v>
      </c>
      <c r="H2567" s="13" t="s">
        <v>558</v>
      </c>
      <c r="I2567" s="13" t="s">
        <v>10902</v>
      </c>
      <c r="J2567" s="13">
        <v>238128214</v>
      </c>
      <c r="K2567" s="13" t="s">
        <v>1319</v>
      </c>
      <c r="L2567" s="13" t="s">
        <v>10903</v>
      </c>
    </row>
    <row r="2568" spans="1:12" x14ac:dyDescent="0.25">
      <c r="A2568" s="12">
        <v>100000000611888</v>
      </c>
      <c r="B2568" s="13" t="s">
        <v>558</v>
      </c>
      <c r="C2568" s="13" t="s">
        <v>10904</v>
      </c>
      <c r="D2568" s="13" t="s">
        <v>10905</v>
      </c>
      <c r="E2568" s="13" t="s">
        <v>7006</v>
      </c>
      <c r="F2568" s="13" t="s">
        <v>10906</v>
      </c>
      <c r="G2568" s="13" t="s">
        <v>1296</v>
      </c>
      <c r="H2568" s="13" t="s">
        <v>558</v>
      </c>
      <c r="I2568" s="13" t="s">
        <v>10907</v>
      </c>
      <c r="J2568" s="13">
        <v>221278234</v>
      </c>
      <c r="K2568" s="13" t="s">
        <v>1319</v>
      </c>
      <c r="L2568" s="13" t="s">
        <v>10908</v>
      </c>
    </row>
    <row r="2569" spans="1:12" x14ac:dyDescent="0.25">
      <c r="A2569" s="12">
        <v>100000000611890</v>
      </c>
      <c r="B2569" s="13" t="s">
        <v>558</v>
      </c>
      <c r="C2569" s="13" t="s">
        <v>10909</v>
      </c>
      <c r="D2569" s="13" t="s">
        <v>10910</v>
      </c>
      <c r="E2569" s="13" t="s">
        <v>4206</v>
      </c>
      <c r="F2569" s="13" t="s">
        <v>10911</v>
      </c>
      <c r="G2569" s="13" t="s">
        <v>1296</v>
      </c>
      <c r="H2569" s="13" t="s">
        <v>558</v>
      </c>
      <c r="I2569" s="13" t="s">
        <v>10912</v>
      </c>
      <c r="J2569" s="13">
        <v>762662468</v>
      </c>
      <c r="K2569" s="13" t="s">
        <v>1302</v>
      </c>
      <c r="L2569" s="13" t="s">
        <v>10913</v>
      </c>
    </row>
    <row r="2570" spans="1:12" x14ac:dyDescent="0.25">
      <c r="A2570" s="12">
        <v>100000000611891</v>
      </c>
      <c r="B2570" s="13" t="s">
        <v>558</v>
      </c>
      <c r="C2570" s="13" t="s">
        <v>10914</v>
      </c>
      <c r="D2570" s="13" t="s">
        <v>2222</v>
      </c>
      <c r="G2570" s="13" t="s">
        <v>1296</v>
      </c>
    </row>
    <row r="2571" spans="1:12" x14ac:dyDescent="0.25">
      <c r="A2571" s="12">
        <v>100000000611892</v>
      </c>
      <c r="B2571" s="13" t="s">
        <v>558</v>
      </c>
      <c r="C2571" s="13" t="s">
        <v>10915</v>
      </c>
      <c r="D2571" s="13" t="s">
        <v>2222</v>
      </c>
      <c r="G2571" s="13" t="s">
        <v>1296</v>
      </c>
    </row>
    <row r="2572" spans="1:12" x14ac:dyDescent="0.25">
      <c r="A2572" s="12">
        <v>100000000611895</v>
      </c>
      <c r="B2572" s="13" t="s">
        <v>558</v>
      </c>
      <c r="C2572" s="13" t="s">
        <v>10916</v>
      </c>
      <c r="D2572" s="13" t="s">
        <v>10917</v>
      </c>
      <c r="E2572" s="13" t="s">
        <v>1486</v>
      </c>
      <c r="F2572" s="13" t="s">
        <v>10918</v>
      </c>
      <c r="G2572" s="13" t="s">
        <v>1296</v>
      </c>
      <c r="H2572" s="13" t="s">
        <v>558</v>
      </c>
      <c r="J2572" s="13">
        <v>213094932</v>
      </c>
      <c r="K2572" s="13" t="s">
        <v>1319</v>
      </c>
      <c r="L2572" s="13" t="s">
        <v>10919</v>
      </c>
    </row>
    <row r="2573" spans="1:12" x14ac:dyDescent="0.25">
      <c r="A2573" s="12">
        <v>100000000611897</v>
      </c>
      <c r="B2573" s="13" t="s">
        <v>558</v>
      </c>
      <c r="C2573" s="13" t="s">
        <v>10920</v>
      </c>
      <c r="D2573" s="13" t="s">
        <v>10921</v>
      </c>
      <c r="E2573" s="13" t="s">
        <v>4940</v>
      </c>
      <c r="F2573" s="13" t="s">
        <v>10922</v>
      </c>
      <c r="G2573" s="13" t="s">
        <v>1296</v>
      </c>
      <c r="H2573" s="13" t="s">
        <v>558</v>
      </c>
      <c r="I2573" s="13" t="s">
        <v>10923</v>
      </c>
      <c r="J2573" s="13">
        <v>490720455</v>
      </c>
      <c r="K2573" s="13" t="s">
        <v>1302</v>
      </c>
      <c r="L2573" s="13" t="s">
        <v>10924</v>
      </c>
    </row>
    <row r="2574" spans="1:12" x14ac:dyDescent="0.25">
      <c r="A2574" s="12">
        <v>100000000611899</v>
      </c>
      <c r="B2574" s="13" t="s">
        <v>571</v>
      </c>
      <c r="C2574" s="13" t="s">
        <v>10925</v>
      </c>
      <c r="D2574" s="13" t="s">
        <v>2222</v>
      </c>
      <c r="G2574" s="13" t="s">
        <v>1296</v>
      </c>
    </row>
    <row r="2575" spans="1:12" x14ac:dyDescent="0.25">
      <c r="A2575" s="12">
        <v>100000000611900</v>
      </c>
      <c r="B2575" s="13" t="s">
        <v>571</v>
      </c>
      <c r="C2575" s="13" t="s">
        <v>10926</v>
      </c>
      <c r="D2575" s="13" t="s">
        <v>2222</v>
      </c>
      <c r="G2575" s="13" t="s">
        <v>1296</v>
      </c>
    </row>
    <row r="2576" spans="1:12" x14ac:dyDescent="0.25">
      <c r="A2576" s="12">
        <v>100000000611901</v>
      </c>
      <c r="B2576" s="13" t="s">
        <v>571</v>
      </c>
      <c r="C2576" s="13" t="s">
        <v>10927</v>
      </c>
      <c r="D2576" s="13" t="s">
        <v>2222</v>
      </c>
      <c r="G2576" s="13" t="s">
        <v>1296</v>
      </c>
    </row>
    <row r="2577" spans="1:12" x14ac:dyDescent="0.25">
      <c r="A2577" s="12">
        <v>100000000611902</v>
      </c>
      <c r="B2577" s="13" t="s">
        <v>571</v>
      </c>
      <c r="C2577" s="13" t="s">
        <v>10928</v>
      </c>
      <c r="D2577" s="13" t="s">
        <v>2222</v>
      </c>
      <c r="G2577" s="13" t="s">
        <v>1296</v>
      </c>
    </row>
    <row r="2578" spans="1:12" x14ac:dyDescent="0.25">
      <c r="A2578" s="12">
        <v>100000000611905</v>
      </c>
      <c r="B2578" s="13" t="s">
        <v>558</v>
      </c>
      <c r="C2578" s="13" t="s">
        <v>10929</v>
      </c>
      <c r="D2578" s="13" t="s">
        <v>2222</v>
      </c>
      <c r="G2578" s="13" t="s">
        <v>1296</v>
      </c>
    </row>
    <row r="2579" spans="1:12" x14ac:dyDescent="0.25">
      <c r="A2579" s="12">
        <v>100000000611907</v>
      </c>
      <c r="B2579" s="13" t="s">
        <v>558</v>
      </c>
      <c r="C2579" s="13" t="s">
        <v>10930</v>
      </c>
      <c r="D2579" s="13" t="s">
        <v>10931</v>
      </c>
      <c r="E2579" s="13" t="s">
        <v>10932</v>
      </c>
      <c r="F2579" s="13" t="s">
        <v>8681</v>
      </c>
      <c r="G2579" s="13" t="s">
        <v>1296</v>
      </c>
      <c r="H2579" s="13" t="s">
        <v>558</v>
      </c>
      <c r="I2579" s="13" t="s">
        <v>10933</v>
      </c>
      <c r="J2579" s="13">
        <v>212995575</v>
      </c>
      <c r="K2579" s="13" t="s">
        <v>1448</v>
      </c>
      <c r="L2579" s="13" t="s">
        <v>10934</v>
      </c>
    </row>
    <row r="2580" spans="1:12" x14ac:dyDescent="0.25">
      <c r="A2580" s="12">
        <v>100000000611912</v>
      </c>
      <c r="B2580" s="13" t="s">
        <v>558</v>
      </c>
      <c r="C2580" s="13" t="s">
        <v>10935</v>
      </c>
      <c r="D2580" s="13" t="s">
        <v>10936</v>
      </c>
      <c r="E2580" s="13" t="s">
        <v>7623</v>
      </c>
      <c r="F2580" s="13" t="s">
        <v>7624</v>
      </c>
      <c r="G2580" s="13" t="s">
        <v>1296</v>
      </c>
      <c r="H2580" s="13" t="s">
        <v>558</v>
      </c>
      <c r="I2580" s="13" t="s">
        <v>10937</v>
      </c>
      <c r="J2580" s="13">
        <v>345769231</v>
      </c>
      <c r="K2580" s="13" t="s">
        <v>1302</v>
      </c>
      <c r="L2580" s="13" t="s">
        <v>10938</v>
      </c>
    </row>
    <row r="2581" spans="1:12" x14ac:dyDescent="0.25">
      <c r="A2581" s="12">
        <v>100000000611913</v>
      </c>
      <c r="B2581" s="13" t="s">
        <v>558</v>
      </c>
      <c r="C2581" s="13" t="s">
        <v>10939</v>
      </c>
      <c r="D2581" s="13" t="s">
        <v>10940</v>
      </c>
      <c r="E2581" s="13" t="s">
        <v>4980</v>
      </c>
      <c r="F2581" s="13" t="s">
        <v>10941</v>
      </c>
      <c r="G2581" s="13" t="s">
        <v>1296</v>
      </c>
      <c r="H2581" s="13" t="s">
        <v>558</v>
      </c>
      <c r="I2581" s="13" t="s">
        <v>10942</v>
      </c>
      <c r="J2581" s="13">
        <v>503293227</v>
      </c>
      <c r="K2581" s="13" t="s">
        <v>1319</v>
      </c>
      <c r="L2581" s="13" t="s">
        <v>10943</v>
      </c>
    </row>
    <row r="2582" spans="1:12" x14ac:dyDescent="0.25">
      <c r="A2582" s="12">
        <v>100000000611914</v>
      </c>
      <c r="B2582" s="13" t="s">
        <v>571</v>
      </c>
      <c r="C2582" s="13" t="s">
        <v>10944</v>
      </c>
      <c r="D2582" s="13" t="s">
        <v>10945</v>
      </c>
      <c r="E2582" s="13" t="s">
        <v>1700</v>
      </c>
      <c r="F2582" s="13" t="s">
        <v>10946</v>
      </c>
      <c r="G2582" s="13" t="s">
        <v>1296</v>
      </c>
      <c r="H2582" s="13" t="s">
        <v>1437</v>
      </c>
      <c r="I2582" s="13" t="s">
        <v>10947</v>
      </c>
      <c r="J2582" s="13">
        <v>218161258</v>
      </c>
      <c r="K2582" s="13" t="s">
        <v>1355</v>
      </c>
      <c r="L2582" s="13" t="s">
        <v>5227</v>
      </c>
    </row>
    <row r="2583" spans="1:12" x14ac:dyDescent="0.25">
      <c r="A2583" s="12">
        <v>100000000611919</v>
      </c>
      <c r="B2583" s="13" t="s">
        <v>571</v>
      </c>
      <c r="C2583" s="13" t="s">
        <v>10948</v>
      </c>
      <c r="D2583" s="13" t="s">
        <v>10949</v>
      </c>
      <c r="E2583" s="13" t="s">
        <v>10950</v>
      </c>
      <c r="F2583" s="13" t="s">
        <v>10951</v>
      </c>
      <c r="G2583" s="13" t="s">
        <v>1296</v>
      </c>
      <c r="H2583" s="13" t="s">
        <v>1437</v>
      </c>
      <c r="I2583" s="13" t="s">
        <v>10952</v>
      </c>
      <c r="K2583" s="13" t="s">
        <v>1355</v>
      </c>
    </row>
    <row r="2584" spans="1:12" x14ac:dyDescent="0.25">
      <c r="A2584" s="12">
        <v>100000000611920</v>
      </c>
      <c r="B2584" s="13" t="s">
        <v>558</v>
      </c>
      <c r="C2584" s="13" t="s">
        <v>10953</v>
      </c>
      <c r="D2584" s="13" t="s">
        <v>10954</v>
      </c>
      <c r="E2584" s="13" t="s">
        <v>1349</v>
      </c>
      <c r="F2584" s="13" t="s">
        <v>10955</v>
      </c>
      <c r="G2584" s="13" t="s">
        <v>1296</v>
      </c>
      <c r="H2584" s="13" t="s">
        <v>558</v>
      </c>
      <c r="I2584" s="13" t="s">
        <v>10956</v>
      </c>
      <c r="J2584" s="13">
        <v>217391374</v>
      </c>
      <c r="K2584" s="13" t="s">
        <v>1302</v>
      </c>
      <c r="L2584" s="13" t="s">
        <v>10957</v>
      </c>
    </row>
    <row r="2585" spans="1:12" x14ac:dyDescent="0.25">
      <c r="A2585" s="12">
        <v>100000000611923</v>
      </c>
      <c r="B2585" s="13" t="s">
        <v>558</v>
      </c>
      <c r="C2585" s="13" t="s">
        <v>10958</v>
      </c>
      <c r="D2585" s="13" t="s">
        <v>10959</v>
      </c>
      <c r="E2585" s="13" t="s">
        <v>2480</v>
      </c>
      <c r="F2585" s="13" t="s">
        <v>10960</v>
      </c>
      <c r="G2585" s="13" t="s">
        <v>1296</v>
      </c>
      <c r="H2585" s="13" t="s">
        <v>558</v>
      </c>
      <c r="I2585" s="13" t="s">
        <v>10961</v>
      </c>
      <c r="J2585" s="13">
        <v>348244018</v>
      </c>
      <c r="K2585" s="13" t="s">
        <v>1302</v>
      </c>
      <c r="L2585" s="13" t="s">
        <v>10962</v>
      </c>
    </row>
    <row r="2586" spans="1:12" x14ac:dyDescent="0.25">
      <c r="A2586" s="12">
        <v>100000000611925</v>
      </c>
      <c r="B2586" s="13" t="s">
        <v>571</v>
      </c>
      <c r="C2586" s="13" t="s">
        <v>10963</v>
      </c>
      <c r="D2586" s="13" t="s">
        <v>10964</v>
      </c>
      <c r="E2586" s="13" t="s">
        <v>10965</v>
      </c>
      <c r="F2586" s="13" t="s">
        <v>10966</v>
      </c>
      <c r="G2586" s="13" t="s">
        <v>1296</v>
      </c>
      <c r="H2586" s="13" t="s">
        <v>1437</v>
      </c>
      <c r="I2586" s="13" t="s">
        <v>10967</v>
      </c>
      <c r="J2586" s="13">
        <v>770640241</v>
      </c>
      <c r="K2586" s="13" t="s">
        <v>1355</v>
      </c>
      <c r="L2586" s="13" t="s">
        <v>3030</v>
      </c>
    </row>
    <row r="2587" spans="1:12" x14ac:dyDescent="0.25">
      <c r="A2587" s="12">
        <v>100000000611926</v>
      </c>
      <c r="B2587" s="13" t="s">
        <v>558</v>
      </c>
      <c r="C2587" s="13" t="s">
        <v>10968</v>
      </c>
      <c r="D2587" s="13" t="s">
        <v>10969</v>
      </c>
      <c r="E2587" s="13" t="s">
        <v>10374</v>
      </c>
      <c r="F2587" s="13" t="s">
        <v>10970</v>
      </c>
      <c r="G2587" s="13" t="s">
        <v>1296</v>
      </c>
      <c r="H2587" s="13" t="s">
        <v>558</v>
      </c>
      <c r="I2587" s="13" t="s">
        <v>10971</v>
      </c>
      <c r="J2587" s="13">
        <v>769521212</v>
      </c>
      <c r="K2587" s="13" t="s">
        <v>1319</v>
      </c>
      <c r="L2587" s="13" t="s">
        <v>10972</v>
      </c>
    </row>
    <row r="2588" spans="1:12" x14ac:dyDescent="0.25">
      <c r="A2588" s="12">
        <v>100000000611927</v>
      </c>
      <c r="B2588" s="13" t="s">
        <v>558</v>
      </c>
      <c r="C2588" s="13" t="s">
        <v>10973</v>
      </c>
      <c r="D2588" s="13" t="s">
        <v>10974</v>
      </c>
      <c r="E2588" s="13" t="s">
        <v>1700</v>
      </c>
      <c r="F2588" s="13" t="s">
        <v>10975</v>
      </c>
      <c r="G2588" s="13" t="s">
        <v>1296</v>
      </c>
      <c r="H2588" s="13" t="s">
        <v>558</v>
      </c>
      <c r="I2588" s="13" t="s">
        <v>10976</v>
      </c>
      <c r="J2588" s="13">
        <v>504300039</v>
      </c>
      <c r="K2588" s="13" t="s">
        <v>1319</v>
      </c>
      <c r="L2588" s="13" t="s">
        <v>10977</v>
      </c>
    </row>
    <row r="2589" spans="1:12" x14ac:dyDescent="0.25">
      <c r="A2589" s="12">
        <v>100000000611928</v>
      </c>
      <c r="B2589" s="13" t="s">
        <v>558</v>
      </c>
      <c r="C2589" s="13" t="s">
        <v>10978</v>
      </c>
      <c r="D2589" s="13" t="s">
        <v>10979</v>
      </c>
      <c r="E2589" s="13" t="s">
        <v>10980</v>
      </c>
      <c r="F2589" s="13" t="s">
        <v>10981</v>
      </c>
      <c r="G2589" s="13" t="s">
        <v>1296</v>
      </c>
      <c r="H2589" s="13" t="s">
        <v>558</v>
      </c>
      <c r="I2589" s="13" t="s">
        <v>10982</v>
      </c>
      <c r="J2589" s="13">
        <v>212797658</v>
      </c>
      <c r="K2589" s="13" t="s">
        <v>1302</v>
      </c>
      <c r="L2589" s="13" t="s">
        <v>10983</v>
      </c>
    </row>
    <row r="2590" spans="1:12" x14ac:dyDescent="0.25">
      <c r="A2590" s="12">
        <v>100000000611929</v>
      </c>
      <c r="B2590" s="13" t="s">
        <v>558</v>
      </c>
      <c r="C2590" s="13" t="s">
        <v>10984</v>
      </c>
      <c r="D2590" s="13" t="s">
        <v>10985</v>
      </c>
      <c r="E2590" s="13" t="s">
        <v>10986</v>
      </c>
      <c r="F2590" s="13" t="s">
        <v>10987</v>
      </c>
      <c r="G2590" s="13" t="s">
        <v>1296</v>
      </c>
      <c r="H2590" s="13" t="s">
        <v>558</v>
      </c>
      <c r="I2590" s="13" t="s">
        <v>10988</v>
      </c>
      <c r="J2590" s="13">
        <v>216835744</v>
      </c>
      <c r="K2590" s="13" t="s">
        <v>1448</v>
      </c>
      <c r="L2590" s="13" t="s">
        <v>10989</v>
      </c>
    </row>
    <row r="2591" spans="1:12" x14ac:dyDescent="0.25">
      <c r="A2591" s="12">
        <v>100000000611930</v>
      </c>
      <c r="B2591" s="13" t="s">
        <v>558</v>
      </c>
      <c r="C2591" s="13" t="s">
        <v>10990</v>
      </c>
      <c r="D2591" s="13" t="s">
        <v>2898</v>
      </c>
      <c r="E2591" s="13" t="s">
        <v>2899</v>
      </c>
      <c r="F2591" s="13" t="s">
        <v>2900</v>
      </c>
      <c r="G2591" s="13" t="s">
        <v>1296</v>
      </c>
      <c r="H2591" s="13" t="s">
        <v>558</v>
      </c>
      <c r="I2591" s="13" t="s">
        <v>10991</v>
      </c>
      <c r="J2591" s="13">
        <v>348622234</v>
      </c>
      <c r="K2591" s="13" t="s">
        <v>1302</v>
      </c>
      <c r="L2591" s="13" t="s">
        <v>2902</v>
      </c>
    </row>
    <row r="2592" spans="1:12" x14ac:dyDescent="0.25">
      <c r="A2592" s="12">
        <v>100000000611931</v>
      </c>
      <c r="B2592" s="13" t="s">
        <v>558</v>
      </c>
      <c r="C2592" s="13" t="s">
        <v>10992</v>
      </c>
      <c r="D2592" s="13" t="s">
        <v>10993</v>
      </c>
      <c r="E2592" s="13" t="s">
        <v>4206</v>
      </c>
      <c r="F2592" s="13" t="s">
        <v>10994</v>
      </c>
      <c r="G2592" s="13" t="s">
        <v>1296</v>
      </c>
      <c r="H2592" s="13" t="s">
        <v>558</v>
      </c>
      <c r="I2592" s="13" t="s">
        <v>10995</v>
      </c>
      <c r="J2592" s="13">
        <v>640786815</v>
      </c>
      <c r="K2592" s="13" t="s">
        <v>1319</v>
      </c>
    </row>
    <row r="2593" spans="1:12" x14ac:dyDescent="0.25">
      <c r="A2593" s="12">
        <v>100000000611935</v>
      </c>
      <c r="B2593" s="13" t="s">
        <v>558</v>
      </c>
      <c r="C2593" s="13" t="s">
        <v>10996</v>
      </c>
      <c r="K2593" s="13" t="s">
        <v>1355</v>
      </c>
    </row>
    <row r="2594" spans="1:12" x14ac:dyDescent="0.25">
      <c r="A2594" s="12">
        <v>100000000611936</v>
      </c>
      <c r="B2594" s="13" t="s">
        <v>558</v>
      </c>
      <c r="C2594" s="13" t="s">
        <v>10997</v>
      </c>
      <c r="D2594" s="13" t="s">
        <v>10998</v>
      </c>
      <c r="E2594" s="13" t="s">
        <v>5980</v>
      </c>
      <c r="F2594" s="13" t="s">
        <v>10999</v>
      </c>
      <c r="G2594" s="13" t="s">
        <v>1296</v>
      </c>
      <c r="H2594" s="13" t="s">
        <v>558</v>
      </c>
      <c r="I2594" s="13" t="s">
        <v>11000</v>
      </c>
      <c r="J2594" s="13">
        <v>218714427</v>
      </c>
      <c r="K2594" s="13" t="s">
        <v>1319</v>
      </c>
    </row>
    <row r="2595" spans="1:12" x14ac:dyDescent="0.25">
      <c r="A2595" s="12">
        <v>100000000611938</v>
      </c>
      <c r="B2595" s="13" t="s">
        <v>558</v>
      </c>
      <c r="C2595" s="13" t="s">
        <v>11001</v>
      </c>
      <c r="D2595" s="13" t="s">
        <v>11002</v>
      </c>
      <c r="E2595" s="13" t="s">
        <v>1549</v>
      </c>
      <c r="F2595" s="13" t="s">
        <v>11003</v>
      </c>
      <c r="G2595" s="13" t="s">
        <v>1296</v>
      </c>
      <c r="H2595" s="13" t="s">
        <v>558</v>
      </c>
      <c r="I2595" s="13" t="s">
        <v>11004</v>
      </c>
      <c r="J2595" s="13">
        <v>295292072</v>
      </c>
      <c r="K2595" s="13" t="s">
        <v>1448</v>
      </c>
      <c r="L2595" s="13" t="s">
        <v>11005</v>
      </c>
    </row>
    <row r="2596" spans="1:12" x14ac:dyDescent="0.25">
      <c r="A2596" s="12">
        <v>100000000611939</v>
      </c>
      <c r="B2596" s="13" t="s">
        <v>558</v>
      </c>
      <c r="C2596" s="13" t="s">
        <v>11006</v>
      </c>
      <c r="D2596" s="13" t="s">
        <v>11007</v>
      </c>
      <c r="E2596" s="13" t="s">
        <v>4786</v>
      </c>
      <c r="F2596" s="13" t="s">
        <v>11008</v>
      </c>
      <c r="G2596" s="13" t="s">
        <v>1296</v>
      </c>
      <c r="H2596" s="13" t="s">
        <v>558</v>
      </c>
      <c r="I2596" s="13" t="s">
        <v>11009</v>
      </c>
      <c r="J2596" s="13">
        <v>212595730</v>
      </c>
      <c r="K2596" s="13" t="s">
        <v>1352</v>
      </c>
      <c r="L2596" s="13" t="s">
        <v>11010</v>
      </c>
    </row>
    <row r="2597" spans="1:12" x14ac:dyDescent="0.25">
      <c r="A2597" s="12">
        <v>100000000611946</v>
      </c>
      <c r="B2597" s="13" t="s">
        <v>558</v>
      </c>
      <c r="C2597" s="13" t="s">
        <v>11011</v>
      </c>
      <c r="D2597" s="13" t="s">
        <v>11012</v>
      </c>
      <c r="E2597" s="13" t="s">
        <v>5283</v>
      </c>
      <c r="F2597" s="13" t="s">
        <v>11013</v>
      </c>
      <c r="G2597" s="13" t="s">
        <v>1296</v>
      </c>
      <c r="H2597" s="13" t="s">
        <v>558</v>
      </c>
      <c r="I2597" s="13" t="s">
        <v>11014</v>
      </c>
      <c r="J2597" s="13">
        <v>735334539</v>
      </c>
      <c r="K2597" s="13" t="s">
        <v>1319</v>
      </c>
      <c r="L2597" s="13" t="s">
        <v>11015</v>
      </c>
    </row>
    <row r="2598" spans="1:12" x14ac:dyDescent="0.25">
      <c r="A2598" s="12">
        <v>100000000611947</v>
      </c>
      <c r="B2598" s="13" t="s">
        <v>558</v>
      </c>
      <c r="C2598" s="13" t="s">
        <v>11016</v>
      </c>
      <c r="D2598" s="13" t="s">
        <v>11017</v>
      </c>
      <c r="E2598" s="13" t="s">
        <v>11018</v>
      </c>
      <c r="F2598" s="13" t="s">
        <v>11019</v>
      </c>
      <c r="G2598" s="13" t="s">
        <v>1296</v>
      </c>
      <c r="H2598" s="13" t="s">
        <v>558</v>
      </c>
      <c r="I2598" s="13" t="s">
        <v>11020</v>
      </c>
      <c r="J2598" s="13">
        <v>769231770</v>
      </c>
      <c r="K2598" s="13" t="s">
        <v>1319</v>
      </c>
      <c r="L2598" s="13" t="s">
        <v>11021</v>
      </c>
    </row>
    <row r="2599" spans="1:12" x14ac:dyDescent="0.25">
      <c r="A2599" s="12">
        <v>100000000611948</v>
      </c>
      <c r="B2599" s="13" t="s">
        <v>571</v>
      </c>
      <c r="C2599" s="13" t="s">
        <v>11022</v>
      </c>
      <c r="D2599" s="13" t="s">
        <v>11023</v>
      </c>
      <c r="E2599" s="13" t="s">
        <v>3317</v>
      </c>
      <c r="F2599" s="13" t="s">
        <v>11024</v>
      </c>
      <c r="G2599" s="13" t="s">
        <v>1296</v>
      </c>
      <c r="H2599" s="13" t="s">
        <v>1437</v>
      </c>
      <c r="I2599" s="13" t="s">
        <v>11025</v>
      </c>
      <c r="K2599" s="13" t="s">
        <v>1355</v>
      </c>
    </row>
    <row r="2600" spans="1:12" x14ac:dyDescent="0.25">
      <c r="A2600" s="12">
        <v>100000000611950</v>
      </c>
      <c r="B2600" s="13" t="s">
        <v>558</v>
      </c>
      <c r="C2600" s="13" t="s">
        <v>11026</v>
      </c>
      <c r="D2600" s="13" t="s">
        <v>11027</v>
      </c>
      <c r="E2600" s="13" t="s">
        <v>2875</v>
      </c>
      <c r="F2600" s="13" t="s">
        <v>11028</v>
      </c>
      <c r="G2600" s="13" t="s">
        <v>1296</v>
      </c>
      <c r="H2600" s="13" t="s">
        <v>558</v>
      </c>
      <c r="I2600" s="13" t="s">
        <v>11029</v>
      </c>
      <c r="J2600" s="13">
        <v>505563452</v>
      </c>
      <c r="K2600" s="13" t="s">
        <v>1319</v>
      </c>
      <c r="L2600" s="13" t="s">
        <v>11030</v>
      </c>
    </row>
    <row r="2601" spans="1:12" x14ac:dyDescent="0.25">
      <c r="A2601" s="12">
        <v>100000000611951</v>
      </c>
      <c r="B2601" s="13" t="s">
        <v>558</v>
      </c>
      <c r="C2601" s="13" t="s">
        <v>11031</v>
      </c>
      <c r="D2601" s="13" t="s">
        <v>11032</v>
      </c>
      <c r="E2601" s="13" t="s">
        <v>11033</v>
      </c>
      <c r="F2601" s="13" t="s">
        <v>11034</v>
      </c>
      <c r="G2601" s="13" t="s">
        <v>1296</v>
      </c>
      <c r="H2601" s="13" t="s">
        <v>558</v>
      </c>
      <c r="I2601" s="13" t="s">
        <v>11035</v>
      </c>
      <c r="J2601" s="13">
        <v>641091962</v>
      </c>
      <c r="K2601" s="13" t="s">
        <v>1302</v>
      </c>
      <c r="L2601" s="13" t="s">
        <v>11036</v>
      </c>
    </row>
    <row r="2602" spans="1:12" x14ac:dyDescent="0.25">
      <c r="A2602" s="12">
        <v>100000000611952</v>
      </c>
      <c r="B2602" s="13" t="s">
        <v>558</v>
      </c>
      <c r="C2602" s="13" t="s">
        <v>11037</v>
      </c>
      <c r="D2602" s="13" t="s">
        <v>11038</v>
      </c>
      <c r="E2602" s="13" t="s">
        <v>11039</v>
      </c>
      <c r="F2602" s="13" t="s">
        <v>11040</v>
      </c>
      <c r="G2602" s="13" t="s">
        <v>1296</v>
      </c>
      <c r="H2602" s="13" t="s">
        <v>558</v>
      </c>
      <c r="I2602" s="13" t="s">
        <v>11041</v>
      </c>
      <c r="J2602" s="13">
        <v>217485481</v>
      </c>
      <c r="K2602" s="13" t="s">
        <v>1302</v>
      </c>
      <c r="L2602" s="13" t="s">
        <v>11042</v>
      </c>
    </row>
    <row r="2603" spans="1:12" x14ac:dyDescent="0.25">
      <c r="A2603" s="12">
        <v>100000000611954</v>
      </c>
      <c r="B2603" s="13" t="s">
        <v>558</v>
      </c>
      <c r="C2603" s="13" t="s">
        <v>11043</v>
      </c>
      <c r="D2603" s="13" t="s">
        <v>11044</v>
      </c>
      <c r="E2603" s="13" t="s">
        <v>3013</v>
      </c>
      <c r="F2603" s="13" t="s">
        <v>11045</v>
      </c>
      <c r="G2603" s="13" t="s">
        <v>1296</v>
      </c>
      <c r="H2603" s="13" t="s">
        <v>558</v>
      </c>
      <c r="I2603" s="13" t="s">
        <v>11046</v>
      </c>
      <c r="J2603" s="13">
        <v>220115377</v>
      </c>
      <c r="K2603" s="13" t="s">
        <v>1302</v>
      </c>
      <c r="L2603" s="13" t="s">
        <v>11047</v>
      </c>
    </row>
    <row r="2604" spans="1:12" x14ac:dyDescent="0.25">
      <c r="A2604" s="12">
        <v>100000000611955</v>
      </c>
      <c r="B2604" s="13" t="s">
        <v>558</v>
      </c>
      <c r="C2604" s="13" t="s">
        <v>11048</v>
      </c>
      <c r="D2604" s="13" t="s">
        <v>11049</v>
      </c>
      <c r="E2604" s="13" t="s">
        <v>1897</v>
      </c>
      <c r="F2604" s="13" t="s">
        <v>1971</v>
      </c>
      <c r="G2604" s="13" t="s">
        <v>1296</v>
      </c>
      <c r="H2604" s="13" t="s">
        <v>558</v>
      </c>
      <c r="I2604" s="13" t="s">
        <v>11050</v>
      </c>
      <c r="J2604" s="13">
        <v>216172361</v>
      </c>
      <c r="K2604" s="13" t="s">
        <v>1302</v>
      </c>
      <c r="L2604" s="13" t="s">
        <v>11051</v>
      </c>
    </row>
    <row r="2605" spans="1:12" x14ac:dyDescent="0.25">
      <c r="A2605" s="12">
        <v>100000000611956</v>
      </c>
      <c r="B2605" s="13" t="s">
        <v>571</v>
      </c>
      <c r="C2605" s="13" t="s">
        <v>11052</v>
      </c>
      <c r="D2605" s="13" t="s">
        <v>11053</v>
      </c>
      <c r="E2605" s="13" t="s">
        <v>1343</v>
      </c>
      <c r="F2605" s="13" t="s">
        <v>11054</v>
      </c>
      <c r="G2605" s="13" t="s">
        <v>1296</v>
      </c>
      <c r="H2605" s="13" t="s">
        <v>1437</v>
      </c>
      <c r="I2605" s="13" t="s">
        <v>11055</v>
      </c>
      <c r="J2605" s="13">
        <v>736049060</v>
      </c>
      <c r="K2605" s="13" t="s">
        <v>1355</v>
      </c>
      <c r="L2605" s="13" t="s">
        <v>11056</v>
      </c>
    </row>
    <row r="2606" spans="1:12" x14ac:dyDescent="0.25">
      <c r="A2606" s="12">
        <v>100000000611957</v>
      </c>
      <c r="B2606" s="13" t="s">
        <v>558</v>
      </c>
      <c r="C2606" s="13" t="s">
        <v>11057</v>
      </c>
      <c r="K2606" s="13" t="s">
        <v>1355</v>
      </c>
    </row>
    <row r="2607" spans="1:12" x14ac:dyDescent="0.25">
      <c r="A2607" s="12">
        <v>100000000611958</v>
      </c>
      <c r="B2607" s="13" t="s">
        <v>558</v>
      </c>
      <c r="C2607" s="13" t="s">
        <v>11058</v>
      </c>
      <c r="D2607" s="13" t="s">
        <v>11059</v>
      </c>
      <c r="E2607" s="13" t="s">
        <v>1435</v>
      </c>
      <c r="F2607" s="13" t="s">
        <v>11060</v>
      </c>
      <c r="G2607" s="13" t="s">
        <v>1296</v>
      </c>
      <c r="H2607" s="13" t="s">
        <v>558</v>
      </c>
      <c r="I2607" s="13" t="s">
        <v>11061</v>
      </c>
      <c r="J2607" s="13">
        <v>218801038</v>
      </c>
      <c r="K2607" s="13" t="s">
        <v>1448</v>
      </c>
      <c r="L2607" s="13" t="s">
        <v>11062</v>
      </c>
    </row>
    <row r="2608" spans="1:12" x14ac:dyDescent="0.25">
      <c r="A2608" s="12">
        <v>100000000611962</v>
      </c>
      <c r="B2608" s="13" t="s">
        <v>558</v>
      </c>
      <c r="C2608" s="13" t="s">
        <v>11063</v>
      </c>
      <c r="K2608" s="13" t="s">
        <v>1355</v>
      </c>
    </row>
    <row r="2609" spans="1:12" x14ac:dyDescent="0.25">
      <c r="A2609" s="12">
        <v>100000000611966</v>
      </c>
      <c r="B2609" s="13" t="s">
        <v>558</v>
      </c>
      <c r="C2609" s="13" t="s">
        <v>11064</v>
      </c>
      <c r="D2609" s="13" t="s">
        <v>11065</v>
      </c>
      <c r="E2609" s="13" t="s">
        <v>8048</v>
      </c>
      <c r="F2609" s="13" t="s">
        <v>8049</v>
      </c>
      <c r="G2609" s="13" t="s">
        <v>1296</v>
      </c>
      <c r="H2609" s="13" t="s">
        <v>558</v>
      </c>
      <c r="I2609" s="13" t="s">
        <v>11066</v>
      </c>
      <c r="J2609" s="13">
        <v>365355452</v>
      </c>
      <c r="K2609" s="13" t="s">
        <v>1302</v>
      </c>
      <c r="L2609" s="13" t="s">
        <v>1878</v>
      </c>
    </row>
    <row r="2610" spans="1:12" x14ac:dyDescent="0.25">
      <c r="A2610" s="12">
        <v>100000000611968</v>
      </c>
      <c r="B2610" s="13" t="s">
        <v>558</v>
      </c>
      <c r="C2610" s="13" t="s">
        <v>11067</v>
      </c>
      <c r="D2610" s="13" t="s">
        <v>11068</v>
      </c>
      <c r="E2610" s="13" t="s">
        <v>11069</v>
      </c>
      <c r="F2610" s="13" t="s">
        <v>11070</v>
      </c>
      <c r="G2610" s="13" t="s">
        <v>1296</v>
      </c>
      <c r="H2610" s="13" t="s">
        <v>558</v>
      </c>
      <c r="I2610" s="13" t="s">
        <v>11071</v>
      </c>
      <c r="J2610" s="13">
        <v>221190254</v>
      </c>
      <c r="K2610" s="13" t="s">
        <v>1319</v>
      </c>
      <c r="L2610" s="13" t="s">
        <v>11072</v>
      </c>
    </row>
    <row r="2611" spans="1:12" x14ac:dyDescent="0.25">
      <c r="A2611" s="12">
        <v>100000000611969</v>
      </c>
      <c r="B2611" s="13" t="s">
        <v>558</v>
      </c>
      <c r="C2611" s="13" t="s">
        <v>11073</v>
      </c>
      <c r="D2611" s="13" t="s">
        <v>11074</v>
      </c>
      <c r="E2611" s="13" t="s">
        <v>2122</v>
      </c>
      <c r="F2611" s="13" t="s">
        <v>8746</v>
      </c>
      <c r="G2611" s="13" t="s">
        <v>1296</v>
      </c>
      <c r="H2611" s="13" t="s">
        <v>558</v>
      </c>
      <c r="I2611" s="13" t="s">
        <v>11075</v>
      </c>
      <c r="J2611" s="13">
        <v>217390004</v>
      </c>
      <c r="K2611" s="13" t="s">
        <v>1302</v>
      </c>
      <c r="L2611" s="13" t="s">
        <v>8748</v>
      </c>
    </row>
    <row r="2612" spans="1:12" x14ac:dyDescent="0.25">
      <c r="A2612" s="12">
        <v>100000000611970</v>
      </c>
      <c r="B2612" s="13" t="s">
        <v>558</v>
      </c>
      <c r="C2612" s="13" t="s">
        <v>11076</v>
      </c>
      <c r="D2612" s="13" t="s">
        <v>11077</v>
      </c>
      <c r="E2612" s="13" t="s">
        <v>11078</v>
      </c>
      <c r="F2612" s="13" t="s">
        <v>11079</v>
      </c>
      <c r="G2612" s="13" t="s">
        <v>1296</v>
      </c>
      <c r="H2612" s="13" t="s">
        <v>558</v>
      </c>
      <c r="I2612" s="13" t="s">
        <v>11080</v>
      </c>
      <c r="J2612" s="13">
        <v>519911577</v>
      </c>
      <c r="K2612" s="13" t="s">
        <v>1352</v>
      </c>
      <c r="L2612" s="13" t="s">
        <v>11081</v>
      </c>
    </row>
    <row r="2613" spans="1:12" x14ac:dyDescent="0.25">
      <c r="A2613" s="12">
        <v>100000000611971</v>
      </c>
      <c r="B2613" s="13" t="s">
        <v>571</v>
      </c>
      <c r="C2613" s="13" t="s">
        <v>11082</v>
      </c>
      <c r="D2613" s="13" t="s">
        <v>11083</v>
      </c>
      <c r="E2613" s="13" t="s">
        <v>6547</v>
      </c>
      <c r="F2613" s="13" t="s">
        <v>11084</v>
      </c>
      <c r="G2613" s="13" t="s">
        <v>1296</v>
      </c>
      <c r="H2613" s="13" t="s">
        <v>1437</v>
      </c>
      <c r="I2613" s="13" t="s">
        <v>11085</v>
      </c>
      <c r="J2613" s="13">
        <v>211133797</v>
      </c>
      <c r="K2613" s="13" t="s">
        <v>1355</v>
      </c>
      <c r="L2613" s="13" t="s">
        <v>11086</v>
      </c>
    </row>
    <row r="2614" spans="1:12" x14ac:dyDescent="0.25">
      <c r="A2614" s="12">
        <v>100000000611972</v>
      </c>
      <c r="B2614" s="13" t="s">
        <v>571</v>
      </c>
      <c r="C2614" s="13" t="s">
        <v>11087</v>
      </c>
      <c r="D2614" s="13" t="s">
        <v>11088</v>
      </c>
      <c r="E2614" s="13" t="s">
        <v>5110</v>
      </c>
      <c r="F2614" s="13" t="s">
        <v>11089</v>
      </c>
      <c r="G2614" s="13" t="s">
        <v>1296</v>
      </c>
      <c r="H2614" s="13" t="s">
        <v>1437</v>
      </c>
      <c r="I2614" s="13" t="s">
        <v>11090</v>
      </c>
      <c r="J2614" s="13">
        <v>543733182</v>
      </c>
      <c r="K2614" s="13" t="s">
        <v>1302</v>
      </c>
      <c r="L2614" s="13" t="s">
        <v>11091</v>
      </c>
    </row>
    <row r="2615" spans="1:12" x14ac:dyDescent="0.25">
      <c r="A2615" s="12">
        <v>100000000611973</v>
      </c>
      <c r="B2615" s="13" t="s">
        <v>558</v>
      </c>
      <c r="C2615" s="13" t="s">
        <v>11092</v>
      </c>
      <c r="D2615" s="13" t="s">
        <v>11093</v>
      </c>
      <c r="E2615" s="13" t="s">
        <v>4476</v>
      </c>
      <c r="F2615" s="13" t="s">
        <v>11094</v>
      </c>
      <c r="G2615" s="13" t="s">
        <v>1296</v>
      </c>
      <c r="H2615" s="13" t="s">
        <v>558</v>
      </c>
      <c r="I2615" s="13" t="s">
        <v>11095</v>
      </c>
      <c r="J2615" s="13">
        <v>212764146</v>
      </c>
      <c r="K2615" s="13" t="s">
        <v>1352</v>
      </c>
      <c r="L2615" s="13" t="s">
        <v>11096</v>
      </c>
    </row>
    <row r="2616" spans="1:12" x14ac:dyDescent="0.25">
      <c r="A2616" s="12">
        <v>100000000611974</v>
      </c>
      <c r="B2616" s="13" t="s">
        <v>558</v>
      </c>
      <c r="C2616" s="13" t="s">
        <v>11097</v>
      </c>
      <c r="D2616" s="13" t="s">
        <v>11098</v>
      </c>
      <c r="E2616" s="13" t="s">
        <v>1700</v>
      </c>
      <c r="F2616" s="13" t="s">
        <v>11099</v>
      </c>
      <c r="G2616" s="13" t="s">
        <v>1296</v>
      </c>
      <c r="H2616" s="13" t="s">
        <v>558</v>
      </c>
      <c r="I2616" s="13" t="s">
        <v>11100</v>
      </c>
      <c r="J2616" s="13">
        <v>212633226</v>
      </c>
      <c r="K2616" s="13" t="s">
        <v>1302</v>
      </c>
      <c r="L2616" s="13" t="s">
        <v>11101</v>
      </c>
    </row>
    <row r="2617" spans="1:12" x14ac:dyDescent="0.25">
      <c r="A2617" s="12">
        <v>100000000611975</v>
      </c>
      <c r="B2617" s="13" t="s">
        <v>571</v>
      </c>
      <c r="C2617" s="13" t="s">
        <v>11102</v>
      </c>
      <c r="D2617" s="13" t="s">
        <v>11103</v>
      </c>
      <c r="E2617" s="13" t="s">
        <v>9765</v>
      </c>
      <c r="F2617" s="13" t="s">
        <v>11104</v>
      </c>
      <c r="G2617" s="13" t="s">
        <v>1296</v>
      </c>
      <c r="H2617" s="13" t="s">
        <v>1437</v>
      </c>
      <c r="I2617" s="13" t="s">
        <v>11105</v>
      </c>
      <c r="J2617" s="13">
        <v>210004654</v>
      </c>
      <c r="K2617" s="13" t="s">
        <v>1355</v>
      </c>
      <c r="L2617" s="13" t="s">
        <v>11106</v>
      </c>
    </row>
    <row r="2618" spans="1:12" x14ac:dyDescent="0.25">
      <c r="A2618" s="12">
        <v>100000000611976</v>
      </c>
      <c r="B2618" s="13" t="s">
        <v>558</v>
      </c>
      <c r="C2618" s="13" t="s">
        <v>11107</v>
      </c>
      <c r="D2618" s="13" t="s">
        <v>11108</v>
      </c>
      <c r="E2618" s="13" t="s">
        <v>11109</v>
      </c>
      <c r="F2618" s="13" t="s">
        <v>11110</v>
      </c>
      <c r="G2618" s="13" t="s">
        <v>1296</v>
      </c>
      <c r="H2618" s="13" t="s">
        <v>558</v>
      </c>
      <c r="I2618" s="13" t="s">
        <v>11111</v>
      </c>
      <c r="J2618" s="13">
        <v>239390706</v>
      </c>
      <c r="K2618" s="13" t="s">
        <v>1352</v>
      </c>
      <c r="L2618" s="13" t="s">
        <v>11112</v>
      </c>
    </row>
    <row r="2619" spans="1:12" x14ac:dyDescent="0.25">
      <c r="A2619" s="12">
        <v>100000000611977</v>
      </c>
      <c r="B2619" s="13" t="s">
        <v>558</v>
      </c>
      <c r="C2619" s="13" t="s">
        <v>11113</v>
      </c>
      <c r="D2619" s="13" t="s">
        <v>11114</v>
      </c>
      <c r="E2619" s="13" t="s">
        <v>3317</v>
      </c>
      <c r="F2619" s="13" t="s">
        <v>11115</v>
      </c>
      <c r="G2619" s="13" t="s">
        <v>1296</v>
      </c>
      <c r="H2619" s="13" t="s">
        <v>558</v>
      </c>
      <c r="I2619" s="13" t="s">
        <v>11116</v>
      </c>
      <c r="J2619" s="13">
        <v>226770196</v>
      </c>
      <c r="K2619" s="13" t="s">
        <v>1448</v>
      </c>
      <c r="L2619" s="13" t="s">
        <v>11117</v>
      </c>
    </row>
    <row r="2620" spans="1:12" x14ac:dyDescent="0.25">
      <c r="A2620" s="12">
        <v>100000000611979</v>
      </c>
      <c r="B2620" s="13" t="s">
        <v>558</v>
      </c>
      <c r="C2620" s="13" t="s">
        <v>11118</v>
      </c>
      <c r="D2620" s="13" t="s">
        <v>11119</v>
      </c>
      <c r="E2620" s="13" t="s">
        <v>11120</v>
      </c>
      <c r="F2620" s="13" t="s">
        <v>11121</v>
      </c>
      <c r="G2620" s="13" t="s">
        <v>11122</v>
      </c>
      <c r="H2620" s="13" t="s">
        <v>558</v>
      </c>
      <c r="K2620" s="13" t="s">
        <v>1352</v>
      </c>
    </row>
    <row r="2621" spans="1:12" x14ac:dyDescent="0.25">
      <c r="A2621" s="12">
        <v>100000000612587</v>
      </c>
      <c r="B2621" s="13" t="s">
        <v>558</v>
      </c>
      <c r="C2621" s="13" t="s">
        <v>11123</v>
      </c>
      <c r="D2621" s="13" t="s">
        <v>11124</v>
      </c>
      <c r="E2621" s="13" t="s">
        <v>3348</v>
      </c>
      <c r="F2621" s="13" t="s">
        <v>11125</v>
      </c>
      <c r="G2621" s="13" t="s">
        <v>1296</v>
      </c>
      <c r="H2621" s="13" t="s">
        <v>558</v>
      </c>
      <c r="J2621" s="13">
        <v>226848018</v>
      </c>
      <c r="K2621" s="13" t="s">
        <v>1352</v>
      </c>
      <c r="L2621" s="13" t="s">
        <v>11126</v>
      </c>
    </row>
    <row r="2622" spans="1:12" x14ac:dyDescent="0.25">
      <c r="A2622" s="12">
        <v>100000000612588</v>
      </c>
      <c r="B2622" s="13" t="s">
        <v>571</v>
      </c>
      <c r="C2622" s="13" t="s">
        <v>11127</v>
      </c>
      <c r="D2622" s="13" t="s">
        <v>11128</v>
      </c>
      <c r="E2622" s="13" t="s">
        <v>2396</v>
      </c>
      <c r="F2622" s="13" t="s">
        <v>11129</v>
      </c>
      <c r="G2622" s="13" t="s">
        <v>1296</v>
      </c>
      <c r="H2622" s="13" t="s">
        <v>1437</v>
      </c>
      <c r="I2622" s="13" t="s">
        <v>11130</v>
      </c>
      <c r="J2622" s="13">
        <v>737209432</v>
      </c>
      <c r="K2622" s="13" t="s">
        <v>1355</v>
      </c>
      <c r="L2622" s="13" t="s">
        <v>11131</v>
      </c>
    </row>
    <row r="2623" spans="1:12" x14ac:dyDescent="0.25">
      <c r="A2623" s="12">
        <v>100000000612589</v>
      </c>
      <c r="B2623" s="13" t="s">
        <v>571</v>
      </c>
      <c r="C2623" s="13" t="s">
        <v>11132</v>
      </c>
      <c r="D2623" s="13" t="s">
        <v>11133</v>
      </c>
      <c r="E2623" s="13" t="s">
        <v>9122</v>
      </c>
      <c r="F2623" s="13" t="s">
        <v>11134</v>
      </c>
      <c r="G2623" s="13" t="s">
        <v>1296</v>
      </c>
      <c r="H2623" s="13" t="s">
        <v>1437</v>
      </c>
      <c r="I2623" s="13" t="s">
        <v>11135</v>
      </c>
      <c r="J2623" s="13">
        <v>217108019</v>
      </c>
      <c r="K2623" s="13" t="s">
        <v>1355</v>
      </c>
      <c r="L2623" s="13" t="s">
        <v>3838</v>
      </c>
    </row>
    <row r="2624" spans="1:12" x14ac:dyDescent="0.25">
      <c r="A2624" s="12">
        <v>100000000612590</v>
      </c>
      <c r="B2624" s="13" t="s">
        <v>558</v>
      </c>
      <c r="C2624" s="13" t="s">
        <v>11136</v>
      </c>
      <c r="D2624" s="13" t="s">
        <v>11137</v>
      </c>
      <c r="E2624" s="13" t="s">
        <v>1310</v>
      </c>
      <c r="F2624" s="13" t="s">
        <v>11138</v>
      </c>
      <c r="G2624" s="13" t="s">
        <v>1296</v>
      </c>
      <c r="H2624" s="13" t="s">
        <v>558</v>
      </c>
      <c r="I2624" s="13" t="s">
        <v>11139</v>
      </c>
      <c r="J2624" s="13">
        <v>768404410</v>
      </c>
      <c r="K2624" s="13" t="s">
        <v>1302</v>
      </c>
      <c r="L2624" s="13" t="s">
        <v>11140</v>
      </c>
    </row>
    <row r="2625" spans="1:12" x14ac:dyDescent="0.25">
      <c r="A2625" s="12">
        <v>100000000612591</v>
      </c>
      <c r="B2625" s="13" t="s">
        <v>558</v>
      </c>
      <c r="C2625" s="13" t="s">
        <v>11141</v>
      </c>
      <c r="D2625" s="13" t="s">
        <v>11142</v>
      </c>
      <c r="E2625" s="13" t="s">
        <v>8887</v>
      </c>
      <c r="F2625" s="13" t="s">
        <v>11143</v>
      </c>
      <c r="G2625" s="13" t="s">
        <v>1296</v>
      </c>
      <c r="H2625" s="13" t="s">
        <v>558</v>
      </c>
      <c r="I2625" s="13" t="s">
        <v>11144</v>
      </c>
      <c r="J2625" s="13">
        <v>216751075</v>
      </c>
      <c r="K2625" s="13" t="s">
        <v>1319</v>
      </c>
      <c r="L2625" s="13" t="s">
        <v>11145</v>
      </c>
    </row>
    <row r="2626" spans="1:12" x14ac:dyDescent="0.25">
      <c r="A2626" s="12">
        <v>100000000612592</v>
      </c>
      <c r="B2626" s="13" t="s">
        <v>558</v>
      </c>
      <c r="C2626" s="13" t="s">
        <v>11146</v>
      </c>
      <c r="D2626" s="13" t="s">
        <v>11147</v>
      </c>
      <c r="F2626" s="13" t="s">
        <v>11148</v>
      </c>
      <c r="G2626" s="13" t="s">
        <v>1296</v>
      </c>
      <c r="H2626" s="13" t="s">
        <v>558</v>
      </c>
      <c r="I2626" s="13" t="s">
        <v>11149</v>
      </c>
      <c r="J2626" s="13">
        <v>229062427</v>
      </c>
      <c r="K2626" s="13" t="s">
        <v>1302</v>
      </c>
      <c r="L2626" s="13" t="s">
        <v>11150</v>
      </c>
    </row>
    <row r="2627" spans="1:12" x14ac:dyDescent="0.25">
      <c r="A2627" s="12">
        <v>100000000612593</v>
      </c>
      <c r="B2627" s="13" t="s">
        <v>558</v>
      </c>
      <c r="C2627" s="13" t="s">
        <v>11151</v>
      </c>
      <c r="D2627" s="13" t="s">
        <v>11152</v>
      </c>
      <c r="E2627" s="13" t="s">
        <v>1310</v>
      </c>
      <c r="F2627" s="13" t="s">
        <v>11153</v>
      </c>
      <c r="G2627" s="13" t="s">
        <v>1296</v>
      </c>
      <c r="H2627" s="13" t="s">
        <v>558</v>
      </c>
      <c r="J2627" s="13">
        <v>210900668</v>
      </c>
      <c r="K2627" s="13" t="s">
        <v>1319</v>
      </c>
      <c r="L2627" s="13" t="s">
        <v>11154</v>
      </c>
    </row>
    <row r="2628" spans="1:12" x14ac:dyDescent="0.25">
      <c r="A2628" s="12">
        <v>100000000612594</v>
      </c>
      <c r="B2628" s="13" t="s">
        <v>558</v>
      </c>
      <c r="C2628" s="13" t="s">
        <v>11155</v>
      </c>
      <c r="D2628" s="13" t="s">
        <v>11156</v>
      </c>
      <c r="E2628" s="13" t="s">
        <v>1951</v>
      </c>
      <c r="F2628" s="13" t="s">
        <v>11157</v>
      </c>
      <c r="G2628" s="13" t="s">
        <v>1296</v>
      </c>
      <c r="H2628" s="13" t="s">
        <v>558</v>
      </c>
      <c r="I2628" s="13" t="s">
        <v>11158</v>
      </c>
      <c r="J2628" s="13">
        <v>216010843</v>
      </c>
      <c r="K2628" s="13" t="s">
        <v>1302</v>
      </c>
      <c r="L2628" s="13" t="s">
        <v>8245</v>
      </c>
    </row>
    <row r="2629" spans="1:12" x14ac:dyDescent="0.25">
      <c r="A2629" s="12">
        <v>100000000612595</v>
      </c>
      <c r="B2629" s="13" t="s">
        <v>558</v>
      </c>
      <c r="C2629" s="13" t="s">
        <v>11159</v>
      </c>
      <c r="D2629" s="13" t="s">
        <v>6027</v>
      </c>
      <c r="E2629" s="13" t="s">
        <v>1310</v>
      </c>
      <c r="F2629" s="13" t="s">
        <v>6028</v>
      </c>
      <c r="G2629" s="13" t="s">
        <v>1296</v>
      </c>
      <c r="H2629" s="13" t="s">
        <v>558</v>
      </c>
      <c r="I2629" s="13" t="s">
        <v>11160</v>
      </c>
      <c r="K2629" s="13" t="s">
        <v>1355</v>
      </c>
    </row>
    <row r="2630" spans="1:12" x14ac:dyDescent="0.25">
      <c r="A2630" s="12">
        <v>100000000612596</v>
      </c>
      <c r="B2630" s="13" t="s">
        <v>558</v>
      </c>
      <c r="C2630" s="13" t="s">
        <v>11161</v>
      </c>
      <c r="D2630" s="13" t="s">
        <v>11162</v>
      </c>
      <c r="E2630" s="13" t="s">
        <v>11163</v>
      </c>
      <c r="F2630" s="13" t="s">
        <v>11164</v>
      </c>
      <c r="G2630" s="13" t="s">
        <v>1296</v>
      </c>
      <c r="H2630" s="13" t="s">
        <v>558</v>
      </c>
      <c r="I2630" s="13" t="s">
        <v>11165</v>
      </c>
      <c r="J2630" s="13">
        <v>217173290</v>
      </c>
      <c r="K2630" s="13" t="s">
        <v>1302</v>
      </c>
      <c r="L2630" s="13" t="s">
        <v>11166</v>
      </c>
    </row>
    <row r="2631" spans="1:12" x14ac:dyDescent="0.25">
      <c r="A2631" s="12">
        <v>100000000612597</v>
      </c>
      <c r="B2631" s="13" t="s">
        <v>558</v>
      </c>
      <c r="C2631" s="13" t="s">
        <v>11167</v>
      </c>
      <c r="D2631" s="13" t="s">
        <v>11168</v>
      </c>
      <c r="E2631" s="13" t="s">
        <v>1299</v>
      </c>
      <c r="F2631" s="13" t="s">
        <v>11169</v>
      </c>
      <c r="G2631" s="13" t="s">
        <v>1296</v>
      </c>
      <c r="H2631" s="13" t="s">
        <v>558</v>
      </c>
      <c r="I2631" s="13" t="s">
        <v>11170</v>
      </c>
      <c r="J2631" s="13">
        <v>346237282</v>
      </c>
      <c r="K2631" s="13" t="s">
        <v>1352</v>
      </c>
      <c r="L2631" s="13" t="s">
        <v>11171</v>
      </c>
    </row>
    <row r="2632" spans="1:12" x14ac:dyDescent="0.25">
      <c r="A2632" s="12">
        <v>100000000612598</v>
      </c>
      <c r="B2632" s="13" t="s">
        <v>558</v>
      </c>
      <c r="C2632" s="13" t="s">
        <v>205</v>
      </c>
      <c r="D2632" s="13" t="s">
        <v>11172</v>
      </c>
      <c r="E2632" s="13" t="s">
        <v>11173</v>
      </c>
      <c r="F2632" s="13" t="s">
        <v>11174</v>
      </c>
      <c r="G2632" s="13" t="s">
        <v>1296</v>
      </c>
      <c r="H2632" s="13" t="s">
        <v>558</v>
      </c>
      <c r="I2632" s="13" t="s">
        <v>11175</v>
      </c>
      <c r="J2632" s="13">
        <v>211542287</v>
      </c>
      <c r="K2632" s="13" t="s">
        <v>1302</v>
      </c>
      <c r="L2632" s="13" t="s">
        <v>11176</v>
      </c>
    </row>
    <row r="2633" spans="1:12" x14ac:dyDescent="0.25">
      <c r="A2633" s="12">
        <v>100000000612599</v>
      </c>
      <c r="B2633" s="13" t="s">
        <v>571</v>
      </c>
      <c r="C2633" s="13" t="s">
        <v>11177</v>
      </c>
      <c r="D2633" s="13" t="s">
        <v>11178</v>
      </c>
      <c r="E2633" s="13" t="s">
        <v>1333</v>
      </c>
      <c r="F2633" s="13" t="s">
        <v>11179</v>
      </c>
      <c r="G2633" s="13" t="s">
        <v>1296</v>
      </c>
      <c r="H2633" s="13" t="s">
        <v>1437</v>
      </c>
      <c r="I2633" s="13" t="s">
        <v>11180</v>
      </c>
      <c r="J2633" s="13">
        <v>736811022</v>
      </c>
      <c r="K2633" s="13" t="s">
        <v>1355</v>
      </c>
      <c r="L2633" s="13" t="s">
        <v>11181</v>
      </c>
    </row>
    <row r="2634" spans="1:12" x14ac:dyDescent="0.25">
      <c r="A2634" s="12">
        <v>100000000612600</v>
      </c>
      <c r="B2634" s="13" t="s">
        <v>558</v>
      </c>
      <c r="C2634" s="13" t="s">
        <v>11182</v>
      </c>
      <c r="D2634" s="13" t="s">
        <v>11183</v>
      </c>
      <c r="E2634" s="13" t="s">
        <v>11184</v>
      </c>
      <c r="F2634" s="13" t="s">
        <v>11185</v>
      </c>
      <c r="G2634" s="13" t="s">
        <v>1296</v>
      </c>
      <c r="H2634" s="13" t="s">
        <v>558</v>
      </c>
      <c r="I2634" s="13" t="s">
        <v>11186</v>
      </c>
      <c r="J2634" s="13">
        <v>345188390</v>
      </c>
      <c r="K2634" s="13" t="s">
        <v>1352</v>
      </c>
      <c r="L2634" s="13" t="s">
        <v>11187</v>
      </c>
    </row>
    <row r="2635" spans="1:12" x14ac:dyDescent="0.25">
      <c r="A2635" s="12">
        <v>100000000612601</v>
      </c>
      <c r="B2635" s="13" t="s">
        <v>558</v>
      </c>
      <c r="C2635" s="13" t="s">
        <v>11188</v>
      </c>
      <c r="H2635" s="13" t="s">
        <v>558</v>
      </c>
      <c r="K2635" s="13" t="s">
        <v>1355</v>
      </c>
    </row>
    <row r="2636" spans="1:12" x14ac:dyDescent="0.25">
      <c r="A2636" s="12">
        <v>100000000612602</v>
      </c>
      <c r="B2636" s="13" t="s">
        <v>558</v>
      </c>
      <c r="C2636" s="13" t="s">
        <v>11189</v>
      </c>
      <c r="K2636" s="13" t="s">
        <v>1355</v>
      </c>
    </row>
    <row r="2637" spans="1:12" x14ac:dyDescent="0.25">
      <c r="A2637" s="12">
        <v>100000000612603</v>
      </c>
      <c r="B2637" s="13" t="s">
        <v>558</v>
      </c>
      <c r="C2637" s="13" t="s">
        <v>11190</v>
      </c>
      <c r="D2637" s="13" t="s">
        <v>11191</v>
      </c>
      <c r="E2637" s="13" t="s">
        <v>1310</v>
      </c>
      <c r="F2637" s="13" t="s">
        <v>11192</v>
      </c>
      <c r="G2637" s="13" t="s">
        <v>1296</v>
      </c>
      <c r="H2637" s="13" t="s">
        <v>558</v>
      </c>
      <c r="I2637" s="13" t="s">
        <v>11193</v>
      </c>
      <c r="J2637" s="13">
        <v>211182754</v>
      </c>
      <c r="K2637" s="13" t="s">
        <v>1302</v>
      </c>
      <c r="L2637" s="13" t="s">
        <v>11194</v>
      </c>
    </row>
    <row r="2638" spans="1:12" x14ac:dyDescent="0.25">
      <c r="A2638" s="12">
        <v>100000000612605</v>
      </c>
      <c r="B2638" s="13" t="s">
        <v>558</v>
      </c>
      <c r="C2638" s="13" t="s">
        <v>11195</v>
      </c>
      <c r="D2638" s="13" t="s">
        <v>11196</v>
      </c>
      <c r="E2638" s="13" t="s">
        <v>11197</v>
      </c>
      <c r="F2638" s="13" t="s">
        <v>11198</v>
      </c>
      <c r="G2638" s="13" t="s">
        <v>1296</v>
      </c>
      <c r="H2638" s="13" t="s">
        <v>558</v>
      </c>
      <c r="I2638" s="13" t="s">
        <v>11199</v>
      </c>
      <c r="J2638" s="13">
        <v>734629210</v>
      </c>
      <c r="K2638" s="13" t="s">
        <v>1319</v>
      </c>
      <c r="L2638" s="13" t="s">
        <v>11200</v>
      </c>
    </row>
    <row r="2639" spans="1:12" x14ac:dyDescent="0.25">
      <c r="A2639" s="12">
        <v>100000000612606</v>
      </c>
      <c r="B2639" s="13" t="s">
        <v>558</v>
      </c>
      <c r="C2639" s="13" t="s">
        <v>11201</v>
      </c>
      <c r="D2639" s="13" t="s">
        <v>11202</v>
      </c>
      <c r="E2639" s="13" t="s">
        <v>1349</v>
      </c>
      <c r="F2639" s="13" t="s">
        <v>11203</v>
      </c>
      <c r="G2639" s="13" t="s">
        <v>1296</v>
      </c>
      <c r="H2639" s="13" t="s">
        <v>558</v>
      </c>
      <c r="I2639" s="13" t="s">
        <v>11204</v>
      </c>
      <c r="J2639" s="13">
        <v>777821463</v>
      </c>
      <c r="K2639" s="13" t="s">
        <v>1352</v>
      </c>
      <c r="L2639" s="13" t="s">
        <v>11205</v>
      </c>
    </row>
    <row r="2640" spans="1:12" x14ac:dyDescent="0.25">
      <c r="A2640" s="12">
        <v>100000000612610</v>
      </c>
      <c r="B2640" s="13" t="s">
        <v>558</v>
      </c>
      <c r="C2640" s="13" t="s">
        <v>11206</v>
      </c>
      <c r="D2640" s="13" t="s">
        <v>11207</v>
      </c>
      <c r="E2640" s="13" t="s">
        <v>11208</v>
      </c>
      <c r="F2640" s="13" t="s">
        <v>11209</v>
      </c>
      <c r="G2640" s="13" t="s">
        <v>1296</v>
      </c>
      <c r="H2640" s="13" t="s">
        <v>558</v>
      </c>
      <c r="I2640" s="13" t="s">
        <v>11210</v>
      </c>
      <c r="J2640" s="13">
        <v>228733747</v>
      </c>
      <c r="K2640" s="13" t="s">
        <v>1448</v>
      </c>
      <c r="L2640" s="13" t="s">
        <v>11211</v>
      </c>
    </row>
    <row r="2641" spans="1:12" x14ac:dyDescent="0.25">
      <c r="A2641" s="12">
        <v>100000000612611</v>
      </c>
      <c r="B2641" s="13" t="s">
        <v>571</v>
      </c>
      <c r="C2641" s="13" t="s">
        <v>11212</v>
      </c>
      <c r="D2641" s="13" t="s">
        <v>11213</v>
      </c>
      <c r="E2641" s="13" t="s">
        <v>5283</v>
      </c>
      <c r="F2641" s="13" t="s">
        <v>11214</v>
      </c>
      <c r="G2641" s="13" t="s">
        <v>1296</v>
      </c>
      <c r="H2641" s="13" t="s">
        <v>1437</v>
      </c>
      <c r="I2641" s="13" t="s">
        <v>11215</v>
      </c>
      <c r="J2641" s="13">
        <v>213281512</v>
      </c>
      <c r="K2641" s="13" t="s">
        <v>1355</v>
      </c>
      <c r="L2641" s="13" t="s">
        <v>11216</v>
      </c>
    </row>
    <row r="2642" spans="1:12" x14ac:dyDescent="0.25">
      <c r="A2642" s="12">
        <v>100000000612613</v>
      </c>
      <c r="B2642" s="13" t="s">
        <v>558</v>
      </c>
      <c r="C2642" s="13" t="s">
        <v>11217</v>
      </c>
      <c r="K2642" s="13" t="s">
        <v>1355</v>
      </c>
    </row>
    <row r="2643" spans="1:12" x14ac:dyDescent="0.25">
      <c r="A2643" s="12">
        <v>100000000612616</v>
      </c>
      <c r="B2643" s="13" t="s">
        <v>558</v>
      </c>
      <c r="C2643" s="13" t="s">
        <v>11218</v>
      </c>
      <c r="D2643" s="13" t="s">
        <v>11219</v>
      </c>
      <c r="E2643" s="13" t="s">
        <v>1299</v>
      </c>
      <c r="F2643" s="13" t="s">
        <v>11220</v>
      </c>
      <c r="G2643" s="13" t="s">
        <v>1296</v>
      </c>
      <c r="H2643" s="13" t="s">
        <v>558</v>
      </c>
      <c r="I2643" s="13" t="s">
        <v>11221</v>
      </c>
      <c r="J2643" s="13">
        <v>224293806</v>
      </c>
      <c r="K2643" s="13" t="s">
        <v>1448</v>
      </c>
      <c r="L2643" s="13" t="s">
        <v>11222</v>
      </c>
    </row>
    <row r="2644" spans="1:12" x14ac:dyDescent="0.25">
      <c r="A2644" s="12">
        <v>100000000612617</v>
      </c>
      <c r="B2644" s="13" t="s">
        <v>558</v>
      </c>
      <c r="C2644" s="13" t="s">
        <v>11223</v>
      </c>
      <c r="D2644" s="13" t="s">
        <v>11224</v>
      </c>
      <c r="E2644" s="13" t="s">
        <v>11225</v>
      </c>
      <c r="F2644" s="13" t="s">
        <v>11226</v>
      </c>
      <c r="G2644" s="13" t="s">
        <v>1296</v>
      </c>
      <c r="H2644" s="13" t="s">
        <v>558</v>
      </c>
      <c r="I2644" s="13" t="s">
        <v>11227</v>
      </c>
      <c r="J2644" s="13">
        <v>771784220</v>
      </c>
      <c r="K2644" s="13" t="s">
        <v>1302</v>
      </c>
      <c r="L2644" s="13" t="s">
        <v>11228</v>
      </c>
    </row>
    <row r="2645" spans="1:12" x14ac:dyDescent="0.25">
      <c r="A2645" s="12">
        <v>100000000612620</v>
      </c>
      <c r="B2645" s="13" t="s">
        <v>558</v>
      </c>
      <c r="C2645" s="13" t="s">
        <v>11229</v>
      </c>
      <c r="D2645" s="13" t="s">
        <v>11230</v>
      </c>
      <c r="E2645" s="13" t="s">
        <v>11231</v>
      </c>
      <c r="F2645" s="13" t="s">
        <v>11232</v>
      </c>
      <c r="G2645" s="13" t="s">
        <v>1296</v>
      </c>
      <c r="H2645" s="13" t="s">
        <v>558</v>
      </c>
      <c r="I2645" s="13" t="s">
        <v>11233</v>
      </c>
      <c r="J2645" s="13">
        <v>769627415</v>
      </c>
      <c r="K2645" s="13" t="s">
        <v>1302</v>
      </c>
      <c r="L2645" s="13" t="s">
        <v>11234</v>
      </c>
    </row>
    <row r="2646" spans="1:12" x14ac:dyDescent="0.25">
      <c r="A2646" s="12">
        <v>100000000612621</v>
      </c>
      <c r="B2646" s="13" t="s">
        <v>558</v>
      </c>
      <c r="C2646" s="13" t="s">
        <v>11235</v>
      </c>
      <c r="D2646" s="13" t="s">
        <v>11236</v>
      </c>
      <c r="F2646" s="13" t="s">
        <v>11237</v>
      </c>
      <c r="G2646" s="13" t="s">
        <v>1296</v>
      </c>
      <c r="H2646" s="13" t="s">
        <v>558</v>
      </c>
      <c r="I2646" s="13" t="s">
        <v>11238</v>
      </c>
      <c r="J2646" s="13">
        <v>299336792</v>
      </c>
      <c r="K2646" s="13" t="s">
        <v>1448</v>
      </c>
      <c r="L2646" s="13" t="s">
        <v>11239</v>
      </c>
    </row>
    <row r="2647" spans="1:12" x14ac:dyDescent="0.25">
      <c r="A2647" s="12">
        <v>100000000612622</v>
      </c>
      <c r="B2647" s="13" t="s">
        <v>558</v>
      </c>
      <c r="C2647" s="13" t="s">
        <v>11240</v>
      </c>
      <c r="D2647" s="13" t="s">
        <v>11241</v>
      </c>
      <c r="E2647" s="13" t="s">
        <v>4206</v>
      </c>
      <c r="F2647" s="13" t="s">
        <v>11242</v>
      </c>
      <c r="G2647" s="13" t="s">
        <v>1296</v>
      </c>
      <c r="H2647" s="13" t="s">
        <v>558</v>
      </c>
      <c r="I2647" s="13" t="s">
        <v>11243</v>
      </c>
      <c r="J2647" s="13">
        <v>291713881</v>
      </c>
      <c r="K2647" s="13" t="s">
        <v>1302</v>
      </c>
      <c r="L2647" s="13" t="s">
        <v>5178</v>
      </c>
    </row>
    <row r="2648" spans="1:12" x14ac:dyDescent="0.25">
      <c r="A2648" s="12">
        <v>100000000612623</v>
      </c>
      <c r="B2648" s="13" t="s">
        <v>558</v>
      </c>
      <c r="C2648" s="13" t="s">
        <v>11244</v>
      </c>
      <c r="D2648" s="13" t="s">
        <v>11245</v>
      </c>
      <c r="E2648" s="13" t="s">
        <v>11246</v>
      </c>
      <c r="F2648" s="13" t="s">
        <v>11247</v>
      </c>
      <c r="G2648" s="13" t="s">
        <v>1296</v>
      </c>
      <c r="H2648" s="13" t="s">
        <v>558</v>
      </c>
      <c r="I2648" s="13" t="s">
        <v>11248</v>
      </c>
      <c r="J2648" s="13">
        <v>491083895</v>
      </c>
      <c r="K2648" s="13" t="s">
        <v>1302</v>
      </c>
      <c r="L2648" s="13" t="s">
        <v>11249</v>
      </c>
    </row>
    <row r="2649" spans="1:12" x14ac:dyDescent="0.25">
      <c r="A2649" s="12">
        <v>100000000612628</v>
      </c>
      <c r="B2649" s="13" t="s">
        <v>558</v>
      </c>
      <c r="C2649" s="13" t="s">
        <v>11250</v>
      </c>
      <c r="D2649" s="13" t="s">
        <v>11251</v>
      </c>
      <c r="E2649" s="13" t="s">
        <v>8761</v>
      </c>
      <c r="F2649" s="13" t="s">
        <v>11252</v>
      </c>
      <c r="G2649" s="13" t="s">
        <v>1296</v>
      </c>
      <c r="H2649" s="13" t="s">
        <v>558</v>
      </c>
      <c r="I2649" s="13" t="s">
        <v>11253</v>
      </c>
      <c r="J2649" s="13">
        <v>739063977</v>
      </c>
      <c r="K2649" s="13" t="s">
        <v>1302</v>
      </c>
      <c r="L2649" s="13" t="s">
        <v>11254</v>
      </c>
    </row>
    <row r="2650" spans="1:12" x14ac:dyDescent="0.25">
      <c r="A2650" s="12">
        <v>100000000612632</v>
      </c>
      <c r="B2650" s="13" t="s">
        <v>571</v>
      </c>
      <c r="C2650" s="13" t="s">
        <v>11255</v>
      </c>
      <c r="D2650" s="13" t="s">
        <v>11256</v>
      </c>
      <c r="E2650" s="13" t="s">
        <v>11257</v>
      </c>
      <c r="F2650" s="13" t="s">
        <v>11258</v>
      </c>
      <c r="G2650" s="13" t="s">
        <v>1296</v>
      </c>
      <c r="H2650" s="13" t="s">
        <v>1437</v>
      </c>
      <c r="I2650" s="13" t="s">
        <v>11259</v>
      </c>
      <c r="J2650" s="13">
        <v>733605328</v>
      </c>
      <c r="K2650" s="13" t="s">
        <v>1355</v>
      </c>
      <c r="L2650" s="13" t="s">
        <v>11260</v>
      </c>
    </row>
    <row r="2651" spans="1:12" x14ac:dyDescent="0.25">
      <c r="A2651" s="12">
        <v>100000000612634</v>
      </c>
      <c r="B2651" s="13" t="s">
        <v>558</v>
      </c>
      <c r="C2651" s="13" t="s">
        <v>11261</v>
      </c>
      <c r="D2651" s="13" t="s">
        <v>11262</v>
      </c>
      <c r="E2651" s="13" t="s">
        <v>1435</v>
      </c>
      <c r="F2651" s="13" t="s">
        <v>11263</v>
      </c>
      <c r="G2651" s="13" t="s">
        <v>1296</v>
      </c>
      <c r="H2651" s="13" t="s">
        <v>558</v>
      </c>
      <c r="I2651" s="13" t="s">
        <v>11264</v>
      </c>
      <c r="J2651" s="13">
        <v>641179387</v>
      </c>
      <c r="K2651" s="13" t="s">
        <v>1352</v>
      </c>
      <c r="L2651" s="13" t="s">
        <v>11265</v>
      </c>
    </row>
    <row r="2652" spans="1:12" x14ac:dyDescent="0.25">
      <c r="A2652" s="12">
        <v>100000000612637</v>
      </c>
      <c r="B2652" s="13" t="s">
        <v>571</v>
      </c>
      <c r="C2652" s="13" t="s">
        <v>11266</v>
      </c>
      <c r="D2652" s="13" t="s">
        <v>11267</v>
      </c>
      <c r="E2652" s="13" t="s">
        <v>2880</v>
      </c>
      <c r="F2652" s="13" t="s">
        <v>2881</v>
      </c>
      <c r="G2652" s="13" t="s">
        <v>1296</v>
      </c>
      <c r="H2652" s="13" t="s">
        <v>1437</v>
      </c>
      <c r="I2652" s="13" t="s">
        <v>11268</v>
      </c>
      <c r="J2652" s="13">
        <v>239826568</v>
      </c>
      <c r="K2652" s="13" t="s">
        <v>1355</v>
      </c>
      <c r="L2652" s="13" t="s">
        <v>11269</v>
      </c>
    </row>
    <row r="2653" spans="1:12" x14ac:dyDescent="0.25">
      <c r="A2653" s="12">
        <v>100000000612639</v>
      </c>
      <c r="B2653" s="13" t="s">
        <v>558</v>
      </c>
      <c r="C2653" s="13" t="s">
        <v>11270</v>
      </c>
      <c r="D2653" s="13" t="s">
        <v>11271</v>
      </c>
      <c r="E2653" s="13" t="s">
        <v>11272</v>
      </c>
      <c r="F2653" s="13" t="s">
        <v>11273</v>
      </c>
      <c r="G2653" s="13" t="s">
        <v>1296</v>
      </c>
      <c r="H2653" s="13" t="s">
        <v>558</v>
      </c>
      <c r="I2653" s="13" t="s">
        <v>11274</v>
      </c>
      <c r="J2653" s="13">
        <v>218107761</v>
      </c>
      <c r="K2653" s="13" t="s">
        <v>1302</v>
      </c>
      <c r="L2653" s="13" t="s">
        <v>11275</v>
      </c>
    </row>
    <row r="2654" spans="1:12" x14ac:dyDescent="0.25">
      <c r="A2654" s="12">
        <v>100000000612640</v>
      </c>
      <c r="B2654" s="13" t="s">
        <v>558</v>
      </c>
      <c r="C2654" s="13" t="s">
        <v>11276</v>
      </c>
      <c r="D2654" s="13" t="s">
        <v>11277</v>
      </c>
      <c r="E2654" s="13" t="s">
        <v>11278</v>
      </c>
      <c r="F2654" s="13" t="s">
        <v>11279</v>
      </c>
      <c r="G2654" s="13" t="s">
        <v>1296</v>
      </c>
      <c r="H2654" s="13" t="s">
        <v>558</v>
      </c>
      <c r="I2654" s="13" t="s">
        <v>11280</v>
      </c>
      <c r="J2654" s="13">
        <v>233130231</v>
      </c>
      <c r="K2654" s="13" t="s">
        <v>1302</v>
      </c>
      <c r="L2654" s="13" t="s">
        <v>11281</v>
      </c>
    </row>
    <row r="2655" spans="1:12" x14ac:dyDescent="0.25">
      <c r="A2655" s="12">
        <v>100000000612641</v>
      </c>
      <c r="B2655" s="13" t="s">
        <v>571</v>
      </c>
      <c r="C2655" s="13" t="s">
        <v>11282</v>
      </c>
      <c r="D2655" s="13" t="s">
        <v>11283</v>
      </c>
      <c r="E2655" s="13" t="s">
        <v>11284</v>
      </c>
      <c r="F2655" s="13" t="s">
        <v>11285</v>
      </c>
      <c r="G2655" s="13" t="s">
        <v>1296</v>
      </c>
      <c r="H2655" s="13" t="s">
        <v>1437</v>
      </c>
      <c r="I2655" s="13" t="s">
        <v>11286</v>
      </c>
      <c r="J2655" s="13">
        <v>216805228</v>
      </c>
      <c r="K2655" s="13" t="s">
        <v>1355</v>
      </c>
      <c r="L2655" s="13" t="s">
        <v>11287</v>
      </c>
    </row>
    <row r="2656" spans="1:12" x14ac:dyDescent="0.25">
      <c r="A2656" s="12">
        <v>100000000612642</v>
      </c>
      <c r="B2656" s="13" t="s">
        <v>558</v>
      </c>
      <c r="C2656" s="13" t="s">
        <v>11288</v>
      </c>
      <c r="D2656" s="13" t="s">
        <v>11289</v>
      </c>
      <c r="E2656" s="13" t="s">
        <v>11290</v>
      </c>
      <c r="F2656" s="13" t="s">
        <v>11291</v>
      </c>
      <c r="G2656" s="13" t="s">
        <v>1296</v>
      </c>
      <c r="H2656" s="13" t="s">
        <v>558</v>
      </c>
      <c r="I2656" s="13" t="s">
        <v>11292</v>
      </c>
      <c r="J2656" s="13">
        <v>227703618</v>
      </c>
      <c r="K2656" s="13" t="s">
        <v>1319</v>
      </c>
      <c r="L2656" s="13" t="s">
        <v>11293</v>
      </c>
    </row>
    <row r="2657" spans="1:12" x14ac:dyDescent="0.25">
      <c r="A2657" s="12">
        <v>100000000612643</v>
      </c>
      <c r="B2657" s="13" t="s">
        <v>558</v>
      </c>
      <c r="C2657" s="13" t="s">
        <v>11294</v>
      </c>
      <c r="D2657" s="13" t="s">
        <v>5156</v>
      </c>
      <c r="E2657" s="13" t="s">
        <v>3739</v>
      </c>
      <c r="F2657" s="13" t="s">
        <v>5157</v>
      </c>
      <c r="G2657" s="13" t="s">
        <v>1296</v>
      </c>
      <c r="H2657" s="13" t="s">
        <v>558</v>
      </c>
      <c r="I2657" s="13" t="s">
        <v>11295</v>
      </c>
      <c r="J2657" s="13">
        <v>210229795</v>
      </c>
      <c r="K2657" s="13" t="s">
        <v>1448</v>
      </c>
      <c r="L2657" s="13" t="s">
        <v>11296</v>
      </c>
    </row>
    <row r="2658" spans="1:12" x14ac:dyDescent="0.25">
      <c r="A2658" s="12">
        <v>100000000612645</v>
      </c>
      <c r="B2658" s="13" t="s">
        <v>558</v>
      </c>
      <c r="C2658" s="13" t="s">
        <v>11297</v>
      </c>
      <c r="D2658" s="13" t="s">
        <v>11298</v>
      </c>
      <c r="E2658" s="13" t="s">
        <v>6294</v>
      </c>
      <c r="F2658" s="13" t="s">
        <v>2743</v>
      </c>
      <c r="G2658" s="13" t="s">
        <v>1296</v>
      </c>
      <c r="H2658" s="13" t="s">
        <v>558</v>
      </c>
      <c r="I2658" s="13" t="s">
        <v>11299</v>
      </c>
      <c r="J2658" s="13">
        <v>237013508</v>
      </c>
      <c r="K2658" s="13" t="s">
        <v>1319</v>
      </c>
      <c r="L2658" s="13" t="s">
        <v>2745</v>
      </c>
    </row>
    <row r="2659" spans="1:12" x14ac:dyDescent="0.25">
      <c r="A2659" s="12">
        <v>100000000612647</v>
      </c>
      <c r="B2659" s="13" t="s">
        <v>558</v>
      </c>
      <c r="C2659" s="13" t="s">
        <v>11300</v>
      </c>
      <c r="D2659" s="13" t="s">
        <v>11301</v>
      </c>
      <c r="E2659" s="13" t="s">
        <v>4639</v>
      </c>
      <c r="F2659" s="13" t="s">
        <v>11302</v>
      </c>
      <c r="G2659" s="13" t="s">
        <v>1296</v>
      </c>
      <c r="K2659" s="13" t="s">
        <v>1302</v>
      </c>
    </row>
    <row r="2660" spans="1:12" x14ac:dyDescent="0.25">
      <c r="A2660" s="12">
        <v>100000000612650</v>
      </c>
      <c r="B2660" s="13" t="s">
        <v>558</v>
      </c>
      <c r="C2660" s="13" t="s">
        <v>11303</v>
      </c>
      <c r="D2660" s="13" t="s">
        <v>11304</v>
      </c>
      <c r="E2660" s="13" t="s">
        <v>2253</v>
      </c>
      <c r="F2660" s="13" t="s">
        <v>11305</v>
      </c>
      <c r="G2660" s="13" t="s">
        <v>1296</v>
      </c>
      <c r="H2660" s="13" t="s">
        <v>558</v>
      </c>
      <c r="I2660" s="13" t="s">
        <v>11306</v>
      </c>
      <c r="J2660" s="13">
        <v>775210602</v>
      </c>
      <c r="K2660" s="13" t="s">
        <v>1319</v>
      </c>
    </row>
    <row r="2661" spans="1:12" x14ac:dyDescent="0.25">
      <c r="A2661" s="12">
        <v>100000000612651</v>
      </c>
      <c r="B2661" s="13" t="s">
        <v>558</v>
      </c>
      <c r="C2661" s="13" t="s">
        <v>11307</v>
      </c>
      <c r="D2661" s="13" t="s">
        <v>11308</v>
      </c>
      <c r="E2661" s="13" t="s">
        <v>1349</v>
      </c>
      <c r="F2661" s="13" t="s">
        <v>11309</v>
      </c>
      <c r="G2661" s="13" t="s">
        <v>1296</v>
      </c>
      <c r="H2661" s="13" t="s">
        <v>558</v>
      </c>
      <c r="I2661" s="13" t="s">
        <v>11310</v>
      </c>
      <c r="J2661" s="13">
        <v>719353638</v>
      </c>
      <c r="K2661" s="13" t="s">
        <v>1319</v>
      </c>
      <c r="L2661" s="13" t="s">
        <v>11311</v>
      </c>
    </row>
    <row r="2662" spans="1:12" x14ac:dyDescent="0.25">
      <c r="A2662" s="12">
        <v>100000000612653</v>
      </c>
      <c r="B2662" s="13" t="s">
        <v>558</v>
      </c>
      <c r="C2662" s="13" t="s">
        <v>11312</v>
      </c>
      <c r="K2662" s="13" t="s">
        <v>1355</v>
      </c>
    </row>
    <row r="2663" spans="1:12" x14ac:dyDescent="0.25">
      <c r="A2663" s="12">
        <v>100000000612656</v>
      </c>
      <c r="B2663" s="13" t="s">
        <v>558</v>
      </c>
      <c r="C2663" s="13" t="s">
        <v>11313</v>
      </c>
      <c r="H2663" s="13" t="s">
        <v>558</v>
      </c>
      <c r="K2663" s="13" t="s">
        <v>1355</v>
      </c>
    </row>
    <row r="2664" spans="1:12" x14ac:dyDescent="0.25">
      <c r="A2664" s="12">
        <v>100000000612657</v>
      </c>
      <c r="B2664" s="13" t="s">
        <v>571</v>
      </c>
      <c r="C2664" s="13" t="s">
        <v>11314</v>
      </c>
      <c r="D2664" s="13" t="s">
        <v>11315</v>
      </c>
      <c r="E2664" s="13" t="s">
        <v>11316</v>
      </c>
      <c r="F2664" s="13" t="s">
        <v>11317</v>
      </c>
      <c r="G2664" s="13" t="s">
        <v>1296</v>
      </c>
      <c r="H2664" s="13" t="s">
        <v>1437</v>
      </c>
      <c r="I2664" s="13" t="s">
        <v>11318</v>
      </c>
      <c r="J2664" s="13">
        <v>232709126</v>
      </c>
      <c r="K2664" s="13" t="s">
        <v>1355</v>
      </c>
    </row>
    <row r="2665" spans="1:12" x14ac:dyDescent="0.25">
      <c r="A2665" s="12">
        <v>100000000612661</v>
      </c>
      <c r="B2665" s="13" t="s">
        <v>571</v>
      </c>
      <c r="C2665" s="13" t="s">
        <v>11319</v>
      </c>
      <c r="D2665" s="13" t="s">
        <v>11320</v>
      </c>
      <c r="E2665" s="13" t="s">
        <v>1370</v>
      </c>
      <c r="F2665" s="13" t="s">
        <v>1469</v>
      </c>
      <c r="G2665" s="13" t="s">
        <v>1296</v>
      </c>
      <c r="H2665" s="13" t="s">
        <v>1437</v>
      </c>
      <c r="I2665" s="13" t="s">
        <v>11321</v>
      </c>
      <c r="J2665" s="13">
        <v>519932610</v>
      </c>
      <c r="K2665" s="13" t="s">
        <v>1355</v>
      </c>
      <c r="L2665" s="13" t="s">
        <v>11322</v>
      </c>
    </row>
    <row r="2666" spans="1:12" x14ac:dyDescent="0.25">
      <c r="A2666" s="12">
        <v>100000000612663</v>
      </c>
      <c r="B2666" s="13" t="s">
        <v>571</v>
      </c>
      <c r="C2666" s="13" t="s">
        <v>11323</v>
      </c>
      <c r="D2666" s="13" t="s">
        <v>11324</v>
      </c>
      <c r="E2666" s="13" t="s">
        <v>4989</v>
      </c>
      <c r="F2666" s="13" t="s">
        <v>11325</v>
      </c>
      <c r="G2666" s="13" t="s">
        <v>1296</v>
      </c>
      <c r="H2666" s="13" t="s">
        <v>1437</v>
      </c>
      <c r="I2666" s="13" t="s">
        <v>11326</v>
      </c>
      <c r="J2666" s="13">
        <v>221715373</v>
      </c>
      <c r="K2666" s="13" t="s">
        <v>1355</v>
      </c>
    </row>
    <row r="2667" spans="1:12" x14ac:dyDescent="0.25">
      <c r="A2667" s="12">
        <v>100000000612667</v>
      </c>
      <c r="B2667" s="13" t="s">
        <v>558</v>
      </c>
      <c r="C2667" s="13" t="s">
        <v>11327</v>
      </c>
      <c r="D2667" s="13" t="s">
        <v>2222</v>
      </c>
      <c r="G2667" s="13" t="s">
        <v>1296</v>
      </c>
      <c r="K2667" s="13" t="s">
        <v>1355</v>
      </c>
    </row>
    <row r="2668" spans="1:12" x14ac:dyDescent="0.25">
      <c r="A2668" s="12">
        <v>100000000612668</v>
      </c>
      <c r="B2668" s="13" t="s">
        <v>558</v>
      </c>
      <c r="C2668" s="13" t="s">
        <v>11328</v>
      </c>
      <c r="D2668" s="13" t="s">
        <v>11329</v>
      </c>
      <c r="E2668" s="13" t="s">
        <v>1570</v>
      </c>
      <c r="F2668" s="13" t="s">
        <v>11330</v>
      </c>
      <c r="G2668" s="13" t="s">
        <v>1296</v>
      </c>
      <c r="H2668" s="13" t="s">
        <v>558</v>
      </c>
      <c r="I2668" s="13" t="s">
        <v>11331</v>
      </c>
      <c r="J2668" s="13">
        <v>490436938</v>
      </c>
      <c r="K2668" s="13" t="s">
        <v>1302</v>
      </c>
      <c r="L2668" s="13" t="s">
        <v>11332</v>
      </c>
    </row>
    <row r="2669" spans="1:12" x14ac:dyDescent="0.25">
      <c r="A2669" s="12">
        <v>100000000612670</v>
      </c>
      <c r="B2669" s="13" t="s">
        <v>558</v>
      </c>
      <c r="C2669" s="13" t="s">
        <v>11333</v>
      </c>
      <c r="D2669" s="13" t="s">
        <v>11334</v>
      </c>
      <c r="E2669" s="13" t="s">
        <v>11335</v>
      </c>
      <c r="F2669" s="13" t="s">
        <v>11336</v>
      </c>
      <c r="G2669" s="13" t="s">
        <v>1296</v>
      </c>
      <c r="H2669" s="13" t="s">
        <v>558</v>
      </c>
      <c r="I2669" s="13" t="s">
        <v>11337</v>
      </c>
      <c r="J2669" s="13">
        <v>458131208</v>
      </c>
      <c r="K2669" s="13" t="s">
        <v>1319</v>
      </c>
      <c r="L2669" s="13" t="s">
        <v>11338</v>
      </c>
    </row>
    <row r="2670" spans="1:12" x14ac:dyDescent="0.25">
      <c r="A2670" s="12">
        <v>100000000612673</v>
      </c>
      <c r="B2670" s="13" t="s">
        <v>558</v>
      </c>
      <c r="C2670" s="13" t="s">
        <v>11339</v>
      </c>
      <c r="H2670" s="13" t="s">
        <v>558</v>
      </c>
      <c r="K2670" s="13" t="s">
        <v>1352</v>
      </c>
    </row>
    <row r="2671" spans="1:12" x14ac:dyDescent="0.25">
      <c r="A2671" s="12">
        <v>100000000612674</v>
      </c>
      <c r="B2671" s="13" t="s">
        <v>571</v>
      </c>
      <c r="C2671" s="13" t="s">
        <v>11340</v>
      </c>
      <c r="D2671" s="13" t="s">
        <v>11341</v>
      </c>
      <c r="E2671" s="13" t="s">
        <v>2839</v>
      </c>
      <c r="F2671" s="13" t="s">
        <v>11342</v>
      </c>
      <c r="G2671" s="13" t="s">
        <v>1296</v>
      </c>
      <c r="H2671" s="13" t="s">
        <v>1437</v>
      </c>
      <c r="I2671" s="13" t="s">
        <v>11343</v>
      </c>
      <c r="J2671" s="13">
        <v>221321685</v>
      </c>
      <c r="K2671" s="13" t="s">
        <v>1355</v>
      </c>
      <c r="L2671" s="13" t="s">
        <v>11344</v>
      </c>
    </row>
    <row r="2672" spans="1:12" x14ac:dyDescent="0.25">
      <c r="A2672" s="12">
        <v>100000000612675</v>
      </c>
      <c r="B2672" s="13" t="s">
        <v>558</v>
      </c>
      <c r="C2672" s="13" t="s">
        <v>11345</v>
      </c>
      <c r="D2672" s="13" t="s">
        <v>11346</v>
      </c>
      <c r="E2672" s="13" t="s">
        <v>1310</v>
      </c>
      <c r="F2672" s="13" t="s">
        <v>11347</v>
      </c>
      <c r="G2672" s="13" t="s">
        <v>1296</v>
      </c>
      <c r="H2672" s="13" t="s">
        <v>558</v>
      </c>
      <c r="I2672" s="13" t="s">
        <v>11348</v>
      </c>
      <c r="J2672" s="13">
        <v>210076113</v>
      </c>
      <c r="K2672" s="13" t="s">
        <v>1448</v>
      </c>
      <c r="L2672" s="13" t="s">
        <v>11349</v>
      </c>
    </row>
    <row r="2673" spans="1:12" x14ac:dyDescent="0.25">
      <c r="A2673" s="12">
        <v>100000000612676</v>
      </c>
      <c r="B2673" s="13" t="s">
        <v>558</v>
      </c>
      <c r="C2673" s="13" t="s">
        <v>11350</v>
      </c>
      <c r="H2673" s="13" t="s">
        <v>558</v>
      </c>
      <c r="K2673" s="13" t="s">
        <v>1355</v>
      </c>
    </row>
    <row r="2674" spans="1:12" x14ac:dyDescent="0.25">
      <c r="A2674" s="12">
        <v>100000000612677</v>
      </c>
      <c r="B2674" s="13" t="s">
        <v>558</v>
      </c>
      <c r="C2674" s="13" t="s">
        <v>11351</v>
      </c>
      <c r="D2674" s="13" t="s">
        <v>11352</v>
      </c>
      <c r="E2674" s="13" t="s">
        <v>5079</v>
      </c>
      <c r="F2674" s="13" t="s">
        <v>11353</v>
      </c>
      <c r="G2674" s="13" t="s">
        <v>1296</v>
      </c>
      <c r="H2674" s="13" t="s">
        <v>558</v>
      </c>
      <c r="I2674" s="13" t="s">
        <v>11354</v>
      </c>
      <c r="J2674" s="13">
        <v>212337182</v>
      </c>
      <c r="K2674" s="13" t="s">
        <v>1302</v>
      </c>
      <c r="L2674" s="13" t="s">
        <v>11355</v>
      </c>
    </row>
    <row r="2675" spans="1:12" x14ac:dyDescent="0.25">
      <c r="A2675" s="12">
        <v>100000000612681</v>
      </c>
      <c r="B2675" s="13" t="s">
        <v>558</v>
      </c>
      <c r="C2675" s="13" t="s">
        <v>11356</v>
      </c>
      <c r="D2675" s="13" t="s">
        <v>11357</v>
      </c>
      <c r="E2675" s="13" t="s">
        <v>1310</v>
      </c>
      <c r="F2675" s="13" t="s">
        <v>11358</v>
      </c>
      <c r="G2675" s="13" t="s">
        <v>1296</v>
      </c>
      <c r="H2675" s="13" t="s">
        <v>558</v>
      </c>
      <c r="I2675" s="13" t="s">
        <v>11359</v>
      </c>
      <c r="J2675" s="13">
        <v>211189893</v>
      </c>
      <c r="K2675" s="13" t="s">
        <v>1302</v>
      </c>
      <c r="L2675" s="13" t="s">
        <v>11360</v>
      </c>
    </row>
    <row r="2676" spans="1:12" x14ac:dyDescent="0.25">
      <c r="A2676" s="12">
        <v>100000000612682</v>
      </c>
      <c r="B2676" s="13" t="s">
        <v>558</v>
      </c>
      <c r="C2676" s="13" t="s">
        <v>11361</v>
      </c>
      <c r="D2676" s="13" t="s">
        <v>11362</v>
      </c>
      <c r="E2676" s="13" t="s">
        <v>1706</v>
      </c>
      <c r="F2676" s="13" t="s">
        <v>11363</v>
      </c>
      <c r="G2676" s="13" t="s">
        <v>1296</v>
      </c>
      <c r="H2676" s="13" t="s">
        <v>558</v>
      </c>
      <c r="I2676" s="13" t="s">
        <v>11364</v>
      </c>
      <c r="J2676" s="13">
        <v>291560472</v>
      </c>
      <c r="K2676" s="13" t="s">
        <v>1448</v>
      </c>
      <c r="L2676" s="13" t="s">
        <v>11365</v>
      </c>
    </row>
    <row r="2677" spans="1:12" x14ac:dyDescent="0.25">
      <c r="A2677" s="12">
        <v>100000000612683</v>
      </c>
      <c r="B2677" s="13" t="s">
        <v>558</v>
      </c>
      <c r="C2677" s="13" t="s">
        <v>11366</v>
      </c>
      <c r="D2677" s="13" t="s">
        <v>11367</v>
      </c>
      <c r="E2677" s="13" t="s">
        <v>4940</v>
      </c>
      <c r="F2677" s="13" t="s">
        <v>11368</v>
      </c>
      <c r="G2677" s="13" t="s">
        <v>1296</v>
      </c>
      <c r="H2677" s="13" t="s">
        <v>558</v>
      </c>
      <c r="I2677" s="13" t="s">
        <v>11369</v>
      </c>
      <c r="J2677" s="13">
        <v>298713611</v>
      </c>
      <c r="K2677" s="13" t="s">
        <v>1352</v>
      </c>
      <c r="L2677" s="13" t="s">
        <v>11370</v>
      </c>
    </row>
    <row r="2678" spans="1:12" x14ac:dyDescent="0.25">
      <c r="A2678" s="12">
        <v>100000000612684</v>
      </c>
      <c r="B2678" s="13" t="s">
        <v>558</v>
      </c>
      <c r="C2678" s="13" t="s">
        <v>11371</v>
      </c>
      <c r="D2678" s="13" t="s">
        <v>11372</v>
      </c>
      <c r="E2678" s="13" t="s">
        <v>11373</v>
      </c>
      <c r="F2678" s="13" t="s">
        <v>11374</v>
      </c>
      <c r="G2678" s="13" t="s">
        <v>1296</v>
      </c>
      <c r="H2678" s="13" t="s">
        <v>558</v>
      </c>
      <c r="I2678" s="13" t="s">
        <v>11375</v>
      </c>
      <c r="J2678" s="13">
        <v>775173990</v>
      </c>
      <c r="K2678" s="13" t="s">
        <v>1302</v>
      </c>
      <c r="L2678" s="13" t="s">
        <v>11376</v>
      </c>
    </row>
    <row r="2679" spans="1:12" x14ac:dyDescent="0.25">
      <c r="A2679" s="12">
        <v>100000000612686</v>
      </c>
      <c r="B2679" s="13" t="s">
        <v>558</v>
      </c>
      <c r="C2679" s="13" t="s">
        <v>11377</v>
      </c>
      <c r="D2679" s="13" t="s">
        <v>11378</v>
      </c>
      <c r="E2679" s="13" t="s">
        <v>11379</v>
      </c>
      <c r="F2679" s="13" t="s">
        <v>11380</v>
      </c>
      <c r="G2679" s="13" t="s">
        <v>1296</v>
      </c>
      <c r="K2679" s="13" t="s">
        <v>1355</v>
      </c>
    </row>
    <row r="2680" spans="1:12" x14ac:dyDescent="0.25">
      <c r="A2680" s="12">
        <v>100000000613347</v>
      </c>
      <c r="B2680" s="13" t="s">
        <v>558</v>
      </c>
      <c r="C2680" s="13" t="s">
        <v>11381</v>
      </c>
      <c r="D2680" s="13" t="s">
        <v>11382</v>
      </c>
      <c r="E2680" s="13" t="s">
        <v>11383</v>
      </c>
      <c r="F2680" s="13" t="s">
        <v>11384</v>
      </c>
      <c r="G2680" s="13" t="s">
        <v>1296</v>
      </c>
      <c r="H2680" s="13" t="s">
        <v>558</v>
      </c>
      <c r="I2680" s="13" t="s">
        <v>11385</v>
      </c>
      <c r="J2680" s="13">
        <v>216954952</v>
      </c>
      <c r="K2680" s="13" t="s">
        <v>1352</v>
      </c>
      <c r="L2680" s="13" t="s">
        <v>11386</v>
      </c>
    </row>
    <row r="2681" spans="1:12" x14ac:dyDescent="0.25">
      <c r="A2681" s="12">
        <v>100000000613348</v>
      </c>
      <c r="B2681" s="13" t="s">
        <v>558</v>
      </c>
      <c r="C2681" s="13" t="s">
        <v>11387</v>
      </c>
      <c r="D2681" s="13" t="s">
        <v>11388</v>
      </c>
      <c r="E2681" s="13" t="s">
        <v>11389</v>
      </c>
      <c r="F2681" s="13">
        <v>650010</v>
      </c>
      <c r="G2681" s="13" t="s">
        <v>1736</v>
      </c>
      <c r="H2681" s="13" t="s">
        <v>558</v>
      </c>
      <c r="J2681" s="13">
        <v>989627963</v>
      </c>
      <c r="K2681" s="13" t="s">
        <v>1352</v>
      </c>
      <c r="L2681" s="13" t="s">
        <v>11390</v>
      </c>
    </row>
    <row r="2682" spans="1:12" x14ac:dyDescent="0.25">
      <c r="A2682" s="12">
        <v>100000000613349</v>
      </c>
      <c r="B2682" s="13" t="s">
        <v>558</v>
      </c>
      <c r="C2682" s="13" t="s">
        <v>11391</v>
      </c>
      <c r="D2682" s="13" t="s">
        <v>11392</v>
      </c>
      <c r="E2682" s="13" t="s">
        <v>11393</v>
      </c>
      <c r="F2682" s="13" t="s">
        <v>11394</v>
      </c>
      <c r="G2682" s="13" t="s">
        <v>1296</v>
      </c>
      <c r="H2682" s="13" t="s">
        <v>558</v>
      </c>
      <c r="I2682" s="13" t="s">
        <v>11395</v>
      </c>
      <c r="J2682" s="13">
        <v>211699499</v>
      </c>
      <c r="K2682" s="13" t="s">
        <v>1319</v>
      </c>
      <c r="L2682" s="13" t="s">
        <v>11396</v>
      </c>
    </row>
    <row r="2683" spans="1:12" x14ac:dyDescent="0.25">
      <c r="A2683" s="12">
        <v>100000000613350</v>
      </c>
      <c r="B2683" s="13" t="s">
        <v>558</v>
      </c>
      <c r="C2683" s="13" t="s">
        <v>11397</v>
      </c>
    </row>
    <row r="2684" spans="1:12" x14ac:dyDescent="0.25">
      <c r="A2684" s="12">
        <v>100000000613353</v>
      </c>
      <c r="B2684" s="13" t="s">
        <v>571</v>
      </c>
      <c r="C2684" s="13" t="s">
        <v>11398</v>
      </c>
      <c r="D2684" s="13" t="s">
        <v>5269</v>
      </c>
      <c r="E2684" s="13" t="s">
        <v>1310</v>
      </c>
      <c r="F2684" s="13" t="s">
        <v>5270</v>
      </c>
      <c r="G2684" s="13" t="s">
        <v>1296</v>
      </c>
      <c r="H2684" s="13" t="s">
        <v>1437</v>
      </c>
      <c r="I2684" s="13" t="s">
        <v>11399</v>
      </c>
      <c r="J2684" s="13">
        <v>739829138</v>
      </c>
      <c r="K2684" s="13" t="s">
        <v>1355</v>
      </c>
      <c r="L2684" s="13" t="s">
        <v>11400</v>
      </c>
    </row>
    <row r="2685" spans="1:12" x14ac:dyDescent="0.25">
      <c r="A2685" s="12">
        <v>100000000613354</v>
      </c>
      <c r="B2685" s="13" t="s">
        <v>558</v>
      </c>
      <c r="C2685" s="13" t="s">
        <v>11401</v>
      </c>
      <c r="K2685" s="13" t="s">
        <v>1355</v>
      </c>
    </row>
    <row r="2686" spans="1:12" x14ac:dyDescent="0.25">
      <c r="A2686" s="12">
        <v>100000000613356</v>
      </c>
      <c r="B2686" s="13" t="s">
        <v>558</v>
      </c>
      <c r="C2686" s="13" t="s">
        <v>11402</v>
      </c>
      <c r="K2686" s="13" t="s">
        <v>1355</v>
      </c>
    </row>
    <row r="2687" spans="1:12" x14ac:dyDescent="0.25">
      <c r="A2687" s="12">
        <v>100000000613357</v>
      </c>
      <c r="B2687" s="13" t="s">
        <v>558</v>
      </c>
      <c r="C2687" s="13" t="s">
        <v>11403</v>
      </c>
      <c r="K2687" s="13" t="s">
        <v>1355</v>
      </c>
    </row>
    <row r="2688" spans="1:12" x14ac:dyDescent="0.25">
      <c r="A2688" s="12">
        <v>100000000613358</v>
      </c>
      <c r="B2688" s="13" t="s">
        <v>558</v>
      </c>
      <c r="C2688" s="13" t="s">
        <v>11404</v>
      </c>
      <c r="K2688" s="13" t="s">
        <v>1355</v>
      </c>
    </row>
    <row r="2689" spans="1:12" x14ac:dyDescent="0.25">
      <c r="A2689" s="12">
        <v>100000000613361</v>
      </c>
      <c r="B2689" s="13" t="s">
        <v>558</v>
      </c>
      <c r="C2689" s="13" t="s">
        <v>11405</v>
      </c>
      <c r="D2689" s="13" t="s">
        <v>11406</v>
      </c>
      <c r="E2689" s="13" t="s">
        <v>11407</v>
      </c>
      <c r="F2689" s="13">
        <v>62149</v>
      </c>
      <c r="G2689" s="13" t="s">
        <v>1600</v>
      </c>
      <c r="H2689" s="13" t="s">
        <v>558</v>
      </c>
      <c r="J2689" s="13">
        <v>395425189</v>
      </c>
      <c r="K2689" s="13" t="s">
        <v>1448</v>
      </c>
      <c r="L2689" s="13" t="s">
        <v>11408</v>
      </c>
    </row>
    <row r="2690" spans="1:12" x14ac:dyDescent="0.25">
      <c r="A2690" s="12">
        <v>100000000613362</v>
      </c>
      <c r="B2690" s="13" t="s">
        <v>571</v>
      </c>
      <c r="C2690" s="13" t="s">
        <v>11409</v>
      </c>
      <c r="D2690" s="13" t="s">
        <v>11410</v>
      </c>
      <c r="E2690" s="13" t="s">
        <v>1607</v>
      </c>
      <c r="F2690" s="13" t="s">
        <v>11411</v>
      </c>
      <c r="G2690" s="13" t="s">
        <v>1296</v>
      </c>
      <c r="H2690" s="13" t="s">
        <v>1437</v>
      </c>
      <c r="I2690" s="13" t="s">
        <v>11412</v>
      </c>
      <c r="J2690" s="13">
        <v>221202836</v>
      </c>
      <c r="K2690" s="13" t="s">
        <v>1355</v>
      </c>
      <c r="L2690" s="13" t="s">
        <v>11413</v>
      </c>
    </row>
    <row r="2691" spans="1:12" x14ac:dyDescent="0.25">
      <c r="A2691" s="12">
        <v>100000000613363</v>
      </c>
      <c r="B2691" s="13" t="s">
        <v>558</v>
      </c>
      <c r="C2691" s="13" t="s">
        <v>11414</v>
      </c>
      <c r="D2691" s="13" t="s">
        <v>11415</v>
      </c>
      <c r="E2691" s="13" t="s">
        <v>11416</v>
      </c>
      <c r="G2691" s="13" t="s">
        <v>1736</v>
      </c>
      <c r="H2691" s="13" t="s">
        <v>558</v>
      </c>
      <c r="I2691" s="13" t="s">
        <v>11417</v>
      </c>
      <c r="K2691" s="13" t="s">
        <v>1448</v>
      </c>
      <c r="L2691" s="13" t="s">
        <v>11418</v>
      </c>
    </row>
    <row r="2692" spans="1:12" x14ac:dyDescent="0.25">
      <c r="A2692" s="12">
        <v>100000000613364</v>
      </c>
      <c r="B2692" s="13" t="s">
        <v>571</v>
      </c>
      <c r="C2692" s="13" t="s">
        <v>11419</v>
      </c>
      <c r="D2692" s="13" t="s">
        <v>11420</v>
      </c>
      <c r="E2692" s="13" t="s">
        <v>1425</v>
      </c>
      <c r="F2692" s="13" t="s">
        <v>11421</v>
      </c>
      <c r="G2692" s="13" t="s">
        <v>1296</v>
      </c>
      <c r="H2692" s="13" t="s">
        <v>1437</v>
      </c>
      <c r="I2692" s="13" t="s">
        <v>11422</v>
      </c>
      <c r="J2692" s="13">
        <v>210169159</v>
      </c>
      <c r="K2692" s="13" t="s">
        <v>1355</v>
      </c>
      <c r="L2692" s="13" t="s">
        <v>11423</v>
      </c>
    </row>
    <row r="2693" spans="1:12" x14ac:dyDescent="0.25">
      <c r="A2693" s="12">
        <v>100000000613365</v>
      </c>
      <c r="B2693" s="13" t="s">
        <v>558</v>
      </c>
      <c r="C2693" s="13" t="s">
        <v>11424</v>
      </c>
      <c r="D2693" s="13" t="s">
        <v>11425</v>
      </c>
      <c r="E2693" s="13" t="s">
        <v>1310</v>
      </c>
      <c r="F2693" s="13" t="s">
        <v>4778</v>
      </c>
      <c r="G2693" s="13" t="s">
        <v>1296</v>
      </c>
      <c r="H2693" s="13" t="s">
        <v>558</v>
      </c>
      <c r="I2693" s="13" t="s">
        <v>11426</v>
      </c>
      <c r="J2693" s="13">
        <v>295746622</v>
      </c>
      <c r="K2693" s="13" t="s">
        <v>1352</v>
      </c>
      <c r="L2693" s="13" t="s">
        <v>11427</v>
      </c>
    </row>
    <row r="2694" spans="1:12" x14ac:dyDescent="0.25">
      <c r="A2694" s="12">
        <v>100000000613368</v>
      </c>
      <c r="B2694" s="13" t="s">
        <v>571</v>
      </c>
      <c r="C2694" s="13" t="s">
        <v>11428</v>
      </c>
      <c r="D2694" s="13" t="s">
        <v>11429</v>
      </c>
      <c r="E2694" s="13" t="s">
        <v>3493</v>
      </c>
      <c r="F2694" s="13" t="s">
        <v>11430</v>
      </c>
      <c r="G2694" s="13" t="s">
        <v>1296</v>
      </c>
      <c r="H2694" s="13" t="s">
        <v>1437</v>
      </c>
      <c r="I2694" s="13" t="s">
        <v>11431</v>
      </c>
      <c r="J2694" s="13">
        <v>733712587</v>
      </c>
      <c r="K2694" s="13" t="s">
        <v>1355</v>
      </c>
      <c r="L2694" s="13" t="s">
        <v>11432</v>
      </c>
    </row>
    <row r="2695" spans="1:12" x14ac:dyDescent="0.25">
      <c r="A2695" s="12">
        <v>100000000613369</v>
      </c>
      <c r="B2695" s="13" t="s">
        <v>558</v>
      </c>
      <c r="C2695" s="13" t="s">
        <v>11433</v>
      </c>
      <c r="D2695" s="13" t="s">
        <v>11434</v>
      </c>
      <c r="E2695" s="13" t="s">
        <v>1795</v>
      </c>
      <c r="F2695" s="13" t="s">
        <v>11435</v>
      </c>
      <c r="G2695" s="13" t="s">
        <v>1296</v>
      </c>
      <c r="H2695" s="13" t="s">
        <v>558</v>
      </c>
      <c r="I2695" s="13" t="s">
        <v>11436</v>
      </c>
      <c r="J2695" s="13">
        <v>212227441</v>
      </c>
      <c r="K2695" s="13" t="s">
        <v>1352</v>
      </c>
      <c r="L2695" s="13" t="s">
        <v>11437</v>
      </c>
    </row>
    <row r="2696" spans="1:12" x14ac:dyDescent="0.25">
      <c r="A2696" s="12">
        <v>100000000613370</v>
      </c>
      <c r="B2696" s="13" t="s">
        <v>558</v>
      </c>
      <c r="C2696" s="13" t="s">
        <v>11438</v>
      </c>
      <c r="D2696" s="13" t="s">
        <v>11439</v>
      </c>
      <c r="E2696" s="13" t="s">
        <v>1580</v>
      </c>
      <c r="F2696" s="13" t="s">
        <v>11440</v>
      </c>
      <c r="G2696" s="13" t="s">
        <v>1296</v>
      </c>
      <c r="H2696" s="13" t="s">
        <v>558</v>
      </c>
      <c r="I2696" s="13" t="s">
        <v>11441</v>
      </c>
      <c r="J2696" s="13">
        <v>230388571</v>
      </c>
      <c r="K2696" s="13" t="s">
        <v>1448</v>
      </c>
      <c r="L2696" s="13" t="s">
        <v>11442</v>
      </c>
    </row>
    <row r="2697" spans="1:12" x14ac:dyDescent="0.25">
      <c r="A2697" s="12">
        <v>100000000613371</v>
      </c>
      <c r="B2697" s="13" t="s">
        <v>571</v>
      </c>
      <c r="C2697" s="13" t="s">
        <v>11443</v>
      </c>
      <c r="D2697" s="13" t="s">
        <v>11444</v>
      </c>
      <c r="E2697" s="13" t="s">
        <v>11445</v>
      </c>
      <c r="F2697" s="13">
        <v>94089</v>
      </c>
      <c r="G2697" s="13" t="s">
        <v>1941</v>
      </c>
      <c r="H2697" s="13" t="s">
        <v>1437</v>
      </c>
      <c r="J2697" s="13">
        <v>848399445</v>
      </c>
      <c r="K2697" s="13" t="s">
        <v>1355</v>
      </c>
      <c r="L2697" s="13" t="s">
        <v>11446</v>
      </c>
    </row>
    <row r="2698" spans="1:12" x14ac:dyDescent="0.25">
      <c r="A2698" s="12">
        <v>100000000613372</v>
      </c>
      <c r="B2698" s="13" t="s">
        <v>558</v>
      </c>
      <c r="C2698" s="13" t="s">
        <v>11447</v>
      </c>
      <c r="D2698" s="13" t="s">
        <v>11448</v>
      </c>
      <c r="E2698" s="13" t="s">
        <v>1435</v>
      </c>
      <c r="F2698" s="13" t="s">
        <v>11449</v>
      </c>
      <c r="G2698" s="13" t="s">
        <v>1296</v>
      </c>
      <c r="H2698" s="13" t="s">
        <v>558</v>
      </c>
      <c r="I2698" s="13" t="s">
        <v>11450</v>
      </c>
      <c r="J2698" s="13">
        <v>218557828</v>
      </c>
      <c r="K2698" s="13" t="s">
        <v>1448</v>
      </c>
      <c r="L2698" s="13" t="s">
        <v>11451</v>
      </c>
    </row>
    <row r="2699" spans="1:12" x14ac:dyDescent="0.25">
      <c r="A2699" s="12">
        <v>100000000613379</v>
      </c>
      <c r="B2699" s="13" t="s">
        <v>558</v>
      </c>
      <c r="C2699" s="13" t="s">
        <v>11452</v>
      </c>
      <c r="D2699" s="13" t="s">
        <v>11453</v>
      </c>
      <c r="E2699" s="13" t="s">
        <v>1717</v>
      </c>
      <c r="F2699" s="13" t="s">
        <v>11454</v>
      </c>
      <c r="G2699" s="13" t="s">
        <v>1296</v>
      </c>
    </row>
    <row r="2700" spans="1:12" x14ac:dyDescent="0.25">
      <c r="A2700" s="12">
        <v>100000000613381</v>
      </c>
      <c r="B2700" s="13" t="s">
        <v>558</v>
      </c>
      <c r="C2700" s="13" t="s">
        <v>11455</v>
      </c>
      <c r="D2700" s="13" t="s">
        <v>11456</v>
      </c>
      <c r="E2700" s="13" t="s">
        <v>1480</v>
      </c>
      <c r="F2700" s="13" t="s">
        <v>11457</v>
      </c>
      <c r="G2700" s="13" t="s">
        <v>1296</v>
      </c>
      <c r="H2700" s="13" t="s">
        <v>558</v>
      </c>
      <c r="I2700" s="13" t="s">
        <v>11458</v>
      </c>
      <c r="J2700" s="13">
        <v>210077945</v>
      </c>
      <c r="K2700" s="13" t="s">
        <v>1319</v>
      </c>
      <c r="L2700" s="13" t="s">
        <v>11459</v>
      </c>
    </row>
    <row r="2701" spans="1:12" x14ac:dyDescent="0.25">
      <c r="A2701" s="12">
        <v>100000000613382</v>
      </c>
      <c r="B2701" s="13" t="s">
        <v>558</v>
      </c>
      <c r="C2701" s="13" t="s">
        <v>11460</v>
      </c>
      <c r="D2701" s="13" t="s">
        <v>11461</v>
      </c>
      <c r="E2701" s="13" t="s">
        <v>5828</v>
      </c>
      <c r="F2701" s="13" t="s">
        <v>11462</v>
      </c>
      <c r="G2701" s="13" t="s">
        <v>1296</v>
      </c>
      <c r="H2701" s="13" t="s">
        <v>558</v>
      </c>
      <c r="I2701" s="13" t="s">
        <v>11463</v>
      </c>
      <c r="J2701" s="13">
        <v>222089190</v>
      </c>
      <c r="K2701" s="13" t="s">
        <v>1355</v>
      </c>
      <c r="L2701" s="13" t="s">
        <v>11464</v>
      </c>
    </row>
    <row r="2702" spans="1:12" x14ac:dyDescent="0.25">
      <c r="A2702" s="12">
        <v>100000000613383</v>
      </c>
      <c r="B2702" s="13" t="s">
        <v>558</v>
      </c>
      <c r="C2702" s="13" t="s">
        <v>11465</v>
      </c>
      <c r="D2702" s="13" t="s">
        <v>11466</v>
      </c>
      <c r="E2702" s="13" t="s">
        <v>3493</v>
      </c>
      <c r="F2702" s="13" t="s">
        <v>11467</v>
      </c>
      <c r="G2702" s="13" t="s">
        <v>1296</v>
      </c>
      <c r="H2702" s="13" t="s">
        <v>558</v>
      </c>
      <c r="I2702" s="13" t="s">
        <v>11468</v>
      </c>
      <c r="J2702" s="13">
        <v>672199288</v>
      </c>
      <c r="K2702" s="13" t="s">
        <v>1448</v>
      </c>
      <c r="L2702" s="13" t="s">
        <v>11469</v>
      </c>
    </row>
    <row r="2703" spans="1:12" x14ac:dyDescent="0.25">
      <c r="A2703" s="12">
        <v>100000000613384</v>
      </c>
      <c r="B2703" s="13" t="s">
        <v>558</v>
      </c>
      <c r="C2703" s="13" t="s">
        <v>11470</v>
      </c>
      <c r="D2703" s="13" t="s">
        <v>11471</v>
      </c>
      <c r="E2703" s="13" t="s">
        <v>3500</v>
      </c>
      <c r="F2703" s="13" t="s">
        <v>11472</v>
      </c>
      <c r="G2703" s="13" t="s">
        <v>1296</v>
      </c>
      <c r="H2703" s="13" t="s">
        <v>558</v>
      </c>
      <c r="I2703" s="13" t="s">
        <v>11473</v>
      </c>
      <c r="J2703" s="13">
        <v>213141831</v>
      </c>
      <c r="K2703" s="13" t="s">
        <v>1355</v>
      </c>
      <c r="L2703" s="13" t="s">
        <v>11474</v>
      </c>
    </row>
    <row r="2704" spans="1:12" x14ac:dyDescent="0.25">
      <c r="A2704" s="12">
        <v>100000000613385</v>
      </c>
      <c r="B2704" s="13" t="s">
        <v>558</v>
      </c>
      <c r="C2704" s="13" t="s">
        <v>11475</v>
      </c>
      <c r="D2704" s="13" t="s">
        <v>11476</v>
      </c>
      <c r="E2704" s="13" t="s">
        <v>2308</v>
      </c>
      <c r="F2704" s="13" t="s">
        <v>11477</v>
      </c>
      <c r="G2704" s="13" t="s">
        <v>1296</v>
      </c>
      <c r="H2704" s="13" t="s">
        <v>558</v>
      </c>
      <c r="I2704" s="13" t="s">
        <v>11478</v>
      </c>
      <c r="J2704" s="13">
        <v>458837499</v>
      </c>
      <c r="K2704" s="13" t="s">
        <v>1319</v>
      </c>
      <c r="L2704" s="13" t="s">
        <v>11479</v>
      </c>
    </row>
    <row r="2705" spans="1:12" x14ac:dyDescent="0.25">
      <c r="A2705" s="12">
        <v>100000000613386</v>
      </c>
      <c r="B2705" s="13" t="s">
        <v>558</v>
      </c>
      <c r="C2705" s="13" t="s">
        <v>11480</v>
      </c>
      <c r="D2705" s="13" t="s">
        <v>11481</v>
      </c>
      <c r="E2705" s="13" t="s">
        <v>2363</v>
      </c>
      <c r="F2705" s="13" t="s">
        <v>2364</v>
      </c>
      <c r="G2705" s="13" t="s">
        <v>1296</v>
      </c>
      <c r="H2705" s="13" t="s">
        <v>558</v>
      </c>
      <c r="I2705" s="13" t="s">
        <v>11482</v>
      </c>
      <c r="J2705" s="13">
        <v>217503242</v>
      </c>
      <c r="K2705" s="13" t="s">
        <v>1302</v>
      </c>
      <c r="L2705" s="13" t="s">
        <v>11483</v>
      </c>
    </row>
    <row r="2706" spans="1:12" x14ac:dyDescent="0.25">
      <c r="A2706" s="12">
        <v>100000000613388</v>
      </c>
      <c r="B2706" s="13" t="s">
        <v>558</v>
      </c>
      <c r="C2706" s="13" t="s">
        <v>11484</v>
      </c>
    </row>
    <row r="2707" spans="1:12" x14ac:dyDescent="0.25">
      <c r="A2707" s="12">
        <v>100000000613389</v>
      </c>
      <c r="B2707" s="13" t="s">
        <v>571</v>
      </c>
      <c r="C2707" s="13" t="s">
        <v>11485</v>
      </c>
      <c r="D2707" s="13" t="s">
        <v>2222</v>
      </c>
      <c r="G2707" s="13" t="s">
        <v>1296</v>
      </c>
    </row>
    <row r="2708" spans="1:12" x14ac:dyDescent="0.25">
      <c r="A2708" s="12">
        <v>100000000613390</v>
      </c>
      <c r="B2708" s="13" t="s">
        <v>571</v>
      </c>
      <c r="C2708" s="13" t="s">
        <v>11486</v>
      </c>
      <c r="D2708" s="13" t="s">
        <v>2222</v>
      </c>
      <c r="G2708" s="13" t="s">
        <v>1296</v>
      </c>
    </row>
    <row r="2709" spans="1:12" x14ac:dyDescent="0.25">
      <c r="A2709" s="12">
        <v>100000000613392</v>
      </c>
      <c r="B2709" s="13" t="s">
        <v>558</v>
      </c>
      <c r="C2709" s="13" t="s">
        <v>11487</v>
      </c>
      <c r="D2709" s="13" t="s">
        <v>5694</v>
      </c>
      <c r="E2709" s="13" t="s">
        <v>5695</v>
      </c>
      <c r="F2709" s="13" t="s">
        <v>5696</v>
      </c>
      <c r="G2709" s="13" t="s">
        <v>1296</v>
      </c>
      <c r="H2709" s="13" t="s">
        <v>558</v>
      </c>
      <c r="K2709" s="13" t="s">
        <v>1355</v>
      </c>
      <c r="L2709" s="13" t="s">
        <v>5698</v>
      </c>
    </row>
    <row r="2710" spans="1:12" x14ac:dyDescent="0.25">
      <c r="A2710" s="12">
        <v>100000000613393</v>
      </c>
      <c r="B2710" s="13" t="s">
        <v>558</v>
      </c>
      <c r="C2710" s="13" t="s">
        <v>11488</v>
      </c>
      <c r="D2710" s="13" t="s">
        <v>11489</v>
      </c>
      <c r="E2710" s="13" t="s">
        <v>1795</v>
      </c>
      <c r="F2710" s="13" t="s">
        <v>11490</v>
      </c>
      <c r="G2710" s="13" t="s">
        <v>1296</v>
      </c>
      <c r="H2710" s="13" t="s">
        <v>558</v>
      </c>
      <c r="I2710" s="13" t="s">
        <v>11491</v>
      </c>
      <c r="J2710" s="13">
        <v>218167509</v>
      </c>
      <c r="K2710" s="13" t="s">
        <v>1319</v>
      </c>
      <c r="L2710" s="13" t="s">
        <v>11492</v>
      </c>
    </row>
    <row r="2711" spans="1:12" x14ac:dyDescent="0.25">
      <c r="A2711" s="12">
        <v>100000000613394</v>
      </c>
      <c r="B2711" s="13" t="s">
        <v>558</v>
      </c>
      <c r="C2711" s="13" t="s">
        <v>11493</v>
      </c>
      <c r="D2711" s="13" t="s">
        <v>11494</v>
      </c>
      <c r="E2711" s="13" t="s">
        <v>2539</v>
      </c>
      <c r="G2711" s="13" t="s">
        <v>1736</v>
      </c>
      <c r="H2711" s="13" t="s">
        <v>558</v>
      </c>
      <c r="I2711" s="13" t="s">
        <v>11495</v>
      </c>
      <c r="J2711" s="13">
        <v>985087012</v>
      </c>
      <c r="K2711" s="13" t="s">
        <v>1302</v>
      </c>
    </row>
    <row r="2712" spans="1:12" x14ac:dyDescent="0.25">
      <c r="A2712" s="12">
        <v>100000000613396</v>
      </c>
      <c r="B2712" s="13" t="s">
        <v>558</v>
      </c>
      <c r="C2712" s="13" t="s">
        <v>11496</v>
      </c>
      <c r="D2712" s="13" t="s">
        <v>11497</v>
      </c>
      <c r="E2712" s="13" t="s">
        <v>2624</v>
      </c>
      <c r="F2712" s="13" t="s">
        <v>11498</v>
      </c>
      <c r="G2712" s="13" t="s">
        <v>1296</v>
      </c>
      <c r="H2712" s="13" t="s">
        <v>558</v>
      </c>
      <c r="I2712" s="13" t="s">
        <v>11499</v>
      </c>
      <c r="J2712" s="13">
        <v>735014396</v>
      </c>
      <c r="K2712" s="13" t="s">
        <v>1448</v>
      </c>
      <c r="L2712" s="13" t="s">
        <v>11500</v>
      </c>
    </row>
    <row r="2713" spans="1:12" x14ac:dyDescent="0.25">
      <c r="A2713" s="12">
        <v>100000000613397</v>
      </c>
      <c r="B2713" s="13" t="s">
        <v>558</v>
      </c>
      <c r="C2713" s="13" t="s">
        <v>11501</v>
      </c>
      <c r="D2713" s="13" t="s">
        <v>11502</v>
      </c>
      <c r="E2713" s="13" t="s">
        <v>3281</v>
      </c>
      <c r="F2713" s="13" t="s">
        <v>11503</v>
      </c>
      <c r="G2713" s="13" t="s">
        <v>1296</v>
      </c>
      <c r="H2713" s="13" t="s">
        <v>558</v>
      </c>
      <c r="I2713" s="13" t="s">
        <v>11504</v>
      </c>
      <c r="J2713" s="13">
        <v>501916167</v>
      </c>
      <c r="K2713" s="13" t="s">
        <v>1302</v>
      </c>
      <c r="L2713" s="13" t="s">
        <v>11505</v>
      </c>
    </row>
    <row r="2714" spans="1:12" x14ac:dyDescent="0.25">
      <c r="A2714" s="12">
        <v>100000000613398</v>
      </c>
      <c r="B2714" s="13" t="s">
        <v>558</v>
      </c>
      <c r="C2714" s="13" t="s">
        <v>11506</v>
      </c>
      <c r="D2714" s="13" t="s">
        <v>11507</v>
      </c>
      <c r="E2714" s="13" t="s">
        <v>1435</v>
      </c>
      <c r="F2714" s="13" t="s">
        <v>11508</v>
      </c>
      <c r="G2714" s="13" t="s">
        <v>1296</v>
      </c>
      <c r="H2714" s="13" t="s">
        <v>558</v>
      </c>
      <c r="I2714" s="13" t="s">
        <v>11509</v>
      </c>
      <c r="J2714" s="13">
        <v>218249614</v>
      </c>
      <c r="K2714" s="13" t="s">
        <v>1302</v>
      </c>
      <c r="L2714" s="13" t="s">
        <v>11510</v>
      </c>
    </row>
    <row r="2715" spans="1:12" x14ac:dyDescent="0.25">
      <c r="A2715" s="12">
        <v>100000000613399</v>
      </c>
      <c r="B2715" s="13" t="s">
        <v>558</v>
      </c>
      <c r="C2715" s="13" t="s">
        <v>11511</v>
      </c>
      <c r="D2715" s="13" t="s">
        <v>11512</v>
      </c>
      <c r="E2715" s="13" t="s">
        <v>5166</v>
      </c>
      <c r="F2715" s="13" t="s">
        <v>11513</v>
      </c>
      <c r="G2715" s="13" t="s">
        <v>1296</v>
      </c>
      <c r="H2715" s="13" t="s">
        <v>558</v>
      </c>
      <c r="I2715" s="13" t="s">
        <v>11514</v>
      </c>
      <c r="J2715" s="13">
        <v>218807063</v>
      </c>
      <c r="K2715" s="13" t="s">
        <v>1448</v>
      </c>
      <c r="L2715" s="13" t="s">
        <v>11515</v>
      </c>
    </row>
    <row r="2716" spans="1:12" x14ac:dyDescent="0.25">
      <c r="A2716" s="12">
        <v>100000000613400</v>
      </c>
      <c r="B2716" s="13" t="s">
        <v>571</v>
      </c>
      <c r="C2716" s="13" t="s">
        <v>11516</v>
      </c>
      <c r="D2716" s="13" t="s">
        <v>11517</v>
      </c>
      <c r="E2716" s="13" t="s">
        <v>11078</v>
      </c>
      <c r="F2716" s="13" t="s">
        <v>11518</v>
      </c>
      <c r="G2716" s="13" t="s">
        <v>1296</v>
      </c>
      <c r="H2716" s="13" t="s">
        <v>1437</v>
      </c>
      <c r="I2716" s="13" t="s">
        <v>11519</v>
      </c>
      <c r="K2716" s="13" t="s">
        <v>1355</v>
      </c>
      <c r="L2716" s="13" t="s">
        <v>11520</v>
      </c>
    </row>
    <row r="2717" spans="1:12" x14ac:dyDescent="0.25">
      <c r="A2717" s="12">
        <v>100000000613403</v>
      </c>
      <c r="B2717" s="13" t="s">
        <v>558</v>
      </c>
      <c r="C2717" s="13" t="s">
        <v>11521</v>
      </c>
      <c r="D2717" s="13" t="s">
        <v>2222</v>
      </c>
      <c r="G2717" s="13" t="s">
        <v>1296</v>
      </c>
    </row>
    <row r="2718" spans="1:12" x14ac:dyDescent="0.25">
      <c r="A2718" s="12">
        <v>100000000613404</v>
      </c>
      <c r="B2718" s="13" t="s">
        <v>558</v>
      </c>
      <c r="C2718" s="13" t="s">
        <v>11522</v>
      </c>
      <c r="D2718" s="13" t="s">
        <v>11523</v>
      </c>
      <c r="E2718" s="13" t="s">
        <v>11524</v>
      </c>
      <c r="F2718" s="13" t="s">
        <v>11525</v>
      </c>
      <c r="G2718" s="13" t="s">
        <v>1296</v>
      </c>
      <c r="H2718" s="13" t="s">
        <v>558</v>
      </c>
      <c r="I2718" s="13" t="s">
        <v>11526</v>
      </c>
      <c r="J2718" s="13">
        <v>218509245</v>
      </c>
      <c r="K2718" s="13" t="s">
        <v>1319</v>
      </c>
      <c r="L2718" s="13" t="s">
        <v>11527</v>
      </c>
    </row>
    <row r="2719" spans="1:12" x14ac:dyDescent="0.25">
      <c r="A2719" s="12">
        <v>100000000613407</v>
      </c>
      <c r="B2719" s="13" t="s">
        <v>558</v>
      </c>
      <c r="C2719" s="13" t="s">
        <v>11528</v>
      </c>
      <c r="D2719" s="13" t="s">
        <v>11529</v>
      </c>
      <c r="E2719" s="13" t="s">
        <v>3041</v>
      </c>
      <c r="F2719" s="13" t="s">
        <v>10243</v>
      </c>
      <c r="G2719" s="13" t="s">
        <v>1296</v>
      </c>
      <c r="H2719" s="13" t="s">
        <v>558</v>
      </c>
      <c r="I2719" s="13" t="s">
        <v>11530</v>
      </c>
      <c r="J2719" s="13">
        <v>737929724</v>
      </c>
      <c r="K2719" s="13" t="s">
        <v>1352</v>
      </c>
      <c r="L2719" s="13" t="s">
        <v>11531</v>
      </c>
    </row>
    <row r="2720" spans="1:12" x14ac:dyDescent="0.25">
      <c r="A2720" s="12">
        <v>100000000613408</v>
      </c>
      <c r="B2720" s="13" t="s">
        <v>558</v>
      </c>
      <c r="C2720" s="13" t="s">
        <v>11532</v>
      </c>
      <c r="D2720" s="13" t="s">
        <v>11533</v>
      </c>
      <c r="E2720" s="13" t="s">
        <v>1310</v>
      </c>
      <c r="F2720" s="13" t="s">
        <v>4778</v>
      </c>
      <c r="G2720" s="13" t="s">
        <v>1296</v>
      </c>
      <c r="H2720" s="13" t="s">
        <v>558</v>
      </c>
      <c r="I2720" s="13" t="s">
        <v>11534</v>
      </c>
    </row>
    <row r="2721" spans="1:12" x14ac:dyDescent="0.25">
      <c r="A2721" s="12">
        <v>100000000613409</v>
      </c>
      <c r="B2721" s="13" t="s">
        <v>558</v>
      </c>
      <c r="C2721" s="13" t="s">
        <v>11535</v>
      </c>
      <c r="D2721" s="13" t="s">
        <v>11536</v>
      </c>
      <c r="E2721" s="13" t="s">
        <v>2017</v>
      </c>
      <c r="F2721" s="13" t="s">
        <v>11537</v>
      </c>
      <c r="G2721" s="13" t="s">
        <v>1296</v>
      </c>
      <c r="H2721" s="13" t="s">
        <v>558</v>
      </c>
      <c r="I2721" s="13" t="s">
        <v>11538</v>
      </c>
      <c r="J2721" s="13">
        <v>217521111</v>
      </c>
      <c r="K2721" s="13" t="s">
        <v>1302</v>
      </c>
      <c r="L2721" s="13" t="s">
        <v>11539</v>
      </c>
    </row>
    <row r="2722" spans="1:12" x14ac:dyDescent="0.25">
      <c r="A2722" s="12">
        <v>100000000613410</v>
      </c>
      <c r="B2722" s="13" t="s">
        <v>571</v>
      </c>
      <c r="C2722" s="13" t="s">
        <v>11540</v>
      </c>
      <c r="D2722" s="13" t="s">
        <v>11541</v>
      </c>
      <c r="E2722" s="13" t="s">
        <v>1310</v>
      </c>
      <c r="F2722" s="13" t="s">
        <v>4672</v>
      </c>
      <c r="G2722" s="13" t="s">
        <v>1296</v>
      </c>
      <c r="H2722" s="13" t="s">
        <v>1437</v>
      </c>
      <c r="I2722" s="13" t="s">
        <v>11542</v>
      </c>
      <c r="J2722" s="13">
        <v>219231552</v>
      </c>
      <c r="K2722" s="13" t="s">
        <v>1355</v>
      </c>
      <c r="L2722" s="13" t="s">
        <v>2734</v>
      </c>
    </row>
    <row r="2723" spans="1:12" x14ac:dyDescent="0.25">
      <c r="A2723" s="12">
        <v>100000000613411</v>
      </c>
      <c r="B2723" s="13" t="s">
        <v>558</v>
      </c>
      <c r="C2723" s="13" t="s">
        <v>11543</v>
      </c>
      <c r="D2723" s="13" t="s">
        <v>2222</v>
      </c>
      <c r="G2723" s="13" t="s">
        <v>1296</v>
      </c>
      <c r="K2723" s="13" t="s">
        <v>1355</v>
      </c>
    </row>
    <row r="2724" spans="1:12" x14ac:dyDescent="0.25">
      <c r="A2724" s="12">
        <v>100000000613413</v>
      </c>
      <c r="B2724" s="13" t="s">
        <v>558</v>
      </c>
      <c r="C2724" s="13" t="s">
        <v>11544</v>
      </c>
      <c r="D2724" s="13" t="s">
        <v>2222</v>
      </c>
      <c r="G2724" s="13" t="s">
        <v>1296</v>
      </c>
      <c r="K2724" s="13" t="s">
        <v>1355</v>
      </c>
    </row>
    <row r="2725" spans="1:12" x14ac:dyDescent="0.25">
      <c r="A2725" s="12">
        <v>100000000613414</v>
      </c>
      <c r="B2725" s="13" t="s">
        <v>558</v>
      </c>
      <c r="C2725" s="13" t="s">
        <v>11545</v>
      </c>
      <c r="D2725" s="13" t="s">
        <v>11546</v>
      </c>
      <c r="E2725" s="13" t="s">
        <v>11547</v>
      </c>
      <c r="F2725" s="13" t="s">
        <v>11548</v>
      </c>
      <c r="G2725" s="13" t="s">
        <v>1296</v>
      </c>
      <c r="H2725" s="13" t="s">
        <v>558</v>
      </c>
      <c r="I2725" s="13" t="s">
        <v>11549</v>
      </c>
      <c r="J2725" s="13">
        <v>295176143</v>
      </c>
      <c r="K2725" s="13" t="s">
        <v>1302</v>
      </c>
      <c r="L2725" s="13" t="s">
        <v>11550</v>
      </c>
    </row>
    <row r="2726" spans="1:12" x14ac:dyDescent="0.25">
      <c r="A2726" s="12">
        <v>100000000613415</v>
      </c>
      <c r="B2726" s="13" t="s">
        <v>558</v>
      </c>
      <c r="C2726" s="13" t="s">
        <v>11551</v>
      </c>
      <c r="D2726" s="13" t="s">
        <v>11552</v>
      </c>
      <c r="E2726" s="13" t="s">
        <v>11553</v>
      </c>
      <c r="F2726" s="13" t="s">
        <v>11554</v>
      </c>
      <c r="G2726" s="13" t="s">
        <v>1296</v>
      </c>
      <c r="H2726" s="13" t="s">
        <v>558</v>
      </c>
      <c r="I2726" s="13" t="s">
        <v>11555</v>
      </c>
      <c r="J2726" s="13">
        <v>220104067</v>
      </c>
      <c r="K2726" s="13" t="s">
        <v>1319</v>
      </c>
      <c r="L2726" s="13" t="s">
        <v>11556</v>
      </c>
    </row>
    <row r="2727" spans="1:12" x14ac:dyDescent="0.25">
      <c r="A2727" s="12">
        <v>100000000613417</v>
      </c>
      <c r="B2727" s="13" t="s">
        <v>571</v>
      </c>
      <c r="C2727" s="13" t="s">
        <v>11557</v>
      </c>
    </row>
    <row r="2728" spans="1:12" x14ac:dyDescent="0.25">
      <c r="A2728" s="12">
        <v>100000000613421</v>
      </c>
      <c r="B2728" s="13" t="s">
        <v>558</v>
      </c>
      <c r="C2728" s="13" t="s">
        <v>11558</v>
      </c>
      <c r="D2728" s="13" t="s">
        <v>11559</v>
      </c>
      <c r="E2728" s="13" t="s">
        <v>2064</v>
      </c>
      <c r="F2728" s="13" t="s">
        <v>11560</v>
      </c>
      <c r="G2728" s="13" t="s">
        <v>1296</v>
      </c>
      <c r="H2728" s="13" t="s">
        <v>558</v>
      </c>
      <c r="I2728" s="13" t="s">
        <v>11561</v>
      </c>
      <c r="J2728" s="13">
        <v>220143666</v>
      </c>
      <c r="K2728" s="13" t="s">
        <v>1352</v>
      </c>
      <c r="L2728" s="13" t="s">
        <v>11562</v>
      </c>
    </row>
    <row r="2729" spans="1:12" x14ac:dyDescent="0.25">
      <c r="A2729" s="12">
        <v>100000000613423</v>
      </c>
      <c r="B2729" s="13" t="s">
        <v>558</v>
      </c>
      <c r="C2729" s="13" t="s">
        <v>11563</v>
      </c>
    </row>
    <row r="2730" spans="1:12" x14ac:dyDescent="0.25">
      <c r="A2730" s="12">
        <v>100000000613424</v>
      </c>
      <c r="B2730" s="13" t="s">
        <v>558</v>
      </c>
      <c r="C2730" s="13" t="s">
        <v>11564</v>
      </c>
    </row>
    <row r="2731" spans="1:12" x14ac:dyDescent="0.25">
      <c r="A2731" s="12">
        <v>100000000613425</v>
      </c>
      <c r="B2731" s="13" t="s">
        <v>558</v>
      </c>
      <c r="C2731" s="13" t="s">
        <v>11565</v>
      </c>
    </row>
    <row r="2732" spans="1:12" x14ac:dyDescent="0.25">
      <c r="A2732" s="12">
        <v>100000000613426</v>
      </c>
      <c r="B2732" s="13" t="s">
        <v>571</v>
      </c>
      <c r="C2732" s="13" t="s">
        <v>11566</v>
      </c>
    </row>
    <row r="2733" spans="1:12" x14ac:dyDescent="0.25">
      <c r="A2733" s="12">
        <v>100000000613427</v>
      </c>
      <c r="B2733" s="13" t="s">
        <v>571</v>
      </c>
      <c r="C2733" s="13" t="s">
        <v>11567</v>
      </c>
    </row>
    <row r="2734" spans="1:12" x14ac:dyDescent="0.25">
      <c r="A2734" s="12">
        <v>100000000613429</v>
      </c>
      <c r="B2734" s="13" t="s">
        <v>558</v>
      </c>
      <c r="C2734" s="13" t="s">
        <v>11568</v>
      </c>
      <c r="D2734" s="13" t="s">
        <v>11569</v>
      </c>
      <c r="E2734" s="13" t="s">
        <v>8495</v>
      </c>
      <c r="F2734" s="13" t="s">
        <v>11570</v>
      </c>
      <c r="G2734" s="13" t="s">
        <v>1296</v>
      </c>
      <c r="H2734" s="13" t="s">
        <v>558</v>
      </c>
      <c r="I2734" s="13" t="s">
        <v>11571</v>
      </c>
      <c r="J2734" s="13">
        <v>348619987</v>
      </c>
      <c r="K2734" s="13" t="s">
        <v>1319</v>
      </c>
      <c r="L2734" s="13" t="s">
        <v>11572</v>
      </c>
    </row>
    <row r="2735" spans="1:12" x14ac:dyDescent="0.25">
      <c r="A2735" s="12">
        <v>100000000613430</v>
      </c>
      <c r="B2735" s="13" t="s">
        <v>558</v>
      </c>
      <c r="C2735" s="13" t="s">
        <v>11573</v>
      </c>
      <c r="D2735" s="13" t="s">
        <v>4242</v>
      </c>
      <c r="E2735" s="13" t="s">
        <v>4243</v>
      </c>
      <c r="G2735" s="13" t="s">
        <v>1296</v>
      </c>
    </row>
    <row r="2736" spans="1:12" x14ac:dyDescent="0.25">
      <c r="A2736" s="12">
        <v>100000000613434</v>
      </c>
      <c r="B2736" s="13" t="s">
        <v>558</v>
      </c>
      <c r="C2736" s="13" t="s">
        <v>11574</v>
      </c>
    </row>
    <row r="2737" spans="1:12" x14ac:dyDescent="0.25">
      <c r="A2737" s="12">
        <v>100000000613435</v>
      </c>
      <c r="B2737" s="13" t="s">
        <v>558</v>
      </c>
      <c r="C2737" s="13" t="s">
        <v>11575</v>
      </c>
    </row>
    <row r="2738" spans="1:12" x14ac:dyDescent="0.25">
      <c r="A2738" s="12">
        <v>100000000613440</v>
      </c>
      <c r="B2738" s="13" t="s">
        <v>571</v>
      </c>
      <c r="C2738" s="13" t="s">
        <v>11576</v>
      </c>
      <c r="H2738" s="13" t="s">
        <v>1437</v>
      </c>
      <c r="K2738" s="13" t="s">
        <v>1355</v>
      </c>
    </row>
    <row r="2739" spans="1:12" x14ac:dyDescent="0.25">
      <c r="A2739" s="12">
        <v>100000000613441</v>
      </c>
      <c r="B2739" s="13" t="s">
        <v>558</v>
      </c>
      <c r="C2739" s="13" t="s">
        <v>11577</v>
      </c>
      <c r="K2739" s="13" t="s">
        <v>1355</v>
      </c>
    </row>
    <row r="2740" spans="1:12" x14ac:dyDescent="0.25">
      <c r="A2740" s="12">
        <v>100000000613442</v>
      </c>
      <c r="B2740" s="13" t="s">
        <v>558</v>
      </c>
      <c r="C2740" s="13" t="s">
        <v>11578</v>
      </c>
      <c r="D2740" s="13" t="s">
        <v>11579</v>
      </c>
      <c r="E2740" s="13" t="s">
        <v>5855</v>
      </c>
      <c r="F2740" s="13" t="s">
        <v>11580</v>
      </c>
      <c r="G2740" s="13" t="s">
        <v>1296</v>
      </c>
      <c r="H2740" s="13" t="s">
        <v>558</v>
      </c>
      <c r="I2740" s="13" t="s">
        <v>11581</v>
      </c>
      <c r="J2740" s="13">
        <v>220137207</v>
      </c>
      <c r="K2740" s="13" t="s">
        <v>1319</v>
      </c>
      <c r="L2740" s="13" t="s">
        <v>11582</v>
      </c>
    </row>
    <row r="2741" spans="1:12" x14ac:dyDescent="0.25">
      <c r="A2741" s="12">
        <v>100000000613443</v>
      </c>
      <c r="B2741" s="13" t="s">
        <v>558</v>
      </c>
      <c r="C2741" s="13" t="s">
        <v>11583</v>
      </c>
    </row>
    <row r="2742" spans="1:12" x14ac:dyDescent="0.25">
      <c r="A2742" s="12">
        <v>100000000613444</v>
      </c>
      <c r="B2742" s="13" t="s">
        <v>558</v>
      </c>
      <c r="C2742" s="13" t="s">
        <v>11584</v>
      </c>
    </row>
    <row r="2743" spans="1:12" x14ac:dyDescent="0.25">
      <c r="A2743" s="12">
        <v>100000000613447</v>
      </c>
      <c r="B2743" s="13" t="s">
        <v>558</v>
      </c>
      <c r="C2743" s="13" t="s">
        <v>11585</v>
      </c>
    </row>
    <row r="2744" spans="1:12" x14ac:dyDescent="0.25">
      <c r="A2744" s="12">
        <v>100000000613448</v>
      </c>
      <c r="B2744" s="13" t="s">
        <v>558</v>
      </c>
      <c r="C2744" s="13" t="s">
        <v>11586</v>
      </c>
    </row>
    <row r="2745" spans="1:12" x14ac:dyDescent="0.25">
      <c r="A2745" s="12">
        <v>100000000613449</v>
      </c>
      <c r="B2745" s="13" t="s">
        <v>558</v>
      </c>
      <c r="C2745" s="13" t="s">
        <v>11587</v>
      </c>
    </row>
    <row r="2746" spans="1:12" x14ac:dyDescent="0.25">
      <c r="A2746" s="12">
        <v>100000000613450</v>
      </c>
      <c r="B2746" s="13" t="s">
        <v>558</v>
      </c>
      <c r="C2746" s="13" t="s">
        <v>11588</v>
      </c>
      <c r="D2746" s="13" t="s">
        <v>11589</v>
      </c>
      <c r="E2746" s="13" t="s">
        <v>1310</v>
      </c>
      <c r="F2746" s="13" t="s">
        <v>11590</v>
      </c>
      <c r="G2746" s="13" t="s">
        <v>1296</v>
      </c>
      <c r="H2746" s="13" t="s">
        <v>558</v>
      </c>
      <c r="I2746" s="13">
        <v>10695788</v>
      </c>
      <c r="J2746" s="13">
        <v>222865509</v>
      </c>
      <c r="K2746" s="13" t="s">
        <v>1302</v>
      </c>
      <c r="L2746" s="13" t="s">
        <v>11591</v>
      </c>
    </row>
    <row r="2747" spans="1:12" x14ac:dyDescent="0.25">
      <c r="A2747" s="12">
        <v>100000000613451</v>
      </c>
      <c r="B2747" s="13" t="s">
        <v>558</v>
      </c>
      <c r="C2747" s="13" t="s">
        <v>11592</v>
      </c>
    </row>
    <row r="2748" spans="1:12" x14ac:dyDescent="0.25">
      <c r="A2748" s="12">
        <v>100000000613452</v>
      </c>
      <c r="B2748" s="13" t="s">
        <v>558</v>
      </c>
      <c r="C2748" s="13" t="s">
        <v>11593</v>
      </c>
    </row>
    <row r="2749" spans="1:12" x14ac:dyDescent="0.25">
      <c r="A2749" s="12">
        <v>100000000613453</v>
      </c>
      <c r="B2749" s="13" t="s">
        <v>571</v>
      </c>
      <c r="C2749" s="13" t="s">
        <v>11594</v>
      </c>
    </row>
    <row r="2750" spans="1:12" x14ac:dyDescent="0.25">
      <c r="A2750" s="12">
        <v>100000000613454</v>
      </c>
      <c r="B2750" s="13" t="s">
        <v>558</v>
      </c>
      <c r="C2750" s="13" t="s">
        <v>11595</v>
      </c>
    </row>
    <row r="2751" spans="1:12" x14ac:dyDescent="0.25">
      <c r="A2751" s="12">
        <v>100000000613455</v>
      </c>
      <c r="B2751" s="13" t="s">
        <v>571</v>
      </c>
      <c r="C2751" s="13" t="s">
        <v>11596</v>
      </c>
    </row>
    <row r="2752" spans="1:12" x14ac:dyDescent="0.25">
      <c r="A2752" s="12">
        <v>100000000613456</v>
      </c>
      <c r="B2752" s="13" t="s">
        <v>558</v>
      </c>
      <c r="C2752" s="13" t="s">
        <v>11597</v>
      </c>
    </row>
    <row r="2753" spans="1:12" x14ac:dyDescent="0.25">
      <c r="A2753" s="12">
        <v>100000000613457</v>
      </c>
      <c r="B2753" s="13" t="s">
        <v>558</v>
      </c>
      <c r="C2753" s="13" t="s">
        <v>11598</v>
      </c>
      <c r="D2753" s="13" t="s">
        <v>11599</v>
      </c>
      <c r="E2753" s="13" t="s">
        <v>1310</v>
      </c>
      <c r="F2753" s="13" t="s">
        <v>11600</v>
      </c>
      <c r="G2753" s="13" t="s">
        <v>1296</v>
      </c>
      <c r="H2753" s="13" t="s">
        <v>558</v>
      </c>
      <c r="I2753" s="13" t="s">
        <v>11601</v>
      </c>
      <c r="J2753" s="13">
        <v>735213055</v>
      </c>
      <c r="K2753" s="13" t="s">
        <v>1355</v>
      </c>
      <c r="L2753" s="13" t="s">
        <v>11602</v>
      </c>
    </row>
    <row r="2754" spans="1:12" x14ac:dyDescent="0.25">
      <c r="A2754" s="12">
        <v>100000000613458</v>
      </c>
      <c r="B2754" s="13" t="s">
        <v>558</v>
      </c>
      <c r="C2754" s="13" t="s">
        <v>11603</v>
      </c>
      <c r="D2754" s="13" t="s">
        <v>11604</v>
      </c>
      <c r="E2754" s="13" t="s">
        <v>11605</v>
      </c>
      <c r="F2754" s="13" t="s">
        <v>11606</v>
      </c>
      <c r="G2754" s="13" t="s">
        <v>1296</v>
      </c>
      <c r="H2754" s="13" t="s">
        <v>558</v>
      </c>
      <c r="I2754" s="13" t="s">
        <v>11607</v>
      </c>
      <c r="J2754" s="13">
        <v>856046677</v>
      </c>
      <c r="K2754" s="13" t="s">
        <v>1352</v>
      </c>
      <c r="L2754" s="13" t="s">
        <v>11608</v>
      </c>
    </row>
    <row r="2755" spans="1:12" x14ac:dyDescent="0.25">
      <c r="A2755" s="12">
        <v>100000000613459</v>
      </c>
      <c r="B2755" s="13" t="s">
        <v>558</v>
      </c>
      <c r="C2755" s="13" t="s">
        <v>11609</v>
      </c>
      <c r="D2755" s="13" t="s">
        <v>11610</v>
      </c>
      <c r="E2755" s="13" t="s">
        <v>1323</v>
      </c>
      <c r="F2755" s="13" t="s">
        <v>11611</v>
      </c>
      <c r="G2755" s="13" t="s">
        <v>1296</v>
      </c>
      <c r="H2755" s="13" t="s">
        <v>558</v>
      </c>
      <c r="I2755" s="13" t="s">
        <v>11612</v>
      </c>
      <c r="J2755" s="13">
        <v>216332244</v>
      </c>
      <c r="K2755" s="13" t="s">
        <v>1302</v>
      </c>
      <c r="L2755" s="13" t="s">
        <v>11613</v>
      </c>
    </row>
    <row r="2756" spans="1:12" x14ac:dyDescent="0.25">
      <c r="A2756" s="12">
        <v>100000000613460</v>
      </c>
      <c r="B2756" s="13" t="s">
        <v>558</v>
      </c>
      <c r="C2756" s="13" t="s">
        <v>11614</v>
      </c>
      <c r="D2756" s="13" t="s">
        <v>11615</v>
      </c>
      <c r="E2756" s="13" t="s">
        <v>8887</v>
      </c>
      <c r="F2756" s="13" t="s">
        <v>11616</v>
      </c>
      <c r="G2756" s="13" t="s">
        <v>1296</v>
      </c>
      <c r="H2756" s="13" t="s">
        <v>558</v>
      </c>
      <c r="I2756" s="13" t="s">
        <v>11617</v>
      </c>
      <c r="J2756" s="13">
        <v>235543287</v>
      </c>
      <c r="K2756" s="13" t="s">
        <v>1352</v>
      </c>
      <c r="L2756" s="13" t="s">
        <v>11618</v>
      </c>
    </row>
    <row r="2757" spans="1:12" x14ac:dyDescent="0.25">
      <c r="A2757" s="12">
        <v>100000000613461</v>
      </c>
      <c r="B2757" s="13" t="s">
        <v>558</v>
      </c>
      <c r="C2757" s="13" t="s">
        <v>11619</v>
      </c>
      <c r="D2757" s="13" t="s">
        <v>3959</v>
      </c>
      <c r="E2757" s="13" t="s">
        <v>3960</v>
      </c>
      <c r="F2757" s="13" t="s">
        <v>3961</v>
      </c>
      <c r="G2757" s="13" t="s">
        <v>1296</v>
      </c>
      <c r="H2757" s="13" t="s">
        <v>558</v>
      </c>
      <c r="I2757" s="13" t="s">
        <v>11620</v>
      </c>
      <c r="J2757" s="13">
        <v>216741181</v>
      </c>
      <c r="K2757" s="13" t="s">
        <v>1302</v>
      </c>
      <c r="L2757" s="13" t="s">
        <v>3963</v>
      </c>
    </row>
    <row r="2758" spans="1:12" x14ac:dyDescent="0.25">
      <c r="A2758" s="12">
        <v>100000000613462</v>
      </c>
      <c r="B2758" s="13" t="s">
        <v>571</v>
      </c>
      <c r="C2758" s="13" t="s">
        <v>11621</v>
      </c>
      <c r="D2758" s="13" t="s">
        <v>11622</v>
      </c>
      <c r="E2758" s="13" t="s">
        <v>5807</v>
      </c>
      <c r="F2758" s="13" t="s">
        <v>11623</v>
      </c>
      <c r="G2758" s="13" t="s">
        <v>1296</v>
      </c>
      <c r="H2758" s="13" t="s">
        <v>1437</v>
      </c>
      <c r="I2758" s="13" t="s">
        <v>11624</v>
      </c>
      <c r="J2758" s="13">
        <v>218636333</v>
      </c>
      <c r="K2758" s="13" t="s">
        <v>1355</v>
      </c>
      <c r="L2758" s="13" t="s">
        <v>11625</v>
      </c>
    </row>
    <row r="2759" spans="1:12" x14ac:dyDescent="0.25">
      <c r="A2759" s="12">
        <v>100000000613464</v>
      </c>
      <c r="B2759" s="13" t="s">
        <v>558</v>
      </c>
      <c r="C2759" s="13" t="s">
        <v>11626</v>
      </c>
      <c r="H2759" s="13" t="s">
        <v>558</v>
      </c>
      <c r="K2759" s="13" t="s">
        <v>1355</v>
      </c>
    </row>
    <row r="2760" spans="1:12" x14ac:dyDescent="0.25">
      <c r="A2760" s="12">
        <v>100000000613465</v>
      </c>
      <c r="B2760" s="13" t="s">
        <v>558</v>
      </c>
      <c r="C2760" s="13" t="s">
        <v>11627</v>
      </c>
      <c r="K2760" s="13" t="s">
        <v>1355</v>
      </c>
    </row>
    <row r="2761" spans="1:12" x14ac:dyDescent="0.25">
      <c r="A2761" s="12">
        <v>100000000613468</v>
      </c>
      <c r="B2761" s="13" t="s">
        <v>558</v>
      </c>
      <c r="C2761" s="13" t="s">
        <v>11628</v>
      </c>
      <c r="D2761" s="13" t="s">
        <v>11629</v>
      </c>
      <c r="E2761" s="13" t="s">
        <v>11630</v>
      </c>
      <c r="F2761" s="13" t="s">
        <v>11631</v>
      </c>
      <c r="G2761" s="13" t="s">
        <v>1296</v>
      </c>
      <c r="H2761" s="13" t="s">
        <v>558</v>
      </c>
      <c r="I2761" s="13" t="s">
        <v>11632</v>
      </c>
      <c r="J2761" s="13">
        <v>424391311</v>
      </c>
      <c r="K2761" s="13" t="s">
        <v>1319</v>
      </c>
      <c r="L2761" s="13" t="s">
        <v>11633</v>
      </c>
    </row>
    <row r="2762" spans="1:12" x14ac:dyDescent="0.25">
      <c r="A2762" s="12">
        <v>100000000613470</v>
      </c>
      <c r="B2762" s="13" t="s">
        <v>558</v>
      </c>
      <c r="C2762" s="13" t="s">
        <v>11634</v>
      </c>
    </row>
    <row r="2763" spans="1:12" x14ac:dyDescent="0.25">
      <c r="A2763" s="12">
        <v>100000000613471</v>
      </c>
      <c r="B2763" s="13" t="s">
        <v>558</v>
      </c>
      <c r="C2763" s="13" t="s">
        <v>11635</v>
      </c>
      <c r="D2763" s="13" t="s">
        <v>11636</v>
      </c>
      <c r="E2763" s="13" t="s">
        <v>7623</v>
      </c>
      <c r="F2763" s="13" t="s">
        <v>11637</v>
      </c>
      <c r="G2763" s="13" t="s">
        <v>1296</v>
      </c>
      <c r="H2763" s="13" t="s">
        <v>558</v>
      </c>
      <c r="I2763" s="13" t="s">
        <v>11638</v>
      </c>
      <c r="J2763" s="13">
        <v>896795762</v>
      </c>
      <c r="K2763" s="13" t="s">
        <v>1448</v>
      </c>
      <c r="L2763" s="13" t="s">
        <v>11639</v>
      </c>
    </row>
    <row r="2764" spans="1:12" x14ac:dyDescent="0.25">
      <c r="A2764" s="12">
        <v>100000000613472</v>
      </c>
      <c r="B2764" s="13" t="s">
        <v>558</v>
      </c>
      <c r="C2764" s="13" t="s">
        <v>11640</v>
      </c>
    </row>
    <row r="2765" spans="1:12" x14ac:dyDescent="0.25">
      <c r="A2765" s="12">
        <v>100000000613473</v>
      </c>
      <c r="B2765" s="13" t="s">
        <v>558</v>
      </c>
      <c r="C2765" s="13" t="s">
        <v>11641</v>
      </c>
    </row>
    <row r="2766" spans="1:12" x14ac:dyDescent="0.25">
      <c r="A2766" s="12">
        <v>100000000613475</v>
      </c>
      <c r="B2766" s="13" t="s">
        <v>558</v>
      </c>
      <c r="C2766" s="13" t="s">
        <v>11642</v>
      </c>
    </row>
    <row r="2767" spans="1:12" x14ac:dyDescent="0.25">
      <c r="A2767" s="12">
        <v>100000000613476</v>
      </c>
      <c r="B2767" s="13" t="s">
        <v>558</v>
      </c>
      <c r="C2767" s="13" t="s">
        <v>11643</v>
      </c>
      <c r="D2767" s="13" t="s">
        <v>11644</v>
      </c>
      <c r="E2767" s="13" t="s">
        <v>2936</v>
      </c>
      <c r="F2767" s="13" t="s">
        <v>11645</v>
      </c>
      <c r="G2767" s="13" t="s">
        <v>1296</v>
      </c>
      <c r="H2767" s="13" t="s">
        <v>558</v>
      </c>
      <c r="I2767" s="13" t="s">
        <v>11646</v>
      </c>
      <c r="J2767" s="13">
        <v>767085897</v>
      </c>
      <c r="K2767" s="13" t="s">
        <v>1352</v>
      </c>
      <c r="L2767" s="13" t="s">
        <v>11647</v>
      </c>
    </row>
    <row r="2768" spans="1:12" x14ac:dyDescent="0.25">
      <c r="A2768" s="12">
        <v>100000000613477</v>
      </c>
      <c r="B2768" s="13" t="s">
        <v>558</v>
      </c>
      <c r="C2768" s="13" t="s">
        <v>11648</v>
      </c>
      <c r="D2768" s="13" t="s">
        <v>11649</v>
      </c>
      <c r="E2768" s="13" t="s">
        <v>11650</v>
      </c>
      <c r="F2768" s="13" t="s">
        <v>11651</v>
      </c>
      <c r="G2768" s="13" t="s">
        <v>1296</v>
      </c>
      <c r="H2768" s="13" t="s">
        <v>558</v>
      </c>
      <c r="I2768" s="13" t="s">
        <v>11652</v>
      </c>
      <c r="K2768" s="13" t="s">
        <v>1355</v>
      </c>
      <c r="L2768" s="13" t="s">
        <v>11653</v>
      </c>
    </row>
    <row r="2769" spans="1:12" x14ac:dyDescent="0.25">
      <c r="A2769" s="12">
        <v>100000000613478</v>
      </c>
      <c r="B2769" s="13" t="s">
        <v>558</v>
      </c>
      <c r="C2769" s="13" t="s">
        <v>11654</v>
      </c>
      <c r="D2769" s="13" t="s">
        <v>11655</v>
      </c>
      <c r="E2769" s="13" t="s">
        <v>4909</v>
      </c>
      <c r="F2769" s="13" t="s">
        <v>11656</v>
      </c>
      <c r="G2769" s="13" t="s">
        <v>1296</v>
      </c>
      <c r="H2769" s="13" t="s">
        <v>558</v>
      </c>
      <c r="I2769" s="13" t="s">
        <v>11657</v>
      </c>
      <c r="J2769" s="13">
        <v>212063465</v>
      </c>
      <c r="K2769" s="13" t="s">
        <v>1448</v>
      </c>
      <c r="L2769" s="13" t="s">
        <v>11658</v>
      </c>
    </row>
    <row r="2770" spans="1:12" x14ac:dyDescent="0.25">
      <c r="A2770" s="12">
        <v>100000000613479</v>
      </c>
      <c r="B2770" s="13" t="s">
        <v>558</v>
      </c>
      <c r="C2770" s="13" t="s">
        <v>11659</v>
      </c>
      <c r="D2770" s="13" t="s">
        <v>11660</v>
      </c>
      <c r="E2770" s="13" t="s">
        <v>11661</v>
      </c>
      <c r="F2770" s="13">
        <v>6522</v>
      </c>
      <c r="G2770" s="13" t="s">
        <v>1687</v>
      </c>
      <c r="H2770" s="13" t="s">
        <v>558</v>
      </c>
      <c r="J2770" s="13">
        <v>407288690</v>
      </c>
      <c r="K2770" s="13" t="s">
        <v>1352</v>
      </c>
      <c r="L2770" s="13" t="s">
        <v>11662</v>
      </c>
    </row>
    <row r="2771" spans="1:12" x14ac:dyDescent="0.25">
      <c r="A2771" s="12">
        <v>100000000613480</v>
      </c>
      <c r="B2771" s="13" t="s">
        <v>558</v>
      </c>
      <c r="C2771" s="13" t="s">
        <v>11663</v>
      </c>
      <c r="D2771" s="13" t="s">
        <v>11664</v>
      </c>
      <c r="E2771" s="13" t="s">
        <v>4246</v>
      </c>
      <c r="F2771" s="13" t="s">
        <v>11665</v>
      </c>
      <c r="G2771" s="13" t="s">
        <v>1296</v>
      </c>
      <c r="H2771" s="13" t="s">
        <v>558</v>
      </c>
      <c r="I2771" s="13" t="s">
        <v>11666</v>
      </c>
      <c r="J2771" s="13">
        <v>221546954</v>
      </c>
      <c r="K2771" s="13" t="s">
        <v>1319</v>
      </c>
      <c r="L2771" s="13" t="s">
        <v>11667</v>
      </c>
    </row>
    <row r="2772" spans="1:12" x14ac:dyDescent="0.25">
      <c r="A2772" s="12">
        <v>100000000613482</v>
      </c>
      <c r="B2772" s="13" t="s">
        <v>558</v>
      </c>
      <c r="C2772" s="13" t="s">
        <v>11668</v>
      </c>
      <c r="D2772" s="13" t="s">
        <v>11669</v>
      </c>
      <c r="E2772" s="13" t="s">
        <v>1435</v>
      </c>
      <c r="F2772" s="13" t="s">
        <v>11670</v>
      </c>
      <c r="G2772" s="13" t="s">
        <v>1296</v>
      </c>
      <c r="H2772" s="13" t="s">
        <v>558</v>
      </c>
      <c r="I2772" s="13">
        <v>10464338</v>
      </c>
      <c r="J2772" s="13">
        <v>222186580</v>
      </c>
      <c r="K2772" s="13" t="s">
        <v>1319</v>
      </c>
      <c r="L2772" s="13" t="s">
        <v>11671</v>
      </c>
    </row>
    <row r="2773" spans="1:12" x14ac:dyDescent="0.25">
      <c r="A2773" s="12">
        <v>100000000613484</v>
      </c>
      <c r="B2773" s="13" t="s">
        <v>558</v>
      </c>
      <c r="C2773" s="13" t="s">
        <v>11672</v>
      </c>
      <c r="D2773" s="13" t="s">
        <v>11673</v>
      </c>
      <c r="E2773" s="13" t="s">
        <v>5331</v>
      </c>
      <c r="F2773" s="13" t="s">
        <v>5332</v>
      </c>
      <c r="G2773" s="13" t="s">
        <v>1296</v>
      </c>
      <c r="H2773" s="13" t="s">
        <v>558</v>
      </c>
      <c r="I2773" s="13" t="s">
        <v>11674</v>
      </c>
      <c r="J2773" s="13">
        <v>219411479</v>
      </c>
      <c r="K2773" s="13" t="s">
        <v>1319</v>
      </c>
      <c r="L2773" s="13" t="s">
        <v>11675</v>
      </c>
    </row>
    <row r="2774" spans="1:12" x14ac:dyDescent="0.25">
      <c r="A2774" s="12">
        <v>100000000613485</v>
      </c>
      <c r="B2774" s="13" t="s">
        <v>558</v>
      </c>
      <c r="C2774" s="13" t="s">
        <v>11676</v>
      </c>
      <c r="D2774" s="13" t="s">
        <v>11677</v>
      </c>
      <c r="E2774" s="13" t="s">
        <v>11678</v>
      </c>
      <c r="F2774" s="13" t="s">
        <v>11679</v>
      </c>
      <c r="G2774" s="13" t="s">
        <v>1296</v>
      </c>
      <c r="H2774" s="13" t="s">
        <v>558</v>
      </c>
      <c r="I2774" s="13" t="s">
        <v>11680</v>
      </c>
      <c r="J2774" s="13">
        <v>494989502</v>
      </c>
      <c r="K2774" s="13" t="s">
        <v>1448</v>
      </c>
      <c r="L2774" s="13" t="s">
        <v>11681</v>
      </c>
    </row>
    <row r="2775" spans="1:12" x14ac:dyDescent="0.25">
      <c r="A2775" s="12">
        <v>100000000613487</v>
      </c>
      <c r="B2775" s="13" t="s">
        <v>558</v>
      </c>
      <c r="C2775" s="13" t="s">
        <v>11682</v>
      </c>
      <c r="D2775" s="13" t="s">
        <v>11683</v>
      </c>
      <c r="E2775" s="13" t="s">
        <v>2584</v>
      </c>
      <c r="F2775" s="13" t="s">
        <v>11684</v>
      </c>
      <c r="G2775" s="13" t="s">
        <v>1296</v>
      </c>
      <c r="H2775" s="13" t="s">
        <v>558</v>
      </c>
      <c r="I2775" s="13" t="s">
        <v>11685</v>
      </c>
      <c r="J2775" s="13">
        <v>493155246</v>
      </c>
      <c r="K2775" s="13" t="s">
        <v>1302</v>
      </c>
      <c r="L2775" s="13" t="s">
        <v>11686</v>
      </c>
    </row>
    <row r="2776" spans="1:12" x14ac:dyDescent="0.25">
      <c r="A2776" s="12">
        <v>100000000613489</v>
      </c>
      <c r="B2776" s="13" t="s">
        <v>558</v>
      </c>
      <c r="C2776" s="13" t="s">
        <v>11687</v>
      </c>
      <c r="D2776" s="13" t="s">
        <v>11688</v>
      </c>
      <c r="E2776" s="13" t="s">
        <v>2463</v>
      </c>
      <c r="F2776" s="13" t="s">
        <v>11689</v>
      </c>
      <c r="G2776" s="13" t="s">
        <v>1296</v>
      </c>
      <c r="H2776" s="13" t="s">
        <v>558</v>
      </c>
      <c r="I2776" s="13" t="s">
        <v>11690</v>
      </c>
      <c r="J2776" s="13">
        <v>218532979</v>
      </c>
      <c r="K2776" s="13" t="s">
        <v>1319</v>
      </c>
      <c r="L2776" s="13" t="s">
        <v>11691</v>
      </c>
    </row>
    <row r="2777" spans="1:12" x14ac:dyDescent="0.25">
      <c r="A2777" s="12">
        <v>100000000613490</v>
      </c>
      <c r="B2777" s="13" t="s">
        <v>558</v>
      </c>
      <c r="C2777" s="13" t="s">
        <v>11692</v>
      </c>
      <c r="K2777" s="13" t="s">
        <v>1355</v>
      </c>
    </row>
    <row r="2778" spans="1:12" x14ac:dyDescent="0.25">
      <c r="A2778" s="12">
        <v>100000000613491</v>
      </c>
      <c r="B2778" s="13" t="s">
        <v>571</v>
      </c>
      <c r="C2778" s="13" t="s">
        <v>11693</v>
      </c>
      <c r="D2778" s="13" t="s">
        <v>11694</v>
      </c>
      <c r="E2778" s="13" t="s">
        <v>10560</v>
      </c>
      <c r="F2778" s="13" t="s">
        <v>11695</v>
      </c>
      <c r="G2778" s="13" t="s">
        <v>1296</v>
      </c>
      <c r="H2778" s="13" t="s">
        <v>1437</v>
      </c>
      <c r="I2778" s="13" t="s">
        <v>11696</v>
      </c>
      <c r="J2778" s="13">
        <v>227057551</v>
      </c>
      <c r="K2778" s="13" t="s">
        <v>1355</v>
      </c>
      <c r="L2778" s="13" t="s">
        <v>11697</v>
      </c>
    </row>
    <row r="2779" spans="1:12" x14ac:dyDescent="0.25">
      <c r="A2779" s="12">
        <v>100000000613492</v>
      </c>
      <c r="B2779" s="13" t="s">
        <v>558</v>
      </c>
      <c r="C2779" s="13" t="s">
        <v>11698</v>
      </c>
      <c r="D2779" s="13" t="s">
        <v>11699</v>
      </c>
      <c r="E2779" s="13" t="s">
        <v>1924</v>
      </c>
      <c r="F2779" s="13" t="s">
        <v>11700</v>
      </c>
      <c r="G2779" s="13" t="s">
        <v>1296</v>
      </c>
      <c r="H2779" s="13" t="s">
        <v>558</v>
      </c>
      <c r="I2779" s="13" t="s">
        <v>11701</v>
      </c>
      <c r="J2779" s="13">
        <v>235578684</v>
      </c>
      <c r="K2779" s="13" t="s">
        <v>1355</v>
      </c>
      <c r="L2779" s="13" t="s">
        <v>11702</v>
      </c>
    </row>
    <row r="2780" spans="1:12" x14ac:dyDescent="0.25">
      <c r="A2780" s="12">
        <v>100000000613493</v>
      </c>
      <c r="B2780" s="13" t="s">
        <v>558</v>
      </c>
      <c r="C2780" s="13" t="s">
        <v>11703</v>
      </c>
      <c r="D2780" s="13" t="s">
        <v>11704</v>
      </c>
      <c r="E2780" s="13" t="s">
        <v>2480</v>
      </c>
      <c r="F2780" s="13" t="s">
        <v>11705</v>
      </c>
      <c r="G2780" s="13" t="s">
        <v>1296</v>
      </c>
      <c r="H2780" s="13" t="s">
        <v>558</v>
      </c>
      <c r="I2780" s="13" t="s">
        <v>11706</v>
      </c>
      <c r="J2780" s="13">
        <v>769943580</v>
      </c>
      <c r="K2780" s="13" t="s">
        <v>1302</v>
      </c>
      <c r="L2780" s="13" t="s">
        <v>11707</v>
      </c>
    </row>
    <row r="2781" spans="1:12" x14ac:dyDescent="0.25">
      <c r="A2781" s="12">
        <v>100000000613494</v>
      </c>
      <c r="B2781" s="13" t="s">
        <v>558</v>
      </c>
      <c r="C2781" s="13" t="s">
        <v>11708</v>
      </c>
      <c r="K2781" s="13" t="s">
        <v>1355</v>
      </c>
    </row>
    <row r="2782" spans="1:12" x14ac:dyDescent="0.25">
      <c r="A2782" s="12">
        <v>100000000613495</v>
      </c>
      <c r="B2782" s="13" t="s">
        <v>558</v>
      </c>
      <c r="C2782" s="13" t="s">
        <v>11709</v>
      </c>
      <c r="D2782" s="13" t="s">
        <v>2222</v>
      </c>
      <c r="G2782" s="13" t="s">
        <v>1296</v>
      </c>
      <c r="K2782" s="13" t="s">
        <v>1355</v>
      </c>
    </row>
    <row r="2783" spans="1:12" x14ac:dyDescent="0.25">
      <c r="A2783" s="12">
        <v>100000000613497</v>
      </c>
      <c r="B2783" s="13" t="s">
        <v>558</v>
      </c>
      <c r="C2783" s="13" t="s">
        <v>11710</v>
      </c>
    </row>
    <row r="2784" spans="1:12" x14ac:dyDescent="0.25">
      <c r="A2784" s="12">
        <v>100000000613498</v>
      </c>
      <c r="B2784" s="13" t="s">
        <v>558</v>
      </c>
      <c r="C2784" s="13" t="s">
        <v>11711</v>
      </c>
    </row>
    <row r="2785" spans="1:12" x14ac:dyDescent="0.25">
      <c r="A2785" s="12">
        <v>100000000613499</v>
      </c>
      <c r="B2785" s="13" t="s">
        <v>571</v>
      </c>
      <c r="C2785" s="13" t="s">
        <v>11712</v>
      </c>
    </row>
    <row r="2786" spans="1:12" x14ac:dyDescent="0.25">
      <c r="A2786" s="12">
        <v>100000000613162</v>
      </c>
      <c r="B2786" s="13" t="s">
        <v>558</v>
      </c>
      <c r="C2786" s="13" t="s">
        <v>11713</v>
      </c>
      <c r="D2786" s="13" t="s">
        <v>11714</v>
      </c>
      <c r="E2786" s="13" t="s">
        <v>3297</v>
      </c>
      <c r="F2786" s="13" t="s">
        <v>11715</v>
      </c>
      <c r="G2786" s="13" t="s">
        <v>1296</v>
      </c>
      <c r="H2786" s="13" t="s">
        <v>558</v>
      </c>
      <c r="I2786" s="13" t="s">
        <v>11716</v>
      </c>
      <c r="J2786" s="13">
        <v>769851460</v>
      </c>
      <c r="K2786" s="13" t="s">
        <v>1448</v>
      </c>
      <c r="L2786" s="13" t="s">
        <v>11717</v>
      </c>
    </row>
    <row r="2787" spans="1:12" x14ac:dyDescent="0.25">
      <c r="A2787" s="12">
        <v>100000000613166</v>
      </c>
      <c r="B2787" s="13" t="s">
        <v>558</v>
      </c>
      <c r="C2787" s="13" t="s">
        <v>11718</v>
      </c>
      <c r="D2787" s="13" t="s">
        <v>11719</v>
      </c>
      <c r="E2787" s="13" t="s">
        <v>1329</v>
      </c>
      <c r="F2787" s="13" t="s">
        <v>11720</v>
      </c>
      <c r="G2787" s="13" t="s">
        <v>1296</v>
      </c>
      <c r="H2787" s="13" t="s">
        <v>558</v>
      </c>
      <c r="I2787" s="13" t="s">
        <v>11721</v>
      </c>
      <c r="J2787" s="13">
        <v>779077812</v>
      </c>
      <c r="K2787" s="13" t="s">
        <v>1302</v>
      </c>
      <c r="L2787" s="13" t="s">
        <v>11722</v>
      </c>
    </row>
    <row r="2788" spans="1:12" x14ac:dyDescent="0.25">
      <c r="A2788" s="12">
        <v>100000000613168</v>
      </c>
      <c r="B2788" s="13" t="s">
        <v>558</v>
      </c>
      <c r="C2788" s="13" t="s">
        <v>11723</v>
      </c>
      <c r="D2788" s="13" t="s">
        <v>2121</v>
      </c>
      <c r="E2788" s="13" t="s">
        <v>2122</v>
      </c>
      <c r="F2788" s="13" t="s">
        <v>2123</v>
      </c>
      <c r="G2788" s="13" t="s">
        <v>1296</v>
      </c>
      <c r="H2788" s="13" t="s">
        <v>558</v>
      </c>
      <c r="I2788" s="13" t="s">
        <v>11724</v>
      </c>
      <c r="J2788" s="13">
        <v>424411713</v>
      </c>
      <c r="K2788" s="13" t="s">
        <v>1352</v>
      </c>
      <c r="L2788" s="13" t="s">
        <v>11725</v>
      </c>
    </row>
    <row r="2789" spans="1:12" x14ac:dyDescent="0.25">
      <c r="A2789" s="12">
        <v>100000000613169</v>
      </c>
      <c r="B2789" s="13" t="s">
        <v>571</v>
      </c>
      <c r="C2789" s="13" t="s">
        <v>11726</v>
      </c>
      <c r="D2789" s="13" t="s">
        <v>11727</v>
      </c>
      <c r="E2789" s="13" t="s">
        <v>1310</v>
      </c>
      <c r="F2789" s="13" t="s">
        <v>11728</v>
      </c>
      <c r="G2789" s="13" t="s">
        <v>1296</v>
      </c>
      <c r="H2789" s="13" t="s">
        <v>1437</v>
      </c>
      <c r="I2789" s="13" t="s">
        <v>11729</v>
      </c>
      <c r="J2789" s="13">
        <v>211697691</v>
      </c>
      <c r="K2789" s="13" t="s">
        <v>1355</v>
      </c>
      <c r="L2789" s="13" t="s">
        <v>11730</v>
      </c>
    </row>
    <row r="2790" spans="1:12" x14ac:dyDescent="0.25">
      <c r="A2790" s="12">
        <v>100000000613176</v>
      </c>
      <c r="B2790" s="13" t="s">
        <v>571</v>
      </c>
      <c r="C2790" s="13" t="s">
        <v>11731</v>
      </c>
      <c r="D2790" s="13" t="s">
        <v>11732</v>
      </c>
      <c r="F2790" s="13" t="s">
        <v>11732</v>
      </c>
      <c r="G2790" s="13" t="s">
        <v>1296</v>
      </c>
    </row>
    <row r="2791" spans="1:12" x14ac:dyDescent="0.25">
      <c r="A2791" s="12">
        <v>100000000613178</v>
      </c>
      <c r="B2791" s="13" t="s">
        <v>558</v>
      </c>
      <c r="C2791" s="13" t="s">
        <v>11733</v>
      </c>
      <c r="L2791" s="13" t="s">
        <v>11734</v>
      </c>
    </row>
    <row r="2792" spans="1:12" x14ac:dyDescent="0.25">
      <c r="A2792" s="12">
        <v>100000000613181</v>
      </c>
      <c r="B2792" s="13" t="s">
        <v>558</v>
      </c>
      <c r="C2792" s="13" t="s">
        <v>11735</v>
      </c>
      <c r="L2792" s="13" t="s">
        <v>11736</v>
      </c>
    </row>
    <row r="2793" spans="1:12" x14ac:dyDescent="0.25">
      <c r="A2793" s="12">
        <v>100000000613182</v>
      </c>
      <c r="B2793" s="13" t="s">
        <v>558</v>
      </c>
      <c r="C2793" s="13" t="s">
        <v>11737</v>
      </c>
      <c r="L2793" s="13" t="s">
        <v>11738</v>
      </c>
    </row>
    <row r="2794" spans="1:12" x14ac:dyDescent="0.25">
      <c r="A2794" s="12">
        <v>100000000613183</v>
      </c>
      <c r="B2794" s="13" t="s">
        <v>558</v>
      </c>
      <c r="C2794" s="13" t="s">
        <v>11739</v>
      </c>
      <c r="L2794" s="13" t="s">
        <v>11740</v>
      </c>
    </row>
    <row r="2795" spans="1:12" x14ac:dyDescent="0.25">
      <c r="A2795" s="12">
        <v>100000000613185</v>
      </c>
      <c r="B2795" s="13" t="s">
        <v>558</v>
      </c>
      <c r="C2795" s="13" t="s">
        <v>11741</v>
      </c>
      <c r="D2795" s="13" t="s">
        <v>11742</v>
      </c>
      <c r="E2795" s="13" t="s">
        <v>2274</v>
      </c>
      <c r="F2795" s="13" t="s">
        <v>11743</v>
      </c>
      <c r="G2795" s="13" t="s">
        <v>1296</v>
      </c>
      <c r="H2795" s="13" t="s">
        <v>558</v>
      </c>
      <c r="I2795" s="13" t="s">
        <v>11744</v>
      </c>
      <c r="J2795" s="13">
        <v>226009561</v>
      </c>
      <c r="K2795" s="13" t="s">
        <v>1302</v>
      </c>
      <c r="L2795" s="13" t="s">
        <v>11745</v>
      </c>
    </row>
    <row r="2796" spans="1:12" x14ac:dyDescent="0.25">
      <c r="A2796" s="12">
        <v>100000000613187</v>
      </c>
      <c r="B2796" s="13" t="s">
        <v>558</v>
      </c>
      <c r="C2796" s="13" t="s">
        <v>11746</v>
      </c>
      <c r="D2796" s="13" t="s">
        <v>11747</v>
      </c>
      <c r="E2796" s="13" t="s">
        <v>7612</v>
      </c>
      <c r="F2796" s="13" t="s">
        <v>11748</v>
      </c>
      <c r="G2796" s="13" t="s">
        <v>1296</v>
      </c>
      <c r="H2796" s="13" t="s">
        <v>558</v>
      </c>
      <c r="I2796" s="13" t="s">
        <v>11749</v>
      </c>
      <c r="J2796" s="13">
        <v>294627153</v>
      </c>
      <c r="K2796" s="13" t="s">
        <v>1319</v>
      </c>
      <c r="L2796" s="13" t="s">
        <v>11750</v>
      </c>
    </row>
    <row r="2797" spans="1:12" x14ac:dyDescent="0.25">
      <c r="A2797" s="12">
        <v>100000000613188</v>
      </c>
      <c r="B2797" s="13" t="s">
        <v>571</v>
      </c>
      <c r="C2797" s="13" t="s">
        <v>11751</v>
      </c>
      <c r="D2797" s="13" t="s">
        <v>11752</v>
      </c>
      <c r="E2797" s="13" t="s">
        <v>11753</v>
      </c>
      <c r="F2797" s="13" t="s">
        <v>11754</v>
      </c>
      <c r="G2797" s="13" t="s">
        <v>1296</v>
      </c>
      <c r="H2797" s="13" t="s">
        <v>1437</v>
      </c>
      <c r="I2797" s="13" t="s">
        <v>11755</v>
      </c>
      <c r="J2797" s="13">
        <v>211768236</v>
      </c>
      <c r="K2797" s="13" t="s">
        <v>1355</v>
      </c>
      <c r="L2797" s="13" t="s">
        <v>11756</v>
      </c>
    </row>
    <row r="2798" spans="1:12" x14ac:dyDescent="0.25">
      <c r="A2798" s="12">
        <v>100000000613190</v>
      </c>
      <c r="B2798" s="13" t="s">
        <v>558</v>
      </c>
      <c r="C2798" s="13" t="s">
        <v>11757</v>
      </c>
      <c r="D2798" s="13" t="s">
        <v>11758</v>
      </c>
      <c r="E2798" s="13" t="s">
        <v>2122</v>
      </c>
      <c r="F2798" s="13" t="s">
        <v>4736</v>
      </c>
      <c r="G2798" s="13" t="s">
        <v>1296</v>
      </c>
      <c r="H2798" s="13" t="s">
        <v>558</v>
      </c>
      <c r="I2798" s="13" t="s">
        <v>11759</v>
      </c>
      <c r="J2798" s="13">
        <v>234208937</v>
      </c>
      <c r="K2798" s="13" t="s">
        <v>1352</v>
      </c>
      <c r="L2798" s="13" t="s">
        <v>4738</v>
      </c>
    </row>
    <row r="2799" spans="1:12" x14ac:dyDescent="0.25">
      <c r="A2799" s="12">
        <v>100000000613205</v>
      </c>
      <c r="B2799" s="13" t="s">
        <v>558</v>
      </c>
      <c r="C2799" s="13" t="s">
        <v>11760</v>
      </c>
      <c r="D2799" s="13" t="s">
        <v>11761</v>
      </c>
      <c r="E2799" s="13" t="s">
        <v>11678</v>
      </c>
      <c r="F2799" s="13" t="s">
        <v>11606</v>
      </c>
      <c r="G2799" s="13" t="s">
        <v>1296</v>
      </c>
      <c r="H2799" s="13" t="s">
        <v>558</v>
      </c>
      <c r="I2799" s="13" t="s">
        <v>11762</v>
      </c>
      <c r="J2799" s="13">
        <v>221692648</v>
      </c>
      <c r="K2799" s="13" t="s">
        <v>1302</v>
      </c>
      <c r="L2799" s="13" t="s">
        <v>11763</v>
      </c>
    </row>
    <row r="2800" spans="1:12" x14ac:dyDescent="0.25">
      <c r="A2800" s="12">
        <v>100000000613207</v>
      </c>
      <c r="B2800" s="13" t="s">
        <v>571</v>
      </c>
      <c r="C2800" s="13" t="s">
        <v>11764</v>
      </c>
      <c r="D2800" s="13" t="s">
        <v>11765</v>
      </c>
      <c r="E2800" s="13" t="s">
        <v>1299</v>
      </c>
      <c r="F2800" s="13" t="s">
        <v>11766</v>
      </c>
      <c r="G2800" s="13" t="s">
        <v>1296</v>
      </c>
      <c r="H2800" s="13" t="s">
        <v>1437</v>
      </c>
      <c r="I2800" s="13" t="s">
        <v>11767</v>
      </c>
      <c r="J2800" s="13">
        <v>210967476</v>
      </c>
      <c r="L2800" s="13" t="s">
        <v>11768</v>
      </c>
    </row>
    <row r="2801" spans="1:12" x14ac:dyDescent="0.25">
      <c r="A2801" s="12">
        <v>100000000613209</v>
      </c>
      <c r="B2801" s="13" t="s">
        <v>558</v>
      </c>
      <c r="C2801" s="13" t="s">
        <v>11769</v>
      </c>
      <c r="D2801" s="13" t="s">
        <v>11770</v>
      </c>
      <c r="E2801" s="13" t="s">
        <v>1717</v>
      </c>
      <c r="F2801" s="13" t="s">
        <v>11771</v>
      </c>
      <c r="G2801" s="13" t="s">
        <v>1296</v>
      </c>
      <c r="H2801" s="13" t="s">
        <v>558</v>
      </c>
      <c r="I2801" s="13" t="s">
        <v>11772</v>
      </c>
      <c r="J2801" s="13">
        <v>217501063</v>
      </c>
      <c r="K2801" s="13" t="s">
        <v>1319</v>
      </c>
      <c r="L2801" s="13" t="s">
        <v>11773</v>
      </c>
    </row>
    <row r="2802" spans="1:12" x14ac:dyDescent="0.25">
      <c r="A2802" s="12">
        <v>100000000613211</v>
      </c>
      <c r="B2802" s="13" t="s">
        <v>571</v>
      </c>
      <c r="C2802" s="13" t="s">
        <v>11774</v>
      </c>
      <c r="D2802" s="13" t="s">
        <v>11775</v>
      </c>
      <c r="E2802" s="13" t="s">
        <v>1800</v>
      </c>
      <c r="F2802" s="13" t="s">
        <v>11776</v>
      </c>
      <c r="G2802" s="13" t="s">
        <v>1296</v>
      </c>
      <c r="H2802" s="13" t="s">
        <v>1437</v>
      </c>
      <c r="I2802" s="13" t="s">
        <v>11777</v>
      </c>
      <c r="J2802" s="13">
        <v>640956272</v>
      </c>
      <c r="K2802" s="13" t="s">
        <v>1319</v>
      </c>
      <c r="L2802" s="13" t="s">
        <v>11778</v>
      </c>
    </row>
    <row r="2803" spans="1:12" x14ac:dyDescent="0.25">
      <c r="A2803" s="12">
        <v>100000000613213</v>
      </c>
      <c r="B2803" s="13" t="s">
        <v>558</v>
      </c>
      <c r="C2803" s="13" t="s">
        <v>11779</v>
      </c>
      <c r="D2803" s="13" t="s">
        <v>11780</v>
      </c>
      <c r="E2803" s="13" t="s">
        <v>1395</v>
      </c>
      <c r="F2803" s="13" t="s">
        <v>11781</v>
      </c>
      <c r="G2803" s="13" t="s">
        <v>1296</v>
      </c>
      <c r="H2803" s="13" t="s">
        <v>558</v>
      </c>
      <c r="I2803" s="13" t="s">
        <v>11782</v>
      </c>
      <c r="J2803" s="13">
        <v>345247824</v>
      </c>
      <c r="K2803" s="13" t="s">
        <v>1302</v>
      </c>
      <c r="L2803" s="13" t="s">
        <v>11783</v>
      </c>
    </row>
    <row r="2804" spans="1:12" x14ac:dyDescent="0.25">
      <c r="A2804" s="12">
        <v>100000000613215</v>
      </c>
      <c r="B2804" s="13" t="s">
        <v>571</v>
      </c>
      <c r="C2804" s="13" t="s">
        <v>11784</v>
      </c>
      <c r="D2804" s="13" t="s">
        <v>11785</v>
      </c>
      <c r="E2804" s="13" t="s">
        <v>4940</v>
      </c>
      <c r="F2804" s="13" t="s">
        <v>4960</v>
      </c>
      <c r="G2804" s="13" t="s">
        <v>1296</v>
      </c>
      <c r="H2804" s="13" t="s">
        <v>1437</v>
      </c>
      <c r="I2804" s="13" t="s">
        <v>11786</v>
      </c>
      <c r="J2804" s="13">
        <v>295419477</v>
      </c>
      <c r="K2804" s="13" t="s">
        <v>1355</v>
      </c>
      <c r="L2804" s="13" t="s">
        <v>11787</v>
      </c>
    </row>
    <row r="2805" spans="1:12" x14ac:dyDescent="0.25">
      <c r="A2805" s="12">
        <v>100000000613216</v>
      </c>
      <c r="B2805" s="13" t="s">
        <v>571</v>
      </c>
      <c r="C2805" s="13" t="s">
        <v>11788</v>
      </c>
      <c r="D2805" s="13" t="s">
        <v>11789</v>
      </c>
      <c r="E2805" s="13" t="s">
        <v>2839</v>
      </c>
      <c r="F2805" s="13" t="s">
        <v>11342</v>
      </c>
      <c r="G2805" s="13" t="s">
        <v>1296</v>
      </c>
      <c r="H2805" s="13" t="s">
        <v>1437</v>
      </c>
      <c r="I2805" s="13" t="s">
        <v>11790</v>
      </c>
      <c r="J2805" s="13">
        <v>226902831</v>
      </c>
      <c r="K2805" s="13" t="s">
        <v>1355</v>
      </c>
      <c r="L2805" s="13" t="s">
        <v>11791</v>
      </c>
    </row>
    <row r="2806" spans="1:12" x14ac:dyDescent="0.25">
      <c r="A2806" s="12">
        <v>100000000613218</v>
      </c>
      <c r="B2806" s="13" t="s">
        <v>558</v>
      </c>
      <c r="C2806" s="13" t="s">
        <v>11792</v>
      </c>
      <c r="D2806" s="13" t="s">
        <v>11793</v>
      </c>
      <c r="E2806" s="13" t="s">
        <v>3785</v>
      </c>
      <c r="F2806" s="13" t="s">
        <v>11794</v>
      </c>
      <c r="G2806" s="13" t="s">
        <v>1296</v>
      </c>
      <c r="H2806" s="13" t="s">
        <v>558</v>
      </c>
      <c r="I2806" s="13" t="s">
        <v>11795</v>
      </c>
      <c r="J2806" s="13">
        <v>536357635</v>
      </c>
      <c r="K2806" s="13" t="s">
        <v>1352</v>
      </c>
      <c r="L2806" s="13" t="s">
        <v>11796</v>
      </c>
    </row>
    <row r="2807" spans="1:12" x14ac:dyDescent="0.25">
      <c r="A2807" s="12">
        <v>100000000613219</v>
      </c>
      <c r="B2807" s="13" t="s">
        <v>558</v>
      </c>
      <c r="C2807" s="13" t="s">
        <v>11797</v>
      </c>
      <c r="K2807" s="13" t="s">
        <v>1355</v>
      </c>
    </row>
    <row r="2808" spans="1:12" x14ac:dyDescent="0.25">
      <c r="A2808" s="12">
        <v>100000000613220</v>
      </c>
      <c r="B2808" s="13" t="s">
        <v>571</v>
      </c>
      <c r="C2808" s="13" t="s">
        <v>11798</v>
      </c>
      <c r="D2808" s="13" t="s">
        <v>11799</v>
      </c>
      <c r="E2808" s="13" t="s">
        <v>11800</v>
      </c>
      <c r="F2808" s="13" t="s">
        <v>11801</v>
      </c>
      <c r="G2808" s="13" t="s">
        <v>1296</v>
      </c>
      <c r="H2808" s="13" t="s">
        <v>1437</v>
      </c>
      <c r="I2808" s="13" t="s">
        <v>11802</v>
      </c>
      <c r="J2808" s="13">
        <v>216828318</v>
      </c>
      <c r="K2808" s="13" t="s">
        <v>1355</v>
      </c>
      <c r="L2808" s="13" t="s">
        <v>11803</v>
      </c>
    </row>
    <row r="2809" spans="1:12" x14ac:dyDescent="0.25">
      <c r="A2809" s="12">
        <v>100000000613221</v>
      </c>
      <c r="B2809" s="13" t="s">
        <v>558</v>
      </c>
      <c r="C2809" s="13" t="s">
        <v>11804</v>
      </c>
      <c r="K2809" s="13" t="s">
        <v>1355</v>
      </c>
    </row>
    <row r="2810" spans="1:12" x14ac:dyDescent="0.25">
      <c r="A2810" s="12">
        <v>100000000613222</v>
      </c>
      <c r="B2810" s="13" t="s">
        <v>558</v>
      </c>
      <c r="C2810" s="13" t="s">
        <v>11805</v>
      </c>
      <c r="K2810" s="13" t="s">
        <v>1355</v>
      </c>
    </row>
    <row r="2811" spans="1:12" x14ac:dyDescent="0.25">
      <c r="A2811" s="12">
        <v>100000000613223</v>
      </c>
      <c r="B2811" s="13" t="s">
        <v>558</v>
      </c>
      <c r="C2811" s="13" t="s">
        <v>11806</v>
      </c>
      <c r="K2811" s="13" t="s">
        <v>1355</v>
      </c>
    </row>
    <row r="2812" spans="1:12" x14ac:dyDescent="0.25">
      <c r="A2812" s="12">
        <v>100000000613224</v>
      </c>
      <c r="B2812" s="13" t="s">
        <v>558</v>
      </c>
      <c r="C2812" s="13" t="s">
        <v>11807</v>
      </c>
      <c r="D2812" s="13" t="s">
        <v>11808</v>
      </c>
      <c r="E2812" s="13" t="s">
        <v>1408</v>
      </c>
      <c r="F2812" s="13" t="s">
        <v>11809</v>
      </c>
      <c r="G2812" s="13" t="s">
        <v>1296</v>
      </c>
      <c r="H2812" s="13" t="s">
        <v>558</v>
      </c>
      <c r="I2812" s="13" t="s">
        <v>11810</v>
      </c>
      <c r="J2812" s="13">
        <v>737191168</v>
      </c>
      <c r="K2812" s="13" t="s">
        <v>1302</v>
      </c>
      <c r="L2812" s="13" t="s">
        <v>11811</v>
      </c>
    </row>
    <row r="2813" spans="1:12" x14ac:dyDescent="0.25">
      <c r="A2813" s="12">
        <v>100000000613225</v>
      </c>
      <c r="B2813" s="13" t="s">
        <v>558</v>
      </c>
      <c r="C2813" s="13" t="s">
        <v>11812</v>
      </c>
      <c r="D2813" s="13" t="s">
        <v>11813</v>
      </c>
      <c r="E2813" s="13" t="s">
        <v>11272</v>
      </c>
      <c r="F2813" s="13" t="s">
        <v>11814</v>
      </c>
      <c r="G2813" s="13" t="s">
        <v>1296</v>
      </c>
      <c r="H2813" s="13" t="s">
        <v>558</v>
      </c>
      <c r="I2813" s="13" t="s">
        <v>11815</v>
      </c>
      <c r="J2813" s="13">
        <v>238476068</v>
      </c>
      <c r="K2813" s="13" t="s">
        <v>1448</v>
      </c>
      <c r="L2813" s="13" t="s">
        <v>11816</v>
      </c>
    </row>
    <row r="2814" spans="1:12" x14ac:dyDescent="0.25">
      <c r="A2814" s="12">
        <v>100000000613226</v>
      </c>
      <c r="B2814" s="13" t="s">
        <v>558</v>
      </c>
      <c r="C2814" s="13" t="s">
        <v>11817</v>
      </c>
      <c r="D2814" s="13" t="s">
        <v>11818</v>
      </c>
      <c r="E2814" s="13" t="s">
        <v>5283</v>
      </c>
      <c r="F2814" s="13" t="s">
        <v>11819</v>
      </c>
      <c r="G2814" s="13" t="s">
        <v>1296</v>
      </c>
      <c r="H2814" s="13" t="s">
        <v>558</v>
      </c>
      <c r="I2814" s="13" t="s">
        <v>11820</v>
      </c>
      <c r="J2814" s="13">
        <v>217442026</v>
      </c>
      <c r="K2814" s="13" t="s">
        <v>1352</v>
      </c>
      <c r="L2814" s="13" t="s">
        <v>11821</v>
      </c>
    </row>
    <row r="2815" spans="1:12" x14ac:dyDescent="0.25">
      <c r="A2815" s="12">
        <v>100000000613227</v>
      </c>
      <c r="B2815" s="13" t="s">
        <v>558</v>
      </c>
      <c r="C2815" s="13" t="s">
        <v>11822</v>
      </c>
      <c r="D2815" s="13" t="s">
        <v>11823</v>
      </c>
      <c r="E2815" s="13" t="s">
        <v>2122</v>
      </c>
      <c r="F2815" s="13" t="s">
        <v>4849</v>
      </c>
      <c r="G2815" s="13" t="s">
        <v>1296</v>
      </c>
      <c r="H2815" s="13" t="s">
        <v>558</v>
      </c>
      <c r="I2815" s="13" t="s">
        <v>11824</v>
      </c>
      <c r="J2815" s="13">
        <v>222664786</v>
      </c>
      <c r="K2815" s="13" t="s">
        <v>1302</v>
      </c>
      <c r="L2815" s="13" t="s">
        <v>11825</v>
      </c>
    </row>
    <row r="2816" spans="1:12" x14ac:dyDescent="0.25">
      <c r="A2816" s="12">
        <v>100000000613228</v>
      </c>
      <c r="B2816" s="13" t="s">
        <v>558</v>
      </c>
      <c r="C2816" s="13" t="s">
        <v>11826</v>
      </c>
      <c r="D2816" s="13" t="s">
        <v>11827</v>
      </c>
      <c r="E2816" s="13" t="s">
        <v>11828</v>
      </c>
      <c r="F2816" s="13" t="s">
        <v>11829</v>
      </c>
      <c r="G2816" s="13" t="s">
        <v>1296</v>
      </c>
      <c r="H2816" s="13" t="s">
        <v>558</v>
      </c>
      <c r="L2816" s="13" t="s">
        <v>11830</v>
      </c>
    </row>
    <row r="2817" spans="1:12" x14ac:dyDescent="0.25">
      <c r="A2817" s="12">
        <v>100000000613229</v>
      </c>
      <c r="B2817" s="13" t="s">
        <v>558</v>
      </c>
      <c r="C2817" s="13" t="s">
        <v>11831</v>
      </c>
      <c r="D2817" s="13" t="s">
        <v>11832</v>
      </c>
      <c r="E2817" s="13" t="s">
        <v>11833</v>
      </c>
      <c r="F2817" s="13" t="s">
        <v>11834</v>
      </c>
      <c r="G2817" s="13" t="s">
        <v>1296</v>
      </c>
      <c r="H2817" s="13" t="s">
        <v>558</v>
      </c>
      <c r="I2817" s="13" t="s">
        <v>11835</v>
      </c>
      <c r="J2817" s="13">
        <v>220321670</v>
      </c>
      <c r="K2817" s="13" t="s">
        <v>1319</v>
      </c>
      <c r="L2817" s="13" t="s">
        <v>11836</v>
      </c>
    </row>
    <row r="2818" spans="1:12" x14ac:dyDescent="0.25">
      <c r="A2818" s="12">
        <v>100000000613230</v>
      </c>
      <c r="B2818" s="13" t="s">
        <v>571</v>
      </c>
      <c r="C2818" s="13" t="s">
        <v>11837</v>
      </c>
      <c r="D2818" s="13" t="s">
        <v>11838</v>
      </c>
      <c r="E2818" s="13" t="s">
        <v>11839</v>
      </c>
      <c r="F2818" s="13" t="s">
        <v>11840</v>
      </c>
      <c r="G2818" s="13" t="s">
        <v>1296</v>
      </c>
      <c r="H2818" s="13" t="s">
        <v>558</v>
      </c>
      <c r="I2818" s="13" t="s">
        <v>11841</v>
      </c>
      <c r="J2818" s="13">
        <v>211190503</v>
      </c>
      <c r="K2818" s="13" t="s">
        <v>1448</v>
      </c>
      <c r="L2818" s="13" t="s">
        <v>11842</v>
      </c>
    </row>
    <row r="2819" spans="1:12" x14ac:dyDescent="0.25">
      <c r="A2819" s="12">
        <v>100000000613232</v>
      </c>
      <c r="B2819" s="13" t="s">
        <v>558</v>
      </c>
      <c r="C2819" s="13" t="s">
        <v>11843</v>
      </c>
      <c r="D2819" s="13" t="s">
        <v>2222</v>
      </c>
      <c r="G2819" s="13" t="s">
        <v>1296</v>
      </c>
    </row>
    <row r="2820" spans="1:12" x14ac:dyDescent="0.25">
      <c r="A2820" s="12">
        <v>100000000613233</v>
      </c>
      <c r="B2820" s="13" t="s">
        <v>558</v>
      </c>
      <c r="C2820" s="13" t="s">
        <v>11844</v>
      </c>
      <c r="D2820" s="13" t="s">
        <v>11845</v>
      </c>
      <c r="E2820" s="13" t="s">
        <v>11846</v>
      </c>
      <c r="F2820" s="13" t="s">
        <v>11847</v>
      </c>
      <c r="G2820" s="13" t="s">
        <v>1296</v>
      </c>
      <c r="H2820" s="13" t="s">
        <v>558</v>
      </c>
      <c r="I2820" s="13" t="s">
        <v>11848</v>
      </c>
      <c r="K2820" s="13" t="s">
        <v>1355</v>
      </c>
      <c r="L2820" s="13" t="s">
        <v>11849</v>
      </c>
    </row>
    <row r="2821" spans="1:12" x14ac:dyDescent="0.25">
      <c r="A2821" s="12">
        <v>100000000613234</v>
      </c>
      <c r="B2821" s="13" t="s">
        <v>558</v>
      </c>
      <c r="C2821" s="13" t="s">
        <v>11850</v>
      </c>
      <c r="K2821" s="13" t="s">
        <v>1355</v>
      </c>
    </row>
    <row r="2822" spans="1:12" x14ac:dyDescent="0.25">
      <c r="A2822" s="12">
        <v>100000000613235</v>
      </c>
      <c r="B2822" s="13" t="s">
        <v>571</v>
      </c>
      <c r="C2822" s="13" t="s">
        <v>11851</v>
      </c>
      <c r="D2822" s="13" t="s">
        <v>11852</v>
      </c>
      <c r="E2822" s="13" t="s">
        <v>1310</v>
      </c>
      <c r="F2822" s="13" t="s">
        <v>11853</v>
      </c>
      <c r="G2822" s="13" t="s">
        <v>1296</v>
      </c>
      <c r="H2822" s="13" t="s">
        <v>1437</v>
      </c>
      <c r="I2822" s="13" t="s">
        <v>11854</v>
      </c>
      <c r="K2822" s="13" t="s">
        <v>1355</v>
      </c>
    </row>
    <row r="2823" spans="1:12" x14ac:dyDescent="0.25">
      <c r="A2823" s="12">
        <v>100000000613236</v>
      </c>
      <c r="B2823" s="13" t="s">
        <v>558</v>
      </c>
      <c r="C2823" s="13" t="s">
        <v>11855</v>
      </c>
    </row>
    <row r="2824" spans="1:12" x14ac:dyDescent="0.25">
      <c r="A2824" s="12">
        <v>100000000613237</v>
      </c>
      <c r="B2824" s="13" t="s">
        <v>558</v>
      </c>
      <c r="C2824" s="13" t="s">
        <v>164</v>
      </c>
      <c r="D2824" s="13" t="s">
        <v>11856</v>
      </c>
      <c r="E2824" s="13" t="s">
        <v>11857</v>
      </c>
      <c r="F2824" s="13" t="s">
        <v>11858</v>
      </c>
      <c r="G2824" s="13" t="s">
        <v>1296</v>
      </c>
      <c r="H2824" s="13" t="s">
        <v>558</v>
      </c>
      <c r="I2824" s="13" t="s">
        <v>11859</v>
      </c>
      <c r="J2824" s="13">
        <v>217338458</v>
      </c>
      <c r="K2824" s="13" t="s">
        <v>1302</v>
      </c>
      <c r="L2824" s="13" t="s">
        <v>11860</v>
      </c>
    </row>
    <row r="2825" spans="1:12" x14ac:dyDescent="0.25">
      <c r="A2825" s="12">
        <v>100000000613238</v>
      </c>
      <c r="B2825" s="13" t="s">
        <v>558</v>
      </c>
      <c r="C2825" s="13" t="s">
        <v>11861</v>
      </c>
      <c r="K2825" s="13" t="s">
        <v>1355</v>
      </c>
    </row>
    <row r="2826" spans="1:12" x14ac:dyDescent="0.25">
      <c r="A2826" s="12">
        <v>100000000613239</v>
      </c>
      <c r="B2826" s="13" t="s">
        <v>571</v>
      </c>
      <c r="C2826" s="13" t="s">
        <v>11862</v>
      </c>
      <c r="D2826" s="13" t="s">
        <v>11863</v>
      </c>
      <c r="E2826" s="13" t="s">
        <v>1435</v>
      </c>
      <c r="F2826" s="13" t="s">
        <v>11864</v>
      </c>
      <c r="G2826" s="13" t="s">
        <v>1296</v>
      </c>
      <c r="H2826" s="13" t="s">
        <v>1437</v>
      </c>
      <c r="I2826" s="13" t="s">
        <v>11865</v>
      </c>
      <c r="J2826" s="13">
        <v>212185003</v>
      </c>
      <c r="K2826" s="13" t="s">
        <v>1355</v>
      </c>
      <c r="L2826" s="13" t="s">
        <v>11866</v>
      </c>
    </row>
    <row r="2827" spans="1:12" x14ac:dyDescent="0.25">
      <c r="A2827" s="12">
        <v>100000000613240</v>
      </c>
      <c r="B2827" s="13" t="s">
        <v>558</v>
      </c>
      <c r="C2827" s="13" t="s">
        <v>11867</v>
      </c>
      <c r="D2827" s="13" t="s">
        <v>11868</v>
      </c>
      <c r="E2827" s="13" t="s">
        <v>1780</v>
      </c>
      <c r="F2827" s="13" t="s">
        <v>11869</v>
      </c>
      <c r="G2827" s="13" t="s">
        <v>1296</v>
      </c>
      <c r="H2827" s="13" t="s">
        <v>558</v>
      </c>
      <c r="I2827" s="13" t="s">
        <v>11870</v>
      </c>
      <c r="J2827" s="13">
        <v>239616738</v>
      </c>
      <c r="K2827" s="13" t="s">
        <v>1302</v>
      </c>
      <c r="L2827" s="13" t="s">
        <v>11871</v>
      </c>
    </row>
    <row r="2828" spans="1:12" x14ac:dyDescent="0.25">
      <c r="A2828" s="12">
        <v>100000000613241</v>
      </c>
      <c r="B2828" s="13" t="s">
        <v>571</v>
      </c>
      <c r="C2828" s="13" t="s">
        <v>11872</v>
      </c>
      <c r="D2828" s="13" t="s">
        <v>11873</v>
      </c>
      <c r="E2828" s="13" t="s">
        <v>2949</v>
      </c>
      <c r="F2828" s="13" t="s">
        <v>11874</v>
      </c>
      <c r="G2828" s="13" t="s">
        <v>1296</v>
      </c>
      <c r="H2828" s="13" t="s">
        <v>1437</v>
      </c>
      <c r="I2828" s="13" t="s">
        <v>11875</v>
      </c>
      <c r="J2828" s="13">
        <v>779738413</v>
      </c>
      <c r="K2828" s="13" t="s">
        <v>1448</v>
      </c>
      <c r="L2828" s="13" t="s">
        <v>11876</v>
      </c>
    </row>
    <row r="2829" spans="1:12" x14ac:dyDescent="0.25">
      <c r="A2829" s="12">
        <v>100000000613242</v>
      </c>
      <c r="B2829" s="13" t="s">
        <v>558</v>
      </c>
      <c r="C2829" s="13" t="s">
        <v>11877</v>
      </c>
      <c r="K2829" s="13" t="s">
        <v>1355</v>
      </c>
    </row>
    <row r="2830" spans="1:12" x14ac:dyDescent="0.25">
      <c r="A2830" s="12">
        <v>100000000613243</v>
      </c>
      <c r="B2830" s="13" t="s">
        <v>558</v>
      </c>
      <c r="C2830" s="13" t="s">
        <v>11878</v>
      </c>
      <c r="D2830" s="13" t="s">
        <v>2222</v>
      </c>
      <c r="G2830" s="13" t="s">
        <v>1296</v>
      </c>
      <c r="K2830" s="13" t="s">
        <v>1355</v>
      </c>
    </row>
    <row r="2831" spans="1:12" x14ac:dyDescent="0.25">
      <c r="A2831" s="12">
        <v>100000000613244</v>
      </c>
      <c r="B2831" s="13" t="s">
        <v>558</v>
      </c>
      <c r="C2831" s="13" t="s">
        <v>11879</v>
      </c>
      <c r="K2831" s="13" t="s">
        <v>1355</v>
      </c>
    </row>
    <row r="2832" spans="1:12" x14ac:dyDescent="0.25">
      <c r="A2832" s="12">
        <v>100000000613246</v>
      </c>
      <c r="B2832" s="13" t="s">
        <v>558</v>
      </c>
      <c r="C2832" s="13" t="s">
        <v>11880</v>
      </c>
      <c r="K2832" s="13" t="s">
        <v>1355</v>
      </c>
    </row>
    <row r="2833" spans="1:12" x14ac:dyDescent="0.25">
      <c r="A2833" s="12">
        <v>100000000613247</v>
      </c>
      <c r="B2833" s="13" t="s">
        <v>571</v>
      </c>
      <c r="C2833" s="13" t="s">
        <v>11881</v>
      </c>
      <c r="D2833" s="13" t="s">
        <v>11882</v>
      </c>
      <c r="E2833" s="13" t="s">
        <v>11883</v>
      </c>
      <c r="F2833" s="13" t="s">
        <v>11884</v>
      </c>
      <c r="G2833" s="13" t="s">
        <v>1296</v>
      </c>
      <c r="H2833" s="13" t="s">
        <v>1437</v>
      </c>
      <c r="J2833" s="13">
        <v>232771246</v>
      </c>
      <c r="K2833" s="13" t="s">
        <v>1319</v>
      </c>
    </row>
    <row r="2834" spans="1:12" x14ac:dyDescent="0.25">
      <c r="A2834" s="12">
        <v>100000000613249</v>
      </c>
      <c r="B2834" s="13" t="s">
        <v>571</v>
      </c>
      <c r="C2834" s="13" t="s">
        <v>11885</v>
      </c>
      <c r="D2834" s="13" t="s">
        <v>11886</v>
      </c>
      <c r="E2834" s="13" t="s">
        <v>6255</v>
      </c>
      <c r="F2834" s="13" t="s">
        <v>11887</v>
      </c>
      <c r="G2834" s="13" t="s">
        <v>1296</v>
      </c>
      <c r="H2834" s="13" t="s">
        <v>1437</v>
      </c>
      <c r="K2834" s="13" t="s">
        <v>1355</v>
      </c>
    </row>
    <row r="2835" spans="1:12" x14ac:dyDescent="0.25">
      <c r="A2835" s="12">
        <v>100000000613250</v>
      </c>
      <c r="B2835" s="13" t="s">
        <v>571</v>
      </c>
      <c r="C2835" s="13" t="s">
        <v>11888</v>
      </c>
      <c r="D2835" s="13" t="s">
        <v>11889</v>
      </c>
      <c r="E2835" s="13" t="s">
        <v>11890</v>
      </c>
      <c r="F2835" s="13" t="s">
        <v>11891</v>
      </c>
      <c r="G2835" s="13" t="s">
        <v>1296</v>
      </c>
      <c r="H2835" s="13" t="s">
        <v>1437</v>
      </c>
      <c r="I2835" s="13" t="s">
        <v>11892</v>
      </c>
      <c r="J2835" s="13">
        <v>777566506</v>
      </c>
      <c r="K2835" s="13" t="s">
        <v>1355</v>
      </c>
      <c r="L2835" s="13" t="s">
        <v>4906</v>
      </c>
    </row>
    <row r="2836" spans="1:12" x14ac:dyDescent="0.25">
      <c r="A2836" s="12">
        <v>100000000613253</v>
      </c>
      <c r="B2836" s="13" t="s">
        <v>571</v>
      </c>
      <c r="C2836" s="13" t="s">
        <v>11893</v>
      </c>
      <c r="D2836" s="13" t="s">
        <v>11894</v>
      </c>
      <c r="E2836" s="13" t="s">
        <v>11895</v>
      </c>
      <c r="F2836" s="13" t="s">
        <v>11896</v>
      </c>
      <c r="G2836" s="13" t="s">
        <v>1296</v>
      </c>
      <c r="H2836" s="13" t="s">
        <v>1437</v>
      </c>
      <c r="I2836" s="13" t="s">
        <v>11897</v>
      </c>
      <c r="K2836" s="13" t="s">
        <v>1355</v>
      </c>
    </row>
    <row r="2837" spans="1:12" x14ac:dyDescent="0.25">
      <c r="A2837" s="12">
        <v>100000000613255</v>
      </c>
      <c r="B2837" s="13" t="s">
        <v>558</v>
      </c>
      <c r="C2837" s="13" t="s">
        <v>313</v>
      </c>
      <c r="D2837" s="13" t="s">
        <v>4161</v>
      </c>
      <c r="E2837" s="13" t="s">
        <v>1310</v>
      </c>
      <c r="F2837" s="13" t="s">
        <v>4162</v>
      </c>
      <c r="G2837" s="13" t="s">
        <v>1296</v>
      </c>
      <c r="H2837" s="13" t="s">
        <v>558</v>
      </c>
      <c r="I2837" s="13" t="s">
        <v>11898</v>
      </c>
      <c r="J2837" s="13">
        <v>519996164</v>
      </c>
      <c r="K2837" s="13" t="s">
        <v>1302</v>
      </c>
      <c r="L2837" s="13" t="s">
        <v>11899</v>
      </c>
    </row>
    <row r="2838" spans="1:12" x14ac:dyDescent="0.25">
      <c r="A2838" s="12">
        <v>100000000613256</v>
      </c>
      <c r="B2838" s="13" t="s">
        <v>558</v>
      </c>
      <c r="C2838" s="13" t="s">
        <v>11900</v>
      </c>
      <c r="K2838" s="13" t="s">
        <v>1355</v>
      </c>
    </row>
    <row r="2839" spans="1:12" x14ac:dyDescent="0.25">
      <c r="A2839" s="12">
        <v>100000000613257</v>
      </c>
      <c r="B2839" s="13" t="s">
        <v>558</v>
      </c>
      <c r="C2839" s="13" t="s">
        <v>11901</v>
      </c>
      <c r="K2839" s="13" t="s">
        <v>1355</v>
      </c>
    </row>
    <row r="2840" spans="1:12" x14ac:dyDescent="0.25">
      <c r="A2840" s="12">
        <v>100000000613258</v>
      </c>
      <c r="B2840" s="13" t="s">
        <v>558</v>
      </c>
      <c r="C2840" s="13" t="s">
        <v>11902</v>
      </c>
      <c r="D2840" s="13" t="s">
        <v>11903</v>
      </c>
      <c r="E2840" s="13" t="s">
        <v>11904</v>
      </c>
      <c r="F2840" s="13" t="s">
        <v>11905</v>
      </c>
      <c r="G2840" s="13" t="s">
        <v>1296</v>
      </c>
      <c r="H2840" s="13" t="s">
        <v>558</v>
      </c>
      <c r="I2840" s="13" t="s">
        <v>11906</v>
      </c>
      <c r="J2840" s="13">
        <v>672151149</v>
      </c>
      <c r="K2840" s="13" t="s">
        <v>1352</v>
      </c>
      <c r="L2840" s="13" t="s">
        <v>11907</v>
      </c>
    </row>
    <row r="2841" spans="1:12" x14ac:dyDescent="0.25">
      <c r="A2841" s="12">
        <v>100000000613259</v>
      </c>
      <c r="B2841" s="13" t="s">
        <v>558</v>
      </c>
      <c r="C2841" s="13" t="s">
        <v>11908</v>
      </c>
      <c r="D2841" s="13" t="s">
        <v>2222</v>
      </c>
      <c r="G2841" s="13" t="s">
        <v>1296</v>
      </c>
      <c r="K2841" s="13" t="s">
        <v>1355</v>
      </c>
    </row>
    <row r="2842" spans="1:12" x14ac:dyDescent="0.25">
      <c r="A2842" s="12">
        <v>100000000613261</v>
      </c>
      <c r="B2842" s="13" t="s">
        <v>558</v>
      </c>
      <c r="C2842" s="13" t="s">
        <v>11909</v>
      </c>
      <c r="D2842" s="13" t="s">
        <v>11910</v>
      </c>
      <c r="E2842" s="13" t="s">
        <v>1349</v>
      </c>
      <c r="F2842" s="13" t="s">
        <v>11911</v>
      </c>
      <c r="G2842" s="13" t="s">
        <v>1296</v>
      </c>
      <c r="H2842" s="13" t="s">
        <v>558</v>
      </c>
      <c r="I2842" s="13" t="s">
        <v>11912</v>
      </c>
      <c r="J2842" s="13">
        <v>212783252</v>
      </c>
      <c r="K2842" s="13" t="s">
        <v>1448</v>
      </c>
      <c r="L2842" s="13" t="s">
        <v>11913</v>
      </c>
    </row>
    <row r="2843" spans="1:12" x14ac:dyDescent="0.25">
      <c r="A2843" s="12">
        <v>100000000613262</v>
      </c>
      <c r="B2843" s="13" t="s">
        <v>558</v>
      </c>
      <c r="C2843" s="13" t="s">
        <v>11914</v>
      </c>
      <c r="K2843" s="13" t="s">
        <v>1355</v>
      </c>
    </row>
    <row r="2844" spans="1:12" x14ac:dyDescent="0.25">
      <c r="A2844" s="12">
        <v>100000000613264</v>
      </c>
      <c r="B2844" s="13" t="s">
        <v>558</v>
      </c>
      <c r="C2844" s="13" t="s">
        <v>11915</v>
      </c>
      <c r="K2844" s="13" t="s">
        <v>1355</v>
      </c>
    </row>
    <row r="2845" spans="1:12" x14ac:dyDescent="0.25">
      <c r="A2845" s="12">
        <v>100000000613265</v>
      </c>
      <c r="B2845" s="13" t="s">
        <v>558</v>
      </c>
      <c r="C2845" s="13" t="s">
        <v>11916</v>
      </c>
      <c r="D2845" s="13" t="s">
        <v>11917</v>
      </c>
      <c r="E2845" s="13" t="s">
        <v>11918</v>
      </c>
      <c r="F2845" s="13" t="s">
        <v>11919</v>
      </c>
      <c r="G2845" s="13" t="s">
        <v>1296</v>
      </c>
      <c r="H2845" s="13" t="s">
        <v>558</v>
      </c>
      <c r="I2845" s="13" t="s">
        <v>11920</v>
      </c>
      <c r="J2845" s="13">
        <v>235352296</v>
      </c>
      <c r="K2845" s="13" t="s">
        <v>1302</v>
      </c>
      <c r="L2845" s="13" t="s">
        <v>11921</v>
      </c>
    </row>
    <row r="2846" spans="1:12" x14ac:dyDescent="0.25">
      <c r="A2846" s="12">
        <v>100000000613267</v>
      </c>
      <c r="B2846" s="13" t="s">
        <v>558</v>
      </c>
      <c r="C2846" s="13" t="s">
        <v>11922</v>
      </c>
      <c r="K2846" s="13" t="s">
        <v>1355</v>
      </c>
    </row>
    <row r="2847" spans="1:12" x14ac:dyDescent="0.25">
      <c r="A2847" s="12">
        <v>100000000613268</v>
      </c>
      <c r="B2847" s="13" t="s">
        <v>571</v>
      </c>
      <c r="C2847" s="13" t="s">
        <v>11923</v>
      </c>
      <c r="D2847" s="13" t="s">
        <v>2222</v>
      </c>
      <c r="G2847" s="13" t="s">
        <v>1296</v>
      </c>
    </row>
    <row r="2848" spans="1:12" x14ac:dyDescent="0.25">
      <c r="A2848" s="12">
        <v>100000000613269</v>
      </c>
      <c r="B2848" s="13" t="s">
        <v>558</v>
      </c>
      <c r="C2848" s="13" t="s">
        <v>11924</v>
      </c>
      <c r="D2848" s="13" t="s">
        <v>11925</v>
      </c>
      <c r="E2848" s="13" t="s">
        <v>11926</v>
      </c>
      <c r="F2848" s="13" t="s">
        <v>11927</v>
      </c>
      <c r="G2848" s="13" t="s">
        <v>1296</v>
      </c>
      <c r="H2848" s="13" t="s">
        <v>558</v>
      </c>
      <c r="I2848" s="13" t="s">
        <v>11928</v>
      </c>
      <c r="J2848" s="13">
        <v>733532951</v>
      </c>
      <c r="K2848" s="13" t="s">
        <v>1352</v>
      </c>
      <c r="L2848" s="13" t="s">
        <v>11929</v>
      </c>
    </row>
    <row r="2849" spans="1:12" x14ac:dyDescent="0.25">
      <c r="A2849" s="12">
        <v>100000000613270</v>
      </c>
      <c r="B2849" s="13" t="s">
        <v>558</v>
      </c>
      <c r="C2849" s="13" t="s">
        <v>11930</v>
      </c>
      <c r="D2849" s="13" t="s">
        <v>11931</v>
      </c>
      <c r="E2849" s="13" t="s">
        <v>8761</v>
      </c>
      <c r="F2849" s="13" t="s">
        <v>11932</v>
      </c>
      <c r="G2849" s="13" t="s">
        <v>1296</v>
      </c>
      <c r="H2849" s="13" t="s">
        <v>558</v>
      </c>
      <c r="I2849" s="13" t="s">
        <v>11933</v>
      </c>
      <c r="J2849" s="13">
        <v>222606266</v>
      </c>
      <c r="K2849" s="13" t="s">
        <v>1302</v>
      </c>
      <c r="L2849" s="13" t="s">
        <v>11249</v>
      </c>
    </row>
    <row r="2850" spans="1:12" x14ac:dyDescent="0.25">
      <c r="A2850" s="12">
        <v>100000000613271</v>
      </c>
      <c r="B2850" s="13" t="s">
        <v>558</v>
      </c>
      <c r="C2850" s="13" t="s">
        <v>11934</v>
      </c>
      <c r="K2850" s="13" t="s">
        <v>1355</v>
      </c>
    </row>
    <row r="2851" spans="1:12" x14ac:dyDescent="0.25">
      <c r="A2851" s="12">
        <v>100000000613272</v>
      </c>
      <c r="B2851" s="13" t="s">
        <v>558</v>
      </c>
      <c r="C2851" s="13" t="s">
        <v>11935</v>
      </c>
      <c r="D2851" s="13" t="s">
        <v>11936</v>
      </c>
      <c r="E2851" s="13" t="s">
        <v>11937</v>
      </c>
      <c r="F2851" s="13" t="s">
        <v>11938</v>
      </c>
      <c r="G2851" s="13" t="s">
        <v>1296</v>
      </c>
      <c r="H2851" s="13" t="s">
        <v>558</v>
      </c>
      <c r="I2851" s="13" t="s">
        <v>11939</v>
      </c>
      <c r="J2851" s="13">
        <v>739342848</v>
      </c>
      <c r="K2851" s="13" t="s">
        <v>1448</v>
      </c>
      <c r="L2851" s="13" t="s">
        <v>11940</v>
      </c>
    </row>
    <row r="2852" spans="1:12" x14ac:dyDescent="0.25">
      <c r="A2852" s="12">
        <v>100000000613275</v>
      </c>
      <c r="B2852" s="13" t="s">
        <v>571</v>
      </c>
      <c r="C2852" s="13" t="s">
        <v>11941</v>
      </c>
      <c r="D2852" s="13" t="s">
        <v>2222</v>
      </c>
      <c r="G2852" s="13" t="s">
        <v>1296</v>
      </c>
    </row>
    <row r="2853" spans="1:12" x14ac:dyDescent="0.25">
      <c r="A2853" s="12">
        <v>100000000613279</v>
      </c>
      <c r="B2853" s="13" t="s">
        <v>558</v>
      </c>
      <c r="C2853" s="13" t="s">
        <v>11942</v>
      </c>
      <c r="D2853" s="13" t="s">
        <v>11943</v>
      </c>
      <c r="E2853" s="13" t="s">
        <v>4206</v>
      </c>
      <c r="F2853" s="13" t="s">
        <v>11944</v>
      </c>
      <c r="G2853" s="13" t="s">
        <v>1296</v>
      </c>
      <c r="H2853" s="13" t="s">
        <v>558</v>
      </c>
      <c r="I2853" s="13" t="s">
        <v>11945</v>
      </c>
      <c r="J2853" s="13">
        <v>211712272</v>
      </c>
      <c r="K2853" s="13" t="s">
        <v>1352</v>
      </c>
      <c r="L2853" s="13" t="s">
        <v>11946</v>
      </c>
    </row>
    <row r="2854" spans="1:12" x14ac:dyDescent="0.25">
      <c r="A2854" s="12">
        <v>100000000613280</v>
      </c>
      <c r="B2854" s="13" t="s">
        <v>558</v>
      </c>
      <c r="C2854" s="13" t="s">
        <v>11947</v>
      </c>
      <c r="D2854" s="13" t="s">
        <v>11948</v>
      </c>
      <c r="E2854" s="13" t="s">
        <v>3500</v>
      </c>
      <c r="F2854" s="13" t="s">
        <v>11949</v>
      </c>
      <c r="G2854" s="13" t="s">
        <v>1296</v>
      </c>
      <c r="H2854" s="13" t="s">
        <v>558</v>
      </c>
      <c r="I2854" s="13">
        <v>10345877</v>
      </c>
      <c r="J2854" s="13">
        <v>222026279</v>
      </c>
      <c r="K2854" s="13" t="s">
        <v>1448</v>
      </c>
      <c r="L2854" s="13" t="s">
        <v>11950</v>
      </c>
    </row>
    <row r="2855" spans="1:12" x14ac:dyDescent="0.25">
      <c r="A2855" s="12">
        <v>100000000613282</v>
      </c>
      <c r="B2855" s="13" t="s">
        <v>558</v>
      </c>
      <c r="C2855" s="13" t="s">
        <v>11951</v>
      </c>
      <c r="K2855" s="13" t="s">
        <v>1355</v>
      </c>
    </row>
    <row r="2856" spans="1:12" x14ac:dyDescent="0.25">
      <c r="A2856" s="12">
        <v>100000000613284</v>
      </c>
      <c r="B2856" s="13" t="s">
        <v>558</v>
      </c>
      <c r="C2856" s="13" t="s">
        <v>11952</v>
      </c>
      <c r="K2856" s="13" t="s">
        <v>1355</v>
      </c>
    </row>
    <row r="2857" spans="1:12" x14ac:dyDescent="0.25">
      <c r="A2857" s="12">
        <v>100000000613285</v>
      </c>
      <c r="B2857" s="13" t="s">
        <v>558</v>
      </c>
      <c r="C2857" s="13" t="s">
        <v>11953</v>
      </c>
      <c r="K2857" s="13" t="s">
        <v>1355</v>
      </c>
    </row>
    <row r="2858" spans="1:12" x14ac:dyDescent="0.25">
      <c r="A2858" s="12">
        <v>100000000613287</v>
      </c>
      <c r="B2858" s="13" t="s">
        <v>558</v>
      </c>
      <c r="C2858" s="13" t="s">
        <v>11954</v>
      </c>
      <c r="D2858" s="13" t="s">
        <v>11955</v>
      </c>
      <c r="E2858" s="13" t="s">
        <v>11956</v>
      </c>
      <c r="F2858" s="13" t="s">
        <v>11957</v>
      </c>
      <c r="G2858" s="13" t="s">
        <v>1296</v>
      </c>
      <c r="H2858" s="13" t="s">
        <v>558</v>
      </c>
      <c r="I2858" s="13" t="s">
        <v>11958</v>
      </c>
      <c r="J2858" s="13">
        <v>399698620</v>
      </c>
      <c r="K2858" s="13" t="s">
        <v>1355</v>
      </c>
      <c r="L2858" s="13" t="s">
        <v>11959</v>
      </c>
    </row>
    <row r="2859" spans="1:12" x14ac:dyDescent="0.25">
      <c r="A2859" s="12">
        <v>100000000613288</v>
      </c>
      <c r="B2859" s="13" t="s">
        <v>558</v>
      </c>
      <c r="C2859" s="13" t="s">
        <v>11960</v>
      </c>
      <c r="K2859" s="13" t="s">
        <v>1355</v>
      </c>
    </row>
    <row r="2860" spans="1:12" x14ac:dyDescent="0.25">
      <c r="A2860" s="12">
        <v>100000000613289</v>
      </c>
      <c r="B2860" s="13" t="s">
        <v>558</v>
      </c>
      <c r="C2860" s="13" t="s">
        <v>11961</v>
      </c>
      <c r="D2860" s="13" t="s">
        <v>11962</v>
      </c>
      <c r="E2860" s="13" t="s">
        <v>1700</v>
      </c>
      <c r="F2860" s="13" t="s">
        <v>11963</v>
      </c>
      <c r="G2860" s="13" t="s">
        <v>1296</v>
      </c>
      <c r="H2860" s="13" t="s">
        <v>558</v>
      </c>
      <c r="I2860" s="13" t="s">
        <v>11964</v>
      </c>
      <c r="J2860" s="13">
        <v>236523887</v>
      </c>
      <c r="K2860" s="13" t="s">
        <v>1319</v>
      </c>
      <c r="L2860" s="13" t="s">
        <v>11965</v>
      </c>
    </row>
    <row r="2861" spans="1:12" x14ac:dyDescent="0.25">
      <c r="A2861" s="12">
        <v>100000000613290</v>
      </c>
      <c r="B2861" s="13" t="s">
        <v>571</v>
      </c>
      <c r="C2861" s="13" t="s">
        <v>11966</v>
      </c>
      <c r="D2861" s="13" t="s">
        <v>11967</v>
      </c>
      <c r="E2861" s="13" t="s">
        <v>1310</v>
      </c>
      <c r="F2861" s="13" t="s">
        <v>11968</v>
      </c>
      <c r="G2861" s="13" t="s">
        <v>1296</v>
      </c>
      <c r="H2861" s="13" t="s">
        <v>1437</v>
      </c>
      <c r="I2861" s="13" t="s">
        <v>11969</v>
      </c>
      <c r="K2861" s="13" t="s">
        <v>1355</v>
      </c>
    </row>
    <row r="2862" spans="1:12" x14ac:dyDescent="0.25">
      <c r="A2862" s="12">
        <v>100000000613291</v>
      </c>
      <c r="B2862" s="13" t="s">
        <v>558</v>
      </c>
      <c r="C2862" s="13" t="s">
        <v>11970</v>
      </c>
      <c r="D2862" s="13" t="s">
        <v>11262</v>
      </c>
      <c r="E2862" s="13" t="s">
        <v>1435</v>
      </c>
      <c r="F2862" s="13" t="s">
        <v>11263</v>
      </c>
      <c r="G2862" s="13" t="s">
        <v>1296</v>
      </c>
      <c r="H2862" s="13" t="s">
        <v>558</v>
      </c>
      <c r="I2862" s="13" t="s">
        <v>11971</v>
      </c>
      <c r="J2862" s="13">
        <v>219304478</v>
      </c>
      <c r="K2862" s="13" t="s">
        <v>1319</v>
      </c>
      <c r="L2862" s="13" t="s">
        <v>11265</v>
      </c>
    </row>
    <row r="2863" spans="1:12" x14ac:dyDescent="0.25">
      <c r="A2863" s="12">
        <v>100000000613293</v>
      </c>
      <c r="B2863" s="13" t="s">
        <v>558</v>
      </c>
      <c r="C2863" s="13" t="s">
        <v>11972</v>
      </c>
      <c r="D2863" s="13" t="s">
        <v>11973</v>
      </c>
      <c r="E2863" s="13" t="s">
        <v>4388</v>
      </c>
      <c r="F2863" s="13" t="s">
        <v>11974</v>
      </c>
      <c r="G2863" s="13" t="s">
        <v>1296</v>
      </c>
      <c r="H2863" s="13" t="s">
        <v>558</v>
      </c>
      <c r="I2863" s="13" t="s">
        <v>11975</v>
      </c>
      <c r="J2863" s="13">
        <v>210110418</v>
      </c>
      <c r="K2863" s="13" t="s">
        <v>1319</v>
      </c>
      <c r="L2863" s="13" t="s">
        <v>11976</v>
      </c>
    </row>
    <row r="2864" spans="1:12" x14ac:dyDescent="0.25">
      <c r="A2864" s="12">
        <v>100000000613294</v>
      </c>
      <c r="B2864" s="13" t="s">
        <v>558</v>
      </c>
      <c r="C2864" s="13" t="s">
        <v>11977</v>
      </c>
      <c r="D2864" s="13" t="s">
        <v>11978</v>
      </c>
      <c r="E2864" s="13" t="s">
        <v>1435</v>
      </c>
      <c r="F2864" s="13" t="s">
        <v>11979</v>
      </c>
      <c r="G2864" s="13" t="s">
        <v>1296</v>
      </c>
      <c r="H2864" s="13" t="s">
        <v>558</v>
      </c>
      <c r="I2864" s="13" t="s">
        <v>11980</v>
      </c>
      <c r="J2864" s="13">
        <v>345391614</v>
      </c>
      <c r="K2864" s="13" t="s">
        <v>1352</v>
      </c>
      <c r="L2864" s="13" t="s">
        <v>11981</v>
      </c>
    </row>
    <row r="2865" spans="1:12" x14ac:dyDescent="0.25">
      <c r="A2865" s="12">
        <v>100000000613295</v>
      </c>
      <c r="B2865" s="13" t="s">
        <v>558</v>
      </c>
      <c r="C2865" s="13" t="s">
        <v>11982</v>
      </c>
      <c r="K2865" s="13" t="s">
        <v>1355</v>
      </c>
    </row>
    <row r="2866" spans="1:12" x14ac:dyDescent="0.25">
      <c r="A2866" s="12">
        <v>100000000613296</v>
      </c>
      <c r="B2866" s="13" t="s">
        <v>558</v>
      </c>
      <c r="C2866" s="13" t="s">
        <v>11983</v>
      </c>
      <c r="D2866" s="13" t="s">
        <v>11984</v>
      </c>
      <c r="E2866" s="13" t="s">
        <v>1672</v>
      </c>
      <c r="F2866" s="13" t="s">
        <v>11985</v>
      </c>
      <c r="G2866" s="13" t="s">
        <v>1296</v>
      </c>
      <c r="H2866" s="13" t="s">
        <v>558</v>
      </c>
      <c r="I2866" s="13" t="s">
        <v>11986</v>
      </c>
      <c r="J2866" s="13">
        <v>212322713</v>
      </c>
      <c r="K2866" s="13" t="s">
        <v>1448</v>
      </c>
      <c r="L2866" s="13" t="s">
        <v>11987</v>
      </c>
    </row>
    <row r="2867" spans="1:12" x14ac:dyDescent="0.25">
      <c r="A2867" s="12">
        <v>100000000613297</v>
      </c>
      <c r="B2867" s="13" t="s">
        <v>558</v>
      </c>
      <c r="C2867" s="13" t="s">
        <v>11988</v>
      </c>
    </row>
    <row r="2868" spans="1:12" x14ac:dyDescent="0.25">
      <c r="A2868" s="12">
        <v>100000000613298</v>
      </c>
      <c r="B2868" s="13" t="s">
        <v>558</v>
      </c>
      <c r="C2868" s="13" t="s">
        <v>11989</v>
      </c>
      <c r="D2868" s="13" t="s">
        <v>11990</v>
      </c>
      <c r="E2868" s="13" t="s">
        <v>6294</v>
      </c>
      <c r="F2868" s="13" t="s">
        <v>2743</v>
      </c>
      <c r="G2868" s="13" t="s">
        <v>1296</v>
      </c>
      <c r="H2868" s="13" t="s">
        <v>558</v>
      </c>
      <c r="I2868" s="13" t="s">
        <v>11991</v>
      </c>
      <c r="J2868" s="13">
        <v>211491178</v>
      </c>
      <c r="K2868" s="13" t="s">
        <v>1319</v>
      </c>
      <c r="L2868" s="13" t="s">
        <v>11992</v>
      </c>
    </row>
    <row r="2869" spans="1:12" x14ac:dyDescent="0.25">
      <c r="A2869" s="12">
        <v>100000000613299</v>
      </c>
      <c r="B2869" s="13" t="s">
        <v>571</v>
      </c>
      <c r="C2869" s="13" t="s">
        <v>11993</v>
      </c>
      <c r="D2869" s="13" t="s">
        <v>11994</v>
      </c>
      <c r="E2869" s="13" t="s">
        <v>11995</v>
      </c>
      <c r="F2869" s="13" t="s">
        <v>11996</v>
      </c>
      <c r="G2869" s="13" t="s">
        <v>1296</v>
      </c>
      <c r="H2869" s="13" t="s">
        <v>1437</v>
      </c>
      <c r="I2869" s="13" t="s">
        <v>11997</v>
      </c>
      <c r="J2869" s="13">
        <v>734833846</v>
      </c>
      <c r="K2869" s="13" t="s">
        <v>1355</v>
      </c>
      <c r="L2869" s="13" t="s">
        <v>11998</v>
      </c>
    </row>
    <row r="2870" spans="1:12" x14ac:dyDescent="0.25">
      <c r="A2870" s="12">
        <v>100000000613300</v>
      </c>
      <c r="B2870" s="13" t="s">
        <v>558</v>
      </c>
      <c r="C2870" s="13" t="s">
        <v>11999</v>
      </c>
      <c r="K2870" s="13" t="s">
        <v>1355</v>
      </c>
    </row>
    <row r="2871" spans="1:12" x14ac:dyDescent="0.25">
      <c r="A2871" s="12">
        <v>100000000613302</v>
      </c>
      <c r="B2871" s="13" t="s">
        <v>558</v>
      </c>
      <c r="C2871" s="13" t="s">
        <v>12000</v>
      </c>
      <c r="D2871" s="13" t="s">
        <v>12001</v>
      </c>
      <c r="E2871" s="13" t="s">
        <v>1457</v>
      </c>
      <c r="F2871" s="13" t="s">
        <v>12002</v>
      </c>
      <c r="G2871" s="13" t="s">
        <v>1296</v>
      </c>
      <c r="H2871" s="13" t="s">
        <v>558</v>
      </c>
      <c r="I2871" s="13" t="s">
        <v>12003</v>
      </c>
      <c r="J2871" s="13">
        <v>221655165</v>
      </c>
      <c r="K2871" s="13" t="s">
        <v>1448</v>
      </c>
      <c r="L2871" s="13" t="s">
        <v>12004</v>
      </c>
    </row>
    <row r="2872" spans="1:12" x14ac:dyDescent="0.25">
      <c r="A2872" s="12">
        <v>100000000613305</v>
      </c>
      <c r="B2872" s="13" t="s">
        <v>558</v>
      </c>
      <c r="C2872" s="13" t="s">
        <v>12005</v>
      </c>
      <c r="D2872" s="13" t="s">
        <v>12006</v>
      </c>
      <c r="E2872" s="13" t="s">
        <v>3317</v>
      </c>
      <c r="F2872" s="13" t="s">
        <v>12007</v>
      </c>
      <c r="G2872" s="13" t="s">
        <v>1296</v>
      </c>
      <c r="I2872" s="13" t="s">
        <v>12008</v>
      </c>
      <c r="L2872" s="13" t="s">
        <v>12009</v>
      </c>
    </row>
    <row r="2873" spans="1:12" x14ac:dyDescent="0.25">
      <c r="A2873" s="12">
        <v>100000000613306</v>
      </c>
      <c r="B2873" s="13" t="s">
        <v>558</v>
      </c>
      <c r="C2873" s="13" t="s">
        <v>12010</v>
      </c>
      <c r="D2873" s="13" t="s">
        <v>2222</v>
      </c>
      <c r="G2873" s="13" t="s">
        <v>1296</v>
      </c>
    </row>
    <row r="2874" spans="1:12" x14ac:dyDescent="0.25">
      <c r="A2874" s="12">
        <v>100000000613308</v>
      </c>
      <c r="B2874" s="13" t="s">
        <v>558</v>
      </c>
      <c r="C2874" s="13" t="s">
        <v>12011</v>
      </c>
    </row>
    <row r="2875" spans="1:12" x14ac:dyDescent="0.25">
      <c r="A2875" s="12">
        <v>100000000613309</v>
      </c>
      <c r="B2875" s="13" t="s">
        <v>558</v>
      </c>
      <c r="C2875" s="13" t="s">
        <v>12012</v>
      </c>
    </row>
    <row r="2876" spans="1:12" x14ac:dyDescent="0.25">
      <c r="A2876" s="12">
        <v>100000000613311</v>
      </c>
      <c r="B2876" s="13" t="s">
        <v>558</v>
      </c>
      <c r="C2876" s="13" t="s">
        <v>12013</v>
      </c>
      <c r="D2876" s="13" t="s">
        <v>12014</v>
      </c>
      <c r="E2876" s="13" t="s">
        <v>12015</v>
      </c>
      <c r="F2876" s="13" t="s">
        <v>12016</v>
      </c>
      <c r="G2876" s="13" t="s">
        <v>1296</v>
      </c>
    </row>
    <row r="2877" spans="1:12" x14ac:dyDescent="0.25">
      <c r="A2877" s="12">
        <v>100000000613312</v>
      </c>
      <c r="B2877" s="13" t="s">
        <v>571</v>
      </c>
      <c r="C2877" s="13" t="s">
        <v>12017</v>
      </c>
      <c r="D2877" s="13" t="s">
        <v>12018</v>
      </c>
      <c r="E2877" s="13" t="s">
        <v>1666</v>
      </c>
      <c r="F2877" s="13" t="s">
        <v>12019</v>
      </c>
      <c r="G2877" s="13" t="s">
        <v>1296</v>
      </c>
      <c r="H2877" s="13" t="s">
        <v>1437</v>
      </c>
      <c r="I2877" s="13" t="s">
        <v>12020</v>
      </c>
      <c r="K2877" s="13" t="s">
        <v>1355</v>
      </c>
    </row>
    <row r="2878" spans="1:12" x14ac:dyDescent="0.25">
      <c r="A2878" s="12">
        <v>100000000613313</v>
      </c>
      <c r="B2878" s="13" t="s">
        <v>558</v>
      </c>
      <c r="C2878" s="13" t="s">
        <v>12021</v>
      </c>
      <c r="K2878" s="13" t="s">
        <v>1355</v>
      </c>
    </row>
    <row r="2879" spans="1:12" x14ac:dyDescent="0.25">
      <c r="A2879" s="12">
        <v>100000000613314</v>
      </c>
      <c r="B2879" s="13" t="s">
        <v>558</v>
      </c>
      <c r="C2879" s="13" t="s">
        <v>12022</v>
      </c>
      <c r="D2879" s="13" t="s">
        <v>12023</v>
      </c>
      <c r="E2879" s="13" t="s">
        <v>1408</v>
      </c>
      <c r="F2879" s="13" t="s">
        <v>12024</v>
      </c>
      <c r="G2879" s="13" t="s">
        <v>1296</v>
      </c>
      <c r="H2879" s="13" t="s">
        <v>558</v>
      </c>
      <c r="I2879" s="13" t="s">
        <v>12025</v>
      </c>
      <c r="J2879" s="13">
        <v>221696193</v>
      </c>
      <c r="K2879" s="13" t="s">
        <v>1319</v>
      </c>
      <c r="L2879" s="13" t="s">
        <v>12026</v>
      </c>
    </row>
    <row r="2880" spans="1:12" x14ac:dyDescent="0.25">
      <c r="A2880" s="12">
        <v>100000000613315</v>
      </c>
      <c r="B2880" s="13" t="s">
        <v>558</v>
      </c>
      <c r="C2880" s="13" t="s">
        <v>12027</v>
      </c>
      <c r="K2880" s="13" t="s">
        <v>1355</v>
      </c>
    </row>
    <row r="2881" spans="1:12" x14ac:dyDescent="0.25">
      <c r="A2881" s="12">
        <v>100000000613318</v>
      </c>
      <c r="B2881" s="13" t="s">
        <v>558</v>
      </c>
      <c r="C2881" s="13" t="s">
        <v>12028</v>
      </c>
      <c r="D2881" s="13" t="s">
        <v>12029</v>
      </c>
      <c r="E2881" s="13" t="s">
        <v>1343</v>
      </c>
      <c r="F2881" s="13" t="s">
        <v>12030</v>
      </c>
      <c r="G2881" s="13" t="s">
        <v>1296</v>
      </c>
      <c r="H2881" s="13" t="s">
        <v>558</v>
      </c>
      <c r="I2881" s="13" t="s">
        <v>12031</v>
      </c>
      <c r="J2881" s="13">
        <v>293416681</v>
      </c>
      <c r="K2881" s="13" t="s">
        <v>1319</v>
      </c>
      <c r="L2881" s="13" t="s">
        <v>12032</v>
      </c>
    </row>
    <row r="2882" spans="1:12" x14ac:dyDescent="0.25">
      <c r="A2882" s="12">
        <v>100000000613319</v>
      </c>
      <c r="B2882" s="13" t="s">
        <v>558</v>
      </c>
      <c r="C2882" s="13" t="s">
        <v>12033</v>
      </c>
      <c r="D2882" s="13" t="s">
        <v>12034</v>
      </c>
      <c r="E2882" s="13" t="s">
        <v>2480</v>
      </c>
      <c r="F2882" s="13" t="s">
        <v>10504</v>
      </c>
      <c r="G2882" s="13" t="s">
        <v>1296</v>
      </c>
      <c r="H2882" s="13" t="s">
        <v>558</v>
      </c>
      <c r="I2882" s="13" t="s">
        <v>12035</v>
      </c>
      <c r="J2882" s="13">
        <v>764067443</v>
      </c>
      <c r="K2882" s="13" t="s">
        <v>1448</v>
      </c>
      <c r="L2882" s="13" t="s">
        <v>12036</v>
      </c>
    </row>
    <row r="2883" spans="1:12" x14ac:dyDescent="0.25">
      <c r="A2883" s="12">
        <v>100000000613320</v>
      </c>
      <c r="B2883" s="13" t="s">
        <v>558</v>
      </c>
      <c r="C2883" s="13" t="s">
        <v>12037</v>
      </c>
    </row>
    <row r="2884" spans="1:12" x14ac:dyDescent="0.25">
      <c r="A2884" s="12">
        <v>100000000613323</v>
      </c>
      <c r="B2884" s="13" t="s">
        <v>558</v>
      </c>
      <c r="C2884" s="13" t="s">
        <v>12038</v>
      </c>
      <c r="K2884" s="13" t="s">
        <v>1355</v>
      </c>
    </row>
    <row r="2885" spans="1:12" x14ac:dyDescent="0.25">
      <c r="A2885" s="12">
        <v>100000000613326</v>
      </c>
      <c r="B2885" s="13" t="s">
        <v>558</v>
      </c>
      <c r="C2885" s="13" t="s">
        <v>12039</v>
      </c>
      <c r="K2885" s="13" t="s">
        <v>1355</v>
      </c>
    </row>
    <row r="2886" spans="1:12" x14ac:dyDescent="0.25">
      <c r="A2886" s="12">
        <v>100000000613327</v>
      </c>
      <c r="B2886" s="13" t="s">
        <v>558</v>
      </c>
      <c r="C2886" s="13" t="s">
        <v>12040</v>
      </c>
    </row>
    <row r="2887" spans="1:12" x14ac:dyDescent="0.25">
      <c r="A2887" s="12">
        <v>100000000613329</v>
      </c>
      <c r="B2887" s="13" t="s">
        <v>558</v>
      </c>
      <c r="C2887" s="13" t="s">
        <v>12041</v>
      </c>
      <c r="D2887" s="13" t="s">
        <v>12042</v>
      </c>
      <c r="E2887" s="13" t="s">
        <v>3112</v>
      </c>
      <c r="F2887" s="13" t="s">
        <v>12043</v>
      </c>
      <c r="G2887" s="13" t="s">
        <v>1296</v>
      </c>
      <c r="H2887" s="13" t="s">
        <v>558</v>
      </c>
      <c r="I2887" s="13" t="s">
        <v>12044</v>
      </c>
      <c r="J2887" s="13">
        <v>217346227</v>
      </c>
      <c r="K2887" s="13" t="s">
        <v>1319</v>
      </c>
    </row>
    <row r="2888" spans="1:12" x14ac:dyDescent="0.25">
      <c r="A2888" s="12">
        <v>100000000613330</v>
      </c>
      <c r="B2888" s="13" t="s">
        <v>558</v>
      </c>
      <c r="C2888" s="13" t="s">
        <v>12045</v>
      </c>
      <c r="K2888" s="13" t="s">
        <v>1355</v>
      </c>
    </row>
    <row r="2889" spans="1:12" x14ac:dyDescent="0.25">
      <c r="A2889" s="12">
        <v>100000000613331</v>
      </c>
      <c r="B2889" s="13" t="s">
        <v>571</v>
      </c>
      <c r="C2889" s="13" t="s">
        <v>12046</v>
      </c>
      <c r="D2889" s="13" t="s">
        <v>12047</v>
      </c>
      <c r="E2889" s="13" t="s">
        <v>12048</v>
      </c>
      <c r="F2889" s="13" t="s">
        <v>12049</v>
      </c>
      <c r="G2889" s="13" t="s">
        <v>1296</v>
      </c>
      <c r="H2889" s="13" t="s">
        <v>1437</v>
      </c>
      <c r="I2889" s="13" t="s">
        <v>12050</v>
      </c>
      <c r="J2889" s="13">
        <v>212412563</v>
      </c>
      <c r="K2889" s="13" t="s">
        <v>1355</v>
      </c>
      <c r="L2889" s="13" t="s">
        <v>12051</v>
      </c>
    </row>
    <row r="2890" spans="1:12" x14ac:dyDescent="0.25">
      <c r="A2890" s="12">
        <v>100000000613332</v>
      </c>
      <c r="B2890" s="13" t="s">
        <v>571</v>
      </c>
      <c r="C2890" s="13" t="s">
        <v>12052</v>
      </c>
      <c r="D2890" s="13" t="s">
        <v>12053</v>
      </c>
      <c r="E2890" s="13" t="s">
        <v>1415</v>
      </c>
      <c r="F2890" s="13" t="s">
        <v>12054</v>
      </c>
      <c r="G2890" s="13" t="s">
        <v>1296</v>
      </c>
      <c r="H2890" s="13" t="s">
        <v>1437</v>
      </c>
      <c r="I2890" s="13" t="s">
        <v>12055</v>
      </c>
      <c r="J2890" s="13">
        <v>217546608</v>
      </c>
      <c r="K2890" s="13" t="s">
        <v>1355</v>
      </c>
    </row>
    <row r="2891" spans="1:12" x14ac:dyDescent="0.25">
      <c r="A2891" s="12">
        <v>100000000613333</v>
      </c>
      <c r="B2891" s="13" t="s">
        <v>571</v>
      </c>
      <c r="C2891" s="13" t="s">
        <v>12056</v>
      </c>
      <c r="D2891" s="13" t="s">
        <v>12057</v>
      </c>
      <c r="E2891" s="13" t="s">
        <v>2082</v>
      </c>
      <c r="F2891" s="13" t="s">
        <v>12058</v>
      </c>
      <c r="G2891" s="13" t="s">
        <v>1296</v>
      </c>
      <c r="H2891" s="13" t="s">
        <v>1437</v>
      </c>
      <c r="I2891" s="13" t="s">
        <v>12059</v>
      </c>
      <c r="J2891" s="13">
        <v>222759446</v>
      </c>
      <c r="K2891" s="13" t="s">
        <v>1355</v>
      </c>
      <c r="L2891" s="13" t="s">
        <v>12060</v>
      </c>
    </row>
    <row r="2892" spans="1:12" x14ac:dyDescent="0.25">
      <c r="A2892" s="12">
        <v>100000000613334</v>
      </c>
      <c r="B2892" s="13" t="s">
        <v>558</v>
      </c>
      <c r="C2892" s="13" t="s">
        <v>12061</v>
      </c>
      <c r="D2892" s="13" t="s">
        <v>12062</v>
      </c>
      <c r="E2892" s="13" t="s">
        <v>1474</v>
      </c>
      <c r="F2892" s="13" t="s">
        <v>12063</v>
      </c>
      <c r="G2892" s="13" t="s">
        <v>1296</v>
      </c>
      <c r="H2892" s="13" t="s">
        <v>558</v>
      </c>
      <c r="I2892" s="13" t="s">
        <v>12064</v>
      </c>
      <c r="J2892" s="13">
        <v>222009842</v>
      </c>
      <c r="K2892" s="13" t="s">
        <v>1302</v>
      </c>
      <c r="L2892" s="13" t="s">
        <v>12065</v>
      </c>
    </row>
    <row r="2893" spans="1:12" x14ac:dyDescent="0.25">
      <c r="A2893" s="12">
        <v>100000000613335</v>
      </c>
      <c r="B2893" s="13" t="s">
        <v>571</v>
      </c>
      <c r="C2893" s="13" t="s">
        <v>12066</v>
      </c>
      <c r="D2893" s="13" t="s">
        <v>2222</v>
      </c>
      <c r="G2893" s="13" t="s">
        <v>1296</v>
      </c>
    </row>
    <row r="2894" spans="1:12" x14ac:dyDescent="0.25">
      <c r="A2894" s="12">
        <v>100000000613336</v>
      </c>
      <c r="B2894" s="13" t="s">
        <v>558</v>
      </c>
      <c r="C2894" s="13" t="s">
        <v>12067</v>
      </c>
      <c r="D2894" s="13" t="s">
        <v>12068</v>
      </c>
      <c r="E2894" s="13" t="s">
        <v>1310</v>
      </c>
      <c r="F2894" s="13" t="s">
        <v>12069</v>
      </c>
      <c r="G2894" s="13" t="s">
        <v>1296</v>
      </c>
      <c r="H2894" s="13" t="s">
        <v>558</v>
      </c>
      <c r="I2894" s="13" t="s">
        <v>12070</v>
      </c>
      <c r="J2894" s="13">
        <v>221562072</v>
      </c>
      <c r="K2894" s="13" t="s">
        <v>1319</v>
      </c>
    </row>
    <row r="2895" spans="1:12" x14ac:dyDescent="0.25">
      <c r="A2895" s="12">
        <v>100000000613337</v>
      </c>
      <c r="B2895" s="13" t="s">
        <v>558</v>
      </c>
      <c r="C2895" s="13" t="s">
        <v>12071</v>
      </c>
      <c r="D2895" s="13" t="s">
        <v>12072</v>
      </c>
      <c r="E2895" s="13" t="s">
        <v>1700</v>
      </c>
      <c r="F2895" s="13" t="s">
        <v>11963</v>
      </c>
      <c r="G2895" s="13" t="s">
        <v>1296</v>
      </c>
      <c r="H2895" s="13" t="s">
        <v>558</v>
      </c>
      <c r="I2895" s="13" t="s">
        <v>12073</v>
      </c>
      <c r="J2895" s="13">
        <v>218053932</v>
      </c>
      <c r="K2895" s="13" t="s">
        <v>1448</v>
      </c>
      <c r="L2895" s="13" t="s">
        <v>12074</v>
      </c>
    </row>
    <row r="2896" spans="1:12" x14ac:dyDescent="0.25">
      <c r="A2896" s="12">
        <v>100000000613341</v>
      </c>
      <c r="B2896" s="13" t="s">
        <v>558</v>
      </c>
      <c r="C2896" s="13" t="s">
        <v>12075</v>
      </c>
      <c r="D2896" s="13" t="s">
        <v>12076</v>
      </c>
      <c r="E2896" s="13" t="s">
        <v>1310</v>
      </c>
      <c r="F2896" s="13" t="s">
        <v>12077</v>
      </c>
      <c r="G2896" s="13" t="s">
        <v>1296</v>
      </c>
      <c r="H2896" s="13" t="s">
        <v>558</v>
      </c>
      <c r="I2896" s="13">
        <v>11338402</v>
      </c>
      <c r="J2896" s="13">
        <v>223866840</v>
      </c>
      <c r="K2896" s="13" t="s">
        <v>1448</v>
      </c>
      <c r="L2896" s="13" t="s">
        <v>12078</v>
      </c>
    </row>
    <row r="2897" spans="1:12" x14ac:dyDescent="0.25">
      <c r="A2897" s="12">
        <v>100000000613342</v>
      </c>
      <c r="B2897" s="13" t="s">
        <v>571</v>
      </c>
      <c r="C2897" s="13" t="s">
        <v>12079</v>
      </c>
      <c r="D2897" s="13" t="s">
        <v>12080</v>
      </c>
      <c r="E2897" s="13" t="s">
        <v>2258</v>
      </c>
      <c r="F2897" s="13" t="s">
        <v>12081</v>
      </c>
      <c r="G2897" s="13" t="s">
        <v>1296</v>
      </c>
      <c r="H2897" s="13" t="s">
        <v>1437</v>
      </c>
      <c r="I2897" s="13" t="s">
        <v>12082</v>
      </c>
      <c r="J2897" s="13">
        <v>718880441</v>
      </c>
      <c r="K2897" s="13" t="s">
        <v>1355</v>
      </c>
      <c r="L2897" s="13" t="s">
        <v>12083</v>
      </c>
    </row>
    <row r="2898" spans="1:12" x14ac:dyDescent="0.25">
      <c r="A2898" s="12">
        <v>100000000613343</v>
      </c>
      <c r="B2898" s="13" t="s">
        <v>558</v>
      </c>
      <c r="C2898" s="13" t="s">
        <v>12084</v>
      </c>
      <c r="D2898" s="13" t="s">
        <v>12085</v>
      </c>
      <c r="E2898" s="13" t="s">
        <v>2396</v>
      </c>
      <c r="F2898" s="13" t="s">
        <v>6005</v>
      </c>
      <c r="G2898" s="13" t="s">
        <v>1296</v>
      </c>
    </row>
    <row r="2899" spans="1:12" x14ac:dyDescent="0.25">
      <c r="A2899" s="12">
        <v>100000000613344</v>
      </c>
      <c r="B2899" s="13" t="s">
        <v>558</v>
      </c>
      <c r="C2899" s="13" t="s">
        <v>12086</v>
      </c>
    </row>
    <row r="2900" spans="1:12" x14ac:dyDescent="0.25">
      <c r="A2900" s="12">
        <v>100000000613345</v>
      </c>
      <c r="B2900" s="13" t="s">
        <v>558</v>
      </c>
      <c r="C2900" s="13" t="s">
        <v>12087</v>
      </c>
      <c r="D2900" s="13" t="s">
        <v>12088</v>
      </c>
      <c r="E2900" s="13" t="s">
        <v>5972</v>
      </c>
      <c r="F2900" s="13" t="s">
        <v>12089</v>
      </c>
      <c r="G2900" s="13" t="s">
        <v>1296</v>
      </c>
      <c r="H2900" s="13" t="s">
        <v>558</v>
      </c>
      <c r="I2900" s="13" t="s">
        <v>12090</v>
      </c>
      <c r="J2900" s="13">
        <v>739383235</v>
      </c>
      <c r="K2900" s="13" t="s">
        <v>1302</v>
      </c>
      <c r="L2900" s="13" t="s">
        <v>12091</v>
      </c>
    </row>
    <row r="2901" spans="1:12" x14ac:dyDescent="0.25">
      <c r="A2901" s="12">
        <v>100000000613346</v>
      </c>
      <c r="B2901" s="13" t="s">
        <v>571</v>
      </c>
      <c r="C2901" s="13" t="s">
        <v>12092</v>
      </c>
      <c r="D2901" s="13" t="s">
        <v>12093</v>
      </c>
      <c r="E2901" s="13" t="s">
        <v>3224</v>
      </c>
      <c r="F2901" s="13" t="s">
        <v>12094</v>
      </c>
      <c r="G2901" s="13" t="s">
        <v>1296</v>
      </c>
      <c r="H2901" s="13" t="s">
        <v>1437</v>
      </c>
      <c r="I2901" s="13" t="s">
        <v>12095</v>
      </c>
      <c r="J2901" s="13">
        <v>217250051</v>
      </c>
      <c r="K2901" s="13" t="s">
        <v>1355</v>
      </c>
      <c r="L2901" s="13" t="s">
        <v>12096</v>
      </c>
    </row>
    <row r="2902" spans="1:12" x14ac:dyDescent="0.25">
      <c r="A2902" s="12">
        <v>100000000612687</v>
      </c>
      <c r="B2902" s="13" t="s">
        <v>558</v>
      </c>
      <c r="C2902" s="13" t="s">
        <v>12097</v>
      </c>
      <c r="D2902" s="13" t="s">
        <v>12098</v>
      </c>
      <c r="E2902" s="13" t="s">
        <v>1310</v>
      </c>
      <c r="F2902" s="13" t="s">
        <v>12099</v>
      </c>
      <c r="G2902" s="13" t="s">
        <v>1296</v>
      </c>
      <c r="H2902" s="13" t="s">
        <v>558</v>
      </c>
      <c r="I2902" s="13" t="s">
        <v>12100</v>
      </c>
      <c r="J2902" s="13">
        <v>222223872</v>
      </c>
      <c r="K2902" s="13" t="s">
        <v>1302</v>
      </c>
      <c r="L2902" s="13" t="s">
        <v>12101</v>
      </c>
    </row>
    <row r="2903" spans="1:12" x14ac:dyDescent="0.25">
      <c r="A2903" s="12">
        <v>100000000612689</v>
      </c>
      <c r="B2903" s="13" t="s">
        <v>558</v>
      </c>
      <c r="C2903" s="13" t="s">
        <v>12102</v>
      </c>
      <c r="D2903" s="13" t="s">
        <v>12103</v>
      </c>
      <c r="E2903" s="13" t="s">
        <v>12104</v>
      </c>
      <c r="F2903" s="13" t="s">
        <v>12105</v>
      </c>
      <c r="G2903" s="13" t="s">
        <v>1296</v>
      </c>
      <c r="H2903" s="13" t="s">
        <v>558</v>
      </c>
      <c r="I2903" s="13" t="s">
        <v>12106</v>
      </c>
      <c r="J2903" s="13">
        <v>239453249</v>
      </c>
      <c r="K2903" s="13" t="s">
        <v>1302</v>
      </c>
      <c r="L2903" s="13" t="s">
        <v>12107</v>
      </c>
    </row>
    <row r="2904" spans="1:12" x14ac:dyDescent="0.25">
      <c r="A2904" s="12">
        <v>100000000612690</v>
      </c>
      <c r="B2904" s="13" t="s">
        <v>558</v>
      </c>
      <c r="C2904" s="13" t="s">
        <v>12108</v>
      </c>
      <c r="D2904" s="13" t="s">
        <v>12109</v>
      </c>
      <c r="E2904" s="13" t="s">
        <v>1463</v>
      </c>
      <c r="F2904" s="13" t="s">
        <v>12110</v>
      </c>
      <c r="G2904" s="13" t="s">
        <v>1296</v>
      </c>
      <c r="H2904" s="13" t="s">
        <v>558</v>
      </c>
      <c r="I2904" s="13" t="s">
        <v>12111</v>
      </c>
      <c r="J2904" s="13">
        <v>520042615</v>
      </c>
      <c r="K2904" s="13" t="s">
        <v>1302</v>
      </c>
      <c r="L2904" s="13" t="s">
        <v>12112</v>
      </c>
    </row>
    <row r="2905" spans="1:12" x14ac:dyDescent="0.25">
      <c r="A2905" s="12">
        <v>100000000612692</v>
      </c>
      <c r="B2905" s="13" t="s">
        <v>571</v>
      </c>
      <c r="C2905" s="13" t="s">
        <v>12113</v>
      </c>
      <c r="H2905" s="13" t="s">
        <v>1437</v>
      </c>
      <c r="K2905" s="13" t="s">
        <v>1355</v>
      </c>
    </row>
    <row r="2906" spans="1:12" x14ac:dyDescent="0.25">
      <c r="A2906" s="12">
        <v>100000000612694</v>
      </c>
      <c r="B2906" s="13" t="s">
        <v>558</v>
      </c>
      <c r="C2906" s="13" t="s">
        <v>12114</v>
      </c>
      <c r="D2906" s="13" t="s">
        <v>12115</v>
      </c>
      <c r="E2906" s="13" t="s">
        <v>2268</v>
      </c>
      <c r="F2906" s="13" t="s">
        <v>12116</v>
      </c>
      <c r="G2906" s="13" t="s">
        <v>1296</v>
      </c>
      <c r="H2906" s="13" t="s">
        <v>558</v>
      </c>
      <c r="I2906" s="13" t="s">
        <v>12117</v>
      </c>
      <c r="J2906" s="13">
        <v>222243144</v>
      </c>
      <c r="K2906" s="13" t="s">
        <v>1352</v>
      </c>
      <c r="L2906" s="13" t="s">
        <v>12118</v>
      </c>
    </row>
    <row r="2907" spans="1:12" x14ac:dyDescent="0.25">
      <c r="A2907" s="12">
        <v>100000000612697</v>
      </c>
      <c r="B2907" s="13" t="s">
        <v>558</v>
      </c>
      <c r="C2907" s="13" t="s">
        <v>12119</v>
      </c>
      <c r="D2907" s="13" t="s">
        <v>12120</v>
      </c>
      <c r="E2907" s="13" t="s">
        <v>1452</v>
      </c>
      <c r="F2907" s="13" t="s">
        <v>12121</v>
      </c>
      <c r="G2907" s="13" t="s">
        <v>1296</v>
      </c>
      <c r="H2907" s="13" t="s">
        <v>558</v>
      </c>
      <c r="I2907" s="13" t="s">
        <v>12122</v>
      </c>
      <c r="J2907" s="13">
        <v>295138432</v>
      </c>
      <c r="K2907" s="13" t="s">
        <v>1352</v>
      </c>
      <c r="L2907" s="13" t="s">
        <v>12123</v>
      </c>
    </row>
    <row r="2908" spans="1:12" x14ac:dyDescent="0.25">
      <c r="A2908" s="12">
        <v>100000000612698</v>
      </c>
      <c r="B2908" s="13" t="s">
        <v>558</v>
      </c>
      <c r="C2908" s="13" t="s">
        <v>12124</v>
      </c>
      <c r="D2908" s="13" t="s">
        <v>12125</v>
      </c>
      <c r="E2908" s="13" t="s">
        <v>12126</v>
      </c>
      <c r="F2908" s="13" t="s">
        <v>12127</v>
      </c>
      <c r="G2908" s="13" t="s">
        <v>1296</v>
      </c>
      <c r="H2908" s="13" t="s">
        <v>558</v>
      </c>
      <c r="I2908" s="13" t="s">
        <v>12128</v>
      </c>
      <c r="J2908" s="13">
        <v>769052788</v>
      </c>
      <c r="K2908" s="13" t="s">
        <v>1302</v>
      </c>
      <c r="L2908" s="13" t="s">
        <v>12129</v>
      </c>
    </row>
    <row r="2909" spans="1:12" x14ac:dyDescent="0.25">
      <c r="A2909" s="12">
        <v>100000000612699</v>
      </c>
      <c r="B2909" s="13" t="s">
        <v>558</v>
      </c>
      <c r="C2909" s="13" t="s">
        <v>12130</v>
      </c>
      <c r="D2909" s="13" t="s">
        <v>12131</v>
      </c>
      <c r="E2909" s="13" t="s">
        <v>4206</v>
      </c>
      <c r="F2909" s="13" t="s">
        <v>12132</v>
      </c>
      <c r="G2909" s="13" t="s">
        <v>1296</v>
      </c>
      <c r="H2909" s="13" t="s">
        <v>558</v>
      </c>
      <c r="I2909" s="13" t="s">
        <v>12133</v>
      </c>
      <c r="J2909" s="13">
        <v>212055081</v>
      </c>
      <c r="K2909" s="13" t="s">
        <v>1302</v>
      </c>
      <c r="L2909" s="13" t="s">
        <v>12134</v>
      </c>
    </row>
    <row r="2910" spans="1:12" x14ac:dyDescent="0.25">
      <c r="A2910" s="12">
        <v>100000000612700</v>
      </c>
      <c r="B2910" s="13" t="s">
        <v>558</v>
      </c>
      <c r="C2910" s="13" t="s">
        <v>12135</v>
      </c>
      <c r="D2910" s="13" t="s">
        <v>12136</v>
      </c>
      <c r="E2910" s="13" t="s">
        <v>3901</v>
      </c>
      <c r="F2910" s="13" t="s">
        <v>12137</v>
      </c>
      <c r="G2910" s="13" t="s">
        <v>1296</v>
      </c>
      <c r="H2910" s="13" t="s">
        <v>558</v>
      </c>
      <c r="I2910" s="13" t="s">
        <v>12138</v>
      </c>
      <c r="J2910" s="13">
        <v>211174506</v>
      </c>
      <c r="K2910" s="13" t="s">
        <v>1448</v>
      </c>
      <c r="L2910" s="13" t="s">
        <v>12139</v>
      </c>
    </row>
    <row r="2911" spans="1:12" x14ac:dyDescent="0.25">
      <c r="A2911" s="12">
        <v>100000000612701</v>
      </c>
      <c r="B2911" s="13" t="s">
        <v>558</v>
      </c>
      <c r="C2911" s="13" t="s">
        <v>12140</v>
      </c>
      <c r="K2911" s="13" t="s">
        <v>1355</v>
      </c>
    </row>
    <row r="2912" spans="1:12" x14ac:dyDescent="0.25">
      <c r="A2912" s="12">
        <v>100000000612702</v>
      </c>
      <c r="B2912" s="13" t="s">
        <v>558</v>
      </c>
      <c r="C2912" s="13" t="s">
        <v>12141</v>
      </c>
      <c r="D2912" s="13" t="s">
        <v>12142</v>
      </c>
      <c r="E2912" s="13" t="s">
        <v>2122</v>
      </c>
      <c r="F2912" s="13" t="s">
        <v>12143</v>
      </c>
      <c r="G2912" s="13" t="s">
        <v>1296</v>
      </c>
      <c r="H2912" s="13" t="s">
        <v>558</v>
      </c>
      <c r="I2912" s="13" t="s">
        <v>12144</v>
      </c>
      <c r="J2912" s="13">
        <v>227676160</v>
      </c>
      <c r="K2912" s="13" t="s">
        <v>1352</v>
      </c>
      <c r="L2912" s="13" t="s">
        <v>12145</v>
      </c>
    </row>
    <row r="2913" spans="1:12" x14ac:dyDescent="0.25">
      <c r="A2913" s="12">
        <v>100000000612703</v>
      </c>
      <c r="B2913" s="13" t="s">
        <v>558</v>
      </c>
      <c r="C2913" s="13" t="s">
        <v>12146</v>
      </c>
      <c r="D2913" s="13" t="s">
        <v>12147</v>
      </c>
      <c r="E2913" s="13" t="s">
        <v>1700</v>
      </c>
      <c r="F2913" s="13" t="s">
        <v>12148</v>
      </c>
      <c r="G2913" s="13" t="s">
        <v>1296</v>
      </c>
      <c r="H2913" s="13" t="s">
        <v>558</v>
      </c>
      <c r="I2913" s="13" t="s">
        <v>12149</v>
      </c>
      <c r="J2913" s="13">
        <v>640898883</v>
      </c>
      <c r="K2913" s="13" t="s">
        <v>1319</v>
      </c>
      <c r="L2913" s="13" t="s">
        <v>12150</v>
      </c>
    </row>
    <row r="2914" spans="1:12" x14ac:dyDescent="0.25">
      <c r="A2914" s="12">
        <v>100000000612706</v>
      </c>
      <c r="B2914" s="13" t="s">
        <v>558</v>
      </c>
      <c r="C2914" s="13" t="s">
        <v>12151</v>
      </c>
      <c r="D2914" s="13" t="s">
        <v>12152</v>
      </c>
      <c r="E2914" s="13" t="s">
        <v>3493</v>
      </c>
      <c r="F2914" s="13" t="s">
        <v>12153</v>
      </c>
      <c r="G2914" s="13" t="s">
        <v>1296</v>
      </c>
      <c r="H2914" s="13" t="s">
        <v>558</v>
      </c>
      <c r="I2914" s="13" t="s">
        <v>12154</v>
      </c>
      <c r="J2914" s="13">
        <v>733342245</v>
      </c>
      <c r="K2914" s="13" t="s">
        <v>1448</v>
      </c>
      <c r="L2914" s="13" t="s">
        <v>12155</v>
      </c>
    </row>
    <row r="2915" spans="1:12" x14ac:dyDescent="0.25">
      <c r="A2915" s="12">
        <v>100000000612707</v>
      </c>
      <c r="B2915" s="13" t="s">
        <v>558</v>
      </c>
      <c r="C2915" s="13" t="s">
        <v>12156</v>
      </c>
      <c r="D2915" s="13" t="s">
        <v>12157</v>
      </c>
      <c r="E2915" s="13" t="s">
        <v>5807</v>
      </c>
      <c r="F2915" s="13" t="s">
        <v>12158</v>
      </c>
      <c r="G2915" s="13" t="s">
        <v>1296</v>
      </c>
      <c r="H2915" s="13" t="s">
        <v>558</v>
      </c>
      <c r="I2915" s="13" t="s">
        <v>12159</v>
      </c>
      <c r="J2915" s="13">
        <v>458842325</v>
      </c>
      <c r="K2915" s="13" t="s">
        <v>1302</v>
      </c>
      <c r="L2915" s="13" t="s">
        <v>12160</v>
      </c>
    </row>
    <row r="2916" spans="1:12" x14ac:dyDescent="0.25">
      <c r="A2916" s="12">
        <v>100000000612708</v>
      </c>
      <c r="B2916" s="13" t="s">
        <v>558</v>
      </c>
      <c r="C2916" s="13" t="s">
        <v>12161</v>
      </c>
      <c r="D2916" s="13" t="s">
        <v>12162</v>
      </c>
      <c r="E2916" s="13" t="s">
        <v>1474</v>
      </c>
      <c r="F2916" s="13" t="s">
        <v>12163</v>
      </c>
      <c r="G2916" s="13" t="s">
        <v>1296</v>
      </c>
      <c r="H2916" s="13" t="s">
        <v>558</v>
      </c>
      <c r="I2916" s="13" t="s">
        <v>12164</v>
      </c>
      <c r="J2916" s="13">
        <v>235121535</v>
      </c>
      <c r="K2916" s="13" t="s">
        <v>1352</v>
      </c>
      <c r="L2916" s="13" t="s">
        <v>12165</v>
      </c>
    </row>
    <row r="2917" spans="1:12" x14ac:dyDescent="0.25">
      <c r="A2917" s="12">
        <v>100000000612709</v>
      </c>
      <c r="B2917" s="13" t="s">
        <v>558</v>
      </c>
      <c r="C2917" s="13" t="s">
        <v>12166</v>
      </c>
      <c r="D2917" s="13" t="s">
        <v>12167</v>
      </c>
      <c r="E2917" s="13" t="s">
        <v>1780</v>
      </c>
      <c r="F2917" s="13" t="s">
        <v>12168</v>
      </c>
      <c r="G2917" s="13" t="s">
        <v>1296</v>
      </c>
      <c r="H2917" s="13" t="s">
        <v>558</v>
      </c>
      <c r="I2917" s="13" t="s">
        <v>12169</v>
      </c>
      <c r="J2917" s="13">
        <v>211545084</v>
      </c>
      <c r="K2917" s="13" t="s">
        <v>1352</v>
      </c>
      <c r="L2917" s="13" t="s">
        <v>12170</v>
      </c>
    </row>
    <row r="2918" spans="1:12" x14ac:dyDescent="0.25">
      <c r="A2918" s="12">
        <v>100000000612711</v>
      </c>
      <c r="B2918" s="13" t="s">
        <v>558</v>
      </c>
      <c r="C2918" s="13" t="s">
        <v>12171</v>
      </c>
      <c r="D2918" s="13" t="s">
        <v>12172</v>
      </c>
      <c r="E2918" s="13" t="s">
        <v>12173</v>
      </c>
      <c r="F2918" s="13">
        <v>216410</v>
      </c>
      <c r="G2918" s="13" t="s">
        <v>1736</v>
      </c>
      <c r="H2918" s="13" t="s">
        <v>558</v>
      </c>
      <c r="I2918" s="13" t="s">
        <v>12174</v>
      </c>
      <c r="J2918" s="13">
        <v>985052366</v>
      </c>
      <c r="K2918" s="13" t="s">
        <v>1319</v>
      </c>
      <c r="L2918" s="13" t="s">
        <v>12175</v>
      </c>
    </row>
    <row r="2919" spans="1:12" x14ac:dyDescent="0.25">
      <c r="A2919" s="12">
        <v>100000000612713</v>
      </c>
      <c r="B2919" s="13" t="s">
        <v>558</v>
      </c>
      <c r="C2919" s="13" t="s">
        <v>12176</v>
      </c>
      <c r="D2919" s="13" t="s">
        <v>12177</v>
      </c>
      <c r="E2919" s="13" t="s">
        <v>1837</v>
      </c>
      <c r="F2919" s="13" t="s">
        <v>12178</v>
      </c>
      <c r="G2919" s="13" t="s">
        <v>1296</v>
      </c>
      <c r="H2919" s="13" t="s">
        <v>558</v>
      </c>
      <c r="I2919" s="13" t="s">
        <v>12179</v>
      </c>
      <c r="J2919" s="13">
        <v>768380404</v>
      </c>
      <c r="K2919" s="13" t="s">
        <v>1302</v>
      </c>
      <c r="L2919" s="13" t="s">
        <v>2688</v>
      </c>
    </row>
    <row r="2920" spans="1:12" x14ac:dyDescent="0.25">
      <c r="A2920" s="12">
        <v>100000000612715</v>
      </c>
      <c r="B2920" s="13" t="s">
        <v>571</v>
      </c>
      <c r="C2920" s="13" t="s">
        <v>12180</v>
      </c>
      <c r="D2920" s="13" t="s">
        <v>12181</v>
      </c>
      <c r="E2920" s="13" t="s">
        <v>1717</v>
      </c>
      <c r="F2920" s="13" t="s">
        <v>12182</v>
      </c>
      <c r="G2920" s="13" t="s">
        <v>1296</v>
      </c>
      <c r="H2920" s="13" t="s">
        <v>1437</v>
      </c>
      <c r="I2920" s="13" t="s">
        <v>12183</v>
      </c>
      <c r="J2920" s="13">
        <v>504114562</v>
      </c>
      <c r="K2920" s="13" t="s">
        <v>1355</v>
      </c>
    </row>
    <row r="2921" spans="1:12" x14ac:dyDescent="0.25">
      <c r="A2921" s="12">
        <v>100000000612716</v>
      </c>
      <c r="B2921" s="13" t="s">
        <v>558</v>
      </c>
      <c r="C2921" s="13" t="s">
        <v>12184</v>
      </c>
      <c r="D2921" s="13" t="s">
        <v>12185</v>
      </c>
      <c r="E2921" s="13" t="s">
        <v>1349</v>
      </c>
      <c r="F2921" s="13" t="s">
        <v>12186</v>
      </c>
      <c r="G2921" s="13" t="s">
        <v>1296</v>
      </c>
      <c r="H2921" s="13" t="s">
        <v>558</v>
      </c>
      <c r="I2921" s="13" t="s">
        <v>12187</v>
      </c>
      <c r="J2921" s="13">
        <v>228666046</v>
      </c>
      <c r="K2921" s="13" t="s">
        <v>1352</v>
      </c>
      <c r="L2921" s="13" t="s">
        <v>12188</v>
      </c>
    </row>
    <row r="2922" spans="1:12" x14ac:dyDescent="0.25">
      <c r="A2922" s="12">
        <v>100000000612717</v>
      </c>
      <c r="B2922" s="13" t="s">
        <v>558</v>
      </c>
      <c r="C2922" s="13" t="s">
        <v>12189</v>
      </c>
      <c r="D2922" s="13" t="s">
        <v>12190</v>
      </c>
      <c r="E2922" s="13" t="s">
        <v>1646</v>
      </c>
      <c r="F2922" s="13" t="s">
        <v>12191</v>
      </c>
      <c r="G2922" s="13" t="s">
        <v>1296</v>
      </c>
      <c r="H2922" s="13" t="s">
        <v>558</v>
      </c>
      <c r="I2922" s="13" t="s">
        <v>12192</v>
      </c>
      <c r="J2922" s="13">
        <v>219446668</v>
      </c>
      <c r="K2922" s="13" t="s">
        <v>1319</v>
      </c>
      <c r="L2922" s="13" t="s">
        <v>12193</v>
      </c>
    </row>
    <row r="2923" spans="1:12" x14ac:dyDescent="0.25">
      <c r="A2923" s="12">
        <v>100000000612718</v>
      </c>
      <c r="B2923" s="13" t="s">
        <v>558</v>
      </c>
      <c r="C2923" s="13" t="s">
        <v>12194</v>
      </c>
      <c r="D2923" s="13" t="s">
        <v>12195</v>
      </c>
      <c r="E2923" s="13" t="s">
        <v>12196</v>
      </c>
      <c r="F2923" s="13" t="s">
        <v>12197</v>
      </c>
      <c r="G2923" s="13" t="s">
        <v>1296</v>
      </c>
      <c r="H2923" s="13" t="s">
        <v>558</v>
      </c>
      <c r="I2923" s="13" t="s">
        <v>12198</v>
      </c>
      <c r="J2923" s="13">
        <v>228480810</v>
      </c>
      <c r="K2923" s="13" t="s">
        <v>1352</v>
      </c>
      <c r="L2923" s="13" t="s">
        <v>12199</v>
      </c>
    </row>
    <row r="2924" spans="1:12" x14ac:dyDescent="0.25">
      <c r="A2924" s="12">
        <v>100000000612721</v>
      </c>
      <c r="B2924" s="13" t="s">
        <v>558</v>
      </c>
      <c r="C2924" s="13" t="s">
        <v>12200</v>
      </c>
      <c r="D2924" s="13" t="s">
        <v>12201</v>
      </c>
      <c r="E2924" s="13" t="s">
        <v>12202</v>
      </c>
      <c r="F2924" s="13" t="s">
        <v>3118</v>
      </c>
      <c r="G2924" s="13" t="s">
        <v>1687</v>
      </c>
      <c r="H2924" s="13" t="s">
        <v>558</v>
      </c>
      <c r="J2924" s="13">
        <v>489272407</v>
      </c>
      <c r="K2924" s="13" t="s">
        <v>1448</v>
      </c>
      <c r="L2924" s="13" t="s">
        <v>12203</v>
      </c>
    </row>
    <row r="2925" spans="1:12" x14ac:dyDescent="0.25">
      <c r="A2925" s="12">
        <v>100000000612722</v>
      </c>
      <c r="B2925" s="13" t="s">
        <v>558</v>
      </c>
      <c r="C2925" s="13" t="s">
        <v>12204</v>
      </c>
      <c r="D2925" s="13" t="s">
        <v>12205</v>
      </c>
      <c r="E2925" s="13" t="s">
        <v>12206</v>
      </c>
      <c r="G2925" s="13" t="s">
        <v>1736</v>
      </c>
      <c r="H2925" s="13" t="s">
        <v>558</v>
      </c>
      <c r="J2925" s="13">
        <v>989166061</v>
      </c>
      <c r="K2925" s="13" t="s">
        <v>1352</v>
      </c>
      <c r="L2925" s="13" t="s">
        <v>12207</v>
      </c>
    </row>
    <row r="2926" spans="1:12" x14ac:dyDescent="0.25">
      <c r="A2926" s="12">
        <v>100000000612723</v>
      </c>
      <c r="B2926" s="13" t="s">
        <v>558</v>
      </c>
      <c r="C2926" s="13" t="s">
        <v>12208</v>
      </c>
      <c r="D2926" s="13" t="s">
        <v>12209</v>
      </c>
      <c r="E2926" s="13" t="s">
        <v>5784</v>
      </c>
      <c r="F2926" s="13" t="s">
        <v>12210</v>
      </c>
      <c r="G2926" s="13" t="s">
        <v>1296</v>
      </c>
      <c r="H2926" s="13" t="s">
        <v>558</v>
      </c>
      <c r="I2926" s="13" t="s">
        <v>12211</v>
      </c>
      <c r="J2926" s="13">
        <v>737620703</v>
      </c>
      <c r="K2926" s="13" t="s">
        <v>1302</v>
      </c>
      <c r="L2926" s="13" t="s">
        <v>12212</v>
      </c>
    </row>
    <row r="2927" spans="1:12" x14ac:dyDescent="0.25">
      <c r="A2927" s="12">
        <v>100000000612724</v>
      </c>
      <c r="B2927" s="13" t="s">
        <v>558</v>
      </c>
      <c r="C2927" s="13" t="s">
        <v>12213</v>
      </c>
      <c r="D2927" s="13" t="s">
        <v>12214</v>
      </c>
      <c r="E2927" s="13" t="s">
        <v>4618</v>
      </c>
      <c r="F2927" s="13" t="s">
        <v>12215</v>
      </c>
      <c r="G2927" s="13" t="s">
        <v>1296</v>
      </c>
      <c r="H2927" s="13" t="s">
        <v>558</v>
      </c>
      <c r="I2927" s="13" t="s">
        <v>12216</v>
      </c>
      <c r="K2927" s="13" t="s">
        <v>1448</v>
      </c>
    </row>
    <row r="2928" spans="1:12" x14ac:dyDescent="0.25">
      <c r="A2928" s="12">
        <v>100000000612726</v>
      </c>
      <c r="B2928" s="13" t="s">
        <v>558</v>
      </c>
      <c r="C2928" s="13" t="s">
        <v>12217</v>
      </c>
      <c r="D2928" s="13" t="s">
        <v>12218</v>
      </c>
      <c r="E2928" s="13" t="s">
        <v>12219</v>
      </c>
      <c r="F2928" s="13" t="s">
        <v>12220</v>
      </c>
      <c r="G2928" s="13" t="s">
        <v>1296</v>
      </c>
      <c r="H2928" s="13" t="s">
        <v>558</v>
      </c>
      <c r="I2928" s="13" t="s">
        <v>12221</v>
      </c>
      <c r="J2928" s="13">
        <v>291948123</v>
      </c>
      <c r="K2928" s="13" t="s">
        <v>1302</v>
      </c>
      <c r="L2928" s="13" t="s">
        <v>12222</v>
      </c>
    </row>
    <row r="2929" spans="1:12" x14ac:dyDescent="0.25">
      <c r="A2929" s="12">
        <v>100000000612727</v>
      </c>
      <c r="B2929" s="13" t="s">
        <v>558</v>
      </c>
      <c r="C2929" s="13" t="s">
        <v>12223</v>
      </c>
      <c r="K2929" s="13" t="s">
        <v>1355</v>
      </c>
    </row>
    <row r="2930" spans="1:12" x14ac:dyDescent="0.25">
      <c r="A2930" s="12">
        <v>100000000612728</v>
      </c>
      <c r="B2930" s="13" t="s">
        <v>558</v>
      </c>
      <c r="C2930" s="13" t="s">
        <v>12224</v>
      </c>
      <c r="D2930" s="13" t="s">
        <v>12225</v>
      </c>
      <c r="E2930" s="13" t="s">
        <v>2074</v>
      </c>
      <c r="F2930" s="13" t="s">
        <v>12226</v>
      </c>
      <c r="G2930" s="13" t="s">
        <v>1296</v>
      </c>
      <c r="H2930" s="13" t="s">
        <v>558</v>
      </c>
      <c r="I2930" s="13" t="s">
        <v>12227</v>
      </c>
      <c r="J2930" s="13">
        <v>219331824</v>
      </c>
      <c r="K2930" s="13" t="s">
        <v>1319</v>
      </c>
      <c r="L2930" s="13" t="s">
        <v>12228</v>
      </c>
    </row>
    <row r="2931" spans="1:12" x14ac:dyDescent="0.25">
      <c r="A2931" s="12">
        <v>100000000612729</v>
      </c>
      <c r="B2931" s="13" t="s">
        <v>558</v>
      </c>
      <c r="C2931" s="13" t="s">
        <v>12229</v>
      </c>
      <c r="D2931" s="13" t="s">
        <v>12230</v>
      </c>
      <c r="E2931" s="13" t="s">
        <v>10691</v>
      </c>
      <c r="F2931" s="13" t="s">
        <v>12231</v>
      </c>
      <c r="G2931" s="13" t="s">
        <v>1296</v>
      </c>
      <c r="H2931" s="13" t="s">
        <v>558</v>
      </c>
      <c r="I2931" s="13" t="s">
        <v>12232</v>
      </c>
      <c r="J2931" s="13">
        <v>734889301</v>
      </c>
      <c r="K2931" s="13" t="s">
        <v>1352</v>
      </c>
    </row>
    <row r="2932" spans="1:12" x14ac:dyDescent="0.25">
      <c r="A2932" s="12">
        <v>100000000612731</v>
      </c>
      <c r="B2932" s="13" t="s">
        <v>558</v>
      </c>
      <c r="C2932" s="13" t="s">
        <v>12233</v>
      </c>
      <c r="D2932" s="13" t="s">
        <v>12234</v>
      </c>
      <c r="E2932" s="13" t="s">
        <v>1480</v>
      </c>
      <c r="F2932" s="13" t="s">
        <v>12235</v>
      </c>
      <c r="G2932" s="13" t="s">
        <v>1296</v>
      </c>
      <c r="H2932" s="13" t="s">
        <v>558</v>
      </c>
      <c r="I2932" s="13" t="s">
        <v>12236</v>
      </c>
      <c r="J2932" s="13">
        <v>216098459</v>
      </c>
      <c r="K2932" s="13" t="s">
        <v>1302</v>
      </c>
      <c r="L2932" s="13" t="s">
        <v>12237</v>
      </c>
    </row>
    <row r="2933" spans="1:12" x14ac:dyDescent="0.25">
      <c r="A2933" s="12">
        <v>100000000612732</v>
      </c>
      <c r="B2933" s="13" t="s">
        <v>558</v>
      </c>
      <c r="C2933" s="13" t="s">
        <v>12238</v>
      </c>
      <c r="D2933" s="13" t="s">
        <v>12239</v>
      </c>
      <c r="E2933" s="13" t="s">
        <v>12240</v>
      </c>
      <c r="F2933" s="13" t="s">
        <v>12241</v>
      </c>
      <c r="G2933" s="13" t="s">
        <v>1296</v>
      </c>
      <c r="H2933" s="13" t="s">
        <v>558</v>
      </c>
      <c r="I2933" s="13" t="s">
        <v>12242</v>
      </c>
      <c r="J2933" s="13">
        <v>216041988</v>
      </c>
      <c r="K2933" s="13" t="s">
        <v>1302</v>
      </c>
      <c r="L2933" s="13" t="s">
        <v>5198</v>
      </c>
    </row>
    <row r="2934" spans="1:12" x14ac:dyDescent="0.25">
      <c r="A2934" s="12">
        <v>100000000612736</v>
      </c>
      <c r="B2934" s="13" t="s">
        <v>558</v>
      </c>
      <c r="C2934" s="13" t="s">
        <v>12243</v>
      </c>
      <c r="K2934" s="13" t="s">
        <v>1355</v>
      </c>
    </row>
    <row r="2935" spans="1:12" x14ac:dyDescent="0.25">
      <c r="A2935" s="12">
        <v>100000000612737</v>
      </c>
      <c r="B2935" s="13" t="s">
        <v>558</v>
      </c>
      <c r="C2935" s="13" t="s">
        <v>12244</v>
      </c>
      <c r="D2935" s="13" t="s">
        <v>12245</v>
      </c>
      <c r="E2935" s="13" t="s">
        <v>12246</v>
      </c>
      <c r="F2935" s="13" t="s">
        <v>12247</v>
      </c>
      <c r="G2935" s="13" t="s">
        <v>1296</v>
      </c>
      <c r="H2935" s="13" t="s">
        <v>558</v>
      </c>
      <c r="I2935" s="13" t="s">
        <v>12248</v>
      </c>
      <c r="J2935" s="13">
        <v>349551023</v>
      </c>
      <c r="K2935" s="13" t="s">
        <v>1352</v>
      </c>
      <c r="L2935" s="13" t="s">
        <v>12249</v>
      </c>
    </row>
    <row r="2936" spans="1:12" x14ac:dyDescent="0.25">
      <c r="A2936" s="12">
        <v>100000000612738</v>
      </c>
      <c r="B2936" s="13" t="s">
        <v>558</v>
      </c>
      <c r="C2936" s="13" t="s">
        <v>12250</v>
      </c>
      <c r="D2936" s="13" t="s">
        <v>12251</v>
      </c>
      <c r="E2936" s="13" t="s">
        <v>5582</v>
      </c>
      <c r="F2936" s="13" t="s">
        <v>12252</v>
      </c>
      <c r="G2936" s="13" t="s">
        <v>1296</v>
      </c>
      <c r="H2936" s="13" t="s">
        <v>558</v>
      </c>
      <c r="I2936" s="13" t="s">
        <v>12253</v>
      </c>
      <c r="J2936" s="13">
        <v>504442864</v>
      </c>
      <c r="K2936" s="13" t="s">
        <v>1302</v>
      </c>
      <c r="L2936" s="13" t="s">
        <v>12254</v>
      </c>
    </row>
    <row r="2937" spans="1:12" x14ac:dyDescent="0.25">
      <c r="A2937" s="12">
        <v>100000000612739</v>
      </c>
      <c r="B2937" s="13" t="s">
        <v>558</v>
      </c>
      <c r="C2937" s="13" t="s">
        <v>12255</v>
      </c>
      <c r="D2937" s="13" t="s">
        <v>12256</v>
      </c>
      <c r="E2937" s="13" t="s">
        <v>2774</v>
      </c>
      <c r="F2937" s="13" t="s">
        <v>2775</v>
      </c>
      <c r="G2937" s="13" t="s">
        <v>1296</v>
      </c>
      <c r="H2937" s="13" t="s">
        <v>558</v>
      </c>
      <c r="I2937" s="13" t="s">
        <v>12257</v>
      </c>
      <c r="J2937" s="13">
        <v>222939329</v>
      </c>
      <c r="K2937" s="13" t="s">
        <v>1319</v>
      </c>
      <c r="L2937" s="13" t="s">
        <v>2777</v>
      </c>
    </row>
    <row r="2938" spans="1:12" x14ac:dyDescent="0.25">
      <c r="A2938" s="12">
        <v>100000000612742</v>
      </c>
      <c r="B2938" s="13" t="s">
        <v>558</v>
      </c>
      <c r="C2938" s="13" t="s">
        <v>12258</v>
      </c>
      <c r="D2938" s="13" t="s">
        <v>12259</v>
      </c>
      <c r="E2938" s="13" t="s">
        <v>6824</v>
      </c>
      <c r="F2938" s="13" t="s">
        <v>12260</v>
      </c>
      <c r="G2938" s="13" t="s">
        <v>1296</v>
      </c>
      <c r="H2938" s="13" t="s">
        <v>558</v>
      </c>
      <c r="I2938" s="13" t="s">
        <v>12261</v>
      </c>
      <c r="J2938" s="13">
        <v>346123086</v>
      </c>
      <c r="K2938" s="13" t="s">
        <v>1352</v>
      </c>
      <c r="L2938" s="13" t="s">
        <v>12262</v>
      </c>
    </row>
    <row r="2939" spans="1:12" x14ac:dyDescent="0.25">
      <c r="A2939" s="12">
        <v>100000000612743</v>
      </c>
      <c r="B2939" s="13" t="s">
        <v>558</v>
      </c>
      <c r="C2939" s="13" t="s">
        <v>12263</v>
      </c>
      <c r="D2939" s="13" t="s">
        <v>12264</v>
      </c>
      <c r="E2939" s="13" t="s">
        <v>2543</v>
      </c>
      <c r="F2939" s="13" t="s">
        <v>12265</v>
      </c>
      <c r="G2939" s="13" t="s">
        <v>1296</v>
      </c>
      <c r="H2939" s="13" t="s">
        <v>558</v>
      </c>
      <c r="I2939" s="13" t="s">
        <v>12266</v>
      </c>
      <c r="J2939" s="13">
        <v>504092149</v>
      </c>
      <c r="K2939" s="13" t="s">
        <v>1319</v>
      </c>
    </row>
    <row r="2940" spans="1:12" x14ac:dyDescent="0.25">
      <c r="A2940" s="12">
        <v>100000000612745</v>
      </c>
      <c r="B2940" s="13" t="s">
        <v>558</v>
      </c>
      <c r="C2940" s="13" t="s">
        <v>12267</v>
      </c>
      <c r="D2940" s="13" t="s">
        <v>12268</v>
      </c>
      <c r="E2940" s="13" t="s">
        <v>12269</v>
      </c>
      <c r="F2940" s="13" t="s">
        <v>12270</v>
      </c>
      <c r="G2940" s="13" t="s">
        <v>1687</v>
      </c>
      <c r="H2940" s="13" t="s">
        <v>558</v>
      </c>
      <c r="J2940" s="13">
        <v>403215226</v>
      </c>
      <c r="K2940" s="13" t="s">
        <v>1319</v>
      </c>
      <c r="L2940" s="13" t="s">
        <v>12271</v>
      </c>
    </row>
    <row r="2941" spans="1:12" x14ac:dyDescent="0.25">
      <c r="A2941" s="12">
        <v>100000000612746</v>
      </c>
      <c r="B2941" s="13" t="s">
        <v>571</v>
      </c>
      <c r="C2941" s="13" t="s">
        <v>12272</v>
      </c>
      <c r="H2941" s="13" t="s">
        <v>1437</v>
      </c>
      <c r="K2941" s="13" t="s">
        <v>1355</v>
      </c>
    </row>
    <row r="2942" spans="1:12" x14ac:dyDescent="0.25">
      <c r="A2942" s="12">
        <v>100000000612748</v>
      </c>
      <c r="B2942" s="13" t="s">
        <v>558</v>
      </c>
      <c r="C2942" s="13" t="s">
        <v>12273</v>
      </c>
      <c r="D2942" s="13" t="s">
        <v>12274</v>
      </c>
      <c r="E2942" s="13" t="s">
        <v>6286</v>
      </c>
      <c r="F2942" s="13" t="s">
        <v>12275</v>
      </c>
      <c r="G2942" s="13" t="s">
        <v>1296</v>
      </c>
      <c r="H2942" s="13" t="s">
        <v>558</v>
      </c>
      <c r="I2942" s="13" t="s">
        <v>12276</v>
      </c>
      <c r="J2942" s="13">
        <v>211273981</v>
      </c>
      <c r="K2942" s="13" t="s">
        <v>1302</v>
      </c>
      <c r="L2942" s="13" t="s">
        <v>12277</v>
      </c>
    </row>
    <row r="2943" spans="1:12" x14ac:dyDescent="0.25">
      <c r="A2943" s="12">
        <v>100000000612749</v>
      </c>
      <c r="B2943" s="13" t="s">
        <v>558</v>
      </c>
      <c r="C2943" s="13" t="s">
        <v>12278</v>
      </c>
      <c r="D2943" s="13" t="s">
        <v>12279</v>
      </c>
      <c r="E2943" s="13" t="s">
        <v>4940</v>
      </c>
      <c r="F2943" s="13" t="s">
        <v>12280</v>
      </c>
      <c r="G2943" s="13" t="s">
        <v>1296</v>
      </c>
      <c r="H2943" s="13" t="s">
        <v>558</v>
      </c>
      <c r="I2943" s="13" t="s">
        <v>12281</v>
      </c>
      <c r="J2943" s="13">
        <v>733017458</v>
      </c>
      <c r="K2943" s="13" t="s">
        <v>1352</v>
      </c>
      <c r="L2943" s="13" t="s">
        <v>12282</v>
      </c>
    </row>
    <row r="2944" spans="1:12" x14ac:dyDescent="0.25">
      <c r="A2944" s="12">
        <v>100000000612751</v>
      </c>
      <c r="B2944" s="13" t="s">
        <v>558</v>
      </c>
      <c r="C2944" s="13" t="s">
        <v>12283</v>
      </c>
      <c r="D2944" s="13" t="s">
        <v>12284</v>
      </c>
      <c r="E2944" s="13" t="s">
        <v>2313</v>
      </c>
      <c r="F2944" s="13" t="s">
        <v>8626</v>
      </c>
      <c r="G2944" s="13" t="s">
        <v>1296</v>
      </c>
      <c r="H2944" s="13" t="s">
        <v>558</v>
      </c>
      <c r="I2944" s="13" t="s">
        <v>12285</v>
      </c>
      <c r="J2944" s="13">
        <v>777635111</v>
      </c>
      <c r="K2944" s="13" t="s">
        <v>1302</v>
      </c>
      <c r="L2944" s="13" t="s">
        <v>12286</v>
      </c>
    </row>
    <row r="2945" spans="1:12" x14ac:dyDescent="0.25">
      <c r="A2945" s="12">
        <v>100000000612752</v>
      </c>
      <c r="B2945" s="13" t="s">
        <v>558</v>
      </c>
      <c r="C2945" s="13" t="s">
        <v>12287</v>
      </c>
      <c r="D2945" s="13" t="s">
        <v>12288</v>
      </c>
      <c r="E2945" s="13" t="s">
        <v>3500</v>
      </c>
      <c r="F2945" s="13" t="s">
        <v>12289</v>
      </c>
      <c r="G2945" s="13" t="s">
        <v>1296</v>
      </c>
      <c r="H2945" s="13" t="s">
        <v>558</v>
      </c>
      <c r="I2945" s="13" t="s">
        <v>12290</v>
      </c>
      <c r="J2945" s="13">
        <v>296327299</v>
      </c>
      <c r="K2945" s="13" t="s">
        <v>1302</v>
      </c>
      <c r="L2945" s="13" t="s">
        <v>12291</v>
      </c>
    </row>
    <row r="2946" spans="1:12" x14ac:dyDescent="0.25">
      <c r="A2946" s="12">
        <v>100000000612753</v>
      </c>
      <c r="B2946" s="13" t="s">
        <v>571</v>
      </c>
      <c r="C2946" s="13" t="s">
        <v>12292</v>
      </c>
      <c r="D2946" s="13" t="s">
        <v>12293</v>
      </c>
      <c r="E2946" s="13" t="s">
        <v>3317</v>
      </c>
      <c r="F2946" s="13" t="s">
        <v>12294</v>
      </c>
      <c r="G2946" s="13" t="s">
        <v>1296</v>
      </c>
      <c r="H2946" s="13" t="s">
        <v>1437</v>
      </c>
      <c r="I2946" s="13" t="s">
        <v>12295</v>
      </c>
      <c r="K2946" s="13" t="s">
        <v>1355</v>
      </c>
    </row>
    <row r="2947" spans="1:12" x14ac:dyDescent="0.25">
      <c r="A2947" s="12">
        <v>100000000612754</v>
      </c>
      <c r="B2947" s="13" t="s">
        <v>571</v>
      </c>
      <c r="C2947" s="13" t="s">
        <v>12296</v>
      </c>
      <c r="D2947" s="13" t="s">
        <v>12297</v>
      </c>
      <c r="E2947" s="13" t="s">
        <v>5079</v>
      </c>
      <c r="F2947" s="13" t="s">
        <v>12298</v>
      </c>
      <c r="G2947" s="13" t="s">
        <v>1296</v>
      </c>
      <c r="H2947" s="13" t="s">
        <v>1437</v>
      </c>
      <c r="I2947" s="13" t="s">
        <v>12299</v>
      </c>
      <c r="J2947" s="13">
        <v>212377675</v>
      </c>
      <c r="K2947" s="13" t="s">
        <v>1355</v>
      </c>
      <c r="L2947" s="13" t="s">
        <v>12300</v>
      </c>
    </row>
    <row r="2948" spans="1:12" x14ac:dyDescent="0.25">
      <c r="A2948" s="12">
        <v>100000000612755</v>
      </c>
      <c r="B2948" s="13" t="s">
        <v>558</v>
      </c>
      <c r="C2948" s="13" t="s">
        <v>12301</v>
      </c>
      <c r="K2948" s="13" t="s">
        <v>1355</v>
      </c>
    </row>
    <row r="2949" spans="1:12" x14ac:dyDescent="0.25">
      <c r="A2949" s="12">
        <v>100000000612756</v>
      </c>
      <c r="B2949" s="13" t="s">
        <v>558</v>
      </c>
      <c r="C2949" s="13" t="s">
        <v>12302</v>
      </c>
      <c r="H2949" s="13" t="s">
        <v>558</v>
      </c>
      <c r="K2949" s="13" t="s">
        <v>1355</v>
      </c>
    </row>
    <row r="2950" spans="1:12" x14ac:dyDescent="0.25">
      <c r="A2950" s="12">
        <v>100000000612759</v>
      </c>
      <c r="B2950" s="13" t="s">
        <v>571</v>
      </c>
      <c r="C2950" s="13" t="s">
        <v>12303</v>
      </c>
      <c r="D2950" s="13" t="s">
        <v>12304</v>
      </c>
      <c r="E2950" s="13" t="s">
        <v>1795</v>
      </c>
      <c r="F2950" s="13" t="s">
        <v>12305</v>
      </c>
      <c r="G2950" s="13" t="s">
        <v>1296</v>
      </c>
      <c r="H2950" s="13" t="s">
        <v>1437</v>
      </c>
      <c r="I2950" s="13" t="s">
        <v>12306</v>
      </c>
      <c r="J2950" s="13">
        <v>218575783</v>
      </c>
      <c r="K2950" s="13" t="s">
        <v>1355</v>
      </c>
    </row>
    <row r="2951" spans="1:12" x14ac:dyDescent="0.25">
      <c r="A2951" s="12">
        <v>100000000612760</v>
      </c>
      <c r="B2951" s="13" t="s">
        <v>571</v>
      </c>
      <c r="C2951" s="13" t="s">
        <v>12307</v>
      </c>
      <c r="D2951" s="13" t="s">
        <v>12308</v>
      </c>
      <c r="E2951" s="13" t="s">
        <v>1700</v>
      </c>
      <c r="F2951" s="13" t="s">
        <v>5230</v>
      </c>
      <c r="G2951" s="13" t="s">
        <v>1296</v>
      </c>
      <c r="H2951" s="13" t="s">
        <v>1437</v>
      </c>
      <c r="I2951" s="13" t="s">
        <v>12309</v>
      </c>
      <c r="K2951" s="13" t="s">
        <v>1355</v>
      </c>
    </row>
    <row r="2952" spans="1:12" x14ac:dyDescent="0.25">
      <c r="A2952" s="12">
        <v>100000000612761</v>
      </c>
      <c r="B2952" s="13" t="s">
        <v>571</v>
      </c>
      <c r="C2952" s="13" t="s">
        <v>12310</v>
      </c>
      <c r="D2952" s="13" t="s">
        <v>4178</v>
      </c>
      <c r="E2952" s="13" t="s">
        <v>2096</v>
      </c>
      <c r="F2952" s="13" t="s">
        <v>4179</v>
      </c>
      <c r="G2952" s="13" t="s">
        <v>1296</v>
      </c>
      <c r="H2952" s="13" t="s">
        <v>1437</v>
      </c>
      <c r="I2952" s="13" t="s">
        <v>12311</v>
      </c>
      <c r="J2952" s="13">
        <v>766291348</v>
      </c>
      <c r="K2952" s="13" t="s">
        <v>1355</v>
      </c>
      <c r="L2952" s="13" t="s">
        <v>4181</v>
      </c>
    </row>
    <row r="2953" spans="1:12" x14ac:dyDescent="0.25">
      <c r="A2953" s="12">
        <v>100000000612762</v>
      </c>
      <c r="B2953" s="13" t="s">
        <v>558</v>
      </c>
      <c r="C2953" s="13" t="s">
        <v>12312</v>
      </c>
      <c r="D2953" s="13" t="s">
        <v>12313</v>
      </c>
      <c r="E2953" s="13" t="s">
        <v>1463</v>
      </c>
      <c r="F2953" s="13" t="s">
        <v>12314</v>
      </c>
      <c r="G2953" s="13" t="s">
        <v>1296</v>
      </c>
      <c r="I2953" s="13" t="s">
        <v>12315</v>
      </c>
      <c r="J2953" s="13">
        <v>213201007</v>
      </c>
      <c r="K2953" s="13" t="s">
        <v>1448</v>
      </c>
      <c r="L2953" s="13" t="s">
        <v>12316</v>
      </c>
    </row>
    <row r="2954" spans="1:12" x14ac:dyDescent="0.25">
      <c r="A2954" s="12">
        <v>100000000612764</v>
      </c>
      <c r="B2954" s="13" t="s">
        <v>558</v>
      </c>
      <c r="C2954" s="13" t="s">
        <v>12317</v>
      </c>
      <c r="D2954" s="13" t="s">
        <v>12318</v>
      </c>
      <c r="E2954" s="13" t="s">
        <v>1402</v>
      </c>
      <c r="F2954" s="13" t="s">
        <v>12319</v>
      </c>
      <c r="G2954" s="13" t="s">
        <v>1296</v>
      </c>
      <c r="H2954" s="13" t="s">
        <v>558</v>
      </c>
      <c r="I2954" s="13" t="s">
        <v>12320</v>
      </c>
      <c r="J2954" s="13">
        <v>229322565</v>
      </c>
      <c r="K2954" s="13" t="s">
        <v>1302</v>
      </c>
      <c r="L2954" s="13" t="s">
        <v>12321</v>
      </c>
    </row>
    <row r="2955" spans="1:12" x14ac:dyDescent="0.25">
      <c r="A2955" s="12">
        <v>100000000612768</v>
      </c>
      <c r="B2955" s="13" t="s">
        <v>558</v>
      </c>
      <c r="C2955" s="13" t="s">
        <v>12322</v>
      </c>
      <c r="D2955" s="13" t="s">
        <v>12323</v>
      </c>
      <c r="E2955" s="13" t="s">
        <v>8700</v>
      </c>
      <c r="F2955" s="13" t="s">
        <v>12324</v>
      </c>
      <c r="G2955" s="13" t="s">
        <v>1296</v>
      </c>
      <c r="H2955" s="13" t="s">
        <v>558</v>
      </c>
      <c r="I2955" s="13" t="s">
        <v>12325</v>
      </c>
      <c r="J2955" s="13">
        <v>210964303</v>
      </c>
      <c r="K2955" s="13" t="s">
        <v>1352</v>
      </c>
      <c r="L2955" s="13" t="s">
        <v>12326</v>
      </c>
    </row>
    <row r="2956" spans="1:12" x14ac:dyDescent="0.25">
      <c r="A2956" s="12">
        <v>100000000612769</v>
      </c>
      <c r="B2956" s="13" t="s">
        <v>558</v>
      </c>
      <c r="C2956" s="13" t="s">
        <v>12327</v>
      </c>
      <c r="D2956" s="13" t="s">
        <v>12328</v>
      </c>
      <c r="E2956" s="13" t="s">
        <v>1480</v>
      </c>
      <c r="F2956" s="13" t="s">
        <v>12329</v>
      </c>
      <c r="G2956" s="13" t="s">
        <v>1296</v>
      </c>
      <c r="H2956" s="13" t="s">
        <v>558</v>
      </c>
      <c r="I2956" s="13" t="s">
        <v>12330</v>
      </c>
      <c r="J2956" s="13">
        <v>216301456</v>
      </c>
      <c r="K2956" s="13" t="s">
        <v>1352</v>
      </c>
      <c r="L2956" s="13" t="s">
        <v>12331</v>
      </c>
    </row>
    <row r="2957" spans="1:12" x14ac:dyDescent="0.25">
      <c r="A2957" s="12">
        <v>100000000612770</v>
      </c>
      <c r="B2957" s="13" t="s">
        <v>558</v>
      </c>
      <c r="C2957" s="13" t="s">
        <v>12332</v>
      </c>
      <c r="D2957" s="13" t="s">
        <v>12333</v>
      </c>
      <c r="E2957" s="13" t="s">
        <v>1924</v>
      </c>
      <c r="F2957" s="13" t="s">
        <v>12334</v>
      </c>
      <c r="G2957" s="13" t="s">
        <v>1296</v>
      </c>
      <c r="H2957" s="13" t="s">
        <v>558</v>
      </c>
      <c r="I2957" s="13">
        <v>11085515</v>
      </c>
      <c r="J2957" s="13">
        <v>223525149</v>
      </c>
      <c r="K2957" s="13" t="s">
        <v>1352</v>
      </c>
      <c r="L2957" s="13" t="s">
        <v>12335</v>
      </c>
    </row>
    <row r="2958" spans="1:12" x14ac:dyDescent="0.25">
      <c r="A2958" s="12">
        <v>100000000612771</v>
      </c>
      <c r="B2958" s="13" t="s">
        <v>558</v>
      </c>
      <c r="C2958" s="13" t="s">
        <v>12336</v>
      </c>
      <c r="D2958" s="13" t="s">
        <v>12337</v>
      </c>
      <c r="E2958" s="13" t="s">
        <v>1395</v>
      </c>
      <c r="F2958" s="13" t="s">
        <v>2296</v>
      </c>
      <c r="G2958" s="13" t="s">
        <v>1296</v>
      </c>
      <c r="H2958" s="13" t="s">
        <v>558</v>
      </c>
      <c r="I2958" s="13" t="s">
        <v>12338</v>
      </c>
      <c r="J2958" s="13">
        <v>217301419</v>
      </c>
      <c r="K2958" s="13" t="s">
        <v>1302</v>
      </c>
      <c r="L2958" s="13" t="s">
        <v>12339</v>
      </c>
    </row>
    <row r="2959" spans="1:12" x14ac:dyDescent="0.25">
      <c r="A2959" s="12">
        <v>100000000612772</v>
      </c>
      <c r="B2959" s="13" t="s">
        <v>558</v>
      </c>
      <c r="C2959" s="13" t="s">
        <v>12340</v>
      </c>
      <c r="D2959" s="13" t="s">
        <v>6034</v>
      </c>
      <c r="E2959" s="13" t="s">
        <v>1310</v>
      </c>
      <c r="F2959" s="13" t="s">
        <v>6035</v>
      </c>
      <c r="G2959" s="13" t="s">
        <v>1296</v>
      </c>
      <c r="H2959" s="13" t="s">
        <v>558</v>
      </c>
      <c r="K2959" s="13" t="s">
        <v>1448</v>
      </c>
      <c r="L2959" s="13" t="s">
        <v>6037</v>
      </c>
    </row>
    <row r="2960" spans="1:12" x14ac:dyDescent="0.25">
      <c r="A2960" s="12">
        <v>100000000612775</v>
      </c>
      <c r="B2960" s="13" t="s">
        <v>558</v>
      </c>
      <c r="C2960" s="13" t="s">
        <v>12341</v>
      </c>
      <c r="D2960" s="13" t="s">
        <v>12342</v>
      </c>
      <c r="E2960" s="13" t="s">
        <v>12343</v>
      </c>
      <c r="F2960" s="13">
        <v>56410</v>
      </c>
      <c r="G2960" s="13" t="s">
        <v>1390</v>
      </c>
      <c r="H2960" s="13" t="s">
        <v>558</v>
      </c>
      <c r="L2960" s="13" t="s">
        <v>12344</v>
      </c>
    </row>
    <row r="2961" spans="1:12" x14ac:dyDescent="0.25">
      <c r="A2961" s="12">
        <v>100000000612777</v>
      </c>
      <c r="B2961" s="13" t="s">
        <v>558</v>
      </c>
      <c r="C2961" s="13" t="s">
        <v>12345</v>
      </c>
      <c r="D2961" s="13" t="s">
        <v>12346</v>
      </c>
      <c r="E2961" s="13" t="s">
        <v>1780</v>
      </c>
      <c r="F2961" s="13" t="s">
        <v>12347</v>
      </c>
      <c r="G2961" s="13" t="s">
        <v>1296</v>
      </c>
      <c r="H2961" s="13" t="s">
        <v>558</v>
      </c>
      <c r="I2961" s="13" t="s">
        <v>12348</v>
      </c>
      <c r="J2961" s="13">
        <v>210013918</v>
      </c>
      <c r="K2961" s="13" t="s">
        <v>1302</v>
      </c>
      <c r="L2961" s="13" t="s">
        <v>3276</v>
      </c>
    </row>
    <row r="2962" spans="1:12" x14ac:dyDescent="0.25">
      <c r="A2962" s="12">
        <v>100000000612778</v>
      </c>
      <c r="B2962" s="13" t="s">
        <v>558</v>
      </c>
      <c r="C2962" s="13" t="s">
        <v>12349</v>
      </c>
      <c r="D2962" s="13" t="s">
        <v>12350</v>
      </c>
      <c r="E2962" s="13" t="s">
        <v>5833</v>
      </c>
      <c r="F2962" s="13" t="s">
        <v>12351</v>
      </c>
      <c r="G2962" s="13" t="s">
        <v>1296</v>
      </c>
      <c r="H2962" s="13" t="s">
        <v>558</v>
      </c>
      <c r="I2962" s="13" t="s">
        <v>12352</v>
      </c>
      <c r="J2962" s="13">
        <v>211112637</v>
      </c>
      <c r="K2962" s="13" t="s">
        <v>1352</v>
      </c>
      <c r="L2962" s="13" t="s">
        <v>12353</v>
      </c>
    </row>
    <row r="2963" spans="1:12" x14ac:dyDescent="0.25">
      <c r="A2963" s="12">
        <v>100000000612779</v>
      </c>
      <c r="B2963" s="13" t="s">
        <v>558</v>
      </c>
      <c r="C2963" s="13" t="s">
        <v>12354</v>
      </c>
      <c r="K2963" s="13" t="s">
        <v>1355</v>
      </c>
    </row>
    <row r="2964" spans="1:12" x14ac:dyDescent="0.25">
      <c r="A2964" s="12">
        <v>100000000612780</v>
      </c>
      <c r="B2964" s="13" t="s">
        <v>558</v>
      </c>
      <c r="C2964" s="13" t="s">
        <v>12355</v>
      </c>
      <c r="D2964" s="13" t="s">
        <v>12356</v>
      </c>
      <c r="E2964" s="13" t="s">
        <v>12357</v>
      </c>
      <c r="F2964" s="13" t="s">
        <v>12358</v>
      </c>
      <c r="G2964" s="13" t="s">
        <v>1296</v>
      </c>
      <c r="H2964" s="13" t="s">
        <v>558</v>
      </c>
      <c r="I2964" s="13" t="s">
        <v>12359</v>
      </c>
      <c r="J2964" s="13">
        <v>493885396</v>
      </c>
      <c r="K2964" s="13" t="s">
        <v>1352</v>
      </c>
      <c r="L2964" s="13" t="s">
        <v>12360</v>
      </c>
    </row>
    <row r="2965" spans="1:12" x14ac:dyDescent="0.25">
      <c r="A2965" s="12">
        <v>100000000612781</v>
      </c>
      <c r="B2965" s="13" t="s">
        <v>558</v>
      </c>
      <c r="C2965" s="13" t="s">
        <v>12361</v>
      </c>
      <c r="D2965" s="13" t="s">
        <v>12362</v>
      </c>
      <c r="E2965" s="13" t="s">
        <v>12363</v>
      </c>
      <c r="F2965" s="13" t="s">
        <v>12364</v>
      </c>
      <c r="G2965" s="13" t="s">
        <v>1296</v>
      </c>
      <c r="H2965" s="13" t="s">
        <v>558</v>
      </c>
      <c r="I2965" s="13" t="s">
        <v>12365</v>
      </c>
      <c r="J2965" s="13">
        <v>227530649</v>
      </c>
      <c r="K2965" s="13" t="s">
        <v>1302</v>
      </c>
      <c r="L2965" s="13" t="s">
        <v>12366</v>
      </c>
    </row>
    <row r="2966" spans="1:12" x14ac:dyDescent="0.25">
      <c r="A2966" s="12">
        <v>100000000612785</v>
      </c>
      <c r="B2966" s="13" t="s">
        <v>571</v>
      </c>
      <c r="C2966" s="13" t="s">
        <v>12367</v>
      </c>
      <c r="H2966" s="13" t="s">
        <v>1437</v>
      </c>
      <c r="K2966" s="13" t="s">
        <v>1355</v>
      </c>
    </row>
    <row r="2967" spans="1:12" x14ac:dyDescent="0.25">
      <c r="A2967" s="12">
        <v>100000000612384</v>
      </c>
      <c r="B2967" s="13" t="s">
        <v>558</v>
      </c>
      <c r="C2967" s="13" t="s">
        <v>12368</v>
      </c>
      <c r="D2967" s="13" t="s">
        <v>12369</v>
      </c>
      <c r="E2967" s="13" t="s">
        <v>1580</v>
      </c>
      <c r="F2967" s="13" t="s">
        <v>1581</v>
      </c>
      <c r="G2967" s="13" t="s">
        <v>1296</v>
      </c>
      <c r="H2967" s="13" t="s">
        <v>558</v>
      </c>
      <c r="I2967" s="13" t="s">
        <v>12370</v>
      </c>
      <c r="J2967" s="13">
        <v>214555823</v>
      </c>
      <c r="K2967" s="13" t="s">
        <v>1352</v>
      </c>
      <c r="L2967" s="13" t="s">
        <v>12371</v>
      </c>
    </row>
    <row r="2968" spans="1:12" x14ac:dyDescent="0.25">
      <c r="A2968" s="12">
        <v>100000000612385</v>
      </c>
      <c r="B2968" s="13" t="s">
        <v>558</v>
      </c>
      <c r="C2968" s="13" t="s">
        <v>12372</v>
      </c>
      <c r="D2968" s="13" t="s">
        <v>12373</v>
      </c>
      <c r="E2968" s="13" t="s">
        <v>1886</v>
      </c>
      <c r="F2968" s="13" t="s">
        <v>12374</v>
      </c>
      <c r="G2968" s="13" t="s">
        <v>1296</v>
      </c>
      <c r="H2968" s="13" t="s">
        <v>558</v>
      </c>
      <c r="I2968" s="13" t="s">
        <v>12375</v>
      </c>
      <c r="J2968" s="13">
        <v>216896944</v>
      </c>
      <c r="K2968" s="13" t="s">
        <v>1302</v>
      </c>
      <c r="L2968" s="13" t="s">
        <v>12376</v>
      </c>
    </row>
    <row r="2969" spans="1:12" x14ac:dyDescent="0.25">
      <c r="A2969" s="12">
        <v>100000000612386</v>
      </c>
      <c r="B2969" s="13" t="s">
        <v>558</v>
      </c>
      <c r="C2969" s="13" t="s">
        <v>12377</v>
      </c>
      <c r="K2969" s="13" t="s">
        <v>1355</v>
      </c>
    </row>
    <row r="2970" spans="1:12" x14ac:dyDescent="0.25">
      <c r="A2970" s="12">
        <v>100000000612387</v>
      </c>
      <c r="B2970" s="13" t="s">
        <v>571</v>
      </c>
      <c r="C2970" s="13" t="s">
        <v>12378</v>
      </c>
      <c r="D2970" s="13" t="s">
        <v>12379</v>
      </c>
      <c r="E2970" s="13" t="s">
        <v>11078</v>
      </c>
      <c r="F2970" s="13" t="s">
        <v>12380</v>
      </c>
      <c r="G2970" s="13" t="s">
        <v>1296</v>
      </c>
      <c r="H2970" s="13" t="s">
        <v>1437</v>
      </c>
      <c r="I2970" s="13" t="s">
        <v>12381</v>
      </c>
      <c r="J2970" s="13">
        <v>735795481</v>
      </c>
      <c r="K2970" s="13" t="s">
        <v>1355</v>
      </c>
      <c r="L2970" s="13" t="s">
        <v>12382</v>
      </c>
    </row>
    <row r="2971" spans="1:12" x14ac:dyDescent="0.25">
      <c r="A2971" s="12">
        <v>100000000612388</v>
      </c>
      <c r="B2971" s="13" t="s">
        <v>571</v>
      </c>
      <c r="C2971" s="13" t="s">
        <v>12383</v>
      </c>
      <c r="D2971" s="13" t="s">
        <v>12384</v>
      </c>
      <c r="E2971" s="13" t="s">
        <v>1310</v>
      </c>
      <c r="F2971" s="13" t="s">
        <v>12385</v>
      </c>
      <c r="G2971" s="13" t="s">
        <v>1296</v>
      </c>
      <c r="H2971" s="13" t="s">
        <v>1437</v>
      </c>
      <c r="I2971" s="13" t="s">
        <v>12386</v>
      </c>
      <c r="J2971" s="13">
        <v>211502471</v>
      </c>
      <c r="K2971" s="13" t="s">
        <v>1355</v>
      </c>
      <c r="L2971" s="13" t="s">
        <v>12387</v>
      </c>
    </row>
    <row r="2972" spans="1:12" x14ac:dyDescent="0.25">
      <c r="A2972" s="12">
        <v>100000000612390</v>
      </c>
      <c r="B2972" s="13" t="s">
        <v>558</v>
      </c>
      <c r="C2972" s="13" t="s">
        <v>12388</v>
      </c>
      <c r="D2972" s="13" t="s">
        <v>12389</v>
      </c>
      <c r="E2972" s="13" t="s">
        <v>12390</v>
      </c>
      <c r="G2972" s="13" t="s">
        <v>1736</v>
      </c>
      <c r="H2972" s="13" t="s">
        <v>558</v>
      </c>
      <c r="K2972" s="13" t="s">
        <v>1352</v>
      </c>
      <c r="L2972" s="13" t="s">
        <v>12391</v>
      </c>
    </row>
    <row r="2973" spans="1:12" x14ac:dyDescent="0.25">
      <c r="A2973" s="12">
        <v>100000000612392</v>
      </c>
      <c r="B2973" s="13" t="s">
        <v>558</v>
      </c>
      <c r="C2973" s="13" t="s">
        <v>12392</v>
      </c>
      <c r="D2973" s="13" t="s">
        <v>12393</v>
      </c>
      <c r="E2973" s="13" t="s">
        <v>1860</v>
      </c>
      <c r="F2973" s="13" t="s">
        <v>12394</v>
      </c>
      <c r="G2973" s="13" t="s">
        <v>1296</v>
      </c>
      <c r="H2973" s="13" t="s">
        <v>558</v>
      </c>
      <c r="I2973" s="13" t="s">
        <v>12395</v>
      </c>
      <c r="J2973" s="13">
        <v>220038206</v>
      </c>
      <c r="K2973" s="13" t="s">
        <v>1352</v>
      </c>
      <c r="L2973" s="13" t="s">
        <v>12396</v>
      </c>
    </row>
    <row r="2974" spans="1:12" x14ac:dyDescent="0.25">
      <c r="A2974" s="12">
        <v>100000000612393</v>
      </c>
      <c r="B2974" s="13" t="s">
        <v>558</v>
      </c>
      <c r="C2974" s="13" t="s">
        <v>12397</v>
      </c>
      <c r="D2974" s="13" t="s">
        <v>12398</v>
      </c>
      <c r="E2974" s="13" t="s">
        <v>1474</v>
      </c>
      <c r="F2974" s="13" t="s">
        <v>12399</v>
      </c>
      <c r="G2974" s="13" t="s">
        <v>1296</v>
      </c>
      <c r="H2974" s="13" t="s">
        <v>558</v>
      </c>
      <c r="I2974" s="13" t="s">
        <v>12400</v>
      </c>
      <c r="J2974" s="13">
        <v>399318229</v>
      </c>
      <c r="K2974" s="13" t="s">
        <v>1302</v>
      </c>
      <c r="L2974" s="13" t="s">
        <v>12401</v>
      </c>
    </row>
    <row r="2975" spans="1:12" x14ac:dyDescent="0.25">
      <c r="A2975" s="12">
        <v>100000000612394</v>
      </c>
      <c r="B2975" s="13" t="s">
        <v>558</v>
      </c>
      <c r="C2975" s="13" t="s">
        <v>12402</v>
      </c>
      <c r="D2975" s="13" t="s">
        <v>2222</v>
      </c>
      <c r="G2975" s="13" t="s">
        <v>1296</v>
      </c>
    </row>
    <row r="2976" spans="1:12" x14ac:dyDescent="0.25">
      <c r="A2976" s="12">
        <v>100000000612395</v>
      </c>
      <c r="B2976" s="13" t="s">
        <v>558</v>
      </c>
      <c r="C2976" s="13" t="s">
        <v>12403</v>
      </c>
      <c r="D2976" s="13" t="s">
        <v>12404</v>
      </c>
      <c r="E2976" s="13" t="s">
        <v>1795</v>
      </c>
      <c r="F2976" s="13" t="s">
        <v>12405</v>
      </c>
      <c r="G2976" s="13" t="s">
        <v>1296</v>
      </c>
      <c r="H2976" s="13" t="s">
        <v>558</v>
      </c>
      <c r="I2976" s="13" t="s">
        <v>12406</v>
      </c>
      <c r="J2976" s="13">
        <v>578523318</v>
      </c>
      <c r="K2976" s="13" t="s">
        <v>1302</v>
      </c>
      <c r="L2976" s="13" t="s">
        <v>12407</v>
      </c>
    </row>
    <row r="2977" spans="1:12" x14ac:dyDescent="0.25">
      <c r="A2977" s="12">
        <v>100000000612396</v>
      </c>
      <c r="B2977" s="13" t="s">
        <v>558</v>
      </c>
      <c r="C2977" s="13" t="s">
        <v>12408</v>
      </c>
      <c r="D2977" s="13" t="s">
        <v>12409</v>
      </c>
      <c r="E2977" s="13" t="s">
        <v>12410</v>
      </c>
      <c r="F2977" s="13" t="s">
        <v>12411</v>
      </c>
      <c r="G2977" s="13" t="s">
        <v>1296</v>
      </c>
      <c r="H2977" s="13" t="s">
        <v>558</v>
      </c>
      <c r="I2977" s="13" t="s">
        <v>12412</v>
      </c>
      <c r="J2977" s="13">
        <v>211797775</v>
      </c>
      <c r="K2977" s="13" t="s">
        <v>1302</v>
      </c>
      <c r="L2977" s="13" t="s">
        <v>12413</v>
      </c>
    </row>
    <row r="2978" spans="1:12" x14ac:dyDescent="0.25">
      <c r="A2978" s="12">
        <v>100000000612398</v>
      </c>
      <c r="B2978" s="13" t="s">
        <v>558</v>
      </c>
      <c r="C2978" s="13" t="s">
        <v>12414</v>
      </c>
      <c r="D2978" s="13" t="s">
        <v>12415</v>
      </c>
      <c r="E2978" s="13" t="s">
        <v>4279</v>
      </c>
      <c r="F2978" s="13" t="s">
        <v>12416</v>
      </c>
      <c r="G2978" s="13" t="s">
        <v>1296</v>
      </c>
      <c r="H2978" s="13" t="s">
        <v>558</v>
      </c>
      <c r="I2978" s="13" t="s">
        <v>12417</v>
      </c>
      <c r="J2978" s="13">
        <v>219631167</v>
      </c>
      <c r="K2978" s="13" t="s">
        <v>1448</v>
      </c>
      <c r="L2978" s="13" t="s">
        <v>6470</v>
      </c>
    </row>
    <row r="2979" spans="1:12" x14ac:dyDescent="0.25">
      <c r="A2979" s="12">
        <v>100000000612402</v>
      </c>
      <c r="B2979" s="13" t="s">
        <v>558</v>
      </c>
      <c r="C2979" s="13" t="s">
        <v>12418</v>
      </c>
      <c r="D2979" s="13" t="s">
        <v>12419</v>
      </c>
      <c r="E2979" s="13" t="s">
        <v>4666</v>
      </c>
      <c r="F2979" s="13" t="s">
        <v>12420</v>
      </c>
      <c r="G2979" s="13" t="s">
        <v>1296</v>
      </c>
      <c r="H2979" s="13" t="s">
        <v>558</v>
      </c>
      <c r="I2979" s="13" t="s">
        <v>12421</v>
      </c>
      <c r="J2979" s="13">
        <v>218105724</v>
      </c>
      <c r="K2979" s="13" t="s">
        <v>1352</v>
      </c>
      <c r="L2979" s="13" t="s">
        <v>12422</v>
      </c>
    </row>
    <row r="2980" spans="1:12" x14ac:dyDescent="0.25">
      <c r="A2980" s="12">
        <v>100000000612404</v>
      </c>
      <c r="B2980" s="13" t="s">
        <v>558</v>
      </c>
      <c r="C2980" s="13" t="s">
        <v>12423</v>
      </c>
      <c r="D2980" s="13" t="s">
        <v>12424</v>
      </c>
      <c r="E2980" s="13" t="s">
        <v>12425</v>
      </c>
      <c r="F2980" s="13" t="s">
        <v>12426</v>
      </c>
      <c r="G2980" s="13" t="s">
        <v>1296</v>
      </c>
      <c r="H2980" s="13" t="s">
        <v>558</v>
      </c>
      <c r="I2980" s="13" t="s">
        <v>12427</v>
      </c>
      <c r="J2980" s="13">
        <v>217182583</v>
      </c>
      <c r="K2980" s="13" t="s">
        <v>1448</v>
      </c>
      <c r="L2980" s="13" t="s">
        <v>12428</v>
      </c>
    </row>
    <row r="2981" spans="1:12" x14ac:dyDescent="0.25">
      <c r="A2981" s="12">
        <v>100000000612405</v>
      </c>
      <c r="B2981" s="13" t="s">
        <v>571</v>
      </c>
      <c r="C2981" s="13" t="s">
        <v>12429</v>
      </c>
      <c r="D2981" s="13" t="s">
        <v>3017</v>
      </c>
      <c r="E2981" s="13" t="s">
        <v>3018</v>
      </c>
      <c r="F2981" s="13" t="s">
        <v>3019</v>
      </c>
      <c r="G2981" s="13" t="s">
        <v>1296</v>
      </c>
      <c r="H2981" s="13" t="s">
        <v>1437</v>
      </c>
      <c r="I2981" s="13" t="s">
        <v>12430</v>
      </c>
      <c r="J2981" s="13">
        <v>218940054</v>
      </c>
      <c r="K2981" s="13" t="s">
        <v>1355</v>
      </c>
      <c r="L2981" s="13" t="s">
        <v>3021</v>
      </c>
    </row>
    <row r="2982" spans="1:12" x14ac:dyDescent="0.25">
      <c r="A2982" s="12">
        <v>100000000612407</v>
      </c>
      <c r="B2982" s="13" t="s">
        <v>571</v>
      </c>
      <c r="C2982" s="13" t="s">
        <v>12431</v>
      </c>
      <c r="D2982" s="13" t="s">
        <v>12432</v>
      </c>
      <c r="E2982" s="13" t="s">
        <v>12433</v>
      </c>
      <c r="F2982" s="13" t="s">
        <v>12434</v>
      </c>
      <c r="G2982" s="13" t="s">
        <v>1296</v>
      </c>
      <c r="H2982" s="13" t="s">
        <v>1437</v>
      </c>
      <c r="I2982" s="13" t="s">
        <v>12435</v>
      </c>
      <c r="J2982" s="13">
        <v>220193028</v>
      </c>
      <c r="K2982" s="13" t="s">
        <v>1319</v>
      </c>
      <c r="L2982" s="13" t="s">
        <v>12436</v>
      </c>
    </row>
    <row r="2983" spans="1:12" x14ac:dyDescent="0.25">
      <c r="A2983" s="12">
        <v>100000000612408</v>
      </c>
      <c r="B2983" s="13" t="s">
        <v>558</v>
      </c>
      <c r="C2983" s="13" t="s">
        <v>12437</v>
      </c>
      <c r="D2983" s="13" t="s">
        <v>12438</v>
      </c>
      <c r="E2983" s="13" t="s">
        <v>1310</v>
      </c>
      <c r="F2983" s="13" t="s">
        <v>2780</v>
      </c>
      <c r="G2983" s="13" t="s">
        <v>1296</v>
      </c>
      <c r="H2983" s="13" t="s">
        <v>558</v>
      </c>
      <c r="I2983" s="13" t="s">
        <v>12439</v>
      </c>
      <c r="J2983" s="13">
        <v>211985155</v>
      </c>
      <c r="K2983" s="13" t="s">
        <v>1302</v>
      </c>
      <c r="L2983" s="13" t="s">
        <v>12440</v>
      </c>
    </row>
    <row r="2984" spans="1:12" x14ac:dyDescent="0.25">
      <c r="A2984" s="12">
        <v>100000000612409</v>
      </c>
      <c r="B2984" s="13" t="s">
        <v>558</v>
      </c>
      <c r="C2984" s="13" t="s">
        <v>12441</v>
      </c>
      <c r="D2984" s="13" t="s">
        <v>7239</v>
      </c>
      <c r="E2984" s="13" t="s">
        <v>2024</v>
      </c>
      <c r="F2984" s="13" t="s">
        <v>7240</v>
      </c>
      <c r="G2984" s="13" t="s">
        <v>1296</v>
      </c>
      <c r="H2984" s="13" t="s">
        <v>558</v>
      </c>
      <c r="I2984" s="13" t="s">
        <v>12442</v>
      </c>
      <c r="J2984" s="13">
        <v>210160719</v>
      </c>
      <c r="K2984" s="13" t="s">
        <v>1302</v>
      </c>
      <c r="L2984" s="13" t="s">
        <v>12443</v>
      </c>
    </row>
    <row r="2985" spans="1:12" x14ac:dyDescent="0.25">
      <c r="A2985" s="12">
        <v>100000000612411</v>
      </c>
      <c r="B2985" s="13" t="s">
        <v>558</v>
      </c>
      <c r="C2985" s="13" t="s">
        <v>12444</v>
      </c>
      <c r="D2985" s="13" t="s">
        <v>12445</v>
      </c>
      <c r="E2985" s="13" t="s">
        <v>1795</v>
      </c>
      <c r="F2985" s="13" t="s">
        <v>12446</v>
      </c>
      <c r="G2985" s="13" t="s">
        <v>1296</v>
      </c>
      <c r="H2985" s="13" t="s">
        <v>558</v>
      </c>
      <c r="I2985" s="13" t="s">
        <v>12447</v>
      </c>
      <c r="J2985" s="13">
        <v>735383999</v>
      </c>
      <c r="K2985" s="13" t="s">
        <v>1302</v>
      </c>
      <c r="L2985" s="13" t="s">
        <v>12448</v>
      </c>
    </row>
    <row r="2986" spans="1:12" x14ac:dyDescent="0.25">
      <c r="A2986" s="12">
        <v>100000000612414</v>
      </c>
      <c r="B2986" s="13" t="s">
        <v>558</v>
      </c>
      <c r="C2986" s="13" t="s">
        <v>12449</v>
      </c>
      <c r="D2986" s="13" t="s">
        <v>12450</v>
      </c>
      <c r="E2986" s="13" t="s">
        <v>1860</v>
      </c>
      <c r="F2986" s="13" t="s">
        <v>12451</v>
      </c>
      <c r="G2986" s="13" t="s">
        <v>1296</v>
      </c>
      <c r="H2986" s="13" t="s">
        <v>558</v>
      </c>
      <c r="I2986" s="13" t="s">
        <v>12452</v>
      </c>
      <c r="J2986" s="13">
        <v>210061993</v>
      </c>
      <c r="K2986" s="13" t="s">
        <v>1319</v>
      </c>
      <c r="L2986" s="13" t="s">
        <v>12453</v>
      </c>
    </row>
    <row r="2987" spans="1:12" x14ac:dyDescent="0.25">
      <c r="A2987" s="12">
        <v>100000000612415</v>
      </c>
      <c r="B2987" s="13" t="s">
        <v>571</v>
      </c>
      <c r="C2987" s="13" t="s">
        <v>12454</v>
      </c>
      <c r="D2987" s="13" t="s">
        <v>12455</v>
      </c>
      <c r="E2987" s="13" t="s">
        <v>12456</v>
      </c>
      <c r="F2987" s="13" t="s">
        <v>12457</v>
      </c>
      <c r="G2987" s="13" t="s">
        <v>1296</v>
      </c>
      <c r="H2987" s="13" t="s">
        <v>1437</v>
      </c>
      <c r="I2987" s="13" t="s">
        <v>12458</v>
      </c>
      <c r="K2987" s="13" t="s">
        <v>1355</v>
      </c>
    </row>
    <row r="2988" spans="1:12" x14ac:dyDescent="0.25">
      <c r="A2988" s="12">
        <v>100000000612417</v>
      </c>
      <c r="B2988" s="13" t="s">
        <v>558</v>
      </c>
      <c r="C2988" s="13" t="s">
        <v>12459</v>
      </c>
      <c r="D2988" s="13" t="s">
        <v>12460</v>
      </c>
      <c r="E2988" s="13" t="s">
        <v>1706</v>
      </c>
      <c r="F2988" s="13" t="s">
        <v>12461</v>
      </c>
      <c r="G2988" s="13" t="s">
        <v>1296</v>
      </c>
      <c r="H2988" s="13" t="s">
        <v>558</v>
      </c>
      <c r="I2988" s="13" t="s">
        <v>12462</v>
      </c>
      <c r="J2988" s="13">
        <v>212191886</v>
      </c>
      <c r="K2988" s="13" t="s">
        <v>1302</v>
      </c>
      <c r="L2988" s="13" t="s">
        <v>12463</v>
      </c>
    </row>
    <row r="2989" spans="1:12" x14ac:dyDescent="0.25">
      <c r="A2989" s="12">
        <v>100000000612418</v>
      </c>
      <c r="B2989" s="13" t="s">
        <v>558</v>
      </c>
      <c r="C2989" s="13" t="s">
        <v>12464</v>
      </c>
      <c r="K2989" s="13" t="s">
        <v>1302</v>
      </c>
    </row>
    <row r="2990" spans="1:12" x14ac:dyDescent="0.25">
      <c r="A2990" s="12">
        <v>100000000612419</v>
      </c>
      <c r="B2990" s="13" t="s">
        <v>558</v>
      </c>
      <c r="C2990" s="13" t="s">
        <v>12465</v>
      </c>
      <c r="D2990" s="13" t="s">
        <v>12466</v>
      </c>
      <c r="E2990" s="13" t="s">
        <v>12467</v>
      </c>
      <c r="F2990" s="13" t="s">
        <v>12468</v>
      </c>
      <c r="G2990" s="13" t="s">
        <v>1296</v>
      </c>
      <c r="H2990" s="13" t="s">
        <v>558</v>
      </c>
      <c r="I2990" s="13" t="s">
        <v>12469</v>
      </c>
      <c r="J2990" s="13">
        <v>217237833</v>
      </c>
      <c r="K2990" s="13" t="s">
        <v>1302</v>
      </c>
      <c r="L2990" s="13" t="s">
        <v>12470</v>
      </c>
    </row>
    <row r="2991" spans="1:12" x14ac:dyDescent="0.25">
      <c r="A2991" s="12">
        <v>100000000612420</v>
      </c>
      <c r="B2991" s="13" t="s">
        <v>558</v>
      </c>
      <c r="C2991" s="13" t="s">
        <v>12471</v>
      </c>
      <c r="D2991" s="13" t="s">
        <v>12472</v>
      </c>
      <c r="E2991" s="13" t="s">
        <v>1480</v>
      </c>
      <c r="F2991" s="13" t="s">
        <v>12473</v>
      </c>
      <c r="G2991" s="13" t="s">
        <v>1296</v>
      </c>
      <c r="H2991" s="13" t="s">
        <v>558</v>
      </c>
      <c r="I2991" s="13" t="s">
        <v>12474</v>
      </c>
      <c r="J2991" s="13">
        <v>211037669</v>
      </c>
      <c r="K2991" s="13" t="s">
        <v>1319</v>
      </c>
      <c r="L2991" s="13" t="s">
        <v>12475</v>
      </c>
    </row>
    <row r="2992" spans="1:12" x14ac:dyDescent="0.25">
      <c r="A2992" s="12">
        <v>100000000612421</v>
      </c>
      <c r="B2992" s="13" t="s">
        <v>571</v>
      </c>
      <c r="C2992" s="13" t="s">
        <v>12476</v>
      </c>
      <c r="D2992" s="13" t="s">
        <v>12477</v>
      </c>
      <c r="E2992" s="13" t="s">
        <v>1310</v>
      </c>
      <c r="F2992" s="13" t="s">
        <v>12478</v>
      </c>
      <c r="G2992" s="13" t="s">
        <v>1296</v>
      </c>
      <c r="H2992" s="13" t="s">
        <v>1437</v>
      </c>
      <c r="I2992" s="13" t="s">
        <v>12479</v>
      </c>
      <c r="J2992" s="13">
        <v>216088336</v>
      </c>
      <c r="K2992" s="13" t="s">
        <v>1355</v>
      </c>
    </row>
    <row r="2993" spans="1:12" x14ac:dyDescent="0.25">
      <c r="A2993" s="12">
        <v>100000000612423</v>
      </c>
      <c r="B2993" s="13" t="s">
        <v>558</v>
      </c>
      <c r="C2993" s="13" t="s">
        <v>12480</v>
      </c>
      <c r="D2993" s="13" t="s">
        <v>12481</v>
      </c>
      <c r="E2993" s="13" t="s">
        <v>1795</v>
      </c>
      <c r="F2993" s="13" t="s">
        <v>12482</v>
      </c>
      <c r="G2993" s="13" t="s">
        <v>1296</v>
      </c>
      <c r="H2993" s="13" t="s">
        <v>558</v>
      </c>
      <c r="I2993" s="13" t="s">
        <v>12483</v>
      </c>
      <c r="J2993" s="13">
        <v>424627631</v>
      </c>
      <c r="K2993" s="13" t="s">
        <v>1448</v>
      </c>
      <c r="L2993" s="13" t="s">
        <v>12484</v>
      </c>
    </row>
    <row r="2994" spans="1:12" x14ac:dyDescent="0.25">
      <c r="A2994" s="12">
        <v>100000000612424</v>
      </c>
      <c r="B2994" s="13" t="s">
        <v>558</v>
      </c>
      <c r="C2994" s="13" t="s">
        <v>12485</v>
      </c>
      <c r="K2994" s="13" t="s">
        <v>1355</v>
      </c>
    </row>
    <row r="2995" spans="1:12" x14ac:dyDescent="0.25">
      <c r="A2995" s="12">
        <v>100000000612425</v>
      </c>
      <c r="B2995" s="13" t="s">
        <v>558</v>
      </c>
      <c r="C2995" s="13" t="s">
        <v>12486</v>
      </c>
      <c r="D2995" s="13" t="s">
        <v>12487</v>
      </c>
      <c r="E2995" s="13" t="s">
        <v>7288</v>
      </c>
      <c r="F2995" s="13" t="s">
        <v>12488</v>
      </c>
      <c r="G2995" s="13" t="s">
        <v>1296</v>
      </c>
      <c r="H2995" s="13" t="s">
        <v>558</v>
      </c>
      <c r="I2995" s="13" t="s">
        <v>12489</v>
      </c>
      <c r="J2995" s="13">
        <v>505848044</v>
      </c>
      <c r="K2995" s="13" t="s">
        <v>1302</v>
      </c>
      <c r="L2995" s="13" t="s">
        <v>12490</v>
      </c>
    </row>
    <row r="2996" spans="1:12" x14ac:dyDescent="0.25">
      <c r="A2996" s="12">
        <v>100000000612426</v>
      </c>
      <c r="B2996" s="13" t="s">
        <v>558</v>
      </c>
      <c r="C2996" s="13" t="s">
        <v>12491</v>
      </c>
      <c r="D2996" s="13" t="s">
        <v>12492</v>
      </c>
      <c r="E2996" s="13" t="s">
        <v>1442</v>
      </c>
      <c r="F2996" s="13" t="s">
        <v>12493</v>
      </c>
      <c r="G2996" s="13" t="s">
        <v>1296</v>
      </c>
      <c r="H2996" s="13" t="s">
        <v>558</v>
      </c>
      <c r="I2996" s="13" t="s">
        <v>12494</v>
      </c>
      <c r="J2996" s="13">
        <v>217524644</v>
      </c>
      <c r="K2996" s="13" t="s">
        <v>1302</v>
      </c>
      <c r="L2996" s="13" t="s">
        <v>2991</v>
      </c>
    </row>
    <row r="2997" spans="1:12" x14ac:dyDescent="0.25">
      <c r="A2997" s="12">
        <v>100000000612427</v>
      </c>
      <c r="B2997" s="13" t="s">
        <v>558</v>
      </c>
      <c r="C2997" s="13" t="s">
        <v>12495</v>
      </c>
      <c r="D2997" s="13" t="s">
        <v>12496</v>
      </c>
      <c r="E2997" s="13" t="s">
        <v>4206</v>
      </c>
      <c r="F2997" s="13" t="s">
        <v>4207</v>
      </c>
      <c r="G2997" s="13" t="s">
        <v>1296</v>
      </c>
      <c r="H2997" s="13" t="s">
        <v>558</v>
      </c>
      <c r="I2997" s="13" t="s">
        <v>12497</v>
      </c>
      <c r="J2997" s="13">
        <v>641109264</v>
      </c>
      <c r="K2997" s="13" t="s">
        <v>1302</v>
      </c>
      <c r="L2997" s="13" t="s">
        <v>12498</v>
      </c>
    </row>
    <row r="2998" spans="1:12" x14ac:dyDescent="0.25">
      <c r="A2998" s="12">
        <v>100000000612428</v>
      </c>
      <c r="B2998" s="13" t="s">
        <v>558</v>
      </c>
      <c r="C2998" s="13" t="s">
        <v>12499</v>
      </c>
      <c r="D2998" s="13" t="s">
        <v>12500</v>
      </c>
      <c r="E2998" s="13" t="s">
        <v>2396</v>
      </c>
      <c r="F2998" s="13" t="s">
        <v>12501</v>
      </c>
      <c r="G2998" s="13" t="s">
        <v>1296</v>
      </c>
      <c r="H2998" s="13" t="s">
        <v>558</v>
      </c>
      <c r="I2998" s="13" t="s">
        <v>12502</v>
      </c>
      <c r="J2998" s="13">
        <v>525309118</v>
      </c>
      <c r="K2998" s="13" t="s">
        <v>1448</v>
      </c>
      <c r="L2998" s="13" t="s">
        <v>12503</v>
      </c>
    </row>
    <row r="2999" spans="1:12" x14ac:dyDescent="0.25">
      <c r="A2999" s="12">
        <v>100000000612429</v>
      </c>
      <c r="B2999" s="13" t="s">
        <v>558</v>
      </c>
      <c r="C2999" s="13" t="s">
        <v>12504</v>
      </c>
      <c r="D2999" s="13" t="s">
        <v>12505</v>
      </c>
      <c r="G2999" s="13" t="s">
        <v>1736</v>
      </c>
      <c r="H2999" s="13" t="s">
        <v>558</v>
      </c>
      <c r="J2999" s="13">
        <v>896608044</v>
      </c>
      <c r="K2999" s="13" t="s">
        <v>1302</v>
      </c>
      <c r="L2999" s="13" t="s">
        <v>8631</v>
      </c>
    </row>
    <row r="3000" spans="1:12" x14ac:dyDescent="0.25">
      <c r="A3000" s="12">
        <v>100000000612431</v>
      </c>
      <c r="B3000" s="13" t="s">
        <v>558</v>
      </c>
      <c r="C3000" s="13" t="s">
        <v>12506</v>
      </c>
      <c r="D3000" s="13" t="s">
        <v>12507</v>
      </c>
      <c r="E3000" s="13" t="s">
        <v>5126</v>
      </c>
      <c r="F3000" s="13" t="s">
        <v>12508</v>
      </c>
      <c r="G3000" s="13" t="s">
        <v>1296</v>
      </c>
      <c r="H3000" s="13" t="s">
        <v>558</v>
      </c>
      <c r="I3000" s="13" t="s">
        <v>12509</v>
      </c>
      <c r="J3000" s="13">
        <v>736778395</v>
      </c>
      <c r="K3000" s="13" t="s">
        <v>1448</v>
      </c>
      <c r="L3000" s="13" t="s">
        <v>12510</v>
      </c>
    </row>
    <row r="3001" spans="1:12" x14ac:dyDescent="0.25">
      <c r="A3001" s="12">
        <v>100000000612432</v>
      </c>
      <c r="B3001" s="13" t="s">
        <v>558</v>
      </c>
      <c r="C3001" s="13" t="s">
        <v>12511</v>
      </c>
      <c r="D3001" s="13" t="s">
        <v>12512</v>
      </c>
      <c r="E3001" s="13" t="s">
        <v>7810</v>
      </c>
      <c r="F3001" s="13">
        <v>1930</v>
      </c>
      <c r="G3001" s="13" t="s">
        <v>3566</v>
      </c>
      <c r="H3001" s="13" t="s">
        <v>558</v>
      </c>
      <c r="J3001" s="13">
        <v>283109528</v>
      </c>
      <c r="K3001" s="13" t="s">
        <v>1302</v>
      </c>
      <c r="L3001" s="13" t="s">
        <v>12513</v>
      </c>
    </row>
    <row r="3002" spans="1:12" x14ac:dyDescent="0.25">
      <c r="A3002" s="12">
        <v>100000000612433</v>
      </c>
      <c r="B3002" s="13" t="s">
        <v>571</v>
      </c>
      <c r="C3002" s="13" t="s">
        <v>12514</v>
      </c>
      <c r="D3002" s="13" t="s">
        <v>12515</v>
      </c>
      <c r="E3002" s="13" t="s">
        <v>1700</v>
      </c>
      <c r="F3002" s="13" t="s">
        <v>12516</v>
      </c>
      <c r="G3002" s="13" t="s">
        <v>1296</v>
      </c>
      <c r="H3002" s="13" t="s">
        <v>1437</v>
      </c>
      <c r="I3002" s="13" t="s">
        <v>12517</v>
      </c>
      <c r="J3002" s="13">
        <v>458590437</v>
      </c>
      <c r="K3002" s="13" t="s">
        <v>1355</v>
      </c>
      <c r="L3002" s="13" t="s">
        <v>12518</v>
      </c>
    </row>
    <row r="3003" spans="1:12" x14ac:dyDescent="0.25">
      <c r="A3003" s="12">
        <v>100000000612434</v>
      </c>
      <c r="B3003" s="13" t="s">
        <v>558</v>
      </c>
      <c r="C3003" s="13" t="s">
        <v>12519</v>
      </c>
      <c r="D3003" s="13" t="s">
        <v>12520</v>
      </c>
      <c r="E3003" s="13" t="s">
        <v>1795</v>
      </c>
      <c r="F3003" s="13" t="s">
        <v>12521</v>
      </c>
      <c r="G3003" s="13" t="s">
        <v>1296</v>
      </c>
      <c r="H3003" s="13" t="s">
        <v>558</v>
      </c>
      <c r="I3003" s="13" t="s">
        <v>12522</v>
      </c>
      <c r="J3003" s="13">
        <v>239301125</v>
      </c>
      <c r="K3003" s="13" t="s">
        <v>1319</v>
      </c>
      <c r="L3003" s="13" t="s">
        <v>12523</v>
      </c>
    </row>
    <row r="3004" spans="1:12" x14ac:dyDescent="0.25">
      <c r="A3004" s="12">
        <v>100000000612435</v>
      </c>
      <c r="B3004" s="13" t="s">
        <v>571</v>
      </c>
      <c r="C3004" s="13" t="s">
        <v>12524</v>
      </c>
      <c r="D3004" s="13" t="s">
        <v>10964</v>
      </c>
      <c r="E3004" s="13" t="s">
        <v>10965</v>
      </c>
      <c r="F3004" s="13" t="s">
        <v>10966</v>
      </c>
      <c r="G3004" s="13" t="s">
        <v>1296</v>
      </c>
      <c r="H3004" s="13" t="s">
        <v>1437</v>
      </c>
      <c r="I3004" s="13" t="s">
        <v>12525</v>
      </c>
      <c r="J3004" s="13">
        <v>503460008</v>
      </c>
      <c r="K3004" s="13" t="s">
        <v>1302</v>
      </c>
      <c r="L3004" s="13" t="s">
        <v>12526</v>
      </c>
    </row>
    <row r="3005" spans="1:12" x14ac:dyDescent="0.25">
      <c r="A3005" s="12">
        <v>100000000612436</v>
      </c>
      <c r="B3005" s="13" t="s">
        <v>571</v>
      </c>
      <c r="C3005" s="13" t="s">
        <v>12527</v>
      </c>
      <c r="D3005" s="13" t="s">
        <v>12528</v>
      </c>
      <c r="E3005" s="13" t="s">
        <v>6061</v>
      </c>
      <c r="F3005" s="13" t="s">
        <v>6062</v>
      </c>
      <c r="G3005" s="13" t="s">
        <v>1296</v>
      </c>
      <c r="H3005" s="13" t="s">
        <v>1437</v>
      </c>
      <c r="I3005" s="13" t="s">
        <v>12529</v>
      </c>
      <c r="J3005" s="13">
        <v>232906698</v>
      </c>
      <c r="K3005" s="13" t="s">
        <v>1355</v>
      </c>
    </row>
    <row r="3006" spans="1:12" x14ac:dyDescent="0.25">
      <c r="A3006" s="12">
        <v>100000000612439</v>
      </c>
      <c r="B3006" s="13" t="s">
        <v>558</v>
      </c>
      <c r="C3006" s="13" t="s">
        <v>12530</v>
      </c>
      <c r="D3006" s="13" t="s">
        <v>12531</v>
      </c>
      <c r="E3006" s="13" t="s">
        <v>1310</v>
      </c>
      <c r="F3006" s="13" t="s">
        <v>12532</v>
      </c>
      <c r="G3006" s="13" t="s">
        <v>1296</v>
      </c>
      <c r="H3006" s="13" t="s">
        <v>558</v>
      </c>
      <c r="I3006" s="13" t="s">
        <v>12533</v>
      </c>
      <c r="J3006" s="13">
        <v>218761817</v>
      </c>
      <c r="K3006" s="13" t="s">
        <v>1355</v>
      </c>
    </row>
    <row r="3007" spans="1:12" x14ac:dyDescent="0.25">
      <c r="A3007" s="12">
        <v>100000000612440</v>
      </c>
      <c r="B3007" s="13" t="s">
        <v>558</v>
      </c>
      <c r="C3007" s="13" t="s">
        <v>12534</v>
      </c>
      <c r="D3007" s="13" t="s">
        <v>12535</v>
      </c>
      <c r="E3007" s="13" t="s">
        <v>1795</v>
      </c>
      <c r="F3007" s="13" t="s">
        <v>12536</v>
      </c>
      <c r="G3007" s="13" t="s">
        <v>1296</v>
      </c>
      <c r="H3007" s="13" t="s">
        <v>558</v>
      </c>
      <c r="I3007" s="13" t="s">
        <v>12537</v>
      </c>
      <c r="J3007" s="13">
        <v>503856882</v>
      </c>
      <c r="K3007" s="13" t="s">
        <v>1302</v>
      </c>
      <c r="L3007" s="13" t="s">
        <v>12538</v>
      </c>
    </row>
    <row r="3008" spans="1:12" x14ac:dyDescent="0.25">
      <c r="A3008" s="12">
        <v>100000000612441</v>
      </c>
      <c r="B3008" s="13" t="s">
        <v>571</v>
      </c>
      <c r="C3008" s="13" t="s">
        <v>12539</v>
      </c>
      <c r="D3008" s="13" t="s">
        <v>12540</v>
      </c>
      <c r="E3008" s="13" t="s">
        <v>4989</v>
      </c>
      <c r="F3008" s="13" t="s">
        <v>12541</v>
      </c>
      <c r="G3008" s="13" t="s">
        <v>1296</v>
      </c>
      <c r="H3008" s="13" t="s">
        <v>1437</v>
      </c>
      <c r="I3008" s="13" t="s">
        <v>12542</v>
      </c>
      <c r="J3008" s="13">
        <v>217018672</v>
      </c>
      <c r="K3008" s="13" t="s">
        <v>1355</v>
      </c>
    </row>
    <row r="3009" spans="1:12" x14ac:dyDescent="0.25">
      <c r="A3009" s="12">
        <v>100000000612442</v>
      </c>
      <c r="B3009" s="13" t="s">
        <v>571</v>
      </c>
      <c r="C3009" s="13" t="s">
        <v>12543</v>
      </c>
      <c r="D3009" s="13" t="s">
        <v>12544</v>
      </c>
      <c r="E3009" s="13" t="s">
        <v>5779</v>
      </c>
      <c r="F3009" s="13" t="s">
        <v>12545</v>
      </c>
      <c r="G3009" s="13" t="s">
        <v>1296</v>
      </c>
      <c r="H3009" s="13" t="s">
        <v>1437</v>
      </c>
      <c r="I3009" s="13" t="s">
        <v>12546</v>
      </c>
      <c r="K3009" s="13" t="s">
        <v>1355</v>
      </c>
      <c r="L3009" s="13" t="s">
        <v>12547</v>
      </c>
    </row>
    <row r="3010" spans="1:12" x14ac:dyDescent="0.25">
      <c r="A3010" s="12">
        <v>100000000612443</v>
      </c>
      <c r="B3010" s="13" t="s">
        <v>558</v>
      </c>
      <c r="C3010" s="13" t="s">
        <v>12548</v>
      </c>
      <c r="D3010" s="13" t="s">
        <v>12549</v>
      </c>
      <c r="E3010" s="13" t="s">
        <v>3500</v>
      </c>
      <c r="F3010" s="13" t="s">
        <v>12550</v>
      </c>
      <c r="G3010" s="13" t="s">
        <v>1296</v>
      </c>
      <c r="H3010" s="13" t="s">
        <v>558</v>
      </c>
      <c r="I3010" s="13" t="s">
        <v>12551</v>
      </c>
      <c r="J3010" s="13">
        <v>494873581</v>
      </c>
      <c r="K3010" s="13" t="s">
        <v>1319</v>
      </c>
      <c r="L3010" s="13" t="s">
        <v>12552</v>
      </c>
    </row>
    <row r="3011" spans="1:12" x14ac:dyDescent="0.25">
      <c r="A3011" s="12">
        <v>100000000612445</v>
      </c>
      <c r="B3011" s="13" t="s">
        <v>558</v>
      </c>
      <c r="C3011" s="13" t="s">
        <v>12553</v>
      </c>
      <c r="D3011" s="13" t="s">
        <v>12554</v>
      </c>
      <c r="E3011" s="13" t="s">
        <v>3728</v>
      </c>
      <c r="F3011" s="13" t="s">
        <v>12555</v>
      </c>
      <c r="G3011" s="13" t="s">
        <v>1296</v>
      </c>
      <c r="H3011" s="13" t="s">
        <v>558</v>
      </c>
      <c r="I3011" s="13" t="s">
        <v>12556</v>
      </c>
      <c r="J3011" s="13">
        <v>734139962</v>
      </c>
      <c r="K3011" s="13" t="s">
        <v>1352</v>
      </c>
      <c r="L3011" s="13" t="s">
        <v>12557</v>
      </c>
    </row>
    <row r="3012" spans="1:12" x14ac:dyDescent="0.25">
      <c r="A3012" s="12">
        <v>100000000612447</v>
      </c>
      <c r="B3012" s="13" t="s">
        <v>558</v>
      </c>
      <c r="C3012" s="13" t="s">
        <v>12558</v>
      </c>
      <c r="D3012" s="13" t="s">
        <v>12559</v>
      </c>
      <c r="E3012" s="13" t="s">
        <v>12560</v>
      </c>
      <c r="F3012" s="13" t="s">
        <v>12561</v>
      </c>
      <c r="G3012" s="13" t="s">
        <v>1296</v>
      </c>
      <c r="H3012" s="13" t="s">
        <v>558</v>
      </c>
      <c r="I3012" s="13" t="s">
        <v>12562</v>
      </c>
      <c r="J3012" s="13">
        <v>218302495</v>
      </c>
      <c r="K3012" s="13" t="s">
        <v>1448</v>
      </c>
      <c r="L3012" s="13" t="s">
        <v>12563</v>
      </c>
    </row>
    <row r="3013" spans="1:12" x14ac:dyDescent="0.25">
      <c r="A3013" s="12">
        <v>100000000612448</v>
      </c>
      <c r="B3013" s="13" t="s">
        <v>558</v>
      </c>
      <c r="C3013" s="13" t="s">
        <v>12564</v>
      </c>
      <c r="D3013" s="13" t="s">
        <v>12565</v>
      </c>
      <c r="E3013" s="13" t="s">
        <v>1395</v>
      </c>
      <c r="F3013" s="13" t="s">
        <v>12566</v>
      </c>
      <c r="G3013" s="13" t="s">
        <v>1296</v>
      </c>
      <c r="H3013" s="13" t="s">
        <v>558</v>
      </c>
      <c r="I3013" s="13" t="s">
        <v>12567</v>
      </c>
      <c r="J3013" s="13">
        <v>640797130</v>
      </c>
      <c r="K3013" s="13" t="s">
        <v>1302</v>
      </c>
      <c r="L3013" s="13" t="s">
        <v>12568</v>
      </c>
    </row>
    <row r="3014" spans="1:12" x14ac:dyDescent="0.25">
      <c r="A3014" s="12">
        <v>100000000612449</v>
      </c>
      <c r="B3014" s="13" t="s">
        <v>558</v>
      </c>
      <c r="C3014" s="13" t="s">
        <v>12569</v>
      </c>
      <c r="D3014" s="13" t="s">
        <v>12570</v>
      </c>
      <c r="E3014" s="13" t="s">
        <v>12571</v>
      </c>
      <c r="F3014" s="13" t="s">
        <v>12572</v>
      </c>
      <c r="G3014" s="13" t="s">
        <v>1296</v>
      </c>
      <c r="H3014" s="13" t="s">
        <v>558</v>
      </c>
      <c r="I3014" s="13" t="s">
        <v>12573</v>
      </c>
      <c r="J3014" s="13">
        <v>219220504</v>
      </c>
      <c r="K3014" s="13" t="s">
        <v>1448</v>
      </c>
      <c r="L3014" s="13" t="s">
        <v>12574</v>
      </c>
    </row>
    <row r="3015" spans="1:12" x14ac:dyDescent="0.25">
      <c r="A3015" s="12">
        <v>100000000612452</v>
      </c>
      <c r="B3015" s="13" t="s">
        <v>558</v>
      </c>
      <c r="C3015" s="13" t="s">
        <v>12575</v>
      </c>
      <c r="D3015" s="13" t="s">
        <v>12576</v>
      </c>
      <c r="E3015" s="13" t="s">
        <v>2133</v>
      </c>
      <c r="F3015" s="13" t="s">
        <v>12577</v>
      </c>
      <c r="G3015" s="13" t="s">
        <v>1296</v>
      </c>
      <c r="H3015" s="13" t="s">
        <v>558</v>
      </c>
      <c r="I3015" s="13" t="s">
        <v>12578</v>
      </c>
      <c r="J3015" s="13">
        <v>424635584</v>
      </c>
      <c r="K3015" s="13" t="s">
        <v>1448</v>
      </c>
      <c r="L3015" s="13" t="s">
        <v>12579</v>
      </c>
    </row>
    <row r="3016" spans="1:12" x14ac:dyDescent="0.25">
      <c r="A3016" s="12">
        <v>100000000612454</v>
      </c>
      <c r="B3016" s="13" t="s">
        <v>558</v>
      </c>
      <c r="C3016" s="13" t="s">
        <v>12580</v>
      </c>
      <c r="D3016" s="13" t="s">
        <v>12581</v>
      </c>
      <c r="E3016" s="13" t="s">
        <v>2396</v>
      </c>
      <c r="F3016" s="13" t="s">
        <v>12582</v>
      </c>
      <c r="G3016" s="13" t="s">
        <v>1296</v>
      </c>
      <c r="H3016" s="13" t="s">
        <v>558</v>
      </c>
      <c r="I3016" s="13" t="s">
        <v>12583</v>
      </c>
      <c r="J3016" s="13">
        <v>232601518</v>
      </c>
      <c r="K3016" s="13" t="s">
        <v>1352</v>
      </c>
      <c r="L3016" s="13" t="s">
        <v>12584</v>
      </c>
    </row>
    <row r="3017" spans="1:12" x14ac:dyDescent="0.25">
      <c r="A3017" s="12">
        <v>100000000612455</v>
      </c>
      <c r="B3017" s="13" t="s">
        <v>558</v>
      </c>
      <c r="C3017" s="13" t="s">
        <v>12585</v>
      </c>
      <c r="D3017" s="13" t="s">
        <v>12586</v>
      </c>
      <c r="E3017" s="13" t="s">
        <v>1435</v>
      </c>
      <c r="F3017" s="13" t="s">
        <v>12587</v>
      </c>
      <c r="G3017" s="13" t="s">
        <v>1296</v>
      </c>
      <c r="H3017" s="13" t="s">
        <v>558</v>
      </c>
      <c r="I3017" s="13" t="s">
        <v>12588</v>
      </c>
      <c r="J3017" s="13">
        <v>228113718</v>
      </c>
      <c r="K3017" s="13" t="s">
        <v>1319</v>
      </c>
      <c r="L3017" s="13" t="s">
        <v>12589</v>
      </c>
    </row>
    <row r="3018" spans="1:12" x14ac:dyDescent="0.25">
      <c r="A3018" s="12">
        <v>100000000612456</v>
      </c>
      <c r="B3018" s="13" t="s">
        <v>558</v>
      </c>
      <c r="C3018" s="13" t="s">
        <v>12590</v>
      </c>
      <c r="D3018" s="13" t="s">
        <v>12591</v>
      </c>
      <c r="E3018" s="13" t="s">
        <v>12592</v>
      </c>
      <c r="F3018" s="13" t="s">
        <v>12593</v>
      </c>
      <c r="G3018" s="13" t="s">
        <v>1296</v>
      </c>
      <c r="H3018" s="13" t="s">
        <v>558</v>
      </c>
      <c r="I3018" s="13" t="s">
        <v>12594</v>
      </c>
      <c r="J3018" s="13">
        <v>739668932</v>
      </c>
      <c r="K3018" s="13" t="s">
        <v>1302</v>
      </c>
      <c r="L3018" s="13" t="s">
        <v>12595</v>
      </c>
    </row>
    <row r="3019" spans="1:12" x14ac:dyDescent="0.25">
      <c r="A3019" s="12">
        <v>100000000612458</v>
      </c>
      <c r="B3019" s="13" t="s">
        <v>558</v>
      </c>
      <c r="C3019" s="13" t="s">
        <v>12596</v>
      </c>
      <c r="K3019" s="13" t="s">
        <v>1355</v>
      </c>
    </row>
    <row r="3020" spans="1:12" x14ac:dyDescent="0.25">
      <c r="A3020" s="12">
        <v>100000000612460</v>
      </c>
      <c r="B3020" s="13" t="s">
        <v>558</v>
      </c>
      <c r="C3020" s="13" t="s">
        <v>12597</v>
      </c>
      <c r="D3020" s="13" t="s">
        <v>12598</v>
      </c>
      <c r="E3020" s="13" t="s">
        <v>2024</v>
      </c>
      <c r="F3020" s="13" t="s">
        <v>12599</v>
      </c>
      <c r="G3020" s="13" t="s">
        <v>1296</v>
      </c>
      <c r="H3020" s="13" t="s">
        <v>558</v>
      </c>
      <c r="I3020" s="13" t="s">
        <v>12600</v>
      </c>
      <c r="J3020" s="13">
        <v>221751311</v>
      </c>
      <c r="K3020" s="13" t="s">
        <v>1448</v>
      </c>
      <c r="L3020" s="13" t="s">
        <v>12601</v>
      </c>
    </row>
    <row r="3021" spans="1:12" x14ac:dyDescent="0.25">
      <c r="A3021" s="12">
        <v>100000000612461</v>
      </c>
      <c r="B3021" s="13" t="s">
        <v>558</v>
      </c>
      <c r="C3021" s="13" t="s">
        <v>12602</v>
      </c>
      <c r="D3021" s="13" t="s">
        <v>12603</v>
      </c>
      <c r="E3021" s="13" t="s">
        <v>12604</v>
      </c>
      <c r="F3021" s="13" t="s">
        <v>12605</v>
      </c>
      <c r="G3021" s="13" t="s">
        <v>1296</v>
      </c>
      <c r="H3021" s="13" t="s">
        <v>558</v>
      </c>
      <c r="I3021" s="13" t="s">
        <v>12606</v>
      </c>
      <c r="J3021" s="13">
        <v>776092223</v>
      </c>
      <c r="K3021" s="13" t="s">
        <v>1448</v>
      </c>
      <c r="L3021" s="13" t="s">
        <v>12607</v>
      </c>
    </row>
    <row r="3022" spans="1:12" x14ac:dyDescent="0.25">
      <c r="A3022" s="12">
        <v>100000000612462</v>
      </c>
      <c r="B3022" s="13" t="s">
        <v>558</v>
      </c>
      <c r="C3022" s="13" t="s">
        <v>12608</v>
      </c>
      <c r="D3022" s="13" t="s">
        <v>12609</v>
      </c>
      <c r="E3022" s="13" t="s">
        <v>3317</v>
      </c>
      <c r="F3022" s="13" t="s">
        <v>12610</v>
      </c>
      <c r="G3022" s="13" t="s">
        <v>1296</v>
      </c>
      <c r="H3022" s="13" t="s">
        <v>558</v>
      </c>
      <c r="I3022" s="13" t="s">
        <v>12611</v>
      </c>
      <c r="J3022" s="13">
        <v>500143094</v>
      </c>
      <c r="K3022" s="13" t="s">
        <v>1352</v>
      </c>
      <c r="L3022" s="13" t="s">
        <v>12612</v>
      </c>
    </row>
    <row r="3023" spans="1:12" x14ac:dyDescent="0.25">
      <c r="A3023" s="12">
        <v>100000000612463</v>
      </c>
      <c r="B3023" s="13" t="s">
        <v>558</v>
      </c>
      <c r="C3023" s="13" t="s">
        <v>12613</v>
      </c>
      <c r="D3023" s="13" t="s">
        <v>12614</v>
      </c>
      <c r="E3023" s="13" t="s">
        <v>3574</v>
      </c>
      <c r="F3023" s="13" t="s">
        <v>6344</v>
      </c>
      <c r="G3023" s="13" t="s">
        <v>1296</v>
      </c>
      <c r="H3023" s="13" t="s">
        <v>558</v>
      </c>
      <c r="I3023" s="13" t="s">
        <v>12615</v>
      </c>
      <c r="J3023" s="13">
        <v>222264629</v>
      </c>
      <c r="K3023" s="13" t="s">
        <v>1319</v>
      </c>
      <c r="L3023" s="13" t="s">
        <v>12616</v>
      </c>
    </row>
    <row r="3024" spans="1:12" x14ac:dyDescent="0.25">
      <c r="A3024" s="12">
        <v>100000000612464</v>
      </c>
      <c r="B3024" s="13" t="s">
        <v>558</v>
      </c>
      <c r="C3024" s="13" t="s">
        <v>12617</v>
      </c>
      <c r="D3024" s="13" t="s">
        <v>12618</v>
      </c>
      <c r="E3024" s="13" t="s">
        <v>3780</v>
      </c>
      <c r="F3024" s="13" t="s">
        <v>12619</v>
      </c>
      <c r="G3024" s="13" t="s">
        <v>1296</v>
      </c>
      <c r="H3024" s="13" t="s">
        <v>558</v>
      </c>
      <c r="I3024" s="13" t="s">
        <v>12620</v>
      </c>
      <c r="J3024" s="13">
        <v>232829767</v>
      </c>
      <c r="K3024" s="13" t="s">
        <v>1319</v>
      </c>
      <c r="L3024" s="13" t="s">
        <v>12621</v>
      </c>
    </row>
    <row r="3025" spans="1:12" x14ac:dyDescent="0.25">
      <c r="A3025" s="12">
        <v>100000000612465</v>
      </c>
      <c r="B3025" s="13" t="s">
        <v>558</v>
      </c>
      <c r="C3025" s="13" t="s">
        <v>12622</v>
      </c>
      <c r="D3025" s="13" t="s">
        <v>12623</v>
      </c>
      <c r="E3025" s="13" t="s">
        <v>12624</v>
      </c>
      <c r="F3025" s="13" t="s">
        <v>12625</v>
      </c>
      <c r="G3025" s="13" t="s">
        <v>1296</v>
      </c>
      <c r="H3025" s="13" t="s">
        <v>558</v>
      </c>
      <c r="I3025" s="13" t="s">
        <v>12626</v>
      </c>
      <c r="J3025" s="13">
        <v>220379726</v>
      </c>
      <c r="K3025" s="13" t="s">
        <v>1319</v>
      </c>
      <c r="L3025" s="13" t="s">
        <v>12627</v>
      </c>
    </row>
    <row r="3026" spans="1:12" x14ac:dyDescent="0.25">
      <c r="A3026" s="12">
        <v>100000000612498</v>
      </c>
      <c r="B3026" s="13" t="s">
        <v>558</v>
      </c>
      <c r="C3026" s="13" t="s">
        <v>12628</v>
      </c>
      <c r="D3026" s="13" t="s">
        <v>12629</v>
      </c>
      <c r="E3026" s="13" t="s">
        <v>1474</v>
      </c>
      <c r="F3026" s="13" t="s">
        <v>12630</v>
      </c>
      <c r="G3026" s="13" t="s">
        <v>1296</v>
      </c>
      <c r="H3026" s="13" t="s">
        <v>558</v>
      </c>
      <c r="I3026" s="13" t="s">
        <v>12631</v>
      </c>
      <c r="J3026" s="13">
        <v>769523234</v>
      </c>
      <c r="K3026" s="13" t="s">
        <v>1448</v>
      </c>
      <c r="L3026" s="13" t="s">
        <v>12632</v>
      </c>
    </row>
    <row r="3027" spans="1:12" x14ac:dyDescent="0.25">
      <c r="A3027" s="12">
        <v>100000000612499</v>
      </c>
      <c r="B3027" s="13" t="s">
        <v>558</v>
      </c>
      <c r="C3027" s="13" t="s">
        <v>12633</v>
      </c>
      <c r="D3027" s="13" t="s">
        <v>12634</v>
      </c>
      <c r="E3027" s="13" t="s">
        <v>2268</v>
      </c>
      <c r="F3027" s="13" t="s">
        <v>12635</v>
      </c>
      <c r="G3027" s="13" t="s">
        <v>1296</v>
      </c>
      <c r="H3027" s="13" t="s">
        <v>558</v>
      </c>
      <c r="I3027" s="13" t="s">
        <v>12636</v>
      </c>
      <c r="J3027" s="13">
        <v>423499396</v>
      </c>
      <c r="K3027" s="13" t="s">
        <v>1302</v>
      </c>
      <c r="L3027" s="13" t="s">
        <v>12637</v>
      </c>
    </row>
    <row r="3028" spans="1:12" x14ac:dyDescent="0.25">
      <c r="A3028" s="12">
        <v>100000000612500</v>
      </c>
      <c r="B3028" s="13" t="s">
        <v>558</v>
      </c>
      <c r="C3028" s="13" t="s">
        <v>12638</v>
      </c>
      <c r="K3028" s="13" t="s">
        <v>1355</v>
      </c>
    </row>
    <row r="3029" spans="1:12" x14ac:dyDescent="0.25">
      <c r="A3029" s="12">
        <v>100000000612501</v>
      </c>
      <c r="B3029" s="13" t="s">
        <v>558</v>
      </c>
      <c r="C3029" s="13" t="s">
        <v>12639</v>
      </c>
      <c r="D3029" s="13" t="s">
        <v>12640</v>
      </c>
      <c r="E3029" s="13" t="s">
        <v>4476</v>
      </c>
      <c r="F3029" s="13" t="s">
        <v>12641</v>
      </c>
      <c r="G3029" s="13" t="s">
        <v>1296</v>
      </c>
      <c r="H3029" s="13" t="s">
        <v>558</v>
      </c>
      <c r="I3029" s="13" t="s">
        <v>12642</v>
      </c>
      <c r="J3029" s="13">
        <v>771194933</v>
      </c>
      <c r="K3029" s="13" t="s">
        <v>1302</v>
      </c>
      <c r="L3029" s="13" t="s">
        <v>12643</v>
      </c>
    </row>
    <row r="3030" spans="1:12" x14ac:dyDescent="0.25">
      <c r="A3030" s="12">
        <v>100000000612502</v>
      </c>
      <c r="B3030" s="13" t="s">
        <v>558</v>
      </c>
      <c r="C3030" s="13" t="s">
        <v>12644</v>
      </c>
      <c r="D3030" s="13" t="s">
        <v>12645</v>
      </c>
      <c r="E3030" s="13" t="s">
        <v>12646</v>
      </c>
      <c r="F3030" s="13" t="s">
        <v>12647</v>
      </c>
      <c r="G3030" s="13" t="s">
        <v>1296</v>
      </c>
      <c r="H3030" s="13" t="s">
        <v>558</v>
      </c>
      <c r="I3030" s="13" t="s">
        <v>12648</v>
      </c>
      <c r="J3030" s="13">
        <v>346935435</v>
      </c>
      <c r="K3030" s="13" t="s">
        <v>1319</v>
      </c>
      <c r="L3030" s="13" t="s">
        <v>12649</v>
      </c>
    </row>
    <row r="3031" spans="1:12" x14ac:dyDescent="0.25">
      <c r="A3031" s="12">
        <v>100000000612503</v>
      </c>
      <c r="B3031" s="13" t="s">
        <v>558</v>
      </c>
      <c r="C3031" s="13" t="s">
        <v>12650</v>
      </c>
      <c r="D3031" s="13" t="s">
        <v>12651</v>
      </c>
      <c r="E3031" s="13" t="s">
        <v>4639</v>
      </c>
      <c r="F3031" s="13" t="s">
        <v>11302</v>
      </c>
      <c r="G3031" s="13" t="s">
        <v>1296</v>
      </c>
      <c r="H3031" s="13" t="s">
        <v>558</v>
      </c>
      <c r="I3031" s="13" t="s">
        <v>12652</v>
      </c>
      <c r="J3031" s="13">
        <v>225044106</v>
      </c>
      <c r="K3031" s="13" t="s">
        <v>1302</v>
      </c>
      <c r="L3031" s="13" t="s">
        <v>12653</v>
      </c>
    </row>
    <row r="3032" spans="1:12" x14ac:dyDescent="0.25">
      <c r="A3032" s="12">
        <v>100000000612504</v>
      </c>
      <c r="B3032" s="13" t="s">
        <v>558</v>
      </c>
      <c r="C3032" s="13" t="s">
        <v>12654</v>
      </c>
      <c r="D3032" s="13" t="s">
        <v>12655</v>
      </c>
      <c r="E3032" s="13" t="s">
        <v>9765</v>
      </c>
      <c r="F3032" s="13" t="s">
        <v>12656</v>
      </c>
      <c r="G3032" s="13" t="s">
        <v>1296</v>
      </c>
      <c r="H3032" s="13" t="s">
        <v>558</v>
      </c>
      <c r="I3032" s="13" t="s">
        <v>12657</v>
      </c>
      <c r="J3032" s="13">
        <v>212182869</v>
      </c>
      <c r="K3032" s="13" t="s">
        <v>1352</v>
      </c>
      <c r="L3032" s="13" t="s">
        <v>12658</v>
      </c>
    </row>
    <row r="3033" spans="1:12" x14ac:dyDescent="0.25">
      <c r="A3033" s="12">
        <v>100000000612505</v>
      </c>
      <c r="B3033" s="13" t="s">
        <v>558</v>
      </c>
      <c r="C3033" s="13" t="s">
        <v>12659</v>
      </c>
      <c r="D3033" s="13" t="s">
        <v>12660</v>
      </c>
      <c r="E3033" s="13" t="s">
        <v>4786</v>
      </c>
      <c r="F3033" s="13" t="s">
        <v>8595</v>
      </c>
      <c r="G3033" s="13" t="s">
        <v>1296</v>
      </c>
      <c r="H3033" s="13" t="s">
        <v>558</v>
      </c>
      <c r="I3033" s="13" t="s">
        <v>12661</v>
      </c>
      <c r="J3033" s="13">
        <v>212192488</v>
      </c>
      <c r="K3033" s="13" t="s">
        <v>1448</v>
      </c>
      <c r="L3033" s="13" t="s">
        <v>8597</v>
      </c>
    </row>
    <row r="3034" spans="1:12" x14ac:dyDescent="0.25">
      <c r="A3034" s="12">
        <v>100000000612506</v>
      </c>
      <c r="B3034" s="13" t="s">
        <v>571</v>
      </c>
      <c r="C3034" s="13" t="s">
        <v>12662</v>
      </c>
      <c r="H3034" s="13" t="s">
        <v>1437</v>
      </c>
      <c r="K3034" s="13" t="s">
        <v>1355</v>
      </c>
    </row>
    <row r="3035" spans="1:12" x14ac:dyDescent="0.25">
      <c r="A3035" s="12">
        <v>100000000612508</v>
      </c>
      <c r="B3035" s="13" t="s">
        <v>558</v>
      </c>
      <c r="C3035" s="13" t="s">
        <v>12663</v>
      </c>
      <c r="D3035" s="13" t="s">
        <v>12664</v>
      </c>
      <c r="E3035" s="13" t="s">
        <v>4197</v>
      </c>
      <c r="F3035" s="13" t="s">
        <v>12665</v>
      </c>
      <c r="G3035" s="13" t="s">
        <v>1296</v>
      </c>
      <c r="H3035" s="13" t="s">
        <v>558</v>
      </c>
      <c r="I3035" s="13" t="s">
        <v>12666</v>
      </c>
      <c r="J3035" s="13">
        <v>217315589</v>
      </c>
      <c r="K3035" s="13" t="s">
        <v>1302</v>
      </c>
      <c r="L3035" s="13" t="s">
        <v>12667</v>
      </c>
    </row>
    <row r="3036" spans="1:12" x14ac:dyDescent="0.25">
      <c r="A3036" s="12">
        <v>100000000612509</v>
      </c>
      <c r="B3036" s="13" t="s">
        <v>558</v>
      </c>
      <c r="C3036" s="13" t="s">
        <v>12668</v>
      </c>
      <c r="D3036" s="13" t="s">
        <v>12669</v>
      </c>
      <c r="E3036" s="13" t="s">
        <v>12670</v>
      </c>
      <c r="F3036" s="13" t="s">
        <v>12671</v>
      </c>
      <c r="G3036" s="13" t="s">
        <v>1296</v>
      </c>
      <c r="H3036" s="13" t="s">
        <v>558</v>
      </c>
      <c r="I3036" s="13" t="s">
        <v>12672</v>
      </c>
      <c r="J3036" s="13">
        <v>218606051</v>
      </c>
      <c r="K3036" s="13" t="s">
        <v>1302</v>
      </c>
      <c r="L3036" s="13" t="s">
        <v>12673</v>
      </c>
    </row>
    <row r="3037" spans="1:12" x14ac:dyDescent="0.25">
      <c r="A3037" s="12">
        <v>100000000612511</v>
      </c>
      <c r="B3037" s="13" t="s">
        <v>558</v>
      </c>
      <c r="C3037" s="13" t="s">
        <v>12674</v>
      </c>
      <c r="D3037" s="13" t="s">
        <v>12675</v>
      </c>
      <c r="E3037" s="13" t="s">
        <v>1800</v>
      </c>
      <c r="F3037" s="13" t="s">
        <v>12676</v>
      </c>
      <c r="G3037" s="13" t="s">
        <v>1296</v>
      </c>
      <c r="H3037" s="13" t="s">
        <v>558</v>
      </c>
      <c r="I3037" s="13" t="s">
        <v>12677</v>
      </c>
      <c r="J3037" s="13">
        <v>348055781</v>
      </c>
      <c r="K3037" s="13" t="s">
        <v>1352</v>
      </c>
      <c r="L3037" s="13" t="s">
        <v>12678</v>
      </c>
    </row>
    <row r="3038" spans="1:12" x14ac:dyDescent="0.25">
      <c r="A3038" s="12">
        <v>100000000612512</v>
      </c>
      <c r="B3038" s="13" t="s">
        <v>558</v>
      </c>
      <c r="C3038" s="13" t="s">
        <v>12679</v>
      </c>
      <c r="D3038" s="13" t="s">
        <v>12680</v>
      </c>
      <c r="E3038" s="13" t="s">
        <v>1549</v>
      </c>
      <c r="F3038" s="13" t="s">
        <v>12681</v>
      </c>
      <c r="G3038" s="13" t="s">
        <v>1296</v>
      </c>
      <c r="H3038" s="13" t="s">
        <v>558</v>
      </c>
      <c r="I3038" s="13" t="s">
        <v>12682</v>
      </c>
      <c r="J3038" s="13">
        <v>219139560</v>
      </c>
      <c r="K3038" s="13" t="s">
        <v>1352</v>
      </c>
      <c r="L3038" s="13" t="s">
        <v>12683</v>
      </c>
    </row>
    <row r="3039" spans="1:12" x14ac:dyDescent="0.25">
      <c r="A3039" s="12">
        <v>100000000612514</v>
      </c>
      <c r="B3039" s="13" t="s">
        <v>571</v>
      </c>
      <c r="C3039" s="13" t="s">
        <v>12684</v>
      </c>
      <c r="D3039" s="13" t="s">
        <v>12685</v>
      </c>
      <c r="E3039" s="13" t="s">
        <v>1635</v>
      </c>
      <c r="F3039" s="13" t="s">
        <v>12686</v>
      </c>
      <c r="G3039" s="13" t="s">
        <v>1296</v>
      </c>
      <c r="H3039" s="13" t="s">
        <v>1437</v>
      </c>
      <c r="I3039" s="13" t="s">
        <v>12687</v>
      </c>
      <c r="J3039" s="13">
        <v>229406772</v>
      </c>
      <c r="K3039" s="13" t="s">
        <v>1448</v>
      </c>
      <c r="L3039" s="13" t="s">
        <v>12688</v>
      </c>
    </row>
    <row r="3040" spans="1:12" x14ac:dyDescent="0.25">
      <c r="A3040" s="12">
        <v>100000000612515</v>
      </c>
      <c r="B3040" s="13" t="s">
        <v>558</v>
      </c>
      <c r="C3040" s="13" t="s">
        <v>12689</v>
      </c>
      <c r="D3040" s="13" t="s">
        <v>12690</v>
      </c>
      <c r="E3040" s="13" t="s">
        <v>1795</v>
      </c>
      <c r="F3040" s="13" t="s">
        <v>12691</v>
      </c>
      <c r="G3040" s="13" t="s">
        <v>1296</v>
      </c>
      <c r="H3040" s="13" t="s">
        <v>558</v>
      </c>
      <c r="I3040" s="13" t="s">
        <v>12692</v>
      </c>
      <c r="J3040" s="13">
        <v>734126837</v>
      </c>
      <c r="K3040" s="13" t="s">
        <v>1302</v>
      </c>
      <c r="L3040" s="13" t="s">
        <v>12693</v>
      </c>
    </row>
    <row r="3041" spans="1:12" x14ac:dyDescent="0.25">
      <c r="A3041" s="12">
        <v>100000000612516</v>
      </c>
      <c r="B3041" s="13" t="s">
        <v>558</v>
      </c>
      <c r="C3041" s="13" t="s">
        <v>12694</v>
      </c>
      <c r="D3041" s="13" t="s">
        <v>12695</v>
      </c>
      <c r="E3041" s="13" t="s">
        <v>12696</v>
      </c>
      <c r="F3041" s="13" t="s">
        <v>12697</v>
      </c>
      <c r="G3041" s="13" t="s">
        <v>1296</v>
      </c>
      <c r="H3041" s="13" t="s">
        <v>558</v>
      </c>
      <c r="I3041" s="13" t="s">
        <v>12698</v>
      </c>
      <c r="J3041" s="13">
        <v>735401320</v>
      </c>
      <c r="K3041" s="13" t="s">
        <v>1302</v>
      </c>
      <c r="L3041" s="13" t="s">
        <v>12699</v>
      </c>
    </row>
    <row r="3042" spans="1:12" x14ac:dyDescent="0.25">
      <c r="A3042" s="12">
        <v>100000000612519</v>
      </c>
      <c r="B3042" s="13" t="s">
        <v>558</v>
      </c>
      <c r="C3042" s="13" t="s">
        <v>12700</v>
      </c>
      <c r="D3042" s="13" t="s">
        <v>12701</v>
      </c>
      <c r="E3042" s="13" t="s">
        <v>4951</v>
      </c>
      <c r="F3042" s="13" t="s">
        <v>12702</v>
      </c>
      <c r="G3042" s="13" t="s">
        <v>1296</v>
      </c>
      <c r="H3042" s="13" t="s">
        <v>558</v>
      </c>
      <c r="I3042" s="13" t="s">
        <v>12703</v>
      </c>
      <c r="J3042" s="13">
        <v>734583052</v>
      </c>
      <c r="K3042" s="13" t="s">
        <v>1319</v>
      </c>
      <c r="L3042" s="13" t="s">
        <v>12704</v>
      </c>
    </row>
    <row r="3043" spans="1:12" x14ac:dyDescent="0.25">
      <c r="A3043" s="12">
        <v>100000000612520</v>
      </c>
      <c r="B3043" s="13" t="s">
        <v>558</v>
      </c>
      <c r="C3043" s="13" t="s">
        <v>12705</v>
      </c>
      <c r="D3043" s="13" t="s">
        <v>12706</v>
      </c>
      <c r="E3043" s="13" t="s">
        <v>12707</v>
      </c>
      <c r="F3043" s="13" t="s">
        <v>12708</v>
      </c>
      <c r="G3043" s="13" t="s">
        <v>1296</v>
      </c>
      <c r="H3043" s="13" t="s">
        <v>558</v>
      </c>
      <c r="I3043" s="13" t="s">
        <v>12709</v>
      </c>
      <c r="J3043" s="13">
        <v>294954631</v>
      </c>
      <c r="K3043" s="13" t="s">
        <v>1352</v>
      </c>
      <c r="L3043" s="13" t="s">
        <v>12710</v>
      </c>
    </row>
    <row r="3044" spans="1:12" x14ac:dyDescent="0.25">
      <c r="A3044" s="12">
        <v>100000000612523</v>
      </c>
      <c r="B3044" s="13" t="s">
        <v>558</v>
      </c>
      <c r="C3044" s="13" t="s">
        <v>12711</v>
      </c>
      <c r="D3044" s="13" t="s">
        <v>12712</v>
      </c>
      <c r="E3044" s="13" t="s">
        <v>4206</v>
      </c>
      <c r="F3044" s="13" t="s">
        <v>12713</v>
      </c>
      <c r="G3044" s="13" t="s">
        <v>1296</v>
      </c>
      <c r="H3044" s="13" t="s">
        <v>558</v>
      </c>
      <c r="I3044" s="13" t="s">
        <v>12714</v>
      </c>
      <c r="J3044" s="13">
        <v>212935340</v>
      </c>
      <c r="K3044" s="13" t="s">
        <v>1352</v>
      </c>
      <c r="L3044" s="13" t="s">
        <v>12715</v>
      </c>
    </row>
    <row r="3045" spans="1:12" x14ac:dyDescent="0.25">
      <c r="A3045" s="12">
        <v>100000000612526</v>
      </c>
      <c r="B3045" s="13" t="s">
        <v>558</v>
      </c>
      <c r="C3045" s="13" t="s">
        <v>12716</v>
      </c>
      <c r="D3045" s="13" t="s">
        <v>12717</v>
      </c>
      <c r="E3045" s="13" t="s">
        <v>12718</v>
      </c>
      <c r="F3045" s="13" t="s">
        <v>12719</v>
      </c>
      <c r="G3045" s="13" t="s">
        <v>1296</v>
      </c>
      <c r="H3045" s="13" t="s">
        <v>558</v>
      </c>
      <c r="I3045" s="13" t="s">
        <v>12720</v>
      </c>
      <c r="J3045" s="13">
        <v>347422102</v>
      </c>
      <c r="K3045" s="13" t="s">
        <v>1319</v>
      </c>
      <c r="L3045" s="13" t="s">
        <v>12721</v>
      </c>
    </row>
    <row r="3046" spans="1:12" x14ac:dyDescent="0.25">
      <c r="A3046" s="12">
        <v>100000000612528</v>
      </c>
      <c r="B3046" s="13" t="s">
        <v>571</v>
      </c>
      <c r="C3046" s="13" t="s">
        <v>12722</v>
      </c>
      <c r="D3046" s="13" t="s">
        <v>12723</v>
      </c>
      <c r="E3046" s="13" t="s">
        <v>12724</v>
      </c>
      <c r="F3046" s="13" t="s">
        <v>12725</v>
      </c>
      <c r="G3046" s="13" t="s">
        <v>1296</v>
      </c>
      <c r="H3046" s="13" t="s">
        <v>1437</v>
      </c>
      <c r="I3046" s="13" t="s">
        <v>12726</v>
      </c>
      <c r="J3046" s="13">
        <v>733530351</v>
      </c>
      <c r="K3046" s="13" t="s">
        <v>1355</v>
      </c>
      <c r="L3046" s="13" t="s">
        <v>12727</v>
      </c>
    </row>
    <row r="3047" spans="1:12" x14ac:dyDescent="0.25">
      <c r="A3047" s="12">
        <v>100000000612529</v>
      </c>
      <c r="B3047" s="13" t="s">
        <v>558</v>
      </c>
      <c r="C3047" s="13" t="s">
        <v>12728</v>
      </c>
      <c r="H3047" s="13" t="s">
        <v>558</v>
      </c>
      <c r="K3047" s="13" t="s">
        <v>1355</v>
      </c>
    </row>
    <row r="3048" spans="1:12" x14ac:dyDescent="0.25">
      <c r="A3048" s="12">
        <v>100000000612530</v>
      </c>
      <c r="B3048" s="13" t="s">
        <v>571</v>
      </c>
      <c r="C3048" s="13" t="s">
        <v>12729</v>
      </c>
      <c r="D3048" s="13" t="s">
        <v>12730</v>
      </c>
      <c r="E3048" s="13" t="s">
        <v>12731</v>
      </c>
      <c r="F3048" s="13" t="s">
        <v>12732</v>
      </c>
      <c r="G3048" s="13" t="s">
        <v>1296</v>
      </c>
      <c r="H3048" s="13" t="s">
        <v>1437</v>
      </c>
      <c r="I3048" s="13" t="s">
        <v>12733</v>
      </c>
      <c r="J3048" s="13">
        <v>217370303</v>
      </c>
      <c r="K3048" s="13" t="s">
        <v>1355</v>
      </c>
      <c r="L3048" s="13" t="s">
        <v>12734</v>
      </c>
    </row>
    <row r="3049" spans="1:12" x14ac:dyDescent="0.25">
      <c r="A3049" s="12">
        <v>100000000612531</v>
      </c>
      <c r="B3049" s="13" t="s">
        <v>571</v>
      </c>
      <c r="C3049" s="13" t="s">
        <v>12735</v>
      </c>
      <c r="D3049" s="13" t="s">
        <v>12736</v>
      </c>
      <c r="E3049" s="13" t="s">
        <v>2624</v>
      </c>
      <c r="F3049" s="13" t="s">
        <v>12737</v>
      </c>
      <c r="G3049" s="13" t="s">
        <v>1296</v>
      </c>
      <c r="H3049" s="13" t="s">
        <v>1437</v>
      </c>
      <c r="I3049" s="13" t="s">
        <v>12738</v>
      </c>
      <c r="J3049" s="13">
        <v>490817152</v>
      </c>
      <c r="K3049" s="13" t="s">
        <v>1355</v>
      </c>
      <c r="L3049" s="13" t="s">
        <v>12739</v>
      </c>
    </row>
    <row r="3050" spans="1:12" x14ac:dyDescent="0.25">
      <c r="A3050" s="12">
        <v>100000000612533</v>
      </c>
      <c r="B3050" s="13" t="s">
        <v>558</v>
      </c>
      <c r="C3050" s="13" t="s">
        <v>12740</v>
      </c>
      <c r="D3050" s="13" t="s">
        <v>12741</v>
      </c>
      <c r="E3050" s="13" t="s">
        <v>4476</v>
      </c>
      <c r="F3050" s="13" t="s">
        <v>12742</v>
      </c>
      <c r="G3050" s="13" t="s">
        <v>1296</v>
      </c>
      <c r="H3050" s="13" t="s">
        <v>558</v>
      </c>
      <c r="I3050" s="13" t="s">
        <v>12743</v>
      </c>
      <c r="J3050" s="13">
        <v>347995693</v>
      </c>
      <c r="K3050" s="13" t="s">
        <v>1319</v>
      </c>
      <c r="L3050" s="13" t="s">
        <v>12744</v>
      </c>
    </row>
    <row r="3051" spans="1:12" x14ac:dyDescent="0.25">
      <c r="A3051" s="12">
        <v>100000000612534</v>
      </c>
      <c r="B3051" s="13" t="s">
        <v>558</v>
      </c>
      <c r="C3051" s="13" t="s">
        <v>12745</v>
      </c>
      <c r="D3051" s="13" t="s">
        <v>12746</v>
      </c>
      <c r="E3051" s="13" t="s">
        <v>1310</v>
      </c>
      <c r="F3051" s="13" t="s">
        <v>12747</v>
      </c>
      <c r="G3051" s="13" t="s">
        <v>1296</v>
      </c>
      <c r="H3051" s="13" t="s">
        <v>558</v>
      </c>
      <c r="I3051" s="13" t="s">
        <v>12748</v>
      </c>
      <c r="J3051" s="13">
        <v>736006490</v>
      </c>
      <c r="K3051" s="13" t="s">
        <v>1319</v>
      </c>
      <c r="L3051" s="13" t="s">
        <v>12749</v>
      </c>
    </row>
    <row r="3052" spans="1:12" x14ac:dyDescent="0.25">
      <c r="A3052" s="12">
        <v>100000000612536</v>
      </c>
      <c r="B3052" s="13" t="s">
        <v>558</v>
      </c>
      <c r="C3052" s="13" t="s">
        <v>12750</v>
      </c>
      <c r="D3052" s="13" t="s">
        <v>12751</v>
      </c>
      <c r="E3052" s="13" t="s">
        <v>1886</v>
      </c>
      <c r="F3052" s="13" t="s">
        <v>12752</v>
      </c>
      <c r="G3052" s="13" t="s">
        <v>1296</v>
      </c>
      <c r="H3052" s="13" t="s">
        <v>558</v>
      </c>
      <c r="I3052" s="13" t="s">
        <v>12753</v>
      </c>
      <c r="J3052" s="13">
        <v>236560731</v>
      </c>
      <c r="K3052" s="13" t="s">
        <v>1352</v>
      </c>
      <c r="L3052" s="13" t="s">
        <v>12754</v>
      </c>
    </row>
    <row r="3053" spans="1:12" x14ac:dyDescent="0.25">
      <c r="A3053" s="12">
        <v>100000000612537</v>
      </c>
      <c r="B3053" s="13" t="s">
        <v>558</v>
      </c>
      <c r="C3053" s="13" t="s">
        <v>12755</v>
      </c>
      <c r="D3053" s="13" t="s">
        <v>12756</v>
      </c>
      <c r="E3053" s="13" t="s">
        <v>1310</v>
      </c>
      <c r="F3053" s="13" t="s">
        <v>12757</v>
      </c>
      <c r="G3053" s="13" t="s">
        <v>1296</v>
      </c>
      <c r="H3053" s="13" t="s">
        <v>558</v>
      </c>
      <c r="I3053" s="13" t="s">
        <v>12758</v>
      </c>
      <c r="J3053" s="13">
        <v>210272498</v>
      </c>
      <c r="K3053" s="13" t="s">
        <v>1302</v>
      </c>
      <c r="L3053" s="13" t="s">
        <v>12759</v>
      </c>
    </row>
    <row r="3054" spans="1:12" x14ac:dyDescent="0.25">
      <c r="A3054" s="12">
        <v>100000000612538</v>
      </c>
      <c r="B3054" s="13" t="s">
        <v>558</v>
      </c>
      <c r="C3054" s="13" t="s">
        <v>12760</v>
      </c>
      <c r="D3054" s="13" t="s">
        <v>12761</v>
      </c>
      <c r="E3054" s="13" t="s">
        <v>5789</v>
      </c>
      <c r="F3054" s="13" t="s">
        <v>12762</v>
      </c>
      <c r="G3054" s="13" t="s">
        <v>1296</v>
      </c>
      <c r="H3054" s="13" t="s">
        <v>558</v>
      </c>
      <c r="I3054" s="13" t="s">
        <v>12763</v>
      </c>
      <c r="J3054" s="13">
        <v>212969539</v>
      </c>
      <c r="K3054" s="13" t="s">
        <v>1352</v>
      </c>
      <c r="L3054" s="13" t="s">
        <v>12764</v>
      </c>
    </row>
    <row r="3055" spans="1:12" x14ac:dyDescent="0.25">
      <c r="A3055" s="12">
        <v>100000000612539</v>
      </c>
      <c r="B3055" s="13" t="s">
        <v>571</v>
      </c>
      <c r="C3055" s="13" t="s">
        <v>12765</v>
      </c>
      <c r="D3055" s="13" t="s">
        <v>12766</v>
      </c>
      <c r="E3055" s="13" t="s">
        <v>1549</v>
      </c>
      <c r="F3055" s="13" t="s">
        <v>12767</v>
      </c>
      <c r="G3055" s="13" t="s">
        <v>1296</v>
      </c>
      <c r="H3055" s="13" t="s">
        <v>1437</v>
      </c>
      <c r="I3055" s="13" t="s">
        <v>12768</v>
      </c>
      <c r="J3055" s="13">
        <v>230416799</v>
      </c>
      <c r="K3055" s="13" t="s">
        <v>1355</v>
      </c>
      <c r="L3055" s="13" t="s">
        <v>12769</v>
      </c>
    </row>
    <row r="3056" spans="1:12" x14ac:dyDescent="0.25">
      <c r="A3056" s="12">
        <v>100000000612540</v>
      </c>
      <c r="B3056" s="13" t="s">
        <v>558</v>
      </c>
      <c r="C3056" s="13" t="s">
        <v>12770</v>
      </c>
      <c r="D3056" s="13" t="s">
        <v>12771</v>
      </c>
      <c r="E3056" s="13" t="s">
        <v>4786</v>
      </c>
      <c r="F3056" s="13" t="s">
        <v>12772</v>
      </c>
      <c r="G3056" s="13" t="s">
        <v>1296</v>
      </c>
      <c r="H3056" s="13" t="s">
        <v>558</v>
      </c>
      <c r="J3056" s="13">
        <v>548992981</v>
      </c>
      <c r="K3056" s="13" t="s">
        <v>1352</v>
      </c>
      <c r="L3056" s="13" t="s">
        <v>12773</v>
      </c>
    </row>
    <row r="3057" spans="1:12" x14ac:dyDescent="0.25">
      <c r="A3057" s="12">
        <v>100000000612541</v>
      </c>
      <c r="B3057" s="13" t="s">
        <v>571</v>
      </c>
      <c r="C3057" s="13" t="s">
        <v>12774</v>
      </c>
      <c r="D3057" s="13" t="s">
        <v>12775</v>
      </c>
      <c r="E3057" s="13" t="s">
        <v>2064</v>
      </c>
      <c r="F3057" s="13" t="s">
        <v>12776</v>
      </c>
      <c r="G3057" s="13" t="s">
        <v>1296</v>
      </c>
      <c r="H3057" s="13" t="s">
        <v>1437</v>
      </c>
      <c r="I3057" s="13" t="s">
        <v>12777</v>
      </c>
      <c r="K3057" s="13" t="s">
        <v>1355</v>
      </c>
    </row>
    <row r="3058" spans="1:12" x14ac:dyDescent="0.25">
      <c r="A3058" s="12">
        <v>100000000612545</v>
      </c>
      <c r="B3058" s="13" t="s">
        <v>558</v>
      </c>
      <c r="C3058" s="13" t="s">
        <v>12778</v>
      </c>
      <c r="D3058" s="13" t="s">
        <v>12779</v>
      </c>
      <c r="E3058" s="13" t="s">
        <v>3500</v>
      </c>
      <c r="F3058" s="13" t="s">
        <v>11949</v>
      </c>
      <c r="G3058" s="13" t="s">
        <v>1296</v>
      </c>
      <c r="H3058" s="13" t="s">
        <v>558</v>
      </c>
      <c r="I3058" s="13" t="s">
        <v>12780</v>
      </c>
      <c r="J3058" s="13">
        <v>221311124</v>
      </c>
      <c r="K3058" s="13" t="s">
        <v>1352</v>
      </c>
      <c r="L3058" s="13" t="s">
        <v>12781</v>
      </c>
    </row>
    <row r="3059" spans="1:12" x14ac:dyDescent="0.25">
      <c r="A3059" s="12">
        <v>100000000612546</v>
      </c>
      <c r="B3059" s="13" t="s">
        <v>558</v>
      </c>
      <c r="C3059" s="13" t="s">
        <v>12782</v>
      </c>
      <c r="D3059" s="13" t="s">
        <v>12783</v>
      </c>
      <c r="E3059" s="13" t="s">
        <v>12784</v>
      </c>
      <c r="F3059" s="13" t="s">
        <v>12785</v>
      </c>
      <c r="G3059" s="13" t="s">
        <v>1296</v>
      </c>
      <c r="H3059" s="13" t="s">
        <v>558</v>
      </c>
      <c r="I3059" s="13" t="s">
        <v>12786</v>
      </c>
      <c r="J3059" s="13">
        <v>236889866</v>
      </c>
      <c r="K3059" s="13" t="s">
        <v>1352</v>
      </c>
      <c r="L3059" s="13" t="s">
        <v>12787</v>
      </c>
    </row>
    <row r="3060" spans="1:12" x14ac:dyDescent="0.25">
      <c r="A3060" s="12">
        <v>100000000612548</v>
      </c>
      <c r="B3060" s="13" t="s">
        <v>558</v>
      </c>
      <c r="C3060" s="13" t="s">
        <v>12788</v>
      </c>
      <c r="D3060" s="13" t="s">
        <v>12789</v>
      </c>
      <c r="E3060" s="13" t="s">
        <v>2145</v>
      </c>
      <c r="F3060" s="13" t="s">
        <v>4526</v>
      </c>
      <c r="G3060" s="13" t="s">
        <v>1296</v>
      </c>
      <c r="H3060" s="13" t="s">
        <v>558</v>
      </c>
      <c r="I3060" s="13" t="s">
        <v>12790</v>
      </c>
      <c r="J3060" s="13">
        <v>212756134</v>
      </c>
      <c r="K3060" s="13" t="s">
        <v>1302</v>
      </c>
      <c r="L3060" s="13" t="s">
        <v>5665</v>
      </c>
    </row>
    <row r="3061" spans="1:12" x14ac:dyDescent="0.25">
      <c r="A3061" s="12">
        <v>100000000612550</v>
      </c>
      <c r="B3061" s="13" t="s">
        <v>558</v>
      </c>
      <c r="C3061" s="13" t="s">
        <v>12791</v>
      </c>
      <c r="D3061" s="13" t="s">
        <v>12792</v>
      </c>
      <c r="E3061" s="13" t="s">
        <v>2008</v>
      </c>
      <c r="F3061" s="13" t="s">
        <v>2009</v>
      </c>
      <c r="G3061" s="13" t="s">
        <v>1296</v>
      </c>
      <c r="H3061" s="13" t="s">
        <v>558</v>
      </c>
      <c r="I3061" s="13" t="s">
        <v>12793</v>
      </c>
      <c r="J3061" s="13">
        <v>237923300</v>
      </c>
      <c r="K3061" s="13" t="s">
        <v>1352</v>
      </c>
      <c r="L3061" s="13" t="s">
        <v>12794</v>
      </c>
    </row>
    <row r="3062" spans="1:12" x14ac:dyDescent="0.25">
      <c r="A3062" s="12">
        <v>100000000612551</v>
      </c>
      <c r="B3062" s="13" t="s">
        <v>558</v>
      </c>
      <c r="C3062" s="13" t="s">
        <v>12795</v>
      </c>
      <c r="D3062" s="13" t="s">
        <v>12796</v>
      </c>
      <c r="E3062" s="13" t="s">
        <v>7359</v>
      </c>
      <c r="F3062" s="13" t="s">
        <v>12797</v>
      </c>
      <c r="G3062" s="13" t="s">
        <v>1296</v>
      </c>
      <c r="H3062" s="13" t="s">
        <v>558</v>
      </c>
      <c r="I3062" s="13" t="s">
        <v>12798</v>
      </c>
      <c r="J3062" s="13">
        <v>216820218</v>
      </c>
      <c r="K3062" s="13" t="s">
        <v>1319</v>
      </c>
      <c r="L3062" s="13" t="s">
        <v>12799</v>
      </c>
    </row>
    <row r="3063" spans="1:12" x14ac:dyDescent="0.25">
      <c r="A3063" s="12">
        <v>100000000612552</v>
      </c>
      <c r="B3063" s="13" t="s">
        <v>558</v>
      </c>
      <c r="C3063" s="13" t="s">
        <v>12800</v>
      </c>
      <c r="D3063" s="13" t="s">
        <v>12801</v>
      </c>
      <c r="E3063" s="13" t="s">
        <v>1911</v>
      </c>
      <c r="F3063" s="13" t="s">
        <v>12802</v>
      </c>
      <c r="G3063" s="13" t="s">
        <v>1296</v>
      </c>
      <c r="H3063" s="13" t="s">
        <v>558</v>
      </c>
      <c r="I3063" s="13" t="s">
        <v>12803</v>
      </c>
      <c r="J3063" s="13">
        <v>232764555</v>
      </c>
      <c r="K3063" s="13" t="s">
        <v>1302</v>
      </c>
      <c r="L3063" s="13" t="s">
        <v>12804</v>
      </c>
    </row>
    <row r="3064" spans="1:12" x14ac:dyDescent="0.25">
      <c r="A3064" s="12">
        <v>100000000612553</v>
      </c>
      <c r="B3064" s="13" t="s">
        <v>558</v>
      </c>
      <c r="C3064" s="13" t="s">
        <v>12805</v>
      </c>
      <c r="D3064" s="13" t="s">
        <v>12806</v>
      </c>
      <c r="E3064" s="13" t="s">
        <v>10980</v>
      </c>
      <c r="F3064" s="13" t="s">
        <v>10981</v>
      </c>
      <c r="G3064" s="13" t="s">
        <v>1296</v>
      </c>
      <c r="H3064" s="13" t="s">
        <v>558</v>
      </c>
      <c r="I3064" s="13" t="s">
        <v>12807</v>
      </c>
      <c r="J3064" s="13">
        <v>211352227</v>
      </c>
      <c r="K3064" s="13" t="s">
        <v>1302</v>
      </c>
      <c r="L3064" s="13" t="s">
        <v>12808</v>
      </c>
    </row>
    <row r="3065" spans="1:12" x14ac:dyDescent="0.25">
      <c r="A3065" s="12">
        <v>100000000612555</v>
      </c>
      <c r="B3065" s="13" t="s">
        <v>571</v>
      </c>
      <c r="C3065" s="13" t="s">
        <v>12809</v>
      </c>
      <c r="D3065" s="13" t="s">
        <v>12810</v>
      </c>
      <c r="E3065" s="13" t="s">
        <v>12811</v>
      </c>
      <c r="G3065" s="13" t="s">
        <v>1296</v>
      </c>
      <c r="H3065" s="13" t="s">
        <v>1437</v>
      </c>
      <c r="I3065" s="13" t="s">
        <v>12812</v>
      </c>
      <c r="J3065" s="13">
        <v>738557813</v>
      </c>
      <c r="K3065" s="13" t="s">
        <v>1355</v>
      </c>
      <c r="L3065" s="13" t="s">
        <v>12813</v>
      </c>
    </row>
    <row r="3066" spans="1:12" x14ac:dyDescent="0.25">
      <c r="A3066" s="12">
        <v>100000000612556</v>
      </c>
      <c r="B3066" s="13" t="s">
        <v>558</v>
      </c>
      <c r="C3066" s="13" t="s">
        <v>12814</v>
      </c>
      <c r="H3066" s="13" t="s">
        <v>558</v>
      </c>
      <c r="K3066" s="13" t="s">
        <v>1355</v>
      </c>
    </row>
    <row r="3067" spans="1:12" x14ac:dyDescent="0.25">
      <c r="A3067" s="12">
        <v>100000000612558</v>
      </c>
      <c r="B3067" s="13" t="s">
        <v>558</v>
      </c>
      <c r="C3067" s="13" t="s">
        <v>12815</v>
      </c>
      <c r="D3067" s="13" t="s">
        <v>12816</v>
      </c>
      <c r="E3067" s="13" t="s">
        <v>3692</v>
      </c>
      <c r="F3067" s="13" t="s">
        <v>12817</v>
      </c>
      <c r="G3067" s="13" t="s">
        <v>1296</v>
      </c>
      <c r="H3067" s="13" t="s">
        <v>558</v>
      </c>
      <c r="I3067" s="13" t="s">
        <v>12818</v>
      </c>
      <c r="J3067" s="13">
        <v>289891715</v>
      </c>
      <c r="K3067" s="13" t="s">
        <v>1448</v>
      </c>
      <c r="L3067" s="13" t="s">
        <v>12819</v>
      </c>
    </row>
    <row r="3068" spans="1:12" x14ac:dyDescent="0.25">
      <c r="A3068" s="12">
        <v>100000000612559</v>
      </c>
      <c r="B3068" s="13" t="s">
        <v>558</v>
      </c>
      <c r="C3068" s="13" t="s">
        <v>12820</v>
      </c>
      <c r="D3068" s="13" t="s">
        <v>12821</v>
      </c>
      <c r="E3068" s="13" t="s">
        <v>12822</v>
      </c>
      <c r="F3068" s="13" t="s">
        <v>12823</v>
      </c>
      <c r="G3068" s="13" t="s">
        <v>1296</v>
      </c>
      <c r="H3068" s="13" t="s">
        <v>558</v>
      </c>
      <c r="I3068" s="13" t="s">
        <v>12824</v>
      </c>
      <c r="J3068" s="13">
        <v>291031631</v>
      </c>
      <c r="K3068" s="13" t="s">
        <v>1302</v>
      </c>
      <c r="L3068" s="13" t="s">
        <v>12825</v>
      </c>
    </row>
    <row r="3069" spans="1:12" x14ac:dyDescent="0.25">
      <c r="A3069" s="12">
        <v>100000000612560</v>
      </c>
      <c r="B3069" s="13" t="s">
        <v>558</v>
      </c>
      <c r="C3069" s="13" t="s">
        <v>12826</v>
      </c>
      <c r="D3069" s="13" t="s">
        <v>12827</v>
      </c>
      <c r="F3069" s="13" t="s">
        <v>12828</v>
      </c>
      <c r="G3069" s="13" t="s">
        <v>1296</v>
      </c>
      <c r="H3069" s="13" t="s">
        <v>558</v>
      </c>
      <c r="I3069" s="13" t="s">
        <v>12829</v>
      </c>
      <c r="J3069" s="13">
        <v>212046817</v>
      </c>
      <c r="K3069" s="13" t="s">
        <v>1448</v>
      </c>
      <c r="L3069" s="13" t="s">
        <v>12830</v>
      </c>
    </row>
    <row r="3070" spans="1:12" x14ac:dyDescent="0.25">
      <c r="A3070" s="12">
        <v>100000000612562</v>
      </c>
      <c r="B3070" s="13" t="s">
        <v>558</v>
      </c>
      <c r="C3070" s="13" t="s">
        <v>12831</v>
      </c>
      <c r="D3070" s="13" t="s">
        <v>12832</v>
      </c>
      <c r="E3070" s="13" t="s">
        <v>2936</v>
      </c>
      <c r="F3070" s="13" t="s">
        <v>4274</v>
      </c>
      <c r="G3070" s="13" t="s">
        <v>1296</v>
      </c>
      <c r="H3070" s="13" t="s">
        <v>558</v>
      </c>
      <c r="I3070" s="13" t="s">
        <v>12833</v>
      </c>
      <c r="J3070" s="13">
        <v>228625323</v>
      </c>
      <c r="K3070" s="13" t="s">
        <v>1448</v>
      </c>
      <c r="L3070" s="13" t="s">
        <v>12834</v>
      </c>
    </row>
    <row r="3071" spans="1:12" x14ac:dyDescent="0.25">
      <c r="A3071" s="12">
        <v>100000000612563</v>
      </c>
      <c r="B3071" s="13" t="s">
        <v>558</v>
      </c>
      <c r="C3071" s="13" t="s">
        <v>12835</v>
      </c>
      <c r="D3071" s="13" t="s">
        <v>12836</v>
      </c>
      <c r="E3071" s="13" t="s">
        <v>2017</v>
      </c>
      <c r="F3071" s="13" t="s">
        <v>12837</v>
      </c>
      <c r="G3071" s="13" t="s">
        <v>1296</v>
      </c>
      <c r="H3071" s="13" t="s">
        <v>558</v>
      </c>
      <c r="I3071" s="13" t="s">
        <v>12838</v>
      </c>
      <c r="J3071" s="13">
        <v>210036091</v>
      </c>
      <c r="K3071" s="13" t="s">
        <v>1448</v>
      </c>
      <c r="L3071" s="13" t="s">
        <v>12839</v>
      </c>
    </row>
    <row r="3072" spans="1:12" x14ac:dyDescent="0.25">
      <c r="A3072" s="12">
        <v>100000000612564</v>
      </c>
      <c r="B3072" s="13" t="s">
        <v>558</v>
      </c>
      <c r="C3072" s="13" t="s">
        <v>12840</v>
      </c>
      <c r="D3072" s="13" t="s">
        <v>12841</v>
      </c>
      <c r="E3072" s="13" t="s">
        <v>12842</v>
      </c>
      <c r="F3072" s="13" t="s">
        <v>12843</v>
      </c>
      <c r="G3072" s="13" t="s">
        <v>1296</v>
      </c>
      <c r="H3072" s="13" t="s">
        <v>558</v>
      </c>
      <c r="I3072" s="13" t="s">
        <v>12844</v>
      </c>
      <c r="J3072" s="13">
        <v>292574050</v>
      </c>
      <c r="K3072" s="13" t="s">
        <v>1319</v>
      </c>
      <c r="L3072" s="13" t="s">
        <v>12845</v>
      </c>
    </row>
    <row r="3073" spans="1:12" x14ac:dyDescent="0.25">
      <c r="A3073" s="12">
        <v>100000000612565</v>
      </c>
      <c r="B3073" s="13" t="s">
        <v>571</v>
      </c>
      <c r="C3073" s="13" t="s">
        <v>12846</v>
      </c>
      <c r="D3073" s="13" t="s">
        <v>12847</v>
      </c>
      <c r="E3073" s="13" t="s">
        <v>6075</v>
      </c>
      <c r="F3073" s="13" t="s">
        <v>12848</v>
      </c>
      <c r="G3073" s="13" t="s">
        <v>1296</v>
      </c>
      <c r="H3073" s="13" t="s">
        <v>1437</v>
      </c>
      <c r="I3073" s="13" t="s">
        <v>12849</v>
      </c>
      <c r="J3073" s="13">
        <v>536450562</v>
      </c>
      <c r="K3073" s="13" t="s">
        <v>1355</v>
      </c>
      <c r="L3073" s="13" t="s">
        <v>12850</v>
      </c>
    </row>
    <row r="3074" spans="1:12" x14ac:dyDescent="0.25">
      <c r="A3074" s="12">
        <v>100000000612566</v>
      </c>
      <c r="B3074" s="13" t="s">
        <v>558</v>
      </c>
      <c r="C3074" s="13" t="s">
        <v>12851</v>
      </c>
      <c r="D3074" s="13" t="s">
        <v>12852</v>
      </c>
      <c r="E3074" s="13" t="s">
        <v>1457</v>
      </c>
      <c r="F3074" s="13" t="s">
        <v>12853</v>
      </c>
      <c r="G3074" s="13" t="s">
        <v>1296</v>
      </c>
      <c r="H3074" s="13" t="s">
        <v>558</v>
      </c>
      <c r="I3074" s="13" t="s">
        <v>12854</v>
      </c>
      <c r="J3074" s="13">
        <v>212200752</v>
      </c>
      <c r="K3074" s="13" t="s">
        <v>1448</v>
      </c>
      <c r="L3074" s="13" t="s">
        <v>12855</v>
      </c>
    </row>
    <row r="3075" spans="1:12" x14ac:dyDescent="0.25">
      <c r="A3075" s="12">
        <v>100000000612567</v>
      </c>
      <c r="B3075" s="13" t="s">
        <v>558</v>
      </c>
      <c r="C3075" s="13" t="s">
        <v>12856</v>
      </c>
      <c r="D3075" s="13" t="s">
        <v>12857</v>
      </c>
      <c r="E3075" s="13" t="s">
        <v>12858</v>
      </c>
      <c r="F3075" s="13" t="s">
        <v>12859</v>
      </c>
      <c r="G3075" s="13" t="s">
        <v>1296</v>
      </c>
      <c r="H3075" s="13" t="s">
        <v>558</v>
      </c>
      <c r="I3075" s="13" t="s">
        <v>12860</v>
      </c>
      <c r="J3075" s="13">
        <v>221719672</v>
      </c>
      <c r="K3075" s="13" t="s">
        <v>1448</v>
      </c>
      <c r="L3075" s="13" t="s">
        <v>12861</v>
      </c>
    </row>
    <row r="3076" spans="1:12" x14ac:dyDescent="0.25">
      <c r="A3076" s="12">
        <v>100000000612569</v>
      </c>
      <c r="B3076" s="13" t="s">
        <v>558</v>
      </c>
      <c r="C3076" s="13" t="s">
        <v>12862</v>
      </c>
      <c r="D3076" s="13" t="s">
        <v>12863</v>
      </c>
      <c r="E3076" s="13" t="s">
        <v>4476</v>
      </c>
      <c r="F3076" s="13" t="s">
        <v>12864</v>
      </c>
      <c r="G3076" s="13" t="s">
        <v>1296</v>
      </c>
      <c r="H3076" s="13" t="s">
        <v>558</v>
      </c>
      <c r="I3076" s="13" t="s">
        <v>12865</v>
      </c>
      <c r="J3076" s="13">
        <v>347399818</v>
      </c>
      <c r="K3076" s="13" t="s">
        <v>1448</v>
      </c>
      <c r="L3076" s="13" t="s">
        <v>12866</v>
      </c>
    </row>
    <row r="3077" spans="1:12" x14ac:dyDescent="0.25">
      <c r="A3077" s="12">
        <v>100000000612570</v>
      </c>
      <c r="B3077" s="13" t="s">
        <v>558</v>
      </c>
      <c r="C3077" s="13" t="s">
        <v>12867</v>
      </c>
      <c r="D3077" s="13" t="s">
        <v>12868</v>
      </c>
      <c r="E3077" s="13" t="s">
        <v>1375</v>
      </c>
      <c r="F3077" s="13" t="s">
        <v>12869</v>
      </c>
      <c r="G3077" s="13" t="s">
        <v>1296</v>
      </c>
      <c r="H3077" s="13" t="s">
        <v>558</v>
      </c>
      <c r="I3077" s="13" t="s">
        <v>12870</v>
      </c>
      <c r="J3077" s="13">
        <v>222921426</v>
      </c>
      <c r="K3077" s="13" t="s">
        <v>1302</v>
      </c>
      <c r="L3077" s="13" t="s">
        <v>12871</v>
      </c>
    </row>
    <row r="3078" spans="1:12" x14ac:dyDescent="0.25">
      <c r="A3078" s="12">
        <v>100000000612572</v>
      </c>
      <c r="B3078" s="13" t="s">
        <v>558</v>
      </c>
      <c r="C3078" s="13" t="s">
        <v>12872</v>
      </c>
      <c r="D3078" s="13" t="s">
        <v>12873</v>
      </c>
      <c r="E3078" s="13" t="s">
        <v>4592</v>
      </c>
      <c r="F3078" s="13" t="s">
        <v>12874</v>
      </c>
      <c r="G3078" s="13" t="s">
        <v>1296</v>
      </c>
      <c r="H3078" s="13" t="s">
        <v>558</v>
      </c>
      <c r="I3078" s="13" t="s">
        <v>12875</v>
      </c>
      <c r="J3078" s="13">
        <v>738756332</v>
      </c>
      <c r="K3078" s="13" t="s">
        <v>1352</v>
      </c>
      <c r="L3078" s="13" t="s">
        <v>12876</v>
      </c>
    </row>
    <row r="3079" spans="1:12" x14ac:dyDescent="0.25">
      <c r="A3079" s="12">
        <v>100000000612573</v>
      </c>
      <c r="B3079" s="13" t="s">
        <v>558</v>
      </c>
      <c r="C3079" s="13" t="s">
        <v>12877</v>
      </c>
      <c r="K3079" s="13" t="s">
        <v>1355</v>
      </c>
    </row>
    <row r="3080" spans="1:12" x14ac:dyDescent="0.25">
      <c r="A3080" s="12">
        <v>100000000612575</v>
      </c>
      <c r="B3080" s="13" t="s">
        <v>571</v>
      </c>
      <c r="C3080" s="13" t="s">
        <v>12878</v>
      </c>
      <c r="D3080" s="13" t="s">
        <v>12879</v>
      </c>
      <c r="E3080" s="13" t="s">
        <v>1956</v>
      </c>
      <c r="F3080" s="13" t="s">
        <v>4003</v>
      </c>
      <c r="G3080" s="13" t="s">
        <v>1296</v>
      </c>
      <c r="H3080" s="13" t="s">
        <v>1437</v>
      </c>
      <c r="I3080" s="13" t="s">
        <v>12880</v>
      </c>
      <c r="J3080" s="13">
        <v>490066479</v>
      </c>
      <c r="K3080" s="13" t="s">
        <v>1355</v>
      </c>
      <c r="L3080" s="13" t="s">
        <v>12881</v>
      </c>
    </row>
    <row r="3081" spans="1:12" x14ac:dyDescent="0.25">
      <c r="A3081" s="12">
        <v>100000000612576</v>
      </c>
      <c r="B3081" s="13" t="s">
        <v>571</v>
      </c>
      <c r="C3081" s="13" t="s">
        <v>12882</v>
      </c>
      <c r="H3081" s="13" t="s">
        <v>1437</v>
      </c>
      <c r="K3081" s="13" t="s">
        <v>1355</v>
      </c>
    </row>
    <row r="3082" spans="1:12" x14ac:dyDescent="0.25">
      <c r="A3082" s="12">
        <v>100000000612579</v>
      </c>
      <c r="B3082" s="13" t="s">
        <v>558</v>
      </c>
      <c r="C3082" s="13" t="s">
        <v>12883</v>
      </c>
      <c r="D3082" s="13" t="s">
        <v>12884</v>
      </c>
      <c r="F3082" s="13" t="s">
        <v>12885</v>
      </c>
      <c r="G3082" s="13" t="s">
        <v>1296</v>
      </c>
      <c r="H3082" s="13" t="s">
        <v>558</v>
      </c>
      <c r="I3082" s="13" t="s">
        <v>12886</v>
      </c>
      <c r="J3082" s="13">
        <v>212197917</v>
      </c>
      <c r="K3082" s="13" t="s">
        <v>1319</v>
      </c>
      <c r="L3082" s="13" t="s">
        <v>12887</v>
      </c>
    </row>
    <row r="3083" spans="1:12" x14ac:dyDescent="0.25">
      <c r="A3083" s="12">
        <v>100000000612581</v>
      </c>
      <c r="B3083" s="13" t="s">
        <v>558</v>
      </c>
      <c r="C3083" s="13" t="s">
        <v>12888</v>
      </c>
      <c r="D3083" s="13" t="s">
        <v>12889</v>
      </c>
      <c r="E3083" s="13" t="s">
        <v>12890</v>
      </c>
      <c r="F3083" s="13" t="s">
        <v>12891</v>
      </c>
      <c r="G3083" s="13" t="s">
        <v>1296</v>
      </c>
      <c r="H3083" s="13" t="s">
        <v>558</v>
      </c>
      <c r="I3083" s="13" t="s">
        <v>12892</v>
      </c>
      <c r="J3083" s="13">
        <v>216416594</v>
      </c>
      <c r="K3083" s="13" t="s">
        <v>1319</v>
      </c>
      <c r="L3083" s="13" t="s">
        <v>12893</v>
      </c>
    </row>
    <row r="3084" spans="1:12" x14ac:dyDescent="0.25">
      <c r="A3084" s="12">
        <v>100000000612583</v>
      </c>
      <c r="B3084" s="13" t="s">
        <v>558</v>
      </c>
      <c r="C3084" s="13" t="s">
        <v>12894</v>
      </c>
      <c r="D3084" s="13" t="s">
        <v>12895</v>
      </c>
      <c r="E3084" s="13" t="s">
        <v>12896</v>
      </c>
      <c r="F3084" s="13" t="s">
        <v>12897</v>
      </c>
      <c r="G3084" s="13" t="s">
        <v>1296</v>
      </c>
      <c r="H3084" s="13" t="s">
        <v>558</v>
      </c>
      <c r="I3084" s="13" t="s">
        <v>12898</v>
      </c>
      <c r="J3084" s="13">
        <v>231843199</v>
      </c>
      <c r="K3084" s="13" t="s">
        <v>1352</v>
      </c>
      <c r="L3084" s="13" t="s">
        <v>12899</v>
      </c>
    </row>
    <row r="3085" spans="1:12" x14ac:dyDescent="0.25">
      <c r="A3085" s="12">
        <v>100000000612585</v>
      </c>
      <c r="B3085" s="13" t="s">
        <v>558</v>
      </c>
      <c r="C3085" s="13" t="s">
        <v>12900</v>
      </c>
      <c r="K3085" s="13" t="s">
        <v>1355</v>
      </c>
    </row>
    <row r="3086" spans="1:12" x14ac:dyDescent="0.25">
      <c r="A3086" s="12">
        <v>100000000612788</v>
      </c>
      <c r="B3086" s="13" t="s">
        <v>558</v>
      </c>
      <c r="C3086" s="13" t="s">
        <v>12901</v>
      </c>
      <c r="D3086" s="13" t="s">
        <v>12902</v>
      </c>
      <c r="E3086" s="13" t="s">
        <v>12903</v>
      </c>
      <c r="F3086" s="13" t="s">
        <v>12904</v>
      </c>
      <c r="G3086" s="13" t="s">
        <v>1296</v>
      </c>
      <c r="H3086" s="13" t="s">
        <v>558</v>
      </c>
      <c r="I3086" s="13" t="s">
        <v>12905</v>
      </c>
      <c r="J3086" s="13">
        <v>348273244</v>
      </c>
      <c r="K3086" s="13" t="s">
        <v>1302</v>
      </c>
      <c r="L3086" s="13" t="s">
        <v>12906</v>
      </c>
    </row>
    <row r="3087" spans="1:12" x14ac:dyDescent="0.25">
      <c r="A3087" s="12">
        <v>100000000612789</v>
      </c>
      <c r="B3087" s="13" t="s">
        <v>558</v>
      </c>
      <c r="C3087" s="13" t="s">
        <v>12907</v>
      </c>
      <c r="H3087" s="13" t="s">
        <v>558</v>
      </c>
      <c r="K3087" s="13" t="s">
        <v>1355</v>
      </c>
    </row>
    <row r="3088" spans="1:12" x14ac:dyDescent="0.25">
      <c r="A3088" s="12">
        <v>100000000612791</v>
      </c>
      <c r="B3088" s="13" t="s">
        <v>558</v>
      </c>
      <c r="C3088" s="13" t="s">
        <v>12908</v>
      </c>
      <c r="D3088" s="13" t="s">
        <v>12909</v>
      </c>
      <c r="E3088" s="13" t="s">
        <v>8038</v>
      </c>
      <c r="F3088" s="13" t="s">
        <v>12910</v>
      </c>
      <c r="G3088" s="13" t="s">
        <v>1296</v>
      </c>
      <c r="H3088" s="13" t="s">
        <v>558</v>
      </c>
      <c r="I3088" s="13" t="s">
        <v>12911</v>
      </c>
      <c r="J3088" s="13">
        <v>217423447</v>
      </c>
      <c r="K3088" s="13" t="s">
        <v>1302</v>
      </c>
      <c r="L3088" s="13" t="s">
        <v>12912</v>
      </c>
    </row>
    <row r="3089" spans="1:12" x14ac:dyDescent="0.25">
      <c r="A3089" s="12">
        <v>100000000612797</v>
      </c>
      <c r="B3089" s="13" t="s">
        <v>558</v>
      </c>
      <c r="C3089" s="13" t="s">
        <v>12913</v>
      </c>
      <c r="D3089" s="13" t="s">
        <v>12914</v>
      </c>
      <c r="E3089" s="13" t="s">
        <v>12915</v>
      </c>
      <c r="F3089" s="13" t="s">
        <v>12916</v>
      </c>
      <c r="G3089" s="13" t="s">
        <v>1296</v>
      </c>
      <c r="H3089" s="13" t="s">
        <v>558</v>
      </c>
      <c r="I3089" s="13" t="s">
        <v>12917</v>
      </c>
      <c r="J3089" s="13">
        <v>237698761</v>
      </c>
      <c r="K3089" s="13" t="s">
        <v>1302</v>
      </c>
      <c r="L3089" s="13" t="s">
        <v>12918</v>
      </c>
    </row>
    <row r="3090" spans="1:12" x14ac:dyDescent="0.25">
      <c r="A3090" s="12">
        <v>100000000612798</v>
      </c>
      <c r="B3090" s="13" t="s">
        <v>558</v>
      </c>
      <c r="C3090" s="13" t="s">
        <v>12919</v>
      </c>
      <c r="D3090" s="13" t="s">
        <v>12920</v>
      </c>
      <c r="E3090" s="13" t="s">
        <v>8945</v>
      </c>
      <c r="F3090" s="13" t="s">
        <v>12921</v>
      </c>
      <c r="G3090" s="13" t="s">
        <v>1296</v>
      </c>
      <c r="H3090" s="13" t="s">
        <v>558</v>
      </c>
      <c r="I3090" s="13" t="s">
        <v>12922</v>
      </c>
      <c r="J3090" s="13">
        <v>776967606</v>
      </c>
      <c r="K3090" s="13" t="s">
        <v>1302</v>
      </c>
      <c r="L3090" s="13" t="s">
        <v>12923</v>
      </c>
    </row>
    <row r="3091" spans="1:12" x14ac:dyDescent="0.25">
      <c r="A3091" s="12">
        <v>100000000612799</v>
      </c>
      <c r="B3091" s="13" t="s">
        <v>558</v>
      </c>
      <c r="C3091" s="13" t="s">
        <v>12924</v>
      </c>
      <c r="D3091" s="13" t="s">
        <v>12925</v>
      </c>
      <c r="E3091" s="13" t="s">
        <v>1886</v>
      </c>
      <c r="F3091" s="13" t="s">
        <v>4745</v>
      </c>
      <c r="G3091" s="13" t="s">
        <v>1296</v>
      </c>
      <c r="H3091" s="13" t="s">
        <v>558</v>
      </c>
      <c r="I3091" s="13" t="s">
        <v>12926</v>
      </c>
      <c r="J3091" s="13">
        <v>349627161</v>
      </c>
      <c r="K3091" s="13" t="s">
        <v>1302</v>
      </c>
      <c r="L3091" s="13" t="s">
        <v>12927</v>
      </c>
    </row>
    <row r="3092" spans="1:12" x14ac:dyDescent="0.25">
      <c r="A3092" s="12">
        <v>100000000612801</v>
      </c>
      <c r="B3092" s="13" t="s">
        <v>558</v>
      </c>
      <c r="C3092" s="13" t="s">
        <v>12928</v>
      </c>
      <c r="D3092" s="13" t="s">
        <v>12929</v>
      </c>
      <c r="E3092" s="13" t="s">
        <v>1549</v>
      </c>
      <c r="F3092" s="13" t="s">
        <v>7681</v>
      </c>
      <c r="G3092" s="13" t="s">
        <v>1296</v>
      </c>
      <c r="H3092" s="13" t="s">
        <v>558</v>
      </c>
      <c r="I3092" s="13" t="s">
        <v>12930</v>
      </c>
      <c r="J3092" s="13">
        <v>391607157</v>
      </c>
      <c r="K3092" s="13" t="s">
        <v>1448</v>
      </c>
      <c r="L3092" s="13" t="s">
        <v>12931</v>
      </c>
    </row>
    <row r="3093" spans="1:12" x14ac:dyDescent="0.25">
      <c r="A3093" s="12">
        <v>100000000612802</v>
      </c>
      <c r="B3093" s="13" t="s">
        <v>558</v>
      </c>
      <c r="C3093" s="13" t="s">
        <v>12932</v>
      </c>
      <c r="D3093" s="13" t="s">
        <v>12933</v>
      </c>
      <c r="E3093" s="13" t="s">
        <v>7832</v>
      </c>
      <c r="F3093" s="13" t="s">
        <v>12934</v>
      </c>
      <c r="G3093" s="13" t="s">
        <v>1296</v>
      </c>
      <c r="H3093" s="13" t="s">
        <v>558</v>
      </c>
      <c r="I3093" s="13" t="s">
        <v>12935</v>
      </c>
      <c r="J3093" s="13">
        <v>385446976</v>
      </c>
      <c r="K3093" s="13" t="s">
        <v>1352</v>
      </c>
      <c r="L3093" s="13" t="s">
        <v>12936</v>
      </c>
    </row>
    <row r="3094" spans="1:12" x14ac:dyDescent="0.25">
      <c r="A3094" s="12">
        <v>100000000612803</v>
      </c>
      <c r="B3094" s="13" t="s">
        <v>571</v>
      </c>
      <c r="C3094" s="13" t="s">
        <v>12937</v>
      </c>
      <c r="D3094" s="13" t="s">
        <v>12938</v>
      </c>
      <c r="E3094" s="13" t="s">
        <v>4607</v>
      </c>
      <c r="F3094" s="13" t="s">
        <v>12939</v>
      </c>
      <c r="G3094" s="13" t="s">
        <v>1296</v>
      </c>
      <c r="H3094" s="13" t="s">
        <v>1437</v>
      </c>
      <c r="I3094" s="13" t="s">
        <v>12940</v>
      </c>
      <c r="J3094" s="13">
        <v>458403904</v>
      </c>
      <c r="K3094" s="13" t="s">
        <v>1355</v>
      </c>
      <c r="L3094" s="13" t="s">
        <v>12941</v>
      </c>
    </row>
    <row r="3095" spans="1:12" x14ac:dyDescent="0.25">
      <c r="A3095" s="12">
        <v>100000000612804</v>
      </c>
      <c r="B3095" s="13" t="s">
        <v>558</v>
      </c>
      <c r="C3095" s="13" t="s">
        <v>12942</v>
      </c>
      <c r="L3095" s="13" t="s">
        <v>12943</v>
      </c>
    </row>
    <row r="3096" spans="1:12" x14ac:dyDescent="0.25">
      <c r="A3096" s="12">
        <v>100000000612805</v>
      </c>
      <c r="B3096" s="13" t="s">
        <v>558</v>
      </c>
      <c r="C3096" s="13" t="s">
        <v>12944</v>
      </c>
      <c r="L3096" s="13" t="s">
        <v>12945</v>
      </c>
    </row>
    <row r="3097" spans="1:12" x14ac:dyDescent="0.25">
      <c r="A3097" s="12">
        <v>100000000612809</v>
      </c>
      <c r="B3097" s="13" t="s">
        <v>571</v>
      </c>
      <c r="C3097" s="13" t="s">
        <v>12946</v>
      </c>
      <c r="D3097" s="13" t="s">
        <v>12947</v>
      </c>
      <c r="E3097" s="13" t="s">
        <v>12948</v>
      </c>
      <c r="F3097" s="13" t="s">
        <v>12949</v>
      </c>
      <c r="G3097" s="13" t="s">
        <v>1296</v>
      </c>
      <c r="H3097" s="13" t="s">
        <v>1437</v>
      </c>
      <c r="I3097" s="13" t="s">
        <v>12950</v>
      </c>
      <c r="J3097" s="13">
        <v>211487258</v>
      </c>
      <c r="K3097" s="13" t="s">
        <v>1355</v>
      </c>
      <c r="L3097" s="13" t="s">
        <v>12951</v>
      </c>
    </row>
    <row r="3098" spans="1:12" x14ac:dyDescent="0.25">
      <c r="A3098" s="12">
        <v>100000000612811</v>
      </c>
      <c r="B3098" s="13" t="s">
        <v>558</v>
      </c>
      <c r="C3098" s="13" t="s">
        <v>12952</v>
      </c>
      <c r="L3098" s="13" t="s">
        <v>12953</v>
      </c>
    </row>
    <row r="3099" spans="1:12" x14ac:dyDescent="0.25">
      <c r="A3099" s="12">
        <v>100000000612812</v>
      </c>
      <c r="B3099" s="13" t="s">
        <v>558</v>
      </c>
      <c r="C3099" s="13" t="s">
        <v>12954</v>
      </c>
      <c r="L3099" s="13" t="s">
        <v>12955</v>
      </c>
    </row>
    <row r="3100" spans="1:12" x14ac:dyDescent="0.25">
      <c r="A3100" s="12">
        <v>100000000612813</v>
      </c>
      <c r="B3100" s="13" t="s">
        <v>558</v>
      </c>
      <c r="C3100" s="13" t="s">
        <v>12956</v>
      </c>
      <c r="L3100" s="13" t="s">
        <v>12957</v>
      </c>
    </row>
    <row r="3101" spans="1:12" x14ac:dyDescent="0.25">
      <c r="A3101" s="12">
        <v>100000000612814</v>
      </c>
      <c r="B3101" s="13" t="s">
        <v>571</v>
      </c>
      <c r="C3101" s="13" t="s">
        <v>12958</v>
      </c>
      <c r="D3101" s="13" t="s">
        <v>12959</v>
      </c>
      <c r="E3101" s="13" t="s">
        <v>12960</v>
      </c>
      <c r="F3101" s="13" t="s">
        <v>12961</v>
      </c>
      <c r="G3101" s="13" t="s">
        <v>1296</v>
      </c>
      <c r="L3101" s="13" t="s">
        <v>12962</v>
      </c>
    </row>
    <row r="3102" spans="1:12" x14ac:dyDescent="0.25">
      <c r="A3102" s="12">
        <v>100000000612825</v>
      </c>
      <c r="B3102" s="13" t="s">
        <v>558</v>
      </c>
      <c r="C3102" s="13" t="s">
        <v>12963</v>
      </c>
      <c r="D3102" s="13" t="s">
        <v>12964</v>
      </c>
      <c r="E3102" s="13" t="s">
        <v>3527</v>
      </c>
      <c r="F3102" s="13" t="s">
        <v>12965</v>
      </c>
      <c r="G3102" s="13" t="s">
        <v>1296</v>
      </c>
      <c r="H3102" s="13" t="s">
        <v>558</v>
      </c>
      <c r="I3102" s="13" t="s">
        <v>12966</v>
      </c>
      <c r="J3102" s="13">
        <v>345135128</v>
      </c>
      <c r="K3102" s="13" t="s">
        <v>1319</v>
      </c>
      <c r="L3102" s="13" t="s">
        <v>12967</v>
      </c>
    </row>
    <row r="3103" spans="1:12" x14ac:dyDescent="0.25">
      <c r="A3103" s="12">
        <v>100000000612826</v>
      </c>
      <c r="B3103" s="13" t="s">
        <v>558</v>
      </c>
      <c r="C3103" s="13" t="s">
        <v>12968</v>
      </c>
      <c r="D3103" s="13" t="s">
        <v>12969</v>
      </c>
      <c r="E3103" s="13" t="s">
        <v>1343</v>
      </c>
      <c r="F3103" s="13" t="s">
        <v>12970</v>
      </c>
      <c r="G3103" s="13" t="s">
        <v>1296</v>
      </c>
      <c r="H3103" s="13" t="s">
        <v>558</v>
      </c>
      <c r="I3103" s="13" t="s">
        <v>12971</v>
      </c>
      <c r="J3103" s="13">
        <v>219670342</v>
      </c>
      <c r="K3103" s="13" t="s">
        <v>1302</v>
      </c>
      <c r="L3103" s="13" t="s">
        <v>4716</v>
      </c>
    </row>
    <row r="3104" spans="1:12" x14ac:dyDescent="0.25">
      <c r="A3104" s="12">
        <v>100000000612827</v>
      </c>
      <c r="B3104" s="13" t="s">
        <v>558</v>
      </c>
      <c r="C3104" s="13" t="s">
        <v>12972</v>
      </c>
      <c r="D3104" s="13" t="s">
        <v>12973</v>
      </c>
      <c r="E3104" s="13" t="s">
        <v>1349</v>
      </c>
      <c r="F3104" s="13" t="s">
        <v>12974</v>
      </c>
      <c r="G3104" s="13" t="s">
        <v>1296</v>
      </c>
      <c r="H3104" s="13" t="s">
        <v>558</v>
      </c>
      <c r="I3104" s="13" t="s">
        <v>12975</v>
      </c>
      <c r="J3104" s="13">
        <v>219658264</v>
      </c>
      <c r="K3104" s="13" t="s">
        <v>1319</v>
      </c>
      <c r="L3104" s="13" t="s">
        <v>12976</v>
      </c>
    </row>
    <row r="3105" spans="1:12" x14ac:dyDescent="0.25">
      <c r="A3105" s="12">
        <v>100000000612828</v>
      </c>
      <c r="B3105" s="13" t="s">
        <v>571</v>
      </c>
      <c r="C3105" s="13" t="s">
        <v>12977</v>
      </c>
      <c r="D3105" s="13" t="s">
        <v>12978</v>
      </c>
      <c r="E3105" s="13" t="s">
        <v>12979</v>
      </c>
      <c r="F3105" s="13" t="s">
        <v>12980</v>
      </c>
      <c r="G3105" s="13" t="s">
        <v>1296</v>
      </c>
      <c r="H3105" s="13" t="s">
        <v>1437</v>
      </c>
      <c r="I3105" s="13" t="s">
        <v>12981</v>
      </c>
      <c r="J3105" s="13">
        <v>211560895</v>
      </c>
      <c r="K3105" s="13" t="s">
        <v>1355</v>
      </c>
      <c r="L3105" s="13" t="s">
        <v>12982</v>
      </c>
    </row>
    <row r="3106" spans="1:12" x14ac:dyDescent="0.25">
      <c r="A3106" s="12">
        <v>100000000612829</v>
      </c>
      <c r="B3106" s="13" t="s">
        <v>558</v>
      </c>
      <c r="C3106" s="13" t="s">
        <v>12983</v>
      </c>
      <c r="D3106" s="13" t="s">
        <v>12984</v>
      </c>
      <c r="E3106" s="13" t="s">
        <v>1728</v>
      </c>
      <c r="F3106" s="13" t="s">
        <v>12985</v>
      </c>
      <c r="G3106" s="13" t="s">
        <v>1296</v>
      </c>
      <c r="H3106" s="13" t="s">
        <v>558</v>
      </c>
      <c r="I3106" s="13" t="s">
        <v>12986</v>
      </c>
      <c r="J3106" s="13">
        <v>211528425</v>
      </c>
      <c r="K3106" s="13" t="s">
        <v>1319</v>
      </c>
      <c r="L3106" s="13" t="s">
        <v>12987</v>
      </c>
    </row>
    <row r="3107" spans="1:12" x14ac:dyDescent="0.25">
      <c r="A3107" s="12">
        <v>100000000612830</v>
      </c>
      <c r="B3107" s="13" t="s">
        <v>558</v>
      </c>
      <c r="C3107" s="13" t="s">
        <v>12988</v>
      </c>
      <c r="D3107" s="13" t="s">
        <v>12989</v>
      </c>
      <c r="E3107" s="13" t="s">
        <v>4476</v>
      </c>
      <c r="F3107" s="13" t="s">
        <v>12742</v>
      </c>
      <c r="G3107" s="13" t="s">
        <v>1296</v>
      </c>
      <c r="H3107" s="13" t="s">
        <v>558</v>
      </c>
      <c r="I3107" s="13" t="s">
        <v>12990</v>
      </c>
      <c r="J3107" s="13">
        <v>290100817</v>
      </c>
      <c r="K3107" s="13" t="s">
        <v>1448</v>
      </c>
      <c r="L3107" s="13" t="s">
        <v>12991</v>
      </c>
    </row>
    <row r="3108" spans="1:12" x14ac:dyDescent="0.25">
      <c r="A3108" s="12">
        <v>100000000612840</v>
      </c>
      <c r="B3108" s="13" t="s">
        <v>571</v>
      </c>
      <c r="C3108" s="13" t="s">
        <v>12992</v>
      </c>
      <c r="D3108" s="13" t="s">
        <v>12993</v>
      </c>
      <c r="E3108" s="13" t="s">
        <v>7250</v>
      </c>
      <c r="F3108" s="13" t="s">
        <v>12994</v>
      </c>
      <c r="G3108" s="13" t="s">
        <v>1296</v>
      </c>
      <c r="H3108" s="13" t="s">
        <v>1437</v>
      </c>
      <c r="I3108" s="13" t="s">
        <v>12995</v>
      </c>
      <c r="J3108" s="13">
        <v>346369247</v>
      </c>
      <c r="K3108" s="13" t="s">
        <v>1355</v>
      </c>
      <c r="L3108" s="13" t="s">
        <v>12996</v>
      </c>
    </row>
    <row r="3109" spans="1:12" x14ac:dyDescent="0.25">
      <c r="A3109" s="12">
        <v>100000000612841</v>
      </c>
      <c r="B3109" s="13" t="s">
        <v>558</v>
      </c>
      <c r="C3109" s="13" t="s">
        <v>12997</v>
      </c>
      <c r="D3109" s="13" t="s">
        <v>12998</v>
      </c>
      <c r="E3109" s="13" t="s">
        <v>5500</v>
      </c>
      <c r="F3109" s="13" t="s">
        <v>12999</v>
      </c>
      <c r="G3109" s="13" t="s">
        <v>1296</v>
      </c>
      <c r="L3109" s="13" t="s">
        <v>13000</v>
      </c>
    </row>
    <row r="3110" spans="1:12" x14ac:dyDescent="0.25">
      <c r="A3110" s="12">
        <v>100000000612842</v>
      </c>
      <c r="B3110" s="13" t="s">
        <v>558</v>
      </c>
      <c r="C3110" s="13" t="s">
        <v>13001</v>
      </c>
      <c r="D3110" s="13" t="s">
        <v>13002</v>
      </c>
      <c r="E3110" s="13" t="s">
        <v>2017</v>
      </c>
      <c r="F3110" s="13" t="s">
        <v>13003</v>
      </c>
      <c r="G3110" s="13" t="s">
        <v>1296</v>
      </c>
      <c r="H3110" s="13" t="s">
        <v>558</v>
      </c>
      <c r="I3110" s="13" t="s">
        <v>13004</v>
      </c>
      <c r="J3110" s="13">
        <v>491040838</v>
      </c>
      <c r="K3110" s="13" t="s">
        <v>1352</v>
      </c>
      <c r="L3110" s="13" t="s">
        <v>13005</v>
      </c>
    </row>
    <row r="3111" spans="1:12" x14ac:dyDescent="0.25">
      <c r="A3111" s="12">
        <v>100000000612843</v>
      </c>
      <c r="B3111" s="13" t="s">
        <v>558</v>
      </c>
      <c r="C3111" s="13" t="s">
        <v>13006</v>
      </c>
      <c r="D3111" s="13" t="s">
        <v>13007</v>
      </c>
      <c r="E3111" s="13" t="s">
        <v>1865</v>
      </c>
      <c r="F3111" s="13" t="s">
        <v>13008</v>
      </c>
      <c r="G3111" s="13" t="s">
        <v>1296</v>
      </c>
      <c r="H3111" s="13" t="s">
        <v>558</v>
      </c>
      <c r="I3111" s="13" t="s">
        <v>13009</v>
      </c>
      <c r="J3111" s="13">
        <v>226548022</v>
      </c>
      <c r="K3111" s="13" t="s">
        <v>1302</v>
      </c>
      <c r="L3111" s="13" t="s">
        <v>11921</v>
      </c>
    </row>
    <row r="3112" spans="1:12" x14ac:dyDescent="0.25">
      <c r="A3112" s="12">
        <v>100000000612844</v>
      </c>
      <c r="B3112" s="13" t="s">
        <v>558</v>
      </c>
      <c r="C3112" s="13" t="s">
        <v>13010</v>
      </c>
      <c r="D3112" s="13" t="s">
        <v>13011</v>
      </c>
      <c r="E3112" s="13" t="s">
        <v>13012</v>
      </c>
      <c r="F3112" s="13" t="s">
        <v>13013</v>
      </c>
      <c r="G3112" s="13" t="s">
        <v>1296</v>
      </c>
      <c r="H3112" s="13" t="s">
        <v>558</v>
      </c>
      <c r="I3112" s="13" t="s">
        <v>13014</v>
      </c>
      <c r="J3112" s="13">
        <v>348887022</v>
      </c>
      <c r="K3112" s="13" t="s">
        <v>1448</v>
      </c>
      <c r="L3112" s="13" t="s">
        <v>13015</v>
      </c>
    </row>
    <row r="3113" spans="1:12" x14ac:dyDescent="0.25">
      <c r="A3113" s="12">
        <v>100000000612845</v>
      </c>
      <c r="B3113" s="13" t="s">
        <v>558</v>
      </c>
      <c r="C3113" s="13" t="s">
        <v>13016</v>
      </c>
      <c r="D3113" s="13" t="s">
        <v>13017</v>
      </c>
      <c r="E3113" s="13" t="s">
        <v>6286</v>
      </c>
      <c r="F3113" s="13" t="s">
        <v>13018</v>
      </c>
      <c r="G3113" s="13" t="s">
        <v>1296</v>
      </c>
      <c r="H3113" s="13" t="s">
        <v>558</v>
      </c>
      <c r="I3113" s="13" t="s">
        <v>13019</v>
      </c>
      <c r="J3113" s="13">
        <v>211742227</v>
      </c>
      <c r="K3113" s="13" t="s">
        <v>1352</v>
      </c>
      <c r="L3113" s="13" t="s">
        <v>13020</v>
      </c>
    </row>
    <row r="3114" spans="1:12" x14ac:dyDescent="0.25">
      <c r="A3114" s="12">
        <v>100000000612861</v>
      </c>
      <c r="B3114" s="13" t="s">
        <v>571</v>
      </c>
      <c r="C3114" s="13" t="s">
        <v>13021</v>
      </c>
      <c r="D3114" s="13" t="s">
        <v>13022</v>
      </c>
      <c r="E3114" s="13" t="s">
        <v>1723</v>
      </c>
      <c r="F3114" s="13" t="s">
        <v>13023</v>
      </c>
      <c r="G3114" s="13" t="s">
        <v>1296</v>
      </c>
    </row>
    <row r="3115" spans="1:12" x14ac:dyDescent="0.25">
      <c r="A3115" s="12">
        <v>100000000612863</v>
      </c>
      <c r="B3115" s="13" t="s">
        <v>558</v>
      </c>
      <c r="C3115" s="13" t="s">
        <v>13024</v>
      </c>
      <c r="D3115" s="13" t="s">
        <v>13025</v>
      </c>
      <c r="E3115" s="13" t="s">
        <v>13026</v>
      </c>
      <c r="F3115" s="13" t="s">
        <v>13027</v>
      </c>
      <c r="G3115" s="13" t="s">
        <v>1296</v>
      </c>
      <c r="H3115" s="13" t="s">
        <v>558</v>
      </c>
      <c r="I3115" s="13" t="s">
        <v>13028</v>
      </c>
      <c r="J3115" s="13">
        <v>345558303</v>
      </c>
      <c r="K3115" s="13" t="s">
        <v>1352</v>
      </c>
      <c r="L3115" s="13" t="s">
        <v>13029</v>
      </c>
    </row>
    <row r="3116" spans="1:12" x14ac:dyDescent="0.25">
      <c r="A3116" s="12">
        <v>100000000612865</v>
      </c>
      <c r="B3116" s="13" t="s">
        <v>558</v>
      </c>
      <c r="C3116" s="13" t="s">
        <v>13030</v>
      </c>
      <c r="D3116" s="13" t="s">
        <v>13031</v>
      </c>
      <c r="E3116" s="13" t="s">
        <v>13032</v>
      </c>
      <c r="F3116" s="13" t="s">
        <v>7389</v>
      </c>
      <c r="G3116" s="13" t="s">
        <v>1296</v>
      </c>
      <c r="H3116" s="13" t="s">
        <v>558</v>
      </c>
      <c r="I3116" s="13" t="s">
        <v>13033</v>
      </c>
      <c r="J3116" s="13">
        <v>770987469</v>
      </c>
      <c r="K3116" s="13" t="s">
        <v>1319</v>
      </c>
      <c r="L3116" s="13" t="s">
        <v>13034</v>
      </c>
    </row>
    <row r="3117" spans="1:12" x14ac:dyDescent="0.25">
      <c r="A3117" s="12">
        <v>100000000612866</v>
      </c>
      <c r="B3117" s="13" t="s">
        <v>558</v>
      </c>
      <c r="C3117" s="13" t="s">
        <v>13035</v>
      </c>
      <c r="D3117" s="13" t="s">
        <v>13036</v>
      </c>
      <c r="E3117" s="13" t="s">
        <v>2008</v>
      </c>
      <c r="F3117" s="13" t="s">
        <v>13037</v>
      </c>
      <c r="G3117" s="13" t="s">
        <v>1296</v>
      </c>
      <c r="H3117" s="13" t="s">
        <v>558</v>
      </c>
      <c r="I3117" s="13" t="s">
        <v>13038</v>
      </c>
      <c r="J3117" s="13">
        <v>216905388</v>
      </c>
      <c r="K3117" s="13" t="s">
        <v>1319</v>
      </c>
      <c r="L3117" s="13" t="s">
        <v>13039</v>
      </c>
    </row>
    <row r="3118" spans="1:12" x14ac:dyDescent="0.25">
      <c r="A3118" s="12">
        <v>100000000612867</v>
      </c>
      <c r="B3118" s="13" t="s">
        <v>558</v>
      </c>
      <c r="C3118" s="13" t="s">
        <v>13040</v>
      </c>
      <c r="D3118" s="13" t="s">
        <v>13041</v>
      </c>
      <c r="E3118" s="13" t="s">
        <v>1323</v>
      </c>
      <c r="F3118" s="13" t="s">
        <v>13042</v>
      </c>
      <c r="G3118" s="13" t="s">
        <v>1296</v>
      </c>
      <c r="H3118" s="13" t="s">
        <v>558</v>
      </c>
      <c r="I3118" s="13" t="s">
        <v>13043</v>
      </c>
      <c r="J3118" s="13">
        <v>397530619</v>
      </c>
      <c r="K3118" s="13" t="s">
        <v>1352</v>
      </c>
      <c r="L3118" s="13" t="s">
        <v>13044</v>
      </c>
    </row>
    <row r="3119" spans="1:12" x14ac:dyDescent="0.25">
      <c r="A3119" s="12">
        <v>100000000612868</v>
      </c>
      <c r="B3119" s="13" t="s">
        <v>558</v>
      </c>
      <c r="C3119" s="13" t="s">
        <v>13045</v>
      </c>
      <c r="D3119" s="13" t="s">
        <v>13046</v>
      </c>
      <c r="E3119" s="13" t="s">
        <v>3642</v>
      </c>
      <c r="F3119" s="13" t="s">
        <v>13047</v>
      </c>
      <c r="G3119" s="13" t="s">
        <v>1296</v>
      </c>
      <c r="H3119" s="13" t="s">
        <v>558</v>
      </c>
      <c r="J3119" s="13">
        <v>647175454</v>
      </c>
      <c r="K3119" s="13" t="s">
        <v>1319</v>
      </c>
      <c r="L3119" s="13" t="s">
        <v>13048</v>
      </c>
    </row>
    <row r="3120" spans="1:12" x14ac:dyDescent="0.25">
      <c r="A3120" s="12">
        <v>100000000612869</v>
      </c>
      <c r="B3120" s="13" t="s">
        <v>558</v>
      </c>
      <c r="C3120" s="13" t="s">
        <v>13049</v>
      </c>
      <c r="D3120" s="13" t="s">
        <v>13050</v>
      </c>
      <c r="E3120" s="13" t="s">
        <v>1580</v>
      </c>
      <c r="F3120" s="13" t="s">
        <v>13051</v>
      </c>
      <c r="G3120" s="13" t="s">
        <v>1296</v>
      </c>
      <c r="H3120" s="13" t="s">
        <v>558</v>
      </c>
      <c r="I3120" s="13" t="s">
        <v>13052</v>
      </c>
      <c r="J3120" s="13">
        <v>239575566</v>
      </c>
      <c r="K3120" s="13" t="s">
        <v>1302</v>
      </c>
      <c r="L3120" s="13" t="s">
        <v>13053</v>
      </c>
    </row>
    <row r="3121" spans="1:12" x14ac:dyDescent="0.25">
      <c r="A3121" s="12">
        <v>100000000612870</v>
      </c>
      <c r="B3121" s="13" t="s">
        <v>558</v>
      </c>
      <c r="C3121" s="13" t="s">
        <v>13054</v>
      </c>
      <c r="D3121" s="13" t="s">
        <v>13055</v>
      </c>
      <c r="E3121" s="13" t="s">
        <v>13056</v>
      </c>
      <c r="F3121" s="13" t="s">
        <v>13057</v>
      </c>
      <c r="G3121" s="13" t="s">
        <v>1296</v>
      </c>
      <c r="H3121" s="13" t="s">
        <v>558</v>
      </c>
      <c r="I3121" s="13" t="s">
        <v>13058</v>
      </c>
      <c r="J3121" s="13">
        <v>225254507</v>
      </c>
      <c r="K3121" s="13" t="s">
        <v>1352</v>
      </c>
      <c r="L3121" s="13" t="s">
        <v>13059</v>
      </c>
    </row>
    <row r="3122" spans="1:12" x14ac:dyDescent="0.25">
      <c r="A3122" s="12">
        <v>100000000612871</v>
      </c>
      <c r="B3122" s="13" t="s">
        <v>558</v>
      </c>
      <c r="C3122" s="13" t="s">
        <v>13060</v>
      </c>
      <c r="D3122" s="13" t="s">
        <v>13061</v>
      </c>
      <c r="E3122" s="13" t="s">
        <v>13062</v>
      </c>
      <c r="F3122" s="13" t="s">
        <v>13063</v>
      </c>
      <c r="G3122" s="13" t="s">
        <v>1296</v>
      </c>
      <c r="H3122" s="13" t="s">
        <v>558</v>
      </c>
      <c r="I3122" s="13" t="s">
        <v>13064</v>
      </c>
      <c r="J3122" s="13">
        <v>225286525</v>
      </c>
      <c r="K3122" s="13" t="s">
        <v>1352</v>
      </c>
      <c r="L3122" s="13" t="s">
        <v>13065</v>
      </c>
    </row>
    <row r="3123" spans="1:12" x14ac:dyDescent="0.25">
      <c r="A3123" s="12">
        <v>100000000612872</v>
      </c>
      <c r="B3123" s="13" t="s">
        <v>558</v>
      </c>
      <c r="C3123" s="13" t="s">
        <v>13066</v>
      </c>
      <c r="D3123" s="13" t="s">
        <v>13067</v>
      </c>
      <c r="E3123" s="13" t="s">
        <v>9647</v>
      </c>
      <c r="F3123" s="13" t="s">
        <v>13068</v>
      </c>
      <c r="G3123" s="13" t="s">
        <v>1296</v>
      </c>
      <c r="H3123" s="13" t="s">
        <v>558</v>
      </c>
      <c r="I3123" s="13" t="s">
        <v>13069</v>
      </c>
      <c r="J3123" s="13">
        <v>515945231</v>
      </c>
      <c r="K3123" s="13" t="s">
        <v>1319</v>
      </c>
      <c r="L3123" s="13" t="s">
        <v>13070</v>
      </c>
    </row>
    <row r="3124" spans="1:12" x14ac:dyDescent="0.25">
      <c r="A3124" s="12">
        <v>100000000612873</v>
      </c>
      <c r="B3124" s="13" t="s">
        <v>558</v>
      </c>
      <c r="C3124" s="13" t="s">
        <v>13071</v>
      </c>
      <c r="D3124" s="13" t="s">
        <v>13072</v>
      </c>
      <c r="E3124" s="13" t="s">
        <v>10888</v>
      </c>
      <c r="F3124" s="13" t="s">
        <v>13073</v>
      </c>
      <c r="G3124" s="13" t="s">
        <v>1296</v>
      </c>
      <c r="L3124" s="13" t="s">
        <v>13074</v>
      </c>
    </row>
    <row r="3125" spans="1:12" x14ac:dyDescent="0.25">
      <c r="A3125" s="12">
        <v>100000000612889</v>
      </c>
      <c r="B3125" s="13" t="s">
        <v>571</v>
      </c>
      <c r="C3125" s="13" t="s">
        <v>13075</v>
      </c>
      <c r="D3125" s="13" t="s">
        <v>13076</v>
      </c>
      <c r="E3125" s="13" t="s">
        <v>12731</v>
      </c>
      <c r="F3125" s="13" t="s">
        <v>13077</v>
      </c>
      <c r="G3125" s="13" t="s">
        <v>1296</v>
      </c>
      <c r="H3125" s="13" t="s">
        <v>1437</v>
      </c>
      <c r="I3125" s="13" t="s">
        <v>13078</v>
      </c>
      <c r="J3125" s="13">
        <v>217172334</v>
      </c>
      <c r="K3125" s="13" t="s">
        <v>1355</v>
      </c>
      <c r="L3125" s="13" t="s">
        <v>13079</v>
      </c>
    </row>
    <row r="3126" spans="1:12" x14ac:dyDescent="0.25">
      <c r="A3126" s="12">
        <v>100000000612891</v>
      </c>
      <c r="B3126" s="13" t="s">
        <v>558</v>
      </c>
      <c r="C3126" s="13" t="s">
        <v>13080</v>
      </c>
      <c r="D3126" s="13" t="s">
        <v>13081</v>
      </c>
      <c r="E3126" s="13" t="s">
        <v>3348</v>
      </c>
      <c r="F3126" s="13" t="s">
        <v>13082</v>
      </c>
      <c r="G3126" s="13" t="s">
        <v>1296</v>
      </c>
      <c r="H3126" s="13" t="s">
        <v>558</v>
      </c>
      <c r="I3126" s="13" t="s">
        <v>13083</v>
      </c>
      <c r="J3126" s="13">
        <v>217179209</v>
      </c>
      <c r="K3126" s="13" t="s">
        <v>1448</v>
      </c>
      <c r="L3126" s="13" t="s">
        <v>13084</v>
      </c>
    </row>
    <row r="3127" spans="1:12" x14ac:dyDescent="0.25">
      <c r="A3127" s="12">
        <v>100000000612894</v>
      </c>
      <c r="B3127" s="13" t="s">
        <v>558</v>
      </c>
      <c r="C3127" s="13" t="s">
        <v>13085</v>
      </c>
      <c r="D3127" s="13" t="s">
        <v>13086</v>
      </c>
      <c r="E3127" s="13" t="s">
        <v>2059</v>
      </c>
      <c r="F3127" s="13" t="s">
        <v>13087</v>
      </c>
      <c r="G3127" s="13" t="s">
        <v>1296</v>
      </c>
      <c r="H3127" s="13" t="s">
        <v>558</v>
      </c>
      <c r="I3127" s="13" t="s">
        <v>13088</v>
      </c>
      <c r="J3127" s="13">
        <v>211561224</v>
      </c>
      <c r="K3127" s="13" t="s">
        <v>1448</v>
      </c>
      <c r="L3127" s="13" t="s">
        <v>13089</v>
      </c>
    </row>
    <row r="3128" spans="1:12" x14ac:dyDescent="0.25">
      <c r="A3128" s="12">
        <v>100000000612895</v>
      </c>
      <c r="B3128" s="13" t="s">
        <v>558</v>
      </c>
      <c r="C3128" s="13" t="s">
        <v>13090</v>
      </c>
      <c r="D3128" s="13" t="s">
        <v>13091</v>
      </c>
      <c r="E3128" s="13" t="s">
        <v>3574</v>
      </c>
      <c r="F3128" s="13" t="s">
        <v>13092</v>
      </c>
      <c r="G3128" s="13" t="s">
        <v>1296</v>
      </c>
      <c r="H3128" s="13" t="s">
        <v>558</v>
      </c>
      <c r="I3128" s="13" t="s">
        <v>13093</v>
      </c>
      <c r="J3128" s="13">
        <v>228587093</v>
      </c>
      <c r="K3128" s="13" t="s">
        <v>1352</v>
      </c>
      <c r="L3128" s="13" t="s">
        <v>13094</v>
      </c>
    </row>
    <row r="3129" spans="1:12" x14ac:dyDescent="0.25">
      <c r="A3129" s="12">
        <v>100000000612896</v>
      </c>
      <c r="B3129" s="13" t="s">
        <v>558</v>
      </c>
      <c r="C3129" s="13" t="s">
        <v>13095</v>
      </c>
      <c r="D3129" s="13" t="s">
        <v>13096</v>
      </c>
      <c r="E3129" s="13" t="s">
        <v>7943</v>
      </c>
      <c r="F3129" s="13" t="s">
        <v>13097</v>
      </c>
      <c r="G3129" s="13" t="s">
        <v>1296</v>
      </c>
      <c r="H3129" s="13" t="s">
        <v>558</v>
      </c>
      <c r="I3129" s="13" t="s">
        <v>13098</v>
      </c>
      <c r="J3129" s="13">
        <v>523089472</v>
      </c>
      <c r="K3129" s="13" t="s">
        <v>1319</v>
      </c>
      <c r="L3129" s="13" t="s">
        <v>13099</v>
      </c>
    </row>
    <row r="3130" spans="1:12" x14ac:dyDescent="0.25">
      <c r="A3130" s="12">
        <v>100000000612897</v>
      </c>
      <c r="B3130" s="13" t="s">
        <v>558</v>
      </c>
      <c r="C3130" s="13" t="s">
        <v>13100</v>
      </c>
      <c r="D3130" s="13" t="s">
        <v>13101</v>
      </c>
      <c r="E3130" s="13" t="s">
        <v>1700</v>
      </c>
      <c r="F3130" s="13" t="s">
        <v>13102</v>
      </c>
      <c r="G3130" s="13" t="s">
        <v>1296</v>
      </c>
      <c r="H3130" s="13" t="s">
        <v>558</v>
      </c>
      <c r="I3130" s="13" t="s">
        <v>13103</v>
      </c>
      <c r="J3130" s="13">
        <v>398010785</v>
      </c>
      <c r="K3130" s="13" t="s">
        <v>1302</v>
      </c>
      <c r="L3130" s="13" t="s">
        <v>13104</v>
      </c>
    </row>
    <row r="3131" spans="1:12" x14ac:dyDescent="0.25">
      <c r="A3131" s="12">
        <v>100000000612898</v>
      </c>
      <c r="B3131" s="13" t="s">
        <v>571</v>
      </c>
      <c r="C3131" s="13" t="s">
        <v>13105</v>
      </c>
      <c r="D3131" s="13" t="s">
        <v>13106</v>
      </c>
      <c r="E3131" s="13" t="s">
        <v>1349</v>
      </c>
      <c r="F3131" s="13" t="s">
        <v>13107</v>
      </c>
      <c r="G3131" s="13" t="s">
        <v>1296</v>
      </c>
      <c r="H3131" s="13" t="s">
        <v>1437</v>
      </c>
      <c r="I3131" s="13" t="s">
        <v>13108</v>
      </c>
      <c r="J3131" s="13">
        <v>735666716</v>
      </c>
      <c r="K3131" s="13" t="s">
        <v>1355</v>
      </c>
      <c r="L3131" s="13" t="s">
        <v>13109</v>
      </c>
    </row>
    <row r="3132" spans="1:12" x14ac:dyDescent="0.25">
      <c r="A3132" s="12">
        <v>100000000612916</v>
      </c>
      <c r="B3132" s="13" t="s">
        <v>558</v>
      </c>
      <c r="C3132" s="13" t="s">
        <v>13110</v>
      </c>
      <c r="D3132" s="13" t="s">
        <v>13111</v>
      </c>
      <c r="E3132" s="13" t="s">
        <v>13112</v>
      </c>
      <c r="F3132" s="13" t="s">
        <v>13113</v>
      </c>
      <c r="G3132" s="13" t="s">
        <v>1296</v>
      </c>
      <c r="H3132" s="13" t="s">
        <v>558</v>
      </c>
      <c r="I3132" s="13" t="s">
        <v>13114</v>
      </c>
      <c r="J3132" s="13">
        <v>220337928</v>
      </c>
      <c r="K3132" s="13" t="s">
        <v>1319</v>
      </c>
      <c r="L3132" s="13" t="s">
        <v>11866</v>
      </c>
    </row>
    <row r="3133" spans="1:12" x14ac:dyDescent="0.25">
      <c r="A3133" s="12">
        <v>100000000612917</v>
      </c>
      <c r="B3133" s="13" t="s">
        <v>558</v>
      </c>
      <c r="C3133" s="13" t="s">
        <v>13115</v>
      </c>
      <c r="D3133" s="13" t="s">
        <v>13116</v>
      </c>
      <c r="E3133" s="13" t="s">
        <v>13117</v>
      </c>
      <c r="G3133" s="13" t="s">
        <v>1296</v>
      </c>
      <c r="H3133" s="13" t="s">
        <v>558</v>
      </c>
      <c r="K3133" s="13" t="s">
        <v>1355</v>
      </c>
      <c r="L3133" s="13" t="s">
        <v>13118</v>
      </c>
    </row>
    <row r="3134" spans="1:12" x14ac:dyDescent="0.25">
      <c r="A3134" s="12">
        <v>100000000612918</v>
      </c>
      <c r="B3134" s="13" t="s">
        <v>558</v>
      </c>
      <c r="C3134" s="13" t="s">
        <v>13119</v>
      </c>
      <c r="D3134" s="13" t="s">
        <v>13120</v>
      </c>
      <c r="E3134" s="13" t="s">
        <v>1310</v>
      </c>
      <c r="F3134" s="13" t="s">
        <v>13121</v>
      </c>
      <c r="G3134" s="13" t="s">
        <v>1296</v>
      </c>
      <c r="H3134" s="13" t="s">
        <v>558</v>
      </c>
      <c r="I3134" s="13" t="s">
        <v>13122</v>
      </c>
      <c r="J3134" s="13">
        <v>288418643</v>
      </c>
      <c r="K3134" s="13" t="s">
        <v>1319</v>
      </c>
      <c r="L3134" s="13" t="s">
        <v>13123</v>
      </c>
    </row>
    <row r="3135" spans="1:12" x14ac:dyDescent="0.25">
      <c r="A3135" s="12">
        <v>100000000612919</v>
      </c>
      <c r="B3135" s="13" t="s">
        <v>558</v>
      </c>
      <c r="C3135" s="13" t="s">
        <v>13124</v>
      </c>
      <c r="D3135" s="13" t="s">
        <v>13125</v>
      </c>
      <c r="E3135" s="13" t="s">
        <v>1395</v>
      </c>
      <c r="F3135" s="13" t="s">
        <v>13126</v>
      </c>
      <c r="G3135" s="13" t="s">
        <v>1296</v>
      </c>
      <c r="H3135" s="13" t="s">
        <v>558</v>
      </c>
      <c r="I3135" s="13" t="s">
        <v>13127</v>
      </c>
      <c r="J3135" s="13">
        <v>348729468</v>
      </c>
      <c r="K3135" s="13" t="s">
        <v>1319</v>
      </c>
      <c r="L3135" s="13" t="s">
        <v>13128</v>
      </c>
    </row>
    <row r="3136" spans="1:12" x14ac:dyDescent="0.25">
      <c r="A3136" s="12">
        <v>100000000612921</v>
      </c>
      <c r="B3136" s="13" t="s">
        <v>558</v>
      </c>
      <c r="C3136" s="13" t="s">
        <v>13129</v>
      </c>
      <c r="D3136" s="13" t="s">
        <v>13130</v>
      </c>
      <c r="E3136" s="13" t="s">
        <v>13131</v>
      </c>
      <c r="F3136" s="13" t="s">
        <v>13132</v>
      </c>
      <c r="G3136" s="13" t="s">
        <v>1296</v>
      </c>
      <c r="H3136" s="13" t="s">
        <v>558</v>
      </c>
      <c r="I3136" s="13" t="s">
        <v>13133</v>
      </c>
      <c r="J3136" s="13">
        <v>227755907</v>
      </c>
      <c r="K3136" s="13" t="s">
        <v>1352</v>
      </c>
      <c r="L3136" s="13" t="s">
        <v>13134</v>
      </c>
    </row>
    <row r="3137" spans="1:12" x14ac:dyDescent="0.25">
      <c r="A3137" s="12">
        <v>100000000612927</v>
      </c>
      <c r="B3137" s="13" t="s">
        <v>571</v>
      </c>
      <c r="C3137" s="13" t="s">
        <v>13135</v>
      </c>
      <c r="D3137" s="13" t="s">
        <v>2222</v>
      </c>
      <c r="G3137" s="13" t="s">
        <v>1296</v>
      </c>
    </row>
    <row r="3138" spans="1:12" x14ac:dyDescent="0.25">
      <c r="A3138" s="12">
        <v>100000000612941</v>
      </c>
      <c r="B3138" s="13" t="s">
        <v>571</v>
      </c>
      <c r="C3138" s="13" t="s">
        <v>13136</v>
      </c>
      <c r="D3138" s="13" t="s">
        <v>13137</v>
      </c>
      <c r="E3138" s="13" t="s">
        <v>2796</v>
      </c>
      <c r="F3138" s="13" t="s">
        <v>13138</v>
      </c>
      <c r="G3138" s="13" t="s">
        <v>1296</v>
      </c>
    </row>
    <row r="3139" spans="1:12" x14ac:dyDescent="0.25">
      <c r="A3139" s="12">
        <v>100000000612944</v>
      </c>
      <c r="B3139" s="13" t="s">
        <v>571</v>
      </c>
      <c r="C3139" s="13" t="s">
        <v>13139</v>
      </c>
      <c r="D3139" s="13" t="s">
        <v>13140</v>
      </c>
      <c r="E3139" s="13" t="s">
        <v>1666</v>
      </c>
      <c r="F3139" s="13" t="s">
        <v>13141</v>
      </c>
      <c r="G3139" s="13" t="s">
        <v>1296</v>
      </c>
      <c r="H3139" s="13" t="s">
        <v>1437</v>
      </c>
      <c r="I3139" s="13" t="s">
        <v>13142</v>
      </c>
      <c r="J3139" s="13">
        <v>218362698</v>
      </c>
      <c r="K3139" s="13" t="s">
        <v>1355</v>
      </c>
      <c r="L3139" s="13" t="s">
        <v>13143</v>
      </c>
    </row>
    <row r="3140" spans="1:12" x14ac:dyDescent="0.25">
      <c r="A3140" s="12">
        <v>100000000612945</v>
      </c>
      <c r="B3140" s="13" t="s">
        <v>558</v>
      </c>
      <c r="C3140" s="13" t="s">
        <v>13144</v>
      </c>
      <c r="D3140" s="13" t="s">
        <v>13145</v>
      </c>
      <c r="E3140" s="13" t="s">
        <v>1310</v>
      </c>
      <c r="F3140" s="13" t="s">
        <v>13146</v>
      </c>
      <c r="G3140" s="13" t="s">
        <v>1296</v>
      </c>
      <c r="H3140" s="13" t="s">
        <v>558</v>
      </c>
      <c r="I3140" s="13" t="s">
        <v>13147</v>
      </c>
      <c r="J3140" s="13">
        <v>298729666</v>
      </c>
      <c r="K3140" s="13" t="s">
        <v>1448</v>
      </c>
      <c r="L3140" s="13" t="s">
        <v>13148</v>
      </c>
    </row>
    <row r="3141" spans="1:12" x14ac:dyDescent="0.25">
      <c r="A3141" s="12">
        <v>100000000612946</v>
      </c>
      <c r="B3141" s="13" t="s">
        <v>571</v>
      </c>
      <c r="C3141" s="13" t="s">
        <v>13149</v>
      </c>
      <c r="D3141" s="13" t="s">
        <v>13150</v>
      </c>
      <c r="E3141" s="13" t="s">
        <v>1343</v>
      </c>
      <c r="F3141" s="13" t="s">
        <v>12970</v>
      </c>
      <c r="G3141" s="13" t="s">
        <v>1296</v>
      </c>
      <c r="H3141" s="13" t="s">
        <v>1437</v>
      </c>
      <c r="I3141" s="13" t="s">
        <v>13151</v>
      </c>
      <c r="J3141" s="13">
        <v>214049074</v>
      </c>
      <c r="K3141" s="13" t="s">
        <v>1355</v>
      </c>
      <c r="L3141" s="13" t="s">
        <v>4716</v>
      </c>
    </row>
    <row r="3142" spans="1:12" x14ac:dyDescent="0.25">
      <c r="A3142" s="12">
        <v>100000000612948</v>
      </c>
      <c r="B3142" s="13" t="s">
        <v>558</v>
      </c>
      <c r="C3142" s="13" t="s">
        <v>13152</v>
      </c>
      <c r="D3142" s="13" t="s">
        <v>13153</v>
      </c>
      <c r="E3142" s="13" t="s">
        <v>5828</v>
      </c>
      <c r="F3142" s="13" t="s">
        <v>13154</v>
      </c>
      <c r="G3142" s="13" t="s">
        <v>1296</v>
      </c>
      <c r="H3142" s="13" t="s">
        <v>558</v>
      </c>
      <c r="J3142" s="13">
        <v>215582900</v>
      </c>
      <c r="K3142" s="13" t="s">
        <v>1319</v>
      </c>
      <c r="L3142" s="13" t="s">
        <v>13155</v>
      </c>
    </row>
    <row r="3143" spans="1:12" x14ac:dyDescent="0.25">
      <c r="A3143" s="12">
        <v>100000000612949</v>
      </c>
      <c r="B3143" s="13" t="s">
        <v>558</v>
      </c>
      <c r="C3143" s="13" t="s">
        <v>13156</v>
      </c>
      <c r="D3143" s="13" t="s">
        <v>13157</v>
      </c>
      <c r="E3143" s="13" t="s">
        <v>3895</v>
      </c>
      <c r="F3143" s="13" t="s">
        <v>13158</v>
      </c>
      <c r="G3143" s="13" t="s">
        <v>1296</v>
      </c>
      <c r="H3143" s="13" t="s">
        <v>558</v>
      </c>
      <c r="I3143" s="13" t="s">
        <v>13159</v>
      </c>
      <c r="J3143" s="13">
        <v>211327966</v>
      </c>
      <c r="K3143" s="13" t="s">
        <v>1319</v>
      </c>
      <c r="L3143" s="13" t="s">
        <v>13160</v>
      </c>
    </row>
    <row r="3144" spans="1:12" x14ac:dyDescent="0.25">
      <c r="A3144" s="12">
        <v>100000000612950</v>
      </c>
      <c r="B3144" s="13" t="s">
        <v>558</v>
      </c>
      <c r="C3144" s="13" t="s">
        <v>13161</v>
      </c>
      <c r="D3144" s="13" t="s">
        <v>13162</v>
      </c>
      <c r="E3144" s="13" t="s">
        <v>13163</v>
      </c>
      <c r="F3144" s="13" t="s">
        <v>13164</v>
      </c>
      <c r="G3144" s="13" t="s">
        <v>1296</v>
      </c>
      <c r="H3144" s="13" t="s">
        <v>558</v>
      </c>
      <c r="I3144" s="13" t="s">
        <v>13165</v>
      </c>
      <c r="J3144" s="13">
        <v>212089536</v>
      </c>
      <c r="K3144" s="13" t="s">
        <v>1302</v>
      </c>
      <c r="L3144" s="13" t="s">
        <v>13166</v>
      </c>
    </row>
    <row r="3145" spans="1:12" x14ac:dyDescent="0.25">
      <c r="A3145" s="12">
        <v>100000000612990</v>
      </c>
      <c r="B3145" s="13" t="s">
        <v>571</v>
      </c>
      <c r="C3145" s="13" t="s">
        <v>13167</v>
      </c>
      <c r="D3145" s="13" t="s">
        <v>13168</v>
      </c>
      <c r="F3145" s="13" t="s">
        <v>13169</v>
      </c>
      <c r="G3145" s="13" t="s">
        <v>1296</v>
      </c>
      <c r="L3145" s="13" t="s">
        <v>13170</v>
      </c>
    </row>
    <row r="3146" spans="1:12" x14ac:dyDescent="0.25">
      <c r="A3146" s="12">
        <v>100000000612993</v>
      </c>
      <c r="B3146" s="13" t="s">
        <v>571</v>
      </c>
      <c r="C3146" s="13" t="s">
        <v>13171</v>
      </c>
      <c r="D3146" s="13" t="s">
        <v>13172</v>
      </c>
      <c r="E3146" s="13" t="s">
        <v>5967</v>
      </c>
      <c r="F3146" s="13" t="s">
        <v>13173</v>
      </c>
      <c r="G3146" s="13" t="s">
        <v>1296</v>
      </c>
    </row>
    <row r="3147" spans="1:12" x14ac:dyDescent="0.25">
      <c r="A3147" s="12">
        <v>100000000613003</v>
      </c>
      <c r="B3147" s="13" t="s">
        <v>571</v>
      </c>
      <c r="C3147" s="13" t="s">
        <v>13174</v>
      </c>
      <c r="D3147" s="13" t="s">
        <v>8331</v>
      </c>
      <c r="F3147" s="13" t="s">
        <v>8331</v>
      </c>
      <c r="G3147" s="13" t="s">
        <v>1296</v>
      </c>
    </row>
    <row r="3148" spans="1:12" x14ac:dyDescent="0.25">
      <c r="A3148" s="12">
        <v>100000000613020</v>
      </c>
      <c r="B3148" s="13" t="s">
        <v>571</v>
      </c>
      <c r="C3148" s="13" t="s">
        <v>13175</v>
      </c>
      <c r="D3148" s="13" t="s">
        <v>13176</v>
      </c>
      <c r="E3148" s="13" t="s">
        <v>13177</v>
      </c>
      <c r="F3148" s="13" t="s">
        <v>13178</v>
      </c>
      <c r="G3148" s="13" t="s">
        <v>1296</v>
      </c>
    </row>
    <row r="3149" spans="1:12" x14ac:dyDescent="0.25">
      <c r="A3149" s="12">
        <v>100000000613095</v>
      </c>
      <c r="B3149" s="13" t="s">
        <v>571</v>
      </c>
      <c r="C3149" s="13" t="s">
        <v>13179</v>
      </c>
      <c r="D3149" s="13" t="s">
        <v>13180</v>
      </c>
      <c r="E3149" s="13" t="s">
        <v>8491</v>
      </c>
      <c r="F3149" s="13" t="s">
        <v>8431</v>
      </c>
      <c r="G3149" s="13" t="s">
        <v>1296</v>
      </c>
      <c r="L3149" s="13" t="s">
        <v>13181</v>
      </c>
    </row>
    <row r="3150" spans="1:12" x14ac:dyDescent="0.25">
      <c r="A3150" s="12">
        <v>100000000613096</v>
      </c>
      <c r="B3150" s="13" t="s">
        <v>571</v>
      </c>
      <c r="C3150" s="13" t="s">
        <v>13182</v>
      </c>
      <c r="D3150" s="13" t="s">
        <v>2222</v>
      </c>
      <c r="G3150" s="13" t="s">
        <v>1296</v>
      </c>
    </row>
    <row r="3151" spans="1:12" x14ac:dyDescent="0.25">
      <c r="A3151" s="12">
        <v>100000000613098</v>
      </c>
      <c r="B3151" s="13" t="s">
        <v>571</v>
      </c>
      <c r="C3151" s="13" t="s">
        <v>13183</v>
      </c>
      <c r="D3151" s="13" t="s">
        <v>8468</v>
      </c>
      <c r="F3151" s="13" t="s">
        <v>8468</v>
      </c>
      <c r="G3151" s="13" t="s">
        <v>1296</v>
      </c>
    </row>
    <row r="3152" spans="1:12" x14ac:dyDescent="0.25">
      <c r="A3152" s="12">
        <v>100000000613131</v>
      </c>
      <c r="B3152" s="13" t="s">
        <v>571</v>
      </c>
      <c r="C3152" s="13" t="s">
        <v>13184</v>
      </c>
      <c r="D3152" s="13" t="s">
        <v>13185</v>
      </c>
      <c r="E3152" s="13" t="s">
        <v>13186</v>
      </c>
      <c r="F3152" s="13" t="s">
        <v>13187</v>
      </c>
      <c r="G3152" s="13" t="s">
        <v>1296</v>
      </c>
    </row>
    <row r="3153" spans="1:12" x14ac:dyDescent="0.25">
      <c r="A3153" s="12">
        <v>100000000613152</v>
      </c>
      <c r="B3153" s="13" t="s">
        <v>558</v>
      </c>
      <c r="C3153" s="13" t="s">
        <v>13188</v>
      </c>
    </row>
    <row r="3154" spans="1:12" x14ac:dyDescent="0.25">
      <c r="A3154" s="12">
        <v>100000000613153</v>
      </c>
      <c r="B3154" s="13" t="s">
        <v>558</v>
      </c>
      <c r="C3154" s="13" t="s">
        <v>13189</v>
      </c>
      <c r="L3154" s="13" t="s">
        <v>13190</v>
      </c>
    </row>
    <row r="3155" spans="1:12" x14ac:dyDescent="0.25">
      <c r="A3155" s="12">
        <v>100000000613158</v>
      </c>
      <c r="B3155" s="13" t="s">
        <v>558</v>
      </c>
      <c r="C3155" s="13" t="s">
        <v>13191</v>
      </c>
      <c r="D3155" s="13" t="s">
        <v>13192</v>
      </c>
      <c r="E3155" s="13" t="s">
        <v>1442</v>
      </c>
      <c r="F3155" s="13" t="s">
        <v>13193</v>
      </c>
      <c r="G3155" s="13" t="s">
        <v>1296</v>
      </c>
      <c r="H3155" s="13" t="s">
        <v>558</v>
      </c>
      <c r="I3155" s="13" t="s">
        <v>13194</v>
      </c>
      <c r="J3155" s="13">
        <v>216990499</v>
      </c>
      <c r="K3155" s="13" t="s">
        <v>1352</v>
      </c>
      <c r="L3155" s="13" t="s">
        <v>13195</v>
      </c>
    </row>
    <row r="3156" spans="1:12" x14ac:dyDescent="0.25">
      <c r="A3156" s="12">
        <v>100000000613159</v>
      </c>
      <c r="B3156" s="13" t="s">
        <v>558</v>
      </c>
      <c r="C3156" s="13" t="s">
        <v>13196</v>
      </c>
      <c r="D3156" s="13" t="s">
        <v>13197</v>
      </c>
      <c r="E3156" s="13" t="s">
        <v>1924</v>
      </c>
      <c r="F3156" s="13" t="s">
        <v>13198</v>
      </c>
      <c r="G3156" s="13" t="s">
        <v>1296</v>
      </c>
      <c r="H3156" s="13" t="s">
        <v>558</v>
      </c>
      <c r="I3156" s="13" t="s">
        <v>13199</v>
      </c>
      <c r="J3156" s="13">
        <v>216232534</v>
      </c>
      <c r="K3156" s="13" t="s">
        <v>1319</v>
      </c>
      <c r="L3156" s="13" t="s">
        <v>13200</v>
      </c>
    </row>
    <row r="3157" spans="1:12" x14ac:dyDescent="0.25">
      <c r="A3157" s="12">
        <v>100000000613160</v>
      </c>
      <c r="B3157" s="13" t="s">
        <v>558</v>
      </c>
      <c r="C3157" s="13" t="s">
        <v>13201</v>
      </c>
      <c r="D3157" s="13" t="s">
        <v>13202</v>
      </c>
      <c r="E3157" s="13" t="s">
        <v>1723</v>
      </c>
      <c r="F3157" s="13" t="s">
        <v>13203</v>
      </c>
      <c r="G3157" s="13" t="s">
        <v>1296</v>
      </c>
      <c r="H3157" s="13" t="s">
        <v>558</v>
      </c>
      <c r="I3157" s="13" t="s">
        <v>13204</v>
      </c>
      <c r="J3157" s="13">
        <v>225050954</v>
      </c>
      <c r="K3157" s="13" t="s">
        <v>1302</v>
      </c>
      <c r="L3157" s="13" t="s">
        <v>13205</v>
      </c>
    </row>
    <row r="3158" spans="1:12" x14ac:dyDescent="0.25">
      <c r="A3158" s="12">
        <v>100000000613161</v>
      </c>
      <c r="B3158" s="13" t="s">
        <v>558</v>
      </c>
      <c r="C3158" s="13" t="s">
        <v>13206</v>
      </c>
      <c r="D3158" s="13" t="s">
        <v>13207</v>
      </c>
      <c r="E3158" s="13" t="s">
        <v>1310</v>
      </c>
      <c r="F3158" s="13" t="s">
        <v>13208</v>
      </c>
      <c r="G3158" s="13" t="s">
        <v>1296</v>
      </c>
      <c r="H3158" s="13" t="s">
        <v>558</v>
      </c>
      <c r="I3158" s="13" t="s">
        <v>13209</v>
      </c>
      <c r="J3158" s="13">
        <v>520026071</v>
      </c>
      <c r="K3158" s="13" t="s">
        <v>1448</v>
      </c>
      <c r="L3158" s="13" t="s">
        <v>13210</v>
      </c>
    </row>
    <row r="3159" spans="1:12" x14ac:dyDescent="0.25">
      <c r="A3159" s="12">
        <v>100000000612467</v>
      </c>
      <c r="B3159" s="13" t="s">
        <v>558</v>
      </c>
      <c r="C3159" s="13" t="s">
        <v>13211</v>
      </c>
      <c r="D3159" s="13" t="s">
        <v>13212</v>
      </c>
      <c r="E3159" s="13" t="s">
        <v>2396</v>
      </c>
      <c r="F3159" s="13" t="s">
        <v>13213</v>
      </c>
      <c r="G3159" s="13" t="s">
        <v>1296</v>
      </c>
      <c r="H3159" s="13" t="s">
        <v>558</v>
      </c>
      <c r="J3159" s="13">
        <v>232801555</v>
      </c>
      <c r="K3159" s="13" t="s">
        <v>1448</v>
      </c>
      <c r="L3159" s="13" t="s">
        <v>13214</v>
      </c>
    </row>
    <row r="3160" spans="1:12" x14ac:dyDescent="0.25">
      <c r="A3160" s="12">
        <v>100000000612468</v>
      </c>
      <c r="B3160" s="13" t="s">
        <v>558</v>
      </c>
      <c r="C3160" s="13" t="s">
        <v>13215</v>
      </c>
      <c r="D3160" s="13" t="s">
        <v>13216</v>
      </c>
      <c r="E3160" s="13" t="s">
        <v>11120</v>
      </c>
      <c r="F3160" s="13" t="s">
        <v>13217</v>
      </c>
      <c r="G3160" s="13" t="s">
        <v>1296</v>
      </c>
      <c r="H3160" s="13" t="s">
        <v>558</v>
      </c>
      <c r="I3160" s="13" t="s">
        <v>13218</v>
      </c>
      <c r="J3160" s="13">
        <v>221987629</v>
      </c>
      <c r="K3160" s="13" t="s">
        <v>1319</v>
      </c>
      <c r="L3160" s="13" t="s">
        <v>13219</v>
      </c>
    </row>
    <row r="3161" spans="1:12" x14ac:dyDescent="0.25">
      <c r="A3161" s="12">
        <v>100000000612469</v>
      </c>
      <c r="B3161" s="13" t="s">
        <v>558</v>
      </c>
      <c r="C3161" s="13" t="s">
        <v>13220</v>
      </c>
      <c r="D3161" s="13" t="s">
        <v>13221</v>
      </c>
      <c r="E3161" s="13" t="s">
        <v>3377</v>
      </c>
      <c r="F3161" s="13" t="s">
        <v>13222</v>
      </c>
      <c r="G3161" s="13" t="s">
        <v>1296</v>
      </c>
      <c r="H3161" s="13" t="s">
        <v>558</v>
      </c>
      <c r="I3161" s="13" t="s">
        <v>13223</v>
      </c>
      <c r="J3161" s="13">
        <v>216317321</v>
      </c>
      <c r="K3161" s="13" t="s">
        <v>1302</v>
      </c>
      <c r="L3161" s="13" t="s">
        <v>13224</v>
      </c>
    </row>
    <row r="3162" spans="1:12" x14ac:dyDescent="0.25">
      <c r="A3162" s="12">
        <v>100000000612470</v>
      </c>
      <c r="B3162" s="13" t="s">
        <v>558</v>
      </c>
      <c r="C3162" s="13" t="s">
        <v>13225</v>
      </c>
      <c r="D3162" s="13" t="s">
        <v>13226</v>
      </c>
      <c r="E3162" s="13" t="s">
        <v>1728</v>
      </c>
      <c r="F3162" s="13" t="s">
        <v>13227</v>
      </c>
      <c r="G3162" s="13" t="s">
        <v>1296</v>
      </c>
      <c r="H3162" s="13" t="s">
        <v>558</v>
      </c>
      <c r="I3162" s="13" t="s">
        <v>13228</v>
      </c>
      <c r="J3162" s="13">
        <v>774528335</v>
      </c>
      <c r="K3162" s="13" t="s">
        <v>1448</v>
      </c>
      <c r="L3162" s="13" t="s">
        <v>13229</v>
      </c>
    </row>
    <row r="3163" spans="1:12" x14ac:dyDescent="0.25">
      <c r="A3163" s="12">
        <v>100000000612471</v>
      </c>
      <c r="B3163" s="13" t="s">
        <v>558</v>
      </c>
      <c r="C3163" s="13" t="s">
        <v>13230</v>
      </c>
      <c r="D3163" s="13" t="s">
        <v>13231</v>
      </c>
      <c r="E3163" s="13" t="s">
        <v>1452</v>
      </c>
      <c r="F3163" s="13" t="s">
        <v>13232</v>
      </c>
      <c r="G3163" s="13" t="s">
        <v>1296</v>
      </c>
      <c r="H3163" s="13" t="s">
        <v>558</v>
      </c>
      <c r="I3163" s="13" t="s">
        <v>13233</v>
      </c>
      <c r="J3163" s="13">
        <v>732708347</v>
      </c>
      <c r="K3163" s="13" t="s">
        <v>1448</v>
      </c>
      <c r="L3163" s="13" t="s">
        <v>13234</v>
      </c>
    </row>
    <row r="3164" spans="1:12" x14ac:dyDescent="0.25">
      <c r="A3164" s="12">
        <v>100000000612472</v>
      </c>
      <c r="B3164" s="13" t="s">
        <v>558</v>
      </c>
      <c r="C3164" s="13" t="s">
        <v>13235</v>
      </c>
      <c r="D3164" s="13" t="s">
        <v>13236</v>
      </c>
      <c r="E3164" s="13" t="s">
        <v>3317</v>
      </c>
      <c r="F3164" s="13" t="s">
        <v>13237</v>
      </c>
      <c r="G3164" s="13" t="s">
        <v>1296</v>
      </c>
      <c r="H3164" s="13" t="s">
        <v>558</v>
      </c>
      <c r="I3164" s="13" t="s">
        <v>13238</v>
      </c>
      <c r="J3164" s="13">
        <v>211432961</v>
      </c>
      <c r="K3164" s="13" t="s">
        <v>1352</v>
      </c>
      <c r="L3164" s="13" t="s">
        <v>13239</v>
      </c>
    </row>
    <row r="3165" spans="1:12" x14ac:dyDescent="0.25">
      <c r="A3165" s="12">
        <v>100000000612473</v>
      </c>
      <c r="B3165" s="13" t="s">
        <v>558</v>
      </c>
      <c r="C3165" s="13" t="s">
        <v>13240</v>
      </c>
      <c r="D3165" s="13" t="s">
        <v>13241</v>
      </c>
      <c r="E3165" s="13" t="s">
        <v>3121</v>
      </c>
      <c r="F3165" s="13" t="s">
        <v>13242</v>
      </c>
      <c r="G3165" s="13" t="s">
        <v>1296</v>
      </c>
      <c r="H3165" s="13" t="s">
        <v>558</v>
      </c>
      <c r="I3165" s="13" t="s">
        <v>13243</v>
      </c>
      <c r="J3165" s="13">
        <v>217236751</v>
      </c>
      <c r="K3165" s="13" t="s">
        <v>1352</v>
      </c>
      <c r="L3165" s="13" t="s">
        <v>13244</v>
      </c>
    </row>
    <row r="3166" spans="1:12" x14ac:dyDescent="0.25">
      <c r="A3166" s="12">
        <v>100000000612475</v>
      </c>
      <c r="B3166" s="13" t="s">
        <v>558</v>
      </c>
      <c r="C3166" s="13" t="s">
        <v>13245</v>
      </c>
      <c r="D3166" s="13" t="s">
        <v>13246</v>
      </c>
      <c r="E3166" s="13" t="s">
        <v>1457</v>
      </c>
      <c r="F3166" s="13" t="s">
        <v>13247</v>
      </c>
      <c r="G3166" s="13" t="s">
        <v>1296</v>
      </c>
      <c r="H3166" s="13" t="s">
        <v>558</v>
      </c>
      <c r="I3166" s="13" t="s">
        <v>13248</v>
      </c>
      <c r="J3166" s="13">
        <v>501506315</v>
      </c>
      <c r="K3166" s="13" t="s">
        <v>1302</v>
      </c>
      <c r="L3166" s="13" t="s">
        <v>13249</v>
      </c>
    </row>
    <row r="3167" spans="1:12" x14ac:dyDescent="0.25">
      <c r="A3167" s="12">
        <v>100000000612477</v>
      </c>
      <c r="B3167" s="13" t="s">
        <v>558</v>
      </c>
      <c r="C3167" s="13" t="s">
        <v>13250</v>
      </c>
      <c r="D3167" s="13" t="s">
        <v>13251</v>
      </c>
      <c r="E3167" s="13" t="s">
        <v>13252</v>
      </c>
      <c r="F3167" s="13" t="s">
        <v>13253</v>
      </c>
      <c r="G3167" s="13" t="s">
        <v>1296</v>
      </c>
      <c r="H3167" s="13" t="s">
        <v>558</v>
      </c>
      <c r="I3167" s="13" t="s">
        <v>13254</v>
      </c>
      <c r="J3167" s="13">
        <v>232755004</v>
      </c>
      <c r="K3167" s="13" t="s">
        <v>1302</v>
      </c>
      <c r="L3167" s="13" t="s">
        <v>2888</v>
      </c>
    </row>
    <row r="3168" spans="1:12" x14ac:dyDescent="0.25">
      <c r="A3168" s="12">
        <v>100000000612480</v>
      </c>
      <c r="B3168" s="13" t="s">
        <v>571</v>
      </c>
      <c r="C3168" s="13" t="s">
        <v>13255</v>
      </c>
      <c r="D3168" s="13" t="s">
        <v>13256</v>
      </c>
      <c r="E3168" s="13" t="s">
        <v>1480</v>
      </c>
      <c r="F3168" s="13" t="s">
        <v>13257</v>
      </c>
      <c r="G3168" s="13" t="s">
        <v>1296</v>
      </c>
      <c r="H3168" s="13" t="s">
        <v>1437</v>
      </c>
      <c r="I3168" s="13" t="s">
        <v>13258</v>
      </c>
      <c r="K3168" s="13" t="s">
        <v>1355</v>
      </c>
      <c r="L3168" s="13" t="s">
        <v>13259</v>
      </c>
    </row>
    <row r="3169" spans="1:12" x14ac:dyDescent="0.25">
      <c r="A3169" s="12">
        <v>100000000612482</v>
      </c>
      <c r="B3169" s="13" t="s">
        <v>558</v>
      </c>
      <c r="C3169" s="13" t="s">
        <v>13260</v>
      </c>
      <c r="D3169" s="13" t="s">
        <v>13261</v>
      </c>
      <c r="E3169" s="13" t="s">
        <v>2875</v>
      </c>
      <c r="F3169" s="13" t="s">
        <v>2876</v>
      </c>
      <c r="G3169" s="13" t="s">
        <v>1296</v>
      </c>
      <c r="H3169" s="13" t="s">
        <v>558</v>
      </c>
      <c r="I3169" s="13" t="s">
        <v>13262</v>
      </c>
      <c r="J3169" s="13">
        <v>219183761</v>
      </c>
      <c r="K3169" s="13" t="s">
        <v>1448</v>
      </c>
      <c r="L3169" s="13" t="s">
        <v>13263</v>
      </c>
    </row>
    <row r="3170" spans="1:12" x14ac:dyDescent="0.25">
      <c r="A3170" s="12">
        <v>100000000612483</v>
      </c>
      <c r="B3170" s="13" t="s">
        <v>558</v>
      </c>
      <c r="C3170" s="13" t="s">
        <v>13264</v>
      </c>
      <c r="D3170" s="13" t="s">
        <v>13265</v>
      </c>
      <c r="E3170" s="13" t="s">
        <v>6263</v>
      </c>
      <c r="F3170" s="13" t="s">
        <v>13266</v>
      </c>
      <c r="G3170" s="13" t="s">
        <v>1296</v>
      </c>
      <c r="H3170" s="13" t="s">
        <v>558</v>
      </c>
      <c r="I3170" s="13" t="s">
        <v>13267</v>
      </c>
      <c r="J3170" s="13">
        <v>397307240</v>
      </c>
      <c r="K3170" s="13" t="s">
        <v>1448</v>
      </c>
      <c r="L3170" s="13" t="s">
        <v>13268</v>
      </c>
    </row>
    <row r="3171" spans="1:12" x14ac:dyDescent="0.25">
      <c r="A3171" s="12">
        <v>100000000612484</v>
      </c>
      <c r="B3171" s="13" t="s">
        <v>571</v>
      </c>
      <c r="C3171" s="13" t="s">
        <v>13269</v>
      </c>
      <c r="D3171" s="13" t="s">
        <v>13270</v>
      </c>
      <c r="E3171" s="13" t="s">
        <v>1316</v>
      </c>
      <c r="F3171" s="13" t="s">
        <v>13271</v>
      </c>
      <c r="G3171" s="13" t="s">
        <v>1296</v>
      </c>
      <c r="H3171" s="13" t="s">
        <v>1437</v>
      </c>
      <c r="I3171" s="13" t="s">
        <v>13272</v>
      </c>
      <c r="J3171" s="13">
        <v>291375665</v>
      </c>
      <c r="K3171" s="13" t="s">
        <v>1355</v>
      </c>
      <c r="L3171" s="13" t="s">
        <v>13273</v>
      </c>
    </row>
    <row r="3172" spans="1:12" x14ac:dyDescent="0.25">
      <c r="A3172" s="12">
        <v>100000000612078</v>
      </c>
      <c r="B3172" s="13" t="s">
        <v>558</v>
      </c>
      <c r="C3172" s="13" t="s">
        <v>13274</v>
      </c>
      <c r="D3172" s="13" t="s">
        <v>13275</v>
      </c>
      <c r="E3172" s="13" t="s">
        <v>4797</v>
      </c>
      <c r="F3172" s="13" t="s">
        <v>13276</v>
      </c>
      <c r="G3172" s="13" t="s">
        <v>1296</v>
      </c>
      <c r="H3172" s="13" t="s">
        <v>558</v>
      </c>
      <c r="I3172" s="13" t="s">
        <v>13277</v>
      </c>
      <c r="J3172" s="13">
        <v>211754491</v>
      </c>
      <c r="K3172" s="13" t="s">
        <v>1352</v>
      </c>
      <c r="L3172" s="13" t="s">
        <v>13278</v>
      </c>
    </row>
    <row r="3173" spans="1:12" x14ac:dyDescent="0.25">
      <c r="A3173" s="12">
        <v>100000000612079</v>
      </c>
      <c r="B3173" s="13" t="s">
        <v>558</v>
      </c>
      <c r="C3173" s="13" t="s">
        <v>13279</v>
      </c>
      <c r="D3173" s="13" t="s">
        <v>13280</v>
      </c>
      <c r="E3173" s="13" t="s">
        <v>1717</v>
      </c>
      <c r="F3173" s="13" t="s">
        <v>13281</v>
      </c>
      <c r="G3173" s="13" t="s">
        <v>1296</v>
      </c>
      <c r="H3173" s="13" t="s">
        <v>558</v>
      </c>
      <c r="I3173" s="13" t="s">
        <v>13282</v>
      </c>
      <c r="J3173" s="13">
        <v>216810424</v>
      </c>
      <c r="K3173" s="13" t="s">
        <v>1302</v>
      </c>
      <c r="L3173" s="13" t="s">
        <v>13283</v>
      </c>
    </row>
    <row r="3174" spans="1:12" x14ac:dyDescent="0.25">
      <c r="A3174" s="12">
        <v>100000000612080</v>
      </c>
      <c r="B3174" s="13" t="s">
        <v>558</v>
      </c>
      <c r="C3174" s="13" t="s">
        <v>13284</v>
      </c>
      <c r="D3174" s="13" t="s">
        <v>13285</v>
      </c>
      <c r="E3174" s="13" t="s">
        <v>1497</v>
      </c>
      <c r="F3174" s="13" t="s">
        <v>13286</v>
      </c>
      <c r="G3174" s="13" t="s">
        <v>1296</v>
      </c>
      <c r="H3174" s="13" t="s">
        <v>558</v>
      </c>
      <c r="I3174" s="13" t="s">
        <v>13287</v>
      </c>
      <c r="J3174" s="13">
        <v>211458967</v>
      </c>
      <c r="K3174" s="13" t="s">
        <v>1319</v>
      </c>
      <c r="L3174" s="13" t="s">
        <v>13288</v>
      </c>
    </row>
    <row r="3175" spans="1:12" x14ac:dyDescent="0.25">
      <c r="A3175" s="12">
        <v>100000000612081</v>
      </c>
      <c r="B3175" s="13" t="s">
        <v>558</v>
      </c>
      <c r="C3175" s="13" t="s">
        <v>13289</v>
      </c>
      <c r="K3175" s="13" t="s">
        <v>1355</v>
      </c>
    </row>
    <row r="3176" spans="1:12" x14ac:dyDescent="0.25">
      <c r="A3176" s="12">
        <v>100000000612083</v>
      </c>
      <c r="B3176" s="13" t="s">
        <v>558</v>
      </c>
      <c r="C3176" s="13" t="s">
        <v>13290</v>
      </c>
      <c r="D3176" s="13" t="s">
        <v>13291</v>
      </c>
      <c r="E3176" s="13" t="s">
        <v>3297</v>
      </c>
      <c r="F3176" s="13" t="s">
        <v>13292</v>
      </c>
      <c r="G3176" s="13" t="s">
        <v>1296</v>
      </c>
      <c r="H3176" s="13" t="s">
        <v>558</v>
      </c>
      <c r="I3176" s="13" t="s">
        <v>13293</v>
      </c>
      <c r="J3176" s="13">
        <v>737863402</v>
      </c>
      <c r="K3176" s="13" t="s">
        <v>1448</v>
      </c>
      <c r="L3176" s="13" t="s">
        <v>13294</v>
      </c>
    </row>
    <row r="3177" spans="1:12" x14ac:dyDescent="0.25">
      <c r="A3177" s="12">
        <v>100000000612084</v>
      </c>
      <c r="B3177" s="13" t="s">
        <v>558</v>
      </c>
      <c r="C3177" s="13" t="s">
        <v>13295</v>
      </c>
      <c r="D3177" s="13" t="s">
        <v>13296</v>
      </c>
      <c r="E3177" s="13" t="s">
        <v>1795</v>
      </c>
      <c r="F3177" s="13" t="s">
        <v>13297</v>
      </c>
      <c r="G3177" s="13" t="s">
        <v>1296</v>
      </c>
      <c r="H3177" s="13" t="s">
        <v>558</v>
      </c>
      <c r="I3177" s="13" t="s">
        <v>13298</v>
      </c>
      <c r="J3177" s="13">
        <v>212752547</v>
      </c>
      <c r="K3177" s="13" t="s">
        <v>1302</v>
      </c>
      <c r="L3177" s="13" t="s">
        <v>13299</v>
      </c>
    </row>
    <row r="3178" spans="1:12" x14ac:dyDescent="0.25">
      <c r="A3178" s="12">
        <v>100000000612085</v>
      </c>
      <c r="B3178" s="13" t="s">
        <v>558</v>
      </c>
      <c r="C3178" s="13" t="s">
        <v>13300</v>
      </c>
      <c r="D3178" s="13" t="s">
        <v>13301</v>
      </c>
      <c r="E3178" s="13" t="s">
        <v>1691</v>
      </c>
      <c r="F3178" s="13" t="s">
        <v>13302</v>
      </c>
      <c r="G3178" s="13" t="s">
        <v>1296</v>
      </c>
      <c r="H3178" s="13" t="s">
        <v>558</v>
      </c>
      <c r="I3178" s="13" t="s">
        <v>13303</v>
      </c>
      <c r="J3178" s="13">
        <v>719360245</v>
      </c>
      <c r="K3178" s="13" t="s">
        <v>1352</v>
      </c>
      <c r="L3178" s="13" t="s">
        <v>13304</v>
      </c>
    </row>
    <row r="3179" spans="1:12" x14ac:dyDescent="0.25">
      <c r="A3179" s="12">
        <v>100000000612088</v>
      </c>
      <c r="B3179" s="13" t="s">
        <v>558</v>
      </c>
      <c r="C3179" s="13" t="s">
        <v>13305</v>
      </c>
      <c r="D3179" s="13" t="s">
        <v>13306</v>
      </c>
      <c r="E3179" s="13" t="s">
        <v>1795</v>
      </c>
      <c r="F3179" s="13" t="s">
        <v>13307</v>
      </c>
      <c r="G3179" s="13" t="s">
        <v>1296</v>
      </c>
      <c r="H3179" s="13" t="s">
        <v>558</v>
      </c>
      <c r="I3179" s="13" t="s">
        <v>13308</v>
      </c>
      <c r="J3179" s="13">
        <v>221467597</v>
      </c>
      <c r="K3179" s="13" t="s">
        <v>1302</v>
      </c>
      <c r="L3179" s="13" t="s">
        <v>13309</v>
      </c>
    </row>
    <row r="3180" spans="1:12" x14ac:dyDescent="0.25">
      <c r="A3180" s="12">
        <v>100000000612089</v>
      </c>
      <c r="B3180" s="13" t="s">
        <v>571</v>
      </c>
      <c r="C3180" s="13" t="s">
        <v>13310</v>
      </c>
      <c r="D3180" s="13" t="s">
        <v>11889</v>
      </c>
      <c r="E3180" s="13" t="s">
        <v>11890</v>
      </c>
      <c r="F3180" s="13" t="s">
        <v>11891</v>
      </c>
      <c r="G3180" s="13" t="s">
        <v>1296</v>
      </c>
      <c r="H3180" s="13" t="s">
        <v>1437</v>
      </c>
      <c r="I3180" s="13" t="s">
        <v>13311</v>
      </c>
      <c r="J3180" s="13">
        <v>226326676</v>
      </c>
      <c r="K3180" s="13" t="s">
        <v>1355</v>
      </c>
      <c r="L3180" s="13" t="s">
        <v>13312</v>
      </c>
    </row>
    <row r="3181" spans="1:12" x14ac:dyDescent="0.25">
      <c r="A3181" s="12">
        <v>100000000612090</v>
      </c>
      <c r="B3181" s="13" t="s">
        <v>558</v>
      </c>
      <c r="C3181" s="13" t="s">
        <v>13313</v>
      </c>
      <c r="D3181" s="13" t="s">
        <v>13314</v>
      </c>
      <c r="E3181" s="13" t="s">
        <v>13315</v>
      </c>
      <c r="F3181" s="13" t="s">
        <v>13316</v>
      </c>
      <c r="G3181" s="13" t="s">
        <v>1296</v>
      </c>
      <c r="H3181" s="13" t="s">
        <v>558</v>
      </c>
      <c r="I3181" s="13" t="s">
        <v>13317</v>
      </c>
      <c r="J3181" s="13">
        <v>216267473</v>
      </c>
      <c r="K3181" s="13" t="s">
        <v>1319</v>
      </c>
      <c r="L3181" s="13" t="s">
        <v>13318</v>
      </c>
    </row>
    <row r="3182" spans="1:12" x14ac:dyDescent="0.25">
      <c r="A3182" s="12">
        <v>100000000612091</v>
      </c>
      <c r="B3182" s="13" t="s">
        <v>558</v>
      </c>
      <c r="C3182" s="13" t="s">
        <v>13319</v>
      </c>
      <c r="D3182" s="13" t="s">
        <v>13320</v>
      </c>
      <c r="E3182" s="13" t="s">
        <v>2096</v>
      </c>
      <c r="F3182" s="13" t="s">
        <v>13321</v>
      </c>
      <c r="G3182" s="13" t="s">
        <v>1296</v>
      </c>
      <c r="H3182" s="13" t="s">
        <v>558</v>
      </c>
      <c r="I3182" s="13" t="s">
        <v>13322</v>
      </c>
      <c r="J3182" s="13">
        <v>640955196</v>
      </c>
      <c r="K3182" s="13" t="s">
        <v>1302</v>
      </c>
      <c r="L3182" s="13" t="s">
        <v>13323</v>
      </c>
    </row>
    <row r="3183" spans="1:12" x14ac:dyDescent="0.25">
      <c r="A3183" s="12">
        <v>100000000612182</v>
      </c>
      <c r="B3183" s="13" t="s">
        <v>558</v>
      </c>
      <c r="C3183" s="13" t="s">
        <v>13324</v>
      </c>
      <c r="D3183" s="13" t="s">
        <v>13325</v>
      </c>
      <c r="E3183" s="13" t="s">
        <v>3041</v>
      </c>
      <c r="F3183" s="13" t="s">
        <v>13326</v>
      </c>
      <c r="G3183" s="13" t="s">
        <v>1296</v>
      </c>
      <c r="H3183" s="13" t="s">
        <v>558</v>
      </c>
      <c r="I3183" s="13" t="s">
        <v>13327</v>
      </c>
      <c r="J3183" s="13">
        <v>219259264</v>
      </c>
      <c r="K3183" s="13" t="s">
        <v>1302</v>
      </c>
      <c r="L3183" s="13" t="s">
        <v>13328</v>
      </c>
    </row>
    <row r="3184" spans="1:12" x14ac:dyDescent="0.25">
      <c r="A3184" s="12">
        <v>100000000612183</v>
      </c>
      <c r="B3184" s="13" t="s">
        <v>558</v>
      </c>
      <c r="C3184" s="13" t="s">
        <v>13329</v>
      </c>
      <c r="D3184" s="13" t="s">
        <v>13330</v>
      </c>
      <c r="E3184" s="13" t="s">
        <v>5741</v>
      </c>
      <c r="F3184" s="13" t="s">
        <v>13331</v>
      </c>
      <c r="G3184" s="13" t="s">
        <v>1296</v>
      </c>
      <c r="H3184" s="13" t="s">
        <v>558</v>
      </c>
      <c r="I3184" s="13" t="s">
        <v>13332</v>
      </c>
      <c r="J3184" s="13">
        <v>396907339</v>
      </c>
      <c r="K3184" s="13" t="s">
        <v>1302</v>
      </c>
      <c r="L3184" s="13" t="s">
        <v>13333</v>
      </c>
    </row>
    <row r="3185" spans="1:12" x14ac:dyDescent="0.25">
      <c r="A3185" s="12">
        <v>100000000612184</v>
      </c>
      <c r="B3185" s="13" t="s">
        <v>558</v>
      </c>
      <c r="C3185" s="13" t="s">
        <v>13334</v>
      </c>
      <c r="D3185" s="13" t="s">
        <v>13335</v>
      </c>
      <c r="E3185" s="13" t="s">
        <v>5166</v>
      </c>
      <c r="F3185" s="13" t="s">
        <v>13336</v>
      </c>
      <c r="G3185" s="13" t="s">
        <v>1296</v>
      </c>
      <c r="H3185" s="13" t="s">
        <v>558</v>
      </c>
      <c r="I3185" s="13" t="s">
        <v>13337</v>
      </c>
      <c r="J3185" s="13">
        <v>218829851</v>
      </c>
      <c r="K3185" s="13" t="s">
        <v>1319</v>
      </c>
      <c r="L3185" s="13" t="s">
        <v>13338</v>
      </c>
    </row>
    <row r="3186" spans="1:12" x14ac:dyDescent="0.25">
      <c r="A3186" s="12">
        <v>100000000612185</v>
      </c>
      <c r="B3186" s="13" t="s">
        <v>558</v>
      </c>
      <c r="C3186" s="13" t="s">
        <v>13339</v>
      </c>
      <c r="D3186" s="13" t="s">
        <v>13340</v>
      </c>
      <c r="E3186" s="13" t="s">
        <v>1310</v>
      </c>
      <c r="F3186" s="13" t="s">
        <v>13341</v>
      </c>
      <c r="G3186" s="13" t="s">
        <v>1296</v>
      </c>
      <c r="H3186" s="13" t="s">
        <v>558</v>
      </c>
      <c r="I3186" s="13" t="s">
        <v>13342</v>
      </c>
      <c r="J3186" s="13">
        <v>424198831</v>
      </c>
      <c r="K3186" s="13" t="s">
        <v>1319</v>
      </c>
      <c r="L3186" s="13" t="s">
        <v>13343</v>
      </c>
    </row>
    <row r="3187" spans="1:12" x14ac:dyDescent="0.25">
      <c r="A3187" s="12">
        <v>100000000612186</v>
      </c>
      <c r="B3187" s="13" t="s">
        <v>558</v>
      </c>
      <c r="C3187" s="13" t="s">
        <v>13344</v>
      </c>
      <c r="K3187" s="13" t="s">
        <v>1355</v>
      </c>
    </row>
    <row r="3188" spans="1:12" x14ac:dyDescent="0.25">
      <c r="A3188" s="12">
        <v>100000000612187</v>
      </c>
      <c r="B3188" s="13" t="s">
        <v>571</v>
      </c>
      <c r="C3188" s="13" t="s">
        <v>13345</v>
      </c>
      <c r="D3188" s="13" t="s">
        <v>13346</v>
      </c>
      <c r="E3188" s="13" t="s">
        <v>1497</v>
      </c>
      <c r="F3188" s="13" t="s">
        <v>8360</v>
      </c>
      <c r="G3188" s="13" t="s">
        <v>1296</v>
      </c>
      <c r="H3188" s="13" t="s">
        <v>1437</v>
      </c>
      <c r="I3188" s="13" t="s">
        <v>13347</v>
      </c>
      <c r="J3188" s="13">
        <v>225169242</v>
      </c>
      <c r="K3188" s="13" t="s">
        <v>1355</v>
      </c>
      <c r="L3188" s="13" t="s">
        <v>8362</v>
      </c>
    </row>
    <row r="3189" spans="1:12" x14ac:dyDescent="0.25">
      <c r="A3189" s="12">
        <v>100000000612188</v>
      </c>
      <c r="B3189" s="13" t="s">
        <v>558</v>
      </c>
      <c r="C3189" s="13" t="s">
        <v>13348</v>
      </c>
      <c r="K3189" s="13" t="s">
        <v>1355</v>
      </c>
    </row>
    <row r="3190" spans="1:12" x14ac:dyDescent="0.25">
      <c r="A3190" s="12">
        <v>100000000612190</v>
      </c>
      <c r="B3190" s="13" t="s">
        <v>558</v>
      </c>
      <c r="C3190" s="13" t="s">
        <v>13349</v>
      </c>
      <c r="D3190" s="13" t="s">
        <v>13350</v>
      </c>
      <c r="E3190" s="13" t="s">
        <v>11605</v>
      </c>
      <c r="F3190" s="13" t="s">
        <v>13351</v>
      </c>
      <c r="G3190" s="13" t="s">
        <v>1296</v>
      </c>
      <c r="H3190" s="13" t="s">
        <v>558</v>
      </c>
      <c r="I3190" s="13" t="s">
        <v>13352</v>
      </c>
      <c r="J3190" s="13">
        <v>211612478</v>
      </c>
      <c r="K3190" s="13" t="s">
        <v>1448</v>
      </c>
      <c r="L3190" s="13" t="s">
        <v>13353</v>
      </c>
    </row>
    <row r="3191" spans="1:12" x14ac:dyDescent="0.25">
      <c r="A3191" s="12">
        <v>100000000612191</v>
      </c>
      <c r="B3191" s="13" t="s">
        <v>571</v>
      </c>
      <c r="C3191" s="13" t="s">
        <v>13354</v>
      </c>
      <c r="D3191" s="13" t="s">
        <v>13355</v>
      </c>
      <c r="E3191" s="13" t="s">
        <v>1310</v>
      </c>
      <c r="F3191" s="13" t="s">
        <v>13356</v>
      </c>
      <c r="G3191" s="13" t="s">
        <v>1296</v>
      </c>
      <c r="H3191" s="13" t="s">
        <v>1437</v>
      </c>
      <c r="I3191" s="13" t="s">
        <v>13357</v>
      </c>
      <c r="J3191" s="13">
        <v>739681836</v>
      </c>
      <c r="K3191" s="13" t="s">
        <v>1355</v>
      </c>
      <c r="L3191" s="13" t="s">
        <v>13358</v>
      </c>
    </row>
    <row r="3192" spans="1:12" x14ac:dyDescent="0.25">
      <c r="A3192" s="12">
        <v>100000000612193</v>
      </c>
      <c r="B3192" s="13" t="s">
        <v>558</v>
      </c>
      <c r="C3192" s="13" t="s">
        <v>13359</v>
      </c>
      <c r="D3192" s="13" t="s">
        <v>13360</v>
      </c>
      <c r="E3192" s="13" t="s">
        <v>4476</v>
      </c>
      <c r="F3192" s="13" t="s">
        <v>13361</v>
      </c>
      <c r="G3192" s="13" t="s">
        <v>1296</v>
      </c>
      <c r="H3192" s="13" t="s">
        <v>558</v>
      </c>
      <c r="I3192" s="13" t="s">
        <v>13362</v>
      </c>
      <c r="J3192" s="13">
        <v>235173937</v>
      </c>
      <c r="K3192" s="13" t="s">
        <v>1319</v>
      </c>
      <c r="L3192" s="13" t="s">
        <v>13363</v>
      </c>
    </row>
    <row r="3193" spans="1:12" x14ac:dyDescent="0.25">
      <c r="A3193" s="12">
        <v>100000000612194</v>
      </c>
      <c r="B3193" s="13" t="s">
        <v>558</v>
      </c>
      <c r="C3193" s="13" t="s">
        <v>13364</v>
      </c>
      <c r="D3193" s="13" t="s">
        <v>13365</v>
      </c>
      <c r="E3193" s="13" t="s">
        <v>13366</v>
      </c>
      <c r="F3193" s="13" t="s">
        <v>13367</v>
      </c>
      <c r="G3193" s="13" t="s">
        <v>1296</v>
      </c>
      <c r="H3193" s="13" t="s">
        <v>558</v>
      </c>
      <c r="I3193" s="13" t="s">
        <v>13368</v>
      </c>
      <c r="J3193" s="13">
        <v>217074227</v>
      </c>
      <c r="K3193" s="13" t="s">
        <v>1319</v>
      </c>
      <c r="L3193" s="13" t="s">
        <v>13369</v>
      </c>
    </row>
    <row r="3194" spans="1:12" x14ac:dyDescent="0.25">
      <c r="A3194" s="12">
        <v>100000000612195</v>
      </c>
      <c r="B3194" s="13" t="s">
        <v>558</v>
      </c>
      <c r="C3194" s="13" t="s">
        <v>13370</v>
      </c>
      <c r="D3194" s="13" t="s">
        <v>3129</v>
      </c>
      <c r="E3194" s="13" t="s">
        <v>1310</v>
      </c>
      <c r="F3194" s="13" t="s">
        <v>3130</v>
      </c>
      <c r="G3194" s="13" t="s">
        <v>1296</v>
      </c>
      <c r="H3194" s="13" t="s">
        <v>558</v>
      </c>
      <c r="I3194" s="13" t="s">
        <v>13371</v>
      </c>
      <c r="J3194" s="13">
        <v>210103388</v>
      </c>
      <c r="K3194" s="13" t="s">
        <v>1448</v>
      </c>
      <c r="L3194" s="13" t="s">
        <v>3132</v>
      </c>
    </row>
    <row r="3195" spans="1:12" x14ac:dyDescent="0.25">
      <c r="A3195" s="12">
        <v>100000000612196</v>
      </c>
      <c r="B3195" s="13" t="s">
        <v>558</v>
      </c>
      <c r="C3195" s="13" t="s">
        <v>13372</v>
      </c>
      <c r="D3195" s="13" t="s">
        <v>13373</v>
      </c>
      <c r="E3195" s="13" t="s">
        <v>2038</v>
      </c>
      <c r="F3195" s="13" t="s">
        <v>3135</v>
      </c>
      <c r="G3195" s="13" t="s">
        <v>1296</v>
      </c>
      <c r="H3195" s="13" t="s">
        <v>558</v>
      </c>
      <c r="I3195" s="13" t="s">
        <v>13374</v>
      </c>
      <c r="J3195" s="13">
        <v>291456291</v>
      </c>
      <c r="K3195" s="13" t="s">
        <v>1352</v>
      </c>
      <c r="L3195" s="13" t="s">
        <v>3137</v>
      </c>
    </row>
    <row r="3196" spans="1:12" x14ac:dyDescent="0.25">
      <c r="A3196" s="12">
        <v>100000000612199</v>
      </c>
      <c r="B3196" s="13" t="s">
        <v>558</v>
      </c>
      <c r="C3196" s="13" t="s">
        <v>13375</v>
      </c>
      <c r="D3196" s="13" t="s">
        <v>13376</v>
      </c>
      <c r="E3196" s="13" t="s">
        <v>1408</v>
      </c>
      <c r="F3196" s="13" t="s">
        <v>13377</v>
      </c>
      <c r="G3196" s="13" t="s">
        <v>1296</v>
      </c>
      <c r="H3196" s="13" t="s">
        <v>558</v>
      </c>
      <c r="I3196" s="13" t="s">
        <v>13378</v>
      </c>
      <c r="J3196" s="13">
        <v>424682388</v>
      </c>
      <c r="K3196" s="13" t="s">
        <v>1319</v>
      </c>
      <c r="L3196" s="13" t="s">
        <v>13379</v>
      </c>
    </row>
    <row r="3197" spans="1:12" x14ac:dyDescent="0.25">
      <c r="A3197" s="12">
        <v>100000000612200</v>
      </c>
      <c r="B3197" s="13" t="s">
        <v>558</v>
      </c>
      <c r="C3197" s="13" t="s">
        <v>13380</v>
      </c>
      <c r="D3197" s="13" t="s">
        <v>12598</v>
      </c>
      <c r="E3197" s="13" t="s">
        <v>2024</v>
      </c>
      <c r="F3197" s="13" t="s">
        <v>12599</v>
      </c>
      <c r="G3197" s="13" t="s">
        <v>1296</v>
      </c>
      <c r="H3197" s="13" t="s">
        <v>558</v>
      </c>
      <c r="I3197" s="13" t="s">
        <v>13381</v>
      </c>
      <c r="J3197" s="13">
        <v>235791097</v>
      </c>
      <c r="K3197" s="13" t="s">
        <v>1448</v>
      </c>
      <c r="L3197" s="13" t="s">
        <v>13382</v>
      </c>
    </row>
    <row r="3198" spans="1:12" x14ac:dyDescent="0.25">
      <c r="A3198" s="12">
        <v>100000000612201</v>
      </c>
      <c r="B3198" s="13" t="s">
        <v>558</v>
      </c>
      <c r="C3198" s="13" t="s">
        <v>13383</v>
      </c>
      <c r="K3198" s="13" t="s">
        <v>1355</v>
      </c>
    </row>
    <row r="3199" spans="1:12" x14ac:dyDescent="0.25">
      <c r="A3199" s="12">
        <v>100000000612202</v>
      </c>
      <c r="B3199" s="13" t="s">
        <v>558</v>
      </c>
      <c r="C3199" s="13" t="s">
        <v>13384</v>
      </c>
      <c r="K3199" s="13" t="s">
        <v>1355</v>
      </c>
    </row>
    <row r="3200" spans="1:12" x14ac:dyDescent="0.25">
      <c r="A3200" s="12">
        <v>100000000612203</v>
      </c>
      <c r="B3200" s="13" t="s">
        <v>558</v>
      </c>
      <c r="C3200" s="13" t="s">
        <v>13385</v>
      </c>
      <c r="D3200" s="13" t="s">
        <v>13386</v>
      </c>
      <c r="E3200" s="13" t="s">
        <v>13387</v>
      </c>
      <c r="F3200" s="13">
        <v>7430</v>
      </c>
      <c r="G3200" s="13" t="s">
        <v>2694</v>
      </c>
      <c r="H3200" s="13" t="s">
        <v>558</v>
      </c>
      <c r="J3200" s="13">
        <v>305014466</v>
      </c>
      <c r="K3200" s="13" t="s">
        <v>1302</v>
      </c>
      <c r="L3200" s="13" t="s">
        <v>13388</v>
      </c>
    </row>
    <row r="3201" spans="1:12" x14ac:dyDescent="0.25">
      <c r="A3201" s="12">
        <v>100000000612204</v>
      </c>
      <c r="B3201" s="13" t="s">
        <v>558</v>
      </c>
      <c r="C3201" s="13" t="s">
        <v>13389</v>
      </c>
      <c r="K3201" s="13" t="s">
        <v>1355</v>
      </c>
    </row>
    <row r="3202" spans="1:12" x14ac:dyDescent="0.25">
      <c r="A3202" s="12">
        <v>100000000612205</v>
      </c>
      <c r="B3202" s="13" t="s">
        <v>558</v>
      </c>
      <c r="C3202" s="13" t="s">
        <v>13390</v>
      </c>
      <c r="K3202" s="13" t="s">
        <v>1355</v>
      </c>
    </row>
    <row r="3203" spans="1:12" x14ac:dyDescent="0.25">
      <c r="A3203" s="12">
        <v>100000000612206</v>
      </c>
      <c r="B3203" s="13" t="s">
        <v>558</v>
      </c>
      <c r="C3203" s="13" t="s">
        <v>13391</v>
      </c>
      <c r="D3203" s="13" t="s">
        <v>13392</v>
      </c>
      <c r="E3203" s="13" t="s">
        <v>10534</v>
      </c>
      <c r="F3203" s="13" t="s">
        <v>13393</v>
      </c>
      <c r="G3203" s="13" t="s">
        <v>1296</v>
      </c>
      <c r="H3203" s="13" t="s">
        <v>558</v>
      </c>
      <c r="I3203" s="13" t="s">
        <v>13394</v>
      </c>
      <c r="J3203" s="13">
        <v>235989527</v>
      </c>
      <c r="K3203" s="13" t="s">
        <v>1319</v>
      </c>
      <c r="L3203" s="13" t="s">
        <v>13395</v>
      </c>
    </row>
    <row r="3204" spans="1:12" x14ac:dyDescent="0.25">
      <c r="A3204" s="12">
        <v>100000000612209</v>
      </c>
      <c r="B3204" s="13" t="s">
        <v>558</v>
      </c>
      <c r="C3204" s="13" t="s">
        <v>13396</v>
      </c>
      <c r="D3204" s="13" t="s">
        <v>13397</v>
      </c>
      <c r="E3204" s="13" t="s">
        <v>13398</v>
      </c>
      <c r="F3204" s="13" t="s">
        <v>13399</v>
      </c>
      <c r="G3204" s="13" t="s">
        <v>1296</v>
      </c>
      <c r="H3204" s="13" t="s">
        <v>558</v>
      </c>
      <c r="I3204" s="13" t="s">
        <v>13400</v>
      </c>
      <c r="J3204" s="13">
        <v>228525119</v>
      </c>
      <c r="K3204" s="13" t="s">
        <v>1448</v>
      </c>
      <c r="L3204" s="13" t="s">
        <v>13401</v>
      </c>
    </row>
    <row r="3205" spans="1:12" x14ac:dyDescent="0.25">
      <c r="A3205" s="12">
        <v>100000000612210</v>
      </c>
      <c r="B3205" s="13" t="s">
        <v>571</v>
      </c>
      <c r="C3205" s="13" t="s">
        <v>13402</v>
      </c>
      <c r="D3205" s="13" t="s">
        <v>13403</v>
      </c>
      <c r="E3205" s="13" t="s">
        <v>1343</v>
      </c>
      <c r="F3205" s="13" t="s">
        <v>13404</v>
      </c>
      <c r="G3205" s="13" t="s">
        <v>1296</v>
      </c>
      <c r="H3205" s="13" t="s">
        <v>1437</v>
      </c>
      <c r="I3205" s="13" t="s">
        <v>13405</v>
      </c>
      <c r="J3205" s="13">
        <v>220696590</v>
      </c>
      <c r="K3205" s="13" t="s">
        <v>1448</v>
      </c>
      <c r="L3205" s="13" t="s">
        <v>13406</v>
      </c>
    </row>
    <row r="3206" spans="1:12" x14ac:dyDescent="0.25">
      <c r="A3206" s="12">
        <v>100000000612211</v>
      </c>
      <c r="B3206" s="13" t="s">
        <v>558</v>
      </c>
      <c r="C3206" s="13" t="s">
        <v>13407</v>
      </c>
      <c r="D3206" s="13" t="s">
        <v>13408</v>
      </c>
      <c r="E3206" s="13" t="s">
        <v>13409</v>
      </c>
      <c r="F3206" s="13" t="s">
        <v>6852</v>
      </c>
      <c r="G3206" s="13" t="s">
        <v>1296</v>
      </c>
      <c r="H3206" s="13" t="s">
        <v>558</v>
      </c>
      <c r="I3206" s="13" t="s">
        <v>13410</v>
      </c>
      <c r="J3206" s="13">
        <v>347064961</v>
      </c>
      <c r="K3206" s="13" t="s">
        <v>1319</v>
      </c>
      <c r="L3206" s="13" t="s">
        <v>13411</v>
      </c>
    </row>
    <row r="3207" spans="1:12" x14ac:dyDescent="0.25">
      <c r="A3207" s="12">
        <v>100000000612215</v>
      </c>
      <c r="B3207" s="13" t="s">
        <v>558</v>
      </c>
      <c r="C3207" s="13" t="s">
        <v>13412</v>
      </c>
      <c r="D3207" s="13" t="s">
        <v>13413</v>
      </c>
      <c r="E3207" s="13" t="s">
        <v>1349</v>
      </c>
      <c r="F3207" s="13" t="s">
        <v>13414</v>
      </c>
      <c r="G3207" s="13" t="s">
        <v>1296</v>
      </c>
      <c r="H3207" s="13" t="s">
        <v>558</v>
      </c>
      <c r="I3207" s="13" t="s">
        <v>13415</v>
      </c>
      <c r="J3207" s="13">
        <v>504111238</v>
      </c>
      <c r="K3207" s="13" t="s">
        <v>1448</v>
      </c>
      <c r="L3207" s="13" t="s">
        <v>13416</v>
      </c>
    </row>
    <row r="3208" spans="1:12" x14ac:dyDescent="0.25">
      <c r="A3208" s="12">
        <v>100000000612216</v>
      </c>
      <c r="B3208" s="13" t="s">
        <v>558</v>
      </c>
      <c r="C3208" s="13" t="s">
        <v>13417</v>
      </c>
      <c r="D3208" s="13" t="s">
        <v>13418</v>
      </c>
      <c r="E3208" s="13" t="s">
        <v>1435</v>
      </c>
      <c r="F3208" s="13" t="s">
        <v>13419</v>
      </c>
      <c r="G3208" s="13" t="s">
        <v>1296</v>
      </c>
      <c r="H3208" s="13" t="s">
        <v>558</v>
      </c>
      <c r="I3208" s="13" t="s">
        <v>13420</v>
      </c>
      <c r="J3208" s="13">
        <v>228091708</v>
      </c>
      <c r="K3208" s="13" t="s">
        <v>1352</v>
      </c>
      <c r="L3208" s="13" t="s">
        <v>13421</v>
      </c>
    </row>
    <row r="3209" spans="1:12" x14ac:dyDescent="0.25">
      <c r="A3209" s="12">
        <v>100000000612217</v>
      </c>
      <c r="B3209" s="13" t="s">
        <v>558</v>
      </c>
      <c r="C3209" s="13" t="s">
        <v>13422</v>
      </c>
      <c r="D3209" s="13" t="s">
        <v>13423</v>
      </c>
      <c r="E3209" s="13" t="s">
        <v>13424</v>
      </c>
      <c r="F3209" s="13" t="s">
        <v>13425</v>
      </c>
      <c r="G3209" s="13" t="s">
        <v>1296</v>
      </c>
      <c r="H3209" s="13" t="s">
        <v>558</v>
      </c>
      <c r="I3209" s="13" t="s">
        <v>13426</v>
      </c>
      <c r="J3209" s="13">
        <v>222823614</v>
      </c>
      <c r="K3209" s="13" t="s">
        <v>1352</v>
      </c>
      <c r="L3209" s="13" t="s">
        <v>13427</v>
      </c>
    </row>
    <row r="3210" spans="1:12" x14ac:dyDescent="0.25">
      <c r="A3210" s="12">
        <v>100000000612218</v>
      </c>
      <c r="B3210" s="13" t="s">
        <v>571</v>
      </c>
      <c r="C3210" s="13" t="s">
        <v>13428</v>
      </c>
      <c r="D3210" s="13" t="s">
        <v>13429</v>
      </c>
      <c r="E3210" s="13" t="s">
        <v>2470</v>
      </c>
      <c r="F3210" s="13" t="s">
        <v>13430</v>
      </c>
      <c r="G3210" s="13" t="s">
        <v>1296</v>
      </c>
      <c r="H3210" s="13" t="s">
        <v>1437</v>
      </c>
      <c r="I3210" s="13" t="s">
        <v>13431</v>
      </c>
      <c r="J3210" s="13">
        <v>641153580</v>
      </c>
      <c r="K3210" s="13" t="s">
        <v>1355</v>
      </c>
      <c r="L3210" s="13" t="s">
        <v>13432</v>
      </c>
    </row>
    <row r="3211" spans="1:12" x14ac:dyDescent="0.25">
      <c r="A3211" s="12">
        <v>100000000612219</v>
      </c>
      <c r="B3211" s="13" t="s">
        <v>558</v>
      </c>
      <c r="C3211" s="13" t="s">
        <v>13433</v>
      </c>
      <c r="D3211" s="13" t="s">
        <v>13434</v>
      </c>
      <c r="E3211" s="13" t="s">
        <v>1891</v>
      </c>
      <c r="F3211" s="13" t="s">
        <v>13435</v>
      </c>
      <c r="G3211" s="13" t="s">
        <v>1296</v>
      </c>
      <c r="H3211" s="13" t="s">
        <v>558</v>
      </c>
      <c r="I3211" s="13" t="s">
        <v>13436</v>
      </c>
      <c r="J3211" s="13">
        <v>347725579</v>
      </c>
      <c r="K3211" s="13" t="s">
        <v>1302</v>
      </c>
      <c r="L3211" s="13" t="s">
        <v>13437</v>
      </c>
    </row>
    <row r="3212" spans="1:12" x14ac:dyDescent="0.25">
      <c r="A3212" s="12">
        <v>100000000612222</v>
      </c>
      <c r="B3212" s="13" t="s">
        <v>558</v>
      </c>
      <c r="C3212" s="13" t="s">
        <v>13438</v>
      </c>
      <c r="D3212" s="13" t="s">
        <v>13439</v>
      </c>
      <c r="E3212" s="13" t="s">
        <v>5828</v>
      </c>
      <c r="F3212" s="13" t="s">
        <v>13440</v>
      </c>
      <c r="G3212" s="13" t="s">
        <v>1296</v>
      </c>
      <c r="H3212" s="13" t="s">
        <v>558</v>
      </c>
      <c r="I3212" s="13" t="s">
        <v>13441</v>
      </c>
      <c r="J3212" s="13">
        <v>293542254</v>
      </c>
      <c r="K3212" s="13" t="s">
        <v>1448</v>
      </c>
      <c r="L3212" s="13" t="s">
        <v>13442</v>
      </c>
    </row>
    <row r="3213" spans="1:12" x14ac:dyDescent="0.25">
      <c r="A3213" s="12">
        <v>100000000612224</v>
      </c>
      <c r="B3213" s="13" t="s">
        <v>558</v>
      </c>
      <c r="C3213" s="13" t="s">
        <v>13443</v>
      </c>
      <c r="D3213" s="13" t="s">
        <v>13444</v>
      </c>
      <c r="E3213" s="13" t="s">
        <v>13445</v>
      </c>
      <c r="F3213" s="13" t="s">
        <v>13446</v>
      </c>
      <c r="G3213" s="13" t="s">
        <v>1296</v>
      </c>
      <c r="H3213" s="13" t="s">
        <v>558</v>
      </c>
      <c r="I3213" s="13" t="s">
        <v>13447</v>
      </c>
      <c r="J3213" s="13">
        <v>505741520</v>
      </c>
      <c r="K3213" s="13" t="s">
        <v>1302</v>
      </c>
      <c r="L3213" s="13" t="s">
        <v>13448</v>
      </c>
    </row>
    <row r="3214" spans="1:12" x14ac:dyDescent="0.25">
      <c r="A3214" s="12">
        <v>100000000612227</v>
      </c>
      <c r="B3214" s="13" t="s">
        <v>571</v>
      </c>
      <c r="C3214" s="13" t="s">
        <v>13449</v>
      </c>
      <c r="D3214" s="13" t="s">
        <v>13450</v>
      </c>
      <c r="E3214" s="13" t="s">
        <v>1333</v>
      </c>
      <c r="F3214" s="13" t="s">
        <v>1334</v>
      </c>
      <c r="G3214" s="13" t="s">
        <v>1296</v>
      </c>
      <c r="H3214" s="13" t="s">
        <v>1437</v>
      </c>
      <c r="I3214" s="13" t="s">
        <v>13451</v>
      </c>
      <c r="J3214" s="13">
        <v>211683558</v>
      </c>
      <c r="K3214" s="13" t="s">
        <v>1355</v>
      </c>
      <c r="L3214" s="13" t="s">
        <v>13452</v>
      </c>
    </row>
    <row r="3215" spans="1:12" x14ac:dyDescent="0.25">
      <c r="A3215" s="12">
        <v>100000000612229</v>
      </c>
      <c r="B3215" s="13" t="s">
        <v>558</v>
      </c>
      <c r="C3215" s="13" t="s">
        <v>13453</v>
      </c>
      <c r="D3215" s="13" t="s">
        <v>13454</v>
      </c>
      <c r="E3215" s="13" t="s">
        <v>7016</v>
      </c>
      <c r="F3215" s="13" t="s">
        <v>13455</v>
      </c>
      <c r="G3215" s="13" t="s">
        <v>1296</v>
      </c>
      <c r="H3215" s="13" t="s">
        <v>558</v>
      </c>
      <c r="I3215" s="13" t="s">
        <v>13456</v>
      </c>
      <c r="J3215" s="13">
        <v>239600500</v>
      </c>
      <c r="K3215" s="13" t="s">
        <v>1352</v>
      </c>
      <c r="L3215" s="13" t="s">
        <v>13457</v>
      </c>
    </row>
    <row r="3216" spans="1:12" x14ac:dyDescent="0.25">
      <c r="A3216" s="12">
        <v>100000000612231</v>
      </c>
      <c r="B3216" s="13" t="s">
        <v>558</v>
      </c>
      <c r="C3216" s="13" t="s">
        <v>13458</v>
      </c>
      <c r="D3216" s="13" t="s">
        <v>13459</v>
      </c>
      <c r="E3216" s="13" t="s">
        <v>1310</v>
      </c>
      <c r="F3216" s="13" t="s">
        <v>13460</v>
      </c>
      <c r="G3216" s="13" t="s">
        <v>1296</v>
      </c>
      <c r="H3216" s="13" t="s">
        <v>558</v>
      </c>
      <c r="I3216" s="13">
        <v>14727345</v>
      </c>
      <c r="J3216" s="13">
        <v>230444065</v>
      </c>
      <c r="K3216" s="13" t="s">
        <v>1355</v>
      </c>
    </row>
    <row r="3217" spans="1:12" x14ac:dyDescent="0.25">
      <c r="A3217" s="12">
        <v>100000000612232</v>
      </c>
      <c r="B3217" s="13" t="s">
        <v>558</v>
      </c>
      <c r="C3217" s="13" t="s">
        <v>13461</v>
      </c>
      <c r="D3217" s="13" t="s">
        <v>13462</v>
      </c>
      <c r="E3217" s="13" t="s">
        <v>13463</v>
      </c>
      <c r="F3217" s="13" t="s">
        <v>13464</v>
      </c>
      <c r="G3217" s="13" t="s">
        <v>1296</v>
      </c>
      <c r="H3217" s="13" t="s">
        <v>558</v>
      </c>
      <c r="I3217" s="13" t="s">
        <v>13465</v>
      </c>
      <c r="J3217" s="13">
        <v>777962366</v>
      </c>
      <c r="K3217" s="13" t="s">
        <v>1352</v>
      </c>
      <c r="L3217" s="13" t="s">
        <v>13466</v>
      </c>
    </row>
    <row r="3218" spans="1:12" x14ac:dyDescent="0.25">
      <c r="A3218" s="12">
        <v>100000000612233</v>
      </c>
      <c r="B3218" s="13" t="s">
        <v>558</v>
      </c>
      <c r="C3218" s="13" t="s">
        <v>13467</v>
      </c>
      <c r="D3218" s="13" t="s">
        <v>13468</v>
      </c>
      <c r="E3218" s="13" t="s">
        <v>3671</v>
      </c>
      <c r="F3218" s="13" t="s">
        <v>2013</v>
      </c>
      <c r="G3218" s="13" t="s">
        <v>1296</v>
      </c>
      <c r="H3218" s="13" t="s">
        <v>558</v>
      </c>
      <c r="I3218" s="13" t="s">
        <v>13469</v>
      </c>
      <c r="J3218" s="13">
        <v>221706869</v>
      </c>
      <c r="K3218" s="13" t="s">
        <v>1302</v>
      </c>
      <c r="L3218" s="13" t="s">
        <v>13470</v>
      </c>
    </row>
    <row r="3219" spans="1:12" x14ac:dyDescent="0.25">
      <c r="A3219" s="12">
        <v>100000000612236</v>
      </c>
      <c r="B3219" s="13" t="s">
        <v>571</v>
      </c>
      <c r="C3219" s="13" t="s">
        <v>13471</v>
      </c>
      <c r="D3219" s="13" t="s">
        <v>13472</v>
      </c>
      <c r="E3219" s="13" t="s">
        <v>13473</v>
      </c>
      <c r="F3219" s="13" t="s">
        <v>13474</v>
      </c>
      <c r="G3219" s="13" t="s">
        <v>1296</v>
      </c>
      <c r="H3219" s="13" t="s">
        <v>1437</v>
      </c>
      <c r="I3219" s="13" t="s">
        <v>13475</v>
      </c>
      <c r="K3219" s="13" t="s">
        <v>1355</v>
      </c>
    </row>
    <row r="3220" spans="1:12" x14ac:dyDescent="0.25">
      <c r="A3220" s="12">
        <v>100000000612237</v>
      </c>
      <c r="B3220" s="13" t="s">
        <v>558</v>
      </c>
      <c r="C3220" s="13" t="s">
        <v>13476</v>
      </c>
      <c r="D3220" s="13" t="s">
        <v>13477</v>
      </c>
      <c r="E3220" s="13" t="s">
        <v>1310</v>
      </c>
      <c r="F3220" s="13" t="s">
        <v>13478</v>
      </c>
      <c r="G3220" s="13" t="s">
        <v>1296</v>
      </c>
      <c r="H3220" s="13" t="s">
        <v>558</v>
      </c>
      <c r="I3220" s="13" t="s">
        <v>13479</v>
      </c>
      <c r="J3220" s="13">
        <v>570146555</v>
      </c>
      <c r="K3220" s="13" t="s">
        <v>1319</v>
      </c>
      <c r="L3220" s="13" t="s">
        <v>13480</v>
      </c>
    </row>
    <row r="3221" spans="1:12" x14ac:dyDescent="0.25">
      <c r="A3221" s="12">
        <v>100000000612239</v>
      </c>
      <c r="B3221" s="13" t="s">
        <v>558</v>
      </c>
      <c r="C3221" s="13" t="s">
        <v>13481</v>
      </c>
      <c r="D3221" s="13" t="s">
        <v>13482</v>
      </c>
      <c r="E3221" s="13" t="s">
        <v>1549</v>
      </c>
      <c r="F3221" s="13" t="s">
        <v>13483</v>
      </c>
      <c r="G3221" s="13" t="s">
        <v>1296</v>
      </c>
      <c r="H3221" s="13" t="s">
        <v>558</v>
      </c>
      <c r="I3221" s="13" t="s">
        <v>13484</v>
      </c>
      <c r="J3221" s="13">
        <v>223843661</v>
      </c>
      <c r="K3221" s="13" t="s">
        <v>1302</v>
      </c>
      <c r="L3221" s="13" t="s">
        <v>13485</v>
      </c>
    </row>
    <row r="3222" spans="1:12" x14ac:dyDescent="0.25">
      <c r="A3222" s="12">
        <v>100000000612240</v>
      </c>
      <c r="B3222" s="13" t="s">
        <v>571</v>
      </c>
      <c r="C3222" s="13" t="s">
        <v>13486</v>
      </c>
      <c r="D3222" s="13" t="s">
        <v>13487</v>
      </c>
      <c r="E3222" s="13" t="s">
        <v>3960</v>
      </c>
      <c r="F3222" s="13" t="s">
        <v>13488</v>
      </c>
      <c r="G3222" s="13" t="s">
        <v>1296</v>
      </c>
      <c r="H3222" s="13" t="s">
        <v>1437</v>
      </c>
      <c r="I3222" s="13" t="s">
        <v>13489</v>
      </c>
      <c r="J3222" s="13">
        <v>236845389</v>
      </c>
      <c r="K3222" s="13" t="s">
        <v>1355</v>
      </c>
      <c r="L3222" s="13" t="s">
        <v>13490</v>
      </c>
    </row>
    <row r="3223" spans="1:12" x14ac:dyDescent="0.25">
      <c r="A3223" s="12">
        <v>100000000612241</v>
      </c>
      <c r="B3223" s="13" t="s">
        <v>558</v>
      </c>
      <c r="C3223" s="13" t="s">
        <v>13491</v>
      </c>
      <c r="D3223" s="13" t="s">
        <v>13492</v>
      </c>
      <c r="E3223" s="13" t="s">
        <v>2407</v>
      </c>
      <c r="F3223" s="13" t="s">
        <v>13493</v>
      </c>
      <c r="G3223" s="13" t="s">
        <v>1296</v>
      </c>
      <c r="H3223" s="13" t="s">
        <v>558</v>
      </c>
      <c r="I3223" s="13" t="s">
        <v>13494</v>
      </c>
      <c r="J3223" s="13">
        <v>210000167</v>
      </c>
      <c r="K3223" s="13" t="s">
        <v>1302</v>
      </c>
      <c r="L3223" s="13" t="s">
        <v>13495</v>
      </c>
    </row>
    <row r="3224" spans="1:12" x14ac:dyDescent="0.25">
      <c r="A3224" s="12">
        <v>100000000612242</v>
      </c>
      <c r="B3224" s="13" t="s">
        <v>558</v>
      </c>
      <c r="C3224" s="13" t="s">
        <v>13496</v>
      </c>
      <c r="D3224" s="13" t="s">
        <v>13497</v>
      </c>
      <c r="E3224" s="13" t="s">
        <v>1299</v>
      </c>
      <c r="F3224" s="13" t="s">
        <v>13498</v>
      </c>
      <c r="G3224" s="13" t="s">
        <v>1296</v>
      </c>
      <c r="H3224" s="13" t="s">
        <v>558</v>
      </c>
      <c r="I3224" s="13" t="s">
        <v>13499</v>
      </c>
      <c r="J3224" s="13">
        <v>218218998</v>
      </c>
      <c r="K3224" s="13" t="s">
        <v>1352</v>
      </c>
      <c r="L3224" s="13" t="s">
        <v>13500</v>
      </c>
    </row>
    <row r="3225" spans="1:12" x14ac:dyDescent="0.25">
      <c r="A3225" s="12">
        <v>100000000612243</v>
      </c>
      <c r="B3225" s="13" t="s">
        <v>558</v>
      </c>
      <c r="C3225" s="13" t="s">
        <v>13501</v>
      </c>
      <c r="D3225" s="13" t="s">
        <v>13502</v>
      </c>
      <c r="E3225" s="13" t="s">
        <v>13503</v>
      </c>
      <c r="F3225" s="13" t="s">
        <v>13504</v>
      </c>
      <c r="G3225" s="13" t="s">
        <v>1296</v>
      </c>
      <c r="H3225" s="13" t="s">
        <v>558</v>
      </c>
      <c r="I3225" s="13" t="s">
        <v>13505</v>
      </c>
      <c r="J3225" s="13">
        <v>228149217</v>
      </c>
      <c r="K3225" s="13" t="s">
        <v>1448</v>
      </c>
      <c r="L3225" s="13" t="s">
        <v>13506</v>
      </c>
    </row>
    <row r="3226" spans="1:12" x14ac:dyDescent="0.25">
      <c r="A3226" s="12">
        <v>100000000612244</v>
      </c>
      <c r="B3226" s="13" t="s">
        <v>558</v>
      </c>
      <c r="C3226" s="13" t="s">
        <v>13507</v>
      </c>
      <c r="D3226" s="13" t="s">
        <v>13508</v>
      </c>
      <c r="E3226" s="13" t="s">
        <v>12246</v>
      </c>
      <c r="F3226" s="13" t="s">
        <v>13509</v>
      </c>
      <c r="G3226" s="13" t="s">
        <v>1296</v>
      </c>
      <c r="H3226" s="13" t="s">
        <v>558</v>
      </c>
      <c r="I3226" s="13" t="s">
        <v>13510</v>
      </c>
      <c r="J3226" s="13">
        <v>779474030</v>
      </c>
      <c r="K3226" s="13" t="s">
        <v>1302</v>
      </c>
      <c r="L3226" s="13" t="s">
        <v>13511</v>
      </c>
    </row>
    <row r="3227" spans="1:12" x14ac:dyDescent="0.25">
      <c r="A3227" s="12">
        <v>100000000612245</v>
      </c>
      <c r="B3227" s="13" t="s">
        <v>558</v>
      </c>
      <c r="C3227" s="13" t="s">
        <v>13512</v>
      </c>
      <c r="D3227" s="13" t="s">
        <v>13513</v>
      </c>
      <c r="E3227" s="13" t="s">
        <v>8071</v>
      </c>
      <c r="F3227" s="13" t="s">
        <v>13514</v>
      </c>
      <c r="G3227" s="13" t="s">
        <v>1296</v>
      </c>
      <c r="H3227" s="13" t="s">
        <v>558</v>
      </c>
      <c r="I3227" s="13" t="s">
        <v>13515</v>
      </c>
      <c r="J3227" s="13">
        <v>347841343</v>
      </c>
      <c r="K3227" s="13" t="s">
        <v>1319</v>
      </c>
      <c r="L3227" s="13" t="s">
        <v>13516</v>
      </c>
    </row>
    <row r="3228" spans="1:12" x14ac:dyDescent="0.25">
      <c r="A3228" s="12">
        <v>100000000612247</v>
      </c>
      <c r="B3228" s="13" t="s">
        <v>571</v>
      </c>
      <c r="C3228" s="13" t="s">
        <v>13517</v>
      </c>
      <c r="D3228" s="13" t="s">
        <v>13518</v>
      </c>
      <c r="E3228" s="13" t="s">
        <v>1375</v>
      </c>
      <c r="F3228" s="13" t="s">
        <v>13519</v>
      </c>
      <c r="G3228" s="13" t="s">
        <v>1296</v>
      </c>
      <c r="H3228" s="13" t="s">
        <v>1437</v>
      </c>
      <c r="I3228" s="13" t="s">
        <v>13520</v>
      </c>
      <c r="J3228" s="13">
        <v>235955759</v>
      </c>
      <c r="K3228" s="13" t="s">
        <v>1355</v>
      </c>
      <c r="L3228" s="13" t="s">
        <v>2845</v>
      </c>
    </row>
    <row r="3229" spans="1:12" x14ac:dyDescent="0.25">
      <c r="A3229" s="12">
        <v>100000000612259</v>
      </c>
      <c r="B3229" s="13" t="s">
        <v>558</v>
      </c>
      <c r="C3229" s="13" t="s">
        <v>13521</v>
      </c>
      <c r="D3229" s="13" t="s">
        <v>13522</v>
      </c>
      <c r="E3229" s="13" t="s">
        <v>11272</v>
      </c>
      <c r="F3229" s="13" t="s">
        <v>13523</v>
      </c>
      <c r="G3229" s="13" t="s">
        <v>1296</v>
      </c>
      <c r="H3229" s="13" t="s">
        <v>558</v>
      </c>
      <c r="I3229" s="13" t="s">
        <v>13524</v>
      </c>
      <c r="J3229" s="13">
        <v>291689404</v>
      </c>
      <c r="K3229" s="13" t="s">
        <v>1352</v>
      </c>
      <c r="L3229" s="13" t="s">
        <v>13525</v>
      </c>
    </row>
    <row r="3230" spans="1:12" x14ac:dyDescent="0.25">
      <c r="A3230" s="12">
        <v>100000000612263</v>
      </c>
      <c r="B3230" s="13" t="s">
        <v>558</v>
      </c>
      <c r="C3230" s="13" t="s">
        <v>13526</v>
      </c>
      <c r="D3230" s="13" t="s">
        <v>13527</v>
      </c>
      <c r="E3230" s="13" t="s">
        <v>2463</v>
      </c>
      <c r="F3230" s="13" t="s">
        <v>13528</v>
      </c>
      <c r="G3230" s="13" t="s">
        <v>1296</v>
      </c>
      <c r="H3230" s="13" t="s">
        <v>558</v>
      </c>
      <c r="I3230" s="13" t="s">
        <v>13529</v>
      </c>
      <c r="J3230" s="13">
        <v>500218573</v>
      </c>
      <c r="K3230" s="13" t="s">
        <v>1448</v>
      </c>
      <c r="L3230" s="13" t="s">
        <v>13530</v>
      </c>
    </row>
    <row r="3231" spans="1:12" x14ac:dyDescent="0.25">
      <c r="A3231" s="12">
        <v>100000000612264</v>
      </c>
      <c r="B3231" s="13" t="s">
        <v>571</v>
      </c>
      <c r="C3231" s="13" t="s">
        <v>13531</v>
      </c>
      <c r="D3231" s="13" t="s">
        <v>13532</v>
      </c>
      <c r="E3231" s="13" t="s">
        <v>13533</v>
      </c>
      <c r="F3231" s="13" t="s">
        <v>13534</v>
      </c>
      <c r="G3231" s="13" t="s">
        <v>1296</v>
      </c>
      <c r="H3231" s="13" t="s">
        <v>1437</v>
      </c>
      <c r="I3231" s="13" t="s">
        <v>13535</v>
      </c>
      <c r="J3231" s="13">
        <v>424657042</v>
      </c>
      <c r="K3231" s="13" t="s">
        <v>1355</v>
      </c>
      <c r="L3231" s="13" t="s">
        <v>13536</v>
      </c>
    </row>
    <row r="3232" spans="1:12" x14ac:dyDescent="0.25">
      <c r="A3232" s="12">
        <v>100000000612266</v>
      </c>
      <c r="B3232" s="13" t="s">
        <v>558</v>
      </c>
      <c r="C3232" s="13" t="s">
        <v>13537</v>
      </c>
      <c r="D3232" s="13" t="s">
        <v>13538</v>
      </c>
      <c r="E3232" s="13" t="s">
        <v>1310</v>
      </c>
      <c r="F3232" s="13" t="s">
        <v>9989</v>
      </c>
      <c r="G3232" s="13" t="s">
        <v>1296</v>
      </c>
      <c r="H3232" s="13" t="s">
        <v>558</v>
      </c>
      <c r="I3232" s="13" t="s">
        <v>13539</v>
      </c>
      <c r="J3232" s="13">
        <v>505585182</v>
      </c>
      <c r="K3232" s="13" t="s">
        <v>1302</v>
      </c>
      <c r="L3232" s="13" t="s">
        <v>13540</v>
      </c>
    </row>
    <row r="3233" spans="1:12" x14ac:dyDescent="0.25">
      <c r="A3233" s="12">
        <v>100000000612270</v>
      </c>
      <c r="B3233" s="13" t="s">
        <v>558</v>
      </c>
      <c r="C3233" s="13" t="s">
        <v>13541</v>
      </c>
      <c r="D3233" s="13" t="s">
        <v>13542</v>
      </c>
      <c r="E3233" s="13" t="s">
        <v>4406</v>
      </c>
      <c r="F3233" s="13" t="s">
        <v>13543</v>
      </c>
      <c r="G3233" s="13" t="s">
        <v>1296</v>
      </c>
      <c r="H3233" s="13" t="s">
        <v>558</v>
      </c>
      <c r="I3233" s="13" t="s">
        <v>13544</v>
      </c>
      <c r="J3233" s="13">
        <v>211284295</v>
      </c>
      <c r="K3233" s="13" t="s">
        <v>1319</v>
      </c>
      <c r="L3233" s="13" t="s">
        <v>13545</v>
      </c>
    </row>
    <row r="3234" spans="1:12" x14ac:dyDescent="0.25">
      <c r="A3234" s="12">
        <v>100000000612271</v>
      </c>
      <c r="B3234" s="13" t="s">
        <v>558</v>
      </c>
      <c r="C3234" s="13" t="s">
        <v>13546</v>
      </c>
      <c r="D3234" s="13" t="s">
        <v>13547</v>
      </c>
      <c r="E3234" s="13" t="s">
        <v>1310</v>
      </c>
      <c r="F3234" s="13" t="s">
        <v>13548</v>
      </c>
      <c r="G3234" s="13" t="s">
        <v>1296</v>
      </c>
      <c r="H3234" s="13" t="s">
        <v>558</v>
      </c>
      <c r="I3234" s="13" t="s">
        <v>13549</v>
      </c>
      <c r="J3234" s="13">
        <v>210236287</v>
      </c>
      <c r="K3234" s="13" t="s">
        <v>1448</v>
      </c>
      <c r="L3234" s="13" t="s">
        <v>13550</v>
      </c>
    </row>
    <row r="3235" spans="1:12" x14ac:dyDescent="0.25">
      <c r="A3235" s="12">
        <v>100000000612272</v>
      </c>
      <c r="B3235" s="13" t="s">
        <v>558</v>
      </c>
      <c r="C3235" s="13" t="s">
        <v>13551</v>
      </c>
      <c r="D3235" s="13" t="s">
        <v>13552</v>
      </c>
      <c r="E3235" s="13" t="s">
        <v>5828</v>
      </c>
      <c r="F3235" s="13" t="s">
        <v>13553</v>
      </c>
      <c r="G3235" s="13" t="s">
        <v>1296</v>
      </c>
      <c r="H3235" s="13" t="s">
        <v>558</v>
      </c>
      <c r="I3235" s="13" t="s">
        <v>13554</v>
      </c>
      <c r="J3235" s="13">
        <v>288303605</v>
      </c>
      <c r="K3235" s="13" t="s">
        <v>1448</v>
      </c>
      <c r="L3235" s="13" t="s">
        <v>13555</v>
      </c>
    </row>
    <row r="3236" spans="1:12" x14ac:dyDescent="0.25">
      <c r="A3236" s="12">
        <v>100000000612273</v>
      </c>
      <c r="B3236" s="13" t="s">
        <v>558</v>
      </c>
      <c r="C3236" s="13" t="s">
        <v>13556</v>
      </c>
      <c r="D3236" s="13" t="s">
        <v>13557</v>
      </c>
      <c r="E3236" s="13" t="s">
        <v>2396</v>
      </c>
      <c r="F3236" s="13" t="s">
        <v>13558</v>
      </c>
      <c r="G3236" s="13" t="s">
        <v>1296</v>
      </c>
      <c r="H3236" s="13" t="s">
        <v>558</v>
      </c>
      <c r="I3236" s="13" t="s">
        <v>13559</v>
      </c>
      <c r="K3236" s="13" t="s">
        <v>1355</v>
      </c>
    </row>
    <row r="3237" spans="1:12" x14ac:dyDescent="0.25">
      <c r="A3237" s="12">
        <v>100000000612274</v>
      </c>
      <c r="B3237" s="13" t="s">
        <v>571</v>
      </c>
      <c r="C3237" s="13" t="s">
        <v>13560</v>
      </c>
      <c r="D3237" s="13" t="s">
        <v>13561</v>
      </c>
      <c r="E3237" s="13" t="s">
        <v>13562</v>
      </c>
      <c r="F3237" s="13" t="s">
        <v>13563</v>
      </c>
      <c r="G3237" s="13" t="s">
        <v>1296</v>
      </c>
      <c r="H3237" s="13" t="s">
        <v>1437</v>
      </c>
      <c r="I3237" s="13" t="s">
        <v>13564</v>
      </c>
      <c r="J3237" s="13">
        <v>211261195</v>
      </c>
      <c r="K3237" s="13" t="s">
        <v>1355</v>
      </c>
      <c r="L3237" s="13" t="s">
        <v>13565</v>
      </c>
    </row>
    <row r="3238" spans="1:12" x14ac:dyDescent="0.25">
      <c r="A3238" s="12">
        <v>100000000612275</v>
      </c>
      <c r="B3238" s="13" t="s">
        <v>571</v>
      </c>
      <c r="C3238" s="13" t="s">
        <v>13566</v>
      </c>
      <c r="D3238" s="13" t="s">
        <v>13567</v>
      </c>
      <c r="E3238" s="13" t="s">
        <v>10571</v>
      </c>
      <c r="F3238" s="13" t="s">
        <v>13568</v>
      </c>
      <c r="G3238" s="13" t="s">
        <v>1296</v>
      </c>
      <c r="H3238" s="13" t="s">
        <v>1437</v>
      </c>
      <c r="I3238" s="13" t="s">
        <v>13569</v>
      </c>
      <c r="J3238" s="13">
        <v>239869717</v>
      </c>
      <c r="K3238" s="13" t="s">
        <v>1302</v>
      </c>
      <c r="L3238" s="13" t="s">
        <v>13570</v>
      </c>
    </row>
    <row r="3239" spans="1:12" x14ac:dyDescent="0.25">
      <c r="A3239" s="12">
        <v>100000000612277</v>
      </c>
      <c r="B3239" s="13" t="s">
        <v>558</v>
      </c>
      <c r="C3239" s="13" t="s">
        <v>13571</v>
      </c>
      <c r="D3239" s="13" t="s">
        <v>8542</v>
      </c>
      <c r="E3239" s="13" t="s">
        <v>8150</v>
      </c>
      <c r="F3239" s="13" t="s">
        <v>8543</v>
      </c>
      <c r="G3239" s="13" t="s">
        <v>1296</v>
      </c>
      <c r="H3239" s="13" t="s">
        <v>558</v>
      </c>
      <c r="I3239" s="13" t="s">
        <v>13572</v>
      </c>
      <c r="J3239" s="13">
        <v>346419732</v>
      </c>
      <c r="K3239" s="13" t="s">
        <v>1448</v>
      </c>
      <c r="L3239" s="13" t="s">
        <v>13573</v>
      </c>
    </row>
    <row r="3240" spans="1:12" x14ac:dyDescent="0.25">
      <c r="A3240" s="12">
        <v>100000000612281</v>
      </c>
      <c r="B3240" s="13" t="s">
        <v>558</v>
      </c>
      <c r="C3240" s="13" t="s">
        <v>13574</v>
      </c>
      <c r="D3240" s="13" t="s">
        <v>11931</v>
      </c>
      <c r="E3240" s="13" t="s">
        <v>8761</v>
      </c>
      <c r="F3240" s="13" t="s">
        <v>11932</v>
      </c>
      <c r="G3240" s="13" t="s">
        <v>1296</v>
      </c>
      <c r="H3240" s="13" t="s">
        <v>558</v>
      </c>
      <c r="I3240" s="13" t="s">
        <v>13575</v>
      </c>
      <c r="J3240" s="13">
        <v>298837816</v>
      </c>
      <c r="K3240" s="13" t="s">
        <v>1302</v>
      </c>
      <c r="L3240" s="13" t="s">
        <v>11249</v>
      </c>
    </row>
    <row r="3241" spans="1:12" x14ac:dyDescent="0.25">
      <c r="A3241" s="12">
        <v>100000000612283</v>
      </c>
      <c r="B3241" s="13" t="s">
        <v>558</v>
      </c>
      <c r="C3241" s="13" t="s">
        <v>13576</v>
      </c>
      <c r="D3241" s="13" t="s">
        <v>13577</v>
      </c>
      <c r="E3241" s="13" t="s">
        <v>1911</v>
      </c>
      <c r="F3241" s="13" t="s">
        <v>13578</v>
      </c>
      <c r="G3241" s="13" t="s">
        <v>1296</v>
      </c>
      <c r="H3241" s="13" t="s">
        <v>558</v>
      </c>
      <c r="I3241" s="13" t="s">
        <v>13579</v>
      </c>
      <c r="J3241" s="13">
        <v>211983523</v>
      </c>
      <c r="K3241" s="13" t="s">
        <v>1302</v>
      </c>
      <c r="L3241" s="13" t="s">
        <v>13580</v>
      </c>
    </row>
    <row r="3242" spans="1:12" x14ac:dyDescent="0.25">
      <c r="A3242" s="12">
        <v>100000000612284</v>
      </c>
      <c r="B3242" s="13" t="s">
        <v>571</v>
      </c>
      <c r="C3242" s="13" t="s">
        <v>13581</v>
      </c>
      <c r="D3242" s="13" t="s">
        <v>13582</v>
      </c>
      <c r="E3242" s="13" t="s">
        <v>4279</v>
      </c>
      <c r="F3242" s="13" t="s">
        <v>13583</v>
      </c>
      <c r="G3242" s="13" t="s">
        <v>1296</v>
      </c>
      <c r="H3242" s="13" t="s">
        <v>1437</v>
      </c>
      <c r="I3242" s="13" t="s">
        <v>13584</v>
      </c>
      <c r="J3242" s="13">
        <v>423859763</v>
      </c>
      <c r="K3242" s="13" t="s">
        <v>1355</v>
      </c>
      <c r="L3242" s="13" t="s">
        <v>13585</v>
      </c>
    </row>
    <row r="3243" spans="1:12" x14ac:dyDescent="0.25">
      <c r="A3243" s="12">
        <v>100000000612286</v>
      </c>
      <c r="B3243" s="13" t="s">
        <v>558</v>
      </c>
      <c r="C3243" s="13" t="s">
        <v>13586</v>
      </c>
      <c r="D3243" s="13" t="s">
        <v>13587</v>
      </c>
      <c r="E3243" s="13" t="s">
        <v>13588</v>
      </c>
      <c r="F3243" s="13">
        <v>58239</v>
      </c>
      <c r="G3243" s="13" t="s">
        <v>1390</v>
      </c>
      <c r="H3243" s="13" t="s">
        <v>558</v>
      </c>
      <c r="J3243" s="13">
        <v>316599927</v>
      </c>
      <c r="K3243" s="13" t="s">
        <v>1448</v>
      </c>
      <c r="L3243" s="13" t="s">
        <v>13589</v>
      </c>
    </row>
    <row r="3244" spans="1:12" x14ac:dyDescent="0.25">
      <c r="A3244" s="12">
        <v>100000000612289</v>
      </c>
      <c r="B3244" s="13" t="s">
        <v>558</v>
      </c>
      <c r="C3244" s="13" t="s">
        <v>13590</v>
      </c>
      <c r="H3244" s="13" t="s">
        <v>558</v>
      </c>
      <c r="I3244" s="13" t="s">
        <v>13591</v>
      </c>
      <c r="J3244" s="13">
        <v>399283746</v>
      </c>
      <c r="K3244" s="13" t="s">
        <v>1302</v>
      </c>
      <c r="L3244" s="13" t="s">
        <v>2734</v>
      </c>
    </row>
    <row r="3245" spans="1:12" x14ac:dyDescent="0.25">
      <c r="A3245" s="12">
        <v>100000000612290</v>
      </c>
      <c r="B3245" s="13" t="s">
        <v>558</v>
      </c>
      <c r="C3245" s="13" t="s">
        <v>13592</v>
      </c>
      <c r="D3245" s="13" t="s">
        <v>13593</v>
      </c>
      <c r="E3245" s="13" t="s">
        <v>3646</v>
      </c>
      <c r="F3245" s="13" t="s">
        <v>13594</v>
      </c>
      <c r="G3245" s="13" t="s">
        <v>1296</v>
      </c>
      <c r="H3245" s="13" t="s">
        <v>558</v>
      </c>
      <c r="I3245" s="13" t="s">
        <v>13595</v>
      </c>
      <c r="J3245" s="13">
        <v>295591739</v>
      </c>
      <c r="K3245" s="13" t="s">
        <v>1302</v>
      </c>
      <c r="L3245" s="13" t="s">
        <v>2748</v>
      </c>
    </row>
    <row r="3246" spans="1:12" x14ac:dyDescent="0.25">
      <c r="A3246" s="12">
        <v>100000000612291</v>
      </c>
      <c r="B3246" s="13" t="s">
        <v>558</v>
      </c>
      <c r="C3246" s="13" t="s">
        <v>13596</v>
      </c>
      <c r="D3246" s="13" t="s">
        <v>13597</v>
      </c>
      <c r="E3246" s="13" t="s">
        <v>3500</v>
      </c>
      <c r="F3246" s="13" t="s">
        <v>13598</v>
      </c>
      <c r="G3246" s="13" t="s">
        <v>1296</v>
      </c>
      <c r="H3246" s="13" t="s">
        <v>558</v>
      </c>
      <c r="I3246" s="13" t="s">
        <v>13599</v>
      </c>
      <c r="J3246" s="13">
        <v>569401201</v>
      </c>
      <c r="K3246" s="13" t="s">
        <v>1319</v>
      </c>
      <c r="L3246" s="13" t="s">
        <v>13600</v>
      </c>
    </row>
    <row r="3247" spans="1:12" x14ac:dyDescent="0.25">
      <c r="A3247" s="12">
        <v>100000000612294</v>
      </c>
      <c r="B3247" s="13" t="s">
        <v>558</v>
      </c>
      <c r="C3247" s="13" t="s">
        <v>13601</v>
      </c>
      <c r="K3247" s="13" t="s">
        <v>1355</v>
      </c>
    </row>
    <row r="3248" spans="1:12" x14ac:dyDescent="0.25">
      <c r="A3248" s="12">
        <v>100000000612295</v>
      </c>
      <c r="B3248" s="13" t="s">
        <v>571</v>
      </c>
      <c r="C3248" s="13" t="s">
        <v>13602</v>
      </c>
      <c r="D3248" s="13" t="s">
        <v>13603</v>
      </c>
      <c r="E3248" s="13" t="s">
        <v>7916</v>
      </c>
      <c r="F3248" s="13" t="s">
        <v>13604</v>
      </c>
      <c r="G3248" s="13" t="s">
        <v>1296</v>
      </c>
      <c r="H3248" s="13" t="s">
        <v>1437</v>
      </c>
      <c r="I3248" s="13" t="s">
        <v>13605</v>
      </c>
      <c r="J3248" s="13">
        <v>505373092</v>
      </c>
      <c r="K3248" s="13" t="s">
        <v>1355</v>
      </c>
      <c r="L3248" s="13" t="s">
        <v>13606</v>
      </c>
    </row>
    <row r="3249" spans="1:12" x14ac:dyDescent="0.25">
      <c r="A3249" s="12">
        <v>100000000612299</v>
      </c>
      <c r="B3249" s="13" t="s">
        <v>558</v>
      </c>
      <c r="C3249" s="13" t="s">
        <v>13607</v>
      </c>
      <c r="D3249" s="13" t="s">
        <v>8542</v>
      </c>
      <c r="E3249" s="13" t="s">
        <v>8150</v>
      </c>
      <c r="F3249" s="13" t="s">
        <v>8543</v>
      </c>
      <c r="G3249" s="13" t="s">
        <v>1296</v>
      </c>
      <c r="H3249" s="13" t="s">
        <v>558</v>
      </c>
      <c r="I3249" s="13" t="s">
        <v>13608</v>
      </c>
      <c r="J3249" s="13">
        <v>294686829</v>
      </c>
      <c r="K3249" s="13" t="s">
        <v>1302</v>
      </c>
      <c r="L3249" s="13" t="s">
        <v>13609</v>
      </c>
    </row>
    <row r="3250" spans="1:12" x14ac:dyDescent="0.25">
      <c r="A3250" s="12">
        <v>100000000612301</v>
      </c>
      <c r="B3250" s="13" t="s">
        <v>558</v>
      </c>
      <c r="C3250" s="13" t="s">
        <v>13610</v>
      </c>
      <c r="D3250" s="13" t="s">
        <v>13611</v>
      </c>
      <c r="E3250" s="13" t="s">
        <v>2742</v>
      </c>
      <c r="F3250" s="13" t="s">
        <v>13612</v>
      </c>
      <c r="G3250" s="13" t="s">
        <v>1296</v>
      </c>
      <c r="H3250" s="13" t="s">
        <v>558</v>
      </c>
      <c r="I3250" s="13" t="s">
        <v>13613</v>
      </c>
      <c r="J3250" s="13">
        <v>216200113</v>
      </c>
      <c r="K3250" s="13" t="s">
        <v>1448</v>
      </c>
      <c r="L3250" s="13" t="s">
        <v>13614</v>
      </c>
    </row>
    <row r="3251" spans="1:12" x14ac:dyDescent="0.25">
      <c r="A3251" s="12">
        <v>100000000612303</v>
      </c>
      <c r="B3251" s="13" t="s">
        <v>558</v>
      </c>
      <c r="C3251" s="13" t="s">
        <v>13615</v>
      </c>
      <c r="D3251" s="13" t="s">
        <v>13616</v>
      </c>
      <c r="E3251" s="13" t="s">
        <v>2774</v>
      </c>
      <c r="F3251" s="13" t="s">
        <v>13617</v>
      </c>
      <c r="G3251" s="13" t="s">
        <v>1296</v>
      </c>
      <c r="H3251" s="13" t="s">
        <v>558</v>
      </c>
      <c r="I3251" s="13" t="s">
        <v>13618</v>
      </c>
      <c r="J3251" s="13">
        <v>236185211</v>
      </c>
      <c r="K3251" s="13" t="s">
        <v>1352</v>
      </c>
      <c r="L3251" s="13" t="s">
        <v>13619</v>
      </c>
    </row>
    <row r="3252" spans="1:12" x14ac:dyDescent="0.25">
      <c r="A3252" s="12">
        <v>100000000612304</v>
      </c>
      <c r="B3252" s="13" t="s">
        <v>558</v>
      </c>
      <c r="C3252" s="13" t="s">
        <v>13620</v>
      </c>
      <c r="D3252" s="13" t="s">
        <v>13621</v>
      </c>
      <c r="E3252" s="13" t="s">
        <v>13622</v>
      </c>
      <c r="F3252" s="13" t="s">
        <v>13623</v>
      </c>
      <c r="G3252" s="13" t="s">
        <v>1296</v>
      </c>
      <c r="H3252" s="13" t="s">
        <v>558</v>
      </c>
      <c r="I3252" s="13" t="s">
        <v>13624</v>
      </c>
      <c r="J3252" s="13">
        <v>239883080</v>
      </c>
      <c r="K3252" s="13" t="s">
        <v>1352</v>
      </c>
      <c r="L3252" s="13" t="s">
        <v>13625</v>
      </c>
    </row>
    <row r="3253" spans="1:12" x14ac:dyDescent="0.25">
      <c r="A3253" s="12">
        <v>100000000612305</v>
      </c>
      <c r="B3253" s="13" t="s">
        <v>558</v>
      </c>
      <c r="C3253" s="13" t="s">
        <v>13626</v>
      </c>
      <c r="D3253" s="13" t="s">
        <v>13627</v>
      </c>
      <c r="E3253" s="13" t="s">
        <v>4476</v>
      </c>
      <c r="F3253" s="13" t="s">
        <v>13628</v>
      </c>
      <c r="G3253" s="13" t="s">
        <v>1296</v>
      </c>
      <c r="H3253" s="13" t="s">
        <v>558</v>
      </c>
      <c r="I3253" s="13" t="s">
        <v>13629</v>
      </c>
      <c r="J3253" s="13">
        <v>218449792</v>
      </c>
      <c r="K3253" s="13" t="s">
        <v>1352</v>
      </c>
      <c r="L3253" s="13" t="s">
        <v>13630</v>
      </c>
    </row>
    <row r="3254" spans="1:12" x14ac:dyDescent="0.25">
      <c r="A3254" s="12">
        <v>100000000612306</v>
      </c>
      <c r="B3254" s="13" t="s">
        <v>558</v>
      </c>
      <c r="C3254" s="13" t="s">
        <v>13631</v>
      </c>
      <c r="D3254" s="13" t="s">
        <v>13632</v>
      </c>
      <c r="E3254" s="13" t="s">
        <v>13633</v>
      </c>
      <c r="F3254" s="13" t="s">
        <v>13634</v>
      </c>
      <c r="G3254" s="13" t="s">
        <v>1296</v>
      </c>
      <c r="H3254" s="13" t="s">
        <v>558</v>
      </c>
      <c r="I3254" s="13" t="s">
        <v>13635</v>
      </c>
      <c r="J3254" s="13">
        <v>219643701</v>
      </c>
      <c r="K3254" s="13" t="s">
        <v>1448</v>
      </c>
      <c r="L3254" s="13" t="s">
        <v>13636</v>
      </c>
    </row>
    <row r="3255" spans="1:12" x14ac:dyDescent="0.25">
      <c r="A3255" s="12">
        <v>100000000612307</v>
      </c>
      <c r="B3255" s="13" t="s">
        <v>571</v>
      </c>
      <c r="C3255" s="13" t="s">
        <v>13637</v>
      </c>
      <c r="D3255" s="13" t="s">
        <v>13638</v>
      </c>
      <c r="E3255" s="13" t="s">
        <v>1616</v>
      </c>
      <c r="F3255" s="13" t="s">
        <v>6731</v>
      </c>
      <c r="G3255" s="13" t="s">
        <v>1296</v>
      </c>
      <c r="H3255" s="13" t="s">
        <v>1437</v>
      </c>
      <c r="I3255" s="13" t="s">
        <v>13639</v>
      </c>
      <c r="J3255" s="13">
        <v>295035695</v>
      </c>
      <c r="L3255" s="13" t="s">
        <v>6732</v>
      </c>
    </row>
    <row r="3256" spans="1:12" x14ac:dyDescent="0.25">
      <c r="A3256" s="12">
        <v>100000000612312</v>
      </c>
      <c r="B3256" s="13" t="s">
        <v>571</v>
      </c>
      <c r="C3256" s="13" t="s">
        <v>13640</v>
      </c>
      <c r="D3256" s="13" t="s">
        <v>13641</v>
      </c>
      <c r="E3256" s="13" t="s">
        <v>2390</v>
      </c>
      <c r="F3256" s="13" t="s">
        <v>13642</v>
      </c>
      <c r="G3256" s="13" t="s">
        <v>1296</v>
      </c>
      <c r="H3256" s="13" t="s">
        <v>1437</v>
      </c>
      <c r="I3256" s="13" t="s">
        <v>13643</v>
      </c>
      <c r="J3256" s="13">
        <v>345458470</v>
      </c>
      <c r="K3256" s="13" t="s">
        <v>1355</v>
      </c>
    </row>
    <row r="3257" spans="1:12" x14ac:dyDescent="0.25">
      <c r="A3257" s="12">
        <v>100000000612313</v>
      </c>
      <c r="B3257" s="13" t="s">
        <v>558</v>
      </c>
      <c r="C3257" s="13" t="s">
        <v>13644</v>
      </c>
      <c r="D3257" s="13" t="s">
        <v>13645</v>
      </c>
      <c r="E3257" s="13" t="s">
        <v>1691</v>
      </c>
      <c r="F3257" s="13" t="s">
        <v>13302</v>
      </c>
      <c r="G3257" s="13" t="s">
        <v>1296</v>
      </c>
      <c r="H3257" s="13" t="s">
        <v>558</v>
      </c>
      <c r="I3257" s="13" t="s">
        <v>13646</v>
      </c>
      <c r="J3257" s="13">
        <v>216727761</v>
      </c>
      <c r="K3257" s="13" t="s">
        <v>1302</v>
      </c>
    </row>
    <row r="3258" spans="1:12" x14ac:dyDescent="0.25">
      <c r="A3258" s="12">
        <v>100000000612314</v>
      </c>
      <c r="B3258" s="13" t="s">
        <v>558</v>
      </c>
      <c r="C3258" s="13" t="s">
        <v>13647</v>
      </c>
      <c r="D3258" s="13" t="s">
        <v>13648</v>
      </c>
      <c r="E3258" s="13" t="s">
        <v>1310</v>
      </c>
      <c r="F3258" s="13" t="s">
        <v>8241</v>
      </c>
      <c r="G3258" s="13" t="s">
        <v>1296</v>
      </c>
      <c r="H3258" s="13" t="s">
        <v>558</v>
      </c>
      <c r="I3258" s="13" t="s">
        <v>13649</v>
      </c>
      <c r="J3258" s="13">
        <v>210052769</v>
      </c>
      <c r="K3258" s="13" t="s">
        <v>1319</v>
      </c>
      <c r="L3258" s="13" t="s">
        <v>13650</v>
      </c>
    </row>
    <row r="3259" spans="1:12" x14ac:dyDescent="0.25">
      <c r="A3259" s="12">
        <v>100000000612316</v>
      </c>
      <c r="B3259" s="13" t="s">
        <v>558</v>
      </c>
      <c r="C3259" s="13" t="s">
        <v>13651</v>
      </c>
      <c r="D3259" s="13" t="s">
        <v>13652</v>
      </c>
      <c r="E3259" s="13" t="s">
        <v>13653</v>
      </c>
      <c r="F3259" s="13" t="s">
        <v>13654</v>
      </c>
      <c r="G3259" s="13" t="s">
        <v>1296</v>
      </c>
      <c r="H3259" s="13" t="s">
        <v>558</v>
      </c>
      <c r="I3259" s="13" t="s">
        <v>13655</v>
      </c>
      <c r="J3259" s="13">
        <v>734387074</v>
      </c>
      <c r="K3259" s="13" t="s">
        <v>1319</v>
      </c>
      <c r="L3259" s="13" t="s">
        <v>13656</v>
      </c>
    </row>
    <row r="3260" spans="1:12" x14ac:dyDescent="0.25">
      <c r="A3260" s="12">
        <v>100000000612317</v>
      </c>
      <c r="B3260" s="13" t="s">
        <v>571</v>
      </c>
      <c r="C3260" s="13" t="s">
        <v>13657</v>
      </c>
      <c r="D3260" s="13" t="s">
        <v>13658</v>
      </c>
      <c r="E3260" s="13" t="s">
        <v>2880</v>
      </c>
      <c r="F3260" s="13" t="s">
        <v>13659</v>
      </c>
      <c r="G3260" s="13" t="s">
        <v>1296</v>
      </c>
      <c r="H3260" s="13" t="s">
        <v>1437</v>
      </c>
      <c r="I3260" s="13" t="s">
        <v>13660</v>
      </c>
      <c r="J3260" s="13">
        <v>294073374</v>
      </c>
      <c r="K3260" s="13" t="s">
        <v>1355</v>
      </c>
      <c r="L3260" s="13" t="s">
        <v>13661</v>
      </c>
    </row>
    <row r="3261" spans="1:12" x14ac:dyDescent="0.25">
      <c r="A3261" s="12">
        <v>100000000612318</v>
      </c>
      <c r="B3261" s="13" t="s">
        <v>571</v>
      </c>
      <c r="C3261" s="13" t="s">
        <v>13662</v>
      </c>
      <c r="D3261" s="13" t="s">
        <v>13663</v>
      </c>
      <c r="E3261" s="13" t="s">
        <v>1310</v>
      </c>
      <c r="F3261" s="13" t="s">
        <v>2718</v>
      </c>
      <c r="G3261" s="13" t="s">
        <v>1296</v>
      </c>
      <c r="H3261" s="13" t="s">
        <v>1437</v>
      </c>
      <c r="I3261" s="13" t="s">
        <v>13664</v>
      </c>
      <c r="J3261" s="13">
        <v>774453039</v>
      </c>
      <c r="K3261" s="13" t="s">
        <v>1355</v>
      </c>
      <c r="L3261" s="13" t="s">
        <v>13665</v>
      </c>
    </row>
    <row r="3262" spans="1:12" x14ac:dyDescent="0.25">
      <c r="A3262" s="12">
        <v>100000000612319</v>
      </c>
      <c r="B3262" s="13" t="s">
        <v>558</v>
      </c>
      <c r="C3262" s="13" t="s">
        <v>13666</v>
      </c>
      <c r="D3262" s="13" t="s">
        <v>13667</v>
      </c>
      <c r="E3262" s="13" t="s">
        <v>1666</v>
      </c>
      <c r="F3262" s="13" t="s">
        <v>13668</v>
      </c>
      <c r="G3262" s="13" t="s">
        <v>1296</v>
      </c>
      <c r="H3262" s="13" t="s">
        <v>558</v>
      </c>
      <c r="I3262" s="13" t="s">
        <v>13669</v>
      </c>
      <c r="J3262" s="13">
        <v>737075718</v>
      </c>
      <c r="K3262" s="13" t="s">
        <v>1302</v>
      </c>
      <c r="L3262" s="13" t="s">
        <v>13670</v>
      </c>
    </row>
    <row r="3263" spans="1:12" x14ac:dyDescent="0.25">
      <c r="A3263" s="12">
        <v>100000000612321</v>
      </c>
      <c r="B3263" s="13" t="s">
        <v>571</v>
      </c>
      <c r="C3263" s="13" t="s">
        <v>13671</v>
      </c>
      <c r="D3263" s="13" t="s">
        <v>13672</v>
      </c>
      <c r="E3263" s="13" t="s">
        <v>2724</v>
      </c>
      <c r="F3263" s="13" t="s">
        <v>10671</v>
      </c>
      <c r="G3263" s="13" t="s">
        <v>1296</v>
      </c>
      <c r="H3263" s="13" t="s">
        <v>1437</v>
      </c>
      <c r="I3263" s="13" t="s">
        <v>13673</v>
      </c>
      <c r="J3263" s="13">
        <v>219427742</v>
      </c>
      <c r="K3263" s="13" t="s">
        <v>1355</v>
      </c>
      <c r="L3263" s="13" t="s">
        <v>13674</v>
      </c>
    </row>
    <row r="3264" spans="1:12" x14ac:dyDescent="0.25">
      <c r="A3264" s="12">
        <v>100000000612323</v>
      </c>
      <c r="B3264" s="13" t="s">
        <v>558</v>
      </c>
      <c r="C3264" s="13" t="s">
        <v>13675</v>
      </c>
      <c r="D3264" s="13" t="s">
        <v>13676</v>
      </c>
      <c r="E3264" s="13" t="s">
        <v>13677</v>
      </c>
      <c r="F3264" s="13" t="s">
        <v>13678</v>
      </c>
      <c r="G3264" s="13" t="s">
        <v>1296</v>
      </c>
      <c r="H3264" s="13" t="s">
        <v>558</v>
      </c>
      <c r="I3264" s="13" t="s">
        <v>13679</v>
      </c>
      <c r="J3264" s="13">
        <v>297727869</v>
      </c>
      <c r="K3264" s="13" t="s">
        <v>1352</v>
      </c>
      <c r="L3264" s="13" t="s">
        <v>13680</v>
      </c>
    </row>
    <row r="3265" spans="1:12" x14ac:dyDescent="0.25">
      <c r="A3265" s="12">
        <v>100000000612324</v>
      </c>
      <c r="B3265" s="13" t="s">
        <v>558</v>
      </c>
      <c r="C3265" s="13" t="s">
        <v>13681</v>
      </c>
      <c r="D3265" s="13" t="s">
        <v>13682</v>
      </c>
      <c r="E3265" s="13" t="s">
        <v>3013</v>
      </c>
      <c r="F3265" s="13" t="s">
        <v>11045</v>
      </c>
      <c r="G3265" s="13" t="s">
        <v>1296</v>
      </c>
      <c r="H3265" s="13" t="s">
        <v>558</v>
      </c>
      <c r="I3265" s="13" t="s">
        <v>13683</v>
      </c>
      <c r="J3265" s="13">
        <v>235937682</v>
      </c>
      <c r="K3265" s="13" t="s">
        <v>1352</v>
      </c>
      <c r="L3265" s="13" t="s">
        <v>13684</v>
      </c>
    </row>
    <row r="3266" spans="1:12" x14ac:dyDescent="0.25">
      <c r="A3266" s="12">
        <v>100000000612325</v>
      </c>
      <c r="B3266" s="13" t="s">
        <v>571</v>
      </c>
      <c r="C3266" s="13" t="s">
        <v>13685</v>
      </c>
      <c r="D3266" s="13" t="s">
        <v>13686</v>
      </c>
      <c r="E3266" s="13" t="s">
        <v>4264</v>
      </c>
      <c r="F3266" s="13" t="s">
        <v>13687</v>
      </c>
      <c r="G3266" s="13" t="s">
        <v>1296</v>
      </c>
      <c r="H3266" s="13" t="s">
        <v>1437</v>
      </c>
      <c r="I3266" s="13" t="s">
        <v>13688</v>
      </c>
      <c r="J3266" s="13">
        <v>424086408</v>
      </c>
      <c r="K3266" s="13" t="s">
        <v>1355</v>
      </c>
      <c r="L3266" s="13" t="s">
        <v>8453</v>
      </c>
    </row>
    <row r="3267" spans="1:12" x14ac:dyDescent="0.25">
      <c r="A3267" s="12">
        <v>100000000612327</v>
      </c>
      <c r="B3267" s="13" t="s">
        <v>558</v>
      </c>
      <c r="C3267" s="13" t="s">
        <v>13689</v>
      </c>
      <c r="D3267" s="13" t="s">
        <v>13690</v>
      </c>
      <c r="E3267" s="13" t="s">
        <v>11393</v>
      </c>
      <c r="F3267" s="13" t="s">
        <v>13691</v>
      </c>
      <c r="G3267" s="13" t="s">
        <v>1296</v>
      </c>
      <c r="H3267" s="13" t="s">
        <v>558</v>
      </c>
      <c r="I3267" s="13" t="s">
        <v>13692</v>
      </c>
      <c r="J3267" s="13">
        <v>291036374</v>
      </c>
      <c r="K3267" s="13" t="s">
        <v>1352</v>
      </c>
      <c r="L3267" s="13" t="s">
        <v>13693</v>
      </c>
    </row>
    <row r="3268" spans="1:12" x14ac:dyDescent="0.25">
      <c r="A3268" s="12">
        <v>100000000612329</v>
      </c>
      <c r="B3268" s="13" t="s">
        <v>558</v>
      </c>
      <c r="C3268" s="13" t="s">
        <v>13694</v>
      </c>
      <c r="D3268" s="13" t="s">
        <v>13695</v>
      </c>
      <c r="E3268" s="13" t="s">
        <v>8495</v>
      </c>
      <c r="F3268" s="13" t="s">
        <v>13696</v>
      </c>
      <c r="G3268" s="13" t="s">
        <v>1296</v>
      </c>
      <c r="H3268" s="13" t="s">
        <v>558</v>
      </c>
      <c r="I3268" s="13" t="s">
        <v>13697</v>
      </c>
      <c r="J3268" s="13">
        <v>733057660</v>
      </c>
      <c r="K3268" s="13" t="s">
        <v>1352</v>
      </c>
      <c r="L3268" s="13" t="s">
        <v>13698</v>
      </c>
    </row>
    <row r="3269" spans="1:12" x14ac:dyDescent="0.25">
      <c r="A3269" s="12">
        <v>100000000612331</v>
      </c>
      <c r="B3269" s="13" t="s">
        <v>558</v>
      </c>
      <c r="C3269" s="13" t="s">
        <v>13699</v>
      </c>
      <c r="D3269" s="13" t="s">
        <v>13700</v>
      </c>
      <c r="E3269" s="13" t="s">
        <v>4786</v>
      </c>
      <c r="F3269" s="13" t="s">
        <v>13701</v>
      </c>
      <c r="G3269" s="13" t="s">
        <v>1296</v>
      </c>
      <c r="H3269" s="13" t="s">
        <v>558</v>
      </c>
      <c r="I3269" s="13" t="s">
        <v>13702</v>
      </c>
      <c r="J3269" s="13">
        <v>238530273</v>
      </c>
      <c r="K3269" s="13" t="s">
        <v>1448</v>
      </c>
      <c r="L3269" s="13" t="s">
        <v>13703</v>
      </c>
    </row>
    <row r="3270" spans="1:12" x14ac:dyDescent="0.25">
      <c r="A3270" s="12">
        <v>100000000612333</v>
      </c>
      <c r="B3270" s="13" t="s">
        <v>558</v>
      </c>
      <c r="C3270" s="13" t="s">
        <v>13704</v>
      </c>
      <c r="K3270" s="13" t="s">
        <v>1355</v>
      </c>
    </row>
    <row r="3271" spans="1:12" x14ac:dyDescent="0.25">
      <c r="A3271" s="12">
        <v>100000000612336</v>
      </c>
      <c r="B3271" s="13" t="s">
        <v>558</v>
      </c>
      <c r="C3271" s="13" t="s">
        <v>13705</v>
      </c>
      <c r="D3271" s="13" t="s">
        <v>13706</v>
      </c>
      <c r="E3271" s="13" t="s">
        <v>1310</v>
      </c>
      <c r="F3271" s="13" t="s">
        <v>13707</v>
      </c>
      <c r="G3271" s="13" t="s">
        <v>1296</v>
      </c>
      <c r="H3271" s="13" t="s">
        <v>558</v>
      </c>
      <c r="I3271" s="13" t="s">
        <v>13708</v>
      </c>
      <c r="J3271" s="13">
        <v>298440199</v>
      </c>
      <c r="K3271" s="13" t="s">
        <v>1319</v>
      </c>
      <c r="L3271" s="13" t="s">
        <v>13709</v>
      </c>
    </row>
    <row r="3272" spans="1:12" x14ac:dyDescent="0.25">
      <c r="A3272" s="12">
        <v>100000000612337</v>
      </c>
      <c r="B3272" s="13" t="s">
        <v>558</v>
      </c>
      <c r="C3272" s="13" t="s">
        <v>13710</v>
      </c>
      <c r="K3272" s="13" t="s">
        <v>1355</v>
      </c>
    </row>
    <row r="3273" spans="1:12" x14ac:dyDescent="0.25">
      <c r="A3273" s="12">
        <v>100000000612338</v>
      </c>
      <c r="B3273" s="13" t="s">
        <v>558</v>
      </c>
      <c r="C3273" s="13" t="s">
        <v>13711</v>
      </c>
      <c r="D3273" s="13" t="s">
        <v>13712</v>
      </c>
      <c r="E3273" s="13" t="s">
        <v>1395</v>
      </c>
      <c r="F3273" s="13" t="s">
        <v>13713</v>
      </c>
      <c r="G3273" s="13" t="s">
        <v>1296</v>
      </c>
      <c r="H3273" s="13" t="s">
        <v>558</v>
      </c>
      <c r="I3273" s="13" t="s">
        <v>13714</v>
      </c>
      <c r="J3273" s="13">
        <v>504393448</v>
      </c>
      <c r="K3273" s="13" t="s">
        <v>1448</v>
      </c>
      <c r="L3273" s="13" t="s">
        <v>13715</v>
      </c>
    </row>
    <row r="3274" spans="1:12" x14ac:dyDescent="0.25">
      <c r="A3274" s="12">
        <v>100000000612340</v>
      </c>
      <c r="B3274" s="13" t="s">
        <v>558</v>
      </c>
      <c r="C3274" s="13" t="s">
        <v>13716</v>
      </c>
      <c r="D3274" s="13" t="s">
        <v>13717</v>
      </c>
      <c r="E3274" s="13" t="s">
        <v>1474</v>
      </c>
      <c r="F3274" s="13" t="s">
        <v>13718</v>
      </c>
      <c r="G3274" s="13" t="s">
        <v>1296</v>
      </c>
      <c r="H3274" s="13" t="s">
        <v>558</v>
      </c>
      <c r="I3274" s="13" t="s">
        <v>13719</v>
      </c>
      <c r="J3274" s="13">
        <v>775876576</v>
      </c>
      <c r="K3274" s="13" t="s">
        <v>1352</v>
      </c>
      <c r="L3274" s="13" t="s">
        <v>13720</v>
      </c>
    </row>
    <row r="3275" spans="1:12" x14ac:dyDescent="0.25">
      <c r="A3275" s="12">
        <v>100000000612341</v>
      </c>
      <c r="B3275" s="13" t="s">
        <v>571</v>
      </c>
      <c r="C3275" s="13" t="s">
        <v>13721</v>
      </c>
      <c r="D3275" s="13" t="s">
        <v>13722</v>
      </c>
      <c r="E3275" s="13" t="s">
        <v>13723</v>
      </c>
      <c r="F3275" s="13" t="s">
        <v>13724</v>
      </c>
      <c r="G3275" s="13" t="s">
        <v>1296</v>
      </c>
      <c r="H3275" s="13" t="s">
        <v>1437</v>
      </c>
      <c r="I3275" s="13" t="s">
        <v>13725</v>
      </c>
      <c r="J3275" s="13">
        <v>211222726</v>
      </c>
      <c r="K3275" s="13" t="s">
        <v>1355</v>
      </c>
      <c r="L3275" s="13" t="s">
        <v>13726</v>
      </c>
    </row>
    <row r="3276" spans="1:12" x14ac:dyDescent="0.25">
      <c r="A3276" s="12">
        <v>100000000612343</v>
      </c>
      <c r="B3276" s="13" t="s">
        <v>558</v>
      </c>
      <c r="C3276" s="13" t="s">
        <v>13727</v>
      </c>
      <c r="D3276" s="13" t="s">
        <v>13728</v>
      </c>
      <c r="E3276" s="13" t="s">
        <v>1310</v>
      </c>
      <c r="F3276" s="13" t="s">
        <v>13729</v>
      </c>
      <c r="G3276" s="13" t="s">
        <v>1296</v>
      </c>
      <c r="H3276" s="13" t="s">
        <v>558</v>
      </c>
      <c r="I3276" s="13" t="s">
        <v>13730</v>
      </c>
      <c r="J3276" s="13">
        <v>211774878</v>
      </c>
      <c r="K3276" s="13" t="s">
        <v>1352</v>
      </c>
      <c r="L3276" s="13" t="s">
        <v>13259</v>
      </c>
    </row>
    <row r="3277" spans="1:12" x14ac:dyDescent="0.25">
      <c r="A3277" s="12">
        <v>100000000612344</v>
      </c>
      <c r="B3277" s="13" t="s">
        <v>558</v>
      </c>
      <c r="C3277" s="13" t="s">
        <v>13731</v>
      </c>
      <c r="K3277" s="13" t="s">
        <v>1355</v>
      </c>
    </row>
    <row r="3278" spans="1:12" x14ac:dyDescent="0.25">
      <c r="A3278" s="12">
        <v>100000000612346</v>
      </c>
      <c r="B3278" s="13" t="s">
        <v>571</v>
      </c>
      <c r="C3278" s="13" t="s">
        <v>13732</v>
      </c>
      <c r="D3278" s="13" t="s">
        <v>13733</v>
      </c>
      <c r="E3278" s="13" t="s">
        <v>3477</v>
      </c>
      <c r="F3278" s="13" t="s">
        <v>13734</v>
      </c>
      <c r="G3278" s="13" t="s">
        <v>1296</v>
      </c>
      <c r="H3278" s="13" t="s">
        <v>1437</v>
      </c>
      <c r="I3278" s="13" t="s">
        <v>13735</v>
      </c>
      <c r="J3278" s="13">
        <v>349838636</v>
      </c>
      <c r="K3278" s="13" t="s">
        <v>1355</v>
      </c>
      <c r="L3278" s="13" t="s">
        <v>13736</v>
      </c>
    </row>
    <row r="3279" spans="1:12" x14ac:dyDescent="0.25">
      <c r="A3279" s="12">
        <v>100000000612347</v>
      </c>
      <c r="B3279" s="13" t="s">
        <v>558</v>
      </c>
      <c r="C3279" s="13" t="s">
        <v>13737</v>
      </c>
      <c r="D3279" s="13" t="s">
        <v>3040</v>
      </c>
      <c r="E3279" s="13" t="s">
        <v>3041</v>
      </c>
      <c r="F3279" s="13" t="s">
        <v>3042</v>
      </c>
      <c r="G3279" s="13" t="s">
        <v>1296</v>
      </c>
      <c r="H3279" s="13" t="s">
        <v>558</v>
      </c>
      <c r="I3279" s="13" t="s">
        <v>13738</v>
      </c>
      <c r="J3279" s="13">
        <v>228730560</v>
      </c>
      <c r="K3279" s="13" t="s">
        <v>1352</v>
      </c>
      <c r="L3279" s="13" t="s">
        <v>13739</v>
      </c>
    </row>
    <row r="3280" spans="1:12" x14ac:dyDescent="0.25">
      <c r="A3280" s="12">
        <v>100000000612350</v>
      </c>
      <c r="B3280" s="13" t="s">
        <v>558</v>
      </c>
      <c r="C3280" s="13" t="s">
        <v>13740</v>
      </c>
      <c r="D3280" s="13" t="s">
        <v>13741</v>
      </c>
      <c r="E3280" s="13" t="s">
        <v>1480</v>
      </c>
      <c r="F3280" s="13" t="s">
        <v>13742</v>
      </c>
      <c r="G3280" s="13" t="s">
        <v>1296</v>
      </c>
      <c r="H3280" s="13" t="s">
        <v>558</v>
      </c>
      <c r="I3280" s="13" t="s">
        <v>13743</v>
      </c>
      <c r="J3280" s="13">
        <v>220619550</v>
      </c>
      <c r="K3280" s="13" t="s">
        <v>1302</v>
      </c>
      <c r="L3280" s="13" t="s">
        <v>13744</v>
      </c>
    </row>
    <row r="3281" spans="1:12" x14ac:dyDescent="0.25">
      <c r="A3281" s="12">
        <v>100000000612352</v>
      </c>
      <c r="B3281" s="13" t="s">
        <v>571</v>
      </c>
      <c r="C3281" s="13" t="s">
        <v>13745</v>
      </c>
      <c r="D3281" s="13" t="s">
        <v>2985</v>
      </c>
      <c r="E3281" s="13" t="s">
        <v>2986</v>
      </c>
      <c r="F3281" s="13" t="s">
        <v>2987</v>
      </c>
      <c r="G3281" s="13" t="s">
        <v>1296</v>
      </c>
      <c r="H3281" s="13" t="s">
        <v>1437</v>
      </c>
      <c r="I3281" s="13" t="s">
        <v>13746</v>
      </c>
      <c r="J3281" s="13">
        <v>216880230</v>
      </c>
      <c r="K3281" s="13" t="s">
        <v>1319</v>
      </c>
    </row>
    <row r="3282" spans="1:12" x14ac:dyDescent="0.25">
      <c r="A3282" s="12">
        <v>100000000612354</v>
      </c>
      <c r="B3282" s="13" t="s">
        <v>571</v>
      </c>
      <c r="C3282" s="13" t="s">
        <v>13747</v>
      </c>
      <c r="D3282" s="13" t="s">
        <v>13748</v>
      </c>
      <c r="E3282" s="13" t="s">
        <v>13749</v>
      </c>
      <c r="F3282" s="13" t="s">
        <v>13750</v>
      </c>
      <c r="G3282" s="13" t="s">
        <v>1296</v>
      </c>
      <c r="H3282" s="13" t="s">
        <v>1437</v>
      </c>
      <c r="I3282" s="13" t="s">
        <v>13751</v>
      </c>
      <c r="K3282" s="13" t="s">
        <v>1355</v>
      </c>
      <c r="L3282" s="13" t="s">
        <v>13752</v>
      </c>
    </row>
    <row r="3283" spans="1:12" x14ac:dyDescent="0.25">
      <c r="A3283" s="12">
        <v>100000000612355</v>
      </c>
      <c r="B3283" s="13" t="s">
        <v>558</v>
      </c>
      <c r="C3283" s="13" t="s">
        <v>13753</v>
      </c>
      <c r="D3283" s="13" t="s">
        <v>2222</v>
      </c>
      <c r="G3283" s="13" t="s">
        <v>1296</v>
      </c>
    </row>
    <row r="3284" spans="1:12" x14ac:dyDescent="0.25">
      <c r="A3284" s="12">
        <v>100000000612356</v>
      </c>
      <c r="B3284" s="13" t="s">
        <v>558</v>
      </c>
      <c r="C3284" s="13" t="s">
        <v>13754</v>
      </c>
      <c r="D3284" s="13" t="s">
        <v>13755</v>
      </c>
      <c r="E3284" s="13" t="s">
        <v>11904</v>
      </c>
      <c r="F3284" s="13" t="s">
        <v>13756</v>
      </c>
      <c r="G3284" s="13" t="s">
        <v>1296</v>
      </c>
      <c r="H3284" s="13" t="s">
        <v>558</v>
      </c>
      <c r="I3284" s="13" t="s">
        <v>13757</v>
      </c>
      <c r="J3284" s="13">
        <v>719300910</v>
      </c>
      <c r="K3284" s="13" t="s">
        <v>1319</v>
      </c>
      <c r="L3284" s="13" t="s">
        <v>13758</v>
      </c>
    </row>
    <row r="3285" spans="1:12" x14ac:dyDescent="0.25">
      <c r="A3285" s="12">
        <v>100000000612357</v>
      </c>
      <c r="B3285" s="13" t="s">
        <v>558</v>
      </c>
      <c r="C3285" s="13" t="s">
        <v>13759</v>
      </c>
      <c r="D3285" s="13" t="s">
        <v>13760</v>
      </c>
      <c r="E3285" s="13" t="s">
        <v>2268</v>
      </c>
      <c r="F3285" s="13" t="s">
        <v>13761</v>
      </c>
      <c r="G3285" s="13" t="s">
        <v>1296</v>
      </c>
      <c r="H3285" s="13" t="s">
        <v>558</v>
      </c>
      <c r="I3285" s="13" t="s">
        <v>13762</v>
      </c>
      <c r="J3285" s="13">
        <v>348272931</v>
      </c>
      <c r="K3285" s="13" t="s">
        <v>1302</v>
      </c>
      <c r="L3285" s="13" t="s">
        <v>13763</v>
      </c>
    </row>
    <row r="3286" spans="1:12" x14ac:dyDescent="0.25">
      <c r="A3286" s="12">
        <v>100000000612358</v>
      </c>
      <c r="B3286" s="13" t="s">
        <v>558</v>
      </c>
      <c r="C3286" s="13" t="s">
        <v>13764</v>
      </c>
      <c r="D3286" s="13" t="s">
        <v>13765</v>
      </c>
      <c r="E3286" s="13" t="s">
        <v>13766</v>
      </c>
      <c r="F3286" s="13" t="s">
        <v>13767</v>
      </c>
      <c r="G3286" s="13" t="s">
        <v>1296</v>
      </c>
      <c r="H3286" s="13" t="s">
        <v>558</v>
      </c>
      <c r="I3286" s="13" t="s">
        <v>13768</v>
      </c>
      <c r="J3286" s="13">
        <v>423471192</v>
      </c>
      <c r="K3286" s="13" t="s">
        <v>1319</v>
      </c>
      <c r="L3286" s="13" t="s">
        <v>13769</v>
      </c>
    </row>
    <row r="3287" spans="1:12" x14ac:dyDescent="0.25">
      <c r="A3287" s="12">
        <v>100000000612359</v>
      </c>
      <c r="B3287" s="13" t="s">
        <v>558</v>
      </c>
      <c r="C3287" s="13" t="s">
        <v>13770</v>
      </c>
      <c r="D3287" s="13" t="s">
        <v>13771</v>
      </c>
      <c r="E3287" s="13" t="s">
        <v>2008</v>
      </c>
      <c r="F3287" s="13" t="s">
        <v>13772</v>
      </c>
      <c r="G3287" s="13" t="s">
        <v>1296</v>
      </c>
      <c r="H3287" s="13" t="s">
        <v>558</v>
      </c>
      <c r="I3287" s="13" t="s">
        <v>13773</v>
      </c>
      <c r="J3287" s="13">
        <v>856107230</v>
      </c>
      <c r="K3287" s="13" t="s">
        <v>1352</v>
      </c>
      <c r="L3287" s="13" t="s">
        <v>13774</v>
      </c>
    </row>
    <row r="3288" spans="1:12" x14ac:dyDescent="0.25">
      <c r="A3288" s="12">
        <v>100000000612362</v>
      </c>
      <c r="B3288" s="13" t="s">
        <v>558</v>
      </c>
      <c r="C3288" s="13" t="s">
        <v>13775</v>
      </c>
      <c r="D3288" s="13" t="s">
        <v>13776</v>
      </c>
      <c r="E3288" s="13" t="s">
        <v>13777</v>
      </c>
      <c r="F3288" s="13">
        <v>2453</v>
      </c>
      <c r="G3288" s="13" t="s">
        <v>1941</v>
      </c>
      <c r="H3288" s="13" t="s">
        <v>558</v>
      </c>
      <c r="I3288" s="13" t="s">
        <v>13778</v>
      </c>
      <c r="J3288" s="13">
        <v>70617139</v>
      </c>
      <c r="K3288" s="13" t="s">
        <v>1355</v>
      </c>
      <c r="L3288" s="13" t="s">
        <v>13779</v>
      </c>
    </row>
    <row r="3289" spans="1:12" x14ac:dyDescent="0.25">
      <c r="A3289" s="12">
        <v>100000000612363</v>
      </c>
      <c r="B3289" s="13" t="s">
        <v>571</v>
      </c>
      <c r="C3289" s="13" t="s">
        <v>13780</v>
      </c>
      <c r="D3289" s="13" t="s">
        <v>13781</v>
      </c>
      <c r="E3289" s="13" t="s">
        <v>4443</v>
      </c>
      <c r="F3289" s="13" t="s">
        <v>13782</v>
      </c>
      <c r="G3289" s="13" t="s">
        <v>1296</v>
      </c>
      <c r="H3289" s="13" t="s">
        <v>1437</v>
      </c>
      <c r="I3289" s="13" t="s">
        <v>13783</v>
      </c>
      <c r="J3289" s="13">
        <v>216706895</v>
      </c>
      <c r="K3289" s="13" t="s">
        <v>1355</v>
      </c>
      <c r="L3289" s="13" t="s">
        <v>13784</v>
      </c>
    </row>
    <row r="3290" spans="1:12" x14ac:dyDescent="0.25">
      <c r="A3290" s="12">
        <v>100000000612364</v>
      </c>
      <c r="B3290" s="13" t="s">
        <v>571</v>
      </c>
      <c r="C3290" s="13" t="s">
        <v>13785</v>
      </c>
      <c r="D3290" s="13" t="s">
        <v>13786</v>
      </c>
      <c r="E3290" s="13" t="s">
        <v>5007</v>
      </c>
      <c r="F3290" s="13" t="s">
        <v>13787</v>
      </c>
      <c r="G3290" s="13" t="s">
        <v>1296</v>
      </c>
      <c r="H3290" s="13" t="s">
        <v>1437</v>
      </c>
      <c r="I3290" s="13" t="s">
        <v>13788</v>
      </c>
      <c r="J3290" s="13">
        <v>211704410</v>
      </c>
      <c r="K3290" s="13" t="s">
        <v>1302</v>
      </c>
      <c r="L3290" s="13" t="s">
        <v>5227</v>
      </c>
    </row>
    <row r="3291" spans="1:12" x14ac:dyDescent="0.25">
      <c r="A3291" s="12">
        <v>100000000612365</v>
      </c>
      <c r="B3291" s="13" t="s">
        <v>558</v>
      </c>
      <c r="C3291" s="13" t="s">
        <v>13789</v>
      </c>
      <c r="D3291" s="13" t="s">
        <v>13790</v>
      </c>
      <c r="E3291" s="13" t="s">
        <v>4576</v>
      </c>
      <c r="F3291" s="13" t="s">
        <v>13791</v>
      </c>
      <c r="G3291" s="13" t="s">
        <v>2733</v>
      </c>
      <c r="H3291" s="13" t="s">
        <v>558</v>
      </c>
      <c r="L3291" s="13" t="s">
        <v>13792</v>
      </c>
    </row>
    <row r="3292" spans="1:12" x14ac:dyDescent="0.25">
      <c r="A3292" s="12">
        <v>100000000612366</v>
      </c>
      <c r="B3292" s="13" t="s">
        <v>558</v>
      </c>
      <c r="C3292" s="13" t="s">
        <v>13793</v>
      </c>
      <c r="D3292" s="13" t="s">
        <v>13794</v>
      </c>
      <c r="E3292" s="13" t="s">
        <v>13795</v>
      </c>
      <c r="G3292" s="13" t="s">
        <v>1941</v>
      </c>
      <c r="H3292" s="13" t="s">
        <v>558</v>
      </c>
    </row>
    <row r="3293" spans="1:12" x14ac:dyDescent="0.25">
      <c r="A3293" s="12">
        <v>100000000612367</v>
      </c>
      <c r="B3293" s="13" t="s">
        <v>558</v>
      </c>
      <c r="C3293" s="13" t="s">
        <v>13796</v>
      </c>
      <c r="D3293" s="13" t="s">
        <v>2222</v>
      </c>
      <c r="G3293" s="13" t="s">
        <v>1296</v>
      </c>
    </row>
    <row r="3294" spans="1:12" x14ac:dyDescent="0.25">
      <c r="A3294" s="12">
        <v>100000000612368</v>
      </c>
      <c r="B3294" s="13" t="s">
        <v>558</v>
      </c>
      <c r="C3294" s="13" t="s">
        <v>13797</v>
      </c>
      <c r="D3294" s="13" t="s">
        <v>13798</v>
      </c>
      <c r="E3294" s="13" t="s">
        <v>2936</v>
      </c>
      <c r="F3294" s="13" t="s">
        <v>13799</v>
      </c>
      <c r="G3294" s="13" t="s">
        <v>1296</v>
      </c>
      <c r="H3294" s="13" t="s">
        <v>558</v>
      </c>
      <c r="I3294" s="13" t="s">
        <v>13800</v>
      </c>
      <c r="J3294" s="13">
        <v>211016418</v>
      </c>
      <c r="K3294" s="13" t="s">
        <v>1448</v>
      </c>
      <c r="L3294" s="13" t="s">
        <v>13801</v>
      </c>
    </row>
    <row r="3295" spans="1:12" x14ac:dyDescent="0.25">
      <c r="A3295" s="12">
        <v>100000000612369</v>
      </c>
      <c r="B3295" s="13" t="s">
        <v>571</v>
      </c>
      <c r="C3295" s="13" t="s">
        <v>13802</v>
      </c>
      <c r="D3295" s="13" t="s">
        <v>13803</v>
      </c>
      <c r="E3295" s="13" t="s">
        <v>13804</v>
      </c>
      <c r="F3295" s="13" t="s">
        <v>13805</v>
      </c>
      <c r="G3295" s="13" t="s">
        <v>1296</v>
      </c>
      <c r="H3295" s="13" t="s">
        <v>1437</v>
      </c>
      <c r="I3295" s="13" t="s">
        <v>13806</v>
      </c>
      <c r="J3295" s="13">
        <v>239609675</v>
      </c>
      <c r="K3295" s="13" t="s">
        <v>1355</v>
      </c>
      <c r="L3295" s="13" t="s">
        <v>6645</v>
      </c>
    </row>
    <row r="3296" spans="1:12" x14ac:dyDescent="0.25">
      <c r="A3296" s="12">
        <v>100000000612370</v>
      </c>
      <c r="B3296" s="13" t="s">
        <v>558</v>
      </c>
      <c r="C3296" s="13" t="s">
        <v>13807</v>
      </c>
      <c r="D3296" s="13" t="s">
        <v>13808</v>
      </c>
      <c r="E3296" s="13" t="s">
        <v>3450</v>
      </c>
      <c r="F3296" s="13" t="s">
        <v>13809</v>
      </c>
      <c r="G3296" s="13" t="s">
        <v>1296</v>
      </c>
      <c r="H3296" s="13" t="s">
        <v>558</v>
      </c>
      <c r="I3296" s="13" t="s">
        <v>13810</v>
      </c>
      <c r="J3296" s="13">
        <v>220070028</v>
      </c>
      <c r="K3296" s="13" t="s">
        <v>1448</v>
      </c>
      <c r="L3296" s="13" t="s">
        <v>13811</v>
      </c>
    </row>
    <row r="3297" spans="1:12" x14ac:dyDescent="0.25">
      <c r="A3297" s="12">
        <v>100000000612373</v>
      </c>
      <c r="B3297" s="13" t="s">
        <v>558</v>
      </c>
      <c r="C3297" s="13" t="s">
        <v>13812</v>
      </c>
      <c r="D3297" s="13" t="s">
        <v>13813</v>
      </c>
      <c r="E3297" s="13" t="s">
        <v>13814</v>
      </c>
      <c r="F3297" s="13" t="s">
        <v>13815</v>
      </c>
      <c r="G3297" s="13" t="s">
        <v>1296</v>
      </c>
      <c r="H3297" s="13" t="s">
        <v>558</v>
      </c>
      <c r="I3297" s="13" t="s">
        <v>13816</v>
      </c>
      <c r="J3297" s="13">
        <v>769533969</v>
      </c>
      <c r="K3297" s="13" t="s">
        <v>1319</v>
      </c>
      <c r="L3297" s="13" t="s">
        <v>13817</v>
      </c>
    </row>
    <row r="3298" spans="1:12" x14ac:dyDescent="0.25">
      <c r="A3298" s="12">
        <v>100000000612374</v>
      </c>
      <c r="B3298" s="13" t="s">
        <v>558</v>
      </c>
      <c r="C3298" s="13" t="s">
        <v>13818</v>
      </c>
      <c r="D3298" s="13" t="s">
        <v>13819</v>
      </c>
      <c r="E3298" s="13" t="s">
        <v>1299</v>
      </c>
      <c r="F3298" s="13" t="s">
        <v>13820</v>
      </c>
      <c r="G3298" s="13" t="s">
        <v>1296</v>
      </c>
      <c r="H3298" s="13" t="s">
        <v>558</v>
      </c>
      <c r="I3298" s="13" t="s">
        <v>13821</v>
      </c>
      <c r="J3298" s="13">
        <v>536545429</v>
      </c>
      <c r="K3298" s="13" t="s">
        <v>1302</v>
      </c>
      <c r="L3298" s="13" t="s">
        <v>13822</v>
      </c>
    </row>
    <row r="3299" spans="1:12" x14ac:dyDescent="0.25">
      <c r="A3299" s="12">
        <v>100000000612376</v>
      </c>
      <c r="B3299" s="13" t="s">
        <v>558</v>
      </c>
      <c r="C3299" s="13" t="s">
        <v>13823</v>
      </c>
      <c r="K3299" s="13" t="s">
        <v>1355</v>
      </c>
    </row>
    <row r="3300" spans="1:12" x14ac:dyDescent="0.25">
      <c r="A3300" s="12">
        <v>100000000612378</v>
      </c>
      <c r="B3300" s="13" t="s">
        <v>558</v>
      </c>
      <c r="C3300" s="13" t="s">
        <v>13824</v>
      </c>
      <c r="D3300" s="13" t="s">
        <v>13825</v>
      </c>
      <c r="E3300" s="13" t="s">
        <v>8150</v>
      </c>
      <c r="F3300" s="13" t="s">
        <v>13826</v>
      </c>
      <c r="G3300" s="13" t="s">
        <v>1296</v>
      </c>
      <c r="H3300" s="13" t="s">
        <v>558</v>
      </c>
      <c r="I3300" s="13" t="s">
        <v>13827</v>
      </c>
      <c r="J3300" s="13">
        <v>516151110</v>
      </c>
      <c r="K3300" s="13" t="s">
        <v>1448</v>
      </c>
      <c r="L3300" s="13" t="s">
        <v>13828</v>
      </c>
    </row>
    <row r="3301" spans="1:12" x14ac:dyDescent="0.25">
      <c r="A3301" s="12">
        <v>100000000612379</v>
      </c>
      <c r="B3301" s="13" t="s">
        <v>558</v>
      </c>
      <c r="C3301" s="13" t="s">
        <v>13829</v>
      </c>
      <c r="D3301" s="13" t="s">
        <v>13830</v>
      </c>
      <c r="E3301" s="13" t="s">
        <v>1706</v>
      </c>
      <c r="F3301" s="13" t="s">
        <v>13831</v>
      </c>
      <c r="G3301" s="13" t="s">
        <v>1296</v>
      </c>
      <c r="H3301" s="13" t="s">
        <v>558</v>
      </c>
      <c r="I3301" s="13" t="s">
        <v>13832</v>
      </c>
      <c r="J3301" s="13">
        <v>219221938</v>
      </c>
      <c r="K3301" s="13" t="s">
        <v>1352</v>
      </c>
      <c r="L3301" s="13" t="s">
        <v>13833</v>
      </c>
    </row>
    <row r="3302" spans="1:12" x14ac:dyDescent="0.25">
      <c r="A3302" s="12">
        <v>100000000612380</v>
      </c>
      <c r="B3302" s="13" t="s">
        <v>571</v>
      </c>
      <c r="C3302" s="13" t="s">
        <v>13834</v>
      </c>
      <c r="D3302" s="13" t="s">
        <v>13835</v>
      </c>
      <c r="E3302" s="13" t="s">
        <v>1402</v>
      </c>
      <c r="F3302" s="13" t="s">
        <v>13836</v>
      </c>
      <c r="G3302" s="13" t="s">
        <v>1296</v>
      </c>
      <c r="H3302" s="13" t="s">
        <v>1437</v>
      </c>
      <c r="I3302" s="13" t="s">
        <v>13837</v>
      </c>
      <c r="J3302" s="13">
        <v>217298178</v>
      </c>
      <c r="K3302" s="13" t="s">
        <v>1355</v>
      </c>
      <c r="L3302" s="13" t="s">
        <v>13838</v>
      </c>
    </row>
    <row r="3303" spans="1:12" x14ac:dyDescent="0.25">
      <c r="A3303" s="12">
        <v>100000000612381</v>
      </c>
      <c r="B3303" s="13" t="s">
        <v>571</v>
      </c>
      <c r="C3303" s="13" t="s">
        <v>13839</v>
      </c>
      <c r="D3303" s="13" t="s">
        <v>13840</v>
      </c>
      <c r="E3303" s="13" t="s">
        <v>1795</v>
      </c>
      <c r="F3303" s="13" t="s">
        <v>13841</v>
      </c>
      <c r="G3303" s="13" t="s">
        <v>1296</v>
      </c>
      <c r="H3303" s="13" t="s">
        <v>1437</v>
      </c>
      <c r="I3303" s="13" t="s">
        <v>13842</v>
      </c>
      <c r="K3303" s="13" t="s">
        <v>1355</v>
      </c>
      <c r="L3303" s="13" t="s">
        <v>13843</v>
      </c>
    </row>
    <row r="3304" spans="1:12" x14ac:dyDescent="0.25">
      <c r="A3304" s="12">
        <v>100000000612382</v>
      </c>
      <c r="B3304" s="13" t="s">
        <v>558</v>
      </c>
      <c r="C3304" s="13" t="s">
        <v>13844</v>
      </c>
      <c r="D3304" s="13" t="s">
        <v>13845</v>
      </c>
      <c r="E3304" s="13" t="s">
        <v>12822</v>
      </c>
      <c r="F3304" s="13" t="s">
        <v>13846</v>
      </c>
      <c r="G3304" s="13" t="s">
        <v>1296</v>
      </c>
      <c r="H3304" s="13" t="s">
        <v>558</v>
      </c>
      <c r="I3304" s="13" t="s">
        <v>13847</v>
      </c>
      <c r="J3304" s="13">
        <v>229522842</v>
      </c>
      <c r="K3304" s="13" t="s">
        <v>1302</v>
      </c>
      <c r="L3304" s="13" t="s">
        <v>13848</v>
      </c>
    </row>
    <row r="3305" spans="1:12" x14ac:dyDescent="0.25">
      <c r="A3305" s="12">
        <v>100000000612383</v>
      </c>
      <c r="B3305" s="13" t="s">
        <v>571</v>
      </c>
      <c r="C3305" s="13" t="s">
        <v>13849</v>
      </c>
      <c r="D3305" s="13" t="s">
        <v>13850</v>
      </c>
      <c r="E3305" s="13" t="s">
        <v>3013</v>
      </c>
      <c r="F3305" s="13" t="s">
        <v>13851</v>
      </c>
      <c r="G3305" s="13" t="s">
        <v>1296</v>
      </c>
      <c r="H3305" s="13" t="s">
        <v>1437</v>
      </c>
      <c r="I3305" s="13" t="s">
        <v>13852</v>
      </c>
      <c r="J3305" s="13">
        <v>397563883</v>
      </c>
      <c r="K3305" s="13" t="s">
        <v>1355</v>
      </c>
      <c r="L3305" s="13" t="s">
        <v>13853</v>
      </c>
    </row>
    <row r="3306" spans="1:12" x14ac:dyDescent="0.25">
      <c r="A3306" s="12">
        <v>100000000611980</v>
      </c>
      <c r="B3306" s="13" t="s">
        <v>558</v>
      </c>
      <c r="C3306" s="13" t="s">
        <v>13854</v>
      </c>
      <c r="D3306" s="13" t="s">
        <v>13855</v>
      </c>
      <c r="E3306" s="13" t="s">
        <v>13856</v>
      </c>
      <c r="F3306" s="13" t="s">
        <v>13857</v>
      </c>
      <c r="G3306" s="13" t="s">
        <v>1296</v>
      </c>
      <c r="H3306" s="13" t="s">
        <v>558</v>
      </c>
      <c r="I3306" s="13" t="s">
        <v>13858</v>
      </c>
      <c r="J3306" s="13">
        <v>219804427</v>
      </c>
      <c r="K3306" s="13" t="s">
        <v>1319</v>
      </c>
      <c r="L3306" s="13" t="s">
        <v>13859</v>
      </c>
    </row>
    <row r="3307" spans="1:12" x14ac:dyDescent="0.25">
      <c r="A3307" s="12">
        <v>100000000611981</v>
      </c>
      <c r="B3307" s="13" t="s">
        <v>571</v>
      </c>
      <c r="C3307" s="13" t="s">
        <v>13860</v>
      </c>
      <c r="D3307" s="13" t="s">
        <v>13861</v>
      </c>
      <c r="E3307" s="13" t="s">
        <v>1343</v>
      </c>
      <c r="F3307" s="13" t="s">
        <v>13862</v>
      </c>
      <c r="G3307" s="13" t="s">
        <v>1296</v>
      </c>
      <c r="H3307" s="13" t="s">
        <v>1437</v>
      </c>
      <c r="I3307" s="13" t="s">
        <v>13863</v>
      </c>
      <c r="J3307" s="13">
        <v>505987040</v>
      </c>
      <c r="K3307" s="13" t="s">
        <v>1355</v>
      </c>
      <c r="L3307" s="13" t="s">
        <v>13864</v>
      </c>
    </row>
    <row r="3308" spans="1:12" x14ac:dyDescent="0.25">
      <c r="A3308" s="12">
        <v>100000000611983</v>
      </c>
      <c r="B3308" s="13" t="s">
        <v>558</v>
      </c>
      <c r="C3308" s="13" t="s">
        <v>13865</v>
      </c>
      <c r="D3308" s="13" t="s">
        <v>13866</v>
      </c>
      <c r="E3308" s="13" t="s">
        <v>6635</v>
      </c>
      <c r="F3308" s="13" t="s">
        <v>13867</v>
      </c>
      <c r="G3308" s="13" t="s">
        <v>1296</v>
      </c>
      <c r="H3308" s="13" t="s">
        <v>558</v>
      </c>
      <c r="I3308" s="13" t="s">
        <v>13868</v>
      </c>
      <c r="J3308" s="13">
        <v>348489386</v>
      </c>
      <c r="K3308" s="13" t="s">
        <v>1352</v>
      </c>
      <c r="L3308" s="13" t="s">
        <v>13869</v>
      </c>
    </row>
    <row r="3309" spans="1:12" x14ac:dyDescent="0.25">
      <c r="A3309" s="12">
        <v>100000000611984</v>
      </c>
      <c r="B3309" s="13" t="s">
        <v>558</v>
      </c>
      <c r="C3309" s="13" t="s">
        <v>13870</v>
      </c>
      <c r="D3309" s="13" t="s">
        <v>13871</v>
      </c>
      <c r="E3309" s="13" t="s">
        <v>1795</v>
      </c>
      <c r="F3309" s="13" t="s">
        <v>13872</v>
      </c>
      <c r="G3309" s="13" t="s">
        <v>1296</v>
      </c>
      <c r="H3309" s="13" t="s">
        <v>558</v>
      </c>
      <c r="I3309" s="13" t="s">
        <v>13873</v>
      </c>
      <c r="J3309" s="13">
        <v>291748812</v>
      </c>
      <c r="K3309" s="13" t="s">
        <v>1448</v>
      </c>
      <c r="L3309" s="13" t="s">
        <v>13874</v>
      </c>
    </row>
    <row r="3310" spans="1:12" x14ac:dyDescent="0.25">
      <c r="A3310" s="12">
        <v>100000000611986</v>
      </c>
      <c r="B3310" s="13" t="s">
        <v>558</v>
      </c>
      <c r="C3310" s="13" t="s">
        <v>13875</v>
      </c>
      <c r="D3310" s="13" t="s">
        <v>13876</v>
      </c>
      <c r="E3310" s="13" t="s">
        <v>3574</v>
      </c>
      <c r="F3310" s="13" t="s">
        <v>13877</v>
      </c>
      <c r="G3310" s="13" t="s">
        <v>1296</v>
      </c>
      <c r="H3310" s="13" t="s">
        <v>558</v>
      </c>
      <c r="I3310" s="13" t="s">
        <v>13878</v>
      </c>
      <c r="J3310" s="13">
        <v>218035947</v>
      </c>
      <c r="K3310" s="13" t="s">
        <v>1302</v>
      </c>
      <c r="L3310" s="13" t="s">
        <v>13879</v>
      </c>
    </row>
    <row r="3311" spans="1:12" x14ac:dyDescent="0.25">
      <c r="A3311" s="12">
        <v>100000000611989</v>
      </c>
      <c r="B3311" s="13" t="s">
        <v>558</v>
      </c>
      <c r="C3311" s="13" t="s">
        <v>13880</v>
      </c>
      <c r="D3311" s="13" t="s">
        <v>13881</v>
      </c>
      <c r="E3311" s="13" t="s">
        <v>1299</v>
      </c>
      <c r="F3311" s="13" t="s">
        <v>13882</v>
      </c>
      <c r="G3311" s="13" t="s">
        <v>1296</v>
      </c>
      <c r="H3311" s="13" t="s">
        <v>558</v>
      </c>
      <c r="I3311" s="13" t="s">
        <v>13883</v>
      </c>
      <c r="J3311" s="13">
        <v>672177271</v>
      </c>
      <c r="K3311" s="13" t="s">
        <v>1319</v>
      </c>
      <c r="L3311" s="13" t="s">
        <v>13884</v>
      </c>
    </row>
    <row r="3312" spans="1:12" x14ac:dyDescent="0.25">
      <c r="A3312" s="12">
        <v>100000000611990</v>
      </c>
      <c r="B3312" s="13" t="s">
        <v>558</v>
      </c>
      <c r="C3312" s="13" t="s">
        <v>13885</v>
      </c>
      <c r="D3312" s="13" t="s">
        <v>13886</v>
      </c>
      <c r="E3312" s="13" t="s">
        <v>1911</v>
      </c>
      <c r="F3312" s="13" t="s">
        <v>13887</v>
      </c>
      <c r="G3312" s="13" t="s">
        <v>1296</v>
      </c>
      <c r="H3312" s="13" t="s">
        <v>558</v>
      </c>
      <c r="I3312" s="13" t="s">
        <v>13888</v>
      </c>
      <c r="J3312" s="13">
        <v>846989945</v>
      </c>
      <c r="K3312" s="13" t="s">
        <v>1302</v>
      </c>
      <c r="L3312" s="13" t="s">
        <v>13889</v>
      </c>
    </row>
    <row r="3313" spans="1:12" x14ac:dyDescent="0.25">
      <c r="A3313" s="12">
        <v>100000000611991</v>
      </c>
      <c r="B3313" s="13" t="s">
        <v>571</v>
      </c>
      <c r="C3313" s="13" t="s">
        <v>13890</v>
      </c>
      <c r="D3313" s="13" t="s">
        <v>13891</v>
      </c>
      <c r="E3313" s="13" t="s">
        <v>2253</v>
      </c>
      <c r="F3313" s="13" t="s">
        <v>13892</v>
      </c>
      <c r="G3313" s="13" t="s">
        <v>1296</v>
      </c>
      <c r="H3313" s="13" t="s">
        <v>1437</v>
      </c>
      <c r="I3313" s="13" t="s">
        <v>13893</v>
      </c>
      <c r="J3313" s="13">
        <v>423694871</v>
      </c>
      <c r="K3313" s="13" t="s">
        <v>1355</v>
      </c>
      <c r="L3313" s="13" t="s">
        <v>13894</v>
      </c>
    </row>
    <row r="3314" spans="1:12" x14ac:dyDescent="0.25">
      <c r="A3314" s="12">
        <v>100000000611992</v>
      </c>
      <c r="B3314" s="13" t="s">
        <v>558</v>
      </c>
      <c r="C3314" s="13" t="s">
        <v>13895</v>
      </c>
      <c r="D3314" s="13" t="s">
        <v>13896</v>
      </c>
      <c r="E3314" s="13" t="s">
        <v>4264</v>
      </c>
      <c r="F3314" s="13" t="s">
        <v>13897</v>
      </c>
      <c r="G3314" s="13" t="s">
        <v>1296</v>
      </c>
      <c r="H3314" s="13" t="s">
        <v>558</v>
      </c>
      <c r="I3314" s="13" t="s">
        <v>13898</v>
      </c>
      <c r="J3314" s="13">
        <v>214415481</v>
      </c>
      <c r="K3314" s="13" t="s">
        <v>1448</v>
      </c>
      <c r="L3314" s="13" t="s">
        <v>13899</v>
      </c>
    </row>
    <row r="3315" spans="1:12" x14ac:dyDescent="0.25">
      <c r="A3315" s="12">
        <v>100000000611993</v>
      </c>
      <c r="B3315" s="13" t="s">
        <v>558</v>
      </c>
      <c r="C3315" s="13" t="s">
        <v>13900</v>
      </c>
      <c r="D3315" s="13" t="s">
        <v>13901</v>
      </c>
      <c r="E3315" s="13" t="s">
        <v>1370</v>
      </c>
      <c r="F3315" s="13" t="s">
        <v>8538</v>
      </c>
      <c r="G3315" s="13" t="s">
        <v>1296</v>
      </c>
      <c r="H3315" s="13" t="s">
        <v>558</v>
      </c>
      <c r="I3315" s="13" t="s">
        <v>13902</v>
      </c>
      <c r="K3315" s="13" t="s">
        <v>1355</v>
      </c>
      <c r="L3315" s="13" t="s">
        <v>13903</v>
      </c>
    </row>
    <row r="3316" spans="1:12" x14ac:dyDescent="0.25">
      <c r="A3316" s="12">
        <v>100000000611994</v>
      </c>
      <c r="B3316" s="13" t="s">
        <v>558</v>
      </c>
      <c r="C3316" s="13" t="s">
        <v>13904</v>
      </c>
      <c r="H3316" s="13" t="s">
        <v>558</v>
      </c>
      <c r="K3316" s="13" t="s">
        <v>1355</v>
      </c>
    </row>
    <row r="3317" spans="1:12" x14ac:dyDescent="0.25">
      <c r="A3317" s="12">
        <v>100000000611996</v>
      </c>
      <c r="B3317" s="13" t="s">
        <v>558</v>
      </c>
      <c r="C3317" s="13" t="s">
        <v>13905</v>
      </c>
      <c r="D3317" s="13" t="s">
        <v>13906</v>
      </c>
      <c r="E3317" s="13" t="s">
        <v>8887</v>
      </c>
      <c r="F3317" s="13" t="s">
        <v>13907</v>
      </c>
      <c r="G3317" s="13" t="s">
        <v>1296</v>
      </c>
      <c r="H3317" s="13" t="s">
        <v>558</v>
      </c>
      <c r="I3317" s="13" t="s">
        <v>13908</v>
      </c>
      <c r="J3317" s="13">
        <v>349531967</v>
      </c>
      <c r="K3317" s="13" t="s">
        <v>1319</v>
      </c>
      <c r="L3317" s="13" t="s">
        <v>13909</v>
      </c>
    </row>
    <row r="3318" spans="1:12" x14ac:dyDescent="0.25">
      <c r="A3318" s="12">
        <v>100000000611997</v>
      </c>
      <c r="B3318" s="13" t="s">
        <v>558</v>
      </c>
      <c r="C3318" s="13" t="s">
        <v>13910</v>
      </c>
      <c r="D3318" s="13" t="s">
        <v>13911</v>
      </c>
      <c r="E3318" s="13" t="s">
        <v>1349</v>
      </c>
      <c r="F3318" s="13" t="s">
        <v>3867</v>
      </c>
      <c r="G3318" s="13" t="s">
        <v>1296</v>
      </c>
      <c r="H3318" s="13" t="s">
        <v>558</v>
      </c>
      <c r="I3318" s="13" t="s">
        <v>13912</v>
      </c>
      <c r="J3318" s="13">
        <v>211279751</v>
      </c>
      <c r="K3318" s="13" t="s">
        <v>1319</v>
      </c>
      <c r="L3318" s="13" t="s">
        <v>13913</v>
      </c>
    </row>
    <row r="3319" spans="1:12" x14ac:dyDescent="0.25">
      <c r="A3319" s="12">
        <v>100000000611999</v>
      </c>
      <c r="B3319" s="13" t="s">
        <v>558</v>
      </c>
      <c r="C3319" s="13" t="s">
        <v>13914</v>
      </c>
      <c r="K3319" s="13" t="s">
        <v>1302</v>
      </c>
    </row>
    <row r="3320" spans="1:12" x14ac:dyDescent="0.25">
      <c r="A3320" s="12">
        <v>100000000612000</v>
      </c>
      <c r="B3320" s="13" t="s">
        <v>558</v>
      </c>
      <c r="C3320" s="13" t="s">
        <v>13915</v>
      </c>
      <c r="D3320" s="13" t="s">
        <v>13916</v>
      </c>
      <c r="E3320" s="13" t="s">
        <v>1976</v>
      </c>
      <c r="F3320" s="13" t="s">
        <v>1977</v>
      </c>
      <c r="G3320" s="13" t="s">
        <v>1296</v>
      </c>
      <c r="H3320" s="13" t="s">
        <v>558</v>
      </c>
      <c r="I3320" s="13" t="s">
        <v>13917</v>
      </c>
      <c r="J3320" s="13">
        <v>223544533</v>
      </c>
      <c r="K3320" s="13" t="s">
        <v>1302</v>
      </c>
      <c r="L3320" s="13" t="s">
        <v>13918</v>
      </c>
    </row>
    <row r="3321" spans="1:12" x14ac:dyDescent="0.25">
      <c r="A3321" s="12">
        <v>100000000612001</v>
      </c>
      <c r="B3321" s="13" t="s">
        <v>558</v>
      </c>
      <c r="C3321" s="13" t="s">
        <v>13919</v>
      </c>
      <c r="D3321" s="13" t="s">
        <v>13920</v>
      </c>
      <c r="E3321" s="13" t="s">
        <v>5690</v>
      </c>
      <c r="F3321" s="13" t="s">
        <v>11342</v>
      </c>
      <c r="G3321" s="13" t="s">
        <v>1296</v>
      </c>
      <c r="H3321" s="13" t="s">
        <v>558</v>
      </c>
      <c r="I3321" s="13" t="s">
        <v>13921</v>
      </c>
      <c r="J3321" s="13">
        <v>424792229</v>
      </c>
      <c r="K3321" s="13" t="s">
        <v>1302</v>
      </c>
      <c r="L3321" s="13" t="s">
        <v>13922</v>
      </c>
    </row>
    <row r="3322" spans="1:12" x14ac:dyDescent="0.25">
      <c r="A3322" s="12">
        <v>100000000612002</v>
      </c>
      <c r="B3322" s="13" t="s">
        <v>558</v>
      </c>
      <c r="C3322" s="13" t="s">
        <v>13923</v>
      </c>
      <c r="D3322" s="13" t="s">
        <v>13924</v>
      </c>
      <c r="E3322" s="13" t="s">
        <v>1365</v>
      </c>
      <c r="F3322" s="13" t="s">
        <v>13925</v>
      </c>
      <c r="G3322" s="13" t="s">
        <v>1296</v>
      </c>
      <c r="H3322" s="13" t="s">
        <v>558</v>
      </c>
      <c r="I3322" s="13" t="s">
        <v>13926</v>
      </c>
      <c r="J3322" s="13">
        <v>640891094</v>
      </c>
      <c r="K3322" s="13" t="s">
        <v>1302</v>
      </c>
      <c r="L3322" s="13" t="s">
        <v>13927</v>
      </c>
    </row>
    <row r="3323" spans="1:12" x14ac:dyDescent="0.25">
      <c r="A3323" s="12">
        <v>100000000612003</v>
      </c>
      <c r="B3323" s="13" t="s">
        <v>558</v>
      </c>
      <c r="C3323" s="13" t="s">
        <v>13928</v>
      </c>
      <c r="D3323" s="13" t="s">
        <v>13929</v>
      </c>
      <c r="E3323" s="13" t="s">
        <v>11078</v>
      </c>
      <c r="F3323" s="13" t="s">
        <v>13930</v>
      </c>
      <c r="G3323" s="13" t="s">
        <v>1296</v>
      </c>
      <c r="H3323" s="13" t="s">
        <v>558</v>
      </c>
      <c r="I3323" s="13" t="s">
        <v>13931</v>
      </c>
      <c r="J3323" s="13">
        <v>769361593</v>
      </c>
      <c r="K3323" s="13" t="s">
        <v>1302</v>
      </c>
      <c r="L3323" s="13" t="s">
        <v>13932</v>
      </c>
    </row>
    <row r="3324" spans="1:12" x14ac:dyDescent="0.25">
      <c r="A3324" s="12">
        <v>100000000612005</v>
      </c>
      <c r="B3324" s="13" t="s">
        <v>558</v>
      </c>
      <c r="C3324" s="13" t="s">
        <v>13933</v>
      </c>
      <c r="D3324" s="13" t="s">
        <v>13934</v>
      </c>
      <c r="E3324" s="13" t="s">
        <v>1700</v>
      </c>
      <c r="F3324" s="13" t="s">
        <v>13935</v>
      </c>
      <c r="G3324" s="13" t="s">
        <v>1296</v>
      </c>
      <c r="H3324" s="13" t="s">
        <v>558</v>
      </c>
      <c r="I3324" s="13" t="s">
        <v>13936</v>
      </c>
      <c r="J3324" s="13">
        <v>218604163</v>
      </c>
      <c r="K3324" s="13" t="s">
        <v>1302</v>
      </c>
      <c r="L3324" s="13" t="s">
        <v>13937</v>
      </c>
    </row>
    <row r="3325" spans="1:12" x14ac:dyDescent="0.25">
      <c r="A3325" s="12">
        <v>100000000612006</v>
      </c>
      <c r="B3325" s="13" t="s">
        <v>558</v>
      </c>
      <c r="C3325" s="13" t="s">
        <v>13938</v>
      </c>
      <c r="D3325" s="13" t="s">
        <v>13939</v>
      </c>
      <c r="E3325" s="13" t="s">
        <v>10571</v>
      </c>
      <c r="F3325" s="13" t="s">
        <v>13568</v>
      </c>
      <c r="G3325" s="13" t="s">
        <v>1296</v>
      </c>
      <c r="K3325" s="13" t="s">
        <v>1355</v>
      </c>
    </row>
    <row r="3326" spans="1:12" x14ac:dyDescent="0.25">
      <c r="A3326" s="12">
        <v>100000000612008</v>
      </c>
      <c r="B3326" s="13" t="s">
        <v>558</v>
      </c>
      <c r="C3326" s="13" t="s">
        <v>13940</v>
      </c>
      <c r="D3326" s="13" t="s">
        <v>13941</v>
      </c>
      <c r="E3326" s="13" t="s">
        <v>1951</v>
      </c>
      <c r="F3326" s="13" t="s">
        <v>13942</v>
      </c>
      <c r="G3326" s="13" t="s">
        <v>1296</v>
      </c>
      <c r="H3326" s="13" t="s">
        <v>558</v>
      </c>
      <c r="I3326" s="13" t="s">
        <v>13943</v>
      </c>
      <c r="J3326" s="13">
        <v>216189100</v>
      </c>
      <c r="K3326" s="13" t="s">
        <v>1302</v>
      </c>
      <c r="L3326" s="13" t="s">
        <v>13944</v>
      </c>
    </row>
    <row r="3327" spans="1:12" x14ac:dyDescent="0.25">
      <c r="A3327" s="12">
        <v>100000000612010</v>
      </c>
      <c r="B3327" s="13" t="s">
        <v>558</v>
      </c>
      <c r="C3327" s="13" t="s">
        <v>13945</v>
      </c>
      <c r="D3327" s="13" t="s">
        <v>13946</v>
      </c>
      <c r="E3327" s="13" t="s">
        <v>4639</v>
      </c>
      <c r="F3327" s="13" t="s">
        <v>13947</v>
      </c>
      <c r="G3327" s="13" t="s">
        <v>1296</v>
      </c>
      <c r="H3327" s="13" t="s">
        <v>558</v>
      </c>
      <c r="I3327" s="13" t="s">
        <v>13948</v>
      </c>
      <c r="J3327" s="13">
        <v>210065249</v>
      </c>
      <c r="K3327" s="13" t="s">
        <v>1302</v>
      </c>
      <c r="L3327" s="13" t="s">
        <v>2691</v>
      </c>
    </row>
    <row r="3328" spans="1:12" x14ac:dyDescent="0.25">
      <c r="A3328" s="12">
        <v>100000000612011</v>
      </c>
      <c r="B3328" s="13" t="s">
        <v>558</v>
      </c>
      <c r="C3328" s="13" t="s">
        <v>13949</v>
      </c>
      <c r="D3328" s="13" t="s">
        <v>13950</v>
      </c>
      <c r="E3328" s="13" t="s">
        <v>3450</v>
      </c>
      <c r="F3328" s="13" t="s">
        <v>13951</v>
      </c>
      <c r="G3328" s="13" t="s">
        <v>1296</v>
      </c>
      <c r="H3328" s="13" t="s">
        <v>558</v>
      </c>
      <c r="I3328" s="13" t="s">
        <v>13952</v>
      </c>
      <c r="J3328" s="13">
        <v>227102027</v>
      </c>
      <c r="K3328" s="13" t="s">
        <v>1448</v>
      </c>
      <c r="L3328" s="13" t="s">
        <v>13953</v>
      </c>
    </row>
    <row r="3329" spans="1:12" x14ac:dyDescent="0.25">
      <c r="A3329" s="12">
        <v>100000000612012</v>
      </c>
      <c r="B3329" s="13" t="s">
        <v>558</v>
      </c>
      <c r="C3329" s="13" t="s">
        <v>13954</v>
      </c>
      <c r="D3329" s="13" t="s">
        <v>13955</v>
      </c>
      <c r="E3329" s="13" t="s">
        <v>13956</v>
      </c>
      <c r="F3329" s="13" t="s">
        <v>13957</v>
      </c>
      <c r="G3329" s="13" t="s">
        <v>1296</v>
      </c>
      <c r="H3329" s="13" t="s">
        <v>558</v>
      </c>
      <c r="I3329" s="13" t="s">
        <v>13958</v>
      </c>
      <c r="J3329" s="13">
        <v>424311905</v>
      </c>
      <c r="K3329" s="13" t="s">
        <v>1302</v>
      </c>
      <c r="L3329" s="13" t="s">
        <v>13959</v>
      </c>
    </row>
    <row r="3330" spans="1:12" x14ac:dyDescent="0.25">
      <c r="A3330" s="12">
        <v>100000000612016</v>
      </c>
      <c r="B3330" s="13" t="s">
        <v>558</v>
      </c>
      <c r="C3330" s="13" t="s">
        <v>13960</v>
      </c>
      <c r="D3330" s="13" t="s">
        <v>13961</v>
      </c>
      <c r="E3330" s="13" t="s">
        <v>2145</v>
      </c>
      <c r="F3330" s="13" t="s">
        <v>13962</v>
      </c>
      <c r="G3330" s="13" t="s">
        <v>1296</v>
      </c>
      <c r="H3330" s="13" t="s">
        <v>558</v>
      </c>
      <c r="I3330" s="13" t="s">
        <v>13963</v>
      </c>
      <c r="J3330" s="13">
        <v>211310153</v>
      </c>
      <c r="K3330" s="13" t="s">
        <v>1302</v>
      </c>
      <c r="L3330" s="13" t="s">
        <v>8654</v>
      </c>
    </row>
    <row r="3331" spans="1:12" x14ac:dyDescent="0.25">
      <c r="A3331" s="12">
        <v>100000000612017</v>
      </c>
      <c r="B3331" s="13" t="s">
        <v>571</v>
      </c>
      <c r="C3331" s="13" t="s">
        <v>13964</v>
      </c>
      <c r="D3331" s="13" t="s">
        <v>13965</v>
      </c>
      <c r="E3331" s="13" t="s">
        <v>2258</v>
      </c>
      <c r="F3331" s="13" t="s">
        <v>13966</v>
      </c>
      <c r="G3331" s="13" t="s">
        <v>1296</v>
      </c>
      <c r="H3331" s="13" t="s">
        <v>1437</v>
      </c>
      <c r="I3331" s="13" t="s">
        <v>13967</v>
      </c>
      <c r="J3331" s="13">
        <v>289856601</v>
      </c>
      <c r="K3331" s="13" t="s">
        <v>1355</v>
      </c>
      <c r="L3331" s="13" t="s">
        <v>13968</v>
      </c>
    </row>
    <row r="3332" spans="1:12" x14ac:dyDescent="0.25">
      <c r="A3332" s="12">
        <v>100000000612018</v>
      </c>
      <c r="B3332" s="13" t="s">
        <v>558</v>
      </c>
      <c r="C3332" s="13" t="s">
        <v>13969</v>
      </c>
      <c r="D3332" s="13" t="s">
        <v>13970</v>
      </c>
      <c r="E3332" s="13" t="s">
        <v>2074</v>
      </c>
      <c r="F3332" s="13" t="s">
        <v>13971</v>
      </c>
      <c r="G3332" s="13" t="s">
        <v>1296</v>
      </c>
      <c r="H3332" s="13" t="s">
        <v>558</v>
      </c>
      <c r="I3332" s="13" t="s">
        <v>13972</v>
      </c>
      <c r="J3332" s="13">
        <v>239403764</v>
      </c>
      <c r="K3332" s="13" t="s">
        <v>1302</v>
      </c>
      <c r="L3332" s="13" t="s">
        <v>13973</v>
      </c>
    </row>
    <row r="3333" spans="1:12" x14ac:dyDescent="0.25">
      <c r="A3333" s="12">
        <v>100000000612019</v>
      </c>
      <c r="B3333" s="13" t="s">
        <v>558</v>
      </c>
      <c r="C3333" s="13" t="s">
        <v>13974</v>
      </c>
      <c r="D3333" s="13" t="s">
        <v>13975</v>
      </c>
      <c r="E3333" s="13" t="s">
        <v>4348</v>
      </c>
      <c r="F3333" s="13" t="s">
        <v>13976</v>
      </c>
      <c r="G3333" s="13" t="s">
        <v>1296</v>
      </c>
      <c r="H3333" s="13" t="s">
        <v>558</v>
      </c>
      <c r="I3333" s="13" t="s">
        <v>13977</v>
      </c>
      <c r="J3333" s="13">
        <v>210177945</v>
      </c>
      <c r="K3333" s="13" t="s">
        <v>1302</v>
      </c>
      <c r="L3333" s="13" t="s">
        <v>13978</v>
      </c>
    </row>
    <row r="3334" spans="1:12" x14ac:dyDescent="0.25">
      <c r="A3334" s="12">
        <v>100000000612020</v>
      </c>
      <c r="B3334" s="13" t="s">
        <v>558</v>
      </c>
      <c r="C3334" s="13" t="s">
        <v>13979</v>
      </c>
      <c r="D3334" s="13" t="s">
        <v>13980</v>
      </c>
      <c r="E3334" s="13" t="s">
        <v>2268</v>
      </c>
      <c r="F3334" s="13" t="s">
        <v>13981</v>
      </c>
      <c r="G3334" s="13" t="s">
        <v>1296</v>
      </c>
      <c r="H3334" s="13" t="s">
        <v>558</v>
      </c>
      <c r="I3334" s="13" t="s">
        <v>13982</v>
      </c>
      <c r="J3334" s="13">
        <v>516145609</v>
      </c>
      <c r="K3334" s="13" t="s">
        <v>1302</v>
      </c>
      <c r="L3334" s="13" t="s">
        <v>13983</v>
      </c>
    </row>
    <row r="3335" spans="1:12" x14ac:dyDescent="0.25">
      <c r="A3335" s="12">
        <v>100000000612022</v>
      </c>
      <c r="B3335" s="13" t="s">
        <v>558</v>
      </c>
      <c r="C3335" s="13" t="s">
        <v>13984</v>
      </c>
      <c r="D3335" s="13" t="s">
        <v>13985</v>
      </c>
      <c r="E3335" s="13" t="s">
        <v>4476</v>
      </c>
      <c r="F3335" s="13" t="s">
        <v>13986</v>
      </c>
      <c r="G3335" s="13" t="s">
        <v>1296</v>
      </c>
      <c r="H3335" s="13" t="s">
        <v>558</v>
      </c>
      <c r="I3335" s="13" t="s">
        <v>13987</v>
      </c>
      <c r="J3335" s="13">
        <v>228606034</v>
      </c>
      <c r="K3335" s="13" t="s">
        <v>1448</v>
      </c>
      <c r="L3335" s="13" t="s">
        <v>13988</v>
      </c>
    </row>
    <row r="3336" spans="1:12" x14ac:dyDescent="0.25">
      <c r="A3336" s="12">
        <v>100000000612023</v>
      </c>
      <c r="B3336" s="13" t="s">
        <v>558</v>
      </c>
      <c r="C3336" s="13" t="s">
        <v>13989</v>
      </c>
      <c r="D3336" s="13" t="s">
        <v>13990</v>
      </c>
      <c r="E3336" s="13" t="s">
        <v>1310</v>
      </c>
      <c r="F3336" s="13" t="s">
        <v>13991</v>
      </c>
      <c r="G3336" s="13" t="s">
        <v>1296</v>
      </c>
      <c r="H3336" s="13" t="s">
        <v>558</v>
      </c>
      <c r="I3336" s="13" t="s">
        <v>13992</v>
      </c>
      <c r="J3336" s="13">
        <v>345924427</v>
      </c>
      <c r="K3336" s="13" t="s">
        <v>1448</v>
      </c>
      <c r="L3336" s="13" t="s">
        <v>2922</v>
      </c>
    </row>
    <row r="3337" spans="1:12" x14ac:dyDescent="0.25">
      <c r="A3337" s="12">
        <v>100000000612024</v>
      </c>
      <c r="B3337" s="13" t="s">
        <v>571</v>
      </c>
      <c r="C3337" s="13" t="s">
        <v>13993</v>
      </c>
      <c r="D3337" s="13" t="s">
        <v>13994</v>
      </c>
      <c r="E3337" s="13" t="s">
        <v>2624</v>
      </c>
      <c r="F3337" s="13" t="s">
        <v>13995</v>
      </c>
      <c r="G3337" s="13" t="s">
        <v>1296</v>
      </c>
      <c r="H3337" s="13" t="s">
        <v>1437</v>
      </c>
      <c r="I3337" s="13" t="s">
        <v>13996</v>
      </c>
      <c r="J3337" s="13">
        <v>218424064</v>
      </c>
      <c r="K3337" s="13" t="s">
        <v>1355</v>
      </c>
      <c r="L3337" s="13" t="s">
        <v>13997</v>
      </c>
    </row>
    <row r="3338" spans="1:12" x14ac:dyDescent="0.25">
      <c r="A3338" s="12">
        <v>100000000612025</v>
      </c>
      <c r="B3338" s="13" t="s">
        <v>571</v>
      </c>
      <c r="C3338" s="13" t="s">
        <v>13998</v>
      </c>
      <c r="D3338" s="13" t="s">
        <v>13999</v>
      </c>
      <c r="E3338" s="13" t="s">
        <v>1310</v>
      </c>
      <c r="F3338" s="13" t="s">
        <v>14000</v>
      </c>
      <c r="G3338" s="13" t="s">
        <v>1296</v>
      </c>
      <c r="H3338" s="13" t="s">
        <v>1437</v>
      </c>
      <c r="I3338" s="13" t="s">
        <v>14001</v>
      </c>
      <c r="J3338" s="13">
        <v>424394141</v>
      </c>
      <c r="K3338" s="13" t="s">
        <v>1355</v>
      </c>
      <c r="L3338" s="13" t="s">
        <v>14002</v>
      </c>
    </row>
    <row r="3339" spans="1:12" x14ac:dyDescent="0.25">
      <c r="A3339" s="12">
        <v>100000000612027</v>
      </c>
      <c r="B3339" s="13" t="s">
        <v>558</v>
      </c>
      <c r="C3339" s="13" t="s">
        <v>14003</v>
      </c>
      <c r="D3339" s="13" t="s">
        <v>14004</v>
      </c>
      <c r="E3339" s="13" t="s">
        <v>14005</v>
      </c>
      <c r="F3339" s="13" t="s">
        <v>14006</v>
      </c>
      <c r="G3339" s="13" t="s">
        <v>1296</v>
      </c>
      <c r="H3339" s="13" t="s">
        <v>558</v>
      </c>
      <c r="I3339" s="13" t="s">
        <v>14007</v>
      </c>
      <c r="J3339" s="13">
        <v>216351708</v>
      </c>
      <c r="K3339" s="13" t="s">
        <v>1319</v>
      </c>
    </row>
    <row r="3340" spans="1:12" x14ac:dyDescent="0.25">
      <c r="A3340" s="12">
        <v>100000000612030</v>
      </c>
      <c r="B3340" s="13" t="s">
        <v>571</v>
      </c>
      <c r="C3340" s="13" t="s">
        <v>14008</v>
      </c>
      <c r="D3340" s="13" t="s">
        <v>14009</v>
      </c>
      <c r="E3340" s="13" t="s">
        <v>11120</v>
      </c>
      <c r="F3340" s="13" t="s">
        <v>14010</v>
      </c>
      <c r="G3340" s="13" t="s">
        <v>1296</v>
      </c>
      <c r="H3340" s="13" t="s">
        <v>1437</v>
      </c>
      <c r="I3340" s="13" t="s">
        <v>14011</v>
      </c>
      <c r="J3340" s="13">
        <v>216757686</v>
      </c>
      <c r="K3340" s="13" t="s">
        <v>1355</v>
      </c>
      <c r="L3340" s="13" t="s">
        <v>14012</v>
      </c>
    </row>
    <row r="3341" spans="1:12" x14ac:dyDescent="0.25">
      <c r="A3341" s="12">
        <v>100000000612031</v>
      </c>
      <c r="B3341" s="13" t="s">
        <v>558</v>
      </c>
      <c r="C3341" s="13" t="s">
        <v>14013</v>
      </c>
      <c r="K3341" s="13" t="s">
        <v>1355</v>
      </c>
    </row>
    <row r="3342" spans="1:12" x14ac:dyDescent="0.25">
      <c r="A3342" s="12">
        <v>100000000612032</v>
      </c>
      <c r="B3342" s="13" t="s">
        <v>558</v>
      </c>
      <c r="C3342" s="13" t="s">
        <v>14014</v>
      </c>
      <c r="K3342" s="13" t="s">
        <v>1355</v>
      </c>
    </row>
    <row r="3343" spans="1:12" x14ac:dyDescent="0.25">
      <c r="A3343" s="12">
        <v>100000000612033</v>
      </c>
      <c r="B3343" s="13" t="s">
        <v>558</v>
      </c>
      <c r="C3343" s="13" t="s">
        <v>14015</v>
      </c>
      <c r="D3343" s="13" t="s">
        <v>14016</v>
      </c>
      <c r="E3343" s="13" t="s">
        <v>1810</v>
      </c>
      <c r="F3343" s="13" t="s">
        <v>14017</v>
      </c>
      <c r="G3343" s="13" t="s">
        <v>1296</v>
      </c>
      <c r="H3343" s="13" t="s">
        <v>558</v>
      </c>
      <c r="I3343" s="13" t="s">
        <v>14018</v>
      </c>
      <c r="J3343" s="13">
        <v>235908050</v>
      </c>
      <c r="K3343" s="13" t="s">
        <v>1352</v>
      </c>
      <c r="L3343" s="13" t="s">
        <v>14019</v>
      </c>
    </row>
    <row r="3344" spans="1:12" x14ac:dyDescent="0.25">
      <c r="A3344" s="12">
        <v>100000000612034</v>
      </c>
      <c r="B3344" s="13" t="s">
        <v>558</v>
      </c>
      <c r="C3344" s="13" t="s">
        <v>14020</v>
      </c>
      <c r="D3344" s="13" t="s">
        <v>14021</v>
      </c>
      <c r="E3344" s="13" t="s">
        <v>3317</v>
      </c>
      <c r="F3344" s="13" t="s">
        <v>14022</v>
      </c>
      <c r="G3344" s="13" t="s">
        <v>1296</v>
      </c>
      <c r="H3344" s="13" t="s">
        <v>558</v>
      </c>
      <c r="I3344" s="13" t="s">
        <v>14023</v>
      </c>
      <c r="J3344" s="13">
        <v>424057078</v>
      </c>
      <c r="K3344" s="13" t="s">
        <v>1319</v>
      </c>
      <c r="L3344" s="13" t="s">
        <v>14024</v>
      </c>
    </row>
    <row r="3345" spans="1:12" x14ac:dyDescent="0.25">
      <c r="A3345" s="12">
        <v>100000000612037</v>
      </c>
      <c r="B3345" s="13" t="s">
        <v>558</v>
      </c>
      <c r="C3345" s="13" t="s">
        <v>14025</v>
      </c>
      <c r="D3345" s="13" t="s">
        <v>14026</v>
      </c>
      <c r="E3345" s="13" t="s">
        <v>3112</v>
      </c>
      <c r="F3345" s="13" t="s">
        <v>7010</v>
      </c>
      <c r="G3345" s="13" t="s">
        <v>1296</v>
      </c>
      <c r="H3345" s="13" t="s">
        <v>558</v>
      </c>
      <c r="I3345" s="13" t="s">
        <v>14027</v>
      </c>
      <c r="J3345" s="13">
        <v>458322575</v>
      </c>
      <c r="K3345" s="13" t="s">
        <v>1352</v>
      </c>
      <c r="L3345" s="13" t="s">
        <v>14028</v>
      </c>
    </row>
    <row r="3346" spans="1:12" x14ac:dyDescent="0.25">
      <c r="A3346" s="12">
        <v>100000000612038</v>
      </c>
      <c r="B3346" s="13" t="s">
        <v>558</v>
      </c>
      <c r="C3346" s="13" t="s">
        <v>14029</v>
      </c>
      <c r="D3346" s="13" t="s">
        <v>14030</v>
      </c>
      <c r="E3346" s="13" t="s">
        <v>9156</v>
      </c>
      <c r="F3346" s="13" t="s">
        <v>14031</v>
      </c>
      <c r="G3346" s="13" t="s">
        <v>1296</v>
      </c>
      <c r="H3346" s="13" t="s">
        <v>558</v>
      </c>
      <c r="I3346" s="13" t="s">
        <v>14032</v>
      </c>
      <c r="K3346" s="13" t="s">
        <v>1355</v>
      </c>
      <c r="L3346" s="13" t="s">
        <v>14033</v>
      </c>
    </row>
    <row r="3347" spans="1:12" x14ac:dyDescent="0.25">
      <c r="A3347" s="12">
        <v>100000000612040</v>
      </c>
      <c r="B3347" s="13" t="s">
        <v>558</v>
      </c>
      <c r="C3347" s="13" t="s">
        <v>14034</v>
      </c>
      <c r="D3347" s="13" t="s">
        <v>14035</v>
      </c>
      <c r="E3347" s="13" t="s">
        <v>9765</v>
      </c>
      <c r="F3347" s="13" t="s">
        <v>14036</v>
      </c>
      <c r="G3347" s="13" t="s">
        <v>1296</v>
      </c>
      <c r="H3347" s="13" t="s">
        <v>558</v>
      </c>
      <c r="I3347" s="13" t="s">
        <v>14037</v>
      </c>
      <c r="J3347" s="13">
        <v>736507604</v>
      </c>
      <c r="K3347" s="13" t="s">
        <v>1448</v>
      </c>
      <c r="L3347" s="13" t="s">
        <v>14038</v>
      </c>
    </row>
    <row r="3348" spans="1:12" x14ac:dyDescent="0.25">
      <c r="A3348" s="12">
        <v>100000000612041</v>
      </c>
      <c r="B3348" s="13" t="s">
        <v>558</v>
      </c>
      <c r="C3348" s="13" t="s">
        <v>14039</v>
      </c>
      <c r="D3348" s="13" t="s">
        <v>14040</v>
      </c>
      <c r="E3348" s="13" t="s">
        <v>1635</v>
      </c>
      <c r="F3348" s="13" t="s">
        <v>14041</v>
      </c>
      <c r="G3348" s="13" t="s">
        <v>1296</v>
      </c>
      <c r="H3348" s="13" t="s">
        <v>558</v>
      </c>
      <c r="I3348" s="13" t="s">
        <v>14042</v>
      </c>
      <c r="J3348" s="13">
        <v>212582373</v>
      </c>
      <c r="K3348" s="13" t="s">
        <v>1448</v>
      </c>
      <c r="L3348" s="13" t="s">
        <v>14043</v>
      </c>
    </row>
    <row r="3349" spans="1:12" x14ac:dyDescent="0.25">
      <c r="A3349" s="12">
        <v>100000000612042</v>
      </c>
      <c r="B3349" s="13" t="s">
        <v>558</v>
      </c>
      <c r="C3349" s="13" t="s">
        <v>14044</v>
      </c>
      <c r="D3349" s="13" t="s">
        <v>14045</v>
      </c>
      <c r="E3349" s="13" t="s">
        <v>3409</v>
      </c>
      <c r="F3349" s="13" t="s">
        <v>14046</v>
      </c>
      <c r="G3349" s="13" t="s">
        <v>1296</v>
      </c>
      <c r="H3349" s="13" t="s">
        <v>558</v>
      </c>
      <c r="I3349" s="13" t="s">
        <v>14047</v>
      </c>
      <c r="J3349" s="13">
        <v>345880249</v>
      </c>
      <c r="K3349" s="13" t="s">
        <v>1448</v>
      </c>
      <c r="L3349" s="13" t="s">
        <v>14048</v>
      </c>
    </row>
    <row r="3350" spans="1:12" x14ac:dyDescent="0.25">
      <c r="A3350" s="12">
        <v>100000000612043</v>
      </c>
      <c r="B3350" s="13" t="s">
        <v>558</v>
      </c>
      <c r="C3350" s="13" t="s">
        <v>14049</v>
      </c>
      <c r="D3350" s="13" t="s">
        <v>14050</v>
      </c>
      <c r="E3350" s="13" t="s">
        <v>14051</v>
      </c>
      <c r="F3350" s="13" t="s">
        <v>14052</v>
      </c>
      <c r="G3350" s="13" t="s">
        <v>1296</v>
      </c>
      <c r="H3350" s="13" t="s">
        <v>558</v>
      </c>
      <c r="I3350" s="13" t="s">
        <v>14053</v>
      </c>
      <c r="J3350" s="13">
        <v>215807942</v>
      </c>
      <c r="K3350" s="13" t="s">
        <v>1302</v>
      </c>
      <c r="L3350" s="13" t="s">
        <v>14054</v>
      </c>
    </row>
    <row r="3351" spans="1:12" x14ac:dyDescent="0.25">
      <c r="A3351" s="12">
        <v>100000000612046</v>
      </c>
      <c r="B3351" s="13" t="s">
        <v>571</v>
      </c>
      <c r="C3351" s="13" t="s">
        <v>14055</v>
      </c>
      <c r="D3351" s="13" t="s">
        <v>14056</v>
      </c>
      <c r="E3351" s="13" t="s">
        <v>4940</v>
      </c>
      <c r="F3351" s="13" t="s">
        <v>14057</v>
      </c>
      <c r="G3351" s="13" t="s">
        <v>1296</v>
      </c>
      <c r="H3351" s="13" t="s">
        <v>1437</v>
      </c>
      <c r="I3351" s="13" t="s">
        <v>14058</v>
      </c>
      <c r="J3351" s="13">
        <v>211021984</v>
      </c>
      <c r="K3351" s="13" t="s">
        <v>1302</v>
      </c>
      <c r="L3351" s="13" t="s">
        <v>14059</v>
      </c>
    </row>
    <row r="3352" spans="1:12" x14ac:dyDescent="0.25">
      <c r="A3352" s="12">
        <v>100000000612047</v>
      </c>
      <c r="B3352" s="13" t="s">
        <v>571</v>
      </c>
      <c r="C3352" s="13" t="s">
        <v>14060</v>
      </c>
      <c r="D3352" s="13" t="s">
        <v>14061</v>
      </c>
      <c r="E3352" s="13" t="s">
        <v>14062</v>
      </c>
      <c r="F3352" s="13" t="s">
        <v>14063</v>
      </c>
      <c r="G3352" s="13" t="s">
        <v>1296</v>
      </c>
      <c r="H3352" s="13" t="s">
        <v>1437</v>
      </c>
      <c r="I3352" s="13" t="s">
        <v>14064</v>
      </c>
      <c r="J3352" s="13">
        <v>523056711</v>
      </c>
      <c r="K3352" s="13" t="s">
        <v>1355</v>
      </c>
    </row>
    <row r="3353" spans="1:12" x14ac:dyDescent="0.25">
      <c r="A3353" s="12">
        <v>100000000612049</v>
      </c>
      <c r="B3353" s="13" t="s">
        <v>558</v>
      </c>
      <c r="C3353" s="13" t="s">
        <v>14065</v>
      </c>
      <c r="D3353" s="13" t="s">
        <v>14066</v>
      </c>
      <c r="E3353" s="13" t="s">
        <v>2145</v>
      </c>
      <c r="F3353" s="13" t="s">
        <v>13962</v>
      </c>
      <c r="G3353" s="13" t="s">
        <v>1296</v>
      </c>
      <c r="H3353" s="13" t="s">
        <v>558</v>
      </c>
      <c r="I3353" s="13" t="s">
        <v>14067</v>
      </c>
      <c r="J3353" s="13">
        <v>211310159</v>
      </c>
      <c r="K3353" s="13" t="s">
        <v>1302</v>
      </c>
      <c r="L3353" s="13" t="s">
        <v>14068</v>
      </c>
    </row>
    <row r="3354" spans="1:12" x14ac:dyDescent="0.25">
      <c r="A3354" s="12">
        <v>100000000612050</v>
      </c>
      <c r="B3354" s="13" t="s">
        <v>558</v>
      </c>
      <c r="C3354" s="13" t="s">
        <v>14069</v>
      </c>
      <c r="D3354" s="13" t="s">
        <v>14070</v>
      </c>
      <c r="E3354" s="13" t="s">
        <v>1891</v>
      </c>
      <c r="F3354" s="13" t="s">
        <v>14071</v>
      </c>
      <c r="G3354" s="13" t="s">
        <v>1296</v>
      </c>
      <c r="H3354" s="13" t="s">
        <v>558</v>
      </c>
      <c r="I3354" s="13" t="s">
        <v>14072</v>
      </c>
      <c r="J3354" s="13">
        <v>290999762</v>
      </c>
      <c r="K3354" s="13" t="s">
        <v>1302</v>
      </c>
      <c r="L3354" s="13" t="s">
        <v>14073</v>
      </c>
    </row>
    <row r="3355" spans="1:12" x14ac:dyDescent="0.25">
      <c r="A3355" s="12">
        <v>100000000612051</v>
      </c>
      <c r="B3355" s="13" t="s">
        <v>558</v>
      </c>
      <c r="C3355" s="13" t="s">
        <v>14074</v>
      </c>
      <c r="D3355" s="13" t="s">
        <v>14075</v>
      </c>
      <c r="E3355" s="13" t="s">
        <v>1474</v>
      </c>
      <c r="F3355" s="13" t="s">
        <v>14076</v>
      </c>
      <c r="G3355" s="13" t="s">
        <v>1296</v>
      </c>
      <c r="H3355" s="13" t="s">
        <v>558</v>
      </c>
      <c r="I3355" s="13" t="s">
        <v>14077</v>
      </c>
      <c r="J3355" s="13">
        <v>219269586</v>
      </c>
      <c r="K3355" s="13" t="s">
        <v>1352</v>
      </c>
      <c r="L3355" s="13" t="s">
        <v>14078</v>
      </c>
    </row>
    <row r="3356" spans="1:12" x14ac:dyDescent="0.25">
      <c r="A3356" s="12">
        <v>100000000612052</v>
      </c>
      <c r="B3356" s="13" t="s">
        <v>558</v>
      </c>
      <c r="C3356" s="13" t="s">
        <v>14079</v>
      </c>
      <c r="D3356" s="13" t="s">
        <v>14080</v>
      </c>
      <c r="E3356" s="13" t="s">
        <v>14081</v>
      </c>
      <c r="F3356" s="13" t="s">
        <v>14082</v>
      </c>
      <c r="G3356" s="13" t="s">
        <v>1296</v>
      </c>
      <c r="H3356" s="13" t="s">
        <v>558</v>
      </c>
      <c r="I3356" s="13" t="s">
        <v>14083</v>
      </c>
      <c r="J3356" s="13">
        <v>220067974</v>
      </c>
      <c r="K3356" s="13" t="s">
        <v>1319</v>
      </c>
      <c r="L3356" s="13" t="s">
        <v>14084</v>
      </c>
    </row>
    <row r="3357" spans="1:12" x14ac:dyDescent="0.25">
      <c r="A3357" s="12">
        <v>100000000612055</v>
      </c>
      <c r="B3357" s="13" t="s">
        <v>558</v>
      </c>
      <c r="C3357" s="13" t="s">
        <v>14085</v>
      </c>
      <c r="D3357" s="13" t="s">
        <v>14086</v>
      </c>
      <c r="E3357" s="13" t="s">
        <v>1795</v>
      </c>
      <c r="F3357" s="13" t="s">
        <v>14087</v>
      </c>
      <c r="G3357" s="13" t="s">
        <v>1296</v>
      </c>
      <c r="H3357" s="13" t="s">
        <v>558</v>
      </c>
      <c r="I3357" s="13" t="s">
        <v>14088</v>
      </c>
      <c r="J3357" s="13">
        <v>212239172</v>
      </c>
      <c r="K3357" s="13" t="s">
        <v>1352</v>
      </c>
      <c r="L3357" s="13" t="s">
        <v>14089</v>
      </c>
    </row>
    <row r="3358" spans="1:12" x14ac:dyDescent="0.25">
      <c r="A3358" s="12">
        <v>100000000612056</v>
      </c>
      <c r="B3358" s="13" t="s">
        <v>571</v>
      </c>
      <c r="C3358" s="13" t="s">
        <v>14090</v>
      </c>
      <c r="D3358" s="13" t="s">
        <v>14091</v>
      </c>
      <c r="E3358" s="13" t="s">
        <v>3574</v>
      </c>
      <c r="F3358" s="13" t="s">
        <v>14092</v>
      </c>
      <c r="G3358" s="13" t="s">
        <v>1296</v>
      </c>
      <c r="H3358" s="13" t="s">
        <v>1437</v>
      </c>
      <c r="I3358" s="13" t="s">
        <v>14093</v>
      </c>
      <c r="J3358" s="13">
        <v>516394223</v>
      </c>
      <c r="K3358" s="13" t="s">
        <v>1355</v>
      </c>
      <c r="L3358" s="13" t="s">
        <v>14094</v>
      </c>
    </row>
    <row r="3359" spans="1:12" x14ac:dyDescent="0.25">
      <c r="A3359" s="12">
        <v>100000000612057</v>
      </c>
      <c r="B3359" s="13" t="s">
        <v>558</v>
      </c>
      <c r="C3359" s="13" t="s">
        <v>14095</v>
      </c>
      <c r="D3359" s="13" t="s">
        <v>14096</v>
      </c>
      <c r="E3359" s="13" t="s">
        <v>1616</v>
      </c>
      <c r="F3359" s="13" t="s">
        <v>2701</v>
      </c>
      <c r="G3359" s="13" t="s">
        <v>1296</v>
      </c>
      <c r="H3359" s="13" t="s">
        <v>558</v>
      </c>
      <c r="I3359" s="13" t="s">
        <v>14097</v>
      </c>
      <c r="J3359" s="13">
        <v>570213231</v>
      </c>
      <c r="K3359" s="13" t="s">
        <v>1352</v>
      </c>
      <c r="L3359" s="13" t="s">
        <v>2703</v>
      </c>
    </row>
    <row r="3360" spans="1:12" x14ac:dyDescent="0.25">
      <c r="A3360" s="12">
        <v>100000000612059</v>
      </c>
      <c r="B3360" s="13" t="s">
        <v>571</v>
      </c>
      <c r="C3360" s="13" t="s">
        <v>14098</v>
      </c>
      <c r="D3360" s="13" t="s">
        <v>3353</v>
      </c>
      <c r="E3360" s="13" t="s">
        <v>2145</v>
      </c>
      <c r="F3360" s="13" t="s">
        <v>3354</v>
      </c>
      <c r="G3360" s="13" t="s">
        <v>1296</v>
      </c>
      <c r="H3360" s="13" t="s">
        <v>1437</v>
      </c>
      <c r="I3360" s="13" t="s">
        <v>14099</v>
      </c>
      <c r="J3360" s="13">
        <v>365394696</v>
      </c>
      <c r="K3360" s="13" t="s">
        <v>1355</v>
      </c>
      <c r="L3360" s="13" t="s">
        <v>14100</v>
      </c>
    </row>
    <row r="3361" spans="1:12" x14ac:dyDescent="0.25">
      <c r="A3361" s="12">
        <v>100000000612060</v>
      </c>
      <c r="B3361" s="13" t="s">
        <v>558</v>
      </c>
      <c r="C3361" s="13" t="s">
        <v>14101</v>
      </c>
      <c r="D3361" s="13" t="s">
        <v>14102</v>
      </c>
      <c r="E3361" s="13" t="s">
        <v>6971</v>
      </c>
      <c r="F3361" s="13" t="s">
        <v>14103</v>
      </c>
      <c r="G3361" s="13" t="s">
        <v>1296</v>
      </c>
      <c r="H3361" s="13" t="s">
        <v>558</v>
      </c>
      <c r="I3361" s="13" t="s">
        <v>14104</v>
      </c>
      <c r="J3361" s="13">
        <v>732758409</v>
      </c>
      <c r="K3361" s="13" t="s">
        <v>1352</v>
      </c>
      <c r="L3361" s="13" t="s">
        <v>14105</v>
      </c>
    </row>
    <row r="3362" spans="1:12" x14ac:dyDescent="0.25">
      <c r="A3362" s="12">
        <v>100000000612061</v>
      </c>
      <c r="B3362" s="13" t="s">
        <v>558</v>
      </c>
      <c r="C3362" s="13" t="s">
        <v>14106</v>
      </c>
      <c r="D3362" s="13" t="s">
        <v>14107</v>
      </c>
      <c r="E3362" s="13" t="s">
        <v>2624</v>
      </c>
      <c r="F3362" s="13" t="s">
        <v>14108</v>
      </c>
      <c r="G3362" s="13" t="s">
        <v>1296</v>
      </c>
      <c r="H3362" s="13" t="s">
        <v>558</v>
      </c>
      <c r="I3362" s="13" t="s">
        <v>14109</v>
      </c>
      <c r="J3362" s="13">
        <v>732815092</v>
      </c>
      <c r="K3362" s="13" t="s">
        <v>1302</v>
      </c>
      <c r="L3362" s="13" t="s">
        <v>14110</v>
      </c>
    </row>
    <row r="3363" spans="1:12" x14ac:dyDescent="0.25">
      <c r="A3363" s="12">
        <v>100000000612062</v>
      </c>
      <c r="B3363" s="13" t="s">
        <v>571</v>
      </c>
      <c r="C3363" s="13" t="s">
        <v>14111</v>
      </c>
      <c r="D3363" s="13" t="s">
        <v>14112</v>
      </c>
      <c r="E3363" s="13" t="s">
        <v>14113</v>
      </c>
      <c r="F3363" s="13" t="s">
        <v>14114</v>
      </c>
      <c r="G3363" s="13" t="s">
        <v>1296</v>
      </c>
      <c r="H3363" s="13" t="s">
        <v>1437</v>
      </c>
      <c r="I3363" s="13" t="s">
        <v>14115</v>
      </c>
      <c r="J3363" s="13">
        <v>222819430</v>
      </c>
      <c r="K3363" s="13" t="s">
        <v>1355</v>
      </c>
      <c r="L3363" s="13" t="s">
        <v>14116</v>
      </c>
    </row>
    <row r="3364" spans="1:12" x14ac:dyDescent="0.25">
      <c r="A3364" s="12">
        <v>100000000612067</v>
      </c>
      <c r="B3364" s="13" t="s">
        <v>558</v>
      </c>
      <c r="C3364" s="13" t="s">
        <v>14117</v>
      </c>
      <c r="K3364" s="13" t="s">
        <v>1355</v>
      </c>
    </row>
    <row r="3365" spans="1:12" x14ac:dyDescent="0.25">
      <c r="A3365" s="12">
        <v>100000000612068</v>
      </c>
      <c r="B3365" s="13" t="s">
        <v>571</v>
      </c>
      <c r="C3365" s="13" t="s">
        <v>14118</v>
      </c>
      <c r="D3365" s="13" t="s">
        <v>14119</v>
      </c>
      <c r="E3365" s="13" t="s">
        <v>1457</v>
      </c>
      <c r="F3365" s="13" t="s">
        <v>14120</v>
      </c>
      <c r="G3365" s="13" t="s">
        <v>1296</v>
      </c>
      <c r="H3365" s="13" t="s">
        <v>1437</v>
      </c>
      <c r="I3365" s="13" t="s">
        <v>14121</v>
      </c>
      <c r="J3365" s="13">
        <v>228558664</v>
      </c>
      <c r="K3365" s="13" t="s">
        <v>1355</v>
      </c>
      <c r="L3365" s="13" t="s">
        <v>14122</v>
      </c>
    </row>
    <row r="3366" spans="1:12" x14ac:dyDescent="0.25">
      <c r="A3366" s="12">
        <v>100000000612069</v>
      </c>
      <c r="B3366" s="13" t="s">
        <v>558</v>
      </c>
      <c r="C3366" s="13" t="s">
        <v>14123</v>
      </c>
      <c r="D3366" s="13" t="s">
        <v>14124</v>
      </c>
      <c r="E3366" s="13" t="s">
        <v>14125</v>
      </c>
      <c r="F3366" s="13" t="s">
        <v>14126</v>
      </c>
      <c r="G3366" s="13" t="s">
        <v>1296</v>
      </c>
      <c r="H3366" s="13" t="s">
        <v>558</v>
      </c>
      <c r="I3366" s="13" t="s">
        <v>14127</v>
      </c>
      <c r="J3366" s="13">
        <v>216344830</v>
      </c>
      <c r="K3366" s="13" t="s">
        <v>1319</v>
      </c>
      <c r="L3366" s="13" t="s">
        <v>14128</v>
      </c>
    </row>
    <row r="3367" spans="1:12" x14ac:dyDescent="0.25">
      <c r="A3367" s="12">
        <v>100000000612072</v>
      </c>
      <c r="B3367" s="13" t="s">
        <v>558</v>
      </c>
      <c r="C3367" s="13" t="s">
        <v>14129</v>
      </c>
      <c r="D3367" s="13" t="s">
        <v>14130</v>
      </c>
      <c r="E3367" s="13" t="s">
        <v>2074</v>
      </c>
      <c r="F3367" s="13" t="s">
        <v>14131</v>
      </c>
      <c r="G3367" s="13" t="s">
        <v>1296</v>
      </c>
      <c r="H3367" s="13" t="s">
        <v>558</v>
      </c>
      <c r="I3367" s="13" t="s">
        <v>14132</v>
      </c>
      <c r="J3367" s="13">
        <v>768962359</v>
      </c>
      <c r="K3367" s="13" t="s">
        <v>1352</v>
      </c>
      <c r="L3367" s="13" t="s">
        <v>14133</v>
      </c>
    </row>
    <row r="3368" spans="1:12" x14ac:dyDescent="0.25">
      <c r="A3368" s="12">
        <v>100000000612074</v>
      </c>
      <c r="B3368" s="13" t="s">
        <v>571</v>
      </c>
      <c r="C3368" s="13" t="s">
        <v>14134</v>
      </c>
      <c r="D3368" s="13" t="s">
        <v>14135</v>
      </c>
      <c r="E3368" s="13" t="s">
        <v>7832</v>
      </c>
      <c r="F3368" s="13" t="s">
        <v>14136</v>
      </c>
      <c r="G3368" s="13" t="s">
        <v>1296</v>
      </c>
      <c r="H3368" s="13" t="s">
        <v>1437</v>
      </c>
      <c r="I3368" s="13" t="s">
        <v>14137</v>
      </c>
      <c r="J3368" s="13">
        <v>504991266</v>
      </c>
      <c r="K3368" s="13" t="s">
        <v>1355</v>
      </c>
      <c r="L3368" s="13" t="s">
        <v>8261</v>
      </c>
    </row>
    <row r="3369" spans="1:12" x14ac:dyDescent="0.25">
      <c r="A3369" s="12">
        <v>100000000612092</v>
      </c>
      <c r="B3369" s="13" t="s">
        <v>571</v>
      </c>
      <c r="C3369" s="13" t="s">
        <v>14138</v>
      </c>
      <c r="D3369" s="13" t="s">
        <v>14139</v>
      </c>
      <c r="E3369" s="13" t="s">
        <v>3895</v>
      </c>
      <c r="F3369" s="13" t="s">
        <v>14140</v>
      </c>
      <c r="G3369" s="13" t="s">
        <v>1296</v>
      </c>
      <c r="H3369" s="13" t="s">
        <v>1437</v>
      </c>
      <c r="I3369" s="13" t="s">
        <v>14141</v>
      </c>
      <c r="J3369" s="13">
        <v>219286936</v>
      </c>
      <c r="K3369" s="13" t="s">
        <v>1355</v>
      </c>
      <c r="L3369" s="13" t="s">
        <v>14142</v>
      </c>
    </row>
    <row r="3370" spans="1:12" x14ac:dyDescent="0.25">
      <c r="A3370" s="12">
        <v>100000000612096</v>
      </c>
      <c r="B3370" s="13" t="s">
        <v>558</v>
      </c>
      <c r="C3370" s="13" t="s">
        <v>14143</v>
      </c>
      <c r="D3370" s="13" t="s">
        <v>14144</v>
      </c>
      <c r="E3370" s="13" t="s">
        <v>6075</v>
      </c>
      <c r="F3370" s="13" t="s">
        <v>12848</v>
      </c>
      <c r="G3370" s="13" t="s">
        <v>1296</v>
      </c>
      <c r="H3370" s="13" t="s">
        <v>558</v>
      </c>
      <c r="I3370" s="13" t="s">
        <v>14145</v>
      </c>
      <c r="J3370" s="13">
        <v>211473064</v>
      </c>
      <c r="K3370" s="13" t="s">
        <v>1319</v>
      </c>
      <c r="L3370" s="13" t="s">
        <v>14146</v>
      </c>
    </row>
    <row r="3371" spans="1:12" x14ac:dyDescent="0.25">
      <c r="A3371" s="12">
        <v>100000000612097</v>
      </c>
      <c r="B3371" s="13" t="s">
        <v>558</v>
      </c>
      <c r="C3371" s="13" t="s">
        <v>14147</v>
      </c>
      <c r="D3371" s="13" t="s">
        <v>4178</v>
      </c>
      <c r="E3371" s="13" t="s">
        <v>2096</v>
      </c>
      <c r="F3371" s="13" t="s">
        <v>4179</v>
      </c>
      <c r="G3371" s="13" t="s">
        <v>1296</v>
      </c>
      <c r="H3371" s="13" t="s">
        <v>558</v>
      </c>
      <c r="I3371" s="13" t="s">
        <v>14148</v>
      </c>
      <c r="J3371" s="13">
        <v>239324697</v>
      </c>
      <c r="K3371" s="13" t="s">
        <v>1319</v>
      </c>
      <c r="L3371" s="13" t="s">
        <v>4181</v>
      </c>
    </row>
    <row r="3372" spans="1:12" x14ac:dyDescent="0.25">
      <c r="A3372" s="12">
        <v>100000000612098</v>
      </c>
      <c r="B3372" s="13" t="s">
        <v>558</v>
      </c>
      <c r="C3372" s="13" t="s">
        <v>14149</v>
      </c>
      <c r="D3372" s="13" t="s">
        <v>2835</v>
      </c>
      <c r="G3372" s="13" t="s">
        <v>2836</v>
      </c>
      <c r="H3372" s="13" t="s">
        <v>558</v>
      </c>
      <c r="K3372" s="13" t="s">
        <v>1355</v>
      </c>
    </row>
    <row r="3373" spans="1:12" x14ac:dyDescent="0.25">
      <c r="A3373" s="12">
        <v>100000000612102</v>
      </c>
      <c r="B3373" s="13" t="s">
        <v>558</v>
      </c>
      <c r="C3373" s="13" t="s">
        <v>14150</v>
      </c>
      <c r="D3373" s="13" t="s">
        <v>14151</v>
      </c>
      <c r="E3373" s="13" t="s">
        <v>2966</v>
      </c>
      <c r="F3373" s="13" t="s">
        <v>14152</v>
      </c>
      <c r="G3373" s="13" t="s">
        <v>1296</v>
      </c>
      <c r="H3373" s="13" t="s">
        <v>558</v>
      </c>
      <c r="I3373" s="13" t="s">
        <v>14153</v>
      </c>
      <c r="J3373" s="13">
        <v>237139915</v>
      </c>
      <c r="K3373" s="13" t="s">
        <v>1302</v>
      </c>
      <c r="L3373" s="13" t="s">
        <v>14154</v>
      </c>
    </row>
    <row r="3374" spans="1:12" x14ac:dyDescent="0.25">
      <c r="A3374" s="12">
        <v>100000000612103</v>
      </c>
      <c r="B3374" s="13" t="s">
        <v>558</v>
      </c>
      <c r="C3374" s="13" t="s">
        <v>14155</v>
      </c>
      <c r="H3374" s="13" t="s">
        <v>558</v>
      </c>
      <c r="K3374" s="13" t="s">
        <v>1355</v>
      </c>
    </row>
    <row r="3375" spans="1:12" x14ac:dyDescent="0.25">
      <c r="A3375" s="12">
        <v>100000000612105</v>
      </c>
      <c r="B3375" s="13" t="s">
        <v>558</v>
      </c>
      <c r="C3375" s="13" t="s">
        <v>14156</v>
      </c>
      <c r="H3375" s="13" t="s">
        <v>558</v>
      </c>
      <c r="K3375" s="13" t="s">
        <v>1355</v>
      </c>
    </row>
    <row r="3376" spans="1:12" x14ac:dyDescent="0.25">
      <c r="A3376" s="12">
        <v>100000000612106</v>
      </c>
      <c r="B3376" s="13" t="s">
        <v>571</v>
      </c>
      <c r="C3376" s="13" t="s">
        <v>14157</v>
      </c>
      <c r="D3376" s="13" t="s">
        <v>14158</v>
      </c>
      <c r="E3376" s="13" t="s">
        <v>12842</v>
      </c>
      <c r="F3376" s="13" t="s">
        <v>14159</v>
      </c>
      <c r="G3376" s="13" t="s">
        <v>1296</v>
      </c>
      <c r="H3376" s="13" t="s">
        <v>1437</v>
      </c>
      <c r="I3376" s="13" t="s">
        <v>14160</v>
      </c>
      <c r="J3376" s="13">
        <v>516948924</v>
      </c>
      <c r="K3376" s="13" t="s">
        <v>1355</v>
      </c>
    </row>
    <row r="3377" spans="1:12" x14ac:dyDescent="0.25">
      <c r="A3377" s="12">
        <v>100000000612107</v>
      </c>
      <c r="B3377" s="13" t="s">
        <v>558</v>
      </c>
      <c r="C3377" s="13" t="s">
        <v>14161</v>
      </c>
      <c r="D3377" s="13" t="s">
        <v>14162</v>
      </c>
      <c r="E3377" s="13" t="s">
        <v>2480</v>
      </c>
      <c r="F3377" s="13" t="s">
        <v>14163</v>
      </c>
      <c r="G3377" s="13" t="s">
        <v>1296</v>
      </c>
      <c r="H3377" s="13" t="s">
        <v>558</v>
      </c>
      <c r="I3377" s="13" t="s">
        <v>14164</v>
      </c>
      <c r="J3377" s="13">
        <v>299320978</v>
      </c>
      <c r="K3377" s="13" t="s">
        <v>1448</v>
      </c>
      <c r="L3377" s="13" t="s">
        <v>14165</v>
      </c>
    </row>
    <row r="3378" spans="1:12" x14ac:dyDescent="0.25">
      <c r="A3378" s="12">
        <v>100000000612108</v>
      </c>
      <c r="B3378" s="13" t="s">
        <v>571</v>
      </c>
      <c r="C3378" s="13" t="s">
        <v>14166</v>
      </c>
      <c r="D3378" s="13" t="s">
        <v>14167</v>
      </c>
      <c r="E3378" s="13" t="s">
        <v>2064</v>
      </c>
      <c r="F3378" s="13" t="s">
        <v>12776</v>
      </c>
      <c r="G3378" s="13" t="s">
        <v>1296</v>
      </c>
      <c r="H3378" s="13" t="s">
        <v>1437</v>
      </c>
      <c r="I3378" s="13" t="s">
        <v>14168</v>
      </c>
      <c r="K3378" s="13" t="s">
        <v>1355</v>
      </c>
      <c r="L3378" s="13" t="s">
        <v>14169</v>
      </c>
    </row>
    <row r="3379" spans="1:12" x14ac:dyDescent="0.25">
      <c r="A3379" s="12">
        <v>100000000612109</v>
      </c>
      <c r="B3379" s="13" t="s">
        <v>558</v>
      </c>
      <c r="C3379" s="13" t="s">
        <v>14170</v>
      </c>
      <c r="D3379" s="13" t="s">
        <v>13538</v>
      </c>
      <c r="E3379" s="13" t="s">
        <v>1310</v>
      </c>
      <c r="F3379" s="13" t="s">
        <v>9989</v>
      </c>
      <c r="G3379" s="13" t="s">
        <v>1296</v>
      </c>
      <c r="H3379" s="13" t="s">
        <v>558</v>
      </c>
      <c r="I3379" s="13" t="s">
        <v>14171</v>
      </c>
      <c r="J3379" s="13">
        <v>219229952</v>
      </c>
      <c r="K3379" s="13" t="s">
        <v>1302</v>
      </c>
      <c r="L3379" s="13" t="s">
        <v>14172</v>
      </c>
    </row>
    <row r="3380" spans="1:12" x14ac:dyDescent="0.25">
      <c r="A3380" s="12">
        <v>100000000612110</v>
      </c>
      <c r="B3380" s="13" t="s">
        <v>558</v>
      </c>
      <c r="C3380" s="13" t="s">
        <v>14173</v>
      </c>
      <c r="D3380" s="13" t="s">
        <v>14174</v>
      </c>
      <c r="E3380" s="13" t="s">
        <v>1666</v>
      </c>
      <c r="F3380" s="13" t="s">
        <v>14175</v>
      </c>
      <c r="G3380" s="13" t="s">
        <v>1296</v>
      </c>
      <c r="H3380" s="13" t="s">
        <v>558</v>
      </c>
      <c r="I3380" s="13" t="s">
        <v>14176</v>
      </c>
      <c r="J3380" s="13">
        <v>293088795</v>
      </c>
      <c r="K3380" s="13" t="s">
        <v>1352</v>
      </c>
      <c r="L3380" s="13" t="s">
        <v>14177</v>
      </c>
    </row>
    <row r="3381" spans="1:12" x14ac:dyDescent="0.25">
      <c r="A3381" s="12">
        <v>100000000612112</v>
      </c>
      <c r="B3381" s="13" t="s">
        <v>558</v>
      </c>
      <c r="C3381" s="13" t="s">
        <v>14178</v>
      </c>
      <c r="D3381" s="13" t="s">
        <v>14179</v>
      </c>
      <c r="E3381" s="13" t="s">
        <v>1310</v>
      </c>
      <c r="F3381" s="13" t="s">
        <v>14180</v>
      </c>
      <c r="G3381" s="13" t="s">
        <v>1296</v>
      </c>
      <c r="H3381" s="13" t="s">
        <v>558</v>
      </c>
      <c r="I3381" s="13" t="s">
        <v>14181</v>
      </c>
      <c r="J3381" s="13">
        <v>210998596</v>
      </c>
      <c r="K3381" s="13" t="s">
        <v>1302</v>
      </c>
      <c r="L3381" s="13" t="s">
        <v>14182</v>
      </c>
    </row>
    <row r="3382" spans="1:12" x14ac:dyDescent="0.25">
      <c r="A3382" s="12">
        <v>100000000612114</v>
      </c>
      <c r="B3382" s="13" t="s">
        <v>558</v>
      </c>
      <c r="C3382" s="13" t="s">
        <v>14183</v>
      </c>
      <c r="D3382" s="13" t="s">
        <v>14184</v>
      </c>
      <c r="E3382" s="13" t="s">
        <v>12196</v>
      </c>
      <c r="F3382" s="13" t="s">
        <v>14185</v>
      </c>
      <c r="G3382" s="13" t="s">
        <v>1296</v>
      </c>
      <c r="H3382" s="13" t="s">
        <v>558</v>
      </c>
      <c r="I3382" s="13" t="s">
        <v>14186</v>
      </c>
      <c r="J3382" s="13">
        <v>570560771</v>
      </c>
      <c r="K3382" s="13" t="s">
        <v>1302</v>
      </c>
      <c r="L3382" s="13" t="s">
        <v>4816</v>
      </c>
    </row>
    <row r="3383" spans="1:12" x14ac:dyDescent="0.25">
      <c r="A3383" s="12">
        <v>100000000612115</v>
      </c>
      <c r="B3383" s="13" t="s">
        <v>571</v>
      </c>
      <c r="C3383" s="13" t="s">
        <v>14187</v>
      </c>
      <c r="D3383" s="13" t="s">
        <v>14188</v>
      </c>
      <c r="E3383" s="13" t="s">
        <v>1474</v>
      </c>
      <c r="F3383" s="13" t="s">
        <v>14189</v>
      </c>
      <c r="G3383" s="13" t="s">
        <v>1296</v>
      </c>
      <c r="H3383" s="13" t="s">
        <v>1437</v>
      </c>
      <c r="I3383" s="13" t="s">
        <v>14190</v>
      </c>
      <c r="K3383" s="13" t="s">
        <v>1355</v>
      </c>
    </row>
    <row r="3384" spans="1:12" x14ac:dyDescent="0.25">
      <c r="A3384" s="12">
        <v>100000000612116</v>
      </c>
      <c r="B3384" s="13" t="s">
        <v>571</v>
      </c>
      <c r="C3384" s="13" t="s">
        <v>14191</v>
      </c>
      <c r="D3384" s="13" t="s">
        <v>14192</v>
      </c>
      <c r="E3384" s="13" t="s">
        <v>4264</v>
      </c>
      <c r="F3384" s="13" t="s">
        <v>14193</v>
      </c>
      <c r="G3384" s="13" t="s">
        <v>1296</v>
      </c>
      <c r="H3384" s="13" t="s">
        <v>1437</v>
      </c>
      <c r="I3384" s="13" t="s">
        <v>14194</v>
      </c>
      <c r="J3384" s="13">
        <v>219886768</v>
      </c>
      <c r="K3384" s="13" t="s">
        <v>1355</v>
      </c>
      <c r="L3384" s="13" t="s">
        <v>14195</v>
      </c>
    </row>
    <row r="3385" spans="1:12" x14ac:dyDescent="0.25">
      <c r="A3385" s="12">
        <v>100000000612117</v>
      </c>
      <c r="B3385" s="13" t="s">
        <v>558</v>
      </c>
      <c r="C3385" s="13" t="s">
        <v>14196</v>
      </c>
      <c r="D3385" s="13" t="s">
        <v>14197</v>
      </c>
      <c r="E3385" s="13" t="s">
        <v>7864</v>
      </c>
      <c r="F3385" s="13" t="s">
        <v>14198</v>
      </c>
      <c r="G3385" s="13" t="s">
        <v>1296</v>
      </c>
      <c r="H3385" s="13" t="s">
        <v>558</v>
      </c>
      <c r="I3385" s="13" t="s">
        <v>14199</v>
      </c>
      <c r="J3385" s="13">
        <v>734676039</v>
      </c>
      <c r="K3385" s="13" t="s">
        <v>1302</v>
      </c>
      <c r="L3385" s="13" t="s">
        <v>14200</v>
      </c>
    </row>
    <row r="3386" spans="1:12" x14ac:dyDescent="0.25">
      <c r="A3386" s="12">
        <v>100000000612118</v>
      </c>
      <c r="B3386" s="13" t="s">
        <v>558</v>
      </c>
      <c r="C3386" s="13" t="s">
        <v>14201</v>
      </c>
      <c r="D3386" s="13" t="s">
        <v>14202</v>
      </c>
      <c r="E3386" s="13" t="s">
        <v>9647</v>
      </c>
      <c r="F3386" s="13" t="s">
        <v>14203</v>
      </c>
      <c r="G3386" s="13" t="s">
        <v>1296</v>
      </c>
      <c r="H3386" s="13" t="s">
        <v>558</v>
      </c>
      <c r="I3386" s="13" t="s">
        <v>14204</v>
      </c>
      <c r="J3386" s="13">
        <v>735987252</v>
      </c>
      <c r="K3386" s="13" t="s">
        <v>1448</v>
      </c>
      <c r="L3386" s="13" t="s">
        <v>14205</v>
      </c>
    </row>
    <row r="3387" spans="1:12" x14ac:dyDescent="0.25">
      <c r="A3387" s="12">
        <v>100000000612119</v>
      </c>
      <c r="B3387" s="13" t="s">
        <v>558</v>
      </c>
      <c r="C3387" s="13" t="s">
        <v>14206</v>
      </c>
      <c r="D3387" s="13" t="s">
        <v>14207</v>
      </c>
      <c r="E3387" s="13" t="s">
        <v>2452</v>
      </c>
      <c r="F3387" s="13" t="s">
        <v>2453</v>
      </c>
      <c r="G3387" s="13" t="s">
        <v>1296</v>
      </c>
      <c r="H3387" s="13" t="s">
        <v>558</v>
      </c>
      <c r="I3387" s="13" t="s">
        <v>14208</v>
      </c>
      <c r="J3387" s="13">
        <v>217001296</v>
      </c>
      <c r="K3387" s="13" t="s">
        <v>1448</v>
      </c>
      <c r="L3387" s="13" t="s">
        <v>14209</v>
      </c>
    </row>
    <row r="3388" spans="1:12" x14ac:dyDescent="0.25">
      <c r="A3388" s="12">
        <v>100000000612120</v>
      </c>
      <c r="B3388" s="13" t="s">
        <v>558</v>
      </c>
      <c r="C3388" s="13" t="s">
        <v>14210</v>
      </c>
      <c r="D3388" s="13" t="s">
        <v>14211</v>
      </c>
      <c r="E3388" s="13" t="s">
        <v>1508</v>
      </c>
      <c r="F3388" s="13" t="s">
        <v>6797</v>
      </c>
      <c r="G3388" s="13" t="s">
        <v>1296</v>
      </c>
      <c r="H3388" s="13" t="s">
        <v>558</v>
      </c>
      <c r="I3388" s="13" t="s">
        <v>14212</v>
      </c>
      <c r="J3388" s="13">
        <v>226282275</v>
      </c>
      <c r="K3388" s="13" t="s">
        <v>1319</v>
      </c>
      <c r="L3388" s="13" t="s">
        <v>14213</v>
      </c>
    </row>
    <row r="3389" spans="1:12" x14ac:dyDescent="0.25">
      <c r="A3389" s="12">
        <v>100000000612121</v>
      </c>
      <c r="B3389" s="13" t="s">
        <v>558</v>
      </c>
      <c r="C3389" s="13" t="s">
        <v>14214</v>
      </c>
      <c r="K3389" s="13" t="s">
        <v>1355</v>
      </c>
    </row>
    <row r="3390" spans="1:12" x14ac:dyDescent="0.25">
      <c r="A3390" s="12">
        <v>100000000612126</v>
      </c>
      <c r="B3390" s="13" t="s">
        <v>558</v>
      </c>
      <c r="C3390" s="13" t="s">
        <v>14215</v>
      </c>
      <c r="K3390" s="13" t="s">
        <v>1352</v>
      </c>
    </row>
    <row r="3391" spans="1:12" x14ac:dyDescent="0.25">
      <c r="A3391" s="12">
        <v>100000000612127</v>
      </c>
      <c r="B3391" s="13" t="s">
        <v>558</v>
      </c>
      <c r="C3391" s="13" t="s">
        <v>14216</v>
      </c>
      <c r="D3391" s="13" t="s">
        <v>14217</v>
      </c>
      <c r="E3391" s="13" t="s">
        <v>2074</v>
      </c>
      <c r="F3391" s="13" t="s">
        <v>14218</v>
      </c>
      <c r="G3391" s="13" t="s">
        <v>1296</v>
      </c>
      <c r="H3391" s="13" t="s">
        <v>558</v>
      </c>
      <c r="I3391" s="13" t="s">
        <v>14219</v>
      </c>
      <c r="J3391" s="13">
        <v>236579533</v>
      </c>
      <c r="K3391" s="13" t="s">
        <v>1302</v>
      </c>
      <c r="L3391" s="13" t="s">
        <v>14220</v>
      </c>
    </row>
    <row r="3392" spans="1:12" x14ac:dyDescent="0.25">
      <c r="A3392" s="12">
        <v>100000000612128</v>
      </c>
      <c r="B3392" s="13" t="s">
        <v>558</v>
      </c>
      <c r="C3392" s="13" t="s">
        <v>14221</v>
      </c>
      <c r="D3392" s="13" t="s">
        <v>14222</v>
      </c>
      <c r="E3392" s="13" t="s">
        <v>1666</v>
      </c>
      <c r="F3392" s="13" t="s">
        <v>14223</v>
      </c>
      <c r="G3392" s="13" t="s">
        <v>1296</v>
      </c>
      <c r="H3392" s="13" t="s">
        <v>558</v>
      </c>
      <c r="I3392" s="13" t="s">
        <v>14224</v>
      </c>
      <c r="J3392" s="13">
        <v>345617745</v>
      </c>
      <c r="K3392" s="13" t="s">
        <v>1352</v>
      </c>
      <c r="L3392" s="13" t="s">
        <v>14225</v>
      </c>
    </row>
    <row r="3393" spans="1:12" x14ac:dyDescent="0.25">
      <c r="A3393" s="12">
        <v>100000000612129</v>
      </c>
      <c r="B3393" s="13" t="s">
        <v>558</v>
      </c>
      <c r="C3393" s="13" t="s">
        <v>14226</v>
      </c>
      <c r="D3393" s="13" t="s">
        <v>14227</v>
      </c>
      <c r="E3393" s="13" t="s">
        <v>1310</v>
      </c>
      <c r="F3393" s="13" t="s">
        <v>1695</v>
      </c>
      <c r="G3393" s="13" t="s">
        <v>1296</v>
      </c>
      <c r="H3393" s="13" t="s">
        <v>558</v>
      </c>
      <c r="I3393" s="13" t="s">
        <v>14228</v>
      </c>
      <c r="J3393" s="13">
        <v>296607153</v>
      </c>
      <c r="K3393" s="13" t="s">
        <v>1352</v>
      </c>
      <c r="L3393" s="13" t="s">
        <v>14229</v>
      </c>
    </row>
    <row r="3394" spans="1:12" x14ac:dyDescent="0.25">
      <c r="A3394" s="12">
        <v>100000000612130</v>
      </c>
      <c r="B3394" s="13" t="s">
        <v>558</v>
      </c>
      <c r="C3394" s="13" t="s">
        <v>14230</v>
      </c>
      <c r="D3394" s="13" t="s">
        <v>14231</v>
      </c>
      <c r="E3394" s="13" t="s">
        <v>14232</v>
      </c>
      <c r="F3394" s="13" t="s">
        <v>14233</v>
      </c>
      <c r="G3394" s="13" t="s">
        <v>1296</v>
      </c>
      <c r="H3394" s="13" t="s">
        <v>558</v>
      </c>
      <c r="I3394" s="13" t="s">
        <v>14234</v>
      </c>
      <c r="J3394" s="13">
        <v>291490076</v>
      </c>
      <c r="K3394" s="13" t="s">
        <v>1319</v>
      </c>
      <c r="L3394" s="13" t="s">
        <v>14235</v>
      </c>
    </row>
    <row r="3395" spans="1:12" x14ac:dyDescent="0.25">
      <c r="A3395" s="12">
        <v>100000000612131</v>
      </c>
      <c r="B3395" s="13" t="s">
        <v>558</v>
      </c>
      <c r="C3395" s="13" t="s">
        <v>14236</v>
      </c>
      <c r="D3395" s="13" t="s">
        <v>14237</v>
      </c>
      <c r="E3395" s="13" t="s">
        <v>11290</v>
      </c>
      <c r="F3395" s="13" t="s">
        <v>14238</v>
      </c>
      <c r="G3395" s="13" t="s">
        <v>1296</v>
      </c>
      <c r="H3395" s="13" t="s">
        <v>558</v>
      </c>
      <c r="I3395" s="13" t="s">
        <v>14239</v>
      </c>
      <c r="J3395" s="13">
        <v>221885465</v>
      </c>
      <c r="K3395" s="13" t="s">
        <v>1352</v>
      </c>
      <c r="L3395" s="13" t="s">
        <v>14240</v>
      </c>
    </row>
    <row r="3396" spans="1:12" x14ac:dyDescent="0.25">
      <c r="A3396" s="12">
        <v>100000000612132</v>
      </c>
      <c r="B3396" s="13" t="s">
        <v>558</v>
      </c>
      <c r="C3396" s="13" t="s">
        <v>14241</v>
      </c>
      <c r="K3396" s="13" t="s">
        <v>1355</v>
      </c>
    </row>
    <row r="3397" spans="1:12" x14ac:dyDescent="0.25">
      <c r="A3397" s="12">
        <v>100000000612133</v>
      </c>
      <c r="B3397" s="13" t="s">
        <v>558</v>
      </c>
      <c r="C3397" s="13" t="s">
        <v>14242</v>
      </c>
      <c r="D3397" s="13" t="s">
        <v>14243</v>
      </c>
      <c r="E3397" s="13" t="s">
        <v>1299</v>
      </c>
      <c r="F3397" s="13" t="s">
        <v>11169</v>
      </c>
      <c r="G3397" s="13" t="s">
        <v>1296</v>
      </c>
      <c r="H3397" s="13" t="s">
        <v>558</v>
      </c>
      <c r="I3397" s="13" t="s">
        <v>14244</v>
      </c>
      <c r="J3397" s="13">
        <v>719338936</v>
      </c>
      <c r="K3397" s="13" t="s">
        <v>1352</v>
      </c>
      <c r="L3397" s="13" t="s">
        <v>14245</v>
      </c>
    </row>
    <row r="3398" spans="1:12" x14ac:dyDescent="0.25">
      <c r="A3398" s="12">
        <v>100000000612135</v>
      </c>
      <c r="B3398" s="13" t="s">
        <v>558</v>
      </c>
      <c r="C3398" s="13" t="s">
        <v>14246</v>
      </c>
      <c r="D3398" s="13" t="s">
        <v>14247</v>
      </c>
      <c r="E3398" s="13" t="s">
        <v>1486</v>
      </c>
      <c r="F3398" s="13" t="s">
        <v>14248</v>
      </c>
      <c r="G3398" s="13" t="s">
        <v>1296</v>
      </c>
      <c r="H3398" s="13" t="s">
        <v>558</v>
      </c>
      <c r="I3398" s="13" t="s">
        <v>14249</v>
      </c>
      <c r="J3398" s="13">
        <v>345103154</v>
      </c>
      <c r="K3398" s="13" t="s">
        <v>1448</v>
      </c>
      <c r="L3398" s="13" t="s">
        <v>14250</v>
      </c>
    </row>
    <row r="3399" spans="1:12" x14ac:dyDescent="0.25">
      <c r="A3399" s="12">
        <v>100000000612136</v>
      </c>
      <c r="B3399" s="13" t="s">
        <v>558</v>
      </c>
      <c r="C3399" s="13" t="s">
        <v>14251</v>
      </c>
      <c r="D3399" s="13" t="s">
        <v>14252</v>
      </c>
      <c r="E3399" s="13" t="s">
        <v>7166</v>
      </c>
      <c r="F3399" s="13" t="s">
        <v>14253</v>
      </c>
      <c r="G3399" s="13" t="s">
        <v>1296</v>
      </c>
      <c r="H3399" s="13" t="s">
        <v>558</v>
      </c>
      <c r="I3399" s="13" t="s">
        <v>14254</v>
      </c>
      <c r="J3399" s="13">
        <v>719123833</v>
      </c>
      <c r="K3399" s="13" t="s">
        <v>1319</v>
      </c>
      <c r="L3399" s="13" t="s">
        <v>14255</v>
      </c>
    </row>
    <row r="3400" spans="1:12" x14ac:dyDescent="0.25">
      <c r="A3400" s="12">
        <v>100000000612138</v>
      </c>
      <c r="B3400" s="13" t="s">
        <v>558</v>
      </c>
      <c r="C3400" s="13" t="s">
        <v>14256</v>
      </c>
      <c r="D3400" s="13" t="s">
        <v>14257</v>
      </c>
      <c r="E3400" s="13" t="s">
        <v>1666</v>
      </c>
      <c r="F3400" s="13" t="s">
        <v>14258</v>
      </c>
      <c r="G3400" s="13" t="s">
        <v>1296</v>
      </c>
      <c r="H3400" s="13" t="s">
        <v>558</v>
      </c>
      <c r="I3400" s="13" t="s">
        <v>14259</v>
      </c>
      <c r="J3400" s="13">
        <v>855999004</v>
      </c>
      <c r="K3400" s="13" t="s">
        <v>1319</v>
      </c>
      <c r="L3400" s="13" t="s">
        <v>14260</v>
      </c>
    </row>
    <row r="3401" spans="1:12" x14ac:dyDescent="0.25">
      <c r="A3401" s="12">
        <v>100000000612139</v>
      </c>
      <c r="B3401" s="13" t="s">
        <v>558</v>
      </c>
      <c r="C3401" s="13" t="s">
        <v>14261</v>
      </c>
      <c r="D3401" s="13" t="s">
        <v>14262</v>
      </c>
      <c r="E3401" s="13" t="s">
        <v>1435</v>
      </c>
      <c r="F3401" s="13" t="s">
        <v>14263</v>
      </c>
      <c r="G3401" s="13" t="s">
        <v>1296</v>
      </c>
      <c r="H3401" s="13" t="s">
        <v>558</v>
      </c>
      <c r="I3401" s="13" t="s">
        <v>14264</v>
      </c>
      <c r="J3401" s="13">
        <v>501361315</v>
      </c>
      <c r="K3401" s="13" t="s">
        <v>1352</v>
      </c>
      <c r="L3401" s="13" t="s">
        <v>14265</v>
      </c>
    </row>
    <row r="3402" spans="1:12" x14ac:dyDescent="0.25">
      <c r="A3402" s="12">
        <v>100000000612141</v>
      </c>
      <c r="B3402" s="13" t="s">
        <v>571</v>
      </c>
      <c r="C3402" s="13" t="s">
        <v>14266</v>
      </c>
      <c r="D3402" s="13" t="s">
        <v>14267</v>
      </c>
      <c r="E3402" s="13" t="s">
        <v>2949</v>
      </c>
      <c r="F3402" s="13" t="s">
        <v>14268</v>
      </c>
      <c r="G3402" s="13" t="s">
        <v>1296</v>
      </c>
      <c r="H3402" s="13" t="s">
        <v>1437</v>
      </c>
      <c r="I3402" s="13" t="s">
        <v>14269</v>
      </c>
      <c r="J3402" s="13">
        <v>296260045</v>
      </c>
      <c r="K3402" s="13" t="s">
        <v>1355</v>
      </c>
      <c r="L3402" s="13" t="s">
        <v>14270</v>
      </c>
    </row>
    <row r="3403" spans="1:12" x14ac:dyDescent="0.25">
      <c r="A3403" s="12">
        <v>100000000612144</v>
      </c>
      <c r="B3403" s="13" t="s">
        <v>558</v>
      </c>
      <c r="C3403" s="13" t="s">
        <v>14271</v>
      </c>
      <c r="D3403" s="13" t="s">
        <v>14272</v>
      </c>
      <c r="E3403" s="13" t="s">
        <v>14273</v>
      </c>
      <c r="F3403" s="13" t="s">
        <v>14274</v>
      </c>
      <c r="G3403" s="13" t="s">
        <v>1296</v>
      </c>
      <c r="H3403" s="13" t="s">
        <v>558</v>
      </c>
      <c r="I3403" s="13" t="s">
        <v>14275</v>
      </c>
      <c r="J3403" s="13">
        <v>217604369</v>
      </c>
      <c r="K3403" s="13" t="s">
        <v>1352</v>
      </c>
      <c r="L3403" s="13" t="s">
        <v>14276</v>
      </c>
    </row>
    <row r="3404" spans="1:12" x14ac:dyDescent="0.25">
      <c r="A3404" s="12">
        <v>100000000612145</v>
      </c>
      <c r="B3404" s="13" t="s">
        <v>571</v>
      </c>
      <c r="C3404" s="13" t="s">
        <v>14277</v>
      </c>
      <c r="D3404" s="13" t="s">
        <v>14278</v>
      </c>
      <c r="E3404" s="13" t="s">
        <v>10980</v>
      </c>
      <c r="F3404" s="13" t="s">
        <v>10981</v>
      </c>
      <c r="G3404" s="13" t="s">
        <v>1296</v>
      </c>
      <c r="H3404" s="13" t="s">
        <v>1437</v>
      </c>
      <c r="I3404" s="13" t="s">
        <v>14279</v>
      </c>
      <c r="J3404" s="13">
        <v>211350950</v>
      </c>
      <c r="K3404" s="13" t="s">
        <v>1355</v>
      </c>
      <c r="L3404" s="13" t="s">
        <v>14280</v>
      </c>
    </row>
    <row r="3405" spans="1:12" x14ac:dyDescent="0.25">
      <c r="A3405" s="12">
        <v>100000000612146</v>
      </c>
      <c r="B3405" s="13" t="s">
        <v>571</v>
      </c>
      <c r="C3405" s="13" t="s">
        <v>14281</v>
      </c>
      <c r="D3405" s="13" t="s">
        <v>14282</v>
      </c>
      <c r="E3405" s="13" t="s">
        <v>5673</v>
      </c>
      <c r="F3405" s="13" t="s">
        <v>14283</v>
      </c>
      <c r="G3405" s="13" t="s">
        <v>1296</v>
      </c>
      <c r="H3405" s="13" t="s">
        <v>1437</v>
      </c>
      <c r="I3405" s="13" t="s">
        <v>14284</v>
      </c>
      <c r="J3405" s="13">
        <v>216936457</v>
      </c>
      <c r="K3405" s="13" t="s">
        <v>1355</v>
      </c>
      <c r="L3405" s="13" t="s">
        <v>14285</v>
      </c>
    </row>
    <row r="3406" spans="1:12" x14ac:dyDescent="0.25">
      <c r="A3406" s="12">
        <v>100000000612148</v>
      </c>
      <c r="B3406" s="13" t="s">
        <v>558</v>
      </c>
      <c r="C3406" s="13" t="s">
        <v>14286</v>
      </c>
      <c r="D3406" s="13" t="s">
        <v>14287</v>
      </c>
      <c r="E3406" s="13" t="s">
        <v>2074</v>
      </c>
      <c r="F3406" s="13" t="s">
        <v>14288</v>
      </c>
      <c r="G3406" s="13" t="s">
        <v>1296</v>
      </c>
      <c r="H3406" s="13" t="s">
        <v>558</v>
      </c>
      <c r="I3406" s="13" t="s">
        <v>14289</v>
      </c>
      <c r="J3406" s="13">
        <v>345283436</v>
      </c>
      <c r="K3406" s="13" t="s">
        <v>1302</v>
      </c>
      <c r="L3406" s="13" t="s">
        <v>14290</v>
      </c>
    </row>
    <row r="3407" spans="1:12" x14ac:dyDescent="0.25">
      <c r="A3407" s="12">
        <v>100000000612149</v>
      </c>
      <c r="B3407" s="13" t="s">
        <v>558</v>
      </c>
      <c r="C3407" s="13" t="s">
        <v>14291</v>
      </c>
      <c r="D3407" s="13" t="s">
        <v>14292</v>
      </c>
      <c r="E3407" s="13" t="s">
        <v>2424</v>
      </c>
      <c r="F3407" s="13" t="s">
        <v>14293</v>
      </c>
      <c r="G3407" s="13" t="s">
        <v>1296</v>
      </c>
      <c r="H3407" s="13" t="s">
        <v>558</v>
      </c>
      <c r="I3407" s="13" t="s">
        <v>14294</v>
      </c>
      <c r="J3407" s="13">
        <v>775274087</v>
      </c>
      <c r="K3407" s="13" t="s">
        <v>1302</v>
      </c>
      <c r="L3407" s="13" t="s">
        <v>14295</v>
      </c>
    </row>
    <row r="3408" spans="1:12" x14ac:dyDescent="0.25">
      <c r="A3408" s="12">
        <v>100000000612160</v>
      </c>
      <c r="B3408" s="13" t="s">
        <v>558</v>
      </c>
      <c r="C3408" s="13" t="s">
        <v>14296</v>
      </c>
      <c r="D3408" s="13" t="s">
        <v>14297</v>
      </c>
      <c r="E3408" s="13" t="s">
        <v>14298</v>
      </c>
      <c r="F3408" s="13" t="s">
        <v>14299</v>
      </c>
      <c r="G3408" s="13" t="s">
        <v>1296</v>
      </c>
      <c r="H3408" s="13" t="s">
        <v>558</v>
      </c>
      <c r="I3408" s="13" t="s">
        <v>14300</v>
      </c>
      <c r="J3408" s="13">
        <v>216603918</v>
      </c>
      <c r="K3408" s="13" t="s">
        <v>1302</v>
      </c>
      <c r="L3408" s="13" t="s">
        <v>14301</v>
      </c>
    </row>
    <row r="3409" spans="1:12" x14ac:dyDescent="0.25">
      <c r="A3409" s="12">
        <v>100000000612163</v>
      </c>
      <c r="B3409" s="13" t="s">
        <v>558</v>
      </c>
      <c r="C3409" s="13" t="s">
        <v>14302</v>
      </c>
      <c r="D3409" s="13" t="s">
        <v>14303</v>
      </c>
      <c r="E3409" s="13" t="s">
        <v>1310</v>
      </c>
      <c r="F3409" s="13" t="s">
        <v>14304</v>
      </c>
      <c r="G3409" s="13" t="s">
        <v>1296</v>
      </c>
      <c r="H3409" s="13" t="s">
        <v>558</v>
      </c>
      <c r="I3409" s="13" t="s">
        <v>14305</v>
      </c>
      <c r="J3409" s="13">
        <v>671483373</v>
      </c>
      <c r="K3409" s="13" t="s">
        <v>1319</v>
      </c>
      <c r="L3409" s="13" t="s">
        <v>14306</v>
      </c>
    </row>
    <row r="3410" spans="1:12" x14ac:dyDescent="0.25">
      <c r="A3410" s="12">
        <v>100000000612164</v>
      </c>
      <c r="B3410" s="13" t="s">
        <v>558</v>
      </c>
      <c r="C3410" s="13" t="s">
        <v>14307</v>
      </c>
      <c r="D3410" s="13" t="s">
        <v>2838</v>
      </c>
      <c r="E3410" s="13" t="s">
        <v>2839</v>
      </c>
      <c r="F3410" s="13" t="s">
        <v>2840</v>
      </c>
      <c r="G3410" s="13" t="s">
        <v>1296</v>
      </c>
      <c r="H3410" s="13" t="s">
        <v>558</v>
      </c>
      <c r="I3410" s="13" t="s">
        <v>14308</v>
      </c>
      <c r="J3410" s="13">
        <v>220012764</v>
      </c>
      <c r="K3410" s="13" t="s">
        <v>1302</v>
      </c>
      <c r="L3410" s="13" t="s">
        <v>14309</v>
      </c>
    </row>
    <row r="3411" spans="1:12" x14ac:dyDescent="0.25">
      <c r="A3411" s="12">
        <v>100000000612166</v>
      </c>
      <c r="B3411" s="13" t="s">
        <v>558</v>
      </c>
      <c r="C3411" s="13" t="s">
        <v>14310</v>
      </c>
      <c r="D3411" s="13" t="s">
        <v>14311</v>
      </c>
      <c r="E3411" s="13" t="s">
        <v>3752</v>
      </c>
      <c r="F3411" s="13" t="s">
        <v>14312</v>
      </c>
      <c r="G3411" s="13" t="s">
        <v>1296</v>
      </c>
      <c r="H3411" s="13" t="s">
        <v>558</v>
      </c>
      <c r="I3411" s="13" t="s">
        <v>14313</v>
      </c>
      <c r="J3411" s="13">
        <v>504712829</v>
      </c>
      <c r="K3411" s="13" t="s">
        <v>1352</v>
      </c>
      <c r="L3411" s="13" t="s">
        <v>14314</v>
      </c>
    </row>
    <row r="3412" spans="1:12" x14ac:dyDescent="0.25">
      <c r="A3412" s="12">
        <v>100000000612169</v>
      </c>
      <c r="B3412" s="13" t="s">
        <v>558</v>
      </c>
      <c r="C3412" s="13" t="s">
        <v>14315</v>
      </c>
      <c r="D3412" s="13" t="s">
        <v>14316</v>
      </c>
      <c r="E3412" s="13" t="s">
        <v>1435</v>
      </c>
      <c r="F3412" s="13" t="s">
        <v>14317</v>
      </c>
      <c r="G3412" s="13" t="s">
        <v>1296</v>
      </c>
      <c r="H3412" s="13" t="s">
        <v>558</v>
      </c>
      <c r="I3412" s="13" t="s">
        <v>14318</v>
      </c>
      <c r="J3412" s="13">
        <v>213203326</v>
      </c>
      <c r="K3412" s="13" t="s">
        <v>1302</v>
      </c>
      <c r="L3412" s="13" t="s">
        <v>8367</v>
      </c>
    </row>
    <row r="3413" spans="1:12" x14ac:dyDescent="0.25">
      <c r="A3413" s="12">
        <v>100000000612170</v>
      </c>
      <c r="B3413" s="13" t="s">
        <v>558</v>
      </c>
      <c r="C3413" s="13" t="s">
        <v>14319</v>
      </c>
      <c r="D3413" s="13" t="s">
        <v>14320</v>
      </c>
      <c r="E3413" s="13" t="s">
        <v>5774</v>
      </c>
      <c r="F3413" s="13" t="s">
        <v>14321</v>
      </c>
      <c r="G3413" s="13" t="s">
        <v>1296</v>
      </c>
      <c r="H3413" s="13" t="s">
        <v>558</v>
      </c>
      <c r="I3413" s="13" t="s">
        <v>14322</v>
      </c>
      <c r="J3413" s="13">
        <v>225063866</v>
      </c>
      <c r="K3413" s="13" t="s">
        <v>1302</v>
      </c>
      <c r="L3413" s="13" t="s">
        <v>14323</v>
      </c>
    </row>
    <row r="3414" spans="1:12" x14ac:dyDescent="0.25">
      <c r="A3414" s="12">
        <v>100000000612174</v>
      </c>
      <c r="B3414" s="13" t="s">
        <v>571</v>
      </c>
      <c r="C3414" s="13" t="s">
        <v>14324</v>
      </c>
      <c r="D3414" s="13" t="s">
        <v>14325</v>
      </c>
      <c r="E3414" s="13" t="s">
        <v>1310</v>
      </c>
      <c r="F3414" s="13" t="s">
        <v>14326</v>
      </c>
      <c r="G3414" s="13" t="s">
        <v>1296</v>
      </c>
      <c r="H3414" s="13" t="s">
        <v>1437</v>
      </c>
      <c r="I3414" s="13" t="s">
        <v>14327</v>
      </c>
      <c r="K3414" s="13" t="s">
        <v>1355</v>
      </c>
    </row>
    <row r="3415" spans="1:12" x14ac:dyDescent="0.25">
      <c r="A3415" s="12">
        <v>100000000611444</v>
      </c>
      <c r="B3415" s="13" t="s">
        <v>558</v>
      </c>
      <c r="C3415" s="13" t="s">
        <v>14328</v>
      </c>
      <c r="K3415" s="13" t="s">
        <v>1355</v>
      </c>
    </row>
    <row r="3416" spans="1:12" x14ac:dyDescent="0.25">
      <c r="A3416" s="12">
        <v>100000000611445</v>
      </c>
      <c r="B3416" s="13" t="s">
        <v>558</v>
      </c>
      <c r="C3416" s="13" t="s">
        <v>14329</v>
      </c>
      <c r="D3416" s="13" t="s">
        <v>14330</v>
      </c>
      <c r="E3416" s="13" t="s">
        <v>1795</v>
      </c>
      <c r="F3416" s="13" t="s">
        <v>14331</v>
      </c>
      <c r="G3416" s="13" t="s">
        <v>1296</v>
      </c>
      <c r="H3416" s="13" t="s">
        <v>558</v>
      </c>
      <c r="I3416" s="13" t="s">
        <v>14332</v>
      </c>
      <c r="J3416" s="13">
        <v>647224062</v>
      </c>
      <c r="K3416" s="13" t="s">
        <v>1448</v>
      </c>
      <c r="L3416" s="13" t="s">
        <v>14333</v>
      </c>
    </row>
    <row r="3417" spans="1:12" x14ac:dyDescent="0.25">
      <c r="A3417" s="12">
        <v>100000000611446</v>
      </c>
      <c r="B3417" s="13" t="s">
        <v>558</v>
      </c>
      <c r="C3417" s="13" t="s">
        <v>14334</v>
      </c>
      <c r="D3417" s="13" t="s">
        <v>14335</v>
      </c>
      <c r="E3417" s="13" t="s">
        <v>6522</v>
      </c>
      <c r="F3417" s="13" t="s">
        <v>6193</v>
      </c>
      <c r="G3417" s="13" t="s">
        <v>1296</v>
      </c>
      <c r="H3417" s="13" t="s">
        <v>558</v>
      </c>
      <c r="I3417" s="13" t="s">
        <v>14336</v>
      </c>
      <c r="J3417" s="13">
        <v>228530804</v>
      </c>
      <c r="K3417" s="13" t="s">
        <v>1302</v>
      </c>
      <c r="L3417" s="13" t="s">
        <v>14337</v>
      </c>
    </row>
    <row r="3418" spans="1:12" x14ac:dyDescent="0.25">
      <c r="A3418" s="12">
        <v>100000000611447</v>
      </c>
      <c r="B3418" s="13" t="s">
        <v>558</v>
      </c>
      <c r="C3418" s="13" t="s">
        <v>14338</v>
      </c>
      <c r="D3418" s="13" t="s">
        <v>14339</v>
      </c>
      <c r="E3418" s="13" t="s">
        <v>14340</v>
      </c>
      <c r="F3418" s="13" t="s">
        <v>14341</v>
      </c>
      <c r="G3418" s="13" t="s">
        <v>1296</v>
      </c>
      <c r="I3418" s="13" t="s">
        <v>14342</v>
      </c>
      <c r="J3418" s="13">
        <v>237365064</v>
      </c>
      <c r="K3418" s="13" t="s">
        <v>1352</v>
      </c>
      <c r="L3418" s="13" t="s">
        <v>14343</v>
      </c>
    </row>
    <row r="3419" spans="1:12" x14ac:dyDescent="0.25">
      <c r="A3419" s="12">
        <v>100000000611448</v>
      </c>
      <c r="B3419" s="13" t="s">
        <v>571</v>
      </c>
      <c r="C3419" s="13" t="s">
        <v>14344</v>
      </c>
      <c r="H3419" s="13" t="s">
        <v>1437</v>
      </c>
      <c r="I3419" s="13" t="s">
        <v>14345</v>
      </c>
      <c r="K3419" s="13" t="s">
        <v>1355</v>
      </c>
    </row>
    <row r="3420" spans="1:12" x14ac:dyDescent="0.25">
      <c r="A3420" s="12">
        <v>100000000611449</v>
      </c>
      <c r="B3420" s="13" t="s">
        <v>558</v>
      </c>
      <c r="C3420" s="13" t="s">
        <v>14346</v>
      </c>
      <c r="K3420" s="13" t="s">
        <v>1355</v>
      </c>
    </row>
    <row r="3421" spans="1:12" x14ac:dyDescent="0.25">
      <c r="A3421" s="12">
        <v>100000000611452</v>
      </c>
      <c r="B3421" s="13" t="s">
        <v>558</v>
      </c>
      <c r="C3421" s="13" t="s">
        <v>14347</v>
      </c>
      <c r="D3421" s="13" t="s">
        <v>14348</v>
      </c>
      <c r="E3421" s="13" t="s">
        <v>1343</v>
      </c>
      <c r="F3421" s="13" t="s">
        <v>13862</v>
      </c>
      <c r="G3421" s="13" t="s">
        <v>1296</v>
      </c>
      <c r="H3421" s="13" t="s">
        <v>558</v>
      </c>
      <c r="I3421" s="13" t="s">
        <v>14349</v>
      </c>
      <c r="J3421" s="13">
        <v>230386757</v>
      </c>
      <c r="K3421" s="13" t="s">
        <v>1352</v>
      </c>
      <c r="L3421" s="13" t="s">
        <v>14350</v>
      </c>
    </row>
    <row r="3422" spans="1:12" x14ac:dyDescent="0.25">
      <c r="A3422" s="12">
        <v>100000000611454</v>
      </c>
      <c r="B3422" s="13" t="s">
        <v>571</v>
      </c>
      <c r="C3422" s="13" t="s">
        <v>14351</v>
      </c>
      <c r="D3422" s="13" t="s">
        <v>14352</v>
      </c>
      <c r="E3422" s="13" t="s">
        <v>2899</v>
      </c>
      <c r="F3422" s="13" t="s">
        <v>14353</v>
      </c>
      <c r="G3422" s="13" t="s">
        <v>1296</v>
      </c>
      <c r="H3422" s="13" t="s">
        <v>1437</v>
      </c>
      <c r="I3422" s="13" t="s">
        <v>14354</v>
      </c>
      <c r="J3422" s="13">
        <v>294334974</v>
      </c>
      <c r="K3422" s="13" t="s">
        <v>1355</v>
      </c>
      <c r="L3422" s="13" t="s">
        <v>14355</v>
      </c>
    </row>
    <row r="3423" spans="1:12" x14ac:dyDescent="0.25">
      <c r="A3423" s="12">
        <v>100000000611455</v>
      </c>
      <c r="B3423" s="13" t="s">
        <v>558</v>
      </c>
      <c r="C3423" s="13" t="s">
        <v>14356</v>
      </c>
      <c r="D3423" s="13" t="s">
        <v>14357</v>
      </c>
      <c r="E3423" s="13" t="s">
        <v>7916</v>
      </c>
      <c r="F3423" s="13" t="s">
        <v>14358</v>
      </c>
      <c r="G3423" s="13" t="s">
        <v>1296</v>
      </c>
      <c r="H3423" s="13" t="s">
        <v>558</v>
      </c>
      <c r="I3423" s="13" t="s">
        <v>14359</v>
      </c>
      <c r="J3423" s="13">
        <v>216803304</v>
      </c>
      <c r="K3423" s="13" t="s">
        <v>1352</v>
      </c>
      <c r="L3423" s="13" t="s">
        <v>14360</v>
      </c>
    </row>
    <row r="3424" spans="1:12" x14ac:dyDescent="0.25">
      <c r="A3424" s="12">
        <v>100000000611456</v>
      </c>
      <c r="B3424" s="13" t="s">
        <v>558</v>
      </c>
      <c r="C3424" s="13" t="s">
        <v>14361</v>
      </c>
      <c r="D3424" s="13" t="s">
        <v>14362</v>
      </c>
      <c r="E3424" s="13" t="s">
        <v>3780</v>
      </c>
      <c r="F3424" s="13" t="s">
        <v>3781</v>
      </c>
      <c r="G3424" s="13" t="s">
        <v>1296</v>
      </c>
      <c r="H3424" s="13" t="s">
        <v>558</v>
      </c>
      <c r="I3424" s="13" t="s">
        <v>14363</v>
      </c>
      <c r="J3424" s="13">
        <v>739649221</v>
      </c>
      <c r="K3424" s="13" t="s">
        <v>1352</v>
      </c>
      <c r="L3424" s="13" t="s">
        <v>3782</v>
      </c>
    </row>
    <row r="3425" spans="1:12" x14ac:dyDescent="0.25">
      <c r="A3425" s="12">
        <v>100000000611457</v>
      </c>
      <c r="B3425" s="13" t="s">
        <v>571</v>
      </c>
      <c r="C3425" s="13" t="s">
        <v>14364</v>
      </c>
      <c r="D3425" s="13" t="s">
        <v>14365</v>
      </c>
      <c r="E3425" s="13" t="s">
        <v>14366</v>
      </c>
      <c r="F3425" s="13" t="s">
        <v>11985</v>
      </c>
      <c r="G3425" s="13" t="s">
        <v>1296</v>
      </c>
      <c r="H3425" s="13" t="s">
        <v>1437</v>
      </c>
      <c r="I3425" s="13" t="s">
        <v>14367</v>
      </c>
      <c r="J3425" s="13">
        <v>213206428</v>
      </c>
      <c r="K3425" s="13" t="s">
        <v>1448</v>
      </c>
      <c r="L3425" s="13" t="s">
        <v>11987</v>
      </c>
    </row>
    <row r="3426" spans="1:12" x14ac:dyDescent="0.25">
      <c r="A3426" s="12">
        <v>100000000611458</v>
      </c>
      <c r="B3426" s="13" t="s">
        <v>558</v>
      </c>
      <c r="C3426" s="13" t="s">
        <v>14368</v>
      </c>
      <c r="K3426" s="13" t="s">
        <v>1355</v>
      </c>
    </row>
    <row r="3427" spans="1:12" x14ac:dyDescent="0.25">
      <c r="A3427" s="12">
        <v>100000000611459</v>
      </c>
      <c r="B3427" s="13" t="s">
        <v>558</v>
      </c>
      <c r="C3427" s="13" t="s">
        <v>14369</v>
      </c>
      <c r="D3427" s="13" t="s">
        <v>14370</v>
      </c>
      <c r="E3427" s="13" t="s">
        <v>1310</v>
      </c>
      <c r="F3427" s="13" t="s">
        <v>14371</v>
      </c>
      <c r="G3427" s="13" t="s">
        <v>1296</v>
      </c>
      <c r="L3427" s="13" t="s">
        <v>14372</v>
      </c>
    </row>
    <row r="3428" spans="1:12" x14ac:dyDescent="0.25">
      <c r="A3428" s="12">
        <v>100000000611460</v>
      </c>
      <c r="B3428" s="13" t="s">
        <v>558</v>
      </c>
      <c r="C3428" s="13" t="s">
        <v>14373</v>
      </c>
      <c r="D3428" s="13" t="s">
        <v>14374</v>
      </c>
      <c r="E3428" s="13" t="s">
        <v>14375</v>
      </c>
      <c r="F3428" s="13" t="s">
        <v>14376</v>
      </c>
      <c r="G3428" s="13" t="s">
        <v>1296</v>
      </c>
      <c r="H3428" s="13" t="s">
        <v>558</v>
      </c>
      <c r="I3428" s="13" t="s">
        <v>14377</v>
      </c>
      <c r="J3428" s="13">
        <v>212113534</v>
      </c>
      <c r="K3428" s="13" t="s">
        <v>1448</v>
      </c>
      <c r="L3428" s="13" t="s">
        <v>14378</v>
      </c>
    </row>
    <row r="3429" spans="1:12" x14ac:dyDescent="0.25">
      <c r="A3429" s="12">
        <v>100000000611461</v>
      </c>
      <c r="B3429" s="13" t="s">
        <v>558</v>
      </c>
      <c r="C3429" s="13" t="s">
        <v>14379</v>
      </c>
      <c r="H3429" s="13" t="s">
        <v>558</v>
      </c>
      <c r="K3429" s="13" t="s">
        <v>1355</v>
      </c>
    </row>
    <row r="3430" spans="1:12" x14ac:dyDescent="0.25">
      <c r="A3430" s="12">
        <v>100000000611462</v>
      </c>
      <c r="B3430" s="13" t="s">
        <v>558</v>
      </c>
      <c r="C3430" s="13" t="s">
        <v>14380</v>
      </c>
      <c r="D3430" s="13" t="s">
        <v>14381</v>
      </c>
      <c r="E3430" s="13" t="s">
        <v>1310</v>
      </c>
      <c r="F3430" s="13" t="s">
        <v>14000</v>
      </c>
      <c r="G3430" s="13" t="s">
        <v>1296</v>
      </c>
      <c r="H3430" s="13" t="s">
        <v>558</v>
      </c>
      <c r="I3430" s="13" t="s">
        <v>14382</v>
      </c>
      <c r="J3430" s="13">
        <v>226302081</v>
      </c>
      <c r="K3430" s="13" t="s">
        <v>1302</v>
      </c>
      <c r="L3430" s="13" t="s">
        <v>14383</v>
      </c>
    </row>
    <row r="3431" spans="1:12" x14ac:dyDescent="0.25">
      <c r="A3431" s="12">
        <v>100000000611463</v>
      </c>
      <c r="B3431" s="13" t="s">
        <v>558</v>
      </c>
      <c r="C3431" s="13" t="s">
        <v>14384</v>
      </c>
      <c r="H3431" s="13" t="s">
        <v>558</v>
      </c>
      <c r="K3431" s="13" t="s">
        <v>1355</v>
      </c>
    </row>
    <row r="3432" spans="1:12" x14ac:dyDescent="0.25">
      <c r="A3432" s="12">
        <v>100000000611464</v>
      </c>
      <c r="B3432" s="13" t="s">
        <v>558</v>
      </c>
      <c r="C3432" s="13" t="s">
        <v>4823</v>
      </c>
      <c r="D3432" s="13" t="s">
        <v>14385</v>
      </c>
      <c r="E3432" s="13" t="s">
        <v>8138</v>
      </c>
      <c r="F3432" s="13" t="s">
        <v>8139</v>
      </c>
      <c r="G3432" s="13" t="s">
        <v>1296</v>
      </c>
      <c r="L3432" s="13" t="s">
        <v>14386</v>
      </c>
    </row>
    <row r="3433" spans="1:12" x14ac:dyDescent="0.25">
      <c r="A3433" s="12">
        <v>100000000611465</v>
      </c>
      <c r="B3433" s="13" t="s">
        <v>558</v>
      </c>
      <c r="C3433" s="13" t="s">
        <v>14387</v>
      </c>
      <c r="D3433" s="13" t="s">
        <v>14388</v>
      </c>
      <c r="E3433" s="13" t="s">
        <v>1795</v>
      </c>
      <c r="F3433" s="13" t="s">
        <v>14389</v>
      </c>
      <c r="G3433" s="13" t="s">
        <v>1296</v>
      </c>
      <c r="H3433" s="13" t="s">
        <v>558</v>
      </c>
      <c r="I3433" s="13" t="s">
        <v>14390</v>
      </c>
      <c r="J3433" s="13">
        <v>491232674</v>
      </c>
      <c r="K3433" s="13" t="s">
        <v>1319</v>
      </c>
      <c r="L3433" s="13" t="s">
        <v>14391</v>
      </c>
    </row>
    <row r="3434" spans="1:12" x14ac:dyDescent="0.25">
      <c r="A3434" s="12">
        <v>100000000611467</v>
      </c>
      <c r="B3434" s="13" t="s">
        <v>558</v>
      </c>
      <c r="C3434" s="13" t="s">
        <v>14392</v>
      </c>
      <c r="D3434" s="13" t="s">
        <v>14393</v>
      </c>
      <c r="E3434" s="13" t="s">
        <v>14394</v>
      </c>
      <c r="F3434" s="13" t="s">
        <v>14395</v>
      </c>
      <c r="G3434" s="13" t="s">
        <v>1296</v>
      </c>
      <c r="H3434" s="13" t="s">
        <v>558</v>
      </c>
      <c r="I3434" s="13" t="s">
        <v>14396</v>
      </c>
      <c r="J3434" s="13">
        <v>346474059</v>
      </c>
      <c r="K3434" s="13" t="s">
        <v>1352</v>
      </c>
      <c r="L3434" s="13" t="s">
        <v>14397</v>
      </c>
    </row>
    <row r="3435" spans="1:12" x14ac:dyDescent="0.25">
      <c r="A3435" s="12">
        <v>100000000611468</v>
      </c>
      <c r="B3435" s="13" t="s">
        <v>558</v>
      </c>
      <c r="C3435" s="13" t="s">
        <v>14398</v>
      </c>
    </row>
    <row r="3436" spans="1:12" x14ac:dyDescent="0.25">
      <c r="A3436" s="12">
        <v>100000000611469</v>
      </c>
      <c r="B3436" s="13" t="s">
        <v>571</v>
      </c>
      <c r="C3436" s="13" t="s">
        <v>14399</v>
      </c>
      <c r="D3436" s="13" t="s">
        <v>2222</v>
      </c>
      <c r="G3436" s="13" t="s">
        <v>1296</v>
      </c>
    </row>
    <row r="3437" spans="1:12" x14ac:dyDescent="0.25">
      <c r="A3437" s="12">
        <v>100000000611470</v>
      </c>
      <c r="B3437" s="13" t="s">
        <v>558</v>
      </c>
      <c r="C3437" s="13" t="s">
        <v>14400</v>
      </c>
      <c r="D3437" s="13" t="s">
        <v>2222</v>
      </c>
      <c r="G3437" s="13" t="s">
        <v>1296</v>
      </c>
    </row>
    <row r="3438" spans="1:12" x14ac:dyDescent="0.25">
      <c r="A3438" s="12">
        <v>100000000611471</v>
      </c>
      <c r="B3438" s="13" t="s">
        <v>558</v>
      </c>
      <c r="C3438" s="13" t="s">
        <v>14401</v>
      </c>
      <c r="D3438" s="13" t="s">
        <v>14402</v>
      </c>
      <c r="E3438" s="13" t="s">
        <v>3594</v>
      </c>
      <c r="F3438" s="13" t="s">
        <v>7375</v>
      </c>
      <c r="G3438" s="13" t="s">
        <v>1296</v>
      </c>
      <c r="H3438" s="13" t="s">
        <v>558</v>
      </c>
      <c r="I3438" s="13" t="s">
        <v>14403</v>
      </c>
      <c r="J3438" s="13">
        <v>490888450</v>
      </c>
      <c r="K3438" s="13" t="s">
        <v>1448</v>
      </c>
      <c r="L3438" s="13" t="s">
        <v>7376</v>
      </c>
    </row>
    <row r="3439" spans="1:12" x14ac:dyDescent="0.25">
      <c r="A3439" s="12">
        <v>100000000611472</v>
      </c>
      <c r="B3439" s="13" t="s">
        <v>558</v>
      </c>
      <c r="C3439" s="13" t="s">
        <v>14404</v>
      </c>
      <c r="K3439" s="13" t="s">
        <v>1355</v>
      </c>
    </row>
    <row r="3440" spans="1:12" x14ac:dyDescent="0.25">
      <c r="A3440" s="12">
        <v>100000000611473</v>
      </c>
      <c r="B3440" s="13" t="s">
        <v>558</v>
      </c>
      <c r="C3440" s="13" t="s">
        <v>14405</v>
      </c>
      <c r="D3440" s="13" t="s">
        <v>2222</v>
      </c>
      <c r="G3440" s="13" t="s">
        <v>1296</v>
      </c>
      <c r="K3440" s="13" t="s">
        <v>1355</v>
      </c>
    </row>
    <row r="3441" spans="1:12" x14ac:dyDescent="0.25">
      <c r="A3441" s="12">
        <v>100000000611474</v>
      </c>
      <c r="B3441" s="13" t="s">
        <v>558</v>
      </c>
      <c r="C3441" s="13" t="s">
        <v>14406</v>
      </c>
      <c r="D3441" s="13" t="s">
        <v>14407</v>
      </c>
      <c r="E3441" s="13" t="s">
        <v>5317</v>
      </c>
      <c r="F3441" s="13" t="s">
        <v>14408</v>
      </c>
      <c r="G3441" s="13" t="s">
        <v>1296</v>
      </c>
      <c r="H3441" s="13" t="s">
        <v>558</v>
      </c>
      <c r="I3441" s="13" t="s">
        <v>14409</v>
      </c>
      <c r="J3441" s="13">
        <v>225115880</v>
      </c>
      <c r="K3441" s="13" t="s">
        <v>1302</v>
      </c>
      <c r="L3441" s="13" t="s">
        <v>5198</v>
      </c>
    </row>
    <row r="3442" spans="1:12" x14ac:dyDescent="0.25">
      <c r="A3442" s="12">
        <v>100000000611475</v>
      </c>
      <c r="B3442" s="13" t="s">
        <v>558</v>
      </c>
      <c r="C3442" s="13" t="s">
        <v>14410</v>
      </c>
      <c r="D3442" s="13" t="s">
        <v>14411</v>
      </c>
      <c r="E3442" s="13" t="s">
        <v>14412</v>
      </c>
      <c r="F3442" s="13" t="s">
        <v>14413</v>
      </c>
      <c r="G3442" s="13" t="s">
        <v>1296</v>
      </c>
      <c r="H3442" s="13" t="s">
        <v>558</v>
      </c>
      <c r="I3442" s="13" t="s">
        <v>14414</v>
      </c>
      <c r="J3442" s="13">
        <v>293690749</v>
      </c>
      <c r="K3442" s="13" t="s">
        <v>1448</v>
      </c>
      <c r="L3442" s="13" t="s">
        <v>14415</v>
      </c>
    </row>
    <row r="3443" spans="1:12" x14ac:dyDescent="0.25">
      <c r="A3443" s="12">
        <v>100000000611476</v>
      </c>
      <c r="B3443" s="13" t="s">
        <v>558</v>
      </c>
      <c r="C3443" s="13" t="s">
        <v>14416</v>
      </c>
      <c r="K3443" s="13" t="s">
        <v>1355</v>
      </c>
    </row>
    <row r="3444" spans="1:12" x14ac:dyDescent="0.25">
      <c r="A3444" s="12">
        <v>100000000611477</v>
      </c>
      <c r="B3444" s="13" t="s">
        <v>558</v>
      </c>
      <c r="C3444" s="13" t="s">
        <v>14417</v>
      </c>
      <c r="D3444" s="13" t="s">
        <v>14418</v>
      </c>
      <c r="E3444" s="13" t="s">
        <v>3745</v>
      </c>
      <c r="F3444" s="13" t="s">
        <v>14419</v>
      </c>
      <c r="G3444" s="13" t="s">
        <v>1296</v>
      </c>
      <c r="H3444" s="13" t="s">
        <v>558</v>
      </c>
      <c r="I3444" s="13" t="s">
        <v>14420</v>
      </c>
      <c r="J3444" s="13">
        <v>288669179</v>
      </c>
      <c r="K3444" s="13" t="s">
        <v>1355</v>
      </c>
    </row>
    <row r="3445" spans="1:12" x14ac:dyDescent="0.25">
      <c r="A3445" s="12">
        <v>100000000611478</v>
      </c>
      <c r="B3445" s="13" t="s">
        <v>558</v>
      </c>
      <c r="C3445" s="13" t="s">
        <v>14421</v>
      </c>
      <c r="D3445" s="13" t="s">
        <v>14422</v>
      </c>
      <c r="E3445" s="13" t="s">
        <v>1855</v>
      </c>
      <c r="F3445" s="13" t="s">
        <v>7489</v>
      </c>
      <c r="G3445" s="13" t="s">
        <v>1296</v>
      </c>
      <c r="H3445" s="13" t="s">
        <v>558</v>
      </c>
      <c r="I3445" s="13" t="s">
        <v>14423</v>
      </c>
      <c r="J3445" s="13">
        <v>222672698</v>
      </c>
      <c r="K3445" s="13" t="s">
        <v>1352</v>
      </c>
      <c r="L3445" s="13" t="s">
        <v>7490</v>
      </c>
    </row>
    <row r="3446" spans="1:12" x14ac:dyDescent="0.25">
      <c r="A3446" s="12">
        <v>100000000611480</v>
      </c>
      <c r="B3446" s="13" t="s">
        <v>558</v>
      </c>
      <c r="C3446" s="13" t="s">
        <v>14424</v>
      </c>
      <c r="D3446" s="13" t="s">
        <v>14425</v>
      </c>
      <c r="E3446" s="13" t="s">
        <v>14426</v>
      </c>
      <c r="F3446" s="13" t="s">
        <v>14427</v>
      </c>
      <c r="G3446" s="13" t="s">
        <v>1296</v>
      </c>
      <c r="H3446" s="13" t="s">
        <v>558</v>
      </c>
      <c r="I3446" s="13" t="s">
        <v>14428</v>
      </c>
      <c r="J3446" s="13">
        <v>212234900</v>
      </c>
      <c r="K3446" s="13" t="s">
        <v>1319</v>
      </c>
    </row>
    <row r="3447" spans="1:12" x14ac:dyDescent="0.25">
      <c r="A3447" s="12">
        <v>100000000611481</v>
      </c>
      <c r="B3447" s="13" t="s">
        <v>558</v>
      </c>
      <c r="C3447" s="13" t="s">
        <v>14429</v>
      </c>
      <c r="D3447" s="13" t="s">
        <v>14430</v>
      </c>
      <c r="E3447" s="13" t="s">
        <v>6561</v>
      </c>
      <c r="F3447" s="13" t="s">
        <v>14431</v>
      </c>
      <c r="G3447" s="13" t="s">
        <v>1296</v>
      </c>
      <c r="H3447" s="13" t="s">
        <v>558</v>
      </c>
      <c r="I3447" s="13" t="s">
        <v>14432</v>
      </c>
      <c r="J3447" s="13">
        <v>736459657</v>
      </c>
      <c r="K3447" s="13" t="s">
        <v>1448</v>
      </c>
      <c r="L3447" s="13" t="s">
        <v>14433</v>
      </c>
    </row>
    <row r="3448" spans="1:12" x14ac:dyDescent="0.25">
      <c r="A3448" s="12">
        <v>100000000611482</v>
      </c>
      <c r="B3448" s="13" t="s">
        <v>571</v>
      </c>
      <c r="C3448" s="13" t="s">
        <v>14434</v>
      </c>
      <c r="D3448" s="13" t="s">
        <v>14435</v>
      </c>
      <c r="E3448" s="13" t="s">
        <v>1474</v>
      </c>
      <c r="F3448" s="13" t="s">
        <v>14189</v>
      </c>
      <c r="G3448" s="13" t="s">
        <v>1296</v>
      </c>
      <c r="H3448" s="13" t="s">
        <v>1437</v>
      </c>
      <c r="I3448" s="13" t="s">
        <v>14436</v>
      </c>
      <c r="J3448" s="13">
        <v>226705762</v>
      </c>
      <c r="K3448" s="13" t="s">
        <v>1355</v>
      </c>
      <c r="L3448" s="13" t="s">
        <v>14437</v>
      </c>
    </row>
    <row r="3449" spans="1:12" x14ac:dyDescent="0.25">
      <c r="A3449" s="12">
        <v>100000000611483</v>
      </c>
      <c r="B3449" s="13" t="s">
        <v>558</v>
      </c>
      <c r="C3449" s="13" t="s">
        <v>14438</v>
      </c>
      <c r="D3449" s="13" t="s">
        <v>14439</v>
      </c>
      <c r="E3449" s="13" t="s">
        <v>6294</v>
      </c>
      <c r="F3449" s="13" t="s">
        <v>14440</v>
      </c>
      <c r="G3449" s="13" t="s">
        <v>1296</v>
      </c>
      <c r="H3449" s="13" t="s">
        <v>558</v>
      </c>
      <c r="K3449" s="13" t="s">
        <v>1352</v>
      </c>
      <c r="L3449" s="13" t="s">
        <v>14441</v>
      </c>
    </row>
    <row r="3450" spans="1:12" x14ac:dyDescent="0.25">
      <c r="A3450" s="12">
        <v>100000000611484</v>
      </c>
      <c r="B3450" s="13" t="s">
        <v>558</v>
      </c>
      <c r="C3450" s="13" t="s">
        <v>14442</v>
      </c>
      <c r="D3450" s="13" t="s">
        <v>14443</v>
      </c>
      <c r="E3450" s="13" t="s">
        <v>6294</v>
      </c>
      <c r="F3450" s="13" t="s">
        <v>2743</v>
      </c>
      <c r="G3450" s="13" t="s">
        <v>1296</v>
      </c>
      <c r="H3450" s="13" t="s">
        <v>558</v>
      </c>
      <c r="I3450" s="13" t="s">
        <v>14444</v>
      </c>
      <c r="J3450" s="13">
        <v>671369341</v>
      </c>
      <c r="K3450" s="13" t="s">
        <v>1352</v>
      </c>
      <c r="L3450" s="13" t="s">
        <v>14445</v>
      </c>
    </row>
    <row r="3451" spans="1:12" x14ac:dyDescent="0.25">
      <c r="A3451" s="12">
        <v>100000000611485</v>
      </c>
      <c r="B3451" s="13" t="s">
        <v>558</v>
      </c>
      <c r="C3451" s="13" t="s">
        <v>14446</v>
      </c>
      <c r="D3451" s="13" t="s">
        <v>14447</v>
      </c>
      <c r="E3451" s="13" t="s">
        <v>1365</v>
      </c>
      <c r="F3451" s="13" t="s">
        <v>14448</v>
      </c>
      <c r="G3451" s="13" t="s">
        <v>1296</v>
      </c>
      <c r="H3451" s="13" t="s">
        <v>558</v>
      </c>
      <c r="I3451" s="13" t="s">
        <v>14449</v>
      </c>
      <c r="J3451" s="13">
        <v>779338748</v>
      </c>
      <c r="K3451" s="13" t="s">
        <v>1319</v>
      </c>
    </row>
    <row r="3452" spans="1:12" x14ac:dyDescent="0.25">
      <c r="A3452" s="12">
        <v>100000000611486</v>
      </c>
      <c r="B3452" s="13" t="s">
        <v>558</v>
      </c>
      <c r="C3452" s="13" t="s">
        <v>14450</v>
      </c>
      <c r="D3452" s="13" t="s">
        <v>14451</v>
      </c>
      <c r="E3452" s="13" t="s">
        <v>1474</v>
      </c>
      <c r="F3452" s="13" t="s">
        <v>14452</v>
      </c>
      <c r="G3452" s="13" t="s">
        <v>1296</v>
      </c>
      <c r="H3452" s="13" t="s">
        <v>558</v>
      </c>
      <c r="I3452" s="13" t="s">
        <v>14453</v>
      </c>
      <c r="J3452" s="13">
        <v>210074874</v>
      </c>
      <c r="K3452" s="13" t="s">
        <v>1302</v>
      </c>
      <c r="L3452" s="13" t="s">
        <v>14454</v>
      </c>
    </row>
    <row r="3453" spans="1:12" x14ac:dyDescent="0.25">
      <c r="A3453" s="12">
        <v>100000000611487</v>
      </c>
      <c r="B3453" s="13" t="s">
        <v>558</v>
      </c>
      <c r="C3453" s="13" t="s">
        <v>14455</v>
      </c>
      <c r="D3453" s="13" t="s">
        <v>14456</v>
      </c>
      <c r="E3453" s="13" t="s">
        <v>14457</v>
      </c>
      <c r="F3453" s="13" t="s">
        <v>14458</v>
      </c>
      <c r="G3453" s="13" t="s">
        <v>1296</v>
      </c>
      <c r="H3453" s="13" t="s">
        <v>558</v>
      </c>
      <c r="I3453" s="13" t="s">
        <v>14459</v>
      </c>
      <c r="J3453" s="13">
        <v>217090109</v>
      </c>
      <c r="K3453" s="13" t="s">
        <v>1319</v>
      </c>
      <c r="L3453" s="13" t="s">
        <v>14460</v>
      </c>
    </row>
    <row r="3454" spans="1:12" x14ac:dyDescent="0.25">
      <c r="A3454" s="12">
        <v>100000000611488</v>
      </c>
      <c r="B3454" s="13" t="s">
        <v>571</v>
      </c>
      <c r="C3454" s="13" t="s">
        <v>14461</v>
      </c>
      <c r="D3454" s="13" t="s">
        <v>2222</v>
      </c>
      <c r="G3454" s="13" t="s">
        <v>1296</v>
      </c>
    </row>
    <row r="3455" spans="1:12" x14ac:dyDescent="0.25">
      <c r="A3455" s="12">
        <v>100000000611492</v>
      </c>
      <c r="B3455" s="13" t="s">
        <v>558</v>
      </c>
      <c r="C3455" s="13" t="s">
        <v>14462</v>
      </c>
      <c r="D3455" s="13" t="s">
        <v>14463</v>
      </c>
      <c r="E3455" s="13" t="s">
        <v>1795</v>
      </c>
      <c r="F3455" s="13" t="s">
        <v>14464</v>
      </c>
      <c r="G3455" s="13" t="s">
        <v>1296</v>
      </c>
      <c r="H3455" s="13" t="s">
        <v>558</v>
      </c>
      <c r="I3455" s="13" t="s">
        <v>14465</v>
      </c>
      <c r="J3455" s="13">
        <v>770868644</v>
      </c>
      <c r="K3455" s="13" t="s">
        <v>1302</v>
      </c>
      <c r="L3455" s="13" t="s">
        <v>14466</v>
      </c>
    </row>
    <row r="3456" spans="1:12" x14ac:dyDescent="0.25">
      <c r="A3456" s="12">
        <v>100000000611494</v>
      </c>
      <c r="B3456" s="13" t="s">
        <v>571</v>
      </c>
      <c r="C3456" s="13" t="s">
        <v>14467</v>
      </c>
      <c r="D3456" s="13" t="s">
        <v>14468</v>
      </c>
      <c r="E3456" s="13" t="s">
        <v>3818</v>
      </c>
      <c r="F3456" s="13" t="s">
        <v>5193</v>
      </c>
      <c r="G3456" s="13" t="s">
        <v>1296</v>
      </c>
      <c r="H3456" s="13" t="s">
        <v>1437</v>
      </c>
      <c r="I3456" s="13" t="s">
        <v>14469</v>
      </c>
      <c r="J3456" s="13">
        <v>543760193</v>
      </c>
      <c r="L3456" s="13" t="s">
        <v>14470</v>
      </c>
    </row>
    <row r="3457" spans="1:12" x14ac:dyDescent="0.25">
      <c r="A3457" s="12">
        <v>100000000611496</v>
      </c>
      <c r="B3457" s="13" t="s">
        <v>558</v>
      </c>
      <c r="C3457" s="13" t="s">
        <v>14471</v>
      </c>
      <c r="D3457" s="13" t="s">
        <v>14472</v>
      </c>
      <c r="E3457" s="13" t="s">
        <v>1810</v>
      </c>
      <c r="F3457" s="13" t="s">
        <v>14473</v>
      </c>
      <c r="G3457" s="13" t="s">
        <v>1296</v>
      </c>
      <c r="H3457" s="13" t="s">
        <v>558</v>
      </c>
      <c r="I3457" s="13" t="s">
        <v>14474</v>
      </c>
      <c r="J3457" s="13">
        <v>211382423</v>
      </c>
      <c r="K3457" s="13" t="s">
        <v>1302</v>
      </c>
      <c r="L3457" s="13" t="s">
        <v>14475</v>
      </c>
    </row>
    <row r="3458" spans="1:12" x14ac:dyDescent="0.25">
      <c r="A3458" s="12">
        <v>100000000611497</v>
      </c>
      <c r="B3458" s="13" t="s">
        <v>558</v>
      </c>
      <c r="C3458" s="13" t="s">
        <v>14476</v>
      </c>
      <c r="D3458" s="13" t="s">
        <v>14477</v>
      </c>
      <c r="E3458" s="13" t="s">
        <v>5769</v>
      </c>
      <c r="F3458" s="13" t="s">
        <v>14478</v>
      </c>
      <c r="G3458" s="13" t="s">
        <v>1296</v>
      </c>
      <c r="H3458" s="13" t="s">
        <v>558</v>
      </c>
      <c r="I3458" s="13" t="s">
        <v>14479</v>
      </c>
      <c r="J3458" s="13">
        <v>213259757</v>
      </c>
      <c r="K3458" s="13" t="s">
        <v>1448</v>
      </c>
      <c r="L3458" s="13" t="s">
        <v>14480</v>
      </c>
    </row>
    <row r="3459" spans="1:12" x14ac:dyDescent="0.25">
      <c r="A3459" s="12">
        <v>100000000611498</v>
      </c>
      <c r="B3459" s="13" t="s">
        <v>558</v>
      </c>
      <c r="C3459" s="13" t="s">
        <v>14481</v>
      </c>
      <c r="D3459" s="13" t="s">
        <v>14482</v>
      </c>
      <c r="E3459" s="13" t="s">
        <v>1310</v>
      </c>
      <c r="F3459" s="13" t="s">
        <v>14483</v>
      </c>
      <c r="G3459" s="13" t="s">
        <v>1296</v>
      </c>
    </row>
    <row r="3460" spans="1:12" x14ac:dyDescent="0.25">
      <c r="A3460" s="12">
        <v>100000000611499</v>
      </c>
      <c r="B3460" s="13" t="s">
        <v>558</v>
      </c>
      <c r="C3460" s="13" t="s">
        <v>14484</v>
      </c>
      <c r="D3460" s="13" t="s">
        <v>14485</v>
      </c>
      <c r="E3460" s="13" t="s">
        <v>2624</v>
      </c>
      <c r="F3460" s="13" t="s">
        <v>14486</v>
      </c>
      <c r="G3460" s="13" t="s">
        <v>1296</v>
      </c>
    </row>
    <row r="3461" spans="1:12" x14ac:dyDescent="0.25">
      <c r="A3461" s="12">
        <v>100000000611500</v>
      </c>
      <c r="B3461" s="13" t="s">
        <v>558</v>
      </c>
      <c r="C3461" s="13" t="s">
        <v>14487</v>
      </c>
    </row>
    <row r="3462" spans="1:12" x14ac:dyDescent="0.25">
      <c r="A3462" s="12">
        <v>100000000611501</v>
      </c>
      <c r="B3462" s="13" t="s">
        <v>558</v>
      </c>
      <c r="C3462" s="13" t="s">
        <v>14488</v>
      </c>
      <c r="D3462" s="13" t="s">
        <v>14489</v>
      </c>
      <c r="E3462" s="13" t="s">
        <v>1442</v>
      </c>
      <c r="F3462" s="13" t="s">
        <v>14490</v>
      </c>
      <c r="G3462" s="13" t="s">
        <v>1296</v>
      </c>
      <c r="H3462" s="13" t="s">
        <v>558</v>
      </c>
      <c r="I3462" s="13" t="s">
        <v>14491</v>
      </c>
      <c r="J3462" s="13">
        <v>218167161</v>
      </c>
      <c r="K3462" s="13" t="s">
        <v>1448</v>
      </c>
      <c r="L3462" s="13" t="s">
        <v>14492</v>
      </c>
    </row>
    <row r="3463" spans="1:12" x14ac:dyDescent="0.25">
      <c r="A3463" s="12">
        <v>100000000611503</v>
      </c>
      <c r="B3463" s="13" t="s">
        <v>571</v>
      </c>
      <c r="C3463" s="13" t="s">
        <v>14493</v>
      </c>
      <c r="D3463" s="13" t="s">
        <v>14494</v>
      </c>
      <c r="E3463" s="13" t="s">
        <v>1795</v>
      </c>
      <c r="F3463" s="13" t="s">
        <v>14495</v>
      </c>
      <c r="G3463" s="13" t="s">
        <v>1296</v>
      </c>
      <c r="H3463" s="13" t="s">
        <v>1437</v>
      </c>
      <c r="I3463" s="13" t="s">
        <v>14496</v>
      </c>
      <c r="J3463" s="13">
        <v>216814406</v>
      </c>
      <c r="K3463" s="13" t="s">
        <v>1355</v>
      </c>
    </row>
    <row r="3464" spans="1:12" x14ac:dyDescent="0.25">
      <c r="A3464" s="12">
        <v>100000000611507</v>
      </c>
      <c r="B3464" s="13" t="s">
        <v>558</v>
      </c>
      <c r="C3464" s="13" t="s">
        <v>14497</v>
      </c>
      <c r="D3464" s="13" t="s">
        <v>14498</v>
      </c>
      <c r="E3464" s="13" t="s">
        <v>1666</v>
      </c>
      <c r="F3464" s="13" t="s">
        <v>4946</v>
      </c>
      <c r="G3464" s="13" t="s">
        <v>1296</v>
      </c>
    </row>
    <row r="3465" spans="1:12" x14ac:dyDescent="0.25">
      <c r="A3465" s="12">
        <v>100000000611508</v>
      </c>
      <c r="B3465" s="13" t="s">
        <v>558</v>
      </c>
      <c r="C3465" s="13" t="s">
        <v>14499</v>
      </c>
      <c r="D3465" s="13" t="s">
        <v>2222</v>
      </c>
      <c r="G3465" s="13" t="s">
        <v>1296</v>
      </c>
    </row>
    <row r="3466" spans="1:12" x14ac:dyDescent="0.25">
      <c r="A3466" s="12">
        <v>100000000611509</v>
      </c>
      <c r="B3466" s="13" t="s">
        <v>558</v>
      </c>
      <c r="C3466" s="13" t="s">
        <v>14500</v>
      </c>
      <c r="D3466" s="13" t="s">
        <v>14498</v>
      </c>
      <c r="E3466" s="13" t="s">
        <v>1666</v>
      </c>
      <c r="F3466" s="13" t="s">
        <v>4946</v>
      </c>
      <c r="G3466" s="13" t="s">
        <v>1296</v>
      </c>
    </row>
    <row r="3467" spans="1:12" x14ac:dyDescent="0.25">
      <c r="A3467" s="12">
        <v>100000000611512</v>
      </c>
      <c r="B3467" s="13" t="s">
        <v>571</v>
      </c>
      <c r="C3467" s="13" t="s">
        <v>14501</v>
      </c>
      <c r="D3467" s="13" t="s">
        <v>2222</v>
      </c>
      <c r="G3467" s="13" t="s">
        <v>1296</v>
      </c>
    </row>
    <row r="3468" spans="1:12" x14ac:dyDescent="0.25">
      <c r="A3468" s="12">
        <v>100000000611514</v>
      </c>
      <c r="B3468" s="13" t="s">
        <v>571</v>
      </c>
      <c r="C3468" s="13" t="s">
        <v>14502</v>
      </c>
      <c r="D3468" s="13" t="s">
        <v>2222</v>
      </c>
      <c r="G3468" s="13" t="s">
        <v>1296</v>
      </c>
    </row>
    <row r="3469" spans="1:12" x14ac:dyDescent="0.25">
      <c r="A3469" s="12">
        <v>100000000611516</v>
      </c>
      <c r="B3469" s="13" t="s">
        <v>571</v>
      </c>
      <c r="C3469" s="13" t="s">
        <v>14503</v>
      </c>
      <c r="D3469" s="13" t="s">
        <v>2222</v>
      </c>
      <c r="G3469" s="13" t="s">
        <v>1296</v>
      </c>
    </row>
    <row r="3470" spans="1:12" x14ac:dyDescent="0.25">
      <c r="A3470" s="12">
        <v>100000000611519</v>
      </c>
      <c r="B3470" s="13" t="s">
        <v>571</v>
      </c>
      <c r="C3470" s="13" t="s">
        <v>14504</v>
      </c>
      <c r="D3470" s="13" t="s">
        <v>2222</v>
      </c>
      <c r="G3470" s="13" t="s">
        <v>1296</v>
      </c>
    </row>
    <row r="3471" spans="1:12" x14ac:dyDescent="0.25">
      <c r="A3471" s="12">
        <v>100000000611520</v>
      </c>
      <c r="B3471" s="13" t="s">
        <v>571</v>
      </c>
      <c r="C3471" s="13" t="s">
        <v>14505</v>
      </c>
      <c r="D3471" s="13" t="s">
        <v>2222</v>
      </c>
      <c r="G3471" s="13" t="s">
        <v>1296</v>
      </c>
    </row>
    <row r="3472" spans="1:12" x14ac:dyDescent="0.25">
      <c r="A3472" s="12">
        <v>100000000611521</v>
      </c>
      <c r="B3472" s="13" t="s">
        <v>558</v>
      </c>
      <c r="C3472" s="13" t="s">
        <v>14506</v>
      </c>
      <c r="D3472" s="13" t="s">
        <v>14507</v>
      </c>
      <c r="E3472" s="13" t="s">
        <v>1310</v>
      </c>
      <c r="F3472" s="13" t="s">
        <v>5344</v>
      </c>
      <c r="G3472" s="13" t="s">
        <v>1296</v>
      </c>
    </row>
    <row r="3473" spans="1:12" x14ac:dyDescent="0.25">
      <c r="A3473" s="12">
        <v>100000000611522</v>
      </c>
      <c r="B3473" s="13" t="s">
        <v>571</v>
      </c>
      <c r="C3473" s="13" t="s">
        <v>14508</v>
      </c>
      <c r="D3473" s="13" t="s">
        <v>2222</v>
      </c>
      <c r="G3473" s="13" t="s">
        <v>1296</v>
      </c>
    </row>
    <row r="3474" spans="1:12" x14ac:dyDescent="0.25">
      <c r="A3474" s="12">
        <v>100000000611523</v>
      </c>
      <c r="B3474" s="13" t="s">
        <v>571</v>
      </c>
      <c r="C3474" s="13" t="s">
        <v>14509</v>
      </c>
      <c r="D3474" s="13" t="s">
        <v>2222</v>
      </c>
      <c r="G3474" s="13" t="s">
        <v>1296</v>
      </c>
    </row>
    <row r="3475" spans="1:12" x14ac:dyDescent="0.25">
      <c r="A3475" s="12">
        <v>100000000611526</v>
      </c>
      <c r="B3475" s="13" t="s">
        <v>558</v>
      </c>
      <c r="C3475" s="13" t="s">
        <v>14510</v>
      </c>
      <c r="D3475" s="13" t="s">
        <v>14511</v>
      </c>
      <c r="E3475" s="13" t="s">
        <v>1780</v>
      </c>
      <c r="F3475" s="13" t="s">
        <v>10611</v>
      </c>
      <c r="G3475" s="13" t="s">
        <v>1296</v>
      </c>
      <c r="H3475" s="13" t="s">
        <v>558</v>
      </c>
      <c r="I3475" s="13" t="s">
        <v>14512</v>
      </c>
      <c r="J3475" s="13">
        <v>672128159</v>
      </c>
      <c r="K3475" s="13" t="s">
        <v>1352</v>
      </c>
      <c r="L3475" s="13" t="s">
        <v>14513</v>
      </c>
    </row>
    <row r="3476" spans="1:12" x14ac:dyDescent="0.25">
      <c r="A3476" s="12">
        <v>100000000611529</v>
      </c>
      <c r="B3476" s="13" t="s">
        <v>558</v>
      </c>
      <c r="C3476" s="13" t="s">
        <v>14514</v>
      </c>
      <c r="D3476" s="13" t="s">
        <v>14515</v>
      </c>
      <c r="E3476" s="13" t="s">
        <v>3409</v>
      </c>
      <c r="F3476" s="13" t="s">
        <v>14516</v>
      </c>
      <c r="G3476" s="13" t="s">
        <v>1296</v>
      </c>
      <c r="H3476" s="13" t="s">
        <v>558</v>
      </c>
      <c r="I3476" s="13" t="s">
        <v>14517</v>
      </c>
      <c r="J3476" s="13">
        <v>210076614</v>
      </c>
      <c r="K3476" s="13" t="s">
        <v>1352</v>
      </c>
      <c r="L3476" s="13" t="s">
        <v>14518</v>
      </c>
    </row>
    <row r="3477" spans="1:12" x14ac:dyDescent="0.25">
      <c r="A3477" s="12">
        <v>100000000611530</v>
      </c>
      <c r="B3477" s="13" t="s">
        <v>558</v>
      </c>
      <c r="C3477" s="13" t="s">
        <v>14519</v>
      </c>
      <c r="D3477" s="13" t="s">
        <v>14520</v>
      </c>
      <c r="E3477" s="13" t="s">
        <v>6639</v>
      </c>
      <c r="F3477" s="13" t="s">
        <v>14521</v>
      </c>
      <c r="G3477" s="13" t="s">
        <v>1296</v>
      </c>
      <c r="H3477" s="13" t="s">
        <v>558</v>
      </c>
      <c r="I3477" s="13" t="s">
        <v>14522</v>
      </c>
      <c r="J3477" s="13">
        <v>220372137</v>
      </c>
      <c r="K3477" s="13" t="s">
        <v>1319</v>
      </c>
      <c r="L3477" s="13" t="s">
        <v>14523</v>
      </c>
    </row>
    <row r="3478" spans="1:12" x14ac:dyDescent="0.25">
      <c r="A3478" s="12">
        <v>100000000611534</v>
      </c>
      <c r="B3478" s="13" t="s">
        <v>571</v>
      </c>
      <c r="C3478" s="13" t="s">
        <v>14524</v>
      </c>
      <c r="D3478" s="13" t="s">
        <v>4242</v>
      </c>
      <c r="E3478" s="13" t="s">
        <v>4243</v>
      </c>
      <c r="G3478" s="13" t="s">
        <v>1296</v>
      </c>
    </row>
    <row r="3479" spans="1:12" x14ac:dyDescent="0.25">
      <c r="A3479" s="12">
        <v>100000000611535</v>
      </c>
      <c r="B3479" s="13" t="s">
        <v>571</v>
      </c>
      <c r="C3479" s="13" t="s">
        <v>14525</v>
      </c>
      <c r="D3479" s="13" t="s">
        <v>2222</v>
      </c>
      <c r="G3479" s="13" t="s">
        <v>1296</v>
      </c>
    </row>
    <row r="3480" spans="1:12" x14ac:dyDescent="0.25">
      <c r="A3480" s="12">
        <v>100000000611536</v>
      </c>
      <c r="B3480" s="13" t="s">
        <v>571</v>
      </c>
      <c r="C3480" s="13" t="s">
        <v>14526</v>
      </c>
      <c r="D3480" s="13" t="s">
        <v>2222</v>
      </c>
      <c r="G3480" s="13" t="s">
        <v>1296</v>
      </c>
    </row>
    <row r="3481" spans="1:12" x14ac:dyDescent="0.25">
      <c r="A3481" s="12">
        <v>100000000611537</v>
      </c>
      <c r="B3481" s="13" t="s">
        <v>558</v>
      </c>
      <c r="C3481" s="13" t="s">
        <v>14527</v>
      </c>
      <c r="D3481" s="13" t="s">
        <v>2222</v>
      </c>
      <c r="G3481" s="13" t="s">
        <v>1296</v>
      </c>
    </row>
    <row r="3482" spans="1:12" x14ac:dyDescent="0.25">
      <c r="A3482" s="12">
        <v>100000000611538</v>
      </c>
      <c r="B3482" s="13" t="s">
        <v>558</v>
      </c>
      <c r="C3482" s="13" t="s">
        <v>14528</v>
      </c>
      <c r="D3482" s="13" t="s">
        <v>2222</v>
      </c>
      <c r="G3482" s="13" t="s">
        <v>1296</v>
      </c>
    </row>
    <row r="3483" spans="1:12" x14ac:dyDescent="0.25">
      <c r="A3483" s="12">
        <v>100000000611539</v>
      </c>
      <c r="B3483" s="13" t="s">
        <v>571</v>
      </c>
      <c r="C3483" s="13" t="s">
        <v>14529</v>
      </c>
      <c r="D3483" s="13" t="s">
        <v>2222</v>
      </c>
      <c r="G3483" s="13" t="s">
        <v>1296</v>
      </c>
    </row>
    <row r="3484" spans="1:12" x14ac:dyDescent="0.25">
      <c r="A3484" s="12">
        <v>100000000611540</v>
      </c>
      <c r="B3484" s="13" t="s">
        <v>571</v>
      </c>
      <c r="C3484" s="13" t="s">
        <v>14530</v>
      </c>
      <c r="D3484" s="13" t="s">
        <v>2222</v>
      </c>
      <c r="G3484" s="13" t="s">
        <v>1296</v>
      </c>
    </row>
    <row r="3485" spans="1:12" x14ac:dyDescent="0.25">
      <c r="A3485" s="12">
        <v>100000000611541</v>
      </c>
      <c r="B3485" s="13" t="s">
        <v>571</v>
      </c>
      <c r="C3485" s="13" t="s">
        <v>14531</v>
      </c>
      <c r="D3485" s="13" t="s">
        <v>2222</v>
      </c>
      <c r="G3485" s="13" t="s">
        <v>1296</v>
      </c>
    </row>
    <row r="3486" spans="1:12" x14ac:dyDescent="0.25">
      <c r="A3486" s="12">
        <v>100000000611542</v>
      </c>
      <c r="B3486" s="13" t="s">
        <v>571</v>
      </c>
      <c r="C3486" s="13" t="s">
        <v>14532</v>
      </c>
      <c r="D3486" s="13" t="s">
        <v>2222</v>
      </c>
      <c r="G3486" s="13" t="s">
        <v>1296</v>
      </c>
    </row>
    <row r="3487" spans="1:12" x14ac:dyDescent="0.25">
      <c r="A3487" s="12">
        <v>100000000611543</v>
      </c>
      <c r="B3487" s="13" t="s">
        <v>571</v>
      </c>
      <c r="C3487" s="13" t="s">
        <v>14533</v>
      </c>
      <c r="D3487" s="13" t="s">
        <v>2222</v>
      </c>
      <c r="G3487" s="13" t="s">
        <v>1296</v>
      </c>
    </row>
    <row r="3488" spans="1:12" x14ac:dyDescent="0.25">
      <c r="A3488" s="12">
        <v>100000000611544</v>
      </c>
      <c r="B3488" s="13" t="s">
        <v>571</v>
      </c>
      <c r="C3488" s="13" t="s">
        <v>14534</v>
      </c>
      <c r="D3488" s="13" t="s">
        <v>2222</v>
      </c>
      <c r="G3488" s="13" t="s">
        <v>1296</v>
      </c>
    </row>
    <row r="3489" spans="1:12" x14ac:dyDescent="0.25">
      <c r="A3489" s="12">
        <v>100000000611545</v>
      </c>
      <c r="B3489" s="13" t="s">
        <v>571</v>
      </c>
      <c r="C3489" s="13" t="s">
        <v>14535</v>
      </c>
      <c r="D3489" s="13" t="s">
        <v>2222</v>
      </c>
      <c r="G3489" s="13" t="s">
        <v>1296</v>
      </c>
    </row>
    <row r="3490" spans="1:12" x14ac:dyDescent="0.25">
      <c r="A3490" s="12">
        <v>100000000611547</v>
      </c>
      <c r="B3490" s="13" t="s">
        <v>558</v>
      </c>
      <c r="C3490" s="13" t="s">
        <v>14536</v>
      </c>
      <c r="D3490" s="13" t="s">
        <v>2222</v>
      </c>
      <c r="G3490" s="13" t="s">
        <v>1296</v>
      </c>
    </row>
    <row r="3491" spans="1:12" x14ac:dyDescent="0.25">
      <c r="A3491" s="12">
        <v>100000000611552</v>
      </c>
      <c r="B3491" s="13" t="s">
        <v>571</v>
      </c>
      <c r="C3491" s="13" t="s">
        <v>14537</v>
      </c>
      <c r="D3491" s="13" t="s">
        <v>4242</v>
      </c>
      <c r="E3491" s="13" t="s">
        <v>4243</v>
      </c>
      <c r="G3491" s="13" t="s">
        <v>1296</v>
      </c>
    </row>
    <row r="3492" spans="1:12" x14ac:dyDescent="0.25">
      <c r="A3492" s="12">
        <v>100000000611555</v>
      </c>
      <c r="B3492" s="13" t="s">
        <v>558</v>
      </c>
      <c r="C3492" s="13" t="s">
        <v>14538</v>
      </c>
      <c r="D3492" s="13" t="s">
        <v>14539</v>
      </c>
      <c r="E3492" s="13" t="s">
        <v>1897</v>
      </c>
      <c r="F3492" s="13" t="s">
        <v>14540</v>
      </c>
      <c r="G3492" s="13" t="s">
        <v>1296</v>
      </c>
      <c r="H3492" s="13" t="s">
        <v>558</v>
      </c>
      <c r="I3492" s="13" t="s">
        <v>14541</v>
      </c>
      <c r="J3492" s="13">
        <v>219702844</v>
      </c>
      <c r="K3492" s="13" t="s">
        <v>1355</v>
      </c>
      <c r="L3492" s="13" t="s">
        <v>14542</v>
      </c>
    </row>
    <row r="3493" spans="1:12" x14ac:dyDescent="0.25">
      <c r="A3493" s="12">
        <v>100000000611556</v>
      </c>
      <c r="B3493" s="13" t="s">
        <v>558</v>
      </c>
      <c r="C3493" s="13" t="s">
        <v>14543</v>
      </c>
      <c r="D3493" s="13" t="s">
        <v>14544</v>
      </c>
      <c r="E3493" s="13" t="s">
        <v>12246</v>
      </c>
      <c r="F3493" s="13" t="s">
        <v>14545</v>
      </c>
      <c r="G3493" s="13" t="s">
        <v>1296</v>
      </c>
      <c r="H3493" s="13" t="s">
        <v>558</v>
      </c>
      <c r="I3493" s="13" t="s">
        <v>14546</v>
      </c>
      <c r="J3493" s="13">
        <v>221960409</v>
      </c>
      <c r="K3493" s="13" t="s">
        <v>1302</v>
      </c>
      <c r="L3493" s="13" t="s">
        <v>14547</v>
      </c>
    </row>
    <row r="3494" spans="1:12" x14ac:dyDescent="0.25">
      <c r="A3494" s="12">
        <v>100000000611560</v>
      </c>
      <c r="B3494" s="13" t="s">
        <v>571</v>
      </c>
      <c r="C3494" s="13" t="s">
        <v>14548</v>
      </c>
      <c r="D3494" s="13" t="s">
        <v>2222</v>
      </c>
      <c r="G3494" s="13" t="s">
        <v>1296</v>
      </c>
      <c r="L3494" s="13" t="s">
        <v>14549</v>
      </c>
    </row>
    <row r="3495" spans="1:12" x14ac:dyDescent="0.25">
      <c r="A3495" s="12">
        <v>100000000611561</v>
      </c>
      <c r="B3495" s="13" t="s">
        <v>558</v>
      </c>
      <c r="C3495" s="13" t="s">
        <v>14550</v>
      </c>
      <c r="D3495" s="13" t="s">
        <v>14551</v>
      </c>
      <c r="E3495" s="13" t="s">
        <v>1700</v>
      </c>
      <c r="F3495" s="13" t="s">
        <v>9931</v>
      </c>
      <c r="G3495" s="13" t="s">
        <v>1296</v>
      </c>
      <c r="H3495" s="13" t="s">
        <v>558</v>
      </c>
      <c r="I3495" s="13" t="s">
        <v>14552</v>
      </c>
      <c r="J3495" s="13">
        <v>218054690</v>
      </c>
      <c r="K3495" s="13" t="s">
        <v>1302</v>
      </c>
      <c r="L3495" s="13" t="s">
        <v>14553</v>
      </c>
    </row>
    <row r="3496" spans="1:12" x14ac:dyDescent="0.25">
      <c r="A3496" s="12">
        <v>100000000611566</v>
      </c>
      <c r="B3496" s="13" t="s">
        <v>571</v>
      </c>
      <c r="C3496" s="13" t="s">
        <v>14554</v>
      </c>
      <c r="D3496" s="13" t="s">
        <v>2222</v>
      </c>
      <c r="G3496" s="13" t="s">
        <v>1296</v>
      </c>
    </row>
    <row r="3497" spans="1:12" x14ac:dyDescent="0.25">
      <c r="A3497" s="12">
        <v>100000000611567</v>
      </c>
      <c r="B3497" s="13" t="s">
        <v>571</v>
      </c>
      <c r="C3497" s="13" t="s">
        <v>14555</v>
      </c>
      <c r="D3497" s="13" t="s">
        <v>2222</v>
      </c>
      <c r="G3497" s="13" t="s">
        <v>1296</v>
      </c>
    </row>
    <row r="3498" spans="1:12" x14ac:dyDescent="0.25">
      <c r="A3498" s="12">
        <v>100000000611568</v>
      </c>
      <c r="B3498" s="13" t="s">
        <v>571</v>
      </c>
      <c r="C3498" s="13" t="s">
        <v>14556</v>
      </c>
      <c r="D3498" s="13" t="s">
        <v>4242</v>
      </c>
      <c r="E3498" s="13" t="s">
        <v>4243</v>
      </c>
      <c r="G3498" s="13" t="s">
        <v>1296</v>
      </c>
    </row>
    <row r="3499" spans="1:12" x14ac:dyDescent="0.25">
      <c r="A3499" s="12">
        <v>100000000611569</v>
      </c>
      <c r="B3499" s="13" t="s">
        <v>571</v>
      </c>
      <c r="C3499" s="13" t="s">
        <v>14557</v>
      </c>
      <c r="D3499" s="13" t="s">
        <v>2222</v>
      </c>
      <c r="G3499" s="13" t="s">
        <v>1296</v>
      </c>
    </row>
    <row r="3500" spans="1:12" x14ac:dyDescent="0.25">
      <c r="A3500" s="12">
        <v>100000000611571</v>
      </c>
      <c r="B3500" s="13" t="s">
        <v>571</v>
      </c>
      <c r="C3500" s="13" t="s">
        <v>14558</v>
      </c>
      <c r="D3500" s="13" t="s">
        <v>2222</v>
      </c>
      <c r="G3500" s="13" t="s">
        <v>1296</v>
      </c>
    </row>
    <row r="3501" spans="1:12" x14ac:dyDescent="0.25">
      <c r="A3501" s="12">
        <v>100000000611574</v>
      </c>
      <c r="B3501" s="13" t="s">
        <v>571</v>
      </c>
      <c r="C3501" s="13" t="s">
        <v>14559</v>
      </c>
      <c r="D3501" s="13" t="s">
        <v>2222</v>
      </c>
      <c r="G3501" s="13" t="s">
        <v>1296</v>
      </c>
    </row>
    <row r="3502" spans="1:12" x14ac:dyDescent="0.25">
      <c r="A3502" s="12">
        <v>100000000611577</v>
      </c>
      <c r="B3502" s="13" t="s">
        <v>571</v>
      </c>
      <c r="C3502" s="13" t="s">
        <v>14560</v>
      </c>
      <c r="D3502" s="13" t="s">
        <v>2222</v>
      </c>
      <c r="G3502" s="13" t="s">
        <v>1296</v>
      </c>
    </row>
    <row r="3503" spans="1:12" x14ac:dyDescent="0.25">
      <c r="A3503" s="12">
        <v>100000000611578</v>
      </c>
      <c r="B3503" s="13" t="s">
        <v>571</v>
      </c>
      <c r="C3503" s="13" t="s">
        <v>14561</v>
      </c>
      <c r="D3503" s="13" t="s">
        <v>2222</v>
      </c>
      <c r="G3503" s="13" t="s">
        <v>1296</v>
      </c>
    </row>
    <row r="3504" spans="1:12" x14ac:dyDescent="0.25">
      <c r="A3504" s="12">
        <v>100000000611579</v>
      </c>
      <c r="B3504" s="13" t="s">
        <v>558</v>
      </c>
      <c r="C3504" s="13" t="s">
        <v>14562</v>
      </c>
      <c r="D3504" s="13" t="s">
        <v>14563</v>
      </c>
      <c r="E3504" s="13" t="s">
        <v>1310</v>
      </c>
      <c r="F3504" s="13" t="s">
        <v>14564</v>
      </c>
      <c r="G3504" s="13" t="s">
        <v>1296</v>
      </c>
      <c r="H3504" s="13" t="s">
        <v>558</v>
      </c>
      <c r="I3504" s="13" t="s">
        <v>14565</v>
      </c>
      <c r="J3504" s="13">
        <v>212192496</v>
      </c>
      <c r="K3504" s="13" t="s">
        <v>1302</v>
      </c>
      <c r="L3504" s="13" t="s">
        <v>14566</v>
      </c>
    </row>
    <row r="3505" spans="1:12" x14ac:dyDescent="0.25">
      <c r="A3505" s="12">
        <v>100000000611580</v>
      </c>
      <c r="B3505" s="13" t="s">
        <v>558</v>
      </c>
      <c r="C3505" s="13" t="s">
        <v>14567</v>
      </c>
      <c r="D3505" s="13" t="s">
        <v>14568</v>
      </c>
      <c r="E3505" s="13" t="s">
        <v>1310</v>
      </c>
      <c r="F3505" s="13" t="s">
        <v>14569</v>
      </c>
      <c r="G3505" s="13" t="s">
        <v>1296</v>
      </c>
      <c r="H3505" s="13" t="s">
        <v>558</v>
      </c>
      <c r="I3505" s="13" t="s">
        <v>14570</v>
      </c>
      <c r="J3505" s="13">
        <v>347132495</v>
      </c>
      <c r="K3505" s="13" t="s">
        <v>1319</v>
      </c>
      <c r="L3505" s="13" t="s">
        <v>14571</v>
      </c>
    </row>
    <row r="3506" spans="1:12" x14ac:dyDescent="0.25">
      <c r="A3506" s="12">
        <v>100000000611582</v>
      </c>
      <c r="B3506" s="13" t="s">
        <v>558</v>
      </c>
      <c r="C3506" s="13" t="s">
        <v>14572</v>
      </c>
      <c r="D3506" s="13" t="s">
        <v>14573</v>
      </c>
      <c r="E3506" s="13" t="s">
        <v>14574</v>
      </c>
      <c r="F3506" s="13" t="s">
        <v>14575</v>
      </c>
      <c r="G3506" s="13" t="s">
        <v>1296</v>
      </c>
      <c r="H3506" s="13" t="s">
        <v>558</v>
      </c>
      <c r="I3506" s="13" t="s">
        <v>14576</v>
      </c>
      <c r="J3506" s="13">
        <v>349800727</v>
      </c>
      <c r="K3506" s="13" t="s">
        <v>1352</v>
      </c>
      <c r="L3506" s="13" t="s">
        <v>14577</v>
      </c>
    </row>
    <row r="3507" spans="1:12" x14ac:dyDescent="0.25">
      <c r="A3507" s="12">
        <v>100000000611583</v>
      </c>
      <c r="B3507" s="13" t="s">
        <v>558</v>
      </c>
      <c r="C3507" s="13" t="s">
        <v>14578</v>
      </c>
      <c r="D3507" s="13" t="s">
        <v>14579</v>
      </c>
      <c r="E3507" s="13" t="s">
        <v>4264</v>
      </c>
      <c r="F3507" s="13" t="s">
        <v>14580</v>
      </c>
      <c r="G3507" s="13" t="s">
        <v>1296</v>
      </c>
      <c r="H3507" s="13" t="s">
        <v>558</v>
      </c>
      <c r="I3507" s="13" t="s">
        <v>14581</v>
      </c>
      <c r="J3507" s="13">
        <v>220119858</v>
      </c>
      <c r="K3507" s="13" t="s">
        <v>1448</v>
      </c>
      <c r="L3507" s="13" t="s">
        <v>14582</v>
      </c>
    </row>
    <row r="3508" spans="1:12" x14ac:dyDescent="0.25">
      <c r="A3508" s="12">
        <v>100000000611584</v>
      </c>
      <c r="B3508" s="13" t="s">
        <v>558</v>
      </c>
      <c r="C3508" s="13" t="s">
        <v>14583</v>
      </c>
      <c r="D3508" s="13" t="s">
        <v>14584</v>
      </c>
      <c r="E3508" s="13" t="s">
        <v>14585</v>
      </c>
      <c r="F3508" s="13" t="s">
        <v>14586</v>
      </c>
      <c r="G3508" s="13" t="s">
        <v>1296</v>
      </c>
      <c r="H3508" s="13" t="s">
        <v>558</v>
      </c>
      <c r="I3508" s="13" t="s">
        <v>14587</v>
      </c>
      <c r="J3508" s="13">
        <v>732670703</v>
      </c>
      <c r="K3508" s="13" t="s">
        <v>1448</v>
      </c>
      <c r="L3508" s="13" t="s">
        <v>14588</v>
      </c>
    </row>
    <row r="3509" spans="1:12" x14ac:dyDescent="0.25">
      <c r="A3509" s="12">
        <v>100000000611585</v>
      </c>
      <c r="B3509" s="13" t="s">
        <v>558</v>
      </c>
      <c r="C3509" s="13" t="s">
        <v>14589</v>
      </c>
      <c r="D3509" s="13" t="s">
        <v>14590</v>
      </c>
      <c r="E3509" s="13" t="s">
        <v>14591</v>
      </c>
      <c r="F3509" s="13" t="s">
        <v>14592</v>
      </c>
      <c r="G3509" s="13" t="s">
        <v>1296</v>
      </c>
      <c r="H3509" s="13" t="s">
        <v>558</v>
      </c>
      <c r="I3509" s="13" t="s">
        <v>14593</v>
      </c>
      <c r="J3509" s="13">
        <v>211306025</v>
      </c>
      <c r="K3509" s="13" t="s">
        <v>1319</v>
      </c>
      <c r="L3509" s="13" t="s">
        <v>14594</v>
      </c>
    </row>
    <row r="3510" spans="1:12" x14ac:dyDescent="0.25">
      <c r="A3510" s="12">
        <v>100000000611587</v>
      </c>
      <c r="B3510" s="13" t="s">
        <v>558</v>
      </c>
      <c r="C3510" s="13" t="s">
        <v>14595</v>
      </c>
      <c r="D3510" s="13" t="s">
        <v>2222</v>
      </c>
      <c r="G3510" s="13" t="s">
        <v>1296</v>
      </c>
    </row>
    <row r="3511" spans="1:12" x14ac:dyDescent="0.25">
      <c r="A3511" s="12">
        <v>100000000611590</v>
      </c>
      <c r="B3511" s="13" t="s">
        <v>558</v>
      </c>
      <c r="C3511" s="13" t="s">
        <v>14596</v>
      </c>
      <c r="D3511" s="13" t="s">
        <v>2222</v>
      </c>
      <c r="G3511" s="13" t="s">
        <v>1296</v>
      </c>
    </row>
    <row r="3512" spans="1:12" x14ac:dyDescent="0.25">
      <c r="A3512" s="12">
        <v>100000000611591</v>
      </c>
      <c r="B3512" s="13" t="s">
        <v>558</v>
      </c>
      <c r="C3512" s="13" t="s">
        <v>14597</v>
      </c>
      <c r="D3512" s="13" t="s">
        <v>2222</v>
      </c>
      <c r="G3512" s="13" t="s">
        <v>1296</v>
      </c>
    </row>
    <row r="3513" spans="1:12" x14ac:dyDescent="0.25">
      <c r="A3513" s="12">
        <v>100000000611592</v>
      </c>
      <c r="B3513" s="13" t="s">
        <v>558</v>
      </c>
      <c r="C3513" s="13" t="s">
        <v>14598</v>
      </c>
      <c r="D3513" s="13" t="s">
        <v>2222</v>
      </c>
      <c r="G3513" s="13" t="s">
        <v>1296</v>
      </c>
    </row>
    <row r="3514" spans="1:12" x14ac:dyDescent="0.25">
      <c r="A3514" s="12">
        <v>100000000611593</v>
      </c>
      <c r="B3514" s="13" t="s">
        <v>571</v>
      </c>
      <c r="C3514" s="13" t="s">
        <v>14599</v>
      </c>
      <c r="D3514" s="13" t="s">
        <v>2222</v>
      </c>
      <c r="G3514" s="13" t="s">
        <v>1296</v>
      </c>
    </row>
    <row r="3515" spans="1:12" x14ac:dyDescent="0.25">
      <c r="A3515" s="12">
        <v>100000000611594</v>
      </c>
      <c r="B3515" s="13" t="s">
        <v>558</v>
      </c>
      <c r="C3515" s="13" t="s">
        <v>14600</v>
      </c>
      <c r="D3515" s="13" t="s">
        <v>2222</v>
      </c>
      <c r="G3515" s="13" t="s">
        <v>1296</v>
      </c>
    </row>
    <row r="3516" spans="1:12" x14ac:dyDescent="0.25">
      <c r="A3516" s="12">
        <v>100000000611595</v>
      </c>
      <c r="B3516" s="13" t="s">
        <v>558</v>
      </c>
      <c r="C3516" s="13" t="s">
        <v>14601</v>
      </c>
      <c r="D3516" s="13" t="s">
        <v>2222</v>
      </c>
      <c r="G3516" s="13" t="s">
        <v>1296</v>
      </c>
    </row>
    <row r="3517" spans="1:12" x14ac:dyDescent="0.25">
      <c r="A3517" s="12">
        <v>100000000611596</v>
      </c>
      <c r="B3517" s="13" t="s">
        <v>571</v>
      </c>
      <c r="C3517" s="13" t="s">
        <v>14602</v>
      </c>
      <c r="D3517" s="13" t="s">
        <v>2222</v>
      </c>
      <c r="G3517" s="13" t="s">
        <v>1296</v>
      </c>
    </row>
    <row r="3518" spans="1:12" x14ac:dyDescent="0.25">
      <c r="A3518" s="12">
        <v>100000000611597</v>
      </c>
      <c r="B3518" s="13" t="s">
        <v>571</v>
      </c>
      <c r="C3518" s="13" t="s">
        <v>14603</v>
      </c>
      <c r="D3518" s="13" t="s">
        <v>2222</v>
      </c>
      <c r="G3518" s="13" t="s">
        <v>1296</v>
      </c>
    </row>
    <row r="3519" spans="1:12" x14ac:dyDescent="0.25">
      <c r="A3519" s="12">
        <v>100000000611598</v>
      </c>
      <c r="B3519" s="13" t="s">
        <v>558</v>
      </c>
      <c r="C3519" s="13" t="s">
        <v>14604</v>
      </c>
      <c r="D3519" s="13" t="s">
        <v>2222</v>
      </c>
      <c r="G3519" s="13" t="s">
        <v>1296</v>
      </c>
    </row>
    <row r="3520" spans="1:12" x14ac:dyDescent="0.25">
      <c r="A3520" s="12">
        <v>100000000611599</v>
      </c>
      <c r="B3520" s="13" t="s">
        <v>571</v>
      </c>
      <c r="C3520" s="13" t="s">
        <v>14605</v>
      </c>
      <c r="D3520" s="13" t="s">
        <v>2222</v>
      </c>
      <c r="G3520" s="13" t="s">
        <v>1296</v>
      </c>
    </row>
    <row r="3521" spans="1:12" x14ac:dyDescent="0.25">
      <c r="A3521" s="12">
        <v>100000000611600</v>
      </c>
      <c r="B3521" s="13" t="s">
        <v>571</v>
      </c>
      <c r="C3521" s="13" t="s">
        <v>14606</v>
      </c>
      <c r="D3521" s="13" t="s">
        <v>2222</v>
      </c>
      <c r="G3521" s="13" t="s">
        <v>1296</v>
      </c>
    </row>
    <row r="3522" spans="1:12" x14ac:dyDescent="0.25">
      <c r="A3522" s="12">
        <v>100000000611602</v>
      </c>
      <c r="B3522" s="13" t="s">
        <v>571</v>
      </c>
      <c r="C3522" s="13" t="s">
        <v>14607</v>
      </c>
      <c r="D3522" s="13" t="s">
        <v>2222</v>
      </c>
      <c r="G3522" s="13" t="s">
        <v>1296</v>
      </c>
    </row>
    <row r="3523" spans="1:12" x14ac:dyDescent="0.25">
      <c r="A3523" s="12">
        <v>100000000611603</v>
      </c>
      <c r="B3523" s="13" t="s">
        <v>571</v>
      </c>
      <c r="C3523" s="13" t="s">
        <v>14608</v>
      </c>
      <c r="D3523" s="13" t="s">
        <v>2222</v>
      </c>
      <c r="G3523" s="13" t="s">
        <v>1296</v>
      </c>
    </row>
    <row r="3524" spans="1:12" x14ac:dyDescent="0.25">
      <c r="A3524" s="12">
        <v>100000000611605</v>
      </c>
      <c r="B3524" s="13" t="s">
        <v>571</v>
      </c>
      <c r="C3524" s="13" t="s">
        <v>14609</v>
      </c>
      <c r="D3524" s="13" t="s">
        <v>2222</v>
      </c>
      <c r="G3524" s="13" t="s">
        <v>1296</v>
      </c>
    </row>
    <row r="3525" spans="1:12" x14ac:dyDescent="0.25">
      <c r="A3525" s="12">
        <v>100000000611606</v>
      </c>
      <c r="B3525" s="13" t="s">
        <v>571</v>
      </c>
      <c r="C3525" s="13" t="s">
        <v>14610</v>
      </c>
      <c r="D3525" s="13" t="s">
        <v>14611</v>
      </c>
      <c r="E3525" s="13" t="s">
        <v>6005</v>
      </c>
      <c r="G3525" s="13" t="s">
        <v>1296</v>
      </c>
    </row>
    <row r="3526" spans="1:12" x14ac:dyDescent="0.25">
      <c r="A3526" s="12">
        <v>100000000611607</v>
      </c>
      <c r="B3526" s="13" t="s">
        <v>571</v>
      </c>
      <c r="C3526" s="13" t="s">
        <v>14612</v>
      </c>
      <c r="D3526" s="13" t="s">
        <v>14613</v>
      </c>
      <c r="E3526" s="13" t="s">
        <v>6140</v>
      </c>
      <c r="G3526" s="13" t="s">
        <v>1296</v>
      </c>
      <c r="L3526" s="13" t="s">
        <v>14614</v>
      </c>
    </row>
    <row r="3527" spans="1:12" x14ac:dyDescent="0.25">
      <c r="A3527" s="12">
        <v>100000000611608</v>
      </c>
      <c r="B3527" s="13" t="s">
        <v>558</v>
      </c>
      <c r="C3527" s="13" t="s">
        <v>14615</v>
      </c>
      <c r="D3527" s="13" t="s">
        <v>2222</v>
      </c>
      <c r="G3527" s="13" t="s">
        <v>1296</v>
      </c>
    </row>
    <row r="3528" spans="1:12" x14ac:dyDescent="0.25">
      <c r="A3528" s="12">
        <v>100000000611609</v>
      </c>
      <c r="B3528" s="13" t="s">
        <v>558</v>
      </c>
      <c r="C3528" s="13" t="s">
        <v>14616</v>
      </c>
      <c r="D3528" s="13" t="s">
        <v>14617</v>
      </c>
      <c r="E3528" s="13" t="s">
        <v>14618</v>
      </c>
      <c r="F3528" s="13" t="s">
        <v>14619</v>
      </c>
      <c r="G3528" s="13" t="s">
        <v>1296</v>
      </c>
      <c r="L3528" s="13" t="s">
        <v>14620</v>
      </c>
    </row>
    <row r="3529" spans="1:12" x14ac:dyDescent="0.25">
      <c r="A3529" s="12">
        <v>100000000611169</v>
      </c>
      <c r="B3529" s="13" t="s">
        <v>558</v>
      </c>
      <c r="C3529" s="13" t="s">
        <v>14621</v>
      </c>
      <c r="K3529" s="13" t="s">
        <v>1355</v>
      </c>
    </row>
    <row r="3530" spans="1:12" x14ac:dyDescent="0.25">
      <c r="A3530" s="12">
        <v>100000000611171</v>
      </c>
      <c r="B3530" s="13" t="s">
        <v>558</v>
      </c>
      <c r="C3530" s="13" t="s">
        <v>14622</v>
      </c>
      <c r="D3530" s="13" t="s">
        <v>14623</v>
      </c>
      <c r="E3530" s="13" t="s">
        <v>7971</v>
      </c>
      <c r="F3530" s="13" t="s">
        <v>14624</v>
      </c>
      <c r="G3530" s="13" t="s">
        <v>1296</v>
      </c>
      <c r="H3530" s="13" t="s">
        <v>558</v>
      </c>
      <c r="I3530" s="13" t="s">
        <v>14625</v>
      </c>
      <c r="J3530" s="13">
        <v>295687172</v>
      </c>
      <c r="K3530" s="13" t="s">
        <v>1355</v>
      </c>
    </row>
    <row r="3531" spans="1:12" x14ac:dyDescent="0.25">
      <c r="A3531" s="12">
        <v>100000000611172</v>
      </c>
      <c r="B3531" s="13" t="s">
        <v>558</v>
      </c>
      <c r="C3531" s="13" t="s">
        <v>14626</v>
      </c>
      <c r="D3531" s="13" t="s">
        <v>14627</v>
      </c>
      <c r="E3531" s="13" t="s">
        <v>5035</v>
      </c>
      <c r="F3531" s="13" t="s">
        <v>14628</v>
      </c>
      <c r="G3531" s="13" t="s">
        <v>1296</v>
      </c>
      <c r="H3531" s="13" t="s">
        <v>558</v>
      </c>
      <c r="I3531" s="13" t="s">
        <v>14629</v>
      </c>
      <c r="J3531" s="13">
        <v>768550907</v>
      </c>
      <c r="K3531" s="13" t="s">
        <v>1448</v>
      </c>
      <c r="L3531" s="13" t="s">
        <v>14630</v>
      </c>
    </row>
    <row r="3532" spans="1:12" x14ac:dyDescent="0.25">
      <c r="A3532" s="12">
        <v>100000000611173</v>
      </c>
      <c r="B3532" s="13" t="s">
        <v>558</v>
      </c>
      <c r="C3532" s="13" t="s">
        <v>14631</v>
      </c>
      <c r="D3532" s="13" t="s">
        <v>14632</v>
      </c>
      <c r="E3532" s="13" t="s">
        <v>4903</v>
      </c>
      <c r="F3532" s="13" t="s">
        <v>14633</v>
      </c>
      <c r="G3532" s="13" t="s">
        <v>1296</v>
      </c>
      <c r="H3532" s="13" t="s">
        <v>558</v>
      </c>
      <c r="I3532" s="13" t="s">
        <v>14634</v>
      </c>
      <c r="J3532" s="13">
        <v>298747254</v>
      </c>
      <c r="K3532" s="13" t="s">
        <v>1302</v>
      </c>
      <c r="L3532" s="13" t="s">
        <v>14635</v>
      </c>
    </row>
    <row r="3533" spans="1:12" x14ac:dyDescent="0.25">
      <c r="A3533" s="12">
        <v>100000000611174</v>
      </c>
      <c r="B3533" s="13" t="s">
        <v>558</v>
      </c>
      <c r="C3533" s="13" t="s">
        <v>14636</v>
      </c>
      <c r="D3533" s="13" t="s">
        <v>14637</v>
      </c>
      <c r="E3533" s="13" t="s">
        <v>1408</v>
      </c>
      <c r="F3533" s="13" t="s">
        <v>10397</v>
      </c>
      <c r="G3533" s="13" t="s">
        <v>1296</v>
      </c>
      <c r="H3533" s="13" t="s">
        <v>558</v>
      </c>
      <c r="I3533" s="13" t="s">
        <v>14638</v>
      </c>
      <c r="J3533" s="13">
        <v>222667482</v>
      </c>
      <c r="K3533" s="13" t="s">
        <v>1352</v>
      </c>
      <c r="L3533" s="13" t="s">
        <v>14639</v>
      </c>
    </row>
    <row r="3534" spans="1:12" x14ac:dyDescent="0.25">
      <c r="A3534" s="12">
        <v>100000000611175</v>
      </c>
      <c r="B3534" s="13" t="s">
        <v>558</v>
      </c>
      <c r="C3534" s="13" t="s">
        <v>14640</v>
      </c>
      <c r="D3534" s="13" t="s">
        <v>5734</v>
      </c>
      <c r="E3534" s="13" t="s">
        <v>5735</v>
      </c>
      <c r="F3534" s="13" t="s">
        <v>5736</v>
      </c>
      <c r="G3534" s="13" t="s">
        <v>1296</v>
      </c>
      <c r="H3534" s="13" t="s">
        <v>558</v>
      </c>
      <c r="I3534" s="13" t="s">
        <v>14641</v>
      </c>
      <c r="J3534" s="13">
        <v>458052982</v>
      </c>
      <c r="K3534" s="13" t="s">
        <v>1302</v>
      </c>
      <c r="L3534" s="13" t="s">
        <v>5738</v>
      </c>
    </row>
    <row r="3535" spans="1:12" x14ac:dyDescent="0.25">
      <c r="A3535" s="12">
        <v>100000000611176</v>
      </c>
      <c r="B3535" s="13" t="s">
        <v>558</v>
      </c>
      <c r="C3535" s="13" t="s">
        <v>14642</v>
      </c>
      <c r="D3535" s="13" t="s">
        <v>14643</v>
      </c>
      <c r="E3535" s="13" t="s">
        <v>4980</v>
      </c>
      <c r="F3535" s="13" t="s">
        <v>14644</v>
      </c>
      <c r="G3535" s="13" t="s">
        <v>1296</v>
      </c>
      <c r="H3535" s="13" t="s">
        <v>558</v>
      </c>
      <c r="I3535" s="13" t="s">
        <v>14645</v>
      </c>
      <c r="J3535" s="13">
        <v>778679944</v>
      </c>
      <c r="K3535" s="13" t="s">
        <v>1302</v>
      </c>
      <c r="L3535" s="13" t="s">
        <v>14646</v>
      </c>
    </row>
    <row r="3536" spans="1:12" x14ac:dyDescent="0.25">
      <c r="A3536" s="12">
        <v>100000000611177</v>
      </c>
      <c r="B3536" s="13" t="s">
        <v>558</v>
      </c>
      <c r="C3536" s="13" t="s">
        <v>14647</v>
      </c>
      <c r="D3536" s="13" t="s">
        <v>14648</v>
      </c>
      <c r="E3536" s="13" t="s">
        <v>6400</v>
      </c>
      <c r="F3536" s="13" t="s">
        <v>14649</v>
      </c>
      <c r="G3536" s="13" t="s">
        <v>1296</v>
      </c>
      <c r="H3536" s="13" t="s">
        <v>558</v>
      </c>
      <c r="I3536" s="13" t="s">
        <v>14650</v>
      </c>
      <c r="J3536" s="13">
        <v>221128873</v>
      </c>
      <c r="K3536" s="13" t="s">
        <v>1352</v>
      </c>
      <c r="L3536" s="13" t="s">
        <v>14651</v>
      </c>
    </row>
    <row r="3537" spans="1:12" x14ac:dyDescent="0.25">
      <c r="A3537" s="12">
        <v>100000000611178</v>
      </c>
      <c r="B3537" s="13" t="s">
        <v>558</v>
      </c>
      <c r="C3537" s="13" t="s">
        <v>14652</v>
      </c>
      <c r="D3537" s="13" t="s">
        <v>14653</v>
      </c>
      <c r="E3537" s="13" t="s">
        <v>1310</v>
      </c>
      <c r="F3537" s="13" t="s">
        <v>14654</v>
      </c>
      <c r="G3537" s="13" t="s">
        <v>1296</v>
      </c>
      <c r="H3537" s="13" t="s">
        <v>558</v>
      </c>
      <c r="I3537" s="13" t="s">
        <v>14655</v>
      </c>
      <c r="J3537" s="13">
        <v>671487346</v>
      </c>
      <c r="K3537" s="13" t="s">
        <v>1319</v>
      </c>
      <c r="L3537" s="13" t="s">
        <v>14656</v>
      </c>
    </row>
    <row r="3538" spans="1:12" x14ac:dyDescent="0.25">
      <c r="A3538" s="12">
        <v>100000000611179</v>
      </c>
      <c r="B3538" s="13" t="s">
        <v>558</v>
      </c>
      <c r="C3538" s="13" t="s">
        <v>14657</v>
      </c>
      <c r="D3538" s="13" t="s">
        <v>14658</v>
      </c>
      <c r="E3538" s="13" t="s">
        <v>6787</v>
      </c>
      <c r="F3538" s="13" t="s">
        <v>14659</v>
      </c>
      <c r="G3538" s="13" t="s">
        <v>1296</v>
      </c>
      <c r="H3538" s="13" t="s">
        <v>558</v>
      </c>
      <c r="I3538" s="13" t="s">
        <v>14660</v>
      </c>
      <c r="J3538" s="13">
        <v>217112877</v>
      </c>
      <c r="K3538" s="13" t="s">
        <v>1448</v>
      </c>
      <c r="L3538" s="13" t="s">
        <v>14661</v>
      </c>
    </row>
    <row r="3539" spans="1:12" x14ac:dyDescent="0.25">
      <c r="A3539" s="12">
        <v>100000000611181</v>
      </c>
      <c r="B3539" s="13" t="s">
        <v>571</v>
      </c>
      <c r="C3539" s="13" t="s">
        <v>14662</v>
      </c>
      <c r="D3539" s="13" t="s">
        <v>14663</v>
      </c>
      <c r="E3539" s="13" t="s">
        <v>4989</v>
      </c>
      <c r="F3539" s="13" t="s">
        <v>14664</v>
      </c>
      <c r="G3539" s="13" t="s">
        <v>1296</v>
      </c>
      <c r="H3539" s="13" t="s">
        <v>1437</v>
      </c>
      <c r="I3539" s="13" t="s">
        <v>14665</v>
      </c>
      <c r="K3539" s="13" t="s">
        <v>1355</v>
      </c>
    </row>
    <row r="3540" spans="1:12" x14ac:dyDescent="0.25">
      <c r="A3540" s="12">
        <v>100000000611182</v>
      </c>
      <c r="B3540" s="13" t="s">
        <v>558</v>
      </c>
      <c r="C3540" s="13" t="s">
        <v>14666</v>
      </c>
      <c r="D3540" s="13" t="s">
        <v>14667</v>
      </c>
      <c r="E3540" s="13" t="s">
        <v>6787</v>
      </c>
      <c r="F3540" s="13" t="s">
        <v>14668</v>
      </c>
      <c r="G3540" s="13" t="s">
        <v>1296</v>
      </c>
      <c r="H3540" s="13" t="s">
        <v>558</v>
      </c>
      <c r="I3540" s="13" t="s">
        <v>14669</v>
      </c>
      <c r="J3540" s="13">
        <v>216359547</v>
      </c>
      <c r="K3540" s="13" t="s">
        <v>1302</v>
      </c>
      <c r="L3540" s="13" t="s">
        <v>13205</v>
      </c>
    </row>
    <row r="3541" spans="1:12" x14ac:dyDescent="0.25">
      <c r="A3541" s="12">
        <v>100000000611183</v>
      </c>
      <c r="B3541" s="13" t="s">
        <v>558</v>
      </c>
      <c r="C3541" s="13" t="s">
        <v>14670</v>
      </c>
      <c r="D3541" s="13" t="s">
        <v>14671</v>
      </c>
      <c r="E3541" s="13" t="s">
        <v>14672</v>
      </c>
      <c r="F3541" s="13" t="s">
        <v>14673</v>
      </c>
      <c r="G3541" s="13" t="s">
        <v>1296</v>
      </c>
      <c r="H3541" s="13" t="s">
        <v>558</v>
      </c>
      <c r="I3541" s="13" t="s">
        <v>14674</v>
      </c>
      <c r="J3541" s="13">
        <v>525242137</v>
      </c>
      <c r="K3541" s="13" t="s">
        <v>1319</v>
      </c>
      <c r="L3541" s="13" t="s">
        <v>14675</v>
      </c>
    </row>
    <row r="3542" spans="1:12" x14ac:dyDescent="0.25">
      <c r="A3542" s="12">
        <v>100000000611184</v>
      </c>
      <c r="B3542" s="13" t="s">
        <v>558</v>
      </c>
      <c r="C3542" s="13" t="s">
        <v>14676</v>
      </c>
      <c r="D3542" s="13" t="s">
        <v>14677</v>
      </c>
      <c r="E3542" s="13" t="s">
        <v>2363</v>
      </c>
      <c r="F3542" s="13" t="s">
        <v>14678</v>
      </c>
      <c r="G3542" s="13" t="s">
        <v>1296</v>
      </c>
      <c r="H3542" s="13" t="s">
        <v>558</v>
      </c>
      <c r="I3542" s="13">
        <v>632963</v>
      </c>
      <c r="J3542" s="13">
        <v>855985851</v>
      </c>
      <c r="K3542" s="13" t="s">
        <v>1352</v>
      </c>
      <c r="L3542" s="13" t="s">
        <v>14679</v>
      </c>
    </row>
    <row r="3543" spans="1:12" x14ac:dyDescent="0.25">
      <c r="A3543" s="12">
        <v>100000000611185</v>
      </c>
      <c r="B3543" s="13" t="s">
        <v>558</v>
      </c>
      <c r="C3543" s="13" t="s">
        <v>14680</v>
      </c>
      <c r="D3543" s="13" t="s">
        <v>14681</v>
      </c>
      <c r="E3543" s="13" t="s">
        <v>9376</v>
      </c>
      <c r="F3543" s="13" t="s">
        <v>14682</v>
      </c>
      <c r="G3543" s="13" t="s">
        <v>1296</v>
      </c>
      <c r="H3543" s="13" t="s">
        <v>558</v>
      </c>
      <c r="I3543" s="13" t="s">
        <v>14683</v>
      </c>
      <c r="J3543" s="13">
        <v>210013385</v>
      </c>
      <c r="K3543" s="13" t="s">
        <v>1352</v>
      </c>
      <c r="L3543" s="13" t="s">
        <v>14684</v>
      </c>
    </row>
    <row r="3544" spans="1:12" x14ac:dyDescent="0.25">
      <c r="A3544" s="12">
        <v>100000000611186</v>
      </c>
      <c r="B3544" s="13" t="s">
        <v>558</v>
      </c>
      <c r="C3544" s="13" t="s">
        <v>14685</v>
      </c>
      <c r="D3544" s="13" t="s">
        <v>2222</v>
      </c>
      <c r="G3544" s="13" t="s">
        <v>1296</v>
      </c>
      <c r="K3544" s="13" t="s">
        <v>1355</v>
      </c>
    </row>
    <row r="3545" spans="1:12" x14ac:dyDescent="0.25">
      <c r="A3545" s="12">
        <v>100000000611187</v>
      </c>
      <c r="B3545" s="13" t="s">
        <v>558</v>
      </c>
      <c r="C3545" s="13" t="s">
        <v>14686</v>
      </c>
      <c r="D3545" s="13" t="s">
        <v>12618</v>
      </c>
      <c r="E3545" s="13" t="s">
        <v>3780</v>
      </c>
      <c r="F3545" s="13" t="s">
        <v>12619</v>
      </c>
      <c r="G3545" s="13" t="s">
        <v>1296</v>
      </c>
      <c r="H3545" s="13" t="s">
        <v>558</v>
      </c>
      <c r="I3545" s="13" t="s">
        <v>14687</v>
      </c>
      <c r="J3545" s="13">
        <v>216277288</v>
      </c>
      <c r="K3545" s="13" t="s">
        <v>1319</v>
      </c>
    </row>
    <row r="3546" spans="1:12" x14ac:dyDescent="0.25">
      <c r="A3546" s="12">
        <v>100000000611188</v>
      </c>
      <c r="B3546" s="13" t="s">
        <v>558</v>
      </c>
      <c r="C3546" s="13" t="s">
        <v>14688</v>
      </c>
      <c r="H3546" s="13" t="s">
        <v>558</v>
      </c>
      <c r="K3546" s="13" t="s">
        <v>1355</v>
      </c>
    </row>
    <row r="3547" spans="1:12" x14ac:dyDescent="0.25">
      <c r="A3547" s="12">
        <v>100000000611189</v>
      </c>
      <c r="B3547" s="13" t="s">
        <v>558</v>
      </c>
      <c r="C3547" s="13" t="s">
        <v>14689</v>
      </c>
      <c r="D3547" s="13" t="s">
        <v>14690</v>
      </c>
      <c r="E3547" s="13" t="s">
        <v>2539</v>
      </c>
      <c r="G3547" s="13" t="s">
        <v>1736</v>
      </c>
      <c r="H3547" s="13" t="s">
        <v>558</v>
      </c>
      <c r="K3547" s="13" t="s">
        <v>1355</v>
      </c>
      <c r="L3547" s="13" t="s">
        <v>11625</v>
      </c>
    </row>
    <row r="3548" spans="1:12" x14ac:dyDescent="0.25">
      <c r="A3548" s="12">
        <v>100000000611190</v>
      </c>
      <c r="B3548" s="13" t="s">
        <v>558</v>
      </c>
      <c r="C3548" s="13" t="s">
        <v>14691</v>
      </c>
      <c r="D3548" s="13" t="s">
        <v>12695</v>
      </c>
      <c r="E3548" s="13" t="s">
        <v>12696</v>
      </c>
      <c r="F3548" s="13" t="s">
        <v>12697</v>
      </c>
      <c r="G3548" s="13" t="s">
        <v>1296</v>
      </c>
      <c r="H3548" s="13" t="s">
        <v>558</v>
      </c>
      <c r="I3548" s="13" t="s">
        <v>14692</v>
      </c>
      <c r="J3548" s="13">
        <v>736250759</v>
      </c>
      <c r="K3548" s="13" t="s">
        <v>1302</v>
      </c>
      <c r="L3548" s="13" t="s">
        <v>14693</v>
      </c>
    </row>
    <row r="3549" spans="1:12" x14ac:dyDescent="0.25">
      <c r="A3549" s="12">
        <v>100000000611191</v>
      </c>
      <c r="B3549" s="13" t="s">
        <v>558</v>
      </c>
      <c r="C3549" s="13" t="s">
        <v>14694</v>
      </c>
      <c r="D3549" s="13" t="s">
        <v>14695</v>
      </c>
      <c r="E3549" s="13" t="s">
        <v>1728</v>
      </c>
      <c r="F3549" s="13" t="s">
        <v>14696</v>
      </c>
      <c r="G3549" s="13" t="s">
        <v>1296</v>
      </c>
      <c r="H3549" s="13" t="s">
        <v>558</v>
      </c>
      <c r="I3549" s="13" t="s">
        <v>14697</v>
      </c>
      <c r="J3549" s="13">
        <v>211124475</v>
      </c>
      <c r="K3549" s="13" t="s">
        <v>1448</v>
      </c>
    </row>
    <row r="3550" spans="1:12" x14ac:dyDescent="0.25">
      <c r="A3550" s="12">
        <v>100000000611192</v>
      </c>
      <c r="B3550" s="13" t="s">
        <v>558</v>
      </c>
      <c r="C3550" s="13" t="s">
        <v>14698</v>
      </c>
      <c r="H3550" s="13" t="s">
        <v>558</v>
      </c>
      <c r="K3550" s="13" t="s">
        <v>1355</v>
      </c>
    </row>
    <row r="3551" spans="1:12" x14ac:dyDescent="0.25">
      <c r="A3551" s="12">
        <v>100000000611193</v>
      </c>
      <c r="B3551" s="13" t="s">
        <v>558</v>
      </c>
      <c r="C3551" s="13" t="s">
        <v>14699</v>
      </c>
      <c r="D3551" s="13" t="s">
        <v>14700</v>
      </c>
      <c r="E3551" s="13" t="s">
        <v>14701</v>
      </c>
      <c r="F3551" s="13" t="s">
        <v>12049</v>
      </c>
      <c r="G3551" s="13" t="s">
        <v>1296</v>
      </c>
      <c r="H3551" s="13" t="s">
        <v>558</v>
      </c>
      <c r="I3551" s="13" t="s">
        <v>14702</v>
      </c>
      <c r="J3551" s="13">
        <v>291627875</v>
      </c>
      <c r="K3551" s="13" t="s">
        <v>1448</v>
      </c>
      <c r="L3551" s="13" t="s">
        <v>14703</v>
      </c>
    </row>
    <row r="3552" spans="1:12" x14ac:dyDescent="0.25">
      <c r="A3552" s="12">
        <v>100000000611194</v>
      </c>
      <c r="B3552" s="13" t="s">
        <v>558</v>
      </c>
      <c r="C3552" s="13" t="s">
        <v>14704</v>
      </c>
      <c r="K3552" s="13" t="s">
        <v>1355</v>
      </c>
    </row>
    <row r="3553" spans="1:12" x14ac:dyDescent="0.25">
      <c r="A3553" s="12">
        <v>100000000611195</v>
      </c>
      <c r="B3553" s="13" t="s">
        <v>571</v>
      </c>
      <c r="C3553" s="13" t="s">
        <v>14705</v>
      </c>
      <c r="D3553" s="13" t="s">
        <v>14706</v>
      </c>
      <c r="E3553" s="13" t="s">
        <v>3317</v>
      </c>
      <c r="F3553" s="13" t="s">
        <v>14707</v>
      </c>
      <c r="G3553" s="13" t="s">
        <v>1296</v>
      </c>
      <c r="H3553" s="13" t="s">
        <v>1437</v>
      </c>
      <c r="I3553" s="13" t="s">
        <v>14708</v>
      </c>
      <c r="J3553" s="13">
        <v>235812471</v>
      </c>
      <c r="K3553" s="13" t="s">
        <v>1355</v>
      </c>
      <c r="L3553" s="13" t="s">
        <v>14709</v>
      </c>
    </row>
    <row r="3554" spans="1:12" x14ac:dyDescent="0.25">
      <c r="A3554" s="12">
        <v>100000000611198</v>
      </c>
      <c r="B3554" s="13" t="s">
        <v>571</v>
      </c>
      <c r="C3554" s="13" t="s">
        <v>14710</v>
      </c>
      <c r="D3554" s="13" t="s">
        <v>14711</v>
      </c>
      <c r="E3554" s="13" t="s">
        <v>1706</v>
      </c>
      <c r="F3554" s="13" t="s">
        <v>14712</v>
      </c>
      <c r="G3554" s="13" t="s">
        <v>1296</v>
      </c>
      <c r="H3554" s="13" t="s">
        <v>1437</v>
      </c>
      <c r="I3554" s="13" t="s">
        <v>14713</v>
      </c>
      <c r="J3554" s="13">
        <v>735867710</v>
      </c>
      <c r="K3554" s="13" t="s">
        <v>1355</v>
      </c>
      <c r="L3554" s="13" t="s">
        <v>14714</v>
      </c>
    </row>
    <row r="3555" spans="1:12" x14ac:dyDescent="0.25">
      <c r="A3555" s="12">
        <v>100000000611199</v>
      </c>
      <c r="B3555" s="13" t="s">
        <v>558</v>
      </c>
      <c r="C3555" s="13" t="s">
        <v>14715</v>
      </c>
      <c r="D3555" s="13" t="s">
        <v>14716</v>
      </c>
      <c r="E3555" s="13" t="s">
        <v>1435</v>
      </c>
      <c r="F3555" s="13" t="s">
        <v>14717</v>
      </c>
      <c r="G3555" s="13" t="s">
        <v>1296</v>
      </c>
      <c r="H3555" s="13" t="s">
        <v>558</v>
      </c>
      <c r="I3555" s="13" t="s">
        <v>14718</v>
      </c>
      <c r="J3555" s="13">
        <v>220926815</v>
      </c>
      <c r="K3555" s="13" t="s">
        <v>1355</v>
      </c>
      <c r="L3555" s="13" t="s">
        <v>14719</v>
      </c>
    </row>
    <row r="3556" spans="1:12" x14ac:dyDescent="0.25">
      <c r="A3556" s="12">
        <v>100000000611200</v>
      </c>
      <c r="B3556" s="13" t="s">
        <v>558</v>
      </c>
      <c r="C3556" s="13" t="s">
        <v>14720</v>
      </c>
      <c r="D3556" s="13" t="s">
        <v>14721</v>
      </c>
      <c r="E3556" s="13" t="s">
        <v>14722</v>
      </c>
      <c r="F3556" s="13" t="s">
        <v>14723</v>
      </c>
      <c r="G3556" s="13" t="s">
        <v>1296</v>
      </c>
      <c r="H3556" s="13" t="s">
        <v>558</v>
      </c>
      <c r="I3556" s="13" t="s">
        <v>14724</v>
      </c>
      <c r="J3556" s="13">
        <v>516002255</v>
      </c>
      <c r="K3556" s="13" t="s">
        <v>1448</v>
      </c>
      <c r="L3556" s="13" t="s">
        <v>14725</v>
      </c>
    </row>
    <row r="3557" spans="1:12" x14ac:dyDescent="0.25">
      <c r="A3557" s="12">
        <v>100000000611201</v>
      </c>
      <c r="B3557" s="13" t="s">
        <v>571</v>
      </c>
      <c r="C3557" s="13" t="s">
        <v>14726</v>
      </c>
      <c r="D3557" s="13" t="s">
        <v>2138</v>
      </c>
      <c r="E3557" s="13" t="s">
        <v>2139</v>
      </c>
      <c r="F3557" s="13" t="s">
        <v>2140</v>
      </c>
      <c r="G3557" s="13" t="s">
        <v>1296</v>
      </c>
      <c r="H3557" s="13" t="s">
        <v>1437</v>
      </c>
      <c r="I3557" s="13" t="s">
        <v>14727</v>
      </c>
      <c r="J3557" s="13">
        <v>771654571</v>
      </c>
      <c r="K3557" s="13" t="s">
        <v>1355</v>
      </c>
      <c r="L3557" s="13" t="s">
        <v>14728</v>
      </c>
    </row>
    <row r="3558" spans="1:12" x14ac:dyDescent="0.25">
      <c r="A3558" s="12">
        <v>100000000611203</v>
      </c>
      <c r="B3558" s="13" t="s">
        <v>558</v>
      </c>
      <c r="C3558" s="13" t="s">
        <v>14729</v>
      </c>
      <c r="D3558" s="13" t="s">
        <v>14730</v>
      </c>
      <c r="E3558" s="13" t="s">
        <v>5812</v>
      </c>
      <c r="F3558" s="13" t="s">
        <v>14731</v>
      </c>
      <c r="G3558" s="13" t="s">
        <v>1296</v>
      </c>
      <c r="H3558" s="13" t="s">
        <v>558</v>
      </c>
      <c r="I3558" s="13" t="s">
        <v>14732</v>
      </c>
      <c r="J3558" s="13">
        <v>216328385</v>
      </c>
      <c r="K3558" s="13" t="s">
        <v>1302</v>
      </c>
      <c r="L3558" s="13" t="s">
        <v>14733</v>
      </c>
    </row>
    <row r="3559" spans="1:12" x14ac:dyDescent="0.25">
      <c r="A3559" s="12">
        <v>100000000611206</v>
      </c>
      <c r="B3559" s="13" t="s">
        <v>558</v>
      </c>
      <c r="C3559" s="13" t="s">
        <v>14734</v>
      </c>
      <c r="D3559" s="13" t="s">
        <v>14735</v>
      </c>
      <c r="E3559" s="13" t="s">
        <v>2543</v>
      </c>
      <c r="F3559" s="13" t="s">
        <v>14736</v>
      </c>
      <c r="G3559" s="13" t="s">
        <v>1296</v>
      </c>
      <c r="H3559" s="13" t="s">
        <v>558</v>
      </c>
      <c r="I3559" s="13" t="s">
        <v>14737</v>
      </c>
      <c r="J3559" s="13">
        <v>218017673</v>
      </c>
      <c r="K3559" s="13" t="s">
        <v>1319</v>
      </c>
      <c r="L3559" s="13" t="s">
        <v>14738</v>
      </c>
    </row>
    <row r="3560" spans="1:12" x14ac:dyDescent="0.25">
      <c r="A3560" s="12">
        <v>100000000611207</v>
      </c>
      <c r="B3560" s="13" t="s">
        <v>558</v>
      </c>
      <c r="C3560" s="13" t="s">
        <v>14739</v>
      </c>
      <c r="D3560" s="13" t="s">
        <v>14740</v>
      </c>
      <c r="E3560" s="13" t="s">
        <v>1865</v>
      </c>
      <c r="F3560" s="13" t="s">
        <v>14741</v>
      </c>
      <c r="G3560" s="13" t="s">
        <v>1296</v>
      </c>
      <c r="H3560" s="13" t="s">
        <v>558</v>
      </c>
      <c r="I3560" s="13" t="s">
        <v>14742</v>
      </c>
      <c r="J3560" s="13">
        <v>736558755</v>
      </c>
      <c r="K3560" s="13" t="s">
        <v>1448</v>
      </c>
      <c r="L3560" s="13" t="s">
        <v>14743</v>
      </c>
    </row>
    <row r="3561" spans="1:12" x14ac:dyDescent="0.25">
      <c r="A3561" s="12">
        <v>100000000611211</v>
      </c>
      <c r="B3561" s="13" t="s">
        <v>558</v>
      </c>
      <c r="C3561" s="13" t="s">
        <v>14744</v>
      </c>
      <c r="D3561" s="13" t="s">
        <v>14745</v>
      </c>
      <c r="E3561" s="13" t="s">
        <v>14746</v>
      </c>
      <c r="F3561" s="13">
        <v>2782</v>
      </c>
      <c r="G3561" s="13" t="s">
        <v>1390</v>
      </c>
      <c r="H3561" s="13" t="s">
        <v>558</v>
      </c>
      <c r="K3561" s="13" t="s">
        <v>1319</v>
      </c>
    </row>
    <row r="3562" spans="1:12" x14ac:dyDescent="0.25">
      <c r="A3562" s="12">
        <v>100000000611214</v>
      </c>
      <c r="B3562" s="13" t="s">
        <v>558</v>
      </c>
      <c r="C3562" s="13" t="s">
        <v>14747</v>
      </c>
      <c r="K3562" s="13" t="s">
        <v>1355</v>
      </c>
    </row>
    <row r="3563" spans="1:12" x14ac:dyDescent="0.25">
      <c r="A3563" s="12">
        <v>100000000611215</v>
      </c>
      <c r="B3563" s="13" t="s">
        <v>558</v>
      </c>
      <c r="C3563" s="13" t="s">
        <v>14748</v>
      </c>
      <c r="K3563" s="13" t="s">
        <v>1355</v>
      </c>
    </row>
    <row r="3564" spans="1:12" x14ac:dyDescent="0.25">
      <c r="A3564" s="12">
        <v>100000000611216</v>
      </c>
      <c r="B3564" s="13" t="s">
        <v>558</v>
      </c>
      <c r="C3564" s="13" t="s">
        <v>14749</v>
      </c>
      <c r="D3564" s="13" t="s">
        <v>14750</v>
      </c>
      <c r="G3564" s="13" t="s">
        <v>1687</v>
      </c>
      <c r="H3564" s="13" t="s">
        <v>558</v>
      </c>
      <c r="J3564" s="13">
        <v>412647955</v>
      </c>
      <c r="K3564" s="13" t="s">
        <v>1302</v>
      </c>
      <c r="L3564" s="13" t="s">
        <v>14751</v>
      </c>
    </row>
    <row r="3565" spans="1:12" x14ac:dyDescent="0.25">
      <c r="A3565" s="12">
        <v>100000000611218</v>
      </c>
      <c r="B3565" s="13" t="s">
        <v>558</v>
      </c>
      <c r="C3565" s="13" t="s">
        <v>14752</v>
      </c>
      <c r="D3565" s="13" t="s">
        <v>14753</v>
      </c>
      <c r="E3565" s="13" t="s">
        <v>2064</v>
      </c>
      <c r="F3565" s="13" t="s">
        <v>14754</v>
      </c>
      <c r="G3565" s="13" t="s">
        <v>1296</v>
      </c>
      <c r="H3565" s="13" t="s">
        <v>558</v>
      </c>
      <c r="I3565" s="13" t="s">
        <v>14755</v>
      </c>
      <c r="J3565" s="13">
        <v>215785387</v>
      </c>
      <c r="K3565" s="13" t="s">
        <v>1302</v>
      </c>
      <c r="L3565" s="13" t="s">
        <v>14756</v>
      </c>
    </row>
    <row r="3566" spans="1:12" x14ac:dyDescent="0.25">
      <c r="A3566" s="12">
        <v>100000000611219</v>
      </c>
      <c r="B3566" s="13" t="s">
        <v>558</v>
      </c>
      <c r="C3566" s="13" t="s">
        <v>14757</v>
      </c>
      <c r="D3566" s="13" t="s">
        <v>14758</v>
      </c>
      <c r="E3566" s="13" t="s">
        <v>1349</v>
      </c>
      <c r="F3566" s="13" t="s">
        <v>14759</v>
      </c>
      <c r="G3566" s="13" t="s">
        <v>1296</v>
      </c>
      <c r="H3566" s="13" t="s">
        <v>558</v>
      </c>
      <c r="I3566" s="13" t="s">
        <v>14760</v>
      </c>
      <c r="J3566" s="13">
        <v>213194509</v>
      </c>
      <c r="K3566" s="13" t="s">
        <v>1448</v>
      </c>
      <c r="L3566" s="13" t="s">
        <v>14761</v>
      </c>
    </row>
    <row r="3567" spans="1:12" x14ac:dyDescent="0.25">
      <c r="A3567" s="12">
        <v>100000000611220</v>
      </c>
      <c r="B3567" s="13" t="s">
        <v>558</v>
      </c>
      <c r="C3567" s="13" t="s">
        <v>14762</v>
      </c>
      <c r="D3567" s="13" t="s">
        <v>14763</v>
      </c>
      <c r="E3567" s="13" t="s">
        <v>10474</v>
      </c>
      <c r="F3567" s="13" t="s">
        <v>14764</v>
      </c>
      <c r="G3567" s="13" t="s">
        <v>1296</v>
      </c>
      <c r="H3567" s="13" t="s">
        <v>558</v>
      </c>
      <c r="I3567" s="13" t="s">
        <v>14765</v>
      </c>
      <c r="J3567" s="13">
        <v>292406485</v>
      </c>
      <c r="K3567" s="13" t="s">
        <v>1319</v>
      </c>
      <c r="L3567" s="13" t="s">
        <v>14766</v>
      </c>
    </row>
    <row r="3568" spans="1:12" x14ac:dyDescent="0.25">
      <c r="A3568" s="12">
        <v>100000000611221</v>
      </c>
      <c r="B3568" s="13" t="s">
        <v>558</v>
      </c>
      <c r="C3568" s="13" t="s">
        <v>14767</v>
      </c>
      <c r="D3568" s="13" t="s">
        <v>14768</v>
      </c>
      <c r="E3568" s="13" t="s">
        <v>3359</v>
      </c>
      <c r="F3568" s="13" t="s">
        <v>14769</v>
      </c>
      <c r="G3568" s="13" t="s">
        <v>1296</v>
      </c>
      <c r="H3568" s="13" t="s">
        <v>558</v>
      </c>
      <c r="I3568" s="13" t="s">
        <v>14770</v>
      </c>
      <c r="J3568" s="13">
        <v>294703772</v>
      </c>
      <c r="K3568" s="13" t="s">
        <v>1319</v>
      </c>
      <c r="L3568" s="13" t="s">
        <v>14771</v>
      </c>
    </row>
    <row r="3569" spans="1:12" x14ac:dyDescent="0.25">
      <c r="A3569" s="12">
        <v>100000000611222</v>
      </c>
      <c r="B3569" s="13" t="s">
        <v>558</v>
      </c>
      <c r="C3569" s="13" t="s">
        <v>14772</v>
      </c>
      <c r="D3569" s="13" t="s">
        <v>12147</v>
      </c>
      <c r="E3569" s="13" t="s">
        <v>1700</v>
      </c>
      <c r="F3569" s="13" t="s">
        <v>12148</v>
      </c>
      <c r="G3569" s="13" t="s">
        <v>1296</v>
      </c>
      <c r="H3569" s="13" t="s">
        <v>558</v>
      </c>
      <c r="I3569" s="13" t="s">
        <v>14773</v>
      </c>
      <c r="J3569" s="13">
        <v>519984116</v>
      </c>
      <c r="K3569" s="13" t="s">
        <v>1352</v>
      </c>
      <c r="L3569" s="13" t="s">
        <v>14774</v>
      </c>
    </row>
    <row r="3570" spans="1:12" x14ac:dyDescent="0.25">
      <c r="A3570" s="12">
        <v>100000000611223</v>
      </c>
      <c r="B3570" s="13" t="s">
        <v>571</v>
      </c>
      <c r="C3570" s="13" t="s">
        <v>14775</v>
      </c>
      <c r="D3570" s="13" t="s">
        <v>14776</v>
      </c>
      <c r="E3570" s="13" t="s">
        <v>11393</v>
      </c>
      <c r="F3570" s="13" t="s">
        <v>14777</v>
      </c>
      <c r="G3570" s="13" t="s">
        <v>1296</v>
      </c>
      <c r="H3570" s="13" t="s">
        <v>1437</v>
      </c>
      <c r="I3570" s="13" t="s">
        <v>14778</v>
      </c>
      <c r="J3570" s="13">
        <v>458100377</v>
      </c>
      <c r="K3570" s="13" t="s">
        <v>1355</v>
      </c>
      <c r="L3570" s="13" t="s">
        <v>14779</v>
      </c>
    </row>
    <row r="3571" spans="1:12" x14ac:dyDescent="0.25">
      <c r="A3571" s="12">
        <v>100000000611225</v>
      </c>
      <c r="B3571" s="13" t="s">
        <v>558</v>
      </c>
      <c r="C3571" s="13" t="s">
        <v>14780</v>
      </c>
      <c r="D3571" s="13" t="s">
        <v>14781</v>
      </c>
      <c r="E3571" s="13" t="s">
        <v>3365</v>
      </c>
      <c r="F3571" s="13" t="s">
        <v>14782</v>
      </c>
      <c r="G3571" s="13" t="s">
        <v>1296</v>
      </c>
      <c r="H3571" s="13" t="s">
        <v>558</v>
      </c>
      <c r="I3571" s="13" t="s">
        <v>14783</v>
      </c>
      <c r="J3571" s="13">
        <v>220077296</v>
      </c>
      <c r="K3571" s="13" t="s">
        <v>1302</v>
      </c>
      <c r="L3571" s="13" t="s">
        <v>14728</v>
      </c>
    </row>
    <row r="3572" spans="1:12" x14ac:dyDescent="0.25">
      <c r="A3572" s="12">
        <v>100000000611226</v>
      </c>
      <c r="B3572" s="13" t="s">
        <v>558</v>
      </c>
      <c r="C3572" s="13" t="s">
        <v>14784</v>
      </c>
      <c r="K3572" s="13" t="s">
        <v>1355</v>
      </c>
    </row>
    <row r="3573" spans="1:12" x14ac:dyDescent="0.25">
      <c r="A3573" s="12">
        <v>100000000611227</v>
      </c>
      <c r="B3573" s="13" t="s">
        <v>571</v>
      </c>
      <c r="C3573" s="13" t="s">
        <v>14785</v>
      </c>
      <c r="D3573" s="13" t="s">
        <v>14786</v>
      </c>
      <c r="E3573" s="13" t="s">
        <v>2024</v>
      </c>
      <c r="F3573" s="13" t="s">
        <v>14787</v>
      </c>
      <c r="G3573" s="13" t="s">
        <v>1296</v>
      </c>
      <c r="H3573" s="13" t="s">
        <v>1437</v>
      </c>
      <c r="I3573" s="13" t="s">
        <v>14788</v>
      </c>
      <c r="J3573" s="13">
        <v>218235010</v>
      </c>
      <c r="K3573" s="13" t="s">
        <v>1355</v>
      </c>
    </row>
    <row r="3574" spans="1:12" x14ac:dyDescent="0.25">
      <c r="A3574" s="12">
        <v>100000000611228</v>
      </c>
      <c r="B3574" s="13" t="s">
        <v>571</v>
      </c>
      <c r="C3574" s="13" t="s">
        <v>14789</v>
      </c>
      <c r="D3574" s="13" t="s">
        <v>14790</v>
      </c>
      <c r="E3574" s="13" t="s">
        <v>1349</v>
      </c>
      <c r="F3574" s="13" t="s">
        <v>14791</v>
      </c>
      <c r="G3574" s="13" t="s">
        <v>1296</v>
      </c>
      <c r="H3574" s="13" t="s">
        <v>1437</v>
      </c>
      <c r="I3574" s="13" t="s">
        <v>14792</v>
      </c>
      <c r="J3574" s="13">
        <v>210983405</v>
      </c>
      <c r="K3574" s="13" t="s">
        <v>1355</v>
      </c>
      <c r="L3574" s="13" t="s">
        <v>14793</v>
      </c>
    </row>
    <row r="3575" spans="1:12" x14ac:dyDescent="0.25">
      <c r="A3575" s="12">
        <v>100000000611230</v>
      </c>
      <c r="B3575" s="13" t="s">
        <v>558</v>
      </c>
      <c r="C3575" s="13" t="s">
        <v>14794</v>
      </c>
      <c r="D3575" s="13" t="s">
        <v>14795</v>
      </c>
      <c r="E3575" s="13" t="s">
        <v>1666</v>
      </c>
      <c r="F3575" s="13" t="s">
        <v>14796</v>
      </c>
      <c r="G3575" s="13" t="s">
        <v>1296</v>
      </c>
      <c r="H3575" s="13" t="s">
        <v>558</v>
      </c>
      <c r="I3575" s="13" t="s">
        <v>14797</v>
      </c>
      <c r="J3575" s="13">
        <v>218251524</v>
      </c>
      <c r="K3575" s="13" t="s">
        <v>1352</v>
      </c>
      <c r="L3575" s="13" t="s">
        <v>14798</v>
      </c>
    </row>
    <row r="3576" spans="1:12" x14ac:dyDescent="0.25">
      <c r="A3576" s="12">
        <v>100000000611231</v>
      </c>
      <c r="B3576" s="13" t="s">
        <v>558</v>
      </c>
      <c r="C3576" s="13" t="s">
        <v>14799</v>
      </c>
      <c r="D3576" s="13" t="s">
        <v>14800</v>
      </c>
      <c r="E3576" s="13" t="s">
        <v>1310</v>
      </c>
      <c r="F3576" s="13" t="s">
        <v>14801</v>
      </c>
      <c r="G3576" s="13" t="s">
        <v>1296</v>
      </c>
      <c r="H3576" s="13" t="s">
        <v>558</v>
      </c>
      <c r="I3576" s="13" t="s">
        <v>14802</v>
      </c>
      <c r="J3576" s="13">
        <v>218195085</v>
      </c>
      <c r="K3576" s="13" t="s">
        <v>1319</v>
      </c>
      <c r="L3576" s="13" t="s">
        <v>14803</v>
      </c>
    </row>
    <row r="3577" spans="1:12" x14ac:dyDescent="0.25">
      <c r="A3577" s="12">
        <v>100000000611232</v>
      </c>
      <c r="B3577" s="13" t="s">
        <v>558</v>
      </c>
      <c r="C3577" s="13" t="s">
        <v>14804</v>
      </c>
      <c r="D3577" s="13" t="s">
        <v>14805</v>
      </c>
      <c r="E3577" s="13" t="s">
        <v>14806</v>
      </c>
      <c r="F3577" s="13" t="s">
        <v>14807</v>
      </c>
      <c r="G3577" s="13" t="s">
        <v>1296</v>
      </c>
      <c r="H3577" s="13" t="s">
        <v>558</v>
      </c>
      <c r="I3577" s="13" t="s">
        <v>14808</v>
      </c>
      <c r="J3577" s="13">
        <v>399325208</v>
      </c>
      <c r="K3577" s="13" t="s">
        <v>1302</v>
      </c>
      <c r="L3577" s="13" t="s">
        <v>14809</v>
      </c>
    </row>
    <row r="3578" spans="1:12" x14ac:dyDescent="0.25">
      <c r="A3578" s="12">
        <v>100000000611234</v>
      </c>
      <c r="B3578" s="13" t="s">
        <v>558</v>
      </c>
      <c r="C3578" s="13" t="s">
        <v>14810</v>
      </c>
      <c r="D3578" s="13" t="s">
        <v>14811</v>
      </c>
      <c r="E3578" s="13" t="s">
        <v>14812</v>
      </c>
      <c r="F3578" s="13" t="s">
        <v>14813</v>
      </c>
      <c r="G3578" s="13" t="s">
        <v>1296</v>
      </c>
      <c r="H3578" s="13" t="s">
        <v>558</v>
      </c>
      <c r="I3578" s="13" t="s">
        <v>14814</v>
      </c>
      <c r="J3578" s="13">
        <v>216776681</v>
      </c>
      <c r="K3578" s="13" t="s">
        <v>1319</v>
      </c>
      <c r="L3578" s="13" t="s">
        <v>14815</v>
      </c>
    </row>
    <row r="3579" spans="1:12" x14ac:dyDescent="0.25">
      <c r="A3579" s="12">
        <v>100000000611235</v>
      </c>
      <c r="B3579" s="13" t="s">
        <v>558</v>
      </c>
      <c r="C3579" s="13" t="s">
        <v>14816</v>
      </c>
      <c r="D3579" s="13" t="s">
        <v>14817</v>
      </c>
      <c r="E3579" s="13" t="s">
        <v>14818</v>
      </c>
      <c r="F3579" s="13" t="s">
        <v>14819</v>
      </c>
      <c r="G3579" s="13" t="s">
        <v>1296</v>
      </c>
      <c r="H3579" s="13" t="s">
        <v>558</v>
      </c>
      <c r="I3579" s="13" t="s">
        <v>14820</v>
      </c>
      <c r="J3579" s="13">
        <v>734453959</v>
      </c>
      <c r="K3579" s="13" t="s">
        <v>1448</v>
      </c>
      <c r="L3579" s="13" t="s">
        <v>14821</v>
      </c>
    </row>
    <row r="3580" spans="1:12" x14ac:dyDescent="0.25">
      <c r="A3580" s="12">
        <v>100000000611237</v>
      </c>
      <c r="B3580" s="13" t="s">
        <v>571</v>
      </c>
      <c r="C3580" s="13" t="s">
        <v>14822</v>
      </c>
      <c r="D3580" s="13" t="s">
        <v>13567</v>
      </c>
      <c r="E3580" s="13" t="s">
        <v>10571</v>
      </c>
      <c r="F3580" s="13" t="s">
        <v>13568</v>
      </c>
      <c r="G3580" s="13" t="s">
        <v>1296</v>
      </c>
      <c r="H3580" s="13" t="s">
        <v>1437</v>
      </c>
      <c r="I3580" s="13" t="s">
        <v>14823</v>
      </c>
      <c r="K3580" s="13" t="s">
        <v>1355</v>
      </c>
      <c r="L3580" s="13" t="s">
        <v>14824</v>
      </c>
    </row>
    <row r="3581" spans="1:12" x14ac:dyDescent="0.25">
      <c r="A3581" s="12">
        <v>100000000611238</v>
      </c>
      <c r="B3581" s="13" t="s">
        <v>558</v>
      </c>
      <c r="C3581" s="13" t="s">
        <v>14825</v>
      </c>
      <c r="K3581" s="13" t="s">
        <v>1355</v>
      </c>
    </row>
    <row r="3582" spans="1:12" x14ac:dyDescent="0.25">
      <c r="A3582" s="12">
        <v>100000000611239</v>
      </c>
      <c r="B3582" s="13" t="s">
        <v>558</v>
      </c>
      <c r="C3582" s="13" t="s">
        <v>14826</v>
      </c>
      <c r="D3582" s="13" t="s">
        <v>14827</v>
      </c>
      <c r="E3582" s="13" t="s">
        <v>14828</v>
      </c>
      <c r="F3582" s="13" t="s">
        <v>14829</v>
      </c>
      <c r="G3582" s="13" t="s">
        <v>1296</v>
      </c>
      <c r="H3582" s="13" t="s">
        <v>558</v>
      </c>
      <c r="I3582" s="13" t="s">
        <v>14830</v>
      </c>
      <c r="J3582" s="13">
        <v>768377970</v>
      </c>
      <c r="K3582" s="13" t="s">
        <v>1302</v>
      </c>
      <c r="L3582" s="13" t="s">
        <v>14831</v>
      </c>
    </row>
    <row r="3583" spans="1:12" x14ac:dyDescent="0.25">
      <c r="A3583" s="12">
        <v>100000000611240</v>
      </c>
      <c r="B3583" s="13" t="s">
        <v>558</v>
      </c>
      <c r="C3583" s="13" t="s">
        <v>14832</v>
      </c>
      <c r="D3583" s="13" t="s">
        <v>14833</v>
      </c>
      <c r="E3583" s="13" t="s">
        <v>1310</v>
      </c>
      <c r="F3583" s="13" t="s">
        <v>14834</v>
      </c>
      <c r="G3583" s="13" t="s">
        <v>1296</v>
      </c>
      <c r="H3583" s="13" t="s">
        <v>558</v>
      </c>
      <c r="I3583" s="13" t="s">
        <v>14835</v>
      </c>
      <c r="J3583" s="13">
        <v>210307773</v>
      </c>
      <c r="K3583" s="13" t="s">
        <v>1448</v>
      </c>
      <c r="L3583" s="13" t="s">
        <v>14836</v>
      </c>
    </row>
    <row r="3584" spans="1:12" x14ac:dyDescent="0.25">
      <c r="A3584" s="12">
        <v>100000000611241</v>
      </c>
      <c r="B3584" s="13" t="s">
        <v>558</v>
      </c>
      <c r="C3584" s="13" t="s">
        <v>14837</v>
      </c>
      <c r="D3584" s="13" t="s">
        <v>14838</v>
      </c>
      <c r="E3584" s="13" t="s">
        <v>14839</v>
      </c>
      <c r="F3584" s="13" t="s">
        <v>14840</v>
      </c>
      <c r="G3584" s="13" t="s">
        <v>1296</v>
      </c>
      <c r="H3584" s="13" t="s">
        <v>558</v>
      </c>
      <c r="I3584" s="13" t="s">
        <v>14841</v>
      </c>
      <c r="J3584" s="13">
        <v>228100079</v>
      </c>
      <c r="K3584" s="13" t="s">
        <v>1302</v>
      </c>
      <c r="L3584" s="13" t="s">
        <v>14842</v>
      </c>
    </row>
    <row r="3585" spans="1:12" x14ac:dyDescent="0.25">
      <c r="A3585" s="12">
        <v>100000000611242</v>
      </c>
      <c r="B3585" s="13" t="s">
        <v>558</v>
      </c>
      <c r="C3585" s="13" t="s">
        <v>14843</v>
      </c>
      <c r="K3585" s="13" t="s">
        <v>1355</v>
      </c>
    </row>
    <row r="3586" spans="1:12" x14ac:dyDescent="0.25">
      <c r="A3586" s="12">
        <v>100000000611243</v>
      </c>
      <c r="B3586" s="13" t="s">
        <v>558</v>
      </c>
      <c r="C3586" s="13" t="s">
        <v>14844</v>
      </c>
      <c r="K3586" s="13" t="s">
        <v>1355</v>
      </c>
    </row>
    <row r="3587" spans="1:12" x14ac:dyDescent="0.25">
      <c r="A3587" s="12">
        <v>100000000611246</v>
      </c>
      <c r="B3587" s="13" t="s">
        <v>558</v>
      </c>
      <c r="C3587" s="13" t="s">
        <v>14845</v>
      </c>
      <c r="D3587" s="13" t="s">
        <v>14846</v>
      </c>
      <c r="E3587" s="13" t="s">
        <v>14847</v>
      </c>
      <c r="F3587" s="13" t="s">
        <v>14848</v>
      </c>
      <c r="G3587" s="13" t="s">
        <v>1296</v>
      </c>
      <c r="H3587" s="13" t="s">
        <v>558</v>
      </c>
      <c r="I3587" s="13" t="s">
        <v>14849</v>
      </c>
      <c r="J3587" s="13">
        <v>222364510</v>
      </c>
      <c r="K3587" s="13" t="s">
        <v>1319</v>
      </c>
      <c r="L3587" s="13" t="s">
        <v>14850</v>
      </c>
    </row>
    <row r="3588" spans="1:12" x14ac:dyDescent="0.25">
      <c r="A3588" s="12">
        <v>100000000611248</v>
      </c>
      <c r="B3588" s="13" t="s">
        <v>571</v>
      </c>
      <c r="C3588" s="13" t="s">
        <v>14851</v>
      </c>
      <c r="D3588" s="13" t="s">
        <v>14852</v>
      </c>
      <c r="E3588" s="13" t="s">
        <v>1635</v>
      </c>
      <c r="F3588" s="13" t="s">
        <v>14853</v>
      </c>
      <c r="G3588" s="13" t="s">
        <v>1296</v>
      </c>
      <c r="H3588" s="13" t="s">
        <v>1437</v>
      </c>
      <c r="I3588" s="13" t="s">
        <v>14854</v>
      </c>
      <c r="K3588" s="13" t="s">
        <v>1355</v>
      </c>
    </row>
    <row r="3589" spans="1:12" x14ac:dyDescent="0.25">
      <c r="A3589" s="12">
        <v>100000000611249</v>
      </c>
      <c r="B3589" s="13" t="s">
        <v>558</v>
      </c>
      <c r="C3589" s="13" t="s">
        <v>14855</v>
      </c>
      <c r="D3589" s="13" t="s">
        <v>14856</v>
      </c>
      <c r="E3589" s="13" t="s">
        <v>1442</v>
      </c>
      <c r="F3589" s="13" t="s">
        <v>14857</v>
      </c>
      <c r="G3589" s="13" t="s">
        <v>1296</v>
      </c>
      <c r="H3589" s="13" t="s">
        <v>558</v>
      </c>
      <c r="I3589" s="13" t="s">
        <v>14858</v>
      </c>
      <c r="J3589" s="13">
        <v>210395619</v>
      </c>
      <c r="K3589" s="13" t="s">
        <v>1319</v>
      </c>
      <c r="L3589" s="13" t="s">
        <v>14859</v>
      </c>
    </row>
    <row r="3590" spans="1:12" x14ac:dyDescent="0.25">
      <c r="A3590" s="12">
        <v>100000000611250</v>
      </c>
      <c r="B3590" s="13" t="s">
        <v>571</v>
      </c>
      <c r="C3590" s="13" t="s">
        <v>14860</v>
      </c>
      <c r="D3590" s="13" t="s">
        <v>14861</v>
      </c>
      <c r="E3590" s="13" t="s">
        <v>1666</v>
      </c>
      <c r="F3590" s="13" t="s">
        <v>14862</v>
      </c>
      <c r="G3590" s="13" t="s">
        <v>1296</v>
      </c>
      <c r="H3590" s="13" t="s">
        <v>1437</v>
      </c>
      <c r="J3590" s="13">
        <v>634310536</v>
      </c>
    </row>
    <row r="3591" spans="1:12" x14ac:dyDescent="0.25">
      <c r="A3591" s="12">
        <v>100000000611251</v>
      </c>
      <c r="B3591" s="13" t="s">
        <v>558</v>
      </c>
      <c r="C3591" s="13" t="s">
        <v>14863</v>
      </c>
      <c r="D3591" s="13" t="s">
        <v>14864</v>
      </c>
      <c r="E3591" s="13" t="s">
        <v>1323</v>
      </c>
      <c r="F3591" s="13" t="s">
        <v>14865</v>
      </c>
      <c r="G3591" s="13" t="s">
        <v>1296</v>
      </c>
      <c r="H3591" s="13" t="s">
        <v>558</v>
      </c>
      <c r="I3591" s="13" t="s">
        <v>14866</v>
      </c>
      <c r="J3591" s="13">
        <v>211387991</v>
      </c>
      <c r="K3591" s="13" t="s">
        <v>1302</v>
      </c>
      <c r="L3591" s="13" t="s">
        <v>14867</v>
      </c>
    </row>
    <row r="3592" spans="1:12" x14ac:dyDescent="0.25">
      <c r="A3592" s="12">
        <v>100000000611252</v>
      </c>
      <c r="B3592" s="13" t="s">
        <v>558</v>
      </c>
      <c r="C3592" s="13" t="s">
        <v>14868</v>
      </c>
      <c r="K3592" s="13" t="s">
        <v>1355</v>
      </c>
    </row>
    <row r="3593" spans="1:12" x14ac:dyDescent="0.25">
      <c r="A3593" s="12">
        <v>100000000611253</v>
      </c>
      <c r="B3593" s="13" t="s">
        <v>558</v>
      </c>
      <c r="C3593" s="13" t="s">
        <v>14869</v>
      </c>
      <c r="D3593" s="13" t="s">
        <v>2446</v>
      </c>
      <c r="E3593" s="13" t="s">
        <v>1408</v>
      </c>
      <c r="F3593" s="13" t="s">
        <v>2447</v>
      </c>
      <c r="G3593" s="13" t="s">
        <v>1296</v>
      </c>
      <c r="H3593" s="13" t="s">
        <v>558</v>
      </c>
      <c r="I3593" s="13" t="s">
        <v>14870</v>
      </c>
      <c r="J3593" s="13">
        <v>212039309</v>
      </c>
      <c r="K3593" s="13" t="s">
        <v>1302</v>
      </c>
      <c r="L3593" s="13" t="s">
        <v>2449</v>
      </c>
    </row>
    <row r="3594" spans="1:12" x14ac:dyDescent="0.25">
      <c r="A3594" s="12">
        <v>100000000611254</v>
      </c>
      <c r="B3594" s="13" t="s">
        <v>558</v>
      </c>
      <c r="C3594" s="13" t="s">
        <v>14871</v>
      </c>
      <c r="D3594" s="13" t="s">
        <v>14872</v>
      </c>
      <c r="E3594" s="13" t="s">
        <v>10170</v>
      </c>
      <c r="F3594" s="13" t="s">
        <v>14873</v>
      </c>
      <c r="G3594" s="13" t="s">
        <v>1296</v>
      </c>
      <c r="H3594" s="13" t="s">
        <v>558</v>
      </c>
      <c r="I3594" s="13" t="s">
        <v>14874</v>
      </c>
      <c r="J3594" s="13">
        <v>226300713</v>
      </c>
      <c r="K3594" s="13" t="s">
        <v>1448</v>
      </c>
      <c r="L3594" s="13" t="s">
        <v>14875</v>
      </c>
    </row>
    <row r="3595" spans="1:12" x14ac:dyDescent="0.25">
      <c r="A3595" s="12">
        <v>100000000611257</v>
      </c>
      <c r="B3595" s="13" t="s">
        <v>558</v>
      </c>
      <c r="C3595" s="13" t="s">
        <v>14876</v>
      </c>
      <c r="K3595" s="13" t="s">
        <v>1355</v>
      </c>
    </row>
    <row r="3596" spans="1:12" x14ac:dyDescent="0.25">
      <c r="A3596" s="12">
        <v>100000000611258</v>
      </c>
      <c r="B3596" s="13" t="s">
        <v>558</v>
      </c>
      <c r="C3596" s="13" t="s">
        <v>14877</v>
      </c>
      <c r="D3596" s="13" t="s">
        <v>4273</v>
      </c>
      <c r="E3596" s="13" t="s">
        <v>2936</v>
      </c>
      <c r="F3596" s="13" t="s">
        <v>4274</v>
      </c>
      <c r="G3596" s="13" t="s">
        <v>1296</v>
      </c>
      <c r="H3596" s="13" t="s">
        <v>558</v>
      </c>
      <c r="I3596" s="13" t="s">
        <v>14878</v>
      </c>
      <c r="J3596" s="13">
        <v>347860640</v>
      </c>
      <c r="K3596" s="13" t="s">
        <v>1448</v>
      </c>
      <c r="L3596" s="13" t="s">
        <v>4276</v>
      </c>
    </row>
    <row r="3597" spans="1:12" x14ac:dyDescent="0.25">
      <c r="A3597" s="12">
        <v>100000000611259</v>
      </c>
      <c r="B3597" s="13" t="s">
        <v>558</v>
      </c>
      <c r="C3597" s="13" t="s">
        <v>14879</v>
      </c>
      <c r="D3597" s="13" t="s">
        <v>14880</v>
      </c>
      <c r="E3597" s="13" t="s">
        <v>7403</v>
      </c>
      <c r="F3597" s="13" t="s">
        <v>14881</v>
      </c>
      <c r="G3597" s="13" t="s">
        <v>1296</v>
      </c>
      <c r="H3597" s="13" t="s">
        <v>558</v>
      </c>
      <c r="I3597" s="13" t="s">
        <v>14882</v>
      </c>
      <c r="J3597" s="13">
        <v>216657695</v>
      </c>
      <c r="K3597" s="13" t="s">
        <v>1352</v>
      </c>
      <c r="L3597" s="13" t="s">
        <v>14883</v>
      </c>
    </row>
    <row r="3598" spans="1:12" x14ac:dyDescent="0.25">
      <c r="A3598" s="12">
        <v>100000000611260</v>
      </c>
      <c r="B3598" s="13" t="s">
        <v>558</v>
      </c>
      <c r="C3598" s="13" t="s">
        <v>14884</v>
      </c>
      <c r="D3598" s="13" t="s">
        <v>14885</v>
      </c>
      <c r="E3598" s="13" t="s">
        <v>1457</v>
      </c>
      <c r="F3598" s="13" t="s">
        <v>14886</v>
      </c>
      <c r="G3598" s="13" t="s">
        <v>1296</v>
      </c>
      <c r="H3598" s="13" t="s">
        <v>558</v>
      </c>
      <c r="I3598" s="13" t="s">
        <v>14887</v>
      </c>
      <c r="J3598" s="13">
        <v>520267758</v>
      </c>
      <c r="K3598" s="13" t="s">
        <v>1352</v>
      </c>
      <c r="L3598" s="13" t="s">
        <v>14888</v>
      </c>
    </row>
    <row r="3599" spans="1:12" x14ac:dyDescent="0.25">
      <c r="A3599" s="12">
        <v>100000000611261</v>
      </c>
      <c r="B3599" s="13" t="s">
        <v>558</v>
      </c>
      <c r="C3599" s="13" t="s">
        <v>14889</v>
      </c>
      <c r="D3599" s="13" t="s">
        <v>14890</v>
      </c>
      <c r="E3599" s="13" t="s">
        <v>4576</v>
      </c>
      <c r="F3599" s="13" t="s">
        <v>14891</v>
      </c>
      <c r="G3599" s="13" t="s">
        <v>2733</v>
      </c>
      <c r="H3599" s="13" t="s">
        <v>558</v>
      </c>
      <c r="J3599" s="13">
        <v>690542162</v>
      </c>
      <c r="K3599" s="13" t="s">
        <v>1355</v>
      </c>
      <c r="L3599" s="13" t="s">
        <v>14892</v>
      </c>
    </row>
    <row r="3600" spans="1:12" x14ac:dyDescent="0.25">
      <c r="A3600" s="12">
        <v>100000000611263</v>
      </c>
      <c r="B3600" s="13" t="s">
        <v>558</v>
      </c>
      <c r="C3600" s="13" t="s">
        <v>14893</v>
      </c>
      <c r="D3600" s="13" t="s">
        <v>14894</v>
      </c>
      <c r="E3600" s="13" t="s">
        <v>1310</v>
      </c>
      <c r="F3600" s="13" t="s">
        <v>14895</v>
      </c>
      <c r="G3600" s="13" t="s">
        <v>1296</v>
      </c>
      <c r="H3600" s="13" t="s">
        <v>558</v>
      </c>
      <c r="I3600" s="13" t="s">
        <v>14896</v>
      </c>
      <c r="J3600" s="13">
        <v>214389731</v>
      </c>
      <c r="K3600" s="13" t="s">
        <v>1302</v>
      </c>
      <c r="L3600" s="13" t="s">
        <v>14897</v>
      </c>
    </row>
    <row r="3601" spans="1:12" x14ac:dyDescent="0.25">
      <c r="A3601" s="12">
        <v>100000000611264</v>
      </c>
      <c r="B3601" s="13" t="s">
        <v>571</v>
      </c>
      <c r="C3601" s="13" t="s">
        <v>14898</v>
      </c>
      <c r="D3601" s="13" t="s">
        <v>14899</v>
      </c>
      <c r="E3601" s="13" t="s">
        <v>1310</v>
      </c>
      <c r="F3601" s="13" t="s">
        <v>14900</v>
      </c>
      <c r="G3601" s="13" t="s">
        <v>1296</v>
      </c>
      <c r="H3601" s="13" t="s">
        <v>1437</v>
      </c>
      <c r="I3601" s="13" t="s">
        <v>14901</v>
      </c>
      <c r="J3601" s="13">
        <v>218708935</v>
      </c>
      <c r="K3601" s="13" t="s">
        <v>1355</v>
      </c>
      <c r="L3601" s="13" t="s">
        <v>14902</v>
      </c>
    </row>
    <row r="3602" spans="1:12" x14ac:dyDescent="0.25">
      <c r="A3602" s="12">
        <v>100000000611267</v>
      </c>
      <c r="B3602" s="13" t="s">
        <v>558</v>
      </c>
      <c r="C3602" s="13" t="s">
        <v>14903</v>
      </c>
      <c r="D3602" s="13" t="s">
        <v>14904</v>
      </c>
      <c r="E3602" s="13" t="s">
        <v>14905</v>
      </c>
      <c r="F3602" s="13" t="s">
        <v>14906</v>
      </c>
      <c r="G3602" s="13" t="s">
        <v>1296</v>
      </c>
      <c r="H3602" s="13" t="s">
        <v>558</v>
      </c>
      <c r="I3602" s="13" t="s">
        <v>14907</v>
      </c>
      <c r="J3602" s="13">
        <v>214021933</v>
      </c>
      <c r="K3602" s="13" t="s">
        <v>1355</v>
      </c>
    </row>
    <row r="3603" spans="1:12" x14ac:dyDescent="0.25">
      <c r="A3603" s="12">
        <v>100000000611268</v>
      </c>
      <c r="B3603" s="13" t="s">
        <v>558</v>
      </c>
      <c r="C3603" s="13" t="s">
        <v>14908</v>
      </c>
      <c r="K3603" s="13" t="s">
        <v>1355</v>
      </c>
    </row>
    <row r="3604" spans="1:12" x14ac:dyDescent="0.25">
      <c r="A3604" s="12">
        <v>100000000611269</v>
      </c>
      <c r="B3604" s="13" t="s">
        <v>558</v>
      </c>
      <c r="C3604" s="13" t="s">
        <v>14909</v>
      </c>
      <c r="D3604" s="13" t="s">
        <v>14910</v>
      </c>
      <c r="E3604" s="13" t="s">
        <v>14911</v>
      </c>
      <c r="F3604" s="13" t="s">
        <v>14912</v>
      </c>
      <c r="G3604" s="13" t="s">
        <v>1296</v>
      </c>
      <c r="H3604" s="13" t="s">
        <v>558</v>
      </c>
      <c r="I3604" s="13" t="s">
        <v>14913</v>
      </c>
      <c r="J3604" s="13">
        <v>210064243</v>
      </c>
      <c r="K3604" s="13" t="s">
        <v>1302</v>
      </c>
      <c r="L3604" s="13" t="s">
        <v>14914</v>
      </c>
    </row>
    <row r="3605" spans="1:12" x14ac:dyDescent="0.25">
      <c r="A3605" s="12">
        <v>100000000611270</v>
      </c>
      <c r="B3605" s="13" t="s">
        <v>558</v>
      </c>
      <c r="C3605" s="13" t="s">
        <v>14915</v>
      </c>
      <c r="D3605" s="13" t="s">
        <v>14916</v>
      </c>
      <c r="E3605" s="13" t="s">
        <v>14917</v>
      </c>
      <c r="G3605" s="13" t="s">
        <v>1736</v>
      </c>
      <c r="H3605" s="13" t="s">
        <v>558</v>
      </c>
      <c r="J3605" s="13">
        <v>896758849</v>
      </c>
      <c r="K3605" s="13" t="s">
        <v>1352</v>
      </c>
      <c r="L3605" s="13" t="s">
        <v>14918</v>
      </c>
    </row>
    <row r="3606" spans="1:12" x14ac:dyDescent="0.25">
      <c r="A3606" s="12">
        <v>100000000611271</v>
      </c>
      <c r="B3606" s="13" t="s">
        <v>558</v>
      </c>
      <c r="C3606" s="13" t="s">
        <v>14919</v>
      </c>
      <c r="D3606" s="13" t="s">
        <v>14920</v>
      </c>
      <c r="E3606" s="13" t="s">
        <v>14722</v>
      </c>
      <c r="F3606" s="13" t="s">
        <v>14921</v>
      </c>
      <c r="G3606" s="13" t="s">
        <v>1296</v>
      </c>
      <c r="H3606" s="13" t="s">
        <v>558</v>
      </c>
      <c r="I3606" s="13" t="s">
        <v>14922</v>
      </c>
      <c r="J3606" s="13">
        <v>569488323</v>
      </c>
      <c r="K3606" s="13" t="s">
        <v>1302</v>
      </c>
      <c r="L3606" s="13" t="s">
        <v>14923</v>
      </c>
    </row>
    <row r="3607" spans="1:12" x14ac:dyDescent="0.25">
      <c r="A3607" s="12">
        <v>100000000611272</v>
      </c>
      <c r="B3607" s="13" t="s">
        <v>571</v>
      </c>
      <c r="C3607" s="13" t="s">
        <v>14924</v>
      </c>
      <c r="D3607" s="13" t="s">
        <v>14925</v>
      </c>
      <c r="E3607" s="13" t="s">
        <v>2211</v>
      </c>
      <c r="F3607" s="13" t="s">
        <v>14926</v>
      </c>
      <c r="G3607" s="13" t="s">
        <v>1296</v>
      </c>
      <c r="H3607" s="13" t="s">
        <v>1437</v>
      </c>
      <c r="I3607" s="13" t="s">
        <v>14927</v>
      </c>
      <c r="K3607" s="13" t="s">
        <v>1355</v>
      </c>
      <c r="L3607" s="13" t="s">
        <v>14928</v>
      </c>
    </row>
    <row r="3608" spans="1:12" x14ac:dyDescent="0.25">
      <c r="A3608" s="12">
        <v>100000000611735</v>
      </c>
      <c r="B3608" s="13" t="s">
        <v>558</v>
      </c>
      <c r="C3608" s="13" t="s">
        <v>14929</v>
      </c>
      <c r="D3608" s="13" t="s">
        <v>2222</v>
      </c>
      <c r="G3608" s="13" t="s">
        <v>1296</v>
      </c>
    </row>
    <row r="3609" spans="1:12" x14ac:dyDescent="0.25">
      <c r="A3609" s="12">
        <v>100000000611736</v>
      </c>
      <c r="B3609" s="13" t="s">
        <v>571</v>
      </c>
      <c r="C3609" s="13" t="s">
        <v>14930</v>
      </c>
      <c r="D3609" s="13" t="s">
        <v>2222</v>
      </c>
      <c r="G3609" s="13" t="s">
        <v>1296</v>
      </c>
    </row>
    <row r="3610" spans="1:12" x14ac:dyDescent="0.25">
      <c r="A3610" s="12">
        <v>100000000611740</v>
      </c>
      <c r="B3610" s="13" t="s">
        <v>571</v>
      </c>
      <c r="C3610" s="13" t="s">
        <v>14931</v>
      </c>
      <c r="D3610" s="13" t="s">
        <v>4242</v>
      </c>
      <c r="E3610" s="13" t="s">
        <v>4243</v>
      </c>
      <c r="G3610" s="13" t="s">
        <v>1296</v>
      </c>
    </row>
    <row r="3611" spans="1:12" x14ac:dyDescent="0.25">
      <c r="A3611" s="12">
        <v>100000000611742</v>
      </c>
      <c r="B3611" s="13" t="s">
        <v>558</v>
      </c>
      <c r="C3611" s="13" t="s">
        <v>14932</v>
      </c>
      <c r="D3611" s="13" t="s">
        <v>2222</v>
      </c>
      <c r="G3611" s="13" t="s">
        <v>1296</v>
      </c>
    </row>
    <row r="3612" spans="1:12" x14ac:dyDescent="0.25">
      <c r="A3612" s="12">
        <v>100000000611744</v>
      </c>
      <c r="B3612" s="13" t="s">
        <v>558</v>
      </c>
      <c r="C3612" s="13" t="s">
        <v>14933</v>
      </c>
      <c r="D3612" s="13" t="s">
        <v>2222</v>
      </c>
      <c r="G3612" s="13" t="s">
        <v>1296</v>
      </c>
    </row>
    <row r="3613" spans="1:12" x14ac:dyDescent="0.25">
      <c r="A3613" s="12">
        <v>100000000611745</v>
      </c>
      <c r="B3613" s="13" t="s">
        <v>558</v>
      </c>
      <c r="C3613" s="13" t="s">
        <v>14934</v>
      </c>
      <c r="D3613" s="13" t="s">
        <v>14935</v>
      </c>
      <c r="E3613" s="13" t="s">
        <v>3317</v>
      </c>
      <c r="F3613" s="13" t="s">
        <v>14936</v>
      </c>
      <c r="G3613" s="13" t="s">
        <v>1296</v>
      </c>
    </row>
    <row r="3614" spans="1:12" x14ac:dyDescent="0.25">
      <c r="A3614" s="12">
        <v>100000000611746</v>
      </c>
      <c r="B3614" s="13" t="s">
        <v>558</v>
      </c>
      <c r="C3614" s="13" t="s">
        <v>14937</v>
      </c>
      <c r="D3614" s="13" t="s">
        <v>14611</v>
      </c>
      <c r="E3614" s="13" t="s">
        <v>6005</v>
      </c>
      <c r="G3614" s="13" t="s">
        <v>1296</v>
      </c>
    </row>
    <row r="3615" spans="1:12" x14ac:dyDescent="0.25">
      <c r="A3615" s="12">
        <v>100000000611751</v>
      </c>
      <c r="B3615" s="13" t="s">
        <v>571</v>
      </c>
      <c r="C3615" s="13" t="s">
        <v>14938</v>
      </c>
      <c r="D3615" s="13" t="s">
        <v>2222</v>
      </c>
      <c r="G3615" s="13" t="s">
        <v>1296</v>
      </c>
    </row>
    <row r="3616" spans="1:12" x14ac:dyDescent="0.25">
      <c r="A3616" s="12">
        <v>100000000611756</v>
      </c>
      <c r="B3616" s="13" t="s">
        <v>571</v>
      </c>
      <c r="C3616" s="13" t="s">
        <v>14939</v>
      </c>
      <c r="D3616" s="13" t="s">
        <v>2222</v>
      </c>
      <c r="G3616" s="13" t="s">
        <v>1296</v>
      </c>
    </row>
    <row r="3617" spans="1:12" x14ac:dyDescent="0.25">
      <c r="A3617" s="12">
        <v>100000000611757</v>
      </c>
      <c r="B3617" s="13" t="s">
        <v>558</v>
      </c>
      <c r="C3617" s="13" t="s">
        <v>14940</v>
      </c>
      <c r="D3617" s="13" t="s">
        <v>2222</v>
      </c>
      <c r="G3617" s="13" t="s">
        <v>1296</v>
      </c>
    </row>
    <row r="3618" spans="1:12" x14ac:dyDescent="0.25">
      <c r="A3618" s="12">
        <v>100000000611758</v>
      </c>
      <c r="B3618" s="13" t="s">
        <v>558</v>
      </c>
      <c r="C3618" s="13" t="s">
        <v>14941</v>
      </c>
      <c r="D3618" s="13" t="s">
        <v>2222</v>
      </c>
      <c r="G3618" s="13" t="s">
        <v>1296</v>
      </c>
    </row>
    <row r="3619" spans="1:12" x14ac:dyDescent="0.25">
      <c r="A3619" s="12">
        <v>100000000611759</v>
      </c>
      <c r="B3619" s="13" t="s">
        <v>558</v>
      </c>
      <c r="C3619" s="13" t="s">
        <v>14942</v>
      </c>
      <c r="D3619" s="13" t="s">
        <v>14943</v>
      </c>
      <c r="E3619" s="13" t="s">
        <v>14672</v>
      </c>
      <c r="F3619" s="13" t="s">
        <v>14944</v>
      </c>
      <c r="G3619" s="13" t="s">
        <v>1296</v>
      </c>
    </row>
    <row r="3620" spans="1:12" x14ac:dyDescent="0.25">
      <c r="A3620" s="12">
        <v>100000000611760</v>
      </c>
      <c r="B3620" s="13" t="s">
        <v>571</v>
      </c>
      <c r="C3620" s="13" t="s">
        <v>14945</v>
      </c>
      <c r="D3620" s="13" t="s">
        <v>2222</v>
      </c>
      <c r="G3620" s="13" t="s">
        <v>1296</v>
      </c>
    </row>
    <row r="3621" spans="1:12" x14ac:dyDescent="0.25">
      <c r="A3621" s="12">
        <v>100000000611762</v>
      </c>
      <c r="B3621" s="13" t="s">
        <v>571</v>
      </c>
      <c r="C3621" s="13" t="s">
        <v>14946</v>
      </c>
      <c r="D3621" s="13" t="s">
        <v>2222</v>
      </c>
      <c r="G3621" s="13" t="s">
        <v>1296</v>
      </c>
    </row>
    <row r="3622" spans="1:12" x14ac:dyDescent="0.25">
      <c r="A3622" s="12">
        <v>100000000611765</v>
      </c>
      <c r="B3622" s="13" t="s">
        <v>558</v>
      </c>
      <c r="C3622" s="13" t="s">
        <v>14947</v>
      </c>
      <c r="D3622" s="13" t="s">
        <v>2222</v>
      </c>
      <c r="G3622" s="13" t="s">
        <v>1296</v>
      </c>
    </row>
    <row r="3623" spans="1:12" x14ac:dyDescent="0.25">
      <c r="A3623" s="12">
        <v>100000000611768</v>
      </c>
      <c r="B3623" s="13" t="s">
        <v>558</v>
      </c>
      <c r="C3623" s="13" t="s">
        <v>14948</v>
      </c>
      <c r="D3623" s="13" t="s">
        <v>14949</v>
      </c>
      <c r="E3623" s="13" t="s">
        <v>1435</v>
      </c>
      <c r="F3623" s="13" t="s">
        <v>14950</v>
      </c>
      <c r="G3623" s="13" t="s">
        <v>1296</v>
      </c>
      <c r="H3623" s="13" t="s">
        <v>558</v>
      </c>
      <c r="I3623" s="13" t="s">
        <v>14951</v>
      </c>
      <c r="J3623" s="13">
        <v>397458100</v>
      </c>
      <c r="K3623" s="13" t="s">
        <v>1448</v>
      </c>
      <c r="L3623" s="13" t="s">
        <v>14952</v>
      </c>
    </row>
    <row r="3624" spans="1:12" x14ac:dyDescent="0.25">
      <c r="A3624" s="12">
        <v>100000000611772</v>
      </c>
      <c r="B3624" s="13" t="s">
        <v>571</v>
      </c>
      <c r="C3624" s="13" t="s">
        <v>14953</v>
      </c>
      <c r="D3624" s="13" t="s">
        <v>2222</v>
      </c>
      <c r="G3624" s="13" t="s">
        <v>1296</v>
      </c>
    </row>
    <row r="3625" spans="1:12" x14ac:dyDescent="0.25">
      <c r="A3625" s="12">
        <v>100000000611773</v>
      </c>
      <c r="B3625" s="13" t="s">
        <v>571</v>
      </c>
      <c r="C3625" s="13" t="s">
        <v>14954</v>
      </c>
      <c r="D3625" s="13" t="s">
        <v>2222</v>
      </c>
      <c r="G3625" s="13" t="s">
        <v>1296</v>
      </c>
    </row>
    <row r="3626" spans="1:12" x14ac:dyDescent="0.25">
      <c r="A3626" s="12">
        <v>100000000611774</v>
      </c>
      <c r="B3626" s="13" t="s">
        <v>571</v>
      </c>
      <c r="C3626" s="13" t="s">
        <v>14955</v>
      </c>
      <c r="D3626" s="13" t="s">
        <v>2222</v>
      </c>
      <c r="G3626" s="13" t="s">
        <v>1296</v>
      </c>
    </row>
    <row r="3627" spans="1:12" x14ac:dyDescent="0.25">
      <c r="A3627" s="12">
        <v>100000000611776</v>
      </c>
      <c r="B3627" s="13" t="s">
        <v>571</v>
      </c>
      <c r="C3627" s="13" t="s">
        <v>14956</v>
      </c>
      <c r="D3627" s="13" t="s">
        <v>2222</v>
      </c>
      <c r="G3627" s="13" t="s">
        <v>1296</v>
      </c>
    </row>
    <row r="3628" spans="1:12" x14ac:dyDescent="0.25">
      <c r="A3628" s="12">
        <v>100000000611778</v>
      </c>
      <c r="B3628" s="13" t="s">
        <v>558</v>
      </c>
      <c r="C3628" s="13" t="s">
        <v>14957</v>
      </c>
      <c r="D3628" s="13" t="s">
        <v>2222</v>
      </c>
      <c r="G3628" s="13" t="s">
        <v>1296</v>
      </c>
    </row>
    <row r="3629" spans="1:12" x14ac:dyDescent="0.25">
      <c r="A3629" s="12">
        <v>100000000611780</v>
      </c>
      <c r="B3629" s="13" t="s">
        <v>571</v>
      </c>
      <c r="C3629" s="13" t="s">
        <v>14958</v>
      </c>
      <c r="D3629" s="13" t="s">
        <v>2222</v>
      </c>
      <c r="G3629" s="13" t="s">
        <v>1296</v>
      </c>
    </row>
    <row r="3630" spans="1:12" x14ac:dyDescent="0.25">
      <c r="A3630" s="12">
        <v>100000000611782</v>
      </c>
      <c r="B3630" s="13" t="s">
        <v>571</v>
      </c>
      <c r="C3630" s="13" t="s">
        <v>14959</v>
      </c>
      <c r="D3630" s="13" t="s">
        <v>2222</v>
      </c>
      <c r="G3630" s="13" t="s">
        <v>1296</v>
      </c>
    </row>
    <row r="3631" spans="1:12" x14ac:dyDescent="0.25">
      <c r="A3631" s="12">
        <v>100000000611784</v>
      </c>
      <c r="B3631" s="13" t="s">
        <v>571</v>
      </c>
      <c r="C3631" s="13" t="s">
        <v>14960</v>
      </c>
      <c r="D3631" s="13" t="s">
        <v>2222</v>
      </c>
      <c r="G3631" s="13" t="s">
        <v>1296</v>
      </c>
    </row>
    <row r="3632" spans="1:12" x14ac:dyDescent="0.25">
      <c r="A3632" s="12">
        <v>100000000611786</v>
      </c>
      <c r="B3632" s="13" t="s">
        <v>571</v>
      </c>
      <c r="C3632" s="13" t="s">
        <v>14961</v>
      </c>
      <c r="D3632" s="13" t="s">
        <v>2222</v>
      </c>
      <c r="G3632" s="13" t="s">
        <v>1296</v>
      </c>
    </row>
    <row r="3633" spans="1:12" x14ac:dyDescent="0.25">
      <c r="A3633" s="12">
        <v>100000000611787</v>
      </c>
      <c r="B3633" s="13" t="s">
        <v>571</v>
      </c>
      <c r="C3633" s="13" t="s">
        <v>14962</v>
      </c>
      <c r="D3633" s="13" t="s">
        <v>2222</v>
      </c>
      <c r="G3633" s="13" t="s">
        <v>1296</v>
      </c>
    </row>
    <row r="3634" spans="1:12" x14ac:dyDescent="0.25">
      <c r="A3634" s="12">
        <v>100000000611789</v>
      </c>
      <c r="B3634" s="13" t="s">
        <v>571</v>
      </c>
      <c r="C3634" s="13" t="s">
        <v>14963</v>
      </c>
      <c r="D3634" s="13" t="s">
        <v>2222</v>
      </c>
      <c r="G3634" s="13" t="s">
        <v>1296</v>
      </c>
    </row>
    <row r="3635" spans="1:12" x14ac:dyDescent="0.25">
      <c r="A3635" s="12">
        <v>100000000611794</v>
      </c>
      <c r="B3635" s="13" t="s">
        <v>571</v>
      </c>
      <c r="C3635" s="13" t="s">
        <v>14964</v>
      </c>
      <c r="D3635" s="13" t="s">
        <v>2222</v>
      </c>
      <c r="G3635" s="13" t="s">
        <v>1296</v>
      </c>
    </row>
    <row r="3636" spans="1:12" x14ac:dyDescent="0.25">
      <c r="A3636" s="12">
        <v>100000000611795</v>
      </c>
      <c r="B3636" s="13" t="s">
        <v>571</v>
      </c>
      <c r="C3636" s="13" t="s">
        <v>14965</v>
      </c>
      <c r="D3636" s="13" t="s">
        <v>2222</v>
      </c>
      <c r="G3636" s="13" t="s">
        <v>1296</v>
      </c>
    </row>
    <row r="3637" spans="1:12" x14ac:dyDescent="0.25">
      <c r="A3637" s="12">
        <v>100000000611796</v>
      </c>
      <c r="B3637" s="13" t="s">
        <v>571</v>
      </c>
      <c r="C3637" s="13" t="s">
        <v>14966</v>
      </c>
      <c r="D3637" s="13" t="s">
        <v>2222</v>
      </c>
      <c r="G3637" s="13" t="s">
        <v>1296</v>
      </c>
    </row>
    <row r="3638" spans="1:12" x14ac:dyDescent="0.25">
      <c r="A3638" s="12">
        <v>100000000611797</v>
      </c>
      <c r="B3638" s="13" t="s">
        <v>571</v>
      </c>
      <c r="C3638" s="13" t="s">
        <v>14967</v>
      </c>
      <c r="D3638" s="13" t="s">
        <v>2222</v>
      </c>
      <c r="G3638" s="13" t="s">
        <v>1296</v>
      </c>
    </row>
    <row r="3639" spans="1:12" x14ac:dyDescent="0.25">
      <c r="A3639" s="12">
        <v>100000000611798</v>
      </c>
      <c r="B3639" s="13" t="s">
        <v>571</v>
      </c>
      <c r="C3639" s="13" t="s">
        <v>14968</v>
      </c>
      <c r="D3639" s="13" t="s">
        <v>2222</v>
      </c>
      <c r="G3639" s="13" t="s">
        <v>1296</v>
      </c>
    </row>
    <row r="3640" spans="1:12" x14ac:dyDescent="0.25">
      <c r="A3640" s="12">
        <v>100000000611799</v>
      </c>
      <c r="B3640" s="13" t="s">
        <v>571</v>
      </c>
      <c r="C3640" s="13" t="s">
        <v>14969</v>
      </c>
      <c r="D3640" s="13" t="s">
        <v>2222</v>
      </c>
      <c r="G3640" s="13" t="s">
        <v>1296</v>
      </c>
    </row>
    <row r="3641" spans="1:12" x14ac:dyDescent="0.25">
      <c r="A3641" s="12">
        <v>100000000611801</v>
      </c>
      <c r="B3641" s="13" t="s">
        <v>571</v>
      </c>
      <c r="C3641" s="13" t="s">
        <v>14970</v>
      </c>
      <c r="D3641" s="13" t="s">
        <v>2222</v>
      </c>
      <c r="G3641" s="13" t="s">
        <v>1296</v>
      </c>
    </row>
    <row r="3642" spans="1:12" x14ac:dyDescent="0.25">
      <c r="A3642" s="12">
        <v>100000000611802</v>
      </c>
      <c r="B3642" s="13" t="s">
        <v>558</v>
      </c>
      <c r="C3642" s="13" t="s">
        <v>14971</v>
      </c>
      <c r="D3642" s="13" t="s">
        <v>2222</v>
      </c>
      <c r="G3642" s="13" t="s">
        <v>1296</v>
      </c>
    </row>
    <row r="3643" spans="1:12" x14ac:dyDescent="0.25">
      <c r="A3643" s="12">
        <v>100000000611803</v>
      </c>
      <c r="B3643" s="13" t="s">
        <v>558</v>
      </c>
      <c r="C3643" s="13" t="s">
        <v>14972</v>
      </c>
      <c r="D3643" s="13" t="s">
        <v>14973</v>
      </c>
      <c r="E3643" s="13" t="s">
        <v>2017</v>
      </c>
      <c r="F3643" s="13" t="s">
        <v>14974</v>
      </c>
      <c r="G3643" s="13" t="s">
        <v>1296</v>
      </c>
      <c r="H3643" s="13" t="s">
        <v>558</v>
      </c>
      <c r="I3643" s="13" t="s">
        <v>14975</v>
      </c>
      <c r="J3643" s="13">
        <v>896707940</v>
      </c>
      <c r="K3643" s="13" t="s">
        <v>1302</v>
      </c>
      <c r="L3643" s="13" t="s">
        <v>7651</v>
      </c>
    </row>
    <row r="3644" spans="1:12" x14ac:dyDescent="0.25">
      <c r="A3644" s="12">
        <v>100000000611804</v>
      </c>
      <c r="B3644" s="13" t="s">
        <v>558</v>
      </c>
      <c r="C3644" s="13" t="s">
        <v>14976</v>
      </c>
      <c r="D3644" s="13" t="s">
        <v>14977</v>
      </c>
      <c r="E3644" s="13" t="s">
        <v>14978</v>
      </c>
      <c r="F3644" s="13">
        <v>60016</v>
      </c>
      <c r="G3644" s="13" t="s">
        <v>1941</v>
      </c>
      <c r="H3644" s="13" t="s">
        <v>558</v>
      </c>
      <c r="J3644" s="13">
        <v>5215876</v>
      </c>
      <c r="K3644" s="13" t="s">
        <v>1355</v>
      </c>
      <c r="L3644" s="13" t="s">
        <v>14979</v>
      </c>
    </row>
    <row r="3645" spans="1:12" x14ac:dyDescent="0.25">
      <c r="A3645" s="12">
        <v>100000000611806</v>
      </c>
      <c r="B3645" s="13" t="s">
        <v>558</v>
      </c>
      <c r="C3645" s="13" t="s">
        <v>14980</v>
      </c>
      <c r="D3645" s="13" t="s">
        <v>14981</v>
      </c>
      <c r="E3645" s="13" t="s">
        <v>1435</v>
      </c>
      <c r="F3645" s="13" t="s">
        <v>14982</v>
      </c>
      <c r="G3645" s="13" t="s">
        <v>1296</v>
      </c>
      <c r="H3645" s="13" t="s">
        <v>558</v>
      </c>
      <c r="I3645" s="13" t="s">
        <v>14983</v>
      </c>
      <c r="J3645" s="13">
        <v>216767424</v>
      </c>
      <c r="K3645" s="13" t="s">
        <v>1352</v>
      </c>
      <c r="L3645" s="13" t="s">
        <v>14984</v>
      </c>
    </row>
    <row r="3646" spans="1:12" x14ac:dyDescent="0.25">
      <c r="A3646" s="12">
        <v>100000000611807</v>
      </c>
      <c r="B3646" s="13" t="s">
        <v>558</v>
      </c>
      <c r="C3646" s="13" t="s">
        <v>14985</v>
      </c>
      <c r="D3646" s="13" t="s">
        <v>14986</v>
      </c>
      <c r="E3646" s="13" t="s">
        <v>3960</v>
      </c>
      <c r="F3646" s="13" t="s">
        <v>14987</v>
      </c>
      <c r="G3646" s="13" t="s">
        <v>1296</v>
      </c>
      <c r="H3646" s="13" t="s">
        <v>558</v>
      </c>
      <c r="I3646" s="13" t="s">
        <v>14988</v>
      </c>
      <c r="J3646" s="13">
        <v>569573967</v>
      </c>
      <c r="K3646" s="13" t="s">
        <v>1352</v>
      </c>
      <c r="L3646" s="13" t="s">
        <v>14989</v>
      </c>
    </row>
    <row r="3647" spans="1:12" x14ac:dyDescent="0.25">
      <c r="A3647" s="12">
        <v>100000000611808</v>
      </c>
      <c r="B3647" s="13" t="s">
        <v>558</v>
      </c>
      <c r="C3647" s="13" t="s">
        <v>14990</v>
      </c>
      <c r="D3647" s="13" t="s">
        <v>14991</v>
      </c>
      <c r="E3647" s="13" t="s">
        <v>3317</v>
      </c>
      <c r="F3647" s="13" t="s">
        <v>14992</v>
      </c>
      <c r="G3647" s="13" t="s">
        <v>1296</v>
      </c>
      <c r="H3647" s="13" t="s">
        <v>558</v>
      </c>
      <c r="I3647" s="13" t="s">
        <v>14993</v>
      </c>
      <c r="J3647" s="13">
        <v>458831435</v>
      </c>
      <c r="K3647" s="13" t="s">
        <v>1448</v>
      </c>
      <c r="L3647" s="13" t="s">
        <v>14994</v>
      </c>
    </row>
    <row r="3648" spans="1:12" x14ac:dyDescent="0.25">
      <c r="A3648" s="12">
        <v>100000000611809</v>
      </c>
      <c r="B3648" s="13" t="s">
        <v>571</v>
      </c>
      <c r="C3648" s="13" t="s">
        <v>14995</v>
      </c>
      <c r="D3648" s="13" t="s">
        <v>2222</v>
      </c>
      <c r="G3648" s="13" t="s">
        <v>1296</v>
      </c>
    </row>
    <row r="3649" spans="1:12" x14ac:dyDescent="0.25">
      <c r="A3649" s="12">
        <v>100000000611811</v>
      </c>
      <c r="B3649" s="13" t="s">
        <v>558</v>
      </c>
      <c r="C3649" s="13" t="s">
        <v>14996</v>
      </c>
      <c r="D3649" s="13" t="s">
        <v>14611</v>
      </c>
      <c r="E3649" s="13" t="s">
        <v>6005</v>
      </c>
      <c r="G3649" s="13" t="s">
        <v>1296</v>
      </c>
    </row>
    <row r="3650" spans="1:12" x14ac:dyDescent="0.25">
      <c r="A3650" s="12">
        <v>100000000611812</v>
      </c>
      <c r="B3650" s="13" t="s">
        <v>571</v>
      </c>
      <c r="C3650" s="13" t="s">
        <v>14997</v>
      </c>
      <c r="D3650" s="13" t="s">
        <v>2222</v>
      </c>
      <c r="G3650" s="13" t="s">
        <v>1296</v>
      </c>
    </row>
    <row r="3651" spans="1:12" x14ac:dyDescent="0.25">
      <c r="A3651" s="12">
        <v>100000000611814</v>
      </c>
      <c r="B3651" s="13" t="s">
        <v>571</v>
      </c>
      <c r="C3651" s="13" t="s">
        <v>14998</v>
      </c>
      <c r="D3651" s="13" t="s">
        <v>2222</v>
      </c>
      <c r="G3651" s="13" t="s">
        <v>1296</v>
      </c>
    </row>
    <row r="3652" spans="1:12" x14ac:dyDescent="0.25">
      <c r="A3652" s="12">
        <v>100000000611817</v>
      </c>
      <c r="B3652" s="13" t="s">
        <v>558</v>
      </c>
      <c r="C3652" s="13" t="s">
        <v>14999</v>
      </c>
      <c r="D3652" s="13" t="s">
        <v>15000</v>
      </c>
      <c r="E3652" s="13" t="s">
        <v>3704</v>
      </c>
      <c r="F3652" s="13" t="s">
        <v>15001</v>
      </c>
      <c r="G3652" s="13" t="s">
        <v>1296</v>
      </c>
      <c r="H3652" s="13" t="s">
        <v>558</v>
      </c>
      <c r="I3652" s="13" t="s">
        <v>15002</v>
      </c>
      <c r="J3652" s="13">
        <v>216288258</v>
      </c>
      <c r="K3652" s="13" t="s">
        <v>1355</v>
      </c>
      <c r="L3652" s="13" t="s">
        <v>15003</v>
      </c>
    </row>
    <row r="3653" spans="1:12" x14ac:dyDescent="0.25">
      <c r="A3653" s="12">
        <v>100000000611818</v>
      </c>
      <c r="B3653" s="13" t="s">
        <v>558</v>
      </c>
      <c r="C3653" s="13" t="s">
        <v>15004</v>
      </c>
      <c r="D3653" s="13" t="s">
        <v>15005</v>
      </c>
      <c r="E3653" s="13" t="s">
        <v>15006</v>
      </c>
      <c r="F3653" s="13" t="s">
        <v>15007</v>
      </c>
      <c r="G3653" s="13" t="s">
        <v>1296</v>
      </c>
      <c r="H3653" s="13" t="s">
        <v>558</v>
      </c>
      <c r="I3653" s="13" t="s">
        <v>15008</v>
      </c>
      <c r="J3653" s="13">
        <v>213145642</v>
      </c>
      <c r="K3653" s="13" t="s">
        <v>1302</v>
      </c>
      <c r="L3653" s="13" t="s">
        <v>15009</v>
      </c>
    </row>
    <row r="3654" spans="1:12" x14ac:dyDescent="0.25">
      <c r="A3654" s="12">
        <v>100000000611819</v>
      </c>
      <c r="B3654" s="13" t="s">
        <v>558</v>
      </c>
      <c r="C3654" s="13" t="s">
        <v>15010</v>
      </c>
      <c r="D3654" s="13" t="s">
        <v>15011</v>
      </c>
      <c r="E3654" s="13" t="s">
        <v>1911</v>
      </c>
      <c r="F3654" s="13" t="s">
        <v>15012</v>
      </c>
      <c r="G3654" s="13" t="s">
        <v>1296</v>
      </c>
      <c r="H3654" s="13" t="s">
        <v>558</v>
      </c>
      <c r="I3654" s="13" t="s">
        <v>15013</v>
      </c>
      <c r="J3654" s="13">
        <v>217392919</v>
      </c>
      <c r="K3654" s="13" t="s">
        <v>1448</v>
      </c>
      <c r="L3654" s="13" t="s">
        <v>15014</v>
      </c>
    </row>
    <row r="3655" spans="1:12" x14ac:dyDescent="0.25">
      <c r="A3655" s="12">
        <v>100000000611820</v>
      </c>
      <c r="B3655" s="13" t="s">
        <v>558</v>
      </c>
      <c r="C3655" s="13" t="s">
        <v>15015</v>
      </c>
      <c r="D3655" s="13" t="s">
        <v>15016</v>
      </c>
      <c r="E3655" s="13" t="s">
        <v>6235</v>
      </c>
      <c r="F3655" s="13" t="s">
        <v>15017</v>
      </c>
      <c r="G3655" s="13" t="s">
        <v>1296</v>
      </c>
      <c r="H3655" s="13" t="s">
        <v>558</v>
      </c>
      <c r="I3655" s="13" t="s">
        <v>15018</v>
      </c>
      <c r="J3655" s="13">
        <v>219264629</v>
      </c>
      <c r="K3655" s="13" t="s">
        <v>1302</v>
      </c>
      <c r="L3655" s="13" t="s">
        <v>15019</v>
      </c>
    </row>
    <row r="3656" spans="1:12" x14ac:dyDescent="0.25">
      <c r="A3656" s="12">
        <v>100000000611823</v>
      </c>
      <c r="B3656" s="13" t="s">
        <v>571</v>
      </c>
      <c r="C3656" s="13" t="s">
        <v>15020</v>
      </c>
      <c r="D3656" s="13" t="s">
        <v>2222</v>
      </c>
      <c r="G3656" s="13" t="s">
        <v>1296</v>
      </c>
    </row>
    <row r="3657" spans="1:12" x14ac:dyDescent="0.25">
      <c r="A3657" s="12">
        <v>100000000611824</v>
      </c>
      <c r="B3657" s="13" t="s">
        <v>571</v>
      </c>
      <c r="C3657" s="13" t="s">
        <v>15021</v>
      </c>
      <c r="D3657" s="13" t="s">
        <v>2222</v>
      </c>
      <c r="G3657" s="13" t="s">
        <v>1296</v>
      </c>
    </row>
    <row r="3658" spans="1:12" x14ac:dyDescent="0.25">
      <c r="A3658" s="12">
        <v>100000000611825</v>
      </c>
      <c r="B3658" s="13" t="s">
        <v>571</v>
      </c>
      <c r="C3658" s="13" t="s">
        <v>15022</v>
      </c>
      <c r="D3658" s="13" t="s">
        <v>2222</v>
      </c>
      <c r="G3658" s="13" t="s">
        <v>1296</v>
      </c>
    </row>
    <row r="3659" spans="1:12" x14ac:dyDescent="0.25">
      <c r="A3659" s="12">
        <v>100000000611826</v>
      </c>
      <c r="B3659" s="13" t="s">
        <v>571</v>
      </c>
      <c r="C3659" s="13" t="s">
        <v>15023</v>
      </c>
      <c r="D3659" s="13" t="s">
        <v>2222</v>
      </c>
      <c r="G3659" s="13" t="s">
        <v>1296</v>
      </c>
    </row>
    <row r="3660" spans="1:12" x14ac:dyDescent="0.25">
      <c r="A3660" s="12">
        <v>100000000611828</v>
      </c>
      <c r="B3660" s="13" t="s">
        <v>571</v>
      </c>
      <c r="C3660" s="13" t="s">
        <v>15024</v>
      </c>
      <c r="D3660" s="13" t="s">
        <v>2222</v>
      </c>
      <c r="G3660" s="13" t="s">
        <v>1296</v>
      </c>
    </row>
    <row r="3661" spans="1:12" x14ac:dyDescent="0.25">
      <c r="A3661" s="12">
        <v>100000000611830</v>
      </c>
      <c r="B3661" s="13" t="s">
        <v>558</v>
      </c>
      <c r="C3661" s="13" t="s">
        <v>15025</v>
      </c>
      <c r="D3661" s="13" t="s">
        <v>15026</v>
      </c>
      <c r="E3661" s="13" t="s">
        <v>1666</v>
      </c>
      <c r="F3661" s="13" t="s">
        <v>15027</v>
      </c>
      <c r="G3661" s="13" t="s">
        <v>1296</v>
      </c>
      <c r="H3661" s="13" t="s">
        <v>558</v>
      </c>
      <c r="I3661" s="13" t="s">
        <v>15028</v>
      </c>
      <c r="J3661" s="13">
        <v>230385668</v>
      </c>
      <c r="K3661" s="13" t="s">
        <v>1302</v>
      </c>
      <c r="L3661" s="13" t="s">
        <v>15029</v>
      </c>
    </row>
    <row r="3662" spans="1:12" x14ac:dyDescent="0.25">
      <c r="A3662" s="12">
        <v>100000000611834</v>
      </c>
      <c r="B3662" s="13" t="s">
        <v>571</v>
      </c>
      <c r="C3662" s="13" t="s">
        <v>15030</v>
      </c>
      <c r="D3662" s="13" t="s">
        <v>15031</v>
      </c>
      <c r="E3662" s="13" t="s">
        <v>3348</v>
      </c>
      <c r="F3662" s="13" t="s">
        <v>15032</v>
      </c>
      <c r="G3662" s="13" t="s">
        <v>1296</v>
      </c>
      <c r="H3662" s="13" t="s">
        <v>1437</v>
      </c>
      <c r="I3662" s="13" t="s">
        <v>15033</v>
      </c>
      <c r="J3662" s="13">
        <v>236638362</v>
      </c>
      <c r="K3662" s="13" t="s">
        <v>1355</v>
      </c>
      <c r="L3662" s="13" t="s">
        <v>15034</v>
      </c>
    </row>
    <row r="3663" spans="1:12" x14ac:dyDescent="0.25">
      <c r="A3663" s="12">
        <v>100000000611838</v>
      </c>
      <c r="B3663" s="13" t="s">
        <v>558</v>
      </c>
      <c r="C3663" s="13" t="s">
        <v>15035</v>
      </c>
      <c r="D3663" s="13" t="s">
        <v>15036</v>
      </c>
      <c r="E3663" s="13" t="s">
        <v>15037</v>
      </c>
      <c r="F3663" s="13" t="s">
        <v>15038</v>
      </c>
      <c r="G3663" s="13" t="s">
        <v>1296</v>
      </c>
      <c r="H3663" s="13" t="s">
        <v>558</v>
      </c>
      <c r="I3663" s="13" t="s">
        <v>15039</v>
      </c>
      <c r="J3663" s="13">
        <v>217091694</v>
      </c>
      <c r="K3663" s="13" t="s">
        <v>1319</v>
      </c>
      <c r="L3663" s="13" t="s">
        <v>15040</v>
      </c>
    </row>
    <row r="3664" spans="1:12" x14ac:dyDescent="0.25">
      <c r="A3664" s="12">
        <v>100000000611839</v>
      </c>
      <c r="B3664" s="13" t="s">
        <v>558</v>
      </c>
      <c r="C3664" s="13" t="s">
        <v>15041</v>
      </c>
      <c r="D3664" s="13" t="s">
        <v>15042</v>
      </c>
      <c r="E3664" s="13" t="s">
        <v>15043</v>
      </c>
      <c r="F3664" s="13" t="s">
        <v>15044</v>
      </c>
      <c r="G3664" s="13" t="s">
        <v>1296</v>
      </c>
      <c r="H3664" s="13" t="s">
        <v>558</v>
      </c>
      <c r="I3664" s="13" t="s">
        <v>15045</v>
      </c>
      <c r="K3664" s="13" t="s">
        <v>1355</v>
      </c>
      <c r="L3664" s="13" t="s">
        <v>15046</v>
      </c>
    </row>
    <row r="3665" spans="1:12" x14ac:dyDescent="0.25">
      <c r="A3665" s="12">
        <v>100000000611840</v>
      </c>
      <c r="B3665" s="13" t="s">
        <v>558</v>
      </c>
      <c r="C3665" s="13" t="s">
        <v>15047</v>
      </c>
      <c r="D3665" s="13" t="s">
        <v>15048</v>
      </c>
      <c r="E3665" s="13" t="s">
        <v>3308</v>
      </c>
      <c r="F3665" s="13" t="s">
        <v>3309</v>
      </c>
      <c r="G3665" s="13" t="s">
        <v>1296</v>
      </c>
      <c r="H3665" s="13" t="s">
        <v>558</v>
      </c>
      <c r="K3665" s="13" t="s">
        <v>1352</v>
      </c>
      <c r="L3665" s="13" t="s">
        <v>15049</v>
      </c>
    </row>
    <row r="3666" spans="1:12" x14ac:dyDescent="0.25">
      <c r="A3666" s="12">
        <v>100000000611843</v>
      </c>
      <c r="B3666" s="13" t="s">
        <v>558</v>
      </c>
      <c r="C3666" s="13" t="s">
        <v>15050</v>
      </c>
    </row>
    <row r="3667" spans="1:12" x14ac:dyDescent="0.25">
      <c r="A3667" s="12">
        <v>100000000611845</v>
      </c>
      <c r="B3667" s="13" t="s">
        <v>558</v>
      </c>
      <c r="C3667" s="13" t="s">
        <v>15051</v>
      </c>
      <c r="K3667" s="13" t="s">
        <v>1355</v>
      </c>
    </row>
    <row r="3668" spans="1:12" x14ac:dyDescent="0.25">
      <c r="A3668" s="12">
        <v>100000000611847</v>
      </c>
      <c r="B3668" s="13" t="s">
        <v>558</v>
      </c>
      <c r="C3668" s="13" t="s">
        <v>15052</v>
      </c>
      <c r="D3668" s="13" t="s">
        <v>15053</v>
      </c>
      <c r="E3668" s="13" t="s">
        <v>1310</v>
      </c>
      <c r="F3668" s="13" t="s">
        <v>15054</v>
      </c>
      <c r="G3668" s="13" t="s">
        <v>1296</v>
      </c>
      <c r="H3668" s="13" t="s">
        <v>558</v>
      </c>
      <c r="I3668" s="13" t="s">
        <v>15055</v>
      </c>
      <c r="J3668" s="13">
        <v>210182192</v>
      </c>
      <c r="K3668" s="13" t="s">
        <v>1302</v>
      </c>
      <c r="L3668" s="13" t="s">
        <v>15056</v>
      </c>
    </row>
    <row r="3669" spans="1:12" x14ac:dyDescent="0.25">
      <c r="A3669" s="12">
        <v>100000000611848</v>
      </c>
      <c r="B3669" s="13" t="s">
        <v>571</v>
      </c>
      <c r="C3669" s="13" t="s">
        <v>15057</v>
      </c>
      <c r="D3669" s="13" t="s">
        <v>15058</v>
      </c>
      <c r="E3669" s="13" t="s">
        <v>11904</v>
      </c>
      <c r="F3669" s="13" t="s">
        <v>15059</v>
      </c>
      <c r="G3669" s="13" t="s">
        <v>1296</v>
      </c>
      <c r="H3669" s="13" t="s">
        <v>1437</v>
      </c>
      <c r="I3669" s="13" t="s">
        <v>15060</v>
      </c>
      <c r="J3669" s="13">
        <v>211361222</v>
      </c>
      <c r="K3669" s="13" t="s">
        <v>1319</v>
      </c>
      <c r="L3669" s="13" t="s">
        <v>15061</v>
      </c>
    </row>
    <row r="3670" spans="1:12" x14ac:dyDescent="0.25">
      <c r="A3670" s="12">
        <v>100000000611851</v>
      </c>
      <c r="B3670" s="13" t="s">
        <v>571</v>
      </c>
      <c r="C3670" s="13" t="s">
        <v>15062</v>
      </c>
      <c r="D3670" s="13" t="s">
        <v>2222</v>
      </c>
      <c r="G3670" s="13" t="s">
        <v>1296</v>
      </c>
    </row>
    <row r="3671" spans="1:12" x14ac:dyDescent="0.25">
      <c r="A3671" s="12">
        <v>100000000611853</v>
      </c>
      <c r="B3671" s="13" t="s">
        <v>571</v>
      </c>
      <c r="C3671" s="13" t="s">
        <v>15063</v>
      </c>
      <c r="D3671" s="13" t="s">
        <v>2222</v>
      </c>
      <c r="G3671" s="13" t="s">
        <v>1296</v>
      </c>
    </row>
    <row r="3672" spans="1:12" x14ac:dyDescent="0.25">
      <c r="A3672" s="12">
        <v>100000000611855</v>
      </c>
      <c r="B3672" s="13" t="s">
        <v>571</v>
      </c>
      <c r="C3672" s="13" t="s">
        <v>15064</v>
      </c>
      <c r="D3672" s="13" t="s">
        <v>2222</v>
      </c>
      <c r="G3672" s="13" t="s">
        <v>1296</v>
      </c>
    </row>
    <row r="3673" spans="1:12" x14ac:dyDescent="0.25">
      <c r="A3673" s="12">
        <v>100000000611856</v>
      </c>
      <c r="B3673" s="13" t="s">
        <v>571</v>
      </c>
      <c r="C3673" s="13" t="s">
        <v>15065</v>
      </c>
      <c r="D3673" s="13" t="s">
        <v>2222</v>
      </c>
      <c r="G3673" s="13" t="s">
        <v>1296</v>
      </c>
    </row>
    <row r="3674" spans="1:12" x14ac:dyDescent="0.25">
      <c r="A3674" s="12">
        <v>100000000611857</v>
      </c>
      <c r="B3674" s="13" t="s">
        <v>571</v>
      </c>
      <c r="C3674" s="13" t="s">
        <v>15066</v>
      </c>
      <c r="D3674" s="13" t="s">
        <v>2222</v>
      </c>
      <c r="G3674" s="13" t="s">
        <v>1296</v>
      </c>
    </row>
    <row r="3675" spans="1:12" x14ac:dyDescent="0.25">
      <c r="A3675" s="12">
        <v>100000000611860</v>
      </c>
      <c r="B3675" s="13" t="s">
        <v>571</v>
      </c>
      <c r="C3675" s="13" t="s">
        <v>15067</v>
      </c>
      <c r="D3675" s="13" t="s">
        <v>11352</v>
      </c>
      <c r="E3675" s="13" t="s">
        <v>5079</v>
      </c>
      <c r="F3675" s="13" t="s">
        <v>11353</v>
      </c>
      <c r="G3675" s="13" t="s">
        <v>1296</v>
      </c>
      <c r="H3675" s="13" t="s">
        <v>1437</v>
      </c>
      <c r="I3675" s="13" t="s">
        <v>15068</v>
      </c>
      <c r="J3675" s="13">
        <v>217371897</v>
      </c>
      <c r="K3675" s="13" t="s">
        <v>1355</v>
      </c>
      <c r="L3675" s="13" t="s">
        <v>15069</v>
      </c>
    </row>
    <row r="3676" spans="1:12" x14ac:dyDescent="0.25">
      <c r="A3676" s="12">
        <v>100000000611861</v>
      </c>
      <c r="B3676" s="13" t="s">
        <v>571</v>
      </c>
      <c r="C3676" s="13" t="s">
        <v>15070</v>
      </c>
      <c r="D3676" s="13" t="s">
        <v>15071</v>
      </c>
      <c r="E3676" s="13" t="s">
        <v>5807</v>
      </c>
      <c r="F3676" s="13" t="s">
        <v>11623</v>
      </c>
      <c r="G3676" s="13" t="s">
        <v>1296</v>
      </c>
      <c r="H3676" s="13" t="s">
        <v>1437</v>
      </c>
      <c r="I3676" s="13" t="s">
        <v>15072</v>
      </c>
      <c r="J3676" s="13">
        <v>210165445</v>
      </c>
      <c r="K3676" s="13" t="s">
        <v>1355</v>
      </c>
      <c r="L3676" s="13" t="s">
        <v>14116</v>
      </c>
    </row>
    <row r="3677" spans="1:12" x14ac:dyDescent="0.25">
      <c r="A3677" s="12">
        <v>100000000611862</v>
      </c>
      <c r="B3677" s="13" t="s">
        <v>571</v>
      </c>
      <c r="C3677" s="13" t="s">
        <v>15073</v>
      </c>
      <c r="D3677" s="13" t="s">
        <v>15074</v>
      </c>
      <c r="E3677" s="13" t="s">
        <v>5126</v>
      </c>
      <c r="F3677" s="13" t="s">
        <v>15075</v>
      </c>
      <c r="G3677" s="13" t="s">
        <v>1296</v>
      </c>
      <c r="H3677" s="13" t="s">
        <v>1437</v>
      </c>
      <c r="I3677" s="13" t="s">
        <v>15076</v>
      </c>
      <c r="J3677" s="13">
        <v>211556279</v>
      </c>
      <c r="K3677" s="13" t="s">
        <v>1355</v>
      </c>
      <c r="L3677" s="13" t="s">
        <v>15077</v>
      </c>
    </row>
    <row r="3678" spans="1:12" x14ac:dyDescent="0.25">
      <c r="A3678" s="12">
        <v>100000000611864</v>
      </c>
      <c r="B3678" s="13" t="s">
        <v>558</v>
      </c>
      <c r="C3678" s="13" t="s">
        <v>15078</v>
      </c>
      <c r="D3678" s="13" t="s">
        <v>15079</v>
      </c>
      <c r="E3678" s="13" t="s">
        <v>1902</v>
      </c>
      <c r="F3678" s="13" t="s">
        <v>15080</v>
      </c>
      <c r="G3678" s="13" t="s">
        <v>1296</v>
      </c>
      <c r="H3678" s="13" t="s">
        <v>558</v>
      </c>
      <c r="K3678" s="13" t="s">
        <v>1355</v>
      </c>
      <c r="L3678" s="13" t="s">
        <v>15081</v>
      </c>
    </row>
    <row r="3679" spans="1:12" x14ac:dyDescent="0.25">
      <c r="A3679" s="12">
        <v>100000000611865</v>
      </c>
      <c r="B3679" s="13" t="s">
        <v>558</v>
      </c>
      <c r="C3679" s="13" t="s">
        <v>15082</v>
      </c>
      <c r="D3679" s="13" t="s">
        <v>15083</v>
      </c>
      <c r="E3679" s="13" t="s">
        <v>15084</v>
      </c>
      <c r="F3679" s="13" t="s">
        <v>15085</v>
      </c>
      <c r="G3679" s="13" t="s">
        <v>1296</v>
      </c>
      <c r="H3679" s="13" t="s">
        <v>558</v>
      </c>
      <c r="I3679" s="13" t="s">
        <v>15086</v>
      </c>
      <c r="J3679" s="13">
        <v>211298693</v>
      </c>
      <c r="K3679" s="13" t="s">
        <v>1448</v>
      </c>
      <c r="L3679" s="13" t="s">
        <v>15087</v>
      </c>
    </row>
    <row r="3680" spans="1:12" x14ac:dyDescent="0.25">
      <c r="A3680" s="12">
        <v>100000000611866</v>
      </c>
      <c r="B3680" s="13" t="s">
        <v>558</v>
      </c>
      <c r="C3680" s="13" t="s">
        <v>15088</v>
      </c>
      <c r="D3680" s="13" t="s">
        <v>15089</v>
      </c>
      <c r="E3680" s="13" t="s">
        <v>15090</v>
      </c>
      <c r="G3680" s="13" t="s">
        <v>1296</v>
      </c>
      <c r="L3680" s="13" t="s">
        <v>15091</v>
      </c>
    </row>
    <row r="3681" spans="1:12" x14ac:dyDescent="0.25">
      <c r="A3681" s="12">
        <v>100000000611867</v>
      </c>
      <c r="B3681" s="13" t="s">
        <v>558</v>
      </c>
      <c r="C3681" s="13" t="s">
        <v>15092</v>
      </c>
      <c r="D3681" s="13" t="s">
        <v>2222</v>
      </c>
      <c r="G3681" s="13" t="s">
        <v>1296</v>
      </c>
    </row>
    <row r="3682" spans="1:12" x14ac:dyDescent="0.25">
      <c r="A3682" s="12">
        <v>100000000611869</v>
      </c>
      <c r="B3682" s="13" t="s">
        <v>571</v>
      </c>
      <c r="C3682" s="13" t="s">
        <v>15093</v>
      </c>
      <c r="D3682" s="13" t="s">
        <v>2222</v>
      </c>
      <c r="G3682" s="13" t="s">
        <v>1296</v>
      </c>
    </row>
    <row r="3683" spans="1:12" x14ac:dyDescent="0.25">
      <c r="A3683" s="12">
        <v>100000000611870</v>
      </c>
      <c r="B3683" s="13" t="s">
        <v>571</v>
      </c>
      <c r="C3683" s="13" t="s">
        <v>15094</v>
      </c>
      <c r="D3683" s="13" t="s">
        <v>2222</v>
      </c>
      <c r="G3683" s="13" t="s">
        <v>1296</v>
      </c>
    </row>
    <row r="3684" spans="1:12" x14ac:dyDescent="0.25">
      <c r="A3684" s="12">
        <v>100000000611871</v>
      </c>
      <c r="B3684" s="13" t="s">
        <v>571</v>
      </c>
      <c r="C3684" s="13" t="s">
        <v>15095</v>
      </c>
      <c r="D3684" s="13" t="s">
        <v>2222</v>
      </c>
      <c r="G3684" s="13" t="s">
        <v>1296</v>
      </c>
    </row>
    <row r="3685" spans="1:12" x14ac:dyDescent="0.25">
      <c r="A3685" s="12">
        <v>100000000611874</v>
      </c>
      <c r="B3685" s="13" t="s">
        <v>558</v>
      </c>
      <c r="C3685" s="13" t="s">
        <v>15096</v>
      </c>
      <c r="D3685" s="13" t="s">
        <v>15097</v>
      </c>
      <c r="E3685" s="13" t="s">
        <v>15098</v>
      </c>
      <c r="F3685" s="13" t="s">
        <v>15099</v>
      </c>
      <c r="G3685" s="13" t="s">
        <v>1296</v>
      </c>
      <c r="H3685" s="13" t="s">
        <v>558</v>
      </c>
      <c r="I3685" s="13" t="s">
        <v>15100</v>
      </c>
      <c r="J3685" s="13">
        <v>393457650</v>
      </c>
      <c r="K3685" s="13" t="s">
        <v>1302</v>
      </c>
      <c r="L3685" s="13" t="s">
        <v>15101</v>
      </c>
    </row>
    <row r="3686" spans="1:12" x14ac:dyDescent="0.25">
      <c r="A3686" s="12">
        <v>100000000611611</v>
      </c>
      <c r="B3686" s="13" t="s">
        <v>558</v>
      </c>
      <c r="C3686" s="13" t="s">
        <v>15102</v>
      </c>
      <c r="D3686" s="13" t="s">
        <v>15103</v>
      </c>
      <c r="E3686" s="13" t="s">
        <v>1310</v>
      </c>
      <c r="F3686" s="13" t="s">
        <v>15104</v>
      </c>
      <c r="G3686" s="13" t="s">
        <v>1296</v>
      </c>
    </row>
    <row r="3687" spans="1:12" x14ac:dyDescent="0.25">
      <c r="A3687" s="12">
        <v>100000000611612</v>
      </c>
      <c r="B3687" s="13" t="s">
        <v>571</v>
      </c>
      <c r="C3687" s="13" t="s">
        <v>15105</v>
      </c>
      <c r="D3687" s="13" t="s">
        <v>2222</v>
      </c>
      <c r="G3687" s="13" t="s">
        <v>1296</v>
      </c>
      <c r="L3687" s="13" t="s">
        <v>15106</v>
      </c>
    </row>
    <row r="3688" spans="1:12" x14ac:dyDescent="0.25">
      <c r="A3688" s="12">
        <v>100000000611613</v>
      </c>
      <c r="B3688" s="13" t="s">
        <v>571</v>
      </c>
      <c r="C3688" s="13" t="s">
        <v>6855</v>
      </c>
      <c r="D3688" s="13" t="s">
        <v>15107</v>
      </c>
      <c r="G3688" s="13" t="s">
        <v>1296</v>
      </c>
      <c r="L3688" s="13" t="s">
        <v>15108</v>
      </c>
    </row>
    <row r="3689" spans="1:12" x14ac:dyDescent="0.25">
      <c r="A3689" s="12">
        <v>100000000611615</v>
      </c>
      <c r="B3689" s="13" t="s">
        <v>571</v>
      </c>
      <c r="C3689" s="13" t="s">
        <v>15109</v>
      </c>
      <c r="D3689" s="13" t="s">
        <v>2222</v>
      </c>
      <c r="G3689" s="13" t="s">
        <v>1296</v>
      </c>
    </row>
    <row r="3690" spans="1:12" x14ac:dyDescent="0.25">
      <c r="A3690" s="12">
        <v>100000000611616</v>
      </c>
      <c r="B3690" s="13" t="s">
        <v>571</v>
      </c>
      <c r="C3690" s="13" t="s">
        <v>15110</v>
      </c>
      <c r="D3690" s="13" t="s">
        <v>2222</v>
      </c>
      <c r="G3690" s="13" t="s">
        <v>1296</v>
      </c>
    </row>
    <row r="3691" spans="1:12" x14ac:dyDescent="0.25">
      <c r="A3691" s="12">
        <v>100000000611617</v>
      </c>
      <c r="B3691" s="13" t="s">
        <v>571</v>
      </c>
      <c r="C3691" s="13" t="s">
        <v>15111</v>
      </c>
      <c r="D3691" s="13" t="s">
        <v>2222</v>
      </c>
      <c r="G3691" s="13" t="s">
        <v>1296</v>
      </c>
    </row>
    <row r="3692" spans="1:12" x14ac:dyDescent="0.25">
      <c r="A3692" s="12">
        <v>100000000611618</v>
      </c>
      <c r="B3692" s="13" t="s">
        <v>571</v>
      </c>
      <c r="C3692" s="13" t="s">
        <v>15112</v>
      </c>
      <c r="D3692" s="13" t="s">
        <v>2222</v>
      </c>
      <c r="G3692" s="13" t="s">
        <v>1296</v>
      </c>
    </row>
    <row r="3693" spans="1:12" x14ac:dyDescent="0.25">
      <c r="A3693" s="12">
        <v>100000000611619</v>
      </c>
      <c r="B3693" s="13" t="s">
        <v>571</v>
      </c>
      <c r="C3693" s="13" t="s">
        <v>15113</v>
      </c>
      <c r="D3693" s="13" t="s">
        <v>2222</v>
      </c>
      <c r="G3693" s="13" t="s">
        <v>1296</v>
      </c>
    </row>
    <row r="3694" spans="1:12" x14ac:dyDescent="0.25">
      <c r="A3694" s="12">
        <v>100000000611621</v>
      </c>
      <c r="B3694" s="13" t="s">
        <v>558</v>
      </c>
      <c r="C3694" s="13" t="s">
        <v>15114</v>
      </c>
      <c r="D3694" s="13" t="s">
        <v>2222</v>
      </c>
      <c r="G3694" s="13" t="s">
        <v>1296</v>
      </c>
    </row>
    <row r="3695" spans="1:12" x14ac:dyDescent="0.25">
      <c r="A3695" s="12">
        <v>100000000611622</v>
      </c>
      <c r="B3695" s="13" t="s">
        <v>571</v>
      </c>
      <c r="C3695" s="13" t="s">
        <v>897</v>
      </c>
      <c r="D3695" s="13" t="s">
        <v>2222</v>
      </c>
      <c r="G3695" s="13" t="s">
        <v>1296</v>
      </c>
    </row>
    <row r="3696" spans="1:12" x14ac:dyDescent="0.25">
      <c r="A3696" s="12">
        <v>100000000611623</v>
      </c>
      <c r="B3696" s="13" t="s">
        <v>558</v>
      </c>
      <c r="C3696" s="13" t="s">
        <v>15115</v>
      </c>
      <c r="D3696" s="13" t="s">
        <v>2222</v>
      </c>
      <c r="G3696" s="13" t="s">
        <v>1296</v>
      </c>
    </row>
    <row r="3697" spans="1:12" x14ac:dyDescent="0.25">
      <c r="A3697" s="12">
        <v>100000000611624</v>
      </c>
      <c r="B3697" s="13" t="s">
        <v>571</v>
      </c>
      <c r="C3697" s="13" t="s">
        <v>15116</v>
      </c>
      <c r="D3697" s="13" t="s">
        <v>2222</v>
      </c>
      <c r="G3697" s="13" t="s">
        <v>1296</v>
      </c>
    </row>
    <row r="3698" spans="1:12" x14ac:dyDescent="0.25">
      <c r="A3698" s="12">
        <v>100000000611625</v>
      </c>
      <c r="B3698" s="13" t="s">
        <v>558</v>
      </c>
      <c r="C3698" s="13" t="s">
        <v>15117</v>
      </c>
      <c r="D3698" s="13" t="s">
        <v>2222</v>
      </c>
      <c r="G3698" s="13" t="s">
        <v>1296</v>
      </c>
    </row>
    <row r="3699" spans="1:12" x14ac:dyDescent="0.25">
      <c r="A3699" s="12">
        <v>100000000611626</v>
      </c>
      <c r="B3699" s="13" t="s">
        <v>571</v>
      </c>
      <c r="C3699" s="13" t="s">
        <v>15118</v>
      </c>
      <c r="D3699" s="13" t="s">
        <v>2222</v>
      </c>
      <c r="G3699" s="13" t="s">
        <v>1296</v>
      </c>
    </row>
    <row r="3700" spans="1:12" x14ac:dyDescent="0.25">
      <c r="A3700" s="12">
        <v>100000000611627</v>
      </c>
      <c r="B3700" s="13" t="s">
        <v>558</v>
      </c>
      <c r="C3700" s="13" t="s">
        <v>15119</v>
      </c>
      <c r="D3700" s="13" t="s">
        <v>15120</v>
      </c>
      <c r="E3700" s="13" t="s">
        <v>15121</v>
      </c>
      <c r="F3700" s="13" t="s">
        <v>15122</v>
      </c>
      <c r="G3700" s="13" t="s">
        <v>1296</v>
      </c>
      <c r="H3700" s="13" t="s">
        <v>558</v>
      </c>
      <c r="I3700" s="13" t="s">
        <v>15123</v>
      </c>
      <c r="J3700" s="13">
        <v>220246149</v>
      </c>
      <c r="K3700" s="13" t="s">
        <v>1352</v>
      </c>
      <c r="L3700" s="13" t="s">
        <v>15124</v>
      </c>
    </row>
    <row r="3701" spans="1:12" x14ac:dyDescent="0.25">
      <c r="A3701" s="12">
        <v>100000000611628</v>
      </c>
      <c r="B3701" s="13" t="s">
        <v>558</v>
      </c>
      <c r="C3701" s="13" t="s">
        <v>15125</v>
      </c>
      <c r="D3701" s="13" t="s">
        <v>15126</v>
      </c>
      <c r="E3701" s="13" t="s">
        <v>1497</v>
      </c>
      <c r="F3701" s="13" t="s">
        <v>15127</v>
      </c>
      <c r="G3701" s="13" t="s">
        <v>1296</v>
      </c>
      <c r="H3701" s="13" t="s">
        <v>558</v>
      </c>
      <c r="I3701" s="13" t="s">
        <v>15128</v>
      </c>
      <c r="J3701" s="13">
        <v>220948217</v>
      </c>
      <c r="K3701" s="13" t="s">
        <v>1319</v>
      </c>
    </row>
    <row r="3702" spans="1:12" x14ac:dyDescent="0.25">
      <c r="A3702" s="12">
        <v>100000000611629</v>
      </c>
      <c r="B3702" s="13" t="s">
        <v>558</v>
      </c>
      <c r="C3702" s="13" t="s">
        <v>15129</v>
      </c>
      <c r="D3702" s="13" t="s">
        <v>15130</v>
      </c>
      <c r="E3702" s="13" t="s">
        <v>15131</v>
      </c>
      <c r="F3702" s="13" t="s">
        <v>4754</v>
      </c>
      <c r="G3702" s="13" t="s">
        <v>1736</v>
      </c>
      <c r="H3702" s="13" t="s">
        <v>558</v>
      </c>
      <c r="J3702" s="13">
        <v>985662382</v>
      </c>
      <c r="K3702" s="13" t="s">
        <v>1319</v>
      </c>
      <c r="L3702" s="13" t="s">
        <v>15132</v>
      </c>
    </row>
    <row r="3703" spans="1:12" x14ac:dyDescent="0.25">
      <c r="A3703" s="12">
        <v>100000000611631</v>
      </c>
      <c r="B3703" s="13" t="s">
        <v>558</v>
      </c>
      <c r="C3703" s="13" t="s">
        <v>153</v>
      </c>
      <c r="D3703" s="13" t="s">
        <v>15133</v>
      </c>
      <c r="E3703" s="13" t="s">
        <v>2017</v>
      </c>
      <c r="F3703" s="13" t="s">
        <v>15134</v>
      </c>
      <c r="G3703" s="13" t="s">
        <v>1296</v>
      </c>
      <c r="H3703" s="13" t="s">
        <v>558</v>
      </c>
      <c r="I3703" s="13">
        <v>10187476</v>
      </c>
      <c r="J3703" s="13">
        <v>221812015</v>
      </c>
      <c r="K3703" s="13" t="s">
        <v>1448</v>
      </c>
      <c r="L3703" s="13" t="s">
        <v>15135</v>
      </c>
    </row>
    <row r="3704" spans="1:12" x14ac:dyDescent="0.25">
      <c r="A3704" s="12">
        <v>100000000611632</v>
      </c>
      <c r="B3704" s="13" t="s">
        <v>558</v>
      </c>
      <c r="C3704" s="13" t="s">
        <v>15136</v>
      </c>
      <c r="D3704" s="13" t="s">
        <v>15137</v>
      </c>
      <c r="E3704" s="13" t="s">
        <v>5868</v>
      </c>
      <c r="F3704" s="13" t="s">
        <v>15138</v>
      </c>
      <c r="G3704" s="13" t="s">
        <v>1296</v>
      </c>
      <c r="H3704" s="13" t="s">
        <v>558</v>
      </c>
      <c r="I3704" s="13" t="s">
        <v>15139</v>
      </c>
      <c r="J3704" s="13">
        <v>218399912</v>
      </c>
      <c r="K3704" s="13" t="s">
        <v>1352</v>
      </c>
      <c r="L3704" s="13" t="s">
        <v>15140</v>
      </c>
    </row>
    <row r="3705" spans="1:12" x14ac:dyDescent="0.25">
      <c r="A3705" s="12">
        <v>100000000611633</v>
      </c>
      <c r="B3705" s="13" t="s">
        <v>558</v>
      </c>
      <c r="C3705" s="13" t="s">
        <v>15141</v>
      </c>
      <c r="D3705" s="13" t="s">
        <v>15142</v>
      </c>
      <c r="E3705" s="13" t="s">
        <v>3739</v>
      </c>
      <c r="F3705" s="13" t="s">
        <v>15143</v>
      </c>
      <c r="G3705" s="13" t="s">
        <v>1296</v>
      </c>
      <c r="H3705" s="13" t="s">
        <v>558</v>
      </c>
      <c r="I3705" s="13" t="s">
        <v>15144</v>
      </c>
      <c r="J3705" s="13">
        <v>238322114</v>
      </c>
      <c r="K3705" s="13" t="s">
        <v>1352</v>
      </c>
      <c r="L3705" s="13" t="s">
        <v>15145</v>
      </c>
    </row>
    <row r="3706" spans="1:12" x14ac:dyDescent="0.25">
      <c r="A3706" s="12">
        <v>100000000611634</v>
      </c>
      <c r="B3706" s="13" t="s">
        <v>571</v>
      </c>
      <c r="C3706" s="13" t="s">
        <v>15146</v>
      </c>
      <c r="D3706" s="13" t="s">
        <v>2222</v>
      </c>
      <c r="G3706" s="13" t="s">
        <v>1296</v>
      </c>
    </row>
    <row r="3707" spans="1:12" x14ac:dyDescent="0.25">
      <c r="A3707" s="12">
        <v>100000000611635</v>
      </c>
      <c r="B3707" s="13" t="s">
        <v>571</v>
      </c>
      <c r="C3707" s="13" t="s">
        <v>15147</v>
      </c>
      <c r="D3707" s="13" t="s">
        <v>2222</v>
      </c>
      <c r="G3707" s="13" t="s">
        <v>1296</v>
      </c>
    </row>
    <row r="3708" spans="1:12" x14ac:dyDescent="0.25">
      <c r="A3708" s="12">
        <v>100000000611636</v>
      </c>
      <c r="B3708" s="13" t="s">
        <v>571</v>
      </c>
      <c r="C3708" s="13" t="s">
        <v>15148</v>
      </c>
      <c r="D3708" s="13" t="s">
        <v>2222</v>
      </c>
      <c r="G3708" s="13" t="s">
        <v>1296</v>
      </c>
    </row>
    <row r="3709" spans="1:12" x14ac:dyDescent="0.25">
      <c r="A3709" s="12">
        <v>100000000611637</v>
      </c>
      <c r="B3709" s="13" t="s">
        <v>571</v>
      </c>
      <c r="C3709" s="13" t="s">
        <v>15149</v>
      </c>
      <c r="D3709" s="13" t="s">
        <v>2222</v>
      </c>
      <c r="G3709" s="13" t="s">
        <v>1296</v>
      </c>
    </row>
    <row r="3710" spans="1:12" x14ac:dyDescent="0.25">
      <c r="A3710" s="12">
        <v>100000000611639</v>
      </c>
      <c r="B3710" s="13" t="s">
        <v>558</v>
      </c>
      <c r="C3710" s="13" t="s">
        <v>15150</v>
      </c>
      <c r="D3710" s="13" t="s">
        <v>2222</v>
      </c>
      <c r="G3710" s="13" t="s">
        <v>1296</v>
      </c>
    </row>
    <row r="3711" spans="1:12" x14ac:dyDescent="0.25">
      <c r="A3711" s="12">
        <v>100000000611640</v>
      </c>
      <c r="B3711" s="13" t="s">
        <v>558</v>
      </c>
      <c r="C3711" s="13" t="s">
        <v>15151</v>
      </c>
      <c r="D3711" s="13" t="s">
        <v>15152</v>
      </c>
      <c r="E3711" s="13" t="s">
        <v>1902</v>
      </c>
      <c r="F3711" s="13" t="s">
        <v>15153</v>
      </c>
      <c r="G3711" s="13" t="s">
        <v>1296</v>
      </c>
      <c r="H3711" s="13" t="s">
        <v>558</v>
      </c>
      <c r="I3711" s="13" t="s">
        <v>15154</v>
      </c>
      <c r="J3711" s="13">
        <v>218829455</v>
      </c>
      <c r="K3711" s="13" t="s">
        <v>1302</v>
      </c>
      <c r="L3711" s="13" t="s">
        <v>15155</v>
      </c>
    </row>
    <row r="3712" spans="1:12" x14ac:dyDescent="0.25">
      <c r="A3712" s="12">
        <v>100000000611641</v>
      </c>
      <c r="B3712" s="13" t="s">
        <v>571</v>
      </c>
      <c r="C3712" s="13" t="s">
        <v>15156</v>
      </c>
      <c r="D3712" s="13" t="s">
        <v>2222</v>
      </c>
      <c r="G3712" s="13" t="s">
        <v>1296</v>
      </c>
    </row>
    <row r="3713" spans="1:12" x14ac:dyDescent="0.25">
      <c r="A3713" s="12">
        <v>100000000611644</v>
      </c>
      <c r="B3713" s="13" t="s">
        <v>571</v>
      </c>
      <c r="C3713" s="13" t="s">
        <v>15157</v>
      </c>
      <c r="D3713" s="13" t="s">
        <v>2222</v>
      </c>
      <c r="G3713" s="13" t="s">
        <v>1296</v>
      </c>
    </row>
    <row r="3714" spans="1:12" x14ac:dyDescent="0.25">
      <c r="A3714" s="12">
        <v>100000000611645</v>
      </c>
      <c r="B3714" s="13" t="s">
        <v>571</v>
      </c>
      <c r="C3714" s="13" t="s">
        <v>15158</v>
      </c>
      <c r="D3714" s="13" t="s">
        <v>2222</v>
      </c>
      <c r="G3714" s="13" t="s">
        <v>1296</v>
      </c>
    </row>
    <row r="3715" spans="1:12" x14ac:dyDescent="0.25">
      <c r="A3715" s="12">
        <v>100000000611646</v>
      </c>
      <c r="B3715" s="13" t="s">
        <v>571</v>
      </c>
      <c r="C3715" s="13" t="s">
        <v>15159</v>
      </c>
      <c r="D3715" s="13" t="s">
        <v>2222</v>
      </c>
      <c r="G3715" s="13" t="s">
        <v>1296</v>
      </c>
    </row>
    <row r="3716" spans="1:12" x14ac:dyDescent="0.25">
      <c r="A3716" s="12">
        <v>100000000611647</v>
      </c>
      <c r="B3716" s="13" t="s">
        <v>571</v>
      </c>
      <c r="C3716" s="13" t="s">
        <v>15160</v>
      </c>
      <c r="D3716" s="13" t="s">
        <v>2222</v>
      </c>
      <c r="G3716" s="13" t="s">
        <v>1296</v>
      </c>
    </row>
    <row r="3717" spans="1:12" x14ac:dyDescent="0.25">
      <c r="A3717" s="12">
        <v>100000000611650</v>
      </c>
      <c r="B3717" s="13" t="s">
        <v>571</v>
      </c>
      <c r="C3717" s="13" t="s">
        <v>15161</v>
      </c>
      <c r="D3717" s="13" t="s">
        <v>2222</v>
      </c>
      <c r="G3717" s="13" t="s">
        <v>1296</v>
      </c>
    </row>
    <row r="3718" spans="1:12" x14ac:dyDescent="0.25">
      <c r="A3718" s="12">
        <v>100000000611651</v>
      </c>
      <c r="B3718" s="13" t="s">
        <v>571</v>
      </c>
      <c r="C3718" s="13" t="s">
        <v>15162</v>
      </c>
      <c r="D3718" s="13" t="s">
        <v>2222</v>
      </c>
      <c r="G3718" s="13" t="s">
        <v>1296</v>
      </c>
    </row>
    <row r="3719" spans="1:12" x14ac:dyDescent="0.25">
      <c r="A3719" s="12">
        <v>100000000611652</v>
      </c>
      <c r="B3719" s="13" t="s">
        <v>571</v>
      </c>
      <c r="C3719" s="13" t="s">
        <v>15163</v>
      </c>
      <c r="D3719" s="13" t="s">
        <v>2222</v>
      </c>
      <c r="G3719" s="13" t="s">
        <v>1296</v>
      </c>
    </row>
    <row r="3720" spans="1:12" x14ac:dyDescent="0.25">
      <c r="A3720" s="12">
        <v>100000000611653</v>
      </c>
      <c r="B3720" s="13" t="s">
        <v>571</v>
      </c>
      <c r="C3720" s="13" t="s">
        <v>15164</v>
      </c>
      <c r="D3720" s="13" t="s">
        <v>2222</v>
      </c>
      <c r="G3720" s="13" t="s">
        <v>1296</v>
      </c>
    </row>
    <row r="3721" spans="1:12" x14ac:dyDescent="0.25">
      <c r="A3721" s="12">
        <v>100000000611654</v>
      </c>
      <c r="B3721" s="13" t="s">
        <v>571</v>
      </c>
      <c r="C3721" s="13" t="s">
        <v>15165</v>
      </c>
      <c r="D3721" s="13" t="s">
        <v>2222</v>
      </c>
      <c r="G3721" s="13" t="s">
        <v>1296</v>
      </c>
    </row>
    <row r="3722" spans="1:12" x14ac:dyDescent="0.25">
      <c r="A3722" s="12">
        <v>100000000611655</v>
      </c>
      <c r="B3722" s="13" t="s">
        <v>571</v>
      </c>
      <c r="C3722" s="13" t="s">
        <v>15166</v>
      </c>
      <c r="D3722" s="13" t="s">
        <v>2222</v>
      </c>
      <c r="G3722" s="13" t="s">
        <v>1296</v>
      </c>
    </row>
    <row r="3723" spans="1:12" x14ac:dyDescent="0.25">
      <c r="A3723" s="12">
        <v>100000000611657</v>
      </c>
      <c r="B3723" s="13" t="s">
        <v>571</v>
      </c>
      <c r="C3723" s="13" t="s">
        <v>15167</v>
      </c>
      <c r="D3723" s="13" t="s">
        <v>2222</v>
      </c>
      <c r="G3723" s="13" t="s">
        <v>1296</v>
      </c>
    </row>
    <row r="3724" spans="1:12" x14ac:dyDescent="0.25">
      <c r="A3724" s="12">
        <v>100000000611660</v>
      </c>
      <c r="B3724" s="13" t="s">
        <v>571</v>
      </c>
      <c r="C3724" s="13" t="s">
        <v>15168</v>
      </c>
      <c r="D3724" s="13" t="s">
        <v>2222</v>
      </c>
      <c r="G3724" s="13" t="s">
        <v>1296</v>
      </c>
    </row>
    <row r="3725" spans="1:12" x14ac:dyDescent="0.25">
      <c r="A3725" s="12">
        <v>100000000611663</v>
      </c>
      <c r="B3725" s="13" t="s">
        <v>558</v>
      </c>
      <c r="C3725" s="13" t="s">
        <v>15169</v>
      </c>
      <c r="D3725" s="13" t="s">
        <v>2222</v>
      </c>
      <c r="G3725" s="13" t="s">
        <v>1296</v>
      </c>
    </row>
    <row r="3726" spans="1:12" x14ac:dyDescent="0.25">
      <c r="A3726" s="12">
        <v>100000000611664</v>
      </c>
      <c r="B3726" s="13" t="s">
        <v>558</v>
      </c>
      <c r="C3726" s="13" t="s">
        <v>15170</v>
      </c>
      <c r="D3726" s="13" t="s">
        <v>2222</v>
      </c>
      <c r="G3726" s="13" t="s">
        <v>1296</v>
      </c>
      <c r="L3726" s="13" t="s">
        <v>15171</v>
      </c>
    </row>
    <row r="3727" spans="1:12" x14ac:dyDescent="0.25">
      <c r="A3727" s="12">
        <v>100000000611667</v>
      </c>
      <c r="B3727" s="13" t="s">
        <v>571</v>
      </c>
      <c r="C3727" s="13" t="s">
        <v>15172</v>
      </c>
      <c r="D3727" s="13" t="s">
        <v>2222</v>
      </c>
      <c r="G3727" s="13" t="s">
        <v>1296</v>
      </c>
    </row>
    <row r="3728" spans="1:12" x14ac:dyDescent="0.25">
      <c r="A3728" s="12">
        <v>100000000611670</v>
      </c>
      <c r="B3728" s="13" t="s">
        <v>571</v>
      </c>
      <c r="C3728" s="13" t="s">
        <v>15173</v>
      </c>
      <c r="D3728" s="13" t="s">
        <v>2222</v>
      </c>
      <c r="G3728" s="13" t="s">
        <v>1296</v>
      </c>
    </row>
    <row r="3729" spans="1:7" x14ac:dyDescent="0.25">
      <c r="A3729" s="12">
        <v>100000000611671</v>
      </c>
      <c r="B3729" s="13" t="s">
        <v>571</v>
      </c>
      <c r="C3729" s="13" t="s">
        <v>15174</v>
      </c>
      <c r="D3729" s="13" t="s">
        <v>2222</v>
      </c>
      <c r="G3729" s="13" t="s">
        <v>1296</v>
      </c>
    </row>
    <row r="3730" spans="1:7" x14ac:dyDescent="0.25">
      <c r="A3730" s="12">
        <v>100000000611672</v>
      </c>
      <c r="B3730" s="13" t="s">
        <v>571</v>
      </c>
      <c r="C3730" s="13" t="s">
        <v>15175</v>
      </c>
      <c r="D3730" s="13" t="s">
        <v>2222</v>
      </c>
      <c r="G3730" s="13" t="s">
        <v>1296</v>
      </c>
    </row>
    <row r="3731" spans="1:7" x14ac:dyDescent="0.25">
      <c r="A3731" s="12">
        <v>100000000611673</v>
      </c>
      <c r="B3731" s="13" t="s">
        <v>571</v>
      </c>
      <c r="C3731" s="13" t="s">
        <v>15176</v>
      </c>
      <c r="D3731" s="13" t="s">
        <v>2222</v>
      </c>
      <c r="G3731" s="13" t="s">
        <v>1296</v>
      </c>
    </row>
    <row r="3732" spans="1:7" x14ac:dyDescent="0.25">
      <c r="A3732" s="12">
        <v>100000000611674</v>
      </c>
      <c r="B3732" s="13" t="s">
        <v>571</v>
      </c>
      <c r="C3732" s="13" t="s">
        <v>15177</v>
      </c>
      <c r="D3732" s="13" t="s">
        <v>2222</v>
      </c>
      <c r="G3732" s="13" t="s">
        <v>1296</v>
      </c>
    </row>
    <row r="3733" spans="1:7" x14ac:dyDescent="0.25">
      <c r="A3733" s="12">
        <v>100000000611675</v>
      </c>
      <c r="B3733" s="13" t="s">
        <v>571</v>
      </c>
      <c r="C3733" s="13" t="s">
        <v>15178</v>
      </c>
      <c r="D3733" s="13" t="s">
        <v>2222</v>
      </c>
      <c r="G3733" s="13" t="s">
        <v>1296</v>
      </c>
    </row>
    <row r="3734" spans="1:7" x14ac:dyDescent="0.25">
      <c r="A3734" s="12">
        <v>100000000611676</v>
      </c>
      <c r="B3734" s="13" t="s">
        <v>571</v>
      </c>
      <c r="C3734" s="13" t="s">
        <v>15179</v>
      </c>
      <c r="D3734" s="13" t="s">
        <v>2222</v>
      </c>
      <c r="G3734" s="13" t="s">
        <v>1296</v>
      </c>
    </row>
    <row r="3735" spans="1:7" x14ac:dyDescent="0.25">
      <c r="A3735" s="12">
        <v>100000000611678</v>
      </c>
      <c r="B3735" s="13" t="s">
        <v>571</v>
      </c>
      <c r="C3735" s="13" t="s">
        <v>15180</v>
      </c>
      <c r="D3735" s="13" t="s">
        <v>2222</v>
      </c>
      <c r="G3735" s="13" t="s">
        <v>1296</v>
      </c>
    </row>
    <row r="3736" spans="1:7" x14ac:dyDescent="0.25">
      <c r="A3736" s="12">
        <v>100000000611679</v>
      </c>
      <c r="B3736" s="13" t="s">
        <v>571</v>
      </c>
      <c r="C3736" s="13" t="s">
        <v>15181</v>
      </c>
      <c r="D3736" s="13" t="s">
        <v>2222</v>
      </c>
      <c r="G3736" s="13" t="s">
        <v>1296</v>
      </c>
    </row>
    <row r="3737" spans="1:7" x14ac:dyDescent="0.25">
      <c r="A3737" s="12">
        <v>100000000611680</v>
      </c>
      <c r="B3737" s="13" t="s">
        <v>571</v>
      </c>
      <c r="C3737" s="13" t="s">
        <v>15182</v>
      </c>
      <c r="D3737" s="13" t="s">
        <v>2222</v>
      </c>
      <c r="G3737" s="13" t="s">
        <v>1296</v>
      </c>
    </row>
    <row r="3738" spans="1:7" x14ac:dyDescent="0.25">
      <c r="A3738" s="12">
        <v>100000000611681</v>
      </c>
      <c r="B3738" s="13" t="s">
        <v>571</v>
      </c>
      <c r="C3738" s="13" t="s">
        <v>15183</v>
      </c>
      <c r="D3738" s="13" t="s">
        <v>2222</v>
      </c>
      <c r="G3738" s="13" t="s">
        <v>1296</v>
      </c>
    </row>
    <row r="3739" spans="1:7" x14ac:dyDescent="0.25">
      <c r="A3739" s="12">
        <v>100000000611682</v>
      </c>
      <c r="B3739" s="13" t="s">
        <v>571</v>
      </c>
      <c r="C3739" s="13" t="s">
        <v>15184</v>
      </c>
      <c r="D3739" s="13" t="s">
        <v>2222</v>
      </c>
      <c r="G3739" s="13" t="s">
        <v>1296</v>
      </c>
    </row>
    <row r="3740" spans="1:7" x14ac:dyDescent="0.25">
      <c r="A3740" s="12">
        <v>100000000611683</v>
      </c>
      <c r="B3740" s="13" t="s">
        <v>571</v>
      </c>
      <c r="C3740" s="13" t="s">
        <v>15185</v>
      </c>
      <c r="D3740" s="13" t="s">
        <v>2222</v>
      </c>
      <c r="G3740" s="13" t="s">
        <v>1296</v>
      </c>
    </row>
    <row r="3741" spans="1:7" x14ac:dyDescent="0.25">
      <c r="A3741" s="12">
        <v>100000000611686</v>
      </c>
      <c r="B3741" s="13" t="s">
        <v>571</v>
      </c>
      <c r="C3741" s="13" t="s">
        <v>15186</v>
      </c>
      <c r="D3741" s="13" t="s">
        <v>2222</v>
      </c>
      <c r="G3741" s="13" t="s">
        <v>1296</v>
      </c>
    </row>
    <row r="3742" spans="1:7" x14ac:dyDescent="0.25">
      <c r="A3742" s="12">
        <v>100000000611689</v>
      </c>
      <c r="B3742" s="13" t="s">
        <v>558</v>
      </c>
      <c r="C3742" s="13" t="s">
        <v>15187</v>
      </c>
      <c r="D3742" s="13" t="s">
        <v>2222</v>
      </c>
      <c r="G3742" s="13" t="s">
        <v>1296</v>
      </c>
    </row>
    <row r="3743" spans="1:7" x14ac:dyDescent="0.25">
      <c r="A3743" s="12">
        <v>100000000611690</v>
      </c>
      <c r="B3743" s="13" t="s">
        <v>558</v>
      </c>
      <c r="C3743" s="13" t="s">
        <v>15188</v>
      </c>
      <c r="D3743" s="13" t="s">
        <v>2222</v>
      </c>
      <c r="G3743" s="13" t="s">
        <v>1296</v>
      </c>
    </row>
    <row r="3744" spans="1:7" x14ac:dyDescent="0.25">
      <c r="A3744" s="12">
        <v>100000000611693</v>
      </c>
      <c r="B3744" s="13" t="s">
        <v>558</v>
      </c>
      <c r="C3744" s="13" t="s">
        <v>15189</v>
      </c>
      <c r="D3744" s="13" t="s">
        <v>15190</v>
      </c>
      <c r="E3744" s="13" t="s">
        <v>1666</v>
      </c>
      <c r="F3744" s="13" t="s">
        <v>4946</v>
      </c>
      <c r="G3744" s="13" t="s">
        <v>1296</v>
      </c>
    </row>
    <row r="3745" spans="1:7" x14ac:dyDescent="0.25">
      <c r="A3745" s="12">
        <v>100000000611694</v>
      </c>
      <c r="B3745" s="13" t="s">
        <v>558</v>
      </c>
      <c r="C3745" s="13" t="s">
        <v>15191</v>
      </c>
      <c r="D3745" s="13" t="s">
        <v>15192</v>
      </c>
      <c r="E3745" s="13" t="s">
        <v>3482</v>
      </c>
      <c r="F3745" s="13" t="s">
        <v>4946</v>
      </c>
      <c r="G3745" s="13" t="s">
        <v>1296</v>
      </c>
    </row>
    <row r="3746" spans="1:7" x14ac:dyDescent="0.25">
      <c r="A3746" s="12">
        <v>100000000611697</v>
      </c>
      <c r="B3746" s="13" t="s">
        <v>558</v>
      </c>
      <c r="C3746" s="13" t="s">
        <v>15193</v>
      </c>
      <c r="D3746" s="13" t="s">
        <v>2222</v>
      </c>
      <c r="G3746" s="13" t="s">
        <v>1296</v>
      </c>
    </row>
    <row r="3747" spans="1:7" x14ac:dyDescent="0.25">
      <c r="A3747" s="12">
        <v>100000000611698</v>
      </c>
      <c r="B3747" s="13" t="s">
        <v>571</v>
      </c>
      <c r="C3747" s="13" t="s">
        <v>15194</v>
      </c>
      <c r="D3747" s="13" t="s">
        <v>2222</v>
      </c>
      <c r="G3747" s="13" t="s">
        <v>1296</v>
      </c>
    </row>
    <row r="3748" spans="1:7" x14ac:dyDescent="0.25">
      <c r="A3748" s="12">
        <v>100000000611699</v>
      </c>
      <c r="B3748" s="13" t="s">
        <v>571</v>
      </c>
      <c r="C3748" s="13" t="s">
        <v>15195</v>
      </c>
      <c r="D3748" s="13" t="s">
        <v>2222</v>
      </c>
      <c r="G3748" s="13" t="s">
        <v>1296</v>
      </c>
    </row>
    <row r="3749" spans="1:7" x14ac:dyDescent="0.25">
      <c r="A3749" s="12">
        <v>100000000611700</v>
      </c>
      <c r="B3749" s="13" t="s">
        <v>571</v>
      </c>
      <c r="C3749" s="13" t="s">
        <v>15196</v>
      </c>
      <c r="D3749" s="13" t="s">
        <v>2222</v>
      </c>
      <c r="G3749" s="13" t="s">
        <v>1296</v>
      </c>
    </row>
    <row r="3750" spans="1:7" x14ac:dyDescent="0.25">
      <c r="A3750" s="12">
        <v>100000000611701</v>
      </c>
      <c r="B3750" s="13" t="s">
        <v>571</v>
      </c>
      <c r="C3750" s="13" t="s">
        <v>15197</v>
      </c>
      <c r="D3750" s="13" t="s">
        <v>2222</v>
      </c>
      <c r="G3750" s="13" t="s">
        <v>1296</v>
      </c>
    </row>
    <row r="3751" spans="1:7" x14ac:dyDescent="0.25">
      <c r="A3751" s="12">
        <v>100000000611703</v>
      </c>
      <c r="B3751" s="13" t="s">
        <v>571</v>
      </c>
      <c r="C3751" s="13" t="s">
        <v>15198</v>
      </c>
      <c r="D3751" s="13" t="s">
        <v>2222</v>
      </c>
      <c r="G3751" s="13" t="s">
        <v>1296</v>
      </c>
    </row>
    <row r="3752" spans="1:7" x14ac:dyDescent="0.25">
      <c r="A3752" s="12">
        <v>100000000611704</v>
      </c>
      <c r="B3752" s="13" t="s">
        <v>571</v>
      </c>
      <c r="C3752" s="13" t="s">
        <v>15199</v>
      </c>
      <c r="D3752" s="13" t="s">
        <v>2222</v>
      </c>
      <c r="G3752" s="13" t="s">
        <v>1296</v>
      </c>
    </row>
    <row r="3753" spans="1:7" x14ac:dyDescent="0.25">
      <c r="A3753" s="12">
        <v>100000000611708</v>
      </c>
      <c r="B3753" s="13" t="s">
        <v>571</v>
      </c>
      <c r="C3753" s="13" t="s">
        <v>15200</v>
      </c>
      <c r="D3753" s="13" t="s">
        <v>2222</v>
      </c>
      <c r="G3753" s="13" t="s">
        <v>1296</v>
      </c>
    </row>
    <row r="3754" spans="1:7" x14ac:dyDescent="0.25">
      <c r="A3754" s="12">
        <v>100000000611709</v>
      </c>
      <c r="B3754" s="13" t="s">
        <v>571</v>
      </c>
      <c r="C3754" s="13" t="s">
        <v>15201</v>
      </c>
      <c r="D3754" s="13" t="s">
        <v>2222</v>
      </c>
      <c r="G3754" s="13" t="s">
        <v>1296</v>
      </c>
    </row>
    <row r="3755" spans="1:7" x14ac:dyDescent="0.25">
      <c r="A3755" s="12">
        <v>100000000611710</v>
      </c>
      <c r="B3755" s="13" t="s">
        <v>571</v>
      </c>
      <c r="C3755" s="13" t="s">
        <v>15202</v>
      </c>
      <c r="D3755" s="13" t="s">
        <v>2222</v>
      </c>
      <c r="G3755" s="13" t="s">
        <v>1296</v>
      </c>
    </row>
    <row r="3756" spans="1:7" x14ac:dyDescent="0.25">
      <c r="A3756" s="12">
        <v>100000000611711</v>
      </c>
      <c r="B3756" s="13" t="s">
        <v>571</v>
      </c>
      <c r="C3756" s="13" t="s">
        <v>15203</v>
      </c>
      <c r="D3756" s="13" t="s">
        <v>2222</v>
      </c>
      <c r="G3756" s="13" t="s">
        <v>1296</v>
      </c>
    </row>
    <row r="3757" spans="1:7" x14ac:dyDescent="0.25">
      <c r="A3757" s="12">
        <v>100000000611712</v>
      </c>
      <c r="B3757" s="13" t="s">
        <v>571</v>
      </c>
      <c r="C3757" s="13" t="s">
        <v>15204</v>
      </c>
      <c r="D3757" s="13" t="s">
        <v>2222</v>
      </c>
      <c r="G3757" s="13" t="s">
        <v>1296</v>
      </c>
    </row>
    <row r="3758" spans="1:7" x14ac:dyDescent="0.25">
      <c r="A3758" s="12">
        <v>100000000611713</v>
      </c>
      <c r="B3758" s="13" t="s">
        <v>571</v>
      </c>
      <c r="C3758" s="13" t="s">
        <v>15205</v>
      </c>
      <c r="D3758" s="13" t="s">
        <v>2222</v>
      </c>
      <c r="G3758" s="13" t="s">
        <v>1296</v>
      </c>
    </row>
    <row r="3759" spans="1:7" x14ac:dyDescent="0.25">
      <c r="A3759" s="12">
        <v>100000000611714</v>
      </c>
      <c r="B3759" s="13" t="s">
        <v>571</v>
      </c>
      <c r="C3759" s="13" t="s">
        <v>15206</v>
      </c>
      <c r="D3759" s="13" t="s">
        <v>2222</v>
      </c>
      <c r="G3759" s="13" t="s">
        <v>1296</v>
      </c>
    </row>
    <row r="3760" spans="1:7" x14ac:dyDescent="0.25">
      <c r="A3760" s="12">
        <v>100000000611715</v>
      </c>
      <c r="B3760" s="13" t="s">
        <v>571</v>
      </c>
      <c r="C3760" s="13" t="s">
        <v>15207</v>
      </c>
      <c r="D3760" s="13" t="s">
        <v>2222</v>
      </c>
      <c r="G3760" s="13" t="s">
        <v>1296</v>
      </c>
    </row>
    <row r="3761" spans="1:12" x14ac:dyDescent="0.25">
      <c r="A3761" s="12">
        <v>100000000611716</v>
      </c>
      <c r="B3761" s="13" t="s">
        <v>571</v>
      </c>
      <c r="C3761" s="13" t="s">
        <v>15208</v>
      </c>
      <c r="D3761" s="13" t="s">
        <v>2222</v>
      </c>
      <c r="G3761" s="13" t="s">
        <v>1296</v>
      </c>
    </row>
    <row r="3762" spans="1:12" x14ac:dyDescent="0.25">
      <c r="A3762" s="12">
        <v>100000000611717</v>
      </c>
      <c r="B3762" s="13" t="s">
        <v>571</v>
      </c>
      <c r="C3762" s="13" t="s">
        <v>15209</v>
      </c>
      <c r="D3762" s="13" t="s">
        <v>2222</v>
      </c>
      <c r="G3762" s="13" t="s">
        <v>1296</v>
      </c>
    </row>
    <row r="3763" spans="1:12" x14ac:dyDescent="0.25">
      <c r="A3763" s="12">
        <v>100000000611718</v>
      </c>
      <c r="B3763" s="13" t="s">
        <v>571</v>
      </c>
      <c r="C3763" s="13" t="s">
        <v>15210</v>
      </c>
      <c r="D3763" s="13" t="s">
        <v>2222</v>
      </c>
      <c r="G3763" s="13" t="s">
        <v>1296</v>
      </c>
    </row>
    <row r="3764" spans="1:12" x14ac:dyDescent="0.25">
      <c r="A3764" s="12">
        <v>100000000611719</v>
      </c>
      <c r="B3764" s="13" t="s">
        <v>571</v>
      </c>
      <c r="C3764" s="13" t="s">
        <v>15211</v>
      </c>
      <c r="D3764" s="13" t="s">
        <v>2222</v>
      </c>
      <c r="G3764" s="13" t="s">
        <v>1296</v>
      </c>
    </row>
    <row r="3765" spans="1:12" x14ac:dyDescent="0.25">
      <c r="A3765" s="12">
        <v>100000000611720</v>
      </c>
      <c r="B3765" s="13" t="s">
        <v>571</v>
      </c>
      <c r="C3765" s="13" t="s">
        <v>15212</v>
      </c>
      <c r="D3765" s="13" t="s">
        <v>2222</v>
      </c>
      <c r="G3765" s="13" t="s">
        <v>1296</v>
      </c>
    </row>
    <row r="3766" spans="1:12" x14ac:dyDescent="0.25">
      <c r="A3766" s="12">
        <v>100000000611721</v>
      </c>
      <c r="B3766" s="13" t="s">
        <v>571</v>
      </c>
      <c r="C3766" s="13" t="s">
        <v>15213</v>
      </c>
      <c r="D3766" s="13" t="s">
        <v>2222</v>
      </c>
      <c r="G3766" s="13" t="s">
        <v>1296</v>
      </c>
    </row>
    <row r="3767" spans="1:12" x14ac:dyDescent="0.25">
      <c r="A3767" s="12">
        <v>100000000611723</v>
      </c>
      <c r="B3767" s="13" t="s">
        <v>558</v>
      </c>
      <c r="C3767" s="13" t="s">
        <v>15214</v>
      </c>
      <c r="D3767" s="13" t="s">
        <v>15215</v>
      </c>
      <c r="E3767" s="13" t="s">
        <v>15216</v>
      </c>
      <c r="F3767" s="13" t="s">
        <v>15217</v>
      </c>
      <c r="G3767" s="13" t="s">
        <v>1296</v>
      </c>
      <c r="H3767" s="13" t="s">
        <v>558</v>
      </c>
      <c r="I3767" s="13" t="s">
        <v>15218</v>
      </c>
      <c r="J3767" s="13">
        <v>219990839</v>
      </c>
      <c r="K3767" s="13" t="s">
        <v>1448</v>
      </c>
      <c r="L3767" s="13" t="s">
        <v>15219</v>
      </c>
    </row>
    <row r="3768" spans="1:12" x14ac:dyDescent="0.25">
      <c r="A3768" s="12">
        <v>100000000611725</v>
      </c>
      <c r="B3768" s="13" t="s">
        <v>558</v>
      </c>
      <c r="C3768" s="13" t="s">
        <v>15220</v>
      </c>
      <c r="D3768" s="13" t="s">
        <v>15221</v>
      </c>
      <c r="E3768" s="13" t="s">
        <v>3745</v>
      </c>
      <c r="F3768" s="13" t="s">
        <v>15222</v>
      </c>
      <c r="G3768" s="13" t="s">
        <v>1296</v>
      </c>
      <c r="H3768" s="13" t="s">
        <v>558</v>
      </c>
      <c r="I3768" s="13" t="s">
        <v>15223</v>
      </c>
      <c r="J3768" s="13">
        <v>365370241</v>
      </c>
      <c r="K3768" s="13" t="s">
        <v>1302</v>
      </c>
      <c r="L3768" s="13" t="s">
        <v>15224</v>
      </c>
    </row>
    <row r="3769" spans="1:12" x14ac:dyDescent="0.25">
      <c r="A3769" s="12">
        <v>100000000611726</v>
      </c>
      <c r="B3769" s="13" t="s">
        <v>558</v>
      </c>
      <c r="C3769" s="13" t="s">
        <v>15225</v>
      </c>
      <c r="D3769" s="13" t="s">
        <v>15226</v>
      </c>
      <c r="E3769" s="13" t="s">
        <v>1831</v>
      </c>
      <c r="F3769" s="13" t="s">
        <v>15227</v>
      </c>
      <c r="G3769" s="13" t="s">
        <v>1296</v>
      </c>
      <c r="H3769" s="13" t="s">
        <v>558</v>
      </c>
      <c r="I3769" s="13" t="s">
        <v>15228</v>
      </c>
      <c r="J3769" s="13">
        <v>738471544</v>
      </c>
      <c r="K3769" s="13" t="s">
        <v>1352</v>
      </c>
      <c r="L3769" s="13" t="s">
        <v>15229</v>
      </c>
    </row>
    <row r="3770" spans="1:12" x14ac:dyDescent="0.25">
      <c r="A3770" s="12">
        <v>100000000611729</v>
      </c>
      <c r="B3770" s="13" t="s">
        <v>558</v>
      </c>
      <c r="C3770" s="13" t="s">
        <v>15230</v>
      </c>
      <c r="D3770" s="13" t="s">
        <v>2222</v>
      </c>
      <c r="G3770" s="13" t="s">
        <v>1296</v>
      </c>
    </row>
    <row r="3771" spans="1:12" x14ac:dyDescent="0.25">
      <c r="A3771" s="12">
        <v>100000000611730</v>
      </c>
      <c r="B3771" s="13" t="s">
        <v>558</v>
      </c>
      <c r="C3771" s="13" t="s">
        <v>15231</v>
      </c>
      <c r="D3771" s="13" t="s">
        <v>15232</v>
      </c>
      <c r="E3771" s="13" t="s">
        <v>15233</v>
      </c>
      <c r="F3771" s="13" t="s">
        <v>15234</v>
      </c>
      <c r="G3771" s="13" t="s">
        <v>1296</v>
      </c>
    </row>
    <row r="3772" spans="1:12" x14ac:dyDescent="0.25">
      <c r="A3772" s="12">
        <v>100000000611731</v>
      </c>
      <c r="B3772" s="13" t="s">
        <v>558</v>
      </c>
      <c r="C3772" s="13" t="s">
        <v>15235</v>
      </c>
      <c r="D3772" s="13" t="s">
        <v>15236</v>
      </c>
      <c r="E3772" s="13" t="s">
        <v>1666</v>
      </c>
      <c r="F3772" s="13" t="s">
        <v>5417</v>
      </c>
      <c r="G3772" s="13" t="s">
        <v>1296</v>
      </c>
    </row>
    <row r="3773" spans="1:12" x14ac:dyDescent="0.25">
      <c r="A3773" s="12">
        <v>100000000611791</v>
      </c>
      <c r="B3773" s="13" t="s">
        <v>558</v>
      </c>
      <c r="C3773" s="13" t="s">
        <v>15237</v>
      </c>
      <c r="D3773" s="13" t="s">
        <v>2222</v>
      </c>
      <c r="G3773" s="13" t="s">
        <v>1296</v>
      </c>
    </row>
    <row r="3774" spans="1:12" x14ac:dyDescent="0.25">
      <c r="A3774" s="12">
        <v>100000000611792</v>
      </c>
      <c r="B3774" s="13" t="s">
        <v>558</v>
      </c>
      <c r="C3774" s="13" t="s">
        <v>15238</v>
      </c>
      <c r="D3774" s="13" t="s">
        <v>2222</v>
      </c>
      <c r="G3774" s="13" t="s">
        <v>1296</v>
      </c>
    </row>
    <row r="3775" spans="1:12" x14ac:dyDescent="0.25">
      <c r="A3775" s="12">
        <v>100000000611793</v>
      </c>
      <c r="B3775" s="13" t="s">
        <v>558</v>
      </c>
      <c r="C3775" s="13" t="s">
        <v>15239</v>
      </c>
      <c r="D3775" s="13" t="s">
        <v>2222</v>
      </c>
      <c r="G3775" s="13" t="s">
        <v>1296</v>
      </c>
    </row>
    <row r="3776" spans="1:12" x14ac:dyDescent="0.25">
      <c r="A3776" s="12">
        <v>100000000611800</v>
      </c>
      <c r="B3776" s="13" t="s">
        <v>558</v>
      </c>
      <c r="C3776" s="13" t="s">
        <v>15240</v>
      </c>
      <c r="D3776" s="13" t="s">
        <v>2222</v>
      </c>
      <c r="G3776" s="13" t="s">
        <v>1296</v>
      </c>
    </row>
    <row r="3777" spans="1:7" x14ac:dyDescent="0.25">
      <c r="A3777" s="12">
        <v>100000000611810</v>
      </c>
      <c r="B3777" s="13" t="s">
        <v>558</v>
      </c>
      <c r="C3777" s="13" t="s">
        <v>15241</v>
      </c>
      <c r="D3777" s="13" t="s">
        <v>2222</v>
      </c>
      <c r="G3777" s="13" t="s">
        <v>1296</v>
      </c>
    </row>
    <row r="3778" spans="1:7" x14ac:dyDescent="0.25">
      <c r="A3778" s="12">
        <v>100000000611813</v>
      </c>
      <c r="B3778" s="13" t="s">
        <v>558</v>
      </c>
      <c r="C3778" s="13" t="s">
        <v>15242</v>
      </c>
      <c r="D3778" s="13" t="s">
        <v>2222</v>
      </c>
      <c r="G3778" s="13" t="s">
        <v>1296</v>
      </c>
    </row>
    <row r="3779" spans="1:7" x14ac:dyDescent="0.25">
      <c r="A3779" s="12">
        <v>100000000611815</v>
      </c>
      <c r="B3779" s="13" t="s">
        <v>558</v>
      </c>
      <c r="C3779" s="13" t="s">
        <v>15243</v>
      </c>
      <c r="D3779" s="13" t="s">
        <v>2222</v>
      </c>
      <c r="G3779" s="13" t="s">
        <v>1296</v>
      </c>
    </row>
    <row r="3780" spans="1:7" x14ac:dyDescent="0.25">
      <c r="A3780" s="12">
        <v>100000000611821</v>
      </c>
      <c r="B3780" s="13" t="s">
        <v>558</v>
      </c>
      <c r="C3780" s="13" t="s">
        <v>15244</v>
      </c>
      <c r="D3780" s="13" t="s">
        <v>15245</v>
      </c>
      <c r="E3780" s="13" t="s">
        <v>4197</v>
      </c>
      <c r="F3780" s="13" t="s">
        <v>15246</v>
      </c>
      <c r="G3780" s="13" t="s">
        <v>1296</v>
      </c>
    </row>
    <row r="3781" spans="1:7" x14ac:dyDescent="0.25">
      <c r="A3781" s="12">
        <v>100000000611829</v>
      </c>
      <c r="B3781" s="13" t="s">
        <v>558</v>
      </c>
      <c r="C3781" s="13" t="s">
        <v>15247</v>
      </c>
      <c r="D3781" s="13" t="s">
        <v>15248</v>
      </c>
      <c r="E3781" s="13" t="s">
        <v>1310</v>
      </c>
      <c r="F3781" s="13" t="s">
        <v>15249</v>
      </c>
      <c r="G3781" s="13" t="s">
        <v>1296</v>
      </c>
    </row>
    <row r="3782" spans="1:7" x14ac:dyDescent="0.25">
      <c r="A3782" s="12">
        <v>100000000611841</v>
      </c>
      <c r="B3782" s="13" t="s">
        <v>558</v>
      </c>
      <c r="C3782" s="13" t="s">
        <v>15250</v>
      </c>
      <c r="D3782" s="13" t="s">
        <v>15251</v>
      </c>
      <c r="E3782" s="13" t="s">
        <v>12731</v>
      </c>
      <c r="F3782" s="13" t="s">
        <v>12732</v>
      </c>
      <c r="G3782" s="13" t="s">
        <v>1296</v>
      </c>
    </row>
    <row r="3783" spans="1:7" x14ac:dyDescent="0.25">
      <c r="A3783" s="12">
        <v>100000000611849</v>
      </c>
      <c r="B3783" s="13" t="s">
        <v>558</v>
      </c>
      <c r="C3783" s="13" t="s">
        <v>15252</v>
      </c>
      <c r="D3783" s="13" t="s">
        <v>2222</v>
      </c>
      <c r="G3783" s="13" t="s">
        <v>1296</v>
      </c>
    </row>
    <row r="3784" spans="1:7" x14ac:dyDescent="0.25">
      <c r="A3784" s="12">
        <v>100000000611854</v>
      </c>
      <c r="B3784" s="13" t="s">
        <v>558</v>
      </c>
      <c r="C3784" s="13" t="s">
        <v>15253</v>
      </c>
      <c r="D3784" s="13" t="s">
        <v>2222</v>
      </c>
      <c r="G3784" s="13" t="s">
        <v>1296</v>
      </c>
    </row>
    <row r="3785" spans="1:7" x14ac:dyDescent="0.25">
      <c r="A3785" s="12">
        <v>100000000611880</v>
      </c>
      <c r="B3785" s="13" t="s">
        <v>558</v>
      </c>
      <c r="C3785" s="13" t="s">
        <v>15254</v>
      </c>
      <c r="D3785" s="13" t="s">
        <v>2222</v>
      </c>
      <c r="G3785" s="13" t="s">
        <v>1296</v>
      </c>
    </row>
    <row r="3786" spans="1:7" x14ac:dyDescent="0.25">
      <c r="A3786" s="12">
        <v>100000000611882</v>
      </c>
      <c r="B3786" s="13" t="s">
        <v>558</v>
      </c>
      <c r="C3786" s="13" t="s">
        <v>15255</v>
      </c>
      <c r="D3786" s="13" t="s">
        <v>2222</v>
      </c>
      <c r="G3786" s="13" t="s">
        <v>1296</v>
      </c>
    </row>
    <row r="3787" spans="1:7" x14ac:dyDescent="0.25">
      <c r="A3787" s="12">
        <v>100000000611903</v>
      </c>
      <c r="B3787" s="13" t="s">
        <v>558</v>
      </c>
      <c r="C3787" s="13" t="s">
        <v>15256</v>
      </c>
      <c r="D3787" s="13" t="s">
        <v>2222</v>
      </c>
      <c r="G3787" s="13" t="s">
        <v>1296</v>
      </c>
    </row>
    <row r="3788" spans="1:7" x14ac:dyDescent="0.25">
      <c r="A3788" s="12">
        <v>100000000614026</v>
      </c>
      <c r="B3788" s="13" t="s">
        <v>571</v>
      </c>
      <c r="C3788" s="13" t="s">
        <v>15257</v>
      </c>
      <c r="D3788" s="13" t="s">
        <v>15258</v>
      </c>
      <c r="E3788" s="13" t="s">
        <v>15259</v>
      </c>
      <c r="F3788" s="13" t="s">
        <v>15260</v>
      </c>
      <c r="G3788" s="13" t="s">
        <v>1296</v>
      </c>
    </row>
    <row r="3789" spans="1:7" x14ac:dyDescent="0.25">
      <c r="A3789" s="12">
        <v>100000000614027</v>
      </c>
      <c r="B3789" s="13" t="s">
        <v>571</v>
      </c>
      <c r="C3789" s="13" t="s">
        <v>15261</v>
      </c>
      <c r="D3789" s="13" t="s">
        <v>15262</v>
      </c>
      <c r="E3789" s="13" t="s">
        <v>15263</v>
      </c>
      <c r="F3789" s="13" t="s">
        <v>9819</v>
      </c>
      <c r="G3789" s="13" t="s">
        <v>1296</v>
      </c>
    </row>
    <row r="3790" spans="1:7" x14ac:dyDescent="0.25">
      <c r="A3790" s="12">
        <v>100000000614029</v>
      </c>
      <c r="B3790" s="13" t="s">
        <v>571</v>
      </c>
      <c r="C3790" s="13" t="s">
        <v>15264</v>
      </c>
      <c r="D3790" s="13" t="s">
        <v>15265</v>
      </c>
      <c r="E3790" s="13" t="s">
        <v>15266</v>
      </c>
      <c r="F3790" s="13" t="s">
        <v>9829</v>
      </c>
      <c r="G3790" s="13" t="s">
        <v>1296</v>
      </c>
    </row>
    <row r="3791" spans="1:7" x14ac:dyDescent="0.25">
      <c r="A3791" s="12">
        <v>100000000614030</v>
      </c>
      <c r="B3791" s="13" t="s">
        <v>571</v>
      </c>
      <c r="C3791" s="13" t="s">
        <v>15267</v>
      </c>
      <c r="D3791" s="13" t="s">
        <v>15268</v>
      </c>
      <c r="E3791" s="13" t="s">
        <v>15269</v>
      </c>
      <c r="F3791" s="13" t="s">
        <v>9809</v>
      </c>
      <c r="G3791" s="13" t="s">
        <v>1296</v>
      </c>
    </row>
    <row r="3792" spans="1:7" x14ac:dyDescent="0.25">
      <c r="A3792" s="12">
        <v>100000000614033</v>
      </c>
      <c r="B3792" s="13" t="s">
        <v>571</v>
      </c>
      <c r="C3792" s="13" t="s">
        <v>15270</v>
      </c>
      <c r="D3792" s="13" t="s">
        <v>15271</v>
      </c>
      <c r="E3792" s="13" t="s">
        <v>6648</v>
      </c>
      <c r="F3792" s="13" t="s">
        <v>9835</v>
      </c>
      <c r="G3792" s="13" t="s">
        <v>1296</v>
      </c>
    </row>
    <row r="3793" spans="1:7" x14ac:dyDescent="0.25">
      <c r="A3793" s="12">
        <v>100000000614034</v>
      </c>
      <c r="B3793" s="13" t="s">
        <v>571</v>
      </c>
      <c r="C3793" s="13" t="s">
        <v>15272</v>
      </c>
      <c r="D3793" s="13" t="s">
        <v>15273</v>
      </c>
      <c r="E3793" s="13" t="s">
        <v>15274</v>
      </c>
      <c r="F3793" s="13" t="s">
        <v>15275</v>
      </c>
      <c r="G3793" s="13" t="s">
        <v>1296</v>
      </c>
    </row>
    <row r="3794" spans="1:7" x14ac:dyDescent="0.25">
      <c r="A3794" s="12">
        <v>100000000614035</v>
      </c>
      <c r="B3794" s="13" t="s">
        <v>571</v>
      </c>
      <c r="C3794" s="13" t="s">
        <v>15276</v>
      </c>
      <c r="D3794" s="13" t="s">
        <v>15277</v>
      </c>
      <c r="E3794" s="13" t="s">
        <v>15278</v>
      </c>
      <c r="F3794" s="13" t="s">
        <v>4571</v>
      </c>
      <c r="G3794" s="13" t="s">
        <v>1296</v>
      </c>
    </row>
    <row r="3795" spans="1:7" x14ac:dyDescent="0.25">
      <c r="A3795" s="12">
        <v>100000000614036</v>
      </c>
      <c r="B3795" s="13" t="s">
        <v>571</v>
      </c>
      <c r="C3795" s="13" t="s">
        <v>15279</v>
      </c>
      <c r="D3795" s="13" t="s">
        <v>15280</v>
      </c>
      <c r="E3795" s="13" t="s">
        <v>15281</v>
      </c>
      <c r="F3795" s="13" t="s">
        <v>15282</v>
      </c>
      <c r="G3795" s="13" t="s">
        <v>1296</v>
      </c>
    </row>
    <row r="3796" spans="1:7" x14ac:dyDescent="0.25">
      <c r="A3796" s="12">
        <v>100000000614038</v>
      </c>
      <c r="B3796" s="13" t="s">
        <v>571</v>
      </c>
      <c r="C3796" s="13" t="s">
        <v>15283</v>
      </c>
      <c r="D3796" s="13" t="s">
        <v>2578</v>
      </c>
      <c r="E3796" s="13" t="s">
        <v>2579</v>
      </c>
      <c r="F3796" s="13" t="s">
        <v>2580</v>
      </c>
      <c r="G3796" s="13" t="s">
        <v>1296</v>
      </c>
    </row>
    <row r="3797" spans="1:7" x14ac:dyDescent="0.25">
      <c r="A3797" s="12">
        <v>100000000614040</v>
      </c>
      <c r="B3797" s="13" t="s">
        <v>571</v>
      </c>
      <c r="C3797" s="13" t="s">
        <v>15284</v>
      </c>
      <c r="D3797" s="13" t="s">
        <v>15285</v>
      </c>
      <c r="E3797" s="13" t="s">
        <v>10773</v>
      </c>
      <c r="F3797" s="13" t="s">
        <v>15286</v>
      </c>
      <c r="G3797" s="13" t="s">
        <v>1296</v>
      </c>
    </row>
    <row r="3798" spans="1:7" x14ac:dyDescent="0.25">
      <c r="A3798" s="12">
        <v>100000000614041</v>
      </c>
      <c r="B3798" s="13" t="s">
        <v>571</v>
      </c>
      <c r="C3798" s="13" t="s">
        <v>15287</v>
      </c>
      <c r="D3798" s="13" t="s">
        <v>15288</v>
      </c>
      <c r="E3798" s="13" t="s">
        <v>15289</v>
      </c>
      <c r="F3798" s="13" t="s">
        <v>9888</v>
      </c>
      <c r="G3798" s="13" t="s">
        <v>1296</v>
      </c>
    </row>
    <row r="3799" spans="1:7" x14ac:dyDescent="0.25">
      <c r="A3799" s="12">
        <v>100000000614042</v>
      </c>
      <c r="B3799" s="13" t="s">
        <v>571</v>
      </c>
      <c r="C3799" s="13" t="s">
        <v>15290</v>
      </c>
      <c r="D3799" s="13" t="s">
        <v>15288</v>
      </c>
      <c r="E3799" s="13" t="s">
        <v>15289</v>
      </c>
      <c r="F3799" s="13" t="s">
        <v>9888</v>
      </c>
      <c r="G3799" s="13" t="s">
        <v>1296</v>
      </c>
    </row>
    <row r="3800" spans="1:7" x14ac:dyDescent="0.25">
      <c r="A3800" s="12">
        <v>100000000614044</v>
      </c>
      <c r="B3800" s="13" t="s">
        <v>558</v>
      </c>
      <c r="C3800" s="13" t="s">
        <v>15291</v>
      </c>
      <c r="D3800" s="13" t="s">
        <v>2222</v>
      </c>
      <c r="G3800" s="13" t="s">
        <v>1296</v>
      </c>
    </row>
    <row r="3801" spans="1:7" x14ac:dyDescent="0.25">
      <c r="A3801" s="12">
        <v>100000000614050</v>
      </c>
      <c r="B3801" s="13" t="s">
        <v>571</v>
      </c>
      <c r="C3801" s="13" t="s">
        <v>15292</v>
      </c>
      <c r="D3801" s="13" t="s">
        <v>15293</v>
      </c>
      <c r="E3801" s="13" t="s">
        <v>15294</v>
      </c>
      <c r="F3801" s="13" t="s">
        <v>15295</v>
      </c>
      <c r="G3801" s="13" t="s">
        <v>1296</v>
      </c>
    </row>
    <row r="3802" spans="1:7" x14ac:dyDescent="0.25">
      <c r="A3802" s="12">
        <v>100000000614051</v>
      </c>
      <c r="B3802" s="13" t="s">
        <v>571</v>
      </c>
      <c r="C3802" s="13" t="s">
        <v>15296</v>
      </c>
      <c r="D3802" s="13" t="s">
        <v>15297</v>
      </c>
      <c r="E3802" s="13" t="s">
        <v>15294</v>
      </c>
      <c r="F3802" s="13" t="s">
        <v>15298</v>
      </c>
      <c r="G3802" s="13" t="s">
        <v>1296</v>
      </c>
    </row>
    <row r="3803" spans="1:7" x14ac:dyDescent="0.25">
      <c r="A3803" s="12">
        <v>100000000614054</v>
      </c>
      <c r="B3803" s="13" t="s">
        <v>571</v>
      </c>
      <c r="C3803" s="13" t="s">
        <v>15299</v>
      </c>
      <c r="D3803" s="13" t="s">
        <v>15300</v>
      </c>
      <c r="E3803" s="13" t="s">
        <v>15233</v>
      </c>
      <c r="F3803" s="13" t="s">
        <v>5459</v>
      </c>
      <c r="G3803" s="13" t="s">
        <v>1296</v>
      </c>
    </row>
    <row r="3804" spans="1:7" x14ac:dyDescent="0.25">
      <c r="A3804" s="12">
        <v>100000000614055</v>
      </c>
      <c r="B3804" s="13" t="s">
        <v>571</v>
      </c>
      <c r="C3804" s="13" t="s">
        <v>15301</v>
      </c>
      <c r="D3804" s="13" t="s">
        <v>15302</v>
      </c>
      <c r="E3804" s="13" t="s">
        <v>15303</v>
      </c>
      <c r="F3804" s="13" t="s">
        <v>15304</v>
      </c>
      <c r="G3804" s="13" t="s">
        <v>1296</v>
      </c>
    </row>
    <row r="3805" spans="1:7" x14ac:dyDescent="0.25">
      <c r="A3805" s="12">
        <v>100000000614056</v>
      </c>
      <c r="B3805" s="13" t="s">
        <v>571</v>
      </c>
      <c r="C3805" s="13" t="s">
        <v>15305</v>
      </c>
      <c r="D3805" s="13" t="s">
        <v>15306</v>
      </c>
      <c r="E3805" s="13" t="s">
        <v>15307</v>
      </c>
      <c r="F3805" s="13" t="s">
        <v>3693</v>
      </c>
      <c r="G3805" s="13" t="s">
        <v>1296</v>
      </c>
    </row>
    <row r="3806" spans="1:7" x14ac:dyDescent="0.25">
      <c r="A3806" s="12">
        <v>100000000614060</v>
      </c>
      <c r="B3806" s="13" t="s">
        <v>571</v>
      </c>
      <c r="C3806" s="13" t="s">
        <v>15308</v>
      </c>
      <c r="D3806" s="13" t="s">
        <v>15309</v>
      </c>
      <c r="E3806" s="13" t="s">
        <v>15310</v>
      </c>
      <c r="F3806" s="13" t="s">
        <v>9898</v>
      </c>
      <c r="G3806" s="13" t="s">
        <v>1296</v>
      </c>
    </row>
    <row r="3807" spans="1:7" x14ac:dyDescent="0.25">
      <c r="A3807" s="12">
        <v>100000000614063</v>
      </c>
      <c r="B3807" s="13" t="s">
        <v>571</v>
      </c>
      <c r="C3807" s="13" t="s">
        <v>15311</v>
      </c>
      <c r="D3807" s="13" t="s">
        <v>15312</v>
      </c>
      <c r="E3807" s="13" t="s">
        <v>6668</v>
      </c>
      <c r="F3807" s="13" t="s">
        <v>5479</v>
      </c>
      <c r="G3807" s="13" t="s">
        <v>1296</v>
      </c>
    </row>
    <row r="3808" spans="1:7" x14ac:dyDescent="0.25">
      <c r="A3808" s="12">
        <v>100000000614064</v>
      </c>
      <c r="B3808" s="13" t="s">
        <v>571</v>
      </c>
      <c r="C3808" s="13" t="s">
        <v>15313</v>
      </c>
      <c r="D3808" s="13" t="s">
        <v>15314</v>
      </c>
      <c r="E3808" s="13" t="s">
        <v>15315</v>
      </c>
      <c r="F3808" s="13" t="s">
        <v>9890</v>
      </c>
      <c r="G3808" s="13" t="s">
        <v>1296</v>
      </c>
    </row>
    <row r="3809" spans="1:12" x14ac:dyDescent="0.25">
      <c r="A3809" s="12">
        <v>100000000614066</v>
      </c>
      <c r="B3809" s="13" t="s">
        <v>571</v>
      </c>
      <c r="C3809" s="13" t="s">
        <v>15316</v>
      </c>
      <c r="D3809" s="13" t="s">
        <v>15317</v>
      </c>
      <c r="E3809" s="13" t="s">
        <v>7185</v>
      </c>
      <c r="F3809" s="13" t="s">
        <v>15318</v>
      </c>
      <c r="G3809" s="13" t="s">
        <v>1296</v>
      </c>
    </row>
    <row r="3810" spans="1:12" x14ac:dyDescent="0.25">
      <c r="A3810" s="12">
        <v>100000000614067</v>
      </c>
      <c r="B3810" s="13" t="s">
        <v>571</v>
      </c>
      <c r="C3810" s="13" t="s">
        <v>15319</v>
      </c>
      <c r="D3810" s="13" t="s">
        <v>15320</v>
      </c>
      <c r="E3810" s="13" t="s">
        <v>15321</v>
      </c>
      <c r="F3810" s="13" t="s">
        <v>15322</v>
      </c>
      <c r="G3810" s="13" t="s">
        <v>1296</v>
      </c>
    </row>
    <row r="3811" spans="1:12" x14ac:dyDescent="0.25">
      <c r="A3811" s="12">
        <v>100000000614069</v>
      </c>
      <c r="B3811" s="13" t="s">
        <v>571</v>
      </c>
      <c r="C3811" s="13" t="s">
        <v>15323</v>
      </c>
      <c r="D3811" s="13" t="s">
        <v>15324</v>
      </c>
      <c r="E3811" s="13" t="s">
        <v>15325</v>
      </c>
      <c r="F3811" s="13" t="s">
        <v>7531</v>
      </c>
      <c r="G3811" s="13" t="s">
        <v>1296</v>
      </c>
    </row>
    <row r="3812" spans="1:12" x14ac:dyDescent="0.25">
      <c r="A3812" s="12">
        <v>100000000614070</v>
      </c>
      <c r="B3812" s="13" t="s">
        <v>571</v>
      </c>
      <c r="C3812" s="13" t="s">
        <v>15326</v>
      </c>
      <c r="D3812" s="13" t="s">
        <v>15327</v>
      </c>
      <c r="E3812" s="13" t="s">
        <v>15328</v>
      </c>
      <c r="F3812" s="13" t="s">
        <v>15329</v>
      </c>
      <c r="G3812" s="13" t="s">
        <v>1296</v>
      </c>
    </row>
    <row r="3813" spans="1:12" x14ac:dyDescent="0.25">
      <c r="A3813" s="12">
        <v>100000000614086</v>
      </c>
      <c r="B3813" s="13" t="s">
        <v>571</v>
      </c>
      <c r="C3813" s="13" t="s">
        <v>15330</v>
      </c>
      <c r="D3813" s="13" t="s">
        <v>15331</v>
      </c>
      <c r="E3813" s="13" t="s">
        <v>15332</v>
      </c>
      <c r="F3813" s="13" t="s">
        <v>9905</v>
      </c>
      <c r="G3813" s="13" t="s">
        <v>1296</v>
      </c>
    </row>
    <row r="3814" spans="1:12" x14ac:dyDescent="0.25">
      <c r="A3814" s="12">
        <v>100000000614087</v>
      </c>
      <c r="B3814" s="13" t="s">
        <v>571</v>
      </c>
      <c r="C3814" s="13" t="s">
        <v>15333</v>
      </c>
      <c r="D3814" s="13" t="s">
        <v>15334</v>
      </c>
      <c r="E3814" s="13" t="s">
        <v>15335</v>
      </c>
      <c r="F3814" s="13" t="s">
        <v>15336</v>
      </c>
      <c r="G3814" s="13" t="s">
        <v>1296</v>
      </c>
    </row>
    <row r="3815" spans="1:12" x14ac:dyDescent="0.25">
      <c r="A3815" s="12">
        <v>100000000614092</v>
      </c>
      <c r="B3815" s="13" t="s">
        <v>571</v>
      </c>
      <c r="C3815" s="13" t="s">
        <v>15337</v>
      </c>
      <c r="D3815" s="13" t="s">
        <v>15338</v>
      </c>
      <c r="E3815" s="13" t="s">
        <v>15339</v>
      </c>
      <c r="F3815" s="13" t="s">
        <v>9947</v>
      </c>
      <c r="G3815" s="13" t="s">
        <v>1296</v>
      </c>
    </row>
    <row r="3816" spans="1:12" x14ac:dyDescent="0.25">
      <c r="A3816" s="12">
        <v>100000000614093</v>
      </c>
      <c r="B3816" s="13" t="s">
        <v>571</v>
      </c>
      <c r="C3816" s="13" t="s">
        <v>15340</v>
      </c>
      <c r="D3816" s="13" t="s">
        <v>15341</v>
      </c>
      <c r="E3816" s="13" t="s">
        <v>15342</v>
      </c>
      <c r="F3816" s="13" t="s">
        <v>15343</v>
      </c>
      <c r="G3816" s="13" t="s">
        <v>1296</v>
      </c>
    </row>
    <row r="3817" spans="1:12" x14ac:dyDescent="0.25">
      <c r="A3817" s="12">
        <v>100000000614094</v>
      </c>
      <c r="B3817" s="13" t="s">
        <v>571</v>
      </c>
      <c r="C3817" s="13" t="s">
        <v>15344</v>
      </c>
      <c r="D3817" s="13" t="s">
        <v>15345</v>
      </c>
      <c r="E3817" s="13" t="s">
        <v>15342</v>
      </c>
      <c r="F3817" s="13" t="s">
        <v>15346</v>
      </c>
      <c r="G3817" s="13" t="s">
        <v>1296</v>
      </c>
    </row>
    <row r="3818" spans="1:12" x14ac:dyDescent="0.25">
      <c r="A3818" s="12">
        <v>100000000614095</v>
      </c>
      <c r="B3818" s="13" t="s">
        <v>571</v>
      </c>
      <c r="C3818" s="13" t="s">
        <v>15347</v>
      </c>
      <c r="D3818" s="13" t="s">
        <v>15348</v>
      </c>
      <c r="E3818" s="13" t="s">
        <v>15349</v>
      </c>
      <c r="F3818" s="13" t="s">
        <v>15350</v>
      </c>
      <c r="G3818" s="13" t="s">
        <v>1296</v>
      </c>
    </row>
    <row r="3819" spans="1:12" x14ac:dyDescent="0.25">
      <c r="A3819" s="12">
        <v>100000000614097</v>
      </c>
      <c r="B3819" s="13" t="s">
        <v>571</v>
      </c>
      <c r="C3819" s="13" t="s">
        <v>15351</v>
      </c>
      <c r="D3819" s="13" t="s">
        <v>15352</v>
      </c>
      <c r="E3819" s="13" t="s">
        <v>15353</v>
      </c>
      <c r="F3819" s="13" t="s">
        <v>15354</v>
      </c>
      <c r="G3819" s="13" t="s">
        <v>1296</v>
      </c>
    </row>
    <row r="3820" spans="1:12" x14ac:dyDescent="0.25">
      <c r="A3820" s="12">
        <v>100000000614101</v>
      </c>
      <c r="B3820" s="13" t="s">
        <v>571</v>
      </c>
      <c r="C3820" s="13" t="s">
        <v>15355</v>
      </c>
      <c r="D3820" s="13" t="s">
        <v>15356</v>
      </c>
      <c r="E3820" s="13" t="s">
        <v>2253</v>
      </c>
      <c r="F3820" s="13" t="s">
        <v>15357</v>
      </c>
      <c r="G3820" s="13" t="s">
        <v>1296</v>
      </c>
      <c r="L3820" s="13" t="s">
        <v>15358</v>
      </c>
    </row>
    <row r="3821" spans="1:12" x14ac:dyDescent="0.25">
      <c r="A3821" s="12">
        <v>100000000614102</v>
      </c>
      <c r="B3821" s="13" t="s">
        <v>558</v>
      </c>
      <c r="C3821" s="13" t="s">
        <v>15359</v>
      </c>
      <c r="D3821" s="13" t="s">
        <v>15360</v>
      </c>
      <c r="E3821" s="13" t="s">
        <v>1310</v>
      </c>
      <c r="F3821" s="13" t="s">
        <v>15361</v>
      </c>
      <c r="G3821" s="13" t="s">
        <v>1296</v>
      </c>
    </row>
    <row r="3822" spans="1:12" x14ac:dyDescent="0.25">
      <c r="A3822" s="12">
        <v>100000000614105</v>
      </c>
      <c r="B3822" s="13" t="s">
        <v>571</v>
      </c>
      <c r="C3822" s="13" t="s">
        <v>15362</v>
      </c>
      <c r="D3822" s="13" t="s">
        <v>15363</v>
      </c>
      <c r="E3822" s="13" t="s">
        <v>1329</v>
      </c>
      <c r="F3822" s="13" t="s">
        <v>15364</v>
      </c>
      <c r="G3822" s="13" t="s">
        <v>1296</v>
      </c>
    </row>
    <row r="3823" spans="1:12" x14ac:dyDescent="0.25">
      <c r="A3823" s="12">
        <v>100000000614115</v>
      </c>
      <c r="B3823" s="13" t="s">
        <v>571</v>
      </c>
      <c r="C3823" s="13" t="s">
        <v>15365</v>
      </c>
      <c r="D3823" s="13" t="s">
        <v>15366</v>
      </c>
      <c r="E3823" s="13" t="s">
        <v>3835</v>
      </c>
      <c r="F3823" s="13" t="s">
        <v>15367</v>
      </c>
      <c r="G3823" s="13" t="s">
        <v>1296</v>
      </c>
      <c r="L3823" s="13" t="s">
        <v>15368</v>
      </c>
    </row>
    <row r="3824" spans="1:12" x14ac:dyDescent="0.25">
      <c r="A3824" s="12">
        <v>100000000614117</v>
      </c>
      <c r="B3824" s="13" t="s">
        <v>571</v>
      </c>
      <c r="C3824" s="13" t="s">
        <v>15369</v>
      </c>
      <c r="D3824" s="13" t="s">
        <v>15370</v>
      </c>
      <c r="E3824" s="13" t="s">
        <v>3365</v>
      </c>
      <c r="F3824" s="13" t="s">
        <v>15371</v>
      </c>
      <c r="G3824" s="13" t="s">
        <v>1296</v>
      </c>
    </row>
    <row r="3825" spans="1:12" x14ac:dyDescent="0.25">
      <c r="A3825" s="12">
        <v>100000000614155</v>
      </c>
      <c r="B3825" s="13" t="s">
        <v>571</v>
      </c>
      <c r="C3825" s="13" t="s">
        <v>15372</v>
      </c>
      <c r="D3825" s="13" t="s">
        <v>15373</v>
      </c>
      <c r="E3825" s="13" t="s">
        <v>3359</v>
      </c>
      <c r="F3825" s="13" t="s">
        <v>15374</v>
      </c>
      <c r="G3825" s="13" t="s">
        <v>1296</v>
      </c>
      <c r="L3825" s="13" t="s">
        <v>15375</v>
      </c>
    </row>
    <row r="3826" spans="1:12" x14ac:dyDescent="0.25">
      <c r="A3826" s="12">
        <v>100000000613134</v>
      </c>
      <c r="B3826" s="13" t="s">
        <v>571</v>
      </c>
      <c r="C3826" s="13" t="s">
        <v>15376</v>
      </c>
      <c r="D3826" s="13" t="s">
        <v>15377</v>
      </c>
      <c r="E3826" s="13" t="s">
        <v>1310</v>
      </c>
      <c r="F3826" s="13" t="s">
        <v>15378</v>
      </c>
      <c r="G3826" s="13" t="s">
        <v>1296</v>
      </c>
    </row>
    <row r="3827" spans="1:12" x14ac:dyDescent="0.25">
      <c r="A3827" s="12">
        <v>100000000613135</v>
      </c>
      <c r="B3827" s="13" t="s">
        <v>571</v>
      </c>
      <c r="C3827" s="13" t="s">
        <v>15379</v>
      </c>
      <c r="D3827" s="13" t="s">
        <v>15380</v>
      </c>
      <c r="E3827" s="13" t="s">
        <v>3600</v>
      </c>
      <c r="F3827" s="13" t="s">
        <v>15381</v>
      </c>
      <c r="G3827" s="13" t="s">
        <v>1296</v>
      </c>
      <c r="L3827" s="13" t="s">
        <v>15382</v>
      </c>
    </row>
    <row r="3828" spans="1:12" x14ac:dyDescent="0.25">
      <c r="A3828" s="12">
        <v>100000000613136</v>
      </c>
      <c r="B3828" s="13" t="s">
        <v>571</v>
      </c>
      <c r="C3828" s="13" t="s">
        <v>15383</v>
      </c>
      <c r="D3828" s="13" t="s">
        <v>15384</v>
      </c>
      <c r="E3828" s="13" t="s">
        <v>3901</v>
      </c>
      <c r="F3828" s="13" t="s">
        <v>15385</v>
      </c>
      <c r="G3828" s="13" t="s">
        <v>1296</v>
      </c>
      <c r="L3828" s="13" t="s">
        <v>15386</v>
      </c>
    </row>
    <row r="3829" spans="1:12" x14ac:dyDescent="0.25">
      <c r="A3829" s="12">
        <v>100000000613137</v>
      </c>
      <c r="B3829" s="13" t="s">
        <v>571</v>
      </c>
      <c r="C3829" s="13" t="s">
        <v>15387</v>
      </c>
      <c r="D3829" s="13" t="s">
        <v>15388</v>
      </c>
      <c r="E3829" s="13" t="s">
        <v>2008</v>
      </c>
      <c r="F3829" s="13" t="s">
        <v>15389</v>
      </c>
      <c r="G3829" s="13" t="s">
        <v>1296</v>
      </c>
    </row>
    <row r="3830" spans="1:12" x14ac:dyDescent="0.25">
      <c r="A3830" s="12">
        <v>100000000613138</v>
      </c>
      <c r="B3830" s="13" t="s">
        <v>571</v>
      </c>
      <c r="C3830" s="13" t="s">
        <v>15390</v>
      </c>
      <c r="D3830" s="13" t="s">
        <v>15391</v>
      </c>
      <c r="E3830" s="13" t="s">
        <v>3704</v>
      </c>
      <c r="F3830" s="13" t="s">
        <v>15392</v>
      </c>
      <c r="G3830" s="13" t="s">
        <v>1296</v>
      </c>
    </row>
    <row r="3831" spans="1:12" x14ac:dyDescent="0.25">
      <c r="A3831" s="12">
        <v>100000000613197</v>
      </c>
      <c r="B3831" s="13" t="s">
        <v>571</v>
      </c>
      <c r="C3831" s="13" t="s">
        <v>15393</v>
      </c>
      <c r="D3831" s="13" t="s">
        <v>15394</v>
      </c>
      <c r="E3831" s="13" t="s">
        <v>5308</v>
      </c>
      <c r="F3831" s="13" t="s">
        <v>15395</v>
      </c>
      <c r="G3831" s="13" t="s">
        <v>1296</v>
      </c>
    </row>
    <row r="3832" spans="1:12" x14ac:dyDescent="0.25">
      <c r="A3832" s="12">
        <v>100000000613276</v>
      </c>
      <c r="B3832" s="13" t="s">
        <v>558</v>
      </c>
      <c r="C3832" s="13" t="s">
        <v>15396</v>
      </c>
      <c r="D3832" s="13" t="s">
        <v>15397</v>
      </c>
      <c r="E3832" s="13" t="s">
        <v>3500</v>
      </c>
      <c r="F3832" s="13" t="s">
        <v>15398</v>
      </c>
      <c r="G3832" s="13" t="s">
        <v>1296</v>
      </c>
    </row>
    <row r="3833" spans="1:12" x14ac:dyDescent="0.25">
      <c r="A3833" s="12">
        <v>100000000613375</v>
      </c>
      <c r="B3833" s="13" t="s">
        <v>558</v>
      </c>
      <c r="C3833" s="13" t="s">
        <v>15399</v>
      </c>
      <c r="D3833" s="13" t="s">
        <v>2222</v>
      </c>
      <c r="G3833" s="13" t="s">
        <v>1296</v>
      </c>
    </row>
    <row r="3834" spans="1:12" x14ac:dyDescent="0.25">
      <c r="A3834" s="12">
        <v>100000000613376</v>
      </c>
      <c r="B3834" s="13" t="s">
        <v>571</v>
      </c>
      <c r="C3834" s="13" t="s">
        <v>15400</v>
      </c>
      <c r="D3834" s="13" t="s">
        <v>2222</v>
      </c>
      <c r="G3834" s="13" t="s">
        <v>1296</v>
      </c>
    </row>
    <row r="3835" spans="1:12" x14ac:dyDescent="0.25">
      <c r="A3835" s="12">
        <v>100000000613416</v>
      </c>
      <c r="B3835" s="13" t="s">
        <v>558</v>
      </c>
      <c r="C3835" s="13" t="s">
        <v>15401</v>
      </c>
      <c r="D3835" s="13" t="s">
        <v>9675</v>
      </c>
      <c r="E3835" s="13" t="s">
        <v>1717</v>
      </c>
      <c r="F3835" s="13" t="s">
        <v>9676</v>
      </c>
      <c r="G3835" s="13" t="s">
        <v>1296</v>
      </c>
      <c r="L3835" s="13" t="s">
        <v>15402</v>
      </c>
    </row>
    <row r="3836" spans="1:12" x14ac:dyDescent="0.25">
      <c r="A3836" s="12">
        <v>100000000613569</v>
      </c>
      <c r="B3836" s="13" t="s">
        <v>571</v>
      </c>
      <c r="C3836" s="13" t="s">
        <v>15403</v>
      </c>
      <c r="D3836" s="13" t="s">
        <v>2222</v>
      </c>
      <c r="G3836" s="13" t="s">
        <v>1296</v>
      </c>
    </row>
    <row r="3837" spans="1:12" x14ac:dyDescent="0.25">
      <c r="A3837" s="12">
        <v>100000000613666</v>
      </c>
      <c r="B3837" s="13" t="s">
        <v>571</v>
      </c>
      <c r="C3837" s="13" t="s">
        <v>15404</v>
      </c>
      <c r="D3837" s="13" t="s">
        <v>15309</v>
      </c>
      <c r="E3837" s="13" t="s">
        <v>15310</v>
      </c>
      <c r="F3837" s="13" t="s">
        <v>9898</v>
      </c>
      <c r="G3837" s="13" t="s">
        <v>1296</v>
      </c>
    </row>
    <row r="3838" spans="1:12" x14ac:dyDescent="0.25">
      <c r="A3838" s="12">
        <v>100000000613669</v>
      </c>
      <c r="B3838" s="13" t="s">
        <v>571</v>
      </c>
      <c r="C3838" s="13" t="s">
        <v>15405</v>
      </c>
      <c r="D3838" s="13" t="s">
        <v>15406</v>
      </c>
      <c r="E3838" s="13" t="s">
        <v>2660</v>
      </c>
      <c r="F3838" s="13" t="s">
        <v>2661</v>
      </c>
      <c r="G3838" s="13" t="s">
        <v>1296</v>
      </c>
    </row>
    <row r="3839" spans="1:12" x14ac:dyDescent="0.25">
      <c r="A3839" s="12">
        <v>100000000613670</v>
      </c>
      <c r="B3839" s="13" t="s">
        <v>571</v>
      </c>
      <c r="C3839" s="13" t="s">
        <v>15407</v>
      </c>
      <c r="D3839" s="13" t="s">
        <v>2659</v>
      </c>
      <c r="E3839" s="13" t="s">
        <v>2660</v>
      </c>
      <c r="F3839" s="13" t="s">
        <v>2661</v>
      </c>
      <c r="G3839" s="13" t="s">
        <v>1296</v>
      </c>
    </row>
    <row r="3840" spans="1:12" x14ac:dyDescent="0.25">
      <c r="A3840" s="12">
        <v>100000000613671</v>
      </c>
      <c r="B3840" s="13" t="s">
        <v>571</v>
      </c>
      <c r="C3840" s="13" t="s">
        <v>15408</v>
      </c>
      <c r="D3840" s="13" t="s">
        <v>15409</v>
      </c>
      <c r="E3840" s="13" t="s">
        <v>15410</v>
      </c>
      <c r="F3840" s="13" t="s">
        <v>9937</v>
      </c>
      <c r="G3840" s="13" t="s">
        <v>1296</v>
      </c>
    </row>
    <row r="3841" spans="1:7" x14ac:dyDescent="0.25">
      <c r="A3841" s="12">
        <v>100000000613679</v>
      </c>
      <c r="B3841" s="13" t="s">
        <v>571</v>
      </c>
      <c r="C3841" s="13" t="s">
        <v>15411</v>
      </c>
      <c r="D3841" s="13" t="s">
        <v>15412</v>
      </c>
      <c r="E3841" s="13" t="s">
        <v>15413</v>
      </c>
      <c r="F3841" s="13" t="s">
        <v>9853</v>
      </c>
      <c r="G3841" s="13" t="s">
        <v>1296</v>
      </c>
    </row>
    <row r="3842" spans="1:7" x14ac:dyDescent="0.25">
      <c r="A3842" s="12">
        <v>100000000613684</v>
      </c>
      <c r="B3842" s="13" t="s">
        <v>571</v>
      </c>
      <c r="C3842" s="13" t="s">
        <v>15414</v>
      </c>
      <c r="D3842" s="13" t="s">
        <v>15415</v>
      </c>
      <c r="E3842" s="13" t="s">
        <v>15416</v>
      </c>
      <c r="F3842" s="13" t="s">
        <v>15417</v>
      </c>
      <c r="G3842" s="13" t="s">
        <v>1296</v>
      </c>
    </row>
    <row r="3843" spans="1:7" x14ac:dyDescent="0.25">
      <c r="A3843" s="12">
        <v>100000000613700</v>
      </c>
      <c r="B3843" s="13" t="s">
        <v>571</v>
      </c>
      <c r="C3843" s="13" t="s">
        <v>15418</v>
      </c>
      <c r="D3843" s="13" t="s">
        <v>15419</v>
      </c>
      <c r="E3843" s="13" t="s">
        <v>15420</v>
      </c>
      <c r="F3843" s="13" t="s">
        <v>9837</v>
      </c>
      <c r="G3843" s="13" t="s">
        <v>1296</v>
      </c>
    </row>
    <row r="3844" spans="1:7" x14ac:dyDescent="0.25">
      <c r="A3844" s="12">
        <v>100000000613701</v>
      </c>
      <c r="B3844" s="13" t="s">
        <v>571</v>
      </c>
      <c r="C3844" s="13" t="s">
        <v>15421</v>
      </c>
      <c r="D3844" s="13" t="s">
        <v>15422</v>
      </c>
      <c r="E3844" s="13" t="s">
        <v>15423</v>
      </c>
      <c r="F3844" s="13" t="s">
        <v>15424</v>
      </c>
      <c r="G3844" s="13" t="s">
        <v>1296</v>
      </c>
    </row>
    <row r="3845" spans="1:7" x14ac:dyDescent="0.25">
      <c r="A3845" s="12">
        <v>100000000613705</v>
      </c>
      <c r="B3845" s="13" t="s">
        <v>571</v>
      </c>
      <c r="C3845" s="13" t="s">
        <v>15425</v>
      </c>
      <c r="D3845" s="13" t="s">
        <v>15426</v>
      </c>
      <c r="E3845" s="13" t="s">
        <v>15427</v>
      </c>
      <c r="F3845" s="13" t="s">
        <v>15428</v>
      </c>
      <c r="G3845" s="13" t="s">
        <v>1296</v>
      </c>
    </row>
    <row r="3846" spans="1:7" x14ac:dyDescent="0.25">
      <c r="A3846" s="12">
        <v>100000000613706</v>
      </c>
      <c r="B3846" s="13" t="s">
        <v>571</v>
      </c>
      <c r="C3846" s="13" t="s">
        <v>15429</v>
      </c>
      <c r="D3846" s="13" t="s">
        <v>15430</v>
      </c>
      <c r="E3846" s="13" t="s">
        <v>15281</v>
      </c>
      <c r="F3846" s="13" t="s">
        <v>9864</v>
      </c>
      <c r="G3846" s="13" t="s">
        <v>1296</v>
      </c>
    </row>
    <row r="3847" spans="1:7" x14ac:dyDescent="0.25">
      <c r="A3847" s="12">
        <v>100000000613714</v>
      </c>
      <c r="B3847" s="13" t="s">
        <v>571</v>
      </c>
      <c r="C3847" s="13" t="s">
        <v>15431</v>
      </c>
      <c r="D3847" s="13" t="s">
        <v>15432</v>
      </c>
      <c r="E3847" s="13" t="s">
        <v>15433</v>
      </c>
      <c r="F3847" s="13" t="s">
        <v>15434</v>
      </c>
      <c r="G3847" s="13" t="s">
        <v>1296</v>
      </c>
    </row>
    <row r="3848" spans="1:7" x14ac:dyDescent="0.25">
      <c r="A3848" s="12">
        <v>100000000613719</v>
      </c>
      <c r="B3848" s="13" t="s">
        <v>571</v>
      </c>
      <c r="C3848" s="13" t="s">
        <v>15435</v>
      </c>
      <c r="D3848" s="13" t="s">
        <v>15436</v>
      </c>
      <c r="E3848" s="13" t="s">
        <v>15437</v>
      </c>
      <c r="F3848" s="13" t="s">
        <v>5445</v>
      </c>
      <c r="G3848" s="13" t="s">
        <v>1296</v>
      </c>
    </row>
    <row r="3849" spans="1:7" x14ac:dyDescent="0.25">
      <c r="A3849" s="12">
        <v>100000000613720</v>
      </c>
      <c r="B3849" s="13" t="s">
        <v>571</v>
      </c>
      <c r="C3849" s="13" t="s">
        <v>15438</v>
      </c>
      <c r="D3849" s="13" t="s">
        <v>15439</v>
      </c>
      <c r="E3849" s="13" t="s">
        <v>15440</v>
      </c>
      <c r="F3849" s="13" t="s">
        <v>15441</v>
      </c>
      <c r="G3849" s="13" t="s">
        <v>1296</v>
      </c>
    </row>
    <row r="3850" spans="1:7" x14ac:dyDescent="0.25">
      <c r="A3850" s="12">
        <v>100000000613721</v>
      </c>
      <c r="B3850" s="13" t="s">
        <v>571</v>
      </c>
      <c r="C3850" s="13" t="s">
        <v>15442</v>
      </c>
      <c r="D3850" s="13" t="s">
        <v>15443</v>
      </c>
      <c r="E3850" s="13" t="s">
        <v>15444</v>
      </c>
      <c r="F3850" s="13" t="s">
        <v>9919</v>
      </c>
      <c r="G3850" s="13" t="s">
        <v>1296</v>
      </c>
    </row>
    <row r="3851" spans="1:7" x14ac:dyDescent="0.25">
      <c r="A3851" s="12">
        <v>100000000613723</v>
      </c>
      <c r="B3851" s="13" t="s">
        <v>571</v>
      </c>
      <c r="C3851" s="13" t="s">
        <v>15445</v>
      </c>
      <c r="D3851" s="13" t="s">
        <v>15446</v>
      </c>
      <c r="E3851" s="13" t="s">
        <v>15447</v>
      </c>
      <c r="F3851" s="13" t="s">
        <v>9915</v>
      </c>
      <c r="G3851" s="13" t="s">
        <v>1296</v>
      </c>
    </row>
    <row r="3852" spans="1:7" x14ac:dyDescent="0.25">
      <c r="A3852" s="12">
        <v>100000000613725</v>
      </c>
      <c r="B3852" s="13" t="s">
        <v>571</v>
      </c>
      <c r="C3852" s="13" t="s">
        <v>15448</v>
      </c>
      <c r="D3852" s="13" t="s">
        <v>15449</v>
      </c>
      <c r="E3852" s="13" t="s">
        <v>15450</v>
      </c>
      <c r="F3852" s="13" t="s">
        <v>15451</v>
      </c>
      <c r="G3852" s="13" t="s">
        <v>1296</v>
      </c>
    </row>
    <row r="3853" spans="1:7" x14ac:dyDescent="0.25">
      <c r="A3853" s="12">
        <v>100000000613727</v>
      </c>
      <c r="B3853" s="13" t="s">
        <v>571</v>
      </c>
      <c r="C3853" s="13" t="s">
        <v>15452</v>
      </c>
      <c r="D3853" s="13" t="s">
        <v>15453</v>
      </c>
      <c r="E3853" s="13" t="s">
        <v>15454</v>
      </c>
      <c r="F3853" s="13" t="s">
        <v>9942</v>
      </c>
      <c r="G3853" s="13" t="s">
        <v>1296</v>
      </c>
    </row>
    <row r="3854" spans="1:7" x14ac:dyDescent="0.25">
      <c r="A3854" s="12">
        <v>100000000613736</v>
      </c>
      <c r="B3854" s="13" t="s">
        <v>571</v>
      </c>
      <c r="C3854" s="13" t="s">
        <v>15455</v>
      </c>
      <c r="D3854" s="13" t="s">
        <v>15456</v>
      </c>
      <c r="E3854" s="13" t="s">
        <v>6493</v>
      </c>
      <c r="F3854" s="13" t="s">
        <v>9923</v>
      </c>
      <c r="G3854" s="13" t="s">
        <v>1296</v>
      </c>
    </row>
    <row r="3855" spans="1:7" x14ac:dyDescent="0.25">
      <c r="A3855" s="12">
        <v>100000000613737</v>
      </c>
      <c r="B3855" s="13" t="s">
        <v>571</v>
      </c>
      <c r="C3855" s="13" t="s">
        <v>15457</v>
      </c>
      <c r="D3855" s="13" t="s">
        <v>15458</v>
      </c>
      <c r="E3855" s="13" t="s">
        <v>8414</v>
      </c>
      <c r="F3855" s="13" t="s">
        <v>8415</v>
      </c>
      <c r="G3855" s="13" t="s">
        <v>1296</v>
      </c>
    </row>
    <row r="3856" spans="1:7" x14ac:dyDescent="0.25">
      <c r="A3856" s="12">
        <v>100000000613738</v>
      </c>
      <c r="B3856" s="13" t="s">
        <v>571</v>
      </c>
      <c r="C3856" s="13" t="s">
        <v>15459</v>
      </c>
      <c r="D3856" s="13" t="s">
        <v>15460</v>
      </c>
      <c r="E3856" s="13" t="s">
        <v>15461</v>
      </c>
      <c r="F3856" s="13" t="s">
        <v>9925</v>
      </c>
      <c r="G3856" s="13" t="s">
        <v>1296</v>
      </c>
    </row>
    <row r="3857" spans="1:12" x14ac:dyDescent="0.25">
      <c r="A3857" s="12">
        <v>100000000613739</v>
      </c>
      <c r="B3857" s="13" t="s">
        <v>571</v>
      </c>
      <c r="C3857" s="13" t="s">
        <v>15462</v>
      </c>
      <c r="D3857" s="13" t="s">
        <v>15463</v>
      </c>
      <c r="E3857" s="13" t="s">
        <v>15464</v>
      </c>
      <c r="F3857" s="13" t="s">
        <v>9867</v>
      </c>
      <c r="G3857" s="13" t="s">
        <v>1296</v>
      </c>
    </row>
    <row r="3858" spans="1:12" x14ac:dyDescent="0.25">
      <c r="A3858" s="12">
        <v>100000000613740</v>
      </c>
      <c r="B3858" s="13" t="s">
        <v>571</v>
      </c>
      <c r="C3858" s="13" t="s">
        <v>15465</v>
      </c>
      <c r="D3858" s="13" t="s">
        <v>15466</v>
      </c>
      <c r="E3858" s="13" t="s">
        <v>15467</v>
      </c>
      <c r="F3858" s="13" t="s">
        <v>9869</v>
      </c>
      <c r="G3858" s="13" t="s">
        <v>1296</v>
      </c>
    </row>
    <row r="3859" spans="1:12" x14ac:dyDescent="0.25">
      <c r="A3859" s="12">
        <v>100000000613741</v>
      </c>
      <c r="B3859" s="13" t="s">
        <v>571</v>
      </c>
      <c r="C3859" s="13" t="s">
        <v>15468</v>
      </c>
      <c r="D3859" s="13" t="s">
        <v>15469</v>
      </c>
      <c r="E3859" s="13" t="s">
        <v>15470</v>
      </c>
      <c r="F3859" s="13" t="s">
        <v>15471</v>
      </c>
      <c r="G3859" s="13" t="s">
        <v>1296</v>
      </c>
    </row>
    <row r="3860" spans="1:12" x14ac:dyDescent="0.25">
      <c r="A3860" s="12">
        <v>100000000613742</v>
      </c>
      <c r="B3860" s="13" t="s">
        <v>571</v>
      </c>
      <c r="C3860" s="13" t="s">
        <v>15472</v>
      </c>
      <c r="D3860" s="13" t="s">
        <v>15473</v>
      </c>
      <c r="E3860" s="13" t="s">
        <v>15474</v>
      </c>
      <c r="F3860" s="13" t="s">
        <v>9805</v>
      </c>
      <c r="G3860" s="13" t="s">
        <v>1296</v>
      </c>
    </row>
    <row r="3861" spans="1:12" x14ac:dyDescent="0.25">
      <c r="A3861" s="12">
        <v>100000000613743</v>
      </c>
      <c r="B3861" s="13" t="s">
        <v>571</v>
      </c>
      <c r="C3861" s="13" t="s">
        <v>15475</v>
      </c>
      <c r="D3861" s="13" t="s">
        <v>15476</v>
      </c>
      <c r="E3861" s="13" t="s">
        <v>15477</v>
      </c>
      <c r="F3861" s="13" t="s">
        <v>5467</v>
      </c>
      <c r="G3861" s="13" t="s">
        <v>1296</v>
      </c>
    </row>
    <row r="3862" spans="1:12" x14ac:dyDescent="0.25">
      <c r="A3862" s="12">
        <v>100000000613744</v>
      </c>
      <c r="B3862" s="13" t="s">
        <v>571</v>
      </c>
      <c r="C3862" s="13" t="s">
        <v>15478</v>
      </c>
      <c r="D3862" s="13" t="s">
        <v>15479</v>
      </c>
      <c r="E3862" s="13" t="s">
        <v>15294</v>
      </c>
      <c r="F3862" s="13" t="s">
        <v>15480</v>
      </c>
      <c r="G3862" s="13" t="s">
        <v>1296</v>
      </c>
    </row>
    <row r="3863" spans="1:12" x14ac:dyDescent="0.25">
      <c r="A3863" s="12">
        <v>100000000613747</v>
      </c>
      <c r="B3863" s="13" t="s">
        <v>571</v>
      </c>
      <c r="C3863" s="13" t="s">
        <v>15481</v>
      </c>
      <c r="D3863" s="13" t="s">
        <v>4075</v>
      </c>
      <c r="E3863" s="13" t="s">
        <v>4076</v>
      </c>
      <c r="F3863" s="13" t="s">
        <v>4077</v>
      </c>
      <c r="G3863" s="13" t="s">
        <v>1296</v>
      </c>
    </row>
    <row r="3864" spans="1:12" x14ac:dyDescent="0.25">
      <c r="A3864" s="12">
        <v>100000000613748</v>
      </c>
      <c r="B3864" s="13" t="s">
        <v>571</v>
      </c>
      <c r="C3864" s="13" t="s">
        <v>15482</v>
      </c>
      <c r="D3864" s="13" t="s">
        <v>4075</v>
      </c>
      <c r="E3864" s="13" t="s">
        <v>4076</v>
      </c>
      <c r="F3864" s="13" t="s">
        <v>4077</v>
      </c>
      <c r="G3864" s="13" t="s">
        <v>1296</v>
      </c>
    </row>
    <row r="3865" spans="1:12" x14ac:dyDescent="0.25">
      <c r="A3865" s="12">
        <v>100000000613767</v>
      </c>
      <c r="B3865" s="13" t="s">
        <v>571</v>
      </c>
      <c r="C3865" s="13" t="s">
        <v>15483</v>
      </c>
      <c r="D3865" s="13" t="s">
        <v>15484</v>
      </c>
      <c r="E3865" s="13" t="s">
        <v>15485</v>
      </c>
      <c r="F3865" s="13" t="s">
        <v>15486</v>
      </c>
      <c r="G3865" s="13" t="s">
        <v>1296</v>
      </c>
    </row>
    <row r="3866" spans="1:12" x14ac:dyDescent="0.25">
      <c r="A3866" s="12">
        <v>100000000613791</v>
      </c>
      <c r="B3866" s="13" t="s">
        <v>571</v>
      </c>
      <c r="C3866" s="13" t="s">
        <v>15487</v>
      </c>
      <c r="D3866" s="13" t="s">
        <v>15488</v>
      </c>
      <c r="E3866" s="13" t="s">
        <v>15489</v>
      </c>
      <c r="F3866" s="13" t="s">
        <v>15490</v>
      </c>
      <c r="G3866" s="13" t="s">
        <v>1296</v>
      </c>
    </row>
    <row r="3867" spans="1:12" x14ac:dyDescent="0.25">
      <c r="A3867" s="12">
        <v>100000000613792</v>
      </c>
      <c r="B3867" s="13" t="s">
        <v>571</v>
      </c>
      <c r="C3867" s="13" t="s">
        <v>15491</v>
      </c>
      <c r="D3867" s="13" t="s">
        <v>2680</v>
      </c>
      <c r="E3867" s="13" t="s">
        <v>2681</v>
      </c>
      <c r="F3867" s="13" t="s">
        <v>2682</v>
      </c>
      <c r="G3867" s="13" t="s">
        <v>1296</v>
      </c>
    </row>
    <row r="3868" spans="1:12" x14ac:dyDescent="0.25">
      <c r="A3868" s="12">
        <v>100000000613793</v>
      </c>
      <c r="B3868" s="13" t="s">
        <v>571</v>
      </c>
      <c r="C3868" s="13" t="s">
        <v>15492</v>
      </c>
      <c r="D3868" s="13" t="s">
        <v>15493</v>
      </c>
      <c r="E3868" s="13" t="s">
        <v>15494</v>
      </c>
      <c r="F3868" s="13" t="s">
        <v>15495</v>
      </c>
      <c r="G3868" s="13" t="s">
        <v>1296</v>
      </c>
    </row>
    <row r="3869" spans="1:12" x14ac:dyDescent="0.25">
      <c r="A3869" s="12">
        <v>100000000613795</v>
      </c>
      <c r="B3869" s="13" t="s">
        <v>571</v>
      </c>
      <c r="C3869" s="13" t="s">
        <v>15496</v>
      </c>
      <c r="D3869" s="13" t="s">
        <v>15497</v>
      </c>
      <c r="E3869" s="13" t="s">
        <v>15498</v>
      </c>
      <c r="F3869" s="13" t="s">
        <v>9907</v>
      </c>
      <c r="G3869" s="13" t="s">
        <v>1296</v>
      </c>
    </row>
    <row r="3870" spans="1:12" x14ac:dyDescent="0.25">
      <c r="A3870" s="12">
        <v>100000000613796</v>
      </c>
      <c r="B3870" s="13" t="s">
        <v>571</v>
      </c>
      <c r="C3870" s="13" t="s">
        <v>15499</v>
      </c>
      <c r="D3870" s="13" t="s">
        <v>15500</v>
      </c>
      <c r="E3870" s="13" t="s">
        <v>15501</v>
      </c>
      <c r="F3870" s="13" t="s">
        <v>15502</v>
      </c>
      <c r="G3870" s="13" t="s">
        <v>1296</v>
      </c>
    </row>
    <row r="3871" spans="1:12" x14ac:dyDescent="0.25">
      <c r="A3871" s="12">
        <v>100000000614022</v>
      </c>
      <c r="B3871" s="13" t="s">
        <v>571</v>
      </c>
      <c r="C3871" s="13" t="s">
        <v>15503</v>
      </c>
      <c r="D3871" s="13" t="s">
        <v>15504</v>
      </c>
      <c r="E3871" s="13" t="s">
        <v>15505</v>
      </c>
      <c r="F3871" s="13" t="s">
        <v>9813</v>
      </c>
      <c r="G3871" s="13" t="s">
        <v>1296</v>
      </c>
    </row>
    <row r="3872" spans="1:12" x14ac:dyDescent="0.25">
      <c r="A3872" s="12">
        <v>100000000612943</v>
      </c>
      <c r="B3872" s="13" t="s">
        <v>571</v>
      </c>
      <c r="C3872" s="13" t="s">
        <v>15506</v>
      </c>
      <c r="D3872" s="13" t="s">
        <v>15507</v>
      </c>
      <c r="E3872" s="13" t="s">
        <v>9156</v>
      </c>
      <c r="F3872" s="13" t="s">
        <v>15508</v>
      </c>
      <c r="G3872" s="13" t="s">
        <v>1296</v>
      </c>
      <c r="L3872" s="13" t="s">
        <v>15509</v>
      </c>
    </row>
    <row r="3873" spans="1:12" x14ac:dyDescent="0.25">
      <c r="A3873" s="12">
        <v>100000000612974</v>
      </c>
      <c r="B3873" s="13" t="s">
        <v>571</v>
      </c>
      <c r="C3873" s="13" t="s">
        <v>15510</v>
      </c>
      <c r="D3873" s="13" t="s">
        <v>15511</v>
      </c>
      <c r="E3873" s="13" t="s">
        <v>2508</v>
      </c>
      <c r="F3873" s="13" t="s">
        <v>15512</v>
      </c>
      <c r="G3873" s="13" t="s">
        <v>1296</v>
      </c>
    </row>
    <row r="3874" spans="1:12" x14ac:dyDescent="0.25">
      <c r="A3874" s="12">
        <v>100000000612981</v>
      </c>
      <c r="B3874" s="13" t="s">
        <v>571</v>
      </c>
      <c r="C3874" s="13" t="s">
        <v>15513</v>
      </c>
      <c r="D3874" s="13" t="s">
        <v>15514</v>
      </c>
      <c r="E3874" s="13" t="s">
        <v>8106</v>
      </c>
      <c r="F3874" s="13" t="s">
        <v>15515</v>
      </c>
      <c r="G3874" s="13" t="s">
        <v>1296</v>
      </c>
    </row>
    <row r="3875" spans="1:12" x14ac:dyDescent="0.25">
      <c r="A3875" s="12">
        <v>100000000612996</v>
      </c>
      <c r="B3875" s="13" t="s">
        <v>571</v>
      </c>
      <c r="C3875" s="13" t="s">
        <v>15516</v>
      </c>
      <c r="D3875" s="13" t="s">
        <v>15517</v>
      </c>
      <c r="E3875" s="13" t="s">
        <v>11278</v>
      </c>
      <c r="F3875" s="13" t="s">
        <v>15518</v>
      </c>
      <c r="G3875" s="13" t="s">
        <v>1296</v>
      </c>
    </row>
    <row r="3876" spans="1:12" x14ac:dyDescent="0.25">
      <c r="A3876" s="12">
        <v>100000000612997</v>
      </c>
      <c r="B3876" s="13" t="s">
        <v>571</v>
      </c>
      <c r="C3876" s="13" t="s">
        <v>15519</v>
      </c>
      <c r="D3876" s="13" t="s">
        <v>15520</v>
      </c>
      <c r="E3876" s="13" t="s">
        <v>1795</v>
      </c>
      <c r="F3876" s="13" t="s">
        <v>7527</v>
      </c>
      <c r="G3876" s="13" t="s">
        <v>1296</v>
      </c>
    </row>
    <row r="3877" spans="1:12" x14ac:dyDescent="0.25">
      <c r="A3877" s="12">
        <v>100000000612999</v>
      </c>
      <c r="B3877" s="13" t="s">
        <v>558</v>
      </c>
      <c r="C3877" s="13" t="s">
        <v>15521</v>
      </c>
      <c r="D3877" s="13" t="s">
        <v>15522</v>
      </c>
      <c r="E3877" s="13" t="s">
        <v>2492</v>
      </c>
      <c r="F3877" s="13" t="s">
        <v>9894</v>
      </c>
      <c r="G3877" s="13" t="s">
        <v>1296</v>
      </c>
      <c r="L3877" s="13" t="s">
        <v>15523</v>
      </c>
    </row>
    <row r="3878" spans="1:12" x14ac:dyDescent="0.25">
      <c r="A3878" s="12">
        <v>100000000613009</v>
      </c>
      <c r="B3878" s="13" t="s">
        <v>571</v>
      </c>
      <c r="C3878" s="13" t="s">
        <v>15524</v>
      </c>
      <c r="D3878" s="13" t="s">
        <v>15525</v>
      </c>
      <c r="E3878" s="13" t="s">
        <v>5972</v>
      </c>
      <c r="F3878" s="13" t="s">
        <v>15526</v>
      </c>
      <c r="G3878" s="13" t="s">
        <v>1296</v>
      </c>
    </row>
    <row r="3879" spans="1:12" x14ac:dyDescent="0.25">
      <c r="A3879" s="12">
        <v>300000083147751</v>
      </c>
      <c r="B3879" s="13" t="s">
        <v>571</v>
      </c>
      <c r="C3879" s="13" t="s">
        <v>15527</v>
      </c>
      <c r="D3879" s="13" t="s">
        <v>15528</v>
      </c>
      <c r="E3879" s="13" t="s">
        <v>5308</v>
      </c>
      <c r="F3879" s="13" t="s">
        <v>9792</v>
      </c>
      <c r="G3879" s="13" t="s">
        <v>1296</v>
      </c>
    </row>
    <row r="3880" spans="1:12" x14ac:dyDescent="0.25">
      <c r="A3880" s="12">
        <v>300000083506149</v>
      </c>
      <c r="B3880" s="13" t="s">
        <v>571</v>
      </c>
      <c r="C3880" s="13" t="s">
        <v>15529</v>
      </c>
      <c r="D3880" s="13" t="s">
        <v>15530</v>
      </c>
      <c r="E3880" s="13" t="s">
        <v>5904</v>
      </c>
      <c r="F3880" s="13" t="s">
        <v>4077</v>
      </c>
      <c r="G3880" s="13" t="s">
        <v>1296</v>
      </c>
    </row>
    <row r="3881" spans="1:12" x14ac:dyDescent="0.25">
      <c r="A3881" s="12">
        <v>300000083506219</v>
      </c>
      <c r="B3881" s="13" t="s">
        <v>571</v>
      </c>
      <c r="C3881" s="13" t="s">
        <v>15531</v>
      </c>
      <c r="D3881" s="13" t="s">
        <v>15532</v>
      </c>
      <c r="E3881" s="13" t="s">
        <v>3317</v>
      </c>
      <c r="F3881" s="13" t="s">
        <v>9785</v>
      </c>
      <c r="G3881" s="13" t="s">
        <v>1296</v>
      </c>
    </row>
    <row r="3882" spans="1:12" x14ac:dyDescent="0.25">
      <c r="A3882" s="12">
        <v>300000083506230</v>
      </c>
      <c r="B3882" s="13" t="s">
        <v>571</v>
      </c>
      <c r="C3882" s="13" t="s">
        <v>15533</v>
      </c>
      <c r="D3882" s="13" t="s">
        <v>15534</v>
      </c>
      <c r="E3882" s="13" t="s">
        <v>1395</v>
      </c>
      <c r="F3882" s="13" t="s">
        <v>15535</v>
      </c>
      <c r="G3882" s="13" t="s">
        <v>1296</v>
      </c>
    </row>
    <row r="3883" spans="1:12" x14ac:dyDescent="0.25">
      <c r="A3883" s="12">
        <v>300000083545787</v>
      </c>
      <c r="B3883" s="13" t="s">
        <v>571</v>
      </c>
      <c r="C3883" s="13" t="s">
        <v>15536</v>
      </c>
      <c r="D3883" s="13" t="s">
        <v>15537</v>
      </c>
      <c r="E3883" s="13" t="s">
        <v>3780</v>
      </c>
      <c r="F3883" s="13" t="s">
        <v>15538</v>
      </c>
      <c r="G3883" s="13" t="s">
        <v>1296</v>
      </c>
    </row>
    <row r="3884" spans="1:12" x14ac:dyDescent="0.25">
      <c r="A3884" s="12">
        <v>300000083546207</v>
      </c>
      <c r="B3884" s="13" t="s">
        <v>571</v>
      </c>
      <c r="C3884" s="13" t="s">
        <v>15539</v>
      </c>
      <c r="D3884" s="13" t="s">
        <v>15540</v>
      </c>
      <c r="E3884" s="13" t="s">
        <v>15541</v>
      </c>
      <c r="F3884" s="13" t="s">
        <v>15486</v>
      </c>
      <c r="G3884" s="13" t="s">
        <v>1296</v>
      </c>
    </row>
    <row r="3885" spans="1:12" x14ac:dyDescent="0.25">
      <c r="A3885" s="12">
        <v>300000083546227</v>
      </c>
      <c r="B3885" s="13" t="s">
        <v>571</v>
      </c>
      <c r="C3885" s="13" t="s">
        <v>15542</v>
      </c>
      <c r="D3885" s="13" t="s">
        <v>15543</v>
      </c>
      <c r="E3885" s="13" t="s">
        <v>5833</v>
      </c>
      <c r="F3885" s="13" t="s">
        <v>15544</v>
      </c>
      <c r="G3885" s="13" t="s">
        <v>1296</v>
      </c>
    </row>
    <row r="3886" spans="1:12" x14ac:dyDescent="0.25">
      <c r="A3886" s="12">
        <v>300000083546247</v>
      </c>
      <c r="B3886" s="13" t="s">
        <v>571</v>
      </c>
      <c r="C3886" s="13" t="s">
        <v>15545</v>
      </c>
      <c r="D3886" s="13" t="s">
        <v>15546</v>
      </c>
      <c r="E3886" s="13" t="s">
        <v>4630</v>
      </c>
      <c r="F3886" s="13" t="s">
        <v>15304</v>
      </c>
      <c r="G3886" s="13" t="s">
        <v>1296</v>
      </c>
    </row>
    <row r="3887" spans="1:12" x14ac:dyDescent="0.25">
      <c r="A3887" s="12">
        <v>300000083552487</v>
      </c>
      <c r="B3887" s="13" t="s">
        <v>571</v>
      </c>
      <c r="C3887" s="13" t="s">
        <v>15547</v>
      </c>
      <c r="D3887" s="13" t="s">
        <v>15548</v>
      </c>
      <c r="E3887" s="13" t="s">
        <v>2059</v>
      </c>
      <c r="F3887" s="13" t="s">
        <v>15549</v>
      </c>
      <c r="G3887" s="13" t="s">
        <v>1296</v>
      </c>
    </row>
    <row r="3888" spans="1:12" x14ac:dyDescent="0.25">
      <c r="A3888" s="12">
        <v>300000087301819</v>
      </c>
      <c r="B3888" s="13" t="s">
        <v>558</v>
      </c>
      <c r="C3888" s="13" t="s">
        <v>15550</v>
      </c>
      <c r="D3888" s="13" t="s">
        <v>15551</v>
      </c>
      <c r="E3888" s="13" t="s">
        <v>3317</v>
      </c>
      <c r="F3888" s="13" t="s">
        <v>15552</v>
      </c>
      <c r="G3888" s="13" t="s">
        <v>1296</v>
      </c>
    </row>
    <row r="3889" spans="1:7" x14ac:dyDescent="0.25">
      <c r="A3889" s="12">
        <v>300000091164364</v>
      </c>
      <c r="B3889" s="13" t="s">
        <v>558</v>
      </c>
      <c r="C3889" s="13" t="s">
        <v>15553</v>
      </c>
      <c r="D3889" s="13" t="s">
        <v>15554</v>
      </c>
      <c r="E3889" s="13" t="s">
        <v>15555</v>
      </c>
      <c r="F3889" s="13" t="s">
        <v>15556</v>
      </c>
      <c r="G3889" s="13" t="s">
        <v>1296</v>
      </c>
    </row>
    <row r="3890" spans="1:7" x14ac:dyDescent="0.25">
      <c r="A3890" s="12">
        <v>300000097045270</v>
      </c>
      <c r="B3890" s="13" t="s">
        <v>558</v>
      </c>
      <c r="C3890" s="13" t="s">
        <v>15557</v>
      </c>
    </row>
    <row r="3891" spans="1:7" x14ac:dyDescent="0.25">
      <c r="A3891" s="12">
        <v>300000097045286</v>
      </c>
      <c r="B3891" s="13" t="s">
        <v>558</v>
      </c>
      <c r="C3891" s="13" t="s">
        <v>15558</v>
      </c>
    </row>
    <row r="3892" spans="1:7" x14ac:dyDescent="0.25">
      <c r="A3892" s="12">
        <v>300000097047330</v>
      </c>
      <c r="B3892" s="13" t="s">
        <v>558</v>
      </c>
      <c r="C3892" s="13" t="s">
        <v>15559</v>
      </c>
    </row>
    <row r="3893" spans="1:7" x14ac:dyDescent="0.25">
      <c r="A3893" s="12">
        <v>300000097047342</v>
      </c>
      <c r="B3893" s="13" t="s">
        <v>558</v>
      </c>
      <c r="C3893" s="13" t="s">
        <v>15560</v>
      </c>
    </row>
    <row r="3894" spans="1:7" x14ac:dyDescent="0.25">
      <c r="A3894" s="12">
        <v>300000097047350</v>
      </c>
      <c r="B3894" s="13" t="s">
        <v>558</v>
      </c>
      <c r="C3894" s="13" t="s">
        <v>15561</v>
      </c>
    </row>
    <row r="3895" spans="1:7" x14ac:dyDescent="0.25">
      <c r="A3895" s="12">
        <v>300000097047354</v>
      </c>
      <c r="B3895" s="13" t="s">
        <v>558</v>
      </c>
      <c r="C3895" s="13" t="s">
        <v>15562</v>
      </c>
    </row>
    <row r="3896" spans="1:7" x14ac:dyDescent="0.25">
      <c r="A3896" s="12">
        <v>300000097047358</v>
      </c>
      <c r="B3896" s="13" t="s">
        <v>558</v>
      </c>
      <c r="C3896" s="13" t="s">
        <v>15563</v>
      </c>
    </row>
    <row r="3897" spans="1:7" x14ac:dyDescent="0.25">
      <c r="A3897" s="12">
        <v>300000097047397</v>
      </c>
      <c r="B3897" s="13" t="s">
        <v>558</v>
      </c>
      <c r="C3897" s="13" t="s">
        <v>15564</v>
      </c>
    </row>
    <row r="3898" spans="1:7" x14ac:dyDescent="0.25">
      <c r="A3898" s="12">
        <v>300000097047414</v>
      </c>
      <c r="B3898" s="13" t="s">
        <v>558</v>
      </c>
      <c r="C3898" s="13" t="s">
        <v>15565</v>
      </c>
    </row>
    <row r="3899" spans="1:7" x14ac:dyDescent="0.25">
      <c r="A3899" s="12">
        <v>300000097047426</v>
      </c>
      <c r="B3899" s="13" t="s">
        <v>558</v>
      </c>
      <c r="C3899" s="13" t="s">
        <v>15566</v>
      </c>
    </row>
    <row r="3900" spans="1:7" x14ac:dyDescent="0.25">
      <c r="A3900" s="12">
        <v>300000097047477</v>
      </c>
      <c r="B3900" s="13" t="s">
        <v>558</v>
      </c>
      <c r="C3900" s="13" t="s">
        <v>15567</v>
      </c>
    </row>
    <row r="3901" spans="1:7" x14ac:dyDescent="0.25">
      <c r="A3901" s="12">
        <v>300000097047485</v>
      </c>
      <c r="B3901" s="13" t="s">
        <v>558</v>
      </c>
      <c r="C3901" s="13" t="s">
        <v>15568</v>
      </c>
    </row>
    <row r="3902" spans="1:7" x14ac:dyDescent="0.25">
      <c r="A3902" s="12">
        <v>300000113076711</v>
      </c>
      <c r="B3902" s="13" t="s">
        <v>558</v>
      </c>
      <c r="C3902" s="13" t="s">
        <v>15569</v>
      </c>
      <c r="D3902" s="13" t="s">
        <v>15570</v>
      </c>
      <c r="E3902" s="13" t="s">
        <v>1310</v>
      </c>
      <c r="F3902" s="13" t="s">
        <v>13138</v>
      </c>
      <c r="G3902" s="13" t="s">
        <v>1296</v>
      </c>
    </row>
    <row r="3903" spans="1:7" x14ac:dyDescent="0.25">
      <c r="A3903" s="12">
        <v>300000114406971</v>
      </c>
      <c r="B3903" s="13" t="s">
        <v>558</v>
      </c>
      <c r="C3903" s="13" t="s">
        <v>15571</v>
      </c>
      <c r="D3903" s="13" t="s">
        <v>15572</v>
      </c>
      <c r="E3903" s="13" t="s">
        <v>1531</v>
      </c>
      <c r="F3903" s="13" t="s">
        <v>15573</v>
      </c>
      <c r="G3903" s="13" t="s">
        <v>1296</v>
      </c>
    </row>
    <row r="3904" spans="1:7" x14ac:dyDescent="0.25">
      <c r="A3904" s="12">
        <v>300000114407110</v>
      </c>
      <c r="B3904" s="13" t="s">
        <v>558</v>
      </c>
      <c r="C3904" s="13" t="s">
        <v>15574</v>
      </c>
      <c r="D3904" s="13" t="s">
        <v>15575</v>
      </c>
      <c r="E3904" s="13" t="s">
        <v>1549</v>
      </c>
      <c r="F3904" s="13" t="s">
        <v>15576</v>
      </c>
      <c r="G3904" s="13" t="s">
        <v>1296</v>
      </c>
    </row>
    <row r="3905" spans="1:7" x14ac:dyDescent="0.25">
      <c r="A3905" s="12">
        <v>300000114407128</v>
      </c>
      <c r="B3905" s="13" t="s">
        <v>558</v>
      </c>
      <c r="C3905" s="13" t="s">
        <v>15577</v>
      </c>
      <c r="D3905" s="13" t="s">
        <v>15578</v>
      </c>
      <c r="E3905" s="13" t="s">
        <v>1457</v>
      </c>
      <c r="F3905" s="13" t="s">
        <v>15579</v>
      </c>
      <c r="G3905" s="13" t="s">
        <v>1296</v>
      </c>
    </row>
    <row r="3906" spans="1:7" x14ac:dyDescent="0.25">
      <c r="A3906" s="12">
        <v>300000116393686</v>
      </c>
      <c r="B3906" s="13" t="s">
        <v>558</v>
      </c>
      <c r="C3906" s="13" t="s">
        <v>15580</v>
      </c>
      <c r="D3906" s="13" t="s">
        <v>15581</v>
      </c>
      <c r="E3906" s="13" t="s">
        <v>15582</v>
      </c>
      <c r="F3906" s="13" t="s">
        <v>15583</v>
      </c>
      <c r="G3906" s="13" t="s">
        <v>1296</v>
      </c>
    </row>
    <row r="3907" spans="1:7" x14ac:dyDescent="0.25">
      <c r="A3907" s="12">
        <v>300000116393758</v>
      </c>
      <c r="B3907" s="13" t="s">
        <v>558</v>
      </c>
      <c r="C3907" s="13" t="s">
        <v>15584</v>
      </c>
      <c r="D3907" s="13" t="s">
        <v>15585</v>
      </c>
      <c r="E3907" s="13" t="s">
        <v>15586</v>
      </c>
      <c r="F3907" s="13" t="s">
        <v>15587</v>
      </c>
      <c r="G3907" s="13" t="s">
        <v>1296</v>
      </c>
    </row>
    <row r="3908" spans="1:7" x14ac:dyDescent="0.25">
      <c r="A3908" s="12">
        <v>300000120249528</v>
      </c>
      <c r="B3908" s="13" t="s">
        <v>571</v>
      </c>
      <c r="C3908" s="13" t="s">
        <v>15588</v>
      </c>
      <c r="D3908" s="13" t="s">
        <v>15589</v>
      </c>
      <c r="E3908" s="13" t="s">
        <v>1299</v>
      </c>
      <c r="F3908" s="13" t="s">
        <v>7531</v>
      </c>
      <c r="G3908" s="13" t="s">
        <v>1296</v>
      </c>
    </row>
    <row r="3909" spans="1:7" x14ac:dyDescent="0.25">
      <c r="A3909" s="12">
        <v>300000120249704</v>
      </c>
      <c r="B3909" s="13" t="s">
        <v>558</v>
      </c>
      <c r="C3909" s="13" t="s">
        <v>15590</v>
      </c>
      <c r="D3909" s="13" t="s">
        <v>15591</v>
      </c>
      <c r="E3909" s="13" t="s">
        <v>4786</v>
      </c>
      <c r="F3909" s="13" t="s">
        <v>15592</v>
      </c>
      <c r="G3909" s="13" t="s">
        <v>1296</v>
      </c>
    </row>
    <row r="3910" spans="1:7" x14ac:dyDescent="0.25">
      <c r="A3910" s="12">
        <v>300000124973765</v>
      </c>
      <c r="B3910" s="13" t="s">
        <v>558</v>
      </c>
      <c r="C3910" s="13" t="s">
        <v>15593</v>
      </c>
      <c r="D3910" s="13" t="s">
        <v>15594</v>
      </c>
      <c r="E3910" s="13" t="s">
        <v>1855</v>
      </c>
      <c r="F3910" s="13" t="s">
        <v>15595</v>
      </c>
      <c r="G3910" s="13" t="s">
        <v>1296</v>
      </c>
    </row>
    <row r="3911" spans="1:7" x14ac:dyDescent="0.25">
      <c r="A3911" s="12">
        <v>300000130919852</v>
      </c>
      <c r="B3911" s="13" t="s">
        <v>558</v>
      </c>
      <c r="C3911" s="13" t="s">
        <v>15596</v>
      </c>
      <c r="D3911" s="13" t="s">
        <v>15597</v>
      </c>
      <c r="E3911" s="13" t="s">
        <v>4934</v>
      </c>
      <c r="F3911" s="13" t="s">
        <v>15598</v>
      </c>
      <c r="G3911" s="13" t="s">
        <v>1296</v>
      </c>
    </row>
    <row r="3912" spans="1:7" x14ac:dyDescent="0.25">
      <c r="A3912" s="12">
        <v>300000130919870</v>
      </c>
      <c r="B3912" s="13" t="s">
        <v>558</v>
      </c>
      <c r="C3912" s="13" t="s">
        <v>15599</v>
      </c>
      <c r="D3912" s="13" t="s">
        <v>15600</v>
      </c>
      <c r="E3912" s="13" t="s">
        <v>3780</v>
      </c>
      <c r="F3912" s="13" t="s">
        <v>15538</v>
      </c>
      <c r="G3912" s="13" t="s">
        <v>1296</v>
      </c>
    </row>
    <row r="3913" spans="1:7" x14ac:dyDescent="0.25">
      <c r="A3913" s="12">
        <v>300000130919876</v>
      </c>
      <c r="B3913" s="13" t="s">
        <v>558</v>
      </c>
      <c r="C3913" s="13" t="s">
        <v>15601</v>
      </c>
      <c r="D3913" s="13" t="s">
        <v>15602</v>
      </c>
      <c r="E3913" s="13" t="s">
        <v>1666</v>
      </c>
      <c r="F3913" s="13" t="s">
        <v>9923</v>
      </c>
      <c r="G3913" s="13" t="s">
        <v>1296</v>
      </c>
    </row>
    <row r="3914" spans="1:7" x14ac:dyDescent="0.25">
      <c r="A3914" s="12">
        <v>300000130919882</v>
      </c>
      <c r="B3914" s="13" t="s">
        <v>558</v>
      </c>
      <c r="C3914" s="13" t="s">
        <v>15603</v>
      </c>
      <c r="D3914" s="13" t="s">
        <v>15604</v>
      </c>
      <c r="E3914" s="13" t="s">
        <v>15605</v>
      </c>
      <c r="F3914" s="13" t="s">
        <v>3938</v>
      </c>
      <c r="G3914" s="13" t="s">
        <v>1296</v>
      </c>
    </row>
    <row r="3915" spans="1:7" x14ac:dyDescent="0.25">
      <c r="A3915" s="12">
        <v>300000130919946</v>
      </c>
      <c r="B3915" s="13" t="s">
        <v>558</v>
      </c>
      <c r="C3915" s="13" t="s">
        <v>15606</v>
      </c>
      <c r="D3915" s="13" t="s">
        <v>15607</v>
      </c>
      <c r="E3915" s="13" t="s">
        <v>2396</v>
      </c>
      <c r="F3915" s="13" t="s">
        <v>4045</v>
      </c>
      <c r="G3915" s="13" t="s">
        <v>1296</v>
      </c>
    </row>
    <row r="3916" spans="1:7" x14ac:dyDescent="0.25">
      <c r="A3916" s="12">
        <v>300000130919976</v>
      </c>
      <c r="B3916" s="13" t="s">
        <v>558</v>
      </c>
      <c r="C3916" s="13" t="s">
        <v>15608</v>
      </c>
      <c r="D3916" s="13" t="s">
        <v>15609</v>
      </c>
      <c r="E3916" s="13" t="s">
        <v>1795</v>
      </c>
      <c r="F3916" s="13" t="s">
        <v>15610</v>
      </c>
      <c r="G3916" s="13" t="s">
        <v>1296</v>
      </c>
    </row>
    <row r="3917" spans="1:7" x14ac:dyDescent="0.25">
      <c r="A3917" s="12">
        <v>300000130919988</v>
      </c>
      <c r="B3917" s="13" t="s">
        <v>558</v>
      </c>
      <c r="C3917" s="13" t="s">
        <v>15611</v>
      </c>
      <c r="D3917" s="13" t="s">
        <v>15612</v>
      </c>
      <c r="E3917" s="13" t="s">
        <v>1976</v>
      </c>
      <c r="F3917" s="13" t="s">
        <v>15613</v>
      </c>
      <c r="G3917" s="13" t="s">
        <v>1296</v>
      </c>
    </row>
    <row r="3918" spans="1:7" x14ac:dyDescent="0.25">
      <c r="A3918" s="12">
        <v>300000130920000</v>
      </c>
      <c r="B3918" s="13" t="s">
        <v>558</v>
      </c>
      <c r="C3918" s="13" t="s">
        <v>15614</v>
      </c>
      <c r="D3918" s="13" t="s">
        <v>15615</v>
      </c>
      <c r="E3918" s="13" t="s">
        <v>15616</v>
      </c>
      <c r="F3918" s="13" t="s">
        <v>9864</v>
      </c>
      <c r="G3918" s="13" t="s">
        <v>1296</v>
      </c>
    </row>
    <row r="3919" spans="1:7" x14ac:dyDescent="0.25">
      <c r="A3919" s="12">
        <v>300000130920051</v>
      </c>
      <c r="B3919" s="13" t="s">
        <v>558</v>
      </c>
      <c r="C3919" s="13" t="s">
        <v>15617</v>
      </c>
      <c r="D3919" s="13" t="s">
        <v>15618</v>
      </c>
      <c r="E3919" s="13" t="s">
        <v>1474</v>
      </c>
      <c r="F3919" s="13" t="s">
        <v>15619</v>
      </c>
      <c r="G3919" s="13" t="s">
        <v>1296</v>
      </c>
    </row>
    <row r="3920" spans="1:7" x14ac:dyDescent="0.25">
      <c r="A3920" s="12">
        <v>300000130920057</v>
      </c>
      <c r="B3920" s="13" t="s">
        <v>558</v>
      </c>
      <c r="C3920" s="13" t="s">
        <v>15620</v>
      </c>
      <c r="D3920" s="13" t="s">
        <v>15621</v>
      </c>
      <c r="E3920" s="13" t="s">
        <v>9553</v>
      </c>
      <c r="F3920" s="13" t="s">
        <v>15622</v>
      </c>
      <c r="G3920" s="13" t="s">
        <v>1296</v>
      </c>
    </row>
    <row r="3921" spans="1:7" x14ac:dyDescent="0.25">
      <c r="A3921" s="12">
        <v>300000130920104</v>
      </c>
      <c r="B3921" s="13" t="s">
        <v>558</v>
      </c>
      <c r="C3921" s="13" t="s">
        <v>15623</v>
      </c>
      <c r="D3921" s="13" t="s">
        <v>15624</v>
      </c>
      <c r="E3921" s="13" t="s">
        <v>3600</v>
      </c>
      <c r="F3921" s="13" t="s">
        <v>2661</v>
      </c>
      <c r="G3921" s="13" t="s">
        <v>1296</v>
      </c>
    </row>
    <row r="3922" spans="1:7" x14ac:dyDescent="0.25">
      <c r="A3922" s="12">
        <v>300000130920122</v>
      </c>
      <c r="B3922" s="13" t="s">
        <v>558</v>
      </c>
      <c r="C3922" s="13" t="s">
        <v>15625</v>
      </c>
      <c r="D3922" s="13" t="s">
        <v>15626</v>
      </c>
      <c r="E3922" s="13" t="s">
        <v>3835</v>
      </c>
      <c r="F3922" s="13" t="s">
        <v>15627</v>
      </c>
      <c r="G3922" s="13" t="s">
        <v>1296</v>
      </c>
    </row>
    <row r="3923" spans="1:7" x14ac:dyDescent="0.25">
      <c r="A3923" s="12">
        <v>300000130920128</v>
      </c>
      <c r="B3923" s="13" t="s">
        <v>558</v>
      </c>
      <c r="C3923" s="13" t="s">
        <v>15628</v>
      </c>
      <c r="D3923" s="13" t="s">
        <v>15629</v>
      </c>
      <c r="E3923" s="13" t="s">
        <v>1310</v>
      </c>
      <c r="F3923" s="13" t="s">
        <v>15630</v>
      </c>
      <c r="G3923" s="13" t="s">
        <v>1296</v>
      </c>
    </row>
    <row r="3924" spans="1:7" x14ac:dyDescent="0.25">
      <c r="A3924" s="12">
        <v>300000130920158</v>
      </c>
      <c r="B3924" s="13" t="s">
        <v>558</v>
      </c>
      <c r="C3924" s="13" t="s">
        <v>15631</v>
      </c>
      <c r="D3924" s="13" t="s">
        <v>15632</v>
      </c>
      <c r="E3924" s="13" t="s">
        <v>8945</v>
      </c>
      <c r="F3924" s="13" t="s">
        <v>9869</v>
      </c>
      <c r="G3924" s="13" t="s">
        <v>1296</v>
      </c>
    </row>
    <row r="3925" spans="1:7" x14ac:dyDescent="0.25">
      <c r="A3925" s="12">
        <v>300000130920197</v>
      </c>
      <c r="B3925" s="13" t="s">
        <v>558</v>
      </c>
      <c r="C3925" s="13" t="s">
        <v>15633</v>
      </c>
      <c r="D3925" s="13" t="s">
        <v>15634</v>
      </c>
      <c r="E3925" s="13" t="s">
        <v>1310</v>
      </c>
      <c r="F3925" s="13" t="s">
        <v>15635</v>
      </c>
      <c r="G3925" s="13" t="s">
        <v>1296</v>
      </c>
    </row>
    <row r="3926" spans="1:7" x14ac:dyDescent="0.25">
      <c r="A3926" s="12">
        <v>300000130920203</v>
      </c>
      <c r="B3926" s="13" t="s">
        <v>558</v>
      </c>
      <c r="C3926" s="13" t="s">
        <v>15636</v>
      </c>
      <c r="D3926" s="13" t="s">
        <v>15637</v>
      </c>
      <c r="E3926" s="13" t="s">
        <v>1310</v>
      </c>
      <c r="F3926" s="13" t="s">
        <v>2560</v>
      </c>
      <c r="G3926" s="13" t="s">
        <v>1296</v>
      </c>
    </row>
    <row r="3927" spans="1:7" x14ac:dyDescent="0.25">
      <c r="A3927" s="12">
        <v>300000130920215</v>
      </c>
      <c r="B3927" s="13" t="s">
        <v>558</v>
      </c>
      <c r="C3927" s="13" t="s">
        <v>15638</v>
      </c>
      <c r="D3927" s="13" t="s">
        <v>15639</v>
      </c>
      <c r="E3927" s="13" t="s">
        <v>15640</v>
      </c>
      <c r="F3927" s="13" t="s">
        <v>15641</v>
      </c>
      <c r="G3927" s="13" t="s">
        <v>1296</v>
      </c>
    </row>
    <row r="3928" spans="1:7" x14ac:dyDescent="0.25">
      <c r="A3928" s="12">
        <v>300000130920239</v>
      </c>
      <c r="B3928" s="13" t="s">
        <v>558</v>
      </c>
      <c r="C3928" s="13" t="s">
        <v>15642</v>
      </c>
      <c r="D3928" s="13" t="s">
        <v>15643</v>
      </c>
      <c r="E3928" s="13" t="s">
        <v>4206</v>
      </c>
      <c r="F3928" s="13" t="s">
        <v>15644</v>
      </c>
      <c r="G3928" s="13" t="s">
        <v>1296</v>
      </c>
    </row>
    <row r="3929" spans="1:7" x14ac:dyDescent="0.25">
      <c r="A3929" s="12">
        <v>300000133354429</v>
      </c>
      <c r="B3929" s="13" t="s">
        <v>558</v>
      </c>
      <c r="C3929" s="13" t="s">
        <v>15645</v>
      </c>
      <c r="D3929" s="13" t="s">
        <v>15646</v>
      </c>
      <c r="E3929" s="13" t="s">
        <v>5308</v>
      </c>
      <c r="F3929" s="13" t="s">
        <v>15647</v>
      </c>
      <c r="G3929" s="13" t="s">
        <v>1296</v>
      </c>
    </row>
    <row r="3930" spans="1:7" x14ac:dyDescent="0.25">
      <c r="A3930" s="12">
        <v>300000139070237</v>
      </c>
      <c r="B3930" s="13" t="s">
        <v>558</v>
      </c>
      <c r="C3930" s="13" t="s">
        <v>15648</v>
      </c>
      <c r="D3930" s="13" t="s">
        <v>15649</v>
      </c>
      <c r="E3930" s="13" t="s">
        <v>10534</v>
      </c>
      <c r="F3930" s="13" t="s">
        <v>15650</v>
      </c>
      <c r="G3930" s="13" t="s">
        <v>1296</v>
      </c>
    </row>
    <row r="3931" spans="1:7" x14ac:dyDescent="0.25">
      <c r="A3931" s="12">
        <v>300000139070243</v>
      </c>
      <c r="B3931" s="13" t="s">
        <v>558</v>
      </c>
      <c r="C3931" s="13" t="s">
        <v>15651</v>
      </c>
      <c r="D3931" s="13" t="s">
        <v>15652</v>
      </c>
      <c r="E3931" s="13" t="s">
        <v>9122</v>
      </c>
      <c r="F3931" s="13" t="s">
        <v>15653</v>
      </c>
      <c r="G3931" s="13" t="s">
        <v>1296</v>
      </c>
    </row>
    <row r="3932" spans="1:7" x14ac:dyDescent="0.25">
      <c r="A3932" s="12">
        <v>300000139070249</v>
      </c>
      <c r="B3932" s="13" t="s">
        <v>558</v>
      </c>
      <c r="C3932" s="13" t="s">
        <v>15654</v>
      </c>
      <c r="D3932" s="13" t="s">
        <v>15655</v>
      </c>
      <c r="E3932" s="13" t="s">
        <v>15656</v>
      </c>
      <c r="F3932" s="13" t="s">
        <v>15657</v>
      </c>
      <c r="G3932" s="13" t="s">
        <v>1296</v>
      </c>
    </row>
    <row r="3933" spans="1:7" x14ac:dyDescent="0.25">
      <c r="A3933" s="12">
        <v>300000139201488</v>
      </c>
      <c r="B3933" s="13" t="s">
        <v>558</v>
      </c>
      <c r="C3933" s="13" t="s">
        <v>15658</v>
      </c>
      <c r="D3933" s="13" t="s">
        <v>15659</v>
      </c>
      <c r="E3933" s="13" t="s">
        <v>1795</v>
      </c>
      <c r="F3933" s="13" t="s">
        <v>15660</v>
      </c>
      <c r="G3933" s="13" t="s">
        <v>1296</v>
      </c>
    </row>
    <row r="3934" spans="1:7" x14ac:dyDescent="0.25">
      <c r="A3934" s="12">
        <v>300000139201494</v>
      </c>
      <c r="B3934" s="13" t="s">
        <v>558</v>
      </c>
      <c r="C3934" s="13" t="s">
        <v>15661</v>
      </c>
      <c r="D3934" s="13" t="s">
        <v>15659</v>
      </c>
      <c r="E3934" s="13" t="s">
        <v>1795</v>
      </c>
      <c r="F3934" s="13" t="s">
        <v>15660</v>
      </c>
      <c r="G3934" s="13" t="s">
        <v>1296</v>
      </c>
    </row>
    <row r="3935" spans="1:7" x14ac:dyDescent="0.25">
      <c r="A3935" s="12">
        <v>300000139201500</v>
      </c>
      <c r="B3935" s="13" t="s">
        <v>558</v>
      </c>
      <c r="C3935" s="13" t="s">
        <v>15662</v>
      </c>
      <c r="D3935" s="13" t="s">
        <v>15659</v>
      </c>
      <c r="E3935" s="13" t="s">
        <v>1795</v>
      </c>
      <c r="F3935" s="13" t="s">
        <v>15660</v>
      </c>
      <c r="G3935" s="13" t="s">
        <v>1296</v>
      </c>
    </row>
    <row r="3936" spans="1:7" x14ac:dyDescent="0.25">
      <c r="A3936" s="12">
        <v>300000139201506</v>
      </c>
      <c r="B3936" s="13" t="s">
        <v>558</v>
      </c>
      <c r="C3936" s="13" t="s">
        <v>15663</v>
      </c>
      <c r="D3936" s="13" t="s">
        <v>15664</v>
      </c>
      <c r="E3936" s="13" t="s">
        <v>4476</v>
      </c>
      <c r="F3936" s="13" t="s">
        <v>15665</v>
      </c>
      <c r="G3936" s="13" t="s">
        <v>1296</v>
      </c>
    </row>
    <row r="3937" spans="1:11" x14ac:dyDescent="0.25">
      <c r="A3937" s="12">
        <v>300000139201512</v>
      </c>
      <c r="B3937" s="13" t="s">
        <v>558</v>
      </c>
      <c r="C3937" s="13" t="s">
        <v>15666</v>
      </c>
      <c r="D3937" s="13" t="s">
        <v>15664</v>
      </c>
      <c r="E3937" s="13" t="s">
        <v>4476</v>
      </c>
      <c r="F3937" s="13" t="s">
        <v>15665</v>
      </c>
      <c r="G3937" s="13" t="s">
        <v>1296</v>
      </c>
    </row>
    <row r="3938" spans="1:11" x14ac:dyDescent="0.25">
      <c r="A3938" s="12">
        <v>300000139201530</v>
      </c>
      <c r="B3938" s="13" t="s">
        <v>558</v>
      </c>
      <c r="C3938" s="13" t="s">
        <v>15667</v>
      </c>
      <c r="D3938" s="13" t="s">
        <v>15668</v>
      </c>
      <c r="E3938" s="13" t="s">
        <v>8106</v>
      </c>
      <c r="F3938" s="13" t="s">
        <v>15515</v>
      </c>
      <c r="G3938" s="13" t="s">
        <v>1296</v>
      </c>
    </row>
    <row r="3939" spans="1:11" x14ac:dyDescent="0.25">
      <c r="A3939" s="12">
        <v>300000139201536</v>
      </c>
      <c r="B3939" s="13" t="s">
        <v>558</v>
      </c>
      <c r="C3939" s="13" t="s">
        <v>15669</v>
      </c>
      <c r="D3939" s="13" t="s">
        <v>15670</v>
      </c>
      <c r="E3939" s="13" t="s">
        <v>8976</v>
      </c>
      <c r="F3939" s="13" t="s">
        <v>15671</v>
      </c>
      <c r="G3939" s="13" t="s">
        <v>1296</v>
      </c>
    </row>
    <row r="3940" spans="1:11" x14ac:dyDescent="0.25">
      <c r="A3940" s="12">
        <v>300000146418412</v>
      </c>
      <c r="B3940" s="13" t="s">
        <v>558</v>
      </c>
      <c r="C3940" s="13" t="s">
        <v>15672</v>
      </c>
      <c r="D3940" s="13" t="s">
        <v>15673</v>
      </c>
      <c r="E3940" s="13" t="s">
        <v>1549</v>
      </c>
      <c r="F3940" s="13" t="s">
        <v>15674</v>
      </c>
      <c r="G3940" s="13" t="s">
        <v>1296</v>
      </c>
    </row>
    <row r="3941" spans="1:11" x14ac:dyDescent="0.25">
      <c r="A3941" s="12">
        <v>300000146418425</v>
      </c>
      <c r="B3941" s="13" t="s">
        <v>558</v>
      </c>
      <c r="C3941" s="13" t="s">
        <v>15675</v>
      </c>
      <c r="D3941" s="13" t="s">
        <v>15676</v>
      </c>
      <c r="E3941" s="13" t="s">
        <v>1365</v>
      </c>
      <c r="F3941" s="13" t="s">
        <v>15677</v>
      </c>
      <c r="G3941" s="13" t="s">
        <v>1296</v>
      </c>
    </row>
    <row r="3942" spans="1:11" x14ac:dyDescent="0.25">
      <c r="A3942" s="12">
        <v>300000151794875</v>
      </c>
      <c r="B3942" s="13" t="s">
        <v>558</v>
      </c>
      <c r="C3942" s="13" t="s">
        <v>15678</v>
      </c>
      <c r="D3942" s="13" t="s">
        <v>15679</v>
      </c>
      <c r="E3942" s="13" t="s">
        <v>1795</v>
      </c>
      <c r="F3942" s="13" t="s">
        <v>15680</v>
      </c>
      <c r="G3942" s="13" t="s">
        <v>1296</v>
      </c>
    </row>
    <row r="3943" spans="1:11" x14ac:dyDescent="0.25">
      <c r="A3943" s="12">
        <v>300000155682742</v>
      </c>
      <c r="B3943" s="13" t="s">
        <v>558</v>
      </c>
      <c r="C3943" s="13" t="s">
        <v>15681</v>
      </c>
      <c r="D3943" s="13" t="s">
        <v>15682</v>
      </c>
      <c r="E3943" s="13" t="s">
        <v>1616</v>
      </c>
      <c r="F3943" s="13" t="s">
        <v>15683</v>
      </c>
      <c r="G3943" s="13" t="s">
        <v>1296</v>
      </c>
    </row>
    <row r="3944" spans="1:11" x14ac:dyDescent="0.25">
      <c r="A3944" s="12">
        <v>300000156744386</v>
      </c>
      <c r="B3944" s="13" t="s">
        <v>558</v>
      </c>
      <c r="C3944" s="13" t="s">
        <v>15684</v>
      </c>
      <c r="D3944" s="13" t="s">
        <v>15685</v>
      </c>
      <c r="E3944" s="13" t="s">
        <v>2064</v>
      </c>
      <c r="F3944" s="13" t="s">
        <v>15686</v>
      </c>
      <c r="G3944" s="13" t="s">
        <v>1296</v>
      </c>
    </row>
    <row r="3945" spans="1:11" x14ac:dyDescent="0.25">
      <c r="A3945" s="12">
        <v>300000158472542</v>
      </c>
      <c r="B3945" s="13" t="s">
        <v>558</v>
      </c>
      <c r="C3945" s="13" t="s">
        <v>15687</v>
      </c>
      <c r="D3945" s="13" t="s">
        <v>15688</v>
      </c>
      <c r="E3945" s="13" t="s">
        <v>1795</v>
      </c>
      <c r="F3945" s="13" t="s">
        <v>15660</v>
      </c>
      <c r="G3945" s="13" t="s">
        <v>1296</v>
      </c>
    </row>
    <row r="3946" spans="1:11" x14ac:dyDescent="0.25">
      <c r="A3946" s="12">
        <v>300000158472554</v>
      </c>
      <c r="B3946" s="13" t="s">
        <v>558</v>
      </c>
      <c r="C3946" s="13" t="s">
        <v>15689</v>
      </c>
      <c r="D3946" s="13" t="s">
        <v>15690</v>
      </c>
      <c r="E3946" s="13" t="s">
        <v>7823</v>
      </c>
      <c r="F3946" s="13" t="s">
        <v>15691</v>
      </c>
      <c r="G3946" s="13" t="s">
        <v>1296</v>
      </c>
    </row>
    <row r="3947" spans="1:11" x14ac:dyDescent="0.25">
      <c r="A3947" s="12">
        <v>300000158472590</v>
      </c>
      <c r="B3947" s="13" t="s">
        <v>558</v>
      </c>
      <c r="C3947" s="13" t="s">
        <v>15692</v>
      </c>
      <c r="D3947" s="13" t="s">
        <v>15693</v>
      </c>
      <c r="E3947" s="13" t="s">
        <v>1474</v>
      </c>
      <c r="F3947" s="13" t="s">
        <v>15694</v>
      </c>
      <c r="G3947" s="13" t="s">
        <v>1296</v>
      </c>
    </row>
    <row r="3948" spans="1:11" x14ac:dyDescent="0.25">
      <c r="A3948" s="12">
        <v>300000158612118</v>
      </c>
      <c r="B3948" s="13" t="s">
        <v>558</v>
      </c>
      <c r="C3948" s="13" t="s">
        <v>15695</v>
      </c>
      <c r="D3948" s="13" t="s">
        <v>15696</v>
      </c>
      <c r="E3948" s="13" t="s">
        <v>1474</v>
      </c>
      <c r="F3948" s="13" t="s">
        <v>15697</v>
      </c>
      <c r="G3948" s="13" t="s">
        <v>1296</v>
      </c>
    </row>
    <row r="3949" spans="1:11" x14ac:dyDescent="0.25">
      <c r="A3949" s="12">
        <v>300000158612130</v>
      </c>
      <c r="B3949" s="13" t="s">
        <v>558</v>
      </c>
      <c r="C3949" s="13" t="s">
        <v>15698</v>
      </c>
      <c r="D3949" s="13" t="s">
        <v>15699</v>
      </c>
      <c r="E3949" s="13" t="s">
        <v>2396</v>
      </c>
      <c r="F3949" s="13" t="s">
        <v>15700</v>
      </c>
      <c r="G3949" s="13" t="s">
        <v>1296</v>
      </c>
    </row>
    <row r="3950" spans="1:11" x14ac:dyDescent="0.25">
      <c r="A3950" s="12">
        <v>300000160629601</v>
      </c>
      <c r="B3950" s="13" t="s">
        <v>558</v>
      </c>
      <c r="C3950" s="13" t="s">
        <v>15701</v>
      </c>
      <c r="D3950" s="13" t="s">
        <v>15702</v>
      </c>
      <c r="E3950" s="13" t="s">
        <v>5784</v>
      </c>
      <c r="F3950" s="13" t="s">
        <v>15703</v>
      </c>
      <c r="G3950" s="13" t="s">
        <v>1296</v>
      </c>
    </row>
    <row r="3951" spans="1:11" x14ac:dyDescent="0.25">
      <c r="A3951" s="12">
        <v>300000160629612</v>
      </c>
      <c r="B3951" s="13" t="s">
        <v>558</v>
      </c>
      <c r="C3951" s="13" t="s">
        <v>15704</v>
      </c>
      <c r="D3951" s="13" t="s">
        <v>15705</v>
      </c>
      <c r="E3951" s="13" t="s">
        <v>2017</v>
      </c>
      <c r="F3951" s="13" t="s">
        <v>6326</v>
      </c>
      <c r="G3951" s="13" t="s">
        <v>1296</v>
      </c>
    </row>
    <row r="3952" spans="1:11" x14ac:dyDescent="0.25">
      <c r="A3952" s="12">
        <v>300000162524832</v>
      </c>
      <c r="B3952" s="13" t="s">
        <v>558</v>
      </c>
      <c r="C3952" s="13" t="s">
        <v>15706</v>
      </c>
      <c r="D3952" s="13" t="s">
        <v>15707</v>
      </c>
      <c r="E3952" s="13" t="s">
        <v>3317</v>
      </c>
      <c r="F3952" s="13" t="s">
        <v>15708</v>
      </c>
      <c r="G3952" s="13" t="s">
        <v>1296</v>
      </c>
      <c r="K3952" s="13" t="s">
        <v>1355</v>
      </c>
    </row>
    <row r="3953" spans="1:12" x14ac:dyDescent="0.25">
      <c r="A3953" s="12">
        <v>300000162524844</v>
      </c>
      <c r="B3953" s="13" t="s">
        <v>558</v>
      </c>
      <c r="C3953" s="13" t="s">
        <v>15709</v>
      </c>
      <c r="D3953" s="13" t="s">
        <v>15707</v>
      </c>
      <c r="E3953" s="13" t="s">
        <v>3317</v>
      </c>
      <c r="F3953" s="13" t="s">
        <v>15708</v>
      </c>
      <c r="G3953" s="13" t="s">
        <v>1296</v>
      </c>
      <c r="K3953" s="13" t="s">
        <v>1355</v>
      </c>
    </row>
    <row r="3954" spans="1:12" x14ac:dyDescent="0.25">
      <c r="A3954" s="12">
        <v>100000000614505</v>
      </c>
      <c r="B3954" s="13" t="s">
        <v>571</v>
      </c>
      <c r="C3954" s="13" t="s">
        <v>15710</v>
      </c>
      <c r="D3954" s="13" t="s">
        <v>15711</v>
      </c>
      <c r="E3954" s="13" t="s">
        <v>1457</v>
      </c>
      <c r="F3954" s="13" t="s">
        <v>15712</v>
      </c>
      <c r="G3954" s="13" t="s">
        <v>1296</v>
      </c>
    </row>
    <row r="3955" spans="1:12" x14ac:dyDescent="0.25">
      <c r="A3955" s="12">
        <v>100000000614510</v>
      </c>
      <c r="B3955" s="13" t="s">
        <v>571</v>
      </c>
      <c r="C3955" s="13" t="s">
        <v>15713</v>
      </c>
      <c r="D3955" s="13" t="s">
        <v>15714</v>
      </c>
      <c r="E3955" s="13" t="s">
        <v>11926</v>
      </c>
      <c r="F3955" s="13" t="s">
        <v>15715</v>
      </c>
      <c r="G3955" s="13" t="s">
        <v>1296</v>
      </c>
      <c r="L3955" s="13" t="s">
        <v>15716</v>
      </c>
    </row>
    <row r="3956" spans="1:12" x14ac:dyDescent="0.25">
      <c r="A3956" s="12">
        <v>100000000614511</v>
      </c>
      <c r="B3956" s="13" t="s">
        <v>558</v>
      </c>
      <c r="C3956" s="13" t="s">
        <v>15717</v>
      </c>
      <c r="D3956" s="13" t="s">
        <v>15718</v>
      </c>
      <c r="E3956" s="13" t="s">
        <v>1850</v>
      </c>
      <c r="F3956" s="13" t="s">
        <v>1851</v>
      </c>
      <c r="G3956" s="13" t="s">
        <v>1296</v>
      </c>
    </row>
    <row r="3957" spans="1:12" x14ac:dyDescent="0.25">
      <c r="A3957" s="12">
        <v>100000000614520</v>
      </c>
      <c r="B3957" s="13" t="s">
        <v>571</v>
      </c>
      <c r="C3957" s="13" t="s">
        <v>15719</v>
      </c>
      <c r="D3957" s="13" t="s">
        <v>15720</v>
      </c>
      <c r="E3957" s="13" t="s">
        <v>1795</v>
      </c>
      <c r="F3957" s="13" t="s">
        <v>15721</v>
      </c>
      <c r="G3957" s="13" t="s">
        <v>1296</v>
      </c>
    </row>
    <row r="3958" spans="1:12" x14ac:dyDescent="0.25">
      <c r="A3958" s="12">
        <v>100000000614524</v>
      </c>
      <c r="B3958" s="13" t="s">
        <v>571</v>
      </c>
      <c r="C3958" s="13" t="s">
        <v>15722</v>
      </c>
      <c r="D3958" s="13" t="s">
        <v>15723</v>
      </c>
      <c r="E3958" s="13" t="s">
        <v>10474</v>
      </c>
      <c r="F3958" s="13" t="s">
        <v>15724</v>
      </c>
      <c r="G3958" s="13" t="s">
        <v>1296</v>
      </c>
    </row>
    <row r="3959" spans="1:12" x14ac:dyDescent="0.25">
      <c r="A3959" s="12">
        <v>100000000614566</v>
      </c>
      <c r="B3959" s="13" t="s">
        <v>571</v>
      </c>
      <c r="C3959" s="13" t="s">
        <v>15725</v>
      </c>
      <c r="D3959" s="13" t="s">
        <v>2222</v>
      </c>
      <c r="G3959" s="13" t="s">
        <v>1296</v>
      </c>
    </row>
    <row r="3960" spans="1:12" x14ac:dyDescent="0.25">
      <c r="A3960" s="12">
        <v>100000000614636</v>
      </c>
      <c r="B3960" s="13" t="s">
        <v>571</v>
      </c>
      <c r="C3960" s="13" t="s">
        <v>15726</v>
      </c>
      <c r="D3960" s="13" t="s">
        <v>15727</v>
      </c>
      <c r="E3960" s="13" t="s">
        <v>15726</v>
      </c>
      <c r="G3960" s="13" t="s">
        <v>1296</v>
      </c>
      <c r="L3960" s="13" t="s">
        <v>15728</v>
      </c>
    </row>
    <row r="3961" spans="1:12" x14ac:dyDescent="0.25">
      <c r="A3961" s="12">
        <v>100000000614640</v>
      </c>
      <c r="B3961" s="13" t="s">
        <v>571</v>
      </c>
      <c r="C3961" s="13" t="s">
        <v>15729</v>
      </c>
      <c r="D3961" s="13" t="s">
        <v>15730</v>
      </c>
      <c r="E3961" s="13" t="s">
        <v>15731</v>
      </c>
      <c r="F3961" s="13" t="s">
        <v>15260</v>
      </c>
      <c r="G3961" s="13" t="s">
        <v>1296</v>
      </c>
    </row>
    <row r="3962" spans="1:12" x14ac:dyDescent="0.25">
      <c r="A3962" s="12">
        <v>100000000614698</v>
      </c>
      <c r="B3962" s="13" t="s">
        <v>558</v>
      </c>
      <c r="C3962" s="13" t="s">
        <v>15732</v>
      </c>
      <c r="D3962" s="13" t="s">
        <v>2222</v>
      </c>
      <c r="G3962" s="13" t="s">
        <v>1296</v>
      </c>
    </row>
    <row r="3963" spans="1:12" x14ac:dyDescent="0.25">
      <c r="A3963" s="12">
        <v>100000000614699</v>
      </c>
      <c r="B3963" s="13" t="s">
        <v>558</v>
      </c>
      <c r="C3963" s="13" t="s">
        <v>15733</v>
      </c>
      <c r="D3963" s="13" t="s">
        <v>2222</v>
      </c>
      <c r="G3963" s="13" t="s">
        <v>1296</v>
      </c>
    </row>
    <row r="3964" spans="1:12" x14ac:dyDescent="0.25">
      <c r="A3964" s="12">
        <v>100000000664424</v>
      </c>
      <c r="B3964" s="13" t="s">
        <v>571</v>
      </c>
      <c r="C3964" s="13" t="s">
        <v>15734</v>
      </c>
      <c r="D3964" s="13" t="s">
        <v>15735</v>
      </c>
      <c r="F3964" s="13" t="s">
        <v>15735</v>
      </c>
      <c r="G3964" s="13" t="s">
        <v>1296</v>
      </c>
    </row>
    <row r="3965" spans="1:12" x14ac:dyDescent="0.25">
      <c r="A3965" s="12">
        <v>300000040042137</v>
      </c>
      <c r="B3965" s="13" t="s">
        <v>558</v>
      </c>
      <c r="C3965" s="13" t="s">
        <v>15736</v>
      </c>
      <c r="D3965" s="13" t="s">
        <v>15737</v>
      </c>
      <c r="E3965" s="13" t="s">
        <v>1474</v>
      </c>
      <c r="F3965" s="13" t="s">
        <v>15738</v>
      </c>
      <c r="G3965" s="13" t="s">
        <v>1296</v>
      </c>
    </row>
    <row r="3966" spans="1:12" x14ac:dyDescent="0.25">
      <c r="A3966" s="12">
        <v>300000040372875</v>
      </c>
      <c r="B3966" s="13" t="s">
        <v>558</v>
      </c>
      <c r="C3966" s="13" t="s">
        <v>15739</v>
      </c>
      <c r="D3966" s="13" t="s">
        <v>15740</v>
      </c>
      <c r="E3966" s="13" t="s">
        <v>6547</v>
      </c>
      <c r="F3966" s="13" t="s">
        <v>15741</v>
      </c>
      <c r="G3966" s="13" t="s">
        <v>1296</v>
      </c>
    </row>
    <row r="3967" spans="1:12" x14ac:dyDescent="0.25">
      <c r="A3967" s="12">
        <v>300000062525429</v>
      </c>
      <c r="B3967" s="13" t="s">
        <v>571</v>
      </c>
      <c r="C3967" s="13" t="s">
        <v>15742</v>
      </c>
      <c r="D3967" s="13" t="s">
        <v>15743</v>
      </c>
      <c r="E3967" s="13" t="s">
        <v>6998</v>
      </c>
      <c r="F3967" s="13" t="s">
        <v>15744</v>
      </c>
      <c r="G3967" s="13" t="s">
        <v>1296</v>
      </c>
      <c r="L3967" s="13" t="s">
        <v>15745</v>
      </c>
    </row>
    <row r="3968" spans="1:12" x14ac:dyDescent="0.25">
      <c r="A3968" s="12">
        <v>300000069068292</v>
      </c>
      <c r="B3968" s="13" t="s">
        <v>571</v>
      </c>
      <c r="C3968" s="13" t="s">
        <v>15746</v>
      </c>
      <c r="D3968" s="13" t="s">
        <v>15747</v>
      </c>
      <c r="E3968" s="13" t="s">
        <v>1435</v>
      </c>
      <c r="F3968" s="13" t="s">
        <v>2594</v>
      </c>
      <c r="G3968" s="13" t="s">
        <v>1296</v>
      </c>
    </row>
    <row r="3969" spans="1:7" x14ac:dyDescent="0.25">
      <c r="A3969" s="12">
        <v>300000075028413</v>
      </c>
      <c r="B3969" s="13" t="s">
        <v>558</v>
      </c>
      <c r="C3969" s="13" t="s">
        <v>15748</v>
      </c>
      <c r="D3969" s="13" t="s">
        <v>15749</v>
      </c>
      <c r="E3969" s="13" t="s">
        <v>1635</v>
      </c>
      <c r="F3969" s="13" t="s">
        <v>15750</v>
      </c>
      <c r="G3969" s="13" t="s">
        <v>1296</v>
      </c>
    </row>
    <row r="3970" spans="1:7" x14ac:dyDescent="0.25">
      <c r="A3970" s="12">
        <v>300000075032783</v>
      </c>
      <c r="B3970" s="13" t="s">
        <v>558</v>
      </c>
      <c r="C3970" s="13" t="s">
        <v>15751</v>
      </c>
      <c r="D3970" s="13" t="s">
        <v>15749</v>
      </c>
      <c r="E3970" s="13" t="s">
        <v>1635</v>
      </c>
      <c r="F3970" s="13" t="s">
        <v>15750</v>
      </c>
      <c r="G3970" s="13" t="s">
        <v>1296</v>
      </c>
    </row>
    <row r="3971" spans="1:7" x14ac:dyDescent="0.25">
      <c r="A3971" s="12">
        <v>300000075032964</v>
      </c>
      <c r="B3971" s="13" t="s">
        <v>558</v>
      </c>
      <c r="C3971" s="13" t="s">
        <v>15752</v>
      </c>
      <c r="D3971" s="13" t="s">
        <v>15753</v>
      </c>
      <c r="E3971" s="13" t="s">
        <v>1924</v>
      </c>
      <c r="F3971" s="13" t="s">
        <v>15428</v>
      </c>
      <c r="G3971" s="13" t="s">
        <v>1296</v>
      </c>
    </row>
    <row r="3972" spans="1:7" x14ac:dyDescent="0.25">
      <c r="A3972" s="12">
        <v>300000075032986</v>
      </c>
      <c r="B3972" s="13" t="s">
        <v>571</v>
      </c>
      <c r="C3972" s="13" t="s">
        <v>15754</v>
      </c>
      <c r="D3972" s="13" t="s">
        <v>15755</v>
      </c>
      <c r="E3972" s="13" t="s">
        <v>1310</v>
      </c>
      <c r="F3972" s="13" t="s">
        <v>15756</v>
      </c>
      <c r="G3972" s="13" t="s">
        <v>1296</v>
      </c>
    </row>
    <row r="3973" spans="1:7" x14ac:dyDescent="0.25">
      <c r="A3973" s="12">
        <v>300000075032999</v>
      </c>
      <c r="B3973" s="13" t="s">
        <v>558</v>
      </c>
      <c r="C3973" s="13" t="s">
        <v>15757</v>
      </c>
      <c r="D3973" s="13" t="s">
        <v>15758</v>
      </c>
      <c r="E3973" s="13" t="s">
        <v>1474</v>
      </c>
      <c r="F3973" s="13" t="s">
        <v>15759</v>
      </c>
      <c r="G3973" s="13" t="s">
        <v>1296</v>
      </c>
    </row>
    <row r="3974" spans="1:7" x14ac:dyDescent="0.25">
      <c r="A3974" s="12">
        <v>300000075033191</v>
      </c>
      <c r="B3974" s="13" t="s">
        <v>558</v>
      </c>
      <c r="C3974" s="13" t="s">
        <v>15760</v>
      </c>
      <c r="D3974" s="13" t="s">
        <v>15761</v>
      </c>
      <c r="E3974" s="13" t="s">
        <v>3692</v>
      </c>
      <c r="F3974" s="13" t="s">
        <v>15762</v>
      </c>
      <c r="G3974" s="13" t="s">
        <v>1296</v>
      </c>
    </row>
    <row r="3975" spans="1:7" x14ac:dyDescent="0.25">
      <c r="A3975" s="12">
        <v>300000075033217</v>
      </c>
      <c r="B3975" s="13" t="s">
        <v>558</v>
      </c>
      <c r="C3975" s="13" t="s">
        <v>15763</v>
      </c>
      <c r="D3975" s="13" t="s">
        <v>15764</v>
      </c>
      <c r="E3975" s="13" t="s">
        <v>7849</v>
      </c>
      <c r="F3975" s="13" t="s">
        <v>15765</v>
      </c>
      <c r="G3975" s="13" t="s">
        <v>1296</v>
      </c>
    </row>
    <row r="3976" spans="1:7" x14ac:dyDescent="0.25">
      <c r="A3976" s="12">
        <v>300000075036429</v>
      </c>
      <c r="B3976" s="13" t="s">
        <v>571</v>
      </c>
      <c r="C3976" s="13" t="s">
        <v>15766</v>
      </c>
      <c r="D3976" s="13" t="s">
        <v>15767</v>
      </c>
      <c r="E3976" s="13" t="s">
        <v>3409</v>
      </c>
      <c r="F3976" s="13" t="s">
        <v>15768</v>
      </c>
      <c r="G3976" s="13" t="s">
        <v>1296</v>
      </c>
    </row>
    <row r="3977" spans="1:7" x14ac:dyDescent="0.25">
      <c r="A3977" s="12">
        <v>300000075036499</v>
      </c>
      <c r="B3977" s="13" t="s">
        <v>571</v>
      </c>
      <c r="C3977" s="13" t="s">
        <v>15769</v>
      </c>
      <c r="D3977" s="13" t="s">
        <v>15770</v>
      </c>
      <c r="E3977" s="13" t="s">
        <v>15771</v>
      </c>
      <c r="F3977" s="13" t="s">
        <v>15772</v>
      </c>
      <c r="G3977" s="13" t="s">
        <v>1296</v>
      </c>
    </row>
    <row r="3978" spans="1:7" x14ac:dyDescent="0.25">
      <c r="A3978" s="12">
        <v>300000075036552</v>
      </c>
      <c r="B3978" s="13" t="s">
        <v>571</v>
      </c>
      <c r="C3978" s="13" t="s">
        <v>15773</v>
      </c>
      <c r="D3978" s="13" t="s">
        <v>15774</v>
      </c>
      <c r="E3978" s="13" t="s">
        <v>7864</v>
      </c>
      <c r="F3978" s="13" t="s">
        <v>15775</v>
      </c>
      <c r="G3978" s="13" t="s">
        <v>1296</v>
      </c>
    </row>
    <row r="3979" spans="1:7" x14ac:dyDescent="0.25">
      <c r="A3979" s="12">
        <v>300000075036571</v>
      </c>
      <c r="B3979" s="13" t="s">
        <v>571</v>
      </c>
      <c r="C3979" s="13" t="s">
        <v>15776</v>
      </c>
      <c r="D3979" s="13" t="s">
        <v>15770</v>
      </c>
      <c r="E3979" s="13" t="s">
        <v>15771</v>
      </c>
      <c r="F3979" s="13" t="s">
        <v>15772</v>
      </c>
      <c r="G3979" s="13" t="s">
        <v>1296</v>
      </c>
    </row>
    <row r="3980" spans="1:7" x14ac:dyDescent="0.25">
      <c r="A3980" s="12">
        <v>300000075036585</v>
      </c>
      <c r="B3980" s="13" t="s">
        <v>558</v>
      </c>
      <c r="C3980" s="13" t="s">
        <v>15777</v>
      </c>
      <c r="D3980" s="13" t="s">
        <v>15778</v>
      </c>
      <c r="E3980" s="13" t="s">
        <v>3409</v>
      </c>
      <c r="F3980" s="13" t="s">
        <v>15779</v>
      </c>
      <c r="G3980" s="13" t="s">
        <v>1296</v>
      </c>
    </row>
    <row r="3981" spans="1:7" x14ac:dyDescent="0.25">
      <c r="A3981" s="12">
        <v>300000079084122</v>
      </c>
      <c r="B3981" s="13" t="s">
        <v>558</v>
      </c>
      <c r="C3981" s="13" t="s">
        <v>15780</v>
      </c>
      <c r="D3981" s="13" t="s">
        <v>15781</v>
      </c>
      <c r="E3981" s="13" t="s">
        <v>2396</v>
      </c>
      <c r="F3981" s="13" t="s">
        <v>15782</v>
      </c>
      <c r="G3981" s="13" t="s">
        <v>1296</v>
      </c>
    </row>
    <row r="3982" spans="1:7" x14ac:dyDescent="0.25">
      <c r="A3982" s="12">
        <v>300000083140576</v>
      </c>
      <c r="B3982" s="13" t="s">
        <v>571</v>
      </c>
      <c r="C3982" s="13" t="s">
        <v>15783</v>
      </c>
      <c r="D3982" s="13" t="s">
        <v>15784</v>
      </c>
      <c r="E3982" s="13" t="s">
        <v>3365</v>
      </c>
      <c r="F3982" s="13" t="s">
        <v>15785</v>
      </c>
      <c r="G3982" s="13" t="s">
        <v>1296</v>
      </c>
    </row>
    <row r="3983" spans="1:7" x14ac:dyDescent="0.25">
      <c r="A3983" s="12">
        <v>300000083140840</v>
      </c>
      <c r="B3983" s="13" t="s">
        <v>571</v>
      </c>
      <c r="C3983" s="13" t="s">
        <v>15786</v>
      </c>
      <c r="D3983" s="13" t="s">
        <v>15787</v>
      </c>
      <c r="E3983" s="13" t="s">
        <v>9117</v>
      </c>
      <c r="F3983" s="13" t="s">
        <v>15788</v>
      </c>
      <c r="G3983" s="13" t="s">
        <v>1296</v>
      </c>
    </row>
    <row r="3984" spans="1:7" x14ac:dyDescent="0.25">
      <c r="A3984" s="12">
        <v>300000083141051</v>
      </c>
      <c r="B3984" s="13" t="s">
        <v>571</v>
      </c>
      <c r="C3984" s="13" t="s">
        <v>15789</v>
      </c>
      <c r="D3984" s="13" t="s">
        <v>15790</v>
      </c>
      <c r="E3984" s="13" t="s">
        <v>10534</v>
      </c>
      <c r="F3984" s="13" t="s">
        <v>15791</v>
      </c>
      <c r="G3984" s="13" t="s">
        <v>1296</v>
      </c>
    </row>
    <row r="3985" spans="1:7" x14ac:dyDescent="0.25">
      <c r="A3985" s="12">
        <v>300000083147427</v>
      </c>
      <c r="B3985" s="13" t="s">
        <v>571</v>
      </c>
      <c r="C3985" s="13" t="s">
        <v>15792</v>
      </c>
      <c r="D3985" s="13" t="s">
        <v>15793</v>
      </c>
      <c r="E3985" s="13" t="s">
        <v>3266</v>
      </c>
      <c r="F3985" s="13" t="s">
        <v>9837</v>
      </c>
      <c r="G3985" s="13" t="s">
        <v>1296</v>
      </c>
    </row>
    <row r="3986" spans="1:7" x14ac:dyDescent="0.25">
      <c r="A3986" s="12">
        <v>100000000614161</v>
      </c>
      <c r="B3986" s="13" t="s">
        <v>571</v>
      </c>
      <c r="C3986" s="13" t="s">
        <v>15794</v>
      </c>
      <c r="D3986" s="13" t="s">
        <v>15795</v>
      </c>
      <c r="E3986" s="13" t="s">
        <v>15796</v>
      </c>
      <c r="F3986" s="13" t="s">
        <v>5450</v>
      </c>
      <c r="G3986" s="13" t="s">
        <v>1296</v>
      </c>
    </row>
    <row r="3987" spans="1:7" x14ac:dyDescent="0.25">
      <c r="A3987" s="12">
        <v>100000000614162</v>
      </c>
      <c r="B3987" s="13" t="s">
        <v>571</v>
      </c>
      <c r="C3987" s="13" t="s">
        <v>15797</v>
      </c>
      <c r="D3987" s="13" t="s">
        <v>15798</v>
      </c>
      <c r="E3987" s="13" t="s">
        <v>15799</v>
      </c>
      <c r="F3987" s="13" t="s">
        <v>5471</v>
      </c>
      <c r="G3987" s="13" t="s">
        <v>1296</v>
      </c>
    </row>
    <row r="3988" spans="1:7" x14ac:dyDescent="0.25">
      <c r="A3988" s="12">
        <v>100000000614163</v>
      </c>
      <c r="B3988" s="13" t="s">
        <v>571</v>
      </c>
      <c r="C3988" s="13" t="s">
        <v>15800</v>
      </c>
      <c r="D3988" s="13" t="s">
        <v>15801</v>
      </c>
      <c r="E3988" s="13" t="s">
        <v>15802</v>
      </c>
      <c r="F3988" s="13" t="s">
        <v>15803</v>
      </c>
      <c r="G3988" s="13" t="s">
        <v>1296</v>
      </c>
    </row>
    <row r="3989" spans="1:7" x14ac:dyDescent="0.25">
      <c r="A3989" s="12">
        <v>100000000614164</v>
      </c>
      <c r="B3989" s="13" t="s">
        <v>571</v>
      </c>
      <c r="C3989" s="13" t="s">
        <v>15804</v>
      </c>
      <c r="D3989" s="13" t="s">
        <v>15805</v>
      </c>
      <c r="E3989" s="13" t="s">
        <v>15806</v>
      </c>
      <c r="F3989" s="13" t="s">
        <v>5452</v>
      </c>
      <c r="G3989" s="13" t="s">
        <v>1296</v>
      </c>
    </row>
    <row r="3990" spans="1:7" x14ac:dyDescent="0.25">
      <c r="A3990" s="12">
        <v>100000000614355</v>
      </c>
      <c r="B3990" s="13" t="s">
        <v>558</v>
      </c>
      <c r="C3990" s="13" t="s">
        <v>15807</v>
      </c>
      <c r="D3990" s="13" t="s">
        <v>15808</v>
      </c>
      <c r="E3990" s="13" t="s">
        <v>15809</v>
      </c>
      <c r="G3990" s="13" t="s">
        <v>1296</v>
      </c>
    </row>
    <row r="3991" spans="1:7" x14ac:dyDescent="0.25">
      <c r="A3991" s="12">
        <v>100000000611205</v>
      </c>
      <c r="B3991" s="13" t="s">
        <v>571</v>
      </c>
      <c r="C3991" s="13" t="s">
        <v>15810</v>
      </c>
      <c r="D3991" s="13" t="s">
        <v>2222</v>
      </c>
      <c r="G3991" s="13" t="s">
        <v>1296</v>
      </c>
    </row>
    <row r="3992" spans="1:7" x14ac:dyDescent="0.25">
      <c r="A3992" s="12">
        <v>100000000611330</v>
      </c>
      <c r="B3992" s="13" t="s">
        <v>558</v>
      </c>
      <c r="C3992" s="13" t="s">
        <v>15811</v>
      </c>
      <c r="D3992" s="13" t="s">
        <v>2222</v>
      </c>
      <c r="G3992" s="13" t="s">
        <v>1296</v>
      </c>
    </row>
    <row r="3993" spans="1:7" x14ac:dyDescent="0.25">
      <c r="A3993" s="12">
        <v>100000000611388</v>
      </c>
      <c r="B3993" s="13" t="s">
        <v>558</v>
      </c>
      <c r="C3993" s="13" t="s">
        <v>15812</v>
      </c>
      <c r="D3993" s="13" t="s">
        <v>2222</v>
      </c>
      <c r="G3993" s="13" t="s">
        <v>1296</v>
      </c>
    </row>
    <row r="3994" spans="1:7" x14ac:dyDescent="0.25">
      <c r="A3994" s="12">
        <v>100000000611389</v>
      </c>
      <c r="B3994" s="13" t="s">
        <v>558</v>
      </c>
      <c r="C3994" s="13" t="s">
        <v>15813</v>
      </c>
      <c r="D3994" s="13" t="s">
        <v>2222</v>
      </c>
      <c r="G3994" s="13" t="s">
        <v>1296</v>
      </c>
    </row>
    <row r="3995" spans="1:7" x14ac:dyDescent="0.25">
      <c r="A3995" s="12">
        <v>100000000611510</v>
      </c>
      <c r="B3995" s="13" t="s">
        <v>558</v>
      </c>
      <c r="C3995" s="13" t="s">
        <v>15814</v>
      </c>
      <c r="D3995" s="13" t="s">
        <v>2222</v>
      </c>
      <c r="G3995" s="13" t="s">
        <v>1296</v>
      </c>
    </row>
    <row r="3996" spans="1:7" x14ac:dyDescent="0.25">
      <c r="A3996" s="12">
        <v>100000000611513</v>
      </c>
      <c r="B3996" s="13" t="s">
        <v>558</v>
      </c>
      <c r="C3996" s="13" t="s">
        <v>15815</v>
      </c>
      <c r="D3996" s="13" t="s">
        <v>2222</v>
      </c>
      <c r="G3996" s="13" t="s">
        <v>1296</v>
      </c>
    </row>
    <row r="3997" spans="1:7" x14ac:dyDescent="0.25">
      <c r="A3997" s="12">
        <v>100000000611517</v>
      </c>
      <c r="B3997" s="13" t="s">
        <v>558</v>
      </c>
      <c r="C3997" s="13" t="s">
        <v>15816</v>
      </c>
      <c r="D3997" s="13" t="s">
        <v>2222</v>
      </c>
      <c r="G3997" s="13" t="s">
        <v>1296</v>
      </c>
    </row>
    <row r="3998" spans="1:7" x14ac:dyDescent="0.25">
      <c r="A3998" s="12">
        <v>100000000611518</v>
      </c>
      <c r="B3998" s="13" t="s">
        <v>571</v>
      </c>
      <c r="C3998" s="13" t="s">
        <v>15817</v>
      </c>
      <c r="D3998" s="13" t="s">
        <v>2222</v>
      </c>
      <c r="G3998" s="13" t="s">
        <v>1296</v>
      </c>
    </row>
    <row r="3999" spans="1:7" x14ac:dyDescent="0.25">
      <c r="A3999" s="12">
        <v>100000000611527</v>
      </c>
      <c r="B3999" s="13" t="s">
        <v>558</v>
      </c>
      <c r="C3999" s="13" t="s">
        <v>15818</v>
      </c>
      <c r="D3999" s="13" t="s">
        <v>2222</v>
      </c>
      <c r="G3999" s="13" t="s">
        <v>1296</v>
      </c>
    </row>
    <row r="4000" spans="1:7" x14ac:dyDescent="0.25">
      <c r="A4000" s="12">
        <v>100000000611532</v>
      </c>
      <c r="B4000" s="13" t="s">
        <v>558</v>
      </c>
      <c r="C4000" s="13" t="s">
        <v>15819</v>
      </c>
      <c r="D4000" s="13" t="s">
        <v>2222</v>
      </c>
      <c r="G4000" s="13" t="s">
        <v>1296</v>
      </c>
    </row>
    <row r="4001" spans="1:7" x14ac:dyDescent="0.25">
      <c r="A4001" s="12">
        <v>100000000611533</v>
      </c>
      <c r="B4001" s="13" t="s">
        <v>558</v>
      </c>
      <c r="C4001" s="13" t="s">
        <v>15820</v>
      </c>
      <c r="D4001" s="13" t="s">
        <v>2222</v>
      </c>
      <c r="G4001" s="13" t="s">
        <v>1296</v>
      </c>
    </row>
    <row r="4002" spans="1:7" x14ac:dyDescent="0.25">
      <c r="A4002" s="12">
        <v>100000000611548</v>
      </c>
      <c r="B4002" s="13" t="s">
        <v>571</v>
      </c>
      <c r="C4002" s="13" t="s">
        <v>15821</v>
      </c>
      <c r="D4002" s="13" t="s">
        <v>2222</v>
      </c>
      <c r="G4002" s="13" t="s">
        <v>1296</v>
      </c>
    </row>
    <row r="4003" spans="1:7" x14ac:dyDescent="0.25">
      <c r="A4003" s="12">
        <v>100000000611550</v>
      </c>
      <c r="B4003" s="13" t="s">
        <v>558</v>
      </c>
      <c r="C4003" s="13" t="s">
        <v>15822</v>
      </c>
      <c r="D4003" s="13" t="s">
        <v>2222</v>
      </c>
      <c r="G4003" s="13" t="s">
        <v>1296</v>
      </c>
    </row>
    <row r="4004" spans="1:7" x14ac:dyDescent="0.25">
      <c r="A4004" s="12">
        <v>100000000611562</v>
      </c>
      <c r="B4004" s="13" t="s">
        <v>558</v>
      </c>
      <c r="C4004" s="13" t="s">
        <v>15823</v>
      </c>
      <c r="D4004" s="13" t="s">
        <v>15824</v>
      </c>
      <c r="E4004" s="13" t="s">
        <v>15825</v>
      </c>
      <c r="F4004" s="13" t="s">
        <v>15826</v>
      </c>
      <c r="G4004" s="13" t="s">
        <v>1296</v>
      </c>
    </row>
    <row r="4005" spans="1:7" x14ac:dyDescent="0.25">
      <c r="A4005" s="12">
        <v>100000000611563</v>
      </c>
      <c r="B4005" s="13" t="s">
        <v>558</v>
      </c>
      <c r="C4005" s="13" t="s">
        <v>15827</v>
      </c>
      <c r="D4005" s="13" t="s">
        <v>2222</v>
      </c>
      <c r="G4005" s="13" t="s">
        <v>1296</v>
      </c>
    </row>
    <row r="4006" spans="1:7" x14ac:dyDescent="0.25">
      <c r="A4006" s="12">
        <v>100000000611570</v>
      </c>
      <c r="B4006" s="13" t="s">
        <v>558</v>
      </c>
      <c r="C4006" s="13" t="s">
        <v>15828</v>
      </c>
      <c r="D4006" s="13" t="s">
        <v>2222</v>
      </c>
      <c r="G4006" s="13" t="s">
        <v>1296</v>
      </c>
    </row>
    <row r="4007" spans="1:7" x14ac:dyDescent="0.25">
      <c r="A4007" s="12">
        <v>100000000611572</v>
      </c>
      <c r="B4007" s="13" t="s">
        <v>558</v>
      </c>
      <c r="C4007" s="13" t="s">
        <v>15829</v>
      </c>
      <c r="D4007" s="13" t="s">
        <v>2222</v>
      </c>
      <c r="G4007" s="13" t="s">
        <v>1296</v>
      </c>
    </row>
    <row r="4008" spans="1:7" x14ac:dyDescent="0.25">
      <c r="A4008" s="12">
        <v>100000000611573</v>
      </c>
      <c r="B4008" s="13" t="s">
        <v>558</v>
      </c>
      <c r="C4008" s="13" t="s">
        <v>15830</v>
      </c>
      <c r="D4008" s="13" t="s">
        <v>2222</v>
      </c>
      <c r="G4008" s="13" t="s">
        <v>1296</v>
      </c>
    </row>
    <row r="4009" spans="1:7" x14ac:dyDescent="0.25">
      <c r="A4009" s="12">
        <v>100000000611575</v>
      </c>
      <c r="B4009" s="13" t="s">
        <v>571</v>
      </c>
      <c r="C4009" s="13" t="s">
        <v>15158</v>
      </c>
      <c r="D4009" s="13" t="s">
        <v>15831</v>
      </c>
      <c r="E4009" s="13" t="s">
        <v>15832</v>
      </c>
      <c r="G4009" s="13" t="s">
        <v>1296</v>
      </c>
    </row>
    <row r="4010" spans="1:7" x14ac:dyDescent="0.25">
      <c r="A4010" s="12">
        <v>100000000611576</v>
      </c>
      <c r="B4010" s="13" t="s">
        <v>558</v>
      </c>
      <c r="C4010" s="13" t="s">
        <v>15833</v>
      </c>
      <c r="D4010" s="13" t="s">
        <v>2222</v>
      </c>
      <c r="G4010" s="13" t="s">
        <v>1296</v>
      </c>
    </row>
    <row r="4011" spans="1:7" x14ac:dyDescent="0.25">
      <c r="A4011" s="12">
        <v>100000000611604</v>
      </c>
      <c r="B4011" s="13" t="s">
        <v>571</v>
      </c>
      <c r="C4011" s="13" t="s">
        <v>15834</v>
      </c>
      <c r="D4011" s="13" t="s">
        <v>2222</v>
      </c>
      <c r="G4011" s="13" t="s">
        <v>1296</v>
      </c>
    </row>
    <row r="4012" spans="1:7" x14ac:dyDescent="0.25">
      <c r="A4012" s="12">
        <v>100000000611614</v>
      </c>
      <c r="B4012" s="13" t="s">
        <v>558</v>
      </c>
      <c r="C4012" s="13" t="s">
        <v>15835</v>
      </c>
      <c r="D4012" s="13" t="s">
        <v>2222</v>
      </c>
      <c r="G4012" s="13" t="s">
        <v>1296</v>
      </c>
    </row>
    <row r="4013" spans="1:7" x14ac:dyDescent="0.25">
      <c r="A4013" s="12">
        <v>100000000611620</v>
      </c>
      <c r="B4013" s="13" t="s">
        <v>571</v>
      </c>
      <c r="C4013" s="13" t="s">
        <v>15836</v>
      </c>
      <c r="D4013" s="13" t="s">
        <v>2222</v>
      </c>
      <c r="G4013" s="13" t="s">
        <v>1296</v>
      </c>
    </row>
    <row r="4014" spans="1:7" x14ac:dyDescent="0.25">
      <c r="A4014" s="12">
        <v>100000000611630</v>
      </c>
      <c r="B4014" s="13" t="s">
        <v>558</v>
      </c>
      <c r="C4014" s="13" t="s">
        <v>15837</v>
      </c>
      <c r="D4014" s="13" t="s">
        <v>15838</v>
      </c>
      <c r="E4014" s="13" t="s">
        <v>2024</v>
      </c>
      <c r="F4014" s="13" t="s">
        <v>15839</v>
      </c>
      <c r="G4014" s="13" t="s">
        <v>1296</v>
      </c>
    </row>
    <row r="4015" spans="1:7" x14ac:dyDescent="0.25">
      <c r="A4015" s="12">
        <v>100000000611642</v>
      </c>
      <c r="B4015" s="13" t="s">
        <v>558</v>
      </c>
      <c r="C4015" s="13" t="s">
        <v>15840</v>
      </c>
      <c r="D4015" s="13" t="s">
        <v>2222</v>
      </c>
      <c r="G4015" s="13" t="s">
        <v>1296</v>
      </c>
    </row>
    <row r="4016" spans="1:7" x14ac:dyDescent="0.25">
      <c r="A4016" s="12">
        <v>100000000611649</v>
      </c>
      <c r="B4016" s="13" t="s">
        <v>558</v>
      </c>
      <c r="C4016" s="13" t="s">
        <v>15841</v>
      </c>
      <c r="D4016" s="13" t="s">
        <v>2222</v>
      </c>
      <c r="G4016" s="13" t="s">
        <v>1296</v>
      </c>
    </row>
    <row r="4017" spans="1:7" x14ac:dyDescent="0.25">
      <c r="A4017" s="12">
        <v>100000000611656</v>
      </c>
      <c r="B4017" s="13" t="s">
        <v>558</v>
      </c>
      <c r="C4017" s="13" t="s">
        <v>15842</v>
      </c>
      <c r="D4017" s="13" t="s">
        <v>2222</v>
      </c>
      <c r="G4017" s="13" t="s">
        <v>1296</v>
      </c>
    </row>
    <row r="4018" spans="1:7" x14ac:dyDescent="0.25">
      <c r="A4018" s="12">
        <v>100000000611658</v>
      </c>
      <c r="B4018" s="13" t="s">
        <v>558</v>
      </c>
      <c r="C4018" s="13" t="s">
        <v>15843</v>
      </c>
      <c r="D4018" s="13" t="s">
        <v>2222</v>
      </c>
      <c r="G4018" s="13" t="s">
        <v>1296</v>
      </c>
    </row>
    <row r="4019" spans="1:7" x14ac:dyDescent="0.25">
      <c r="A4019" s="12">
        <v>100000000611659</v>
      </c>
      <c r="B4019" s="13" t="s">
        <v>558</v>
      </c>
      <c r="C4019" s="13" t="s">
        <v>15844</v>
      </c>
      <c r="D4019" s="13" t="s">
        <v>2222</v>
      </c>
      <c r="G4019" s="13" t="s">
        <v>1296</v>
      </c>
    </row>
    <row r="4020" spans="1:7" x14ac:dyDescent="0.25">
      <c r="A4020" s="12">
        <v>100000000611684</v>
      </c>
      <c r="B4020" s="13" t="s">
        <v>558</v>
      </c>
      <c r="C4020" s="13" t="s">
        <v>15845</v>
      </c>
      <c r="D4020" s="13" t="s">
        <v>15846</v>
      </c>
      <c r="E4020" s="13" t="s">
        <v>15847</v>
      </c>
      <c r="G4020" s="13" t="s">
        <v>1296</v>
      </c>
    </row>
    <row r="4021" spans="1:7" x14ac:dyDescent="0.25">
      <c r="A4021" s="12">
        <v>100000000611687</v>
      </c>
      <c r="B4021" s="13" t="s">
        <v>558</v>
      </c>
      <c r="C4021" s="13" t="s">
        <v>15848</v>
      </c>
      <c r="D4021" s="13" t="s">
        <v>2222</v>
      </c>
      <c r="G4021" s="13" t="s">
        <v>1296</v>
      </c>
    </row>
    <row r="4022" spans="1:7" x14ac:dyDescent="0.25">
      <c r="A4022" s="12">
        <v>100000000611688</v>
      </c>
      <c r="B4022" s="13" t="s">
        <v>558</v>
      </c>
      <c r="C4022" s="13" t="s">
        <v>15849</v>
      </c>
      <c r="D4022" s="13" t="s">
        <v>2222</v>
      </c>
      <c r="G4022" s="13" t="s">
        <v>1296</v>
      </c>
    </row>
    <row r="4023" spans="1:7" x14ac:dyDescent="0.25">
      <c r="A4023" s="12">
        <v>100000000611691</v>
      </c>
      <c r="B4023" s="13" t="s">
        <v>571</v>
      </c>
      <c r="C4023" s="13" t="s">
        <v>15850</v>
      </c>
      <c r="D4023" s="13" t="s">
        <v>2222</v>
      </c>
      <c r="G4023" s="13" t="s">
        <v>1296</v>
      </c>
    </row>
    <row r="4024" spans="1:7" x14ac:dyDescent="0.25">
      <c r="A4024" s="12">
        <v>100000000611702</v>
      </c>
      <c r="B4024" s="13" t="s">
        <v>558</v>
      </c>
      <c r="C4024" s="13" t="s">
        <v>15851</v>
      </c>
      <c r="D4024" s="13" t="s">
        <v>2222</v>
      </c>
      <c r="G4024" s="13" t="s">
        <v>1296</v>
      </c>
    </row>
    <row r="4025" spans="1:7" x14ac:dyDescent="0.25">
      <c r="A4025" s="12">
        <v>100000000611705</v>
      </c>
      <c r="B4025" s="13" t="s">
        <v>571</v>
      </c>
      <c r="C4025" s="13" t="s">
        <v>15852</v>
      </c>
      <c r="D4025" s="13" t="s">
        <v>2222</v>
      </c>
      <c r="G4025" s="13" t="s">
        <v>1296</v>
      </c>
    </row>
    <row r="4026" spans="1:7" x14ac:dyDescent="0.25">
      <c r="A4026" s="12">
        <v>100000000611706</v>
      </c>
      <c r="B4026" s="13" t="s">
        <v>558</v>
      </c>
      <c r="C4026" s="13" t="s">
        <v>15853</v>
      </c>
      <c r="D4026" s="13" t="s">
        <v>2222</v>
      </c>
      <c r="G4026" s="13" t="s">
        <v>1296</v>
      </c>
    </row>
    <row r="4027" spans="1:7" x14ac:dyDescent="0.25">
      <c r="A4027" s="12">
        <v>100000000611707</v>
      </c>
      <c r="B4027" s="13" t="s">
        <v>558</v>
      </c>
      <c r="C4027" s="13" t="s">
        <v>15854</v>
      </c>
      <c r="D4027" s="13" t="s">
        <v>2222</v>
      </c>
      <c r="G4027" s="13" t="s">
        <v>1296</v>
      </c>
    </row>
    <row r="4028" spans="1:7" x14ac:dyDescent="0.25">
      <c r="A4028" s="12">
        <v>100000000611722</v>
      </c>
      <c r="B4028" s="13" t="s">
        <v>571</v>
      </c>
      <c r="C4028" s="13" t="s">
        <v>15855</v>
      </c>
      <c r="D4028" s="13" t="s">
        <v>15856</v>
      </c>
      <c r="E4028" s="13" t="s">
        <v>3359</v>
      </c>
      <c r="F4028" s="13" t="s">
        <v>15857</v>
      </c>
      <c r="G4028" s="13" t="s">
        <v>1296</v>
      </c>
    </row>
    <row r="4029" spans="1:7" x14ac:dyDescent="0.25">
      <c r="A4029" s="12">
        <v>100000000611732</v>
      </c>
      <c r="B4029" s="13" t="s">
        <v>558</v>
      </c>
      <c r="C4029" s="13" t="s">
        <v>15858</v>
      </c>
      <c r="D4029" s="13" t="s">
        <v>2222</v>
      </c>
      <c r="G4029" s="13" t="s">
        <v>1296</v>
      </c>
    </row>
    <row r="4030" spans="1:7" x14ac:dyDescent="0.25">
      <c r="A4030" s="12">
        <v>100000000611737</v>
      </c>
      <c r="B4030" s="13" t="s">
        <v>558</v>
      </c>
      <c r="C4030" s="13" t="s">
        <v>15859</v>
      </c>
      <c r="D4030" s="13" t="s">
        <v>2222</v>
      </c>
      <c r="G4030" s="13" t="s">
        <v>1296</v>
      </c>
    </row>
    <row r="4031" spans="1:7" x14ac:dyDescent="0.25">
      <c r="A4031" s="12">
        <v>100000000611738</v>
      </c>
      <c r="B4031" s="13" t="s">
        <v>571</v>
      </c>
      <c r="C4031" s="13" t="s">
        <v>15860</v>
      </c>
      <c r="D4031" s="13" t="s">
        <v>2222</v>
      </c>
      <c r="G4031" s="13" t="s">
        <v>1296</v>
      </c>
    </row>
    <row r="4032" spans="1:7" x14ac:dyDescent="0.25">
      <c r="A4032" s="12">
        <v>100000000611739</v>
      </c>
      <c r="B4032" s="13" t="s">
        <v>571</v>
      </c>
      <c r="C4032" s="13" t="s">
        <v>15861</v>
      </c>
      <c r="D4032" s="13" t="s">
        <v>2222</v>
      </c>
      <c r="G4032" s="13" t="s">
        <v>1296</v>
      </c>
    </row>
    <row r="4033" spans="1:7" x14ac:dyDescent="0.25">
      <c r="A4033" s="12">
        <v>100000000611741</v>
      </c>
      <c r="B4033" s="13" t="s">
        <v>558</v>
      </c>
      <c r="C4033" s="13" t="s">
        <v>15862</v>
      </c>
      <c r="D4033" s="13" t="s">
        <v>2222</v>
      </c>
      <c r="G4033" s="13" t="s">
        <v>1296</v>
      </c>
    </row>
    <row r="4034" spans="1:7" x14ac:dyDescent="0.25">
      <c r="A4034" s="12">
        <v>100000000611748</v>
      </c>
      <c r="B4034" s="13" t="s">
        <v>571</v>
      </c>
      <c r="C4034" s="13" t="s">
        <v>15863</v>
      </c>
      <c r="D4034" s="13" t="s">
        <v>2222</v>
      </c>
      <c r="G4034" s="13" t="s">
        <v>1296</v>
      </c>
    </row>
    <row r="4035" spans="1:7" x14ac:dyDescent="0.25">
      <c r="A4035" s="12">
        <v>100000000611749</v>
      </c>
      <c r="B4035" s="13" t="s">
        <v>558</v>
      </c>
      <c r="C4035" s="13" t="s">
        <v>15864</v>
      </c>
      <c r="D4035" s="13" t="s">
        <v>2222</v>
      </c>
      <c r="G4035" s="13" t="s">
        <v>1296</v>
      </c>
    </row>
    <row r="4036" spans="1:7" x14ac:dyDescent="0.25">
      <c r="A4036" s="12">
        <v>100000000611750</v>
      </c>
      <c r="B4036" s="13" t="s">
        <v>558</v>
      </c>
      <c r="C4036" s="13" t="s">
        <v>15865</v>
      </c>
      <c r="D4036" s="13" t="s">
        <v>2222</v>
      </c>
      <c r="G4036" s="13" t="s">
        <v>1296</v>
      </c>
    </row>
    <row r="4037" spans="1:7" x14ac:dyDescent="0.25">
      <c r="A4037" s="12">
        <v>100000000611753</v>
      </c>
      <c r="B4037" s="13" t="s">
        <v>558</v>
      </c>
      <c r="C4037" s="13" t="s">
        <v>15866</v>
      </c>
      <c r="D4037" s="13" t="s">
        <v>2222</v>
      </c>
      <c r="G4037" s="13" t="s">
        <v>1296</v>
      </c>
    </row>
    <row r="4038" spans="1:7" x14ac:dyDescent="0.25">
      <c r="A4038" s="12">
        <v>100000000611754</v>
      </c>
      <c r="B4038" s="13" t="s">
        <v>558</v>
      </c>
      <c r="C4038" s="13" t="s">
        <v>15867</v>
      </c>
      <c r="D4038" s="13" t="s">
        <v>2222</v>
      </c>
      <c r="G4038" s="13" t="s">
        <v>1296</v>
      </c>
    </row>
    <row r="4039" spans="1:7" x14ac:dyDescent="0.25">
      <c r="A4039" s="12">
        <v>100000000611771</v>
      </c>
      <c r="B4039" s="13" t="s">
        <v>558</v>
      </c>
      <c r="C4039" s="13" t="s">
        <v>15868</v>
      </c>
      <c r="D4039" s="13" t="s">
        <v>2222</v>
      </c>
      <c r="G4039" s="13" t="s">
        <v>1296</v>
      </c>
    </row>
    <row r="4040" spans="1:7" x14ac:dyDescent="0.25">
      <c r="A4040" s="12">
        <v>100000000611777</v>
      </c>
      <c r="B4040" s="13" t="s">
        <v>558</v>
      </c>
      <c r="C4040" s="13" t="s">
        <v>15869</v>
      </c>
      <c r="D4040" s="13" t="s">
        <v>2222</v>
      </c>
      <c r="G4040" s="13" t="s">
        <v>1296</v>
      </c>
    </row>
    <row r="4041" spans="1:7" x14ac:dyDescent="0.25">
      <c r="A4041" s="12">
        <v>100000000611779</v>
      </c>
      <c r="B4041" s="13" t="s">
        <v>558</v>
      </c>
      <c r="C4041" s="13" t="s">
        <v>15870</v>
      </c>
      <c r="D4041" s="13" t="s">
        <v>2222</v>
      </c>
      <c r="G4041" s="13" t="s">
        <v>1296</v>
      </c>
    </row>
    <row r="4042" spans="1:7" x14ac:dyDescent="0.25">
      <c r="A4042" s="12">
        <v>100000000611781</v>
      </c>
      <c r="B4042" s="13" t="s">
        <v>558</v>
      </c>
      <c r="C4042" s="13" t="s">
        <v>15871</v>
      </c>
      <c r="D4042" s="13" t="s">
        <v>2222</v>
      </c>
      <c r="G4042" s="13" t="s">
        <v>1296</v>
      </c>
    </row>
    <row r="4043" spans="1:7" x14ac:dyDescent="0.25">
      <c r="A4043" s="12">
        <v>100000000611783</v>
      </c>
      <c r="B4043" s="13" t="s">
        <v>558</v>
      </c>
      <c r="C4043" s="13" t="s">
        <v>15872</v>
      </c>
      <c r="D4043" s="13" t="s">
        <v>2222</v>
      </c>
      <c r="G4043" s="13" t="s">
        <v>1296</v>
      </c>
    </row>
    <row r="4044" spans="1:7" x14ac:dyDescent="0.25">
      <c r="A4044" s="12">
        <v>100000000611785</v>
      </c>
      <c r="B4044" s="13" t="s">
        <v>558</v>
      </c>
      <c r="C4044" s="13" t="s">
        <v>15873</v>
      </c>
      <c r="D4044" s="13" t="s">
        <v>2222</v>
      </c>
      <c r="G4044" s="13" t="s">
        <v>1296</v>
      </c>
    </row>
    <row r="4045" spans="1:7" x14ac:dyDescent="0.25">
      <c r="A4045" s="12">
        <v>100000000611788</v>
      </c>
      <c r="B4045" s="13" t="s">
        <v>558</v>
      </c>
      <c r="C4045" s="13" t="s">
        <v>15874</v>
      </c>
      <c r="D4045" s="13" t="s">
        <v>2222</v>
      </c>
      <c r="G4045" s="13" t="s">
        <v>1296</v>
      </c>
    </row>
    <row r="4046" spans="1:7" x14ac:dyDescent="0.25">
      <c r="A4046" s="12">
        <v>100000000611790</v>
      </c>
      <c r="B4046" s="13" t="s">
        <v>571</v>
      </c>
      <c r="C4046" s="13" t="s">
        <v>10897</v>
      </c>
      <c r="D4046" s="13" t="s">
        <v>2222</v>
      </c>
      <c r="G4046" s="13" t="s">
        <v>1296</v>
      </c>
    </row>
    <row r="4047" spans="1:7" x14ac:dyDescent="0.25">
      <c r="A4047" s="12">
        <v>100000000613092</v>
      </c>
      <c r="B4047" s="13" t="s">
        <v>558</v>
      </c>
      <c r="C4047" s="13" t="s">
        <v>15875</v>
      </c>
      <c r="D4047" s="13" t="s">
        <v>15876</v>
      </c>
      <c r="E4047" s="13" t="s">
        <v>1310</v>
      </c>
      <c r="F4047" s="13" t="s">
        <v>15877</v>
      </c>
      <c r="G4047" s="13" t="s">
        <v>1296</v>
      </c>
    </row>
    <row r="4048" spans="1:7" x14ac:dyDescent="0.25">
      <c r="A4048" s="12">
        <v>100000000613093</v>
      </c>
      <c r="B4048" s="13" t="s">
        <v>571</v>
      </c>
      <c r="C4048" s="13" t="s">
        <v>15878</v>
      </c>
      <c r="D4048" s="13" t="s">
        <v>15879</v>
      </c>
      <c r="E4048" s="13" t="s">
        <v>8138</v>
      </c>
      <c r="F4048" s="13" t="s">
        <v>15880</v>
      </c>
      <c r="G4048" s="13" t="s">
        <v>1296</v>
      </c>
    </row>
    <row r="4049" spans="1:12" x14ac:dyDescent="0.25">
      <c r="A4049" s="12">
        <v>100000000613102</v>
      </c>
      <c r="B4049" s="13" t="s">
        <v>571</v>
      </c>
      <c r="C4049" s="13" t="s">
        <v>15881</v>
      </c>
      <c r="D4049" s="13" t="s">
        <v>15882</v>
      </c>
      <c r="E4049" s="13" t="s">
        <v>1795</v>
      </c>
      <c r="F4049" s="13" t="s">
        <v>15883</v>
      </c>
      <c r="G4049" s="13" t="s">
        <v>1296</v>
      </c>
    </row>
    <row r="4050" spans="1:12" x14ac:dyDescent="0.25">
      <c r="A4050" s="12">
        <v>100000000613108</v>
      </c>
      <c r="B4050" s="13" t="s">
        <v>571</v>
      </c>
      <c r="C4050" s="13" t="s">
        <v>15884</v>
      </c>
      <c r="D4050" s="13" t="s">
        <v>15885</v>
      </c>
      <c r="E4050" s="13" t="s">
        <v>1339</v>
      </c>
      <c r="F4050" s="13" t="s">
        <v>1340</v>
      </c>
      <c r="G4050" s="13" t="s">
        <v>1296</v>
      </c>
    </row>
    <row r="4051" spans="1:12" x14ac:dyDescent="0.25">
      <c r="A4051" s="12">
        <v>100000000613115</v>
      </c>
      <c r="B4051" s="13" t="s">
        <v>571</v>
      </c>
      <c r="C4051" s="13" t="s">
        <v>15886</v>
      </c>
      <c r="D4051" s="13" t="s">
        <v>15887</v>
      </c>
      <c r="E4051" s="13" t="s">
        <v>1700</v>
      </c>
      <c r="F4051" s="13" t="s">
        <v>15888</v>
      </c>
      <c r="G4051" s="13" t="s">
        <v>1296</v>
      </c>
    </row>
    <row r="4052" spans="1:12" x14ac:dyDescent="0.25">
      <c r="A4052" s="12">
        <v>100000000613119</v>
      </c>
      <c r="B4052" s="13" t="s">
        <v>571</v>
      </c>
      <c r="C4052" s="13" t="s">
        <v>15889</v>
      </c>
      <c r="D4052" s="13" t="s">
        <v>15890</v>
      </c>
      <c r="E4052" s="13" t="s">
        <v>1795</v>
      </c>
      <c r="F4052" s="13" t="s">
        <v>15660</v>
      </c>
      <c r="G4052" s="13" t="s">
        <v>1296</v>
      </c>
      <c r="L4052" s="13" t="s">
        <v>15891</v>
      </c>
    </row>
    <row r="4053" spans="1:12" x14ac:dyDescent="0.25">
      <c r="A4053" s="12">
        <v>100000000614362</v>
      </c>
      <c r="B4053" s="13" t="s">
        <v>571</v>
      </c>
      <c r="C4053" s="13" t="s">
        <v>15892</v>
      </c>
      <c r="D4053" s="13" t="s">
        <v>15893</v>
      </c>
      <c r="E4053" s="13" t="s">
        <v>1310</v>
      </c>
      <c r="F4053" s="13" t="s">
        <v>15894</v>
      </c>
      <c r="G4053" s="13" t="s">
        <v>1296</v>
      </c>
    </row>
    <row r="4054" spans="1:12" x14ac:dyDescent="0.25">
      <c r="A4054" s="12">
        <v>100000000614366</v>
      </c>
      <c r="B4054" s="13" t="s">
        <v>571</v>
      </c>
      <c r="C4054" s="13" t="s">
        <v>15895</v>
      </c>
      <c r="D4054" s="13" t="s">
        <v>15896</v>
      </c>
      <c r="E4054" s="13" t="s">
        <v>15897</v>
      </c>
      <c r="F4054" s="13" t="s">
        <v>15898</v>
      </c>
      <c r="G4054" s="13" t="s">
        <v>1296</v>
      </c>
    </row>
    <row r="4055" spans="1:12" x14ac:dyDescent="0.25">
      <c r="A4055" s="12">
        <v>100000000614367</v>
      </c>
      <c r="B4055" s="13" t="s">
        <v>571</v>
      </c>
      <c r="C4055" s="13" t="s">
        <v>15899</v>
      </c>
      <c r="D4055" s="13" t="s">
        <v>15896</v>
      </c>
      <c r="E4055" s="13" t="s">
        <v>15897</v>
      </c>
      <c r="F4055" s="13" t="s">
        <v>15898</v>
      </c>
      <c r="G4055" s="13" t="s">
        <v>1296</v>
      </c>
    </row>
    <row r="4056" spans="1:12" x14ac:dyDescent="0.25">
      <c r="A4056" s="12">
        <v>100000000614402</v>
      </c>
      <c r="B4056" s="13" t="s">
        <v>571</v>
      </c>
      <c r="C4056" s="13" t="s">
        <v>15900</v>
      </c>
      <c r="D4056" s="13" t="s">
        <v>15901</v>
      </c>
      <c r="E4056" s="13" t="s">
        <v>15902</v>
      </c>
      <c r="F4056" s="13" t="s">
        <v>15903</v>
      </c>
      <c r="G4056" s="13" t="s">
        <v>1296</v>
      </c>
    </row>
    <row r="4057" spans="1:12" x14ac:dyDescent="0.25">
      <c r="A4057" s="12">
        <v>100000000614403</v>
      </c>
      <c r="B4057" s="13" t="s">
        <v>571</v>
      </c>
      <c r="C4057" s="13" t="s">
        <v>15904</v>
      </c>
      <c r="D4057" s="13" t="s">
        <v>15905</v>
      </c>
      <c r="E4057" s="13" t="s">
        <v>15906</v>
      </c>
      <c r="F4057" s="13" t="s">
        <v>15907</v>
      </c>
      <c r="G4057" s="13" t="s">
        <v>1296</v>
      </c>
    </row>
    <row r="4058" spans="1:12" x14ac:dyDescent="0.25">
      <c r="A4058" s="12">
        <v>100000000614417</v>
      </c>
      <c r="B4058" s="13" t="s">
        <v>571</v>
      </c>
      <c r="C4058" s="13" t="s">
        <v>15908</v>
      </c>
      <c r="D4058" s="13" t="s">
        <v>15909</v>
      </c>
      <c r="E4058" s="13" t="s">
        <v>15910</v>
      </c>
      <c r="F4058" s="13" t="s">
        <v>15911</v>
      </c>
      <c r="G4058" s="13" t="s">
        <v>1296</v>
      </c>
    </row>
    <row r="4059" spans="1:12" x14ac:dyDescent="0.25">
      <c r="A4059" s="12">
        <v>100000000614418</v>
      </c>
      <c r="B4059" s="13" t="s">
        <v>571</v>
      </c>
      <c r="C4059" s="13" t="s">
        <v>15912</v>
      </c>
      <c r="D4059" s="13" t="s">
        <v>15913</v>
      </c>
      <c r="E4059" s="13" t="s">
        <v>15914</v>
      </c>
      <c r="F4059" s="13" t="s">
        <v>15915</v>
      </c>
      <c r="G4059" s="13" t="s">
        <v>1296</v>
      </c>
    </row>
    <row r="4060" spans="1:12" x14ac:dyDescent="0.25">
      <c r="A4060" s="12">
        <v>100000000614419</v>
      </c>
      <c r="B4060" s="13" t="s">
        <v>571</v>
      </c>
      <c r="C4060" s="13" t="s">
        <v>15916</v>
      </c>
      <c r="D4060" s="13" t="s">
        <v>15917</v>
      </c>
      <c r="E4060" s="13" t="s">
        <v>15918</v>
      </c>
      <c r="F4060" s="13" t="s">
        <v>15919</v>
      </c>
      <c r="G4060" s="13" t="s">
        <v>1296</v>
      </c>
    </row>
    <row r="4061" spans="1:12" x14ac:dyDescent="0.25">
      <c r="A4061" s="12">
        <v>100000000614431</v>
      </c>
      <c r="B4061" s="13" t="s">
        <v>571</v>
      </c>
      <c r="C4061" s="13" t="s">
        <v>15920</v>
      </c>
      <c r="D4061" s="13" t="s">
        <v>15921</v>
      </c>
      <c r="E4061" s="13" t="s">
        <v>15342</v>
      </c>
      <c r="F4061" s="13" t="s">
        <v>15922</v>
      </c>
      <c r="G4061" s="13" t="s">
        <v>1296</v>
      </c>
    </row>
    <row r="4062" spans="1:12" x14ac:dyDescent="0.25">
      <c r="A4062" s="12">
        <v>100000000614432</v>
      </c>
      <c r="B4062" s="13" t="s">
        <v>571</v>
      </c>
      <c r="C4062" s="13" t="s">
        <v>15923</v>
      </c>
      <c r="D4062" s="13" t="s">
        <v>15924</v>
      </c>
      <c r="E4062" s="13" t="s">
        <v>6493</v>
      </c>
      <c r="F4062" s="13" t="s">
        <v>15925</v>
      </c>
      <c r="G4062" s="13" t="s">
        <v>1296</v>
      </c>
    </row>
    <row r="4063" spans="1:12" x14ac:dyDescent="0.25">
      <c r="A4063" s="12">
        <v>100000000614437</v>
      </c>
      <c r="B4063" s="13" t="s">
        <v>571</v>
      </c>
      <c r="C4063" s="13" t="s">
        <v>15926</v>
      </c>
      <c r="D4063" s="13" t="s">
        <v>15927</v>
      </c>
      <c r="E4063" s="13" t="s">
        <v>15928</v>
      </c>
      <c r="F4063" s="13" t="s">
        <v>9787</v>
      </c>
      <c r="G4063" s="13" t="s">
        <v>1296</v>
      </c>
    </row>
    <row r="4064" spans="1:12" x14ac:dyDescent="0.25">
      <c r="A4064" s="12">
        <v>100000000614441</v>
      </c>
      <c r="B4064" s="13" t="s">
        <v>571</v>
      </c>
      <c r="C4064" s="13" t="s">
        <v>15929</v>
      </c>
      <c r="D4064" s="13" t="s">
        <v>15930</v>
      </c>
      <c r="E4064" s="13" t="s">
        <v>15931</v>
      </c>
      <c r="F4064" s="13" t="s">
        <v>6516</v>
      </c>
      <c r="G4064" s="13" t="s">
        <v>1296</v>
      </c>
    </row>
    <row r="4065" spans="1:12" x14ac:dyDescent="0.25">
      <c r="A4065" s="12">
        <v>100000000614462</v>
      </c>
      <c r="B4065" s="13" t="s">
        <v>571</v>
      </c>
      <c r="C4065" s="13" t="s">
        <v>15932</v>
      </c>
      <c r="D4065" s="13" t="s">
        <v>15933</v>
      </c>
      <c r="E4065" s="13" t="s">
        <v>15294</v>
      </c>
      <c r="F4065" s="13" t="s">
        <v>9785</v>
      </c>
      <c r="G4065" s="13" t="s">
        <v>1296</v>
      </c>
    </row>
    <row r="4066" spans="1:12" x14ac:dyDescent="0.25">
      <c r="A4066" s="12">
        <v>100000000614463</v>
      </c>
      <c r="B4066" s="13" t="s">
        <v>571</v>
      </c>
      <c r="C4066" s="13" t="s">
        <v>15934</v>
      </c>
      <c r="D4066" s="13" t="s">
        <v>15935</v>
      </c>
      <c r="E4066" s="13" t="s">
        <v>15936</v>
      </c>
      <c r="F4066" s="13" t="s">
        <v>15735</v>
      </c>
      <c r="G4066" s="13" t="s">
        <v>1296</v>
      </c>
    </row>
    <row r="4067" spans="1:12" x14ac:dyDescent="0.25">
      <c r="A4067" s="12">
        <v>100000000614464</v>
      </c>
      <c r="B4067" s="13" t="s">
        <v>571</v>
      </c>
      <c r="C4067" s="13" t="s">
        <v>15937</v>
      </c>
      <c r="D4067" s="13" t="s">
        <v>15938</v>
      </c>
      <c r="E4067" s="13" t="s">
        <v>15939</v>
      </c>
      <c r="F4067" s="13" t="s">
        <v>9789</v>
      </c>
      <c r="G4067" s="13" t="s">
        <v>1296</v>
      </c>
    </row>
    <row r="4068" spans="1:12" x14ac:dyDescent="0.25">
      <c r="A4068" s="12">
        <v>100000000614468</v>
      </c>
      <c r="B4068" s="13" t="s">
        <v>571</v>
      </c>
      <c r="C4068" s="13" t="s">
        <v>15940</v>
      </c>
      <c r="D4068" s="13" t="s">
        <v>15941</v>
      </c>
      <c r="E4068" s="13" t="s">
        <v>15942</v>
      </c>
      <c r="F4068" s="13" t="s">
        <v>5431</v>
      </c>
      <c r="G4068" s="13" t="s">
        <v>1296</v>
      </c>
    </row>
    <row r="4069" spans="1:12" x14ac:dyDescent="0.25">
      <c r="A4069" s="12">
        <v>100000000614471</v>
      </c>
      <c r="B4069" s="13" t="s">
        <v>571</v>
      </c>
      <c r="C4069" s="13" t="s">
        <v>15943</v>
      </c>
      <c r="D4069" s="13" t="s">
        <v>15944</v>
      </c>
      <c r="E4069" s="13" t="s">
        <v>6648</v>
      </c>
      <c r="F4069" s="13" t="s">
        <v>15945</v>
      </c>
      <c r="G4069" s="13" t="s">
        <v>1296</v>
      </c>
    </row>
    <row r="4070" spans="1:12" x14ac:dyDescent="0.25">
      <c r="A4070" s="12">
        <v>100000000614484</v>
      </c>
      <c r="B4070" s="13" t="s">
        <v>571</v>
      </c>
      <c r="C4070" s="13" t="s">
        <v>15946</v>
      </c>
      <c r="D4070" s="13" t="s">
        <v>15947</v>
      </c>
      <c r="E4070" s="13" t="s">
        <v>15948</v>
      </c>
      <c r="F4070" s="13" t="s">
        <v>8272</v>
      </c>
      <c r="G4070" s="13" t="s">
        <v>1296</v>
      </c>
    </row>
    <row r="4071" spans="1:12" x14ac:dyDescent="0.25">
      <c r="A4071" s="12">
        <v>100000000614487</v>
      </c>
      <c r="B4071" s="13" t="s">
        <v>571</v>
      </c>
      <c r="C4071" s="13" t="s">
        <v>15949</v>
      </c>
      <c r="D4071" s="13" t="s">
        <v>15950</v>
      </c>
      <c r="E4071" s="13" t="s">
        <v>15951</v>
      </c>
      <c r="F4071" s="13" t="s">
        <v>15952</v>
      </c>
      <c r="G4071" s="13" t="s">
        <v>1296</v>
      </c>
    </row>
    <row r="4072" spans="1:12" x14ac:dyDescent="0.25">
      <c r="A4072" s="12">
        <v>100000000614489</v>
      </c>
      <c r="B4072" s="13" t="s">
        <v>571</v>
      </c>
      <c r="C4072" s="13" t="s">
        <v>15953</v>
      </c>
      <c r="D4072" s="13" t="s">
        <v>15954</v>
      </c>
      <c r="E4072" s="13" t="s">
        <v>15955</v>
      </c>
      <c r="F4072" s="13" t="s">
        <v>9792</v>
      </c>
      <c r="G4072" s="13" t="s">
        <v>1296</v>
      </c>
    </row>
    <row r="4073" spans="1:12" x14ac:dyDescent="0.25">
      <c r="A4073" s="12">
        <v>100000000614491</v>
      </c>
      <c r="B4073" s="13" t="s">
        <v>571</v>
      </c>
      <c r="C4073" s="13" t="s">
        <v>15956</v>
      </c>
      <c r="D4073" s="13" t="s">
        <v>15957</v>
      </c>
      <c r="E4073" s="13" t="s">
        <v>15958</v>
      </c>
      <c r="F4073" s="13" t="s">
        <v>9800</v>
      </c>
      <c r="G4073" s="13" t="s">
        <v>1296</v>
      </c>
    </row>
    <row r="4074" spans="1:12" x14ac:dyDescent="0.25">
      <c r="A4074" s="12">
        <v>100000000611066</v>
      </c>
      <c r="B4074" s="13" t="s">
        <v>558</v>
      </c>
      <c r="C4074" s="13" t="s">
        <v>15959</v>
      </c>
      <c r="H4074" s="13" t="s">
        <v>558</v>
      </c>
      <c r="K4074" s="13" t="s">
        <v>1355</v>
      </c>
    </row>
    <row r="4075" spans="1:12" x14ac:dyDescent="0.25">
      <c r="A4075" s="12">
        <v>100000000611067</v>
      </c>
      <c r="B4075" s="13" t="s">
        <v>558</v>
      </c>
      <c r="C4075" s="13" t="s">
        <v>15960</v>
      </c>
      <c r="D4075" s="13" t="s">
        <v>15961</v>
      </c>
      <c r="E4075" s="13" t="s">
        <v>15962</v>
      </c>
      <c r="F4075" s="13" t="s">
        <v>13553</v>
      </c>
      <c r="G4075" s="13" t="s">
        <v>1296</v>
      </c>
      <c r="H4075" s="13" t="s">
        <v>558</v>
      </c>
      <c r="I4075" s="13" t="s">
        <v>15963</v>
      </c>
      <c r="J4075" s="13">
        <v>227546843</v>
      </c>
      <c r="K4075" s="13" t="s">
        <v>1448</v>
      </c>
      <c r="L4075" s="13" t="s">
        <v>15964</v>
      </c>
    </row>
    <row r="4076" spans="1:12" x14ac:dyDescent="0.25">
      <c r="A4076" s="12">
        <v>100000000611068</v>
      </c>
      <c r="B4076" s="13" t="s">
        <v>571</v>
      </c>
      <c r="C4076" s="13" t="s">
        <v>15965</v>
      </c>
      <c r="D4076" s="13" t="s">
        <v>15966</v>
      </c>
      <c r="E4076" s="13" t="s">
        <v>1343</v>
      </c>
      <c r="F4076" s="13" t="s">
        <v>15967</v>
      </c>
      <c r="G4076" s="13" t="s">
        <v>1296</v>
      </c>
      <c r="H4076" s="13" t="s">
        <v>1437</v>
      </c>
      <c r="I4076" s="13" t="s">
        <v>15968</v>
      </c>
      <c r="J4076" s="13">
        <v>237099648</v>
      </c>
      <c r="K4076" s="13" t="s">
        <v>1355</v>
      </c>
      <c r="L4076" s="13" t="s">
        <v>15969</v>
      </c>
    </row>
    <row r="4077" spans="1:12" x14ac:dyDescent="0.25">
      <c r="A4077" s="12">
        <v>100000000611069</v>
      </c>
      <c r="B4077" s="13" t="s">
        <v>558</v>
      </c>
      <c r="C4077" s="13" t="s">
        <v>15970</v>
      </c>
      <c r="H4077" s="13" t="s">
        <v>558</v>
      </c>
      <c r="K4077" s="13" t="s">
        <v>1355</v>
      </c>
    </row>
    <row r="4078" spans="1:12" x14ac:dyDescent="0.25">
      <c r="A4078" s="12">
        <v>100000000611070</v>
      </c>
      <c r="B4078" s="13" t="s">
        <v>558</v>
      </c>
      <c r="C4078" s="13" t="s">
        <v>15971</v>
      </c>
      <c r="H4078" s="13" t="s">
        <v>558</v>
      </c>
      <c r="K4078" s="13" t="s">
        <v>1355</v>
      </c>
    </row>
    <row r="4079" spans="1:12" x14ac:dyDescent="0.25">
      <c r="A4079" s="12">
        <v>100000000611073</v>
      </c>
      <c r="B4079" s="13" t="s">
        <v>558</v>
      </c>
      <c r="C4079" s="13" t="s">
        <v>15972</v>
      </c>
      <c r="H4079" s="13" t="s">
        <v>558</v>
      </c>
      <c r="K4079" s="13" t="s">
        <v>1355</v>
      </c>
    </row>
    <row r="4080" spans="1:12" x14ac:dyDescent="0.25">
      <c r="A4080" s="12">
        <v>100000000611074</v>
      </c>
      <c r="B4080" s="13" t="s">
        <v>558</v>
      </c>
      <c r="C4080" s="13" t="s">
        <v>15973</v>
      </c>
      <c r="D4080" s="13" t="s">
        <v>15974</v>
      </c>
      <c r="E4080" s="13" t="s">
        <v>5110</v>
      </c>
      <c r="F4080" s="13" t="s">
        <v>15975</v>
      </c>
      <c r="G4080" s="13" t="s">
        <v>1296</v>
      </c>
      <c r="H4080" s="13" t="s">
        <v>558</v>
      </c>
      <c r="I4080" s="13" t="s">
        <v>15976</v>
      </c>
      <c r="J4080" s="13">
        <v>211220892</v>
      </c>
      <c r="K4080" s="13" t="s">
        <v>1352</v>
      </c>
      <c r="L4080" s="13" t="s">
        <v>15977</v>
      </c>
    </row>
    <row r="4081" spans="1:12" x14ac:dyDescent="0.25">
      <c r="A4081" s="12">
        <v>100000000611077</v>
      </c>
      <c r="B4081" s="13" t="s">
        <v>571</v>
      </c>
      <c r="C4081" s="13" t="s">
        <v>15978</v>
      </c>
      <c r="D4081" s="13" t="s">
        <v>15979</v>
      </c>
      <c r="E4081" s="13" t="s">
        <v>1310</v>
      </c>
      <c r="F4081" s="13" t="s">
        <v>5623</v>
      </c>
      <c r="G4081" s="13" t="s">
        <v>1296</v>
      </c>
      <c r="H4081" s="13" t="s">
        <v>1437</v>
      </c>
      <c r="I4081" s="13" t="s">
        <v>15980</v>
      </c>
      <c r="J4081" s="13">
        <v>237368886</v>
      </c>
      <c r="K4081" s="13" t="s">
        <v>1302</v>
      </c>
      <c r="L4081" s="13" t="s">
        <v>15981</v>
      </c>
    </row>
    <row r="4082" spans="1:12" x14ac:dyDescent="0.25">
      <c r="A4082" s="12">
        <v>100000000611078</v>
      </c>
      <c r="B4082" s="13" t="s">
        <v>558</v>
      </c>
      <c r="C4082" s="13" t="s">
        <v>15982</v>
      </c>
      <c r="D4082" s="13" t="s">
        <v>15983</v>
      </c>
      <c r="E4082" s="13" t="s">
        <v>15984</v>
      </c>
      <c r="F4082" s="13" t="s">
        <v>15985</v>
      </c>
      <c r="G4082" s="13" t="s">
        <v>1504</v>
      </c>
      <c r="H4082" s="13" t="s">
        <v>558</v>
      </c>
      <c r="I4082" s="13" t="s">
        <v>15986</v>
      </c>
      <c r="J4082" s="13">
        <v>354083644</v>
      </c>
      <c r="K4082" s="13" t="s">
        <v>1302</v>
      </c>
      <c r="L4082" s="13" t="s">
        <v>2711</v>
      </c>
    </row>
    <row r="4083" spans="1:12" x14ac:dyDescent="0.25">
      <c r="A4083" s="12">
        <v>100000000611080</v>
      </c>
      <c r="B4083" s="13" t="s">
        <v>558</v>
      </c>
      <c r="C4083" s="13" t="s">
        <v>15987</v>
      </c>
      <c r="D4083" s="13" t="s">
        <v>15988</v>
      </c>
      <c r="E4083" s="13" t="s">
        <v>5079</v>
      </c>
      <c r="F4083" s="13" t="s">
        <v>15989</v>
      </c>
      <c r="G4083" s="13" t="s">
        <v>1296</v>
      </c>
      <c r="H4083" s="13" t="s">
        <v>558</v>
      </c>
      <c r="I4083" s="13" t="s">
        <v>15990</v>
      </c>
      <c r="J4083" s="13">
        <v>212922041</v>
      </c>
      <c r="K4083" s="13" t="s">
        <v>1352</v>
      </c>
      <c r="L4083" s="13" t="s">
        <v>15991</v>
      </c>
    </row>
    <row r="4084" spans="1:12" x14ac:dyDescent="0.25">
      <c r="A4084" s="12">
        <v>100000000611081</v>
      </c>
      <c r="B4084" s="13" t="s">
        <v>571</v>
      </c>
      <c r="C4084" s="13" t="s">
        <v>15992</v>
      </c>
      <c r="D4084" s="13" t="s">
        <v>15993</v>
      </c>
      <c r="E4084" s="13" t="s">
        <v>1911</v>
      </c>
      <c r="F4084" s="13" t="s">
        <v>15994</v>
      </c>
      <c r="G4084" s="13" t="s">
        <v>1296</v>
      </c>
      <c r="H4084" s="13" t="s">
        <v>1437</v>
      </c>
      <c r="I4084" s="13" t="s">
        <v>15995</v>
      </c>
      <c r="K4084" s="13" t="s">
        <v>1355</v>
      </c>
      <c r="L4084" s="13" t="s">
        <v>15996</v>
      </c>
    </row>
    <row r="4085" spans="1:12" x14ac:dyDescent="0.25">
      <c r="A4085" s="12">
        <v>100000000611084</v>
      </c>
      <c r="B4085" s="13" t="s">
        <v>558</v>
      </c>
      <c r="C4085" s="13" t="s">
        <v>15997</v>
      </c>
      <c r="D4085" s="13" t="s">
        <v>15998</v>
      </c>
      <c r="E4085" s="13" t="s">
        <v>4348</v>
      </c>
      <c r="F4085" s="13" t="s">
        <v>15999</v>
      </c>
      <c r="G4085" s="13" t="s">
        <v>1296</v>
      </c>
      <c r="H4085" s="13" t="s">
        <v>558</v>
      </c>
      <c r="I4085" s="13" t="s">
        <v>16000</v>
      </c>
      <c r="J4085" s="13">
        <v>216819863</v>
      </c>
      <c r="K4085" s="13" t="s">
        <v>1448</v>
      </c>
      <c r="L4085" s="13" t="s">
        <v>16001</v>
      </c>
    </row>
    <row r="4086" spans="1:12" x14ac:dyDescent="0.25">
      <c r="A4086" s="12">
        <v>100000000611086</v>
      </c>
      <c r="B4086" s="13" t="s">
        <v>571</v>
      </c>
      <c r="C4086" s="13" t="s">
        <v>16002</v>
      </c>
      <c r="D4086" s="13" t="s">
        <v>16003</v>
      </c>
      <c r="E4086" s="13" t="s">
        <v>5079</v>
      </c>
      <c r="F4086" s="13" t="s">
        <v>5172</v>
      </c>
      <c r="G4086" s="13" t="s">
        <v>1296</v>
      </c>
      <c r="H4086" s="13" t="s">
        <v>1437</v>
      </c>
      <c r="I4086" s="13" t="s">
        <v>16004</v>
      </c>
      <c r="J4086" s="13">
        <v>345568781</v>
      </c>
      <c r="K4086" s="13" t="s">
        <v>1355</v>
      </c>
      <c r="L4086" s="13" t="s">
        <v>16005</v>
      </c>
    </row>
    <row r="4087" spans="1:12" x14ac:dyDescent="0.25">
      <c r="A4087" s="12">
        <v>100000000611088</v>
      </c>
      <c r="B4087" s="13" t="s">
        <v>558</v>
      </c>
      <c r="C4087" s="13" t="s">
        <v>16006</v>
      </c>
      <c r="D4087" s="13" t="s">
        <v>16007</v>
      </c>
      <c r="E4087" s="13" t="s">
        <v>9546</v>
      </c>
      <c r="G4087" s="13" t="s">
        <v>1296</v>
      </c>
      <c r="H4087" s="13" t="s">
        <v>558</v>
      </c>
      <c r="I4087" s="13" t="s">
        <v>16008</v>
      </c>
      <c r="J4087" s="13">
        <v>210273975</v>
      </c>
      <c r="K4087" s="13" t="s">
        <v>1352</v>
      </c>
      <c r="L4087" s="13" t="s">
        <v>16009</v>
      </c>
    </row>
    <row r="4088" spans="1:12" x14ac:dyDescent="0.25">
      <c r="A4088" s="12">
        <v>100000000611091</v>
      </c>
      <c r="B4088" s="13" t="s">
        <v>558</v>
      </c>
      <c r="C4088" s="13" t="s">
        <v>16010</v>
      </c>
    </row>
    <row r="4089" spans="1:12" x14ac:dyDescent="0.25">
      <c r="A4089" s="12">
        <v>100000000611092</v>
      </c>
      <c r="B4089" s="13" t="s">
        <v>558</v>
      </c>
      <c r="C4089" s="13" t="s">
        <v>16011</v>
      </c>
    </row>
    <row r="4090" spans="1:12" x14ac:dyDescent="0.25">
      <c r="A4090" s="12">
        <v>100000000611094</v>
      </c>
      <c r="B4090" s="13" t="s">
        <v>558</v>
      </c>
      <c r="C4090" s="13" t="s">
        <v>16012</v>
      </c>
      <c r="D4090" s="13" t="s">
        <v>16013</v>
      </c>
      <c r="E4090" s="13" t="s">
        <v>1349</v>
      </c>
      <c r="F4090" s="13" t="s">
        <v>16014</v>
      </c>
      <c r="G4090" s="13" t="s">
        <v>1296</v>
      </c>
      <c r="H4090" s="13" t="s">
        <v>558</v>
      </c>
      <c r="J4090" s="13">
        <v>216072523</v>
      </c>
      <c r="K4090" s="13" t="s">
        <v>1319</v>
      </c>
      <c r="L4090" s="13" t="s">
        <v>16015</v>
      </c>
    </row>
    <row r="4091" spans="1:12" x14ac:dyDescent="0.25">
      <c r="A4091" s="12">
        <v>100000000611095</v>
      </c>
      <c r="B4091" s="13" t="s">
        <v>558</v>
      </c>
      <c r="C4091" s="13" t="s">
        <v>16016</v>
      </c>
      <c r="D4091" s="13" t="s">
        <v>16017</v>
      </c>
      <c r="E4091" s="13" t="s">
        <v>14911</v>
      </c>
      <c r="F4091" s="13" t="s">
        <v>16018</v>
      </c>
      <c r="G4091" s="13" t="s">
        <v>1296</v>
      </c>
      <c r="L4091" s="13" t="s">
        <v>16019</v>
      </c>
    </row>
    <row r="4092" spans="1:12" x14ac:dyDescent="0.25">
      <c r="A4092" s="12">
        <v>100000000611096</v>
      </c>
      <c r="B4092" s="13" t="s">
        <v>558</v>
      </c>
      <c r="C4092" s="13" t="s">
        <v>16020</v>
      </c>
      <c r="D4092" s="13" t="s">
        <v>16021</v>
      </c>
      <c r="E4092" s="13" t="s">
        <v>5833</v>
      </c>
      <c r="F4092" s="13" t="s">
        <v>16022</v>
      </c>
      <c r="G4092" s="13" t="s">
        <v>1296</v>
      </c>
      <c r="H4092" s="13" t="s">
        <v>558</v>
      </c>
      <c r="I4092" s="13" t="s">
        <v>16023</v>
      </c>
      <c r="J4092" s="13">
        <v>211052653</v>
      </c>
      <c r="K4092" s="13" t="s">
        <v>1319</v>
      </c>
      <c r="L4092" s="13" t="s">
        <v>16024</v>
      </c>
    </row>
    <row r="4093" spans="1:12" x14ac:dyDescent="0.25">
      <c r="A4093" s="12">
        <v>100000000611098</v>
      </c>
      <c r="B4093" s="13" t="s">
        <v>558</v>
      </c>
      <c r="C4093" s="13" t="s">
        <v>16025</v>
      </c>
      <c r="D4093" s="13" t="s">
        <v>16026</v>
      </c>
      <c r="E4093" s="13" t="s">
        <v>1408</v>
      </c>
      <c r="F4093" s="13" t="s">
        <v>16027</v>
      </c>
      <c r="G4093" s="13" t="s">
        <v>1296</v>
      </c>
      <c r="H4093" s="13" t="s">
        <v>558</v>
      </c>
      <c r="I4093" s="13" t="s">
        <v>16028</v>
      </c>
      <c r="J4093" s="13">
        <v>736329983</v>
      </c>
      <c r="K4093" s="13" t="s">
        <v>1448</v>
      </c>
      <c r="L4093" s="13" t="s">
        <v>16029</v>
      </c>
    </row>
    <row r="4094" spans="1:12" x14ac:dyDescent="0.25">
      <c r="A4094" s="12">
        <v>100000000611099</v>
      </c>
      <c r="B4094" s="13" t="s">
        <v>558</v>
      </c>
      <c r="C4094" s="13" t="s">
        <v>16030</v>
      </c>
      <c r="D4094" s="13" t="s">
        <v>16031</v>
      </c>
      <c r="E4094" s="13" t="s">
        <v>16032</v>
      </c>
      <c r="F4094" s="13">
        <v>92008</v>
      </c>
      <c r="G4094" s="13" t="s">
        <v>1941</v>
      </c>
      <c r="H4094" s="13" t="s">
        <v>558</v>
      </c>
      <c r="J4094" s="13">
        <v>844418199</v>
      </c>
      <c r="K4094" s="13" t="s">
        <v>1355</v>
      </c>
      <c r="L4094" s="13" t="s">
        <v>16033</v>
      </c>
    </row>
    <row r="4095" spans="1:12" x14ac:dyDescent="0.25">
      <c r="A4095" s="12">
        <v>100000000611100</v>
      </c>
      <c r="B4095" s="13" t="s">
        <v>571</v>
      </c>
      <c r="C4095" s="13" t="s">
        <v>16034</v>
      </c>
      <c r="H4095" s="13" t="s">
        <v>1437</v>
      </c>
      <c r="K4095" s="13" t="s">
        <v>1355</v>
      </c>
    </row>
    <row r="4096" spans="1:12" x14ac:dyDescent="0.25">
      <c r="A4096" s="12">
        <v>100000000611101</v>
      </c>
      <c r="B4096" s="13" t="s">
        <v>558</v>
      </c>
      <c r="C4096" s="13" t="s">
        <v>16035</v>
      </c>
      <c r="D4096" s="13" t="s">
        <v>16036</v>
      </c>
      <c r="E4096" s="13" t="s">
        <v>16037</v>
      </c>
      <c r="F4096" s="13" t="s">
        <v>16038</v>
      </c>
      <c r="G4096" s="13" t="s">
        <v>1296</v>
      </c>
      <c r="H4096" s="13" t="s">
        <v>558</v>
      </c>
      <c r="I4096" s="13" t="s">
        <v>16039</v>
      </c>
      <c r="J4096" s="13">
        <v>229053087</v>
      </c>
      <c r="K4096" s="13" t="s">
        <v>1302</v>
      </c>
      <c r="L4096" s="13" t="s">
        <v>16040</v>
      </c>
    </row>
    <row r="4097" spans="1:12" x14ac:dyDescent="0.25">
      <c r="A4097" s="12">
        <v>100000000611102</v>
      </c>
      <c r="B4097" s="13" t="s">
        <v>571</v>
      </c>
      <c r="C4097" s="13" t="s">
        <v>16041</v>
      </c>
      <c r="D4097" s="13" t="s">
        <v>16042</v>
      </c>
      <c r="E4097" s="13" t="s">
        <v>12731</v>
      </c>
      <c r="F4097" s="13" t="s">
        <v>16043</v>
      </c>
      <c r="G4097" s="13" t="s">
        <v>1296</v>
      </c>
      <c r="H4097" s="13" t="s">
        <v>1437</v>
      </c>
      <c r="I4097" s="13" t="s">
        <v>16044</v>
      </c>
      <c r="J4097" s="13">
        <v>217121013</v>
      </c>
      <c r="K4097" s="13" t="s">
        <v>1355</v>
      </c>
    </row>
    <row r="4098" spans="1:12" x14ac:dyDescent="0.25">
      <c r="A4098" s="12">
        <v>100000000611103</v>
      </c>
      <c r="B4098" s="13" t="s">
        <v>558</v>
      </c>
      <c r="C4098" s="13" t="s">
        <v>16045</v>
      </c>
      <c r="D4098" s="13" t="s">
        <v>16046</v>
      </c>
      <c r="E4098" s="13" t="s">
        <v>16047</v>
      </c>
      <c r="F4098" s="13" t="s">
        <v>16048</v>
      </c>
      <c r="G4098" s="13" t="s">
        <v>1296</v>
      </c>
      <c r="H4098" s="13" t="s">
        <v>558</v>
      </c>
      <c r="I4098" s="13" t="s">
        <v>16049</v>
      </c>
      <c r="J4098" s="13">
        <v>211585871</v>
      </c>
      <c r="K4098" s="13" t="s">
        <v>1319</v>
      </c>
      <c r="L4098" s="13" t="s">
        <v>16050</v>
      </c>
    </row>
    <row r="4099" spans="1:12" x14ac:dyDescent="0.25">
      <c r="A4099" s="12">
        <v>100000000611104</v>
      </c>
      <c r="B4099" s="13" t="s">
        <v>558</v>
      </c>
      <c r="C4099" s="13" t="s">
        <v>16051</v>
      </c>
      <c r="D4099" s="13" t="s">
        <v>16052</v>
      </c>
      <c r="E4099" s="13" t="s">
        <v>1310</v>
      </c>
      <c r="F4099" s="13" t="s">
        <v>16053</v>
      </c>
      <c r="G4099" s="13" t="s">
        <v>1296</v>
      </c>
      <c r="H4099" s="13" t="s">
        <v>558</v>
      </c>
      <c r="I4099" s="13" t="s">
        <v>16054</v>
      </c>
      <c r="J4099" s="13">
        <v>238756626</v>
      </c>
      <c r="K4099" s="13" t="s">
        <v>1302</v>
      </c>
      <c r="L4099" s="13" t="s">
        <v>16055</v>
      </c>
    </row>
    <row r="4100" spans="1:12" x14ac:dyDescent="0.25">
      <c r="A4100" s="12">
        <v>100000000611105</v>
      </c>
      <c r="B4100" s="13" t="s">
        <v>571</v>
      </c>
      <c r="C4100" s="13" t="s">
        <v>16056</v>
      </c>
      <c r="D4100" s="13" t="s">
        <v>16057</v>
      </c>
      <c r="E4100" s="13" t="s">
        <v>1474</v>
      </c>
      <c r="F4100" s="13" t="s">
        <v>16058</v>
      </c>
      <c r="G4100" s="13" t="s">
        <v>1296</v>
      </c>
      <c r="H4100" s="13" t="s">
        <v>1437</v>
      </c>
      <c r="I4100" s="13" t="s">
        <v>16059</v>
      </c>
      <c r="J4100" s="13">
        <v>219292257</v>
      </c>
      <c r="K4100" s="13" t="s">
        <v>1355</v>
      </c>
      <c r="L4100" s="13" t="s">
        <v>16060</v>
      </c>
    </row>
    <row r="4101" spans="1:12" x14ac:dyDescent="0.25">
      <c r="A4101" s="12">
        <v>100000000611106</v>
      </c>
      <c r="B4101" s="13" t="s">
        <v>558</v>
      </c>
      <c r="C4101" s="13" t="s">
        <v>16061</v>
      </c>
      <c r="D4101" s="13" t="s">
        <v>16062</v>
      </c>
      <c r="E4101" s="13" t="s">
        <v>16063</v>
      </c>
      <c r="F4101" s="13" t="s">
        <v>16064</v>
      </c>
      <c r="G4101" s="13" t="s">
        <v>1687</v>
      </c>
      <c r="H4101" s="13" t="s">
        <v>558</v>
      </c>
      <c r="L4101" s="13" t="s">
        <v>16065</v>
      </c>
    </row>
    <row r="4102" spans="1:12" x14ac:dyDescent="0.25">
      <c r="A4102" s="12">
        <v>100000000611107</v>
      </c>
      <c r="B4102" s="13" t="s">
        <v>558</v>
      </c>
      <c r="C4102" s="13" t="s">
        <v>16066</v>
      </c>
      <c r="D4102" s="13" t="s">
        <v>16067</v>
      </c>
      <c r="E4102" s="13" t="s">
        <v>1339</v>
      </c>
      <c r="F4102" s="13" t="s">
        <v>16068</v>
      </c>
      <c r="G4102" s="13" t="s">
        <v>1296</v>
      </c>
      <c r="H4102" s="13" t="s">
        <v>558</v>
      </c>
      <c r="I4102" s="13" t="s">
        <v>16069</v>
      </c>
      <c r="J4102" s="13">
        <v>213087497</v>
      </c>
      <c r="K4102" s="13" t="s">
        <v>1302</v>
      </c>
      <c r="L4102" s="13" t="s">
        <v>16070</v>
      </c>
    </row>
    <row r="4103" spans="1:12" x14ac:dyDescent="0.25">
      <c r="A4103" s="12">
        <v>100000000611108</v>
      </c>
      <c r="B4103" s="13" t="s">
        <v>558</v>
      </c>
      <c r="C4103" s="13" t="s">
        <v>16071</v>
      </c>
      <c r="D4103" s="13" t="s">
        <v>16072</v>
      </c>
      <c r="E4103" s="13" t="s">
        <v>3527</v>
      </c>
      <c r="F4103" s="13" t="s">
        <v>16073</v>
      </c>
      <c r="G4103" s="13" t="s">
        <v>1296</v>
      </c>
      <c r="H4103" s="13" t="s">
        <v>558</v>
      </c>
      <c r="J4103" s="13">
        <v>215628707</v>
      </c>
      <c r="K4103" s="13" t="s">
        <v>1319</v>
      </c>
      <c r="L4103" s="13" t="s">
        <v>16074</v>
      </c>
    </row>
    <row r="4104" spans="1:12" x14ac:dyDescent="0.25">
      <c r="A4104" s="12">
        <v>100000000611109</v>
      </c>
      <c r="B4104" s="13" t="s">
        <v>558</v>
      </c>
      <c r="C4104" s="13" t="s">
        <v>16075</v>
      </c>
      <c r="D4104" s="13" t="s">
        <v>16076</v>
      </c>
      <c r="E4104" s="13" t="s">
        <v>4476</v>
      </c>
      <c r="F4104" s="13" t="s">
        <v>16077</v>
      </c>
      <c r="G4104" s="13" t="s">
        <v>1296</v>
      </c>
      <c r="H4104" s="13" t="s">
        <v>558</v>
      </c>
      <c r="I4104" s="13" t="s">
        <v>16078</v>
      </c>
      <c r="J4104" s="13">
        <v>219155157</v>
      </c>
      <c r="K4104" s="13" t="s">
        <v>1352</v>
      </c>
      <c r="L4104" s="13" t="s">
        <v>16079</v>
      </c>
    </row>
    <row r="4105" spans="1:12" x14ac:dyDescent="0.25">
      <c r="A4105" s="12">
        <v>100000000611111</v>
      </c>
      <c r="B4105" s="13" t="s">
        <v>558</v>
      </c>
      <c r="C4105" s="13" t="s">
        <v>16080</v>
      </c>
      <c r="D4105" s="13" t="s">
        <v>16081</v>
      </c>
      <c r="E4105" s="13" t="s">
        <v>16082</v>
      </c>
      <c r="F4105" s="13" t="s">
        <v>16083</v>
      </c>
      <c r="G4105" s="13" t="s">
        <v>1296</v>
      </c>
      <c r="H4105" s="13" t="s">
        <v>558</v>
      </c>
      <c r="I4105" s="13" t="s">
        <v>16084</v>
      </c>
      <c r="J4105" s="13">
        <v>233635127</v>
      </c>
      <c r="K4105" s="13" t="s">
        <v>1319</v>
      </c>
      <c r="L4105" s="13" t="s">
        <v>16085</v>
      </c>
    </row>
    <row r="4106" spans="1:12" x14ac:dyDescent="0.25">
      <c r="A4106" s="12">
        <v>100000000611113</v>
      </c>
      <c r="B4106" s="13" t="s">
        <v>558</v>
      </c>
      <c r="C4106" s="13" t="s">
        <v>16086</v>
      </c>
      <c r="D4106" s="13" t="s">
        <v>16087</v>
      </c>
      <c r="E4106" s="13" t="s">
        <v>1310</v>
      </c>
      <c r="F4106" s="13" t="s">
        <v>16088</v>
      </c>
      <c r="G4106" s="13" t="s">
        <v>1296</v>
      </c>
      <c r="H4106" s="13" t="s">
        <v>558</v>
      </c>
      <c r="I4106" s="13" t="s">
        <v>16089</v>
      </c>
      <c r="J4106" s="13">
        <v>219666999</v>
      </c>
      <c r="K4106" s="13" t="s">
        <v>1448</v>
      </c>
      <c r="L4106" s="13" t="s">
        <v>16090</v>
      </c>
    </row>
    <row r="4107" spans="1:12" x14ac:dyDescent="0.25">
      <c r="A4107" s="12">
        <v>100000000611114</v>
      </c>
      <c r="B4107" s="13" t="s">
        <v>558</v>
      </c>
      <c r="C4107" s="13" t="s">
        <v>16091</v>
      </c>
      <c r="D4107" s="13" t="s">
        <v>16092</v>
      </c>
      <c r="E4107" s="13" t="s">
        <v>2966</v>
      </c>
      <c r="F4107" s="13" t="s">
        <v>3945</v>
      </c>
      <c r="G4107" s="13" t="s">
        <v>1296</v>
      </c>
      <c r="H4107" s="13" t="s">
        <v>558</v>
      </c>
      <c r="J4107" s="13">
        <v>217621708</v>
      </c>
      <c r="K4107" s="13" t="s">
        <v>1319</v>
      </c>
      <c r="L4107" s="13" t="s">
        <v>3947</v>
      </c>
    </row>
    <row r="4108" spans="1:12" x14ac:dyDescent="0.25">
      <c r="A4108" s="12">
        <v>100000000611115</v>
      </c>
      <c r="B4108" s="13" t="s">
        <v>571</v>
      </c>
      <c r="C4108" s="13" t="s">
        <v>16093</v>
      </c>
      <c r="D4108" s="13" t="s">
        <v>16094</v>
      </c>
      <c r="E4108" s="13" t="s">
        <v>1310</v>
      </c>
      <c r="F4108" s="13" t="s">
        <v>3077</v>
      </c>
      <c r="G4108" s="13" t="s">
        <v>1296</v>
      </c>
      <c r="H4108" s="13" t="s">
        <v>1437</v>
      </c>
      <c r="I4108" s="13" t="s">
        <v>16095</v>
      </c>
      <c r="J4108" s="13">
        <v>298547621</v>
      </c>
      <c r="K4108" s="13" t="s">
        <v>1355</v>
      </c>
      <c r="L4108" s="13" t="s">
        <v>2883</v>
      </c>
    </row>
    <row r="4109" spans="1:12" x14ac:dyDescent="0.25">
      <c r="A4109" s="12">
        <v>100000000611116</v>
      </c>
      <c r="B4109" s="13" t="s">
        <v>558</v>
      </c>
      <c r="C4109" s="13" t="s">
        <v>16096</v>
      </c>
      <c r="D4109" s="13" t="s">
        <v>16097</v>
      </c>
      <c r="E4109" s="13" t="s">
        <v>16098</v>
      </c>
      <c r="F4109" s="13" t="s">
        <v>16099</v>
      </c>
      <c r="G4109" s="13" t="s">
        <v>1296</v>
      </c>
      <c r="H4109" s="13" t="s">
        <v>558</v>
      </c>
      <c r="I4109" s="13" t="s">
        <v>16100</v>
      </c>
      <c r="J4109" s="13">
        <v>212312243</v>
      </c>
      <c r="K4109" s="13" t="s">
        <v>1352</v>
      </c>
      <c r="L4109" s="13" t="s">
        <v>16101</v>
      </c>
    </row>
    <row r="4110" spans="1:12" x14ac:dyDescent="0.25">
      <c r="A4110" s="12">
        <v>100000000611117</v>
      </c>
      <c r="B4110" s="13" t="s">
        <v>571</v>
      </c>
      <c r="C4110" s="13" t="s">
        <v>16102</v>
      </c>
      <c r="D4110" s="13" t="s">
        <v>16103</v>
      </c>
      <c r="E4110" s="13" t="s">
        <v>16104</v>
      </c>
      <c r="F4110" s="13" t="s">
        <v>16105</v>
      </c>
      <c r="G4110" s="13" t="s">
        <v>1296</v>
      </c>
      <c r="H4110" s="13" t="s">
        <v>1437</v>
      </c>
      <c r="I4110" s="13" t="s">
        <v>16106</v>
      </c>
      <c r="K4110" s="13" t="s">
        <v>1355</v>
      </c>
    </row>
    <row r="4111" spans="1:12" x14ac:dyDescent="0.25">
      <c r="A4111" s="12">
        <v>100000000611118</v>
      </c>
      <c r="B4111" s="13" t="s">
        <v>571</v>
      </c>
      <c r="C4111" s="13" t="s">
        <v>16107</v>
      </c>
      <c r="D4111" s="13" t="s">
        <v>16108</v>
      </c>
      <c r="E4111" s="13" t="s">
        <v>7278</v>
      </c>
      <c r="F4111" s="13" t="s">
        <v>16109</v>
      </c>
      <c r="G4111" s="13" t="s">
        <v>1296</v>
      </c>
      <c r="H4111" s="13" t="s">
        <v>1437</v>
      </c>
      <c r="I4111" s="13" t="s">
        <v>16110</v>
      </c>
      <c r="J4111" s="13">
        <v>228537429</v>
      </c>
      <c r="K4111" s="13" t="s">
        <v>1355</v>
      </c>
      <c r="L4111" s="13" t="s">
        <v>16111</v>
      </c>
    </row>
    <row r="4112" spans="1:12" x14ac:dyDescent="0.25">
      <c r="A4112" s="12">
        <v>100000000611119</v>
      </c>
      <c r="B4112" s="13" t="s">
        <v>571</v>
      </c>
      <c r="C4112" s="13" t="s">
        <v>16112</v>
      </c>
      <c r="D4112" s="13" t="s">
        <v>16113</v>
      </c>
      <c r="E4112" s="13" t="s">
        <v>1520</v>
      </c>
      <c r="F4112" s="13" t="s">
        <v>16114</v>
      </c>
      <c r="G4112" s="13" t="s">
        <v>1296</v>
      </c>
      <c r="H4112" s="13" t="s">
        <v>1437</v>
      </c>
      <c r="I4112" s="13" t="s">
        <v>16115</v>
      </c>
      <c r="J4112" s="13">
        <v>399990563</v>
      </c>
      <c r="K4112" s="13" t="s">
        <v>1355</v>
      </c>
      <c r="L4112" s="13" t="s">
        <v>16116</v>
      </c>
    </row>
    <row r="4113" spans="1:12" x14ac:dyDescent="0.25">
      <c r="A4113" s="12">
        <v>100000000611120</v>
      </c>
      <c r="B4113" s="13" t="s">
        <v>558</v>
      </c>
      <c r="C4113" s="13" t="s">
        <v>16117</v>
      </c>
      <c r="D4113" s="13" t="s">
        <v>16118</v>
      </c>
      <c r="E4113" s="13" t="s">
        <v>4666</v>
      </c>
      <c r="F4113" s="13" t="s">
        <v>16119</v>
      </c>
      <c r="G4113" s="13" t="s">
        <v>1296</v>
      </c>
      <c r="H4113" s="13" t="s">
        <v>558</v>
      </c>
      <c r="I4113" s="13" t="s">
        <v>16120</v>
      </c>
      <c r="J4113" s="13">
        <v>237941732</v>
      </c>
      <c r="K4113" s="13" t="s">
        <v>1319</v>
      </c>
      <c r="L4113" s="13" t="s">
        <v>16121</v>
      </c>
    </row>
    <row r="4114" spans="1:12" x14ac:dyDescent="0.25">
      <c r="A4114" s="12">
        <v>100000000611121</v>
      </c>
      <c r="B4114" s="13" t="s">
        <v>558</v>
      </c>
      <c r="C4114" s="13" t="s">
        <v>16122</v>
      </c>
      <c r="D4114" s="13" t="s">
        <v>16123</v>
      </c>
      <c r="G4114" s="13" t="s">
        <v>1736</v>
      </c>
      <c r="H4114" s="13" t="s">
        <v>558</v>
      </c>
      <c r="J4114" s="13">
        <v>219536539</v>
      </c>
      <c r="K4114" s="13" t="s">
        <v>1448</v>
      </c>
      <c r="L4114" s="13" t="s">
        <v>16124</v>
      </c>
    </row>
    <row r="4115" spans="1:12" x14ac:dyDescent="0.25">
      <c r="A4115" s="12">
        <v>100000000611123</v>
      </c>
      <c r="B4115" s="13" t="s">
        <v>558</v>
      </c>
      <c r="C4115" s="13" t="s">
        <v>16125</v>
      </c>
      <c r="D4115" s="13" t="s">
        <v>16126</v>
      </c>
      <c r="E4115" s="13" t="s">
        <v>1891</v>
      </c>
      <c r="F4115" s="13" t="s">
        <v>16127</v>
      </c>
      <c r="G4115" s="13" t="s">
        <v>1296</v>
      </c>
      <c r="H4115" s="13" t="s">
        <v>558</v>
      </c>
      <c r="K4115" s="13" t="s">
        <v>1352</v>
      </c>
      <c r="L4115" s="13" t="s">
        <v>16128</v>
      </c>
    </row>
    <row r="4116" spans="1:12" x14ac:dyDescent="0.25">
      <c r="A4116" s="12">
        <v>100000000611124</v>
      </c>
      <c r="B4116" s="13" t="s">
        <v>558</v>
      </c>
      <c r="C4116" s="13" t="s">
        <v>16129</v>
      </c>
      <c r="D4116" s="13" t="s">
        <v>15551</v>
      </c>
      <c r="E4116" s="13" t="s">
        <v>3317</v>
      </c>
      <c r="F4116" s="13" t="s">
        <v>16130</v>
      </c>
      <c r="G4116" s="13" t="s">
        <v>1296</v>
      </c>
      <c r="H4116" s="13" t="s">
        <v>558</v>
      </c>
      <c r="I4116" s="13" t="s">
        <v>16131</v>
      </c>
      <c r="J4116" s="13">
        <v>220770361</v>
      </c>
      <c r="K4116" s="13" t="s">
        <v>1302</v>
      </c>
      <c r="L4116" s="13" t="s">
        <v>16132</v>
      </c>
    </row>
    <row r="4117" spans="1:12" x14ac:dyDescent="0.25">
      <c r="A4117" s="12">
        <v>100000000611126</v>
      </c>
      <c r="B4117" s="13" t="s">
        <v>558</v>
      </c>
      <c r="C4117" s="13" t="s">
        <v>16133</v>
      </c>
      <c r="D4117" s="13" t="s">
        <v>16134</v>
      </c>
      <c r="E4117" s="13" t="s">
        <v>1310</v>
      </c>
      <c r="F4117" s="13" t="s">
        <v>16135</v>
      </c>
      <c r="G4117" s="13" t="s">
        <v>1296</v>
      </c>
    </row>
    <row r="4118" spans="1:12" x14ac:dyDescent="0.25">
      <c r="A4118" s="12">
        <v>100000000611127</v>
      </c>
      <c r="B4118" s="13" t="s">
        <v>558</v>
      </c>
      <c r="C4118" s="13" t="s">
        <v>16136</v>
      </c>
      <c r="D4118" s="13" t="s">
        <v>16137</v>
      </c>
      <c r="E4118" s="13" t="s">
        <v>4317</v>
      </c>
      <c r="F4118" s="13" t="s">
        <v>16138</v>
      </c>
      <c r="G4118" s="13" t="s">
        <v>1296</v>
      </c>
      <c r="L4118" s="13" t="s">
        <v>16139</v>
      </c>
    </row>
    <row r="4119" spans="1:12" x14ac:dyDescent="0.25">
      <c r="A4119" s="12">
        <v>100000000611129</v>
      </c>
      <c r="B4119" s="13" t="s">
        <v>558</v>
      </c>
      <c r="C4119" s="13" t="s">
        <v>16140</v>
      </c>
    </row>
    <row r="4120" spans="1:12" x14ac:dyDescent="0.25">
      <c r="A4120" s="12">
        <v>100000000611130</v>
      </c>
      <c r="B4120" s="13" t="s">
        <v>558</v>
      </c>
      <c r="C4120" s="13" t="s">
        <v>16141</v>
      </c>
    </row>
    <row r="4121" spans="1:12" x14ac:dyDescent="0.25">
      <c r="A4121" s="12">
        <v>100000000611131</v>
      </c>
      <c r="B4121" s="13" t="s">
        <v>558</v>
      </c>
      <c r="C4121" s="13" t="s">
        <v>16142</v>
      </c>
      <c r="D4121" s="13" t="s">
        <v>16143</v>
      </c>
      <c r="E4121" s="13" t="s">
        <v>1310</v>
      </c>
      <c r="F4121" s="13" t="s">
        <v>16144</v>
      </c>
      <c r="G4121" s="13" t="s">
        <v>1296</v>
      </c>
      <c r="H4121" s="13" t="s">
        <v>558</v>
      </c>
      <c r="I4121" s="13" t="s">
        <v>16145</v>
      </c>
      <c r="J4121" s="13">
        <v>210021531</v>
      </c>
      <c r="K4121" s="13" t="s">
        <v>1302</v>
      </c>
      <c r="L4121" s="13" t="s">
        <v>16146</v>
      </c>
    </row>
    <row r="4122" spans="1:12" x14ac:dyDescent="0.25">
      <c r="A4122" s="12">
        <v>100000000611132</v>
      </c>
      <c r="B4122" s="13" t="s">
        <v>558</v>
      </c>
      <c r="C4122" s="13" t="s">
        <v>16147</v>
      </c>
      <c r="D4122" s="13" t="s">
        <v>16148</v>
      </c>
      <c r="E4122" s="13" t="s">
        <v>1310</v>
      </c>
      <c r="F4122" s="13" t="s">
        <v>16149</v>
      </c>
      <c r="G4122" s="13" t="s">
        <v>1296</v>
      </c>
      <c r="H4122" s="13" t="s">
        <v>558</v>
      </c>
      <c r="I4122" s="13" t="s">
        <v>16150</v>
      </c>
      <c r="J4122" s="13">
        <v>736859575</v>
      </c>
      <c r="K4122" s="13" t="s">
        <v>1302</v>
      </c>
      <c r="L4122" s="13" t="s">
        <v>16151</v>
      </c>
    </row>
    <row r="4123" spans="1:12" x14ac:dyDescent="0.25">
      <c r="A4123" s="12">
        <v>100000000611133</v>
      </c>
      <c r="B4123" s="13" t="s">
        <v>558</v>
      </c>
      <c r="C4123" s="13" t="s">
        <v>16152</v>
      </c>
      <c r="K4123" s="13" t="s">
        <v>1355</v>
      </c>
    </row>
    <row r="4124" spans="1:12" x14ac:dyDescent="0.25">
      <c r="A4124" s="12">
        <v>100000000611134</v>
      </c>
      <c r="B4124" s="13" t="s">
        <v>558</v>
      </c>
      <c r="C4124" s="13" t="s">
        <v>16153</v>
      </c>
      <c r="D4124" s="13" t="s">
        <v>16154</v>
      </c>
      <c r="E4124" s="13" t="s">
        <v>4934</v>
      </c>
      <c r="F4124" s="13" t="s">
        <v>16155</v>
      </c>
      <c r="G4124" s="13" t="s">
        <v>1296</v>
      </c>
      <c r="H4124" s="13" t="s">
        <v>558</v>
      </c>
      <c r="I4124" s="13" t="s">
        <v>16156</v>
      </c>
      <c r="J4124" s="13">
        <v>222235405</v>
      </c>
      <c r="K4124" s="13" t="s">
        <v>1302</v>
      </c>
      <c r="L4124" s="13" t="s">
        <v>16157</v>
      </c>
    </row>
    <row r="4125" spans="1:12" x14ac:dyDescent="0.25">
      <c r="A4125" s="12">
        <v>100000000611135</v>
      </c>
      <c r="B4125" s="13" t="s">
        <v>558</v>
      </c>
      <c r="C4125" s="13" t="s">
        <v>16158</v>
      </c>
      <c r="D4125" s="13" t="s">
        <v>16159</v>
      </c>
      <c r="E4125" s="13" t="s">
        <v>1310</v>
      </c>
      <c r="F4125" s="13" t="s">
        <v>16160</v>
      </c>
      <c r="G4125" s="13" t="s">
        <v>1296</v>
      </c>
      <c r="H4125" s="13" t="s">
        <v>558</v>
      </c>
      <c r="I4125" s="13" t="s">
        <v>16161</v>
      </c>
      <c r="J4125" s="13">
        <v>856221411</v>
      </c>
      <c r="K4125" s="13" t="s">
        <v>1302</v>
      </c>
      <c r="L4125" s="13" t="s">
        <v>16162</v>
      </c>
    </row>
    <row r="4126" spans="1:12" x14ac:dyDescent="0.25">
      <c r="A4126" s="12">
        <v>100000000611136</v>
      </c>
      <c r="B4126" s="13" t="s">
        <v>558</v>
      </c>
      <c r="C4126" s="13" t="s">
        <v>16163</v>
      </c>
      <c r="H4126" s="13" t="s">
        <v>558</v>
      </c>
      <c r="K4126" s="13" t="s">
        <v>1355</v>
      </c>
    </row>
    <row r="4127" spans="1:12" x14ac:dyDescent="0.25">
      <c r="A4127" s="12">
        <v>100000000611137</v>
      </c>
      <c r="B4127" s="13" t="s">
        <v>558</v>
      </c>
      <c r="C4127" s="13" t="s">
        <v>16164</v>
      </c>
      <c r="D4127" s="13" t="s">
        <v>16165</v>
      </c>
      <c r="E4127" s="13" t="s">
        <v>16166</v>
      </c>
      <c r="F4127" s="13" t="s">
        <v>16167</v>
      </c>
      <c r="G4127" s="13" t="s">
        <v>1687</v>
      </c>
      <c r="H4127" s="13" t="s">
        <v>558</v>
      </c>
      <c r="J4127" s="13">
        <v>405081639</v>
      </c>
      <c r="K4127" s="13" t="s">
        <v>1302</v>
      </c>
      <c r="L4127" s="13" t="s">
        <v>16168</v>
      </c>
    </row>
    <row r="4128" spans="1:12" x14ac:dyDescent="0.25">
      <c r="A4128" s="12">
        <v>100000000611138</v>
      </c>
      <c r="B4128" s="13" t="s">
        <v>558</v>
      </c>
      <c r="C4128" s="13" t="s">
        <v>16169</v>
      </c>
      <c r="D4128" s="13" t="s">
        <v>16170</v>
      </c>
      <c r="E4128" s="13" t="s">
        <v>16171</v>
      </c>
      <c r="F4128" s="13" t="s">
        <v>16172</v>
      </c>
      <c r="G4128" s="13" t="s">
        <v>1296</v>
      </c>
      <c r="H4128" s="13" t="s">
        <v>558</v>
      </c>
      <c r="I4128" s="13" t="s">
        <v>16173</v>
      </c>
      <c r="J4128" s="13">
        <v>228738746</v>
      </c>
      <c r="K4128" s="13" t="s">
        <v>1448</v>
      </c>
      <c r="L4128" s="13" t="s">
        <v>16174</v>
      </c>
    </row>
    <row r="4129" spans="1:12" x14ac:dyDescent="0.25">
      <c r="A4129" s="12">
        <v>100000000611140</v>
      </c>
      <c r="B4129" s="13" t="s">
        <v>571</v>
      </c>
      <c r="C4129" s="13" t="s">
        <v>16175</v>
      </c>
      <c r="D4129" s="13" t="s">
        <v>16176</v>
      </c>
      <c r="E4129" s="13" t="s">
        <v>2017</v>
      </c>
      <c r="F4129" s="13" t="s">
        <v>16177</v>
      </c>
      <c r="G4129" s="13" t="s">
        <v>1296</v>
      </c>
      <c r="H4129" s="13" t="s">
        <v>1437</v>
      </c>
      <c r="I4129" s="13" t="s">
        <v>16178</v>
      </c>
      <c r="J4129" s="13">
        <v>346844413</v>
      </c>
      <c r="K4129" s="13" t="s">
        <v>1355</v>
      </c>
      <c r="L4129" s="13" t="s">
        <v>16179</v>
      </c>
    </row>
    <row r="4130" spans="1:12" x14ac:dyDescent="0.25">
      <c r="A4130" s="12">
        <v>100000000611141</v>
      </c>
      <c r="B4130" s="13" t="s">
        <v>558</v>
      </c>
      <c r="C4130" s="13" t="s">
        <v>16180</v>
      </c>
      <c r="D4130" s="13" t="s">
        <v>16181</v>
      </c>
      <c r="E4130" s="13" t="s">
        <v>2518</v>
      </c>
      <c r="F4130" s="13" t="s">
        <v>16182</v>
      </c>
      <c r="G4130" s="13" t="s">
        <v>1296</v>
      </c>
      <c r="L4130" s="13" t="s">
        <v>16183</v>
      </c>
    </row>
    <row r="4131" spans="1:12" x14ac:dyDescent="0.25">
      <c r="A4131" s="12">
        <v>100000000611142</v>
      </c>
      <c r="B4131" s="13" t="s">
        <v>558</v>
      </c>
      <c r="C4131" s="13" t="s">
        <v>16184</v>
      </c>
      <c r="D4131" s="13" t="s">
        <v>16185</v>
      </c>
      <c r="E4131" s="13" t="s">
        <v>1310</v>
      </c>
      <c r="F4131" s="13" t="s">
        <v>16186</v>
      </c>
      <c r="G4131" s="13" t="s">
        <v>1296</v>
      </c>
      <c r="L4131" s="13" t="s">
        <v>16187</v>
      </c>
    </row>
    <row r="4132" spans="1:12" x14ac:dyDescent="0.25">
      <c r="A4132" s="12">
        <v>100000000611143</v>
      </c>
      <c r="B4132" s="13" t="s">
        <v>558</v>
      </c>
      <c r="C4132" s="13" t="s">
        <v>16188</v>
      </c>
      <c r="D4132" s="13" t="s">
        <v>2437</v>
      </c>
      <c r="E4132" s="13" t="s">
        <v>1310</v>
      </c>
      <c r="F4132" s="13" t="s">
        <v>2438</v>
      </c>
      <c r="G4132" s="13" t="s">
        <v>1296</v>
      </c>
      <c r="H4132" s="13" t="s">
        <v>558</v>
      </c>
      <c r="I4132" s="13" t="s">
        <v>16189</v>
      </c>
      <c r="J4132" s="13">
        <v>298622465</v>
      </c>
      <c r="K4132" s="13" t="s">
        <v>1302</v>
      </c>
      <c r="L4132" s="13" t="s">
        <v>2440</v>
      </c>
    </row>
    <row r="4133" spans="1:12" x14ac:dyDescent="0.25">
      <c r="A4133" s="12">
        <v>100000000611145</v>
      </c>
      <c r="B4133" s="13" t="s">
        <v>558</v>
      </c>
      <c r="C4133" s="13" t="s">
        <v>16190</v>
      </c>
      <c r="K4133" s="13" t="s">
        <v>1355</v>
      </c>
    </row>
    <row r="4134" spans="1:12" x14ac:dyDescent="0.25">
      <c r="A4134" s="12">
        <v>100000000611146</v>
      </c>
      <c r="B4134" s="13" t="s">
        <v>558</v>
      </c>
      <c r="C4134" s="13" t="s">
        <v>16191</v>
      </c>
      <c r="D4134" s="13" t="s">
        <v>16192</v>
      </c>
      <c r="E4134" s="13" t="s">
        <v>2899</v>
      </c>
      <c r="F4134" s="13" t="s">
        <v>16193</v>
      </c>
      <c r="G4134" s="13" t="s">
        <v>1296</v>
      </c>
      <c r="H4134" s="13" t="s">
        <v>558</v>
      </c>
      <c r="I4134" s="13" t="s">
        <v>16194</v>
      </c>
      <c r="J4134" s="13">
        <v>348183133</v>
      </c>
      <c r="K4134" s="13" t="s">
        <v>1352</v>
      </c>
      <c r="L4134" s="13" t="s">
        <v>16195</v>
      </c>
    </row>
    <row r="4135" spans="1:12" x14ac:dyDescent="0.25">
      <c r="A4135" s="12">
        <v>100000000611147</v>
      </c>
      <c r="B4135" s="13" t="s">
        <v>558</v>
      </c>
      <c r="C4135" s="13" t="s">
        <v>16196</v>
      </c>
      <c r="D4135" s="13" t="s">
        <v>16197</v>
      </c>
      <c r="E4135" s="13" t="s">
        <v>6551</v>
      </c>
      <c r="F4135" s="13" t="s">
        <v>16198</v>
      </c>
      <c r="G4135" s="13" t="s">
        <v>1296</v>
      </c>
      <c r="H4135" s="13" t="s">
        <v>558</v>
      </c>
      <c r="I4135" s="13" t="s">
        <v>16199</v>
      </c>
      <c r="J4135" s="13">
        <v>767514565</v>
      </c>
      <c r="K4135" s="13" t="s">
        <v>1448</v>
      </c>
      <c r="L4135" s="13" t="s">
        <v>16200</v>
      </c>
    </row>
    <row r="4136" spans="1:12" x14ac:dyDescent="0.25">
      <c r="A4136" s="12">
        <v>100000000611148</v>
      </c>
      <c r="B4136" s="13" t="s">
        <v>571</v>
      </c>
      <c r="C4136" s="13" t="s">
        <v>16201</v>
      </c>
      <c r="D4136" s="13" t="s">
        <v>16202</v>
      </c>
      <c r="E4136" s="13" t="s">
        <v>16203</v>
      </c>
      <c r="F4136" s="13" t="s">
        <v>16204</v>
      </c>
      <c r="G4136" s="13" t="s">
        <v>1296</v>
      </c>
      <c r="H4136" s="13" t="s">
        <v>1437</v>
      </c>
      <c r="I4136" s="13" t="s">
        <v>16205</v>
      </c>
      <c r="J4136" s="13">
        <v>458134988</v>
      </c>
      <c r="K4136" s="13" t="s">
        <v>1355</v>
      </c>
      <c r="L4136" s="13" t="s">
        <v>16206</v>
      </c>
    </row>
    <row r="4137" spans="1:12" x14ac:dyDescent="0.25">
      <c r="A4137" s="12">
        <v>100000000611149</v>
      </c>
      <c r="B4137" s="13" t="s">
        <v>558</v>
      </c>
      <c r="C4137" s="13" t="s">
        <v>16207</v>
      </c>
      <c r="D4137" s="13" t="s">
        <v>16208</v>
      </c>
      <c r="E4137" s="13" t="s">
        <v>4264</v>
      </c>
      <c r="F4137" s="13" t="s">
        <v>16209</v>
      </c>
      <c r="G4137" s="13" t="s">
        <v>1296</v>
      </c>
      <c r="H4137" s="13" t="s">
        <v>558</v>
      </c>
      <c r="I4137" s="13" t="s">
        <v>16210</v>
      </c>
      <c r="J4137" s="13">
        <v>229063250</v>
      </c>
      <c r="K4137" s="13" t="s">
        <v>1448</v>
      </c>
      <c r="L4137" s="13" t="s">
        <v>16211</v>
      </c>
    </row>
    <row r="4138" spans="1:12" x14ac:dyDescent="0.25">
      <c r="A4138" s="12">
        <v>100000000611151</v>
      </c>
      <c r="B4138" s="13" t="s">
        <v>558</v>
      </c>
      <c r="C4138" s="13" t="s">
        <v>16212</v>
      </c>
      <c r="D4138" s="13" t="s">
        <v>16213</v>
      </c>
      <c r="E4138" s="13" t="s">
        <v>8934</v>
      </c>
      <c r="F4138" s="13" t="s">
        <v>16214</v>
      </c>
      <c r="G4138" s="13" t="s">
        <v>1296</v>
      </c>
      <c r="H4138" s="13" t="s">
        <v>558</v>
      </c>
      <c r="I4138" s="13" t="s">
        <v>16215</v>
      </c>
      <c r="J4138" s="13">
        <v>399476704</v>
      </c>
      <c r="K4138" s="13" t="s">
        <v>1302</v>
      </c>
      <c r="L4138" s="13" t="s">
        <v>16216</v>
      </c>
    </row>
    <row r="4139" spans="1:12" x14ac:dyDescent="0.25">
      <c r="A4139" s="12">
        <v>100000000611154</v>
      </c>
      <c r="B4139" s="13" t="s">
        <v>558</v>
      </c>
      <c r="C4139" s="13" t="s">
        <v>16217</v>
      </c>
      <c r="K4139" s="13" t="s">
        <v>1355</v>
      </c>
    </row>
    <row r="4140" spans="1:12" x14ac:dyDescent="0.25">
      <c r="A4140" s="12">
        <v>100000000611155</v>
      </c>
      <c r="B4140" s="13" t="s">
        <v>571</v>
      </c>
      <c r="C4140" s="13" t="s">
        <v>16218</v>
      </c>
      <c r="D4140" s="13" t="s">
        <v>16219</v>
      </c>
      <c r="E4140" s="13" t="s">
        <v>4264</v>
      </c>
      <c r="F4140" s="13" t="s">
        <v>16220</v>
      </c>
      <c r="G4140" s="13" t="s">
        <v>1296</v>
      </c>
      <c r="H4140" s="13" t="s">
        <v>1437</v>
      </c>
      <c r="I4140" s="13" t="s">
        <v>16221</v>
      </c>
      <c r="K4140" s="13" t="s">
        <v>1355</v>
      </c>
      <c r="L4140" s="13" t="s">
        <v>12574</v>
      </c>
    </row>
    <row r="4141" spans="1:12" x14ac:dyDescent="0.25">
      <c r="A4141" s="12">
        <v>100000000611157</v>
      </c>
      <c r="B4141" s="13" t="s">
        <v>558</v>
      </c>
      <c r="C4141" s="13" t="s">
        <v>16222</v>
      </c>
      <c r="D4141" s="13" t="s">
        <v>2222</v>
      </c>
      <c r="G4141" s="13" t="s">
        <v>1296</v>
      </c>
      <c r="K4141" s="13" t="s">
        <v>1355</v>
      </c>
    </row>
    <row r="4142" spans="1:12" x14ac:dyDescent="0.25">
      <c r="A4142" s="12">
        <v>100000000611159</v>
      </c>
      <c r="B4142" s="13" t="s">
        <v>558</v>
      </c>
      <c r="C4142" s="13" t="s">
        <v>16223</v>
      </c>
      <c r="D4142" s="13" t="s">
        <v>16224</v>
      </c>
      <c r="E4142" s="13" t="s">
        <v>11173</v>
      </c>
      <c r="F4142" s="13" t="s">
        <v>11040</v>
      </c>
      <c r="G4142" s="13" t="s">
        <v>1296</v>
      </c>
      <c r="H4142" s="13" t="s">
        <v>558</v>
      </c>
      <c r="I4142" s="13" t="s">
        <v>16225</v>
      </c>
      <c r="J4142" s="13">
        <v>736206223</v>
      </c>
      <c r="K4142" s="13" t="s">
        <v>1302</v>
      </c>
      <c r="L4142" s="13" t="s">
        <v>11042</v>
      </c>
    </row>
    <row r="4143" spans="1:12" x14ac:dyDescent="0.25">
      <c r="A4143" s="12">
        <v>100000000611160</v>
      </c>
      <c r="B4143" s="13" t="s">
        <v>558</v>
      </c>
      <c r="C4143" s="13" t="s">
        <v>16226</v>
      </c>
      <c r="D4143" s="13" t="s">
        <v>16227</v>
      </c>
      <c r="E4143" s="13" t="s">
        <v>13409</v>
      </c>
      <c r="F4143" s="13" t="s">
        <v>16228</v>
      </c>
      <c r="G4143" s="13" t="s">
        <v>1296</v>
      </c>
      <c r="H4143" s="13" t="s">
        <v>558</v>
      </c>
      <c r="I4143" s="13" t="s">
        <v>16229</v>
      </c>
      <c r="J4143" s="13">
        <v>774985352</v>
      </c>
      <c r="K4143" s="13" t="s">
        <v>1302</v>
      </c>
      <c r="L4143" s="13" t="s">
        <v>13299</v>
      </c>
    </row>
    <row r="4144" spans="1:12" x14ac:dyDescent="0.25">
      <c r="A4144" s="12">
        <v>100000000611161</v>
      </c>
      <c r="B4144" s="13" t="s">
        <v>558</v>
      </c>
      <c r="C4144" s="13" t="s">
        <v>16230</v>
      </c>
      <c r="H4144" s="13" t="s">
        <v>558</v>
      </c>
    </row>
    <row r="4145" spans="1:12" x14ac:dyDescent="0.25">
      <c r="A4145" s="12">
        <v>100000000611162</v>
      </c>
      <c r="B4145" s="13" t="s">
        <v>558</v>
      </c>
      <c r="C4145" s="13" t="s">
        <v>16231</v>
      </c>
      <c r="D4145" s="13" t="s">
        <v>16232</v>
      </c>
      <c r="E4145" s="13" t="s">
        <v>1310</v>
      </c>
      <c r="F4145" s="13" t="s">
        <v>16233</v>
      </c>
      <c r="G4145" s="13" t="s">
        <v>1296</v>
      </c>
      <c r="H4145" s="13" t="s">
        <v>558</v>
      </c>
      <c r="I4145" s="13" t="s">
        <v>16234</v>
      </c>
      <c r="J4145" s="13">
        <v>210273256</v>
      </c>
      <c r="K4145" s="13" t="s">
        <v>1302</v>
      </c>
      <c r="L4145" s="13" t="s">
        <v>16235</v>
      </c>
    </row>
    <row r="4146" spans="1:12" x14ac:dyDescent="0.25">
      <c r="A4146" s="12">
        <v>100000000611163</v>
      </c>
      <c r="B4146" s="13" t="s">
        <v>558</v>
      </c>
      <c r="C4146" s="13" t="s">
        <v>16236</v>
      </c>
      <c r="D4146" s="13" t="s">
        <v>16237</v>
      </c>
      <c r="E4146" s="13" t="s">
        <v>5735</v>
      </c>
      <c r="F4146" s="13" t="s">
        <v>16238</v>
      </c>
      <c r="G4146" s="13" t="s">
        <v>1296</v>
      </c>
      <c r="H4146" s="13" t="s">
        <v>558</v>
      </c>
      <c r="I4146" s="13" t="s">
        <v>16239</v>
      </c>
      <c r="J4146" s="13">
        <v>348254926</v>
      </c>
      <c r="K4146" s="13" t="s">
        <v>1302</v>
      </c>
      <c r="L4146" s="13" t="s">
        <v>16240</v>
      </c>
    </row>
    <row r="4147" spans="1:12" x14ac:dyDescent="0.25">
      <c r="A4147" s="12">
        <v>100000000611164</v>
      </c>
      <c r="B4147" s="13" t="s">
        <v>558</v>
      </c>
      <c r="C4147" s="13" t="s">
        <v>16241</v>
      </c>
      <c r="H4147" s="13" t="s">
        <v>558</v>
      </c>
      <c r="K4147" s="13" t="s">
        <v>1355</v>
      </c>
    </row>
    <row r="4148" spans="1:12" x14ac:dyDescent="0.25">
      <c r="A4148" s="12">
        <v>100000000611165</v>
      </c>
      <c r="B4148" s="13" t="s">
        <v>558</v>
      </c>
      <c r="C4148" s="13" t="s">
        <v>16242</v>
      </c>
      <c r="D4148" s="13" t="s">
        <v>16243</v>
      </c>
      <c r="E4148" s="13" t="s">
        <v>16244</v>
      </c>
      <c r="F4148" s="13" t="s">
        <v>16245</v>
      </c>
      <c r="G4148" s="13" t="s">
        <v>1687</v>
      </c>
      <c r="H4148" s="13" t="s">
        <v>558</v>
      </c>
    </row>
    <row r="4149" spans="1:12" x14ac:dyDescent="0.25">
      <c r="A4149" s="12">
        <v>100000000611166</v>
      </c>
      <c r="B4149" s="13" t="s">
        <v>558</v>
      </c>
      <c r="C4149" s="13" t="s">
        <v>16246</v>
      </c>
      <c r="D4149" s="13" t="s">
        <v>2835</v>
      </c>
      <c r="G4149" s="13" t="s">
        <v>2836</v>
      </c>
      <c r="H4149" s="13" t="s">
        <v>558</v>
      </c>
      <c r="I4149" s="13" t="s">
        <v>16247</v>
      </c>
    </row>
    <row r="4150" spans="1:12" x14ac:dyDescent="0.25">
      <c r="A4150" s="12">
        <v>100000000611168</v>
      </c>
      <c r="B4150" s="13" t="s">
        <v>558</v>
      </c>
      <c r="C4150" s="13" t="s">
        <v>16248</v>
      </c>
      <c r="D4150" s="13" t="s">
        <v>16249</v>
      </c>
      <c r="E4150" s="13" t="s">
        <v>7250</v>
      </c>
      <c r="F4150" s="13" t="s">
        <v>16250</v>
      </c>
      <c r="G4150" s="13" t="s">
        <v>1296</v>
      </c>
      <c r="H4150" s="13" t="s">
        <v>558</v>
      </c>
      <c r="I4150" s="13" t="s">
        <v>16251</v>
      </c>
      <c r="J4150" s="13">
        <v>239732832</v>
      </c>
      <c r="K4150" s="13" t="s">
        <v>1355</v>
      </c>
      <c r="L4150" s="13" t="s">
        <v>16252</v>
      </c>
    </row>
    <row r="4151" spans="1:12" x14ac:dyDescent="0.25">
      <c r="A4151" s="12">
        <v>100000000611665</v>
      </c>
      <c r="B4151" s="13" t="s">
        <v>558</v>
      </c>
      <c r="C4151" s="13" t="s">
        <v>16253</v>
      </c>
      <c r="D4151" s="13" t="s">
        <v>16254</v>
      </c>
      <c r="E4151" s="13" t="s">
        <v>1435</v>
      </c>
      <c r="F4151" s="13" t="s">
        <v>16255</v>
      </c>
      <c r="G4151" s="13" t="s">
        <v>1296</v>
      </c>
    </row>
    <row r="4152" spans="1:12" x14ac:dyDescent="0.25">
      <c r="A4152" s="12">
        <v>100000000613022</v>
      </c>
      <c r="B4152" s="13" t="s">
        <v>571</v>
      </c>
      <c r="C4152" s="13" t="s">
        <v>16256</v>
      </c>
      <c r="D4152" s="13" t="s">
        <v>16257</v>
      </c>
      <c r="E4152" s="13" t="s">
        <v>1700</v>
      </c>
      <c r="F4152" s="13" t="s">
        <v>16258</v>
      </c>
      <c r="G4152" s="13" t="s">
        <v>1296</v>
      </c>
      <c r="L4152" s="13" t="s">
        <v>16259</v>
      </c>
    </row>
    <row r="4153" spans="1:12" x14ac:dyDescent="0.25">
      <c r="A4153" s="12">
        <v>100000000613028</v>
      </c>
      <c r="B4153" s="13" t="s">
        <v>571</v>
      </c>
      <c r="C4153" s="13" t="s">
        <v>16260</v>
      </c>
      <c r="D4153" s="13" t="s">
        <v>16261</v>
      </c>
      <c r="E4153" s="13" t="s">
        <v>16262</v>
      </c>
      <c r="F4153" s="13" t="s">
        <v>8220</v>
      </c>
      <c r="G4153" s="13" t="s">
        <v>1296</v>
      </c>
    </row>
    <row r="4154" spans="1:12" x14ac:dyDescent="0.25">
      <c r="A4154" s="12">
        <v>100000000613034</v>
      </c>
      <c r="B4154" s="13" t="s">
        <v>558</v>
      </c>
      <c r="C4154" s="13" t="s">
        <v>16263</v>
      </c>
      <c r="D4154" s="13" t="s">
        <v>16264</v>
      </c>
      <c r="E4154" s="13" t="s">
        <v>5741</v>
      </c>
      <c r="F4154" s="13" t="s">
        <v>16265</v>
      </c>
      <c r="G4154" s="13" t="s">
        <v>1296</v>
      </c>
    </row>
    <row r="4155" spans="1:12" x14ac:dyDescent="0.25">
      <c r="A4155" s="12">
        <v>100000000613052</v>
      </c>
      <c r="B4155" s="13" t="s">
        <v>571</v>
      </c>
      <c r="C4155" s="13" t="s">
        <v>16266</v>
      </c>
      <c r="D4155" s="13" t="s">
        <v>16267</v>
      </c>
      <c r="E4155" s="13" t="s">
        <v>5855</v>
      </c>
      <c r="F4155" s="13" t="s">
        <v>16268</v>
      </c>
      <c r="G4155" s="13" t="s">
        <v>1296</v>
      </c>
      <c r="L4155" s="13" t="s">
        <v>16269</v>
      </c>
    </row>
    <row r="4156" spans="1:12" x14ac:dyDescent="0.25">
      <c r="A4156" s="12">
        <v>100000000613054</v>
      </c>
      <c r="B4156" s="13" t="s">
        <v>571</v>
      </c>
      <c r="C4156" s="13" t="s">
        <v>16270</v>
      </c>
      <c r="D4156" s="13" t="s">
        <v>16271</v>
      </c>
      <c r="E4156" s="13" t="s">
        <v>11883</v>
      </c>
      <c r="F4156" s="13" t="s">
        <v>15700</v>
      </c>
      <c r="G4156" s="13" t="s">
        <v>1296</v>
      </c>
      <c r="L4156" s="13" t="s">
        <v>16272</v>
      </c>
    </row>
    <row r="4157" spans="1:12" x14ac:dyDescent="0.25">
      <c r="A4157" s="12">
        <v>100000000613061</v>
      </c>
      <c r="B4157" s="13" t="s">
        <v>571</v>
      </c>
      <c r="C4157" s="13" t="s">
        <v>16273</v>
      </c>
      <c r="D4157" s="13" t="s">
        <v>16274</v>
      </c>
      <c r="E4157" s="13" t="s">
        <v>1323</v>
      </c>
      <c r="F4157" s="13" t="s">
        <v>16275</v>
      </c>
      <c r="G4157" s="13" t="s">
        <v>1296</v>
      </c>
    </row>
    <row r="4158" spans="1:12" x14ac:dyDescent="0.25">
      <c r="A4158" s="12">
        <v>100000000613063</v>
      </c>
      <c r="B4158" s="13" t="s">
        <v>571</v>
      </c>
      <c r="C4158" s="13" t="s">
        <v>16276</v>
      </c>
      <c r="D4158" s="13" t="s">
        <v>16277</v>
      </c>
      <c r="E4158" s="13" t="s">
        <v>9647</v>
      </c>
      <c r="F4158" s="13" t="s">
        <v>16278</v>
      </c>
      <c r="G4158" s="13" t="s">
        <v>1296</v>
      </c>
    </row>
    <row r="4159" spans="1:12" x14ac:dyDescent="0.25">
      <c r="A4159" s="12">
        <v>100000000613065</v>
      </c>
      <c r="B4159" s="13" t="s">
        <v>571</v>
      </c>
      <c r="C4159" s="13" t="s">
        <v>16279</v>
      </c>
      <c r="D4159" s="13" t="s">
        <v>16280</v>
      </c>
      <c r="E4159" s="13" t="s">
        <v>1457</v>
      </c>
      <c r="F4159" s="13" t="s">
        <v>16281</v>
      </c>
      <c r="G4159" s="13" t="s">
        <v>1296</v>
      </c>
    </row>
    <row r="4160" spans="1:12" x14ac:dyDescent="0.25">
      <c r="A4160" s="12">
        <v>100000000613084</v>
      </c>
      <c r="B4160" s="13" t="s">
        <v>571</v>
      </c>
      <c r="C4160" s="13" t="s">
        <v>16282</v>
      </c>
      <c r="D4160" s="13" t="s">
        <v>16283</v>
      </c>
      <c r="E4160" s="13" t="s">
        <v>3642</v>
      </c>
      <c r="F4160" s="13" t="s">
        <v>16284</v>
      </c>
      <c r="G4160" s="13" t="s">
        <v>1296</v>
      </c>
      <c r="L4160" s="13" t="s">
        <v>16285</v>
      </c>
    </row>
    <row r="4161" spans="1:12" x14ac:dyDescent="0.25">
      <c r="A4161" s="12">
        <v>100000000612087</v>
      </c>
      <c r="B4161" s="13" t="s">
        <v>558</v>
      </c>
      <c r="C4161" s="13" t="s">
        <v>16286</v>
      </c>
      <c r="D4161" s="13" t="s">
        <v>16287</v>
      </c>
      <c r="E4161" s="13" t="s">
        <v>8934</v>
      </c>
      <c r="F4161" s="13" t="s">
        <v>16214</v>
      </c>
      <c r="G4161" s="13" t="s">
        <v>1296</v>
      </c>
      <c r="H4161" s="13" t="s">
        <v>558</v>
      </c>
      <c r="I4161" s="13">
        <v>11584480</v>
      </c>
      <c r="J4161" s="13">
        <v>224392109</v>
      </c>
      <c r="K4161" s="13" t="s">
        <v>1302</v>
      </c>
      <c r="L4161" s="13" t="s">
        <v>16288</v>
      </c>
    </row>
    <row r="4162" spans="1:12" x14ac:dyDescent="0.25">
      <c r="A4162" s="12">
        <v>100000000612397</v>
      </c>
      <c r="B4162" s="13" t="s">
        <v>558</v>
      </c>
      <c r="C4162" s="13" t="s">
        <v>16289</v>
      </c>
      <c r="D4162" s="13" t="s">
        <v>16290</v>
      </c>
      <c r="E4162" s="13" t="s">
        <v>6909</v>
      </c>
      <c r="F4162" s="13" t="s">
        <v>16291</v>
      </c>
      <c r="G4162" s="13" t="s">
        <v>1296</v>
      </c>
      <c r="H4162" s="13" t="s">
        <v>558</v>
      </c>
      <c r="I4162" s="13" t="s">
        <v>16292</v>
      </c>
      <c r="J4162" s="13">
        <v>569494412</v>
      </c>
      <c r="K4162" s="13" t="s">
        <v>1302</v>
      </c>
      <c r="L4162" s="13" t="s">
        <v>16293</v>
      </c>
    </row>
    <row r="4163" spans="1:12" x14ac:dyDescent="0.25">
      <c r="A4163" s="12">
        <v>100000000611669</v>
      </c>
      <c r="B4163" s="13" t="s">
        <v>571</v>
      </c>
      <c r="C4163" s="13" t="s">
        <v>16294</v>
      </c>
      <c r="D4163" s="13" t="s">
        <v>2222</v>
      </c>
      <c r="G4163" s="13" t="s">
        <v>1296</v>
      </c>
    </row>
    <row r="4164" spans="1:12" x14ac:dyDescent="0.25">
      <c r="A4164" s="12">
        <v>100000000614186</v>
      </c>
      <c r="B4164" s="13" t="s">
        <v>558</v>
      </c>
      <c r="C4164" s="13" t="s">
        <v>16295</v>
      </c>
      <c r="D4164" s="13" t="s">
        <v>16296</v>
      </c>
      <c r="E4164" s="13" t="s">
        <v>1310</v>
      </c>
      <c r="F4164" s="13" t="s">
        <v>9901</v>
      </c>
      <c r="G4164" s="13" t="s">
        <v>1296</v>
      </c>
      <c r="L4164" s="13" t="s">
        <v>16297</v>
      </c>
    </row>
    <row r="4165" spans="1:12" x14ac:dyDescent="0.25">
      <c r="A4165" s="12">
        <v>100000000611204</v>
      </c>
      <c r="B4165" s="13" t="s">
        <v>558</v>
      </c>
      <c r="C4165" s="13" t="s">
        <v>16298</v>
      </c>
      <c r="D4165" s="13" t="s">
        <v>2222</v>
      </c>
      <c r="G4165" s="13" t="s">
        <v>1296</v>
      </c>
    </row>
    <row r="4166" spans="1:12" x14ac:dyDescent="0.25">
      <c r="A4166" s="12">
        <v>100000000612406</v>
      </c>
      <c r="B4166" s="13" t="s">
        <v>571</v>
      </c>
      <c r="C4166" s="13" t="s">
        <v>16299</v>
      </c>
      <c r="D4166" s="13" t="s">
        <v>16300</v>
      </c>
      <c r="E4166" s="13" t="s">
        <v>2247</v>
      </c>
      <c r="F4166" s="13" t="s">
        <v>2248</v>
      </c>
      <c r="G4166" s="13" t="s">
        <v>1296</v>
      </c>
      <c r="H4166" s="13" t="s">
        <v>1437</v>
      </c>
      <c r="I4166" s="13" t="s">
        <v>16301</v>
      </c>
      <c r="J4166" s="13">
        <v>210312955</v>
      </c>
      <c r="K4166" s="13" t="s">
        <v>1302</v>
      </c>
      <c r="L4166" s="13" t="s">
        <v>2250</v>
      </c>
    </row>
    <row r="4167" spans="1:12" x14ac:dyDescent="0.25">
      <c r="A4167" s="12">
        <v>100000000612733</v>
      </c>
      <c r="B4167" s="13" t="s">
        <v>571</v>
      </c>
      <c r="C4167" s="13" t="s">
        <v>16302</v>
      </c>
      <c r="D4167" s="13" t="s">
        <v>16303</v>
      </c>
      <c r="E4167" s="13" t="s">
        <v>2654</v>
      </c>
      <c r="F4167" s="13" t="s">
        <v>16304</v>
      </c>
      <c r="G4167" s="13" t="s">
        <v>1296</v>
      </c>
      <c r="H4167" s="13" t="s">
        <v>1437</v>
      </c>
      <c r="I4167" s="13" t="s">
        <v>16305</v>
      </c>
      <c r="J4167" s="13">
        <v>227156312</v>
      </c>
      <c r="K4167" s="13" t="s">
        <v>1352</v>
      </c>
      <c r="L4167" s="13" t="s">
        <v>16306</v>
      </c>
    </row>
    <row r="4168" spans="1:12" x14ac:dyDescent="0.25">
      <c r="A4168" s="12">
        <v>300000158472579</v>
      </c>
      <c r="B4168" s="13" t="s">
        <v>558</v>
      </c>
      <c r="C4168" s="13" t="s">
        <v>16307</v>
      </c>
      <c r="D4168" s="13" t="s">
        <v>16308</v>
      </c>
      <c r="E4168" s="13" t="s">
        <v>14426</v>
      </c>
      <c r="F4168" s="13" t="s">
        <v>16309</v>
      </c>
      <c r="G4168" s="13" t="s">
        <v>1296</v>
      </c>
    </row>
    <row r="4169" spans="1:12" x14ac:dyDescent="0.25">
      <c r="A4169" s="12">
        <v>100000000612648</v>
      </c>
      <c r="B4169" s="13" t="s">
        <v>571</v>
      </c>
      <c r="C4169" s="13" t="s">
        <v>16310</v>
      </c>
      <c r="D4169" s="13" t="s">
        <v>12651</v>
      </c>
      <c r="E4169" s="13" t="s">
        <v>4639</v>
      </c>
      <c r="F4169" s="13" t="s">
        <v>11302</v>
      </c>
      <c r="G4169" s="13" t="s">
        <v>1296</v>
      </c>
      <c r="H4169" s="13" t="s">
        <v>1437</v>
      </c>
      <c r="I4169" s="13" t="s">
        <v>16311</v>
      </c>
      <c r="J4169" s="13">
        <v>289321937</v>
      </c>
      <c r="K4169" s="13" t="s">
        <v>1355</v>
      </c>
    </row>
    <row r="4170" spans="1:12" x14ac:dyDescent="0.25">
      <c r="A4170" s="12">
        <v>100000000613391</v>
      </c>
      <c r="B4170" s="13" t="s">
        <v>558</v>
      </c>
      <c r="C4170" s="13" t="s">
        <v>16312</v>
      </c>
      <c r="D4170" s="13" t="s">
        <v>16313</v>
      </c>
      <c r="E4170" s="13" t="s">
        <v>13463</v>
      </c>
      <c r="F4170" s="13" t="s">
        <v>16314</v>
      </c>
      <c r="G4170" s="13" t="s">
        <v>1296</v>
      </c>
      <c r="H4170" s="13" t="s">
        <v>558</v>
      </c>
      <c r="I4170" s="13" t="s">
        <v>16315</v>
      </c>
      <c r="J4170" s="13">
        <v>218501464</v>
      </c>
      <c r="K4170" s="13" t="s">
        <v>1352</v>
      </c>
      <c r="L4170" s="13" t="s">
        <v>16316</v>
      </c>
    </row>
    <row r="4171" spans="1:12" x14ac:dyDescent="0.25">
      <c r="A4171" s="12">
        <v>100000000664402</v>
      </c>
      <c r="B4171" s="13" t="s">
        <v>571</v>
      </c>
      <c r="C4171" s="13" t="s">
        <v>16317</v>
      </c>
      <c r="D4171" s="13" t="s">
        <v>15945</v>
      </c>
      <c r="F4171" s="13" t="s">
        <v>15945</v>
      </c>
      <c r="G4171" s="13" t="s">
        <v>1296</v>
      </c>
    </row>
    <row r="4172" spans="1:12" x14ac:dyDescent="0.25">
      <c r="A4172" s="12">
        <v>300000154528438</v>
      </c>
      <c r="B4172" s="13" t="s">
        <v>558</v>
      </c>
      <c r="C4172" s="13" t="s">
        <v>16318</v>
      </c>
      <c r="D4172" s="13" t="s">
        <v>16319</v>
      </c>
      <c r="E4172" s="13" t="s">
        <v>1666</v>
      </c>
      <c r="F4172" s="13" t="s">
        <v>16320</v>
      </c>
      <c r="G4172" s="13" t="s">
        <v>1296</v>
      </c>
      <c r="L4172" s="13" t="s">
        <v>16321</v>
      </c>
    </row>
    <row r="4173" spans="1:12" x14ac:dyDescent="0.25">
      <c r="A4173" s="12">
        <v>300000130919970</v>
      </c>
      <c r="B4173" s="13" t="s">
        <v>558</v>
      </c>
      <c r="C4173" s="13" t="s">
        <v>16322</v>
      </c>
      <c r="D4173" s="13" t="s">
        <v>16323</v>
      </c>
      <c r="E4173" s="13" t="s">
        <v>16324</v>
      </c>
      <c r="F4173" s="13" t="s">
        <v>9925</v>
      </c>
      <c r="G4173" s="13" t="s">
        <v>1296</v>
      </c>
    </row>
    <row r="4174" spans="1:12" x14ac:dyDescent="0.25">
      <c r="A4174" s="12">
        <v>100000000613038</v>
      </c>
      <c r="B4174" s="13" t="s">
        <v>571</v>
      </c>
      <c r="C4174" s="13" t="s">
        <v>16325</v>
      </c>
      <c r="D4174" s="13" t="s">
        <v>16326</v>
      </c>
      <c r="E4174" s="13" t="s">
        <v>8138</v>
      </c>
      <c r="F4174" s="13" t="s">
        <v>16327</v>
      </c>
      <c r="G4174" s="13" t="s">
        <v>1296</v>
      </c>
    </row>
    <row r="4175" spans="1:12" x14ac:dyDescent="0.25">
      <c r="A4175" s="12">
        <v>100000000614118</v>
      </c>
      <c r="B4175" s="13" t="s">
        <v>558</v>
      </c>
      <c r="C4175" s="13" t="s">
        <v>16328</v>
      </c>
      <c r="D4175" s="13" t="s">
        <v>16329</v>
      </c>
      <c r="E4175" s="13" t="s">
        <v>1672</v>
      </c>
      <c r="F4175" s="13" t="s">
        <v>16330</v>
      </c>
      <c r="G4175" s="13" t="s">
        <v>1296</v>
      </c>
    </row>
    <row r="4176" spans="1:12" x14ac:dyDescent="0.25">
      <c r="A4176" s="12">
        <v>300000154529452</v>
      </c>
      <c r="B4176" s="13" t="s">
        <v>558</v>
      </c>
      <c r="C4176" s="13" t="s">
        <v>16331</v>
      </c>
      <c r="D4176" s="13" t="s">
        <v>16332</v>
      </c>
      <c r="E4176" s="13" t="s">
        <v>5855</v>
      </c>
      <c r="F4176" s="13" t="s">
        <v>16333</v>
      </c>
      <c r="G4176" s="13" t="s">
        <v>1296</v>
      </c>
      <c r="L4176" s="13" t="s">
        <v>16334</v>
      </c>
    </row>
    <row r="4177" spans="1:12" x14ac:dyDescent="0.25">
      <c r="A4177" s="12">
        <v>100000000613110</v>
      </c>
      <c r="B4177" s="13" t="s">
        <v>571</v>
      </c>
      <c r="C4177" s="13" t="s">
        <v>16335</v>
      </c>
      <c r="D4177" s="13" t="s">
        <v>16336</v>
      </c>
      <c r="E4177" s="13" t="s">
        <v>7823</v>
      </c>
      <c r="F4177" s="13" t="s">
        <v>15691</v>
      </c>
      <c r="G4177" s="13" t="s">
        <v>1296</v>
      </c>
    </row>
    <row r="4178" spans="1:12" x14ac:dyDescent="0.25">
      <c r="A4178" s="12">
        <v>100000000613508</v>
      </c>
      <c r="B4178" s="13" t="s">
        <v>558</v>
      </c>
      <c r="C4178" s="13" t="s">
        <v>16337</v>
      </c>
      <c r="D4178" s="13" t="s">
        <v>2222</v>
      </c>
      <c r="G4178" s="13" t="s">
        <v>1296</v>
      </c>
    </row>
    <row r="4179" spans="1:12" x14ac:dyDescent="0.25">
      <c r="A4179" s="12">
        <v>100000000614477</v>
      </c>
      <c r="B4179" s="13" t="s">
        <v>558</v>
      </c>
      <c r="C4179" s="13" t="s">
        <v>16338</v>
      </c>
      <c r="D4179" s="13" t="s">
        <v>16339</v>
      </c>
      <c r="E4179" s="13" t="s">
        <v>5283</v>
      </c>
      <c r="F4179" s="13" t="s">
        <v>16340</v>
      </c>
      <c r="G4179" s="13" t="s">
        <v>1296</v>
      </c>
      <c r="L4179" s="13" t="s">
        <v>16341</v>
      </c>
    </row>
    <row r="4180" spans="1:12" x14ac:dyDescent="0.25">
      <c r="A4180" s="12">
        <v>100000000613990</v>
      </c>
      <c r="B4180" s="13" t="s">
        <v>558</v>
      </c>
      <c r="C4180" s="13" t="s">
        <v>16342</v>
      </c>
      <c r="D4180" s="13" t="s">
        <v>16343</v>
      </c>
      <c r="E4180" s="13" t="s">
        <v>16344</v>
      </c>
      <c r="F4180" s="13" t="s">
        <v>16345</v>
      </c>
      <c r="G4180" s="13" t="s">
        <v>1296</v>
      </c>
    </row>
    <row r="4181" spans="1:12" x14ac:dyDescent="0.25">
      <c r="A4181" s="12">
        <v>100000000611766</v>
      </c>
      <c r="B4181" s="13" t="s">
        <v>558</v>
      </c>
      <c r="C4181" s="13" t="s">
        <v>4823</v>
      </c>
      <c r="D4181" s="13" t="s">
        <v>2222</v>
      </c>
      <c r="G4181" s="13" t="s">
        <v>1296</v>
      </c>
    </row>
    <row r="4182" spans="1:12" x14ac:dyDescent="0.25">
      <c r="A4182" s="12">
        <v>100000000614071</v>
      </c>
      <c r="B4182" s="13" t="s">
        <v>558</v>
      </c>
      <c r="C4182" s="13" t="s">
        <v>16346</v>
      </c>
      <c r="D4182" s="13" t="s">
        <v>2222</v>
      </c>
      <c r="G4182" s="13" t="s">
        <v>1296</v>
      </c>
    </row>
    <row r="4183" spans="1:12" x14ac:dyDescent="0.25">
      <c r="A4183" s="12">
        <v>100000000614642</v>
      </c>
      <c r="B4183" s="13" t="s">
        <v>558</v>
      </c>
      <c r="C4183" s="13" t="s">
        <v>16347</v>
      </c>
      <c r="D4183" s="13" t="s">
        <v>16348</v>
      </c>
      <c r="E4183" s="13" t="s">
        <v>7250</v>
      </c>
      <c r="F4183" s="13" t="s">
        <v>16349</v>
      </c>
      <c r="G4183" s="13" t="s">
        <v>1296</v>
      </c>
    </row>
    <row r="4184" spans="1:12" x14ac:dyDescent="0.25">
      <c r="A4184" s="12">
        <v>100000000614476</v>
      </c>
      <c r="B4184" s="13" t="s">
        <v>558</v>
      </c>
      <c r="C4184" s="13" t="s">
        <v>16350</v>
      </c>
      <c r="D4184" s="13" t="s">
        <v>15770</v>
      </c>
      <c r="E4184" s="13" t="s">
        <v>15771</v>
      </c>
      <c r="F4184" s="13" t="s">
        <v>15772</v>
      </c>
      <c r="G4184" s="13" t="s">
        <v>1296</v>
      </c>
      <c r="L4184" s="13" t="s">
        <v>16351</v>
      </c>
    </row>
    <row r="4185" spans="1:12" x14ac:dyDescent="0.25">
      <c r="A4185" s="12">
        <v>100000000614569</v>
      </c>
      <c r="B4185" s="13" t="s">
        <v>558</v>
      </c>
      <c r="C4185" s="13" t="s">
        <v>16352</v>
      </c>
      <c r="D4185" s="13" t="s">
        <v>2222</v>
      </c>
      <c r="G4185" s="13" t="s">
        <v>1296</v>
      </c>
    </row>
    <row r="4186" spans="1:12" x14ac:dyDescent="0.25">
      <c r="A4186" s="12">
        <v>100000000614149</v>
      </c>
      <c r="B4186" s="13" t="s">
        <v>558</v>
      </c>
      <c r="C4186" s="13" t="s">
        <v>16353</v>
      </c>
      <c r="D4186" s="13" t="s">
        <v>16354</v>
      </c>
      <c r="E4186" s="13" t="s">
        <v>3348</v>
      </c>
      <c r="F4186" s="13" t="s">
        <v>16355</v>
      </c>
      <c r="G4186" s="13" t="s">
        <v>1296</v>
      </c>
    </row>
    <row r="4187" spans="1:12" x14ac:dyDescent="0.25">
      <c r="A4187" s="12">
        <v>300000036284483</v>
      </c>
      <c r="B4187" s="13" t="s">
        <v>558</v>
      </c>
      <c r="C4187" s="13" t="s">
        <v>16356</v>
      </c>
      <c r="D4187" s="13" t="s">
        <v>16357</v>
      </c>
      <c r="E4187" s="13" t="s">
        <v>1457</v>
      </c>
      <c r="F4187" s="13" t="s">
        <v>16358</v>
      </c>
      <c r="G4187" s="13" t="s">
        <v>1296</v>
      </c>
      <c r="H4187" s="13" t="s">
        <v>558</v>
      </c>
      <c r="I4187" s="13" t="s">
        <v>16359</v>
      </c>
      <c r="J4187" s="13">
        <v>220772140</v>
      </c>
      <c r="K4187" s="13" t="s">
        <v>1319</v>
      </c>
      <c r="L4187" s="13" t="s">
        <v>16360</v>
      </c>
    </row>
    <row r="4188" spans="1:12" x14ac:dyDescent="0.25">
      <c r="A4188" s="12">
        <v>100000000611502</v>
      </c>
      <c r="B4188" s="13" t="s">
        <v>558</v>
      </c>
      <c r="C4188" s="13" t="s">
        <v>16361</v>
      </c>
      <c r="D4188" s="13" t="s">
        <v>16362</v>
      </c>
      <c r="E4188" s="13" t="s">
        <v>4230</v>
      </c>
      <c r="F4188" s="13" t="s">
        <v>16363</v>
      </c>
      <c r="G4188" s="13" t="s">
        <v>1296</v>
      </c>
    </row>
    <row r="4189" spans="1:12" x14ac:dyDescent="0.25">
      <c r="A4189" s="12">
        <v>100000000612658</v>
      </c>
      <c r="B4189" s="13" t="s">
        <v>558</v>
      </c>
      <c r="C4189" s="13" t="s">
        <v>16364</v>
      </c>
      <c r="D4189" s="13" t="s">
        <v>16365</v>
      </c>
      <c r="E4189" s="13" t="s">
        <v>7573</v>
      </c>
      <c r="F4189" s="13" t="s">
        <v>16366</v>
      </c>
      <c r="G4189" s="13" t="s">
        <v>1296</v>
      </c>
      <c r="H4189" s="13" t="s">
        <v>558</v>
      </c>
      <c r="I4189" s="13" t="s">
        <v>16367</v>
      </c>
      <c r="J4189" s="13">
        <v>216096750</v>
      </c>
      <c r="K4189" s="13" t="s">
        <v>1448</v>
      </c>
      <c r="L4189" s="13" t="s">
        <v>16368</v>
      </c>
    </row>
    <row r="4190" spans="1:12" x14ac:dyDescent="0.25">
      <c r="A4190" s="12">
        <v>100000000612817</v>
      </c>
      <c r="B4190" s="13" t="s">
        <v>558</v>
      </c>
      <c r="C4190" s="13" t="s">
        <v>16369</v>
      </c>
      <c r="L4190" s="13" t="s">
        <v>16370</v>
      </c>
    </row>
    <row r="4191" spans="1:12" x14ac:dyDescent="0.25">
      <c r="A4191" s="12">
        <v>300000046452259</v>
      </c>
      <c r="B4191" s="13" t="s">
        <v>558</v>
      </c>
      <c r="C4191" s="13" t="s">
        <v>6436</v>
      </c>
      <c r="D4191" s="13" t="s">
        <v>16371</v>
      </c>
      <c r="E4191" s="13" t="s">
        <v>6438</v>
      </c>
      <c r="F4191" s="13" t="s">
        <v>6439</v>
      </c>
      <c r="G4191" s="13" t="s">
        <v>1296</v>
      </c>
    </row>
    <row r="4192" spans="1:12" x14ac:dyDescent="0.25">
      <c r="A4192" s="12">
        <v>300000160933338</v>
      </c>
      <c r="B4192" s="13" t="s">
        <v>558</v>
      </c>
      <c r="C4192" s="13" t="s">
        <v>16372</v>
      </c>
      <c r="D4192" s="13" t="s">
        <v>16373</v>
      </c>
      <c r="E4192" s="13" t="s">
        <v>2258</v>
      </c>
      <c r="F4192" s="13" t="s">
        <v>16374</v>
      </c>
      <c r="G4192" s="13" t="s">
        <v>1296</v>
      </c>
      <c r="H4192" s="13" t="s">
        <v>558</v>
      </c>
      <c r="I4192" s="13">
        <v>11797881</v>
      </c>
      <c r="K4192" s="13" t="s">
        <v>1355</v>
      </c>
      <c r="L4192" s="13" t="s">
        <v>16375</v>
      </c>
    </row>
    <row r="4193" spans="1:12" x14ac:dyDescent="0.25">
      <c r="A4193" s="12">
        <v>300000130919894</v>
      </c>
      <c r="B4193" s="13" t="s">
        <v>558</v>
      </c>
      <c r="C4193" s="13" t="s">
        <v>16376</v>
      </c>
      <c r="D4193" s="13" t="s">
        <v>16377</v>
      </c>
      <c r="E4193" s="13" t="s">
        <v>1457</v>
      </c>
      <c r="F4193" s="13" t="s">
        <v>6456</v>
      </c>
      <c r="G4193" s="13" t="s">
        <v>1296</v>
      </c>
    </row>
    <row r="4194" spans="1:12" x14ac:dyDescent="0.25">
      <c r="A4194" s="12">
        <v>300000130920146</v>
      </c>
      <c r="B4194" s="13" t="s">
        <v>558</v>
      </c>
      <c r="C4194" s="13" t="s">
        <v>16378</v>
      </c>
      <c r="D4194" s="13" t="s">
        <v>16379</v>
      </c>
      <c r="E4194" s="13" t="s">
        <v>3317</v>
      </c>
      <c r="F4194" s="13" t="s">
        <v>16380</v>
      </c>
      <c r="G4194" s="13" t="s">
        <v>1296</v>
      </c>
    </row>
    <row r="4195" spans="1:12" x14ac:dyDescent="0.25">
      <c r="A4195" s="12">
        <v>100000000612021</v>
      </c>
      <c r="B4195" s="13" t="s">
        <v>558</v>
      </c>
      <c r="C4195" s="13" t="s">
        <v>16381</v>
      </c>
      <c r="D4195" s="13" t="s">
        <v>16382</v>
      </c>
      <c r="E4195" s="13" t="s">
        <v>12560</v>
      </c>
      <c r="F4195" s="13" t="s">
        <v>16383</v>
      </c>
      <c r="G4195" s="13" t="s">
        <v>1296</v>
      </c>
      <c r="H4195" s="13" t="s">
        <v>558</v>
      </c>
      <c r="I4195" s="13" t="s">
        <v>16384</v>
      </c>
      <c r="J4195" s="13">
        <v>211701100</v>
      </c>
      <c r="K4195" s="13" t="s">
        <v>1352</v>
      </c>
      <c r="L4195" s="13" t="s">
        <v>16385</v>
      </c>
    </row>
    <row r="4196" spans="1:12" x14ac:dyDescent="0.25">
      <c r="A4196" s="12">
        <v>300000169554686</v>
      </c>
      <c r="B4196" s="13" t="s">
        <v>558</v>
      </c>
      <c r="C4196" s="13" t="s">
        <v>16386</v>
      </c>
      <c r="D4196" s="13" t="s">
        <v>16387</v>
      </c>
      <c r="E4196" s="13" t="s">
        <v>6286</v>
      </c>
      <c r="F4196" s="13" t="s">
        <v>16388</v>
      </c>
      <c r="G4196" s="13" t="s">
        <v>1296</v>
      </c>
      <c r="K4196" s="13" t="s">
        <v>1355</v>
      </c>
    </row>
    <row r="4197" spans="1:12" x14ac:dyDescent="0.25">
      <c r="A4197" s="12">
        <v>300000167436714</v>
      </c>
      <c r="B4197" s="13" t="s">
        <v>558</v>
      </c>
      <c r="C4197" s="13" t="s">
        <v>16389</v>
      </c>
      <c r="D4197" s="13" t="s">
        <v>16390</v>
      </c>
      <c r="E4197" s="13" t="s">
        <v>13398</v>
      </c>
      <c r="F4197" s="13" t="s">
        <v>16391</v>
      </c>
      <c r="G4197" s="13" t="s">
        <v>1296</v>
      </c>
      <c r="H4197" s="13" t="s">
        <v>558</v>
      </c>
      <c r="I4197" s="13" t="s">
        <v>16392</v>
      </c>
      <c r="J4197" s="13">
        <v>520398801</v>
      </c>
      <c r="K4197" s="13" t="s">
        <v>1355</v>
      </c>
      <c r="L4197" s="13" t="s">
        <v>16393</v>
      </c>
    </row>
    <row r="4198" spans="1:12" x14ac:dyDescent="0.25">
      <c r="A4198" s="12">
        <v>300000169823696</v>
      </c>
      <c r="B4198" s="13" t="s">
        <v>558</v>
      </c>
      <c r="C4198" s="13" t="s">
        <v>16394</v>
      </c>
      <c r="D4198" s="13" t="s">
        <v>16395</v>
      </c>
      <c r="E4198" s="13" t="s">
        <v>16396</v>
      </c>
      <c r="F4198" s="13" t="s">
        <v>16397</v>
      </c>
      <c r="G4198" s="13" t="s">
        <v>1296</v>
      </c>
      <c r="H4198" s="13" t="s">
        <v>558</v>
      </c>
      <c r="I4198" s="13" t="s">
        <v>16398</v>
      </c>
      <c r="J4198" s="13">
        <v>348596094</v>
      </c>
      <c r="K4198" s="13" t="s">
        <v>1355</v>
      </c>
      <c r="L4198" s="13" t="s">
        <v>16399</v>
      </c>
    </row>
    <row r="4199" spans="1:12" x14ac:dyDescent="0.25">
      <c r="A4199" s="12">
        <v>100000000614077</v>
      </c>
      <c r="B4199" s="13" t="s">
        <v>558</v>
      </c>
      <c r="C4199" s="13" t="s">
        <v>16400</v>
      </c>
      <c r="D4199" s="13" t="s">
        <v>16395</v>
      </c>
      <c r="E4199" s="13" t="s">
        <v>16396</v>
      </c>
      <c r="F4199" s="13" t="s">
        <v>16397</v>
      </c>
      <c r="G4199" s="13" t="s">
        <v>1296</v>
      </c>
      <c r="H4199" s="13" t="s">
        <v>558</v>
      </c>
      <c r="I4199" s="13" t="s">
        <v>16401</v>
      </c>
      <c r="J4199" s="13">
        <v>235197147</v>
      </c>
      <c r="K4199" s="13" t="s">
        <v>1355</v>
      </c>
      <c r="L4199" s="13" t="s">
        <v>16402</v>
      </c>
    </row>
    <row r="4200" spans="1:12" x14ac:dyDescent="0.25">
      <c r="A4200" s="12">
        <v>300000085461540</v>
      </c>
      <c r="B4200" s="13" t="s">
        <v>571</v>
      </c>
      <c r="C4200" s="13" t="s">
        <v>16403</v>
      </c>
      <c r="D4200" s="13" t="s">
        <v>16404</v>
      </c>
      <c r="E4200" s="13" t="s">
        <v>3671</v>
      </c>
      <c r="F4200" s="13" t="s">
        <v>16405</v>
      </c>
      <c r="G4200" s="13" t="s">
        <v>1296</v>
      </c>
      <c r="H4200" s="13" t="s">
        <v>1437</v>
      </c>
      <c r="K4200" s="13" t="s">
        <v>1355</v>
      </c>
    </row>
    <row r="4201" spans="1:12" x14ac:dyDescent="0.25">
      <c r="A4201" s="12">
        <v>300000056166792</v>
      </c>
      <c r="B4201" s="13" t="s">
        <v>558</v>
      </c>
      <c r="C4201" s="13" t="s">
        <v>16406</v>
      </c>
      <c r="D4201" s="13" t="s">
        <v>16407</v>
      </c>
      <c r="E4201" s="13" t="s">
        <v>5784</v>
      </c>
      <c r="F4201" s="13" t="s">
        <v>12210</v>
      </c>
      <c r="G4201" s="13" t="s">
        <v>1296</v>
      </c>
      <c r="H4201" s="13" t="s">
        <v>558</v>
      </c>
      <c r="I4201" s="13">
        <v>4698955</v>
      </c>
      <c r="J4201" s="13">
        <v>734462240</v>
      </c>
      <c r="K4201" s="13" t="s">
        <v>1352</v>
      </c>
      <c r="L4201" s="13" t="s">
        <v>16408</v>
      </c>
    </row>
    <row r="4202" spans="1:12" x14ac:dyDescent="0.25">
      <c r="A4202" s="12">
        <v>300000091110072</v>
      </c>
      <c r="B4202" s="13" t="s">
        <v>558</v>
      </c>
      <c r="C4202" s="13" t="s">
        <v>16409</v>
      </c>
    </row>
    <row r="4203" spans="1:12" x14ac:dyDescent="0.25">
      <c r="A4203" s="12">
        <v>300000084879653</v>
      </c>
      <c r="B4203" s="13" t="s">
        <v>558</v>
      </c>
      <c r="C4203" s="13" t="s">
        <v>16410</v>
      </c>
      <c r="D4203" s="13" t="s">
        <v>16411</v>
      </c>
      <c r="E4203" s="13" t="s">
        <v>16412</v>
      </c>
      <c r="F4203" s="13" t="s">
        <v>16413</v>
      </c>
      <c r="G4203" s="13" t="s">
        <v>1296</v>
      </c>
      <c r="H4203" s="13" t="s">
        <v>558</v>
      </c>
      <c r="I4203" s="13" t="s">
        <v>16414</v>
      </c>
      <c r="J4203" s="13">
        <v>217071083</v>
      </c>
      <c r="K4203" s="13" t="s">
        <v>1302</v>
      </c>
      <c r="L4203" s="13" t="s">
        <v>16415</v>
      </c>
    </row>
    <row r="4204" spans="1:12" x14ac:dyDescent="0.25">
      <c r="A4204" s="12">
        <v>300000084879385</v>
      </c>
      <c r="B4204" s="13" t="s">
        <v>558</v>
      </c>
      <c r="C4204" s="13" t="s">
        <v>16416</v>
      </c>
      <c r="D4204" s="13" t="s">
        <v>16417</v>
      </c>
      <c r="E4204" s="13" t="s">
        <v>1474</v>
      </c>
      <c r="F4204" s="13" t="s">
        <v>16418</v>
      </c>
      <c r="G4204" s="13" t="s">
        <v>1296</v>
      </c>
      <c r="H4204" s="13" t="s">
        <v>558</v>
      </c>
      <c r="I4204" s="13" t="s">
        <v>16419</v>
      </c>
      <c r="J4204" s="13">
        <v>732671958</v>
      </c>
      <c r="K4204" s="13" t="s">
        <v>1352</v>
      </c>
      <c r="L4204" s="13" t="s">
        <v>16420</v>
      </c>
    </row>
    <row r="4205" spans="1:12" x14ac:dyDescent="0.25">
      <c r="A4205" s="12">
        <v>100000000611668</v>
      </c>
      <c r="B4205" s="13" t="s">
        <v>571</v>
      </c>
      <c r="C4205" s="13" t="s">
        <v>16421</v>
      </c>
      <c r="D4205" s="13" t="s">
        <v>2222</v>
      </c>
      <c r="G4205" s="13" t="s">
        <v>1296</v>
      </c>
    </row>
    <row r="4206" spans="1:12" x14ac:dyDescent="0.25">
      <c r="A4206" s="12">
        <v>100000000613907</v>
      </c>
      <c r="B4206" s="13" t="s">
        <v>558</v>
      </c>
      <c r="C4206" s="13" t="s">
        <v>16422</v>
      </c>
      <c r="D4206" s="13" t="s">
        <v>16423</v>
      </c>
      <c r="E4206" s="13" t="s">
        <v>7756</v>
      </c>
      <c r="F4206" s="13" t="s">
        <v>16424</v>
      </c>
      <c r="G4206" s="13" t="s">
        <v>1296</v>
      </c>
      <c r="H4206" s="13" t="s">
        <v>558</v>
      </c>
      <c r="I4206" s="13" t="s">
        <v>16425</v>
      </c>
      <c r="J4206" s="13">
        <v>218291163</v>
      </c>
      <c r="K4206" s="13" t="s">
        <v>1448</v>
      </c>
      <c r="L4206" s="13" t="s">
        <v>16426</v>
      </c>
    </row>
    <row r="4207" spans="1:12" x14ac:dyDescent="0.25">
      <c r="A4207" s="12">
        <v>100000000613029</v>
      </c>
      <c r="B4207" s="13" t="s">
        <v>558</v>
      </c>
      <c r="C4207" s="13" t="s">
        <v>16427</v>
      </c>
      <c r="D4207" s="13" t="s">
        <v>16428</v>
      </c>
      <c r="E4207" s="13" t="s">
        <v>1306</v>
      </c>
      <c r="F4207" s="13" t="s">
        <v>16429</v>
      </c>
      <c r="G4207" s="13" t="s">
        <v>1296</v>
      </c>
    </row>
    <row r="4208" spans="1:12" x14ac:dyDescent="0.25">
      <c r="A4208" s="12">
        <v>300000170032326</v>
      </c>
      <c r="B4208" s="13" t="s">
        <v>558</v>
      </c>
      <c r="C4208" s="13" t="s">
        <v>16430</v>
      </c>
      <c r="D4208" s="13" t="s">
        <v>16431</v>
      </c>
      <c r="E4208" s="13" t="s">
        <v>1310</v>
      </c>
      <c r="F4208" s="13" t="s">
        <v>6329</v>
      </c>
      <c r="G4208" s="13" t="s">
        <v>1296</v>
      </c>
      <c r="K4208" s="13" t="s">
        <v>1355</v>
      </c>
    </row>
    <row r="4209" spans="1:12" x14ac:dyDescent="0.25">
      <c r="A4209" s="12">
        <v>100000000611125</v>
      </c>
      <c r="B4209" s="13" t="s">
        <v>558</v>
      </c>
      <c r="C4209" s="13" t="s">
        <v>16432</v>
      </c>
      <c r="D4209" s="13" t="s">
        <v>16433</v>
      </c>
      <c r="E4209" s="13" t="s">
        <v>2543</v>
      </c>
      <c r="F4209" s="13" t="s">
        <v>16434</v>
      </c>
      <c r="G4209" s="13" t="s">
        <v>1296</v>
      </c>
    </row>
    <row r="4210" spans="1:12" x14ac:dyDescent="0.25">
      <c r="A4210" s="12">
        <v>100000000611916</v>
      </c>
      <c r="B4210" s="13" t="s">
        <v>558</v>
      </c>
      <c r="C4210" s="13" t="s">
        <v>16435</v>
      </c>
      <c r="D4210" s="13" t="s">
        <v>16436</v>
      </c>
      <c r="E4210" s="13" t="s">
        <v>1795</v>
      </c>
      <c r="F4210" s="13" t="s">
        <v>16437</v>
      </c>
      <c r="G4210" s="13" t="s">
        <v>1296</v>
      </c>
      <c r="H4210" s="13" t="s">
        <v>558</v>
      </c>
      <c r="I4210" s="13" t="s">
        <v>16438</v>
      </c>
      <c r="J4210" s="13">
        <v>569937188</v>
      </c>
      <c r="K4210" s="13" t="s">
        <v>1302</v>
      </c>
      <c r="L4210" s="13" t="s">
        <v>4655</v>
      </c>
    </row>
    <row r="4211" spans="1:12" x14ac:dyDescent="0.25">
      <c r="A4211" s="12">
        <v>100000000613885</v>
      </c>
      <c r="B4211" s="13" t="s">
        <v>558</v>
      </c>
      <c r="C4211" s="13" t="s">
        <v>16439</v>
      </c>
      <c r="D4211" s="13" t="s">
        <v>16440</v>
      </c>
      <c r="E4211" s="13" t="s">
        <v>1349</v>
      </c>
      <c r="F4211" s="13" t="s">
        <v>16441</v>
      </c>
      <c r="G4211" s="13" t="s">
        <v>1296</v>
      </c>
      <c r="H4211" s="13" t="s">
        <v>558</v>
      </c>
      <c r="I4211" s="13" t="s">
        <v>16442</v>
      </c>
      <c r="J4211" s="13">
        <v>216673477</v>
      </c>
      <c r="K4211" s="13" t="s">
        <v>1319</v>
      </c>
      <c r="L4211" s="13" t="s">
        <v>16443</v>
      </c>
    </row>
    <row r="4212" spans="1:12" x14ac:dyDescent="0.25">
      <c r="A4212" s="12">
        <v>100000000613546</v>
      </c>
      <c r="B4212" s="13" t="s">
        <v>558</v>
      </c>
      <c r="C4212" s="13" t="s">
        <v>16444</v>
      </c>
    </row>
    <row r="4213" spans="1:12" x14ac:dyDescent="0.25">
      <c r="A4213" s="12">
        <v>100000000613573</v>
      </c>
      <c r="B4213" s="13" t="s">
        <v>558</v>
      </c>
      <c r="C4213" s="13" t="s">
        <v>16445</v>
      </c>
      <c r="D4213" s="13" t="s">
        <v>2222</v>
      </c>
      <c r="G4213" s="13" t="s">
        <v>1296</v>
      </c>
    </row>
    <row r="4214" spans="1:12" x14ac:dyDescent="0.25">
      <c r="A4214" s="12">
        <v>100000000614120</v>
      </c>
      <c r="B4214" s="13" t="s">
        <v>571</v>
      </c>
      <c r="C4214" s="13" t="s">
        <v>16446</v>
      </c>
      <c r="D4214" s="13" t="s">
        <v>16447</v>
      </c>
      <c r="E4214" s="13" t="s">
        <v>5828</v>
      </c>
      <c r="F4214" s="13" t="s">
        <v>16448</v>
      </c>
      <c r="G4214" s="13" t="s">
        <v>1296</v>
      </c>
    </row>
    <row r="4215" spans="1:12" x14ac:dyDescent="0.25">
      <c r="A4215" s="12">
        <v>300000154489153</v>
      </c>
      <c r="B4215" s="13" t="s">
        <v>558</v>
      </c>
      <c r="C4215" s="13" t="s">
        <v>16449</v>
      </c>
      <c r="D4215" s="13" t="s">
        <v>16450</v>
      </c>
      <c r="E4215" s="13" t="s">
        <v>3224</v>
      </c>
      <c r="F4215" s="13" t="s">
        <v>16451</v>
      </c>
      <c r="G4215" s="13" t="s">
        <v>1296</v>
      </c>
      <c r="L4215" s="13" t="s">
        <v>16452</v>
      </c>
    </row>
    <row r="4216" spans="1:12" x14ac:dyDescent="0.25">
      <c r="A4216" s="12">
        <v>300000160224549</v>
      </c>
      <c r="B4216" s="13" t="s">
        <v>558</v>
      </c>
      <c r="C4216" s="13" t="s">
        <v>16453</v>
      </c>
      <c r="D4216" s="13" t="s">
        <v>16454</v>
      </c>
      <c r="E4216" s="13" t="s">
        <v>16455</v>
      </c>
      <c r="F4216" s="13">
        <v>8200</v>
      </c>
      <c r="G4216" s="13" t="s">
        <v>2079</v>
      </c>
      <c r="H4216" s="13" t="s">
        <v>558</v>
      </c>
      <c r="K4216" s="13" t="s">
        <v>1355</v>
      </c>
    </row>
    <row r="4217" spans="1:12" x14ac:dyDescent="0.25">
      <c r="A4217" s="12">
        <v>300000124573108</v>
      </c>
      <c r="B4217" s="13" t="s">
        <v>558</v>
      </c>
      <c r="C4217" s="13" t="s">
        <v>16456</v>
      </c>
      <c r="D4217" s="13" t="s">
        <v>16457</v>
      </c>
      <c r="E4217" s="13" t="s">
        <v>1310</v>
      </c>
      <c r="F4217" s="13" t="s">
        <v>16458</v>
      </c>
      <c r="G4217" s="13" t="s">
        <v>1296</v>
      </c>
      <c r="L4217" s="13" t="s">
        <v>16459</v>
      </c>
    </row>
    <row r="4218" spans="1:12" x14ac:dyDescent="0.25">
      <c r="A4218" s="12">
        <v>300000130919900</v>
      </c>
      <c r="B4218" s="13" t="s">
        <v>558</v>
      </c>
      <c r="C4218" s="13" t="s">
        <v>16460</v>
      </c>
      <c r="D4218" s="13" t="s">
        <v>16461</v>
      </c>
      <c r="E4218" s="13" t="s">
        <v>9743</v>
      </c>
      <c r="F4218" s="13" t="s">
        <v>16462</v>
      </c>
      <c r="G4218" s="13" t="s">
        <v>1296</v>
      </c>
    </row>
    <row r="4219" spans="1:12" x14ac:dyDescent="0.25">
      <c r="A4219" s="12">
        <v>300000130919952</v>
      </c>
      <c r="B4219" s="13" t="s">
        <v>558</v>
      </c>
      <c r="C4219" s="13" t="s">
        <v>16463</v>
      </c>
      <c r="D4219" s="13" t="s">
        <v>16464</v>
      </c>
      <c r="E4219" s="13" t="s">
        <v>3493</v>
      </c>
      <c r="F4219" s="13" t="s">
        <v>16465</v>
      </c>
      <c r="G4219" s="13" t="s">
        <v>1296</v>
      </c>
    </row>
    <row r="4220" spans="1:12" x14ac:dyDescent="0.25">
      <c r="A4220" s="12">
        <v>100000000664381</v>
      </c>
      <c r="B4220" s="13" t="s">
        <v>558</v>
      </c>
      <c r="C4220" s="13" t="s">
        <v>16466</v>
      </c>
      <c r="D4220" s="13" t="s">
        <v>16467</v>
      </c>
      <c r="E4220" s="13" t="s">
        <v>1666</v>
      </c>
      <c r="F4220" s="13" t="s">
        <v>16468</v>
      </c>
      <c r="G4220" s="13" t="s">
        <v>1296</v>
      </c>
      <c r="L4220" s="13" t="s">
        <v>16469</v>
      </c>
    </row>
    <row r="4221" spans="1:12" x14ac:dyDescent="0.25">
      <c r="A4221" s="12">
        <v>100000000612910</v>
      </c>
      <c r="B4221" s="13" t="s">
        <v>558</v>
      </c>
      <c r="C4221" s="13" t="s">
        <v>16470</v>
      </c>
      <c r="D4221" s="13" t="s">
        <v>16471</v>
      </c>
      <c r="E4221" s="13" t="s">
        <v>16472</v>
      </c>
      <c r="F4221" s="13" t="s">
        <v>16473</v>
      </c>
      <c r="G4221" s="13" t="s">
        <v>1296</v>
      </c>
    </row>
    <row r="4222" spans="1:12" x14ac:dyDescent="0.25">
      <c r="A4222" s="12">
        <v>100000000613129</v>
      </c>
      <c r="B4222" s="13" t="s">
        <v>558</v>
      </c>
      <c r="C4222" s="13" t="s">
        <v>16474</v>
      </c>
      <c r="D4222" s="13" t="s">
        <v>16475</v>
      </c>
      <c r="E4222" s="13" t="s">
        <v>8945</v>
      </c>
      <c r="F4222" s="13" t="s">
        <v>16476</v>
      </c>
      <c r="G4222" s="13" t="s">
        <v>1296</v>
      </c>
    </row>
    <row r="4223" spans="1:12" x14ac:dyDescent="0.25">
      <c r="A4223" s="12">
        <v>100000000611289</v>
      </c>
      <c r="B4223" s="13" t="s">
        <v>558</v>
      </c>
      <c r="C4223" s="13" t="s">
        <v>16477</v>
      </c>
      <c r="D4223" s="13" t="s">
        <v>16478</v>
      </c>
      <c r="E4223" s="13" t="s">
        <v>10374</v>
      </c>
      <c r="F4223" s="13" t="s">
        <v>16479</v>
      </c>
      <c r="G4223" s="13" t="s">
        <v>1296</v>
      </c>
      <c r="H4223" s="13" t="s">
        <v>558</v>
      </c>
      <c r="I4223" s="13" t="s">
        <v>16480</v>
      </c>
      <c r="J4223" s="13">
        <v>734641090</v>
      </c>
      <c r="K4223" s="13" t="s">
        <v>1448</v>
      </c>
      <c r="L4223" s="13" t="s">
        <v>16481</v>
      </c>
    </row>
    <row r="4224" spans="1:12" x14ac:dyDescent="0.25">
      <c r="A4224" s="12">
        <v>100000000611896</v>
      </c>
      <c r="B4224" s="13" t="s">
        <v>558</v>
      </c>
      <c r="C4224" s="13" t="s">
        <v>16482</v>
      </c>
      <c r="D4224" s="13" t="s">
        <v>16483</v>
      </c>
      <c r="E4224" s="13" t="s">
        <v>4317</v>
      </c>
      <c r="F4224" s="13" t="s">
        <v>16484</v>
      </c>
      <c r="G4224" s="13" t="s">
        <v>1296</v>
      </c>
      <c r="H4224" s="13" t="s">
        <v>558</v>
      </c>
      <c r="I4224" s="13" t="s">
        <v>16485</v>
      </c>
      <c r="J4224" s="13">
        <v>212992622</v>
      </c>
      <c r="K4224" s="13" t="s">
        <v>1302</v>
      </c>
      <c r="L4224" s="13" t="s">
        <v>12759</v>
      </c>
    </row>
    <row r="4225" spans="1:12" x14ac:dyDescent="0.25">
      <c r="A4225" s="12">
        <v>100000000611959</v>
      </c>
      <c r="B4225" s="13" t="s">
        <v>558</v>
      </c>
      <c r="C4225" s="13" t="s">
        <v>299</v>
      </c>
      <c r="D4225" s="13" t="s">
        <v>16486</v>
      </c>
      <c r="E4225" s="13" t="s">
        <v>13473</v>
      </c>
      <c r="F4225" s="13" t="s">
        <v>16487</v>
      </c>
      <c r="G4225" s="13" t="s">
        <v>1296</v>
      </c>
      <c r="H4225" s="13" t="s">
        <v>558</v>
      </c>
      <c r="I4225" s="13" t="s">
        <v>16488</v>
      </c>
      <c r="J4225" s="13">
        <v>213070899</v>
      </c>
      <c r="K4225" s="13" t="s">
        <v>1302</v>
      </c>
      <c r="L4225" s="13" t="s">
        <v>8223</v>
      </c>
    </row>
    <row r="4226" spans="1:12" x14ac:dyDescent="0.25">
      <c r="A4226" s="12">
        <v>100000000612014</v>
      </c>
      <c r="B4226" s="13" t="s">
        <v>558</v>
      </c>
      <c r="C4226" s="13" t="s">
        <v>16489</v>
      </c>
      <c r="D4226" s="13" t="s">
        <v>16490</v>
      </c>
      <c r="E4226" s="13" t="s">
        <v>2017</v>
      </c>
      <c r="F4226" s="13" t="s">
        <v>16491</v>
      </c>
      <c r="G4226" s="13" t="s">
        <v>1296</v>
      </c>
      <c r="H4226" s="13" t="s">
        <v>558</v>
      </c>
      <c r="I4226" s="13" t="s">
        <v>16492</v>
      </c>
      <c r="J4226" s="13">
        <v>576161533</v>
      </c>
      <c r="K4226" s="13" t="s">
        <v>1448</v>
      </c>
      <c r="L4226" s="13" t="s">
        <v>16493</v>
      </c>
    </row>
    <row r="4227" spans="1:12" x14ac:dyDescent="0.25">
      <c r="A4227" s="12">
        <v>100000000612137</v>
      </c>
      <c r="B4227" s="13" t="s">
        <v>558</v>
      </c>
      <c r="C4227" s="13" t="s">
        <v>16494</v>
      </c>
      <c r="D4227" s="13" t="s">
        <v>16495</v>
      </c>
      <c r="E4227" s="13" t="s">
        <v>8038</v>
      </c>
      <c r="F4227" s="13" t="s">
        <v>16496</v>
      </c>
      <c r="G4227" s="13" t="s">
        <v>1296</v>
      </c>
      <c r="H4227" s="13" t="s">
        <v>558</v>
      </c>
      <c r="I4227" s="13" t="s">
        <v>16497</v>
      </c>
      <c r="J4227" s="13">
        <v>505589432</v>
      </c>
      <c r="K4227" s="13" t="s">
        <v>1302</v>
      </c>
      <c r="L4227" s="13" t="s">
        <v>16498</v>
      </c>
    </row>
    <row r="4228" spans="1:12" x14ac:dyDescent="0.25">
      <c r="A4228" s="12">
        <v>100000000612140</v>
      </c>
      <c r="B4228" s="13" t="s">
        <v>558</v>
      </c>
      <c r="C4228" s="13" t="s">
        <v>16499</v>
      </c>
      <c r="D4228" s="13" t="s">
        <v>16500</v>
      </c>
      <c r="E4228" s="13" t="s">
        <v>13677</v>
      </c>
      <c r="F4228" s="13" t="s">
        <v>16501</v>
      </c>
      <c r="G4228" s="13" t="s">
        <v>1296</v>
      </c>
      <c r="H4228" s="13" t="s">
        <v>558</v>
      </c>
      <c r="I4228" s="13" t="s">
        <v>16502</v>
      </c>
      <c r="J4228" s="13">
        <v>423442602</v>
      </c>
      <c r="K4228" s="13" t="s">
        <v>1319</v>
      </c>
      <c r="L4228" s="13" t="s">
        <v>16503</v>
      </c>
    </row>
    <row r="4229" spans="1:12" x14ac:dyDescent="0.25">
      <c r="A4229" s="12">
        <v>100000000612260</v>
      </c>
      <c r="B4229" s="13" t="s">
        <v>558</v>
      </c>
      <c r="C4229" s="13" t="s">
        <v>16504</v>
      </c>
      <c r="D4229" s="13" t="s">
        <v>16505</v>
      </c>
      <c r="E4229" s="13" t="s">
        <v>2253</v>
      </c>
      <c r="F4229" s="13" t="s">
        <v>8230</v>
      </c>
      <c r="G4229" s="13" t="s">
        <v>1296</v>
      </c>
      <c r="H4229" s="13" t="s">
        <v>558</v>
      </c>
      <c r="I4229" s="13" t="s">
        <v>16506</v>
      </c>
      <c r="J4229" s="13">
        <v>211473779</v>
      </c>
      <c r="K4229" s="13" t="s">
        <v>1448</v>
      </c>
      <c r="L4229" s="13" t="s">
        <v>16507</v>
      </c>
    </row>
    <row r="4230" spans="1:12" x14ac:dyDescent="0.25">
      <c r="A4230" s="12">
        <v>100000000612269</v>
      </c>
      <c r="B4230" s="13" t="s">
        <v>558</v>
      </c>
      <c r="C4230" s="13" t="s">
        <v>16508</v>
      </c>
      <c r="D4230" s="13" t="s">
        <v>16509</v>
      </c>
      <c r="E4230" s="13" t="s">
        <v>16510</v>
      </c>
      <c r="F4230" s="13" t="s">
        <v>16511</v>
      </c>
      <c r="G4230" s="13" t="s">
        <v>1296</v>
      </c>
      <c r="H4230" s="13" t="s">
        <v>558</v>
      </c>
      <c r="I4230" s="13" t="s">
        <v>16512</v>
      </c>
      <c r="J4230" s="13">
        <v>769974072</v>
      </c>
      <c r="K4230" s="13" t="s">
        <v>1319</v>
      </c>
      <c r="L4230" s="13" t="s">
        <v>16513</v>
      </c>
    </row>
    <row r="4231" spans="1:12" x14ac:dyDescent="0.25">
      <c r="A4231" s="12">
        <v>100000000612285</v>
      </c>
      <c r="B4231" s="13" t="s">
        <v>571</v>
      </c>
      <c r="C4231" s="13" t="s">
        <v>16514</v>
      </c>
      <c r="D4231" s="13" t="s">
        <v>16515</v>
      </c>
      <c r="E4231" s="13" t="s">
        <v>16516</v>
      </c>
      <c r="F4231" s="13" t="s">
        <v>16517</v>
      </c>
      <c r="G4231" s="13" t="s">
        <v>1296</v>
      </c>
      <c r="H4231" s="13" t="s">
        <v>1437</v>
      </c>
      <c r="I4231" s="13" t="s">
        <v>16518</v>
      </c>
      <c r="J4231" s="13">
        <v>295846190</v>
      </c>
      <c r="K4231" s="13" t="s">
        <v>1355</v>
      </c>
      <c r="L4231" s="13" t="s">
        <v>16519</v>
      </c>
    </row>
    <row r="4232" spans="1:12" x14ac:dyDescent="0.25">
      <c r="A4232" s="12">
        <v>100000000612322</v>
      </c>
      <c r="B4232" s="13" t="s">
        <v>558</v>
      </c>
      <c r="C4232" s="13" t="s">
        <v>16520</v>
      </c>
      <c r="D4232" s="13" t="s">
        <v>16521</v>
      </c>
      <c r="E4232" s="13" t="s">
        <v>2247</v>
      </c>
      <c r="F4232" s="13" t="s">
        <v>2248</v>
      </c>
      <c r="G4232" s="13" t="s">
        <v>1296</v>
      </c>
      <c r="H4232" s="13" t="s">
        <v>558</v>
      </c>
      <c r="I4232" s="13" t="s">
        <v>16522</v>
      </c>
      <c r="J4232" s="13">
        <v>296887714</v>
      </c>
      <c r="K4232" s="13" t="s">
        <v>1302</v>
      </c>
      <c r="L4232" s="13" t="s">
        <v>2250</v>
      </c>
    </row>
    <row r="4233" spans="1:12" x14ac:dyDescent="0.25">
      <c r="A4233" s="12">
        <v>100000000612375</v>
      </c>
      <c r="B4233" s="13" t="s">
        <v>571</v>
      </c>
      <c r="C4233" s="13" t="s">
        <v>16523</v>
      </c>
      <c r="D4233" s="13" t="s">
        <v>16524</v>
      </c>
      <c r="E4233" s="13" t="s">
        <v>5166</v>
      </c>
      <c r="F4233" s="13" t="s">
        <v>16525</v>
      </c>
      <c r="G4233" s="13" t="s">
        <v>1296</v>
      </c>
      <c r="H4233" s="13" t="s">
        <v>1437</v>
      </c>
      <c r="I4233" s="13" t="s">
        <v>16526</v>
      </c>
      <c r="J4233" s="13">
        <v>672244220</v>
      </c>
      <c r="K4233" s="13" t="s">
        <v>1352</v>
      </c>
      <c r="L4233" s="13" t="s">
        <v>16527</v>
      </c>
    </row>
    <row r="4234" spans="1:12" x14ac:dyDescent="0.25">
      <c r="A4234" s="12">
        <v>100000000612400</v>
      </c>
      <c r="B4234" s="13" t="s">
        <v>558</v>
      </c>
      <c r="C4234" s="13" t="s">
        <v>16528</v>
      </c>
      <c r="D4234" s="13" t="s">
        <v>16529</v>
      </c>
      <c r="E4234" s="13" t="s">
        <v>2724</v>
      </c>
      <c r="F4234" s="13" t="s">
        <v>16530</v>
      </c>
      <c r="G4234" s="13" t="s">
        <v>1296</v>
      </c>
      <c r="H4234" s="13" t="s">
        <v>558</v>
      </c>
      <c r="I4234" s="13" t="s">
        <v>16531</v>
      </c>
      <c r="J4234" s="13">
        <v>734298370</v>
      </c>
      <c r="K4234" s="13" t="s">
        <v>1448</v>
      </c>
      <c r="L4234" s="13" t="s">
        <v>16532</v>
      </c>
    </row>
    <row r="4235" spans="1:12" x14ac:dyDescent="0.25">
      <c r="A4235" s="12">
        <v>100000000612578</v>
      </c>
      <c r="B4235" s="13" t="s">
        <v>558</v>
      </c>
      <c r="C4235" s="13" t="s">
        <v>16533</v>
      </c>
      <c r="D4235" s="13" t="s">
        <v>16534</v>
      </c>
      <c r="E4235" s="13" t="s">
        <v>1897</v>
      </c>
      <c r="F4235" s="13" t="s">
        <v>16535</v>
      </c>
      <c r="G4235" s="13" t="s">
        <v>1296</v>
      </c>
      <c r="H4235" s="13" t="s">
        <v>558</v>
      </c>
      <c r="I4235" s="13" t="s">
        <v>16536</v>
      </c>
      <c r="J4235" s="13">
        <v>232908892</v>
      </c>
      <c r="K4235" s="13" t="s">
        <v>1302</v>
      </c>
      <c r="L4235" s="13" t="s">
        <v>16537</v>
      </c>
    </row>
    <row r="4236" spans="1:12" x14ac:dyDescent="0.25">
      <c r="A4236" s="12">
        <v>100000000613629</v>
      </c>
      <c r="B4236" s="13" t="s">
        <v>558</v>
      </c>
      <c r="C4236" s="13" t="s">
        <v>16538</v>
      </c>
      <c r="D4236" s="13" t="s">
        <v>16539</v>
      </c>
      <c r="E4236" s="13" t="s">
        <v>16540</v>
      </c>
      <c r="F4236" s="13">
        <v>4102</v>
      </c>
      <c r="G4236" s="13" t="s">
        <v>2079</v>
      </c>
      <c r="H4236" s="13" t="s">
        <v>558</v>
      </c>
      <c r="J4236" s="13">
        <v>484980771</v>
      </c>
      <c r="K4236" s="13" t="s">
        <v>1352</v>
      </c>
      <c r="L4236" s="13" t="s">
        <v>16541</v>
      </c>
    </row>
    <row r="4237" spans="1:12" x14ac:dyDescent="0.25">
      <c r="A4237" s="12">
        <v>100000000613692</v>
      </c>
      <c r="B4237" s="13" t="s">
        <v>558</v>
      </c>
      <c r="C4237" s="13" t="s">
        <v>16542</v>
      </c>
      <c r="D4237" s="13" t="s">
        <v>16543</v>
      </c>
      <c r="E4237" s="13" t="s">
        <v>1616</v>
      </c>
      <c r="F4237" s="13" t="s">
        <v>16544</v>
      </c>
      <c r="G4237" s="13" t="s">
        <v>1296</v>
      </c>
      <c r="H4237" s="13" t="s">
        <v>558</v>
      </c>
      <c r="I4237" s="13" t="s">
        <v>16545</v>
      </c>
      <c r="J4237" s="13">
        <v>216245738</v>
      </c>
      <c r="K4237" s="13" t="s">
        <v>1302</v>
      </c>
      <c r="L4237" s="13" t="s">
        <v>16546</v>
      </c>
    </row>
    <row r="4238" spans="1:12" x14ac:dyDescent="0.25">
      <c r="A4238" s="12">
        <v>100000000613823</v>
      </c>
      <c r="B4238" s="13" t="s">
        <v>558</v>
      </c>
      <c r="C4238" s="13" t="s">
        <v>16547</v>
      </c>
      <c r="D4238" s="13" t="s">
        <v>16548</v>
      </c>
      <c r="E4238" s="13" t="s">
        <v>2539</v>
      </c>
      <c r="F4238" s="13" t="s">
        <v>16549</v>
      </c>
      <c r="G4238" s="13" t="s">
        <v>1296</v>
      </c>
      <c r="H4238" s="13" t="s">
        <v>558</v>
      </c>
      <c r="I4238" s="13" t="s">
        <v>16550</v>
      </c>
      <c r="J4238" s="13">
        <v>232755145</v>
      </c>
      <c r="K4238" s="13" t="s">
        <v>1355</v>
      </c>
    </row>
    <row r="4239" spans="1:12" x14ac:dyDescent="0.25">
      <c r="A4239" s="12">
        <v>100000000614666</v>
      </c>
      <c r="B4239" s="13" t="s">
        <v>571</v>
      </c>
      <c r="C4239" s="13" t="s">
        <v>16551</v>
      </c>
      <c r="D4239" s="13" t="s">
        <v>16552</v>
      </c>
      <c r="E4239" s="13" t="s">
        <v>1700</v>
      </c>
      <c r="F4239" s="13" t="s">
        <v>16553</v>
      </c>
      <c r="G4239" s="13" t="s">
        <v>1296</v>
      </c>
      <c r="H4239" s="13" t="s">
        <v>1437</v>
      </c>
      <c r="I4239" s="13">
        <v>10299116</v>
      </c>
      <c r="J4239" s="13">
        <v>221962767</v>
      </c>
      <c r="K4239" s="13" t="s">
        <v>1355</v>
      </c>
      <c r="L4239" s="13" t="s">
        <v>6462</v>
      </c>
    </row>
    <row r="4240" spans="1:12" x14ac:dyDescent="0.25">
      <c r="A4240" s="12">
        <v>300000160295132</v>
      </c>
      <c r="B4240" s="13" t="s">
        <v>558</v>
      </c>
      <c r="C4240" s="13" t="s">
        <v>16554</v>
      </c>
      <c r="D4240" s="13" t="s">
        <v>16555</v>
      </c>
      <c r="E4240" s="13" t="s">
        <v>2253</v>
      </c>
      <c r="F4240" s="13" t="s">
        <v>16556</v>
      </c>
      <c r="G4240" s="13" t="s">
        <v>1296</v>
      </c>
      <c r="H4240" s="13" t="s">
        <v>558</v>
      </c>
      <c r="I4240" s="13">
        <v>13333625</v>
      </c>
      <c r="J4240" s="13">
        <v>228000953</v>
      </c>
      <c r="K4240" s="13" t="s">
        <v>1355</v>
      </c>
      <c r="L4240" s="13" t="s">
        <v>16557</v>
      </c>
    </row>
    <row r="4241" spans="1:12" x14ac:dyDescent="0.25">
      <c r="A4241" s="12">
        <v>300000169028105</v>
      </c>
      <c r="B4241" s="13" t="s">
        <v>558</v>
      </c>
      <c r="C4241" s="13" t="s">
        <v>16558</v>
      </c>
      <c r="D4241" s="13" t="s">
        <v>16559</v>
      </c>
      <c r="E4241" s="13" t="s">
        <v>1310</v>
      </c>
      <c r="F4241" s="13" t="s">
        <v>4082</v>
      </c>
      <c r="G4241" s="13" t="s">
        <v>1296</v>
      </c>
      <c r="H4241" s="13" t="s">
        <v>558</v>
      </c>
      <c r="I4241" s="13">
        <v>12576961</v>
      </c>
      <c r="K4241" s="13" t="s">
        <v>1355</v>
      </c>
    </row>
    <row r="4242" spans="1:12" x14ac:dyDescent="0.25">
      <c r="A4242" s="12">
        <v>100000000611505</v>
      </c>
      <c r="B4242" s="13" t="s">
        <v>558</v>
      </c>
      <c r="C4242" s="13" t="s">
        <v>16560</v>
      </c>
      <c r="D4242" s="13" t="s">
        <v>16561</v>
      </c>
      <c r="E4242" s="13" t="s">
        <v>16562</v>
      </c>
      <c r="F4242" s="13" t="s">
        <v>16563</v>
      </c>
      <c r="G4242" s="13" t="s">
        <v>1296</v>
      </c>
    </row>
    <row r="4243" spans="1:12" x14ac:dyDescent="0.25">
      <c r="A4243" s="12">
        <v>300000170056941</v>
      </c>
      <c r="B4243" s="13" t="s">
        <v>558</v>
      </c>
      <c r="C4243" s="13" t="s">
        <v>16564</v>
      </c>
      <c r="D4243" s="13" t="s">
        <v>16565</v>
      </c>
      <c r="E4243" s="13" t="s">
        <v>5166</v>
      </c>
      <c r="F4243" s="13" t="s">
        <v>16566</v>
      </c>
      <c r="G4243" s="13" t="s">
        <v>1296</v>
      </c>
      <c r="K4243" s="13" t="s">
        <v>1355</v>
      </c>
    </row>
    <row r="4244" spans="1:12" x14ac:dyDescent="0.25">
      <c r="A4244" s="12">
        <v>300000170056975</v>
      </c>
      <c r="B4244" s="13" t="s">
        <v>558</v>
      </c>
      <c r="C4244" s="13" t="s">
        <v>16567</v>
      </c>
      <c r="D4244" s="13" t="s">
        <v>16568</v>
      </c>
      <c r="E4244" s="13" t="s">
        <v>2624</v>
      </c>
      <c r="F4244" s="13" t="s">
        <v>16569</v>
      </c>
      <c r="G4244" s="13" t="s">
        <v>1296</v>
      </c>
      <c r="K4244" s="13" t="s">
        <v>1355</v>
      </c>
    </row>
    <row r="4245" spans="1:12" x14ac:dyDescent="0.25">
      <c r="A4245" s="12">
        <v>300000037784542</v>
      </c>
      <c r="B4245" s="13" t="s">
        <v>558</v>
      </c>
      <c r="C4245" s="13" t="s">
        <v>16570</v>
      </c>
      <c r="D4245" s="13" t="s">
        <v>16571</v>
      </c>
      <c r="E4245" s="13" t="s">
        <v>16572</v>
      </c>
      <c r="F4245" s="13" t="s">
        <v>16573</v>
      </c>
      <c r="G4245" s="13" t="s">
        <v>1296</v>
      </c>
      <c r="L4245" s="13" t="s">
        <v>16574</v>
      </c>
    </row>
    <row r="4246" spans="1:12" x14ac:dyDescent="0.25">
      <c r="A4246" s="12">
        <v>100000000611692</v>
      </c>
      <c r="B4246" s="13" t="s">
        <v>558</v>
      </c>
      <c r="C4246" s="13" t="s">
        <v>16575</v>
      </c>
      <c r="D4246" s="13" t="s">
        <v>16576</v>
      </c>
      <c r="E4246" s="13" t="s">
        <v>3482</v>
      </c>
      <c r="F4246" s="13" t="s">
        <v>4946</v>
      </c>
      <c r="G4246" s="13" t="s">
        <v>1296</v>
      </c>
    </row>
    <row r="4247" spans="1:12" x14ac:dyDescent="0.25">
      <c r="A4247" s="12">
        <v>300000086429034</v>
      </c>
      <c r="B4247" s="13" t="s">
        <v>558</v>
      </c>
      <c r="C4247" s="13" t="s">
        <v>16577</v>
      </c>
      <c r="D4247" s="13" t="s">
        <v>16578</v>
      </c>
      <c r="E4247" s="13" t="s">
        <v>2024</v>
      </c>
      <c r="F4247" s="13" t="s">
        <v>16579</v>
      </c>
      <c r="G4247" s="13" t="s">
        <v>1296</v>
      </c>
    </row>
    <row r="4248" spans="1:12" x14ac:dyDescent="0.25">
      <c r="A4248" s="12">
        <v>300000116393775</v>
      </c>
      <c r="B4248" s="13" t="s">
        <v>558</v>
      </c>
      <c r="C4248" s="13" t="s">
        <v>16580</v>
      </c>
      <c r="D4248" s="13" t="s">
        <v>16581</v>
      </c>
      <c r="E4248" s="13" t="s">
        <v>12467</v>
      </c>
      <c r="F4248" s="13" t="s">
        <v>16582</v>
      </c>
      <c r="G4248" s="13" t="s">
        <v>1296</v>
      </c>
    </row>
    <row r="4249" spans="1:12" x14ac:dyDescent="0.25">
      <c r="A4249" s="12">
        <v>300000170056954</v>
      </c>
      <c r="B4249" s="13" t="s">
        <v>558</v>
      </c>
      <c r="C4249" s="13" t="s">
        <v>16583</v>
      </c>
      <c r="D4249" s="13" t="s">
        <v>16584</v>
      </c>
      <c r="E4249" s="13" t="s">
        <v>3317</v>
      </c>
      <c r="F4249" s="13" t="s">
        <v>16585</v>
      </c>
      <c r="G4249" s="13" t="s">
        <v>1296</v>
      </c>
      <c r="K4249" s="13" t="s">
        <v>1355</v>
      </c>
    </row>
    <row r="4250" spans="1:12" x14ac:dyDescent="0.25">
      <c r="A4250" s="12">
        <v>100000000611082</v>
      </c>
      <c r="B4250" s="13" t="s">
        <v>558</v>
      </c>
      <c r="C4250" s="13" t="s">
        <v>16586</v>
      </c>
      <c r="D4250" s="13" t="s">
        <v>16587</v>
      </c>
      <c r="E4250" s="13" t="s">
        <v>11416</v>
      </c>
      <c r="G4250" s="13" t="s">
        <v>1736</v>
      </c>
      <c r="H4250" s="13" t="s">
        <v>558</v>
      </c>
      <c r="I4250" s="13" t="s">
        <v>16588</v>
      </c>
      <c r="J4250" s="13">
        <v>985148753</v>
      </c>
      <c r="K4250" s="13" t="s">
        <v>1352</v>
      </c>
      <c r="L4250" s="13" t="s">
        <v>16589</v>
      </c>
    </row>
    <row r="4251" spans="1:12" x14ac:dyDescent="0.25">
      <c r="A4251" s="12">
        <v>100000000611122</v>
      </c>
      <c r="B4251" s="13" t="s">
        <v>558</v>
      </c>
      <c r="C4251" s="13" t="s">
        <v>16590</v>
      </c>
      <c r="D4251" s="13" t="s">
        <v>16591</v>
      </c>
      <c r="E4251" s="13" t="s">
        <v>11904</v>
      </c>
      <c r="F4251" s="13" t="s">
        <v>16592</v>
      </c>
      <c r="G4251" s="13" t="s">
        <v>1296</v>
      </c>
      <c r="H4251" s="13" t="s">
        <v>558</v>
      </c>
      <c r="I4251" s="13" t="s">
        <v>16593</v>
      </c>
      <c r="J4251" s="13">
        <v>640768792</v>
      </c>
      <c r="K4251" s="13" t="s">
        <v>1352</v>
      </c>
      <c r="L4251" s="13" t="s">
        <v>16594</v>
      </c>
    </row>
    <row r="4252" spans="1:12" x14ac:dyDescent="0.25">
      <c r="A4252" s="12">
        <v>100000000611158</v>
      </c>
      <c r="B4252" s="13" t="s">
        <v>558</v>
      </c>
      <c r="C4252" s="13" t="s">
        <v>16595</v>
      </c>
      <c r="D4252" s="13" t="s">
        <v>16596</v>
      </c>
      <c r="E4252" s="13" t="s">
        <v>1497</v>
      </c>
      <c r="F4252" s="13" t="s">
        <v>5176</v>
      </c>
      <c r="G4252" s="13" t="s">
        <v>1296</v>
      </c>
      <c r="H4252" s="13" t="s">
        <v>558</v>
      </c>
      <c r="I4252" s="13" t="s">
        <v>16597</v>
      </c>
      <c r="J4252" s="13">
        <v>500224670</v>
      </c>
      <c r="K4252" s="13" t="s">
        <v>1352</v>
      </c>
      <c r="L4252" s="13" t="s">
        <v>16598</v>
      </c>
    </row>
    <row r="4253" spans="1:12" x14ac:dyDescent="0.25">
      <c r="A4253" s="12">
        <v>100000000611245</v>
      </c>
      <c r="B4253" s="13" t="s">
        <v>558</v>
      </c>
      <c r="C4253" s="13" t="s">
        <v>16599</v>
      </c>
      <c r="D4253" s="13" t="s">
        <v>16600</v>
      </c>
      <c r="E4253" s="13" t="s">
        <v>2624</v>
      </c>
      <c r="F4253" s="13" t="s">
        <v>16601</v>
      </c>
      <c r="G4253" s="13" t="s">
        <v>1296</v>
      </c>
      <c r="H4253" s="13" t="s">
        <v>558</v>
      </c>
      <c r="I4253" s="13" t="s">
        <v>16602</v>
      </c>
      <c r="J4253" s="13">
        <v>221410751</v>
      </c>
      <c r="K4253" s="13" t="s">
        <v>1302</v>
      </c>
      <c r="L4253" s="13" t="s">
        <v>16603</v>
      </c>
    </row>
    <row r="4254" spans="1:12" x14ac:dyDescent="0.25">
      <c r="A4254" s="12">
        <v>100000000611422</v>
      </c>
      <c r="B4254" s="13" t="s">
        <v>558</v>
      </c>
      <c r="C4254" s="13" t="s">
        <v>16604</v>
      </c>
      <c r="D4254" s="13" t="s">
        <v>16605</v>
      </c>
      <c r="E4254" s="13" t="s">
        <v>1666</v>
      </c>
      <c r="F4254" s="13" t="s">
        <v>16606</v>
      </c>
      <c r="G4254" s="13" t="s">
        <v>1296</v>
      </c>
      <c r="H4254" s="13" t="s">
        <v>558</v>
      </c>
      <c r="I4254" s="13" t="s">
        <v>16607</v>
      </c>
      <c r="J4254" s="13">
        <v>345805279</v>
      </c>
      <c r="K4254" s="13" t="s">
        <v>1448</v>
      </c>
      <c r="L4254" s="13" t="s">
        <v>16608</v>
      </c>
    </row>
    <row r="4255" spans="1:12" x14ac:dyDescent="0.25">
      <c r="A4255" s="12">
        <v>100000000611960</v>
      </c>
      <c r="B4255" s="13" t="s">
        <v>558</v>
      </c>
      <c r="C4255" s="13" t="s">
        <v>16609</v>
      </c>
      <c r="D4255" s="13" t="s">
        <v>16610</v>
      </c>
      <c r="E4255" s="13" t="s">
        <v>16611</v>
      </c>
      <c r="F4255" s="13">
        <v>50039</v>
      </c>
      <c r="G4255" s="13" t="s">
        <v>2836</v>
      </c>
      <c r="H4255" s="13" t="s">
        <v>558</v>
      </c>
      <c r="K4255" s="13" t="s">
        <v>1302</v>
      </c>
      <c r="L4255" s="13" t="s">
        <v>16612</v>
      </c>
    </row>
    <row r="4256" spans="1:12" x14ac:dyDescent="0.25">
      <c r="A4256" s="12">
        <v>100000000611961</v>
      </c>
      <c r="B4256" s="13" t="s">
        <v>558</v>
      </c>
      <c r="C4256" s="13" t="s">
        <v>16613</v>
      </c>
      <c r="D4256" s="13" t="s">
        <v>8037</v>
      </c>
      <c r="E4256" s="13" t="s">
        <v>8038</v>
      </c>
      <c r="F4256" s="13" t="s">
        <v>8039</v>
      </c>
      <c r="G4256" s="13" t="s">
        <v>1296</v>
      </c>
      <c r="H4256" s="13" t="s">
        <v>558</v>
      </c>
      <c r="I4256" s="13" t="s">
        <v>16614</v>
      </c>
      <c r="J4256" s="13">
        <v>289970907</v>
      </c>
      <c r="K4256" s="13" t="s">
        <v>1302</v>
      </c>
      <c r="L4256" s="13" t="s">
        <v>8041</v>
      </c>
    </row>
    <row r="4257" spans="1:12" x14ac:dyDescent="0.25">
      <c r="A4257" s="12">
        <v>100000000611978</v>
      </c>
      <c r="B4257" s="13" t="s">
        <v>558</v>
      </c>
      <c r="C4257" s="13" t="s">
        <v>16615</v>
      </c>
      <c r="D4257" s="13" t="s">
        <v>16616</v>
      </c>
      <c r="E4257" s="13" t="s">
        <v>1865</v>
      </c>
      <c r="F4257" s="13" t="s">
        <v>16617</v>
      </c>
      <c r="G4257" s="13" t="s">
        <v>1296</v>
      </c>
      <c r="H4257" s="13" t="s">
        <v>558</v>
      </c>
      <c r="I4257" s="13" t="s">
        <v>16618</v>
      </c>
      <c r="J4257" s="13">
        <v>210176475</v>
      </c>
      <c r="K4257" s="13" t="s">
        <v>1302</v>
      </c>
      <c r="L4257" s="13" t="s">
        <v>16619</v>
      </c>
    </row>
    <row r="4258" spans="1:12" x14ac:dyDescent="0.25">
      <c r="A4258" s="12">
        <v>100000000611987</v>
      </c>
      <c r="B4258" s="13" t="s">
        <v>558</v>
      </c>
      <c r="C4258" s="13" t="s">
        <v>16620</v>
      </c>
      <c r="D4258" s="13" t="s">
        <v>16621</v>
      </c>
      <c r="E4258" s="13" t="s">
        <v>16622</v>
      </c>
      <c r="F4258" s="13" t="s">
        <v>16623</v>
      </c>
      <c r="G4258" s="13" t="s">
        <v>1296</v>
      </c>
      <c r="H4258" s="13" t="s">
        <v>558</v>
      </c>
      <c r="I4258" s="13" t="s">
        <v>16624</v>
      </c>
      <c r="J4258" s="13">
        <v>216055301</v>
      </c>
      <c r="K4258" s="13" t="s">
        <v>1448</v>
      </c>
      <c r="L4258" s="13" t="s">
        <v>16625</v>
      </c>
    </row>
    <row r="4259" spans="1:12" x14ac:dyDescent="0.25">
      <c r="A4259" s="12">
        <v>100000000611988</v>
      </c>
      <c r="B4259" s="13" t="s">
        <v>558</v>
      </c>
      <c r="C4259" s="13" t="s">
        <v>16626</v>
      </c>
      <c r="D4259" s="13" t="s">
        <v>16627</v>
      </c>
      <c r="E4259" s="13" t="s">
        <v>16628</v>
      </c>
      <c r="F4259" s="13" t="s">
        <v>16629</v>
      </c>
      <c r="G4259" s="13" t="s">
        <v>1296</v>
      </c>
      <c r="H4259" s="13" t="s">
        <v>558</v>
      </c>
      <c r="I4259" s="13" t="s">
        <v>16630</v>
      </c>
      <c r="J4259" s="13">
        <v>226249035</v>
      </c>
      <c r="K4259" s="13" t="s">
        <v>1302</v>
      </c>
      <c r="L4259" s="13" t="s">
        <v>16631</v>
      </c>
    </row>
    <row r="4260" spans="1:12" x14ac:dyDescent="0.25">
      <c r="A4260" s="12">
        <v>100000000612071</v>
      </c>
      <c r="B4260" s="13" t="s">
        <v>558</v>
      </c>
      <c r="C4260" s="13" t="s">
        <v>16632</v>
      </c>
      <c r="D4260" s="13" t="s">
        <v>16633</v>
      </c>
      <c r="E4260" s="13" t="s">
        <v>1408</v>
      </c>
      <c r="F4260" s="13" t="s">
        <v>16634</v>
      </c>
      <c r="G4260" s="13" t="s">
        <v>1296</v>
      </c>
      <c r="H4260" s="13" t="s">
        <v>558</v>
      </c>
      <c r="I4260" s="13" t="s">
        <v>16635</v>
      </c>
      <c r="J4260" s="13">
        <v>212582621</v>
      </c>
      <c r="K4260" s="13" t="s">
        <v>1448</v>
      </c>
      <c r="L4260" s="13" t="s">
        <v>16636</v>
      </c>
    </row>
    <row r="4261" spans="1:12" x14ac:dyDescent="0.25">
      <c r="A4261" s="12">
        <v>100000000612288</v>
      </c>
      <c r="B4261" s="13" t="s">
        <v>558</v>
      </c>
      <c r="C4261" s="13" t="s">
        <v>16637</v>
      </c>
      <c r="D4261" s="13" t="s">
        <v>16638</v>
      </c>
      <c r="E4261" s="13" t="s">
        <v>3121</v>
      </c>
      <c r="F4261" s="13" t="s">
        <v>16639</v>
      </c>
      <c r="G4261" s="13" t="s">
        <v>1296</v>
      </c>
      <c r="H4261" s="13" t="s">
        <v>558</v>
      </c>
      <c r="I4261" s="13" t="s">
        <v>16640</v>
      </c>
      <c r="J4261" s="13">
        <v>458184975</v>
      </c>
      <c r="K4261" s="13" t="s">
        <v>1352</v>
      </c>
      <c r="L4261" s="13" t="s">
        <v>16641</v>
      </c>
    </row>
    <row r="4262" spans="1:12" x14ac:dyDescent="0.25">
      <c r="A4262" s="12">
        <v>100000000612292</v>
      </c>
      <c r="B4262" s="13" t="s">
        <v>558</v>
      </c>
      <c r="C4262" s="13" t="s">
        <v>16642</v>
      </c>
      <c r="D4262" s="13" t="s">
        <v>16643</v>
      </c>
      <c r="E4262" s="13" t="s">
        <v>8158</v>
      </c>
      <c r="F4262" s="13" t="s">
        <v>16644</v>
      </c>
      <c r="G4262" s="13" t="s">
        <v>1296</v>
      </c>
      <c r="H4262" s="13" t="s">
        <v>558</v>
      </c>
      <c r="I4262" s="13" t="s">
        <v>16645</v>
      </c>
      <c r="J4262" s="13">
        <v>220664507</v>
      </c>
      <c r="K4262" s="13" t="s">
        <v>1352</v>
      </c>
      <c r="L4262" s="13" t="s">
        <v>16646</v>
      </c>
    </row>
    <row r="4263" spans="1:12" x14ac:dyDescent="0.25">
      <c r="A4263" s="12">
        <v>100000000612334</v>
      </c>
      <c r="B4263" s="13" t="s">
        <v>558</v>
      </c>
      <c r="C4263" s="13" t="s">
        <v>16647</v>
      </c>
      <c r="D4263" s="13" t="s">
        <v>16648</v>
      </c>
      <c r="E4263" s="13" t="s">
        <v>5784</v>
      </c>
      <c r="F4263" s="13" t="s">
        <v>12210</v>
      </c>
      <c r="G4263" s="13" t="s">
        <v>1296</v>
      </c>
      <c r="H4263" s="13" t="s">
        <v>558</v>
      </c>
      <c r="I4263" s="13" t="s">
        <v>16649</v>
      </c>
      <c r="J4263" s="13">
        <v>217579105</v>
      </c>
      <c r="K4263" s="13" t="s">
        <v>1352</v>
      </c>
      <c r="L4263" s="13" t="s">
        <v>16650</v>
      </c>
    </row>
    <row r="4264" spans="1:12" x14ac:dyDescent="0.25">
      <c r="A4264" s="12">
        <v>100000000612446</v>
      </c>
      <c r="B4264" s="13" t="s">
        <v>558</v>
      </c>
      <c r="C4264" s="13" t="s">
        <v>16651</v>
      </c>
      <c r="D4264" s="13" t="s">
        <v>16652</v>
      </c>
      <c r="E4264" s="13" t="s">
        <v>16653</v>
      </c>
      <c r="F4264" s="13" t="s">
        <v>16654</v>
      </c>
      <c r="G4264" s="13" t="s">
        <v>1296</v>
      </c>
      <c r="H4264" s="13" t="s">
        <v>558</v>
      </c>
      <c r="I4264" s="13" t="s">
        <v>16655</v>
      </c>
      <c r="J4264" s="13">
        <v>219936380</v>
      </c>
      <c r="K4264" s="13" t="s">
        <v>1448</v>
      </c>
      <c r="L4264" s="13" t="s">
        <v>16656</v>
      </c>
    </row>
    <row r="4265" spans="1:12" x14ac:dyDescent="0.25">
      <c r="A4265" s="12">
        <v>100000000612614</v>
      </c>
      <c r="B4265" s="13" t="s">
        <v>571</v>
      </c>
      <c r="C4265" s="13" t="s">
        <v>16657</v>
      </c>
      <c r="D4265" s="13" t="s">
        <v>16658</v>
      </c>
      <c r="E4265" s="13" t="s">
        <v>2543</v>
      </c>
      <c r="F4265" s="13" t="s">
        <v>16659</v>
      </c>
      <c r="G4265" s="13" t="s">
        <v>1296</v>
      </c>
      <c r="H4265" s="13" t="s">
        <v>1437</v>
      </c>
      <c r="I4265" s="13" t="s">
        <v>16660</v>
      </c>
      <c r="J4265" s="13">
        <v>288369747</v>
      </c>
      <c r="K4265" s="13" t="s">
        <v>1355</v>
      </c>
      <c r="L4265" s="13" t="s">
        <v>4906</v>
      </c>
    </row>
    <row r="4266" spans="1:12" x14ac:dyDescent="0.25">
      <c r="A4266" s="12">
        <v>100000000612619</v>
      </c>
      <c r="B4266" s="13" t="s">
        <v>558</v>
      </c>
      <c r="C4266" s="13" t="s">
        <v>16661</v>
      </c>
      <c r="D4266" s="13" t="s">
        <v>16662</v>
      </c>
      <c r="E4266" s="13" t="s">
        <v>14905</v>
      </c>
      <c r="F4266" s="13" t="s">
        <v>16663</v>
      </c>
      <c r="G4266" s="13" t="s">
        <v>1296</v>
      </c>
      <c r="H4266" s="13" t="s">
        <v>558</v>
      </c>
      <c r="I4266" s="13" t="s">
        <v>16664</v>
      </c>
      <c r="J4266" s="13">
        <v>505556233</v>
      </c>
      <c r="K4266" s="13" t="s">
        <v>1448</v>
      </c>
      <c r="L4266" s="13" t="s">
        <v>16665</v>
      </c>
    </row>
    <row r="4267" spans="1:12" x14ac:dyDescent="0.25">
      <c r="A4267" s="12">
        <v>100000000612629</v>
      </c>
      <c r="B4267" s="13" t="s">
        <v>558</v>
      </c>
      <c r="C4267" s="13" t="s">
        <v>16666</v>
      </c>
      <c r="D4267" s="13" t="s">
        <v>16667</v>
      </c>
      <c r="E4267" s="13" t="s">
        <v>2480</v>
      </c>
      <c r="F4267" s="13" t="s">
        <v>16668</v>
      </c>
      <c r="G4267" s="13" t="s">
        <v>1296</v>
      </c>
      <c r="H4267" s="13" t="s">
        <v>558</v>
      </c>
      <c r="I4267" s="13" t="s">
        <v>16669</v>
      </c>
      <c r="J4267" s="13">
        <v>505515098</v>
      </c>
      <c r="K4267" s="13" t="s">
        <v>1448</v>
      </c>
      <c r="L4267" s="13" t="s">
        <v>16670</v>
      </c>
    </row>
    <row r="4268" spans="1:12" x14ac:dyDescent="0.25">
      <c r="A4268" s="12">
        <v>100000000613206</v>
      </c>
      <c r="B4268" s="13" t="s">
        <v>558</v>
      </c>
      <c r="C4268" s="13" t="s">
        <v>16671</v>
      </c>
      <c r="D4268" s="13" t="s">
        <v>16672</v>
      </c>
      <c r="E4268" s="13" t="s">
        <v>3013</v>
      </c>
      <c r="F4268" s="13" t="s">
        <v>16673</v>
      </c>
      <c r="G4268" s="13" t="s">
        <v>1296</v>
      </c>
      <c r="H4268" s="13" t="s">
        <v>558</v>
      </c>
      <c r="I4268" s="13" t="s">
        <v>16674</v>
      </c>
      <c r="J4268" s="13">
        <v>647202183</v>
      </c>
      <c r="K4268" s="13" t="s">
        <v>1302</v>
      </c>
      <c r="L4268" s="13" t="s">
        <v>16675</v>
      </c>
    </row>
    <row r="4269" spans="1:12" x14ac:dyDescent="0.25">
      <c r="A4269" s="12">
        <v>100000000613310</v>
      </c>
      <c r="B4269" s="13" t="s">
        <v>558</v>
      </c>
      <c r="C4269" s="13" t="s">
        <v>16676</v>
      </c>
      <c r="D4269" s="13" t="s">
        <v>16677</v>
      </c>
      <c r="E4269" s="13" t="s">
        <v>16678</v>
      </c>
      <c r="F4269" s="13" t="s">
        <v>16679</v>
      </c>
      <c r="G4269" s="13" t="s">
        <v>1296</v>
      </c>
      <c r="J4269" s="13">
        <v>231943544</v>
      </c>
      <c r="K4269" s="13" t="s">
        <v>1355</v>
      </c>
      <c r="L4269" s="13" t="s">
        <v>16680</v>
      </c>
    </row>
    <row r="4270" spans="1:12" x14ac:dyDescent="0.25">
      <c r="A4270" s="12">
        <v>100000000613643</v>
      </c>
      <c r="B4270" s="13" t="s">
        <v>558</v>
      </c>
      <c r="C4270" s="13" t="s">
        <v>16681</v>
      </c>
      <c r="D4270" s="13" t="s">
        <v>16682</v>
      </c>
      <c r="E4270" s="13" t="s">
        <v>16683</v>
      </c>
      <c r="F4270" s="13" t="s">
        <v>16684</v>
      </c>
      <c r="G4270" s="13" t="s">
        <v>1296</v>
      </c>
      <c r="H4270" s="13" t="s">
        <v>558</v>
      </c>
      <c r="I4270" s="13" t="s">
        <v>16685</v>
      </c>
      <c r="J4270" s="13">
        <v>569261100</v>
      </c>
      <c r="K4270" s="13" t="s">
        <v>1302</v>
      </c>
      <c r="L4270" s="13" t="s">
        <v>16686</v>
      </c>
    </row>
    <row r="4271" spans="1:12" x14ac:dyDescent="0.25">
      <c r="A4271" s="12">
        <v>100000000614454</v>
      </c>
      <c r="B4271" s="13" t="s">
        <v>558</v>
      </c>
      <c r="C4271" s="13" t="s">
        <v>16687</v>
      </c>
      <c r="D4271" s="13" t="s">
        <v>16688</v>
      </c>
      <c r="E4271" s="13" t="s">
        <v>16689</v>
      </c>
      <c r="F4271" s="13" t="s">
        <v>16690</v>
      </c>
      <c r="G4271" s="13" t="s">
        <v>16691</v>
      </c>
      <c r="H4271" s="13" t="s">
        <v>558</v>
      </c>
      <c r="J4271" s="13">
        <v>449076173</v>
      </c>
      <c r="K4271" s="13" t="s">
        <v>1302</v>
      </c>
      <c r="L4271" s="13" t="s">
        <v>16692</v>
      </c>
    </row>
    <row r="4272" spans="1:12" x14ac:dyDescent="0.25">
      <c r="A4272" s="12">
        <v>100000000614731</v>
      </c>
      <c r="B4272" s="13" t="s">
        <v>558</v>
      </c>
      <c r="C4272" s="13" t="s">
        <v>16693</v>
      </c>
      <c r="D4272" s="13" t="s">
        <v>16694</v>
      </c>
      <c r="E4272" s="13" t="s">
        <v>1795</v>
      </c>
      <c r="F4272" s="13" t="s">
        <v>16695</v>
      </c>
      <c r="G4272" s="13" t="s">
        <v>1296</v>
      </c>
      <c r="H4272" s="13" t="s">
        <v>558</v>
      </c>
      <c r="I4272" s="13" t="s">
        <v>16696</v>
      </c>
      <c r="J4272" s="13">
        <v>424793037</v>
      </c>
      <c r="K4272" s="13" t="s">
        <v>1352</v>
      </c>
      <c r="L4272" s="13" t="s">
        <v>16697</v>
      </c>
    </row>
    <row r="4273" spans="1:12" x14ac:dyDescent="0.25">
      <c r="A4273" s="12">
        <v>100000000614740</v>
      </c>
      <c r="B4273" s="13" t="s">
        <v>558</v>
      </c>
      <c r="C4273" s="13" t="s">
        <v>16698</v>
      </c>
      <c r="D4273" s="13" t="s">
        <v>16699</v>
      </c>
      <c r="E4273" s="13" t="s">
        <v>16700</v>
      </c>
      <c r="F4273" s="13">
        <v>62260</v>
      </c>
      <c r="G4273" s="13" t="s">
        <v>1600</v>
      </c>
      <c r="H4273" s="13" t="s">
        <v>558</v>
      </c>
      <c r="K4273" s="13" t="s">
        <v>1319</v>
      </c>
      <c r="L4273" s="13" t="s">
        <v>16701</v>
      </c>
    </row>
    <row r="4274" spans="1:12" x14ac:dyDescent="0.25">
      <c r="A4274" s="12">
        <v>100000000611909</v>
      </c>
      <c r="B4274" s="13" t="s">
        <v>558</v>
      </c>
      <c r="C4274" s="13" t="s">
        <v>16702</v>
      </c>
      <c r="D4274" s="13" t="s">
        <v>11541</v>
      </c>
      <c r="E4274" s="13" t="s">
        <v>1310</v>
      </c>
      <c r="F4274" s="13" t="s">
        <v>4672</v>
      </c>
      <c r="G4274" s="13" t="s">
        <v>1296</v>
      </c>
      <c r="H4274" s="13" t="s">
        <v>558</v>
      </c>
      <c r="I4274" s="13" t="s">
        <v>16703</v>
      </c>
      <c r="J4274" s="13">
        <v>397463290</v>
      </c>
      <c r="K4274" s="13" t="s">
        <v>1302</v>
      </c>
      <c r="L4274" s="13" t="s">
        <v>16704</v>
      </c>
    </row>
    <row r="4275" spans="1:12" x14ac:dyDescent="0.25">
      <c r="A4275" s="12">
        <v>100000000611917</v>
      </c>
      <c r="B4275" s="13" t="s">
        <v>558</v>
      </c>
      <c r="C4275" s="13" t="s">
        <v>16705</v>
      </c>
      <c r="D4275" s="13" t="s">
        <v>16706</v>
      </c>
      <c r="E4275" s="13" t="s">
        <v>3121</v>
      </c>
      <c r="F4275" s="13" t="s">
        <v>16707</v>
      </c>
      <c r="G4275" s="13" t="s">
        <v>1296</v>
      </c>
      <c r="H4275" s="13" t="s">
        <v>558</v>
      </c>
      <c r="I4275" s="13" t="s">
        <v>16708</v>
      </c>
      <c r="J4275" s="13">
        <v>210071015</v>
      </c>
      <c r="K4275" s="13" t="s">
        <v>1302</v>
      </c>
      <c r="L4275" s="13" t="s">
        <v>16709</v>
      </c>
    </row>
    <row r="4276" spans="1:12" x14ac:dyDescent="0.25">
      <c r="A4276" s="12">
        <v>100000000612044</v>
      </c>
      <c r="B4276" s="13" t="s">
        <v>558</v>
      </c>
      <c r="C4276" s="13" t="s">
        <v>16710</v>
      </c>
      <c r="D4276" s="13" t="s">
        <v>16711</v>
      </c>
      <c r="E4276" s="13" t="s">
        <v>4206</v>
      </c>
      <c r="F4276" s="13" t="s">
        <v>16712</v>
      </c>
      <c r="G4276" s="13" t="s">
        <v>1296</v>
      </c>
      <c r="H4276" s="13" t="s">
        <v>558</v>
      </c>
      <c r="I4276" s="13" t="s">
        <v>16713</v>
      </c>
      <c r="J4276" s="13">
        <v>423854558</v>
      </c>
      <c r="K4276" s="13" t="s">
        <v>1448</v>
      </c>
      <c r="L4276" s="13" t="s">
        <v>16714</v>
      </c>
    </row>
    <row r="4277" spans="1:12" x14ac:dyDescent="0.25">
      <c r="A4277" s="12">
        <v>100000000612048</v>
      </c>
      <c r="B4277" s="13" t="s">
        <v>558</v>
      </c>
      <c r="C4277" s="13" t="s">
        <v>16715</v>
      </c>
      <c r="D4277" s="13" t="s">
        <v>16716</v>
      </c>
      <c r="E4277" s="13" t="s">
        <v>3041</v>
      </c>
      <c r="F4277" s="13" t="s">
        <v>16717</v>
      </c>
      <c r="G4277" s="13" t="s">
        <v>1296</v>
      </c>
      <c r="H4277" s="13" t="s">
        <v>558</v>
      </c>
      <c r="I4277" s="13" t="s">
        <v>16718</v>
      </c>
      <c r="J4277" s="13">
        <v>210054326</v>
      </c>
      <c r="K4277" s="13" t="s">
        <v>1302</v>
      </c>
      <c r="L4277" s="13" t="s">
        <v>16719</v>
      </c>
    </row>
    <row r="4278" spans="1:12" x14ac:dyDescent="0.25">
      <c r="A4278" s="12">
        <v>100000000612063</v>
      </c>
      <c r="B4278" s="13" t="s">
        <v>558</v>
      </c>
      <c r="C4278" s="13" t="s">
        <v>16720</v>
      </c>
      <c r="D4278" s="13" t="s">
        <v>16721</v>
      </c>
      <c r="E4278" s="13" t="s">
        <v>1549</v>
      </c>
      <c r="F4278" s="13" t="s">
        <v>16722</v>
      </c>
      <c r="G4278" s="13" t="s">
        <v>1296</v>
      </c>
      <c r="H4278" s="13" t="s">
        <v>558</v>
      </c>
      <c r="I4278" s="13" t="s">
        <v>16723</v>
      </c>
      <c r="J4278" s="13">
        <v>212101091</v>
      </c>
      <c r="K4278" s="13" t="s">
        <v>1448</v>
      </c>
      <c r="L4278" s="13" t="s">
        <v>16724</v>
      </c>
    </row>
    <row r="4279" spans="1:12" x14ac:dyDescent="0.25">
      <c r="A4279" s="12">
        <v>100000000612104</v>
      </c>
      <c r="B4279" s="13" t="s">
        <v>558</v>
      </c>
      <c r="C4279" s="13" t="s">
        <v>16725</v>
      </c>
      <c r="D4279" s="13" t="s">
        <v>16726</v>
      </c>
      <c r="E4279" s="13" t="s">
        <v>16727</v>
      </c>
      <c r="F4279" s="13" t="s">
        <v>4389</v>
      </c>
      <c r="G4279" s="13" t="s">
        <v>1296</v>
      </c>
      <c r="H4279" s="13" t="s">
        <v>558</v>
      </c>
      <c r="I4279" s="13" t="s">
        <v>16728</v>
      </c>
      <c r="J4279" s="13">
        <v>213158546</v>
      </c>
      <c r="K4279" s="13" t="s">
        <v>1352</v>
      </c>
      <c r="L4279" s="13" t="s">
        <v>16729</v>
      </c>
    </row>
    <row r="4280" spans="1:12" x14ac:dyDescent="0.25">
      <c r="A4280" s="12">
        <v>100000000612122</v>
      </c>
      <c r="B4280" s="13" t="s">
        <v>558</v>
      </c>
      <c r="C4280" s="13" t="s">
        <v>16730</v>
      </c>
      <c r="D4280" s="13" t="s">
        <v>16731</v>
      </c>
      <c r="E4280" s="13" t="s">
        <v>3477</v>
      </c>
      <c r="F4280" s="13" t="s">
        <v>16732</v>
      </c>
      <c r="G4280" s="13" t="s">
        <v>1296</v>
      </c>
      <c r="H4280" s="13" t="s">
        <v>558</v>
      </c>
      <c r="I4280" s="13" t="s">
        <v>16733</v>
      </c>
      <c r="J4280" s="13">
        <v>221944734</v>
      </c>
      <c r="K4280" s="13" t="s">
        <v>1448</v>
      </c>
      <c r="L4280" s="13" t="s">
        <v>16734</v>
      </c>
    </row>
    <row r="4281" spans="1:12" x14ac:dyDescent="0.25">
      <c r="A4281" s="12">
        <v>100000000612143</v>
      </c>
      <c r="B4281" s="13" t="s">
        <v>558</v>
      </c>
      <c r="C4281" s="13" t="s">
        <v>16735</v>
      </c>
      <c r="D4281" s="13" t="s">
        <v>16736</v>
      </c>
      <c r="E4281" s="13" t="s">
        <v>6507</v>
      </c>
      <c r="F4281" s="13">
        <v>1110</v>
      </c>
      <c r="G4281" s="13" t="s">
        <v>2079</v>
      </c>
      <c r="H4281" s="13" t="s">
        <v>558</v>
      </c>
      <c r="J4281" s="13">
        <v>482965667</v>
      </c>
      <c r="K4281" s="13" t="s">
        <v>1448</v>
      </c>
      <c r="L4281" s="13" t="s">
        <v>8575</v>
      </c>
    </row>
    <row r="4282" spans="1:12" x14ac:dyDescent="0.25">
      <c r="A4282" s="12">
        <v>100000000612147</v>
      </c>
      <c r="B4282" s="13" t="s">
        <v>558</v>
      </c>
      <c r="C4282" s="13" t="s">
        <v>16737</v>
      </c>
      <c r="D4282" s="13" t="s">
        <v>16738</v>
      </c>
      <c r="E4282" s="13" t="s">
        <v>4431</v>
      </c>
      <c r="F4282" s="13" t="s">
        <v>16739</v>
      </c>
      <c r="G4282" s="13" t="s">
        <v>1296</v>
      </c>
      <c r="H4282" s="13" t="s">
        <v>558</v>
      </c>
      <c r="I4282" s="13" t="s">
        <v>16740</v>
      </c>
      <c r="J4282" s="13">
        <v>222039559</v>
      </c>
      <c r="K4282" s="13" t="s">
        <v>1352</v>
      </c>
      <c r="L4282" s="13" t="s">
        <v>16741</v>
      </c>
    </row>
    <row r="4283" spans="1:12" x14ac:dyDescent="0.25">
      <c r="A4283" s="12">
        <v>100000000612159</v>
      </c>
      <c r="B4283" s="13" t="s">
        <v>558</v>
      </c>
      <c r="C4283" s="13" t="s">
        <v>16742</v>
      </c>
      <c r="D4283" s="13" t="s">
        <v>16743</v>
      </c>
      <c r="E4283" s="13" t="s">
        <v>3013</v>
      </c>
      <c r="F4283" s="13" t="s">
        <v>3014</v>
      </c>
      <c r="G4283" s="13" t="s">
        <v>1296</v>
      </c>
      <c r="H4283" s="13" t="s">
        <v>558</v>
      </c>
      <c r="I4283" s="13" t="s">
        <v>16744</v>
      </c>
      <c r="J4283" s="13">
        <v>458064144</v>
      </c>
      <c r="K4283" s="13" t="s">
        <v>1302</v>
      </c>
      <c r="L4283" s="13" t="s">
        <v>16745</v>
      </c>
    </row>
    <row r="4284" spans="1:12" x14ac:dyDescent="0.25">
      <c r="A4284" s="12">
        <v>100000000612261</v>
      </c>
      <c r="B4284" s="13" t="s">
        <v>571</v>
      </c>
      <c r="C4284" s="13" t="s">
        <v>16746</v>
      </c>
      <c r="D4284" s="13" t="s">
        <v>16747</v>
      </c>
      <c r="E4284" s="13" t="s">
        <v>1310</v>
      </c>
      <c r="F4284" s="13" t="s">
        <v>16748</v>
      </c>
      <c r="G4284" s="13" t="s">
        <v>1296</v>
      </c>
      <c r="H4284" s="13" t="s">
        <v>1437</v>
      </c>
      <c r="I4284" s="13" t="s">
        <v>16749</v>
      </c>
      <c r="J4284" s="13">
        <v>735136272</v>
      </c>
      <c r="K4284" s="13" t="s">
        <v>1448</v>
      </c>
      <c r="L4284" s="13" t="s">
        <v>10824</v>
      </c>
    </row>
    <row r="4285" spans="1:12" x14ac:dyDescent="0.25">
      <c r="A4285" s="12">
        <v>100000000612278</v>
      </c>
      <c r="B4285" s="13" t="s">
        <v>571</v>
      </c>
      <c r="C4285" s="13" t="s">
        <v>16750</v>
      </c>
      <c r="D4285" s="13" t="s">
        <v>16751</v>
      </c>
      <c r="E4285" s="13" t="s">
        <v>1310</v>
      </c>
      <c r="F4285" s="13" t="s">
        <v>16752</v>
      </c>
      <c r="G4285" s="13" t="s">
        <v>1296</v>
      </c>
      <c r="H4285" s="13" t="s">
        <v>1437</v>
      </c>
      <c r="I4285" s="13" t="s">
        <v>16753</v>
      </c>
      <c r="J4285" s="13">
        <v>291070233</v>
      </c>
      <c r="K4285" s="13" t="s">
        <v>1355</v>
      </c>
      <c r="L4285" s="13" t="s">
        <v>16754</v>
      </c>
    </row>
    <row r="4286" spans="1:12" x14ac:dyDescent="0.25">
      <c r="A4286" s="12">
        <v>100000000612293</v>
      </c>
      <c r="B4286" s="13" t="s">
        <v>558</v>
      </c>
      <c r="C4286" s="13" t="s">
        <v>16755</v>
      </c>
      <c r="D4286" s="13" t="s">
        <v>16756</v>
      </c>
      <c r="E4286" s="13" t="s">
        <v>1795</v>
      </c>
      <c r="F4286" s="13" t="s">
        <v>16757</v>
      </c>
      <c r="G4286" s="13" t="s">
        <v>1296</v>
      </c>
      <c r="H4286" s="13" t="s">
        <v>558</v>
      </c>
      <c r="I4286" s="13" t="s">
        <v>16758</v>
      </c>
      <c r="J4286" s="13">
        <v>347943453</v>
      </c>
      <c r="K4286" s="13" t="s">
        <v>1302</v>
      </c>
      <c r="L4286" s="13" t="s">
        <v>16759</v>
      </c>
    </row>
    <row r="4287" spans="1:12" x14ac:dyDescent="0.25">
      <c r="A4287" s="12">
        <v>100000000612296</v>
      </c>
      <c r="B4287" s="13" t="s">
        <v>571</v>
      </c>
      <c r="C4287" s="13" t="s">
        <v>16760</v>
      </c>
      <c r="D4287" s="13" t="s">
        <v>16761</v>
      </c>
      <c r="E4287" s="13" t="s">
        <v>5166</v>
      </c>
      <c r="F4287" s="13" t="s">
        <v>16762</v>
      </c>
      <c r="G4287" s="13" t="s">
        <v>1296</v>
      </c>
      <c r="H4287" s="13" t="s">
        <v>1437</v>
      </c>
      <c r="I4287" s="13" t="s">
        <v>16763</v>
      </c>
      <c r="J4287" s="13">
        <v>347048949</v>
      </c>
      <c r="K4287" s="13" t="s">
        <v>1355</v>
      </c>
      <c r="L4287" s="13" t="s">
        <v>16764</v>
      </c>
    </row>
    <row r="4288" spans="1:12" x14ac:dyDescent="0.25">
      <c r="A4288" s="12">
        <v>100000000612335</v>
      </c>
      <c r="B4288" s="13" t="s">
        <v>558</v>
      </c>
      <c r="C4288" s="13" t="s">
        <v>16765</v>
      </c>
      <c r="D4288" s="13" t="s">
        <v>16766</v>
      </c>
      <c r="E4288" s="13" t="s">
        <v>5079</v>
      </c>
      <c r="F4288" s="13" t="s">
        <v>16767</v>
      </c>
      <c r="G4288" s="13" t="s">
        <v>1296</v>
      </c>
      <c r="H4288" s="13" t="s">
        <v>558</v>
      </c>
      <c r="I4288" s="13" t="s">
        <v>16768</v>
      </c>
      <c r="J4288" s="13">
        <v>221785095</v>
      </c>
      <c r="K4288" s="13" t="s">
        <v>1352</v>
      </c>
      <c r="L4288" s="13" t="s">
        <v>16769</v>
      </c>
    </row>
    <row r="4289" spans="1:12" x14ac:dyDescent="0.25">
      <c r="A4289" s="12">
        <v>100000000612422</v>
      </c>
      <c r="B4289" s="13" t="s">
        <v>571</v>
      </c>
      <c r="C4289" s="13" t="s">
        <v>16770</v>
      </c>
      <c r="D4289" s="13" t="s">
        <v>16771</v>
      </c>
      <c r="E4289" s="13" t="s">
        <v>4317</v>
      </c>
      <c r="F4289" s="13" t="s">
        <v>16772</v>
      </c>
      <c r="G4289" s="13" t="s">
        <v>1296</v>
      </c>
      <c r="H4289" s="13" t="s">
        <v>1437</v>
      </c>
      <c r="I4289" s="13" t="s">
        <v>16773</v>
      </c>
      <c r="J4289" s="13">
        <v>214460649</v>
      </c>
      <c r="K4289" s="13" t="s">
        <v>1355</v>
      </c>
      <c r="L4289" s="13" t="s">
        <v>16774</v>
      </c>
    </row>
    <row r="4290" spans="1:12" x14ac:dyDescent="0.25">
      <c r="A4290" s="12">
        <v>100000000612571</v>
      </c>
      <c r="B4290" s="13" t="s">
        <v>558</v>
      </c>
      <c r="C4290" s="13" t="s">
        <v>16775</v>
      </c>
      <c r="D4290" s="13" t="s">
        <v>16776</v>
      </c>
      <c r="E4290" s="13" t="s">
        <v>3594</v>
      </c>
      <c r="F4290" s="13" t="s">
        <v>16777</v>
      </c>
      <c r="G4290" s="13" t="s">
        <v>1296</v>
      </c>
      <c r="H4290" s="13" t="s">
        <v>558</v>
      </c>
      <c r="I4290" s="13" t="s">
        <v>16778</v>
      </c>
      <c r="J4290" s="13">
        <v>771198256</v>
      </c>
      <c r="K4290" s="13" t="s">
        <v>1302</v>
      </c>
      <c r="L4290" s="13" t="s">
        <v>16779</v>
      </c>
    </row>
    <row r="4291" spans="1:12" x14ac:dyDescent="0.25">
      <c r="A4291" s="12">
        <v>100000000612688</v>
      </c>
      <c r="B4291" s="13" t="s">
        <v>558</v>
      </c>
      <c r="C4291" s="13" t="s">
        <v>16780</v>
      </c>
      <c r="D4291" s="13" t="s">
        <v>16781</v>
      </c>
      <c r="E4291" s="13" t="s">
        <v>6735</v>
      </c>
      <c r="F4291" s="13" t="s">
        <v>16782</v>
      </c>
      <c r="G4291" s="13" t="s">
        <v>1296</v>
      </c>
      <c r="H4291" s="13" t="s">
        <v>558</v>
      </c>
      <c r="I4291" s="13" t="s">
        <v>16783</v>
      </c>
      <c r="J4291" s="13">
        <v>396715872</v>
      </c>
      <c r="K4291" s="13" t="s">
        <v>1319</v>
      </c>
      <c r="L4291" s="13" t="s">
        <v>16784</v>
      </c>
    </row>
    <row r="4292" spans="1:12" x14ac:dyDescent="0.25">
      <c r="A4292" s="12">
        <v>100000000613184</v>
      </c>
      <c r="B4292" s="13" t="s">
        <v>558</v>
      </c>
      <c r="C4292" s="13" t="s">
        <v>16785</v>
      </c>
      <c r="D4292" s="13" t="s">
        <v>16786</v>
      </c>
      <c r="E4292" s="13" t="s">
        <v>1897</v>
      </c>
      <c r="F4292" s="13" t="s">
        <v>16787</v>
      </c>
      <c r="G4292" s="13" t="s">
        <v>1296</v>
      </c>
      <c r="H4292" s="13" t="s">
        <v>558</v>
      </c>
      <c r="I4292" s="13" t="s">
        <v>16788</v>
      </c>
      <c r="J4292" s="13">
        <v>216680453</v>
      </c>
      <c r="K4292" s="13" t="s">
        <v>1319</v>
      </c>
      <c r="L4292" s="13" t="s">
        <v>16789</v>
      </c>
    </row>
    <row r="4293" spans="1:12" x14ac:dyDescent="0.25">
      <c r="A4293" s="12">
        <v>100000000613273</v>
      </c>
      <c r="B4293" s="13" t="s">
        <v>558</v>
      </c>
      <c r="C4293" s="13" t="s">
        <v>16790</v>
      </c>
      <c r="D4293" s="13" t="s">
        <v>16791</v>
      </c>
      <c r="E4293" s="13" t="s">
        <v>6787</v>
      </c>
      <c r="F4293" s="13" t="s">
        <v>16792</v>
      </c>
      <c r="G4293" s="13" t="s">
        <v>1296</v>
      </c>
      <c r="H4293" s="13" t="s">
        <v>558</v>
      </c>
      <c r="K4293" s="13" t="s">
        <v>1302</v>
      </c>
      <c r="L4293" s="13" t="s">
        <v>16793</v>
      </c>
    </row>
    <row r="4294" spans="1:12" x14ac:dyDescent="0.25">
      <c r="A4294" s="12">
        <v>100000000613600</v>
      </c>
      <c r="B4294" s="13" t="s">
        <v>558</v>
      </c>
      <c r="C4294" s="13" t="s">
        <v>16794</v>
      </c>
      <c r="D4294" s="13" t="s">
        <v>16795</v>
      </c>
      <c r="E4294" s="13" t="s">
        <v>1795</v>
      </c>
      <c r="F4294" s="13" t="s">
        <v>16796</v>
      </c>
      <c r="G4294" s="13" t="s">
        <v>1296</v>
      </c>
      <c r="H4294" s="13" t="s">
        <v>558</v>
      </c>
      <c r="I4294" s="13" t="s">
        <v>16797</v>
      </c>
      <c r="J4294" s="13">
        <v>212246144</v>
      </c>
      <c r="K4294" s="13" t="s">
        <v>1448</v>
      </c>
      <c r="L4294" s="13" t="s">
        <v>16798</v>
      </c>
    </row>
    <row r="4295" spans="1:12" x14ac:dyDescent="0.25">
      <c r="A4295" s="12">
        <v>100000000611083</v>
      </c>
      <c r="B4295" s="13" t="s">
        <v>558</v>
      </c>
      <c r="C4295" s="13" t="s">
        <v>16799</v>
      </c>
      <c r="D4295" s="13" t="s">
        <v>11541</v>
      </c>
      <c r="E4295" s="13" t="s">
        <v>1310</v>
      </c>
      <c r="F4295" s="13" t="s">
        <v>4672</v>
      </c>
      <c r="G4295" s="13" t="s">
        <v>1296</v>
      </c>
      <c r="H4295" s="13" t="s">
        <v>558</v>
      </c>
      <c r="I4295" s="13" t="s">
        <v>16800</v>
      </c>
      <c r="J4295" s="13">
        <v>738345110</v>
      </c>
      <c r="K4295" s="13" t="s">
        <v>1302</v>
      </c>
      <c r="L4295" s="13" t="s">
        <v>16801</v>
      </c>
    </row>
    <row r="4296" spans="1:12" x14ac:dyDescent="0.25">
      <c r="A4296" s="12">
        <v>100000000614328</v>
      </c>
      <c r="B4296" s="13" t="s">
        <v>558</v>
      </c>
      <c r="C4296" s="13" t="s">
        <v>16802</v>
      </c>
      <c r="D4296" s="13" t="s">
        <v>2222</v>
      </c>
      <c r="G4296" s="13" t="s">
        <v>1296</v>
      </c>
    </row>
    <row r="4297" spans="1:12" x14ac:dyDescent="0.25">
      <c r="A4297" s="12">
        <v>100000000612839</v>
      </c>
      <c r="B4297" s="13" t="s">
        <v>558</v>
      </c>
      <c r="C4297" s="13" t="s">
        <v>16803</v>
      </c>
      <c r="D4297" s="13" t="s">
        <v>16804</v>
      </c>
      <c r="E4297" s="13" t="s">
        <v>1474</v>
      </c>
      <c r="F4297" s="13" t="s">
        <v>16805</v>
      </c>
      <c r="G4297" s="13" t="s">
        <v>1296</v>
      </c>
      <c r="H4297" s="13" t="s">
        <v>558</v>
      </c>
      <c r="I4297" s="13" t="s">
        <v>16806</v>
      </c>
      <c r="J4297" s="13">
        <v>218175990</v>
      </c>
      <c r="K4297" s="13" t="s">
        <v>1352</v>
      </c>
      <c r="L4297" s="13" t="s">
        <v>16807</v>
      </c>
    </row>
    <row r="4298" spans="1:12" x14ac:dyDescent="0.25">
      <c r="A4298" s="12">
        <v>300000170056990</v>
      </c>
      <c r="B4298" s="13" t="s">
        <v>558</v>
      </c>
      <c r="C4298" s="13" t="s">
        <v>16808</v>
      </c>
      <c r="D4298" s="13" t="s">
        <v>16809</v>
      </c>
      <c r="E4298" s="13" t="s">
        <v>16810</v>
      </c>
      <c r="F4298" s="13" t="s">
        <v>16811</v>
      </c>
      <c r="G4298" s="13" t="s">
        <v>1296</v>
      </c>
      <c r="K4298" s="13" t="s">
        <v>1355</v>
      </c>
    </row>
    <row r="4299" spans="1:12" x14ac:dyDescent="0.25">
      <c r="A4299" s="12">
        <v>300000154528776</v>
      </c>
      <c r="B4299" s="13" t="s">
        <v>558</v>
      </c>
      <c r="C4299" s="13" t="s">
        <v>16812</v>
      </c>
      <c r="D4299" s="13" t="s">
        <v>16813</v>
      </c>
      <c r="E4299" s="13" t="s">
        <v>11278</v>
      </c>
      <c r="F4299" s="13" t="s">
        <v>16814</v>
      </c>
      <c r="G4299" s="13" t="s">
        <v>1296</v>
      </c>
      <c r="L4299" s="13" t="s">
        <v>16815</v>
      </c>
    </row>
    <row r="4300" spans="1:12" x14ac:dyDescent="0.25">
      <c r="A4300" s="12">
        <v>300000165043565</v>
      </c>
      <c r="B4300" s="13" t="s">
        <v>558</v>
      </c>
      <c r="C4300" s="13" t="s">
        <v>16816</v>
      </c>
      <c r="D4300" s="13" t="s">
        <v>16817</v>
      </c>
      <c r="E4300" s="13" t="s">
        <v>1474</v>
      </c>
      <c r="F4300" s="13" t="s">
        <v>16818</v>
      </c>
      <c r="G4300" s="13" t="s">
        <v>1296</v>
      </c>
      <c r="K4300" s="13" t="s">
        <v>1355</v>
      </c>
    </row>
    <row r="4301" spans="1:12" x14ac:dyDescent="0.25">
      <c r="A4301" s="12">
        <v>300000054333725</v>
      </c>
      <c r="B4301" s="13" t="s">
        <v>558</v>
      </c>
      <c r="C4301" s="13" t="s">
        <v>16819</v>
      </c>
      <c r="D4301" s="13" t="s">
        <v>16820</v>
      </c>
      <c r="E4301" s="13" t="s">
        <v>4476</v>
      </c>
      <c r="F4301" s="13" t="s">
        <v>16821</v>
      </c>
      <c r="G4301" s="13" t="s">
        <v>1296</v>
      </c>
      <c r="H4301" s="13" t="s">
        <v>558</v>
      </c>
      <c r="I4301" s="13">
        <v>1716581</v>
      </c>
      <c r="J4301" s="13">
        <v>294602792</v>
      </c>
      <c r="K4301" s="13" t="s">
        <v>1302</v>
      </c>
      <c r="L4301" s="13" t="s">
        <v>16822</v>
      </c>
    </row>
    <row r="4302" spans="1:12" x14ac:dyDescent="0.25">
      <c r="A4302" s="12">
        <v>300000097047473</v>
      </c>
      <c r="B4302" s="13" t="s">
        <v>558</v>
      </c>
      <c r="C4302" s="13" t="s">
        <v>16823</v>
      </c>
    </row>
    <row r="4303" spans="1:12" x14ac:dyDescent="0.25">
      <c r="A4303" s="12">
        <v>300000128113073</v>
      </c>
      <c r="B4303" s="13" t="s">
        <v>558</v>
      </c>
      <c r="C4303" s="13" t="s">
        <v>16824</v>
      </c>
      <c r="D4303" s="13" t="s">
        <v>16825</v>
      </c>
      <c r="E4303" s="13" t="s">
        <v>16826</v>
      </c>
      <c r="F4303" s="13" t="s">
        <v>16827</v>
      </c>
      <c r="G4303" s="13" t="s">
        <v>1296</v>
      </c>
    </row>
    <row r="4304" spans="1:12" x14ac:dyDescent="0.25">
      <c r="A4304" s="12">
        <v>100000000614631</v>
      </c>
      <c r="B4304" s="13" t="s">
        <v>558</v>
      </c>
      <c r="C4304" s="13" t="s">
        <v>16828</v>
      </c>
      <c r="D4304" s="13" t="s">
        <v>16829</v>
      </c>
      <c r="E4304" s="13" t="s">
        <v>10474</v>
      </c>
      <c r="F4304" s="13" t="s">
        <v>15724</v>
      </c>
      <c r="G4304" s="13" t="s">
        <v>1296</v>
      </c>
      <c r="L4304" s="13" t="s">
        <v>16830</v>
      </c>
    </row>
    <row r="4305" spans="1:12" x14ac:dyDescent="0.25">
      <c r="A4305" s="12">
        <v>300000155265635</v>
      </c>
      <c r="B4305" s="13" t="s">
        <v>558</v>
      </c>
      <c r="C4305" s="13" t="s">
        <v>16831</v>
      </c>
      <c r="D4305" s="13" t="s">
        <v>16832</v>
      </c>
      <c r="E4305" s="13" t="s">
        <v>5812</v>
      </c>
      <c r="F4305" s="13" t="s">
        <v>16833</v>
      </c>
      <c r="G4305" s="13" t="s">
        <v>1296</v>
      </c>
      <c r="H4305" s="13" t="s">
        <v>558</v>
      </c>
      <c r="I4305" s="13" t="s">
        <v>16834</v>
      </c>
      <c r="K4305" s="13" t="s">
        <v>1355</v>
      </c>
      <c r="L4305" s="13" t="s">
        <v>16835</v>
      </c>
    </row>
    <row r="4306" spans="1:12" x14ac:dyDescent="0.25">
      <c r="A4306" s="12">
        <v>300000170063059</v>
      </c>
      <c r="B4306" s="13" t="s">
        <v>558</v>
      </c>
      <c r="C4306" s="13" t="s">
        <v>16836</v>
      </c>
      <c r="D4306" s="13" t="s">
        <v>16837</v>
      </c>
      <c r="E4306" s="13" t="s">
        <v>5812</v>
      </c>
      <c r="F4306" s="13" t="s">
        <v>16838</v>
      </c>
      <c r="G4306" s="13" t="s">
        <v>1296</v>
      </c>
      <c r="K4306" s="13" t="s">
        <v>1355</v>
      </c>
    </row>
    <row r="4307" spans="1:12" x14ac:dyDescent="0.25">
      <c r="A4307" s="12">
        <v>300000170063074</v>
      </c>
      <c r="B4307" s="13" t="s">
        <v>558</v>
      </c>
      <c r="C4307" s="13" t="s">
        <v>16839</v>
      </c>
      <c r="D4307" s="13" t="s">
        <v>16840</v>
      </c>
      <c r="E4307" s="13" t="s">
        <v>16841</v>
      </c>
      <c r="F4307" s="13" t="s">
        <v>16842</v>
      </c>
      <c r="G4307" s="13" t="s">
        <v>1296</v>
      </c>
      <c r="K4307" s="13" t="s">
        <v>1355</v>
      </c>
    </row>
    <row r="4308" spans="1:12" x14ac:dyDescent="0.25">
      <c r="A4308" s="12">
        <v>300000170063029</v>
      </c>
      <c r="B4308" s="13" t="s">
        <v>558</v>
      </c>
      <c r="C4308" s="13" t="s">
        <v>16843</v>
      </c>
      <c r="D4308" s="13" t="s">
        <v>16844</v>
      </c>
      <c r="E4308" s="13" t="s">
        <v>2247</v>
      </c>
      <c r="F4308" s="13" t="s">
        <v>16845</v>
      </c>
      <c r="G4308" s="13" t="s">
        <v>1296</v>
      </c>
      <c r="K4308" s="13" t="s">
        <v>1355</v>
      </c>
    </row>
    <row r="4309" spans="1:12" x14ac:dyDescent="0.25">
      <c r="A4309" s="12">
        <v>300000170063177</v>
      </c>
      <c r="B4309" s="13" t="s">
        <v>558</v>
      </c>
      <c r="C4309" s="13" t="s">
        <v>16846</v>
      </c>
      <c r="D4309" s="13" t="s">
        <v>16847</v>
      </c>
      <c r="E4309" s="13" t="s">
        <v>4317</v>
      </c>
      <c r="F4309" s="13" t="s">
        <v>16848</v>
      </c>
      <c r="G4309" s="13" t="s">
        <v>1296</v>
      </c>
      <c r="I4309" s="13" t="s">
        <v>16849</v>
      </c>
      <c r="J4309" s="13">
        <v>779321553</v>
      </c>
      <c r="K4309" s="13" t="s">
        <v>1355</v>
      </c>
      <c r="L4309" s="13" t="s">
        <v>16850</v>
      </c>
    </row>
    <row r="4310" spans="1:12" x14ac:dyDescent="0.25">
      <c r="A4310" s="12">
        <v>100000000611889</v>
      </c>
      <c r="B4310" s="13" t="s">
        <v>558</v>
      </c>
      <c r="C4310" s="13" t="s">
        <v>16851</v>
      </c>
      <c r="D4310" s="13" t="s">
        <v>16852</v>
      </c>
      <c r="E4310" s="13" t="s">
        <v>1902</v>
      </c>
      <c r="F4310" s="13" t="s">
        <v>16853</v>
      </c>
      <c r="G4310" s="13" t="s">
        <v>1296</v>
      </c>
      <c r="H4310" s="13" t="s">
        <v>558</v>
      </c>
      <c r="I4310" s="13" t="s">
        <v>16854</v>
      </c>
      <c r="J4310" s="13">
        <v>292569902</v>
      </c>
      <c r="K4310" s="13" t="s">
        <v>1448</v>
      </c>
      <c r="L4310" s="13" t="s">
        <v>16855</v>
      </c>
    </row>
    <row r="4311" spans="1:12" x14ac:dyDescent="0.25">
      <c r="A4311" s="12">
        <v>100000000611893</v>
      </c>
      <c r="B4311" s="13" t="s">
        <v>558</v>
      </c>
      <c r="C4311" s="13" t="s">
        <v>16856</v>
      </c>
      <c r="D4311" s="13" t="s">
        <v>16857</v>
      </c>
      <c r="E4311" s="13" t="s">
        <v>3615</v>
      </c>
      <c r="F4311" s="13" t="s">
        <v>16858</v>
      </c>
      <c r="G4311" s="13" t="s">
        <v>1296</v>
      </c>
      <c r="H4311" s="13" t="s">
        <v>558</v>
      </c>
      <c r="I4311" s="13" t="s">
        <v>16859</v>
      </c>
      <c r="J4311" s="13">
        <v>237799775</v>
      </c>
      <c r="K4311" s="13" t="s">
        <v>1302</v>
      </c>
      <c r="L4311" s="13" t="s">
        <v>16860</v>
      </c>
    </row>
    <row r="4312" spans="1:12" x14ac:dyDescent="0.25">
      <c r="A4312" s="12">
        <v>100000000611898</v>
      </c>
      <c r="B4312" s="13" t="s">
        <v>558</v>
      </c>
      <c r="C4312" s="13" t="s">
        <v>16861</v>
      </c>
      <c r="D4312" s="13" t="s">
        <v>16862</v>
      </c>
      <c r="E4312" s="13" t="s">
        <v>12104</v>
      </c>
      <c r="F4312" s="13" t="s">
        <v>16863</v>
      </c>
      <c r="G4312" s="13" t="s">
        <v>1296</v>
      </c>
      <c r="H4312" s="13" t="s">
        <v>558</v>
      </c>
      <c r="I4312" s="13" t="s">
        <v>16864</v>
      </c>
      <c r="J4312" s="13">
        <v>235721490</v>
      </c>
      <c r="K4312" s="13" t="s">
        <v>1302</v>
      </c>
      <c r="L4312" s="13" t="s">
        <v>16865</v>
      </c>
    </row>
    <row r="4313" spans="1:12" x14ac:dyDescent="0.25">
      <c r="A4313" s="12">
        <v>100000000611906</v>
      </c>
      <c r="B4313" s="13" t="s">
        <v>558</v>
      </c>
      <c r="C4313" s="13" t="s">
        <v>16866</v>
      </c>
      <c r="D4313" s="13" t="s">
        <v>16867</v>
      </c>
      <c r="E4313" s="13" t="s">
        <v>16868</v>
      </c>
      <c r="F4313" s="13" t="s">
        <v>16869</v>
      </c>
      <c r="G4313" s="13" t="s">
        <v>1296</v>
      </c>
      <c r="H4313" s="13" t="s">
        <v>558</v>
      </c>
      <c r="I4313" s="13" t="s">
        <v>16870</v>
      </c>
      <c r="J4313" s="13">
        <v>779071138</v>
      </c>
      <c r="K4313" s="13" t="s">
        <v>1448</v>
      </c>
      <c r="L4313" s="13" t="s">
        <v>16871</v>
      </c>
    </row>
    <row r="4314" spans="1:12" x14ac:dyDescent="0.25">
      <c r="A4314" s="12">
        <v>100000000611908</v>
      </c>
      <c r="B4314" s="13" t="s">
        <v>558</v>
      </c>
      <c r="C4314" s="13" t="s">
        <v>16872</v>
      </c>
      <c r="D4314" s="13" t="s">
        <v>16873</v>
      </c>
      <c r="E4314" s="13" t="s">
        <v>10571</v>
      </c>
      <c r="F4314" s="13" t="s">
        <v>13568</v>
      </c>
      <c r="G4314" s="13" t="s">
        <v>1296</v>
      </c>
      <c r="H4314" s="13" t="s">
        <v>558</v>
      </c>
      <c r="I4314" s="13" t="s">
        <v>16874</v>
      </c>
      <c r="J4314" s="13">
        <v>738810980</v>
      </c>
      <c r="K4314" s="13" t="s">
        <v>1302</v>
      </c>
      <c r="L4314" s="13" t="s">
        <v>13570</v>
      </c>
    </row>
    <row r="4315" spans="1:12" x14ac:dyDescent="0.25">
      <c r="A4315" s="12">
        <v>100000000611911</v>
      </c>
      <c r="B4315" s="13" t="s">
        <v>558</v>
      </c>
      <c r="C4315" s="13" t="s">
        <v>16875</v>
      </c>
      <c r="D4315" s="13" t="s">
        <v>16876</v>
      </c>
      <c r="E4315" s="13" t="s">
        <v>2253</v>
      </c>
      <c r="F4315" s="13" t="s">
        <v>16877</v>
      </c>
      <c r="G4315" s="13" t="s">
        <v>1296</v>
      </c>
      <c r="H4315" s="13" t="s">
        <v>558</v>
      </c>
      <c r="I4315" s="13" t="s">
        <v>16878</v>
      </c>
      <c r="J4315" s="13">
        <v>536120637</v>
      </c>
      <c r="K4315" s="13" t="s">
        <v>1302</v>
      </c>
      <c r="L4315" s="13" t="s">
        <v>16879</v>
      </c>
    </row>
    <row r="4316" spans="1:12" x14ac:dyDescent="0.25">
      <c r="A4316" s="12">
        <v>100000000611915</v>
      </c>
      <c r="B4316" s="13" t="s">
        <v>558</v>
      </c>
      <c r="C4316" s="13" t="s">
        <v>16880</v>
      </c>
      <c r="D4316" s="13" t="s">
        <v>16881</v>
      </c>
      <c r="E4316" s="13" t="s">
        <v>9647</v>
      </c>
      <c r="F4316" s="13" t="s">
        <v>16882</v>
      </c>
      <c r="G4316" s="13" t="s">
        <v>1296</v>
      </c>
      <c r="H4316" s="13" t="s">
        <v>558</v>
      </c>
      <c r="I4316" s="13" t="s">
        <v>16883</v>
      </c>
      <c r="J4316" s="13">
        <v>771230067</v>
      </c>
      <c r="K4316" s="13" t="s">
        <v>1302</v>
      </c>
      <c r="L4316" s="13" t="s">
        <v>16884</v>
      </c>
    </row>
    <row r="4317" spans="1:12" x14ac:dyDescent="0.25">
      <c r="A4317" s="12">
        <v>100000000611918</v>
      </c>
      <c r="B4317" s="13" t="s">
        <v>558</v>
      </c>
      <c r="C4317" s="13" t="s">
        <v>16885</v>
      </c>
      <c r="D4317" s="13" t="s">
        <v>16886</v>
      </c>
      <c r="E4317" s="13" t="s">
        <v>1457</v>
      </c>
      <c r="F4317" s="13" t="s">
        <v>16887</v>
      </c>
      <c r="G4317" s="13" t="s">
        <v>1296</v>
      </c>
      <c r="H4317" s="13" t="s">
        <v>558</v>
      </c>
      <c r="I4317" s="13" t="s">
        <v>16888</v>
      </c>
      <c r="J4317" s="13">
        <v>293478996</v>
      </c>
      <c r="K4317" s="13" t="s">
        <v>1448</v>
      </c>
      <c r="L4317" s="13" t="s">
        <v>16889</v>
      </c>
    </row>
    <row r="4318" spans="1:12" x14ac:dyDescent="0.25">
      <c r="A4318" s="12">
        <v>100000000611921</v>
      </c>
      <c r="B4318" s="13" t="s">
        <v>558</v>
      </c>
      <c r="C4318" s="13" t="s">
        <v>16890</v>
      </c>
      <c r="D4318" s="13" t="s">
        <v>16891</v>
      </c>
      <c r="E4318" s="13" t="s">
        <v>1310</v>
      </c>
      <c r="F4318" s="13" t="s">
        <v>16892</v>
      </c>
      <c r="G4318" s="13" t="s">
        <v>1296</v>
      </c>
      <c r="H4318" s="13" t="s">
        <v>558</v>
      </c>
      <c r="I4318" s="13" t="s">
        <v>16893</v>
      </c>
      <c r="J4318" s="13">
        <v>211525381</v>
      </c>
      <c r="K4318" s="13" t="s">
        <v>1302</v>
      </c>
      <c r="L4318" s="13" t="s">
        <v>16894</v>
      </c>
    </row>
    <row r="4319" spans="1:12" x14ac:dyDescent="0.25">
      <c r="A4319" s="12">
        <v>100000000611922</v>
      </c>
      <c r="B4319" s="13" t="s">
        <v>558</v>
      </c>
      <c r="C4319" s="13" t="s">
        <v>168</v>
      </c>
      <c r="D4319" s="13" t="s">
        <v>14144</v>
      </c>
      <c r="E4319" s="13" t="s">
        <v>6075</v>
      </c>
      <c r="F4319" s="13" t="s">
        <v>12848</v>
      </c>
      <c r="G4319" s="13" t="s">
        <v>1296</v>
      </c>
      <c r="H4319" s="13" t="s">
        <v>558</v>
      </c>
      <c r="I4319" s="13" t="s">
        <v>16895</v>
      </c>
      <c r="J4319" s="13">
        <v>217059849</v>
      </c>
      <c r="K4319" s="13" t="s">
        <v>1302</v>
      </c>
      <c r="L4319" s="13" t="s">
        <v>8561</v>
      </c>
    </row>
    <row r="4320" spans="1:12" x14ac:dyDescent="0.25">
      <c r="A4320" s="12">
        <v>100000000611924</v>
      </c>
      <c r="B4320" s="13" t="s">
        <v>558</v>
      </c>
      <c r="C4320" s="13" t="s">
        <v>16896</v>
      </c>
      <c r="D4320" s="13" t="s">
        <v>16897</v>
      </c>
      <c r="E4320" s="13" t="s">
        <v>16898</v>
      </c>
      <c r="F4320" s="13" t="s">
        <v>14540</v>
      </c>
      <c r="G4320" s="13" t="s">
        <v>1296</v>
      </c>
      <c r="H4320" s="13" t="s">
        <v>558</v>
      </c>
      <c r="I4320" s="13" t="s">
        <v>16899</v>
      </c>
      <c r="J4320" s="13">
        <v>346116838</v>
      </c>
      <c r="K4320" s="13" t="s">
        <v>1448</v>
      </c>
      <c r="L4320" s="13" t="s">
        <v>16900</v>
      </c>
    </row>
    <row r="4321" spans="1:12" x14ac:dyDescent="0.25">
      <c r="A4321" s="12">
        <v>100000000611932</v>
      </c>
      <c r="B4321" s="13" t="s">
        <v>558</v>
      </c>
      <c r="C4321" s="13" t="s">
        <v>16901</v>
      </c>
      <c r="D4321" s="13" t="s">
        <v>16902</v>
      </c>
      <c r="E4321" s="13" t="s">
        <v>1700</v>
      </c>
      <c r="F4321" s="13" t="s">
        <v>5153</v>
      </c>
      <c r="G4321" s="13" t="s">
        <v>1296</v>
      </c>
      <c r="H4321" s="13" t="s">
        <v>558</v>
      </c>
      <c r="I4321" s="13" t="s">
        <v>16903</v>
      </c>
      <c r="J4321" s="13">
        <v>218840460</v>
      </c>
      <c r="K4321" s="13" t="s">
        <v>1448</v>
      </c>
      <c r="L4321" s="13" t="s">
        <v>16904</v>
      </c>
    </row>
    <row r="4322" spans="1:12" x14ac:dyDescent="0.25">
      <c r="A4322" s="12">
        <v>100000000611933</v>
      </c>
      <c r="B4322" s="13" t="s">
        <v>558</v>
      </c>
      <c r="C4322" s="13" t="s">
        <v>16905</v>
      </c>
      <c r="D4322" s="13" t="s">
        <v>14885</v>
      </c>
      <c r="E4322" s="13" t="s">
        <v>1457</v>
      </c>
      <c r="F4322" s="13" t="s">
        <v>14886</v>
      </c>
      <c r="G4322" s="13" t="s">
        <v>1296</v>
      </c>
      <c r="H4322" s="13" t="s">
        <v>558</v>
      </c>
      <c r="I4322" s="13" t="s">
        <v>16906</v>
      </c>
      <c r="J4322" s="13">
        <v>393457577</v>
      </c>
      <c r="K4322" s="13" t="s">
        <v>1352</v>
      </c>
      <c r="L4322" s="13" t="s">
        <v>16907</v>
      </c>
    </row>
    <row r="4323" spans="1:12" x14ac:dyDescent="0.25">
      <c r="A4323" s="12">
        <v>100000000611934</v>
      </c>
      <c r="B4323" s="13" t="s">
        <v>558</v>
      </c>
      <c r="C4323" s="13" t="s">
        <v>16908</v>
      </c>
      <c r="D4323" s="13" t="s">
        <v>16909</v>
      </c>
      <c r="E4323" s="13" t="s">
        <v>12246</v>
      </c>
      <c r="F4323" s="13" t="s">
        <v>16910</v>
      </c>
      <c r="G4323" s="13" t="s">
        <v>1296</v>
      </c>
      <c r="H4323" s="13" t="s">
        <v>558</v>
      </c>
      <c r="I4323" s="13" t="s">
        <v>16911</v>
      </c>
      <c r="J4323" s="13">
        <v>226357234</v>
      </c>
      <c r="K4323" s="13" t="s">
        <v>1302</v>
      </c>
      <c r="L4323" s="13" t="s">
        <v>16912</v>
      </c>
    </row>
    <row r="4324" spans="1:12" x14ac:dyDescent="0.25">
      <c r="A4324" s="12">
        <v>100000000611937</v>
      </c>
      <c r="B4324" s="13" t="s">
        <v>558</v>
      </c>
      <c r="C4324" s="13" t="s">
        <v>16913</v>
      </c>
      <c r="D4324" s="13" t="s">
        <v>16914</v>
      </c>
      <c r="E4324" s="13" t="s">
        <v>1717</v>
      </c>
      <c r="F4324" s="13" t="s">
        <v>16915</v>
      </c>
      <c r="G4324" s="13" t="s">
        <v>1296</v>
      </c>
      <c r="H4324" s="13" t="s">
        <v>558</v>
      </c>
      <c r="I4324" s="13" t="s">
        <v>16916</v>
      </c>
      <c r="J4324" s="13">
        <v>719253242</v>
      </c>
      <c r="K4324" s="13" t="s">
        <v>1302</v>
      </c>
      <c r="L4324" s="13" t="s">
        <v>14059</v>
      </c>
    </row>
    <row r="4325" spans="1:12" x14ac:dyDescent="0.25">
      <c r="A4325" s="12">
        <v>100000000611940</v>
      </c>
      <c r="B4325" s="13" t="s">
        <v>558</v>
      </c>
      <c r="C4325" s="13" t="s">
        <v>16917</v>
      </c>
      <c r="D4325" s="13" t="s">
        <v>16918</v>
      </c>
      <c r="E4325" s="13" t="s">
        <v>1897</v>
      </c>
      <c r="F4325" s="13" t="s">
        <v>1971</v>
      </c>
      <c r="G4325" s="13" t="s">
        <v>1296</v>
      </c>
      <c r="H4325" s="13" t="s">
        <v>558</v>
      </c>
      <c r="I4325" s="13" t="s">
        <v>16919</v>
      </c>
      <c r="J4325" s="13">
        <v>212295976</v>
      </c>
      <c r="K4325" s="13" t="s">
        <v>1302</v>
      </c>
      <c r="L4325" s="13" t="s">
        <v>16920</v>
      </c>
    </row>
    <row r="4326" spans="1:12" x14ac:dyDescent="0.25">
      <c r="A4326" s="12">
        <v>100000000611941</v>
      </c>
      <c r="B4326" s="13" t="s">
        <v>558</v>
      </c>
      <c r="C4326" s="13" t="s">
        <v>16921</v>
      </c>
      <c r="D4326" s="13" t="s">
        <v>16922</v>
      </c>
      <c r="E4326" s="13" t="s">
        <v>2247</v>
      </c>
      <c r="F4326" s="13" t="s">
        <v>16923</v>
      </c>
      <c r="G4326" s="13" t="s">
        <v>1296</v>
      </c>
      <c r="H4326" s="13" t="s">
        <v>558</v>
      </c>
      <c r="I4326" s="13" t="s">
        <v>16924</v>
      </c>
      <c r="J4326" s="13">
        <v>396864035</v>
      </c>
      <c r="K4326" s="13" t="s">
        <v>1302</v>
      </c>
      <c r="L4326" s="13" t="s">
        <v>16925</v>
      </c>
    </row>
    <row r="4327" spans="1:12" x14ac:dyDescent="0.25">
      <c r="A4327" s="12">
        <v>100000000611942</v>
      </c>
      <c r="B4327" s="13" t="s">
        <v>558</v>
      </c>
      <c r="C4327" s="13" t="s">
        <v>16926</v>
      </c>
      <c r="D4327" s="13" t="s">
        <v>16927</v>
      </c>
      <c r="E4327" s="13" t="s">
        <v>5029</v>
      </c>
      <c r="F4327" s="13" t="s">
        <v>16928</v>
      </c>
      <c r="G4327" s="13" t="s">
        <v>1296</v>
      </c>
      <c r="H4327" s="13" t="s">
        <v>558</v>
      </c>
      <c r="I4327" s="13" t="s">
        <v>16929</v>
      </c>
      <c r="J4327" s="13">
        <v>739135387</v>
      </c>
      <c r="K4327" s="13" t="s">
        <v>1302</v>
      </c>
      <c r="L4327" s="13" t="s">
        <v>10919</v>
      </c>
    </row>
    <row r="4328" spans="1:12" x14ac:dyDescent="0.25">
      <c r="A4328" s="12">
        <v>100000000611943</v>
      </c>
      <c r="B4328" s="13" t="s">
        <v>558</v>
      </c>
      <c r="C4328" s="13" t="s">
        <v>16930</v>
      </c>
      <c r="D4328" s="13" t="s">
        <v>16931</v>
      </c>
      <c r="E4328" s="13" t="s">
        <v>1339</v>
      </c>
      <c r="F4328" s="13" t="s">
        <v>16932</v>
      </c>
      <c r="G4328" s="13" t="s">
        <v>1296</v>
      </c>
      <c r="H4328" s="13" t="s">
        <v>558</v>
      </c>
      <c r="I4328" s="13" t="s">
        <v>16933</v>
      </c>
      <c r="J4328" s="13">
        <v>769260357</v>
      </c>
      <c r="K4328" s="13" t="s">
        <v>1352</v>
      </c>
      <c r="L4328" s="13" t="s">
        <v>16934</v>
      </c>
    </row>
    <row r="4329" spans="1:12" x14ac:dyDescent="0.25">
      <c r="A4329" s="12">
        <v>100000000611944</v>
      </c>
      <c r="B4329" s="13" t="s">
        <v>558</v>
      </c>
      <c r="C4329" s="13" t="s">
        <v>16935</v>
      </c>
      <c r="D4329" s="13" t="s">
        <v>16936</v>
      </c>
      <c r="E4329" s="13" t="s">
        <v>1349</v>
      </c>
      <c r="F4329" s="13" t="s">
        <v>8446</v>
      </c>
      <c r="G4329" s="13" t="s">
        <v>1296</v>
      </c>
      <c r="H4329" s="13" t="s">
        <v>558</v>
      </c>
      <c r="I4329" s="13" t="s">
        <v>16937</v>
      </c>
      <c r="J4329" s="13">
        <v>236920562</v>
      </c>
      <c r="K4329" s="13" t="s">
        <v>1448</v>
      </c>
      <c r="L4329" s="13" t="s">
        <v>16938</v>
      </c>
    </row>
    <row r="4330" spans="1:12" x14ac:dyDescent="0.25">
      <c r="A4330" s="12">
        <v>100000000611945</v>
      </c>
      <c r="B4330" s="13" t="s">
        <v>558</v>
      </c>
      <c r="C4330" s="13" t="s">
        <v>16939</v>
      </c>
      <c r="D4330" s="13" t="s">
        <v>16940</v>
      </c>
      <c r="E4330" s="13" t="s">
        <v>13315</v>
      </c>
      <c r="F4330" s="13" t="s">
        <v>16941</v>
      </c>
      <c r="G4330" s="13" t="s">
        <v>1296</v>
      </c>
      <c r="H4330" s="13" t="s">
        <v>558</v>
      </c>
      <c r="I4330" s="13" t="s">
        <v>16942</v>
      </c>
      <c r="J4330" s="13">
        <v>210093878</v>
      </c>
      <c r="K4330" s="13" t="s">
        <v>1352</v>
      </c>
      <c r="L4330" s="13" t="s">
        <v>16943</v>
      </c>
    </row>
    <row r="4331" spans="1:12" x14ac:dyDescent="0.25">
      <c r="A4331" s="12">
        <v>100000000611949</v>
      </c>
      <c r="B4331" s="13" t="s">
        <v>558</v>
      </c>
      <c r="C4331" s="13" t="s">
        <v>178</v>
      </c>
      <c r="D4331" s="13" t="s">
        <v>16944</v>
      </c>
      <c r="E4331" s="13" t="s">
        <v>1435</v>
      </c>
      <c r="F4331" s="13" t="s">
        <v>16945</v>
      </c>
      <c r="G4331" s="13" t="s">
        <v>1296</v>
      </c>
      <c r="H4331" s="13" t="s">
        <v>558</v>
      </c>
      <c r="I4331" s="13" t="s">
        <v>16946</v>
      </c>
      <c r="J4331" s="13">
        <v>458341468</v>
      </c>
      <c r="K4331" s="13" t="s">
        <v>1302</v>
      </c>
      <c r="L4331" s="13" t="s">
        <v>16947</v>
      </c>
    </row>
    <row r="4332" spans="1:12" x14ac:dyDescent="0.25">
      <c r="A4332" s="12">
        <v>100000000611953</v>
      </c>
      <c r="B4332" s="13" t="s">
        <v>558</v>
      </c>
      <c r="C4332" s="13" t="s">
        <v>16948</v>
      </c>
      <c r="D4332" s="13" t="s">
        <v>16949</v>
      </c>
      <c r="E4332" s="13" t="s">
        <v>3112</v>
      </c>
      <c r="F4332" s="13" t="s">
        <v>16950</v>
      </c>
      <c r="G4332" s="13" t="s">
        <v>1296</v>
      </c>
      <c r="H4332" s="13" t="s">
        <v>558</v>
      </c>
      <c r="I4332" s="13" t="s">
        <v>16951</v>
      </c>
      <c r="J4332" s="13">
        <v>347361243</v>
      </c>
      <c r="K4332" s="13" t="s">
        <v>1448</v>
      </c>
      <c r="L4332" s="13" t="s">
        <v>16952</v>
      </c>
    </row>
    <row r="4333" spans="1:12" x14ac:dyDescent="0.25">
      <c r="A4333" s="12">
        <v>100000000611963</v>
      </c>
      <c r="B4333" s="13" t="s">
        <v>558</v>
      </c>
      <c r="C4333" s="13" t="s">
        <v>16953</v>
      </c>
      <c r="D4333" s="13" t="s">
        <v>16954</v>
      </c>
      <c r="E4333" s="13" t="s">
        <v>3215</v>
      </c>
      <c r="F4333" s="13" t="s">
        <v>16955</v>
      </c>
      <c r="G4333" s="13" t="s">
        <v>1296</v>
      </c>
      <c r="H4333" s="13" t="s">
        <v>558</v>
      </c>
      <c r="I4333" s="13" t="s">
        <v>16956</v>
      </c>
      <c r="J4333" s="13">
        <v>578288961</v>
      </c>
      <c r="K4333" s="13" t="s">
        <v>1302</v>
      </c>
      <c r="L4333" s="13" t="s">
        <v>8235</v>
      </c>
    </row>
    <row r="4334" spans="1:12" x14ac:dyDescent="0.25">
      <c r="A4334" s="12">
        <v>100000000611964</v>
      </c>
      <c r="B4334" s="13" t="s">
        <v>558</v>
      </c>
      <c r="C4334" s="13" t="s">
        <v>16957</v>
      </c>
      <c r="D4334" s="13" t="s">
        <v>16958</v>
      </c>
      <c r="E4334" s="13" t="s">
        <v>2374</v>
      </c>
      <c r="F4334" s="13" t="s">
        <v>16959</v>
      </c>
      <c r="G4334" s="13" t="s">
        <v>1296</v>
      </c>
      <c r="H4334" s="13" t="s">
        <v>558</v>
      </c>
      <c r="I4334" s="13" t="s">
        <v>16960</v>
      </c>
      <c r="J4334" s="13">
        <v>239125755</v>
      </c>
      <c r="K4334" s="13" t="s">
        <v>1352</v>
      </c>
      <c r="L4334" s="13" t="s">
        <v>16961</v>
      </c>
    </row>
    <row r="4335" spans="1:12" x14ac:dyDescent="0.25">
      <c r="A4335" s="12">
        <v>100000000611965</v>
      </c>
      <c r="B4335" s="13" t="s">
        <v>558</v>
      </c>
      <c r="C4335" s="13" t="s">
        <v>16962</v>
      </c>
      <c r="D4335" s="13" t="s">
        <v>16963</v>
      </c>
      <c r="E4335" s="13" t="s">
        <v>16964</v>
      </c>
      <c r="F4335" s="13" t="s">
        <v>16965</v>
      </c>
      <c r="G4335" s="13" t="s">
        <v>1296</v>
      </c>
      <c r="H4335" s="13" t="s">
        <v>558</v>
      </c>
      <c r="I4335" s="13" t="s">
        <v>16966</v>
      </c>
      <c r="J4335" s="13">
        <v>222437258</v>
      </c>
      <c r="K4335" s="13" t="s">
        <v>1352</v>
      </c>
      <c r="L4335" s="13" t="s">
        <v>16967</v>
      </c>
    </row>
    <row r="4336" spans="1:12" x14ac:dyDescent="0.25">
      <c r="A4336" s="12">
        <v>100000000611967</v>
      </c>
      <c r="B4336" s="13" t="s">
        <v>558</v>
      </c>
      <c r="C4336" s="13" t="s">
        <v>16968</v>
      </c>
      <c r="D4336" s="13" t="s">
        <v>16969</v>
      </c>
      <c r="E4336" s="13" t="s">
        <v>16970</v>
      </c>
      <c r="F4336" s="13" t="s">
        <v>16971</v>
      </c>
      <c r="G4336" s="13" t="s">
        <v>1296</v>
      </c>
      <c r="H4336" s="13" t="s">
        <v>558</v>
      </c>
      <c r="I4336" s="13" t="s">
        <v>16972</v>
      </c>
      <c r="J4336" s="13">
        <v>738703771</v>
      </c>
      <c r="K4336" s="13" t="s">
        <v>1352</v>
      </c>
      <c r="L4336" s="13" t="s">
        <v>16973</v>
      </c>
    </row>
    <row r="4337" spans="1:12" x14ac:dyDescent="0.25">
      <c r="A4337" s="12">
        <v>100000000611982</v>
      </c>
      <c r="B4337" s="13" t="s">
        <v>558</v>
      </c>
      <c r="C4337" s="13" t="s">
        <v>16974</v>
      </c>
      <c r="D4337" s="13" t="s">
        <v>16975</v>
      </c>
      <c r="E4337" s="13" t="s">
        <v>4476</v>
      </c>
      <c r="F4337" s="13" t="s">
        <v>16976</v>
      </c>
      <c r="G4337" s="13" t="s">
        <v>1296</v>
      </c>
      <c r="H4337" s="13" t="s">
        <v>558</v>
      </c>
      <c r="I4337" s="13" t="s">
        <v>16977</v>
      </c>
      <c r="J4337" s="13">
        <v>764173274</v>
      </c>
      <c r="K4337" s="13" t="s">
        <v>1302</v>
      </c>
      <c r="L4337" s="13" t="s">
        <v>16978</v>
      </c>
    </row>
    <row r="4338" spans="1:12" x14ac:dyDescent="0.25">
      <c r="A4338" s="12">
        <v>100000000611985</v>
      </c>
      <c r="B4338" s="13" t="s">
        <v>558</v>
      </c>
      <c r="C4338" s="13" t="s">
        <v>16979</v>
      </c>
      <c r="D4338" s="13" t="s">
        <v>16980</v>
      </c>
      <c r="E4338" s="13" t="s">
        <v>1800</v>
      </c>
      <c r="F4338" s="13" t="s">
        <v>16981</v>
      </c>
      <c r="G4338" s="13" t="s">
        <v>1296</v>
      </c>
      <c r="H4338" s="13" t="s">
        <v>558</v>
      </c>
      <c r="I4338" s="13" t="s">
        <v>16982</v>
      </c>
      <c r="J4338" s="13">
        <v>291309961</v>
      </c>
      <c r="K4338" s="13" t="s">
        <v>1302</v>
      </c>
      <c r="L4338" s="13" t="s">
        <v>16983</v>
      </c>
    </row>
    <row r="4339" spans="1:12" x14ac:dyDescent="0.25">
      <c r="A4339" s="12">
        <v>100000000611995</v>
      </c>
      <c r="B4339" s="13" t="s">
        <v>558</v>
      </c>
      <c r="C4339" s="13" t="s">
        <v>16984</v>
      </c>
      <c r="D4339" s="13" t="s">
        <v>16985</v>
      </c>
      <c r="E4339" s="13" t="s">
        <v>2074</v>
      </c>
      <c r="F4339" s="13" t="s">
        <v>16986</v>
      </c>
      <c r="G4339" s="13" t="s">
        <v>1296</v>
      </c>
      <c r="H4339" s="13" t="s">
        <v>558</v>
      </c>
      <c r="I4339" s="13" t="s">
        <v>16987</v>
      </c>
      <c r="J4339" s="13">
        <v>216674343</v>
      </c>
      <c r="K4339" s="13" t="s">
        <v>1302</v>
      </c>
      <c r="L4339" s="13" t="s">
        <v>16988</v>
      </c>
    </row>
    <row r="4340" spans="1:12" x14ac:dyDescent="0.25">
      <c r="A4340" s="12">
        <v>100000000611998</v>
      </c>
      <c r="B4340" s="13" t="s">
        <v>558</v>
      </c>
      <c r="C4340" s="13" t="s">
        <v>16989</v>
      </c>
      <c r="D4340" s="13" t="s">
        <v>16990</v>
      </c>
      <c r="E4340" s="13" t="s">
        <v>1395</v>
      </c>
      <c r="F4340" s="13" t="s">
        <v>16991</v>
      </c>
      <c r="G4340" s="13" t="s">
        <v>1296</v>
      </c>
      <c r="H4340" s="13" t="s">
        <v>558</v>
      </c>
      <c r="I4340" s="13" t="s">
        <v>16992</v>
      </c>
      <c r="J4340" s="13">
        <v>737633995</v>
      </c>
      <c r="K4340" s="13" t="s">
        <v>1448</v>
      </c>
      <c r="L4340" s="13" t="s">
        <v>10117</v>
      </c>
    </row>
    <row r="4341" spans="1:12" x14ac:dyDescent="0.25">
      <c r="A4341" s="12">
        <v>100000000612007</v>
      </c>
      <c r="B4341" s="13" t="s">
        <v>558</v>
      </c>
      <c r="C4341" s="13" t="s">
        <v>16993</v>
      </c>
      <c r="D4341" s="13" t="s">
        <v>16994</v>
      </c>
      <c r="E4341" s="13" t="s">
        <v>1717</v>
      </c>
      <c r="F4341" s="13" t="s">
        <v>16995</v>
      </c>
      <c r="G4341" s="13" t="s">
        <v>1296</v>
      </c>
      <c r="H4341" s="13" t="s">
        <v>558</v>
      </c>
      <c r="I4341" s="13" t="s">
        <v>16996</v>
      </c>
      <c r="J4341" s="13">
        <v>211760161</v>
      </c>
      <c r="K4341" s="13" t="s">
        <v>1302</v>
      </c>
      <c r="L4341" s="13" t="s">
        <v>16997</v>
      </c>
    </row>
    <row r="4342" spans="1:12" x14ac:dyDescent="0.25">
      <c r="A4342" s="12">
        <v>100000000612009</v>
      </c>
      <c r="B4342" s="13" t="s">
        <v>558</v>
      </c>
      <c r="C4342" s="13" t="s">
        <v>16998</v>
      </c>
      <c r="D4342" s="13" t="s">
        <v>16999</v>
      </c>
      <c r="E4342" s="13" t="s">
        <v>1761</v>
      </c>
      <c r="F4342" s="13" t="s">
        <v>1613</v>
      </c>
      <c r="G4342" s="13" t="s">
        <v>1296</v>
      </c>
      <c r="H4342" s="13" t="s">
        <v>558</v>
      </c>
      <c r="I4342" s="13" t="s">
        <v>17000</v>
      </c>
      <c r="J4342" s="13">
        <v>238837384</v>
      </c>
      <c r="K4342" s="13" t="s">
        <v>1302</v>
      </c>
      <c r="L4342" s="13" t="s">
        <v>8532</v>
      </c>
    </row>
    <row r="4343" spans="1:12" x14ac:dyDescent="0.25">
      <c r="A4343" s="12">
        <v>100000000612015</v>
      </c>
      <c r="B4343" s="13" t="s">
        <v>558</v>
      </c>
      <c r="C4343" s="13" t="s">
        <v>17001</v>
      </c>
      <c r="D4343" s="13" t="s">
        <v>17002</v>
      </c>
      <c r="E4343" s="13" t="s">
        <v>2074</v>
      </c>
      <c r="F4343" s="13" t="s">
        <v>17003</v>
      </c>
      <c r="G4343" s="13" t="s">
        <v>1296</v>
      </c>
      <c r="H4343" s="13" t="s">
        <v>558</v>
      </c>
      <c r="I4343" s="13" t="s">
        <v>17004</v>
      </c>
      <c r="J4343" s="13">
        <v>210906509</v>
      </c>
      <c r="K4343" s="13" t="s">
        <v>1448</v>
      </c>
      <c r="L4343" s="13" t="s">
        <v>17005</v>
      </c>
    </row>
    <row r="4344" spans="1:12" x14ac:dyDescent="0.25">
      <c r="A4344" s="12">
        <v>100000000612029</v>
      </c>
      <c r="B4344" s="13" t="s">
        <v>558</v>
      </c>
      <c r="C4344" s="13" t="s">
        <v>17006</v>
      </c>
      <c r="D4344" s="13" t="s">
        <v>17007</v>
      </c>
      <c r="E4344" s="13" t="s">
        <v>1795</v>
      </c>
      <c r="F4344" s="13" t="s">
        <v>17008</v>
      </c>
      <c r="G4344" s="13" t="s">
        <v>1296</v>
      </c>
      <c r="H4344" s="13" t="s">
        <v>558</v>
      </c>
      <c r="I4344" s="13" t="s">
        <v>17009</v>
      </c>
      <c r="J4344" s="13">
        <v>215557657</v>
      </c>
      <c r="K4344" s="13" t="s">
        <v>1319</v>
      </c>
    </row>
    <row r="4345" spans="1:12" x14ac:dyDescent="0.25">
      <c r="A4345" s="12">
        <v>100000000612035</v>
      </c>
      <c r="B4345" s="13" t="s">
        <v>558</v>
      </c>
      <c r="C4345" s="13" t="s">
        <v>17010</v>
      </c>
      <c r="D4345" s="13" t="s">
        <v>17011</v>
      </c>
      <c r="E4345" s="13" t="s">
        <v>17012</v>
      </c>
      <c r="F4345" s="13" t="s">
        <v>2791</v>
      </c>
      <c r="G4345" s="13" t="s">
        <v>1296</v>
      </c>
      <c r="H4345" s="13" t="s">
        <v>558</v>
      </c>
      <c r="I4345" s="13" t="s">
        <v>17013</v>
      </c>
      <c r="J4345" s="13">
        <v>217266915</v>
      </c>
      <c r="K4345" s="13" t="s">
        <v>1302</v>
      </c>
      <c r="L4345" s="13" t="s">
        <v>2793</v>
      </c>
    </row>
    <row r="4346" spans="1:12" x14ac:dyDescent="0.25">
      <c r="A4346" s="12">
        <v>100000000612036</v>
      </c>
      <c r="B4346" s="13" t="s">
        <v>558</v>
      </c>
      <c r="C4346" s="13" t="s">
        <v>17014</v>
      </c>
      <c r="D4346" s="13" t="s">
        <v>17015</v>
      </c>
      <c r="E4346" s="13" t="s">
        <v>2268</v>
      </c>
      <c r="F4346" s="13" t="s">
        <v>17016</v>
      </c>
      <c r="G4346" s="13" t="s">
        <v>1296</v>
      </c>
      <c r="H4346" s="13" t="s">
        <v>558</v>
      </c>
      <c r="I4346" s="13" t="s">
        <v>17017</v>
      </c>
      <c r="J4346" s="13">
        <v>213129638</v>
      </c>
      <c r="K4346" s="13" t="s">
        <v>1448</v>
      </c>
      <c r="L4346" s="13" t="s">
        <v>17018</v>
      </c>
    </row>
    <row r="4347" spans="1:12" x14ac:dyDescent="0.25">
      <c r="A4347" s="12">
        <v>100000000612039</v>
      </c>
      <c r="B4347" s="13" t="s">
        <v>558</v>
      </c>
      <c r="C4347" s="13" t="s">
        <v>17019</v>
      </c>
      <c r="D4347" s="13" t="s">
        <v>17020</v>
      </c>
      <c r="E4347" s="13" t="s">
        <v>4980</v>
      </c>
      <c r="F4347" s="13" t="s">
        <v>14644</v>
      </c>
      <c r="G4347" s="13" t="s">
        <v>1296</v>
      </c>
      <c r="H4347" s="13" t="s">
        <v>558</v>
      </c>
      <c r="I4347" s="13" t="s">
        <v>17021</v>
      </c>
      <c r="J4347" s="13">
        <v>516360091</v>
      </c>
      <c r="K4347" s="13" t="s">
        <v>1302</v>
      </c>
      <c r="L4347" s="13" t="s">
        <v>2444</v>
      </c>
    </row>
    <row r="4348" spans="1:12" x14ac:dyDescent="0.25">
      <c r="A4348" s="12">
        <v>100000000612045</v>
      </c>
      <c r="B4348" s="13" t="s">
        <v>558</v>
      </c>
      <c r="C4348" s="13" t="s">
        <v>17022</v>
      </c>
      <c r="D4348" s="13" t="s">
        <v>17023</v>
      </c>
      <c r="E4348" s="13" t="s">
        <v>6735</v>
      </c>
      <c r="F4348" s="13" t="s">
        <v>17024</v>
      </c>
      <c r="G4348" s="13" t="s">
        <v>1296</v>
      </c>
      <c r="H4348" s="13" t="s">
        <v>558</v>
      </c>
      <c r="I4348" s="13" t="s">
        <v>17025</v>
      </c>
      <c r="J4348" s="13">
        <v>536507114</v>
      </c>
      <c r="K4348" s="13" t="s">
        <v>1352</v>
      </c>
      <c r="L4348" s="13" t="s">
        <v>17026</v>
      </c>
    </row>
    <row r="4349" spans="1:12" x14ac:dyDescent="0.25">
      <c r="A4349" s="12">
        <v>100000000612053</v>
      </c>
      <c r="B4349" s="13" t="s">
        <v>558</v>
      </c>
      <c r="C4349" s="13" t="s">
        <v>17027</v>
      </c>
      <c r="D4349" s="13" t="s">
        <v>17028</v>
      </c>
      <c r="E4349" s="13" t="s">
        <v>5073</v>
      </c>
      <c r="F4349" s="13" t="s">
        <v>17029</v>
      </c>
      <c r="G4349" s="13" t="s">
        <v>1296</v>
      </c>
      <c r="H4349" s="13" t="s">
        <v>558</v>
      </c>
      <c r="I4349" s="13" t="s">
        <v>17030</v>
      </c>
      <c r="J4349" s="13">
        <v>218908218</v>
      </c>
      <c r="K4349" s="13" t="s">
        <v>1448</v>
      </c>
      <c r="L4349" s="13" t="s">
        <v>17031</v>
      </c>
    </row>
    <row r="4350" spans="1:12" x14ac:dyDescent="0.25">
      <c r="A4350" s="12">
        <v>100000000612054</v>
      </c>
      <c r="B4350" s="13" t="s">
        <v>558</v>
      </c>
      <c r="C4350" s="13" t="s">
        <v>17032</v>
      </c>
      <c r="D4350" s="13" t="s">
        <v>17033</v>
      </c>
      <c r="E4350" s="13" t="s">
        <v>4264</v>
      </c>
      <c r="F4350" s="13" t="s">
        <v>17034</v>
      </c>
      <c r="G4350" s="13" t="s">
        <v>1296</v>
      </c>
      <c r="H4350" s="13" t="s">
        <v>558</v>
      </c>
      <c r="I4350" s="13" t="s">
        <v>17035</v>
      </c>
      <c r="J4350" s="13">
        <v>215810110</v>
      </c>
      <c r="K4350" s="13" t="s">
        <v>1448</v>
      </c>
      <c r="L4350" s="13" t="s">
        <v>17036</v>
      </c>
    </row>
    <row r="4351" spans="1:12" x14ac:dyDescent="0.25">
      <c r="A4351" s="12">
        <v>100000000612058</v>
      </c>
      <c r="B4351" s="13" t="s">
        <v>558</v>
      </c>
      <c r="C4351" s="13" t="s">
        <v>17037</v>
      </c>
      <c r="D4351" s="13" t="s">
        <v>17038</v>
      </c>
      <c r="E4351" s="13" t="s">
        <v>9319</v>
      </c>
      <c r="F4351" s="13" t="s">
        <v>17039</v>
      </c>
      <c r="G4351" s="13" t="s">
        <v>1296</v>
      </c>
      <c r="H4351" s="13" t="s">
        <v>558</v>
      </c>
      <c r="I4351" s="13" t="s">
        <v>17040</v>
      </c>
      <c r="J4351" s="13">
        <v>737469999</v>
      </c>
      <c r="K4351" s="13" t="s">
        <v>1302</v>
      </c>
      <c r="L4351" s="13" t="s">
        <v>17041</v>
      </c>
    </row>
    <row r="4352" spans="1:12" x14ac:dyDescent="0.25">
      <c r="A4352" s="12">
        <v>100000000612064</v>
      </c>
      <c r="B4352" s="13" t="s">
        <v>558</v>
      </c>
      <c r="C4352" s="13" t="s">
        <v>17042</v>
      </c>
      <c r="D4352" s="13" t="s">
        <v>17043</v>
      </c>
      <c r="E4352" s="13" t="s">
        <v>3215</v>
      </c>
      <c r="F4352" s="13" t="s">
        <v>17044</v>
      </c>
      <c r="G4352" s="13" t="s">
        <v>1296</v>
      </c>
      <c r="H4352" s="13" t="s">
        <v>558</v>
      </c>
      <c r="I4352" s="13" t="s">
        <v>17045</v>
      </c>
      <c r="J4352" s="13">
        <v>216250969</v>
      </c>
      <c r="K4352" s="13" t="s">
        <v>1302</v>
      </c>
      <c r="L4352" s="13" t="s">
        <v>17046</v>
      </c>
    </row>
    <row r="4353" spans="1:12" x14ac:dyDescent="0.25">
      <c r="A4353" s="12">
        <v>100000000612065</v>
      </c>
      <c r="B4353" s="13" t="s">
        <v>558</v>
      </c>
      <c r="C4353" s="13" t="s">
        <v>17047</v>
      </c>
      <c r="D4353" s="13" t="s">
        <v>17048</v>
      </c>
      <c r="E4353" s="13" t="s">
        <v>2059</v>
      </c>
      <c r="F4353" s="13" t="s">
        <v>17049</v>
      </c>
      <c r="G4353" s="13" t="s">
        <v>1296</v>
      </c>
      <c r="H4353" s="13" t="s">
        <v>558</v>
      </c>
      <c r="I4353" s="13" t="s">
        <v>17050</v>
      </c>
      <c r="J4353" s="13">
        <v>237567594</v>
      </c>
      <c r="K4353" s="13" t="s">
        <v>1302</v>
      </c>
      <c r="L4353" s="13" t="s">
        <v>17051</v>
      </c>
    </row>
    <row r="4354" spans="1:12" x14ac:dyDescent="0.25">
      <c r="A4354" s="12">
        <v>100000000612066</v>
      </c>
      <c r="B4354" s="13" t="s">
        <v>558</v>
      </c>
      <c r="C4354" s="13" t="s">
        <v>17052</v>
      </c>
      <c r="D4354" s="13" t="s">
        <v>17053</v>
      </c>
      <c r="E4354" s="13" t="s">
        <v>2936</v>
      </c>
      <c r="F4354" s="13" t="s">
        <v>17054</v>
      </c>
      <c r="G4354" s="13" t="s">
        <v>1296</v>
      </c>
      <c r="H4354" s="13" t="s">
        <v>558</v>
      </c>
      <c r="I4354" s="13" t="s">
        <v>17055</v>
      </c>
      <c r="J4354" s="13">
        <v>736216982</v>
      </c>
      <c r="K4354" s="13" t="s">
        <v>1352</v>
      </c>
      <c r="L4354" s="13" t="s">
        <v>17056</v>
      </c>
    </row>
    <row r="4355" spans="1:12" x14ac:dyDescent="0.25">
      <c r="A4355" s="12">
        <v>100000000612070</v>
      </c>
      <c r="B4355" s="13" t="s">
        <v>558</v>
      </c>
      <c r="C4355" s="13" t="s">
        <v>17057</v>
      </c>
      <c r="D4355" s="13" t="s">
        <v>17058</v>
      </c>
      <c r="E4355" s="13" t="s">
        <v>4639</v>
      </c>
      <c r="F4355" s="13" t="s">
        <v>17059</v>
      </c>
      <c r="G4355" s="13" t="s">
        <v>1296</v>
      </c>
      <c r="H4355" s="13" t="s">
        <v>558</v>
      </c>
      <c r="I4355" s="13" t="s">
        <v>17060</v>
      </c>
      <c r="J4355" s="13">
        <v>672134157</v>
      </c>
      <c r="K4355" s="13" t="s">
        <v>1319</v>
      </c>
      <c r="L4355" s="13" t="s">
        <v>17061</v>
      </c>
    </row>
    <row r="4356" spans="1:12" x14ac:dyDescent="0.25">
      <c r="A4356" s="12">
        <v>100000000612073</v>
      </c>
      <c r="B4356" s="13" t="s">
        <v>558</v>
      </c>
      <c r="C4356" s="13" t="s">
        <v>17062</v>
      </c>
      <c r="D4356" s="13" t="s">
        <v>17063</v>
      </c>
      <c r="E4356" s="13" t="s">
        <v>6286</v>
      </c>
      <c r="F4356" s="13" t="s">
        <v>17064</v>
      </c>
      <c r="G4356" s="13" t="s">
        <v>1296</v>
      </c>
      <c r="H4356" s="13" t="s">
        <v>558</v>
      </c>
      <c r="I4356" s="13" t="s">
        <v>17065</v>
      </c>
      <c r="J4356" s="13">
        <v>739930472</v>
      </c>
      <c r="K4356" s="13" t="s">
        <v>1319</v>
      </c>
      <c r="L4356" s="13" t="s">
        <v>17066</v>
      </c>
    </row>
    <row r="4357" spans="1:12" x14ac:dyDescent="0.25">
      <c r="A4357" s="12">
        <v>100000000612075</v>
      </c>
      <c r="B4357" s="13" t="s">
        <v>558</v>
      </c>
      <c r="C4357" s="13" t="s">
        <v>17067</v>
      </c>
      <c r="D4357" s="13" t="s">
        <v>17068</v>
      </c>
      <c r="E4357" s="13" t="s">
        <v>3297</v>
      </c>
      <c r="F4357" s="13" t="s">
        <v>17069</v>
      </c>
      <c r="G4357" s="13" t="s">
        <v>1296</v>
      </c>
      <c r="H4357" s="13" t="s">
        <v>558</v>
      </c>
      <c r="I4357" s="13" t="s">
        <v>17070</v>
      </c>
      <c r="J4357" s="13">
        <v>294530795</v>
      </c>
      <c r="K4357" s="13" t="s">
        <v>1319</v>
      </c>
      <c r="L4357" s="13" t="s">
        <v>17071</v>
      </c>
    </row>
    <row r="4358" spans="1:12" x14ac:dyDescent="0.25">
      <c r="A4358" s="12">
        <v>100000000612076</v>
      </c>
      <c r="B4358" s="13" t="s">
        <v>558</v>
      </c>
      <c r="C4358" s="13" t="s">
        <v>17072</v>
      </c>
      <c r="D4358" s="13" t="s">
        <v>17073</v>
      </c>
      <c r="E4358" s="13" t="s">
        <v>17074</v>
      </c>
      <c r="F4358" s="13" t="s">
        <v>17075</v>
      </c>
      <c r="G4358" s="13" t="s">
        <v>1296</v>
      </c>
      <c r="H4358" s="13" t="s">
        <v>558</v>
      </c>
      <c r="I4358" s="13" t="s">
        <v>17076</v>
      </c>
      <c r="J4358" s="13">
        <v>763640042</v>
      </c>
      <c r="K4358" s="13" t="s">
        <v>1352</v>
      </c>
      <c r="L4358" s="13" t="s">
        <v>17077</v>
      </c>
    </row>
    <row r="4359" spans="1:12" x14ac:dyDescent="0.25">
      <c r="A4359" s="12">
        <v>100000000612077</v>
      </c>
      <c r="B4359" s="13" t="s">
        <v>558</v>
      </c>
      <c r="C4359" s="13" t="s">
        <v>17078</v>
      </c>
      <c r="D4359" s="13" t="s">
        <v>17079</v>
      </c>
      <c r="E4359" s="13" t="s">
        <v>1886</v>
      </c>
      <c r="F4359" s="13" t="s">
        <v>2286</v>
      </c>
      <c r="G4359" s="13" t="s">
        <v>1296</v>
      </c>
      <c r="H4359" s="13" t="s">
        <v>558</v>
      </c>
      <c r="I4359" s="13" t="s">
        <v>17080</v>
      </c>
      <c r="J4359" s="13">
        <v>217201094</v>
      </c>
      <c r="K4359" s="13" t="s">
        <v>1302</v>
      </c>
      <c r="L4359" s="13" t="s">
        <v>17081</v>
      </c>
    </row>
    <row r="4360" spans="1:12" x14ac:dyDescent="0.25">
      <c r="A4360" s="12">
        <v>100000000612082</v>
      </c>
      <c r="B4360" s="13" t="s">
        <v>558</v>
      </c>
      <c r="C4360" s="13" t="s">
        <v>17082</v>
      </c>
      <c r="D4360" s="13" t="s">
        <v>17083</v>
      </c>
      <c r="E4360" s="13" t="s">
        <v>1457</v>
      </c>
      <c r="F4360" s="13" t="s">
        <v>17084</v>
      </c>
      <c r="G4360" s="13" t="s">
        <v>1296</v>
      </c>
      <c r="H4360" s="13" t="s">
        <v>558</v>
      </c>
      <c r="I4360" s="13" t="s">
        <v>17085</v>
      </c>
      <c r="J4360" s="13">
        <v>234596765</v>
      </c>
      <c r="K4360" s="13" t="s">
        <v>1448</v>
      </c>
      <c r="L4360" s="13" t="s">
        <v>17086</v>
      </c>
    </row>
    <row r="4361" spans="1:12" x14ac:dyDescent="0.25">
      <c r="A4361" s="12">
        <v>100000000612086</v>
      </c>
      <c r="B4361" s="13" t="s">
        <v>558</v>
      </c>
      <c r="C4361" s="13" t="s">
        <v>17087</v>
      </c>
      <c r="D4361" s="13" t="s">
        <v>17088</v>
      </c>
      <c r="E4361" s="13" t="s">
        <v>1850</v>
      </c>
      <c r="F4361" s="13" t="s">
        <v>17089</v>
      </c>
      <c r="G4361" s="13" t="s">
        <v>1296</v>
      </c>
      <c r="H4361" s="13" t="s">
        <v>558</v>
      </c>
      <c r="I4361" s="13" t="s">
        <v>17090</v>
      </c>
      <c r="J4361" s="13">
        <v>210140190</v>
      </c>
      <c r="K4361" s="13" t="s">
        <v>1352</v>
      </c>
      <c r="L4361" s="13" t="s">
        <v>17091</v>
      </c>
    </row>
    <row r="4362" spans="1:12" x14ac:dyDescent="0.25">
      <c r="A4362" s="12">
        <v>100000000612093</v>
      </c>
      <c r="B4362" s="13" t="s">
        <v>558</v>
      </c>
      <c r="C4362" s="13" t="s">
        <v>17092</v>
      </c>
      <c r="D4362" s="13" t="s">
        <v>17093</v>
      </c>
      <c r="E4362" s="13" t="s">
        <v>5582</v>
      </c>
      <c r="F4362" s="13" t="s">
        <v>17094</v>
      </c>
      <c r="G4362" s="13" t="s">
        <v>1296</v>
      </c>
      <c r="H4362" s="13" t="s">
        <v>558</v>
      </c>
      <c r="I4362" s="13" t="s">
        <v>17095</v>
      </c>
      <c r="J4362" s="13">
        <v>216777536</v>
      </c>
      <c r="K4362" s="13" t="s">
        <v>1302</v>
      </c>
      <c r="L4362" s="13" t="s">
        <v>14240</v>
      </c>
    </row>
    <row r="4363" spans="1:12" x14ac:dyDescent="0.25">
      <c r="A4363" s="12">
        <v>100000000612095</v>
      </c>
      <c r="B4363" s="13" t="s">
        <v>558</v>
      </c>
      <c r="C4363" s="13" t="s">
        <v>17096</v>
      </c>
      <c r="D4363" s="13" t="s">
        <v>17097</v>
      </c>
      <c r="E4363" s="13" t="s">
        <v>1795</v>
      </c>
      <c r="F4363" s="13" t="s">
        <v>17098</v>
      </c>
      <c r="G4363" s="13" t="s">
        <v>1296</v>
      </c>
      <c r="H4363" s="13" t="s">
        <v>558</v>
      </c>
      <c r="I4363" s="13" t="s">
        <v>17099</v>
      </c>
      <c r="J4363" s="13">
        <v>423881049</v>
      </c>
      <c r="K4363" s="13" t="s">
        <v>1352</v>
      </c>
      <c r="L4363" s="13" t="s">
        <v>17100</v>
      </c>
    </row>
    <row r="4364" spans="1:12" x14ac:dyDescent="0.25">
      <c r="A4364" s="12">
        <v>100000000612099</v>
      </c>
      <c r="B4364" s="13" t="s">
        <v>558</v>
      </c>
      <c r="C4364" s="13" t="s">
        <v>17101</v>
      </c>
      <c r="D4364" s="13" t="s">
        <v>16154</v>
      </c>
      <c r="E4364" s="13" t="s">
        <v>4934</v>
      </c>
      <c r="F4364" s="13" t="s">
        <v>16155</v>
      </c>
      <c r="G4364" s="13" t="s">
        <v>1296</v>
      </c>
      <c r="H4364" s="13" t="s">
        <v>558</v>
      </c>
      <c r="I4364" s="13" t="s">
        <v>17102</v>
      </c>
      <c r="J4364" s="13">
        <v>525643441</v>
      </c>
      <c r="K4364" s="13" t="s">
        <v>1302</v>
      </c>
      <c r="L4364" s="13" t="s">
        <v>16157</v>
      </c>
    </row>
    <row r="4365" spans="1:12" x14ac:dyDescent="0.25">
      <c r="A4365" s="12">
        <v>100000000612100</v>
      </c>
      <c r="B4365" s="13" t="s">
        <v>558</v>
      </c>
      <c r="C4365" s="13" t="s">
        <v>17103</v>
      </c>
      <c r="D4365" s="13" t="s">
        <v>17104</v>
      </c>
      <c r="E4365" s="13" t="s">
        <v>11272</v>
      </c>
      <c r="F4365" s="13" t="s">
        <v>13523</v>
      </c>
      <c r="G4365" s="13" t="s">
        <v>1296</v>
      </c>
      <c r="H4365" s="13" t="s">
        <v>558</v>
      </c>
      <c r="I4365" s="13" t="s">
        <v>17105</v>
      </c>
      <c r="J4365" s="13">
        <v>237534818</v>
      </c>
      <c r="K4365" s="13" t="s">
        <v>1302</v>
      </c>
      <c r="L4365" s="13" t="s">
        <v>17106</v>
      </c>
    </row>
    <row r="4366" spans="1:12" x14ac:dyDescent="0.25">
      <c r="A4366" s="12">
        <v>100000000612101</v>
      </c>
      <c r="B4366" s="13" t="s">
        <v>558</v>
      </c>
      <c r="C4366" s="13" t="s">
        <v>17107</v>
      </c>
      <c r="D4366" s="13" t="s">
        <v>17108</v>
      </c>
      <c r="E4366" s="13" t="s">
        <v>5784</v>
      </c>
      <c r="F4366" s="13" t="s">
        <v>17109</v>
      </c>
      <c r="G4366" s="13" t="s">
        <v>1296</v>
      </c>
      <c r="H4366" s="13" t="s">
        <v>558</v>
      </c>
      <c r="I4366" s="13" t="s">
        <v>17110</v>
      </c>
      <c r="J4366" s="13">
        <v>225560432</v>
      </c>
      <c r="K4366" s="13" t="s">
        <v>1448</v>
      </c>
      <c r="L4366" s="13" t="s">
        <v>17111</v>
      </c>
    </row>
    <row r="4367" spans="1:12" x14ac:dyDescent="0.25">
      <c r="A4367" s="12">
        <v>100000000612111</v>
      </c>
      <c r="B4367" s="13" t="s">
        <v>558</v>
      </c>
      <c r="C4367" s="13" t="s">
        <v>17112</v>
      </c>
      <c r="D4367" s="13" t="s">
        <v>17113</v>
      </c>
      <c r="E4367" s="13" t="s">
        <v>1902</v>
      </c>
      <c r="F4367" s="13" t="s">
        <v>17114</v>
      </c>
      <c r="G4367" s="13" t="s">
        <v>1296</v>
      </c>
      <c r="H4367" s="13" t="s">
        <v>558</v>
      </c>
      <c r="I4367" s="13" t="s">
        <v>17115</v>
      </c>
      <c r="J4367" s="13">
        <v>571952753</v>
      </c>
      <c r="K4367" s="13" t="s">
        <v>1302</v>
      </c>
      <c r="L4367" s="13" t="s">
        <v>17116</v>
      </c>
    </row>
    <row r="4368" spans="1:12" x14ac:dyDescent="0.25">
      <c r="A4368" s="12">
        <v>100000000612113</v>
      </c>
      <c r="B4368" s="13" t="s">
        <v>558</v>
      </c>
      <c r="C4368" s="13" t="s">
        <v>17117</v>
      </c>
      <c r="D4368" s="13" t="s">
        <v>17118</v>
      </c>
      <c r="E4368" s="13" t="s">
        <v>17119</v>
      </c>
      <c r="F4368" s="13" t="s">
        <v>17120</v>
      </c>
      <c r="G4368" s="13" t="s">
        <v>1296</v>
      </c>
      <c r="H4368" s="13" t="s">
        <v>558</v>
      </c>
      <c r="I4368" s="13" t="s">
        <v>17121</v>
      </c>
      <c r="J4368" s="13">
        <v>216565240</v>
      </c>
      <c r="K4368" s="13" t="s">
        <v>1302</v>
      </c>
      <c r="L4368" s="13" t="s">
        <v>17122</v>
      </c>
    </row>
    <row r="4369" spans="1:12" x14ac:dyDescent="0.25">
      <c r="A4369" s="12">
        <v>100000000612123</v>
      </c>
      <c r="B4369" s="13" t="s">
        <v>558</v>
      </c>
      <c r="C4369" s="13" t="s">
        <v>17123</v>
      </c>
      <c r="D4369" s="13" t="s">
        <v>17124</v>
      </c>
      <c r="E4369" s="13" t="s">
        <v>1780</v>
      </c>
      <c r="F4369" s="13" t="s">
        <v>17125</v>
      </c>
      <c r="G4369" s="13" t="s">
        <v>1296</v>
      </c>
      <c r="H4369" s="13" t="s">
        <v>558</v>
      </c>
      <c r="I4369" s="13" t="s">
        <v>17126</v>
      </c>
      <c r="J4369" s="13">
        <v>737760772</v>
      </c>
      <c r="K4369" s="13" t="s">
        <v>1319</v>
      </c>
      <c r="L4369" s="13" t="s">
        <v>17127</v>
      </c>
    </row>
    <row r="4370" spans="1:12" x14ac:dyDescent="0.25">
      <c r="A4370" s="12">
        <v>100000000612124</v>
      </c>
      <c r="B4370" s="13" t="s">
        <v>558</v>
      </c>
      <c r="C4370" s="13" t="s">
        <v>17128</v>
      </c>
      <c r="D4370" s="13" t="s">
        <v>17129</v>
      </c>
      <c r="E4370" s="13" t="s">
        <v>1700</v>
      </c>
      <c r="F4370" s="13" t="s">
        <v>17130</v>
      </c>
      <c r="G4370" s="13" t="s">
        <v>1296</v>
      </c>
      <c r="H4370" s="13" t="s">
        <v>558</v>
      </c>
      <c r="I4370" s="13" t="s">
        <v>17131</v>
      </c>
      <c r="J4370" s="13">
        <v>211784866</v>
      </c>
      <c r="K4370" s="13" t="s">
        <v>1302</v>
      </c>
      <c r="L4370" s="13" t="s">
        <v>17132</v>
      </c>
    </row>
    <row r="4371" spans="1:12" x14ac:dyDescent="0.25">
      <c r="A4371" s="12">
        <v>100000000612125</v>
      </c>
      <c r="B4371" s="13" t="s">
        <v>558</v>
      </c>
      <c r="C4371" s="13" t="s">
        <v>17133</v>
      </c>
      <c r="D4371" s="13" t="s">
        <v>17134</v>
      </c>
      <c r="E4371" s="13" t="s">
        <v>4639</v>
      </c>
      <c r="F4371" s="13" t="s">
        <v>17135</v>
      </c>
      <c r="G4371" s="13" t="s">
        <v>1296</v>
      </c>
      <c r="H4371" s="13" t="s">
        <v>558</v>
      </c>
      <c r="I4371" s="13" t="s">
        <v>17136</v>
      </c>
      <c r="J4371" s="13">
        <v>423489512</v>
      </c>
      <c r="K4371" s="13" t="s">
        <v>1352</v>
      </c>
      <c r="L4371" s="13" t="s">
        <v>17137</v>
      </c>
    </row>
    <row r="4372" spans="1:12" x14ac:dyDescent="0.25">
      <c r="A4372" s="12">
        <v>100000000612134</v>
      </c>
      <c r="B4372" s="13" t="s">
        <v>558</v>
      </c>
      <c r="C4372" s="13" t="s">
        <v>17138</v>
      </c>
      <c r="D4372" s="13" t="s">
        <v>17139</v>
      </c>
      <c r="E4372" s="13" t="s">
        <v>7804</v>
      </c>
      <c r="F4372" s="13" t="s">
        <v>17140</v>
      </c>
      <c r="G4372" s="13" t="s">
        <v>1296</v>
      </c>
      <c r="H4372" s="13" t="s">
        <v>558</v>
      </c>
      <c r="I4372" s="13" t="s">
        <v>17141</v>
      </c>
      <c r="J4372" s="13">
        <v>504406273</v>
      </c>
      <c r="K4372" s="13" t="s">
        <v>1302</v>
      </c>
      <c r="L4372" s="13" t="s">
        <v>17142</v>
      </c>
    </row>
    <row r="4373" spans="1:12" x14ac:dyDescent="0.25">
      <c r="A4373" s="12">
        <v>100000000612142</v>
      </c>
      <c r="B4373" s="13" t="s">
        <v>558</v>
      </c>
      <c r="C4373" s="13" t="s">
        <v>17143</v>
      </c>
      <c r="D4373" s="13" t="s">
        <v>17144</v>
      </c>
      <c r="E4373" s="13" t="s">
        <v>17145</v>
      </c>
      <c r="F4373" s="13" t="s">
        <v>17146</v>
      </c>
      <c r="G4373" s="13" t="s">
        <v>1296</v>
      </c>
      <c r="H4373" s="13" t="s">
        <v>558</v>
      </c>
      <c r="I4373" s="13" t="s">
        <v>17147</v>
      </c>
      <c r="J4373" s="13">
        <v>732833202</v>
      </c>
      <c r="K4373" s="13" t="s">
        <v>1352</v>
      </c>
      <c r="L4373" s="13" t="s">
        <v>17148</v>
      </c>
    </row>
    <row r="4374" spans="1:12" x14ac:dyDescent="0.25">
      <c r="A4374" s="12">
        <v>100000000612150</v>
      </c>
      <c r="B4374" s="13" t="s">
        <v>558</v>
      </c>
      <c r="C4374" s="13" t="s">
        <v>17149</v>
      </c>
      <c r="D4374" s="13" t="s">
        <v>17150</v>
      </c>
      <c r="E4374" s="13" t="s">
        <v>8138</v>
      </c>
      <c r="F4374" s="13" t="s">
        <v>17151</v>
      </c>
      <c r="G4374" s="13" t="s">
        <v>1296</v>
      </c>
      <c r="H4374" s="13" t="s">
        <v>558</v>
      </c>
      <c r="I4374" s="13" t="s">
        <v>17152</v>
      </c>
      <c r="J4374" s="13">
        <v>424783848</v>
      </c>
      <c r="K4374" s="13" t="s">
        <v>1319</v>
      </c>
    </row>
    <row r="4375" spans="1:12" x14ac:dyDescent="0.25">
      <c r="A4375" s="12">
        <v>100000000612151</v>
      </c>
      <c r="B4375" s="13" t="s">
        <v>558</v>
      </c>
      <c r="C4375" s="13" t="s">
        <v>17153</v>
      </c>
      <c r="D4375" s="13" t="s">
        <v>17154</v>
      </c>
      <c r="E4375" s="13" t="s">
        <v>1408</v>
      </c>
      <c r="F4375" s="13" t="s">
        <v>17155</v>
      </c>
      <c r="G4375" s="13" t="s">
        <v>1296</v>
      </c>
      <c r="H4375" s="13" t="s">
        <v>558</v>
      </c>
      <c r="I4375" s="13" t="s">
        <v>17156</v>
      </c>
      <c r="J4375" s="13">
        <v>671416980</v>
      </c>
      <c r="K4375" s="13" t="s">
        <v>1352</v>
      </c>
      <c r="L4375" s="13" t="s">
        <v>17157</v>
      </c>
    </row>
    <row r="4376" spans="1:12" x14ac:dyDescent="0.25">
      <c r="A4376" s="12">
        <v>100000000612153</v>
      </c>
      <c r="B4376" s="13" t="s">
        <v>558</v>
      </c>
      <c r="C4376" s="13" t="s">
        <v>17158</v>
      </c>
      <c r="D4376" s="13" t="s">
        <v>17159</v>
      </c>
      <c r="E4376" s="13" t="s">
        <v>3739</v>
      </c>
      <c r="F4376" s="13" t="s">
        <v>17160</v>
      </c>
      <c r="G4376" s="13" t="s">
        <v>1296</v>
      </c>
      <c r="H4376" s="13" t="s">
        <v>558</v>
      </c>
      <c r="I4376" s="13" t="s">
        <v>17161</v>
      </c>
      <c r="J4376" s="13">
        <v>536540875</v>
      </c>
      <c r="K4376" s="13" t="s">
        <v>1302</v>
      </c>
      <c r="L4376" s="13" t="s">
        <v>17162</v>
      </c>
    </row>
    <row r="4377" spans="1:12" x14ac:dyDescent="0.25">
      <c r="A4377" s="12">
        <v>100000000612154</v>
      </c>
      <c r="B4377" s="13" t="s">
        <v>558</v>
      </c>
      <c r="C4377" s="13" t="s">
        <v>17163</v>
      </c>
      <c r="D4377" s="13" t="s">
        <v>17164</v>
      </c>
      <c r="E4377" s="13" t="s">
        <v>17165</v>
      </c>
      <c r="F4377" s="13" t="s">
        <v>17166</v>
      </c>
      <c r="G4377" s="13" t="s">
        <v>1296</v>
      </c>
      <c r="H4377" s="13" t="s">
        <v>558</v>
      </c>
      <c r="I4377" s="13" t="s">
        <v>17167</v>
      </c>
      <c r="J4377" s="13">
        <v>570565341</v>
      </c>
      <c r="K4377" s="13" t="s">
        <v>1448</v>
      </c>
      <c r="L4377" s="13" t="s">
        <v>17168</v>
      </c>
    </row>
    <row r="4378" spans="1:12" x14ac:dyDescent="0.25">
      <c r="A4378" s="12">
        <v>100000000612155</v>
      </c>
      <c r="B4378" s="13" t="s">
        <v>558</v>
      </c>
      <c r="C4378" s="13" t="s">
        <v>17169</v>
      </c>
      <c r="D4378" s="13" t="s">
        <v>17170</v>
      </c>
      <c r="E4378" s="13" t="s">
        <v>1897</v>
      </c>
      <c r="F4378" s="13" t="s">
        <v>16535</v>
      </c>
      <c r="G4378" s="13" t="s">
        <v>1296</v>
      </c>
      <c r="H4378" s="13" t="s">
        <v>558</v>
      </c>
      <c r="I4378" s="13" t="s">
        <v>17171</v>
      </c>
      <c r="J4378" s="13">
        <v>220856707</v>
      </c>
      <c r="K4378" s="13" t="s">
        <v>1302</v>
      </c>
      <c r="L4378" s="13" t="s">
        <v>2848</v>
      </c>
    </row>
    <row r="4379" spans="1:12" x14ac:dyDescent="0.25">
      <c r="A4379" s="12">
        <v>100000000612156</v>
      </c>
      <c r="B4379" s="13" t="s">
        <v>558</v>
      </c>
      <c r="C4379" s="13" t="s">
        <v>17172</v>
      </c>
      <c r="D4379" s="13" t="s">
        <v>17173</v>
      </c>
      <c r="E4379" s="13" t="s">
        <v>1365</v>
      </c>
      <c r="F4379" s="13" t="s">
        <v>17174</v>
      </c>
      <c r="G4379" s="13" t="s">
        <v>1296</v>
      </c>
      <c r="H4379" s="13" t="s">
        <v>558</v>
      </c>
      <c r="I4379" s="13" t="s">
        <v>17175</v>
      </c>
      <c r="J4379" s="13">
        <v>222541185</v>
      </c>
      <c r="K4379" s="13" t="s">
        <v>1319</v>
      </c>
      <c r="L4379" s="13" t="s">
        <v>17176</v>
      </c>
    </row>
    <row r="4380" spans="1:12" x14ac:dyDescent="0.25">
      <c r="A4380" s="12">
        <v>100000000612157</v>
      </c>
      <c r="B4380" s="13" t="s">
        <v>558</v>
      </c>
      <c r="C4380" s="13" t="s">
        <v>17177</v>
      </c>
      <c r="D4380" s="13" t="s">
        <v>17178</v>
      </c>
      <c r="E4380" s="13" t="s">
        <v>10534</v>
      </c>
      <c r="F4380" s="13" t="s">
        <v>17179</v>
      </c>
      <c r="G4380" s="13" t="s">
        <v>1296</v>
      </c>
      <c r="H4380" s="13" t="s">
        <v>558</v>
      </c>
      <c r="I4380" s="13" t="s">
        <v>17180</v>
      </c>
      <c r="J4380" s="13">
        <v>216717538</v>
      </c>
      <c r="K4380" s="13" t="s">
        <v>1302</v>
      </c>
      <c r="L4380" s="13" t="s">
        <v>17181</v>
      </c>
    </row>
    <row r="4381" spans="1:12" x14ac:dyDescent="0.25">
      <c r="A4381" s="12">
        <v>100000000612158</v>
      </c>
      <c r="B4381" s="13" t="s">
        <v>558</v>
      </c>
      <c r="C4381" s="13" t="s">
        <v>17182</v>
      </c>
      <c r="D4381" s="13" t="s">
        <v>17183</v>
      </c>
      <c r="E4381" s="13" t="s">
        <v>2853</v>
      </c>
      <c r="F4381" s="13" t="s">
        <v>2854</v>
      </c>
      <c r="G4381" s="13" t="s">
        <v>1296</v>
      </c>
      <c r="H4381" s="13" t="s">
        <v>558</v>
      </c>
      <c r="I4381" s="13" t="s">
        <v>17184</v>
      </c>
      <c r="J4381" s="13">
        <v>217504463</v>
      </c>
      <c r="K4381" s="13" t="s">
        <v>1352</v>
      </c>
      <c r="L4381" s="13" t="s">
        <v>2856</v>
      </c>
    </row>
    <row r="4382" spans="1:12" x14ac:dyDescent="0.25">
      <c r="A4382" s="12">
        <v>100000000612161</v>
      </c>
      <c r="B4382" s="13" t="s">
        <v>558</v>
      </c>
      <c r="C4382" s="13" t="s">
        <v>17185</v>
      </c>
      <c r="D4382" s="13" t="s">
        <v>17186</v>
      </c>
      <c r="E4382" s="13" t="s">
        <v>1349</v>
      </c>
      <c r="F4382" s="13" t="s">
        <v>17187</v>
      </c>
      <c r="G4382" s="13" t="s">
        <v>1296</v>
      </c>
      <c r="H4382" s="13" t="s">
        <v>558</v>
      </c>
      <c r="I4382" s="13" t="s">
        <v>17188</v>
      </c>
      <c r="J4382" s="13">
        <v>525601951</v>
      </c>
      <c r="K4382" s="13" t="s">
        <v>1319</v>
      </c>
      <c r="L4382" s="13" t="s">
        <v>17189</v>
      </c>
    </row>
    <row r="4383" spans="1:12" x14ac:dyDescent="0.25">
      <c r="A4383" s="12">
        <v>100000000612162</v>
      </c>
      <c r="B4383" s="13" t="s">
        <v>571</v>
      </c>
      <c r="C4383" s="13" t="s">
        <v>17190</v>
      </c>
      <c r="D4383" s="13" t="s">
        <v>17191</v>
      </c>
      <c r="E4383" s="13" t="s">
        <v>4476</v>
      </c>
      <c r="F4383" s="13" t="s">
        <v>16821</v>
      </c>
      <c r="G4383" s="13" t="s">
        <v>1296</v>
      </c>
      <c r="H4383" s="13" t="s">
        <v>558</v>
      </c>
      <c r="I4383" s="13" t="s">
        <v>17192</v>
      </c>
      <c r="J4383" s="13">
        <v>294602792</v>
      </c>
      <c r="K4383" s="13" t="s">
        <v>1302</v>
      </c>
      <c r="L4383" s="13" t="s">
        <v>16822</v>
      </c>
    </row>
    <row r="4384" spans="1:12" x14ac:dyDescent="0.25">
      <c r="A4384" s="12">
        <v>100000000612165</v>
      </c>
      <c r="B4384" s="13" t="s">
        <v>558</v>
      </c>
      <c r="C4384" s="13" t="s">
        <v>17193</v>
      </c>
      <c r="D4384" s="13" t="s">
        <v>17194</v>
      </c>
      <c r="E4384" s="13" t="s">
        <v>2936</v>
      </c>
      <c r="F4384" s="13" t="s">
        <v>17195</v>
      </c>
      <c r="G4384" s="13" t="s">
        <v>1296</v>
      </c>
      <c r="H4384" s="13" t="s">
        <v>558</v>
      </c>
      <c r="I4384" s="13" t="s">
        <v>17196</v>
      </c>
      <c r="J4384" s="13">
        <v>228730016</v>
      </c>
      <c r="K4384" s="13" t="s">
        <v>1352</v>
      </c>
      <c r="L4384" s="13" t="s">
        <v>17197</v>
      </c>
    </row>
    <row r="4385" spans="1:12" x14ac:dyDescent="0.25">
      <c r="A4385" s="12">
        <v>100000000612167</v>
      </c>
      <c r="B4385" s="13" t="s">
        <v>558</v>
      </c>
      <c r="C4385" s="13" t="s">
        <v>17198</v>
      </c>
      <c r="D4385" s="13" t="s">
        <v>17199</v>
      </c>
      <c r="E4385" s="13" t="s">
        <v>1349</v>
      </c>
      <c r="F4385" s="13" t="s">
        <v>8446</v>
      </c>
      <c r="G4385" s="13" t="s">
        <v>1296</v>
      </c>
      <c r="H4385" s="13" t="s">
        <v>558</v>
      </c>
      <c r="I4385" s="13" t="s">
        <v>17200</v>
      </c>
      <c r="J4385" s="13">
        <v>294467899</v>
      </c>
      <c r="K4385" s="13" t="s">
        <v>1352</v>
      </c>
      <c r="L4385" s="13" t="s">
        <v>17201</v>
      </c>
    </row>
    <row r="4386" spans="1:12" x14ac:dyDescent="0.25">
      <c r="A4386" s="12">
        <v>100000000612168</v>
      </c>
      <c r="B4386" s="13" t="s">
        <v>558</v>
      </c>
      <c r="C4386" s="13" t="s">
        <v>17202</v>
      </c>
      <c r="D4386" s="13" t="s">
        <v>4671</v>
      </c>
      <c r="E4386" s="13" t="s">
        <v>1310</v>
      </c>
      <c r="F4386" s="13" t="s">
        <v>4672</v>
      </c>
      <c r="G4386" s="13" t="s">
        <v>1296</v>
      </c>
      <c r="H4386" s="13" t="s">
        <v>558</v>
      </c>
      <c r="I4386" s="13" t="s">
        <v>17203</v>
      </c>
      <c r="J4386" s="13">
        <v>345824866</v>
      </c>
      <c r="K4386" s="13" t="s">
        <v>1302</v>
      </c>
      <c r="L4386" s="13" t="s">
        <v>2845</v>
      </c>
    </row>
    <row r="4387" spans="1:12" x14ac:dyDescent="0.25">
      <c r="A4387" s="12">
        <v>100000000612171</v>
      </c>
      <c r="B4387" s="13" t="s">
        <v>558</v>
      </c>
      <c r="C4387" s="13" t="s">
        <v>17204</v>
      </c>
      <c r="D4387" s="13" t="s">
        <v>17205</v>
      </c>
      <c r="E4387" s="13" t="s">
        <v>1800</v>
      </c>
      <c r="F4387" s="13" t="s">
        <v>17206</v>
      </c>
      <c r="G4387" s="13" t="s">
        <v>1296</v>
      </c>
      <c r="H4387" s="13" t="s">
        <v>558</v>
      </c>
      <c r="I4387" s="13" t="s">
        <v>17207</v>
      </c>
      <c r="J4387" s="13">
        <v>225548841</v>
      </c>
      <c r="K4387" s="13" t="s">
        <v>1302</v>
      </c>
      <c r="L4387" s="13" t="s">
        <v>17208</v>
      </c>
    </row>
    <row r="4388" spans="1:12" x14ac:dyDescent="0.25">
      <c r="A4388" s="12">
        <v>100000000612173</v>
      </c>
      <c r="B4388" s="13" t="s">
        <v>558</v>
      </c>
      <c r="C4388" s="13" t="s">
        <v>17209</v>
      </c>
      <c r="D4388" s="13" t="s">
        <v>17210</v>
      </c>
      <c r="E4388" s="13" t="s">
        <v>11883</v>
      </c>
      <c r="F4388" s="13" t="s">
        <v>17211</v>
      </c>
      <c r="G4388" s="13" t="s">
        <v>1296</v>
      </c>
      <c r="H4388" s="13" t="s">
        <v>558</v>
      </c>
      <c r="I4388" s="13" t="s">
        <v>17212</v>
      </c>
      <c r="J4388" s="13">
        <v>235449449</v>
      </c>
      <c r="K4388" s="13" t="s">
        <v>1302</v>
      </c>
      <c r="L4388" s="13" t="s">
        <v>17213</v>
      </c>
    </row>
    <row r="4389" spans="1:12" x14ac:dyDescent="0.25">
      <c r="A4389" s="12">
        <v>100000000612175</v>
      </c>
      <c r="B4389" s="13" t="s">
        <v>558</v>
      </c>
      <c r="C4389" s="13" t="s">
        <v>17214</v>
      </c>
      <c r="D4389" s="13" t="s">
        <v>17215</v>
      </c>
      <c r="E4389" s="13" t="s">
        <v>1666</v>
      </c>
      <c r="F4389" s="13" t="s">
        <v>17216</v>
      </c>
      <c r="G4389" s="13" t="s">
        <v>1296</v>
      </c>
      <c r="H4389" s="13" t="s">
        <v>558</v>
      </c>
      <c r="I4389" s="13" t="s">
        <v>17217</v>
      </c>
      <c r="J4389" s="13">
        <v>235402703</v>
      </c>
      <c r="K4389" s="13" t="s">
        <v>1352</v>
      </c>
      <c r="L4389" s="13" t="s">
        <v>17218</v>
      </c>
    </row>
    <row r="4390" spans="1:12" x14ac:dyDescent="0.25">
      <c r="A4390" s="12">
        <v>100000000612176</v>
      </c>
      <c r="B4390" s="13" t="s">
        <v>558</v>
      </c>
      <c r="C4390" s="13" t="s">
        <v>17219</v>
      </c>
      <c r="D4390" s="13" t="s">
        <v>17220</v>
      </c>
      <c r="E4390" s="13" t="s">
        <v>8088</v>
      </c>
      <c r="F4390" s="13" t="s">
        <v>17221</v>
      </c>
      <c r="G4390" s="13" t="s">
        <v>1296</v>
      </c>
      <c r="H4390" s="13" t="s">
        <v>558</v>
      </c>
      <c r="I4390" s="13" t="s">
        <v>17222</v>
      </c>
      <c r="J4390" s="13">
        <v>504865973</v>
      </c>
      <c r="K4390" s="13" t="s">
        <v>1352</v>
      </c>
      <c r="L4390" s="13" t="s">
        <v>17223</v>
      </c>
    </row>
    <row r="4391" spans="1:12" x14ac:dyDescent="0.25">
      <c r="A4391" s="12">
        <v>100000000612177</v>
      </c>
      <c r="B4391" s="13" t="s">
        <v>558</v>
      </c>
      <c r="C4391" s="13" t="s">
        <v>17224</v>
      </c>
      <c r="D4391" s="13" t="s">
        <v>17225</v>
      </c>
      <c r="E4391" s="13" t="s">
        <v>2059</v>
      </c>
      <c r="F4391" s="13" t="s">
        <v>17226</v>
      </c>
      <c r="G4391" s="13" t="s">
        <v>1296</v>
      </c>
      <c r="H4391" s="13" t="s">
        <v>558</v>
      </c>
      <c r="I4391" s="13" t="s">
        <v>17227</v>
      </c>
      <c r="J4391" s="13">
        <v>236688201</v>
      </c>
      <c r="K4391" s="13" t="s">
        <v>1319</v>
      </c>
      <c r="L4391" s="13" t="s">
        <v>17228</v>
      </c>
    </row>
    <row r="4392" spans="1:12" x14ac:dyDescent="0.25">
      <c r="A4392" s="12">
        <v>100000000612178</v>
      </c>
      <c r="B4392" s="13" t="s">
        <v>558</v>
      </c>
      <c r="C4392" s="13" t="s">
        <v>17229</v>
      </c>
      <c r="D4392" s="13" t="s">
        <v>17230</v>
      </c>
      <c r="E4392" s="13" t="s">
        <v>7108</v>
      </c>
      <c r="F4392" s="13" t="s">
        <v>8571</v>
      </c>
      <c r="G4392" s="13" t="s">
        <v>1296</v>
      </c>
      <c r="H4392" s="13" t="s">
        <v>558</v>
      </c>
      <c r="I4392" s="13" t="s">
        <v>17231</v>
      </c>
      <c r="J4392" s="13">
        <v>424382307</v>
      </c>
      <c r="K4392" s="13" t="s">
        <v>1302</v>
      </c>
      <c r="L4392" s="13" t="s">
        <v>17232</v>
      </c>
    </row>
    <row r="4393" spans="1:12" x14ac:dyDescent="0.25">
      <c r="A4393" s="12">
        <v>100000000612179</v>
      </c>
      <c r="B4393" s="13" t="s">
        <v>558</v>
      </c>
      <c r="C4393" s="13" t="s">
        <v>17233</v>
      </c>
      <c r="D4393" s="13" t="s">
        <v>17234</v>
      </c>
      <c r="E4393" s="13" t="s">
        <v>2017</v>
      </c>
      <c r="F4393" s="13" t="s">
        <v>17235</v>
      </c>
      <c r="G4393" s="13" t="s">
        <v>1296</v>
      </c>
      <c r="H4393" s="13" t="s">
        <v>558</v>
      </c>
      <c r="I4393" s="13" t="s">
        <v>17236</v>
      </c>
      <c r="J4393" s="13">
        <v>217502673</v>
      </c>
      <c r="K4393" s="13" t="s">
        <v>1302</v>
      </c>
      <c r="L4393" s="13" t="s">
        <v>17237</v>
      </c>
    </row>
    <row r="4394" spans="1:12" x14ac:dyDescent="0.25">
      <c r="A4394" s="12">
        <v>100000000612180</v>
      </c>
      <c r="B4394" s="13" t="s">
        <v>558</v>
      </c>
      <c r="C4394" s="13" t="s">
        <v>17238</v>
      </c>
      <c r="D4394" s="13" t="s">
        <v>17239</v>
      </c>
      <c r="E4394" s="13" t="s">
        <v>4903</v>
      </c>
      <c r="F4394" s="13" t="s">
        <v>4904</v>
      </c>
      <c r="G4394" s="13" t="s">
        <v>1296</v>
      </c>
      <c r="H4394" s="13" t="s">
        <v>558</v>
      </c>
      <c r="I4394" s="13" t="s">
        <v>17240</v>
      </c>
      <c r="J4394" s="13">
        <v>217405299</v>
      </c>
      <c r="K4394" s="13" t="s">
        <v>1302</v>
      </c>
      <c r="L4394" s="13" t="s">
        <v>17241</v>
      </c>
    </row>
    <row r="4395" spans="1:12" x14ac:dyDescent="0.25">
      <c r="A4395" s="12">
        <v>100000000612181</v>
      </c>
      <c r="B4395" s="13" t="s">
        <v>558</v>
      </c>
      <c r="C4395" s="13" t="s">
        <v>17242</v>
      </c>
      <c r="D4395" s="13" t="s">
        <v>17243</v>
      </c>
      <c r="E4395" s="13" t="s">
        <v>12219</v>
      </c>
      <c r="F4395" s="13" t="s">
        <v>17244</v>
      </c>
      <c r="G4395" s="13" t="s">
        <v>1296</v>
      </c>
      <c r="H4395" s="13" t="s">
        <v>558</v>
      </c>
      <c r="I4395" s="13" t="s">
        <v>17245</v>
      </c>
      <c r="J4395" s="13">
        <v>289584443</v>
      </c>
      <c r="K4395" s="13" t="s">
        <v>1448</v>
      </c>
      <c r="L4395" s="13" t="s">
        <v>17246</v>
      </c>
    </row>
    <row r="4396" spans="1:12" x14ac:dyDescent="0.25">
      <c r="A4396" s="12">
        <v>100000000612189</v>
      </c>
      <c r="B4396" s="13" t="s">
        <v>558</v>
      </c>
      <c r="C4396" s="13" t="s">
        <v>17247</v>
      </c>
      <c r="D4396" s="13" t="s">
        <v>17248</v>
      </c>
      <c r="E4396" s="13" t="s">
        <v>3574</v>
      </c>
      <c r="F4396" s="13" t="s">
        <v>14092</v>
      </c>
      <c r="G4396" s="13" t="s">
        <v>1296</v>
      </c>
      <c r="H4396" s="13" t="s">
        <v>558</v>
      </c>
      <c r="I4396" s="13" t="s">
        <v>17249</v>
      </c>
      <c r="J4396" s="13">
        <v>397411497</v>
      </c>
      <c r="K4396" s="13" t="s">
        <v>1302</v>
      </c>
      <c r="L4396" s="13" t="s">
        <v>14094</v>
      </c>
    </row>
    <row r="4397" spans="1:12" x14ac:dyDescent="0.25">
      <c r="A4397" s="12">
        <v>100000000612192</v>
      </c>
      <c r="B4397" s="13" t="s">
        <v>558</v>
      </c>
      <c r="C4397" s="13" t="s">
        <v>17250</v>
      </c>
      <c r="D4397" s="13" t="s">
        <v>17251</v>
      </c>
      <c r="E4397" s="13" t="s">
        <v>1310</v>
      </c>
      <c r="F4397" s="13" t="s">
        <v>17252</v>
      </c>
      <c r="G4397" s="13" t="s">
        <v>1296</v>
      </c>
      <c r="H4397" s="13" t="s">
        <v>558</v>
      </c>
      <c r="I4397" s="13" t="s">
        <v>17253</v>
      </c>
      <c r="J4397" s="13">
        <v>505065680</v>
      </c>
      <c r="K4397" s="13" t="s">
        <v>1448</v>
      </c>
      <c r="L4397" s="13" t="s">
        <v>17254</v>
      </c>
    </row>
    <row r="4398" spans="1:12" x14ac:dyDescent="0.25">
      <c r="A4398" s="12">
        <v>100000000612197</v>
      </c>
      <c r="B4398" s="13" t="s">
        <v>558</v>
      </c>
      <c r="C4398" s="13" t="s">
        <v>17255</v>
      </c>
      <c r="D4398" s="13" t="s">
        <v>17256</v>
      </c>
      <c r="E4398" s="13" t="s">
        <v>17257</v>
      </c>
      <c r="F4398" s="13" t="s">
        <v>17258</v>
      </c>
      <c r="G4398" s="13" t="s">
        <v>1296</v>
      </c>
      <c r="H4398" s="13" t="s">
        <v>558</v>
      </c>
      <c r="I4398" s="13" t="s">
        <v>17259</v>
      </c>
      <c r="J4398" s="13">
        <v>291272383</v>
      </c>
      <c r="K4398" s="13" t="s">
        <v>1302</v>
      </c>
      <c r="L4398" s="13" t="s">
        <v>17260</v>
      </c>
    </row>
    <row r="4399" spans="1:12" x14ac:dyDescent="0.25">
      <c r="A4399" s="12">
        <v>100000000612207</v>
      </c>
      <c r="B4399" s="13" t="s">
        <v>558</v>
      </c>
      <c r="C4399" s="13" t="s">
        <v>17261</v>
      </c>
      <c r="D4399" s="13" t="s">
        <v>17262</v>
      </c>
      <c r="E4399" s="13" t="s">
        <v>17263</v>
      </c>
      <c r="F4399" s="13" t="s">
        <v>17264</v>
      </c>
      <c r="G4399" s="13" t="s">
        <v>1296</v>
      </c>
      <c r="H4399" s="13" t="s">
        <v>558</v>
      </c>
      <c r="I4399" s="13" t="s">
        <v>17265</v>
      </c>
      <c r="J4399" s="13">
        <v>210151075</v>
      </c>
      <c r="K4399" s="13" t="s">
        <v>1302</v>
      </c>
      <c r="L4399" s="13" t="s">
        <v>3074</v>
      </c>
    </row>
    <row r="4400" spans="1:12" x14ac:dyDescent="0.25">
      <c r="A4400" s="12">
        <v>100000000612208</v>
      </c>
      <c r="B4400" s="13" t="s">
        <v>558</v>
      </c>
      <c r="C4400" s="13" t="s">
        <v>17266</v>
      </c>
      <c r="D4400" s="13" t="s">
        <v>17267</v>
      </c>
      <c r="E4400" s="13" t="s">
        <v>1402</v>
      </c>
      <c r="F4400" s="13" t="s">
        <v>17268</v>
      </c>
      <c r="G4400" s="13" t="s">
        <v>1296</v>
      </c>
      <c r="H4400" s="13" t="s">
        <v>558</v>
      </c>
      <c r="I4400" s="13" t="s">
        <v>17269</v>
      </c>
      <c r="J4400" s="13">
        <v>423630367</v>
      </c>
      <c r="K4400" s="13" t="s">
        <v>1448</v>
      </c>
      <c r="L4400" s="13" t="s">
        <v>17270</v>
      </c>
    </row>
    <row r="4401" spans="1:12" x14ac:dyDescent="0.25">
      <c r="A4401" s="12">
        <v>100000000612213</v>
      </c>
      <c r="B4401" s="13" t="s">
        <v>558</v>
      </c>
      <c r="C4401" s="13" t="s">
        <v>17271</v>
      </c>
      <c r="D4401" s="13" t="s">
        <v>17272</v>
      </c>
      <c r="E4401" s="13" t="s">
        <v>1349</v>
      </c>
      <c r="F4401" s="13" t="s">
        <v>17273</v>
      </c>
      <c r="G4401" s="13" t="s">
        <v>1296</v>
      </c>
      <c r="H4401" s="13" t="s">
        <v>558</v>
      </c>
      <c r="I4401" s="13" t="s">
        <v>17274</v>
      </c>
      <c r="J4401" s="13">
        <v>298893470</v>
      </c>
      <c r="K4401" s="13" t="s">
        <v>1352</v>
      </c>
      <c r="L4401" s="13" t="s">
        <v>17275</v>
      </c>
    </row>
    <row r="4402" spans="1:12" x14ac:dyDescent="0.25">
      <c r="A4402" s="12">
        <v>100000000611071</v>
      </c>
      <c r="B4402" s="13" t="s">
        <v>558</v>
      </c>
      <c r="C4402" s="13" t="s">
        <v>17276</v>
      </c>
      <c r="D4402" s="13" t="s">
        <v>7239</v>
      </c>
      <c r="E4402" s="13" t="s">
        <v>2024</v>
      </c>
      <c r="F4402" s="13" t="s">
        <v>7240</v>
      </c>
      <c r="G4402" s="13" t="s">
        <v>1296</v>
      </c>
      <c r="H4402" s="13" t="s">
        <v>558</v>
      </c>
      <c r="I4402" s="13" t="s">
        <v>17277</v>
      </c>
      <c r="J4402" s="13">
        <v>216750382</v>
      </c>
      <c r="K4402" s="13" t="s">
        <v>1448</v>
      </c>
      <c r="L4402" s="13" t="s">
        <v>17278</v>
      </c>
    </row>
    <row r="4403" spans="1:12" x14ac:dyDescent="0.25">
      <c r="A4403" s="12">
        <v>100000000611076</v>
      </c>
      <c r="B4403" s="13" t="s">
        <v>558</v>
      </c>
      <c r="C4403" s="13" t="s">
        <v>17279</v>
      </c>
      <c r="D4403" s="13" t="s">
        <v>13567</v>
      </c>
      <c r="E4403" s="13" t="s">
        <v>10571</v>
      </c>
      <c r="F4403" s="13" t="s">
        <v>13568</v>
      </c>
      <c r="G4403" s="13" t="s">
        <v>1296</v>
      </c>
      <c r="H4403" s="13" t="s">
        <v>558</v>
      </c>
      <c r="I4403" s="13" t="s">
        <v>17280</v>
      </c>
      <c r="J4403" s="13">
        <v>216643186</v>
      </c>
      <c r="K4403" s="13" t="s">
        <v>1302</v>
      </c>
      <c r="L4403" s="13" t="s">
        <v>13570</v>
      </c>
    </row>
    <row r="4404" spans="1:12" x14ac:dyDescent="0.25">
      <c r="A4404" s="12">
        <v>100000000611089</v>
      </c>
      <c r="B4404" s="13" t="s">
        <v>558</v>
      </c>
      <c r="C4404" s="13" t="s">
        <v>17281</v>
      </c>
      <c r="D4404" s="13" t="s">
        <v>17282</v>
      </c>
      <c r="E4404" s="13" t="s">
        <v>8138</v>
      </c>
      <c r="F4404" s="13" t="s">
        <v>17283</v>
      </c>
      <c r="G4404" s="13" t="s">
        <v>1296</v>
      </c>
      <c r="H4404" s="13" t="s">
        <v>558</v>
      </c>
      <c r="I4404" s="13" t="s">
        <v>17284</v>
      </c>
      <c r="J4404" s="13">
        <v>239664431</v>
      </c>
      <c r="K4404" s="13" t="s">
        <v>1352</v>
      </c>
      <c r="L4404" s="13" t="s">
        <v>17285</v>
      </c>
    </row>
    <row r="4405" spans="1:12" x14ac:dyDescent="0.25">
      <c r="A4405" s="12">
        <v>100000000611093</v>
      </c>
      <c r="B4405" s="13" t="s">
        <v>558</v>
      </c>
      <c r="C4405" s="13" t="s">
        <v>17286</v>
      </c>
      <c r="D4405" s="13" t="s">
        <v>17287</v>
      </c>
      <c r="E4405" s="13" t="s">
        <v>2165</v>
      </c>
      <c r="F4405" s="13" t="s">
        <v>8354</v>
      </c>
      <c r="G4405" s="13" t="s">
        <v>1296</v>
      </c>
      <c r="H4405" s="13" t="s">
        <v>558</v>
      </c>
      <c r="I4405" s="13" t="s">
        <v>17288</v>
      </c>
      <c r="J4405" s="13">
        <v>236059171</v>
      </c>
      <c r="K4405" s="13" t="s">
        <v>1302</v>
      </c>
      <c r="L4405" s="13" t="s">
        <v>8356</v>
      </c>
    </row>
    <row r="4406" spans="1:12" x14ac:dyDescent="0.25">
      <c r="A4406" s="12">
        <v>100000000611097</v>
      </c>
      <c r="B4406" s="13" t="s">
        <v>558</v>
      </c>
      <c r="C4406" s="13" t="s">
        <v>17289</v>
      </c>
      <c r="D4406" s="13" t="s">
        <v>17290</v>
      </c>
      <c r="E4406" s="13" t="s">
        <v>17291</v>
      </c>
      <c r="F4406" s="13" t="s">
        <v>17292</v>
      </c>
      <c r="G4406" s="13" t="s">
        <v>1296</v>
      </c>
      <c r="H4406" s="13" t="s">
        <v>558</v>
      </c>
      <c r="I4406" s="13" t="s">
        <v>17293</v>
      </c>
      <c r="J4406" s="13">
        <v>764853123</v>
      </c>
      <c r="K4406" s="13" t="s">
        <v>1448</v>
      </c>
      <c r="L4406" s="13" t="s">
        <v>17294</v>
      </c>
    </row>
    <row r="4407" spans="1:12" x14ac:dyDescent="0.25">
      <c r="A4407" s="12">
        <v>100000000611110</v>
      </c>
      <c r="B4407" s="13" t="s">
        <v>558</v>
      </c>
      <c r="C4407" s="13" t="s">
        <v>17295</v>
      </c>
      <c r="D4407" s="13" t="s">
        <v>17296</v>
      </c>
      <c r="E4407" s="13" t="s">
        <v>9647</v>
      </c>
      <c r="F4407" s="13" t="s">
        <v>17297</v>
      </c>
      <c r="G4407" s="13" t="s">
        <v>1296</v>
      </c>
      <c r="H4407" s="13" t="s">
        <v>558</v>
      </c>
      <c r="I4407" s="13" t="s">
        <v>17298</v>
      </c>
      <c r="J4407" s="13">
        <v>220329355</v>
      </c>
      <c r="K4407" s="13" t="s">
        <v>1352</v>
      </c>
      <c r="L4407" s="13" t="s">
        <v>17299</v>
      </c>
    </row>
    <row r="4408" spans="1:12" x14ac:dyDescent="0.25">
      <c r="A4408" s="12">
        <v>100000000611112</v>
      </c>
      <c r="B4408" s="13" t="s">
        <v>558</v>
      </c>
      <c r="C4408" s="13" t="s">
        <v>17300</v>
      </c>
      <c r="D4408" s="13" t="s">
        <v>17301</v>
      </c>
      <c r="E4408" s="13" t="s">
        <v>1310</v>
      </c>
      <c r="F4408" s="13" t="s">
        <v>17302</v>
      </c>
      <c r="G4408" s="13" t="s">
        <v>1296</v>
      </c>
      <c r="H4408" s="13" t="s">
        <v>558</v>
      </c>
      <c r="I4408" s="13" t="s">
        <v>17303</v>
      </c>
      <c r="J4408" s="13">
        <v>211504162</v>
      </c>
      <c r="K4408" s="13" t="s">
        <v>1448</v>
      </c>
      <c r="L4408" s="13" t="s">
        <v>17304</v>
      </c>
    </row>
    <row r="4409" spans="1:12" x14ac:dyDescent="0.25">
      <c r="A4409" s="12">
        <v>100000000611128</v>
      </c>
      <c r="B4409" s="13" t="s">
        <v>558</v>
      </c>
      <c r="C4409" s="13" t="s">
        <v>17305</v>
      </c>
      <c r="D4409" s="13" t="s">
        <v>17306</v>
      </c>
      <c r="E4409" s="13" t="s">
        <v>5308</v>
      </c>
      <c r="F4409" s="13" t="s">
        <v>17307</v>
      </c>
      <c r="G4409" s="13" t="s">
        <v>1296</v>
      </c>
      <c r="H4409" s="13" t="s">
        <v>558</v>
      </c>
      <c r="I4409" s="13" t="s">
        <v>17308</v>
      </c>
      <c r="J4409" s="13">
        <v>219696852</v>
      </c>
      <c r="K4409" s="13" t="s">
        <v>1319</v>
      </c>
      <c r="L4409" s="13" t="s">
        <v>17309</v>
      </c>
    </row>
    <row r="4410" spans="1:12" x14ac:dyDescent="0.25">
      <c r="A4410" s="12">
        <v>100000000611144</v>
      </c>
      <c r="B4410" s="13" t="s">
        <v>558</v>
      </c>
      <c r="C4410" s="13" t="s">
        <v>17310</v>
      </c>
      <c r="D4410" s="13" t="s">
        <v>17311</v>
      </c>
      <c r="E4410" s="13" t="s">
        <v>3901</v>
      </c>
      <c r="F4410" s="13" t="s">
        <v>17312</v>
      </c>
      <c r="G4410" s="13" t="s">
        <v>1296</v>
      </c>
      <c r="H4410" s="13" t="s">
        <v>558</v>
      </c>
      <c r="I4410" s="13" t="s">
        <v>17313</v>
      </c>
      <c r="J4410" s="13">
        <v>346110018</v>
      </c>
      <c r="K4410" s="13" t="s">
        <v>1302</v>
      </c>
      <c r="L4410" s="13" t="s">
        <v>17314</v>
      </c>
    </row>
    <row r="4411" spans="1:12" x14ac:dyDescent="0.25">
      <c r="A4411" s="12">
        <v>100000000611150</v>
      </c>
      <c r="B4411" s="13" t="s">
        <v>558</v>
      </c>
      <c r="C4411" s="13" t="s">
        <v>17315</v>
      </c>
      <c r="D4411" s="13" t="s">
        <v>17316</v>
      </c>
      <c r="E4411" s="13" t="s">
        <v>3722</v>
      </c>
      <c r="F4411" s="13" t="s">
        <v>17317</v>
      </c>
      <c r="G4411" s="13" t="s">
        <v>1296</v>
      </c>
      <c r="H4411" s="13" t="s">
        <v>558</v>
      </c>
      <c r="I4411" s="13" t="s">
        <v>17318</v>
      </c>
      <c r="J4411" s="13">
        <v>231678512</v>
      </c>
      <c r="K4411" s="13" t="s">
        <v>1302</v>
      </c>
      <c r="L4411" s="13" t="s">
        <v>17319</v>
      </c>
    </row>
    <row r="4412" spans="1:12" x14ac:dyDescent="0.25">
      <c r="A4412" s="12">
        <v>100000000611156</v>
      </c>
      <c r="B4412" s="13" t="s">
        <v>558</v>
      </c>
      <c r="C4412" s="13" t="s">
        <v>17320</v>
      </c>
      <c r="D4412" s="13" t="s">
        <v>17321</v>
      </c>
      <c r="E4412" s="13" t="s">
        <v>17322</v>
      </c>
      <c r="F4412" s="13" t="s">
        <v>17323</v>
      </c>
      <c r="G4412" s="13" t="s">
        <v>1296</v>
      </c>
      <c r="H4412" s="13" t="s">
        <v>558</v>
      </c>
      <c r="I4412" s="13" t="s">
        <v>17324</v>
      </c>
      <c r="J4412" s="13">
        <v>424379899</v>
      </c>
      <c r="K4412" s="13" t="s">
        <v>1302</v>
      </c>
      <c r="L4412" s="13" t="s">
        <v>17325</v>
      </c>
    </row>
    <row r="4413" spans="1:12" x14ac:dyDescent="0.25">
      <c r="A4413" s="12">
        <v>100000000611167</v>
      </c>
      <c r="B4413" s="13" t="s">
        <v>558</v>
      </c>
      <c r="C4413" s="13" t="s">
        <v>17326</v>
      </c>
      <c r="D4413" s="13" t="s">
        <v>17327</v>
      </c>
      <c r="E4413" s="13" t="s">
        <v>13956</v>
      </c>
      <c r="F4413" s="13" t="s">
        <v>17328</v>
      </c>
      <c r="G4413" s="13" t="s">
        <v>1296</v>
      </c>
      <c r="H4413" s="13" t="s">
        <v>558</v>
      </c>
      <c r="I4413" s="13" t="s">
        <v>17329</v>
      </c>
      <c r="J4413" s="13">
        <v>216325597</v>
      </c>
      <c r="K4413" s="13" t="s">
        <v>1302</v>
      </c>
      <c r="L4413" s="13" t="s">
        <v>17330</v>
      </c>
    </row>
    <row r="4414" spans="1:12" x14ac:dyDescent="0.25">
      <c r="A4414" s="12">
        <v>100000000611180</v>
      </c>
      <c r="B4414" s="13" t="s">
        <v>558</v>
      </c>
      <c r="C4414" s="13" t="s">
        <v>17331</v>
      </c>
      <c r="D4414" s="13" t="s">
        <v>17332</v>
      </c>
      <c r="E4414" s="13" t="s">
        <v>5637</v>
      </c>
      <c r="F4414" s="13" t="s">
        <v>17333</v>
      </c>
      <c r="G4414" s="13" t="s">
        <v>1296</v>
      </c>
      <c r="H4414" s="13" t="s">
        <v>558</v>
      </c>
      <c r="I4414" s="13">
        <v>13184695</v>
      </c>
      <c r="J4414" s="13">
        <v>227675677</v>
      </c>
      <c r="K4414" s="13" t="s">
        <v>1355</v>
      </c>
      <c r="L4414" s="13" t="s">
        <v>17334</v>
      </c>
    </row>
    <row r="4415" spans="1:12" x14ac:dyDescent="0.25">
      <c r="A4415" s="12">
        <v>100000000611202</v>
      </c>
      <c r="B4415" s="13" t="s">
        <v>558</v>
      </c>
      <c r="C4415" s="13" t="s">
        <v>17335</v>
      </c>
      <c r="D4415" s="13" t="s">
        <v>17336</v>
      </c>
      <c r="E4415" s="13" t="s">
        <v>13315</v>
      </c>
      <c r="F4415" s="13" t="s">
        <v>17337</v>
      </c>
      <c r="G4415" s="13" t="s">
        <v>1296</v>
      </c>
      <c r="H4415" s="13" t="s">
        <v>558</v>
      </c>
      <c r="I4415" s="13" t="s">
        <v>17338</v>
      </c>
      <c r="J4415" s="13">
        <v>219881036</v>
      </c>
      <c r="K4415" s="13" t="s">
        <v>1319</v>
      </c>
      <c r="L4415" s="13" t="s">
        <v>17339</v>
      </c>
    </row>
    <row r="4416" spans="1:12" x14ac:dyDescent="0.25">
      <c r="A4416" s="12">
        <v>100000000611210</v>
      </c>
      <c r="B4416" s="13" t="s">
        <v>558</v>
      </c>
      <c r="C4416" s="13" t="s">
        <v>17340</v>
      </c>
      <c r="D4416" s="13" t="s">
        <v>17341</v>
      </c>
      <c r="E4416" s="13" t="s">
        <v>1987</v>
      </c>
      <c r="F4416" s="13" t="s">
        <v>17342</v>
      </c>
      <c r="G4416" s="13" t="s">
        <v>1296</v>
      </c>
      <c r="H4416" s="13" t="s">
        <v>558</v>
      </c>
      <c r="I4416" s="13" t="s">
        <v>17343</v>
      </c>
      <c r="J4416" s="13">
        <v>216135988</v>
      </c>
      <c r="K4416" s="13" t="s">
        <v>1448</v>
      </c>
      <c r="L4416" s="13" t="s">
        <v>17344</v>
      </c>
    </row>
    <row r="4417" spans="1:12" x14ac:dyDescent="0.25">
      <c r="A4417" s="12">
        <v>100000000611212</v>
      </c>
      <c r="B4417" s="13" t="s">
        <v>558</v>
      </c>
      <c r="C4417" s="13" t="s">
        <v>17345</v>
      </c>
      <c r="D4417" s="13" t="s">
        <v>17346</v>
      </c>
      <c r="E4417" s="13" t="s">
        <v>17347</v>
      </c>
      <c r="F4417" s="13" t="s">
        <v>17348</v>
      </c>
      <c r="G4417" s="13" t="s">
        <v>1296</v>
      </c>
      <c r="H4417" s="13" t="s">
        <v>558</v>
      </c>
      <c r="I4417" s="13" t="s">
        <v>17349</v>
      </c>
      <c r="J4417" s="13">
        <v>210694844</v>
      </c>
      <c r="K4417" s="13" t="s">
        <v>1448</v>
      </c>
      <c r="L4417" s="13" t="s">
        <v>17350</v>
      </c>
    </row>
    <row r="4418" spans="1:12" x14ac:dyDescent="0.25">
      <c r="A4418" s="12">
        <v>100000000611213</v>
      </c>
      <c r="B4418" s="13" t="s">
        <v>558</v>
      </c>
      <c r="C4418" s="13" t="s">
        <v>17351</v>
      </c>
      <c r="D4418" s="13" t="s">
        <v>17352</v>
      </c>
      <c r="E4418" s="13" t="s">
        <v>1435</v>
      </c>
      <c r="F4418" s="13" t="s">
        <v>17353</v>
      </c>
      <c r="G4418" s="13" t="s">
        <v>1296</v>
      </c>
      <c r="H4418" s="13" t="s">
        <v>558</v>
      </c>
      <c r="I4418" s="13" t="s">
        <v>17354</v>
      </c>
      <c r="J4418" s="13">
        <v>348901349</v>
      </c>
      <c r="K4418" s="13" t="s">
        <v>1448</v>
      </c>
      <c r="L4418" s="13" t="s">
        <v>17355</v>
      </c>
    </row>
    <row r="4419" spans="1:12" x14ac:dyDescent="0.25">
      <c r="A4419" s="12">
        <v>100000000611217</v>
      </c>
      <c r="B4419" s="13" t="s">
        <v>558</v>
      </c>
      <c r="C4419" s="13" t="s">
        <v>17356</v>
      </c>
      <c r="D4419" s="13" t="s">
        <v>17357</v>
      </c>
      <c r="E4419" s="13" t="s">
        <v>3409</v>
      </c>
      <c r="F4419" s="13" t="s">
        <v>17358</v>
      </c>
      <c r="G4419" s="13" t="s">
        <v>1296</v>
      </c>
      <c r="H4419" s="13" t="s">
        <v>558</v>
      </c>
      <c r="I4419" s="13" t="s">
        <v>17359</v>
      </c>
      <c r="J4419" s="13">
        <v>212141451</v>
      </c>
      <c r="K4419" s="13" t="s">
        <v>1302</v>
      </c>
      <c r="L4419" s="13" t="s">
        <v>17360</v>
      </c>
    </row>
    <row r="4420" spans="1:12" x14ac:dyDescent="0.25">
      <c r="A4420" s="12">
        <v>100000000611233</v>
      </c>
      <c r="B4420" s="13" t="s">
        <v>558</v>
      </c>
      <c r="C4420" s="13" t="s">
        <v>17361</v>
      </c>
      <c r="D4420" s="13" t="s">
        <v>17362</v>
      </c>
      <c r="E4420" s="13" t="s">
        <v>6909</v>
      </c>
      <c r="F4420" s="13" t="s">
        <v>11110</v>
      </c>
      <c r="G4420" s="13" t="s">
        <v>1296</v>
      </c>
      <c r="H4420" s="13" t="s">
        <v>558</v>
      </c>
      <c r="I4420" s="13" t="s">
        <v>17363</v>
      </c>
      <c r="J4420" s="13">
        <v>217614142</v>
      </c>
      <c r="K4420" s="13" t="s">
        <v>1319</v>
      </c>
      <c r="L4420" s="13" t="s">
        <v>17364</v>
      </c>
    </row>
    <row r="4421" spans="1:12" x14ac:dyDescent="0.25">
      <c r="A4421" s="12">
        <v>100000000611236</v>
      </c>
      <c r="B4421" s="13" t="s">
        <v>558</v>
      </c>
      <c r="C4421" s="13" t="s">
        <v>17365</v>
      </c>
      <c r="D4421" s="13" t="s">
        <v>17366</v>
      </c>
      <c r="E4421" s="13" t="s">
        <v>17367</v>
      </c>
      <c r="F4421" s="13" t="s">
        <v>17368</v>
      </c>
      <c r="G4421" s="13" t="s">
        <v>1296</v>
      </c>
      <c r="H4421" s="13" t="s">
        <v>558</v>
      </c>
      <c r="I4421" s="13" t="s">
        <v>17369</v>
      </c>
      <c r="J4421" s="13">
        <v>738551782</v>
      </c>
      <c r="K4421" s="13" t="s">
        <v>1319</v>
      </c>
      <c r="L4421" s="13" t="s">
        <v>17370</v>
      </c>
    </row>
    <row r="4422" spans="1:12" x14ac:dyDescent="0.25">
      <c r="A4422" s="12">
        <v>100000000611244</v>
      </c>
      <c r="B4422" s="13" t="s">
        <v>558</v>
      </c>
      <c r="C4422" s="13" t="s">
        <v>17371</v>
      </c>
      <c r="D4422" s="13" t="s">
        <v>17372</v>
      </c>
      <c r="E4422" s="13" t="s">
        <v>8887</v>
      </c>
      <c r="F4422" s="13" t="s">
        <v>17373</v>
      </c>
      <c r="G4422" s="13" t="s">
        <v>1296</v>
      </c>
      <c r="H4422" s="13" t="s">
        <v>558</v>
      </c>
      <c r="I4422" s="13" t="s">
        <v>17374</v>
      </c>
      <c r="J4422" s="13">
        <v>640901245</v>
      </c>
      <c r="K4422" s="13" t="s">
        <v>1352</v>
      </c>
      <c r="L4422" s="13" t="s">
        <v>17375</v>
      </c>
    </row>
    <row r="4423" spans="1:12" x14ac:dyDescent="0.25">
      <c r="A4423" s="12">
        <v>100000000611247</v>
      </c>
      <c r="B4423" s="13" t="s">
        <v>558</v>
      </c>
      <c r="C4423" s="13" t="s">
        <v>17376</v>
      </c>
      <c r="D4423" s="13" t="s">
        <v>17377</v>
      </c>
      <c r="E4423" s="13" t="s">
        <v>17378</v>
      </c>
      <c r="F4423" s="13" t="s">
        <v>17379</v>
      </c>
      <c r="G4423" s="13" t="s">
        <v>1296</v>
      </c>
      <c r="H4423" s="13" t="s">
        <v>558</v>
      </c>
      <c r="I4423" s="13" t="s">
        <v>17380</v>
      </c>
      <c r="J4423" s="13">
        <v>222433794</v>
      </c>
      <c r="K4423" s="13" t="s">
        <v>1302</v>
      </c>
      <c r="L4423" s="13" t="s">
        <v>17381</v>
      </c>
    </row>
    <row r="4424" spans="1:12" x14ac:dyDescent="0.25">
      <c r="A4424" s="12">
        <v>100000000611262</v>
      </c>
      <c r="B4424" s="13" t="s">
        <v>558</v>
      </c>
      <c r="C4424" s="13" t="s">
        <v>17382</v>
      </c>
      <c r="D4424" s="13" t="s">
        <v>12775</v>
      </c>
      <c r="E4424" s="13" t="s">
        <v>2064</v>
      </c>
      <c r="F4424" s="13" t="s">
        <v>12776</v>
      </c>
      <c r="G4424" s="13" t="s">
        <v>1296</v>
      </c>
      <c r="H4424" s="13" t="s">
        <v>558</v>
      </c>
      <c r="I4424" s="13" t="s">
        <v>17383</v>
      </c>
      <c r="J4424" s="13">
        <v>288769359</v>
      </c>
      <c r="K4424" s="13" t="s">
        <v>1302</v>
      </c>
      <c r="L4424" s="13" t="s">
        <v>12808</v>
      </c>
    </row>
    <row r="4425" spans="1:12" x14ac:dyDescent="0.25">
      <c r="A4425" s="12">
        <v>100000000611265</v>
      </c>
      <c r="B4425" s="13" t="s">
        <v>558</v>
      </c>
      <c r="C4425" s="13" t="s">
        <v>17384</v>
      </c>
      <c r="D4425" s="13" t="s">
        <v>17385</v>
      </c>
      <c r="E4425" s="13" t="s">
        <v>7081</v>
      </c>
      <c r="F4425" s="13" t="s">
        <v>17386</v>
      </c>
      <c r="G4425" s="13" t="s">
        <v>1296</v>
      </c>
      <c r="H4425" s="13" t="s">
        <v>558</v>
      </c>
      <c r="I4425" s="13" t="s">
        <v>17387</v>
      </c>
      <c r="J4425" s="13">
        <v>397061128</v>
      </c>
      <c r="K4425" s="13" t="s">
        <v>1302</v>
      </c>
      <c r="L4425" s="13" t="s">
        <v>17388</v>
      </c>
    </row>
    <row r="4426" spans="1:12" x14ac:dyDescent="0.25">
      <c r="A4426" s="12">
        <v>100000000611266</v>
      </c>
      <c r="B4426" s="13" t="s">
        <v>558</v>
      </c>
      <c r="C4426" s="13" t="s">
        <v>17389</v>
      </c>
      <c r="D4426" s="13" t="s">
        <v>17390</v>
      </c>
      <c r="E4426" s="13" t="s">
        <v>7418</v>
      </c>
      <c r="F4426" s="13" t="s">
        <v>7419</v>
      </c>
      <c r="G4426" s="13" t="s">
        <v>1296</v>
      </c>
      <c r="H4426" s="13" t="s">
        <v>558</v>
      </c>
      <c r="I4426" s="13" t="s">
        <v>17391</v>
      </c>
      <c r="J4426" s="13">
        <v>397570797</v>
      </c>
      <c r="K4426" s="13" t="s">
        <v>1302</v>
      </c>
      <c r="L4426" s="13" t="s">
        <v>17392</v>
      </c>
    </row>
    <row r="4427" spans="1:12" x14ac:dyDescent="0.25">
      <c r="A4427" s="12">
        <v>100000000611279</v>
      </c>
      <c r="B4427" s="13" t="s">
        <v>558</v>
      </c>
      <c r="C4427" s="13" t="s">
        <v>17393</v>
      </c>
      <c r="D4427" s="13" t="s">
        <v>17394</v>
      </c>
      <c r="E4427" s="13" t="s">
        <v>3013</v>
      </c>
      <c r="F4427" s="13" t="s">
        <v>1747</v>
      </c>
      <c r="G4427" s="13" t="s">
        <v>1296</v>
      </c>
      <c r="H4427" s="13" t="s">
        <v>558</v>
      </c>
      <c r="I4427" s="13" t="s">
        <v>17395</v>
      </c>
      <c r="J4427" s="13">
        <v>490448313</v>
      </c>
      <c r="K4427" s="13" t="s">
        <v>1352</v>
      </c>
      <c r="L4427" s="13" t="s">
        <v>17396</v>
      </c>
    </row>
    <row r="4428" spans="1:12" x14ac:dyDescent="0.25">
      <c r="A4428" s="12">
        <v>100000000611286</v>
      </c>
      <c r="B4428" s="13" t="s">
        <v>558</v>
      </c>
      <c r="C4428" s="13" t="s">
        <v>17397</v>
      </c>
      <c r="D4428" s="13" t="s">
        <v>17398</v>
      </c>
      <c r="E4428" s="13" t="s">
        <v>17399</v>
      </c>
      <c r="F4428" s="13" t="s">
        <v>17400</v>
      </c>
      <c r="G4428" s="13" t="s">
        <v>1296</v>
      </c>
      <c r="H4428" s="13" t="s">
        <v>558</v>
      </c>
      <c r="I4428" s="13" t="s">
        <v>17401</v>
      </c>
      <c r="J4428" s="13">
        <v>345799217</v>
      </c>
      <c r="K4428" s="13" t="s">
        <v>1302</v>
      </c>
      <c r="L4428" s="13" t="s">
        <v>17402</v>
      </c>
    </row>
    <row r="4429" spans="1:12" x14ac:dyDescent="0.25">
      <c r="A4429" s="12">
        <v>100000000611290</v>
      </c>
      <c r="B4429" s="13" t="s">
        <v>558</v>
      </c>
      <c r="C4429" s="13" t="s">
        <v>17403</v>
      </c>
      <c r="D4429" s="13" t="s">
        <v>17404</v>
      </c>
      <c r="E4429" s="13" t="s">
        <v>3041</v>
      </c>
      <c r="F4429" s="13" t="s">
        <v>17405</v>
      </c>
      <c r="G4429" s="13" t="s">
        <v>1296</v>
      </c>
      <c r="H4429" s="13" t="s">
        <v>558</v>
      </c>
      <c r="I4429" s="13" t="s">
        <v>17406</v>
      </c>
      <c r="J4429" s="13">
        <v>219322575</v>
      </c>
      <c r="K4429" s="13" t="s">
        <v>1302</v>
      </c>
      <c r="L4429" s="13" t="s">
        <v>17407</v>
      </c>
    </row>
    <row r="4430" spans="1:12" x14ac:dyDescent="0.25">
      <c r="A4430" s="12">
        <v>100000000611297</v>
      </c>
      <c r="B4430" s="13" t="s">
        <v>558</v>
      </c>
      <c r="C4430" s="13" t="s">
        <v>17408</v>
      </c>
      <c r="H4430" s="13" t="s">
        <v>558</v>
      </c>
      <c r="I4430" s="13" t="s">
        <v>17409</v>
      </c>
      <c r="J4430" s="13">
        <v>515941784</v>
      </c>
      <c r="K4430" s="13" t="s">
        <v>1319</v>
      </c>
    </row>
    <row r="4431" spans="1:12" x14ac:dyDescent="0.25">
      <c r="A4431" s="12">
        <v>100000000611298</v>
      </c>
      <c r="B4431" s="13" t="s">
        <v>558</v>
      </c>
      <c r="C4431" s="13" t="s">
        <v>17410</v>
      </c>
      <c r="D4431" s="13" t="s">
        <v>17411</v>
      </c>
      <c r="E4431" s="13" t="s">
        <v>1375</v>
      </c>
      <c r="F4431" s="13" t="s">
        <v>17412</v>
      </c>
      <c r="G4431" s="13" t="s">
        <v>1296</v>
      </c>
      <c r="H4431" s="13" t="s">
        <v>558</v>
      </c>
      <c r="I4431" s="13" t="s">
        <v>17413</v>
      </c>
      <c r="J4431" s="13">
        <v>210074960</v>
      </c>
      <c r="K4431" s="13" t="s">
        <v>1302</v>
      </c>
      <c r="L4431" s="13" t="s">
        <v>17414</v>
      </c>
    </row>
    <row r="4432" spans="1:12" x14ac:dyDescent="0.25">
      <c r="A4432" s="12">
        <v>100000000611299</v>
      </c>
      <c r="B4432" s="13" t="s">
        <v>558</v>
      </c>
      <c r="C4432" s="13" t="s">
        <v>17415</v>
      </c>
      <c r="D4432" s="13" t="s">
        <v>17416</v>
      </c>
      <c r="E4432" s="13" t="s">
        <v>4709</v>
      </c>
      <c r="F4432" s="13" t="s">
        <v>11174</v>
      </c>
      <c r="G4432" s="13" t="s">
        <v>1296</v>
      </c>
      <c r="H4432" s="13" t="s">
        <v>558</v>
      </c>
      <c r="I4432" s="13" t="s">
        <v>17417</v>
      </c>
      <c r="J4432" s="13">
        <v>217061423</v>
      </c>
      <c r="K4432" s="13" t="s">
        <v>1302</v>
      </c>
      <c r="L4432" s="13" t="s">
        <v>11176</v>
      </c>
    </row>
    <row r="4433" spans="1:12" x14ac:dyDescent="0.25">
      <c r="A4433" s="12">
        <v>100000000611331</v>
      </c>
      <c r="B4433" s="13" t="s">
        <v>558</v>
      </c>
      <c r="C4433" s="13" t="s">
        <v>17418</v>
      </c>
      <c r="D4433" s="13" t="s">
        <v>17419</v>
      </c>
      <c r="E4433" s="13" t="s">
        <v>1795</v>
      </c>
      <c r="F4433" s="13" t="s">
        <v>6866</v>
      </c>
      <c r="G4433" s="13" t="s">
        <v>1296</v>
      </c>
      <c r="H4433" s="13" t="s">
        <v>558</v>
      </c>
      <c r="I4433" s="13" t="s">
        <v>17420</v>
      </c>
      <c r="J4433" s="13">
        <v>737507595</v>
      </c>
      <c r="K4433" s="13" t="s">
        <v>1448</v>
      </c>
      <c r="L4433" s="13" t="s">
        <v>17421</v>
      </c>
    </row>
    <row r="4434" spans="1:12" x14ac:dyDescent="0.25">
      <c r="A4434" s="12">
        <v>100000000611339</v>
      </c>
      <c r="B4434" s="13" t="s">
        <v>558</v>
      </c>
      <c r="C4434" s="13" t="s">
        <v>17422</v>
      </c>
      <c r="D4434" s="13" t="s">
        <v>17423</v>
      </c>
      <c r="E4434" s="13" t="s">
        <v>5807</v>
      </c>
      <c r="F4434" s="13" t="s">
        <v>17424</v>
      </c>
      <c r="G4434" s="13" t="s">
        <v>1296</v>
      </c>
      <c r="H4434" s="13" t="s">
        <v>558</v>
      </c>
      <c r="I4434" s="13" t="s">
        <v>17425</v>
      </c>
      <c r="J4434" s="13">
        <v>236559352</v>
      </c>
      <c r="K4434" s="13" t="s">
        <v>1352</v>
      </c>
      <c r="L4434" s="13" t="s">
        <v>17426</v>
      </c>
    </row>
    <row r="4435" spans="1:12" x14ac:dyDescent="0.25">
      <c r="A4435" s="12">
        <v>100000000611341</v>
      </c>
      <c r="B4435" s="13" t="s">
        <v>558</v>
      </c>
      <c r="C4435" s="13" t="s">
        <v>17427</v>
      </c>
      <c r="D4435" s="13" t="s">
        <v>17428</v>
      </c>
      <c r="E4435" s="13" t="s">
        <v>17429</v>
      </c>
      <c r="F4435" s="13" t="s">
        <v>17430</v>
      </c>
      <c r="G4435" s="13" t="s">
        <v>1296</v>
      </c>
      <c r="H4435" s="13" t="s">
        <v>558</v>
      </c>
      <c r="I4435" s="13" t="s">
        <v>17431</v>
      </c>
      <c r="J4435" s="13">
        <v>423410898</v>
      </c>
      <c r="K4435" s="13" t="s">
        <v>1352</v>
      </c>
      <c r="L4435" s="13" t="s">
        <v>17432</v>
      </c>
    </row>
    <row r="4436" spans="1:12" x14ac:dyDescent="0.25">
      <c r="A4436" s="12">
        <v>100000000611357</v>
      </c>
      <c r="B4436" s="13" t="s">
        <v>558</v>
      </c>
      <c r="C4436" s="13" t="s">
        <v>17433</v>
      </c>
      <c r="D4436" s="13" t="s">
        <v>17434</v>
      </c>
      <c r="E4436" s="13" t="s">
        <v>4206</v>
      </c>
      <c r="F4436" s="13" t="s">
        <v>17435</v>
      </c>
      <c r="G4436" s="13" t="s">
        <v>1296</v>
      </c>
      <c r="H4436" s="13" t="s">
        <v>558</v>
      </c>
      <c r="I4436" s="13" t="s">
        <v>17436</v>
      </c>
      <c r="J4436" s="13">
        <v>846933059</v>
      </c>
      <c r="K4436" s="13" t="s">
        <v>1448</v>
      </c>
      <c r="L4436" s="13" t="s">
        <v>17437</v>
      </c>
    </row>
    <row r="4437" spans="1:12" x14ac:dyDescent="0.25">
      <c r="A4437" s="12">
        <v>100000000611358</v>
      </c>
      <c r="B4437" s="13" t="s">
        <v>558</v>
      </c>
      <c r="C4437" s="13" t="s">
        <v>17438</v>
      </c>
      <c r="D4437" s="13" t="s">
        <v>17439</v>
      </c>
      <c r="E4437" s="13" t="s">
        <v>17440</v>
      </c>
      <c r="F4437" s="13" t="s">
        <v>17441</v>
      </c>
      <c r="G4437" s="13" t="s">
        <v>1296</v>
      </c>
      <c r="H4437" s="13" t="s">
        <v>558</v>
      </c>
      <c r="I4437" s="13" t="s">
        <v>17442</v>
      </c>
      <c r="J4437" s="13">
        <v>216648740</v>
      </c>
      <c r="K4437" s="13" t="s">
        <v>1448</v>
      </c>
      <c r="L4437" s="13" t="s">
        <v>17443</v>
      </c>
    </row>
    <row r="4438" spans="1:12" x14ac:dyDescent="0.25">
      <c r="A4438" s="12">
        <v>100000000611394</v>
      </c>
      <c r="B4438" s="13" t="s">
        <v>558</v>
      </c>
      <c r="C4438" s="13" t="s">
        <v>268</v>
      </c>
      <c r="D4438" s="13" t="s">
        <v>17444</v>
      </c>
      <c r="E4438" s="13" t="s">
        <v>1480</v>
      </c>
      <c r="F4438" s="13" t="s">
        <v>11457</v>
      </c>
      <c r="G4438" s="13" t="s">
        <v>1296</v>
      </c>
      <c r="H4438" s="13" t="s">
        <v>558</v>
      </c>
      <c r="I4438" s="13" t="s">
        <v>17445</v>
      </c>
      <c r="J4438" s="13">
        <v>525557559</v>
      </c>
      <c r="K4438" s="13" t="s">
        <v>1302</v>
      </c>
      <c r="L4438" s="13" t="s">
        <v>4583</v>
      </c>
    </row>
    <row r="4439" spans="1:12" x14ac:dyDescent="0.25">
      <c r="A4439" s="12">
        <v>100000000611397</v>
      </c>
      <c r="B4439" s="13" t="s">
        <v>558</v>
      </c>
      <c r="C4439" s="13" t="s">
        <v>17446</v>
      </c>
      <c r="D4439" s="13" t="s">
        <v>17447</v>
      </c>
      <c r="E4439" s="13" t="s">
        <v>1700</v>
      </c>
      <c r="F4439" s="13" t="s">
        <v>17448</v>
      </c>
      <c r="G4439" s="13" t="s">
        <v>1296</v>
      </c>
      <c r="H4439" s="13" t="s">
        <v>558</v>
      </c>
      <c r="I4439" s="13" t="s">
        <v>17449</v>
      </c>
      <c r="J4439" s="13">
        <v>227609492</v>
      </c>
      <c r="K4439" s="13" t="s">
        <v>1352</v>
      </c>
      <c r="L4439" s="13" t="s">
        <v>17450</v>
      </c>
    </row>
    <row r="4440" spans="1:12" x14ac:dyDescent="0.25">
      <c r="A4440" s="12">
        <v>100000000611404</v>
      </c>
      <c r="B4440" s="13" t="s">
        <v>558</v>
      </c>
      <c r="C4440" s="13" t="s">
        <v>17451</v>
      </c>
      <c r="D4440" s="13" t="s">
        <v>17452</v>
      </c>
      <c r="E4440" s="13" t="s">
        <v>3337</v>
      </c>
      <c r="F4440" s="13" t="s">
        <v>17453</v>
      </c>
      <c r="G4440" s="13" t="s">
        <v>1296</v>
      </c>
      <c r="H4440" s="13" t="s">
        <v>558</v>
      </c>
      <c r="I4440" s="13" t="s">
        <v>17454</v>
      </c>
      <c r="J4440" s="13">
        <v>738263511</v>
      </c>
      <c r="K4440" s="13" t="s">
        <v>1302</v>
      </c>
      <c r="L4440" s="13" t="s">
        <v>17455</v>
      </c>
    </row>
    <row r="4441" spans="1:12" x14ac:dyDescent="0.25">
      <c r="A4441" s="12">
        <v>100000000611405</v>
      </c>
      <c r="B4441" s="13" t="s">
        <v>558</v>
      </c>
      <c r="C4441" s="13" t="s">
        <v>17456</v>
      </c>
      <c r="D4441" s="13" t="s">
        <v>17457</v>
      </c>
      <c r="E4441" s="13" t="s">
        <v>10664</v>
      </c>
      <c r="F4441" s="13" t="s">
        <v>17458</v>
      </c>
      <c r="G4441" s="13" t="s">
        <v>1296</v>
      </c>
      <c r="H4441" s="13" t="s">
        <v>558</v>
      </c>
      <c r="I4441" s="13" t="s">
        <v>17459</v>
      </c>
      <c r="J4441" s="13">
        <v>515785967</v>
      </c>
      <c r="K4441" s="13" t="s">
        <v>1448</v>
      </c>
      <c r="L4441" s="13" t="s">
        <v>17460</v>
      </c>
    </row>
    <row r="4442" spans="1:12" x14ac:dyDescent="0.25">
      <c r="A4442" s="12">
        <v>100000000611412</v>
      </c>
      <c r="B4442" s="13" t="s">
        <v>558</v>
      </c>
      <c r="C4442" s="13" t="s">
        <v>17461</v>
      </c>
      <c r="D4442" s="13" t="s">
        <v>17462</v>
      </c>
      <c r="E4442" s="13" t="s">
        <v>3971</v>
      </c>
      <c r="F4442" s="13" t="s">
        <v>8615</v>
      </c>
      <c r="G4442" s="13" t="s">
        <v>1296</v>
      </c>
      <c r="H4442" s="13" t="s">
        <v>558</v>
      </c>
      <c r="I4442" s="13" t="s">
        <v>17463</v>
      </c>
      <c r="J4442" s="13">
        <v>776963894</v>
      </c>
      <c r="K4442" s="13" t="s">
        <v>1448</v>
      </c>
      <c r="L4442" s="13" t="s">
        <v>8617</v>
      </c>
    </row>
    <row r="4443" spans="1:12" x14ac:dyDescent="0.25">
      <c r="A4443" s="12">
        <v>100000000611415</v>
      </c>
      <c r="B4443" s="13" t="s">
        <v>558</v>
      </c>
      <c r="C4443" s="13" t="s">
        <v>17464</v>
      </c>
      <c r="D4443" s="13" t="s">
        <v>17465</v>
      </c>
      <c r="E4443" s="13" t="s">
        <v>1616</v>
      </c>
      <c r="F4443" s="13" t="s">
        <v>1617</v>
      </c>
      <c r="G4443" s="13" t="s">
        <v>1296</v>
      </c>
      <c r="H4443" s="13" t="s">
        <v>558</v>
      </c>
      <c r="I4443" s="13" t="s">
        <v>17466</v>
      </c>
      <c r="J4443" s="13">
        <v>219498675</v>
      </c>
      <c r="K4443" s="13" t="s">
        <v>1352</v>
      </c>
      <c r="L4443" s="13" t="s">
        <v>17467</v>
      </c>
    </row>
    <row r="4444" spans="1:12" x14ac:dyDescent="0.25">
      <c r="A4444" s="12">
        <v>100000000611416</v>
      </c>
      <c r="B4444" s="13" t="s">
        <v>558</v>
      </c>
      <c r="C4444" s="13" t="s">
        <v>17468</v>
      </c>
      <c r="D4444" s="13" t="s">
        <v>17469</v>
      </c>
      <c r="E4444" s="13" t="s">
        <v>7288</v>
      </c>
      <c r="F4444" s="13" t="s">
        <v>7957</v>
      </c>
      <c r="G4444" s="13" t="s">
        <v>1296</v>
      </c>
      <c r="H4444" s="13" t="s">
        <v>558</v>
      </c>
      <c r="I4444" s="13" t="s">
        <v>17470</v>
      </c>
      <c r="J4444" s="13">
        <v>520200189</v>
      </c>
      <c r="K4444" s="13" t="s">
        <v>1302</v>
      </c>
      <c r="L4444" s="13" t="s">
        <v>17471</v>
      </c>
    </row>
    <row r="4445" spans="1:12" x14ac:dyDescent="0.25">
      <c r="A4445" s="12">
        <v>100000000611417</v>
      </c>
      <c r="B4445" s="13" t="s">
        <v>558</v>
      </c>
      <c r="C4445" s="13" t="s">
        <v>17472</v>
      </c>
      <c r="D4445" s="13" t="s">
        <v>17473</v>
      </c>
      <c r="E4445" s="13" t="s">
        <v>1717</v>
      </c>
      <c r="F4445" s="13" t="s">
        <v>5588</v>
      </c>
      <c r="G4445" s="13" t="s">
        <v>1296</v>
      </c>
      <c r="H4445" s="13" t="s">
        <v>558</v>
      </c>
      <c r="I4445" s="13" t="s">
        <v>17474</v>
      </c>
      <c r="J4445" s="13">
        <v>217079995</v>
      </c>
      <c r="K4445" s="13" t="s">
        <v>1302</v>
      </c>
      <c r="L4445" s="13" t="s">
        <v>17475</v>
      </c>
    </row>
    <row r="4446" spans="1:12" x14ac:dyDescent="0.25">
      <c r="A4446" s="12">
        <v>100000000611420</v>
      </c>
      <c r="B4446" s="13" t="s">
        <v>558</v>
      </c>
      <c r="C4446" s="13" t="s">
        <v>17476</v>
      </c>
      <c r="D4446" s="13" t="s">
        <v>17477</v>
      </c>
      <c r="E4446" s="13" t="s">
        <v>5079</v>
      </c>
      <c r="F4446" s="13" t="s">
        <v>17478</v>
      </c>
      <c r="G4446" s="13" t="s">
        <v>1296</v>
      </c>
      <c r="H4446" s="13" t="s">
        <v>558</v>
      </c>
      <c r="I4446" s="13" t="s">
        <v>17479</v>
      </c>
      <c r="J4446" s="13">
        <v>769939109</v>
      </c>
      <c r="K4446" s="13" t="s">
        <v>1448</v>
      </c>
      <c r="L4446" s="13" t="s">
        <v>17480</v>
      </c>
    </row>
    <row r="4447" spans="1:12" x14ac:dyDescent="0.25">
      <c r="A4447" s="12">
        <v>100000000611421</v>
      </c>
      <c r="B4447" s="13" t="s">
        <v>558</v>
      </c>
      <c r="C4447" s="13" t="s">
        <v>17481</v>
      </c>
      <c r="D4447" s="13" t="s">
        <v>17482</v>
      </c>
      <c r="E4447" s="13" t="s">
        <v>3901</v>
      </c>
      <c r="F4447" s="13" t="s">
        <v>17483</v>
      </c>
      <c r="G4447" s="13" t="s">
        <v>1296</v>
      </c>
      <c r="H4447" s="13" t="s">
        <v>558</v>
      </c>
      <c r="I4447" s="13" t="s">
        <v>17484</v>
      </c>
      <c r="J4447" s="13">
        <v>493960702</v>
      </c>
      <c r="K4447" s="13" t="s">
        <v>1448</v>
      </c>
      <c r="L4447" s="13" t="s">
        <v>17485</v>
      </c>
    </row>
    <row r="4448" spans="1:12" x14ac:dyDescent="0.25">
      <c r="A4448" s="12">
        <v>100000000611424</v>
      </c>
      <c r="B4448" s="13" t="s">
        <v>558</v>
      </c>
      <c r="C4448" s="13" t="s">
        <v>17486</v>
      </c>
      <c r="D4448" s="13" t="s">
        <v>17487</v>
      </c>
      <c r="E4448" s="13" t="s">
        <v>1865</v>
      </c>
      <c r="F4448" s="13" t="s">
        <v>17488</v>
      </c>
      <c r="G4448" s="13" t="s">
        <v>1296</v>
      </c>
      <c r="H4448" s="13" t="s">
        <v>558</v>
      </c>
      <c r="I4448" s="13" t="s">
        <v>17489</v>
      </c>
      <c r="J4448" s="13">
        <v>235638082</v>
      </c>
      <c r="K4448" s="13" t="s">
        <v>1352</v>
      </c>
      <c r="L4448" s="13" t="s">
        <v>17490</v>
      </c>
    </row>
    <row r="4449" spans="1:12" x14ac:dyDescent="0.25">
      <c r="A4449" s="12">
        <v>100000000611425</v>
      </c>
      <c r="B4449" s="13" t="s">
        <v>558</v>
      </c>
      <c r="C4449" s="13" t="s">
        <v>17491</v>
      </c>
      <c r="D4449" s="13" t="s">
        <v>17492</v>
      </c>
      <c r="E4449" s="13" t="s">
        <v>2624</v>
      </c>
      <c r="F4449" s="13" t="s">
        <v>17493</v>
      </c>
      <c r="G4449" s="13" t="s">
        <v>1296</v>
      </c>
      <c r="H4449" s="13" t="s">
        <v>558</v>
      </c>
      <c r="I4449" s="13" t="s">
        <v>17494</v>
      </c>
      <c r="J4449" s="13">
        <v>672426640</v>
      </c>
      <c r="K4449" s="13" t="s">
        <v>1302</v>
      </c>
      <c r="L4449" s="13" t="s">
        <v>3179</v>
      </c>
    </row>
    <row r="4450" spans="1:12" x14ac:dyDescent="0.25">
      <c r="A4450" s="12">
        <v>100000000611427</v>
      </c>
      <c r="B4450" s="13" t="s">
        <v>558</v>
      </c>
      <c r="C4450" s="13" t="s">
        <v>17495</v>
      </c>
      <c r="D4450" s="13" t="s">
        <v>17496</v>
      </c>
      <c r="E4450" s="13" t="s">
        <v>11890</v>
      </c>
      <c r="F4450" s="13" t="s">
        <v>17497</v>
      </c>
      <c r="G4450" s="13" t="s">
        <v>1296</v>
      </c>
      <c r="H4450" s="13" t="s">
        <v>558</v>
      </c>
      <c r="I4450" s="13" t="s">
        <v>17498</v>
      </c>
      <c r="J4450" s="13">
        <v>298878448</v>
      </c>
      <c r="K4450" s="13" t="s">
        <v>1302</v>
      </c>
      <c r="L4450" s="13" t="s">
        <v>10117</v>
      </c>
    </row>
    <row r="4451" spans="1:12" x14ac:dyDescent="0.25">
      <c r="A4451" s="12">
        <v>100000000611438</v>
      </c>
      <c r="B4451" s="13" t="s">
        <v>558</v>
      </c>
      <c r="C4451" s="13" t="s">
        <v>17499</v>
      </c>
      <c r="D4451" s="13" t="s">
        <v>17500</v>
      </c>
      <c r="E4451" s="13" t="s">
        <v>5110</v>
      </c>
      <c r="F4451" s="13" t="s">
        <v>17501</v>
      </c>
      <c r="G4451" s="13" t="s">
        <v>1296</v>
      </c>
      <c r="H4451" s="13" t="s">
        <v>558</v>
      </c>
      <c r="I4451" s="13" t="s">
        <v>17502</v>
      </c>
      <c r="J4451" s="13">
        <v>505043380</v>
      </c>
      <c r="K4451" s="13" t="s">
        <v>1448</v>
      </c>
      <c r="L4451" s="13" t="s">
        <v>17503</v>
      </c>
    </row>
    <row r="4452" spans="1:12" x14ac:dyDescent="0.25">
      <c r="A4452" s="12">
        <v>100000000611442</v>
      </c>
      <c r="B4452" s="13" t="s">
        <v>558</v>
      </c>
      <c r="C4452" s="13" t="s">
        <v>17504</v>
      </c>
      <c r="D4452" s="13" t="s">
        <v>17505</v>
      </c>
      <c r="E4452" s="13" t="s">
        <v>17506</v>
      </c>
      <c r="F4452" s="13" t="s">
        <v>17507</v>
      </c>
      <c r="G4452" s="13" t="s">
        <v>1296</v>
      </c>
      <c r="H4452" s="13" t="s">
        <v>558</v>
      </c>
      <c r="I4452" s="13" t="s">
        <v>17508</v>
      </c>
      <c r="J4452" s="13">
        <v>217499603</v>
      </c>
      <c r="K4452" s="13" t="s">
        <v>1302</v>
      </c>
      <c r="L4452" s="13" t="s">
        <v>17509</v>
      </c>
    </row>
    <row r="4453" spans="1:12" x14ac:dyDescent="0.25">
      <c r="A4453" s="12">
        <v>100000000611450</v>
      </c>
      <c r="B4453" s="13" t="s">
        <v>558</v>
      </c>
      <c r="C4453" s="13" t="s">
        <v>17510</v>
      </c>
      <c r="D4453" s="13" t="s">
        <v>17511</v>
      </c>
      <c r="E4453" s="13" t="s">
        <v>7081</v>
      </c>
      <c r="F4453" s="13" t="s">
        <v>17512</v>
      </c>
      <c r="G4453" s="13" t="s">
        <v>1296</v>
      </c>
      <c r="H4453" s="13" t="s">
        <v>558</v>
      </c>
      <c r="I4453" s="13" t="s">
        <v>17513</v>
      </c>
      <c r="J4453" s="13">
        <v>236163932</v>
      </c>
      <c r="K4453" s="13" t="s">
        <v>1352</v>
      </c>
      <c r="L4453" s="13" t="s">
        <v>17514</v>
      </c>
    </row>
    <row r="4454" spans="1:12" x14ac:dyDescent="0.25">
      <c r="A4454" s="12">
        <v>100000000611453</v>
      </c>
      <c r="B4454" s="13" t="s">
        <v>558</v>
      </c>
      <c r="C4454" s="13" t="s">
        <v>17515</v>
      </c>
      <c r="D4454" s="13" t="s">
        <v>17516</v>
      </c>
      <c r="E4454" s="13" t="s">
        <v>1349</v>
      </c>
      <c r="F4454" s="13" t="s">
        <v>17517</v>
      </c>
      <c r="G4454" s="13" t="s">
        <v>1296</v>
      </c>
      <c r="H4454" s="13" t="s">
        <v>558</v>
      </c>
      <c r="I4454" s="13" t="s">
        <v>17518</v>
      </c>
      <c r="J4454" s="13">
        <v>237209866</v>
      </c>
      <c r="K4454" s="13" t="s">
        <v>1352</v>
      </c>
      <c r="L4454" s="13" t="s">
        <v>17519</v>
      </c>
    </row>
    <row r="4455" spans="1:12" x14ac:dyDescent="0.25">
      <c r="A4455" s="12">
        <v>100000000611466</v>
      </c>
      <c r="B4455" s="13" t="s">
        <v>558</v>
      </c>
      <c r="C4455" s="13" t="s">
        <v>17520</v>
      </c>
      <c r="D4455" s="13" t="s">
        <v>17521</v>
      </c>
      <c r="E4455" s="13" t="s">
        <v>1349</v>
      </c>
      <c r="F4455" s="13" t="s">
        <v>3867</v>
      </c>
      <c r="G4455" s="13" t="s">
        <v>1296</v>
      </c>
      <c r="H4455" s="13" t="s">
        <v>558</v>
      </c>
      <c r="I4455" s="13" t="s">
        <v>17522</v>
      </c>
      <c r="J4455" s="13">
        <v>503250318</v>
      </c>
      <c r="K4455" s="13" t="s">
        <v>1319</v>
      </c>
      <c r="L4455" s="13" t="s">
        <v>17523</v>
      </c>
    </row>
    <row r="4456" spans="1:12" x14ac:dyDescent="0.25">
      <c r="A4456" s="12">
        <v>100000000611489</v>
      </c>
      <c r="B4456" s="13" t="s">
        <v>558</v>
      </c>
      <c r="C4456" s="13" t="s">
        <v>17524</v>
      </c>
      <c r="D4456" s="13" t="s">
        <v>17525</v>
      </c>
      <c r="E4456" s="13" t="s">
        <v>1800</v>
      </c>
      <c r="F4456" s="13" t="s">
        <v>16981</v>
      </c>
      <c r="G4456" s="13" t="s">
        <v>1296</v>
      </c>
      <c r="H4456" s="13" t="s">
        <v>558</v>
      </c>
      <c r="I4456" s="13" t="s">
        <v>17526</v>
      </c>
      <c r="J4456" s="13">
        <v>212921241</v>
      </c>
      <c r="K4456" s="13" t="s">
        <v>1302</v>
      </c>
      <c r="L4456" s="13" t="s">
        <v>17527</v>
      </c>
    </row>
    <row r="4457" spans="1:12" x14ac:dyDescent="0.25">
      <c r="A4457" s="12">
        <v>100000000611490</v>
      </c>
      <c r="B4457" s="13" t="s">
        <v>558</v>
      </c>
      <c r="C4457" s="13" t="s">
        <v>17528</v>
      </c>
      <c r="D4457" s="13" t="s">
        <v>17529</v>
      </c>
      <c r="E4457" s="13" t="s">
        <v>17530</v>
      </c>
      <c r="F4457" s="13" t="s">
        <v>17531</v>
      </c>
      <c r="G4457" s="13" t="s">
        <v>1296</v>
      </c>
      <c r="H4457" s="13" t="s">
        <v>558</v>
      </c>
      <c r="I4457" s="13" t="s">
        <v>17532</v>
      </c>
      <c r="J4457" s="13">
        <v>233369540</v>
      </c>
      <c r="K4457" s="13" t="s">
        <v>1302</v>
      </c>
      <c r="L4457" s="13" t="s">
        <v>17533</v>
      </c>
    </row>
    <row r="4458" spans="1:12" x14ac:dyDescent="0.25">
      <c r="A4458" s="12">
        <v>100000000611491</v>
      </c>
      <c r="B4458" s="13" t="s">
        <v>558</v>
      </c>
      <c r="C4458" s="13" t="s">
        <v>17534</v>
      </c>
      <c r="D4458" s="13" t="s">
        <v>17535</v>
      </c>
      <c r="E4458" s="13" t="s">
        <v>1349</v>
      </c>
      <c r="F4458" s="13" t="s">
        <v>17536</v>
      </c>
      <c r="G4458" s="13" t="s">
        <v>1296</v>
      </c>
      <c r="H4458" s="13" t="s">
        <v>558</v>
      </c>
      <c r="I4458" s="13" t="s">
        <v>17537</v>
      </c>
      <c r="J4458" s="13">
        <v>289728891</v>
      </c>
      <c r="K4458" s="13" t="s">
        <v>1302</v>
      </c>
      <c r="L4458" s="13" t="s">
        <v>17538</v>
      </c>
    </row>
    <row r="4459" spans="1:12" x14ac:dyDescent="0.25">
      <c r="A4459" s="12">
        <v>100000000611493</v>
      </c>
      <c r="B4459" s="13" t="s">
        <v>558</v>
      </c>
      <c r="C4459" s="13" t="s">
        <v>17539</v>
      </c>
      <c r="D4459" s="13" t="s">
        <v>17540</v>
      </c>
      <c r="E4459" s="13" t="s">
        <v>4903</v>
      </c>
      <c r="F4459" s="13" t="s">
        <v>4904</v>
      </c>
      <c r="G4459" s="13" t="s">
        <v>1296</v>
      </c>
      <c r="H4459" s="13" t="s">
        <v>558</v>
      </c>
      <c r="I4459" s="13" t="s">
        <v>17541</v>
      </c>
      <c r="J4459" s="13">
        <v>397363888</v>
      </c>
      <c r="K4459" s="13" t="s">
        <v>1302</v>
      </c>
      <c r="L4459" s="13" t="s">
        <v>17542</v>
      </c>
    </row>
    <row r="4460" spans="1:12" x14ac:dyDescent="0.25">
      <c r="A4460" s="12">
        <v>100000000611495</v>
      </c>
      <c r="B4460" s="13" t="s">
        <v>558</v>
      </c>
      <c r="C4460" s="13" t="s">
        <v>17543</v>
      </c>
      <c r="D4460" s="13" t="s">
        <v>17544</v>
      </c>
      <c r="E4460" s="13" t="s">
        <v>11937</v>
      </c>
      <c r="F4460" s="13" t="s">
        <v>17545</v>
      </c>
      <c r="G4460" s="13" t="s">
        <v>1296</v>
      </c>
      <c r="H4460" s="13" t="s">
        <v>558</v>
      </c>
      <c r="I4460" s="13" t="s">
        <v>17546</v>
      </c>
      <c r="J4460" s="13">
        <v>505545707</v>
      </c>
      <c r="K4460" s="13" t="s">
        <v>1302</v>
      </c>
      <c r="L4460" s="13" t="s">
        <v>17547</v>
      </c>
    </row>
    <row r="4461" spans="1:12" x14ac:dyDescent="0.25">
      <c r="A4461" s="12">
        <v>100000000611504</v>
      </c>
      <c r="B4461" s="13" t="s">
        <v>558</v>
      </c>
      <c r="C4461" s="13" t="s">
        <v>17548</v>
      </c>
      <c r="D4461" s="13" t="s">
        <v>17549</v>
      </c>
      <c r="E4461" s="13" t="s">
        <v>4607</v>
      </c>
      <c r="F4461" s="13" t="s">
        <v>17550</v>
      </c>
      <c r="G4461" s="13" t="s">
        <v>1296</v>
      </c>
      <c r="H4461" s="13" t="s">
        <v>558</v>
      </c>
      <c r="I4461" s="13" t="s">
        <v>17551</v>
      </c>
      <c r="J4461" s="13">
        <v>774363279</v>
      </c>
      <c r="K4461" s="13" t="s">
        <v>1352</v>
      </c>
      <c r="L4461" s="13" t="s">
        <v>17552</v>
      </c>
    </row>
    <row r="4462" spans="1:12" x14ac:dyDescent="0.25">
      <c r="A4462" s="12">
        <v>100000000611531</v>
      </c>
      <c r="B4462" s="13" t="s">
        <v>558</v>
      </c>
      <c r="C4462" s="13" t="s">
        <v>17553</v>
      </c>
      <c r="D4462" s="13" t="s">
        <v>17554</v>
      </c>
      <c r="E4462" s="13" t="s">
        <v>4666</v>
      </c>
      <c r="F4462" s="13" t="s">
        <v>17555</v>
      </c>
      <c r="G4462" s="13" t="s">
        <v>1296</v>
      </c>
      <c r="H4462" s="13" t="s">
        <v>558</v>
      </c>
      <c r="I4462" s="13" t="s">
        <v>17556</v>
      </c>
      <c r="J4462" s="13">
        <v>239470664</v>
      </c>
      <c r="K4462" s="13" t="s">
        <v>1302</v>
      </c>
      <c r="L4462" s="13" t="s">
        <v>17557</v>
      </c>
    </row>
    <row r="4463" spans="1:12" x14ac:dyDescent="0.25">
      <c r="A4463" s="12">
        <v>100000000611554</v>
      </c>
      <c r="B4463" s="13" t="s">
        <v>558</v>
      </c>
      <c r="C4463" s="13" t="s">
        <v>17558</v>
      </c>
      <c r="D4463" s="13" t="s">
        <v>17559</v>
      </c>
      <c r="E4463" s="13" t="s">
        <v>17560</v>
      </c>
      <c r="F4463" s="13" t="s">
        <v>17561</v>
      </c>
      <c r="G4463" s="13" t="s">
        <v>1296</v>
      </c>
      <c r="H4463" s="13" t="s">
        <v>558</v>
      </c>
      <c r="I4463" s="13" t="s">
        <v>17562</v>
      </c>
      <c r="J4463" s="13">
        <v>211627076</v>
      </c>
      <c r="K4463" s="13" t="s">
        <v>1302</v>
      </c>
      <c r="L4463" s="13" t="s">
        <v>17563</v>
      </c>
    </row>
    <row r="4464" spans="1:12" x14ac:dyDescent="0.25">
      <c r="A4464" s="12">
        <v>100000000611557</v>
      </c>
      <c r="B4464" s="13" t="s">
        <v>558</v>
      </c>
      <c r="C4464" s="13" t="s">
        <v>17564</v>
      </c>
      <c r="D4464" s="13" t="s">
        <v>17565</v>
      </c>
      <c r="E4464" s="13" t="s">
        <v>1666</v>
      </c>
      <c r="F4464" s="13" t="s">
        <v>17566</v>
      </c>
      <c r="G4464" s="13" t="s">
        <v>1296</v>
      </c>
      <c r="H4464" s="13" t="s">
        <v>558</v>
      </c>
      <c r="I4464" s="13" t="s">
        <v>17567</v>
      </c>
      <c r="J4464" s="13">
        <v>221478661</v>
      </c>
      <c r="K4464" s="13" t="s">
        <v>1302</v>
      </c>
      <c r="L4464" s="13" t="s">
        <v>17568</v>
      </c>
    </row>
    <row r="4465" spans="1:12" x14ac:dyDescent="0.25">
      <c r="A4465" s="12">
        <v>100000000611558</v>
      </c>
      <c r="B4465" s="13" t="s">
        <v>558</v>
      </c>
      <c r="C4465" s="13" t="s">
        <v>17569</v>
      </c>
      <c r="D4465" s="13" t="s">
        <v>17570</v>
      </c>
      <c r="E4465" s="13" t="s">
        <v>14839</v>
      </c>
      <c r="F4465" s="13" t="s">
        <v>17571</v>
      </c>
      <c r="G4465" s="13" t="s">
        <v>1296</v>
      </c>
      <c r="H4465" s="13" t="s">
        <v>558</v>
      </c>
      <c r="I4465" s="13">
        <v>10425484</v>
      </c>
      <c r="J4465" s="13">
        <v>222134100</v>
      </c>
      <c r="K4465" s="13" t="s">
        <v>1319</v>
      </c>
      <c r="L4465" s="13" t="s">
        <v>17572</v>
      </c>
    </row>
    <row r="4466" spans="1:12" x14ac:dyDescent="0.25">
      <c r="A4466" s="12">
        <v>100000000611661</v>
      </c>
      <c r="B4466" s="13" t="s">
        <v>558</v>
      </c>
      <c r="C4466" s="13" t="s">
        <v>17573</v>
      </c>
      <c r="D4466" s="13" t="s">
        <v>17574</v>
      </c>
      <c r="E4466" s="13" t="s">
        <v>1408</v>
      </c>
      <c r="F4466" s="13" t="s">
        <v>17575</v>
      </c>
      <c r="G4466" s="13" t="s">
        <v>1296</v>
      </c>
      <c r="H4466" s="13" t="s">
        <v>558</v>
      </c>
      <c r="I4466" s="13" t="s">
        <v>17576</v>
      </c>
      <c r="J4466" s="13">
        <v>212039119</v>
      </c>
      <c r="K4466" s="13" t="s">
        <v>1302</v>
      </c>
      <c r="L4466" s="13" t="s">
        <v>16860</v>
      </c>
    </row>
    <row r="4467" spans="1:12" x14ac:dyDescent="0.25">
      <c r="A4467" s="12">
        <v>100000000611662</v>
      </c>
      <c r="B4467" s="13" t="s">
        <v>558</v>
      </c>
      <c r="C4467" s="13" t="s">
        <v>17577</v>
      </c>
      <c r="D4467" s="13" t="s">
        <v>17578</v>
      </c>
      <c r="E4467" s="13" t="s">
        <v>1800</v>
      </c>
      <c r="F4467" s="13" t="s">
        <v>17579</v>
      </c>
      <c r="G4467" s="13" t="s">
        <v>1296</v>
      </c>
      <c r="H4467" s="13" t="s">
        <v>558</v>
      </c>
      <c r="I4467" s="13" t="s">
        <v>17580</v>
      </c>
      <c r="J4467" s="13">
        <v>217269265</v>
      </c>
      <c r="K4467" s="13" t="s">
        <v>1302</v>
      </c>
      <c r="L4467" s="13" t="s">
        <v>17581</v>
      </c>
    </row>
    <row r="4468" spans="1:12" x14ac:dyDescent="0.25">
      <c r="A4468" s="12">
        <v>100000000611724</v>
      </c>
      <c r="B4468" s="13" t="s">
        <v>558</v>
      </c>
      <c r="C4468" s="13" t="s">
        <v>17582</v>
      </c>
      <c r="D4468" s="13" t="s">
        <v>17583</v>
      </c>
      <c r="E4468" s="13" t="s">
        <v>7288</v>
      </c>
      <c r="F4468" s="13" t="s">
        <v>17584</v>
      </c>
      <c r="G4468" s="13" t="s">
        <v>1296</v>
      </c>
      <c r="H4468" s="13" t="s">
        <v>558</v>
      </c>
      <c r="I4468" s="13" t="s">
        <v>17585</v>
      </c>
      <c r="J4468" s="13">
        <v>219356514</v>
      </c>
      <c r="K4468" s="13" t="s">
        <v>1319</v>
      </c>
      <c r="L4468" s="13" t="s">
        <v>17586</v>
      </c>
    </row>
    <row r="4469" spans="1:12" x14ac:dyDescent="0.25">
      <c r="A4469" s="12">
        <v>100000000611727</v>
      </c>
      <c r="B4469" s="13" t="s">
        <v>558</v>
      </c>
      <c r="C4469" s="13" t="s">
        <v>17587</v>
      </c>
      <c r="D4469" s="13" t="s">
        <v>17588</v>
      </c>
      <c r="E4469" s="13" t="s">
        <v>3895</v>
      </c>
      <c r="F4469" s="13" t="s">
        <v>14140</v>
      </c>
      <c r="G4469" s="13" t="s">
        <v>1296</v>
      </c>
      <c r="H4469" s="13" t="s">
        <v>558</v>
      </c>
      <c r="I4469" s="13">
        <v>10548718</v>
      </c>
      <c r="J4469" s="13">
        <v>222298418</v>
      </c>
      <c r="K4469" s="13" t="s">
        <v>1319</v>
      </c>
      <c r="L4469" s="13" t="s">
        <v>14142</v>
      </c>
    </row>
    <row r="4470" spans="1:12" x14ac:dyDescent="0.25">
      <c r="A4470" s="12">
        <v>100000000611728</v>
      </c>
      <c r="B4470" s="13" t="s">
        <v>558</v>
      </c>
      <c r="C4470" s="13" t="s">
        <v>17589</v>
      </c>
      <c r="D4470" s="13" t="s">
        <v>17590</v>
      </c>
      <c r="E4470" s="13" t="s">
        <v>17591</v>
      </c>
      <c r="F4470" s="13" t="s">
        <v>17592</v>
      </c>
      <c r="G4470" s="13" t="s">
        <v>1296</v>
      </c>
      <c r="H4470" s="13" t="s">
        <v>558</v>
      </c>
      <c r="I4470" s="13" t="s">
        <v>17593</v>
      </c>
      <c r="J4470" s="13">
        <v>220293038</v>
      </c>
      <c r="K4470" s="13" t="s">
        <v>1319</v>
      </c>
      <c r="L4470" s="13" t="s">
        <v>17594</v>
      </c>
    </row>
    <row r="4471" spans="1:12" x14ac:dyDescent="0.25">
      <c r="A4471" s="12">
        <v>100000000611764</v>
      </c>
      <c r="B4471" s="13" t="s">
        <v>558</v>
      </c>
      <c r="C4471" s="13" t="s">
        <v>17595</v>
      </c>
      <c r="D4471" s="13" t="s">
        <v>17596</v>
      </c>
      <c r="E4471" s="13" t="s">
        <v>3901</v>
      </c>
      <c r="F4471" s="13" t="s">
        <v>17597</v>
      </c>
      <c r="G4471" s="13" t="s">
        <v>1296</v>
      </c>
      <c r="H4471" s="13" t="s">
        <v>558</v>
      </c>
      <c r="I4471" s="13" t="s">
        <v>17598</v>
      </c>
      <c r="J4471" s="13">
        <v>211431625</v>
      </c>
      <c r="K4471" s="13" t="s">
        <v>1352</v>
      </c>
      <c r="L4471" s="13" t="s">
        <v>17599</v>
      </c>
    </row>
    <row r="4472" spans="1:12" x14ac:dyDescent="0.25">
      <c r="A4472" s="12">
        <v>100000000611767</v>
      </c>
      <c r="B4472" s="13" t="s">
        <v>558</v>
      </c>
      <c r="C4472" s="13" t="s">
        <v>17600</v>
      </c>
      <c r="D4472" s="13" t="s">
        <v>17601</v>
      </c>
      <c r="E4472" s="13" t="s">
        <v>1323</v>
      </c>
      <c r="F4472" s="13" t="s">
        <v>17602</v>
      </c>
      <c r="G4472" s="13" t="s">
        <v>1296</v>
      </c>
      <c r="H4472" s="13" t="s">
        <v>558</v>
      </c>
      <c r="I4472" s="13" t="s">
        <v>17603</v>
      </c>
      <c r="J4472" s="13">
        <v>770456226</v>
      </c>
      <c r="K4472" s="13" t="s">
        <v>1448</v>
      </c>
      <c r="L4472" s="13" t="s">
        <v>17604</v>
      </c>
    </row>
    <row r="4473" spans="1:12" x14ac:dyDescent="0.25">
      <c r="A4473" s="12">
        <v>100000000611770</v>
      </c>
      <c r="B4473" s="13" t="s">
        <v>558</v>
      </c>
      <c r="C4473" s="13" t="s">
        <v>17605</v>
      </c>
      <c r="D4473" s="13" t="s">
        <v>17606</v>
      </c>
      <c r="E4473" s="13" t="s">
        <v>5637</v>
      </c>
      <c r="F4473" s="13" t="s">
        <v>17607</v>
      </c>
      <c r="G4473" s="13" t="s">
        <v>1296</v>
      </c>
      <c r="H4473" s="13" t="s">
        <v>558</v>
      </c>
      <c r="I4473" s="13" t="s">
        <v>17608</v>
      </c>
      <c r="J4473" s="13">
        <v>217613873</v>
      </c>
      <c r="K4473" s="13" t="s">
        <v>1319</v>
      </c>
      <c r="L4473" s="13" t="s">
        <v>17609</v>
      </c>
    </row>
    <row r="4474" spans="1:12" x14ac:dyDescent="0.25">
      <c r="A4474" s="12">
        <v>100000000611816</v>
      </c>
      <c r="B4474" s="13" t="s">
        <v>558</v>
      </c>
      <c r="C4474" s="13" t="s">
        <v>17610</v>
      </c>
      <c r="D4474" s="13" t="s">
        <v>17611</v>
      </c>
      <c r="E4474" s="13" t="s">
        <v>17612</v>
      </c>
      <c r="F4474" s="13" t="s">
        <v>17613</v>
      </c>
      <c r="G4474" s="13" t="s">
        <v>1296</v>
      </c>
      <c r="H4474" s="13" t="s">
        <v>558</v>
      </c>
      <c r="I4474" s="13" t="s">
        <v>17614</v>
      </c>
      <c r="J4474" s="13">
        <v>225307933</v>
      </c>
      <c r="K4474" s="13" t="s">
        <v>1302</v>
      </c>
      <c r="L4474" s="13" t="s">
        <v>17615</v>
      </c>
    </row>
    <row r="4475" spans="1:12" x14ac:dyDescent="0.25">
      <c r="A4475" s="12">
        <v>100000000611831</v>
      </c>
      <c r="B4475" s="13" t="s">
        <v>558</v>
      </c>
      <c r="C4475" s="13" t="s">
        <v>17616</v>
      </c>
      <c r="D4475" s="13" t="s">
        <v>17617</v>
      </c>
      <c r="E4475" s="13" t="s">
        <v>1310</v>
      </c>
      <c r="F4475" s="13" t="s">
        <v>17618</v>
      </c>
      <c r="G4475" s="13" t="s">
        <v>1296</v>
      </c>
      <c r="H4475" s="13" t="s">
        <v>558</v>
      </c>
      <c r="I4475" s="13" t="s">
        <v>17619</v>
      </c>
      <c r="J4475" s="13">
        <v>297709248</v>
      </c>
      <c r="K4475" s="13" t="s">
        <v>1302</v>
      </c>
      <c r="L4475" s="13" t="s">
        <v>17620</v>
      </c>
    </row>
    <row r="4476" spans="1:12" x14ac:dyDescent="0.25">
      <c r="A4476" s="12">
        <v>100000000611832</v>
      </c>
      <c r="B4476" s="13" t="s">
        <v>558</v>
      </c>
      <c r="C4476" s="13" t="s">
        <v>17621</v>
      </c>
      <c r="D4476" s="13" t="s">
        <v>17622</v>
      </c>
      <c r="E4476" s="13" t="s">
        <v>3692</v>
      </c>
      <c r="F4476" s="13" t="s">
        <v>17623</v>
      </c>
      <c r="G4476" s="13" t="s">
        <v>1296</v>
      </c>
      <c r="H4476" s="13" t="s">
        <v>558</v>
      </c>
      <c r="I4476" s="13" t="s">
        <v>17624</v>
      </c>
      <c r="J4476" s="13">
        <v>210055654</v>
      </c>
      <c r="K4476" s="13" t="s">
        <v>1302</v>
      </c>
      <c r="L4476" s="13" t="s">
        <v>17625</v>
      </c>
    </row>
    <row r="4477" spans="1:12" x14ac:dyDescent="0.25">
      <c r="A4477" s="12">
        <v>100000000611836</v>
      </c>
      <c r="B4477" s="13" t="s">
        <v>558</v>
      </c>
      <c r="C4477" s="13" t="s">
        <v>17626</v>
      </c>
      <c r="D4477" s="13" t="s">
        <v>17627</v>
      </c>
      <c r="E4477" s="13" t="s">
        <v>5668</v>
      </c>
      <c r="F4477" s="13" t="s">
        <v>6446</v>
      </c>
      <c r="G4477" s="13" t="s">
        <v>1296</v>
      </c>
      <c r="H4477" s="13" t="s">
        <v>558</v>
      </c>
      <c r="I4477" s="13" t="s">
        <v>17628</v>
      </c>
      <c r="J4477" s="13">
        <v>214509978</v>
      </c>
      <c r="K4477" s="13" t="s">
        <v>1302</v>
      </c>
      <c r="L4477" s="13" t="s">
        <v>17629</v>
      </c>
    </row>
    <row r="4478" spans="1:12" x14ac:dyDescent="0.25">
      <c r="A4478" s="12">
        <v>100000000611837</v>
      </c>
      <c r="B4478" s="13" t="s">
        <v>558</v>
      </c>
      <c r="C4478" s="13" t="s">
        <v>17630</v>
      </c>
      <c r="D4478" s="13" t="s">
        <v>17631</v>
      </c>
      <c r="E4478" s="13" t="s">
        <v>4279</v>
      </c>
      <c r="F4478" s="13" t="s">
        <v>10227</v>
      </c>
      <c r="G4478" s="13" t="s">
        <v>1296</v>
      </c>
      <c r="H4478" s="13" t="s">
        <v>558</v>
      </c>
      <c r="I4478" s="13" t="s">
        <v>17632</v>
      </c>
      <c r="J4478" s="13">
        <v>345711068</v>
      </c>
      <c r="K4478" s="13" t="s">
        <v>1352</v>
      </c>
      <c r="L4478" s="13" t="s">
        <v>17633</v>
      </c>
    </row>
    <row r="4479" spans="1:12" x14ac:dyDescent="0.25">
      <c r="A4479" s="12">
        <v>100000000611842</v>
      </c>
      <c r="B4479" s="13" t="s">
        <v>558</v>
      </c>
      <c r="C4479" s="13" t="s">
        <v>17634</v>
      </c>
      <c r="D4479" s="13" t="s">
        <v>17635</v>
      </c>
      <c r="E4479" s="13" t="s">
        <v>8138</v>
      </c>
      <c r="F4479" s="13" t="s">
        <v>17636</v>
      </c>
      <c r="G4479" s="13" t="s">
        <v>1296</v>
      </c>
      <c r="H4479" s="13" t="s">
        <v>558</v>
      </c>
      <c r="I4479" s="13" t="s">
        <v>17637</v>
      </c>
      <c r="J4479" s="13">
        <v>220929811</v>
      </c>
      <c r="K4479" s="13" t="s">
        <v>1448</v>
      </c>
      <c r="L4479" s="13" t="s">
        <v>17638</v>
      </c>
    </row>
    <row r="4480" spans="1:12" x14ac:dyDescent="0.25">
      <c r="A4480" s="12">
        <v>100000000611844</v>
      </c>
      <c r="B4480" s="13" t="s">
        <v>558</v>
      </c>
      <c r="C4480" s="13" t="s">
        <v>17639</v>
      </c>
      <c r="D4480" s="13" t="s">
        <v>17640</v>
      </c>
      <c r="E4480" s="13" t="s">
        <v>17641</v>
      </c>
      <c r="F4480" s="13" t="s">
        <v>17642</v>
      </c>
      <c r="G4480" s="13" t="s">
        <v>1296</v>
      </c>
      <c r="H4480" s="13" t="s">
        <v>558</v>
      </c>
      <c r="I4480" s="13" t="s">
        <v>17643</v>
      </c>
      <c r="J4480" s="13">
        <v>231850806</v>
      </c>
      <c r="K4480" s="13" t="s">
        <v>1352</v>
      </c>
      <c r="L4480" s="13" t="s">
        <v>17644</v>
      </c>
    </row>
    <row r="4481" spans="1:12" x14ac:dyDescent="0.25">
      <c r="A4481" s="12">
        <v>100000000611846</v>
      </c>
      <c r="B4481" s="13" t="s">
        <v>558</v>
      </c>
      <c r="C4481" s="13" t="s">
        <v>17645</v>
      </c>
      <c r="D4481" s="13" t="s">
        <v>17646</v>
      </c>
      <c r="E4481" s="13" t="s">
        <v>1865</v>
      </c>
      <c r="F4481" s="13" t="s">
        <v>17647</v>
      </c>
      <c r="G4481" s="13" t="s">
        <v>1296</v>
      </c>
      <c r="H4481" s="13" t="s">
        <v>558</v>
      </c>
      <c r="I4481" s="13">
        <v>10314966</v>
      </c>
      <c r="J4481" s="13">
        <v>221984267</v>
      </c>
      <c r="K4481" s="13" t="s">
        <v>1352</v>
      </c>
      <c r="L4481" s="13" t="s">
        <v>17648</v>
      </c>
    </row>
    <row r="4482" spans="1:12" x14ac:dyDescent="0.25">
      <c r="A4482" s="12">
        <v>100000000611850</v>
      </c>
      <c r="B4482" s="13" t="s">
        <v>558</v>
      </c>
      <c r="C4482" s="13" t="s">
        <v>17649</v>
      </c>
      <c r="D4482" s="13" t="s">
        <v>17650</v>
      </c>
      <c r="E4482" s="13" t="s">
        <v>5833</v>
      </c>
      <c r="F4482" s="13" t="s">
        <v>17651</v>
      </c>
      <c r="G4482" s="13" t="s">
        <v>1296</v>
      </c>
      <c r="H4482" s="13" t="s">
        <v>558</v>
      </c>
      <c r="I4482" s="13">
        <v>10896609</v>
      </c>
      <c r="J4482" s="13">
        <v>223138440</v>
      </c>
      <c r="K4482" s="13" t="s">
        <v>1352</v>
      </c>
      <c r="L4482" s="13" t="s">
        <v>17652</v>
      </c>
    </row>
    <row r="4483" spans="1:12" x14ac:dyDescent="0.25">
      <c r="A4483" s="12">
        <v>100000000611858</v>
      </c>
      <c r="B4483" s="13" t="s">
        <v>558</v>
      </c>
      <c r="C4483" s="13" t="s">
        <v>17653</v>
      </c>
      <c r="D4483" s="13" t="s">
        <v>17654</v>
      </c>
      <c r="E4483" s="13" t="s">
        <v>2624</v>
      </c>
      <c r="F4483" s="13" t="s">
        <v>17655</v>
      </c>
      <c r="G4483" s="13" t="s">
        <v>1296</v>
      </c>
      <c r="H4483" s="13" t="s">
        <v>558</v>
      </c>
      <c r="I4483" s="13" t="s">
        <v>17656</v>
      </c>
      <c r="J4483" s="13">
        <v>216926063</v>
      </c>
      <c r="K4483" s="13" t="s">
        <v>1302</v>
      </c>
      <c r="L4483" s="13" t="s">
        <v>8564</v>
      </c>
    </row>
    <row r="4484" spans="1:12" x14ac:dyDescent="0.25">
      <c r="A4484" s="12">
        <v>100000000611859</v>
      </c>
      <c r="B4484" s="13" t="s">
        <v>558</v>
      </c>
      <c r="C4484" s="13" t="s">
        <v>17657</v>
      </c>
      <c r="D4484" s="13" t="s">
        <v>16176</v>
      </c>
      <c r="E4484" s="13" t="s">
        <v>2017</v>
      </c>
      <c r="F4484" s="13" t="s">
        <v>16177</v>
      </c>
      <c r="G4484" s="13" t="s">
        <v>1296</v>
      </c>
      <c r="H4484" s="13" t="s">
        <v>558</v>
      </c>
      <c r="I4484" s="13" t="s">
        <v>17658</v>
      </c>
      <c r="J4484" s="13">
        <v>346703429</v>
      </c>
      <c r="K4484" s="13" t="s">
        <v>1302</v>
      </c>
      <c r="L4484" s="13" t="s">
        <v>8564</v>
      </c>
    </row>
    <row r="4485" spans="1:12" x14ac:dyDescent="0.25">
      <c r="A4485" s="12">
        <v>100000000611872</v>
      </c>
      <c r="B4485" s="13" t="s">
        <v>558</v>
      </c>
      <c r="C4485" s="13" t="s">
        <v>17659</v>
      </c>
      <c r="D4485" s="13" t="s">
        <v>17660</v>
      </c>
      <c r="E4485" s="13" t="s">
        <v>6887</v>
      </c>
      <c r="F4485" s="13" t="s">
        <v>17661</v>
      </c>
      <c r="G4485" s="13" t="s">
        <v>1296</v>
      </c>
      <c r="H4485" s="13" t="s">
        <v>558</v>
      </c>
      <c r="I4485" s="13" t="s">
        <v>17662</v>
      </c>
      <c r="J4485" s="13">
        <v>216210740</v>
      </c>
      <c r="K4485" s="13" t="s">
        <v>1302</v>
      </c>
      <c r="L4485" s="13" t="s">
        <v>2800</v>
      </c>
    </row>
    <row r="4486" spans="1:12" x14ac:dyDescent="0.25">
      <c r="A4486" s="12">
        <v>100000000611873</v>
      </c>
      <c r="B4486" s="13" t="s">
        <v>558</v>
      </c>
      <c r="C4486" s="13" t="s">
        <v>17663</v>
      </c>
      <c r="D4486" s="13" t="s">
        <v>17664</v>
      </c>
      <c r="E4486" s="13" t="s">
        <v>1911</v>
      </c>
      <c r="F4486" s="13" t="s">
        <v>17665</v>
      </c>
      <c r="G4486" s="13" t="s">
        <v>1296</v>
      </c>
      <c r="H4486" s="13" t="s">
        <v>558</v>
      </c>
      <c r="I4486" s="13" t="s">
        <v>17666</v>
      </c>
      <c r="J4486" s="13">
        <v>641011457</v>
      </c>
      <c r="K4486" s="13" t="s">
        <v>1302</v>
      </c>
      <c r="L4486" s="13" t="s">
        <v>11811</v>
      </c>
    </row>
    <row r="4487" spans="1:12" x14ac:dyDescent="0.25">
      <c r="A4487" s="12">
        <v>100000000611878</v>
      </c>
      <c r="B4487" s="13" t="s">
        <v>558</v>
      </c>
      <c r="C4487" s="13" t="s">
        <v>17667</v>
      </c>
      <c r="D4487" s="13" t="s">
        <v>17668</v>
      </c>
      <c r="E4487" s="13" t="s">
        <v>11605</v>
      </c>
      <c r="F4487" s="13" t="s">
        <v>17669</v>
      </c>
      <c r="G4487" s="13" t="s">
        <v>1296</v>
      </c>
      <c r="H4487" s="13" t="s">
        <v>558</v>
      </c>
      <c r="I4487" s="13" t="s">
        <v>17670</v>
      </c>
      <c r="J4487" s="13">
        <v>221722981</v>
      </c>
      <c r="K4487" s="13" t="s">
        <v>1352</v>
      </c>
      <c r="L4487" s="13" t="s">
        <v>17671</v>
      </c>
    </row>
    <row r="4488" spans="1:12" x14ac:dyDescent="0.25">
      <c r="A4488" s="12">
        <v>100000000611887</v>
      </c>
      <c r="B4488" s="13" t="s">
        <v>558</v>
      </c>
      <c r="C4488" s="13" t="s">
        <v>17672</v>
      </c>
      <c r="D4488" s="13" t="s">
        <v>17673</v>
      </c>
      <c r="E4488" s="13" t="s">
        <v>17674</v>
      </c>
      <c r="F4488" s="13" t="s">
        <v>17675</v>
      </c>
      <c r="G4488" s="13" t="s">
        <v>1296</v>
      </c>
      <c r="H4488" s="13" t="s">
        <v>558</v>
      </c>
      <c r="I4488" s="13" t="s">
        <v>17676</v>
      </c>
      <c r="J4488" s="13">
        <v>504282781</v>
      </c>
      <c r="K4488" s="13" t="s">
        <v>1302</v>
      </c>
      <c r="L4488" s="13" t="s">
        <v>17677</v>
      </c>
    </row>
    <row r="4489" spans="1:12" x14ac:dyDescent="0.25">
      <c r="A4489" s="12">
        <v>100000000612214</v>
      </c>
      <c r="B4489" s="13" t="s">
        <v>558</v>
      </c>
      <c r="C4489" s="13" t="s">
        <v>17678</v>
      </c>
      <c r="D4489" s="13" t="s">
        <v>17679</v>
      </c>
      <c r="E4489" s="13" t="s">
        <v>1717</v>
      </c>
      <c r="F4489" s="13" t="s">
        <v>17680</v>
      </c>
      <c r="G4489" s="13" t="s">
        <v>1296</v>
      </c>
      <c r="H4489" s="13" t="s">
        <v>558</v>
      </c>
      <c r="I4489" s="13" t="s">
        <v>17681</v>
      </c>
      <c r="J4489" s="13">
        <v>536330665</v>
      </c>
      <c r="K4489" s="13" t="s">
        <v>1302</v>
      </c>
      <c r="L4489" s="13" t="s">
        <v>17682</v>
      </c>
    </row>
    <row r="4490" spans="1:12" x14ac:dyDescent="0.25">
      <c r="A4490" s="12">
        <v>100000000612220</v>
      </c>
      <c r="B4490" s="13" t="s">
        <v>558</v>
      </c>
      <c r="C4490" s="13" t="s">
        <v>17683</v>
      </c>
      <c r="D4490" s="13" t="s">
        <v>17684</v>
      </c>
      <c r="E4490" s="13" t="s">
        <v>1349</v>
      </c>
      <c r="F4490" s="13" t="s">
        <v>17685</v>
      </c>
      <c r="G4490" s="13" t="s">
        <v>1296</v>
      </c>
      <c r="H4490" s="13" t="s">
        <v>558</v>
      </c>
      <c r="I4490" s="13" t="s">
        <v>17686</v>
      </c>
      <c r="J4490" s="13">
        <v>396862864</v>
      </c>
      <c r="K4490" s="13" t="s">
        <v>1352</v>
      </c>
      <c r="L4490" s="13" t="s">
        <v>2410</v>
      </c>
    </row>
    <row r="4491" spans="1:12" x14ac:dyDescent="0.25">
      <c r="A4491" s="12">
        <v>100000000612221</v>
      </c>
      <c r="B4491" s="13" t="s">
        <v>558</v>
      </c>
      <c r="C4491" s="13" t="s">
        <v>17687</v>
      </c>
      <c r="D4491" s="13" t="s">
        <v>17688</v>
      </c>
      <c r="E4491" s="13" t="s">
        <v>1717</v>
      </c>
      <c r="F4491" s="13" t="s">
        <v>17689</v>
      </c>
      <c r="G4491" s="13" t="s">
        <v>1296</v>
      </c>
      <c r="H4491" s="13" t="s">
        <v>558</v>
      </c>
      <c r="I4491" s="13" t="s">
        <v>17690</v>
      </c>
      <c r="J4491" s="13">
        <v>733582725</v>
      </c>
      <c r="K4491" s="13" t="s">
        <v>1352</v>
      </c>
      <c r="L4491" s="13" t="s">
        <v>17691</v>
      </c>
    </row>
    <row r="4492" spans="1:12" x14ac:dyDescent="0.25">
      <c r="A4492" s="12">
        <v>100000000612223</v>
      </c>
      <c r="B4492" s="13" t="s">
        <v>558</v>
      </c>
      <c r="C4492" s="13" t="s">
        <v>17692</v>
      </c>
      <c r="D4492" s="13" t="s">
        <v>17693</v>
      </c>
      <c r="E4492" s="13" t="s">
        <v>1700</v>
      </c>
      <c r="F4492" s="13" t="s">
        <v>10626</v>
      </c>
      <c r="G4492" s="13" t="s">
        <v>1296</v>
      </c>
      <c r="H4492" s="13" t="s">
        <v>558</v>
      </c>
      <c r="I4492" s="13" t="s">
        <v>17694</v>
      </c>
      <c r="J4492" s="13">
        <v>219077989</v>
      </c>
      <c r="K4492" s="13" t="s">
        <v>1352</v>
      </c>
      <c r="L4492" s="13" t="s">
        <v>10627</v>
      </c>
    </row>
    <row r="4493" spans="1:12" x14ac:dyDescent="0.25">
      <c r="A4493" s="12">
        <v>100000000612225</v>
      </c>
      <c r="B4493" s="13" t="s">
        <v>558</v>
      </c>
      <c r="C4493" s="13" t="s">
        <v>17695</v>
      </c>
      <c r="D4493" s="13" t="s">
        <v>17696</v>
      </c>
      <c r="E4493" s="13" t="s">
        <v>16970</v>
      </c>
      <c r="F4493" s="13" t="s">
        <v>3580</v>
      </c>
      <c r="G4493" s="13" t="s">
        <v>1296</v>
      </c>
      <c r="H4493" s="13" t="s">
        <v>558</v>
      </c>
      <c r="I4493" s="13" t="s">
        <v>17697</v>
      </c>
      <c r="J4493" s="13">
        <v>458572344</v>
      </c>
      <c r="K4493" s="13" t="s">
        <v>1302</v>
      </c>
      <c r="L4493" s="13" t="s">
        <v>8370</v>
      </c>
    </row>
    <row r="4494" spans="1:12" x14ac:dyDescent="0.25">
      <c r="A4494" s="12">
        <v>100000000612228</v>
      </c>
      <c r="B4494" s="13" t="s">
        <v>558</v>
      </c>
      <c r="C4494" s="13" t="s">
        <v>17698</v>
      </c>
      <c r="D4494" s="13" t="s">
        <v>17699</v>
      </c>
      <c r="F4494" s="13" t="s">
        <v>17700</v>
      </c>
      <c r="G4494" s="13" t="s">
        <v>1296</v>
      </c>
      <c r="H4494" s="13" t="s">
        <v>558</v>
      </c>
      <c r="I4494" s="13" t="s">
        <v>17701</v>
      </c>
      <c r="J4494" s="13">
        <v>238839653</v>
      </c>
      <c r="K4494" s="13" t="s">
        <v>1352</v>
      </c>
      <c r="L4494" s="13" t="s">
        <v>17702</v>
      </c>
    </row>
    <row r="4495" spans="1:12" x14ac:dyDescent="0.25">
      <c r="A4495" s="12">
        <v>100000000612230</v>
      </c>
      <c r="B4495" s="13" t="s">
        <v>558</v>
      </c>
      <c r="C4495" s="13" t="s">
        <v>224</v>
      </c>
      <c r="D4495" s="13" t="s">
        <v>17703</v>
      </c>
      <c r="E4495" s="13" t="s">
        <v>1474</v>
      </c>
      <c r="F4495" s="13" t="s">
        <v>17704</v>
      </c>
      <c r="G4495" s="13" t="s">
        <v>1296</v>
      </c>
      <c r="H4495" s="13" t="s">
        <v>558</v>
      </c>
      <c r="I4495" s="13" t="s">
        <v>17705</v>
      </c>
      <c r="J4495" s="13">
        <v>734903532</v>
      </c>
      <c r="K4495" s="13" t="s">
        <v>1302</v>
      </c>
      <c r="L4495" s="13" t="s">
        <v>11860</v>
      </c>
    </row>
    <row r="4496" spans="1:12" x14ac:dyDescent="0.25">
      <c r="A4496" s="12">
        <v>100000000612234</v>
      </c>
      <c r="B4496" s="13" t="s">
        <v>558</v>
      </c>
      <c r="C4496" s="13" t="s">
        <v>17706</v>
      </c>
      <c r="D4496" s="13" t="s">
        <v>17707</v>
      </c>
      <c r="E4496" s="13" t="s">
        <v>1442</v>
      </c>
      <c r="F4496" s="13" t="s">
        <v>17708</v>
      </c>
      <c r="G4496" s="13" t="s">
        <v>1296</v>
      </c>
      <c r="H4496" s="13" t="s">
        <v>558</v>
      </c>
      <c r="I4496" s="13" t="s">
        <v>17709</v>
      </c>
      <c r="J4496" s="13">
        <v>640814257</v>
      </c>
      <c r="K4496" s="13" t="s">
        <v>1319</v>
      </c>
      <c r="L4496" s="13" t="s">
        <v>17710</v>
      </c>
    </row>
    <row r="4497" spans="1:12" x14ac:dyDescent="0.25">
      <c r="A4497" s="12">
        <v>100000000612235</v>
      </c>
      <c r="B4497" s="13" t="s">
        <v>558</v>
      </c>
      <c r="C4497" s="13" t="s">
        <v>17711</v>
      </c>
      <c r="D4497" s="13" t="s">
        <v>13871</v>
      </c>
      <c r="E4497" s="13" t="s">
        <v>1795</v>
      </c>
      <c r="F4497" s="13" t="s">
        <v>13872</v>
      </c>
      <c r="G4497" s="13" t="s">
        <v>1296</v>
      </c>
      <c r="H4497" s="13" t="s">
        <v>558</v>
      </c>
      <c r="I4497" s="13" t="s">
        <v>17712</v>
      </c>
      <c r="J4497" s="13">
        <v>218422254</v>
      </c>
      <c r="K4497" s="13" t="s">
        <v>1448</v>
      </c>
      <c r="L4497" s="13" t="s">
        <v>17713</v>
      </c>
    </row>
    <row r="4498" spans="1:12" x14ac:dyDescent="0.25">
      <c r="A4498" s="12">
        <v>100000000612238</v>
      </c>
      <c r="B4498" s="13" t="s">
        <v>558</v>
      </c>
      <c r="C4498" s="13" t="s">
        <v>17714</v>
      </c>
      <c r="D4498" s="13" t="s">
        <v>17715</v>
      </c>
      <c r="E4498" s="13" t="s">
        <v>3337</v>
      </c>
      <c r="F4498" s="13" t="s">
        <v>17716</v>
      </c>
      <c r="G4498" s="13" t="s">
        <v>1296</v>
      </c>
      <c r="H4498" s="13" t="s">
        <v>558</v>
      </c>
      <c r="I4498" s="13" t="s">
        <v>17717</v>
      </c>
      <c r="J4498" s="13">
        <v>211455686</v>
      </c>
      <c r="K4498" s="13" t="s">
        <v>1352</v>
      </c>
      <c r="L4498" s="13" t="s">
        <v>17718</v>
      </c>
    </row>
    <row r="4499" spans="1:12" x14ac:dyDescent="0.25">
      <c r="A4499" s="12">
        <v>100000000612246</v>
      </c>
      <c r="B4499" s="13" t="s">
        <v>558</v>
      </c>
      <c r="C4499" s="13" t="s">
        <v>17719</v>
      </c>
      <c r="D4499" s="13" t="s">
        <v>17720</v>
      </c>
      <c r="E4499" s="13" t="s">
        <v>4903</v>
      </c>
      <c r="F4499" s="13" t="s">
        <v>4904</v>
      </c>
      <c r="G4499" s="13" t="s">
        <v>1296</v>
      </c>
      <c r="H4499" s="13" t="s">
        <v>558</v>
      </c>
      <c r="I4499" s="13" t="s">
        <v>17721</v>
      </c>
      <c r="J4499" s="13">
        <v>458408614</v>
      </c>
      <c r="K4499" s="13" t="s">
        <v>1302</v>
      </c>
      <c r="L4499" s="13" t="s">
        <v>17722</v>
      </c>
    </row>
    <row r="4500" spans="1:12" x14ac:dyDescent="0.25">
      <c r="A4500" s="12">
        <v>100000000612248</v>
      </c>
      <c r="B4500" s="13" t="s">
        <v>558</v>
      </c>
      <c r="C4500" s="13" t="s">
        <v>17723</v>
      </c>
      <c r="D4500" s="13" t="s">
        <v>15251</v>
      </c>
      <c r="E4500" s="13" t="s">
        <v>12731</v>
      </c>
      <c r="F4500" s="13" t="s">
        <v>12732</v>
      </c>
      <c r="G4500" s="13" t="s">
        <v>1296</v>
      </c>
      <c r="H4500" s="13" t="s">
        <v>558</v>
      </c>
      <c r="I4500" s="13" t="s">
        <v>17724</v>
      </c>
      <c r="J4500" s="13">
        <v>423721922</v>
      </c>
      <c r="K4500" s="13" t="s">
        <v>1302</v>
      </c>
      <c r="L4500" s="13" t="s">
        <v>17725</v>
      </c>
    </row>
    <row r="4501" spans="1:12" x14ac:dyDescent="0.25">
      <c r="A4501" s="12">
        <v>100000000612249</v>
      </c>
      <c r="B4501" s="13" t="s">
        <v>558</v>
      </c>
      <c r="C4501" s="13" t="s">
        <v>17726</v>
      </c>
      <c r="D4501" s="13" t="s">
        <v>17727</v>
      </c>
      <c r="E4501" s="13" t="s">
        <v>5784</v>
      </c>
      <c r="F4501" s="13" t="s">
        <v>10297</v>
      </c>
      <c r="G4501" s="13" t="s">
        <v>1296</v>
      </c>
      <c r="H4501" s="13" t="s">
        <v>558</v>
      </c>
      <c r="I4501" s="13" t="s">
        <v>17728</v>
      </c>
      <c r="J4501" s="13">
        <v>501478655</v>
      </c>
      <c r="K4501" s="13" t="s">
        <v>1302</v>
      </c>
      <c r="L4501" s="13" t="s">
        <v>17729</v>
      </c>
    </row>
    <row r="4502" spans="1:12" x14ac:dyDescent="0.25">
      <c r="A4502" s="12">
        <v>100000000612250</v>
      </c>
      <c r="B4502" s="13" t="s">
        <v>558</v>
      </c>
      <c r="C4502" s="13" t="s">
        <v>17730</v>
      </c>
      <c r="D4502" s="13" t="s">
        <v>17731</v>
      </c>
      <c r="E4502" s="13" t="s">
        <v>1700</v>
      </c>
      <c r="F4502" s="13" t="s">
        <v>17732</v>
      </c>
      <c r="G4502" s="13" t="s">
        <v>1296</v>
      </c>
      <c r="H4502" s="13" t="s">
        <v>558</v>
      </c>
      <c r="I4502" s="13" t="s">
        <v>17733</v>
      </c>
      <c r="J4502" s="13">
        <v>226599157</v>
      </c>
      <c r="K4502" s="13" t="s">
        <v>1302</v>
      </c>
      <c r="L4502" s="13" t="s">
        <v>17734</v>
      </c>
    </row>
    <row r="4503" spans="1:12" x14ac:dyDescent="0.25">
      <c r="A4503" s="12">
        <v>100000000612251</v>
      </c>
      <c r="B4503" s="13" t="s">
        <v>558</v>
      </c>
      <c r="C4503" s="13" t="s">
        <v>17735</v>
      </c>
      <c r="D4503" s="13" t="s">
        <v>17736</v>
      </c>
      <c r="E4503" s="13" t="s">
        <v>6547</v>
      </c>
      <c r="F4503" s="13" t="s">
        <v>17737</v>
      </c>
      <c r="G4503" s="13" t="s">
        <v>1296</v>
      </c>
      <c r="H4503" s="13" t="s">
        <v>558</v>
      </c>
      <c r="I4503" s="13" t="s">
        <v>17738</v>
      </c>
      <c r="J4503" s="13">
        <v>346399954</v>
      </c>
      <c r="K4503" s="13" t="s">
        <v>1319</v>
      </c>
      <c r="L4503" s="13" t="s">
        <v>17739</v>
      </c>
    </row>
    <row r="4504" spans="1:12" x14ac:dyDescent="0.25">
      <c r="A4504" s="12">
        <v>100000000612252</v>
      </c>
      <c r="B4504" s="13" t="s">
        <v>558</v>
      </c>
      <c r="C4504" s="13" t="s">
        <v>17740</v>
      </c>
      <c r="D4504" s="13" t="s">
        <v>17741</v>
      </c>
      <c r="E4504" s="13" t="s">
        <v>2480</v>
      </c>
      <c r="F4504" s="13" t="s">
        <v>17742</v>
      </c>
      <c r="G4504" s="13" t="s">
        <v>1296</v>
      </c>
      <c r="H4504" s="13" t="s">
        <v>558</v>
      </c>
      <c r="I4504" s="13" t="s">
        <v>17743</v>
      </c>
      <c r="J4504" s="13">
        <v>220653527</v>
      </c>
      <c r="K4504" s="13" t="s">
        <v>1352</v>
      </c>
    </row>
    <row r="4505" spans="1:12" x14ac:dyDescent="0.25">
      <c r="A4505" s="12">
        <v>100000000612253</v>
      </c>
      <c r="B4505" s="13" t="s">
        <v>558</v>
      </c>
      <c r="C4505" s="13" t="s">
        <v>17744</v>
      </c>
      <c r="D4505" s="13" t="s">
        <v>17745</v>
      </c>
      <c r="E4505" s="13" t="s">
        <v>17746</v>
      </c>
      <c r="F4505" s="13" t="s">
        <v>17747</v>
      </c>
      <c r="G4505" s="13" t="s">
        <v>1296</v>
      </c>
      <c r="H4505" s="13" t="s">
        <v>558</v>
      </c>
      <c r="I4505" s="13" t="s">
        <v>17748</v>
      </c>
      <c r="J4505" s="13">
        <v>216251713</v>
      </c>
      <c r="K4505" s="13" t="s">
        <v>1319</v>
      </c>
      <c r="L4505" s="13" t="s">
        <v>17749</v>
      </c>
    </row>
    <row r="4506" spans="1:12" x14ac:dyDescent="0.25">
      <c r="A4506" s="12">
        <v>100000000612254</v>
      </c>
      <c r="B4506" s="13" t="s">
        <v>558</v>
      </c>
      <c r="C4506" s="13" t="s">
        <v>17750</v>
      </c>
      <c r="D4506" s="13" t="s">
        <v>17751</v>
      </c>
      <c r="E4506" s="13" t="s">
        <v>11272</v>
      </c>
      <c r="F4506" s="13" t="s">
        <v>17752</v>
      </c>
      <c r="G4506" s="13" t="s">
        <v>1296</v>
      </c>
      <c r="H4506" s="13" t="s">
        <v>558</v>
      </c>
      <c r="I4506" s="13" t="s">
        <v>17753</v>
      </c>
      <c r="J4506" s="13">
        <v>504355793</v>
      </c>
      <c r="K4506" s="13" t="s">
        <v>1352</v>
      </c>
      <c r="L4506" s="13" t="s">
        <v>17754</v>
      </c>
    </row>
    <row r="4507" spans="1:12" x14ac:dyDescent="0.25">
      <c r="A4507" s="12">
        <v>100000000612255</v>
      </c>
      <c r="B4507" s="13" t="s">
        <v>558</v>
      </c>
      <c r="C4507" s="13" t="s">
        <v>17755</v>
      </c>
      <c r="D4507" s="13" t="s">
        <v>17756</v>
      </c>
      <c r="E4507" s="13" t="s">
        <v>6420</v>
      </c>
      <c r="F4507" s="13" t="s">
        <v>17757</v>
      </c>
      <c r="G4507" s="13" t="s">
        <v>1296</v>
      </c>
      <c r="H4507" s="13" t="s">
        <v>558</v>
      </c>
      <c r="I4507" s="13" t="s">
        <v>17758</v>
      </c>
      <c r="J4507" s="13">
        <v>228175063</v>
      </c>
      <c r="K4507" s="13" t="s">
        <v>1448</v>
      </c>
      <c r="L4507" s="13" t="s">
        <v>17759</v>
      </c>
    </row>
    <row r="4508" spans="1:12" x14ac:dyDescent="0.25">
      <c r="A4508" s="12">
        <v>100000000612256</v>
      </c>
      <c r="B4508" s="13" t="s">
        <v>558</v>
      </c>
      <c r="C4508" s="13" t="s">
        <v>17760</v>
      </c>
      <c r="D4508" s="13" t="s">
        <v>17761</v>
      </c>
      <c r="E4508" s="13" t="s">
        <v>1911</v>
      </c>
      <c r="F4508" s="13" t="s">
        <v>17762</v>
      </c>
      <c r="G4508" s="13" t="s">
        <v>1296</v>
      </c>
      <c r="H4508" s="13" t="s">
        <v>558</v>
      </c>
      <c r="I4508" s="13" t="s">
        <v>17763</v>
      </c>
      <c r="J4508" s="13">
        <v>583995022</v>
      </c>
      <c r="K4508" s="13" t="s">
        <v>1448</v>
      </c>
      <c r="L4508" s="13" t="s">
        <v>17764</v>
      </c>
    </row>
    <row r="4509" spans="1:12" x14ac:dyDescent="0.25">
      <c r="A4509" s="12">
        <v>100000000612257</v>
      </c>
      <c r="B4509" s="13" t="s">
        <v>558</v>
      </c>
      <c r="C4509" s="13" t="s">
        <v>17765</v>
      </c>
      <c r="D4509" s="13" t="s">
        <v>17766</v>
      </c>
      <c r="E4509" s="13" t="s">
        <v>1700</v>
      </c>
      <c r="F4509" s="13" t="s">
        <v>17767</v>
      </c>
      <c r="G4509" s="13" t="s">
        <v>1296</v>
      </c>
      <c r="H4509" s="13" t="s">
        <v>558</v>
      </c>
      <c r="I4509" s="13" t="s">
        <v>17768</v>
      </c>
      <c r="J4509" s="13">
        <v>226326379</v>
      </c>
      <c r="K4509" s="13" t="s">
        <v>1302</v>
      </c>
      <c r="L4509" s="13" t="s">
        <v>17620</v>
      </c>
    </row>
    <row r="4510" spans="1:12" x14ac:dyDescent="0.25">
      <c r="A4510" s="12">
        <v>100000000612258</v>
      </c>
      <c r="B4510" s="13" t="s">
        <v>558</v>
      </c>
      <c r="C4510" s="13" t="s">
        <v>17769</v>
      </c>
      <c r="D4510" s="13" t="s">
        <v>17770</v>
      </c>
      <c r="E4510" s="13" t="s">
        <v>1463</v>
      </c>
      <c r="F4510" s="13" t="s">
        <v>17771</v>
      </c>
      <c r="G4510" s="13" t="s">
        <v>1296</v>
      </c>
      <c r="H4510" s="13" t="s">
        <v>558</v>
      </c>
      <c r="I4510" s="13" t="s">
        <v>17772</v>
      </c>
      <c r="J4510" s="13">
        <v>641013979</v>
      </c>
      <c r="K4510" s="13" t="s">
        <v>1302</v>
      </c>
      <c r="L4510" s="13" t="s">
        <v>17773</v>
      </c>
    </row>
    <row r="4511" spans="1:12" x14ac:dyDescent="0.25">
      <c r="A4511" s="12">
        <v>100000000612265</v>
      </c>
      <c r="B4511" s="13" t="s">
        <v>558</v>
      </c>
      <c r="C4511" s="13" t="s">
        <v>17774</v>
      </c>
      <c r="D4511" s="13" t="s">
        <v>17775</v>
      </c>
      <c r="E4511" s="13" t="s">
        <v>1310</v>
      </c>
      <c r="F4511" s="13" t="s">
        <v>17776</v>
      </c>
      <c r="G4511" s="13" t="s">
        <v>1296</v>
      </c>
      <c r="H4511" s="13" t="s">
        <v>558</v>
      </c>
      <c r="I4511" s="13" t="s">
        <v>17777</v>
      </c>
      <c r="J4511" s="13">
        <v>348449372</v>
      </c>
      <c r="K4511" s="13" t="s">
        <v>1319</v>
      </c>
      <c r="L4511" s="13" t="s">
        <v>17778</v>
      </c>
    </row>
    <row r="4512" spans="1:12" x14ac:dyDescent="0.25">
      <c r="A4512" s="12">
        <v>100000000612268</v>
      </c>
      <c r="B4512" s="13" t="s">
        <v>558</v>
      </c>
      <c r="C4512" s="13" t="s">
        <v>260</v>
      </c>
      <c r="D4512" s="13" t="s">
        <v>17779</v>
      </c>
      <c r="E4512" s="13" t="s">
        <v>17780</v>
      </c>
      <c r="F4512" s="13" t="s">
        <v>17781</v>
      </c>
      <c r="G4512" s="13" t="s">
        <v>1296</v>
      </c>
      <c r="H4512" s="13" t="s">
        <v>558</v>
      </c>
      <c r="I4512" s="13" t="s">
        <v>17782</v>
      </c>
      <c r="J4512" s="13">
        <v>504109729</v>
      </c>
      <c r="K4512" s="13" t="s">
        <v>1448</v>
      </c>
      <c r="L4512" s="13" t="s">
        <v>4906</v>
      </c>
    </row>
    <row r="4513" spans="1:12" x14ac:dyDescent="0.25">
      <c r="A4513" s="12">
        <v>100000000612279</v>
      </c>
      <c r="B4513" s="13" t="s">
        <v>558</v>
      </c>
      <c r="C4513" s="13" t="s">
        <v>17783</v>
      </c>
      <c r="D4513" s="13" t="s">
        <v>17784</v>
      </c>
      <c r="E4513" s="13" t="s">
        <v>2880</v>
      </c>
      <c r="F4513" s="13" t="s">
        <v>17785</v>
      </c>
      <c r="G4513" s="13" t="s">
        <v>1296</v>
      </c>
      <c r="H4513" s="13" t="s">
        <v>558</v>
      </c>
      <c r="I4513" s="13" t="s">
        <v>17786</v>
      </c>
      <c r="J4513" s="13">
        <v>505875906</v>
      </c>
      <c r="K4513" s="13" t="s">
        <v>1319</v>
      </c>
      <c r="L4513" s="13" t="s">
        <v>17787</v>
      </c>
    </row>
    <row r="4514" spans="1:12" x14ac:dyDescent="0.25">
      <c r="A4514" s="12">
        <v>100000000612280</v>
      </c>
      <c r="B4514" s="13" t="s">
        <v>558</v>
      </c>
      <c r="C4514" s="13" t="s">
        <v>17788</v>
      </c>
      <c r="D4514" s="13" t="s">
        <v>2958</v>
      </c>
      <c r="E4514" s="13" t="s">
        <v>1310</v>
      </c>
      <c r="F4514" s="13" t="s">
        <v>2959</v>
      </c>
      <c r="G4514" s="13" t="s">
        <v>1296</v>
      </c>
      <c r="H4514" s="13" t="s">
        <v>558</v>
      </c>
      <c r="I4514" s="13" t="s">
        <v>17789</v>
      </c>
      <c r="J4514" s="13">
        <v>219025665</v>
      </c>
      <c r="K4514" s="13" t="s">
        <v>1302</v>
      </c>
      <c r="L4514" s="13" t="s">
        <v>17790</v>
      </c>
    </row>
    <row r="4515" spans="1:12" x14ac:dyDescent="0.25">
      <c r="A4515" s="12">
        <v>100000000612282</v>
      </c>
      <c r="B4515" s="13" t="s">
        <v>558</v>
      </c>
      <c r="C4515" s="13" t="s">
        <v>17791</v>
      </c>
      <c r="D4515" s="13" t="s">
        <v>17792</v>
      </c>
      <c r="E4515" s="13" t="s">
        <v>2384</v>
      </c>
      <c r="F4515" s="13" t="s">
        <v>17793</v>
      </c>
      <c r="G4515" s="13" t="s">
        <v>1296</v>
      </c>
      <c r="H4515" s="13" t="s">
        <v>558</v>
      </c>
      <c r="I4515" s="13" t="s">
        <v>17794</v>
      </c>
      <c r="J4515" s="13">
        <v>237553235</v>
      </c>
      <c r="K4515" s="13" t="s">
        <v>1352</v>
      </c>
      <c r="L4515" s="13" t="s">
        <v>17795</v>
      </c>
    </row>
    <row r="4516" spans="1:12" x14ac:dyDescent="0.25">
      <c r="A4516" s="12">
        <v>100000000612297</v>
      </c>
      <c r="B4516" s="13" t="s">
        <v>558</v>
      </c>
      <c r="C4516" s="13" t="s">
        <v>17796</v>
      </c>
      <c r="D4516" s="13" t="s">
        <v>17797</v>
      </c>
      <c r="E4516" s="13" t="s">
        <v>1635</v>
      </c>
      <c r="F4516" s="13" t="s">
        <v>3146</v>
      </c>
      <c r="G4516" s="13" t="s">
        <v>1296</v>
      </c>
      <c r="H4516" s="13" t="s">
        <v>558</v>
      </c>
      <c r="I4516" s="13" t="s">
        <v>17798</v>
      </c>
      <c r="J4516" s="13">
        <v>222186897</v>
      </c>
      <c r="K4516" s="13" t="s">
        <v>1448</v>
      </c>
      <c r="L4516" s="13" t="s">
        <v>8564</v>
      </c>
    </row>
    <row r="4517" spans="1:12" x14ac:dyDescent="0.25">
      <c r="A4517" s="12">
        <v>100000000612298</v>
      </c>
      <c r="B4517" s="13" t="s">
        <v>558</v>
      </c>
      <c r="C4517" s="13" t="s">
        <v>17799</v>
      </c>
      <c r="D4517" s="13" t="s">
        <v>17800</v>
      </c>
      <c r="E4517" s="13" t="s">
        <v>1897</v>
      </c>
      <c r="F4517" s="13" t="s">
        <v>6584</v>
      </c>
      <c r="G4517" s="13" t="s">
        <v>1296</v>
      </c>
      <c r="H4517" s="13" t="s">
        <v>558</v>
      </c>
      <c r="I4517" s="13" t="s">
        <v>17801</v>
      </c>
      <c r="J4517" s="13">
        <v>226280121</v>
      </c>
      <c r="K4517" s="13" t="s">
        <v>1302</v>
      </c>
      <c r="L4517" s="13" t="s">
        <v>17802</v>
      </c>
    </row>
    <row r="4518" spans="1:12" x14ac:dyDescent="0.25">
      <c r="A4518" s="12">
        <v>100000000612302</v>
      </c>
      <c r="B4518" s="13" t="s">
        <v>558</v>
      </c>
      <c r="C4518" s="13" t="s">
        <v>17803</v>
      </c>
      <c r="D4518" s="13" t="s">
        <v>17804</v>
      </c>
      <c r="E4518" s="13" t="s">
        <v>6061</v>
      </c>
      <c r="F4518" s="13" t="s">
        <v>6062</v>
      </c>
      <c r="G4518" s="13" t="s">
        <v>1296</v>
      </c>
      <c r="H4518" s="13" t="s">
        <v>558</v>
      </c>
      <c r="I4518" s="13" t="s">
        <v>17805</v>
      </c>
      <c r="J4518" s="13">
        <v>232483151</v>
      </c>
      <c r="K4518" s="13" t="s">
        <v>1302</v>
      </c>
      <c r="L4518" s="13" t="s">
        <v>11432</v>
      </c>
    </row>
    <row r="4519" spans="1:12" x14ac:dyDescent="0.25">
      <c r="A4519" s="12">
        <v>100000000612308</v>
      </c>
      <c r="B4519" s="13" t="s">
        <v>558</v>
      </c>
      <c r="C4519" s="13" t="s">
        <v>17806</v>
      </c>
      <c r="D4519" s="13" t="s">
        <v>17807</v>
      </c>
      <c r="E4519" s="13" t="s">
        <v>10965</v>
      </c>
      <c r="F4519" s="13" t="s">
        <v>17808</v>
      </c>
      <c r="G4519" s="13" t="s">
        <v>1296</v>
      </c>
      <c r="H4519" s="13" t="s">
        <v>558</v>
      </c>
      <c r="I4519" s="13" t="s">
        <v>17809</v>
      </c>
      <c r="J4519" s="13">
        <v>210179312</v>
      </c>
      <c r="K4519" s="13" t="s">
        <v>1302</v>
      </c>
      <c r="L4519" s="13" t="s">
        <v>17810</v>
      </c>
    </row>
    <row r="4520" spans="1:12" x14ac:dyDescent="0.25">
      <c r="A4520" s="12">
        <v>100000000612309</v>
      </c>
      <c r="B4520" s="13" t="s">
        <v>558</v>
      </c>
      <c r="C4520" s="13" t="s">
        <v>17811</v>
      </c>
      <c r="D4520" s="13" t="s">
        <v>17812</v>
      </c>
      <c r="E4520" s="13" t="s">
        <v>2949</v>
      </c>
      <c r="F4520" s="13" t="s">
        <v>2950</v>
      </c>
      <c r="G4520" s="13" t="s">
        <v>1296</v>
      </c>
      <c r="H4520" s="13" t="s">
        <v>558</v>
      </c>
      <c r="I4520" s="13" t="s">
        <v>17813</v>
      </c>
      <c r="J4520" s="13">
        <v>210451274</v>
      </c>
      <c r="K4520" s="13" t="s">
        <v>1302</v>
      </c>
      <c r="L4520" s="13" t="s">
        <v>2952</v>
      </c>
    </row>
    <row r="4521" spans="1:12" x14ac:dyDescent="0.25">
      <c r="A4521" s="12">
        <v>100000000612310</v>
      </c>
      <c r="B4521" s="13" t="s">
        <v>558</v>
      </c>
      <c r="C4521" s="13" t="s">
        <v>17814</v>
      </c>
      <c r="D4521" s="13" t="s">
        <v>17815</v>
      </c>
      <c r="E4521" s="13" t="s">
        <v>2059</v>
      </c>
      <c r="F4521" s="13" t="s">
        <v>17816</v>
      </c>
      <c r="G4521" s="13" t="s">
        <v>1296</v>
      </c>
      <c r="H4521" s="13" t="s">
        <v>558</v>
      </c>
      <c r="I4521" s="13" t="s">
        <v>17817</v>
      </c>
      <c r="J4521" s="13">
        <v>219105814</v>
      </c>
      <c r="K4521" s="13" t="s">
        <v>1302</v>
      </c>
      <c r="L4521" s="13" t="s">
        <v>2955</v>
      </c>
    </row>
    <row r="4522" spans="1:12" x14ac:dyDescent="0.25">
      <c r="A4522" s="12">
        <v>100000000612311</v>
      </c>
      <c r="B4522" s="13" t="s">
        <v>558</v>
      </c>
      <c r="C4522" s="13" t="s">
        <v>17818</v>
      </c>
      <c r="D4522" s="13" t="s">
        <v>17819</v>
      </c>
      <c r="E4522" s="13" t="s">
        <v>7108</v>
      </c>
      <c r="F4522" s="13" t="s">
        <v>17820</v>
      </c>
      <c r="G4522" s="13" t="s">
        <v>1296</v>
      </c>
      <c r="H4522" s="13" t="s">
        <v>558</v>
      </c>
      <c r="I4522" s="13" t="s">
        <v>17821</v>
      </c>
      <c r="J4522" s="13">
        <v>221359545</v>
      </c>
      <c r="K4522" s="13" t="s">
        <v>1352</v>
      </c>
      <c r="L4522" s="13" t="s">
        <v>17822</v>
      </c>
    </row>
    <row r="4523" spans="1:12" x14ac:dyDescent="0.25">
      <c r="A4523" s="12">
        <v>100000000612315</v>
      </c>
      <c r="B4523" s="13" t="s">
        <v>558</v>
      </c>
      <c r="C4523" s="13" t="s">
        <v>17823</v>
      </c>
      <c r="D4523" s="13" t="s">
        <v>17824</v>
      </c>
      <c r="E4523" s="13" t="s">
        <v>1800</v>
      </c>
      <c r="F4523" s="13" t="s">
        <v>17825</v>
      </c>
      <c r="G4523" s="13" t="s">
        <v>1296</v>
      </c>
      <c r="H4523" s="13" t="s">
        <v>558</v>
      </c>
      <c r="I4523" s="13" t="s">
        <v>17826</v>
      </c>
      <c r="J4523" s="13">
        <v>235372310</v>
      </c>
      <c r="K4523" s="13" t="s">
        <v>1448</v>
      </c>
      <c r="L4523" s="13" t="s">
        <v>2698</v>
      </c>
    </row>
    <row r="4524" spans="1:12" x14ac:dyDescent="0.25">
      <c r="A4524" s="12">
        <v>100000000612320</v>
      </c>
      <c r="B4524" s="13" t="s">
        <v>558</v>
      </c>
      <c r="C4524" s="13" t="s">
        <v>17827</v>
      </c>
      <c r="D4524" s="13" t="s">
        <v>17828</v>
      </c>
      <c r="E4524" s="13" t="s">
        <v>2724</v>
      </c>
      <c r="F4524" s="13" t="s">
        <v>16530</v>
      </c>
      <c r="G4524" s="13" t="s">
        <v>1296</v>
      </c>
      <c r="H4524" s="13" t="s">
        <v>558</v>
      </c>
      <c r="I4524" s="13" t="s">
        <v>17829</v>
      </c>
      <c r="J4524" s="13">
        <v>504958729</v>
      </c>
      <c r="K4524" s="13" t="s">
        <v>1448</v>
      </c>
      <c r="L4524" s="13" t="s">
        <v>17830</v>
      </c>
    </row>
    <row r="4525" spans="1:12" x14ac:dyDescent="0.25">
      <c r="A4525" s="12">
        <v>100000000612328</v>
      </c>
      <c r="B4525" s="13" t="s">
        <v>558</v>
      </c>
      <c r="C4525" s="13" t="s">
        <v>17831</v>
      </c>
      <c r="D4525" s="13" t="s">
        <v>17832</v>
      </c>
      <c r="E4525" s="13" t="s">
        <v>11278</v>
      </c>
      <c r="F4525" s="13" t="s">
        <v>17833</v>
      </c>
      <c r="G4525" s="13" t="s">
        <v>1296</v>
      </c>
      <c r="H4525" s="13" t="s">
        <v>558</v>
      </c>
      <c r="I4525" s="13" t="s">
        <v>17834</v>
      </c>
      <c r="J4525" s="13">
        <v>221617231</v>
      </c>
      <c r="K4525" s="13" t="s">
        <v>1448</v>
      </c>
      <c r="L4525" s="13" t="s">
        <v>17835</v>
      </c>
    </row>
    <row r="4526" spans="1:12" x14ac:dyDescent="0.25">
      <c r="A4526" s="12">
        <v>100000000612330</v>
      </c>
      <c r="B4526" s="13" t="s">
        <v>558</v>
      </c>
      <c r="C4526" s="13" t="s">
        <v>17836</v>
      </c>
      <c r="D4526" s="13" t="s">
        <v>17837</v>
      </c>
      <c r="E4526" s="13" t="s">
        <v>1924</v>
      </c>
      <c r="F4526" s="13" t="s">
        <v>17838</v>
      </c>
      <c r="G4526" s="13" t="s">
        <v>1296</v>
      </c>
      <c r="H4526" s="13" t="s">
        <v>558</v>
      </c>
      <c r="I4526" s="13" t="s">
        <v>17839</v>
      </c>
      <c r="J4526" s="13">
        <v>235180838</v>
      </c>
      <c r="K4526" s="13" t="s">
        <v>1448</v>
      </c>
      <c r="L4526" s="13" t="s">
        <v>17840</v>
      </c>
    </row>
    <row r="4527" spans="1:12" x14ac:dyDescent="0.25">
      <c r="A4527" s="12">
        <v>100000000612332</v>
      </c>
      <c r="B4527" s="13" t="s">
        <v>558</v>
      </c>
      <c r="C4527" s="13" t="s">
        <v>17841</v>
      </c>
      <c r="D4527" s="13" t="s">
        <v>17842</v>
      </c>
      <c r="E4527" s="13" t="s">
        <v>16868</v>
      </c>
      <c r="F4527" s="13" t="s">
        <v>16869</v>
      </c>
      <c r="G4527" s="13" t="s">
        <v>1296</v>
      </c>
      <c r="H4527" s="13" t="s">
        <v>558</v>
      </c>
      <c r="I4527" s="13" t="s">
        <v>17843</v>
      </c>
      <c r="J4527" s="13">
        <v>763719911</v>
      </c>
      <c r="K4527" s="13" t="s">
        <v>1448</v>
      </c>
      <c r="L4527" s="13" t="s">
        <v>16860</v>
      </c>
    </row>
    <row r="4528" spans="1:12" x14ac:dyDescent="0.25">
      <c r="A4528" s="12">
        <v>100000000612339</v>
      </c>
      <c r="B4528" s="13" t="s">
        <v>558</v>
      </c>
      <c r="C4528" s="13" t="s">
        <v>17844</v>
      </c>
      <c r="D4528" s="13" t="s">
        <v>17845</v>
      </c>
      <c r="E4528" s="13" t="s">
        <v>1310</v>
      </c>
      <c r="F4528" s="13" t="s">
        <v>17846</v>
      </c>
      <c r="G4528" s="13" t="s">
        <v>1296</v>
      </c>
      <c r="H4528" s="13" t="s">
        <v>558</v>
      </c>
      <c r="I4528" s="13" t="s">
        <v>17847</v>
      </c>
      <c r="J4528" s="13">
        <v>775873540</v>
      </c>
      <c r="K4528" s="13" t="s">
        <v>1448</v>
      </c>
    </row>
    <row r="4529" spans="1:12" x14ac:dyDescent="0.25">
      <c r="A4529" s="12">
        <v>100000000612342</v>
      </c>
      <c r="B4529" s="13" t="s">
        <v>558</v>
      </c>
      <c r="C4529" s="13" t="s">
        <v>17848</v>
      </c>
      <c r="D4529" s="13" t="s">
        <v>17849</v>
      </c>
      <c r="E4529" s="13" t="s">
        <v>5582</v>
      </c>
      <c r="F4529" s="13" t="s">
        <v>17850</v>
      </c>
      <c r="G4529" s="13" t="s">
        <v>1296</v>
      </c>
      <c r="H4529" s="13" t="s">
        <v>558</v>
      </c>
      <c r="I4529" s="13" t="s">
        <v>17851</v>
      </c>
      <c r="J4529" s="13">
        <v>640878562</v>
      </c>
      <c r="K4529" s="13" t="s">
        <v>1448</v>
      </c>
      <c r="L4529" s="13" t="s">
        <v>17852</v>
      </c>
    </row>
    <row r="4530" spans="1:12" x14ac:dyDescent="0.25">
      <c r="A4530" s="12">
        <v>100000000612345</v>
      </c>
      <c r="B4530" s="13" t="s">
        <v>558</v>
      </c>
      <c r="C4530" s="13" t="s">
        <v>17853</v>
      </c>
      <c r="D4530" s="13" t="s">
        <v>17854</v>
      </c>
      <c r="E4530" s="13" t="s">
        <v>1480</v>
      </c>
      <c r="F4530" s="13" t="s">
        <v>17855</v>
      </c>
      <c r="G4530" s="13" t="s">
        <v>1296</v>
      </c>
      <c r="H4530" s="13" t="s">
        <v>558</v>
      </c>
      <c r="I4530" s="13" t="s">
        <v>17856</v>
      </c>
      <c r="J4530" s="13">
        <v>766894448</v>
      </c>
      <c r="K4530" s="13" t="s">
        <v>1302</v>
      </c>
      <c r="L4530" s="13" t="s">
        <v>17857</v>
      </c>
    </row>
    <row r="4531" spans="1:12" x14ac:dyDescent="0.25">
      <c r="A4531" s="12">
        <v>100000000612348</v>
      </c>
      <c r="B4531" s="13" t="s">
        <v>558</v>
      </c>
      <c r="C4531" s="13" t="s">
        <v>17858</v>
      </c>
      <c r="D4531" s="13" t="s">
        <v>17859</v>
      </c>
      <c r="E4531" s="13" t="s">
        <v>1435</v>
      </c>
      <c r="F4531" s="13" t="s">
        <v>17860</v>
      </c>
      <c r="G4531" s="13" t="s">
        <v>1296</v>
      </c>
      <c r="H4531" s="13" t="s">
        <v>558</v>
      </c>
      <c r="I4531" s="13" t="s">
        <v>17861</v>
      </c>
      <c r="J4531" s="13">
        <v>210280350</v>
      </c>
      <c r="K4531" s="13" t="s">
        <v>1302</v>
      </c>
      <c r="L4531" s="13" t="s">
        <v>17862</v>
      </c>
    </row>
    <row r="4532" spans="1:12" x14ac:dyDescent="0.25">
      <c r="A4532" s="12">
        <v>100000000612349</v>
      </c>
      <c r="B4532" s="13" t="s">
        <v>558</v>
      </c>
      <c r="C4532" s="13" t="s">
        <v>17863</v>
      </c>
      <c r="D4532" s="13" t="s">
        <v>17864</v>
      </c>
      <c r="E4532" s="13" t="s">
        <v>1349</v>
      </c>
      <c r="F4532" s="13" t="s">
        <v>17865</v>
      </c>
      <c r="G4532" s="13" t="s">
        <v>1296</v>
      </c>
      <c r="H4532" s="13" t="s">
        <v>558</v>
      </c>
      <c r="I4532" s="13" t="s">
        <v>17866</v>
      </c>
      <c r="J4532" s="13">
        <v>220636950</v>
      </c>
      <c r="K4532" s="13" t="s">
        <v>1352</v>
      </c>
      <c r="L4532" s="13" t="s">
        <v>17867</v>
      </c>
    </row>
    <row r="4533" spans="1:12" x14ac:dyDescent="0.25">
      <c r="A4533" s="12">
        <v>100000000612351</v>
      </c>
      <c r="B4533" s="13" t="s">
        <v>558</v>
      </c>
      <c r="C4533" s="13" t="s">
        <v>17868</v>
      </c>
      <c r="D4533" s="13" t="s">
        <v>17869</v>
      </c>
      <c r="E4533" s="13" t="s">
        <v>4995</v>
      </c>
      <c r="F4533" s="13" t="s">
        <v>17870</v>
      </c>
      <c r="G4533" s="13" t="s">
        <v>1296</v>
      </c>
      <c r="H4533" s="13" t="s">
        <v>558</v>
      </c>
      <c r="I4533" s="13" t="s">
        <v>17871</v>
      </c>
      <c r="J4533" s="13">
        <v>238523893</v>
      </c>
      <c r="K4533" s="13" t="s">
        <v>1448</v>
      </c>
      <c r="L4533" s="13" t="s">
        <v>17872</v>
      </c>
    </row>
    <row r="4534" spans="1:12" x14ac:dyDescent="0.25">
      <c r="A4534" s="12">
        <v>100000000612353</v>
      </c>
      <c r="B4534" s="13" t="s">
        <v>558</v>
      </c>
      <c r="C4534" s="13" t="s">
        <v>17873</v>
      </c>
      <c r="D4534" s="13" t="s">
        <v>17874</v>
      </c>
      <c r="E4534" s="13" t="s">
        <v>3745</v>
      </c>
      <c r="F4534" s="13" t="s">
        <v>17875</v>
      </c>
      <c r="G4534" s="13" t="s">
        <v>1296</v>
      </c>
      <c r="H4534" s="13" t="s">
        <v>558</v>
      </c>
      <c r="I4534" s="13" t="s">
        <v>17876</v>
      </c>
      <c r="J4534" s="13">
        <v>345737019</v>
      </c>
      <c r="K4534" s="13" t="s">
        <v>1448</v>
      </c>
      <c r="L4534" s="13" t="s">
        <v>3182</v>
      </c>
    </row>
    <row r="4535" spans="1:12" x14ac:dyDescent="0.25">
      <c r="A4535" s="12">
        <v>100000000612360</v>
      </c>
      <c r="B4535" s="13" t="s">
        <v>558</v>
      </c>
      <c r="C4535" s="13" t="s">
        <v>17877</v>
      </c>
      <c r="D4535" s="13" t="s">
        <v>17878</v>
      </c>
      <c r="E4535" s="13" t="s">
        <v>4279</v>
      </c>
      <c r="F4535" s="13" t="s">
        <v>17879</v>
      </c>
      <c r="G4535" s="13" t="s">
        <v>1296</v>
      </c>
      <c r="H4535" s="13" t="s">
        <v>558</v>
      </c>
      <c r="I4535" s="13" t="s">
        <v>17880</v>
      </c>
      <c r="J4535" s="13">
        <v>390308328</v>
      </c>
      <c r="K4535" s="13" t="s">
        <v>1352</v>
      </c>
      <c r="L4535" s="13" t="s">
        <v>17881</v>
      </c>
    </row>
    <row r="4536" spans="1:12" x14ac:dyDescent="0.25">
      <c r="A4536" s="12">
        <v>100000000612361</v>
      </c>
      <c r="B4536" s="13" t="s">
        <v>558</v>
      </c>
      <c r="C4536" s="13" t="s">
        <v>17882</v>
      </c>
      <c r="D4536" s="13" t="s">
        <v>17883</v>
      </c>
      <c r="E4536" s="13" t="s">
        <v>1486</v>
      </c>
      <c r="F4536" s="13" t="s">
        <v>17884</v>
      </c>
      <c r="G4536" s="13" t="s">
        <v>1296</v>
      </c>
      <c r="H4536" s="13" t="s">
        <v>558</v>
      </c>
      <c r="I4536" s="13" t="s">
        <v>17885</v>
      </c>
      <c r="J4536" s="13">
        <v>296215361</v>
      </c>
      <c r="K4536" s="13" t="s">
        <v>1302</v>
      </c>
      <c r="L4536" s="13" t="s">
        <v>17886</v>
      </c>
    </row>
    <row r="4537" spans="1:12" x14ac:dyDescent="0.25">
      <c r="A4537" s="12">
        <v>100000000612371</v>
      </c>
      <c r="B4537" s="13" t="s">
        <v>558</v>
      </c>
      <c r="C4537" s="13" t="s">
        <v>17887</v>
      </c>
      <c r="D4537" s="13" t="s">
        <v>17888</v>
      </c>
      <c r="E4537" s="13" t="s">
        <v>2002</v>
      </c>
      <c r="F4537" s="13" t="s">
        <v>17889</v>
      </c>
      <c r="G4537" s="13" t="s">
        <v>1296</v>
      </c>
      <c r="H4537" s="13" t="s">
        <v>558</v>
      </c>
      <c r="I4537" s="13" t="s">
        <v>17890</v>
      </c>
      <c r="J4537" s="13">
        <v>227205283</v>
      </c>
      <c r="K4537" s="13" t="s">
        <v>1352</v>
      </c>
      <c r="L4537" s="13" t="s">
        <v>17891</v>
      </c>
    </row>
    <row r="4538" spans="1:12" x14ac:dyDescent="0.25">
      <c r="A4538" s="12">
        <v>100000000612372</v>
      </c>
      <c r="B4538" s="13" t="s">
        <v>558</v>
      </c>
      <c r="C4538" s="13" t="s">
        <v>17892</v>
      </c>
      <c r="D4538" s="13" t="s">
        <v>17893</v>
      </c>
      <c r="E4538" s="13" t="s">
        <v>3317</v>
      </c>
      <c r="F4538" s="13" t="s">
        <v>4698</v>
      </c>
      <c r="G4538" s="13" t="s">
        <v>1296</v>
      </c>
      <c r="H4538" s="13" t="s">
        <v>558</v>
      </c>
      <c r="I4538" s="13" t="s">
        <v>17894</v>
      </c>
      <c r="J4538" s="13">
        <v>777818253</v>
      </c>
      <c r="K4538" s="13" t="s">
        <v>1352</v>
      </c>
      <c r="L4538" s="13" t="s">
        <v>17895</v>
      </c>
    </row>
    <row r="4539" spans="1:12" x14ac:dyDescent="0.25">
      <c r="A4539" s="12">
        <v>100000000612377</v>
      </c>
      <c r="B4539" s="13" t="s">
        <v>558</v>
      </c>
      <c r="C4539" s="13" t="s">
        <v>17896</v>
      </c>
      <c r="D4539" s="13" t="s">
        <v>17897</v>
      </c>
      <c r="E4539" s="13" t="s">
        <v>4639</v>
      </c>
      <c r="F4539" s="13" t="s">
        <v>7255</v>
      </c>
      <c r="G4539" s="13" t="s">
        <v>1296</v>
      </c>
      <c r="H4539" s="13" t="s">
        <v>558</v>
      </c>
      <c r="I4539" s="13" t="s">
        <v>17898</v>
      </c>
      <c r="J4539" s="13">
        <v>222587706</v>
      </c>
      <c r="K4539" s="13" t="s">
        <v>1448</v>
      </c>
      <c r="L4539" s="13" t="s">
        <v>17899</v>
      </c>
    </row>
    <row r="4540" spans="1:12" x14ac:dyDescent="0.25">
      <c r="A4540" s="12">
        <v>100000000612389</v>
      </c>
      <c r="B4540" s="13" t="s">
        <v>558</v>
      </c>
      <c r="C4540" s="13" t="s">
        <v>17900</v>
      </c>
      <c r="D4540" s="13" t="s">
        <v>17901</v>
      </c>
      <c r="E4540" s="13" t="s">
        <v>2430</v>
      </c>
      <c r="F4540" s="13" t="s">
        <v>17902</v>
      </c>
      <c r="G4540" s="13" t="s">
        <v>1296</v>
      </c>
      <c r="H4540" s="13" t="s">
        <v>558</v>
      </c>
      <c r="I4540" s="13" t="s">
        <v>17903</v>
      </c>
      <c r="J4540" s="13">
        <v>641119078</v>
      </c>
      <c r="K4540" s="13" t="s">
        <v>1302</v>
      </c>
      <c r="L4540" s="13" t="s">
        <v>17904</v>
      </c>
    </row>
    <row r="4541" spans="1:12" x14ac:dyDescent="0.25">
      <c r="A4541" s="12">
        <v>100000000612391</v>
      </c>
      <c r="B4541" s="13" t="s">
        <v>558</v>
      </c>
      <c r="C4541" s="13" t="s">
        <v>17905</v>
      </c>
      <c r="D4541" s="13" t="s">
        <v>17906</v>
      </c>
      <c r="E4541" s="13" t="s">
        <v>1666</v>
      </c>
      <c r="F4541" s="13" t="s">
        <v>17907</v>
      </c>
      <c r="G4541" s="13" t="s">
        <v>1296</v>
      </c>
      <c r="H4541" s="13" t="s">
        <v>558</v>
      </c>
      <c r="I4541" s="13" t="s">
        <v>17908</v>
      </c>
      <c r="J4541" s="13">
        <v>217214246</v>
      </c>
      <c r="K4541" s="13" t="s">
        <v>1448</v>
      </c>
      <c r="L4541" s="13" t="s">
        <v>17909</v>
      </c>
    </row>
    <row r="4542" spans="1:12" x14ac:dyDescent="0.25">
      <c r="A4542" s="12">
        <v>100000000612401</v>
      </c>
      <c r="B4542" s="13" t="s">
        <v>558</v>
      </c>
      <c r="C4542" s="13" t="s">
        <v>17910</v>
      </c>
      <c r="D4542" s="13" t="s">
        <v>11289</v>
      </c>
      <c r="E4542" s="13" t="s">
        <v>11290</v>
      </c>
      <c r="F4542" s="13" t="s">
        <v>11291</v>
      </c>
      <c r="G4542" s="13" t="s">
        <v>1296</v>
      </c>
      <c r="H4542" s="13" t="s">
        <v>558</v>
      </c>
      <c r="I4542" s="13" t="s">
        <v>17911</v>
      </c>
      <c r="J4542" s="13">
        <v>222830098</v>
      </c>
      <c r="K4542" s="13" t="s">
        <v>1302</v>
      </c>
      <c r="L4542" s="13" t="s">
        <v>5178</v>
      </c>
    </row>
    <row r="4543" spans="1:12" x14ac:dyDescent="0.25">
      <c r="A4543" s="12">
        <v>100000000612403</v>
      </c>
      <c r="B4543" s="13" t="s">
        <v>558</v>
      </c>
      <c r="C4543" s="13" t="s">
        <v>217</v>
      </c>
      <c r="D4543" s="13" t="s">
        <v>17912</v>
      </c>
      <c r="E4543" s="13" t="s">
        <v>2949</v>
      </c>
      <c r="F4543" s="13" t="s">
        <v>17913</v>
      </c>
      <c r="G4543" s="13" t="s">
        <v>1296</v>
      </c>
      <c r="H4543" s="13" t="s">
        <v>558</v>
      </c>
      <c r="I4543" s="13" t="s">
        <v>17914</v>
      </c>
      <c r="J4543" s="13">
        <v>222921780</v>
      </c>
      <c r="K4543" s="13" t="s">
        <v>1302</v>
      </c>
      <c r="L4543" s="13" t="s">
        <v>17915</v>
      </c>
    </row>
    <row r="4544" spans="1:12" x14ac:dyDescent="0.25">
      <c r="A4544" s="12">
        <v>100000000612410</v>
      </c>
      <c r="B4544" s="13" t="s">
        <v>558</v>
      </c>
      <c r="C4544" s="13" t="s">
        <v>17916</v>
      </c>
      <c r="D4544" s="13" t="s">
        <v>17917</v>
      </c>
      <c r="E4544" s="13" t="s">
        <v>1728</v>
      </c>
      <c r="F4544" s="13" t="s">
        <v>17918</v>
      </c>
      <c r="G4544" s="13" t="s">
        <v>1296</v>
      </c>
      <c r="H4544" s="13" t="s">
        <v>558</v>
      </c>
      <c r="I4544" s="13" t="s">
        <v>17919</v>
      </c>
      <c r="J4544" s="13">
        <v>896725298</v>
      </c>
      <c r="K4544" s="13" t="s">
        <v>1352</v>
      </c>
      <c r="L4544" s="13" t="s">
        <v>17920</v>
      </c>
    </row>
    <row r="4545" spans="1:12" x14ac:dyDescent="0.25">
      <c r="A4545" s="12">
        <v>100000000612412</v>
      </c>
      <c r="B4545" s="13" t="s">
        <v>558</v>
      </c>
      <c r="C4545" s="13" t="s">
        <v>17921</v>
      </c>
      <c r="D4545" s="13" t="s">
        <v>17922</v>
      </c>
      <c r="E4545" s="13" t="s">
        <v>1435</v>
      </c>
      <c r="F4545" s="13" t="s">
        <v>17923</v>
      </c>
      <c r="G4545" s="13" t="s">
        <v>1296</v>
      </c>
      <c r="H4545" s="13" t="s">
        <v>558</v>
      </c>
      <c r="I4545" s="13" t="s">
        <v>17924</v>
      </c>
      <c r="J4545" s="13">
        <v>228028791</v>
      </c>
      <c r="K4545" s="13" t="s">
        <v>1352</v>
      </c>
      <c r="L4545" s="13" t="s">
        <v>17925</v>
      </c>
    </row>
    <row r="4546" spans="1:12" x14ac:dyDescent="0.25">
      <c r="A4546" s="12">
        <v>100000000612413</v>
      </c>
      <c r="B4546" s="13" t="s">
        <v>558</v>
      </c>
      <c r="C4546" s="13" t="s">
        <v>17926</v>
      </c>
      <c r="D4546" s="13" t="s">
        <v>17927</v>
      </c>
      <c r="E4546" s="13" t="s">
        <v>11173</v>
      </c>
      <c r="F4546" s="13" t="s">
        <v>17928</v>
      </c>
      <c r="G4546" s="13" t="s">
        <v>1296</v>
      </c>
      <c r="H4546" s="13" t="s">
        <v>558</v>
      </c>
      <c r="I4546" s="13" t="s">
        <v>17929</v>
      </c>
      <c r="J4546" s="13">
        <v>490905429</v>
      </c>
      <c r="K4546" s="13" t="s">
        <v>1352</v>
      </c>
      <c r="L4546" s="13" t="s">
        <v>17930</v>
      </c>
    </row>
    <row r="4547" spans="1:12" x14ac:dyDescent="0.25">
      <c r="A4547" s="12">
        <v>100000000612416</v>
      </c>
      <c r="B4547" s="13" t="s">
        <v>558</v>
      </c>
      <c r="C4547" s="13" t="s">
        <v>17931</v>
      </c>
      <c r="D4547" s="13" t="s">
        <v>14563</v>
      </c>
      <c r="E4547" s="13" t="s">
        <v>1310</v>
      </c>
      <c r="F4547" s="13" t="s">
        <v>14564</v>
      </c>
      <c r="G4547" s="13" t="s">
        <v>1296</v>
      </c>
      <c r="H4547" s="13" t="s">
        <v>558</v>
      </c>
      <c r="I4547" s="13" t="s">
        <v>17932</v>
      </c>
      <c r="J4547" s="13">
        <v>210043006</v>
      </c>
      <c r="K4547" s="13" t="s">
        <v>1302</v>
      </c>
      <c r="L4547" s="13" t="s">
        <v>17933</v>
      </c>
    </row>
    <row r="4548" spans="1:12" x14ac:dyDescent="0.25">
      <c r="A4548" s="12">
        <v>100000000612437</v>
      </c>
      <c r="B4548" s="13" t="s">
        <v>558</v>
      </c>
      <c r="C4548" s="13" t="s">
        <v>17934</v>
      </c>
      <c r="D4548" s="13" t="s">
        <v>17935</v>
      </c>
      <c r="E4548" s="13" t="s">
        <v>17936</v>
      </c>
      <c r="F4548" s="13" t="s">
        <v>11242</v>
      </c>
      <c r="G4548" s="13" t="s">
        <v>1296</v>
      </c>
      <c r="H4548" s="13" t="s">
        <v>558</v>
      </c>
      <c r="I4548" s="13" t="s">
        <v>17937</v>
      </c>
      <c r="J4548" s="13">
        <v>213131048</v>
      </c>
      <c r="K4548" s="13" t="s">
        <v>1302</v>
      </c>
      <c r="L4548" s="13" t="s">
        <v>5178</v>
      </c>
    </row>
    <row r="4549" spans="1:12" x14ac:dyDescent="0.25">
      <c r="A4549" s="12">
        <v>100000000612438</v>
      </c>
      <c r="B4549" s="13" t="s">
        <v>558</v>
      </c>
      <c r="C4549" s="13" t="s">
        <v>17938</v>
      </c>
      <c r="D4549" s="13" t="s">
        <v>17939</v>
      </c>
      <c r="E4549" s="13" t="s">
        <v>1310</v>
      </c>
      <c r="F4549" s="13" t="s">
        <v>17940</v>
      </c>
      <c r="G4549" s="13" t="s">
        <v>1296</v>
      </c>
      <c r="H4549" s="13" t="s">
        <v>558</v>
      </c>
      <c r="I4549" s="13" t="s">
        <v>17941</v>
      </c>
      <c r="J4549" s="13">
        <v>216707349</v>
      </c>
      <c r="K4549" s="13" t="s">
        <v>1302</v>
      </c>
      <c r="L4549" s="13" t="s">
        <v>17942</v>
      </c>
    </row>
    <row r="4550" spans="1:12" x14ac:dyDescent="0.25">
      <c r="A4550" s="12">
        <v>100000000612444</v>
      </c>
      <c r="B4550" s="13" t="s">
        <v>558</v>
      </c>
      <c r="C4550" s="13" t="s">
        <v>17943</v>
      </c>
      <c r="D4550" s="13" t="s">
        <v>17944</v>
      </c>
      <c r="E4550" s="13" t="s">
        <v>8887</v>
      </c>
      <c r="F4550" s="13" t="s">
        <v>17945</v>
      </c>
      <c r="G4550" s="13" t="s">
        <v>1296</v>
      </c>
      <c r="H4550" s="13" t="s">
        <v>558</v>
      </c>
      <c r="I4550" s="13" t="s">
        <v>17946</v>
      </c>
      <c r="J4550" s="13">
        <v>397341108</v>
      </c>
      <c r="K4550" s="13" t="s">
        <v>1302</v>
      </c>
      <c r="L4550" s="13" t="s">
        <v>17947</v>
      </c>
    </row>
    <row r="4551" spans="1:12" x14ac:dyDescent="0.25">
      <c r="A4551" s="12">
        <v>100000000612450</v>
      </c>
      <c r="B4551" s="13" t="s">
        <v>558</v>
      </c>
      <c r="C4551" s="13" t="s">
        <v>17948</v>
      </c>
      <c r="D4551" s="13" t="s">
        <v>4796</v>
      </c>
      <c r="E4551" s="13" t="s">
        <v>4797</v>
      </c>
      <c r="F4551" s="13" t="s">
        <v>4798</v>
      </c>
      <c r="G4551" s="13" t="s">
        <v>1296</v>
      </c>
      <c r="H4551" s="13" t="s">
        <v>558</v>
      </c>
      <c r="I4551" s="13" t="s">
        <v>17949</v>
      </c>
      <c r="J4551" s="13">
        <v>227794054</v>
      </c>
      <c r="K4551" s="13" t="s">
        <v>1352</v>
      </c>
      <c r="L4551" s="13" t="s">
        <v>4800</v>
      </c>
    </row>
    <row r="4552" spans="1:12" x14ac:dyDescent="0.25">
      <c r="A4552" s="12">
        <v>100000000612451</v>
      </c>
      <c r="B4552" s="13" t="s">
        <v>558</v>
      </c>
      <c r="C4552" s="13" t="s">
        <v>17950</v>
      </c>
      <c r="D4552" s="13" t="s">
        <v>17951</v>
      </c>
      <c r="E4552" s="13" t="s">
        <v>1672</v>
      </c>
      <c r="F4552" s="13" t="s">
        <v>17952</v>
      </c>
      <c r="G4552" s="13" t="s">
        <v>1296</v>
      </c>
      <c r="H4552" s="13" t="s">
        <v>558</v>
      </c>
      <c r="I4552" s="13" t="s">
        <v>17953</v>
      </c>
      <c r="J4552" s="13">
        <v>424337327</v>
      </c>
      <c r="K4552" s="13" t="s">
        <v>1302</v>
      </c>
      <c r="L4552" s="13" t="s">
        <v>17954</v>
      </c>
    </row>
    <row r="4553" spans="1:12" x14ac:dyDescent="0.25">
      <c r="A4553" s="12">
        <v>100000000612453</v>
      </c>
      <c r="B4553" s="13" t="s">
        <v>558</v>
      </c>
      <c r="C4553" s="13" t="s">
        <v>17955</v>
      </c>
      <c r="D4553" s="13" t="s">
        <v>17956</v>
      </c>
      <c r="E4553" s="13" t="s">
        <v>4872</v>
      </c>
      <c r="F4553" s="13" t="s">
        <v>17957</v>
      </c>
      <c r="G4553" s="13" t="s">
        <v>1296</v>
      </c>
      <c r="H4553" s="13" t="s">
        <v>558</v>
      </c>
      <c r="I4553" s="13" t="s">
        <v>17958</v>
      </c>
      <c r="J4553" s="13">
        <v>218939320</v>
      </c>
      <c r="K4553" s="13" t="s">
        <v>1448</v>
      </c>
      <c r="L4553" s="13" t="s">
        <v>17959</v>
      </c>
    </row>
    <row r="4554" spans="1:12" x14ac:dyDescent="0.25">
      <c r="A4554" s="12">
        <v>100000000612459</v>
      </c>
      <c r="B4554" s="13" t="s">
        <v>558</v>
      </c>
      <c r="C4554" s="13" t="s">
        <v>17960</v>
      </c>
      <c r="D4554" s="13" t="s">
        <v>17961</v>
      </c>
      <c r="E4554" s="13" t="s">
        <v>3403</v>
      </c>
      <c r="F4554" s="13" t="s">
        <v>3404</v>
      </c>
      <c r="G4554" s="13" t="s">
        <v>1296</v>
      </c>
      <c r="H4554" s="13" t="s">
        <v>558</v>
      </c>
      <c r="I4554" s="13" t="s">
        <v>17962</v>
      </c>
      <c r="J4554" s="13">
        <v>296348782</v>
      </c>
      <c r="K4554" s="13" t="s">
        <v>1352</v>
      </c>
      <c r="L4554" s="13" t="s">
        <v>17963</v>
      </c>
    </row>
    <row r="4555" spans="1:12" x14ac:dyDescent="0.25">
      <c r="A4555" s="12">
        <v>100000000612466</v>
      </c>
      <c r="B4555" s="13" t="s">
        <v>558</v>
      </c>
      <c r="C4555" s="13" t="s">
        <v>318</v>
      </c>
      <c r="D4555" s="13" t="s">
        <v>17964</v>
      </c>
      <c r="E4555" s="13" t="s">
        <v>1310</v>
      </c>
      <c r="F4555" s="13" t="s">
        <v>17965</v>
      </c>
      <c r="G4555" s="13" t="s">
        <v>1296</v>
      </c>
      <c r="H4555" s="13" t="s">
        <v>558</v>
      </c>
      <c r="I4555" s="13" t="s">
        <v>17966</v>
      </c>
      <c r="J4555" s="13">
        <v>640773818</v>
      </c>
      <c r="K4555" s="13" t="s">
        <v>1448</v>
      </c>
      <c r="L4555" s="13" t="s">
        <v>17967</v>
      </c>
    </row>
    <row r="4556" spans="1:12" x14ac:dyDescent="0.25">
      <c r="A4556" s="12">
        <v>100000000612474</v>
      </c>
      <c r="B4556" s="13" t="s">
        <v>558</v>
      </c>
      <c r="C4556" s="13" t="s">
        <v>17968</v>
      </c>
      <c r="D4556" s="13" t="s">
        <v>17969</v>
      </c>
      <c r="E4556" s="13" t="s">
        <v>1457</v>
      </c>
      <c r="F4556" s="13" t="s">
        <v>4918</v>
      </c>
      <c r="G4556" s="13" t="s">
        <v>1296</v>
      </c>
      <c r="H4556" s="13" t="s">
        <v>558</v>
      </c>
      <c r="I4556" s="13" t="s">
        <v>17970</v>
      </c>
      <c r="J4556" s="13">
        <v>211068823</v>
      </c>
      <c r="K4556" s="13" t="s">
        <v>1319</v>
      </c>
      <c r="L4556" s="13" t="s">
        <v>17971</v>
      </c>
    </row>
    <row r="4557" spans="1:12" x14ac:dyDescent="0.25">
      <c r="A4557" s="12">
        <v>100000000612476</v>
      </c>
      <c r="B4557" s="13" t="s">
        <v>558</v>
      </c>
      <c r="C4557" s="13" t="s">
        <v>17972</v>
      </c>
      <c r="D4557" s="13" t="s">
        <v>17973</v>
      </c>
      <c r="E4557" s="13" t="s">
        <v>3692</v>
      </c>
      <c r="F4557" s="13" t="s">
        <v>17974</v>
      </c>
      <c r="G4557" s="13" t="s">
        <v>1296</v>
      </c>
      <c r="H4557" s="13" t="s">
        <v>558</v>
      </c>
      <c r="I4557" s="13" t="s">
        <v>17975</v>
      </c>
      <c r="J4557" s="13">
        <v>737343009</v>
      </c>
      <c r="K4557" s="13" t="s">
        <v>1302</v>
      </c>
      <c r="L4557" s="13" t="s">
        <v>17976</v>
      </c>
    </row>
    <row r="4558" spans="1:12" x14ac:dyDescent="0.25">
      <c r="A4558" s="12">
        <v>100000000612478</v>
      </c>
      <c r="B4558" s="13" t="s">
        <v>558</v>
      </c>
      <c r="C4558" s="13" t="s">
        <v>17977</v>
      </c>
      <c r="D4558" s="13" t="s">
        <v>17978</v>
      </c>
      <c r="E4558" s="13" t="s">
        <v>6286</v>
      </c>
      <c r="F4558" s="13" t="s">
        <v>17979</v>
      </c>
      <c r="G4558" s="13" t="s">
        <v>1296</v>
      </c>
      <c r="H4558" s="13" t="s">
        <v>558</v>
      </c>
      <c r="I4558" s="13" t="s">
        <v>17980</v>
      </c>
      <c r="J4558" s="13">
        <v>491090502</v>
      </c>
      <c r="K4558" s="13" t="s">
        <v>1352</v>
      </c>
      <c r="L4558" s="13" t="s">
        <v>17981</v>
      </c>
    </row>
    <row r="4559" spans="1:12" x14ac:dyDescent="0.25">
      <c r="A4559" s="12">
        <v>100000000612479</v>
      </c>
      <c r="B4559" s="13" t="s">
        <v>558</v>
      </c>
      <c r="C4559" s="13" t="s">
        <v>17982</v>
      </c>
      <c r="D4559" s="13" t="s">
        <v>17983</v>
      </c>
      <c r="E4559" s="13" t="s">
        <v>1769</v>
      </c>
      <c r="F4559" s="13" t="s">
        <v>17984</v>
      </c>
      <c r="G4559" s="13" t="s">
        <v>1296</v>
      </c>
      <c r="H4559" s="13" t="s">
        <v>558</v>
      </c>
      <c r="I4559" s="13" t="s">
        <v>17985</v>
      </c>
      <c r="J4559" s="13">
        <v>349044854</v>
      </c>
      <c r="K4559" s="13" t="s">
        <v>1448</v>
      </c>
      <c r="L4559" s="13" t="s">
        <v>17986</v>
      </c>
    </row>
    <row r="4560" spans="1:12" x14ac:dyDescent="0.25">
      <c r="A4560" s="12">
        <v>100000000612481</v>
      </c>
      <c r="B4560" s="13" t="s">
        <v>558</v>
      </c>
      <c r="C4560" s="13" t="s">
        <v>17987</v>
      </c>
      <c r="D4560" s="13" t="s">
        <v>17988</v>
      </c>
      <c r="E4560" s="13" t="s">
        <v>2258</v>
      </c>
      <c r="F4560" s="13" t="s">
        <v>17989</v>
      </c>
      <c r="G4560" s="13" t="s">
        <v>1296</v>
      </c>
      <c r="H4560" s="13" t="s">
        <v>558</v>
      </c>
      <c r="I4560" s="13" t="s">
        <v>17990</v>
      </c>
      <c r="J4560" s="13">
        <v>570070466</v>
      </c>
      <c r="K4560" s="13" t="s">
        <v>1302</v>
      </c>
      <c r="L4560" s="13" t="s">
        <v>17991</v>
      </c>
    </row>
    <row r="4561" spans="1:12" x14ac:dyDescent="0.25">
      <c r="A4561" s="12">
        <v>100000000612491</v>
      </c>
      <c r="B4561" s="13" t="s">
        <v>558</v>
      </c>
      <c r="C4561" s="13" t="s">
        <v>17992</v>
      </c>
      <c r="D4561" s="13" t="s">
        <v>13955</v>
      </c>
      <c r="E4561" s="13" t="s">
        <v>13956</v>
      </c>
      <c r="F4561" s="13" t="s">
        <v>13957</v>
      </c>
      <c r="G4561" s="13" t="s">
        <v>1296</v>
      </c>
      <c r="H4561" s="13" t="s">
        <v>558</v>
      </c>
      <c r="I4561" s="13" t="s">
        <v>17993</v>
      </c>
      <c r="J4561" s="13">
        <v>217326487</v>
      </c>
      <c r="K4561" s="13" t="s">
        <v>1302</v>
      </c>
      <c r="L4561" s="13" t="s">
        <v>17994</v>
      </c>
    </row>
    <row r="4562" spans="1:12" x14ac:dyDescent="0.25">
      <c r="A4562" s="12">
        <v>100000000612494</v>
      </c>
      <c r="B4562" s="13" t="s">
        <v>558</v>
      </c>
      <c r="C4562" s="13" t="s">
        <v>17995</v>
      </c>
      <c r="D4562" s="13" t="s">
        <v>17996</v>
      </c>
      <c r="E4562" s="13" t="s">
        <v>17997</v>
      </c>
      <c r="F4562" s="13" t="s">
        <v>17998</v>
      </c>
      <c r="G4562" s="13" t="s">
        <v>1296</v>
      </c>
      <c r="H4562" s="13" t="s">
        <v>558</v>
      </c>
      <c r="I4562" s="13" t="s">
        <v>17999</v>
      </c>
      <c r="J4562" s="13">
        <v>544262413</v>
      </c>
      <c r="K4562" s="13" t="s">
        <v>1448</v>
      </c>
      <c r="L4562" s="13" t="s">
        <v>18000</v>
      </c>
    </row>
    <row r="4563" spans="1:12" x14ac:dyDescent="0.25">
      <c r="A4563" s="12">
        <v>100000000612507</v>
      </c>
      <c r="B4563" s="13" t="s">
        <v>558</v>
      </c>
      <c r="C4563" s="13" t="s">
        <v>18001</v>
      </c>
      <c r="D4563" s="13" t="s">
        <v>18002</v>
      </c>
      <c r="E4563" s="13" t="s">
        <v>1474</v>
      </c>
      <c r="F4563" s="13" t="s">
        <v>18003</v>
      </c>
      <c r="G4563" s="13" t="s">
        <v>1296</v>
      </c>
      <c r="H4563" s="13" t="s">
        <v>558</v>
      </c>
      <c r="I4563" s="13" t="s">
        <v>18004</v>
      </c>
      <c r="J4563" s="13">
        <v>226580363</v>
      </c>
      <c r="K4563" s="13" t="s">
        <v>1355</v>
      </c>
      <c r="L4563" s="13" t="s">
        <v>18005</v>
      </c>
    </row>
    <row r="4564" spans="1:12" x14ac:dyDescent="0.25">
      <c r="A4564" s="12">
        <v>100000000612510</v>
      </c>
      <c r="B4564" s="13" t="s">
        <v>558</v>
      </c>
      <c r="C4564" s="13" t="s">
        <v>18006</v>
      </c>
      <c r="D4564" s="13" t="s">
        <v>18007</v>
      </c>
      <c r="E4564" s="13" t="s">
        <v>6547</v>
      </c>
      <c r="F4564" s="13" t="s">
        <v>18008</v>
      </c>
      <c r="G4564" s="13" t="s">
        <v>1296</v>
      </c>
      <c r="H4564" s="13" t="s">
        <v>558</v>
      </c>
      <c r="I4564" s="13" t="s">
        <v>18009</v>
      </c>
      <c r="J4564" s="13">
        <v>228060240</v>
      </c>
      <c r="K4564" s="13" t="s">
        <v>1352</v>
      </c>
      <c r="L4564" s="13" t="s">
        <v>18010</v>
      </c>
    </row>
    <row r="4565" spans="1:12" x14ac:dyDescent="0.25">
      <c r="A4565" s="12">
        <v>100000000612517</v>
      </c>
      <c r="B4565" s="13" t="s">
        <v>558</v>
      </c>
      <c r="C4565" s="13" t="s">
        <v>18011</v>
      </c>
      <c r="D4565" s="13" t="s">
        <v>18012</v>
      </c>
      <c r="E4565" s="13" t="s">
        <v>2008</v>
      </c>
      <c r="F4565" s="13" t="s">
        <v>18013</v>
      </c>
      <c r="G4565" s="13" t="s">
        <v>1296</v>
      </c>
      <c r="H4565" s="13" t="s">
        <v>558</v>
      </c>
      <c r="I4565" s="13" t="s">
        <v>18014</v>
      </c>
      <c r="J4565" s="13">
        <v>291634772</v>
      </c>
      <c r="K4565" s="13" t="s">
        <v>1319</v>
      </c>
      <c r="L4565" s="13" t="s">
        <v>18015</v>
      </c>
    </row>
    <row r="4566" spans="1:12" x14ac:dyDescent="0.25">
      <c r="A4566" s="12">
        <v>100000000612518</v>
      </c>
      <c r="B4566" s="13" t="s">
        <v>558</v>
      </c>
      <c r="C4566" s="13" t="s">
        <v>18016</v>
      </c>
      <c r="D4566" s="13" t="s">
        <v>18017</v>
      </c>
      <c r="E4566" s="13" t="s">
        <v>1310</v>
      </c>
      <c r="F4566" s="13" t="s">
        <v>4162</v>
      </c>
      <c r="G4566" s="13" t="s">
        <v>1296</v>
      </c>
      <c r="H4566" s="13" t="s">
        <v>558</v>
      </c>
      <c r="I4566" s="13" t="s">
        <v>18018</v>
      </c>
      <c r="J4566" s="13">
        <v>739263291</v>
      </c>
      <c r="K4566" s="13" t="s">
        <v>1352</v>
      </c>
      <c r="L4566" s="13" t="s">
        <v>18019</v>
      </c>
    </row>
    <row r="4567" spans="1:12" x14ac:dyDescent="0.25">
      <c r="A4567" s="12">
        <v>100000000612521</v>
      </c>
      <c r="B4567" s="13" t="s">
        <v>558</v>
      </c>
      <c r="C4567" s="13" t="s">
        <v>18020</v>
      </c>
      <c r="D4567" s="13" t="s">
        <v>18021</v>
      </c>
      <c r="E4567" s="13" t="s">
        <v>1349</v>
      </c>
      <c r="F4567" s="13" t="s">
        <v>18022</v>
      </c>
      <c r="G4567" s="13" t="s">
        <v>1296</v>
      </c>
      <c r="H4567" s="13" t="s">
        <v>558</v>
      </c>
      <c r="I4567" s="13" t="s">
        <v>18023</v>
      </c>
      <c r="J4567" s="13">
        <v>290712512</v>
      </c>
      <c r="K4567" s="13" t="s">
        <v>1352</v>
      </c>
      <c r="L4567" s="13" t="s">
        <v>18024</v>
      </c>
    </row>
    <row r="4568" spans="1:12" x14ac:dyDescent="0.25">
      <c r="A4568" s="12">
        <v>100000000612522</v>
      </c>
      <c r="B4568" s="13" t="s">
        <v>558</v>
      </c>
      <c r="C4568" s="13" t="s">
        <v>18025</v>
      </c>
      <c r="D4568" s="13" t="s">
        <v>18026</v>
      </c>
      <c r="E4568" s="13" t="s">
        <v>12731</v>
      </c>
      <c r="F4568" s="13" t="s">
        <v>18027</v>
      </c>
      <c r="G4568" s="13" t="s">
        <v>1296</v>
      </c>
      <c r="H4568" s="13" t="s">
        <v>558</v>
      </c>
      <c r="I4568" s="13" t="s">
        <v>18028</v>
      </c>
      <c r="J4568" s="13">
        <v>217417187</v>
      </c>
      <c r="K4568" s="13" t="s">
        <v>1319</v>
      </c>
      <c r="L4568" s="13" t="s">
        <v>18029</v>
      </c>
    </row>
    <row r="4569" spans="1:12" x14ac:dyDescent="0.25">
      <c r="A4569" s="12">
        <v>100000000612524</v>
      </c>
      <c r="B4569" s="13" t="s">
        <v>558</v>
      </c>
      <c r="C4569" s="13" t="s">
        <v>18030</v>
      </c>
      <c r="D4569" s="13" t="s">
        <v>18031</v>
      </c>
      <c r="E4569" s="13" t="s">
        <v>3500</v>
      </c>
      <c r="F4569" s="13" t="s">
        <v>18032</v>
      </c>
      <c r="G4569" s="13" t="s">
        <v>1296</v>
      </c>
      <c r="H4569" s="13" t="s">
        <v>558</v>
      </c>
      <c r="I4569" s="13" t="s">
        <v>18033</v>
      </c>
      <c r="J4569" s="13">
        <v>211322274</v>
      </c>
      <c r="K4569" s="13" t="s">
        <v>1352</v>
      </c>
      <c r="L4569" s="13" t="s">
        <v>7958</v>
      </c>
    </row>
    <row r="4570" spans="1:12" x14ac:dyDescent="0.25">
      <c r="A4570" s="12">
        <v>100000000612525</v>
      </c>
      <c r="B4570" s="13" t="s">
        <v>558</v>
      </c>
      <c r="C4570" s="13" t="s">
        <v>18034</v>
      </c>
      <c r="D4570" s="13" t="s">
        <v>11065</v>
      </c>
      <c r="E4570" s="13" t="s">
        <v>8048</v>
      </c>
      <c r="F4570" s="13" t="s">
        <v>8049</v>
      </c>
      <c r="G4570" s="13" t="s">
        <v>1296</v>
      </c>
      <c r="H4570" s="13" t="s">
        <v>558</v>
      </c>
      <c r="I4570" s="13" t="s">
        <v>18035</v>
      </c>
      <c r="J4570" s="13">
        <v>211095529</v>
      </c>
      <c r="K4570" s="13" t="s">
        <v>1302</v>
      </c>
      <c r="L4570" s="13" t="s">
        <v>1878</v>
      </c>
    </row>
    <row r="4571" spans="1:12" x14ac:dyDescent="0.25">
      <c r="A4571" s="12">
        <v>100000000612527</v>
      </c>
      <c r="B4571" s="13" t="s">
        <v>558</v>
      </c>
      <c r="C4571" s="13" t="s">
        <v>18036</v>
      </c>
      <c r="D4571" s="13" t="s">
        <v>18037</v>
      </c>
      <c r="E4571" s="13" t="s">
        <v>1349</v>
      </c>
      <c r="F4571" s="13" t="s">
        <v>4792</v>
      </c>
      <c r="G4571" s="13" t="s">
        <v>1296</v>
      </c>
      <c r="H4571" s="13" t="s">
        <v>558</v>
      </c>
      <c r="I4571" s="13" t="s">
        <v>18038</v>
      </c>
      <c r="J4571" s="13">
        <v>212397483</v>
      </c>
      <c r="K4571" s="13" t="s">
        <v>1302</v>
      </c>
      <c r="L4571" s="13" t="s">
        <v>4794</v>
      </c>
    </row>
    <row r="4572" spans="1:12" x14ac:dyDescent="0.25">
      <c r="A4572" s="12">
        <v>100000000612535</v>
      </c>
      <c r="B4572" s="13" t="s">
        <v>558</v>
      </c>
      <c r="C4572" s="13" t="s">
        <v>18039</v>
      </c>
      <c r="D4572" s="13" t="s">
        <v>18040</v>
      </c>
      <c r="E4572" s="13" t="s">
        <v>1795</v>
      </c>
      <c r="F4572" s="13" t="s">
        <v>7324</v>
      </c>
      <c r="G4572" s="13" t="s">
        <v>1296</v>
      </c>
      <c r="H4572" s="13" t="s">
        <v>558</v>
      </c>
      <c r="I4572" s="13" t="s">
        <v>18041</v>
      </c>
      <c r="J4572" s="13">
        <v>771074200</v>
      </c>
      <c r="K4572" s="13" t="s">
        <v>1319</v>
      </c>
      <c r="L4572" s="13" t="s">
        <v>18042</v>
      </c>
    </row>
    <row r="4573" spans="1:12" x14ac:dyDescent="0.25">
      <c r="A4573" s="12">
        <v>100000000612543</v>
      </c>
      <c r="B4573" s="13" t="s">
        <v>558</v>
      </c>
      <c r="C4573" s="13" t="s">
        <v>18043</v>
      </c>
      <c r="D4573" s="13" t="s">
        <v>18044</v>
      </c>
      <c r="E4573" s="13" t="s">
        <v>18045</v>
      </c>
      <c r="F4573" s="13" t="s">
        <v>18046</v>
      </c>
      <c r="G4573" s="13" t="s">
        <v>1296</v>
      </c>
      <c r="H4573" s="13" t="s">
        <v>558</v>
      </c>
      <c r="I4573" s="13" t="s">
        <v>18047</v>
      </c>
      <c r="J4573" s="13">
        <v>239659915</v>
      </c>
      <c r="K4573" s="13" t="s">
        <v>1302</v>
      </c>
      <c r="L4573" s="13" t="s">
        <v>18048</v>
      </c>
    </row>
    <row r="4574" spans="1:12" x14ac:dyDescent="0.25">
      <c r="A4574" s="12">
        <v>100000000612544</v>
      </c>
      <c r="B4574" s="13" t="s">
        <v>558</v>
      </c>
      <c r="C4574" s="13" t="s">
        <v>18049</v>
      </c>
      <c r="D4574" s="13" t="s">
        <v>18050</v>
      </c>
      <c r="E4574" s="13" t="s">
        <v>5673</v>
      </c>
      <c r="F4574" s="13" t="s">
        <v>18051</v>
      </c>
      <c r="G4574" s="13" t="s">
        <v>1296</v>
      </c>
      <c r="H4574" s="13" t="s">
        <v>558</v>
      </c>
      <c r="I4574" s="13" t="s">
        <v>18052</v>
      </c>
      <c r="J4574" s="13">
        <v>346125425</v>
      </c>
      <c r="K4574" s="13" t="s">
        <v>1448</v>
      </c>
      <c r="L4574" s="13" t="s">
        <v>18053</v>
      </c>
    </row>
    <row r="4575" spans="1:12" x14ac:dyDescent="0.25">
      <c r="A4575" s="12">
        <v>100000000612547</v>
      </c>
      <c r="B4575" s="13" t="s">
        <v>558</v>
      </c>
      <c r="C4575" s="13" t="s">
        <v>18054</v>
      </c>
      <c r="D4575" s="13" t="s">
        <v>8582</v>
      </c>
      <c r="E4575" s="13" t="s">
        <v>4246</v>
      </c>
      <c r="F4575" s="13" t="s">
        <v>8583</v>
      </c>
      <c r="G4575" s="13" t="s">
        <v>1296</v>
      </c>
      <c r="H4575" s="13" t="s">
        <v>558</v>
      </c>
      <c r="I4575" s="13" t="s">
        <v>18055</v>
      </c>
      <c r="J4575" s="13">
        <v>217427954</v>
      </c>
      <c r="K4575" s="13" t="s">
        <v>1302</v>
      </c>
      <c r="L4575" s="13" t="s">
        <v>8585</v>
      </c>
    </row>
    <row r="4576" spans="1:12" x14ac:dyDescent="0.25">
      <c r="A4576" s="12">
        <v>100000000612549</v>
      </c>
      <c r="B4576" s="13" t="s">
        <v>558</v>
      </c>
      <c r="C4576" s="13" t="s">
        <v>18056</v>
      </c>
      <c r="D4576" s="13" t="s">
        <v>18057</v>
      </c>
      <c r="E4576" s="13" t="s">
        <v>3317</v>
      </c>
      <c r="F4576" s="13" t="s">
        <v>18058</v>
      </c>
      <c r="G4576" s="13" t="s">
        <v>1296</v>
      </c>
      <c r="H4576" s="13" t="s">
        <v>558</v>
      </c>
      <c r="I4576" s="13" t="s">
        <v>18059</v>
      </c>
      <c r="J4576" s="13">
        <v>218241461</v>
      </c>
      <c r="K4576" s="13" t="s">
        <v>1448</v>
      </c>
      <c r="L4576" s="13" t="s">
        <v>18060</v>
      </c>
    </row>
    <row r="4577" spans="1:12" x14ac:dyDescent="0.25">
      <c r="A4577" s="12">
        <v>100000000612554</v>
      </c>
      <c r="B4577" s="13" t="s">
        <v>558</v>
      </c>
      <c r="C4577" s="13" t="s">
        <v>18061</v>
      </c>
      <c r="D4577" s="13" t="s">
        <v>18062</v>
      </c>
      <c r="E4577" s="13" t="s">
        <v>1442</v>
      </c>
      <c r="F4577" s="13" t="s">
        <v>18063</v>
      </c>
      <c r="G4577" s="13" t="s">
        <v>1296</v>
      </c>
      <c r="H4577" s="13" t="s">
        <v>558</v>
      </c>
      <c r="I4577" s="13" t="s">
        <v>18064</v>
      </c>
      <c r="J4577" s="13">
        <v>777542861</v>
      </c>
      <c r="K4577" s="13" t="s">
        <v>1302</v>
      </c>
      <c r="L4577" s="13" t="s">
        <v>18065</v>
      </c>
    </row>
    <row r="4578" spans="1:12" x14ac:dyDescent="0.25">
      <c r="A4578" s="12">
        <v>100000000612557</v>
      </c>
      <c r="B4578" s="13" t="s">
        <v>558</v>
      </c>
      <c r="C4578" s="13" t="s">
        <v>18066</v>
      </c>
      <c r="D4578" s="13" t="s">
        <v>18067</v>
      </c>
      <c r="E4578" s="13" t="s">
        <v>4264</v>
      </c>
      <c r="F4578" s="13" t="s">
        <v>17368</v>
      </c>
      <c r="G4578" s="13" t="s">
        <v>1296</v>
      </c>
      <c r="H4578" s="13" t="s">
        <v>558</v>
      </c>
      <c r="I4578" s="13" t="s">
        <v>18068</v>
      </c>
      <c r="J4578" s="13">
        <v>295562599</v>
      </c>
      <c r="K4578" s="13" t="s">
        <v>1302</v>
      </c>
      <c r="L4578" s="13" t="s">
        <v>10924</v>
      </c>
    </row>
    <row r="4579" spans="1:12" x14ac:dyDescent="0.25">
      <c r="A4579" s="12">
        <v>100000000612561</v>
      </c>
      <c r="B4579" s="13" t="s">
        <v>558</v>
      </c>
      <c r="C4579" s="13" t="s">
        <v>18069</v>
      </c>
      <c r="D4579" s="13" t="s">
        <v>18070</v>
      </c>
      <c r="E4579" s="13" t="s">
        <v>2654</v>
      </c>
      <c r="F4579" s="13" t="s">
        <v>18071</v>
      </c>
      <c r="G4579" s="13" t="s">
        <v>1296</v>
      </c>
      <c r="H4579" s="13" t="s">
        <v>558</v>
      </c>
      <c r="I4579" s="13" t="s">
        <v>18072</v>
      </c>
      <c r="J4579" s="13">
        <v>211524299</v>
      </c>
      <c r="K4579" s="13" t="s">
        <v>1352</v>
      </c>
      <c r="L4579" s="13" t="s">
        <v>18073</v>
      </c>
    </row>
    <row r="4580" spans="1:12" x14ac:dyDescent="0.25">
      <c r="A4580" s="12">
        <v>100000000612568</v>
      </c>
      <c r="B4580" s="13" t="s">
        <v>558</v>
      </c>
      <c r="C4580" s="13" t="s">
        <v>18074</v>
      </c>
      <c r="D4580" s="13" t="s">
        <v>18075</v>
      </c>
      <c r="E4580" s="13" t="s">
        <v>12811</v>
      </c>
      <c r="F4580" s="13" t="s">
        <v>18076</v>
      </c>
      <c r="G4580" s="13" t="s">
        <v>1296</v>
      </c>
      <c r="H4580" s="13" t="s">
        <v>558</v>
      </c>
      <c r="I4580" s="13" t="s">
        <v>18077</v>
      </c>
      <c r="J4580" s="13">
        <v>213148919</v>
      </c>
      <c r="K4580" s="13" t="s">
        <v>1448</v>
      </c>
      <c r="L4580" s="13" t="s">
        <v>18078</v>
      </c>
    </row>
    <row r="4581" spans="1:12" x14ac:dyDescent="0.25">
      <c r="A4581" s="12">
        <v>100000000612574</v>
      </c>
      <c r="B4581" s="13" t="s">
        <v>558</v>
      </c>
      <c r="C4581" s="13" t="s">
        <v>273</v>
      </c>
      <c r="D4581" s="13" t="s">
        <v>18079</v>
      </c>
      <c r="E4581" s="13" t="s">
        <v>1349</v>
      </c>
      <c r="F4581" s="13" t="s">
        <v>18080</v>
      </c>
      <c r="G4581" s="13" t="s">
        <v>1296</v>
      </c>
      <c r="H4581" s="13" t="s">
        <v>558</v>
      </c>
      <c r="I4581" s="13" t="s">
        <v>18081</v>
      </c>
      <c r="J4581" s="13">
        <v>458530342</v>
      </c>
      <c r="K4581" s="13" t="s">
        <v>1302</v>
      </c>
      <c r="L4581" s="13" t="s">
        <v>18082</v>
      </c>
    </row>
    <row r="4582" spans="1:12" x14ac:dyDescent="0.25">
      <c r="A4582" s="12">
        <v>100000000612577</v>
      </c>
      <c r="B4582" s="13" t="s">
        <v>558</v>
      </c>
      <c r="C4582" s="13" t="s">
        <v>18083</v>
      </c>
      <c r="D4582" s="13" t="s">
        <v>18084</v>
      </c>
      <c r="E4582" s="13" t="s">
        <v>18085</v>
      </c>
      <c r="F4582" s="13" t="s">
        <v>18086</v>
      </c>
      <c r="G4582" s="13" t="s">
        <v>1296</v>
      </c>
      <c r="H4582" s="13" t="s">
        <v>558</v>
      </c>
      <c r="I4582" s="13" t="s">
        <v>18087</v>
      </c>
      <c r="J4582" s="13">
        <v>769828518</v>
      </c>
      <c r="K4582" s="13" t="s">
        <v>1352</v>
      </c>
      <c r="L4582" s="13" t="s">
        <v>18088</v>
      </c>
    </row>
    <row r="4583" spans="1:12" x14ac:dyDescent="0.25">
      <c r="A4583" s="12">
        <v>100000000612582</v>
      </c>
      <c r="B4583" s="13" t="s">
        <v>558</v>
      </c>
      <c r="C4583" s="13" t="s">
        <v>18089</v>
      </c>
      <c r="D4583" s="13" t="s">
        <v>18090</v>
      </c>
      <c r="E4583" s="13" t="s">
        <v>1310</v>
      </c>
      <c r="F4583" s="13" t="s">
        <v>18091</v>
      </c>
      <c r="G4583" s="13" t="s">
        <v>1296</v>
      </c>
      <c r="H4583" s="13" t="s">
        <v>558</v>
      </c>
      <c r="I4583" s="13" t="s">
        <v>18092</v>
      </c>
      <c r="J4583" s="13">
        <v>216933465</v>
      </c>
      <c r="K4583" s="13" t="s">
        <v>1302</v>
      </c>
      <c r="L4583" s="13" t="s">
        <v>18093</v>
      </c>
    </row>
    <row r="4584" spans="1:12" x14ac:dyDescent="0.25">
      <c r="A4584" s="12">
        <v>100000000612584</v>
      </c>
      <c r="B4584" s="13" t="s">
        <v>558</v>
      </c>
      <c r="C4584" s="13" t="s">
        <v>18094</v>
      </c>
      <c r="D4584" s="13" t="s">
        <v>18095</v>
      </c>
      <c r="E4584" s="13" t="s">
        <v>18096</v>
      </c>
      <c r="F4584" s="13" t="s">
        <v>18097</v>
      </c>
      <c r="G4584" s="13" t="s">
        <v>1296</v>
      </c>
      <c r="H4584" s="13" t="s">
        <v>558</v>
      </c>
      <c r="I4584" s="13" t="s">
        <v>18098</v>
      </c>
      <c r="J4584" s="13">
        <v>218323011</v>
      </c>
      <c r="K4584" s="13" t="s">
        <v>1352</v>
      </c>
      <c r="L4584" s="13" t="s">
        <v>18099</v>
      </c>
    </row>
    <row r="4585" spans="1:12" x14ac:dyDescent="0.25">
      <c r="A4585" s="12">
        <v>100000000612586</v>
      </c>
      <c r="B4585" s="13" t="s">
        <v>558</v>
      </c>
      <c r="C4585" s="13" t="s">
        <v>18100</v>
      </c>
      <c r="D4585" s="13" t="s">
        <v>18101</v>
      </c>
      <c r="E4585" s="13" t="s">
        <v>17997</v>
      </c>
      <c r="F4585" s="13" t="s">
        <v>18102</v>
      </c>
      <c r="G4585" s="13" t="s">
        <v>1296</v>
      </c>
      <c r="H4585" s="13" t="s">
        <v>558</v>
      </c>
      <c r="I4585" s="13" t="s">
        <v>18103</v>
      </c>
      <c r="J4585" s="13">
        <v>295710289</v>
      </c>
      <c r="K4585" s="13" t="s">
        <v>1302</v>
      </c>
      <c r="L4585" s="13" t="s">
        <v>18104</v>
      </c>
    </row>
    <row r="4586" spans="1:12" x14ac:dyDescent="0.25">
      <c r="A4586" s="12">
        <v>100000000612604</v>
      </c>
      <c r="B4586" s="13" t="s">
        <v>558</v>
      </c>
      <c r="C4586" s="13" t="s">
        <v>18105</v>
      </c>
      <c r="D4586" s="13" t="s">
        <v>18106</v>
      </c>
      <c r="E4586" s="13" t="s">
        <v>5690</v>
      </c>
      <c r="F4586" s="13" t="s">
        <v>5691</v>
      </c>
      <c r="G4586" s="13" t="s">
        <v>1296</v>
      </c>
      <c r="H4586" s="13" t="s">
        <v>558</v>
      </c>
      <c r="I4586" s="13" t="s">
        <v>18107</v>
      </c>
      <c r="J4586" s="13">
        <v>230780876</v>
      </c>
      <c r="K4586" s="13" t="s">
        <v>1302</v>
      </c>
      <c r="L4586" s="13" t="s">
        <v>18108</v>
      </c>
    </row>
    <row r="4587" spans="1:12" x14ac:dyDescent="0.25">
      <c r="A4587" s="12">
        <v>100000000612607</v>
      </c>
      <c r="B4587" s="13" t="s">
        <v>558</v>
      </c>
      <c r="C4587" s="13" t="s">
        <v>18109</v>
      </c>
      <c r="D4587" s="13" t="s">
        <v>18110</v>
      </c>
      <c r="E4587" s="13" t="s">
        <v>18111</v>
      </c>
      <c r="F4587" s="13" t="s">
        <v>12904</v>
      </c>
      <c r="G4587" s="13" t="s">
        <v>1296</v>
      </c>
      <c r="H4587" s="13" t="s">
        <v>558</v>
      </c>
      <c r="I4587" s="13" t="s">
        <v>18112</v>
      </c>
      <c r="J4587" s="13">
        <v>671405566</v>
      </c>
      <c r="K4587" s="13" t="s">
        <v>1302</v>
      </c>
      <c r="L4587" s="13" t="s">
        <v>12906</v>
      </c>
    </row>
    <row r="4588" spans="1:12" x14ac:dyDescent="0.25">
      <c r="A4588" s="12">
        <v>100000000612608</v>
      </c>
      <c r="B4588" s="13" t="s">
        <v>558</v>
      </c>
      <c r="C4588" s="13" t="s">
        <v>18113</v>
      </c>
      <c r="D4588" s="13" t="s">
        <v>18114</v>
      </c>
      <c r="E4588" s="13" t="s">
        <v>1310</v>
      </c>
      <c r="F4588" s="13" t="s">
        <v>18115</v>
      </c>
      <c r="G4588" s="13" t="s">
        <v>1296</v>
      </c>
      <c r="H4588" s="13" t="s">
        <v>558</v>
      </c>
      <c r="I4588" s="13" t="s">
        <v>18116</v>
      </c>
      <c r="J4588" s="13">
        <v>215723537</v>
      </c>
      <c r="K4588" s="13" t="s">
        <v>1302</v>
      </c>
      <c r="L4588" s="13" t="s">
        <v>18117</v>
      </c>
    </row>
    <row r="4589" spans="1:12" x14ac:dyDescent="0.25">
      <c r="A4589" s="12">
        <v>100000000612612</v>
      </c>
      <c r="B4589" s="13" t="s">
        <v>558</v>
      </c>
      <c r="C4589" s="13" t="s">
        <v>18118</v>
      </c>
      <c r="D4589" s="13" t="s">
        <v>18119</v>
      </c>
      <c r="E4589" s="13" t="s">
        <v>3704</v>
      </c>
      <c r="F4589" s="13" t="s">
        <v>18120</v>
      </c>
      <c r="G4589" s="13" t="s">
        <v>1296</v>
      </c>
      <c r="H4589" s="13" t="s">
        <v>558</v>
      </c>
      <c r="I4589" s="13" t="s">
        <v>18121</v>
      </c>
      <c r="J4589" s="13">
        <v>219112083</v>
      </c>
      <c r="K4589" s="13" t="s">
        <v>1302</v>
      </c>
      <c r="L4589" s="13" t="s">
        <v>18122</v>
      </c>
    </row>
    <row r="4590" spans="1:12" x14ac:dyDescent="0.25">
      <c r="A4590" s="12">
        <v>100000000612615</v>
      </c>
      <c r="B4590" s="13" t="s">
        <v>558</v>
      </c>
      <c r="C4590" s="13" t="s">
        <v>18123</v>
      </c>
      <c r="D4590" s="13" t="s">
        <v>18124</v>
      </c>
      <c r="E4590" s="13" t="s">
        <v>4317</v>
      </c>
      <c r="F4590" s="13" t="s">
        <v>18125</v>
      </c>
      <c r="G4590" s="13" t="s">
        <v>1296</v>
      </c>
      <c r="H4590" s="13" t="s">
        <v>558</v>
      </c>
      <c r="I4590" s="13" t="s">
        <v>18126</v>
      </c>
      <c r="J4590" s="13">
        <v>777383712</v>
      </c>
      <c r="K4590" s="13" t="s">
        <v>1319</v>
      </c>
      <c r="L4590" s="13" t="s">
        <v>18127</v>
      </c>
    </row>
    <row r="4591" spans="1:12" x14ac:dyDescent="0.25">
      <c r="A4591" s="12">
        <v>100000000612618</v>
      </c>
      <c r="B4591" s="13" t="s">
        <v>558</v>
      </c>
      <c r="C4591" s="13" t="s">
        <v>18128</v>
      </c>
      <c r="D4591" s="13" t="s">
        <v>18129</v>
      </c>
      <c r="E4591" s="13" t="s">
        <v>1402</v>
      </c>
      <c r="F4591" s="13" t="s">
        <v>18130</v>
      </c>
      <c r="G4591" s="13" t="s">
        <v>1296</v>
      </c>
      <c r="H4591" s="13" t="s">
        <v>558</v>
      </c>
      <c r="I4591" s="13" t="s">
        <v>18131</v>
      </c>
      <c r="J4591" s="13">
        <v>233856959</v>
      </c>
      <c r="K4591" s="13" t="s">
        <v>1352</v>
      </c>
      <c r="L4591" s="13" t="s">
        <v>18132</v>
      </c>
    </row>
    <row r="4592" spans="1:12" x14ac:dyDescent="0.25">
      <c r="A4592" s="12">
        <v>100000000612624</v>
      </c>
      <c r="B4592" s="13" t="s">
        <v>558</v>
      </c>
      <c r="C4592" s="13" t="s">
        <v>18133</v>
      </c>
      <c r="D4592" s="13" t="s">
        <v>18134</v>
      </c>
      <c r="E4592" s="13" t="s">
        <v>12560</v>
      </c>
      <c r="F4592" s="13" t="s">
        <v>18135</v>
      </c>
      <c r="G4592" s="13" t="s">
        <v>1296</v>
      </c>
      <c r="H4592" s="13" t="s">
        <v>558</v>
      </c>
      <c r="I4592" s="13" t="s">
        <v>18136</v>
      </c>
      <c r="J4592" s="13">
        <v>738643092</v>
      </c>
      <c r="K4592" s="13" t="s">
        <v>1352</v>
      </c>
      <c r="L4592" s="13" t="s">
        <v>18137</v>
      </c>
    </row>
    <row r="4593" spans="1:12" x14ac:dyDescent="0.25">
      <c r="A4593" s="12">
        <v>100000000612626</v>
      </c>
      <c r="B4593" s="13" t="s">
        <v>558</v>
      </c>
      <c r="C4593" s="13" t="s">
        <v>18138</v>
      </c>
      <c r="D4593" s="13" t="s">
        <v>18139</v>
      </c>
      <c r="E4593" s="13" t="s">
        <v>16970</v>
      </c>
      <c r="F4593" s="13" t="s">
        <v>3580</v>
      </c>
      <c r="G4593" s="13" t="s">
        <v>1296</v>
      </c>
      <c r="H4593" s="13" t="s">
        <v>558</v>
      </c>
      <c r="I4593" s="13" t="s">
        <v>18140</v>
      </c>
      <c r="J4593" s="13">
        <v>423871594</v>
      </c>
      <c r="K4593" s="13" t="s">
        <v>1302</v>
      </c>
      <c r="L4593" s="13" t="s">
        <v>18141</v>
      </c>
    </row>
    <row r="4594" spans="1:12" x14ac:dyDescent="0.25">
      <c r="A4594" s="12">
        <v>100000000612627</v>
      </c>
      <c r="B4594" s="13" t="s">
        <v>558</v>
      </c>
      <c r="C4594" s="13" t="s">
        <v>18142</v>
      </c>
      <c r="D4594" s="13" t="s">
        <v>18143</v>
      </c>
      <c r="E4594" s="13" t="s">
        <v>13398</v>
      </c>
      <c r="F4594" s="13" t="s">
        <v>18144</v>
      </c>
      <c r="G4594" s="13" t="s">
        <v>1296</v>
      </c>
      <c r="H4594" s="13" t="s">
        <v>558</v>
      </c>
      <c r="I4594" s="13" t="s">
        <v>18145</v>
      </c>
      <c r="J4594" s="13">
        <v>227288982</v>
      </c>
      <c r="K4594" s="13" t="s">
        <v>1302</v>
      </c>
      <c r="L4594" s="13" t="s">
        <v>3010</v>
      </c>
    </row>
    <row r="4595" spans="1:12" x14ac:dyDescent="0.25">
      <c r="A4595" s="12">
        <v>100000000612630</v>
      </c>
      <c r="B4595" s="13" t="s">
        <v>558</v>
      </c>
      <c r="C4595" s="13" t="s">
        <v>18146</v>
      </c>
      <c r="D4595" s="13" t="s">
        <v>18147</v>
      </c>
      <c r="E4595" s="13" t="s">
        <v>3337</v>
      </c>
      <c r="F4595" s="13" t="s">
        <v>6019</v>
      </c>
      <c r="G4595" s="13" t="s">
        <v>1296</v>
      </c>
      <c r="H4595" s="13" t="s">
        <v>558</v>
      </c>
      <c r="I4595" s="13" t="s">
        <v>18148</v>
      </c>
      <c r="J4595" s="13">
        <v>217306596</v>
      </c>
      <c r="K4595" s="13" t="s">
        <v>1352</v>
      </c>
      <c r="L4595" s="13" t="s">
        <v>18149</v>
      </c>
    </row>
    <row r="4596" spans="1:12" x14ac:dyDescent="0.25">
      <c r="A4596" s="12">
        <v>100000000612631</v>
      </c>
      <c r="B4596" s="13" t="s">
        <v>558</v>
      </c>
      <c r="C4596" s="13" t="s">
        <v>192</v>
      </c>
      <c r="D4596" s="13" t="s">
        <v>18150</v>
      </c>
      <c r="E4596" s="13" t="s">
        <v>2145</v>
      </c>
      <c r="F4596" s="13" t="s">
        <v>18151</v>
      </c>
      <c r="G4596" s="13" t="s">
        <v>1296</v>
      </c>
      <c r="H4596" s="13" t="s">
        <v>558</v>
      </c>
      <c r="I4596" s="13" t="s">
        <v>18152</v>
      </c>
      <c r="J4596" s="13">
        <v>774359152</v>
      </c>
      <c r="K4596" s="13" t="s">
        <v>1302</v>
      </c>
      <c r="L4596" s="13" t="s">
        <v>8548</v>
      </c>
    </row>
    <row r="4597" spans="1:12" x14ac:dyDescent="0.25">
      <c r="A4597" s="12">
        <v>100000000612636</v>
      </c>
      <c r="B4597" s="13" t="s">
        <v>558</v>
      </c>
      <c r="C4597" s="13" t="s">
        <v>18153</v>
      </c>
      <c r="D4597" s="13" t="s">
        <v>18154</v>
      </c>
      <c r="E4597" s="13" t="s">
        <v>18155</v>
      </c>
      <c r="F4597" s="13" t="s">
        <v>18156</v>
      </c>
      <c r="G4597" s="13" t="s">
        <v>1296</v>
      </c>
      <c r="H4597" s="13" t="s">
        <v>558</v>
      </c>
      <c r="I4597" s="13" t="s">
        <v>18157</v>
      </c>
      <c r="J4597" s="13">
        <v>423318948</v>
      </c>
      <c r="K4597" s="13" t="s">
        <v>1352</v>
      </c>
      <c r="L4597" s="13" t="s">
        <v>18158</v>
      </c>
    </row>
    <row r="4598" spans="1:12" x14ac:dyDescent="0.25">
      <c r="A4598" s="12">
        <v>100000000612644</v>
      </c>
      <c r="B4598" s="13" t="s">
        <v>558</v>
      </c>
      <c r="C4598" s="13" t="s">
        <v>18159</v>
      </c>
      <c r="D4598" s="13" t="s">
        <v>18160</v>
      </c>
      <c r="E4598" s="13" t="s">
        <v>1395</v>
      </c>
      <c r="F4598" s="13" t="s">
        <v>7703</v>
      </c>
      <c r="G4598" s="13" t="s">
        <v>1296</v>
      </c>
      <c r="H4598" s="13" t="s">
        <v>558</v>
      </c>
      <c r="I4598" s="13" t="s">
        <v>18161</v>
      </c>
      <c r="J4598" s="13">
        <v>225072727</v>
      </c>
      <c r="K4598" s="13" t="s">
        <v>1302</v>
      </c>
      <c r="L4598" s="13" t="s">
        <v>18162</v>
      </c>
    </row>
    <row r="4599" spans="1:12" x14ac:dyDescent="0.25">
      <c r="A4599" s="12">
        <v>100000000612646</v>
      </c>
      <c r="B4599" s="13" t="s">
        <v>558</v>
      </c>
      <c r="C4599" s="13" t="s">
        <v>18163</v>
      </c>
      <c r="D4599" s="13" t="s">
        <v>18164</v>
      </c>
      <c r="E4599" s="13" t="s">
        <v>4476</v>
      </c>
      <c r="F4599" s="13" t="s">
        <v>18165</v>
      </c>
      <c r="G4599" s="13" t="s">
        <v>1296</v>
      </c>
      <c r="H4599" s="13" t="s">
        <v>558</v>
      </c>
      <c r="I4599" s="13" t="s">
        <v>18166</v>
      </c>
      <c r="J4599" s="13">
        <v>219693210</v>
      </c>
      <c r="K4599" s="13" t="s">
        <v>1302</v>
      </c>
      <c r="L4599" s="13" t="s">
        <v>18167</v>
      </c>
    </row>
    <row r="4600" spans="1:12" x14ac:dyDescent="0.25">
      <c r="A4600" s="12">
        <v>100000000612649</v>
      </c>
      <c r="B4600" s="13" t="s">
        <v>558</v>
      </c>
      <c r="C4600" s="13" t="s">
        <v>18168</v>
      </c>
      <c r="D4600" s="13" t="s">
        <v>18169</v>
      </c>
      <c r="E4600" s="13" t="s">
        <v>12604</v>
      </c>
      <c r="F4600" s="13" t="s">
        <v>18170</v>
      </c>
      <c r="G4600" s="13" t="s">
        <v>1296</v>
      </c>
      <c r="H4600" s="13" t="s">
        <v>558</v>
      </c>
      <c r="I4600" s="13" t="s">
        <v>18171</v>
      </c>
      <c r="J4600" s="13">
        <v>211023124</v>
      </c>
      <c r="K4600" s="13" t="s">
        <v>1448</v>
      </c>
      <c r="L4600" s="13" t="s">
        <v>12607</v>
      </c>
    </row>
    <row r="4601" spans="1:12" x14ac:dyDescent="0.25">
      <c r="A4601" s="12">
        <v>100000000612652</v>
      </c>
      <c r="B4601" s="13" t="s">
        <v>558</v>
      </c>
      <c r="C4601" s="13" t="s">
        <v>18172</v>
      </c>
      <c r="D4601" s="13" t="s">
        <v>18173</v>
      </c>
      <c r="E4601" s="13" t="s">
        <v>6075</v>
      </c>
      <c r="F4601" s="13" t="s">
        <v>18174</v>
      </c>
      <c r="G4601" s="13" t="s">
        <v>1296</v>
      </c>
      <c r="H4601" s="13" t="s">
        <v>558</v>
      </c>
      <c r="I4601" s="13" t="s">
        <v>18175</v>
      </c>
      <c r="J4601" s="13">
        <v>238882885</v>
      </c>
      <c r="K4601" s="13" t="s">
        <v>1302</v>
      </c>
      <c r="L4601" s="13" t="s">
        <v>3101</v>
      </c>
    </row>
    <row r="4602" spans="1:12" x14ac:dyDescent="0.25">
      <c r="A4602" s="12">
        <v>100000000612655</v>
      </c>
      <c r="B4602" s="13" t="s">
        <v>558</v>
      </c>
      <c r="C4602" s="13" t="s">
        <v>18176</v>
      </c>
      <c r="D4602" s="13" t="s">
        <v>18177</v>
      </c>
      <c r="E4602" s="13" t="s">
        <v>18178</v>
      </c>
      <c r="F4602" s="13" t="s">
        <v>18179</v>
      </c>
      <c r="G4602" s="13" t="s">
        <v>1296</v>
      </c>
      <c r="H4602" s="13" t="s">
        <v>558</v>
      </c>
      <c r="I4602" s="13" t="s">
        <v>18180</v>
      </c>
      <c r="J4602" s="13">
        <v>769934225</v>
      </c>
      <c r="K4602" s="13" t="s">
        <v>1302</v>
      </c>
      <c r="L4602" s="13" t="s">
        <v>18181</v>
      </c>
    </row>
    <row r="4603" spans="1:12" x14ac:dyDescent="0.25">
      <c r="A4603" s="12">
        <v>100000000612659</v>
      </c>
      <c r="B4603" s="13" t="s">
        <v>558</v>
      </c>
      <c r="C4603" s="13" t="s">
        <v>18182</v>
      </c>
      <c r="D4603" s="13" t="s">
        <v>18183</v>
      </c>
      <c r="E4603" s="13" t="s">
        <v>11039</v>
      </c>
      <c r="F4603" s="13" t="s">
        <v>18184</v>
      </c>
      <c r="G4603" s="13" t="s">
        <v>1296</v>
      </c>
      <c r="H4603" s="13" t="s">
        <v>558</v>
      </c>
      <c r="I4603" s="13" t="s">
        <v>18185</v>
      </c>
      <c r="J4603" s="13">
        <v>348678629</v>
      </c>
      <c r="K4603" s="13" t="s">
        <v>1302</v>
      </c>
      <c r="L4603" s="13" t="s">
        <v>16884</v>
      </c>
    </row>
    <row r="4604" spans="1:12" x14ac:dyDescent="0.25">
      <c r="A4604" s="12">
        <v>100000000612660</v>
      </c>
      <c r="B4604" s="13" t="s">
        <v>558</v>
      </c>
      <c r="C4604" s="13" t="s">
        <v>18186</v>
      </c>
      <c r="D4604" s="13" t="s">
        <v>3120</v>
      </c>
      <c r="E4604" s="13" t="s">
        <v>3121</v>
      </c>
      <c r="F4604" s="13" t="s">
        <v>3122</v>
      </c>
      <c r="G4604" s="13" t="s">
        <v>1296</v>
      </c>
      <c r="H4604" s="13" t="s">
        <v>558</v>
      </c>
      <c r="I4604" s="13" t="s">
        <v>18187</v>
      </c>
      <c r="J4604" s="13">
        <v>672344207</v>
      </c>
      <c r="K4604" s="13" t="s">
        <v>1302</v>
      </c>
      <c r="L4604" s="13" t="s">
        <v>18188</v>
      </c>
    </row>
    <row r="4605" spans="1:12" x14ac:dyDescent="0.25">
      <c r="A4605" s="12">
        <v>100000000612662</v>
      </c>
      <c r="B4605" s="13" t="s">
        <v>558</v>
      </c>
      <c r="C4605" s="13" t="s">
        <v>18189</v>
      </c>
      <c r="D4605" s="13" t="s">
        <v>18190</v>
      </c>
      <c r="E4605" s="13" t="s">
        <v>1408</v>
      </c>
      <c r="F4605" s="13" t="s">
        <v>18191</v>
      </c>
      <c r="G4605" s="13" t="s">
        <v>1296</v>
      </c>
      <c r="H4605" s="13" t="s">
        <v>558</v>
      </c>
      <c r="I4605" s="13" t="s">
        <v>18192</v>
      </c>
      <c r="J4605" s="13">
        <v>769997396</v>
      </c>
      <c r="K4605" s="13" t="s">
        <v>1448</v>
      </c>
      <c r="L4605" s="13" t="s">
        <v>18193</v>
      </c>
    </row>
    <row r="4606" spans="1:12" x14ac:dyDescent="0.25">
      <c r="A4606" s="12">
        <v>100000000612664</v>
      </c>
      <c r="B4606" s="13" t="s">
        <v>558</v>
      </c>
      <c r="C4606" s="13" t="s">
        <v>18194</v>
      </c>
      <c r="D4606" s="13" t="s">
        <v>18195</v>
      </c>
      <c r="E4606" s="13" t="s">
        <v>18196</v>
      </c>
      <c r="F4606" s="13" t="s">
        <v>2861</v>
      </c>
      <c r="G4606" s="13" t="s">
        <v>1296</v>
      </c>
      <c r="H4606" s="13" t="s">
        <v>558</v>
      </c>
      <c r="I4606" s="13" t="s">
        <v>18197</v>
      </c>
      <c r="J4606" s="13">
        <v>219205775</v>
      </c>
      <c r="K4606" s="13" t="s">
        <v>1352</v>
      </c>
      <c r="L4606" s="13" t="s">
        <v>18198</v>
      </c>
    </row>
    <row r="4607" spans="1:12" x14ac:dyDescent="0.25">
      <c r="A4607" s="12">
        <v>100000000612665</v>
      </c>
      <c r="B4607" s="13" t="s">
        <v>558</v>
      </c>
      <c r="C4607" s="13" t="s">
        <v>18199</v>
      </c>
      <c r="D4607" s="13" t="s">
        <v>18200</v>
      </c>
      <c r="E4607" s="13" t="s">
        <v>1672</v>
      </c>
      <c r="F4607" s="13" t="s">
        <v>18201</v>
      </c>
      <c r="G4607" s="13" t="s">
        <v>1296</v>
      </c>
      <c r="H4607" s="13" t="s">
        <v>558</v>
      </c>
      <c r="I4607" s="13" t="s">
        <v>18202</v>
      </c>
      <c r="J4607" s="13">
        <v>212327175</v>
      </c>
      <c r="K4607" s="13" t="s">
        <v>1448</v>
      </c>
      <c r="L4607" s="13" t="s">
        <v>18203</v>
      </c>
    </row>
    <row r="4608" spans="1:12" x14ac:dyDescent="0.25">
      <c r="A4608" s="12">
        <v>100000000612666</v>
      </c>
      <c r="B4608" s="13" t="s">
        <v>558</v>
      </c>
      <c r="C4608" s="13" t="s">
        <v>18204</v>
      </c>
      <c r="D4608" s="13" t="s">
        <v>11704</v>
      </c>
      <c r="E4608" s="13" t="s">
        <v>2480</v>
      </c>
      <c r="F4608" s="13" t="s">
        <v>11705</v>
      </c>
      <c r="G4608" s="13" t="s">
        <v>1296</v>
      </c>
      <c r="H4608" s="13" t="s">
        <v>558</v>
      </c>
      <c r="I4608" s="13" t="s">
        <v>18205</v>
      </c>
      <c r="J4608" s="13">
        <v>239505063</v>
      </c>
      <c r="K4608" s="13" t="s">
        <v>1302</v>
      </c>
      <c r="L4608" s="13" t="s">
        <v>12637</v>
      </c>
    </row>
    <row r="4609" spans="1:12" x14ac:dyDescent="0.25">
      <c r="A4609" s="12">
        <v>100000000612669</v>
      </c>
      <c r="B4609" s="13" t="s">
        <v>558</v>
      </c>
      <c r="C4609" s="13" t="s">
        <v>18206</v>
      </c>
      <c r="D4609" s="13" t="s">
        <v>6285</v>
      </c>
      <c r="E4609" s="13" t="s">
        <v>6286</v>
      </c>
      <c r="F4609" s="13" t="s">
        <v>6287</v>
      </c>
      <c r="G4609" s="13" t="s">
        <v>1296</v>
      </c>
      <c r="H4609" s="13" t="s">
        <v>558</v>
      </c>
      <c r="I4609" s="13" t="s">
        <v>18207</v>
      </c>
      <c r="J4609" s="13">
        <v>733154475</v>
      </c>
      <c r="K4609" s="13" t="s">
        <v>1355</v>
      </c>
      <c r="L4609" s="13" t="s">
        <v>11437</v>
      </c>
    </row>
    <row r="4610" spans="1:12" x14ac:dyDescent="0.25">
      <c r="A4610" s="12">
        <v>100000000612671</v>
      </c>
      <c r="B4610" s="13" t="s">
        <v>558</v>
      </c>
      <c r="C4610" s="13" t="s">
        <v>18208</v>
      </c>
      <c r="D4610" s="13" t="s">
        <v>18209</v>
      </c>
      <c r="E4610" s="13" t="s">
        <v>18210</v>
      </c>
      <c r="F4610" s="13" t="s">
        <v>18211</v>
      </c>
      <c r="G4610" s="13" t="s">
        <v>1296</v>
      </c>
      <c r="H4610" s="13" t="s">
        <v>558</v>
      </c>
      <c r="I4610" s="13" t="s">
        <v>18212</v>
      </c>
      <c r="J4610" s="13">
        <v>347525987</v>
      </c>
      <c r="K4610" s="13" t="s">
        <v>1319</v>
      </c>
      <c r="L4610" s="13" t="s">
        <v>18213</v>
      </c>
    </row>
    <row r="4611" spans="1:12" x14ac:dyDescent="0.25">
      <c r="A4611" s="12">
        <v>100000000612672</v>
      </c>
      <c r="B4611" s="13" t="s">
        <v>558</v>
      </c>
      <c r="C4611" s="13" t="s">
        <v>18214</v>
      </c>
      <c r="D4611" s="13" t="s">
        <v>18215</v>
      </c>
      <c r="E4611" s="13" t="s">
        <v>1310</v>
      </c>
      <c r="F4611" s="13" t="s">
        <v>18216</v>
      </c>
      <c r="G4611" s="13" t="s">
        <v>1296</v>
      </c>
      <c r="H4611" s="13" t="s">
        <v>558</v>
      </c>
      <c r="I4611" s="13" t="s">
        <v>18217</v>
      </c>
      <c r="J4611" s="13">
        <v>221836112</v>
      </c>
      <c r="K4611" s="13" t="s">
        <v>1302</v>
      </c>
      <c r="L4611" s="13" t="s">
        <v>18218</v>
      </c>
    </row>
    <row r="4612" spans="1:12" x14ac:dyDescent="0.25">
      <c r="A4612" s="12">
        <v>100000000612678</v>
      </c>
      <c r="B4612" s="13" t="s">
        <v>558</v>
      </c>
      <c r="C4612" s="13" t="s">
        <v>18219</v>
      </c>
      <c r="D4612" s="13" t="s">
        <v>18220</v>
      </c>
      <c r="E4612" s="13" t="s">
        <v>18221</v>
      </c>
      <c r="F4612" s="13" t="s">
        <v>11129</v>
      </c>
      <c r="G4612" s="13" t="s">
        <v>1296</v>
      </c>
      <c r="H4612" s="13" t="s">
        <v>558</v>
      </c>
      <c r="I4612" s="13" t="s">
        <v>18222</v>
      </c>
      <c r="J4612" s="13">
        <v>349122031</v>
      </c>
      <c r="K4612" s="13" t="s">
        <v>1448</v>
      </c>
      <c r="L4612" s="13" t="s">
        <v>18223</v>
      </c>
    </row>
    <row r="4613" spans="1:12" x14ac:dyDescent="0.25">
      <c r="A4613" s="12">
        <v>100000000612679</v>
      </c>
      <c r="B4613" s="13" t="s">
        <v>558</v>
      </c>
      <c r="C4613" s="13" t="s">
        <v>18224</v>
      </c>
      <c r="D4613" s="13" t="s">
        <v>18225</v>
      </c>
      <c r="E4613" s="13" t="s">
        <v>4317</v>
      </c>
      <c r="F4613" s="13" t="s">
        <v>18226</v>
      </c>
      <c r="G4613" s="13" t="s">
        <v>1296</v>
      </c>
      <c r="H4613" s="13" t="s">
        <v>558</v>
      </c>
      <c r="I4613" s="13" t="s">
        <v>18227</v>
      </c>
      <c r="J4613" s="13">
        <v>217453570</v>
      </c>
      <c r="K4613" s="13" t="s">
        <v>1302</v>
      </c>
      <c r="L4613" s="13" t="s">
        <v>18228</v>
      </c>
    </row>
    <row r="4614" spans="1:12" x14ac:dyDescent="0.25">
      <c r="A4614" s="12">
        <v>100000000612680</v>
      </c>
      <c r="B4614" s="13" t="s">
        <v>558</v>
      </c>
      <c r="C4614" s="13" t="s">
        <v>18229</v>
      </c>
      <c r="D4614" s="13" t="s">
        <v>18230</v>
      </c>
      <c r="E4614" s="13" t="s">
        <v>12731</v>
      </c>
      <c r="F4614" s="13" t="s">
        <v>18231</v>
      </c>
      <c r="G4614" s="13" t="s">
        <v>1296</v>
      </c>
      <c r="H4614" s="13" t="s">
        <v>558</v>
      </c>
      <c r="I4614" s="13" t="s">
        <v>18232</v>
      </c>
      <c r="J4614" s="13">
        <v>393466982</v>
      </c>
      <c r="K4614" s="13" t="s">
        <v>1302</v>
      </c>
      <c r="L4614" s="13" t="s">
        <v>18233</v>
      </c>
    </row>
    <row r="4615" spans="1:12" x14ac:dyDescent="0.25">
      <c r="A4615" s="12">
        <v>100000000612685</v>
      </c>
      <c r="B4615" s="13" t="s">
        <v>558</v>
      </c>
      <c r="C4615" s="13" t="s">
        <v>18234</v>
      </c>
      <c r="D4615" s="13" t="s">
        <v>18235</v>
      </c>
      <c r="E4615" s="13" t="s">
        <v>3112</v>
      </c>
      <c r="F4615" s="13" t="s">
        <v>18236</v>
      </c>
      <c r="G4615" s="13" t="s">
        <v>1296</v>
      </c>
      <c r="H4615" s="13" t="s">
        <v>558</v>
      </c>
      <c r="I4615" s="13" t="s">
        <v>18237</v>
      </c>
      <c r="J4615" s="13">
        <v>236297995</v>
      </c>
      <c r="K4615" s="13" t="s">
        <v>1302</v>
      </c>
      <c r="L4615" s="13" t="s">
        <v>18238</v>
      </c>
    </row>
    <row r="4616" spans="1:12" x14ac:dyDescent="0.25">
      <c r="A4616" s="12">
        <v>100000000612691</v>
      </c>
      <c r="B4616" s="13" t="s">
        <v>558</v>
      </c>
      <c r="C4616" s="13" t="s">
        <v>18239</v>
      </c>
      <c r="D4616" s="13" t="s">
        <v>18240</v>
      </c>
      <c r="E4616" s="13" t="s">
        <v>1951</v>
      </c>
      <c r="F4616" s="13" t="s">
        <v>2706</v>
      </c>
      <c r="G4616" s="13" t="s">
        <v>1296</v>
      </c>
      <c r="H4616" s="13" t="s">
        <v>558</v>
      </c>
      <c r="I4616" s="13" t="s">
        <v>18241</v>
      </c>
      <c r="J4616" s="13">
        <v>216947267</v>
      </c>
      <c r="K4616" s="13" t="s">
        <v>1302</v>
      </c>
      <c r="L4616" s="13" t="s">
        <v>2708</v>
      </c>
    </row>
    <row r="4617" spans="1:12" x14ac:dyDescent="0.25">
      <c r="A4617" s="12">
        <v>100000000612693</v>
      </c>
      <c r="B4617" s="13" t="s">
        <v>558</v>
      </c>
      <c r="C4617" s="13" t="s">
        <v>18242</v>
      </c>
      <c r="D4617" s="13" t="s">
        <v>18243</v>
      </c>
      <c r="E4617" s="13" t="s">
        <v>1310</v>
      </c>
      <c r="F4617" s="13" t="s">
        <v>18244</v>
      </c>
      <c r="G4617" s="13" t="s">
        <v>1296</v>
      </c>
      <c r="H4617" s="13" t="s">
        <v>558</v>
      </c>
      <c r="I4617" s="13" t="s">
        <v>18245</v>
      </c>
      <c r="J4617" s="13">
        <v>225232867</v>
      </c>
      <c r="K4617" s="13" t="s">
        <v>1302</v>
      </c>
      <c r="L4617" s="13" t="s">
        <v>18246</v>
      </c>
    </row>
    <row r="4618" spans="1:12" x14ac:dyDescent="0.25">
      <c r="A4618" s="12">
        <v>100000000612695</v>
      </c>
      <c r="B4618" s="13" t="s">
        <v>558</v>
      </c>
      <c r="C4618" s="13" t="s">
        <v>18247</v>
      </c>
      <c r="D4618" s="13" t="s">
        <v>18248</v>
      </c>
      <c r="E4618" s="13" t="s">
        <v>5828</v>
      </c>
      <c r="F4618" s="13" t="s">
        <v>18249</v>
      </c>
      <c r="G4618" s="13" t="s">
        <v>1296</v>
      </c>
      <c r="H4618" s="13" t="s">
        <v>558</v>
      </c>
      <c r="I4618" s="13" t="s">
        <v>18250</v>
      </c>
      <c r="J4618" s="13">
        <v>348899501</v>
      </c>
      <c r="K4618" s="13" t="s">
        <v>1352</v>
      </c>
      <c r="L4618" s="13" t="s">
        <v>18251</v>
      </c>
    </row>
    <row r="4619" spans="1:12" x14ac:dyDescent="0.25">
      <c r="A4619" s="12">
        <v>100000000612696</v>
      </c>
      <c r="B4619" s="13" t="s">
        <v>558</v>
      </c>
      <c r="C4619" s="13" t="s">
        <v>18252</v>
      </c>
      <c r="D4619" s="13" t="s">
        <v>18253</v>
      </c>
      <c r="E4619" s="13" t="s">
        <v>1349</v>
      </c>
      <c r="F4619" s="13" t="s">
        <v>18254</v>
      </c>
      <c r="G4619" s="13" t="s">
        <v>1296</v>
      </c>
      <c r="H4619" s="13" t="s">
        <v>558</v>
      </c>
      <c r="I4619" s="13" t="s">
        <v>18255</v>
      </c>
      <c r="J4619" s="13">
        <v>775177611</v>
      </c>
      <c r="K4619" s="13" t="s">
        <v>1352</v>
      </c>
      <c r="L4619" s="13" t="s">
        <v>18256</v>
      </c>
    </row>
    <row r="4620" spans="1:12" x14ac:dyDescent="0.25">
      <c r="A4620" s="12">
        <v>100000000612704</v>
      </c>
      <c r="B4620" s="13" t="s">
        <v>558</v>
      </c>
      <c r="C4620" s="13" t="s">
        <v>18257</v>
      </c>
      <c r="D4620" s="13" t="s">
        <v>18258</v>
      </c>
      <c r="E4620" s="13" t="s">
        <v>3359</v>
      </c>
      <c r="F4620" s="13" t="s">
        <v>18259</v>
      </c>
      <c r="G4620" s="13" t="s">
        <v>1296</v>
      </c>
      <c r="H4620" s="13" t="s">
        <v>558</v>
      </c>
      <c r="I4620" s="13" t="s">
        <v>18260</v>
      </c>
      <c r="J4620" s="13">
        <v>739112683</v>
      </c>
      <c r="K4620" s="13" t="s">
        <v>1302</v>
      </c>
      <c r="L4620" s="13" t="s">
        <v>18261</v>
      </c>
    </row>
    <row r="4621" spans="1:12" x14ac:dyDescent="0.25">
      <c r="A4621" s="12">
        <v>100000000612710</v>
      </c>
      <c r="B4621" s="13" t="s">
        <v>558</v>
      </c>
      <c r="C4621" s="13" t="s">
        <v>18262</v>
      </c>
      <c r="D4621" s="13" t="s">
        <v>18263</v>
      </c>
      <c r="E4621" s="13" t="s">
        <v>12724</v>
      </c>
      <c r="F4621" s="13" t="s">
        <v>12725</v>
      </c>
      <c r="G4621" s="13" t="s">
        <v>1296</v>
      </c>
      <c r="H4621" s="13" t="s">
        <v>558</v>
      </c>
      <c r="I4621" s="13" t="s">
        <v>18264</v>
      </c>
      <c r="J4621" s="13">
        <v>218770653</v>
      </c>
      <c r="K4621" s="13" t="s">
        <v>1319</v>
      </c>
      <c r="L4621" s="13" t="s">
        <v>18265</v>
      </c>
    </row>
    <row r="4622" spans="1:12" x14ac:dyDescent="0.25">
      <c r="A4622" s="12">
        <v>100000000612714</v>
      </c>
      <c r="B4622" s="13" t="s">
        <v>558</v>
      </c>
      <c r="C4622" s="13" t="s">
        <v>18266</v>
      </c>
      <c r="D4622" s="13" t="s">
        <v>18267</v>
      </c>
      <c r="E4622" s="13" t="s">
        <v>18268</v>
      </c>
      <c r="F4622" s="13" t="s">
        <v>18269</v>
      </c>
      <c r="G4622" s="13" t="s">
        <v>1296</v>
      </c>
      <c r="H4622" s="13" t="s">
        <v>558</v>
      </c>
      <c r="I4622" s="13" t="s">
        <v>18270</v>
      </c>
      <c r="J4622" s="13">
        <v>222284551</v>
      </c>
      <c r="K4622" s="13" t="s">
        <v>1352</v>
      </c>
      <c r="L4622" s="13" t="s">
        <v>18271</v>
      </c>
    </row>
    <row r="4623" spans="1:12" x14ac:dyDescent="0.25">
      <c r="A4623" s="12">
        <v>100000000612719</v>
      </c>
      <c r="B4623" s="13" t="s">
        <v>558</v>
      </c>
      <c r="C4623" s="13" t="s">
        <v>18272</v>
      </c>
      <c r="D4623" s="13" t="s">
        <v>18273</v>
      </c>
      <c r="E4623" s="13" t="s">
        <v>14113</v>
      </c>
      <c r="F4623" s="13" t="s">
        <v>18274</v>
      </c>
      <c r="G4623" s="13" t="s">
        <v>1296</v>
      </c>
      <c r="H4623" s="13" t="s">
        <v>558</v>
      </c>
      <c r="I4623" s="13" t="s">
        <v>18275</v>
      </c>
      <c r="J4623" s="13">
        <v>505942961</v>
      </c>
      <c r="K4623" s="13" t="s">
        <v>1302</v>
      </c>
      <c r="L4623" s="13" t="s">
        <v>18276</v>
      </c>
    </row>
    <row r="4624" spans="1:12" x14ac:dyDescent="0.25">
      <c r="A4624" s="12">
        <v>100000000612720</v>
      </c>
      <c r="B4624" s="13" t="s">
        <v>558</v>
      </c>
      <c r="C4624" s="13" t="s">
        <v>18277</v>
      </c>
      <c r="D4624" s="13" t="s">
        <v>18278</v>
      </c>
      <c r="E4624" s="13" t="s">
        <v>18279</v>
      </c>
      <c r="F4624" s="13" t="s">
        <v>18280</v>
      </c>
      <c r="G4624" s="13" t="s">
        <v>1296</v>
      </c>
      <c r="H4624" s="13" t="s">
        <v>558</v>
      </c>
      <c r="I4624" s="13" t="s">
        <v>18281</v>
      </c>
      <c r="J4624" s="13">
        <v>216328050</v>
      </c>
      <c r="K4624" s="13" t="s">
        <v>1448</v>
      </c>
      <c r="L4624" s="13" t="s">
        <v>18282</v>
      </c>
    </row>
    <row r="4625" spans="1:12" x14ac:dyDescent="0.25">
      <c r="A4625" s="12">
        <v>100000000612730</v>
      </c>
      <c r="B4625" s="13" t="s">
        <v>558</v>
      </c>
      <c r="C4625" s="13" t="s">
        <v>18283</v>
      </c>
      <c r="D4625" s="13" t="s">
        <v>18284</v>
      </c>
      <c r="E4625" s="13" t="s">
        <v>1886</v>
      </c>
      <c r="F4625" s="13" t="s">
        <v>12241</v>
      </c>
      <c r="G4625" s="13" t="s">
        <v>1296</v>
      </c>
      <c r="H4625" s="13" t="s">
        <v>558</v>
      </c>
      <c r="I4625" s="13" t="s">
        <v>18285</v>
      </c>
      <c r="J4625" s="13">
        <v>779386010</v>
      </c>
      <c r="K4625" s="13" t="s">
        <v>1302</v>
      </c>
      <c r="L4625" s="13" t="s">
        <v>5198</v>
      </c>
    </row>
    <row r="4626" spans="1:12" x14ac:dyDescent="0.25">
      <c r="A4626" s="12">
        <v>100000000612734</v>
      </c>
      <c r="B4626" s="13" t="s">
        <v>558</v>
      </c>
      <c r="C4626" s="13" t="s">
        <v>18286</v>
      </c>
      <c r="D4626" s="13" t="s">
        <v>18287</v>
      </c>
      <c r="E4626" s="13" t="s">
        <v>11553</v>
      </c>
      <c r="F4626" s="13" t="s">
        <v>18288</v>
      </c>
      <c r="G4626" s="13" t="s">
        <v>1296</v>
      </c>
      <c r="H4626" s="13" t="s">
        <v>558</v>
      </c>
      <c r="I4626" s="13" t="s">
        <v>18289</v>
      </c>
      <c r="J4626" s="13">
        <v>211244515</v>
      </c>
      <c r="K4626" s="13" t="s">
        <v>1319</v>
      </c>
    </row>
    <row r="4627" spans="1:12" x14ac:dyDescent="0.25">
      <c r="A4627" s="12">
        <v>100000000612735</v>
      </c>
      <c r="B4627" s="13" t="s">
        <v>558</v>
      </c>
      <c r="C4627" s="13" t="s">
        <v>18290</v>
      </c>
      <c r="D4627" s="13" t="s">
        <v>12598</v>
      </c>
      <c r="E4627" s="13" t="s">
        <v>2024</v>
      </c>
      <c r="F4627" s="13" t="s">
        <v>12599</v>
      </c>
      <c r="G4627" s="13" t="s">
        <v>1296</v>
      </c>
      <c r="H4627" s="13" t="s">
        <v>558</v>
      </c>
      <c r="I4627" s="13" t="s">
        <v>18291</v>
      </c>
      <c r="J4627" s="13">
        <v>225723550</v>
      </c>
      <c r="K4627" s="13" t="s">
        <v>1448</v>
      </c>
      <c r="L4627" s="13" t="s">
        <v>12601</v>
      </c>
    </row>
    <row r="4628" spans="1:12" x14ac:dyDescent="0.25">
      <c r="A4628" s="12">
        <v>100000000612740</v>
      </c>
      <c r="B4628" s="13" t="s">
        <v>558</v>
      </c>
      <c r="C4628" s="13" t="s">
        <v>18292</v>
      </c>
      <c r="D4628" s="13" t="s">
        <v>18293</v>
      </c>
      <c r="E4628" s="13" t="s">
        <v>3215</v>
      </c>
      <c r="F4628" s="13" t="s">
        <v>16955</v>
      </c>
      <c r="G4628" s="13" t="s">
        <v>1296</v>
      </c>
      <c r="H4628" s="13" t="s">
        <v>558</v>
      </c>
      <c r="I4628" s="13" t="s">
        <v>18294</v>
      </c>
      <c r="J4628" s="13">
        <v>569763618</v>
      </c>
      <c r="K4628" s="13" t="s">
        <v>1352</v>
      </c>
      <c r="L4628" s="13" t="s">
        <v>9945</v>
      </c>
    </row>
    <row r="4629" spans="1:12" x14ac:dyDescent="0.25">
      <c r="A4629" s="12">
        <v>100000000612744</v>
      </c>
      <c r="B4629" s="13" t="s">
        <v>558</v>
      </c>
      <c r="C4629" s="13" t="s">
        <v>18295</v>
      </c>
      <c r="D4629" s="13" t="s">
        <v>18296</v>
      </c>
      <c r="E4629" s="13" t="s">
        <v>1435</v>
      </c>
      <c r="F4629" s="13" t="s">
        <v>18297</v>
      </c>
      <c r="G4629" s="13" t="s">
        <v>1296</v>
      </c>
      <c r="H4629" s="13" t="s">
        <v>558</v>
      </c>
      <c r="I4629" s="13" t="s">
        <v>18298</v>
      </c>
      <c r="J4629" s="13">
        <v>211481562</v>
      </c>
      <c r="K4629" s="13" t="s">
        <v>1448</v>
      </c>
      <c r="L4629" s="13" t="s">
        <v>18299</v>
      </c>
    </row>
    <row r="4630" spans="1:12" x14ac:dyDescent="0.25">
      <c r="A4630" s="12">
        <v>100000000612747</v>
      </c>
      <c r="B4630" s="13" t="s">
        <v>558</v>
      </c>
      <c r="C4630" s="13" t="s">
        <v>18300</v>
      </c>
      <c r="D4630" s="13" t="s">
        <v>18301</v>
      </c>
      <c r="E4630" s="13" t="s">
        <v>5582</v>
      </c>
      <c r="F4630" s="13" t="s">
        <v>18302</v>
      </c>
      <c r="G4630" s="13" t="s">
        <v>1296</v>
      </c>
      <c r="H4630" s="13" t="s">
        <v>558</v>
      </c>
      <c r="I4630" s="13" t="s">
        <v>18303</v>
      </c>
      <c r="J4630" s="13">
        <v>458942687</v>
      </c>
      <c r="K4630" s="13" t="s">
        <v>1302</v>
      </c>
      <c r="L4630" s="13" t="s">
        <v>18304</v>
      </c>
    </row>
    <row r="4631" spans="1:12" x14ac:dyDescent="0.25">
      <c r="A4631" s="12">
        <v>100000000612750</v>
      </c>
      <c r="B4631" s="13" t="s">
        <v>558</v>
      </c>
      <c r="C4631" s="13" t="s">
        <v>18305</v>
      </c>
      <c r="D4631" s="13" t="s">
        <v>18306</v>
      </c>
      <c r="E4631" s="13" t="s">
        <v>2463</v>
      </c>
      <c r="F4631" s="13" t="s">
        <v>13528</v>
      </c>
      <c r="G4631" s="13" t="s">
        <v>1296</v>
      </c>
      <c r="H4631" s="13" t="s">
        <v>558</v>
      </c>
      <c r="I4631" s="13" t="s">
        <v>18307</v>
      </c>
      <c r="J4631" s="13">
        <v>216861104</v>
      </c>
      <c r="K4631" s="13" t="s">
        <v>1302</v>
      </c>
      <c r="L4631" s="13" t="s">
        <v>18308</v>
      </c>
    </row>
    <row r="4632" spans="1:12" x14ac:dyDescent="0.25">
      <c r="A4632" s="12">
        <v>100000000612757</v>
      </c>
      <c r="B4632" s="13" t="s">
        <v>558</v>
      </c>
      <c r="C4632" s="13" t="s">
        <v>18309</v>
      </c>
      <c r="D4632" s="13" t="s">
        <v>18310</v>
      </c>
      <c r="E4632" s="13" t="s">
        <v>1860</v>
      </c>
      <c r="F4632" s="13" t="s">
        <v>18311</v>
      </c>
      <c r="G4632" s="13" t="s">
        <v>1296</v>
      </c>
      <c r="H4632" s="13" t="s">
        <v>558</v>
      </c>
      <c r="I4632" s="13" t="s">
        <v>18312</v>
      </c>
      <c r="J4632" s="13">
        <v>504358730</v>
      </c>
      <c r="K4632" s="13" t="s">
        <v>1302</v>
      </c>
      <c r="L4632" s="13" t="s">
        <v>17046</v>
      </c>
    </row>
    <row r="4633" spans="1:12" x14ac:dyDescent="0.25">
      <c r="A4633" s="12">
        <v>100000000612758</v>
      </c>
      <c r="B4633" s="13" t="s">
        <v>558</v>
      </c>
      <c r="C4633" s="13" t="s">
        <v>18313</v>
      </c>
      <c r="D4633" s="13" t="s">
        <v>18314</v>
      </c>
      <c r="E4633" s="13" t="s">
        <v>2139</v>
      </c>
      <c r="F4633" s="13" t="s">
        <v>18315</v>
      </c>
      <c r="G4633" s="13" t="s">
        <v>1296</v>
      </c>
      <c r="H4633" s="13" t="s">
        <v>558</v>
      </c>
      <c r="I4633" s="13" t="s">
        <v>18316</v>
      </c>
      <c r="J4633" s="13">
        <v>226148021</v>
      </c>
      <c r="K4633" s="13" t="s">
        <v>1302</v>
      </c>
      <c r="L4633" s="13" t="s">
        <v>18317</v>
      </c>
    </row>
    <row r="4634" spans="1:12" x14ac:dyDescent="0.25">
      <c r="A4634" s="12">
        <v>100000000612763</v>
      </c>
      <c r="B4634" s="13" t="s">
        <v>558</v>
      </c>
      <c r="C4634" s="13" t="s">
        <v>18318</v>
      </c>
      <c r="D4634" s="13" t="s">
        <v>3055</v>
      </c>
      <c r="E4634" s="13" t="s">
        <v>1310</v>
      </c>
      <c r="F4634" s="13" t="s">
        <v>3056</v>
      </c>
      <c r="G4634" s="13" t="s">
        <v>1296</v>
      </c>
      <c r="H4634" s="13" t="s">
        <v>558</v>
      </c>
      <c r="I4634" s="13" t="s">
        <v>18319</v>
      </c>
      <c r="J4634" s="13">
        <v>289931271</v>
      </c>
      <c r="K4634" s="13" t="s">
        <v>1448</v>
      </c>
      <c r="L4634" s="13" t="s">
        <v>3058</v>
      </c>
    </row>
    <row r="4635" spans="1:12" x14ac:dyDescent="0.25">
      <c r="A4635" s="12">
        <v>100000000612765</v>
      </c>
      <c r="B4635" s="13" t="s">
        <v>558</v>
      </c>
      <c r="C4635" s="13" t="s">
        <v>18320</v>
      </c>
      <c r="D4635" s="13" t="s">
        <v>18321</v>
      </c>
      <c r="E4635" s="13" t="s">
        <v>18322</v>
      </c>
      <c r="F4635" s="13" t="s">
        <v>18323</v>
      </c>
      <c r="G4635" s="13" t="s">
        <v>1296</v>
      </c>
      <c r="H4635" s="13" t="s">
        <v>558</v>
      </c>
      <c r="I4635" s="13" t="s">
        <v>18324</v>
      </c>
      <c r="J4635" s="13">
        <v>236436395</v>
      </c>
      <c r="K4635" s="13" t="s">
        <v>1352</v>
      </c>
      <c r="L4635" s="13" t="s">
        <v>18325</v>
      </c>
    </row>
    <row r="4636" spans="1:12" x14ac:dyDescent="0.25">
      <c r="A4636" s="12">
        <v>100000000612766</v>
      </c>
      <c r="B4636" s="13" t="s">
        <v>558</v>
      </c>
      <c r="C4636" s="13" t="s">
        <v>233</v>
      </c>
      <c r="D4636" s="13" t="s">
        <v>18326</v>
      </c>
      <c r="E4636" s="13" t="s">
        <v>1865</v>
      </c>
      <c r="F4636" s="13" t="s">
        <v>18327</v>
      </c>
      <c r="G4636" s="13" t="s">
        <v>1296</v>
      </c>
      <c r="H4636" s="13" t="s">
        <v>558</v>
      </c>
      <c r="I4636" s="13" t="s">
        <v>18328</v>
      </c>
      <c r="J4636" s="13">
        <v>211932017</v>
      </c>
      <c r="K4636" s="13" t="s">
        <v>1302</v>
      </c>
      <c r="L4636" s="13" t="s">
        <v>18329</v>
      </c>
    </row>
    <row r="4637" spans="1:12" x14ac:dyDescent="0.25">
      <c r="A4637" s="12">
        <v>100000000612767</v>
      </c>
      <c r="B4637" s="13" t="s">
        <v>558</v>
      </c>
      <c r="C4637" s="13" t="s">
        <v>18330</v>
      </c>
      <c r="D4637" s="13" t="s">
        <v>18331</v>
      </c>
      <c r="E4637" s="13" t="s">
        <v>2038</v>
      </c>
      <c r="F4637" s="13" t="s">
        <v>18332</v>
      </c>
      <c r="G4637" s="13" t="s">
        <v>1296</v>
      </c>
      <c r="H4637" s="13" t="s">
        <v>558</v>
      </c>
      <c r="I4637" s="13" t="s">
        <v>18333</v>
      </c>
      <c r="J4637" s="13">
        <v>570221960</v>
      </c>
      <c r="K4637" s="13" t="s">
        <v>1352</v>
      </c>
      <c r="L4637" s="13" t="s">
        <v>18334</v>
      </c>
    </row>
    <row r="4638" spans="1:12" x14ac:dyDescent="0.25">
      <c r="A4638" s="12">
        <v>100000000612773</v>
      </c>
      <c r="B4638" s="13" t="s">
        <v>558</v>
      </c>
      <c r="C4638" s="13" t="s">
        <v>18335</v>
      </c>
      <c r="D4638" s="13" t="s">
        <v>18336</v>
      </c>
      <c r="E4638" s="13" t="s">
        <v>1700</v>
      </c>
      <c r="F4638" s="13" t="s">
        <v>1920</v>
      </c>
      <c r="G4638" s="13" t="s">
        <v>1296</v>
      </c>
      <c r="H4638" s="13" t="s">
        <v>558</v>
      </c>
      <c r="I4638" s="13" t="s">
        <v>18337</v>
      </c>
      <c r="J4638" s="13">
        <v>738288096</v>
      </c>
      <c r="K4638" s="13" t="s">
        <v>1448</v>
      </c>
      <c r="L4638" s="13" t="s">
        <v>18338</v>
      </c>
    </row>
    <row r="4639" spans="1:12" x14ac:dyDescent="0.25">
      <c r="A4639" s="12">
        <v>100000000612774</v>
      </c>
      <c r="B4639" s="13" t="s">
        <v>558</v>
      </c>
      <c r="C4639" s="13" t="s">
        <v>18339</v>
      </c>
      <c r="D4639" s="13" t="s">
        <v>18340</v>
      </c>
      <c r="E4639" s="13" t="s">
        <v>12015</v>
      </c>
      <c r="F4639" s="13" t="s">
        <v>18341</v>
      </c>
      <c r="G4639" s="13" t="s">
        <v>1296</v>
      </c>
      <c r="H4639" s="13" t="s">
        <v>558</v>
      </c>
      <c r="I4639" s="13" t="s">
        <v>18342</v>
      </c>
      <c r="J4639" s="13">
        <v>225582683</v>
      </c>
      <c r="K4639" s="13" t="s">
        <v>1302</v>
      </c>
      <c r="L4639" s="13" t="s">
        <v>18343</v>
      </c>
    </row>
    <row r="4640" spans="1:12" x14ac:dyDescent="0.25">
      <c r="A4640" s="12">
        <v>100000000612776</v>
      </c>
      <c r="B4640" s="13" t="s">
        <v>558</v>
      </c>
      <c r="C4640" s="13" t="s">
        <v>18344</v>
      </c>
      <c r="D4640" s="13" t="s">
        <v>18345</v>
      </c>
      <c r="E4640" s="13" t="s">
        <v>13956</v>
      </c>
      <c r="F4640" s="13" t="s">
        <v>18346</v>
      </c>
      <c r="G4640" s="13" t="s">
        <v>1296</v>
      </c>
      <c r="H4640" s="13" t="s">
        <v>558</v>
      </c>
      <c r="I4640" s="13" t="s">
        <v>18347</v>
      </c>
      <c r="J4640" s="13">
        <v>232907621</v>
      </c>
      <c r="K4640" s="13" t="s">
        <v>1319</v>
      </c>
      <c r="L4640" s="13" t="s">
        <v>18348</v>
      </c>
    </row>
    <row r="4641" spans="1:12" x14ac:dyDescent="0.25">
      <c r="A4641" s="12">
        <v>100000000612782</v>
      </c>
      <c r="B4641" s="13" t="s">
        <v>558</v>
      </c>
      <c r="C4641" s="13" t="s">
        <v>18349</v>
      </c>
      <c r="D4641" s="13" t="s">
        <v>18350</v>
      </c>
      <c r="E4641" s="13" t="s">
        <v>18351</v>
      </c>
      <c r="F4641" s="13" t="s">
        <v>18352</v>
      </c>
      <c r="G4641" s="13" t="s">
        <v>1296</v>
      </c>
      <c r="H4641" s="13" t="s">
        <v>558</v>
      </c>
      <c r="I4641" s="13" t="s">
        <v>18353</v>
      </c>
      <c r="J4641" s="13">
        <v>226253292</v>
      </c>
      <c r="K4641" s="13" t="s">
        <v>1355</v>
      </c>
      <c r="L4641" s="13" t="s">
        <v>18354</v>
      </c>
    </row>
    <row r="4642" spans="1:12" x14ac:dyDescent="0.25">
      <c r="A4642" s="12">
        <v>100000000612783</v>
      </c>
      <c r="B4642" s="13" t="s">
        <v>558</v>
      </c>
      <c r="C4642" s="13" t="s">
        <v>18355</v>
      </c>
      <c r="D4642" s="13" t="s">
        <v>18356</v>
      </c>
      <c r="E4642" s="13" t="s">
        <v>1706</v>
      </c>
      <c r="F4642" s="13" t="s">
        <v>18357</v>
      </c>
      <c r="G4642" s="13" t="s">
        <v>1296</v>
      </c>
      <c r="H4642" s="13" t="s">
        <v>558</v>
      </c>
      <c r="I4642" s="13" t="s">
        <v>18358</v>
      </c>
      <c r="J4642" s="13">
        <v>345281245</v>
      </c>
      <c r="K4642" s="13" t="s">
        <v>1448</v>
      </c>
      <c r="L4642" s="13" t="s">
        <v>18359</v>
      </c>
    </row>
    <row r="4643" spans="1:12" x14ac:dyDescent="0.25">
      <c r="A4643" s="12">
        <v>100000000612784</v>
      </c>
      <c r="B4643" s="13" t="s">
        <v>558</v>
      </c>
      <c r="C4643" s="13" t="s">
        <v>18360</v>
      </c>
      <c r="D4643" s="13" t="s">
        <v>18361</v>
      </c>
      <c r="E4643" s="13" t="s">
        <v>18362</v>
      </c>
      <c r="F4643" s="13" t="s">
        <v>18363</v>
      </c>
      <c r="G4643" s="13" t="s">
        <v>1296</v>
      </c>
      <c r="H4643" s="13" t="s">
        <v>558</v>
      </c>
      <c r="I4643" s="13" t="s">
        <v>18364</v>
      </c>
      <c r="J4643" s="13">
        <v>291043495</v>
      </c>
      <c r="K4643" s="13" t="s">
        <v>1352</v>
      </c>
      <c r="L4643" s="13" t="s">
        <v>18365</v>
      </c>
    </row>
    <row r="4644" spans="1:12" x14ac:dyDescent="0.25">
      <c r="A4644" s="12">
        <v>100000000612786</v>
      </c>
      <c r="B4644" s="13" t="s">
        <v>558</v>
      </c>
      <c r="C4644" s="13" t="s">
        <v>18366</v>
      </c>
      <c r="D4644" s="13" t="s">
        <v>18367</v>
      </c>
      <c r="E4644" s="13" t="s">
        <v>1457</v>
      </c>
      <c r="F4644" s="13" t="s">
        <v>18368</v>
      </c>
      <c r="G4644" s="13" t="s">
        <v>1296</v>
      </c>
      <c r="H4644" s="13" t="s">
        <v>558</v>
      </c>
      <c r="I4644" s="13" t="s">
        <v>18369</v>
      </c>
      <c r="J4644" s="13">
        <v>493904346</v>
      </c>
      <c r="K4644" s="13" t="s">
        <v>1448</v>
      </c>
      <c r="L4644" s="13" t="s">
        <v>18370</v>
      </c>
    </row>
    <row r="4645" spans="1:12" x14ac:dyDescent="0.25">
      <c r="A4645" s="12">
        <v>100000000612787</v>
      </c>
      <c r="B4645" s="13" t="s">
        <v>558</v>
      </c>
      <c r="C4645" s="13" t="s">
        <v>18371</v>
      </c>
      <c r="D4645" s="13" t="s">
        <v>18372</v>
      </c>
      <c r="E4645" s="13" t="s">
        <v>1911</v>
      </c>
      <c r="F4645" s="13" t="s">
        <v>18373</v>
      </c>
      <c r="G4645" s="13" t="s">
        <v>1296</v>
      </c>
      <c r="H4645" s="13" t="s">
        <v>558</v>
      </c>
      <c r="I4645" s="13" t="s">
        <v>18374</v>
      </c>
      <c r="J4645" s="13">
        <v>237031476</v>
      </c>
      <c r="K4645" s="13" t="s">
        <v>1352</v>
      </c>
      <c r="L4645" s="13" t="s">
        <v>18375</v>
      </c>
    </row>
    <row r="4646" spans="1:12" x14ac:dyDescent="0.25">
      <c r="A4646" s="12">
        <v>100000000612790</v>
      </c>
      <c r="B4646" s="13" t="s">
        <v>558</v>
      </c>
      <c r="C4646" s="13" t="s">
        <v>18376</v>
      </c>
      <c r="D4646" s="13" t="s">
        <v>18377</v>
      </c>
      <c r="E4646" s="13" t="s">
        <v>1855</v>
      </c>
      <c r="F4646" s="13" t="s">
        <v>18378</v>
      </c>
      <c r="G4646" s="13" t="s">
        <v>1296</v>
      </c>
      <c r="H4646" s="13" t="s">
        <v>558</v>
      </c>
      <c r="I4646" s="13" t="s">
        <v>18379</v>
      </c>
      <c r="J4646" s="13">
        <v>216577948</v>
      </c>
      <c r="K4646" s="13" t="s">
        <v>1319</v>
      </c>
      <c r="L4646" s="13" t="s">
        <v>18380</v>
      </c>
    </row>
    <row r="4647" spans="1:12" x14ac:dyDescent="0.25">
      <c r="A4647" s="12">
        <v>100000000612800</v>
      </c>
      <c r="B4647" s="13" t="s">
        <v>558</v>
      </c>
      <c r="C4647" s="13" t="s">
        <v>18381</v>
      </c>
      <c r="D4647" s="13" t="s">
        <v>18382</v>
      </c>
      <c r="E4647" s="13" t="s">
        <v>2584</v>
      </c>
      <c r="F4647" s="13" t="s">
        <v>18383</v>
      </c>
      <c r="G4647" s="13" t="s">
        <v>1296</v>
      </c>
      <c r="H4647" s="13" t="s">
        <v>558</v>
      </c>
      <c r="I4647" s="13" t="s">
        <v>18384</v>
      </c>
      <c r="J4647" s="13">
        <v>347391927</v>
      </c>
      <c r="K4647" s="13" t="s">
        <v>1302</v>
      </c>
      <c r="L4647" s="13" t="s">
        <v>18385</v>
      </c>
    </row>
    <row r="4648" spans="1:12" x14ac:dyDescent="0.25">
      <c r="A4648" s="12">
        <v>100000000612831</v>
      </c>
      <c r="B4648" s="13" t="s">
        <v>558</v>
      </c>
      <c r="C4648" s="13" t="s">
        <v>18386</v>
      </c>
      <c r="D4648" s="13" t="s">
        <v>18387</v>
      </c>
      <c r="E4648" s="13" t="s">
        <v>4197</v>
      </c>
      <c r="F4648" s="13" t="s">
        <v>18388</v>
      </c>
      <c r="G4648" s="13" t="s">
        <v>1296</v>
      </c>
      <c r="H4648" s="13" t="s">
        <v>558</v>
      </c>
      <c r="I4648" s="13" t="s">
        <v>18389</v>
      </c>
      <c r="J4648" s="13">
        <v>641072863</v>
      </c>
      <c r="K4648" s="13" t="s">
        <v>1448</v>
      </c>
      <c r="L4648" s="13" t="s">
        <v>18390</v>
      </c>
    </row>
    <row r="4649" spans="1:12" x14ac:dyDescent="0.25">
      <c r="A4649" s="12">
        <v>100000000612862</v>
      </c>
      <c r="B4649" s="13" t="s">
        <v>558</v>
      </c>
      <c r="C4649" s="13" t="s">
        <v>18391</v>
      </c>
      <c r="D4649" s="13" t="s">
        <v>18392</v>
      </c>
      <c r="E4649" s="13" t="s">
        <v>18393</v>
      </c>
      <c r="F4649" s="13" t="s">
        <v>18394</v>
      </c>
      <c r="G4649" s="13" t="s">
        <v>1296</v>
      </c>
      <c r="H4649" s="13" t="s">
        <v>558</v>
      </c>
      <c r="I4649" s="13" t="s">
        <v>18395</v>
      </c>
      <c r="J4649" s="13">
        <v>211574519</v>
      </c>
      <c r="K4649" s="13" t="s">
        <v>1319</v>
      </c>
      <c r="L4649" s="13" t="s">
        <v>18396</v>
      </c>
    </row>
    <row r="4650" spans="1:12" x14ac:dyDescent="0.25">
      <c r="A4650" s="12">
        <v>100000000612864</v>
      </c>
      <c r="B4650" s="13" t="s">
        <v>558</v>
      </c>
      <c r="C4650" s="13" t="s">
        <v>18397</v>
      </c>
      <c r="D4650" s="13" t="s">
        <v>18398</v>
      </c>
      <c r="E4650" s="13" t="s">
        <v>4485</v>
      </c>
      <c r="F4650" s="13" t="s">
        <v>18399</v>
      </c>
      <c r="G4650" s="13" t="s">
        <v>1296</v>
      </c>
      <c r="H4650" s="13" t="s">
        <v>558</v>
      </c>
      <c r="I4650" s="13" t="s">
        <v>18400</v>
      </c>
      <c r="J4650" s="13">
        <v>217583560</v>
      </c>
      <c r="K4650" s="13" t="s">
        <v>1352</v>
      </c>
      <c r="L4650" s="13" t="s">
        <v>18401</v>
      </c>
    </row>
    <row r="4651" spans="1:12" x14ac:dyDescent="0.25">
      <c r="A4651" s="12">
        <v>100000000612888</v>
      </c>
      <c r="B4651" s="13" t="s">
        <v>558</v>
      </c>
      <c r="C4651" s="13" t="s">
        <v>18402</v>
      </c>
      <c r="D4651" s="13" t="s">
        <v>18403</v>
      </c>
      <c r="E4651" s="13" t="s">
        <v>12696</v>
      </c>
      <c r="F4651" s="13" t="s">
        <v>18404</v>
      </c>
      <c r="G4651" s="13" t="s">
        <v>1296</v>
      </c>
      <c r="H4651" s="13" t="s">
        <v>558</v>
      </c>
      <c r="I4651" s="13" t="s">
        <v>18405</v>
      </c>
      <c r="J4651" s="13">
        <v>210164398</v>
      </c>
      <c r="K4651" s="13" t="s">
        <v>1302</v>
      </c>
      <c r="L4651" s="13" t="s">
        <v>18406</v>
      </c>
    </row>
    <row r="4652" spans="1:12" x14ac:dyDescent="0.25">
      <c r="A4652" s="12">
        <v>100000000612890</v>
      </c>
      <c r="B4652" s="13" t="s">
        <v>558</v>
      </c>
      <c r="C4652" s="13" t="s">
        <v>18407</v>
      </c>
      <c r="D4652" s="13" t="s">
        <v>18408</v>
      </c>
      <c r="E4652" s="13" t="s">
        <v>17997</v>
      </c>
      <c r="F4652" s="13" t="s">
        <v>18409</v>
      </c>
      <c r="G4652" s="13" t="s">
        <v>1296</v>
      </c>
      <c r="H4652" s="13" t="s">
        <v>558</v>
      </c>
      <c r="I4652" s="13" t="s">
        <v>18410</v>
      </c>
      <c r="J4652" s="13">
        <v>736060757</v>
      </c>
      <c r="K4652" s="13" t="s">
        <v>1352</v>
      </c>
      <c r="L4652" s="13" t="s">
        <v>18411</v>
      </c>
    </row>
    <row r="4653" spans="1:12" x14ac:dyDescent="0.25">
      <c r="A4653" s="12">
        <v>100000000612893</v>
      </c>
      <c r="B4653" s="13" t="s">
        <v>558</v>
      </c>
      <c r="C4653" s="13" t="s">
        <v>18412</v>
      </c>
      <c r="D4653" s="13" t="s">
        <v>18413</v>
      </c>
      <c r="E4653" s="13" t="s">
        <v>3359</v>
      </c>
      <c r="F4653" s="13" t="s">
        <v>18414</v>
      </c>
      <c r="G4653" s="13" t="s">
        <v>1296</v>
      </c>
      <c r="H4653" s="13" t="s">
        <v>558</v>
      </c>
      <c r="I4653" s="13" t="s">
        <v>18415</v>
      </c>
      <c r="J4653" s="13">
        <v>640715066</v>
      </c>
      <c r="K4653" s="13" t="s">
        <v>1302</v>
      </c>
      <c r="L4653" s="13" t="s">
        <v>18416</v>
      </c>
    </row>
    <row r="4654" spans="1:12" x14ac:dyDescent="0.25">
      <c r="A4654" s="12">
        <v>100000000612899</v>
      </c>
      <c r="B4654" s="13" t="s">
        <v>558</v>
      </c>
      <c r="C4654" s="13" t="s">
        <v>18417</v>
      </c>
      <c r="D4654" s="13" t="s">
        <v>18418</v>
      </c>
      <c r="E4654" s="13" t="s">
        <v>1706</v>
      </c>
      <c r="F4654" s="13" t="s">
        <v>18419</v>
      </c>
      <c r="G4654" s="13" t="s">
        <v>1296</v>
      </c>
      <c r="H4654" s="13" t="s">
        <v>558</v>
      </c>
      <c r="I4654" s="13" t="s">
        <v>18420</v>
      </c>
      <c r="J4654" s="13">
        <v>210096287</v>
      </c>
      <c r="K4654" s="13" t="s">
        <v>1319</v>
      </c>
      <c r="L4654" s="13" t="s">
        <v>18421</v>
      </c>
    </row>
    <row r="4655" spans="1:12" x14ac:dyDescent="0.25">
      <c r="A4655" s="12">
        <v>100000000612901</v>
      </c>
      <c r="B4655" s="13" t="s">
        <v>558</v>
      </c>
      <c r="C4655" s="13" t="s">
        <v>18422</v>
      </c>
      <c r="D4655" s="13" t="s">
        <v>18423</v>
      </c>
      <c r="E4655" s="13" t="s">
        <v>2396</v>
      </c>
      <c r="F4655" s="13" t="s">
        <v>18424</v>
      </c>
      <c r="G4655" s="13" t="s">
        <v>1296</v>
      </c>
      <c r="H4655" s="13" t="s">
        <v>558</v>
      </c>
      <c r="I4655" s="13" t="s">
        <v>18425</v>
      </c>
      <c r="J4655" s="13">
        <v>346653210</v>
      </c>
      <c r="K4655" s="13" t="s">
        <v>1319</v>
      </c>
      <c r="L4655" s="13" t="s">
        <v>18426</v>
      </c>
    </row>
    <row r="4656" spans="1:12" x14ac:dyDescent="0.25">
      <c r="A4656" s="12">
        <v>100000000612920</v>
      </c>
      <c r="B4656" s="13" t="s">
        <v>558</v>
      </c>
      <c r="C4656" s="13" t="s">
        <v>18427</v>
      </c>
      <c r="D4656" s="13" t="s">
        <v>18428</v>
      </c>
      <c r="E4656" s="13" t="s">
        <v>7493</v>
      </c>
      <c r="F4656" s="13" t="s">
        <v>18429</v>
      </c>
      <c r="G4656" s="13" t="s">
        <v>1296</v>
      </c>
      <c r="H4656" s="13" t="s">
        <v>558</v>
      </c>
      <c r="I4656" s="13" t="s">
        <v>18430</v>
      </c>
      <c r="J4656" s="13">
        <v>775432602</v>
      </c>
      <c r="K4656" s="13" t="s">
        <v>1302</v>
      </c>
      <c r="L4656" s="13" t="s">
        <v>18431</v>
      </c>
    </row>
    <row r="4657" spans="1:12" x14ac:dyDescent="0.25">
      <c r="A4657" s="12">
        <v>100000000612922</v>
      </c>
      <c r="B4657" s="13" t="s">
        <v>558</v>
      </c>
      <c r="C4657" s="13" t="s">
        <v>18432</v>
      </c>
      <c r="D4657" s="13" t="s">
        <v>18433</v>
      </c>
      <c r="E4657" s="13" t="s">
        <v>18434</v>
      </c>
      <c r="F4657" s="13" t="s">
        <v>18435</v>
      </c>
      <c r="G4657" s="13" t="s">
        <v>1296</v>
      </c>
      <c r="H4657" s="13" t="s">
        <v>558</v>
      </c>
      <c r="I4657" s="13" t="s">
        <v>18436</v>
      </c>
      <c r="J4657" s="13">
        <v>235520707</v>
      </c>
      <c r="K4657" s="13" t="s">
        <v>1352</v>
      </c>
      <c r="L4657" s="13" t="s">
        <v>18437</v>
      </c>
    </row>
    <row r="4658" spans="1:12" x14ac:dyDescent="0.25">
      <c r="A4658" s="12">
        <v>100000000612947</v>
      </c>
      <c r="B4658" s="13" t="s">
        <v>558</v>
      </c>
      <c r="C4658" s="13" t="s">
        <v>18438</v>
      </c>
      <c r="D4658" s="13" t="s">
        <v>18439</v>
      </c>
      <c r="E4658" s="13" t="s">
        <v>2543</v>
      </c>
      <c r="F4658" s="13" t="s">
        <v>18440</v>
      </c>
      <c r="G4658" s="13" t="s">
        <v>1296</v>
      </c>
      <c r="H4658" s="13" t="s">
        <v>558</v>
      </c>
      <c r="I4658" s="13" t="s">
        <v>18441</v>
      </c>
      <c r="J4658" s="13">
        <v>293874343</v>
      </c>
      <c r="K4658" s="13" t="s">
        <v>1319</v>
      </c>
      <c r="L4658" s="13" t="s">
        <v>18442</v>
      </c>
    </row>
    <row r="4659" spans="1:12" x14ac:dyDescent="0.25">
      <c r="A4659" s="12">
        <v>100000000613156</v>
      </c>
      <c r="B4659" s="13" t="s">
        <v>558</v>
      </c>
      <c r="C4659" s="13" t="s">
        <v>18443</v>
      </c>
      <c r="D4659" s="13" t="s">
        <v>18444</v>
      </c>
      <c r="E4659" s="13" t="s">
        <v>18445</v>
      </c>
      <c r="F4659" s="13" t="s">
        <v>18446</v>
      </c>
      <c r="G4659" s="13" t="s">
        <v>1296</v>
      </c>
      <c r="H4659" s="13" t="s">
        <v>558</v>
      </c>
      <c r="I4659" s="13" t="s">
        <v>18447</v>
      </c>
      <c r="J4659" s="13">
        <v>231853024</v>
      </c>
      <c r="K4659" s="13" t="s">
        <v>1319</v>
      </c>
      <c r="L4659" s="13" t="s">
        <v>18448</v>
      </c>
    </row>
    <row r="4660" spans="1:12" x14ac:dyDescent="0.25">
      <c r="A4660" s="12">
        <v>100000000613157</v>
      </c>
      <c r="B4660" s="13" t="s">
        <v>558</v>
      </c>
      <c r="C4660" s="13" t="s">
        <v>18449</v>
      </c>
      <c r="D4660" s="13" t="s">
        <v>18450</v>
      </c>
      <c r="E4660" s="13" t="s">
        <v>18451</v>
      </c>
      <c r="F4660" s="13" t="s">
        <v>18452</v>
      </c>
      <c r="G4660" s="13" t="s">
        <v>1296</v>
      </c>
      <c r="H4660" s="13" t="s">
        <v>558</v>
      </c>
      <c r="I4660" s="13" t="s">
        <v>18453</v>
      </c>
      <c r="J4660" s="13">
        <v>719395894</v>
      </c>
      <c r="K4660" s="13" t="s">
        <v>1302</v>
      </c>
      <c r="L4660" s="13" t="s">
        <v>18454</v>
      </c>
    </row>
    <row r="4661" spans="1:12" x14ac:dyDescent="0.25">
      <c r="A4661" s="12">
        <v>100000000613163</v>
      </c>
      <c r="B4661" s="13" t="s">
        <v>558</v>
      </c>
      <c r="C4661" s="13" t="s">
        <v>18455</v>
      </c>
      <c r="D4661" s="13" t="s">
        <v>18456</v>
      </c>
      <c r="E4661" s="13" t="s">
        <v>3818</v>
      </c>
      <c r="F4661" s="13" t="s">
        <v>18457</v>
      </c>
      <c r="G4661" s="13" t="s">
        <v>1296</v>
      </c>
      <c r="H4661" s="13" t="s">
        <v>558</v>
      </c>
      <c r="I4661" s="13" t="s">
        <v>18458</v>
      </c>
      <c r="J4661" s="13">
        <v>718666287</v>
      </c>
      <c r="K4661" s="13" t="s">
        <v>1352</v>
      </c>
      <c r="L4661" s="13" t="s">
        <v>18459</v>
      </c>
    </row>
    <row r="4662" spans="1:12" x14ac:dyDescent="0.25">
      <c r="A4662" s="12">
        <v>100000000613164</v>
      </c>
      <c r="B4662" s="13" t="s">
        <v>558</v>
      </c>
      <c r="C4662" s="13" t="s">
        <v>18460</v>
      </c>
      <c r="D4662" s="13" t="s">
        <v>18461</v>
      </c>
      <c r="E4662" s="13" t="s">
        <v>18462</v>
      </c>
      <c r="F4662" s="13" t="s">
        <v>18463</v>
      </c>
      <c r="G4662" s="13" t="s">
        <v>1296</v>
      </c>
      <c r="H4662" s="13" t="s">
        <v>558</v>
      </c>
      <c r="I4662" s="13" t="s">
        <v>18464</v>
      </c>
      <c r="J4662" s="13">
        <v>211264459</v>
      </c>
      <c r="K4662" s="13" t="s">
        <v>1319</v>
      </c>
      <c r="L4662" s="13" t="s">
        <v>18465</v>
      </c>
    </row>
    <row r="4663" spans="1:12" x14ac:dyDescent="0.25">
      <c r="A4663" s="12">
        <v>100000000613165</v>
      </c>
      <c r="B4663" s="13" t="s">
        <v>558</v>
      </c>
      <c r="C4663" s="13" t="s">
        <v>18466</v>
      </c>
      <c r="D4663" s="13" t="s">
        <v>18467</v>
      </c>
      <c r="E4663" s="13" t="s">
        <v>2017</v>
      </c>
      <c r="F4663" s="13" t="s">
        <v>18468</v>
      </c>
      <c r="G4663" s="13" t="s">
        <v>1296</v>
      </c>
      <c r="H4663" s="13" t="s">
        <v>558</v>
      </c>
      <c r="I4663" s="13" t="s">
        <v>18469</v>
      </c>
      <c r="J4663" s="13">
        <v>216016675</v>
      </c>
      <c r="K4663" s="13" t="s">
        <v>1302</v>
      </c>
      <c r="L4663" s="13" t="s">
        <v>18470</v>
      </c>
    </row>
    <row r="4664" spans="1:12" x14ac:dyDescent="0.25">
      <c r="A4664" s="12">
        <v>100000000613167</v>
      </c>
      <c r="B4664" s="13" t="s">
        <v>558</v>
      </c>
      <c r="C4664" s="13" t="s">
        <v>18471</v>
      </c>
      <c r="D4664" s="13" t="s">
        <v>18472</v>
      </c>
      <c r="E4664" s="13" t="s">
        <v>8150</v>
      </c>
      <c r="F4664" s="13" t="s">
        <v>18473</v>
      </c>
      <c r="G4664" s="13" t="s">
        <v>1296</v>
      </c>
      <c r="H4664" s="13" t="s">
        <v>558</v>
      </c>
      <c r="I4664" s="13" t="s">
        <v>18474</v>
      </c>
      <c r="J4664" s="13">
        <v>766875256</v>
      </c>
      <c r="K4664" s="13" t="s">
        <v>1448</v>
      </c>
      <c r="L4664" s="13" t="s">
        <v>18475</v>
      </c>
    </row>
    <row r="4665" spans="1:12" x14ac:dyDescent="0.25">
      <c r="A4665" s="12">
        <v>100000000613186</v>
      </c>
      <c r="B4665" s="13" t="s">
        <v>558</v>
      </c>
      <c r="C4665" s="13" t="s">
        <v>18476</v>
      </c>
      <c r="D4665" s="13" t="s">
        <v>18477</v>
      </c>
      <c r="E4665" s="13" t="s">
        <v>2268</v>
      </c>
      <c r="F4665" s="13" t="s">
        <v>18478</v>
      </c>
      <c r="G4665" s="13" t="s">
        <v>1296</v>
      </c>
      <c r="H4665" s="13" t="s">
        <v>558</v>
      </c>
      <c r="I4665" s="13" t="s">
        <v>18479</v>
      </c>
      <c r="J4665" s="13">
        <v>776967994</v>
      </c>
      <c r="K4665" s="13" t="s">
        <v>1352</v>
      </c>
      <c r="L4665" s="13" t="s">
        <v>18480</v>
      </c>
    </row>
    <row r="4666" spans="1:12" x14ac:dyDescent="0.25">
      <c r="A4666" s="12">
        <v>100000000613189</v>
      </c>
      <c r="B4666" s="13" t="s">
        <v>558</v>
      </c>
      <c r="C4666" s="13" t="s">
        <v>18481</v>
      </c>
      <c r="D4666" s="13" t="s">
        <v>18482</v>
      </c>
      <c r="E4666" s="13" t="s">
        <v>1785</v>
      </c>
      <c r="F4666" s="13" t="s">
        <v>18483</v>
      </c>
      <c r="G4666" s="13" t="s">
        <v>1296</v>
      </c>
      <c r="H4666" s="13" t="s">
        <v>558</v>
      </c>
      <c r="I4666" s="13" t="s">
        <v>18484</v>
      </c>
      <c r="J4666" s="13">
        <v>423362362</v>
      </c>
      <c r="K4666" s="13" t="s">
        <v>1352</v>
      </c>
      <c r="L4666" s="13" t="s">
        <v>18485</v>
      </c>
    </row>
    <row r="4667" spans="1:12" x14ac:dyDescent="0.25">
      <c r="A4667" s="12">
        <v>100000000613208</v>
      </c>
      <c r="B4667" s="13" t="s">
        <v>558</v>
      </c>
      <c r="C4667" s="13" t="s">
        <v>18486</v>
      </c>
      <c r="D4667" s="13" t="s">
        <v>18487</v>
      </c>
      <c r="E4667" s="13" t="s">
        <v>1865</v>
      </c>
      <c r="F4667" s="13" t="s">
        <v>18488</v>
      </c>
      <c r="G4667" s="13" t="s">
        <v>1296</v>
      </c>
      <c r="H4667" s="13" t="s">
        <v>558</v>
      </c>
      <c r="I4667" s="13" t="s">
        <v>18489</v>
      </c>
      <c r="J4667" s="13">
        <v>769509837</v>
      </c>
      <c r="K4667" s="13" t="s">
        <v>1448</v>
      </c>
      <c r="L4667" s="13" t="s">
        <v>18490</v>
      </c>
    </row>
    <row r="4668" spans="1:12" x14ac:dyDescent="0.25">
      <c r="A4668" s="12">
        <v>100000000613210</v>
      </c>
      <c r="B4668" s="13" t="s">
        <v>558</v>
      </c>
      <c r="C4668" s="13" t="s">
        <v>18491</v>
      </c>
      <c r="D4668" s="13" t="s">
        <v>18492</v>
      </c>
      <c r="E4668" s="13" t="s">
        <v>17591</v>
      </c>
      <c r="F4668" s="13" t="s">
        <v>18493</v>
      </c>
      <c r="G4668" s="13" t="s">
        <v>1296</v>
      </c>
      <c r="H4668" s="13" t="s">
        <v>558</v>
      </c>
      <c r="I4668" s="13" t="s">
        <v>18494</v>
      </c>
      <c r="J4668" s="13">
        <v>349665229</v>
      </c>
      <c r="K4668" s="13" t="s">
        <v>1319</v>
      </c>
      <c r="L4668" s="13" t="s">
        <v>18495</v>
      </c>
    </row>
    <row r="4669" spans="1:12" x14ac:dyDescent="0.25">
      <c r="A4669" s="12">
        <v>100000000613212</v>
      </c>
      <c r="B4669" s="13" t="s">
        <v>558</v>
      </c>
      <c r="C4669" s="13" t="s">
        <v>18496</v>
      </c>
      <c r="D4669" s="13" t="s">
        <v>18497</v>
      </c>
      <c r="E4669" s="13" t="s">
        <v>1580</v>
      </c>
      <c r="F4669" s="13" t="s">
        <v>18498</v>
      </c>
      <c r="G4669" s="13" t="s">
        <v>1296</v>
      </c>
      <c r="H4669" s="13" t="s">
        <v>558</v>
      </c>
      <c r="I4669" s="13" t="s">
        <v>18499</v>
      </c>
      <c r="J4669" s="13">
        <v>216744109</v>
      </c>
      <c r="K4669" s="13" t="s">
        <v>1448</v>
      </c>
      <c r="L4669" s="13" t="s">
        <v>18500</v>
      </c>
    </row>
    <row r="4670" spans="1:12" x14ac:dyDescent="0.25">
      <c r="A4670" s="12">
        <v>100000000613214</v>
      </c>
      <c r="B4670" s="13" t="s">
        <v>558</v>
      </c>
      <c r="C4670" s="13" t="s">
        <v>18501</v>
      </c>
      <c r="D4670" s="13" t="s">
        <v>18502</v>
      </c>
      <c r="E4670" s="13" t="s">
        <v>7864</v>
      </c>
      <c r="F4670" s="13" t="s">
        <v>18503</v>
      </c>
      <c r="G4670" s="13" t="s">
        <v>1296</v>
      </c>
      <c r="H4670" s="13" t="s">
        <v>558</v>
      </c>
      <c r="I4670" s="13" t="s">
        <v>18504</v>
      </c>
      <c r="J4670" s="13">
        <v>217503014</v>
      </c>
      <c r="K4670" s="13" t="s">
        <v>1352</v>
      </c>
      <c r="L4670" s="13" t="s">
        <v>18505</v>
      </c>
    </row>
    <row r="4671" spans="1:12" x14ac:dyDescent="0.25">
      <c r="A4671" s="12">
        <v>100000000613217</v>
      </c>
      <c r="B4671" s="13" t="s">
        <v>558</v>
      </c>
      <c r="C4671" s="13" t="s">
        <v>18506</v>
      </c>
      <c r="D4671" s="13" t="s">
        <v>18507</v>
      </c>
      <c r="E4671" s="13" t="s">
        <v>1646</v>
      </c>
      <c r="F4671" s="13" t="s">
        <v>18508</v>
      </c>
      <c r="G4671" s="13" t="s">
        <v>1296</v>
      </c>
      <c r="H4671" s="13" t="s">
        <v>558</v>
      </c>
      <c r="I4671" s="13" t="s">
        <v>18509</v>
      </c>
      <c r="J4671" s="13">
        <v>211069550</v>
      </c>
      <c r="K4671" s="13" t="s">
        <v>1302</v>
      </c>
      <c r="L4671" s="13" t="s">
        <v>18510</v>
      </c>
    </row>
    <row r="4672" spans="1:12" x14ac:dyDescent="0.25">
      <c r="A4672" s="12">
        <v>100000000613231</v>
      </c>
      <c r="B4672" s="13" t="s">
        <v>558</v>
      </c>
      <c r="C4672" s="13" t="s">
        <v>18511</v>
      </c>
      <c r="D4672" s="13" t="s">
        <v>18512</v>
      </c>
      <c r="E4672" s="13" t="s">
        <v>18513</v>
      </c>
      <c r="F4672" s="13" t="s">
        <v>18514</v>
      </c>
      <c r="G4672" s="13" t="s">
        <v>1296</v>
      </c>
      <c r="H4672" s="13" t="s">
        <v>558</v>
      </c>
      <c r="I4672" s="13" t="s">
        <v>18515</v>
      </c>
      <c r="J4672" s="13">
        <v>219494578</v>
      </c>
      <c r="K4672" s="13" t="s">
        <v>1319</v>
      </c>
      <c r="L4672" s="13" t="s">
        <v>18516</v>
      </c>
    </row>
    <row r="4673" spans="1:12" x14ac:dyDescent="0.25">
      <c r="A4673" s="12">
        <v>100000000613248</v>
      </c>
      <c r="B4673" s="13" t="s">
        <v>558</v>
      </c>
      <c r="C4673" s="13" t="s">
        <v>18517</v>
      </c>
      <c r="D4673" s="13" t="s">
        <v>18518</v>
      </c>
      <c r="E4673" s="13" t="s">
        <v>18519</v>
      </c>
      <c r="F4673" s="13" t="s">
        <v>18520</v>
      </c>
      <c r="G4673" s="13" t="s">
        <v>1296</v>
      </c>
      <c r="H4673" s="13" t="s">
        <v>558</v>
      </c>
      <c r="I4673" s="13" t="s">
        <v>18521</v>
      </c>
      <c r="J4673" s="13">
        <v>640868675</v>
      </c>
      <c r="K4673" s="13" t="s">
        <v>1302</v>
      </c>
      <c r="L4673" s="13" t="s">
        <v>18522</v>
      </c>
    </row>
    <row r="4674" spans="1:12" x14ac:dyDescent="0.25">
      <c r="A4674" s="12">
        <v>100000000613251</v>
      </c>
      <c r="B4674" s="13" t="s">
        <v>558</v>
      </c>
      <c r="C4674" s="13" t="s">
        <v>18523</v>
      </c>
      <c r="D4674" s="13" t="s">
        <v>18524</v>
      </c>
      <c r="E4674" s="13" t="s">
        <v>12015</v>
      </c>
      <c r="F4674" s="13" t="s">
        <v>18525</v>
      </c>
      <c r="G4674" s="13" t="s">
        <v>1296</v>
      </c>
      <c r="H4674" s="13" t="s">
        <v>558</v>
      </c>
      <c r="I4674" s="13" t="s">
        <v>18526</v>
      </c>
      <c r="J4674" s="13">
        <v>216202929</v>
      </c>
      <c r="K4674" s="13" t="s">
        <v>1352</v>
      </c>
      <c r="L4674" s="13" t="s">
        <v>18527</v>
      </c>
    </row>
    <row r="4675" spans="1:12" x14ac:dyDescent="0.25">
      <c r="A4675" s="12">
        <v>100000000613252</v>
      </c>
      <c r="B4675" s="13" t="s">
        <v>558</v>
      </c>
      <c r="C4675" s="13" t="s">
        <v>18528</v>
      </c>
      <c r="D4675" s="13" t="s">
        <v>18529</v>
      </c>
      <c r="E4675" s="13" t="s">
        <v>18530</v>
      </c>
      <c r="F4675" s="13" t="s">
        <v>18531</v>
      </c>
      <c r="G4675" s="13" t="s">
        <v>1296</v>
      </c>
      <c r="H4675" s="13" t="s">
        <v>558</v>
      </c>
      <c r="I4675" s="13" t="s">
        <v>18532</v>
      </c>
      <c r="K4675" s="13" t="s">
        <v>1355</v>
      </c>
    </row>
    <row r="4676" spans="1:12" x14ac:dyDescent="0.25">
      <c r="A4676" s="12">
        <v>100000000612094</v>
      </c>
      <c r="B4676" s="13" t="s">
        <v>558</v>
      </c>
      <c r="C4676" s="13" t="s">
        <v>18533</v>
      </c>
      <c r="D4676" s="13" t="s">
        <v>18534</v>
      </c>
      <c r="E4676" s="13" t="s">
        <v>1897</v>
      </c>
      <c r="F4676" s="13" t="s">
        <v>1971</v>
      </c>
      <c r="G4676" s="13" t="s">
        <v>1296</v>
      </c>
      <c r="H4676" s="13" t="s">
        <v>558</v>
      </c>
      <c r="I4676" s="13" t="s">
        <v>18535</v>
      </c>
      <c r="J4676" s="13">
        <v>216904821</v>
      </c>
      <c r="K4676" s="13" t="s">
        <v>1302</v>
      </c>
      <c r="L4676" s="13" t="s">
        <v>18536</v>
      </c>
    </row>
    <row r="4677" spans="1:12" x14ac:dyDescent="0.25">
      <c r="A4677" s="12">
        <v>100000000613551</v>
      </c>
      <c r="B4677" s="13" t="s">
        <v>558</v>
      </c>
      <c r="C4677" s="13" t="s">
        <v>18537</v>
      </c>
      <c r="D4677" s="13" t="s">
        <v>18538</v>
      </c>
      <c r="E4677" s="13" t="s">
        <v>16898</v>
      </c>
      <c r="F4677" s="13" t="s">
        <v>1971</v>
      </c>
      <c r="G4677" s="13" t="s">
        <v>1296</v>
      </c>
      <c r="H4677" s="13" t="s">
        <v>558</v>
      </c>
      <c r="I4677" s="13" t="s">
        <v>18539</v>
      </c>
      <c r="J4677" s="13">
        <v>228515326</v>
      </c>
      <c r="K4677" s="13" t="s">
        <v>1302</v>
      </c>
      <c r="L4677" s="13" t="s">
        <v>18540</v>
      </c>
    </row>
    <row r="4678" spans="1:12" x14ac:dyDescent="0.25">
      <c r="A4678" s="12">
        <v>100000000613552</v>
      </c>
      <c r="B4678" s="13" t="s">
        <v>558</v>
      </c>
      <c r="C4678" s="13" t="s">
        <v>18541</v>
      </c>
      <c r="D4678" s="13" t="s">
        <v>18542</v>
      </c>
      <c r="E4678" s="13" t="s">
        <v>1837</v>
      </c>
      <c r="F4678" s="13" t="s">
        <v>18543</v>
      </c>
      <c r="G4678" s="13" t="s">
        <v>1296</v>
      </c>
      <c r="H4678" s="13" t="s">
        <v>558</v>
      </c>
      <c r="I4678" s="13" t="s">
        <v>18544</v>
      </c>
      <c r="J4678" s="13">
        <v>217314152</v>
      </c>
      <c r="K4678" s="13" t="s">
        <v>1302</v>
      </c>
      <c r="L4678" s="13" t="s">
        <v>18545</v>
      </c>
    </row>
    <row r="4679" spans="1:12" x14ac:dyDescent="0.25">
      <c r="A4679" s="12">
        <v>100000000613556</v>
      </c>
      <c r="B4679" s="13" t="s">
        <v>558</v>
      </c>
      <c r="C4679" s="13" t="s">
        <v>18546</v>
      </c>
      <c r="D4679" s="13" t="s">
        <v>18547</v>
      </c>
      <c r="E4679" s="13" t="s">
        <v>1435</v>
      </c>
      <c r="F4679" s="13" t="s">
        <v>18548</v>
      </c>
      <c r="G4679" s="13" t="s">
        <v>1296</v>
      </c>
      <c r="H4679" s="13" t="s">
        <v>558</v>
      </c>
      <c r="I4679" s="13" t="s">
        <v>18549</v>
      </c>
      <c r="J4679" s="13">
        <v>378116354</v>
      </c>
      <c r="K4679" s="13" t="s">
        <v>1302</v>
      </c>
      <c r="L4679" s="13" t="s">
        <v>18550</v>
      </c>
    </row>
    <row r="4680" spans="1:12" x14ac:dyDescent="0.25">
      <c r="A4680" s="12">
        <v>100000000613567</v>
      </c>
      <c r="B4680" s="13" t="s">
        <v>558</v>
      </c>
      <c r="C4680" s="13" t="s">
        <v>18551</v>
      </c>
      <c r="D4680" s="13" t="s">
        <v>4671</v>
      </c>
      <c r="E4680" s="13" t="s">
        <v>1310</v>
      </c>
      <c r="F4680" s="13" t="s">
        <v>4672</v>
      </c>
      <c r="G4680" s="13" t="s">
        <v>1296</v>
      </c>
      <c r="H4680" s="13" t="s">
        <v>558</v>
      </c>
      <c r="I4680" s="13" t="s">
        <v>18552</v>
      </c>
      <c r="J4680" s="13">
        <v>211155452</v>
      </c>
      <c r="K4680" s="13" t="s">
        <v>1302</v>
      </c>
      <c r="L4680" s="13" t="s">
        <v>18553</v>
      </c>
    </row>
    <row r="4681" spans="1:12" x14ac:dyDescent="0.25">
      <c r="A4681" s="12">
        <v>100000000613570</v>
      </c>
      <c r="B4681" s="13" t="s">
        <v>558</v>
      </c>
      <c r="C4681" s="13" t="s">
        <v>18554</v>
      </c>
      <c r="D4681" s="13" t="s">
        <v>18555</v>
      </c>
      <c r="E4681" s="13" t="s">
        <v>1520</v>
      </c>
      <c r="F4681" s="13" t="s">
        <v>18556</v>
      </c>
      <c r="G4681" s="13" t="s">
        <v>1296</v>
      </c>
      <c r="H4681" s="13" t="s">
        <v>558</v>
      </c>
      <c r="I4681" s="13" t="s">
        <v>18557</v>
      </c>
      <c r="J4681" s="13">
        <v>239890481</v>
      </c>
      <c r="K4681" s="13" t="s">
        <v>1352</v>
      </c>
      <c r="L4681" s="13" t="s">
        <v>18558</v>
      </c>
    </row>
    <row r="4682" spans="1:12" x14ac:dyDescent="0.25">
      <c r="A4682" s="12">
        <v>100000000613574</v>
      </c>
      <c r="B4682" s="13" t="s">
        <v>558</v>
      </c>
      <c r="C4682" s="13" t="s">
        <v>18559</v>
      </c>
      <c r="D4682" s="13" t="s">
        <v>18560</v>
      </c>
      <c r="E4682" s="13" t="s">
        <v>16047</v>
      </c>
      <c r="F4682" s="13" t="s">
        <v>16048</v>
      </c>
      <c r="G4682" s="13" t="s">
        <v>1296</v>
      </c>
      <c r="H4682" s="13" t="s">
        <v>558</v>
      </c>
      <c r="I4682" s="13" t="s">
        <v>18561</v>
      </c>
      <c r="J4682" s="13">
        <v>216636569</v>
      </c>
      <c r="K4682" s="13" t="s">
        <v>1319</v>
      </c>
      <c r="L4682" s="13" t="s">
        <v>18562</v>
      </c>
    </row>
    <row r="4683" spans="1:12" x14ac:dyDescent="0.25">
      <c r="A4683" s="12">
        <v>100000000613586</v>
      </c>
      <c r="B4683" s="13" t="s">
        <v>558</v>
      </c>
      <c r="C4683" s="13" t="s">
        <v>18563</v>
      </c>
      <c r="D4683" s="13" t="s">
        <v>18564</v>
      </c>
      <c r="E4683" s="13" t="s">
        <v>10534</v>
      </c>
      <c r="F4683" s="13" t="s">
        <v>18565</v>
      </c>
      <c r="G4683" s="13" t="s">
        <v>1296</v>
      </c>
      <c r="H4683" s="13" t="s">
        <v>558</v>
      </c>
      <c r="I4683" s="13" t="s">
        <v>18566</v>
      </c>
      <c r="J4683" s="13">
        <v>216184630</v>
      </c>
      <c r="K4683" s="13" t="s">
        <v>1302</v>
      </c>
      <c r="L4683" s="13" t="s">
        <v>18567</v>
      </c>
    </row>
    <row r="4684" spans="1:12" x14ac:dyDescent="0.25">
      <c r="A4684" s="12">
        <v>100000000613598</v>
      </c>
      <c r="B4684" s="13" t="s">
        <v>558</v>
      </c>
      <c r="C4684" s="13" t="s">
        <v>18568</v>
      </c>
      <c r="D4684" s="13" t="s">
        <v>18569</v>
      </c>
      <c r="E4684" s="13" t="s">
        <v>1497</v>
      </c>
      <c r="F4684" s="13" t="s">
        <v>14376</v>
      </c>
      <c r="G4684" s="13" t="s">
        <v>1296</v>
      </c>
      <c r="H4684" s="13" t="s">
        <v>558</v>
      </c>
      <c r="I4684" s="13" t="s">
        <v>18570</v>
      </c>
      <c r="J4684" s="13">
        <v>718847515</v>
      </c>
      <c r="K4684" s="13" t="s">
        <v>1448</v>
      </c>
      <c r="L4684" s="13" t="s">
        <v>18571</v>
      </c>
    </row>
    <row r="4685" spans="1:12" x14ac:dyDescent="0.25">
      <c r="A4685" s="12">
        <v>100000000613602</v>
      </c>
      <c r="B4685" s="13" t="s">
        <v>558</v>
      </c>
      <c r="C4685" s="13" t="s">
        <v>18572</v>
      </c>
      <c r="D4685" s="13" t="s">
        <v>18573</v>
      </c>
      <c r="E4685" s="13" t="s">
        <v>1865</v>
      </c>
      <c r="F4685" s="13" t="s">
        <v>18574</v>
      </c>
      <c r="G4685" s="13" t="s">
        <v>1296</v>
      </c>
      <c r="H4685" s="13" t="s">
        <v>558</v>
      </c>
      <c r="I4685" s="13" t="s">
        <v>18575</v>
      </c>
      <c r="J4685" s="13">
        <v>458481025</v>
      </c>
      <c r="K4685" s="13" t="s">
        <v>1302</v>
      </c>
      <c r="L4685" s="13" t="s">
        <v>18576</v>
      </c>
    </row>
    <row r="4686" spans="1:12" x14ac:dyDescent="0.25">
      <c r="A4686" s="12">
        <v>100000000613605</v>
      </c>
      <c r="B4686" s="13" t="s">
        <v>558</v>
      </c>
      <c r="C4686" s="13" t="s">
        <v>18577</v>
      </c>
      <c r="D4686" s="13" t="s">
        <v>18578</v>
      </c>
      <c r="E4686" s="13" t="s">
        <v>12903</v>
      </c>
      <c r="F4686" s="13" t="s">
        <v>18579</v>
      </c>
      <c r="G4686" s="13" t="s">
        <v>1296</v>
      </c>
      <c r="H4686" s="13" t="s">
        <v>558</v>
      </c>
      <c r="I4686" s="13" t="s">
        <v>18580</v>
      </c>
      <c r="J4686" s="13">
        <v>216045922</v>
      </c>
      <c r="K4686" s="13" t="s">
        <v>1302</v>
      </c>
      <c r="L4686" s="13" t="s">
        <v>18581</v>
      </c>
    </row>
    <row r="4687" spans="1:12" x14ac:dyDescent="0.25">
      <c r="A4687" s="12">
        <v>100000000613606</v>
      </c>
      <c r="B4687" s="13" t="s">
        <v>558</v>
      </c>
      <c r="C4687" s="13" t="s">
        <v>18582</v>
      </c>
      <c r="D4687" s="13" t="s">
        <v>18583</v>
      </c>
      <c r="E4687" s="13" t="s">
        <v>4476</v>
      </c>
      <c r="F4687" s="13" t="s">
        <v>18584</v>
      </c>
      <c r="G4687" s="13" t="s">
        <v>1296</v>
      </c>
      <c r="H4687" s="13" t="s">
        <v>558</v>
      </c>
      <c r="I4687" s="13" t="s">
        <v>18585</v>
      </c>
      <c r="J4687" s="13">
        <v>767225063</v>
      </c>
      <c r="K4687" s="13" t="s">
        <v>1352</v>
      </c>
      <c r="L4687" s="13" t="s">
        <v>18586</v>
      </c>
    </row>
    <row r="4688" spans="1:12" x14ac:dyDescent="0.25">
      <c r="A4688" s="12">
        <v>100000000613607</v>
      </c>
      <c r="B4688" s="13" t="s">
        <v>558</v>
      </c>
      <c r="C4688" s="13" t="s">
        <v>18587</v>
      </c>
      <c r="D4688" s="13" t="s">
        <v>18588</v>
      </c>
      <c r="E4688" s="13" t="s">
        <v>3527</v>
      </c>
      <c r="F4688" s="13" t="s">
        <v>3528</v>
      </c>
      <c r="G4688" s="13" t="s">
        <v>1296</v>
      </c>
      <c r="H4688" s="13" t="s">
        <v>558</v>
      </c>
      <c r="I4688" s="13" t="s">
        <v>18589</v>
      </c>
      <c r="J4688" s="13">
        <v>225232610</v>
      </c>
      <c r="K4688" s="13" t="s">
        <v>1352</v>
      </c>
      <c r="L4688" s="13" t="s">
        <v>18590</v>
      </c>
    </row>
    <row r="4689" spans="1:12" x14ac:dyDescent="0.25">
      <c r="A4689" s="12">
        <v>100000000613614</v>
      </c>
      <c r="B4689" s="13" t="s">
        <v>558</v>
      </c>
      <c r="C4689" s="13" t="s">
        <v>18591</v>
      </c>
      <c r="D4689" s="13" t="s">
        <v>18592</v>
      </c>
      <c r="E4689" s="13" t="s">
        <v>2880</v>
      </c>
      <c r="F4689" s="13" t="s">
        <v>18593</v>
      </c>
      <c r="G4689" s="13" t="s">
        <v>1296</v>
      </c>
      <c r="H4689" s="13" t="s">
        <v>558</v>
      </c>
      <c r="I4689" s="13" t="s">
        <v>18594</v>
      </c>
      <c r="J4689" s="13">
        <v>211383607</v>
      </c>
      <c r="K4689" s="13" t="s">
        <v>1352</v>
      </c>
      <c r="L4689" s="13" t="s">
        <v>18595</v>
      </c>
    </row>
    <row r="4690" spans="1:12" x14ac:dyDescent="0.25">
      <c r="A4690" s="12">
        <v>100000000613625</v>
      </c>
      <c r="B4690" s="13" t="s">
        <v>558</v>
      </c>
      <c r="C4690" s="13" t="s">
        <v>18596</v>
      </c>
      <c r="D4690" s="13" t="s">
        <v>18597</v>
      </c>
      <c r="E4690" s="13" t="s">
        <v>3409</v>
      </c>
      <c r="F4690" s="13" t="s">
        <v>18598</v>
      </c>
      <c r="G4690" s="13" t="s">
        <v>1296</v>
      </c>
      <c r="H4690" s="13" t="s">
        <v>558</v>
      </c>
      <c r="I4690" s="13" t="s">
        <v>18599</v>
      </c>
      <c r="J4690" s="13">
        <v>226354355</v>
      </c>
      <c r="K4690" s="13" t="s">
        <v>1302</v>
      </c>
      <c r="L4690" s="13" t="s">
        <v>18600</v>
      </c>
    </row>
    <row r="4691" spans="1:12" x14ac:dyDescent="0.25">
      <c r="A4691" s="12">
        <v>100000000613627</v>
      </c>
      <c r="B4691" s="13" t="s">
        <v>558</v>
      </c>
      <c r="C4691" s="13" t="s">
        <v>18601</v>
      </c>
      <c r="D4691" s="13" t="s">
        <v>14885</v>
      </c>
      <c r="E4691" s="13" t="s">
        <v>1457</v>
      </c>
      <c r="F4691" s="13" t="s">
        <v>14886</v>
      </c>
      <c r="G4691" s="13" t="s">
        <v>1296</v>
      </c>
      <c r="H4691" s="13" t="s">
        <v>558</v>
      </c>
      <c r="I4691" s="13" t="s">
        <v>18602</v>
      </c>
      <c r="J4691" s="13">
        <v>777305400</v>
      </c>
      <c r="K4691" s="13" t="s">
        <v>1352</v>
      </c>
      <c r="L4691" s="13" t="s">
        <v>18603</v>
      </c>
    </row>
    <row r="4692" spans="1:12" x14ac:dyDescent="0.25">
      <c r="A4692" s="12">
        <v>100000000613631</v>
      </c>
      <c r="B4692" s="13" t="s">
        <v>558</v>
      </c>
      <c r="C4692" s="13" t="s">
        <v>18604</v>
      </c>
      <c r="D4692" s="13" t="s">
        <v>18605</v>
      </c>
      <c r="E4692" s="13" t="s">
        <v>1435</v>
      </c>
      <c r="F4692" s="13" t="s">
        <v>18606</v>
      </c>
      <c r="G4692" s="13" t="s">
        <v>1296</v>
      </c>
      <c r="H4692" s="13" t="s">
        <v>558</v>
      </c>
      <c r="I4692" s="13" t="s">
        <v>18607</v>
      </c>
      <c r="J4692" s="13">
        <v>896498813</v>
      </c>
      <c r="K4692" s="13" t="s">
        <v>1302</v>
      </c>
      <c r="L4692" s="13" t="s">
        <v>12734</v>
      </c>
    </row>
    <row r="4693" spans="1:12" x14ac:dyDescent="0.25">
      <c r="A4693" s="12">
        <v>100000000613639</v>
      </c>
      <c r="B4693" s="13" t="s">
        <v>558</v>
      </c>
      <c r="C4693" s="13" t="s">
        <v>18608</v>
      </c>
      <c r="D4693" s="13" t="s">
        <v>18609</v>
      </c>
      <c r="E4693" s="13" t="s">
        <v>2480</v>
      </c>
      <c r="F4693" s="13" t="s">
        <v>18610</v>
      </c>
      <c r="G4693" s="13" t="s">
        <v>1296</v>
      </c>
      <c r="H4693" s="13" t="s">
        <v>558</v>
      </c>
      <c r="I4693" s="13" t="s">
        <v>18611</v>
      </c>
      <c r="J4693" s="13">
        <v>219516254</v>
      </c>
      <c r="K4693" s="13" t="s">
        <v>1352</v>
      </c>
      <c r="L4693" s="13" t="s">
        <v>18612</v>
      </c>
    </row>
    <row r="4694" spans="1:12" x14ac:dyDescent="0.25">
      <c r="A4694" s="12">
        <v>100000000613640</v>
      </c>
      <c r="B4694" s="13" t="s">
        <v>558</v>
      </c>
      <c r="C4694" s="13" t="s">
        <v>18613</v>
      </c>
      <c r="D4694" s="13" t="s">
        <v>18614</v>
      </c>
      <c r="E4694" s="13" t="s">
        <v>4317</v>
      </c>
      <c r="F4694" s="13" t="s">
        <v>18615</v>
      </c>
      <c r="G4694" s="13" t="s">
        <v>1296</v>
      </c>
      <c r="H4694" s="13" t="s">
        <v>558</v>
      </c>
      <c r="I4694" s="13" t="s">
        <v>18616</v>
      </c>
      <c r="J4694" s="13">
        <v>211530718</v>
      </c>
      <c r="K4694" s="13" t="s">
        <v>1319</v>
      </c>
      <c r="L4694" s="13" t="s">
        <v>18617</v>
      </c>
    </row>
    <row r="4695" spans="1:12" x14ac:dyDescent="0.25">
      <c r="A4695" s="12">
        <v>100000000613648</v>
      </c>
      <c r="B4695" s="13" t="s">
        <v>558</v>
      </c>
      <c r="C4695" s="13" t="s">
        <v>18618</v>
      </c>
      <c r="D4695" s="13" t="s">
        <v>18619</v>
      </c>
      <c r="E4695" s="13" t="s">
        <v>1463</v>
      </c>
      <c r="F4695" s="13" t="s">
        <v>6005</v>
      </c>
      <c r="G4695" s="13" t="s">
        <v>1296</v>
      </c>
      <c r="H4695" s="13" t="s">
        <v>558</v>
      </c>
      <c r="I4695" s="13" t="s">
        <v>18620</v>
      </c>
      <c r="J4695" s="13">
        <v>672098084</v>
      </c>
      <c r="K4695" s="13" t="s">
        <v>1448</v>
      </c>
      <c r="L4695" s="13" t="s">
        <v>18621</v>
      </c>
    </row>
    <row r="4696" spans="1:12" x14ac:dyDescent="0.25">
      <c r="A4696" s="12">
        <v>100000000613732</v>
      </c>
      <c r="B4696" s="13" t="s">
        <v>558</v>
      </c>
      <c r="C4696" s="13" t="s">
        <v>18622</v>
      </c>
      <c r="D4696" s="13" t="s">
        <v>18623</v>
      </c>
      <c r="E4696" s="13" t="s">
        <v>1706</v>
      </c>
      <c r="F4696" s="13" t="s">
        <v>18624</v>
      </c>
      <c r="G4696" s="13" t="s">
        <v>1296</v>
      </c>
      <c r="H4696" s="13" t="s">
        <v>558</v>
      </c>
      <c r="I4696" s="13" t="s">
        <v>18625</v>
      </c>
      <c r="J4696" s="13">
        <v>220908877</v>
      </c>
      <c r="K4696" s="13" t="s">
        <v>1319</v>
      </c>
      <c r="L4696" s="13" t="s">
        <v>18626</v>
      </c>
    </row>
    <row r="4697" spans="1:12" x14ac:dyDescent="0.25">
      <c r="A4697" s="12">
        <v>100000000613734</v>
      </c>
      <c r="B4697" s="13" t="s">
        <v>558</v>
      </c>
      <c r="C4697" s="13" t="s">
        <v>18627</v>
      </c>
      <c r="D4697" s="13" t="s">
        <v>18628</v>
      </c>
      <c r="E4697" s="13" t="s">
        <v>1897</v>
      </c>
      <c r="F4697" s="13" t="s">
        <v>18629</v>
      </c>
      <c r="G4697" s="13" t="s">
        <v>1296</v>
      </c>
      <c r="H4697" s="13" t="s">
        <v>558</v>
      </c>
      <c r="I4697" s="13" t="s">
        <v>18630</v>
      </c>
      <c r="J4697" s="13">
        <v>211189979</v>
      </c>
      <c r="K4697" s="13" t="s">
        <v>1319</v>
      </c>
      <c r="L4697" s="13" t="s">
        <v>18631</v>
      </c>
    </row>
    <row r="4698" spans="1:12" x14ac:dyDescent="0.25">
      <c r="A4698" s="12">
        <v>100000000613813</v>
      </c>
      <c r="B4698" s="13" t="s">
        <v>558</v>
      </c>
      <c r="C4698" s="13" t="s">
        <v>18632</v>
      </c>
      <c r="D4698" s="13" t="s">
        <v>18633</v>
      </c>
      <c r="E4698" s="13" t="s">
        <v>2082</v>
      </c>
      <c r="F4698" s="13" t="s">
        <v>18634</v>
      </c>
      <c r="G4698" s="13" t="s">
        <v>1296</v>
      </c>
      <c r="H4698" s="13" t="s">
        <v>558</v>
      </c>
      <c r="I4698" s="13" t="s">
        <v>18635</v>
      </c>
      <c r="J4698" s="13">
        <v>220061869</v>
      </c>
      <c r="K4698" s="13" t="s">
        <v>1302</v>
      </c>
      <c r="L4698" s="13" t="s">
        <v>18636</v>
      </c>
    </row>
    <row r="4699" spans="1:12" x14ac:dyDescent="0.25">
      <c r="A4699" s="12">
        <v>100000000613814</v>
      </c>
      <c r="B4699" s="13" t="s">
        <v>558</v>
      </c>
      <c r="C4699" s="13" t="s">
        <v>18637</v>
      </c>
      <c r="D4699" s="13" t="s">
        <v>18638</v>
      </c>
      <c r="E4699" s="13" t="s">
        <v>4797</v>
      </c>
      <c r="F4699" s="13" t="s">
        <v>6387</v>
      </c>
      <c r="G4699" s="13" t="s">
        <v>1296</v>
      </c>
      <c r="H4699" s="13" t="s">
        <v>558</v>
      </c>
      <c r="I4699" s="13" t="s">
        <v>18639</v>
      </c>
      <c r="J4699" s="13">
        <v>394762637</v>
      </c>
      <c r="K4699" s="13" t="s">
        <v>1302</v>
      </c>
      <c r="L4699" s="13" t="s">
        <v>4890</v>
      </c>
    </row>
    <row r="4700" spans="1:12" x14ac:dyDescent="0.25">
      <c r="A4700" s="12">
        <v>100000000613820</v>
      </c>
      <c r="B4700" s="13" t="s">
        <v>558</v>
      </c>
      <c r="C4700" s="13" t="s">
        <v>18640</v>
      </c>
      <c r="H4700" s="13" t="s">
        <v>558</v>
      </c>
      <c r="I4700" s="13" t="s">
        <v>18641</v>
      </c>
      <c r="J4700" s="13">
        <v>211478881</v>
      </c>
      <c r="K4700" s="13" t="s">
        <v>1352</v>
      </c>
      <c r="L4700" s="13" t="s">
        <v>18642</v>
      </c>
    </row>
    <row r="4701" spans="1:12" x14ac:dyDescent="0.25">
      <c r="A4701" s="12">
        <v>100000000613831</v>
      </c>
      <c r="B4701" s="13" t="s">
        <v>558</v>
      </c>
      <c r="C4701" s="13" t="s">
        <v>18643</v>
      </c>
      <c r="D4701" s="13" t="s">
        <v>18644</v>
      </c>
      <c r="E4701" s="13" t="s">
        <v>1299</v>
      </c>
      <c r="F4701" s="13" t="s">
        <v>18645</v>
      </c>
      <c r="G4701" s="13" t="s">
        <v>1296</v>
      </c>
      <c r="H4701" s="13" t="s">
        <v>558</v>
      </c>
      <c r="I4701" s="13" t="s">
        <v>18646</v>
      </c>
      <c r="J4701" s="13">
        <v>219152415</v>
      </c>
      <c r="K4701" s="13" t="s">
        <v>1319</v>
      </c>
    </row>
    <row r="4702" spans="1:12" x14ac:dyDescent="0.25">
      <c r="A4702" s="12">
        <v>100000000613837</v>
      </c>
      <c r="B4702" s="13" t="s">
        <v>558</v>
      </c>
      <c r="C4702" s="13" t="s">
        <v>18647</v>
      </c>
      <c r="H4702" s="13" t="s">
        <v>558</v>
      </c>
      <c r="I4702" s="13" t="s">
        <v>18648</v>
      </c>
      <c r="J4702" s="13">
        <v>739373533</v>
      </c>
      <c r="K4702" s="13" t="s">
        <v>1302</v>
      </c>
      <c r="L4702" s="13" t="s">
        <v>18649</v>
      </c>
    </row>
    <row r="4703" spans="1:12" x14ac:dyDescent="0.25">
      <c r="A4703" s="12">
        <v>100000000613841</v>
      </c>
      <c r="B4703" s="13" t="s">
        <v>558</v>
      </c>
      <c r="C4703" s="13" t="s">
        <v>18650</v>
      </c>
      <c r="D4703" s="13" t="s">
        <v>18651</v>
      </c>
      <c r="E4703" s="13" t="s">
        <v>18652</v>
      </c>
      <c r="F4703" s="13" t="s">
        <v>18653</v>
      </c>
      <c r="G4703" s="13" t="s">
        <v>1296</v>
      </c>
      <c r="H4703" s="13" t="s">
        <v>558</v>
      </c>
      <c r="I4703" s="13" t="s">
        <v>18654</v>
      </c>
      <c r="J4703" s="13">
        <v>216253389</v>
      </c>
      <c r="K4703" s="13" t="s">
        <v>1355</v>
      </c>
      <c r="L4703" s="13" t="s">
        <v>18655</v>
      </c>
    </row>
    <row r="4704" spans="1:12" x14ac:dyDescent="0.25">
      <c r="A4704" s="12">
        <v>100000000613859</v>
      </c>
      <c r="B4704" s="13" t="s">
        <v>558</v>
      </c>
      <c r="C4704" s="13" t="s">
        <v>18656</v>
      </c>
      <c r="D4704" s="13" t="s">
        <v>18657</v>
      </c>
      <c r="E4704" s="13" t="s">
        <v>5779</v>
      </c>
      <c r="F4704" s="13" t="s">
        <v>12545</v>
      </c>
      <c r="G4704" s="13" t="s">
        <v>1296</v>
      </c>
      <c r="H4704" s="13" t="s">
        <v>558</v>
      </c>
      <c r="I4704" s="13" t="s">
        <v>18658</v>
      </c>
      <c r="J4704" s="13">
        <v>217457738</v>
      </c>
      <c r="K4704" s="13" t="s">
        <v>1302</v>
      </c>
      <c r="L4704" s="13" t="s">
        <v>11860</v>
      </c>
    </row>
    <row r="4705" spans="1:12" x14ac:dyDescent="0.25">
      <c r="A4705" s="12">
        <v>100000000613872</v>
      </c>
      <c r="B4705" s="13" t="s">
        <v>558</v>
      </c>
      <c r="C4705" s="13" t="s">
        <v>255</v>
      </c>
      <c r="D4705" s="13" t="s">
        <v>18659</v>
      </c>
      <c r="E4705" s="13" t="s">
        <v>4639</v>
      </c>
      <c r="F4705" s="13" t="s">
        <v>18660</v>
      </c>
      <c r="G4705" s="13" t="s">
        <v>1296</v>
      </c>
      <c r="H4705" s="13" t="s">
        <v>558</v>
      </c>
      <c r="I4705" s="13" t="s">
        <v>18661</v>
      </c>
      <c r="J4705" s="13">
        <v>237436634</v>
      </c>
      <c r="K4705" s="13" t="s">
        <v>1352</v>
      </c>
      <c r="L4705" s="13" t="s">
        <v>18662</v>
      </c>
    </row>
    <row r="4706" spans="1:12" x14ac:dyDescent="0.25">
      <c r="A4706" s="12">
        <v>100000000613884</v>
      </c>
      <c r="B4706" s="13" t="s">
        <v>558</v>
      </c>
      <c r="C4706" s="13" t="s">
        <v>18663</v>
      </c>
      <c r="D4706" s="13" t="s">
        <v>18664</v>
      </c>
      <c r="E4706" s="13" t="s">
        <v>1805</v>
      </c>
      <c r="F4706" s="13" t="s">
        <v>7792</v>
      </c>
      <c r="G4706" s="13" t="s">
        <v>1296</v>
      </c>
      <c r="H4706" s="13" t="s">
        <v>558</v>
      </c>
      <c r="I4706" s="13" t="s">
        <v>18665</v>
      </c>
      <c r="J4706" s="13">
        <v>735968088</v>
      </c>
      <c r="K4706" s="13" t="s">
        <v>1448</v>
      </c>
      <c r="L4706" s="13" t="s">
        <v>18666</v>
      </c>
    </row>
    <row r="4707" spans="1:12" x14ac:dyDescent="0.25">
      <c r="A4707" s="12">
        <v>100000000613886</v>
      </c>
      <c r="B4707" s="13" t="s">
        <v>558</v>
      </c>
      <c r="C4707" s="13" t="s">
        <v>18667</v>
      </c>
      <c r="D4707" s="13" t="s">
        <v>18668</v>
      </c>
      <c r="E4707" s="13" t="s">
        <v>4639</v>
      </c>
      <c r="F4707" s="13" t="s">
        <v>18669</v>
      </c>
      <c r="G4707" s="13" t="s">
        <v>1296</v>
      </c>
      <c r="H4707" s="13" t="s">
        <v>558</v>
      </c>
      <c r="I4707" s="13" t="s">
        <v>18670</v>
      </c>
      <c r="J4707" s="13">
        <v>769947276</v>
      </c>
      <c r="K4707" s="13" t="s">
        <v>1319</v>
      </c>
      <c r="L4707" s="13" t="s">
        <v>18671</v>
      </c>
    </row>
    <row r="4708" spans="1:12" x14ac:dyDescent="0.25">
      <c r="A4708" s="12">
        <v>100000000613888</v>
      </c>
      <c r="B4708" s="13" t="s">
        <v>558</v>
      </c>
      <c r="C4708" s="13" t="s">
        <v>18672</v>
      </c>
      <c r="D4708" s="13" t="s">
        <v>18673</v>
      </c>
      <c r="E4708" s="13" t="s">
        <v>3739</v>
      </c>
      <c r="F4708" s="13" t="s">
        <v>18674</v>
      </c>
      <c r="G4708" s="13" t="s">
        <v>1296</v>
      </c>
      <c r="H4708" s="13" t="s">
        <v>558</v>
      </c>
      <c r="I4708" s="13" t="s">
        <v>18675</v>
      </c>
      <c r="J4708" s="13">
        <v>298834565</v>
      </c>
      <c r="K4708" s="13" t="s">
        <v>1302</v>
      </c>
      <c r="L4708" s="13" t="s">
        <v>10147</v>
      </c>
    </row>
    <row r="4709" spans="1:12" x14ac:dyDescent="0.25">
      <c r="A4709" s="12">
        <v>100000000613908</v>
      </c>
      <c r="B4709" s="13" t="s">
        <v>558</v>
      </c>
      <c r="C4709" s="13" t="s">
        <v>18676</v>
      </c>
      <c r="D4709" s="13" t="s">
        <v>18677</v>
      </c>
      <c r="E4709" s="13" t="s">
        <v>1956</v>
      </c>
      <c r="F4709" s="13" t="s">
        <v>18678</v>
      </c>
      <c r="G4709" s="13" t="s">
        <v>1296</v>
      </c>
      <c r="H4709" s="13" t="s">
        <v>558</v>
      </c>
      <c r="I4709" s="13" t="s">
        <v>18679</v>
      </c>
      <c r="J4709" s="13">
        <v>347420205</v>
      </c>
      <c r="K4709" s="13" t="s">
        <v>1319</v>
      </c>
      <c r="L4709" s="13" t="s">
        <v>18680</v>
      </c>
    </row>
    <row r="4710" spans="1:12" x14ac:dyDescent="0.25">
      <c r="A4710" s="12">
        <v>100000000613909</v>
      </c>
      <c r="B4710" s="13" t="s">
        <v>558</v>
      </c>
      <c r="C4710" s="13" t="s">
        <v>18681</v>
      </c>
      <c r="D4710" s="13" t="s">
        <v>18682</v>
      </c>
      <c r="E4710" s="13" t="s">
        <v>17936</v>
      </c>
      <c r="F4710" s="13" t="s">
        <v>11242</v>
      </c>
      <c r="G4710" s="13" t="s">
        <v>1296</v>
      </c>
      <c r="H4710" s="13" t="s">
        <v>558</v>
      </c>
      <c r="I4710" s="13" t="s">
        <v>18683</v>
      </c>
      <c r="J4710" s="13">
        <v>216313011</v>
      </c>
      <c r="K4710" s="13" t="s">
        <v>1302</v>
      </c>
      <c r="L4710" s="13" t="s">
        <v>5178</v>
      </c>
    </row>
    <row r="4711" spans="1:12" x14ac:dyDescent="0.25">
      <c r="A4711" s="12">
        <v>100000000613913</v>
      </c>
      <c r="B4711" s="13" t="s">
        <v>558</v>
      </c>
      <c r="C4711" s="13" t="s">
        <v>18684</v>
      </c>
      <c r="D4711" s="13" t="s">
        <v>18685</v>
      </c>
      <c r="E4711" s="13" t="s">
        <v>7403</v>
      </c>
      <c r="F4711" s="13" t="s">
        <v>18686</v>
      </c>
      <c r="G4711" s="13" t="s">
        <v>1296</v>
      </c>
      <c r="H4711" s="13" t="s">
        <v>558</v>
      </c>
      <c r="I4711" s="13" t="s">
        <v>18687</v>
      </c>
      <c r="J4711" s="13">
        <v>737339049</v>
      </c>
      <c r="K4711" s="13" t="s">
        <v>1448</v>
      </c>
      <c r="L4711" s="13" t="s">
        <v>18688</v>
      </c>
    </row>
    <row r="4712" spans="1:12" x14ac:dyDescent="0.25">
      <c r="A4712" s="12">
        <v>100000000613917</v>
      </c>
      <c r="B4712" s="13" t="s">
        <v>558</v>
      </c>
      <c r="C4712" s="13" t="s">
        <v>18689</v>
      </c>
      <c r="D4712" s="13" t="s">
        <v>18690</v>
      </c>
      <c r="E4712" s="13" t="s">
        <v>1700</v>
      </c>
      <c r="F4712" s="13" t="s">
        <v>18691</v>
      </c>
      <c r="G4712" s="13" t="s">
        <v>1296</v>
      </c>
      <c r="H4712" s="13" t="s">
        <v>558</v>
      </c>
      <c r="I4712" s="13">
        <v>10013041</v>
      </c>
      <c r="J4712" s="13">
        <v>221576595</v>
      </c>
      <c r="K4712" s="13" t="s">
        <v>1319</v>
      </c>
    </row>
    <row r="4713" spans="1:12" x14ac:dyDescent="0.25">
      <c r="A4713" s="12">
        <v>100000000613928</v>
      </c>
      <c r="B4713" s="13" t="s">
        <v>558</v>
      </c>
      <c r="C4713" s="13" t="s">
        <v>18692</v>
      </c>
      <c r="D4713" s="13" t="s">
        <v>18693</v>
      </c>
      <c r="E4713" s="13" t="s">
        <v>18694</v>
      </c>
      <c r="F4713" s="13" t="s">
        <v>18695</v>
      </c>
      <c r="G4713" s="13" t="s">
        <v>1296</v>
      </c>
      <c r="H4713" s="13" t="s">
        <v>558</v>
      </c>
      <c r="I4713" s="13" t="s">
        <v>18696</v>
      </c>
      <c r="J4713" s="13">
        <v>768525008</v>
      </c>
      <c r="K4713" s="13" t="s">
        <v>1319</v>
      </c>
      <c r="L4713" s="13" t="s">
        <v>18697</v>
      </c>
    </row>
    <row r="4714" spans="1:12" x14ac:dyDescent="0.25">
      <c r="A4714" s="12">
        <v>100000000613933</v>
      </c>
      <c r="B4714" s="13" t="s">
        <v>558</v>
      </c>
      <c r="C4714" s="13" t="s">
        <v>18698</v>
      </c>
      <c r="D4714" s="13" t="s">
        <v>18699</v>
      </c>
      <c r="E4714" s="13" t="s">
        <v>1497</v>
      </c>
      <c r="F4714" s="13" t="s">
        <v>18700</v>
      </c>
      <c r="G4714" s="13" t="s">
        <v>1296</v>
      </c>
      <c r="H4714" s="13" t="s">
        <v>558</v>
      </c>
      <c r="I4714" s="13" t="s">
        <v>18701</v>
      </c>
      <c r="J4714" s="13">
        <v>298484148</v>
      </c>
      <c r="K4714" s="13" t="s">
        <v>1302</v>
      </c>
      <c r="L4714" s="13" t="s">
        <v>18702</v>
      </c>
    </row>
    <row r="4715" spans="1:12" x14ac:dyDescent="0.25">
      <c r="A4715" s="12">
        <v>100000000613949</v>
      </c>
      <c r="B4715" s="13" t="s">
        <v>558</v>
      </c>
      <c r="C4715" s="13" t="s">
        <v>18703</v>
      </c>
      <c r="D4715" s="13" t="s">
        <v>18704</v>
      </c>
      <c r="E4715" s="13" t="s">
        <v>2949</v>
      </c>
      <c r="F4715" s="13" t="s">
        <v>18705</v>
      </c>
      <c r="G4715" s="13" t="s">
        <v>1296</v>
      </c>
      <c r="H4715" s="13" t="s">
        <v>558</v>
      </c>
      <c r="I4715" s="13" t="s">
        <v>18706</v>
      </c>
      <c r="J4715" s="13">
        <v>217392440</v>
      </c>
      <c r="K4715" s="13" t="s">
        <v>1448</v>
      </c>
      <c r="L4715" s="13" t="s">
        <v>18707</v>
      </c>
    </row>
    <row r="4716" spans="1:12" x14ac:dyDescent="0.25">
      <c r="A4716" s="12">
        <v>100000000613960</v>
      </c>
      <c r="B4716" s="13" t="s">
        <v>558</v>
      </c>
      <c r="C4716" s="13" t="s">
        <v>18708</v>
      </c>
      <c r="D4716" s="13" t="s">
        <v>18709</v>
      </c>
      <c r="E4716" s="13" t="s">
        <v>3895</v>
      </c>
      <c r="F4716" s="13" t="s">
        <v>18710</v>
      </c>
      <c r="G4716" s="13" t="s">
        <v>1296</v>
      </c>
      <c r="H4716" s="13" t="s">
        <v>558</v>
      </c>
      <c r="I4716" s="13" t="s">
        <v>18711</v>
      </c>
      <c r="J4716" s="13">
        <v>294607981</v>
      </c>
      <c r="K4716" s="13" t="s">
        <v>1302</v>
      </c>
      <c r="L4716" s="13" t="s">
        <v>18712</v>
      </c>
    </row>
    <row r="4717" spans="1:12" x14ac:dyDescent="0.25">
      <c r="A4717" s="12">
        <v>100000000613966</v>
      </c>
      <c r="B4717" s="13" t="s">
        <v>558</v>
      </c>
      <c r="C4717" s="13" t="s">
        <v>18713</v>
      </c>
      <c r="D4717" s="13" t="s">
        <v>18714</v>
      </c>
      <c r="E4717" s="13" t="s">
        <v>16203</v>
      </c>
      <c r="F4717" s="13" t="s">
        <v>18715</v>
      </c>
      <c r="G4717" s="13" t="s">
        <v>1296</v>
      </c>
      <c r="H4717" s="13" t="s">
        <v>558</v>
      </c>
      <c r="I4717" s="13" t="s">
        <v>18716</v>
      </c>
      <c r="J4717" s="13">
        <v>218640439</v>
      </c>
      <c r="K4717" s="13" t="s">
        <v>1319</v>
      </c>
      <c r="L4717" s="13" t="s">
        <v>18717</v>
      </c>
    </row>
    <row r="4718" spans="1:12" x14ac:dyDescent="0.25">
      <c r="A4718" s="12">
        <v>100000000613967</v>
      </c>
      <c r="B4718" s="13" t="s">
        <v>558</v>
      </c>
      <c r="C4718" s="13" t="s">
        <v>18718</v>
      </c>
      <c r="D4718" s="13" t="s">
        <v>18719</v>
      </c>
      <c r="E4718" s="13" t="s">
        <v>2936</v>
      </c>
      <c r="F4718" s="13" t="s">
        <v>18720</v>
      </c>
      <c r="G4718" s="13" t="s">
        <v>1296</v>
      </c>
      <c r="H4718" s="13" t="s">
        <v>558</v>
      </c>
      <c r="I4718" s="13" t="s">
        <v>18721</v>
      </c>
      <c r="J4718" s="13">
        <v>211201414</v>
      </c>
      <c r="K4718" s="13" t="s">
        <v>1448</v>
      </c>
      <c r="L4718" s="13" t="s">
        <v>18722</v>
      </c>
    </row>
    <row r="4719" spans="1:12" x14ac:dyDescent="0.25">
      <c r="A4719" s="12">
        <v>100000000613972</v>
      </c>
      <c r="B4719" s="13" t="s">
        <v>558</v>
      </c>
      <c r="C4719" s="13" t="s">
        <v>18723</v>
      </c>
      <c r="D4719" s="13" t="s">
        <v>18724</v>
      </c>
      <c r="E4719" s="13" t="s">
        <v>5828</v>
      </c>
      <c r="F4719" s="13" t="s">
        <v>18725</v>
      </c>
      <c r="G4719" s="13" t="s">
        <v>1296</v>
      </c>
      <c r="H4719" s="13" t="s">
        <v>558</v>
      </c>
      <c r="I4719" s="13" t="s">
        <v>18726</v>
      </c>
      <c r="J4719" s="13">
        <v>217274225</v>
      </c>
      <c r="K4719" s="13" t="s">
        <v>1319</v>
      </c>
      <c r="L4719" s="13" t="s">
        <v>18727</v>
      </c>
    </row>
    <row r="4720" spans="1:12" x14ac:dyDescent="0.25">
      <c r="A4720" s="12">
        <v>100000000614014</v>
      </c>
      <c r="B4720" s="13" t="s">
        <v>558</v>
      </c>
      <c r="C4720" s="13" t="s">
        <v>18728</v>
      </c>
      <c r="D4720" s="13" t="s">
        <v>18729</v>
      </c>
      <c r="E4720" s="13" t="s">
        <v>8945</v>
      </c>
      <c r="F4720" s="13" t="s">
        <v>18730</v>
      </c>
      <c r="G4720" s="13" t="s">
        <v>1296</v>
      </c>
      <c r="H4720" s="13" t="s">
        <v>558</v>
      </c>
      <c r="I4720" s="13" t="s">
        <v>18731</v>
      </c>
      <c r="J4720" s="13">
        <v>210132078</v>
      </c>
      <c r="K4720" s="13" t="s">
        <v>1448</v>
      </c>
      <c r="L4720" s="13" t="s">
        <v>18732</v>
      </c>
    </row>
    <row r="4721" spans="1:12" x14ac:dyDescent="0.25">
      <c r="A4721" s="12">
        <v>100000000614016</v>
      </c>
      <c r="B4721" s="13" t="s">
        <v>558</v>
      </c>
      <c r="C4721" s="13" t="s">
        <v>18733</v>
      </c>
      <c r="H4721" s="13" t="s">
        <v>558</v>
      </c>
      <c r="I4721" s="13" t="s">
        <v>18734</v>
      </c>
      <c r="J4721" s="13">
        <v>219709265</v>
      </c>
      <c r="K4721" s="13" t="s">
        <v>1352</v>
      </c>
    </row>
    <row r="4722" spans="1:12" x14ac:dyDescent="0.25">
      <c r="A4722" s="12">
        <v>100000000614194</v>
      </c>
      <c r="B4722" s="13" t="s">
        <v>558</v>
      </c>
      <c r="C4722" s="13" t="s">
        <v>18735</v>
      </c>
      <c r="D4722" s="13" t="s">
        <v>18736</v>
      </c>
      <c r="E4722" s="13" t="s">
        <v>9319</v>
      </c>
      <c r="F4722" s="13" t="s">
        <v>17039</v>
      </c>
      <c r="G4722" s="13" t="s">
        <v>1296</v>
      </c>
      <c r="H4722" s="13" t="s">
        <v>558</v>
      </c>
      <c r="I4722" s="13" t="s">
        <v>18737</v>
      </c>
      <c r="J4722" s="13">
        <v>218487105</v>
      </c>
      <c r="K4722" s="13" t="s">
        <v>1302</v>
      </c>
      <c r="L4722" s="13" t="s">
        <v>17041</v>
      </c>
    </row>
    <row r="4723" spans="1:12" x14ac:dyDescent="0.25">
      <c r="A4723" s="12">
        <v>100000000614236</v>
      </c>
      <c r="B4723" s="13" t="s">
        <v>558</v>
      </c>
      <c r="C4723" s="13" t="s">
        <v>18738</v>
      </c>
      <c r="D4723" s="13" t="s">
        <v>18739</v>
      </c>
      <c r="E4723" s="13" t="s">
        <v>18740</v>
      </c>
      <c r="F4723" s="13" t="s">
        <v>18741</v>
      </c>
      <c r="G4723" s="13" t="s">
        <v>1296</v>
      </c>
      <c r="H4723" s="13" t="s">
        <v>558</v>
      </c>
      <c r="I4723" s="13" t="s">
        <v>18742</v>
      </c>
      <c r="J4723" s="13">
        <v>235903494</v>
      </c>
      <c r="K4723" s="13" t="s">
        <v>1302</v>
      </c>
      <c r="L4723" s="13" t="s">
        <v>11860</v>
      </c>
    </row>
    <row r="4724" spans="1:12" x14ac:dyDescent="0.25">
      <c r="A4724" s="12">
        <v>100000000614337</v>
      </c>
      <c r="B4724" s="13" t="s">
        <v>558</v>
      </c>
      <c r="C4724" s="13" t="s">
        <v>18743</v>
      </c>
      <c r="D4724" s="13" t="s">
        <v>18744</v>
      </c>
      <c r="E4724" s="13" t="s">
        <v>5494</v>
      </c>
      <c r="F4724" s="13" t="s">
        <v>18745</v>
      </c>
      <c r="G4724" s="13" t="s">
        <v>1296</v>
      </c>
      <c r="H4724" s="13" t="s">
        <v>558</v>
      </c>
      <c r="I4724" s="13" t="s">
        <v>18746</v>
      </c>
      <c r="J4724" s="13">
        <v>220590963</v>
      </c>
      <c r="K4724" s="13" t="s">
        <v>1448</v>
      </c>
      <c r="L4724" s="13" t="s">
        <v>18747</v>
      </c>
    </row>
    <row r="4725" spans="1:12" x14ac:dyDescent="0.25">
      <c r="A4725" s="12">
        <v>100000000614338</v>
      </c>
      <c r="B4725" s="13" t="s">
        <v>558</v>
      </c>
      <c r="C4725" s="13" t="s">
        <v>18748</v>
      </c>
      <c r="D4725" s="13" t="s">
        <v>18749</v>
      </c>
      <c r="E4725" s="13" t="s">
        <v>3013</v>
      </c>
      <c r="F4725" s="13" t="s">
        <v>18750</v>
      </c>
      <c r="G4725" s="13" t="s">
        <v>1296</v>
      </c>
      <c r="H4725" s="13" t="s">
        <v>558</v>
      </c>
      <c r="I4725" s="13" t="s">
        <v>18751</v>
      </c>
      <c r="J4725" s="13">
        <v>217212570</v>
      </c>
      <c r="K4725" s="13" t="s">
        <v>1448</v>
      </c>
      <c r="L4725" s="13" t="s">
        <v>18752</v>
      </c>
    </row>
    <row r="4726" spans="1:12" x14ac:dyDescent="0.25">
      <c r="A4726" s="12">
        <v>100000000614380</v>
      </c>
      <c r="B4726" s="13" t="s">
        <v>558</v>
      </c>
      <c r="C4726" s="13" t="s">
        <v>18753</v>
      </c>
      <c r="D4726" s="13" t="s">
        <v>18754</v>
      </c>
      <c r="E4726" s="13" t="s">
        <v>1795</v>
      </c>
      <c r="F4726" s="13" t="s">
        <v>18755</v>
      </c>
      <c r="G4726" s="13" t="s">
        <v>1296</v>
      </c>
      <c r="H4726" s="13" t="s">
        <v>558</v>
      </c>
      <c r="I4726" s="13" t="s">
        <v>18756</v>
      </c>
      <c r="J4726" s="13">
        <v>218151315</v>
      </c>
      <c r="K4726" s="13" t="s">
        <v>1352</v>
      </c>
      <c r="L4726" s="13" t="s">
        <v>18757</v>
      </c>
    </row>
    <row r="4727" spans="1:12" x14ac:dyDescent="0.25">
      <c r="A4727" s="12">
        <v>100000000614386</v>
      </c>
      <c r="B4727" s="13" t="s">
        <v>558</v>
      </c>
      <c r="C4727" s="13" t="s">
        <v>18758</v>
      </c>
      <c r="D4727" s="13" t="s">
        <v>18759</v>
      </c>
      <c r="E4727" s="13" t="s">
        <v>9117</v>
      </c>
      <c r="F4727" s="13" t="s">
        <v>18760</v>
      </c>
      <c r="G4727" s="13" t="s">
        <v>1296</v>
      </c>
      <c r="H4727" s="13" t="s">
        <v>558</v>
      </c>
      <c r="I4727" s="13" t="s">
        <v>18761</v>
      </c>
      <c r="J4727" s="13">
        <v>238240829</v>
      </c>
      <c r="K4727" s="13" t="s">
        <v>1319</v>
      </c>
      <c r="L4727" s="13" t="s">
        <v>18762</v>
      </c>
    </row>
    <row r="4728" spans="1:12" x14ac:dyDescent="0.25">
      <c r="A4728" s="12">
        <v>100000000614400</v>
      </c>
      <c r="B4728" s="13" t="s">
        <v>558</v>
      </c>
      <c r="C4728" s="13" t="s">
        <v>18763</v>
      </c>
      <c r="D4728" s="13" t="s">
        <v>18764</v>
      </c>
      <c r="E4728" s="13" t="s">
        <v>5582</v>
      </c>
      <c r="F4728" s="13" t="s">
        <v>12252</v>
      </c>
      <c r="G4728" s="13" t="s">
        <v>1296</v>
      </c>
      <c r="H4728" s="13" t="s">
        <v>558</v>
      </c>
      <c r="I4728" s="13" t="s">
        <v>18765</v>
      </c>
      <c r="J4728" s="13">
        <v>230399024</v>
      </c>
      <c r="K4728" s="13" t="s">
        <v>1302</v>
      </c>
      <c r="L4728" s="13" t="s">
        <v>18766</v>
      </c>
    </row>
    <row r="4729" spans="1:12" x14ac:dyDescent="0.25">
      <c r="A4729" s="12">
        <v>100000000614544</v>
      </c>
      <c r="B4729" s="13" t="s">
        <v>558</v>
      </c>
      <c r="C4729" s="13" t="s">
        <v>18767</v>
      </c>
      <c r="D4729" s="13" t="s">
        <v>4671</v>
      </c>
      <c r="E4729" s="13" t="s">
        <v>1310</v>
      </c>
      <c r="F4729" s="13" t="s">
        <v>4672</v>
      </c>
      <c r="G4729" s="13" t="s">
        <v>1296</v>
      </c>
      <c r="H4729" s="13" t="s">
        <v>558</v>
      </c>
      <c r="I4729" s="13">
        <v>10442778</v>
      </c>
      <c r="J4729" s="13">
        <v>222157272</v>
      </c>
      <c r="K4729" s="13" t="s">
        <v>1302</v>
      </c>
      <c r="L4729" s="13" t="s">
        <v>18768</v>
      </c>
    </row>
    <row r="4730" spans="1:12" x14ac:dyDescent="0.25">
      <c r="A4730" s="12">
        <v>100000000614567</v>
      </c>
      <c r="B4730" s="13" t="s">
        <v>558</v>
      </c>
      <c r="C4730" s="13" t="s">
        <v>18769</v>
      </c>
      <c r="D4730" s="13" t="s">
        <v>18770</v>
      </c>
      <c r="E4730" s="13" t="s">
        <v>4476</v>
      </c>
      <c r="F4730" s="13" t="s">
        <v>18771</v>
      </c>
      <c r="G4730" s="13" t="s">
        <v>1296</v>
      </c>
      <c r="H4730" s="13" t="s">
        <v>558</v>
      </c>
      <c r="I4730" s="13" t="s">
        <v>18772</v>
      </c>
      <c r="J4730" s="13">
        <v>222291309</v>
      </c>
      <c r="K4730" s="13" t="s">
        <v>1448</v>
      </c>
      <c r="L4730" s="13" t="s">
        <v>18773</v>
      </c>
    </row>
    <row r="4731" spans="1:12" x14ac:dyDescent="0.25">
      <c r="A4731" s="12">
        <v>100000000614594</v>
      </c>
      <c r="B4731" s="13" t="s">
        <v>558</v>
      </c>
      <c r="C4731" s="13" t="s">
        <v>18774</v>
      </c>
      <c r="D4731" s="13" t="s">
        <v>18775</v>
      </c>
      <c r="E4731" s="13" t="s">
        <v>4872</v>
      </c>
      <c r="F4731" s="13" t="s">
        <v>18776</v>
      </c>
      <c r="G4731" s="13" t="s">
        <v>1296</v>
      </c>
      <c r="H4731" s="13" t="s">
        <v>558</v>
      </c>
      <c r="I4731" s="13" t="s">
        <v>18777</v>
      </c>
      <c r="J4731" s="13">
        <v>458112901</v>
      </c>
      <c r="K4731" s="13" t="s">
        <v>1302</v>
      </c>
      <c r="L4731" s="13" t="s">
        <v>18778</v>
      </c>
    </row>
    <row r="4732" spans="1:12" x14ac:dyDescent="0.25">
      <c r="A4732" s="12">
        <v>100000000614599</v>
      </c>
      <c r="B4732" s="13" t="s">
        <v>558</v>
      </c>
      <c r="C4732" s="13" t="s">
        <v>18779</v>
      </c>
      <c r="D4732" s="13" t="s">
        <v>18780</v>
      </c>
      <c r="E4732" s="13" t="s">
        <v>3308</v>
      </c>
      <c r="F4732" s="13" t="s">
        <v>18781</v>
      </c>
      <c r="G4732" s="13" t="s">
        <v>1296</v>
      </c>
      <c r="H4732" s="13" t="s">
        <v>558</v>
      </c>
      <c r="I4732" s="13" t="s">
        <v>18782</v>
      </c>
      <c r="J4732" s="13">
        <v>771229853</v>
      </c>
      <c r="K4732" s="13" t="s">
        <v>1448</v>
      </c>
      <c r="L4732" s="13" t="s">
        <v>18783</v>
      </c>
    </row>
    <row r="4733" spans="1:12" x14ac:dyDescent="0.25">
      <c r="A4733" s="12">
        <v>100000000614627</v>
      </c>
      <c r="B4733" s="13" t="s">
        <v>558</v>
      </c>
      <c r="C4733" s="13" t="s">
        <v>18784</v>
      </c>
      <c r="D4733" s="13" t="s">
        <v>18785</v>
      </c>
      <c r="E4733" s="13" t="s">
        <v>1860</v>
      </c>
      <c r="F4733" s="13" t="s">
        <v>18786</v>
      </c>
      <c r="G4733" s="13" t="s">
        <v>1296</v>
      </c>
      <c r="H4733" s="13" t="s">
        <v>558</v>
      </c>
      <c r="I4733" s="13" t="s">
        <v>18787</v>
      </c>
      <c r="J4733" s="13">
        <v>739338614</v>
      </c>
      <c r="K4733" s="13" t="s">
        <v>1352</v>
      </c>
      <c r="L4733" s="13" t="s">
        <v>18788</v>
      </c>
    </row>
    <row r="4734" spans="1:12" x14ac:dyDescent="0.25">
      <c r="A4734" s="12">
        <v>100000000614635</v>
      </c>
      <c r="B4734" s="13" t="s">
        <v>558</v>
      </c>
      <c r="C4734" s="13" t="s">
        <v>18789</v>
      </c>
      <c r="D4734" s="13" t="s">
        <v>18790</v>
      </c>
      <c r="E4734" s="13" t="s">
        <v>18791</v>
      </c>
      <c r="F4734" s="13" t="s">
        <v>18792</v>
      </c>
      <c r="G4734" s="13" t="s">
        <v>1296</v>
      </c>
      <c r="H4734" s="13" t="s">
        <v>558</v>
      </c>
      <c r="I4734" s="13" t="s">
        <v>18793</v>
      </c>
      <c r="J4734" s="13">
        <v>458670304</v>
      </c>
      <c r="K4734" s="13" t="s">
        <v>1448</v>
      </c>
      <c r="L4734" s="13" t="s">
        <v>18794</v>
      </c>
    </row>
    <row r="4735" spans="1:12" x14ac:dyDescent="0.25">
      <c r="A4735" s="12">
        <v>100000000614643</v>
      </c>
      <c r="B4735" s="13" t="s">
        <v>558</v>
      </c>
      <c r="C4735" s="13" t="s">
        <v>18795</v>
      </c>
      <c r="D4735" s="13" t="s">
        <v>18796</v>
      </c>
      <c r="E4735" s="13" t="s">
        <v>18797</v>
      </c>
      <c r="G4735" s="13" t="s">
        <v>1736</v>
      </c>
      <c r="H4735" s="13" t="s">
        <v>558</v>
      </c>
      <c r="I4735" s="13" t="s">
        <v>18798</v>
      </c>
      <c r="J4735" s="13">
        <v>987796513</v>
      </c>
      <c r="K4735" s="13" t="s">
        <v>1448</v>
      </c>
      <c r="L4735" s="13" t="s">
        <v>18799</v>
      </c>
    </row>
    <row r="4736" spans="1:12" x14ac:dyDescent="0.25">
      <c r="A4736" s="12">
        <v>100000000614644</v>
      </c>
      <c r="B4736" s="13" t="s">
        <v>558</v>
      </c>
      <c r="C4736" s="13" t="s">
        <v>18800</v>
      </c>
      <c r="D4736" s="13" t="s">
        <v>18801</v>
      </c>
      <c r="E4736" s="13" t="s">
        <v>1700</v>
      </c>
      <c r="F4736" s="13" t="s">
        <v>18802</v>
      </c>
      <c r="G4736" s="13" t="s">
        <v>1296</v>
      </c>
      <c r="H4736" s="13" t="s">
        <v>558</v>
      </c>
      <c r="I4736" s="13" t="s">
        <v>18803</v>
      </c>
      <c r="J4736" s="13">
        <v>520371881</v>
      </c>
      <c r="K4736" s="13" t="s">
        <v>1352</v>
      </c>
      <c r="L4736" s="13" t="s">
        <v>18804</v>
      </c>
    </row>
    <row r="4737" spans="1:12" x14ac:dyDescent="0.25">
      <c r="A4737" s="12">
        <v>100000000614645</v>
      </c>
      <c r="B4737" s="13" t="s">
        <v>558</v>
      </c>
      <c r="C4737" s="13" t="s">
        <v>334</v>
      </c>
      <c r="D4737" s="13" t="s">
        <v>18805</v>
      </c>
      <c r="E4737" s="13" t="s">
        <v>5812</v>
      </c>
      <c r="F4737" s="13" t="s">
        <v>18806</v>
      </c>
      <c r="G4737" s="13" t="s">
        <v>1296</v>
      </c>
      <c r="H4737" s="13" t="s">
        <v>558</v>
      </c>
      <c r="I4737" s="13" t="s">
        <v>18807</v>
      </c>
      <c r="J4737" s="13">
        <v>217237614</v>
      </c>
      <c r="K4737" s="13" t="s">
        <v>1302</v>
      </c>
      <c r="L4737" s="13" t="s">
        <v>7651</v>
      </c>
    </row>
    <row r="4738" spans="1:12" x14ac:dyDescent="0.25">
      <c r="A4738" s="12">
        <v>100000000614649</v>
      </c>
      <c r="B4738" s="13" t="s">
        <v>558</v>
      </c>
      <c r="C4738" s="13" t="s">
        <v>18808</v>
      </c>
      <c r="D4738" s="13" t="s">
        <v>18809</v>
      </c>
      <c r="E4738" s="13" t="s">
        <v>1435</v>
      </c>
      <c r="F4738" s="13" t="s">
        <v>18810</v>
      </c>
      <c r="G4738" s="13" t="s">
        <v>1296</v>
      </c>
      <c r="H4738" s="13" t="s">
        <v>558</v>
      </c>
      <c r="I4738" s="13" t="s">
        <v>18811</v>
      </c>
      <c r="J4738" s="13">
        <v>221307074</v>
      </c>
      <c r="K4738" s="13" t="s">
        <v>1352</v>
      </c>
      <c r="L4738" s="13" t="s">
        <v>18812</v>
      </c>
    </row>
    <row r="4739" spans="1:12" x14ac:dyDescent="0.25">
      <c r="A4739" s="12">
        <v>100000000614651</v>
      </c>
      <c r="B4739" s="13" t="s">
        <v>558</v>
      </c>
      <c r="C4739" s="13" t="s">
        <v>18813</v>
      </c>
      <c r="D4739" s="13" t="s">
        <v>18814</v>
      </c>
      <c r="E4739" s="13" t="s">
        <v>18815</v>
      </c>
      <c r="F4739" s="13" t="s">
        <v>18816</v>
      </c>
      <c r="G4739" s="13" t="s">
        <v>1296</v>
      </c>
      <c r="H4739" s="13" t="s">
        <v>558</v>
      </c>
      <c r="I4739" s="13" t="s">
        <v>18817</v>
      </c>
      <c r="J4739" s="13">
        <v>779749592</v>
      </c>
      <c r="K4739" s="13" t="s">
        <v>1352</v>
      </c>
      <c r="L4739" s="13" t="s">
        <v>18818</v>
      </c>
    </row>
    <row r="4740" spans="1:12" x14ac:dyDescent="0.25">
      <c r="A4740" s="12">
        <v>100000000614659</v>
      </c>
      <c r="B4740" s="13" t="s">
        <v>558</v>
      </c>
      <c r="C4740" s="13" t="s">
        <v>18819</v>
      </c>
      <c r="D4740" s="13" t="s">
        <v>18820</v>
      </c>
      <c r="E4740" s="13" t="s">
        <v>3409</v>
      </c>
      <c r="F4740" s="13" t="s">
        <v>18821</v>
      </c>
      <c r="G4740" s="13" t="s">
        <v>1296</v>
      </c>
      <c r="H4740" s="13" t="s">
        <v>558</v>
      </c>
      <c r="I4740" s="13" t="s">
        <v>18822</v>
      </c>
      <c r="J4740" s="13">
        <v>220839174</v>
      </c>
      <c r="K4740" s="13" t="s">
        <v>1302</v>
      </c>
      <c r="L4740" s="13" t="s">
        <v>18823</v>
      </c>
    </row>
    <row r="4741" spans="1:12" x14ac:dyDescent="0.25">
      <c r="A4741" s="12">
        <v>100000000614660</v>
      </c>
      <c r="B4741" s="13" t="s">
        <v>558</v>
      </c>
      <c r="C4741" s="13" t="s">
        <v>18824</v>
      </c>
      <c r="D4741" s="13" t="s">
        <v>18825</v>
      </c>
      <c r="E4741" s="13" t="s">
        <v>12731</v>
      </c>
      <c r="F4741" s="13" t="s">
        <v>18826</v>
      </c>
      <c r="G4741" s="13" t="s">
        <v>1296</v>
      </c>
      <c r="H4741" s="13" t="s">
        <v>558</v>
      </c>
      <c r="I4741" s="13" t="s">
        <v>18827</v>
      </c>
      <c r="J4741" s="13">
        <v>298585746</v>
      </c>
      <c r="K4741" s="13" t="s">
        <v>1302</v>
      </c>
      <c r="L4741" s="13" t="s">
        <v>18828</v>
      </c>
    </row>
    <row r="4742" spans="1:12" x14ac:dyDescent="0.25">
      <c r="A4742" s="12">
        <v>100000000614663</v>
      </c>
      <c r="B4742" s="13" t="s">
        <v>558</v>
      </c>
      <c r="C4742" s="13" t="s">
        <v>18829</v>
      </c>
      <c r="D4742" s="13" t="s">
        <v>2958</v>
      </c>
      <c r="E4742" s="13" t="s">
        <v>1310</v>
      </c>
      <c r="F4742" s="13" t="s">
        <v>2959</v>
      </c>
      <c r="G4742" s="13" t="s">
        <v>1296</v>
      </c>
      <c r="H4742" s="13" t="s">
        <v>558</v>
      </c>
      <c r="I4742" s="13" t="s">
        <v>18830</v>
      </c>
      <c r="J4742" s="13">
        <v>290434315</v>
      </c>
      <c r="K4742" s="13" t="s">
        <v>1302</v>
      </c>
      <c r="L4742" s="13" t="s">
        <v>18831</v>
      </c>
    </row>
    <row r="4743" spans="1:12" x14ac:dyDescent="0.25">
      <c r="A4743" s="12">
        <v>100000000614664</v>
      </c>
      <c r="B4743" s="13" t="s">
        <v>558</v>
      </c>
      <c r="C4743" s="13" t="s">
        <v>18832</v>
      </c>
      <c r="D4743" s="13" t="s">
        <v>18833</v>
      </c>
      <c r="E4743" s="13" t="s">
        <v>2253</v>
      </c>
      <c r="F4743" s="13" t="s">
        <v>18834</v>
      </c>
      <c r="G4743" s="13" t="s">
        <v>1296</v>
      </c>
      <c r="H4743" s="13" t="s">
        <v>558</v>
      </c>
      <c r="I4743" s="13" t="s">
        <v>18835</v>
      </c>
      <c r="J4743" s="13">
        <v>221009080</v>
      </c>
      <c r="K4743" s="13" t="s">
        <v>1302</v>
      </c>
      <c r="L4743" s="13" t="s">
        <v>18836</v>
      </c>
    </row>
    <row r="4744" spans="1:12" x14ac:dyDescent="0.25">
      <c r="A4744" s="12">
        <v>100000000614670</v>
      </c>
      <c r="B4744" s="13" t="s">
        <v>558</v>
      </c>
      <c r="C4744" s="13" t="s">
        <v>18837</v>
      </c>
      <c r="D4744" s="13" t="s">
        <v>18838</v>
      </c>
      <c r="E4744" s="13" t="s">
        <v>12246</v>
      </c>
      <c r="F4744" s="13" t="s">
        <v>14545</v>
      </c>
      <c r="G4744" s="13" t="s">
        <v>1296</v>
      </c>
      <c r="H4744" s="13" t="s">
        <v>558</v>
      </c>
      <c r="I4744" s="13">
        <v>10127417</v>
      </c>
      <c r="J4744" s="13">
        <v>222365548</v>
      </c>
      <c r="K4744" s="13" t="s">
        <v>1352</v>
      </c>
      <c r="L4744" s="13" t="s">
        <v>18839</v>
      </c>
    </row>
    <row r="4745" spans="1:12" x14ac:dyDescent="0.25">
      <c r="A4745" s="12">
        <v>100000000614671</v>
      </c>
      <c r="B4745" s="13" t="s">
        <v>558</v>
      </c>
      <c r="C4745" s="13" t="s">
        <v>18840</v>
      </c>
      <c r="D4745" s="13" t="s">
        <v>18841</v>
      </c>
      <c r="E4745" s="13" t="s">
        <v>2539</v>
      </c>
      <c r="F4745" s="13">
        <v>662881</v>
      </c>
      <c r="G4745" s="13" t="s">
        <v>1736</v>
      </c>
      <c r="H4745" s="13" t="s">
        <v>558</v>
      </c>
      <c r="I4745" s="13" t="s">
        <v>18842</v>
      </c>
      <c r="J4745" s="13">
        <v>988980306</v>
      </c>
      <c r="K4745" s="13" t="s">
        <v>1448</v>
      </c>
      <c r="L4745" s="13" t="s">
        <v>18843</v>
      </c>
    </row>
    <row r="4746" spans="1:12" x14ac:dyDescent="0.25">
      <c r="A4746" s="12">
        <v>100000000614673</v>
      </c>
      <c r="B4746" s="13" t="s">
        <v>558</v>
      </c>
      <c r="C4746" s="13" t="s">
        <v>18844</v>
      </c>
      <c r="D4746" s="13" t="s">
        <v>18845</v>
      </c>
      <c r="E4746" s="13" t="s">
        <v>18846</v>
      </c>
      <c r="F4746" s="13" t="s">
        <v>13563</v>
      </c>
      <c r="G4746" s="13" t="s">
        <v>1296</v>
      </c>
      <c r="H4746" s="13" t="s">
        <v>558</v>
      </c>
      <c r="I4746" s="13" t="s">
        <v>18847</v>
      </c>
      <c r="J4746" s="13">
        <v>222356927</v>
      </c>
      <c r="K4746" s="13" t="s">
        <v>1319</v>
      </c>
      <c r="L4746" s="13" t="s">
        <v>18848</v>
      </c>
    </row>
    <row r="4747" spans="1:12" x14ac:dyDescent="0.25">
      <c r="A4747" s="12">
        <v>100000000614686</v>
      </c>
      <c r="B4747" s="13" t="s">
        <v>558</v>
      </c>
      <c r="C4747" s="13" t="s">
        <v>18849</v>
      </c>
      <c r="D4747" s="13" t="s">
        <v>18850</v>
      </c>
      <c r="E4747" s="13" t="s">
        <v>18851</v>
      </c>
      <c r="F4747" s="13" t="s">
        <v>18852</v>
      </c>
      <c r="G4747" s="13" t="s">
        <v>1296</v>
      </c>
      <c r="H4747" s="13" t="s">
        <v>558</v>
      </c>
      <c r="I4747" s="13" t="s">
        <v>18853</v>
      </c>
      <c r="J4747" s="13">
        <v>220149431</v>
      </c>
      <c r="K4747" s="13" t="s">
        <v>1302</v>
      </c>
      <c r="L4747" s="13" t="s">
        <v>18854</v>
      </c>
    </row>
    <row r="4748" spans="1:12" x14ac:dyDescent="0.25">
      <c r="A4748" s="12">
        <v>100000000614694</v>
      </c>
      <c r="B4748" s="13" t="s">
        <v>558</v>
      </c>
      <c r="C4748" s="13" t="s">
        <v>18855</v>
      </c>
      <c r="D4748" s="13" t="s">
        <v>18856</v>
      </c>
      <c r="E4748" s="13" t="s">
        <v>2533</v>
      </c>
      <c r="F4748" s="13" t="s">
        <v>18857</v>
      </c>
      <c r="G4748" s="13" t="s">
        <v>1296</v>
      </c>
      <c r="H4748" s="13" t="s">
        <v>558</v>
      </c>
      <c r="I4748" s="13">
        <v>10858764</v>
      </c>
      <c r="J4748" s="13">
        <v>223087491</v>
      </c>
      <c r="K4748" s="13" t="s">
        <v>1355</v>
      </c>
      <c r="L4748" s="13" t="s">
        <v>18858</v>
      </c>
    </row>
    <row r="4749" spans="1:12" x14ac:dyDescent="0.25">
      <c r="A4749" s="12">
        <v>100000000614696</v>
      </c>
      <c r="B4749" s="13" t="s">
        <v>558</v>
      </c>
      <c r="C4749" s="13" t="s">
        <v>18859</v>
      </c>
      <c r="D4749" s="13" t="s">
        <v>18860</v>
      </c>
      <c r="E4749" s="13" t="s">
        <v>18861</v>
      </c>
      <c r="F4749" s="13" t="s">
        <v>18862</v>
      </c>
      <c r="G4749" s="13" t="s">
        <v>1296</v>
      </c>
      <c r="H4749" s="13" t="s">
        <v>558</v>
      </c>
      <c r="I4749" s="13" t="s">
        <v>18863</v>
      </c>
      <c r="J4749" s="13">
        <v>238712827</v>
      </c>
      <c r="K4749" s="13" t="s">
        <v>1352</v>
      </c>
      <c r="L4749" s="13" t="s">
        <v>18864</v>
      </c>
    </row>
    <row r="4750" spans="1:12" x14ac:dyDescent="0.25">
      <c r="A4750" s="12">
        <v>100000000614703</v>
      </c>
      <c r="B4750" s="13" t="s">
        <v>558</v>
      </c>
      <c r="C4750" s="13" t="s">
        <v>18865</v>
      </c>
      <c r="D4750" s="13" t="s">
        <v>17178</v>
      </c>
      <c r="E4750" s="13" t="s">
        <v>10534</v>
      </c>
      <c r="F4750" s="13" t="s">
        <v>17179</v>
      </c>
      <c r="G4750" s="13" t="s">
        <v>1296</v>
      </c>
      <c r="H4750" s="13" t="s">
        <v>558</v>
      </c>
      <c r="I4750" s="13" t="s">
        <v>18866</v>
      </c>
      <c r="J4750" s="13">
        <v>578706251</v>
      </c>
      <c r="K4750" s="13" t="s">
        <v>1302</v>
      </c>
      <c r="L4750" s="13" t="s">
        <v>2961</v>
      </c>
    </row>
    <row r="4751" spans="1:12" x14ac:dyDescent="0.25">
      <c r="A4751" s="12">
        <v>100000000614719</v>
      </c>
      <c r="B4751" s="13" t="s">
        <v>558</v>
      </c>
      <c r="C4751" s="13" t="s">
        <v>18867</v>
      </c>
      <c r="D4751" s="13" t="s">
        <v>18868</v>
      </c>
      <c r="E4751" s="13" t="s">
        <v>1480</v>
      </c>
      <c r="F4751" s="13" t="s">
        <v>8556</v>
      </c>
      <c r="G4751" s="13" t="s">
        <v>1296</v>
      </c>
      <c r="H4751" s="13" t="s">
        <v>558</v>
      </c>
      <c r="I4751" s="13" t="s">
        <v>18869</v>
      </c>
      <c r="J4751" s="13">
        <v>225045855</v>
      </c>
      <c r="K4751" s="13" t="s">
        <v>1302</v>
      </c>
      <c r="L4751" s="13" t="s">
        <v>4716</v>
      </c>
    </row>
    <row r="4752" spans="1:12" x14ac:dyDescent="0.25">
      <c r="A4752" s="12">
        <v>100000000614732</v>
      </c>
      <c r="B4752" s="13" t="s">
        <v>558</v>
      </c>
      <c r="C4752" s="13" t="s">
        <v>18870</v>
      </c>
      <c r="D4752" s="13" t="s">
        <v>18871</v>
      </c>
      <c r="E4752" s="13" t="s">
        <v>2253</v>
      </c>
      <c r="F4752" s="13" t="s">
        <v>8230</v>
      </c>
      <c r="G4752" s="13" t="s">
        <v>1296</v>
      </c>
      <c r="H4752" s="13" t="s">
        <v>558</v>
      </c>
      <c r="I4752" s="13" t="s">
        <v>18872</v>
      </c>
      <c r="J4752" s="13">
        <v>238858539</v>
      </c>
      <c r="K4752" s="13" t="s">
        <v>1448</v>
      </c>
      <c r="L4752" s="13" t="s">
        <v>8232</v>
      </c>
    </row>
    <row r="4753" spans="1:12" x14ac:dyDescent="0.25">
      <c r="A4753" s="12">
        <v>100000000614736</v>
      </c>
      <c r="B4753" s="13" t="s">
        <v>558</v>
      </c>
      <c r="C4753" s="13" t="s">
        <v>18873</v>
      </c>
      <c r="D4753" s="13" t="s">
        <v>18874</v>
      </c>
      <c r="E4753" s="13" t="s">
        <v>2839</v>
      </c>
      <c r="F4753" s="13" t="s">
        <v>18875</v>
      </c>
      <c r="G4753" s="13" t="s">
        <v>1296</v>
      </c>
      <c r="H4753" s="13" t="s">
        <v>558</v>
      </c>
      <c r="I4753" s="13" t="s">
        <v>18876</v>
      </c>
      <c r="J4753" s="13">
        <v>423828206</v>
      </c>
      <c r="K4753" s="13" t="s">
        <v>1352</v>
      </c>
      <c r="L4753" s="13" t="s">
        <v>18877</v>
      </c>
    </row>
    <row r="4754" spans="1:12" x14ac:dyDescent="0.25">
      <c r="A4754" s="12">
        <v>100000000614741</v>
      </c>
      <c r="B4754" s="13" t="s">
        <v>558</v>
      </c>
      <c r="C4754" s="13" t="s">
        <v>18878</v>
      </c>
      <c r="D4754" s="13" t="s">
        <v>18879</v>
      </c>
      <c r="E4754" s="13" t="s">
        <v>11246</v>
      </c>
      <c r="F4754" s="13" t="s">
        <v>18880</v>
      </c>
      <c r="G4754" s="13" t="s">
        <v>1296</v>
      </c>
      <c r="H4754" s="13" t="s">
        <v>558</v>
      </c>
      <c r="I4754" s="13" t="s">
        <v>18881</v>
      </c>
      <c r="J4754" s="13">
        <v>218129247</v>
      </c>
      <c r="K4754" s="13" t="s">
        <v>1302</v>
      </c>
      <c r="L4754" s="13" t="s">
        <v>18882</v>
      </c>
    </row>
    <row r="4755" spans="1:12" x14ac:dyDescent="0.25">
      <c r="A4755" s="12">
        <v>100000000614742</v>
      </c>
      <c r="B4755" s="13" t="s">
        <v>558</v>
      </c>
      <c r="C4755" s="13" t="s">
        <v>18883</v>
      </c>
      <c r="D4755" s="13" t="s">
        <v>18884</v>
      </c>
      <c r="E4755" s="13" t="s">
        <v>3752</v>
      </c>
      <c r="F4755" s="13" t="s">
        <v>18885</v>
      </c>
      <c r="G4755" s="13" t="s">
        <v>1296</v>
      </c>
      <c r="H4755" s="13" t="s">
        <v>558</v>
      </c>
      <c r="I4755" s="13" t="s">
        <v>18886</v>
      </c>
      <c r="J4755" s="13">
        <v>385667498</v>
      </c>
      <c r="K4755" s="13" t="s">
        <v>1302</v>
      </c>
      <c r="L4755" s="13" t="s">
        <v>18887</v>
      </c>
    </row>
    <row r="4756" spans="1:12" x14ac:dyDescent="0.25">
      <c r="A4756" s="12">
        <v>100000000614743</v>
      </c>
      <c r="B4756" s="13" t="s">
        <v>558</v>
      </c>
      <c r="C4756" s="13" t="s">
        <v>18888</v>
      </c>
      <c r="D4756" s="13" t="s">
        <v>18889</v>
      </c>
      <c r="E4756" s="13" t="s">
        <v>7359</v>
      </c>
      <c r="F4756" s="13" t="s">
        <v>18890</v>
      </c>
      <c r="G4756" s="13" t="s">
        <v>1296</v>
      </c>
      <c r="H4756" s="13" t="s">
        <v>558</v>
      </c>
      <c r="I4756" s="13" t="s">
        <v>18891</v>
      </c>
      <c r="J4756" s="13">
        <v>641082391</v>
      </c>
      <c r="K4756" s="13" t="s">
        <v>1302</v>
      </c>
      <c r="L4756" s="13" t="s">
        <v>18892</v>
      </c>
    </row>
    <row r="4757" spans="1:12" x14ac:dyDescent="0.25">
      <c r="A4757" s="12">
        <v>100000000614744</v>
      </c>
      <c r="B4757" s="13" t="s">
        <v>558</v>
      </c>
      <c r="C4757" s="13" t="s">
        <v>18893</v>
      </c>
      <c r="D4757" s="13" t="s">
        <v>18894</v>
      </c>
      <c r="E4757" s="13" t="s">
        <v>4230</v>
      </c>
      <c r="F4757" s="13" t="s">
        <v>4231</v>
      </c>
      <c r="G4757" s="13" t="s">
        <v>1296</v>
      </c>
      <c r="H4757" s="13" t="s">
        <v>558</v>
      </c>
      <c r="I4757" s="13" t="s">
        <v>18895</v>
      </c>
      <c r="J4757" s="13">
        <v>215805714</v>
      </c>
      <c r="K4757" s="13" t="s">
        <v>1302</v>
      </c>
      <c r="L4757" s="13" t="s">
        <v>18896</v>
      </c>
    </row>
    <row r="4758" spans="1:12" x14ac:dyDescent="0.25">
      <c r="A4758" s="12">
        <v>100000000614746</v>
      </c>
      <c r="B4758" s="13" t="s">
        <v>558</v>
      </c>
      <c r="C4758" s="13" t="s">
        <v>18897</v>
      </c>
      <c r="D4758" s="13" t="s">
        <v>18898</v>
      </c>
      <c r="E4758" s="13" t="s">
        <v>1349</v>
      </c>
      <c r="F4758" s="13" t="s">
        <v>18899</v>
      </c>
      <c r="G4758" s="13" t="s">
        <v>1296</v>
      </c>
      <c r="H4758" s="13" t="s">
        <v>558</v>
      </c>
      <c r="I4758" s="13" t="s">
        <v>18900</v>
      </c>
      <c r="J4758" s="13">
        <v>347066339</v>
      </c>
      <c r="K4758" s="13" t="s">
        <v>1302</v>
      </c>
      <c r="L4758" s="13" t="s">
        <v>18901</v>
      </c>
    </row>
    <row r="4759" spans="1:12" x14ac:dyDescent="0.25">
      <c r="A4759" s="12">
        <v>100000000614770</v>
      </c>
      <c r="B4759" s="13" t="s">
        <v>558</v>
      </c>
      <c r="C4759" s="13" t="s">
        <v>18902</v>
      </c>
      <c r="D4759" s="13" t="s">
        <v>18903</v>
      </c>
      <c r="E4759" s="13" t="s">
        <v>1795</v>
      </c>
      <c r="F4759" s="13" t="s">
        <v>18904</v>
      </c>
      <c r="G4759" s="13" t="s">
        <v>1296</v>
      </c>
      <c r="H4759" s="13" t="s">
        <v>558</v>
      </c>
      <c r="I4759" s="13" t="s">
        <v>18905</v>
      </c>
      <c r="J4759" s="13">
        <v>218722495</v>
      </c>
      <c r="K4759" s="13" t="s">
        <v>1319</v>
      </c>
      <c r="L4759" s="13" t="s">
        <v>18906</v>
      </c>
    </row>
    <row r="4760" spans="1:12" x14ac:dyDescent="0.25">
      <c r="A4760" s="12">
        <v>100000000659312</v>
      </c>
      <c r="B4760" s="13" t="s">
        <v>558</v>
      </c>
      <c r="C4760" s="13" t="s">
        <v>18907</v>
      </c>
      <c r="D4760" s="13" t="s">
        <v>18908</v>
      </c>
      <c r="E4760" s="13" t="s">
        <v>1666</v>
      </c>
      <c r="F4760" s="13" t="s">
        <v>18909</v>
      </c>
      <c r="G4760" s="13" t="s">
        <v>1296</v>
      </c>
      <c r="H4760" s="13" t="s">
        <v>558</v>
      </c>
      <c r="I4760" s="13" t="s">
        <v>18910</v>
      </c>
      <c r="J4760" s="13">
        <v>779146914</v>
      </c>
      <c r="K4760" s="13" t="s">
        <v>1302</v>
      </c>
      <c r="L4760" s="13" t="s">
        <v>18911</v>
      </c>
    </row>
    <row r="4761" spans="1:12" x14ac:dyDescent="0.25">
      <c r="A4761" s="12">
        <v>100000000664335</v>
      </c>
      <c r="B4761" s="13" t="s">
        <v>558</v>
      </c>
      <c r="C4761" s="13" t="s">
        <v>18912</v>
      </c>
      <c r="D4761" s="13" t="s">
        <v>18913</v>
      </c>
      <c r="E4761" s="13" t="s">
        <v>1310</v>
      </c>
      <c r="F4761" s="13" t="s">
        <v>1751</v>
      </c>
      <c r="G4761" s="13" t="s">
        <v>1296</v>
      </c>
      <c r="H4761" s="13" t="s">
        <v>558</v>
      </c>
      <c r="I4761" s="13" t="s">
        <v>18914</v>
      </c>
      <c r="J4761" s="13">
        <v>719360310</v>
      </c>
      <c r="K4761" s="13" t="s">
        <v>1302</v>
      </c>
      <c r="L4761" s="13" t="s">
        <v>18915</v>
      </c>
    </row>
    <row r="4762" spans="1:12" x14ac:dyDescent="0.25">
      <c r="A4762" s="12">
        <v>100000000664336</v>
      </c>
      <c r="B4762" s="13" t="s">
        <v>558</v>
      </c>
      <c r="C4762" s="13" t="s">
        <v>18916</v>
      </c>
      <c r="D4762" s="13" t="s">
        <v>18917</v>
      </c>
      <c r="E4762" s="13" t="s">
        <v>12731</v>
      </c>
      <c r="F4762" s="13" t="s">
        <v>18918</v>
      </c>
      <c r="G4762" s="13" t="s">
        <v>1296</v>
      </c>
      <c r="H4762" s="13" t="s">
        <v>558</v>
      </c>
      <c r="I4762" s="13" t="s">
        <v>18919</v>
      </c>
      <c r="J4762" s="13">
        <v>227518909</v>
      </c>
      <c r="K4762" s="13" t="s">
        <v>1302</v>
      </c>
      <c r="L4762" s="13" t="s">
        <v>18920</v>
      </c>
    </row>
    <row r="4763" spans="1:12" x14ac:dyDescent="0.25">
      <c r="A4763" s="12">
        <v>100000000664342</v>
      </c>
      <c r="B4763" s="13" t="s">
        <v>558</v>
      </c>
      <c r="C4763" s="13" t="s">
        <v>18921</v>
      </c>
      <c r="D4763" s="13" t="s">
        <v>18922</v>
      </c>
      <c r="E4763" s="13" t="s">
        <v>4317</v>
      </c>
      <c r="F4763" s="13" t="s">
        <v>18923</v>
      </c>
      <c r="G4763" s="13" t="s">
        <v>1296</v>
      </c>
      <c r="H4763" s="13" t="s">
        <v>558</v>
      </c>
      <c r="I4763" s="13" t="s">
        <v>18924</v>
      </c>
      <c r="J4763" s="13">
        <v>544313588</v>
      </c>
      <c r="K4763" s="13" t="s">
        <v>1302</v>
      </c>
      <c r="L4763" s="13" t="s">
        <v>18925</v>
      </c>
    </row>
    <row r="4764" spans="1:12" x14ac:dyDescent="0.25">
      <c r="A4764" s="12">
        <v>100000000664345</v>
      </c>
      <c r="B4764" s="13" t="s">
        <v>558</v>
      </c>
      <c r="C4764" s="13" t="s">
        <v>18926</v>
      </c>
      <c r="D4764" s="13" t="s">
        <v>18927</v>
      </c>
      <c r="E4764" s="13" t="s">
        <v>3600</v>
      </c>
      <c r="F4764" s="13" t="s">
        <v>18928</v>
      </c>
      <c r="G4764" s="13" t="s">
        <v>1296</v>
      </c>
      <c r="H4764" s="13" t="s">
        <v>558</v>
      </c>
      <c r="I4764" s="13" t="s">
        <v>18929</v>
      </c>
      <c r="J4764" s="13">
        <v>896967197</v>
      </c>
      <c r="K4764" s="13" t="s">
        <v>1352</v>
      </c>
      <c r="L4764" s="13" t="s">
        <v>18930</v>
      </c>
    </row>
    <row r="4765" spans="1:12" x14ac:dyDescent="0.25">
      <c r="A4765" s="12">
        <v>100000000664349</v>
      </c>
      <c r="B4765" s="13" t="s">
        <v>558</v>
      </c>
      <c r="C4765" s="13" t="s">
        <v>18931</v>
      </c>
      <c r="D4765" s="13" t="s">
        <v>16300</v>
      </c>
      <c r="E4765" s="13" t="s">
        <v>2247</v>
      </c>
      <c r="F4765" s="13" t="s">
        <v>2248</v>
      </c>
      <c r="G4765" s="13" t="s">
        <v>1296</v>
      </c>
      <c r="H4765" s="13" t="s">
        <v>558</v>
      </c>
      <c r="I4765" s="13" t="s">
        <v>18932</v>
      </c>
      <c r="J4765" s="13">
        <v>216155952</v>
      </c>
      <c r="K4765" s="13" t="s">
        <v>1302</v>
      </c>
      <c r="L4765" s="13" t="s">
        <v>2250</v>
      </c>
    </row>
    <row r="4766" spans="1:12" x14ac:dyDescent="0.25">
      <c r="A4766" s="12">
        <v>100000000664351</v>
      </c>
      <c r="B4766" s="13" t="s">
        <v>558</v>
      </c>
      <c r="C4766" s="13" t="s">
        <v>18933</v>
      </c>
      <c r="D4766" s="13" t="s">
        <v>18934</v>
      </c>
      <c r="E4766" s="13" t="s">
        <v>1902</v>
      </c>
      <c r="F4766" s="13" t="s">
        <v>18935</v>
      </c>
      <c r="G4766" s="13" t="s">
        <v>1296</v>
      </c>
      <c r="H4766" s="13" t="s">
        <v>558</v>
      </c>
      <c r="I4766" s="13" t="s">
        <v>18936</v>
      </c>
      <c r="J4766" s="13">
        <v>423497457</v>
      </c>
      <c r="K4766" s="13" t="s">
        <v>1302</v>
      </c>
      <c r="L4766" s="13" t="s">
        <v>18937</v>
      </c>
    </row>
    <row r="4767" spans="1:12" x14ac:dyDescent="0.25">
      <c r="A4767" s="12">
        <v>100000000664358</v>
      </c>
      <c r="B4767" s="13" t="s">
        <v>558</v>
      </c>
      <c r="C4767" s="13" t="s">
        <v>18938</v>
      </c>
      <c r="D4767" s="13" t="s">
        <v>18939</v>
      </c>
      <c r="E4767" s="13" t="s">
        <v>2839</v>
      </c>
      <c r="F4767" s="13" t="s">
        <v>11342</v>
      </c>
      <c r="G4767" s="13" t="s">
        <v>1296</v>
      </c>
      <c r="H4767" s="13" t="s">
        <v>558</v>
      </c>
      <c r="I4767" s="13" t="s">
        <v>18940</v>
      </c>
      <c r="J4767" s="13">
        <v>770174886</v>
      </c>
      <c r="K4767" s="13" t="s">
        <v>1302</v>
      </c>
      <c r="L4767" s="13" t="s">
        <v>18941</v>
      </c>
    </row>
    <row r="4768" spans="1:12" x14ac:dyDescent="0.25">
      <c r="A4768" s="12">
        <v>100000000664366</v>
      </c>
      <c r="B4768" s="13" t="s">
        <v>558</v>
      </c>
      <c r="C4768" s="13" t="s">
        <v>18942</v>
      </c>
      <c r="D4768" s="13" t="s">
        <v>18943</v>
      </c>
      <c r="E4768" s="13" t="s">
        <v>1310</v>
      </c>
      <c r="F4768" s="13" t="s">
        <v>18944</v>
      </c>
      <c r="G4768" s="13" t="s">
        <v>1296</v>
      </c>
      <c r="H4768" s="13" t="s">
        <v>558</v>
      </c>
      <c r="I4768" s="13" t="s">
        <v>18945</v>
      </c>
      <c r="K4768" s="13" t="s">
        <v>1355</v>
      </c>
      <c r="L4768" s="13" t="s">
        <v>18946</v>
      </c>
    </row>
    <row r="4769" spans="1:12" x14ac:dyDescent="0.25">
      <c r="A4769" s="12">
        <v>100000000664522</v>
      </c>
      <c r="B4769" s="13" t="s">
        <v>558</v>
      </c>
      <c r="C4769" s="13" t="s">
        <v>18947</v>
      </c>
      <c r="D4769" s="13" t="s">
        <v>18948</v>
      </c>
      <c r="E4769" s="13" t="s">
        <v>1480</v>
      </c>
      <c r="F4769" s="13" t="s">
        <v>18949</v>
      </c>
      <c r="G4769" s="13" t="s">
        <v>1296</v>
      </c>
      <c r="H4769" s="13" t="s">
        <v>558</v>
      </c>
      <c r="I4769" s="13" t="s">
        <v>18950</v>
      </c>
      <c r="J4769" s="13">
        <v>217022219</v>
      </c>
      <c r="K4769" s="13" t="s">
        <v>1302</v>
      </c>
      <c r="L4769" s="13" t="s">
        <v>13736</v>
      </c>
    </row>
    <row r="4770" spans="1:12" x14ac:dyDescent="0.25">
      <c r="A4770" s="12">
        <v>300000033015959</v>
      </c>
      <c r="B4770" s="13" t="s">
        <v>558</v>
      </c>
      <c r="C4770" s="13" t="s">
        <v>18951</v>
      </c>
      <c r="D4770" s="13" t="s">
        <v>7584</v>
      </c>
      <c r="E4770" s="13" t="s">
        <v>1310</v>
      </c>
      <c r="F4770" s="13" t="s">
        <v>18952</v>
      </c>
      <c r="G4770" s="13" t="s">
        <v>1296</v>
      </c>
      <c r="H4770" s="13" t="s">
        <v>558</v>
      </c>
      <c r="I4770" s="13" t="s">
        <v>18953</v>
      </c>
      <c r="J4770" s="13">
        <v>216260848</v>
      </c>
      <c r="K4770" s="13" t="s">
        <v>1448</v>
      </c>
      <c r="L4770" s="13" t="s">
        <v>18954</v>
      </c>
    </row>
    <row r="4771" spans="1:12" x14ac:dyDescent="0.25">
      <c r="A4771" s="12">
        <v>300000034502110</v>
      </c>
      <c r="B4771" s="13" t="s">
        <v>558</v>
      </c>
      <c r="C4771" s="13" t="s">
        <v>18955</v>
      </c>
      <c r="D4771" s="13" t="s">
        <v>18956</v>
      </c>
      <c r="E4771" s="13" t="s">
        <v>2949</v>
      </c>
      <c r="F4771" s="13" t="s">
        <v>18957</v>
      </c>
      <c r="G4771" s="13" t="s">
        <v>1296</v>
      </c>
      <c r="H4771" s="13" t="s">
        <v>558</v>
      </c>
      <c r="I4771" s="13" t="s">
        <v>18958</v>
      </c>
      <c r="J4771" s="13">
        <v>735224995</v>
      </c>
      <c r="K4771" s="13" t="s">
        <v>1448</v>
      </c>
      <c r="L4771" s="13" t="s">
        <v>18959</v>
      </c>
    </row>
    <row r="4772" spans="1:12" x14ac:dyDescent="0.25">
      <c r="A4772" s="12">
        <v>300000035508368</v>
      </c>
      <c r="B4772" s="13" t="s">
        <v>558</v>
      </c>
      <c r="C4772" s="13" t="s">
        <v>18960</v>
      </c>
      <c r="D4772" s="13" t="s">
        <v>18961</v>
      </c>
      <c r="E4772" s="13" t="s">
        <v>4431</v>
      </c>
      <c r="F4772" s="13" t="s">
        <v>18962</v>
      </c>
      <c r="G4772" s="13" t="s">
        <v>1296</v>
      </c>
      <c r="H4772" s="13" t="s">
        <v>558</v>
      </c>
      <c r="I4772" s="13">
        <v>11080821</v>
      </c>
      <c r="J4772" s="13">
        <v>223518843</v>
      </c>
      <c r="K4772" s="13" t="s">
        <v>1319</v>
      </c>
      <c r="L4772" s="13" t="s">
        <v>18963</v>
      </c>
    </row>
    <row r="4773" spans="1:12" x14ac:dyDescent="0.25">
      <c r="A4773" s="12">
        <v>300000036250247</v>
      </c>
      <c r="B4773" s="13" t="s">
        <v>558</v>
      </c>
      <c r="C4773" s="13" t="s">
        <v>18964</v>
      </c>
      <c r="D4773" s="13" t="s">
        <v>18965</v>
      </c>
      <c r="E4773" s="13" t="s">
        <v>18966</v>
      </c>
      <c r="F4773" s="13" t="s">
        <v>18967</v>
      </c>
      <c r="G4773" s="13" t="s">
        <v>1296</v>
      </c>
      <c r="H4773" s="13" t="s">
        <v>558</v>
      </c>
      <c r="I4773" s="13" t="s">
        <v>18968</v>
      </c>
      <c r="J4773" s="13">
        <v>225135797</v>
      </c>
      <c r="K4773" s="13" t="s">
        <v>1319</v>
      </c>
      <c r="L4773" s="13" t="s">
        <v>13273</v>
      </c>
    </row>
    <row r="4774" spans="1:12" x14ac:dyDescent="0.25">
      <c r="A4774" s="12">
        <v>300000036284442</v>
      </c>
      <c r="B4774" s="13" t="s">
        <v>558</v>
      </c>
      <c r="C4774" s="13" t="s">
        <v>18969</v>
      </c>
      <c r="D4774" s="13" t="s">
        <v>18970</v>
      </c>
      <c r="E4774" s="13" t="s">
        <v>1310</v>
      </c>
      <c r="F4774" s="13" t="s">
        <v>18971</v>
      </c>
      <c r="G4774" s="13" t="s">
        <v>1296</v>
      </c>
      <c r="H4774" s="13" t="s">
        <v>558</v>
      </c>
      <c r="I4774" s="13" t="s">
        <v>18972</v>
      </c>
      <c r="J4774" s="13">
        <v>216955028</v>
      </c>
      <c r="K4774" s="13" t="s">
        <v>1319</v>
      </c>
      <c r="L4774" s="13" t="s">
        <v>18973</v>
      </c>
    </row>
    <row r="4775" spans="1:12" x14ac:dyDescent="0.25">
      <c r="A4775" s="12">
        <v>300000039071542</v>
      </c>
      <c r="B4775" s="13" t="s">
        <v>558</v>
      </c>
      <c r="C4775" s="13" t="s">
        <v>18974</v>
      </c>
      <c r="D4775" s="13" t="s">
        <v>18975</v>
      </c>
      <c r="E4775" s="13" t="s">
        <v>1795</v>
      </c>
      <c r="F4775" s="13" t="s">
        <v>18976</v>
      </c>
      <c r="G4775" s="13" t="s">
        <v>1296</v>
      </c>
      <c r="H4775" s="13" t="s">
        <v>558</v>
      </c>
      <c r="I4775" s="13" t="s">
        <v>18977</v>
      </c>
      <c r="J4775" s="13">
        <v>396923211</v>
      </c>
      <c r="K4775" s="13" t="s">
        <v>1448</v>
      </c>
      <c r="L4775" s="13" t="s">
        <v>18978</v>
      </c>
    </row>
    <row r="4776" spans="1:12" x14ac:dyDescent="0.25">
      <c r="A4776" s="12">
        <v>300000040551883</v>
      </c>
      <c r="B4776" s="13" t="s">
        <v>558</v>
      </c>
      <c r="C4776" s="13" t="s">
        <v>18979</v>
      </c>
      <c r="D4776" s="13" t="s">
        <v>18980</v>
      </c>
      <c r="E4776" s="13" t="s">
        <v>4476</v>
      </c>
      <c r="F4776" s="13" t="s">
        <v>18981</v>
      </c>
      <c r="G4776" s="13" t="s">
        <v>1296</v>
      </c>
      <c r="H4776" s="13" t="s">
        <v>558</v>
      </c>
      <c r="I4776" s="13" t="s">
        <v>18982</v>
      </c>
      <c r="J4776" s="13">
        <v>212228001</v>
      </c>
      <c r="K4776" s="13" t="s">
        <v>1302</v>
      </c>
      <c r="L4776" s="13" t="s">
        <v>18983</v>
      </c>
    </row>
    <row r="4777" spans="1:12" x14ac:dyDescent="0.25">
      <c r="A4777" s="12">
        <v>300000040615425</v>
      </c>
      <c r="B4777" s="13" t="s">
        <v>558</v>
      </c>
      <c r="C4777" s="13" t="s">
        <v>18984</v>
      </c>
      <c r="D4777" s="13" t="s">
        <v>18985</v>
      </c>
      <c r="E4777" s="13" t="s">
        <v>1310</v>
      </c>
      <c r="F4777" s="13" t="s">
        <v>4358</v>
      </c>
      <c r="G4777" s="13" t="s">
        <v>1296</v>
      </c>
      <c r="H4777" s="13" t="s">
        <v>558</v>
      </c>
      <c r="I4777" s="13" t="s">
        <v>18986</v>
      </c>
      <c r="J4777" s="13">
        <v>397146457</v>
      </c>
      <c r="K4777" s="13" t="s">
        <v>1302</v>
      </c>
    </row>
    <row r="4778" spans="1:12" x14ac:dyDescent="0.25">
      <c r="A4778" s="12">
        <v>300000040615459</v>
      </c>
      <c r="B4778" s="13" t="s">
        <v>558</v>
      </c>
      <c r="C4778" s="13" t="s">
        <v>18987</v>
      </c>
      <c r="D4778" s="13" t="s">
        <v>18988</v>
      </c>
      <c r="E4778" s="13" t="s">
        <v>4284</v>
      </c>
      <c r="F4778" s="13" t="s">
        <v>18989</v>
      </c>
      <c r="G4778" s="13" t="s">
        <v>1296</v>
      </c>
      <c r="H4778" s="13" t="s">
        <v>558</v>
      </c>
      <c r="I4778" s="13" t="s">
        <v>18990</v>
      </c>
      <c r="J4778" s="13">
        <v>211436222</v>
      </c>
      <c r="K4778" s="13" t="s">
        <v>1448</v>
      </c>
      <c r="L4778" s="13" t="s">
        <v>18991</v>
      </c>
    </row>
    <row r="4779" spans="1:12" x14ac:dyDescent="0.25">
      <c r="A4779" s="12">
        <v>300000040751336</v>
      </c>
      <c r="B4779" s="13" t="s">
        <v>558</v>
      </c>
      <c r="C4779" s="13" t="s">
        <v>18992</v>
      </c>
      <c r="D4779" s="13" t="s">
        <v>18993</v>
      </c>
      <c r="E4779" s="13" t="s">
        <v>5812</v>
      </c>
      <c r="F4779" s="13" t="s">
        <v>18994</v>
      </c>
      <c r="G4779" s="13" t="s">
        <v>1296</v>
      </c>
      <c r="H4779" s="13" t="s">
        <v>558</v>
      </c>
      <c r="I4779" s="13" t="s">
        <v>18995</v>
      </c>
      <c r="J4779" s="13">
        <v>237691071</v>
      </c>
      <c r="K4779" s="13" t="s">
        <v>1302</v>
      </c>
      <c r="L4779" s="13" t="s">
        <v>18996</v>
      </c>
    </row>
    <row r="4780" spans="1:12" x14ac:dyDescent="0.25">
      <c r="A4780" s="12">
        <v>300000043143591</v>
      </c>
      <c r="B4780" s="13" t="s">
        <v>558</v>
      </c>
      <c r="C4780" s="13" t="s">
        <v>18997</v>
      </c>
      <c r="D4780" s="13" t="s">
        <v>18998</v>
      </c>
      <c r="E4780" s="13" t="s">
        <v>4639</v>
      </c>
      <c r="F4780" s="13" t="s">
        <v>18999</v>
      </c>
      <c r="G4780" s="13" t="s">
        <v>1296</v>
      </c>
      <c r="H4780" s="13" t="s">
        <v>558</v>
      </c>
      <c r="I4780" s="13" t="s">
        <v>19000</v>
      </c>
      <c r="J4780" s="13">
        <v>210042586</v>
      </c>
      <c r="K4780" s="13" t="s">
        <v>1302</v>
      </c>
      <c r="L4780" s="13" t="s">
        <v>19001</v>
      </c>
    </row>
    <row r="4781" spans="1:12" x14ac:dyDescent="0.25">
      <c r="A4781" s="12">
        <v>300000043143841</v>
      </c>
      <c r="B4781" s="13" t="s">
        <v>558</v>
      </c>
      <c r="C4781" s="13" t="s">
        <v>19002</v>
      </c>
      <c r="D4781" s="13" t="s">
        <v>19003</v>
      </c>
      <c r="E4781" s="13" t="s">
        <v>19004</v>
      </c>
      <c r="F4781" s="13" t="s">
        <v>19005</v>
      </c>
      <c r="G4781" s="13" t="s">
        <v>1296</v>
      </c>
      <c r="H4781" s="13" t="s">
        <v>558</v>
      </c>
      <c r="I4781" s="13" t="s">
        <v>19006</v>
      </c>
      <c r="J4781" s="13">
        <v>221499743</v>
      </c>
      <c r="K4781" s="13" t="s">
        <v>1355</v>
      </c>
    </row>
    <row r="4782" spans="1:12" x14ac:dyDescent="0.25">
      <c r="A4782" s="12">
        <v>300000043834362</v>
      </c>
      <c r="B4782" s="13" t="s">
        <v>558</v>
      </c>
      <c r="C4782" s="13" t="s">
        <v>19007</v>
      </c>
      <c r="D4782" s="13" t="s">
        <v>19008</v>
      </c>
      <c r="E4782" s="13" t="s">
        <v>3317</v>
      </c>
      <c r="F4782" s="13" t="s">
        <v>11024</v>
      </c>
      <c r="G4782" s="13" t="s">
        <v>1296</v>
      </c>
      <c r="H4782" s="13" t="s">
        <v>558</v>
      </c>
      <c r="I4782" s="13" t="s">
        <v>19009</v>
      </c>
      <c r="J4782" s="13">
        <v>221879450</v>
      </c>
      <c r="K4782" s="13" t="s">
        <v>1302</v>
      </c>
      <c r="L4782" s="13" t="s">
        <v>19010</v>
      </c>
    </row>
    <row r="4783" spans="1:12" x14ac:dyDescent="0.25">
      <c r="A4783" s="12">
        <v>300000043834401</v>
      </c>
      <c r="B4783" s="13" t="s">
        <v>558</v>
      </c>
      <c r="C4783" s="13" t="s">
        <v>19011</v>
      </c>
      <c r="D4783" s="13" t="s">
        <v>19012</v>
      </c>
      <c r="E4783" s="13" t="s">
        <v>1452</v>
      </c>
      <c r="F4783" s="13" t="s">
        <v>19013</v>
      </c>
      <c r="G4783" s="13" t="s">
        <v>1296</v>
      </c>
      <c r="H4783" s="13" t="s">
        <v>558</v>
      </c>
      <c r="I4783" s="13" t="s">
        <v>19014</v>
      </c>
      <c r="J4783" s="13">
        <v>236040130</v>
      </c>
      <c r="K4783" s="13" t="s">
        <v>1352</v>
      </c>
      <c r="L4783" s="13" t="s">
        <v>19015</v>
      </c>
    </row>
    <row r="4784" spans="1:12" x14ac:dyDescent="0.25">
      <c r="A4784" s="12">
        <v>300000043834471</v>
      </c>
      <c r="B4784" s="13" t="s">
        <v>558</v>
      </c>
      <c r="C4784" s="13" t="s">
        <v>19016</v>
      </c>
      <c r="D4784" s="13" t="s">
        <v>19017</v>
      </c>
      <c r="E4784" s="13" t="s">
        <v>19018</v>
      </c>
      <c r="F4784" s="13" t="s">
        <v>19019</v>
      </c>
      <c r="G4784" s="13" t="s">
        <v>1296</v>
      </c>
      <c r="H4784" s="13" t="s">
        <v>558</v>
      </c>
      <c r="I4784" s="13" t="s">
        <v>19020</v>
      </c>
      <c r="J4784" s="13">
        <v>217037307</v>
      </c>
      <c r="K4784" s="13" t="s">
        <v>1319</v>
      </c>
      <c r="L4784" s="13" t="s">
        <v>19021</v>
      </c>
    </row>
    <row r="4785" spans="1:12" x14ac:dyDescent="0.25">
      <c r="A4785" s="12">
        <v>300000043834832</v>
      </c>
      <c r="B4785" s="13" t="s">
        <v>558</v>
      </c>
      <c r="C4785" s="13" t="s">
        <v>19022</v>
      </c>
      <c r="D4785" s="13" t="s">
        <v>19023</v>
      </c>
      <c r="E4785" s="13" t="s">
        <v>1795</v>
      </c>
      <c r="F4785" s="13" t="s">
        <v>19024</v>
      </c>
      <c r="G4785" s="13" t="s">
        <v>1296</v>
      </c>
      <c r="H4785" s="13" t="s">
        <v>558</v>
      </c>
      <c r="I4785" s="13">
        <v>11111792</v>
      </c>
      <c r="J4785" s="13">
        <v>223560577</v>
      </c>
      <c r="K4785" s="13" t="s">
        <v>1352</v>
      </c>
      <c r="L4785" s="13" t="s">
        <v>19025</v>
      </c>
    </row>
    <row r="4786" spans="1:12" x14ac:dyDescent="0.25">
      <c r="A4786" s="12">
        <v>300000045505539</v>
      </c>
      <c r="B4786" s="13" t="s">
        <v>558</v>
      </c>
      <c r="C4786" s="13" t="s">
        <v>19026</v>
      </c>
      <c r="D4786" s="13" t="s">
        <v>19027</v>
      </c>
      <c r="E4786" s="13" t="s">
        <v>1310</v>
      </c>
      <c r="F4786" s="13" t="s">
        <v>19028</v>
      </c>
      <c r="G4786" s="13" t="s">
        <v>1296</v>
      </c>
      <c r="H4786" s="13" t="s">
        <v>558</v>
      </c>
      <c r="I4786" s="13">
        <v>12065573</v>
      </c>
      <c r="J4786" s="13">
        <v>225165296</v>
      </c>
      <c r="K4786" s="13" t="s">
        <v>1319</v>
      </c>
      <c r="L4786" s="13" t="s">
        <v>19029</v>
      </c>
    </row>
    <row r="4787" spans="1:12" x14ac:dyDescent="0.25">
      <c r="A4787" s="12">
        <v>300000046584348</v>
      </c>
      <c r="B4787" s="13" t="s">
        <v>558</v>
      </c>
      <c r="C4787" s="13" t="s">
        <v>19030</v>
      </c>
      <c r="D4787" s="13" t="s">
        <v>19031</v>
      </c>
      <c r="E4787" s="13" t="s">
        <v>19032</v>
      </c>
      <c r="F4787" s="13" t="s">
        <v>19033</v>
      </c>
      <c r="G4787" s="13" t="s">
        <v>1296</v>
      </c>
      <c r="H4787" s="13" t="s">
        <v>558</v>
      </c>
      <c r="I4787" s="13">
        <v>10221671</v>
      </c>
      <c r="J4787" s="13">
        <v>221858308</v>
      </c>
      <c r="K4787" s="13" t="s">
        <v>1355</v>
      </c>
    </row>
    <row r="4788" spans="1:12" x14ac:dyDescent="0.25">
      <c r="A4788" s="12">
        <v>300000053401236</v>
      </c>
      <c r="B4788" s="13" t="s">
        <v>558</v>
      </c>
      <c r="C4788" s="13" t="s">
        <v>19034</v>
      </c>
      <c r="D4788" s="13" t="s">
        <v>19035</v>
      </c>
      <c r="E4788" s="13" t="s">
        <v>19036</v>
      </c>
      <c r="F4788" s="13" t="s">
        <v>19037</v>
      </c>
      <c r="G4788" s="13" t="s">
        <v>1296</v>
      </c>
      <c r="H4788" s="13" t="s">
        <v>558</v>
      </c>
      <c r="I4788" s="13" t="s">
        <v>19038</v>
      </c>
      <c r="J4788" s="13">
        <v>210071288</v>
      </c>
      <c r="K4788" s="13" t="s">
        <v>1352</v>
      </c>
      <c r="L4788" s="13" t="s">
        <v>19039</v>
      </c>
    </row>
    <row r="4789" spans="1:12" x14ac:dyDescent="0.25">
      <c r="A4789" s="12">
        <v>300000053401290</v>
      </c>
      <c r="B4789" s="13" t="s">
        <v>558</v>
      </c>
      <c r="C4789" s="13" t="s">
        <v>19040</v>
      </c>
      <c r="D4789" s="13" t="s">
        <v>19041</v>
      </c>
      <c r="E4789" s="13" t="s">
        <v>19042</v>
      </c>
      <c r="F4789" s="13" t="s">
        <v>19043</v>
      </c>
      <c r="G4789" s="13" t="s">
        <v>1296</v>
      </c>
      <c r="H4789" s="13" t="s">
        <v>558</v>
      </c>
      <c r="I4789" s="13" t="s">
        <v>19044</v>
      </c>
      <c r="J4789" s="13">
        <v>219657261</v>
      </c>
      <c r="K4789" s="13" t="s">
        <v>1319</v>
      </c>
      <c r="L4789" s="13" t="s">
        <v>19045</v>
      </c>
    </row>
    <row r="4790" spans="1:12" x14ac:dyDescent="0.25">
      <c r="A4790" s="12">
        <v>300000053601339</v>
      </c>
      <c r="B4790" s="13" t="s">
        <v>558</v>
      </c>
      <c r="C4790" s="13" t="s">
        <v>19046</v>
      </c>
      <c r="D4790" s="13" t="s">
        <v>19047</v>
      </c>
      <c r="E4790" s="13" t="s">
        <v>2480</v>
      </c>
      <c r="F4790" s="13" t="s">
        <v>19048</v>
      </c>
      <c r="G4790" s="13" t="s">
        <v>1296</v>
      </c>
      <c r="H4790" s="13" t="s">
        <v>558</v>
      </c>
      <c r="I4790" s="13">
        <v>11116331</v>
      </c>
      <c r="J4790" s="13">
        <v>223566596</v>
      </c>
      <c r="K4790" s="13" t="s">
        <v>1319</v>
      </c>
      <c r="L4790" s="13" t="s">
        <v>19049</v>
      </c>
    </row>
    <row r="4791" spans="1:12" x14ac:dyDescent="0.25">
      <c r="A4791" s="12">
        <v>300000053865530</v>
      </c>
      <c r="B4791" s="13" t="s">
        <v>558</v>
      </c>
      <c r="C4791" s="13" t="s">
        <v>19050</v>
      </c>
      <c r="D4791" s="13" t="s">
        <v>19051</v>
      </c>
      <c r="E4791" s="13" t="s">
        <v>19052</v>
      </c>
      <c r="F4791" s="13" t="s">
        <v>19053</v>
      </c>
      <c r="G4791" s="13" t="s">
        <v>1296</v>
      </c>
      <c r="H4791" s="13" t="s">
        <v>558</v>
      </c>
      <c r="I4791" s="13" t="s">
        <v>19054</v>
      </c>
      <c r="J4791" s="13">
        <v>218525372</v>
      </c>
      <c r="K4791" s="13" t="s">
        <v>1319</v>
      </c>
    </row>
    <row r="4792" spans="1:12" x14ac:dyDescent="0.25">
      <c r="A4792" s="12">
        <v>300000053865662</v>
      </c>
      <c r="B4792" s="13" t="s">
        <v>558</v>
      </c>
      <c r="C4792" s="13" t="s">
        <v>19055</v>
      </c>
      <c r="D4792" s="13" t="s">
        <v>19056</v>
      </c>
      <c r="E4792" s="13" t="s">
        <v>2543</v>
      </c>
      <c r="F4792" s="13" t="s">
        <v>19057</v>
      </c>
      <c r="G4792" s="13" t="s">
        <v>1296</v>
      </c>
      <c r="H4792" s="13" t="s">
        <v>558</v>
      </c>
      <c r="I4792" s="13" t="s">
        <v>19058</v>
      </c>
      <c r="J4792" s="13">
        <v>220098707</v>
      </c>
      <c r="K4792" s="13" t="s">
        <v>1319</v>
      </c>
      <c r="L4792" s="13" t="s">
        <v>19059</v>
      </c>
    </row>
    <row r="4793" spans="1:12" x14ac:dyDescent="0.25">
      <c r="A4793" s="12">
        <v>300000053865732</v>
      </c>
      <c r="B4793" s="13" t="s">
        <v>558</v>
      </c>
      <c r="C4793" s="13" t="s">
        <v>19060</v>
      </c>
      <c r="D4793" s="13" t="s">
        <v>19061</v>
      </c>
      <c r="E4793" s="13" t="s">
        <v>1310</v>
      </c>
      <c r="F4793" s="13" t="s">
        <v>19062</v>
      </c>
      <c r="G4793" s="13" t="s">
        <v>1296</v>
      </c>
      <c r="H4793" s="13" t="s">
        <v>558</v>
      </c>
      <c r="I4793" s="13" t="s">
        <v>19063</v>
      </c>
      <c r="J4793" s="13">
        <v>220715745</v>
      </c>
      <c r="K4793" s="13" t="s">
        <v>1319</v>
      </c>
      <c r="L4793" s="13" t="s">
        <v>19064</v>
      </c>
    </row>
    <row r="4794" spans="1:12" x14ac:dyDescent="0.25">
      <c r="A4794" s="12">
        <v>300000054204770</v>
      </c>
      <c r="B4794" s="13" t="s">
        <v>558</v>
      </c>
      <c r="C4794" s="13" t="s">
        <v>19065</v>
      </c>
      <c r="D4794" s="13" t="s">
        <v>19066</v>
      </c>
      <c r="E4794" s="13" t="s">
        <v>4197</v>
      </c>
      <c r="F4794" s="13" t="s">
        <v>19067</v>
      </c>
      <c r="G4794" s="13" t="s">
        <v>1296</v>
      </c>
      <c r="H4794" s="13" t="s">
        <v>558</v>
      </c>
      <c r="I4794" s="13" t="s">
        <v>19068</v>
      </c>
      <c r="J4794" s="13">
        <v>217458697</v>
      </c>
      <c r="K4794" s="13" t="s">
        <v>1352</v>
      </c>
      <c r="L4794" s="13" t="s">
        <v>19069</v>
      </c>
    </row>
    <row r="4795" spans="1:12" x14ac:dyDescent="0.25">
      <c r="A4795" s="12">
        <v>300000054333860</v>
      </c>
      <c r="B4795" s="13" t="s">
        <v>558</v>
      </c>
      <c r="C4795" s="13" t="s">
        <v>19070</v>
      </c>
      <c r="D4795" s="13" t="s">
        <v>19071</v>
      </c>
      <c r="E4795" s="13" t="s">
        <v>1457</v>
      </c>
      <c r="F4795" s="13" t="s">
        <v>19072</v>
      </c>
      <c r="G4795" s="13" t="s">
        <v>1296</v>
      </c>
      <c r="H4795" s="13" t="s">
        <v>558</v>
      </c>
      <c r="I4795" s="13">
        <v>10641789</v>
      </c>
      <c r="J4795" s="13">
        <v>222792120</v>
      </c>
      <c r="K4795" s="13" t="s">
        <v>1352</v>
      </c>
      <c r="L4795" s="13" t="s">
        <v>19073</v>
      </c>
    </row>
    <row r="4796" spans="1:12" x14ac:dyDescent="0.25">
      <c r="A4796" s="12">
        <v>300000054333962</v>
      </c>
      <c r="B4796" s="13" t="s">
        <v>558</v>
      </c>
      <c r="C4796" s="13" t="s">
        <v>19074</v>
      </c>
      <c r="D4796" s="13" t="s">
        <v>19075</v>
      </c>
      <c r="E4796" s="13" t="s">
        <v>1902</v>
      </c>
      <c r="F4796" s="13" t="s">
        <v>19076</v>
      </c>
      <c r="G4796" s="13" t="s">
        <v>1296</v>
      </c>
      <c r="H4796" s="13" t="s">
        <v>558</v>
      </c>
      <c r="I4796" s="13">
        <v>11043365</v>
      </c>
      <c r="J4796" s="13">
        <v>223468394</v>
      </c>
      <c r="K4796" s="13" t="s">
        <v>1319</v>
      </c>
      <c r="L4796" s="13" t="s">
        <v>19077</v>
      </c>
    </row>
    <row r="4797" spans="1:12" x14ac:dyDescent="0.25">
      <c r="A4797" s="12">
        <v>300000054439798</v>
      </c>
      <c r="B4797" s="13" t="s">
        <v>558</v>
      </c>
      <c r="C4797" s="13" t="s">
        <v>19078</v>
      </c>
      <c r="D4797" s="13" t="s">
        <v>19079</v>
      </c>
      <c r="E4797" s="13" t="s">
        <v>11904</v>
      </c>
      <c r="F4797" s="13" t="s">
        <v>19080</v>
      </c>
      <c r="G4797" s="13" t="s">
        <v>1296</v>
      </c>
      <c r="H4797" s="13" t="s">
        <v>558</v>
      </c>
      <c r="I4797" s="13">
        <v>2054905</v>
      </c>
      <c r="J4797" s="13">
        <v>298516956</v>
      </c>
      <c r="K4797" s="13" t="s">
        <v>1448</v>
      </c>
      <c r="L4797" s="13" t="s">
        <v>19081</v>
      </c>
    </row>
    <row r="4798" spans="1:12" x14ac:dyDescent="0.25">
      <c r="A4798" s="12">
        <v>300000054439864</v>
      </c>
      <c r="B4798" s="13" t="s">
        <v>558</v>
      </c>
      <c r="C4798" s="13" t="s">
        <v>19082</v>
      </c>
      <c r="D4798" s="13" t="s">
        <v>19083</v>
      </c>
      <c r="E4798" s="13" t="s">
        <v>8138</v>
      </c>
      <c r="F4798" s="13" t="s">
        <v>19084</v>
      </c>
      <c r="G4798" s="13" t="s">
        <v>1941</v>
      </c>
      <c r="H4798" s="13" t="s">
        <v>558</v>
      </c>
      <c r="I4798" s="13" t="s">
        <v>19085</v>
      </c>
      <c r="J4798" s="13">
        <v>641092416</v>
      </c>
      <c r="K4798" s="13" t="s">
        <v>1302</v>
      </c>
      <c r="L4798" s="13" t="s">
        <v>19086</v>
      </c>
    </row>
    <row r="4799" spans="1:12" x14ac:dyDescent="0.25">
      <c r="A4799" s="12">
        <v>300000054575935</v>
      </c>
      <c r="B4799" s="13" t="s">
        <v>558</v>
      </c>
      <c r="C4799" s="13" t="s">
        <v>19087</v>
      </c>
      <c r="D4799" s="13" t="s">
        <v>19088</v>
      </c>
      <c r="E4799" s="13" t="s">
        <v>11272</v>
      </c>
      <c r="F4799" s="13" t="s">
        <v>19089</v>
      </c>
      <c r="G4799" s="13" t="s">
        <v>1296</v>
      </c>
      <c r="H4799" s="13" t="s">
        <v>558</v>
      </c>
      <c r="I4799" s="13" t="s">
        <v>19090</v>
      </c>
      <c r="J4799" s="13">
        <v>220639162</v>
      </c>
      <c r="K4799" s="13" t="s">
        <v>1319</v>
      </c>
      <c r="L4799" s="13" t="s">
        <v>19091</v>
      </c>
    </row>
    <row r="4800" spans="1:12" x14ac:dyDescent="0.25">
      <c r="A4800" s="12">
        <v>300000054576005</v>
      </c>
      <c r="B4800" s="13" t="s">
        <v>558</v>
      </c>
      <c r="C4800" s="13" t="s">
        <v>19092</v>
      </c>
      <c r="D4800" s="13" t="s">
        <v>19093</v>
      </c>
      <c r="E4800" s="13" t="s">
        <v>1549</v>
      </c>
      <c r="F4800" s="13" t="s">
        <v>19094</v>
      </c>
      <c r="G4800" s="13" t="s">
        <v>1296</v>
      </c>
      <c r="H4800" s="13" t="s">
        <v>558</v>
      </c>
      <c r="I4800" s="13" t="s">
        <v>19095</v>
      </c>
      <c r="J4800" s="13">
        <v>218613849</v>
      </c>
      <c r="K4800" s="13" t="s">
        <v>1319</v>
      </c>
      <c r="L4800" s="13" t="s">
        <v>19096</v>
      </c>
    </row>
    <row r="4801" spans="1:12" x14ac:dyDescent="0.25">
      <c r="A4801" s="12">
        <v>300000054576072</v>
      </c>
      <c r="B4801" s="13" t="s">
        <v>558</v>
      </c>
      <c r="C4801" s="13" t="s">
        <v>19097</v>
      </c>
      <c r="D4801" s="13" t="s">
        <v>19098</v>
      </c>
      <c r="E4801" s="13" t="s">
        <v>7516</v>
      </c>
      <c r="F4801" s="13" t="s">
        <v>19099</v>
      </c>
      <c r="G4801" s="13" t="s">
        <v>1296</v>
      </c>
      <c r="H4801" s="13" t="s">
        <v>558</v>
      </c>
      <c r="I4801" s="13">
        <v>10642293</v>
      </c>
      <c r="J4801" s="13">
        <v>222793038</v>
      </c>
      <c r="K4801" s="13" t="s">
        <v>1352</v>
      </c>
    </row>
    <row r="4802" spans="1:12" x14ac:dyDescent="0.25">
      <c r="A4802" s="12">
        <v>300000054583559</v>
      </c>
      <c r="B4802" s="13" t="s">
        <v>558</v>
      </c>
      <c r="C4802" s="13" t="s">
        <v>19100</v>
      </c>
      <c r="D4802" s="13" t="s">
        <v>19101</v>
      </c>
      <c r="E4802" s="13" t="s">
        <v>19102</v>
      </c>
      <c r="F4802" s="13" t="s">
        <v>19103</v>
      </c>
      <c r="G4802" s="13" t="s">
        <v>1296</v>
      </c>
      <c r="H4802" s="13" t="s">
        <v>558</v>
      </c>
      <c r="I4802" s="13" t="s">
        <v>19104</v>
      </c>
      <c r="J4802" s="13">
        <v>210039012</v>
      </c>
      <c r="K4802" s="13" t="s">
        <v>1352</v>
      </c>
      <c r="L4802" s="13" t="s">
        <v>19105</v>
      </c>
    </row>
    <row r="4803" spans="1:12" x14ac:dyDescent="0.25">
      <c r="A4803" s="12">
        <v>300000055116817</v>
      </c>
      <c r="B4803" s="13" t="s">
        <v>558</v>
      </c>
      <c r="C4803" s="13" t="s">
        <v>19106</v>
      </c>
      <c r="D4803" s="13" t="s">
        <v>19107</v>
      </c>
      <c r="E4803" s="13" t="s">
        <v>1700</v>
      </c>
      <c r="F4803" s="13" t="s">
        <v>19108</v>
      </c>
      <c r="G4803" s="13" t="s">
        <v>1296</v>
      </c>
      <c r="H4803" s="13" t="s">
        <v>558</v>
      </c>
      <c r="I4803" s="13">
        <v>10916177</v>
      </c>
      <c r="J4803" s="13">
        <v>223164977</v>
      </c>
      <c r="K4803" s="13" t="s">
        <v>1319</v>
      </c>
      <c r="L4803" s="13" t="s">
        <v>19109</v>
      </c>
    </row>
    <row r="4804" spans="1:12" x14ac:dyDescent="0.25">
      <c r="A4804" s="12">
        <v>300000055116896</v>
      </c>
      <c r="B4804" s="13" t="s">
        <v>558</v>
      </c>
      <c r="C4804" s="13" t="s">
        <v>19110</v>
      </c>
      <c r="D4804" s="13" t="s">
        <v>19111</v>
      </c>
      <c r="E4804" s="13" t="s">
        <v>2543</v>
      </c>
      <c r="F4804" s="13" t="s">
        <v>19112</v>
      </c>
      <c r="G4804" s="13" t="s">
        <v>1296</v>
      </c>
      <c r="H4804" s="13" t="s">
        <v>558</v>
      </c>
      <c r="I4804" s="13">
        <v>10054904</v>
      </c>
      <c r="J4804" s="13">
        <v>221633609</v>
      </c>
      <c r="K4804" s="13" t="s">
        <v>1319</v>
      </c>
      <c r="L4804" s="13" t="s">
        <v>19113</v>
      </c>
    </row>
    <row r="4805" spans="1:12" x14ac:dyDescent="0.25">
      <c r="A4805" s="12">
        <v>300000055234686</v>
      </c>
      <c r="B4805" s="13" t="s">
        <v>558</v>
      </c>
      <c r="C4805" s="13" t="s">
        <v>19114</v>
      </c>
      <c r="D4805" s="13" t="s">
        <v>18754</v>
      </c>
      <c r="E4805" s="13" t="s">
        <v>1795</v>
      </c>
      <c r="F4805" s="13" t="s">
        <v>18755</v>
      </c>
      <c r="G4805" s="13" t="s">
        <v>1296</v>
      </c>
      <c r="H4805" s="13" t="s">
        <v>558</v>
      </c>
      <c r="I4805" s="13">
        <v>3438042</v>
      </c>
      <c r="J4805" s="13">
        <v>536332018</v>
      </c>
      <c r="K4805" s="13" t="s">
        <v>1448</v>
      </c>
      <c r="L4805" s="13" t="s">
        <v>19115</v>
      </c>
    </row>
    <row r="4806" spans="1:12" x14ac:dyDescent="0.25">
      <c r="A4806" s="12">
        <v>300000055257067</v>
      </c>
      <c r="B4806" s="13" t="s">
        <v>558</v>
      </c>
      <c r="C4806" s="13" t="s">
        <v>19116</v>
      </c>
      <c r="D4806" s="13" t="s">
        <v>19117</v>
      </c>
      <c r="E4806" s="13" t="s">
        <v>19118</v>
      </c>
      <c r="F4806" s="13" t="s">
        <v>19119</v>
      </c>
      <c r="G4806" s="13" t="s">
        <v>1296</v>
      </c>
      <c r="H4806" s="13" t="s">
        <v>558</v>
      </c>
      <c r="I4806" s="13">
        <v>11530585</v>
      </c>
      <c r="J4806" s="13">
        <v>224319536</v>
      </c>
      <c r="K4806" s="13" t="s">
        <v>1319</v>
      </c>
      <c r="L4806" s="13" t="s">
        <v>19120</v>
      </c>
    </row>
    <row r="4807" spans="1:12" x14ac:dyDescent="0.25">
      <c r="A4807" s="12">
        <v>300000055351762</v>
      </c>
      <c r="B4807" s="13" t="s">
        <v>558</v>
      </c>
      <c r="C4807" s="13" t="s">
        <v>19121</v>
      </c>
      <c r="D4807" s="13" t="s">
        <v>19122</v>
      </c>
      <c r="E4807" s="13" t="s">
        <v>9122</v>
      </c>
      <c r="F4807" s="13" t="s">
        <v>19123</v>
      </c>
      <c r="G4807" s="13" t="s">
        <v>1296</v>
      </c>
      <c r="H4807" s="13" t="s">
        <v>558</v>
      </c>
      <c r="I4807" s="13" t="s">
        <v>19124</v>
      </c>
      <c r="J4807" s="13">
        <v>423308840</v>
      </c>
      <c r="K4807" s="13" t="s">
        <v>1352</v>
      </c>
      <c r="L4807" s="13" t="s">
        <v>19125</v>
      </c>
    </row>
    <row r="4808" spans="1:12" x14ac:dyDescent="0.25">
      <c r="A4808" s="12">
        <v>300000055362485</v>
      </c>
      <c r="B4808" s="13" t="s">
        <v>558</v>
      </c>
      <c r="C4808" s="13" t="s">
        <v>19126</v>
      </c>
      <c r="D4808" s="13" t="s">
        <v>19127</v>
      </c>
      <c r="E4808" s="13" t="s">
        <v>19128</v>
      </c>
      <c r="F4808" s="13">
        <v>494824</v>
      </c>
      <c r="G4808" s="13" t="s">
        <v>1736</v>
      </c>
      <c r="H4808" s="13" t="s">
        <v>558</v>
      </c>
      <c r="I4808" s="13" t="s">
        <v>19129</v>
      </c>
      <c r="J4808" s="13">
        <v>985032387</v>
      </c>
      <c r="K4808" s="13" t="s">
        <v>1352</v>
      </c>
      <c r="L4808" s="13" t="s">
        <v>19130</v>
      </c>
    </row>
    <row r="4809" spans="1:12" x14ac:dyDescent="0.25">
      <c r="A4809" s="12">
        <v>300000056043217</v>
      </c>
      <c r="B4809" s="13" t="s">
        <v>558</v>
      </c>
      <c r="C4809" s="13" t="s">
        <v>19131</v>
      </c>
      <c r="D4809" s="13" t="s">
        <v>19132</v>
      </c>
      <c r="E4809" s="13" t="s">
        <v>11246</v>
      </c>
      <c r="F4809" s="13" t="s">
        <v>19133</v>
      </c>
      <c r="G4809" s="13" t="s">
        <v>1296</v>
      </c>
      <c r="H4809" s="13" t="s">
        <v>558</v>
      </c>
      <c r="I4809" s="13" t="s">
        <v>19134</v>
      </c>
      <c r="J4809" s="13">
        <v>221881724</v>
      </c>
      <c r="K4809" s="13" t="s">
        <v>1319</v>
      </c>
      <c r="L4809" s="13" t="s">
        <v>19135</v>
      </c>
    </row>
    <row r="4810" spans="1:12" x14ac:dyDescent="0.25">
      <c r="A4810" s="12">
        <v>300000057566783</v>
      </c>
      <c r="B4810" s="13" t="s">
        <v>558</v>
      </c>
      <c r="C4810" s="13" t="s">
        <v>19136</v>
      </c>
      <c r="D4810" s="13" t="s">
        <v>19137</v>
      </c>
      <c r="E4810" s="13" t="s">
        <v>5041</v>
      </c>
      <c r="F4810" s="13" t="s">
        <v>19138</v>
      </c>
      <c r="G4810" s="13" t="s">
        <v>1296</v>
      </c>
      <c r="H4810" s="13" t="s">
        <v>558</v>
      </c>
      <c r="I4810" s="13">
        <v>11786179</v>
      </c>
      <c r="J4810" s="13">
        <v>224663189</v>
      </c>
      <c r="K4810" s="13" t="s">
        <v>1319</v>
      </c>
      <c r="L4810" s="13" t="s">
        <v>19139</v>
      </c>
    </row>
    <row r="4811" spans="1:12" x14ac:dyDescent="0.25">
      <c r="A4811" s="12">
        <v>300000057566942</v>
      </c>
      <c r="B4811" s="13" t="s">
        <v>558</v>
      </c>
      <c r="C4811" s="13" t="s">
        <v>19140</v>
      </c>
      <c r="D4811" s="13" t="s">
        <v>19141</v>
      </c>
      <c r="E4811" s="13" t="s">
        <v>18279</v>
      </c>
      <c r="F4811" s="13" t="s">
        <v>19142</v>
      </c>
      <c r="G4811" s="13" t="s">
        <v>1296</v>
      </c>
      <c r="H4811" s="13" t="s">
        <v>558</v>
      </c>
      <c r="I4811" s="13" t="s">
        <v>19143</v>
      </c>
      <c r="J4811" s="13">
        <v>211298902</v>
      </c>
      <c r="K4811" s="13" t="s">
        <v>1352</v>
      </c>
      <c r="L4811" s="13" t="s">
        <v>11056</v>
      </c>
    </row>
    <row r="4812" spans="1:12" x14ac:dyDescent="0.25">
      <c r="A4812" s="12">
        <v>300000057904996</v>
      </c>
      <c r="B4812" s="13" t="s">
        <v>558</v>
      </c>
      <c r="C4812" s="13" t="s">
        <v>19144</v>
      </c>
      <c r="D4812" s="13" t="s">
        <v>19145</v>
      </c>
      <c r="E4812" s="13" t="s">
        <v>1349</v>
      </c>
      <c r="F4812" s="13" t="s">
        <v>19146</v>
      </c>
      <c r="G4812" s="13" t="s">
        <v>1296</v>
      </c>
      <c r="H4812" s="13" t="s">
        <v>558</v>
      </c>
      <c r="I4812" s="13">
        <v>11146087</v>
      </c>
      <c r="J4812" s="13">
        <v>223606374</v>
      </c>
      <c r="K4812" s="13" t="s">
        <v>1355</v>
      </c>
      <c r="L4812" s="13" t="s">
        <v>19147</v>
      </c>
    </row>
    <row r="4813" spans="1:12" x14ac:dyDescent="0.25">
      <c r="A4813" s="12">
        <v>300000057905048</v>
      </c>
      <c r="B4813" s="13" t="s">
        <v>1937</v>
      </c>
      <c r="C4813" s="13" t="s">
        <v>19148</v>
      </c>
      <c r="D4813" s="13" t="s">
        <v>19149</v>
      </c>
      <c r="E4813" s="13" t="s">
        <v>17530</v>
      </c>
      <c r="F4813" s="13" t="s">
        <v>19150</v>
      </c>
      <c r="G4813" s="13" t="s">
        <v>1296</v>
      </c>
      <c r="H4813" s="13" t="s">
        <v>558</v>
      </c>
      <c r="I4813" s="13">
        <v>10055682</v>
      </c>
      <c r="J4813" s="13">
        <v>221634560</v>
      </c>
      <c r="K4813" s="13" t="s">
        <v>1352</v>
      </c>
      <c r="L4813" s="13" t="s">
        <v>19151</v>
      </c>
    </row>
    <row r="4814" spans="1:12" x14ac:dyDescent="0.25">
      <c r="A4814" s="12">
        <v>300000059001506</v>
      </c>
      <c r="B4814" s="13" t="s">
        <v>558</v>
      </c>
      <c r="C4814" s="13" t="s">
        <v>19152</v>
      </c>
      <c r="D4814" s="13" t="s">
        <v>19153</v>
      </c>
      <c r="E4814" s="13" t="s">
        <v>19154</v>
      </c>
      <c r="F4814" s="13" t="s">
        <v>19155</v>
      </c>
      <c r="G4814" s="13" t="s">
        <v>1296</v>
      </c>
      <c r="H4814" s="13" t="s">
        <v>558</v>
      </c>
      <c r="I4814" s="13" t="s">
        <v>19156</v>
      </c>
      <c r="J4814" s="13">
        <v>221296261</v>
      </c>
      <c r="K4814" s="13" t="s">
        <v>1352</v>
      </c>
      <c r="L4814" s="13" t="s">
        <v>19157</v>
      </c>
    </row>
    <row r="4815" spans="1:12" x14ac:dyDescent="0.25">
      <c r="A4815" s="12">
        <v>300000060078938</v>
      </c>
      <c r="B4815" s="13" t="s">
        <v>558</v>
      </c>
      <c r="C4815" s="13" t="s">
        <v>19158</v>
      </c>
      <c r="D4815" s="13" t="s">
        <v>19159</v>
      </c>
      <c r="E4815" s="13" t="s">
        <v>19160</v>
      </c>
      <c r="F4815" s="13">
        <v>2630</v>
      </c>
      <c r="G4815" s="13" t="s">
        <v>2694</v>
      </c>
      <c r="H4815" s="13" t="s">
        <v>558</v>
      </c>
      <c r="I4815" s="13" t="s">
        <v>19161</v>
      </c>
      <c r="J4815" s="13">
        <v>516149338</v>
      </c>
      <c r="L4815" s="13" t="s">
        <v>19162</v>
      </c>
    </row>
    <row r="4816" spans="1:12" x14ac:dyDescent="0.25">
      <c r="A4816" s="12">
        <v>300000060078987</v>
      </c>
      <c r="B4816" s="13" t="s">
        <v>558</v>
      </c>
      <c r="C4816" s="13" t="s">
        <v>19163</v>
      </c>
      <c r="D4816" s="13" t="s">
        <v>19164</v>
      </c>
      <c r="E4816" s="13" t="s">
        <v>12731</v>
      </c>
      <c r="F4816" s="13" t="s">
        <v>19165</v>
      </c>
      <c r="G4816" s="13" t="s">
        <v>1296</v>
      </c>
      <c r="H4816" s="13" t="s">
        <v>558</v>
      </c>
      <c r="I4816" s="13">
        <v>10460858</v>
      </c>
      <c r="J4816" s="13">
        <v>222181873</v>
      </c>
      <c r="K4816" s="13" t="s">
        <v>1352</v>
      </c>
      <c r="L4816" s="13" t="s">
        <v>19166</v>
      </c>
    </row>
    <row r="4817" spans="1:12" x14ac:dyDescent="0.25">
      <c r="A4817" s="12">
        <v>300000061024029</v>
      </c>
      <c r="B4817" s="13" t="s">
        <v>558</v>
      </c>
      <c r="C4817" s="13" t="s">
        <v>19167</v>
      </c>
      <c r="D4817" s="13" t="s">
        <v>19168</v>
      </c>
      <c r="E4817" s="13" t="s">
        <v>14298</v>
      </c>
      <c r="F4817" s="13" t="s">
        <v>14299</v>
      </c>
      <c r="G4817" s="13" t="s">
        <v>1296</v>
      </c>
      <c r="H4817" s="13" t="s">
        <v>558</v>
      </c>
      <c r="I4817" s="13" t="s">
        <v>19169</v>
      </c>
      <c r="J4817" s="13">
        <v>218009009</v>
      </c>
      <c r="K4817" s="13" t="s">
        <v>1302</v>
      </c>
      <c r="L4817" s="13" t="s">
        <v>19170</v>
      </c>
    </row>
    <row r="4818" spans="1:12" x14ac:dyDescent="0.25">
      <c r="A4818" s="12">
        <v>300000061406042</v>
      </c>
      <c r="B4818" s="13" t="s">
        <v>558</v>
      </c>
      <c r="C4818" s="13" t="s">
        <v>19171</v>
      </c>
      <c r="D4818" s="13" t="s">
        <v>19172</v>
      </c>
      <c r="E4818" s="13" t="s">
        <v>15541</v>
      </c>
      <c r="F4818" s="13" t="s">
        <v>19173</v>
      </c>
      <c r="G4818" s="13" t="s">
        <v>1296</v>
      </c>
      <c r="H4818" s="13" t="s">
        <v>558</v>
      </c>
      <c r="I4818" s="13" t="s">
        <v>19174</v>
      </c>
      <c r="J4818" s="13">
        <v>221082565</v>
      </c>
      <c r="K4818" s="13" t="s">
        <v>1448</v>
      </c>
      <c r="L4818" s="13" t="s">
        <v>19175</v>
      </c>
    </row>
    <row r="4819" spans="1:12" x14ac:dyDescent="0.25">
      <c r="A4819" s="12">
        <v>300000061411751</v>
      </c>
      <c r="B4819" s="13" t="s">
        <v>558</v>
      </c>
      <c r="C4819" s="13" t="s">
        <v>19176</v>
      </c>
      <c r="D4819" s="13" t="s">
        <v>19177</v>
      </c>
      <c r="E4819" s="13" t="s">
        <v>4797</v>
      </c>
      <c r="F4819" s="13" t="s">
        <v>19178</v>
      </c>
      <c r="G4819" s="13" t="s">
        <v>1296</v>
      </c>
      <c r="H4819" s="13" t="s">
        <v>558</v>
      </c>
      <c r="I4819" s="13" t="s">
        <v>19179</v>
      </c>
      <c r="J4819" s="13">
        <v>234927465</v>
      </c>
      <c r="K4819" s="13" t="s">
        <v>1448</v>
      </c>
      <c r="L4819" s="13" t="s">
        <v>19180</v>
      </c>
    </row>
    <row r="4820" spans="1:12" x14ac:dyDescent="0.25">
      <c r="A4820" s="12">
        <v>300000061691860</v>
      </c>
      <c r="B4820" s="13" t="s">
        <v>558</v>
      </c>
      <c r="C4820" s="13" t="s">
        <v>19181</v>
      </c>
      <c r="D4820" s="13" t="s">
        <v>19182</v>
      </c>
      <c r="E4820" s="13" t="s">
        <v>2966</v>
      </c>
      <c r="F4820" s="13" t="s">
        <v>19183</v>
      </c>
      <c r="G4820" s="13" t="s">
        <v>1296</v>
      </c>
      <c r="H4820" s="13" t="s">
        <v>558</v>
      </c>
      <c r="I4820" s="13" t="s">
        <v>19184</v>
      </c>
      <c r="J4820" s="13">
        <v>220162791</v>
      </c>
      <c r="K4820" s="13" t="s">
        <v>1352</v>
      </c>
      <c r="L4820" s="13" t="s">
        <v>19185</v>
      </c>
    </row>
    <row r="4821" spans="1:12" x14ac:dyDescent="0.25">
      <c r="A4821" s="12">
        <v>300000061691981</v>
      </c>
      <c r="B4821" s="13" t="s">
        <v>558</v>
      </c>
      <c r="C4821" s="13" t="s">
        <v>19186</v>
      </c>
      <c r="D4821" s="13" t="s">
        <v>19187</v>
      </c>
      <c r="E4821" s="13" t="s">
        <v>1666</v>
      </c>
      <c r="F4821" s="13" t="s">
        <v>19188</v>
      </c>
      <c r="G4821" s="13" t="s">
        <v>1296</v>
      </c>
      <c r="H4821" s="13" t="s">
        <v>558</v>
      </c>
      <c r="I4821" s="13" t="s">
        <v>19189</v>
      </c>
      <c r="J4821" s="13">
        <v>211066208</v>
      </c>
      <c r="K4821" s="13" t="s">
        <v>1448</v>
      </c>
      <c r="L4821" s="13" t="s">
        <v>19190</v>
      </c>
    </row>
    <row r="4822" spans="1:12" x14ac:dyDescent="0.25">
      <c r="A4822" s="12">
        <v>300000061899361</v>
      </c>
      <c r="B4822" s="13" t="s">
        <v>558</v>
      </c>
      <c r="C4822" s="13" t="s">
        <v>19191</v>
      </c>
      <c r="D4822" s="13" t="s">
        <v>19192</v>
      </c>
      <c r="E4822" s="13" t="s">
        <v>19193</v>
      </c>
      <c r="F4822" s="13" t="s">
        <v>17928</v>
      </c>
      <c r="G4822" s="13" t="s">
        <v>1296</v>
      </c>
      <c r="H4822" s="13" t="s">
        <v>558</v>
      </c>
      <c r="I4822" s="13">
        <v>11614775</v>
      </c>
      <c r="J4822" s="13">
        <v>224432792</v>
      </c>
      <c r="K4822" s="13" t="s">
        <v>1352</v>
      </c>
      <c r="L4822" s="13" t="s">
        <v>17930</v>
      </c>
    </row>
    <row r="4823" spans="1:12" x14ac:dyDescent="0.25">
      <c r="A4823" s="12">
        <v>300000062089952</v>
      </c>
      <c r="B4823" s="13" t="s">
        <v>558</v>
      </c>
      <c r="C4823" s="13" t="s">
        <v>19194</v>
      </c>
      <c r="D4823" s="13" t="s">
        <v>19195</v>
      </c>
      <c r="E4823" s="13" t="s">
        <v>19196</v>
      </c>
      <c r="F4823" s="13" t="s">
        <v>17545</v>
      </c>
      <c r="G4823" s="13" t="s">
        <v>1296</v>
      </c>
      <c r="H4823" s="13" t="s">
        <v>558</v>
      </c>
      <c r="I4823" s="13" t="s">
        <v>19197</v>
      </c>
      <c r="J4823" s="13">
        <v>221302168</v>
      </c>
      <c r="K4823" s="13" t="s">
        <v>1302</v>
      </c>
      <c r="L4823" s="13" t="s">
        <v>17547</v>
      </c>
    </row>
    <row r="4824" spans="1:12" x14ac:dyDescent="0.25">
      <c r="A4824" s="12">
        <v>300000062172409</v>
      </c>
      <c r="B4824" s="13" t="s">
        <v>558</v>
      </c>
      <c r="C4824" s="13" t="s">
        <v>19198</v>
      </c>
      <c r="D4824" s="13" t="s">
        <v>19199</v>
      </c>
      <c r="E4824" s="13" t="s">
        <v>1457</v>
      </c>
      <c r="F4824" s="13" t="s">
        <v>19200</v>
      </c>
      <c r="G4824" s="13" t="s">
        <v>1296</v>
      </c>
      <c r="H4824" s="13" t="s">
        <v>558</v>
      </c>
      <c r="I4824" s="13">
        <v>11367892</v>
      </c>
      <c r="J4824" s="13">
        <v>227696840</v>
      </c>
      <c r="K4824" s="13" t="s">
        <v>1319</v>
      </c>
    </row>
    <row r="4825" spans="1:12" x14ac:dyDescent="0.25">
      <c r="A4825" s="12">
        <v>300000062373896</v>
      </c>
      <c r="B4825" s="13" t="s">
        <v>558</v>
      </c>
      <c r="C4825" s="13" t="s">
        <v>19201</v>
      </c>
      <c r="D4825" s="13" t="s">
        <v>19202</v>
      </c>
      <c r="E4825" s="13" t="s">
        <v>1795</v>
      </c>
      <c r="F4825" s="13" t="s">
        <v>19203</v>
      </c>
      <c r="G4825" s="13" t="s">
        <v>1296</v>
      </c>
      <c r="H4825" s="13" t="s">
        <v>558</v>
      </c>
      <c r="I4825" s="13" t="s">
        <v>19204</v>
      </c>
      <c r="J4825" s="13">
        <v>218144688</v>
      </c>
      <c r="K4825" s="13" t="s">
        <v>1319</v>
      </c>
      <c r="L4825" s="13" t="s">
        <v>19205</v>
      </c>
    </row>
    <row r="4826" spans="1:12" x14ac:dyDescent="0.25">
      <c r="A4826" s="12">
        <v>300000062373966</v>
      </c>
      <c r="B4826" s="13" t="s">
        <v>558</v>
      </c>
      <c r="C4826" s="13" t="s">
        <v>19206</v>
      </c>
      <c r="D4826" s="13" t="s">
        <v>19207</v>
      </c>
      <c r="E4826" s="13" t="s">
        <v>1310</v>
      </c>
      <c r="F4826" s="13" t="s">
        <v>19208</v>
      </c>
      <c r="G4826" s="13" t="s">
        <v>1296</v>
      </c>
      <c r="H4826" s="13" t="s">
        <v>558</v>
      </c>
      <c r="I4826" s="13" t="s">
        <v>19209</v>
      </c>
      <c r="J4826" s="13">
        <v>217167637</v>
      </c>
      <c r="K4826" s="13" t="s">
        <v>1319</v>
      </c>
      <c r="L4826" s="13" t="s">
        <v>19210</v>
      </c>
    </row>
    <row r="4827" spans="1:12" x14ac:dyDescent="0.25">
      <c r="A4827" s="12">
        <v>300000062788460</v>
      </c>
      <c r="B4827" s="13" t="s">
        <v>558</v>
      </c>
      <c r="C4827" s="13" t="s">
        <v>19211</v>
      </c>
      <c r="D4827" s="13" t="s">
        <v>19212</v>
      </c>
      <c r="E4827" s="13" t="s">
        <v>2139</v>
      </c>
      <c r="F4827" s="13" t="s">
        <v>19213</v>
      </c>
      <c r="G4827" s="13" t="s">
        <v>1296</v>
      </c>
      <c r="H4827" s="13" t="s">
        <v>558</v>
      </c>
      <c r="I4827" s="13" t="s">
        <v>19214</v>
      </c>
      <c r="J4827" s="13">
        <v>769958273</v>
      </c>
      <c r="K4827" s="13" t="s">
        <v>1302</v>
      </c>
      <c r="L4827" s="13" t="s">
        <v>19215</v>
      </c>
    </row>
    <row r="4828" spans="1:12" x14ac:dyDescent="0.25">
      <c r="A4828" s="12">
        <v>300000063304354</v>
      </c>
      <c r="B4828" s="13" t="s">
        <v>558</v>
      </c>
      <c r="C4828" s="13" t="s">
        <v>19216</v>
      </c>
      <c r="D4828" s="13" t="s">
        <v>19217</v>
      </c>
      <c r="E4828" s="13" t="s">
        <v>1865</v>
      </c>
      <c r="F4828" s="13" t="s">
        <v>19218</v>
      </c>
      <c r="G4828" s="13" t="s">
        <v>1296</v>
      </c>
      <c r="H4828" s="13" t="s">
        <v>558</v>
      </c>
      <c r="I4828" s="13" t="s">
        <v>19219</v>
      </c>
      <c r="J4828" s="13">
        <v>219860797</v>
      </c>
      <c r="K4828" s="13" t="s">
        <v>1302</v>
      </c>
      <c r="L4828" s="13" t="s">
        <v>19220</v>
      </c>
    </row>
    <row r="4829" spans="1:12" x14ac:dyDescent="0.25">
      <c r="A4829" s="12">
        <v>300000063304483</v>
      </c>
      <c r="B4829" s="13" t="s">
        <v>558</v>
      </c>
      <c r="C4829" s="13" t="s">
        <v>288</v>
      </c>
      <c r="D4829" s="13" t="s">
        <v>19221</v>
      </c>
      <c r="E4829" s="13" t="s">
        <v>2624</v>
      </c>
      <c r="F4829" s="13" t="s">
        <v>19222</v>
      </c>
      <c r="G4829" s="13" t="s">
        <v>1296</v>
      </c>
      <c r="H4829" s="13" t="s">
        <v>558</v>
      </c>
      <c r="I4829" s="13" t="s">
        <v>19223</v>
      </c>
      <c r="J4829" s="13">
        <v>211408768</v>
      </c>
      <c r="K4829" s="13" t="s">
        <v>1302</v>
      </c>
      <c r="L4829" s="13" t="s">
        <v>19224</v>
      </c>
    </row>
    <row r="4830" spans="1:12" x14ac:dyDescent="0.25">
      <c r="A4830" s="12">
        <v>300000063363707</v>
      </c>
      <c r="B4830" s="13" t="s">
        <v>558</v>
      </c>
      <c r="C4830" s="13" t="s">
        <v>19225</v>
      </c>
      <c r="D4830" s="13" t="s">
        <v>19226</v>
      </c>
      <c r="E4830" s="13" t="s">
        <v>1474</v>
      </c>
      <c r="F4830" s="13" t="s">
        <v>19227</v>
      </c>
      <c r="G4830" s="13" t="s">
        <v>1296</v>
      </c>
      <c r="H4830" s="13" t="s">
        <v>558</v>
      </c>
      <c r="I4830" s="13" t="s">
        <v>19228</v>
      </c>
      <c r="J4830" s="13">
        <v>349315353</v>
      </c>
      <c r="K4830" s="13" t="s">
        <v>1352</v>
      </c>
      <c r="L4830" s="13" t="s">
        <v>19229</v>
      </c>
    </row>
    <row r="4831" spans="1:12" x14ac:dyDescent="0.25">
      <c r="A4831" s="12">
        <v>300000065011077</v>
      </c>
      <c r="B4831" s="13" t="s">
        <v>558</v>
      </c>
      <c r="C4831" s="13" t="s">
        <v>19230</v>
      </c>
      <c r="D4831" s="13" t="s">
        <v>19231</v>
      </c>
      <c r="E4831" s="13" t="s">
        <v>1666</v>
      </c>
      <c r="F4831" s="13" t="s">
        <v>19232</v>
      </c>
      <c r="G4831" s="13" t="s">
        <v>1296</v>
      </c>
      <c r="H4831" s="13" t="s">
        <v>558</v>
      </c>
      <c r="I4831" s="13">
        <v>10907715</v>
      </c>
      <c r="J4831" s="13">
        <v>223153472</v>
      </c>
      <c r="K4831" s="13" t="s">
        <v>1319</v>
      </c>
      <c r="L4831" s="13" t="s">
        <v>19233</v>
      </c>
    </row>
    <row r="4832" spans="1:12" x14ac:dyDescent="0.25">
      <c r="A4832" s="12">
        <v>300000065046365</v>
      </c>
      <c r="B4832" s="13" t="s">
        <v>558</v>
      </c>
      <c r="C4832" s="13" t="s">
        <v>19234</v>
      </c>
      <c r="D4832" s="13" t="s">
        <v>19235</v>
      </c>
      <c r="E4832" s="13" t="s">
        <v>1395</v>
      </c>
      <c r="F4832" s="13" t="s">
        <v>19236</v>
      </c>
      <c r="G4832" s="13" t="s">
        <v>1296</v>
      </c>
      <c r="H4832" s="13" t="s">
        <v>558</v>
      </c>
      <c r="I4832" s="13" t="s">
        <v>19237</v>
      </c>
      <c r="J4832" s="13">
        <v>219771925</v>
      </c>
      <c r="K4832" s="13" t="s">
        <v>1319</v>
      </c>
      <c r="L4832" s="13" t="s">
        <v>19238</v>
      </c>
    </row>
    <row r="4833" spans="1:12" x14ac:dyDescent="0.25">
      <c r="A4833" s="12">
        <v>300000065046423</v>
      </c>
      <c r="B4833" s="13" t="s">
        <v>558</v>
      </c>
      <c r="C4833" s="13" t="s">
        <v>19239</v>
      </c>
      <c r="D4833" s="13" t="s">
        <v>19240</v>
      </c>
      <c r="E4833" s="13" t="s">
        <v>4682</v>
      </c>
      <c r="F4833" s="13" t="s">
        <v>4683</v>
      </c>
      <c r="G4833" s="13" t="s">
        <v>1296</v>
      </c>
      <c r="H4833" s="13" t="s">
        <v>558</v>
      </c>
      <c r="I4833" s="13" t="s">
        <v>19241</v>
      </c>
      <c r="J4833" s="13">
        <v>211141595</v>
      </c>
      <c r="K4833" s="13" t="s">
        <v>1319</v>
      </c>
      <c r="L4833" s="13" t="s">
        <v>19242</v>
      </c>
    </row>
    <row r="4834" spans="1:12" x14ac:dyDescent="0.25">
      <c r="A4834" s="12">
        <v>300000065046507</v>
      </c>
      <c r="B4834" s="13" t="s">
        <v>558</v>
      </c>
      <c r="C4834" s="13" t="s">
        <v>19243</v>
      </c>
      <c r="D4834" s="13" t="s">
        <v>19244</v>
      </c>
      <c r="E4834" s="13" t="s">
        <v>19245</v>
      </c>
      <c r="F4834" s="13" t="s">
        <v>19246</v>
      </c>
      <c r="G4834" s="13" t="s">
        <v>1296</v>
      </c>
      <c r="H4834" s="13" t="s">
        <v>558</v>
      </c>
      <c r="I4834" s="13">
        <v>12669625</v>
      </c>
      <c r="J4834" s="13">
        <v>225981916</v>
      </c>
      <c r="K4834" s="13" t="s">
        <v>1352</v>
      </c>
      <c r="L4834" s="13" t="s">
        <v>19247</v>
      </c>
    </row>
    <row r="4835" spans="1:12" x14ac:dyDescent="0.25">
      <c r="A4835" s="12">
        <v>300000065046812</v>
      </c>
      <c r="B4835" s="13" t="s">
        <v>558</v>
      </c>
      <c r="C4835" s="13" t="s">
        <v>19248</v>
      </c>
      <c r="D4835" s="13" t="s">
        <v>19249</v>
      </c>
      <c r="E4835" s="13" t="s">
        <v>1795</v>
      </c>
      <c r="F4835" s="13" t="s">
        <v>19250</v>
      </c>
      <c r="G4835" s="13" t="s">
        <v>1296</v>
      </c>
      <c r="H4835" s="13" t="s">
        <v>558</v>
      </c>
      <c r="I4835" s="13">
        <v>11095954</v>
      </c>
      <c r="J4835" s="13">
        <v>223539304</v>
      </c>
      <c r="K4835" s="13" t="s">
        <v>1352</v>
      </c>
      <c r="L4835" s="13" t="s">
        <v>19251</v>
      </c>
    </row>
    <row r="4836" spans="1:12" x14ac:dyDescent="0.25">
      <c r="A4836" s="12">
        <v>300000065046924</v>
      </c>
      <c r="B4836" s="13" t="s">
        <v>558</v>
      </c>
      <c r="C4836" s="13" t="s">
        <v>19252</v>
      </c>
      <c r="D4836" s="13" t="s">
        <v>19253</v>
      </c>
      <c r="E4836" s="13" t="s">
        <v>12696</v>
      </c>
      <c r="F4836" s="13" t="s">
        <v>19254</v>
      </c>
      <c r="G4836" s="13" t="s">
        <v>1296</v>
      </c>
      <c r="H4836" s="13" t="s">
        <v>558</v>
      </c>
      <c r="I4836" s="13" t="s">
        <v>19255</v>
      </c>
      <c r="J4836" s="13">
        <v>220737879</v>
      </c>
      <c r="K4836" s="13" t="s">
        <v>1319</v>
      </c>
      <c r="L4836" s="13" t="s">
        <v>19256</v>
      </c>
    </row>
    <row r="4837" spans="1:12" x14ac:dyDescent="0.25">
      <c r="A4837" s="12">
        <v>300000065046978</v>
      </c>
      <c r="B4837" s="13" t="s">
        <v>558</v>
      </c>
      <c r="C4837" s="13" t="s">
        <v>19257</v>
      </c>
      <c r="D4837" s="13" t="s">
        <v>19258</v>
      </c>
      <c r="E4837" s="13" t="s">
        <v>1299</v>
      </c>
      <c r="F4837" s="13" t="s">
        <v>19259</v>
      </c>
      <c r="G4837" s="13" t="s">
        <v>1296</v>
      </c>
      <c r="H4837" s="13" t="s">
        <v>558</v>
      </c>
      <c r="I4837" s="13" t="s">
        <v>19260</v>
      </c>
      <c r="J4837" s="13">
        <v>220383591</v>
      </c>
      <c r="K4837" s="13" t="s">
        <v>1319</v>
      </c>
      <c r="L4837" s="13" t="s">
        <v>19261</v>
      </c>
    </row>
    <row r="4838" spans="1:12" x14ac:dyDescent="0.25">
      <c r="A4838" s="12">
        <v>300000065749452</v>
      </c>
      <c r="B4838" s="13" t="s">
        <v>558</v>
      </c>
      <c r="C4838" s="13" t="s">
        <v>19262</v>
      </c>
      <c r="D4838" s="13" t="s">
        <v>19263</v>
      </c>
      <c r="E4838" s="13" t="s">
        <v>2200</v>
      </c>
      <c r="F4838" s="13" t="s">
        <v>19264</v>
      </c>
      <c r="G4838" s="13" t="s">
        <v>1296</v>
      </c>
      <c r="H4838" s="13" t="s">
        <v>558</v>
      </c>
      <c r="I4838" s="13">
        <v>12175539</v>
      </c>
      <c r="J4838" s="13">
        <v>225313216</v>
      </c>
      <c r="K4838" s="13" t="s">
        <v>1319</v>
      </c>
      <c r="L4838" s="13" t="s">
        <v>19265</v>
      </c>
    </row>
    <row r="4839" spans="1:12" x14ac:dyDescent="0.25">
      <c r="A4839" s="12">
        <v>300000065749504</v>
      </c>
      <c r="B4839" s="13" t="s">
        <v>558</v>
      </c>
      <c r="C4839" s="13" t="s">
        <v>19266</v>
      </c>
      <c r="D4839" s="13" t="s">
        <v>19267</v>
      </c>
      <c r="E4839" s="13" t="s">
        <v>5582</v>
      </c>
      <c r="F4839" s="13" t="s">
        <v>19268</v>
      </c>
      <c r="G4839" s="13" t="s">
        <v>1296</v>
      </c>
      <c r="H4839" s="13" t="s">
        <v>558</v>
      </c>
      <c r="I4839" s="13" t="s">
        <v>19269</v>
      </c>
      <c r="J4839" s="13">
        <v>211109393</v>
      </c>
      <c r="K4839" s="13" t="s">
        <v>1319</v>
      </c>
      <c r="L4839" s="13" t="s">
        <v>19270</v>
      </c>
    </row>
    <row r="4840" spans="1:12" x14ac:dyDescent="0.25">
      <c r="A4840" s="12">
        <v>300000065749708</v>
      </c>
      <c r="B4840" s="13" t="s">
        <v>558</v>
      </c>
      <c r="C4840" s="13" t="s">
        <v>19271</v>
      </c>
      <c r="D4840" s="13" t="s">
        <v>19272</v>
      </c>
      <c r="E4840" s="13" t="s">
        <v>6551</v>
      </c>
      <c r="F4840" s="13" t="s">
        <v>19273</v>
      </c>
      <c r="G4840" s="13" t="s">
        <v>1296</v>
      </c>
      <c r="H4840" s="13" t="s">
        <v>558</v>
      </c>
      <c r="I4840" s="13" t="s">
        <v>19274</v>
      </c>
      <c r="J4840" s="13">
        <v>235305351</v>
      </c>
      <c r="K4840" s="13" t="s">
        <v>1319</v>
      </c>
      <c r="L4840" s="13" t="s">
        <v>19275</v>
      </c>
    </row>
    <row r="4841" spans="1:12" x14ac:dyDescent="0.25">
      <c r="A4841" s="12">
        <v>300000070073194</v>
      </c>
      <c r="B4841" s="13" t="s">
        <v>558</v>
      </c>
      <c r="C4841" s="13" t="s">
        <v>19276</v>
      </c>
      <c r="D4841" s="13" t="s">
        <v>19277</v>
      </c>
      <c r="E4841" s="13" t="s">
        <v>4317</v>
      </c>
      <c r="F4841" s="13" t="s">
        <v>19278</v>
      </c>
      <c r="G4841" s="13" t="s">
        <v>1296</v>
      </c>
      <c r="H4841" s="13" t="s">
        <v>558</v>
      </c>
      <c r="I4841" s="13" t="s">
        <v>19279</v>
      </c>
      <c r="J4841" s="13">
        <v>739705510</v>
      </c>
      <c r="K4841" s="13" t="s">
        <v>1352</v>
      </c>
      <c r="L4841" s="13" t="s">
        <v>19280</v>
      </c>
    </row>
    <row r="4842" spans="1:12" x14ac:dyDescent="0.25">
      <c r="A4842" s="12">
        <v>300000070339944</v>
      </c>
      <c r="B4842" s="13" t="s">
        <v>558</v>
      </c>
      <c r="C4842" s="13" t="s">
        <v>19281</v>
      </c>
      <c r="D4842" s="13" t="s">
        <v>19282</v>
      </c>
      <c r="E4842" s="13" t="s">
        <v>1310</v>
      </c>
      <c r="F4842" s="13" t="s">
        <v>19283</v>
      </c>
      <c r="G4842" s="13" t="s">
        <v>1296</v>
      </c>
      <c r="H4842" s="13" t="s">
        <v>558</v>
      </c>
      <c r="I4842" s="13" t="s">
        <v>19284</v>
      </c>
      <c r="J4842" s="13">
        <v>211719137</v>
      </c>
      <c r="K4842" s="13" t="s">
        <v>1319</v>
      </c>
      <c r="L4842" s="13" t="s">
        <v>19285</v>
      </c>
    </row>
    <row r="4843" spans="1:12" x14ac:dyDescent="0.25">
      <c r="A4843" s="12">
        <v>300000070340056</v>
      </c>
      <c r="B4843" s="13" t="s">
        <v>558</v>
      </c>
      <c r="C4843" s="13" t="s">
        <v>19286</v>
      </c>
      <c r="D4843" s="13" t="s">
        <v>19287</v>
      </c>
      <c r="E4843" s="13" t="s">
        <v>1349</v>
      </c>
      <c r="F4843" s="13" t="s">
        <v>19288</v>
      </c>
      <c r="G4843" s="13" t="s">
        <v>1296</v>
      </c>
      <c r="H4843" s="13" t="s">
        <v>558</v>
      </c>
      <c r="I4843" s="13" t="s">
        <v>19289</v>
      </c>
      <c r="J4843" s="13">
        <v>769387739</v>
      </c>
      <c r="K4843" s="13" t="s">
        <v>1302</v>
      </c>
      <c r="L4843" s="13" t="s">
        <v>19290</v>
      </c>
    </row>
    <row r="4844" spans="1:12" x14ac:dyDescent="0.25">
      <c r="A4844" s="12">
        <v>300000070340214</v>
      </c>
      <c r="B4844" s="13" t="s">
        <v>558</v>
      </c>
      <c r="C4844" s="13" t="s">
        <v>19291</v>
      </c>
      <c r="D4844" s="13" t="s">
        <v>19292</v>
      </c>
      <c r="E4844" s="13" t="s">
        <v>2624</v>
      </c>
      <c r="F4844" s="13" t="s">
        <v>19293</v>
      </c>
      <c r="G4844" s="13" t="s">
        <v>1296</v>
      </c>
      <c r="H4844" s="13" t="s">
        <v>558</v>
      </c>
      <c r="I4844" s="13">
        <v>10684811</v>
      </c>
      <c r="J4844" s="13">
        <v>222850684</v>
      </c>
      <c r="K4844" s="13" t="s">
        <v>1448</v>
      </c>
      <c r="L4844" s="13" t="s">
        <v>19294</v>
      </c>
    </row>
    <row r="4845" spans="1:12" x14ac:dyDescent="0.25">
      <c r="A4845" s="12">
        <v>300000070425706</v>
      </c>
      <c r="B4845" s="13" t="s">
        <v>558</v>
      </c>
      <c r="C4845" s="13" t="s">
        <v>19295</v>
      </c>
      <c r="D4845" s="13" t="s">
        <v>19296</v>
      </c>
      <c r="E4845" s="13" t="s">
        <v>5079</v>
      </c>
      <c r="F4845" s="13" t="s">
        <v>19297</v>
      </c>
      <c r="G4845" s="13" t="s">
        <v>1296</v>
      </c>
      <c r="H4845" s="13" t="s">
        <v>558</v>
      </c>
      <c r="I4845" s="13">
        <v>12625387</v>
      </c>
      <c r="J4845" s="13">
        <v>225923203</v>
      </c>
      <c r="K4845" s="13" t="s">
        <v>1319</v>
      </c>
    </row>
    <row r="4846" spans="1:12" x14ac:dyDescent="0.25">
      <c r="A4846" s="12">
        <v>300000070425766</v>
      </c>
      <c r="B4846" s="13" t="s">
        <v>558</v>
      </c>
      <c r="C4846" s="13" t="s">
        <v>19298</v>
      </c>
      <c r="D4846" s="13" t="s">
        <v>19299</v>
      </c>
      <c r="E4846" s="13" t="s">
        <v>2064</v>
      </c>
      <c r="F4846" s="13" t="s">
        <v>19300</v>
      </c>
      <c r="G4846" s="13" t="s">
        <v>1296</v>
      </c>
      <c r="H4846" s="13" t="s">
        <v>558</v>
      </c>
      <c r="I4846" s="13" t="s">
        <v>19301</v>
      </c>
      <c r="J4846" s="13">
        <v>298783333</v>
      </c>
      <c r="K4846" s="13" t="s">
        <v>1302</v>
      </c>
      <c r="L4846" s="13" t="s">
        <v>19302</v>
      </c>
    </row>
    <row r="4847" spans="1:12" x14ac:dyDescent="0.25">
      <c r="A4847" s="12">
        <v>300000070425911</v>
      </c>
      <c r="B4847" s="13" t="s">
        <v>558</v>
      </c>
      <c r="C4847" s="13" t="s">
        <v>19303</v>
      </c>
      <c r="D4847" s="13" t="s">
        <v>19304</v>
      </c>
      <c r="E4847" s="13" t="s">
        <v>1780</v>
      </c>
      <c r="F4847" s="13" t="s">
        <v>19305</v>
      </c>
      <c r="G4847" s="13" t="s">
        <v>1296</v>
      </c>
      <c r="H4847" s="13" t="s">
        <v>558</v>
      </c>
      <c r="I4847" s="13" t="s">
        <v>19306</v>
      </c>
      <c r="J4847" s="13">
        <v>734417731</v>
      </c>
      <c r="K4847" s="13" t="s">
        <v>1352</v>
      </c>
      <c r="L4847" s="13" t="s">
        <v>19307</v>
      </c>
    </row>
    <row r="4848" spans="1:12" x14ac:dyDescent="0.25">
      <c r="A4848" s="12">
        <v>300000070426045</v>
      </c>
      <c r="B4848" s="13" t="s">
        <v>558</v>
      </c>
      <c r="C4848" s="13" t="s">
        <v>19308</v>
      </c>
      <c r="D4848" s="13" t="s">
        <v>19309</v>
      </c>
      <c r="E4848" s="13" t="s">
        <v>19310</v>
      </c>
      <c r="F4848" s="13" t="s">
        <v>19311</v>
      </c>
      <c r="G4848" s="13" t="s">
        <v>1296</v>
      </c>
      <c r="H4848" s="13" t="s">
        <v>558</v>
      </c>
      <c r="I4848" s="13" t="s">
        <v>19312</v>
      </c>
      <c r="J4848" s="13">
        <v>218277951</v>
      </c>
      <c r="K4848" s="13" t="s">
        <v>1352</v>
      </c>
      <c r="L4848" s="13" t="s">
        <v>19313</v>
      </c>
    </row>
    <row r="4849" spans="1:12" x14ac:dyDescent="0.25">
      <c r="A4849" s="12">
        <v>300000070426108</v>
      </c>
      <c r="B4849" s="13" t="s">
        <v>558</v>
      </c>
      <c r="C4849" s="13" t="s">
        <v>19314</v>
      </c>
      <c r="D4849" s="13" t="s">
        <v>19315</v>
      </c>
      <c r="E4849" s="13" t="s">
        <v>5833</v>
      </c>
      <c r="F4849" s="13" t="s">
        <v>19316</v>
      </c>
      <c r="G4849" s="13" t="s">
        <v>1296</v>
      </c>
      <c r="H4849" s="13" t="s">
        <v>558</v>
      </c>
      <c r="I4849" s="13" t="s">
        <v>19317</v>
      </c>
      <c r="J4849" s="13">
        <v>211110667</v>
      </c>
      <c r="K4849" s="13" t="s">
        <v>1319</v>
      </c>
      <c r="L4849" s="13" t="s">
        <v>19318</v>
      </c>
    </row>
    <row r="4850" spans="1:12" x14ac:dyDescent="0.25">
      <c r="A4850" s="12">
        <v>300000070465353</v>
      </c>
      <c r="B4850" s="13" t="s">
        <v>558</v>
      </c>
      <c r="C4850" s="13" t="s">
        <v>19319</v>
      </c>
      <c r="D4850" s="13" t="s">
        <v>19320</v>
      </c>
      <c r="E4850" s="13" t="s">
        <v>1897</v>
      </c>
      <c r="F4850" s="13" t="s">
        <v>19321</v>
      </c>
      <c r="G4850" s="13" t="s">
        <v>1296</v>
      </c>
      <c r="H4850" s="13" t="s">
        <v>558</v>
      </c>
      <c r="I4850" s="13" t="s">
        <v>19322</v>
      </c>
      <c r="J4850" s="13">
        <v>220649817</v>
      </c>
      <c r="K4850" s="13" t="s">
        <v>1352</v>
      </c>
      <c r="L4850" s="13" t="s">
        <v>19323</v>
      </c>
    </row>
    <row r="4851" spans="1:12" x14ac:dyDescent="0.25">
      <c r="A4851" s="12">
        <v>300000070465591</v>
      </c>
      <c r="B4851" s="13" t="s">
        <v>558</v>
      </c>
      <c r="C4851" s="13" t="s">
        <v>19324</v>
      </c>
      <c r="D4851" s="13" t="s">
        <v>19325</v>
      </c>
      <c r="E4851" s="13" t="s">
        <v>14125</v>
      </c>
      <c r="F4851" s="13" t="s">
        <v>19326</v>
      </c>
      <c r="G4851" s="13" t="s">
        <v>1296</v>
      </c>
      <c r="H4851" s="13" t="s">
        <v>558</v>
      </c>
      <c r="I4851" s="13">
        <v>11191435</v>
      </c>
      <c r="J4851" s="13">
        <v>223667992</v>
      </c>
      <c r="K4851" s="13" t="s">
        <v>1319</v>
      </c>
      <c r="L4851" s="13" t="s">
        <v>19327</v>
      </c>
    </row>
    <row r="4852" spans="1:12" x14ac:dyDescent="0.25">
      <c r="A4852" s="12">
        <v>300000070465745</v>
      </c>
      <c r="B4852" s="13" t="s">
        <v>558</v>
      </c>
      <c r="C4852" s="13" t="s">
        <v>19328</v>
      </c>
      <c r="D4852" s="13" t="s">
        <v>19329</v>
      </c>
      <c r="E4852" s="13" t="s">
        <v>1911</v>
      </c>
      <c r="F4852" s="13" t="s">
        <v>19330</v>
      </c>
      <c r="G4852" s="13" t="s">
        <v>1296</v>
      </c>
      <c r="H4852" s="13" t="s">
        <v>558</v>
      </c>
      <c r="I4852" s="13" t="s">
        <v>19331</v>
      </c>
      <c r="J4852" s="13">
        <v>734630101</v>
      </c>
      <c r="K4852" s="13" t="s">
        <v>1352</v>
      </c>
      <c r="L4852" s="13" t="s">
        <v>19332</v>
      </c>
    </row>
    <row r="4853" spans="1:12" x14ac:dyDescent="0.25">
      <c r="A4853" s="12">
        <v>300000070465883</v>
      </c>
      <c r="B4853" s="13" t="s">
        <v>558</v>
      </c>
      <c r="C4853" s="13" t="s">
        <v>19333</v>
      </c>
      <c r="D4853" s="13" t="s">
        <v>19334</v>
      </c>
      <c r="E4853" s="13" t="s">
        <v>1795</v>
      </c>
      <c r="F4853" s="13" t="s">
        <v>19335</v>
      </c>
      <c r="G4853" s="13" t="s">
        <v>1296</v>
      </c>
      <c r="H4853" s="13" t="s">
        <v>558</v>
      </c>
      <c r="I4853" s="13" t="s">
        <v>19336</v>
      </c>
      <c r="J4853" s="13">
        <v>211543805</v>
      </c>
      <c r="K4853" s="13" t="s">
        <v>1352</v>
      </c>
      <c r="L4853" s="13" t="s">
        <v>19337</v>
      </c>
    </row>
    <row r="4854" spans="1:12" x14ac:dyDescent="0.25">
      <c r="A4854" s="12">
        <v>300000070465975</v>
      </c>
      <c r="B4854" s="13" t="s">
        <v>558</v>
      </c>
      <c r="C4854" s="13" t="s">
        <v>19338</v>
      </c>
      <c r="D4854" s="13" t="s">
        <v>19339</v>
      </c>
      <c r="E4854" s="13" t="s">
        <v>5784</v>
      </c>
      <c r="G4854" s="13" t="s">
        <v>1296</v>
      </c>
      <c r="H4854" s="13" t="s">
        <v>558</v>
      </c>
      <c r="I4854" s="13" t="s">
        <v>19340</v>
      </c>
      <c r="J4854" s="13">
        <v>640728614</v>
      </c>
      <c r="K4854" s="13" t="s">
        <v>1352</v>
      </c>
      <c r="L4854" s="13" t="s">
        <v>19341</v>
      </c>
    </row>
    <row r="4855" spans="1:12" x14ac:dyDescent="0.25">
      <c r="A4855" s="12">
        <v>300000070473710</v>
      </c>
      <c r="B4855" s="13" t="s">
        <v>558</v>
      </c>
      <c r="C4855" s="13" t="s">
        <v>19342</v>
      </c>
      <c r="D4855" s="13" t="s">
        <v>19343</v>
      </c>
      <c r="E4855" s="13" t="s">
        <v>4476</v>
      </c>
      <c r="F4855" s="13" t="s">
        <v>19344</v>
      </c>
      <c r="G4855" s="13" t="s">
        <v>1296</v>
      </c>
      <c r="H4855" s="13" t="s">
        <v>558</v>
      </c>
      <c r="I4855" s="13" t="s">
        <v>19345</v>
      </c>
      <c r="J4855" s="13">
        <v>217555172</v>
      </c>
      <c r="K4855" s="13" t="s">
        <v>1319</v>
      </c>
      <c r="L4855" s="13" t="s">
        <v>19346</v>
      </c>
    </row>
    <row r="4856" spans="1:12" x14ac:dyDescent="0.25">
      <c r="A4856" s="12">
        <v>300000071006140</v>
      </c>
      <c r="B4856" s="13" t="s">
        <v>558</v>
      </c>
      <c r="C4856" s="13" t="s">
        <v>19347</v>
      </c>
      <c r="D4856" s="13" t="s">
        <v>19348</v>
      </c>
      <c r="E4856" s="13" t="s">
        <v>1349</v>
      </c>
      <c r="F4856" s="13" t="s">
        <v>19349</v>
      </c>
      <c r="G4856" s="13" t="s">
        <v>1296</v>
      </c>
      <c r="H4856" s="13" t="s">
        <v>558</v>
      </c>
      <c r="I4856" s="13" t="s">
        <v>19350</v>
      </c>
      <c r="J4856" s="13">
        <v>213185507</v>
      </c>
      <c r="K4856" s="13" t="s">
        <v>1302</v>
      </c>
      <c r="L4856" s="13" t="s">
        <v>19351</v>
      </c>
    </row>
    <row r="4857" spans="1:12" x14ac:dyDescent="0.25">
      <c r="A4857" s="12">
        <v>300000071034357</v>
      </c>
      <c r="B4857" s="13" t="s">
        <v>558</v>
      </c>
      <c r="C4857" s="13" t="s">
        <v>19352</v>
      </c>
      <c r="D4857" s="13" t="s">
        <v>19353</v>
      </c>
      <c r="E4857" s="13" t="s">
        <v>6075</v>
      </c>
      <c r="F4857" s="13" t="s">
        <v>19354</v>
      </c>
      <c r="G4857" s="13" t="s">
        <v>1296</v>
      </c>
      <c r="H4857" s="13" t="s">
        <v>558</v>
      </c>
      <c r="I4857" s="13" t="s">
        <v>19355</v>
      </c>
      <c r="J4857" s="13">
        <v>738011261</v>
      </c>
      <c r="K4857" s="13" t="s">
        <v>1319</v>
      </c>
      <c r="L4857" s="13" t="s">
        <v>19356</v>
      </c>
    </row>
    <row r="4858" spans="1:12" x14ac:dyDescent="0.25">
      <c r="A4858" s="12">
        <v>300000071035274</v>
      </c>
      <c r="B4858" s="13" t="s">
        <v>558</v>
      </c>
      <c r="C4858" s="13" t="s">
        <v>19357</v>
      </c>
      <c r="D4858" s="13" t="s">
        <v>19358</v>
      </c>
      <c r="E4858" s="13" t="s">
        <v>1911</v>
      </c>
      <c r="F4858" s="13" t="s">
        <v>19359</v>
      </c>
      <c r="G4858" s="13" t="s">
        <v>1296</v>
      </c>
      <c r="H4858" s="13" t="s">
        <v>558</v>
      </c>
      <c r="I4858" s="13" t="s">
        <v>19360</v>
      </c>
      <c r="J4858" s="13">
        <v>738400621</v>
      </c>
      <c r="K4858" s="13" t="s">
        <v>1448</v>
      </c>
      <c r="L4858" s="13" t="s">
        <v>19361</v>
      </c>
    </row>
    <row r="4859" spans="1:12" x14ac:dyDescent="0.25">
      <c r="A4859" s="12">
        <v>300000071079955</v>
      </c>
      <c r="B4859" s="13" t="s">
        <v>558</v>
      </c>
      <c r="C4859" s="13" t="s">
        <v>19362</v>
      </c>
      <c r="D4859" s="13" t="s">
        <v>19363</v>
      </c>
      <c r="E4859" s="13" t="s">
        <v>1402</v>
      </c>
      <c r="F4859" s="13" t="s">
        <v>19364</v>
      </c>
      <c r="G4859" s="13" t="s">
        <v>1296</v>
      </c>
      <c r="H4859" s="13" t="s">
        <v>558</v>
      </c>
      <c r="I4859" s="13" t="s">
        <v>19365</v>
      </c>
      <c r="J4859" s="13">
        <v>232787408</v>
      </c>
      <c r="K4859" s="13" t="s">
        <v>1302</v>
      </c>
      <c r="L4859" s="13" t="s">
        <v>19366</v>
      </c>
    </row>
    <row r="4860" spans="1:12" x14ac:dyDescent="0.25">
      <c r="A4860" s="12">
        <v>300000071080073</v>
      </c>
      <c r="B4860" s="13" t="s">
        <v>558</v>
      </c>
      <c r="C4860" s="13" t="s">
        <v>19367</v>
      </c>
      <c r="D4860" s="13" t="s">
        <v>19368</v>
      </c>
      <c r="E4860" s="13" t="s">
        <v>1310</v>
      </c>
      <c r="F4860" s="13" t="s">
        <v>19369</v>
      </c>
      <c r="G4860" s="13" t="s">
        <v>1296</v>
      </c>
      <c r="H4860" s="13" t="s">
        <v>558</v>
      </c>
      <c r="I4860" s="13" t="s">
        <v>19370</v>
      </c>
      <c r="J4860" s="13">
        <v>219873698</v>
      </c>
      <c r="K4860" s="13" t="s">
        <v>1448</v>
      </c>
      <c r="L4860" s="13" t="s">
        <v>19371</v>
      </c>
    </row>
    <row r="4861" spans="1:12" x14ac:dyDescent="0.25">
      <c r="A4861" s="12">
        <v>300000071080248</v>
      </c>
      <c r="B4861" s="13" t="s">
        <v>558</v>
      </c>
      <c r="C4861" s="13" t="s">
        <v>19372</v>
      </c>
      <c r="D4861" s="13" t="s">
        <v>19373</v>
      </c>
      <c r="E4861" s="13" t="s">
        <v>1310</v>
      </c>
      <c r="F4861" s="13" t="s">
        <v>19374</v>
      </c>
      <c r="G4861" s="13" t="s">
        <v>1296</v>
      </c>
      <c r="H4861" s="13" t="s">
        <v>558</v>
      </c>
      <c r="I4861" s="13" t="s">
        <v>19375</v>
      </c>
      <c r="J4861" s="13">
        <v>737723085</v>
      </c>
      <c r="K4861" s="13" t="s">
        <v>1352</v>
      </c>
      <c r="L4861" s="13" t="s">
        <v>19376</v>
      </c>
    </row>
    <row r="4862" spans="1:12" x14ac:dyDescent="0.25">
      <c r="A4862" s="12">
        <v>300000071087506</v>
      </c>
      <c r="B4862" s="13" t="s">
        <v>558</v>
      </c>
      <c r="C4862" s="13" t="s">
        <v>19377</v>
      </c>
      <c r="D4862" s="13" t="s">
        <v>19378</v>
      </c>
      <c r="E4862" s="13" t="s">
        <v>1310</v>
      </c>
      <c r="F4862" s="13" t="s">
        <v>3464</v>
      </c>
      <c r="G4862" s="13" t="s">
        <v>1296</v>
      </c>
      <c r="H4862" s="13" t="s">
        <v>558</v>
      </c>
      <c r="I4862" s="13">
        <v>11328797</v>
      </c>
      <c r="J4862" s="13">
        <v>223853788</v>
      </c>
      <c r="K4862" s="13" t="s">
        <v>1319</v>
      </c>
      <c r="L4862" s="13" t="s">
        <v>19379</v>
      </c>
    </row>
    <row r="4863" spans="1:12" x14ac:dyDescent="0.25">
      <c r="A4863" s="12">
        <v>300000071087569</v>
      </c>
      <c r="B4863" s="13" t="s">
        <v>558</v>
      </c>
      <c r="C4863" s="13" t="s">
        <v>19380</v>
      </c>
      <c r="D4863" s="13" t="s">
        <v>19381</v>
      </c>
      <c r="E4863" s="13" t="s">
        <v>1616</v>
      </c>
      <c r="F4863" s="13" t="s">
        <v>19382</v>
      </c>
      <c r="G4863" s="13" t="s">
        <v>1296</v>
      </c>
      <c r="H4863" s="13" t="s">
        <v>558</v>
      </c>
      <c r="I4863" s="13" t="s">
        <v>19383</v>
      </c>
      <c r="J4863" s="13">
        <v>210151718</v>
      </c>
      <c r="K4863" s="13" t="s">
        <v>1302</v>
      </c>
      <c r="L4863" s="13" t="s">
        <v>19384</v>
      </c>
    </row>
    <row r="4864" spans="1:12" x14ac:dyDescent="0.25">
      <c r="A4864" s="12">
        <v>300000071141842</v>
      </c>
      <c r="B4864" s="13" t="s">
        <v>1937</v>
      </c>
      <c r="C4864" s="13" t="s">
        <v>19385</v>
      </c>
      <c r="D4864" s="13" t="s">
        <v>19386</v>
      </c>
      <c r="E4864" s="13" t="s">
        <v>1442</v>
      </c>
      <c r="F4864" s="13" t="s">
        <v>19387</v>
      </c>
      <c r="G4864" s="13" t="s">
        <v>1296</v>
      </c>
      <c r="H4864" s="13" t="s">
        <v>558</v>
      </c>
      <c r="I4864" s="13" t="s">
        <v>19388</v>
      </c>
      <c r="J4864" s="13">
        <v>221725067</v>
      </c>
      <c r="K4864" s="13" t="s">
        <v>1355</v>
      </c>
      <c r="L4864" s="13" t="s">
        <v>19389</v>
      </c>
    </row>
    <row r="4865" spans="1:12" x14ac:dyDescent="0.25">
      <c r="A4865" s="12">
        <v>300000071141898</v>
      </c>
      <c r="B4865" s="13" t="s">
        <v>1937</v>
      </c>
      <c r="C4865" s="13" t="s">
        <v>19390</v>
      </c>
      <c r="D4865" s="13" t="s">
        <v>19391</v>
      </c>
      <c r="E4865" s="13" t="s">
        <v>19392</v>
      </c>
      <c r="F4865" s="13" t="s">
        <v>19393</v>
      </c>
      <c r="G4865" s="13" t="s">
        <v>1296</v>
      </c>
      <c r="H4865" s="13" t="s">
        <v>558</v>
      </c>
      <c r="I4865" s="13" t="s">
        <v>19394</v>
      </c>
      <c r="J4865" s="13">
        <v>225879392</v>
      </c>
      <c r="K4865" s="13" t="s">
        <v>1352</v>
      </c>
      <c r="L4865" s="13" t="s">
        <v>19395</v>
      </c>
    </row>
    <row r="4866" spans="1:12" x14ac:dyDescent="0.25">
      <c r="A4866" s="12">
        <v>300000072681412</v>
      </c>
      <c r="B4866" s="13" t="s">
        <v>558</v>
      </c>
      <c r="C4866" s="13" t="s">
        <v>19396</v>
      </c>
      <c r="D4866" s="13" t="s">
        <v>19397</v>
      </c>
      <c r="E4866" s="13" t="s">
        <v>19398</v>
      </c>
      <c r="F4866" s="13" t="s">
        <v>19399</v>
      </c>
      <c r="G4866" s="13" t="s">
        <v>1296</v>
      </c>
      <c r="H4866" s="13" t="s">
        <v>558</v>
      </c>
      <c r="I4866" s="13" t="s">
        <v>19161</v>
      </c>
      <c r="J4866" s="13">
        <v>516149338</v>
      </c>
      <c r="K4866" s="13" t="s">
        <v>1352</v>
      </c>
      <c r="L4866" s="13" t="s">
        <v>19162</v>
      </c>
    </row>
    <row r="4867" spans="1:12" x14ac:dyDescent="0.25">
      <c r="A4867" s="12">
        <v>300000072989800</v>
      </c>
      <c r="B4867" s="13" t="s">
        <v>558</v>
      </c>
      <c r="C4867" s="13" t="s">
        <v>19400</v>
      </c>
      <c r="D4867" s="13" t="s">
        <v>19401</v>
      </c>
      <c r="E4867" s="13" t="s">
        <v>15037</v>
      </c>
      <c r="F4867" s="13" t="s">
        <v>19402</v>
      </c>
      <c r="G4867" s="13" t="s">
        <v>1296</v>
      </c>
      <c r="H4867" s="13" t="s">
        <v>558</v>
      </c>
      <c r="I4867" s="13" t="s">
        <v>19403</v>
      </c>
      <c r="J4867" s="13">
        <v>504346339</v>
      </c>
      <c r="K4867" s="13" t="s">
        <v>1302</v>
      </c>
      <c r="L4867" s="13" t="s">
        <v>19404</v>
      </c>
    </row>
    <row r="4868" spans="1:12" x14ac:dyDescent="0.25">
      <c r="A4868" s="12">
        <v>300000073209216</v>
      </c>
      <c r="B4868" s="13" t="s">
        <v>558</v>
      </c>
      <c r="C4868" s="13" t="s">
        <v>19405</v>
      </c>
      <c r="D4868" s="13" t="s">
        <v>19406</v>
      </c>
      <c r="E4868" s="13" t="s">
        <v>3377</v>
      </c>
      <c r="F4868" s="13" t="s">
        <v>19407</v>
      </c>
      <c r="G4868" s="13" t="s">
        <v>1296</v>
      </c>
      <c r="H4868" s="13" t="s">
        <v>558</v>
      </c>
      <c r="I4868" s="13" t="s">
        <v>19408</v>
      </c>
      <c r="J4868" s="13">
        <v>846938207</v>
      </c>
      <c r="K4868" s="13" t="s">
        <v>1319</v>
      </c>
      <c r="L4868" s="13" t="s">
        <v>19409</v>
      </c>
    </row>
    <row r="4869" spans="1:12" x14ac:dyDescent="0.25">
      <c r="A4869" s="12">
        <v>300000073487620</v>
      </c>
      <c r="B4869" s="13" t="s">
        <v>558</v>
      </c>
      <c r="C4869" s="13" t="s">
        <v>19410</v>
      </c>
      <c r="D4869" s="13" t="s">
        <v>19411</v>
      </c>
      <c r="E4869" s="13" t="s">
        <v>2624</v>
      </c>
      <c r="F4869" s="13" t="s">
        <v>19412</v>
      </c>
      <c r="G4869" s="13" t="s">
        <v>1296</v>
      </c>
      <c r="H4869" s="13" t="s">
        <v>558</v>
      </c>
      <c r="I4869" s="13" t="s">
        <v>19413</v>
      </c>
      <c r="J4869" s="13">
        <v>739432289</v>
      </c>
      <c r="K4869" s="13" t="s">
        <v>1319</v>
      </c>
      <c r="L4869" s="13" t="s">
        <v>19414</v>
      </c>
    </row>
    <row r="4870" spans="1:12" x14ac:dyDescent="0.25">
      <c r="A4870" s="12">
        <v>300000073529082</v>
      </c>
      <c r="B4870" s="13" t="s">
        <v>558</v>
      </c>
      <c r="C4870" s="13" t="s">
        <v>19415</v>
      </c>
      <c r="D4870" s="13" t="s">
        <v>19416</v>
      </c>
      <c r="E4870" s="13" t="s">
        <v>19417</v>
      </c>
      <c r="F4870" s="13" t="s">
        <v>19418</v>
      </c>
      <c r="G4870" s="13" t="s">
        <v>1296</v>
      </c>
      <c r="H4870" s="13" t="s">
        <v>558</v>
      </c>
      <c r="I4870" s="13">
        <v>10535090</v>
      </c>
      <c r="J4870" s="13">
        <v>222282496</v>
      </c>
      <c r="K4870" s="13" t="s">
        <v>1319</v>
      </c>
      <c r="L4870" s="13" t="s">
        <v>19419</v>
      </c>
    </row>
    <row r="4871" spans="1:12" x14ac:dyDescent="0.25">
      <c r="A4871" s="12">
        <v>300000073554536</v>
      </c>
      <c r="B4871" s="13" t="s">
        <v>558</v>
      </c>
      <c r="C4871" s="13" t="s">
        <v>19420</v>
      </c>
      <c r="D4871" s="13" t="s">
        <v>19421</v>
      </c>
      <c r="E4871" s="13" t="s">
        <v>1402</v>
      </c>
      <c r="F4871" s="13" t="s">
        <v>13836</v>
      </c>
      <c r="G4871" s="13" t="s">
        <v>1296</v>
      </c>
      <c r="H4871" s="13" t="s">
        <v>558</v>
      </c>
      <c r="I4871" s="13" t="s">
        <v>19422</v>
      </c>
      <c r="J4871" s="13">
        <v>222224139</v>
      </c>
      <c r="K4871" s="13" t="s">
        <v>1319</v>
      </c>
      <c r="L4871" s="13" t="s">
        <v>19423</v>
      </c>
    </row>
    <row r="4872" spans="1:12" x14ac:dyDescent="0.25">
      <c r="A4872" s="12">
        <v>300000073554974</v>
      </c>
      <c r="B4872" s="13" t="s">
        <v>558</v>
      </c>
      <c r="C4872" s="13" t="s">
        <v>19424</v>
      </c>
      <c r="D4872" s="13" t="s">
        <v>19425</v>
      </c>
      <c r="E4872" s="13" t="s">
        <v>1310</v>
      </c>
      <c r="F4872" s="13" t="s">
        <v>19426</v>
      </c>
      <c r="G4872" s="13" t="s">
        <v>1296</v>
      </c>
      <c r="H4872" s="13" t="s">
        <v>558</v>
      </c>
      <c r="I4872" s="13" t="s">
        <v>19427</v>
      </c>
      <c r="J4872" s="13">
        <v>211086221</v>
      </c>
      <c r="K4872" s="13" t="s">
        <v>1319</v>
      </c>
      <c r="L4872" s="13" t="s">
        <v>19428</v>
      </c>
    </row>
    <row r="4873" spans="1:12" x14ac:dyDescent="0.25">
      <c r="A4873" s="12">
        <v>300000074170625</v>
      </c>
      <c r="B4873" s="13" t="s">
        <v>558</v>
      </c>
      <c r="C4873" s="13" t="s">
        <v>19429</v>
      </c>
      <c r="D4873" s="13" t="s">
        <v>19430</v>
      </c>
      <c r="E4873" s="13" t="s">
        <v>4206</v>
      </c>
      <c r="F4873" s="13" t="s">
        <v>19431</v>
      </c>
      <c r="G4873" s="13" t="s">
        <v>1296</v>
      </c>
      <c r="H4873" s="13" t="s">
        <v>558</v>
      </c>
      <c r="I4873" s="13">
        <v>11139078</v>
      </c>
      <c r="J4873" s="13">
        <v>223596922</v>
      </c>
      <c r="K4873" s="13" t="s">
        <v>1319</v>
      </c>
      <c r="L4873" s="13" t="s">
        <v>19432</v>
      </c>
    </row>
    <row r="4874" spans="1:12" x14ac:dyDescent="0.25">
      <c r="A4874" s="12">
        <v>300000074746461</v>
      </c>
      <c r="B4874" s="13" t="s">
        <v>558</v>
      </c>
      <c r="C4874" s="13" t="s">
        <v>19433</v>
      </c>
      <c r="D4874" s="13" t="s">
        <v>19434</v>
      </c>
      <c r="E4874" s="13" t="s">
        <v>19435</v>
      </c>
      <c r="F4874" s="13">
        <v>72379</v>
      </c>
      <c r="G4874" s="13" t="s">
        <v>1390</v>
      </c>
      <c r="H4874" s="13" t="s">
        <v>558</v>
      </c>
      <c r="I4874" s="13" t="s">
        <v>19436</v>
      </c>
      <c r="J4874" s="13">
        <v>331383450</v>
      </c>
      <c r="K4874" s="13" t="s">
        <v>1448</v>
      </c>
      <c r="L4874" s="13" t="s">
        <v>19437</v>
      </c>
    </row>
    <row r="4875" spans="1:12" x14ac:dyDescent="0.25">
      <c r="A4875" s="12">
        <v>300000074766722</v>
      </c>
      <c r="B4875" s="13" t="s">
        <v>558</v>
      </c>
      <c r="C4875" s="13" t="s">
        <v>19438</v>
      </c>
      <c r="D4875" s="13" t="s">
        <v>19439</v>
      </c>
      <c r="E4875" s="13" t="s">
        <v>1310</v>
      </c>
      <c r="F4875" s="13" t="s">
        <v>19440</v>
      </c>
      <c r="G4875" s="13" t="s">
        <v>1296</v>
      </c>
      <c r="H4875" s="13" t="s">
        <v>558</v>
      </c>
      <c r="I4875" s="13" t="s">
        <v>19441</v>
      </c>
      <c r="J4875" s="13">
        <v>220918943</v>
      </c>
      <c r="K4875" s="13" t="s">
        <v>1448</v>
      </c>
      <c r="L4875" s="13" t="s">
        <v>19442</v>
      </c>
    </row>
    <row r="4876" spans="1:12" x14ac:dyDescent="0.25">
      <c r="A4876" s="12">
        <v>300000075173633</v>
      </c>
      <c r="B4876" s="13" t="s">
        <v>558</v>
      </c>
      <c r="C4876" s="13" t="s">
        <v>19443</v>
      </c>
      <c r="D4876" s="13" t="s">
        <v>19444</v>
      </c>
      <c r="E4876" s="13" t="s">
        <v>1795</v>
      </c>
      <c r="F4876" s="13" t="s">
        <v>19445</v>
      </c>
      <c r="G4876" s="13" t="s">
        <v>1296</v>
      </c>
      <c r="H4876" s="13" t="s">
        <v>558</v>
      </c>
      <c r="I4876" s="13">
        <v>10569695</v>
      </c>
      <c r="J4876" s="13">
        <v>222329365</v>
      </c>
      <c r="K4876" s="13" t="s">
        <v>1352</v>
      </c>
      <c r="L4876" s="13" t="s">
        <v>19446</v>
      </c>
    </row>
    <row r="4877" spans="1:12" x14ac:dyDescent="0.25">
      <c r="A4877" s="12">
        <v>300000075180213</v>
      </c>
      <c r="B4877" s="13" t="s">
        <v>558</v>
      </c>
      <c r="C4877" s="13" t="s">
        <v>19447</v>
      </c>
      <c r="D4877" s="13" t="s">
        <v>19448</v>
      </c>
      <c r="E4877" s="13" t="s">
        <v>19449</v>
      </c>
      <c r="F4877" s="13" t="s">
        <v>19450</v>
      </c>
      <c r="G4877" s="13" t="s">
        <v>1296</v>
      </c>
      <c r="H4877" s="13" t="s">
        <v>558</v>
      </c>
      <c r="I4877" s="13" t="s">
        <v>19451</v>
      </c>
      <c r="J4877" s="13">
        <v>220999265</v>
      </c>
      <c r="K4877" s="13" t="s">
        <v>1319</v>
      </c>
      <c r="L4877" s="13" t="s">
        <v>19452</v>
      </c>
    </row>
    <row r="4878" spans="1:12" x14ac:dyDescent="0.25">
      <c r="A4878" s="12">
        <v>300000077101688</v>
      </c>
      <c r="B4878" s="13" t="s">
        <v>558</v>
      </c>
      <c r="C4878" s="13" t="s">
        <v>19453</v>
      </c>
      <c r="D4878" s="13" t="s">
        <v>19454</v>
      </c>
      <c r="E4878" s="13" t="s">
        <v>1452</v>
      </c>
      <c r="F4878" s="13" t="s">
        <v>19455</v>
      </c>
      <c r="G4878" s="13" t="s">
        <v>1296</v>
      </c>
      <c r="H4878" s="13" t="s">
        <v>558</v>
      </c>
      <c r="I4878" s="13">
        <v>11202029</v>
      </c>
      <c r="J4878" s="13">
        <v>223682349</v>
      </c>
      <c r="K4878" s="13" t="s">
        <v>1319</v>
      </c>
      <c r="L4878" s="13" t="s">
        <v>19456</v>
      </c>
    </row>
    <row r="4879" spans="1:12" x14ac:dyDescent="0.25">
      <c r="A4879" s="12">
        <v>300000078564349</v>
      </c>
      <c r="B4879" s="13" t="s">
        <v>558</v>
      </c>
      <c r="C4879" s="13" t="s">
        <v>19457</v>
      </c>
      <c r="D4879" s="13" t="s">
        <v>19458</v>
      </c>
      <c r="E4879" s="13" t="s">
        <v>19459</v>
      </c>
      <c r="F4879" s="13" t="s">
        <v>19460</v>
      </c>
      <c r="G4879" s="13" t="s">
        <v>1296</v>
      </c>
      <c r="H4879" s="13" t="s">
        <v>558</v>
      </c>
      <c r="I4879" s="13" t="s">
        <v>19461</v>
      </c>
      <c r="J4879" s="13">
        <v>216575103</v>
      </c>
      <c r="K4879" s="13" t="s">
        <v>1352</v>
      </c>
      <c r="L4879" s="13" t="s">
        <v>19462</v>
      </c>
    </row>
    <row r="4880" spans="1:12" x14ac:dyDescent="0.25">
      <c r="A4880" s="12">
        <v>300000078573525</v>
      </c>
      <c r="B4880" s="13" t="s">
        <v>558</v>
      </c>
      <c r="C4880" s="13" t="s">
        <v>19463</v>
      </c>
      <c r="D4880" s="13" t="s">
        <v>19464</v>
      </c>
      <c r="E4880" s="13" t="s">
        <v>2543</v>
      </c>
      <c r="F4880" s="13" t="s">
        <v>19465</v>
      </c>
      <c r="G4880" s="13" t="s">
        <v>1296</v>
      </c>
      <c r="H4880" s="13" t="s">
        <v>558</v>
      </c>
      <c r="I4880" s="13">
        <v>12711248</v>
      </c>
      <c r="J4880" s="13">
        <v>226037084</v>
      </c>
      <c r="K4880" s="13" t="s">
        <v>1319</v>
      </c>
    </row>
    <row r="4881" spans="1:12" x14ac:dyDescent="0.25">
      <c r="A4881" s="12">
        <v>300000078582104</v>
      </c>
      <c r="B4881" s="13" t="s">
        <v>558</v>
      </c>
      <c r="C4881" s="13" t="s">
        <v>19466</v>
      </c>
      <c r="D4881" s="13" t="s">
        <v>19467</v>
      </c>
      <c r="E4881" s="13" t="s">
        <v>2543</v>
      </c>
      <c r="F4881" s="13" t="s">
        <v>19468</v>
      </c>
      <c r="G4881" s="13" t="s">
        <v>1296</v>
      </c>
      <c r="H4881" s="13" t="s">
        <v>558</v>
      </c>
      <c r="I4881" s="13" t="s">
        <v>19469</v>
      </c>
      <c r="J4881" s="13">
        <v>216057992</v>
      </c>
      <c r="K4881" s="13" t="s">
        <v>1448</v>
      </c>
      <c r="L4881" s="13" t="s">
        <v>19470</v>
      </c>
    </row>
    <row r="4882" spans="1:12" x14ac:dyDescent="0.25">
      <c r="A4882" s="12">
        <v>300000078590939</v>
      </c>
      <c r="B4882" s="13" t="s">
        <v>558</v>
      </c>
      <c r="C4882" s="13" t="s">
        <v>19471</v>
      </c>
      <c r="D4882" s="13" t="s">
        <v>19472</v>
      </c>
      <c r="E4882" s="13" t="s">
        <v>12173</v>
      </c>
      <c r="F4882" s="13">
        <v>662881</v>
      </c>
      <c r="G4882" s="13" t="s">
        <v>1736</v>
      </c>
      <c r="H4882" s="13" t="s">
        <v>558</v>
      </c>
      <c r="I4882" s="13" t="s">
        <v>19473</v>
      </c>
      <c r="J4882" s="13">
        <v>986029288</v>
      </c>
      <c r="K4882" s="13" t="s">
        <v>1302</v>
      </c>
      <c r="L4882" s="13" t="s">
        <v>19474</v>
      </c>
    </row>
    <row r="4883" spans="1:12" x14ac:dyDescent="0.25">
      <c r="A4883" s="12">
        <v>300000079243941</v>
      </c>
      <c r="B4883" s="13" t="s">
        <v>558</v>
      </c>
      <c r="C4883" s="13" t="s">
        <v>19475</v>
      </c>
      <c r="D4883" s="13" t="s">
        <v>19476</v>
      </c>
      <c r="E4883" s="13" t="s">
        <v>19477</v>
      </c>
      <c r="F4883" s="13" t="s">
        <v>19478</v>
      </c>
      <c r="G4883" s="13" t="s">
        <v>1296</v>
      </c>
      <c r="H4883" s="13" t="s">
        <v>558</v>
      </c>
      <c r="I4883" s="13" t="s">
        <v>19479</v>
      </c>
      <c r="J4883" s="13">
        <v>220798131</v>
      </c>
      <c r="K4883" s="13" t="s">
        <v>1319</v>
      </c>
      <c r="L4883" s="13" t="s">
        <v>19480</v>
      </c>
    </row>
    <row r="4884" spans="1:12" x14ac:dyDescent="0.25">
      <c r="A4884" s="12">
        <v>300000079510497</v>
      </c>
      <c r="B4884" s="13" t="s">
        <v>558</v>
      </c>
      <c r="C4884" s="13" t="s">
        <v>19481</v>
      </c>
      <c r="D4884" s="13" t="s">
        <v>19482</v>
      </c>
      <c r="E4884" s="13" t="s">
        <v>5637</v>
      </c>
      <c r="F4884" s="13" t="s">
        <v>19483</v>
      </c>
      <c r="G4884" s="13" t="s">
        <v>1296</v>
      </c>
      <c r="H4884" s="13" t="s">
        <v>558</v>
      </c>
      <c r="I4884" s="13" t="s">
        <v>19484</v>
      </c>
      <c r="J4884" s="13">
        <v>216232502</v>
      </c>
      <c r="K4884" s="13" t="s">
        <v>1319</v>
      </c>
      <c r="L4884" s="13" t="s">
        <v>19485</v>
      </c>
    </row>
    <row r="4885" spans="1:12" x14ac:dyDescent="0.25">
      <c r="A4885" s="12">
        <v>300000079618834</v>
      </c>
      <c r="B4885" s="13" t="s">
        <v>558</v>
      </c>
      <c r="C4885" s="13" t="s">
        <v>19486</v>
      </c>
      <c r="D4885" s="13" t="s">
        <v>6201</v>
      </c>
      <c r="E4885" s="13" t="s">
        <v>1310</v>
      </c>
      <c r="F4885" s="13" t="s">
        <v>3638</v>
      </c>
      <c r="G4885" s="13" t="s">
        <v>1296</v>
      </c>
      <c r="H4885" s="13" t="s">
        <v>558</v>
      </c>
      <c r="I4885" s="13">
        <v>12826693</v>
      </c>
      <c r="J4885" s="13">
        <v>226191134</v>
      </c>
      <c r="K4885" s="13" t="s">
        <v>1319</v>
      </c>
      <c r="L4885" s="13" t="s">
        <v>19487</v>
      </c>
    </row>
    <row r="4886" spans="1:12" x14ac:dyDescent="0.25">
      <c r="A4886" s="12">
        <v>300000079659107</v>
      </c>
      <c r="B4886" s="13" t="s">
        <v>558</v>
      </c>
      <c r="C4886" s="13" t="s">
        <v>19488</v>
      </c>
      <c r="D4886" s="13" t="s">
        <v>19489</v>
      </c>
      <c r="E4886" s="13" t="s">
        <v>2059</v>
      </c>
      <c r="F4886" s="13" t="s">
        <v>19490</v>
      </c>
      <c r="G4886" s="13" t="s">
        <v>1296</v>
      </c>
      <c r="H4886" s="13" t="s">
        <v>558</v>
      </c>
      <c r="I4886" s="13" t="s">
        <v>19491</v>
      </c>
      <c r="J4886" s="13">
        <v>212325666</v>
      </c>
      <c r="K4886" s="13" t="s">
        <v>1302</v>
      </c>
      <c r="L4886" s="13" t="s">
        <v>19492</v>
      </c>
    </row>
    <row r="4887" spans="1:12" x14ac:dyDescent="0.25">
      <c r="A4887" s="12">
        <v>300000079664211</v>
      </c>
      <c r="B4887" s="13" t="s">
        <v>558</v>
      </c>
      <c r="C4887" s="13" t="s">
        <v>19493</v>
      </c>
      <c r="D4887" s="13" t="s">
        <v>19494</v>
      </c>
      <c r="E4887" s="13" t="s">
        <v>2051</v>
      </c>
      <c r="F4887" s="13" t="s">
        <v>19495</v>
      </c>
      <c r="G4887" s="13" t="s">
        <v>1296</v>
      </c>
      <c r="H4887" s="13" t="s">
        <v>558</v>
      </c>
      <c r="I4887" s="13" t="s">
        <v>19496</v>
      </c>
      <c r="J4887" s="13">
        <v>217248956</v>
      </c>
      <c r="K4887" s="13" t="s">
        <v>1352</v>
      </c>
      <c r="L4887" s="13" t="s">
        <v>19497</v>
      </c>
    </row>
    <row r="4888" spans="1:12" x14ac:dyDescent="0.25">
      <c r="A4888" s="12">
        <v>300000080834714</v>
      </c>
      <c r="B4888" s="13" t="s">
        <v>558</v>
      </c>
      <c r="C4888" s="13" t="s">
        <v>19498</v>
      </c>
      <c r="D4888" s="13" t="s">
        <v>19499</v>
      </c>
      <c r="E4888" s="13" t="s">
        <v>1795</v>
      </c>
      <c r="F4888" s="13" t="s">
        <v>11435</v>
      </c>
      <c r="G4888" s="13" t="s">
        <v>1296</v>
      </c>
      <c r="H4888" s="13" t="s">
        <v>558</v>
      </c>
      <c r="I4888" s="13" t="s">
        <v>19500</v>
      </c>
      <c r="J4888" s="13">
        <v>228541025</v>
      </c>
      <c r="K4888" s="13" t="s">
        <v>1448</v>
      </c>
      <c r="L4888" s="13" t="s">
        <v>19501</v>
      </c>
    </row>
    <row r="4889" spans="1:12" x14ac:dyDescent="0.25">
      <c r="A4889" s="12">
        <v>300000080969002</v>
      </c>
      <c r="B4889" s="13" t="s">
        <v>558</v>
      </c>
      <c r="C4889" s="13" t="s">
        <v>19502</v>
      </c>
      <c r="D4889" s="13" t="s">
        <v>19503</v>
      </c>
      <c r="E4889" s="13" t="s">
        <v>1474</v>
      </c>
      <c r="F4889" s="13" t="s">
        <v>19504</v>
      </c>
      <c r="G4889" s="13" t="s">
        <v>1296</v>
      </c>
      <c r="H4889" s="13" t="s">
        <v>558</v>
      </c>
      <c r="I4889" s="13">
        <v>11854530</v>
      </c>
      <c r="J4889" s="13">
        <v>224755530</v>
      </c>
      <c r="K4889" s="13" t="s">
        <v>1319</v>
      </c>
      <c r="L4889" s="13" t="s">
        <v>19505</v>
      </c>
    </row>
    <row r="4890" spans="1:12" x14ac:dyDescent="0.25">
      <c r="A4890" s="12">
        <v>300000081349011</v>
      </c>
      <c r="B4890" s="13" t="s">
        <v>558</v>
      </c>
      <c r="C4890" s="13" t="s">
        <v>19506</v>
      </c>
      <c r="D4890" s="13" t="s">
        <v>19507</v>
      </c>
      <c r="E4890" s="13" t="s">
        <v>6998</v>
      </c>
      <c r="F4890" s="13" t="s">
        <v>15017</v>
      </c>
      <c r="G4890" s="13" t="s">
        <v>1296</v>
      </c>
      <c r="H4890" s="13" t="s">
        <v>558</v>
      </c>
      <c r="I4890" s="13" t="s">
        <v>19508</v>
      </c>
      <c r="J4890" s="13">
        <v>238814904</v>
      </c>
      <c r="K4890" s="13" t="s">
        <v>1302</v>
      </c>
      <c r="L4890" s="13" t="s">
        <v>19509</v>
      </c>
    </row>
    <row r="4891" spans="1:12" x14ac:dyDescent="0.25">
      <c r="A4891" s="12">
        <v>300000081406183</v>
      </c>
      <c r="B4891" s="13" t="s">
        <v>558</v>
      </c>
      <c r="C4891" s="13" t="s">
        <v>19510</v>
      </c>
      <c r="D4891" s="13" t="s">
        <v>19511</v>
      </c>
      <c r="E4891" s="13" t="s">
        <v>5819</v>
      </c>
      <c r="F4891" s="13" t="s">
        <v>19512</v>
      </c>
      <c r="G4891" s="13" t="s">
        <v>1296</v>
      </c>
      <c r="H4891" s="13" t="s">
        <v>558</v>
      </c>
      <c r="I4891" s="13">
        <v>10983766</v>
      </c>
      <c r="J4891" s="13">
        <v>223387844</v>
      </c>
      <c r="K4891" s="13" t="s">
        <v>1319</v>
      </c>
      <c r="L4891" s="13" t="s">
        <v>19513</v>
      </c>
    </row>
    <row r="4892" spans="1:12" x14ac:dyDescent="0.25">
      <c r="A4892" s="12">
        <v>300000081498310</v>
      </c>
      <c r="B4892" s="13" t="s">
        <v>558</v>
      </c>
      <c r="C4892" s="13" t="s">
        <v>19514</v>
      </c>
      <c r="D4892" s="13" t="s">
        <v>19515</v>
      </c>
      <c r="E4892" s="13" t="s">
        <v>17367</v>
      </c>
      <c r="F4892" s="13" t="s">
        <v>19516</v>
      </c>
      <c r="G4892" s="13" t="s">
        <v>1296</v>
      </c>
      <c r="H4892" s="13" t="s">
        <v>558</v>
      </c>
      <c r="I4892" s="13" t="s">
        <v>19517</v>
      </c>
      <c r="J4892" s="13">
        <v>214076127</v>
      </c>
      <c r="K4892" s="13" t="s">
        <v>1302</v>
      </c>
      <c r="L4892" s="13" t="s">
        <v>19518</v>
      </c>
    </row>
    <row r="4893" spans="1:12" x14ac:dyDescent="0.25">
      <c r="A4893" s="12">
        <v>300000081500810</v>
      </c>
      <c r="B4893" s="13" t="s">
        <v>558</v>
      </c>
      <c r="C4893" s="13" t="s">
        <v>19519</v>
      </c>
      <c r="D4893" s="13" t="s">
        <v>19520</v>
      </c>
      <c r="E4893" s="13" t="s">
        <v>1310</v>
      </c>
      <c r="F4893" s="13" t="s">
        <v>19521</v>
      </c>
      <c r="G4893" s="13" t="s">
        <v>1296</v>
      </c>
      <c r="H4893" s="13" t="s">
        <v>558</v>
      </c>
      <c r="I4893" s="13" t="s">
        <v>19522</v>
      </c>
      <c r="J4893" s="13">
        <v>216994308</v>
      </c>
      <c r="K4893" s="13" t="s">
        <v>1319</v>
      </c>
      <c r="L4893" s="13" t="s">
        <v>19523</v>
      </c>
    </row>
    <row r="4894" spans="1:12" x14ac:dyDescent="0.25">
      <c r="A4894" s="12">
        <v>300000081500857</v>
      </c>
      <c r="B4894" s="13" t="s">
        <v>558</v>
      </c>
      <c r="C4894" s="13" t="s">
        <v>19524</v>
      </c>
      <c r="D4894" s="13" t="s">
        <v>19525</v>
      </c>
      <c r="E4894" s="13" t="s">
        <v>2145</v>
      </c>
      <c r="F4894" s="13" t="s">
        <v>19526</v>
      </c>
      <c r="G4894" s="13" t="s">
        <v>1296</v>
      </c>
      <c r="H4894" s="13" t="s">
        <v>558</v>
      </c>
      <c r="I4894" s="13" t="s">
        <v>19527</v>
      </c>
      <c r="J4894" s="13">
        <v>219352030</v>
      </c>
      <c r="K4894" s="13" t="s">
        <v>1448</v>
      </c>
      <c r="L4894" s="13" t="s">
        <v>19528</v>
      </c>
    </row>
    <row r="4895" spans="1:12" x14ac:dyDescent="0.25">
      <c r="A4895" s="12">
        <v>300000081808530</v>
      </c>
      <c r="B4895" s="13" t="s">
        <v>558</v>
      </c>
      <c r="C4895" s="13" t="s">
        <v>19529</v>
      </c>
      <c r="D4895" s="13" t="s">
        <v>19530</v>
      </c>
      <c r="E4895" s="13" t="s">
        <v>2059</v>
      </c>
      <c r="F4895" s="13" t="s">
        <v>19531</v>
      </c>
      <c r="G4895" s="13" t="s">
        <v>1296</v>
      </c>
      <c r="H4895" s="13" t="s">
        <v>558</v>
      </c>
      <c r="I4895" s="13">
        <v>10988523</v>
      </c>
      <c r="J4895" s="13">
        <v>223394232</v>
      </c>
      <c r="K4895" s="13" t="s">
        <v>1319</v>
      </c>
      <c r="L4895" s="13" t="s">
        <v>5051</v>
      </c>
    </row>
    <row r="4896" spans="1:12" x14ac:dyDescent="0.25">
      <c r="A4896" s="12">
        <v>300000081997203</v>
      </c>
      <c r="B4896" s="13" t="s">
        <v>558</v>
      </c>
      <c r="C4896" s="13" t="s">
        <v>19532</v>
      </c>
      <c r="D4896" s="13" t="s">
        <v>19533</v>
      </c>
      <c r="E4896" s="13" t="s">
        <v>3359</v>
      </c>
      <c r="F4896" s="13" t="s">
        <v>19534</v>
      </c>
      <c r="G4896" s="13" t="s">
        <v>1296</v>
      </c>
      <c r="H4896" s="13" t="s">
        <v>558</v>
      </c>
      <c r="I4896" s="13" t="s">
        <v>19535</v>
      </c>
      <c r="J4896" s="13">
        <v>236240573</v>
      </c>
      <c r="K4896" s="13" t="s">
        <v>1319</v>
      </c>
      <c r="L4896" s="13" t="s">
        <v>19536</v>
      </c>
    </row>
    <row r="4897" spans="1:12" x14ac:dyDescent="0.25">
      <c r="A4897" s="12">
        <v>300000082000548</v>
      </c>
      <c r="B4897" s="13" t="s">
        <v>558</v>
      </c>
      <c r="C4897" s="13" t="s">
        <v>19537</v>
      </c>
      <c r="D4897" s="13" t="s">
        <v>19538</v>
      </c>
      <c r="E4897" s="13" t="s">
        <v>19539</v>
      </c>
      <c r="F4897" s="13">
        <v>662868</v>
      </c>
      <c r="G4897" s="13" t="s">
        <v>1736</v>
      </c>
      <c r="H4897" s="13" t="s">
        <v>558</v>
      </c>
      <c r="I4897" s="13" t="s">
        <v>19540</v>
      </c>
      <c r="J4897" s="13">
        <v>219682853</v>
      </c>
      <c r="K4897" s="13" t="s">
        <v>1352</v>
      </c>
      <c r="L4897" s="13" t="s">
        <v>19541</v>
      </c>
    </row>
    <row r="4898" spans="1:12" x14ac:dyDescent="0.25">
      <c r="A4898" s="12">
        <v>300000082000571</v>
      </c>
      <c r="B4898" s="13" t="s">
        <v>558</v>
      </c>
      <c r="C4898" s="13" t="s">
        <v>19542</v>
      </c>
      <c r="D4898" s="13" t="s">
        <v>7476</v>
      </c>
      <c r="E4898" s="13" t="s">
        <v>1310</v>
      </c>
      <c r="F4898" s="13" t="s">
        <v>7346</v>
      </c>
      <c r="G4898" s="13" t="s">
        <v>1296</v>
      </c>
      <c r="H4898" s="13" t="s">
        <v>558</v>
      </c>
      <c r="I4898" s="13" t="s">
        <v>19543</v>
      </c>
      <c r="J4898" s="13">
        <v>220339331</v>
      </c>
      <c r="K4898" s="13" t="s">
        <v>1319</v>
      </c>
      <c r="L4898" s="13" t="s">
        <v>19544</v>
      </c>
    </row>
    <row r="4899" spans="1:12" x14ac:dyDescent="0.25">
      <c r="A4899" s="12">
        <v>300000082000608</v>
      </c>
      <c r="B4899" s="13" t="s">
        <v>558</v>
      </c>
      <c r="C4899" s="13" t="s">
        <v>19545</v>
      </c>
      <c r="D4899" s="13" t="s">
        <v>19546</v>
      </c>
      <c r="E4899" s="13" t="s">
        <v>19547</v>
      </c>
      <c r="F4899" s="13" t="s">
        <v>19548</v>
      </c>
      <c r="G4899" s="13" t="s">
        <v>1296</v>
      </c>
      <c r="H4899" s="13" t="s">
        <v>558</v>
      </c>
      <c r="I4899" s="13" t="s">
        <v>19549</v>
      </c>
      <c r="J4899" s="13">
        <v>347965779</v>
      </c>
      <c r="K4899" s="13" t="s">
        <v>1319</v>
      </c>
      <c r="L4899" s="13" t="s">
        <v>19550</v>
      </c>
    </row>
    <row r="4900" spans="1:12" x14ac:dyDescent="0.25">
      <c r="A4900" s="12">
        <v>300000082778824</v>
      </c>
      <c r="B4900" s="13" t="s">
        <v>558</v>
      </c>
      <c r="C4900" s="13" t="s">
        <v>19551</v>
      </c>
      <c r="D4900" s="13" t="s">
        <v>19552</v>
      </c>
      <c r="E4900" s="13" t="s">
        <v>10253</v>
      </c>
      <c r="F4900" s="13" t="s">
        <v>19553</v>
      </c>
      <c r="G4900" s="13" t="s">
        <v>1296</v>
      </c>
      <c r="H4900" s="13" t="s">
        <v>558</v>
      </c>
      <c r="I4900" s="13" t="s">
        <v>19554</v>
      </c>
      <c r="J4900" s="13">
        <v>235302135</v>
      </c>
      <c r="K4900" s="13" t="s">
        <v>1352</v>
      </c>
      <c r="L4900" s="13" t="s">
        <v>19555</v>
      </c>
    </row>
    <row r="4901" spans="1:12" x14ac:dyDescent="0.25">
      <c r="A4901" s="12">
        <v>300000082934490</v>
      </c>
      <c r="B4901" s="13" t="s">
        <v>558</v>
      </c>
      <c r="C4901" s="13" t="s">
        <v>19556</v>
      </c>
      <c r="D4901" s="13" t="s">
        <v>19557</v>
      </c>
      <c r="E4901" s="13" t="s">
        <v>19558</v>
      </c>
      <c r="F4901" s="13" t="s">
        <v>19559</v>
      </c>
      <c r="G4901" s="13" t="s">
        <v>1296</v>
      </c>
      <c r="H4901" s="13" t="s">
        <v>558</v>
      </c>
      <c r="I4901" s="13" t="s">
        <v>19560</v>
      </c>
      <c r="J4901" s="13">
        <v>737793062</v>
      </c>
      <c r="K4901" s="13" t="s">
        <v>1352</v>
      </c>
      <c r="L4901" s="13" t="s">
        <v>19561</v>
      </c>
    </row>
    <row r="4902" spans="1:12" x14ac:dyDescent="0.25">
      <c r="A4902" s="12">
        <v>300000082935149</v>
      </c>
      <c r="B4902" s="13" t="s">
        <v>558</v>
      </c>
      <c r="C4902" s="13" t="s">
        <v>19562</v>
      </c>
      <c r="D4902" s="13" t="s">
        <v>19563</v>
      </c>
      <c r="E4902" s="13" t="s">
        <v>1480</v>
      </c>
      <c r="F4902" s="13" t="s">
        <v>19564</v>
      </c>
      <c r="G4902" s="13" t="s">
        <v>1296</v>
      </c>
      <c r="H4902" s="13" t="s">
        <v>558</v>
      </c>
      <c r="I4902" s="13" t="s">
        <v>19565</v>
      </c>
      <c r="J4902" s="13">
        <v>216727612</v>
      </c>
      <c r="K4902" s="13" t="s">
        <v>1319</v>
      </c>
      <c r="L4902" s="13" t="s">
        <v>19566</v>
      </c>
    </row>
    <row r="4903" spans="1:12" x14ac:dyDescent="0.25">
      <c r="A4903" s="12">
        <v>300000083074714</v>
      </c>
      <c r="B4903" s="13" t="s">
        <v>558</v>
      </c>
      <c r="C4903" s="13" t="s">
        <v>19567</v>
      </c>
      <c r="D4903" s="13" t="s">
        <v>19568</v>
      </c>
      <c r="E4903" s="13" t="s">
        <v>19569</v>
      </c>
      <c r="F4903" s="13" t="s">
        <v>19570</v>
      </c>
      <c r="G4903" s="13" t="s">
        <v>1296</v>
      </c>
      <c r="H4903" s="13" t="s">
        <v>558</v>
      </c>
      <c r="I4903" s="13" t="s">
        <v>19571</v>
      </c>
      <c r="J4903" s="13">
        <v>219788954</v>
      </c>
      <c r="K4903" s="13" t="s">
        <v>1319</v>
      </c>
      <c r="L4903" s="13" t="s">
        <v>19572</v>
      </c>
    </row>
    <row r="4904" spans="1:12" x14ac:dyDescent="0.25">
      <c r="A4904" s="12">
        <v>300000083447416</v>
      </c>
      <c r="B4904" s="13" t="s">
        <v>558</v>
      </c>
      <c r="C4904" s="13" t="s">
        <v>19573</v>
      </c>
      <c r="D4904" s="13" t="s">
        <v>19574</v>
      </c>
      <c r="E4904" s="13" t="s">
        <v>11553</v>
      </c>
      <c r="F4904" s="13" t="s">
        <v>19575</v>
      </c>
      <c r="G4904" s="13" t="s">
        <v>1296</v>
      </c>
      <c r="H4904" s="13" t="s">
        <v>558</v>
      </c>
      <c r="I4904" s="13" t="s">
        <v>19576</v>
      </c>
      <c r="J4904" s="13">
        <v>769323379</v>
      </c>
      <c r="K4904" s="13" t="s">
        <v>1352</v>
      </c>
      <c r="L4904" s="13" t="s">
        <v>19577</v>
      </c>
    </row>
    <row r="4905" spans="1:12" x14ac:dyDescent="0.25">
      <c r="A4905" s="12">
        <v>300000083555175</v>
      </c>
      <c r="B4905" s="13" t="s">
        <v>558</v>
      </c>
      <c r="C4905" s="13" t="s">
        <v>19578</v>
      </c>
      <c r="D4905" s="13" t="s">
        <v>19579</v>
      </c>
      <c r="E4905" s="13" t="s">
        <v>4797</v>
      </c>
      <c r="F4905" s="13" t="s">
        <v>19580</v>
      </c>
      <c r="G4905" s="13" t="s">
        <v>1296</v>
      </c>
      <c r="H4905" s="13" t="s">
        <v>558</v>
      </c>
      <c r="I4905" s="13" t="s">
        <v>19581</v>
      </c>
      <c r="J4905" s="13">
        <v>738363246</v>
      </c>
      <c r="K4905" s="13" t="s">
        <v>1352</v>
      </c>
      <c r="L4905" s="13" t="s">
        <v>19582</v>
      </c>
    </row>
    <row r="4906" spans="1:12" x14ac:dyDescent="0.25">
      <c r="A4906" s="12">
        <v>300000083624166</v>
      </c>
      <c r="B4906" s="13" t="s">
        <v>558</v>
      </c>
      <c r="C4906" s="13" t="s">
        <v>19583</v>
      </c>
      <c r="D4906" s="13" t="s">
        <v>19584</v>
      </c>
      <c r="E4906" s="13" t="s">
        <v>11650</v>
      </c>
      <c r="F4906" s="13" t="s">
        <v>19585</v>
      </c>
      <c r="G4906" s="13" t="s">
        <v>1296</v>
      </c>
      <c r="H4906" s="13" t="s">
        <v>558</v>
      </c>
      <c r="I4906" s="13">
        <v>11122199</v>
      </c>
      <c r="J4906" s="13">
        <v>223574449</v>
      </c>
      <c r="K4906" s="13" t="s">
        <v>1319</v>
      </c>
      <c r="L4906" s="13" t="s">
        <v>19586</v>
      </c>
    </row>
    <row r="4907" spans="1:12" x14ac:dyDescent="0.25">
      <c r="A4907" s="12">
        <v>300000083667564</v>
      </c>
      <c r="B4907" s="13" t="s">
        <v>558</v>
      </c>
      <c r="C4907" s="13" t="s">
        <v>19587</v>
      </c>
      <c r="D4907" s="13" t="s">
        <v>19588</v>
      </c>
      <c r="E4907" s="13" t="s">
        <v>3215</v>
      </c>
      <c r="F4907" s="13" t="s">
        <v>19589</v>
      </c>
      <c r="G4907" s="13" t="s">
        <v>1296</v>
      </c>
      <c r="H4907" s="13" t="s">
        <v>558</v>
      </c>
      <c r="I4907" s="13">
        <v>10329324</v>
      </c>
      <c r="J4907" s="13">
        <v>222003644</v>
      </c>
      <c r="K4907" s="13" t="s">
        <v>1319</v>
      </c>
      <c r="L4907" s="13" t="s">
        <v>19590</v>
      </c>
    </row>
    <row r="4908" spans="1:12" x14ac:dyDescent="0.25">
      <c r="A4908" s="12">
        <v>300000084537959</v>
      </c>
      <c r="B4908" s="13" t="s">
        <v>558</v>
      </c>
      <c r="C4908" s="13" t="s">
        <v>19591</v>
      </c>
      <c r="D4908" s="13" t="s">
        <v>19592</v>
      </c>
      <c r="E4908" s="13" t="s">
        <v>2986</v>
      </c>
      <c r="G4908" s="13" t="s">
        <v>1296</v>
      </c>
      <c r="H4908" s="13" t="s">
        <v>558</v>
      </c>
      <c r="I4908" s="13" t="s">
        <v>19593</v>
      </c>
      <c r="J4908" s="13">
        <v>423643530</v>
      </c>
      <c r="K4908" s="13" t="s">
        <v>1448</v>
      </c>
      <c r="L4908" s="13" t="s">
        <v>19594</v>
      </c>
    </row>
    <row r="4909" spans="1:12" x14ac:dyDescent="0.25">
      <c r="A4909" s="12">
        <v>300000084541554</v>
      </c>
      <c r="B4909" s="13" t="s">
        <v>558</v>
      </c>
      <c r="C4909" s="13" t="s">
        <v>19595</v>
      </c>
      <c r="D4909" s="13" t="s">
        <v>19596</v>
      </c>
      <c r="E4909" s="13" t="s">
        <v>19597</v>
      </c>
      <c r="F4909" s="13" t="s">
        <v>19598</v>
      </c>
      <c r="G4909" s="13" t="s">
        <v>1296</v>
      </c>
      <c r="H4909" s="13" t="s">
        <v>558</v>
      </c>
      <c r="I4909" s="13" t="s">
        <v>19599</v>
      </c>
      <c r="J4909" s="13">
        <v>737446992</v>
      </c>
      <c r="K4909" s="13" t="s">
        <v>1352</v>
      </c>
      <c r="L4909" s="13" t="s">
        <v>19600</v>
      </c>
    </row>
    <row r="4910" spans="1:12" x14ac:dyDescent="0.25">
      <c r="A4910" s="12">
        <v>300000084796513</v>
      </c>
      <c r="B4910" s="13" t="s">
        <v>558</v>
      </c>
      <c r="C4910" s="13" t="s">
        <v>19601</v>
      </c>
      <c r="D4910" s="13" t="s">
        <v>19602</v>
      </c>
      <c r="E4910" s="13" t="s">
        <v>19603</v>
      </c>
      <c r="F4910" s="13" t="s">
        <v>19604</v>
      </c>
      <c r="G4910" s="13" t="s">
        <v>1296</v>
      </c>
      <c r="H4910" s="13" t="s">
        <v>558</v>
      </c>
      <c r="I4910" s="13" t="s">
        <v>19605</v>
      </c>
      <c r="J4910" s="13">
        <v>543756233</v>
      </c>
      <c r="K4910" s="13" t="s">
        <v>1319</v>
      </c>
      <c r="L4910" s="13" t="s">
        <v>19606</v>
      </c>
    </row>
    <row r="4911" spans="1:12" x14ac:dyDescent="0.25">
      <c r="A4911" s="12">
        <v>300000085115600</v>
      </c>
      <c r="B4911" s="13" t="s">
        <v>558</v>
      </c>
      <c r="C4911" s="13" t="s">
        <v>19607</v>
      </c>
      <c r="D4911" s="13" t="s">
        <v>19608</v>
      </c>
      <c r="E4911" s="13" t="s">
        <v>5582</v>
      </c>
      <c r="F4911" s="13" t="s">
        <v>19609</v>
      </c>
      <c r="G4911" s="13" t="s">
        <v>1296</v>
      </c>
      <c r="H4911" s="13" t="s">
        <v>558</v>
      </c>
      <c r="I4911" s="13" t="s">
        <v>19610</v>
      </c>
      <c r="J4911" s="13">
        <v>580217693</v>
      </c>
      <c r="K4911" s="13" t="s">
        <v>1302</v>
      </c>
      <c r="L4911" s="13" t="s">
        <v>19611</v>
      </c>
    </row>
    <row r="4912" spans="1:12" x14ac:dyDescent="0.25">
      <c r="A4912" s="12">
        <v>300000085365196</v>
      </c>
      <c r="B4912" s="13" t="s">
        <v>558</v>
      </c>
      <c r="C4912" s="13" t="s">
        <v>19612</v>
      </c>
      <c r="D4912" s="13" t="s">
        <v>19613</v>
      </c>
      <c r="E4912" s="13" t="s">
        <v>1310</v>
      </c>
      <c r="F4912" s="13" t="s">
        <v>19614</v>
      </c>
      <c r="G4912" s="13" t="s">
        <v>1296</v>
      </c>
      <c r="H4912" s="13" t="s">
        <v>558</v>
      </c>
      <c r="I4912" s="13">
        <v>12320133</v>
      </c>
      <c r="J4912" s="13">
        <v>225507856</v>
      </c>
      <c r="K4912" s="13" t="s">
        <v>1319</v>
      </c>
      <c r="L4912" s="13" t="s">
        <v>19615</v>
      </c>
    </row>
    <row r="4913" spans="1:12" x14ac:dyDescent="0.25">
      <c r="A4913" s="12">
        <v>300000085462220</v>
      </c>
      <c r="B4913" s="13" t="s">
        <v>558</v>
      </c>
      <c r="C4913" s="13" t="s">
        <v>19616</v>
      </c>
      <c r="D4913" s="13" t="s">
        <v>19617</v>
      </c>
      <c r="E4913" s="13" t="s">
        <v>1486</v>
      </c>
      <c r="F4913" s="13" t="s">
        <v>6181</v>
      </c>
      <c r="G4913" s="13" t="s">
        <v>1296</v>
      </c>
      <c r="H4913" s="13" t="s">
        <v>558</v>
      </c>
      <c r="I4913" s="13">
        <v>13085012</v>
      </c>
      <c r="J4913" s="13">
        <v>227542444</v>
      </c>
      <c r="K4913" s="13" t="s">
        <v>1319</v>
      </c>
      <c r="L4913" s="13" t="s">
        <v>19618</v>
      </c>
    </row>
    <row r="4914" spans="1:12" x14ac:dyDescent="0.25">
      <c r="A4914" s="12">
        <v>300000086524257</v>
      </c>
      <c r="B4914" s="13" t="s">
        <v>558</v>
      </c>
      <c r="C4914" s="13" t="s">
        <v>19619</v>
      </c>
      <c r="D4914" s="13" t="s">
        <v>19620</v>
      </c>
      <c r="E4914" s="13" t="s">
        <v>3224</v>
      </c>
      <c r="F4914" s="13" t="s">
        <v>19621</v>
      </c>
      <c r="G4914" s="13" t="s">
        <v>1296</v>
      </c>
      <c r="H4914" s="13" t="s">
        <v>558</v>
      </c>
      <c r="I4914" s="13" t="s">
        <v>19622</v>
      </c>
      <c r="J4914" s="13">
        <v>219842679</v>
      </c>
      <c r="K4914" s="13" t="s">
        <v>1319</v>
      </c>
      <c r="L4914" s="13" t="s">
        <v>19623</v>
      </c>
    </row>
    <row r="4915" spans="1:12" x14ac:dyDescent="0.25">
      <c r="A4915" s="12">
        <v>300000086533246</v>
      </c>
      <c r="B4915" s="13" t="s">
        <v>558</v>
      </c>
      <c r="C4915" s="13" t="s">
        <v>19624</v>
      </c>
      <c r="D4915" s="13" t="s">
        <v>19625</v>
      </c>
      <c r="E4915" s="13" t="s">
        <v>3477</v>
      </c>
      <c r="F4915" s="13" t="s">
        <v>3478</v>
      </c>
      <c r="G4915" s="13" t="s">
        <v>1296</v>
      </c>
      <c r="H4915" s="13" t="s">
        <v>558</v>
      </c>
      <c r="I4915" s="13" t="s">
        <v>19626</v>
      </c>
      <c r="J4915" s="13">
        <v>211249597</v>
      </c>
      <c r="K4915" s="13" t="s">
        <v>1352</v>
      </c>
      <c r="L4915" s="13" t="s">
        <v>19627</v>
      </c>
    </row>
    <row r="4916" spans="1:12" x14ac:dyDescent="0.25">
      <c r="A4916" s="12">
        <v>300000087281812</v>
      </c>
      <c r="B4916" s="13" t="s">
        <v>558</v>
      </c>
      <c r="C4916" s="13" t="s">
        <v>19628</v>
      </c>
      <c r="D4916" s="13" t="s">
        <v>19629</v>
      </c>
      <c r="E4916" s="13" t="s">
        <v>10374</v>
      </c>
      <c r="F4916" s="13" t="s">
        <v>16479</v>
      </c>
      <c r="G4916" s="13" t="s">
        <v>1296</v>
      </c>
      <c r="H4916" s="13" t="s">
        <v>558</v>
      </c>
      <c r="I4916" s="13" t="s">
        <v>19630</v>
      </c>
      <c r="J4916" s="13">
        <v>235192791</v>
      </c>
      <c r="K4916" s="13" t="s">
        <v>1448</v>
      </c>
      <c r="L4916" s="13" t="s">
        <v>16481</v>
      </c>
    </row>
    <row r="4917" spans="1:12" x14ac:dyDescent="0.25">
      <c r="A4917" s="12">
        <v>300000088556997</v>
      </c>
      <c r="B4917" s="13" t="s">
        <v>558</v>
      </c>
      <c r="C4917" s="13" t="s">
        <v>19631</v>
      </c>
      <c r="D4917" s="13" t="s">
        <v>19632</v>
      </c>
      <c r="E4917" s="13" t="s">
        <v>19633</v>
      </c>
      <c r="G4917" s="13" t="s">
        <v>1736</v>
      </c>
      <c r="H4917" s="13" t="s">
        <v>558</v>
      </c>
      <c r="I4917" s="13" t="s">
        <v>19634</v>
      </c>
      <c r="J4917" s="13">
        <v>985297824</v>
      </c>
      <c r="K4917" s="13" t="s">
        <v>1352</v>
      </c>
      <c r="L4917" s="13" t="s">
        <v>19635</v>
      </c>
    </row>
    <row r="4918" spans="1:12" x14ac:dyDescent="0.25">
      <c r="A4918" s="12">
        <v>300000088557024</v>
      </c>
      <c r="B4918" s="13" t="s">
        <v>558</v>
      </c>
      <c r="C4918" s="13" t="s">
        <v>19636</v>
      </c>
      <c r="D4918" s="13" t="s">
        <v>19637</v>
      </c>
      <c r="E4918" s="13" t="s">
        <v>19638</v>
      </c>
      <c r="F4918" s="13" t="s">
        <v>19639</v>
      </c>
      <c r="G4918" s="13" t="s">
        <v>1296</v>
      </c>
      <c r="H4918" s="13" t="s">
        <v>558</v>
      </c>
      <c r="I4918" s="13" t="s">
        <v>19640</v>
      </c>
      <c r="J4918" s="13">
        <v>220005927</v>
      </c>
      <c r="K4918" s="13" t="s">
        <v>1302</v>
      </c>
      <c r="L4918" s="13" t="s">
        <v>19641</v>
      </c>
    </row>
    <row r="4919" spans="1:12" x14ac:dyDescent="0.25">
      <c r="A4919" s="12">
        <v>300000088557184</v>
      </c>
      <c r="B4919" s="13" t="s">
        <v>558</v>
      </c>
      <c r="C4919" s="13" t="s">
        <v>19642</v>
      </c>
      <c r="D4919" s="13" t="s">
        <v>19643</v>
      </c>
      <c r="E4919" s="13" t="s">
        <v>1310</v>
      </c>
      <c r="F4919" s="13" t="s">
        <v>19644</v>
      </c>
      <c r="G4919" s="13" t="s">
        <v>1296</v>
      </c>
      <c r="H4919" s="13" t="s">
        <v>558</v>
      </c>
      <c r="I4919" s="13" t="s">
        <v>19645</v>
      </c>
      <c r="J4919" s="13">
        <v>238935378</v>
      </c>
      <c r="K4919" s="13" t="s">
        <v>1319</v>
      </c>
    </row>
    <row r="4920" spans="1:12" x14ac:dyDescent="0.25">
      <c r="A4920" s="12">
        <v>300000089259758</v>
      </c>
      <c r="B4920" s="13" t="s">
        <v>558</v>
      </c>
      <c r="C4920" s="13" t="s">
        <v>19646</v>
      </c>
      <c r="D4920" s="13" t="s">
        <v>19647</v>
      </c>
      <c r="E4920" s="13" t="s">
        <v>5855</v>
      </c>
      <c r="F4920" s="13" t="s">
        <v>19648</v>
      </c>
      <c r="G4920" s="13" t="s">
        <v>1296</v>
      </c>
      <c r="H4920" s="13" t="s">
        <v>558</v>
      </c>
      <c r="I4920" s="13" t="s">
        <v>19649</v>
      </c>
      <c r="J4920" s="13">
        <v>503311664</v>
      </c>
      <c r="K4920" s="13" t="s">
        <v>1319</v>
      </c>
      <c r="L4920" s="13" t="s">
        <v>19650</v>
      </c>
    </row>
    <row r="4921" spans="1:12" x14ac:dyDescent="0.25">
      <c r="A4921" s="12">
        <v>300000090068225</v>
      </c>
      <c r="B4921" s="13" t="s">
        <v>558</v>
      </c>
      <c r="C4921" s="13" t="s">
        <v>19651</v>
      </c>
      <c r="D4921" s="13" t="s">
        <v>19652</v>
      </c>
      <c r="E4921" s="13" t="s">
        <v>3041</v>
      </c>
      <c r="F4921" s="13" t="s">
        <v>19653</v>
      </c>
      <c r="G4921" s="13" t="s">
        <v>1296</v>
      </c>
      <c r="H4921" s="13" t="s">
        <v>558</v>
      </c>
      <c r="I4921" s="13" t="s">
        <v>19654</v>
      </c>
      <c r="J4921" s="13">
        <v>491378477</v>
      </c>
      <c r="K4921" s="13" t="s">
        <v>1448</v>
      </c>
      <c r="L4921" s="13" t="s">
        <v>19655</v>
      </c>
    </row>
    <row r="4922" spans="1:12" x14ac:dyDescent="0.25">
      <c r="A4922" s="12">
        <v>300000091513385</v>
      </c>
      <c r="B4922" s="13" t="s">
        <v>558</v>
      </c>
      <c r="C4922" s="13" t="s">
        <v>19656</v>
      </c>
      <c r="D4922" s="13" t="s">
        <v>19657</v>
      </c>
      <c r="E4922" s="13" t="s">
        <v>7554</v>
      </c>
      <c r="F4922" s="13" t="s">
        <v>19658</v>
      </c>
      <c r="G4922" s="13" t="s">
        <v>1296</v>
      </c>
      <c r="H4922" s="13" t="s">
        <v>558</v>
      </c>
      <c r="I4922" s="13" t="s">
        <v>19659</v>
      </c>
      <c r="J4922" s="13">
        <v>239658982</v>
      </c>
      <c r="K4922" s="13" t="s">
        <v>1352</v>
      </c>
      <c r="L4922" s="13" t="s">
        <v>19660</v>
      </c>
    </row>
    <row r="4923" spans="1:12" x14ac:dyDescent="0.25">
      <c r="A4923" s="12">
        <v>300000092743112</v>
      </c>
      <c r="B4923" s="13" t="s">
        <v>558</v>
      </c>
      <c r="C4923" s="13" t="s">
        <v>19661</v>
      </c>
      <c r="D4923" s="13" t="s">
        <v>19662</v>
      </c>
      <c r="E4923" s="13" t="s">
        <v>2253</v>
      </c>
      <c r="F4923" s="13" t="s">
        <v>19663</v>
      </c>
      <c r="G4923" s="13" t="s">
        <v>1296</v>
      </c>
      <c r="H4923" s="13" t="s">
        <v>558</v>
      </c>
      <c r="I4923" s="13">
        <v>12040483</v>
      </c>
      <c r="J4923" s="13">
        <v>225131543</v>
      </c>
      <c r="K4923" s="13" t="s">
        <v>1319</v>
      </c>
      <c r="L4923" s="13" t="s">
        <v>19664</v>
      </c>
    </row>
    <row r="4924" spans="1:12" x14ac:dyDescent="0.25">
      <c r="A4924" s="12">
        <v>300000095970538</v>
      </c>
      <c r="B4924" s="13" t="s">
        <v>558</v>
      </c>
      <c r="C4924" s="13" t="s">
        <v>19665</v>
      </c>
      <c r="D4924" s="13" t="s">
        <v>12245</v>
      </c>
      <c r="E4924" s="13" t="s">
        <v>12246</v>
      </c>
      <c r="F4924" s="13" t="s">
        <v>12247</v>
      </c>
      <c r="G4924" s="13" t="s">
        <v>1296</v>
      </c>
      <c r="H4924" s="13" t="s">
        <v>558</v>
      </c>
      <c r="I4924" s="13" t="s">
        <v>19666</v>
      </c>
      <c r="J4924" s="13">
        <v>218543287</v>
      </c>
      <c r="K4924" s="13" t="s">
        <v>1352</v>
      </c>
      <c r="L4924" s="13" t="s">
        <v>12249</v>
      </c>
    </row>
    <row r="4925" spans="1:12" x14ac:dyDescent="0.25">
      <c r="A4925" s="12">
        <v>300000096209869</v>
      </c>
      <c r="B4925" s="13" t="s">
        <v>558</v>
      </c>
      <c r="C4925" s="13" t="s">
        <v>19667</v>
      </c>
      <c r="D4925" s="13" t="s">
        <v>19668</v>
      </c>
      <c r="E4925" s="13" t="s">
        <v>6294</v>
      </c>
      <c r="F4925" s="13" t="s">
        <v>19669</v>
      </c>
      <c r="G4925" s="13" t="s">
        <v>1296</v>
      </c>
      <c r="H4925" s="13" t="s">
        <v>558</v>
      </c>
      <c r="I4925" s="13" t="s">
        <v>19670</v>
      </c>
      <c r="J4925" s="13">
        <v>348447723</v>
      </c>
      <c r="K4925" s="13" t="s">
        <v>1302</v>
      </c>
      <c r="L4925" s="13" t="s">
        <v>19671</v>
      </c>
    </row>
    <row r="4926" spans="1:12" x14ac:dyDescent="0.25">
      <c r="A4926" s="12">
        <v>300000096276995</v>
      </c>
      <c r="B4926" s="13" t="s">
        <v>558</v>
      </c>
      <c r="C4926" s="13" t="s">
        <v>19672</v>
      </c>
      <c r="D4926" s="13" t="s">
        <v>19673</v>
      </c>
      <c r="E4926" s="13" t="s">
        <v>5673</v>
      </c>
      <c r="F4926" s="13" t="s">
        <v>19674</v>
      </c>
      <c r="G4926" s="13" t="s">
        <v>1296</v>
      </c>
      <c r="H4926" s="13" t="s">
        <v>558</v>
      </c>
      <c r="I4926" s="13" t="s">
        <v>19675</v>
      </c>
      <c r="J4926" s="13">
        <v>348776469</v>
      </c>
      <c r="K4926" s="13" t="s">
        <v>1319</v>
      </c>
      <c r="L4926" s="13" t="s">
        <v>19676</v>
      </c>
    </row>
    <row r="4927" spans="1:12" x14ac:dyDescent="0.25">
      <c r="A4927" s="12">
        <v>300000096292574</v>
      </c>
      <c r="B4927" s="13" t="s">
        <v>558</v>
      </c>
      <c r="C4927" s="13" t="s">
        <v>19677</v>
      </c>
      <c r="D4927" s="13" t="s">
        <v>19678</v>
      </c>
      <c r="E4927" s="13" t="s">
        <v>8138</v>
      </c>
      <c r="F4927" s="13" t="s">
        <v>19679</v>
      </c>
      <c r="G4927" s="13" t="s">
        <v>1296</v>
      </c>
      <c r="H4927" s="13" t="s">
        <v>558</v>
      </c>
      <c r="I4927" s="13" t="s">
        <v>19680</v>
      </c>
      <c r="J4927" s="13">
        <v>235204463</v>
      </c>
      <c r="K4927" s="13" t="s">
        <v>1352</v>
      </c>
      <c r="L4927" s="13" t="s">
        <v>19681</v>
      </c>
    </row>
    <row r="4928" spans="1:12" x14ac:dyDescent="0.25">
      <c r="A4928" s="12">
        <v>300000097777518</v>
      </c>
      <c r="B4928" s="13" t="s">
        <v>558</v>
      </c>
      <c r="C4928" s="13" t="s">
        <v>19682</v>
      </c>
      <c r="D4928" s="13" t="s">
        <v>4161</v>
      </c>
      <c r="E4928" s="13" t="s">
        <v>1310</v>
      </c>
      <c r="F4928" s="13" t="s">
        <v>4162</v>
      </c>
      <c r="G4928" s="13" t="s">
        <v>1296</v>
      </c>
      <c r="H4928" s="13" t="s">
        <v>558</v>
      </c>
      <c r="I4928" s="13">
        <v>11990443</v>
      </c>
      <c r="J4928" s="13">
        <v>225063738</v>
      </c>
      <c r="K4928" s="13" t="s">
        <v>1302</v>
      </c>
      <c r="L4928" s="13" t="s">
        <v>19683</v>
      </c>
    </row>
    <row r="4929" spans="1:12" x14ac:dyDescent="0.25">
      <c r="A4929" s="12">
        <v>300000097777533</v>
      </c>
      <c r="B4929" s="13" t="s">
        <v>558</v>
      </c>
      <c r="C4929" s="13" t="s">
        <v>19684</v>
      </c>
      <c r="D4929" s="13" t="s">
        <v>19685</v>
      </c>
      <c r="E4929" s="13" t="s">
        <v>19686</v>
      </c>
      <c r="F4929" s="13" t="s">
        <v>19687</v>
      </c>
      <c r="G4929" s="13" t="s">
        <v>1296</v>
      </c>
      <c r="H4929" s="13" t="s">
        <v>558</v>
      </c>
      <c r="I4929" s="13" t="s">
        <v>19688</v>
      </c>
      <c r="J4929" s="13">
        <v>228716395</v>
      </c>
      <c r="K4929" s="13" t="s">
        <v>1352</v>
      </c>
      <c r="L4929" s="13" t="s">
        <v>19689</v>
      </c>
    </row>
    <row r="4930" spans="1:12" x14ac:dyDescent="0.25">
      <c r="A4930" s="12">
        <v>300000101384148</v>
      </c>
      <c r="B4930" s="13" t="s">
        <v>558</v>
      </c>
      <c r="C4930" s="13" t="s">
        <v>19690</v>
      </c>
      <c r="D4930" s="13" t="s">
        <v>19691</v>
      </c>
      <c r="E4930" s="13" t="s">
        <v>3739</v>
      </c>
      <c r="F4930" s="13" t="s">
        <v>19692</v>
      </c>
      <c r="G4930" s="13" t="s">
        <v>1296</v>
      </c>
      <c r="H4930" s="13" t="s">
        <v>558</v>
      </c>
      <c r="I4930" s="13" t="s">
        <v>19693</v>
      </c>
      <c r="J4930" s="13">
        <v>505723163</v>
      </c>
      <c r="K4930" s="13" t="s">
        <v>1448</v>
      </c>
      <c r="L4930" s="13" t="s">
        <v>19694</v>
      </c>
    </row>
    <row r="4931" spans="1:12" x14ac:dyDescent="0.25">
      <c r="A4931" s="12">
        <v>300000101384161</v>
      </c>
      <c r="B4931" s="13" t="s">
        <v>558</v>
      </c>
      <c r="C4931" s="13" t="s">
        <v>19695</v>
      </c>
      <c r="D4931" s="13" t="s">
        <v>19696</v>
      </c>
      <c r="E4931" s="13" t="s">
        <v>3450</v>
      </c>
      <c r="F4931" s="13" t="s">
        <v>19697</v>
      </c>
      <c r="G4931" s="13" t="s">
        <v>1296</v>
      </c>
      <c r="H4931" s="13" t="s">
        <v>558</v>
      </c>
      <c r="I4931" s="13" t="s">
        <v>19698</v>
      </c>
      <c r="J4931" s="13">
        <v>221978104</v>
      </c>
      <c r="K4931" s="13" t="s">
        <v>1448</v>
      </c>
      <c r="L4931" s="13" t="s">
        <v>19699</v>
      </c>
    </row>
    <row r="4932" spans="1:12" x14ac:dyDescent="0.25">
      <c r="A4932" s="12">
        <v>300000101444558</v>
      </c>
      <c r="B4932" s="13" t="s">
        <v>558</v>
      </c>
      <c r="C4932" s="13" t="s">
        <v>19700</v>
      </c>
      <c r="D4932" s="13" t="s">
        <v>19701</v>
      </c>
      <c r="E4932" s="13" t="s">
        <v>1310</v>
      </c>
      <c r="F4932" s="13" t="s">
        <v>18971</v>
      </c>
      <c r="G4932" s="13" t="s">
        <v>1296</v>
      </c>
      <c r="H4932" s="13" t="s">
        <v>558</v>
      </c>
      <c r="I4932" s="13" t="s">
        <v>19702</v>
      </c>
      <c r="J4932" s="13">
        <v>217262465</v>
      </c>
      <c r="K4932" s="13" t="s">
        <v>1319</v>
      </c>
      <c r="L4932" s="13" t="s">
        <v>19703</v>
      </c>
    </row>
    <row r="4933" spans="1:12" x14ac:dyDescent="0.25">
      <c r="A4933" s="12">
        <v>300000104414742</v>
      </c>
      <c r="B4933" s="13" t="s">
        <v>558</v>
      </c>
      <c r="C4933" s="13" t="s">
        <v>19704</v>
      </c>
      <c r="D4933" s="13" t="s">
        <v>19705</v>
      </c>
      <c r="E4933" s="13" t="s">
        <v>1408</v>
      </c>
      <c r="F4933" s="13" t="s">
        <v>19706</v>
      </c>
      <c r="G4933" s="13" t="s">
        <v>1296</v>
      </c>
      <c r="H4933" s="13" t="s">
        <v>558</v>
      </c>
      <c r="I4933" s="13" t="s">
        <v>19707</v>
      </c>
      <c r="J4933" s="13">
        <v>346404440</v>
      </c>
      <c r="K4933" s="13" t="s">
        <v>1448</v>
      </c>
      <c r="L4933" s="13" t="s">
        <v>19708</v>
      </c>
    </row>
    <row r="4934" spans="1:12" x14ac:dyDescent="0.25">
      <c r="A4934" s="12">
        <v>300000104575956</v>
      </c>
      <c r="B4934" s="13" t="s">
        <v>558</v>
      </c>
      <c r="C4934" s="13" t="s">
        <v>19709</v>
      </c>
      <c r="D4934" s="13" t="s">
        <v>19710</v>
      </c>
      <c r="E4934" s="13" t="s">
        <v>1717</v>
      </c>
      <c r="F4934" s="13" t="s">
        <v>19711</v>
      </c>
      <c r="G4934" s="13" t="s">
        <v>1296</v>
      </c>
      <c r="H4934" s="13" t="s">
        <v>558</v>
      </c>
      <c r="I4934" s="13" t="s">
        <v>19712</v>
      </c>
      <c r="J4934" s="13">
        <v>771178183</v>
      </c>
      <c r="K4934" s="13" t="s">
        <v>1302</v>
      </c>
      <c r="L4934" s="13" t="s">
        <v>19713</v>
      </c>
    </row>
    <row r="4935" spans="1:12" x14ac:dyDescent="0.25">
      <c r="A4935" s="12">
        <v>300000105055262</v>
      </c>
      <c r="B4935" s="13" t="s">
        <v>558</v>
      </c>
      <c r="C4935" s="13" t="s">
        <v>19714</v>
      </c>
      <c r="D4935" s="13" t="s">
        <v>7345</v>
      </c>
      <c r="E4935" s="13" t="s">
        <v>1310</v>
      </c>
      <c r="F4935" s="13" t="s">
        <v>7346</v>
      </c>
      <c r="G4935" s="13" t="s">
        <v>1296</v>
      </c>
      <c r="H4935" s="13" t="s">
        <v>558</v>
      </c>
      <c r="I4935" s="13">
        <v>13047920</v>
      </c>
      <c r="J4935" s="13">
        <v>226486763</v>
      </c>
      <c r="K4935" s="13" t="s">
        <v>1319</v>
      </c>
    </row>
    <row r="4936" spans="1:12" x14ac:dyDescent="0.25">
      <c r="A4936" s="12">
        <v>300000105077318</v>
      </c>
      <c r="B4936" s="13" t="s">
        <v>558</v>
      </c>
      <c r="C4936" s="13" t="s">
        <v>19715</v>
      </c>
      <c r="D4936" s="13" t="s">
        <v>19716</v>
      </c>
      <c r="E4936" s="13" t="s">
        <v>1666</v>
      </c>
      <c r="F4936" s="13" t="s">
        <v>19717</v>
      </c>
      <c r="G4936" s="13" t="s">
        <v>1296</v>
      </c>
      <c r="H4936" s="13" t="s">
        <v>558</v>
      </c>
      <c r="I4936" s="13" t="s">
        <v>19718</v>
      </c>
      <c r="J4936" s="13">
        <v>218644010</v>
      </c>
      <c r="K4936" s="13" t="s">
        <v>1319</v>
      </c>
      <c r="L4936" s="13" t="s">
        <v>18991</v>
      </c>
    </row>
    <row r="4937" spans="1:12" x14ac:dyDescent="0.25">
      <c r="A4937" s="12">
        <v>300000107035422</v>
      </c>
      <c r="B4937" s="13" t="s">
        <v>558</v>
      </c>
      <c r="C4937" s="13" t="s">
        <v>19719</v>
      </c>
      <c r="D4937" s="13" t="s">
        <v>19720</v>
      </c>
      <c r="E4937" s="13" t="s">
        <v>2533</v>
      </c>
      <c r="F4937" s="13" t="s">
        <v>19721</v>
      </c>
      <c r="G4937" s="13" t="s">
        <v>1296</v>
      </c>
      <c r="H4937" s="13" t="s">
        <v>558</v>
      </c>
      <c r="I4937" s="13">
        <v>13410609</v>
      </c>
      <c r="J4937" s="13">
        <v>228104136</v>
      </c>
      <c r="K4937" s="13" t="s">
        <v>1352</v>
      </c>
      <c r="L4937" s="13" t="s">
        <v>19722</v>
      </c>
    </row>
    <row r="4938" spans="1:12" x14ac:dyDescent="0.25">
      <c r="A4938" s="12">
        <v>300000107035490</v>
      </c>
      <c r="B4938" s="13" t="s">
        <v>558</v>
      </c>
      <c r="C4938" s="13" t="s">
        <v>19723</v>
      </c>
      <c r="D4938" s="13" t="s">
        <v>19724</v>
      </c>
      <c r="E4938" s="13" t="s">
        <v>19392</v>
      </c>
      <c r="F4938" s="13" t="s">
        <v>19725</v>
      </c>
      <c r="G4938" s="13" t="s">
        <v>1296</v>
      </c>
      <c r="H4938" s="13" t="s">
        <v>558</v>
      </c>
      <c r="I4938" s="13" t="s">
        <v>19726</v>
      </c>
      <c r="J4938" s="13">
        <v>216959052</v>
      </c>
      <c r="K4938" s="13" t="s">
        <v>1352</v>
      </c>
      <c r="L4938" s="13" t="s">
        <v>19727</v>
      </c>
    </row>
    <row r="4939" spans="1:12" x14ac:dyDescent="0.25">
      <c r="A4939" s="12">
        <v>300000107035511</v>
      </c>
      <c r="B4939" s="13" t="s">
        <v>558</v>
      </c>
      <c r="C4939" s="13" t="s">
        <v>19728</v>
      </c>
      <c r="D4939" s="13" t="s">
        <v>19729</v>
      </c>
      <c r="E4939" s="13" t="s">
        <v>19730</v>
      </c>
      <c r="F4939" s="13" t="s">
        <v>19731</v>
      </c>
      <c r="G4939" s="13" t="s">
        <v>1296</v>
      </c>
      <c r="H4939" s="13" t="s">
        <v>558</v>
      </c>
      <c r="I4939" s="13" t="s">
        <v>19732</v>
      </c>
      <c r="J4939" s="13">
        <v>216607883</v>
      </c>
      <c r="K4939" s="13" t="s">
        <v>1319</v>
      </c>
      <c r="L4939" s="13" t="s">
        <v>19733</v>
      </c>
    </row>
    <row r="4940" spans="1:12" x14ac:dyDescent="0.25">
      <c r="A4940" s="12">
        <v>300000107667857</v>
      </c>
      <c r="B4940" s="13" t="s">
        <v>558</v>
      </c>
      <c r="C4940" s="13" t="s">
        <v>19734</v>
      </c>
      <c r="D4940" s="13" t="s">
        <v>19735</v>
      </c>
      <c r="E4940" s="13" t="s">
        <v>5018</v>
      </c>
      <c r="F4940" s="13" t="s">
        <v>19736</v>
      </c>
      <c r="G4940" s="13" t="s">
        <v>1296</v>
      </c>
      <c r="H4940" s="13" t="s">
        <v>558</v>
      </c>
      <c r="I4940" s="13" t="s">
        <v>19737</v>
      </c>
      <c r="J4940" s="13">
        <v>294855671</v>
      </c>
      <c r="K4940" s="13" t="s">
        <v>1448</v>
      </c>
      <c r="L4940" s="13" t="s">
        <v>19738</v>
      </c>
    </row>
    <row r="4941" spans="1:12" x14ac:dyDescent="0.25">
      <c r="A4941" s="12">
        <v>300000110301760</v>
      </c>
      <c r="B4941" s="13" t="s">
        <v>558</v>
      </c>
      <c r="C4941" s="13" t="s">
        <v>19739</v>
      </c>
      <c r="D4941" s="13" t="s">
        <v>19740</v>
      </c>
      <c r="E4941" s="13" t="s">
        <v>19741</v>
      </c>
      <c r="F4941" s="13" t="s">
        <v>19742</v>
      </c>
      <c r="G4941" s="13" t="s">
        <v>1296</v>
      </c>
      <c r="H4941" s="13" t="s">
        <v>558</v>
      </c>
      <c r="I4941" s="13" t="s">
        <v>19743</v>
      </c>
      <c r="J4941" s="13">
        <v>217127241</v>
      </c>
      <c r="K4941" s="13" t="s">
        <v>1319</v>
      </c>
      <c r="L4941" s="13" t="s">
        <v>19744</v>
      </c>
    </row>
    <row r="4942" spans="1:12" x14ac:dyDescent="0.25">
      <c r="A4942" s="12">
        <v>300000112598227</v>
      </c>
      <c r="B4942" s="13" t="s">
        <v>558</v>
      </c>
      <c r="C4942" s="13" t="s">
        <v>19745</v>
      </c>
      <c r="D4942" s="13" t="s">
        <v>19746</v>
      </c>
      <c r="E4942" s="13" t="s">
        <v>1435</v>
      </c>
      <c r="F4942" s="13" t="s">
        <v>19747</v>
      </c>
      <c r="G4942" s="13" t="s">
        <v>1296</v>
      </c>
      <c r="H4942" s="13" t="s">
        <v>558</v>
      </c>
      <c r="I4942" s="13">
        <v>13201440</v>
      </c>
      <c r="J4942" s="13">
        <v>227697875</v>
      </c>
      <c r="K4942" s="13" t="s">
        <v>1352</v>
      </c>
      <c r="L4942" s="13" t="s">
        <v>19748</v>
      </c>
    </row>
    <row r="4943" spans="1:12" x14ac:dyDescent="0.25">
      <c r="A4943" s="12">
        <v>300000112641814</v>
      </c>
      <c r="B4943" s="13" t="s">
        <v>558</v>
      </c>
      <c r="C4943" s="13" t="s">
        <v>19749</v>
      </c>
      <c r="D4943" s="13" t="s">
        <v>19750</v>
      </c>
      <c r="E4943" s="13" t="s">
        <v>1911</v>
      </c>
      <c r="F4943" s="13" t="s">
        <v>19751</v>
      </c>
      <c r="G4943" s="13" t="s">
        <v>1296</v>
      </c>
      <c r="H4943" s="13" t="s">
        <v>558</v>
      </c>
      <c r="I4943" s="13" t="s">
        <v>19752</v>
      </c>
      <c r="J4943" s="13">
        <v>220798312</v>
      </c>
      <c r="K4943" s="13" t="s">
        <v>1319</v>
      </c>
      <c r="L4943" s="13" t="s">
        <v>19753</v>
      </c>
    </row>
    <row r="4944" spans="1:12" x14ac:dyDescent="0.25">
      <c r="A4944" s="12">
        <v>300000112641843</v>
      </c>
      <c r="B4944" s="13" t="s">
        <v>558</v>
      </c>
      <c r="C4944" s="13" t="s">
        <v>19754</v>
      </c>
      <c r="D4944" s="13" t="s">
        <v>19755</v>
      </c>
      <c r="E4944" s="13" t="s">
        <v>19756</v>
      </c>
      <c r="F4944" s="13" t="s">
        <v>19757</v>
      </c>
      <c r="G4944" s="13" t="s">
        <v>1736</v>
      </c>
      <c r="H4944" s="13" t="s">
        <v>558</v>
      </c>
      <c r="I4944" s="13" t="s">
        <v>19758</v>
      </c>
      <c r="J4944" s="13">
        <v>985793760</v>
      </c>
      <c r="K4944" s="13" t="s">
        <v>1319</v>
      </c>
    </row>
    <row r="4945" spans="1:12" x14ac:dyDescent="0.25">
      <c r="A4945" s="12">
        <v>300000112641867</v>
      </c>
      <c r="B4945" s="13" t="s">
        <v>558</v>
      </c>
      <c r="C4945" s="13" t="s">
        <v>19759</v>
      </c>
      <c r="D4945" s="13" t="s">
        <v>19760</v>
      </c>
      <c r="E4945" s="13" t="s">
        <v>1299</v>
      </c>
      <c r="F4945" s="13" t="s">
        <v>19761</v>
      </c>
      <c r="G4945" s="13" t="s">
        <v>1296</v>
      </c>
      <c r="H4945" s="13" t="s">
        <v>558</v>
      </c>
      <c r="I4945" s="13">
        <v>12650877</v>
      </c>
      <c r="J4945" s="13">
        <v>225957069</v>
      </c>
      <c r="K4945" s="13" t="s">
        <v>1448</v>
      </c>
      <c r="L4945" s="13" t="s">
        <v>19762</v>
      </c>
    </row>
    <row r="4946" spans="1:12" x14ac:dyDescent="0.25">
      <c r="A4946" s="12">
        <v>300000112654485</v>
      </c>
      <c r="B4946" s="13" t="s">
        <v>558</v>
      </c>
      <c r="C4946" s="13" t="s">
        <v>19763</v>
      </c>
      <c r="D4946" s="13" t="s">
        <v>19764</v>
      </c>
      <c r="E4946" s="13" t="s">
        <v>3112</v>
      </c>
      <c r="F4946" s="13" t="s">
        <v>7010</v>
      </c>
      <c r="G4946" s="13" t="s">
        <v>1296</v>
      </c>
      <c r="H4946" s="13" t="s">
        <v>558</v>
      </c>
      <c r="I4946" s="13" t="s">
        <v>19765</v>
      </c>
      <c r="J4946" s="13">
        <v>735886710</v>
      </c>
      <c r="K4946" s="13" t="s">
        <v>1319</v>
      </c>
    </row>
    <row r="4947" spans="1:12" x14ac:dyDescent="0.25">
      <c r="A4947" s="12">
        <v>300000112654500</v>
      </c>
      <c r="B4947" s="13" t="s">
        <v>558</v>
      </c>
      <c r="C4947" s="13" t="s">
        <v>19766</v>
      </c>
      <c r="D4947" s="13" t="s">
        <v>19767</v>
      </c>
      <c r="E4947" s="13" t="s">
        <v>1700</v>
      </c>
      <c r="F4947" s="13" t="s">
        <v>19768</v>
      </c>
      <c r="G4947" s="13" t="s">
        <v>1296</v>
      </c>
      <c r="H4947" s="13" t="s">
        <v>558</v>
      </c>
      <c r="I4947" s="13" t="s">
        <v>19769</v>
      </c>
      <c r="J4947" s="13">
        <v>218573635</v>
      </c>
      <c r="K4947" s="13" t="s">
        <v>1352</v>
      </c>
      <c r="L4947" s="13" t="s">
        <v>19770</v>
      </c>
    </row>
    <row r="4948" spans="1:12" x14ac:dyDescent="0.25">
      <c r="A4948" s="12">
        <v>300000112654514</v>
      </c>
      <c r="B4948" s="13" t="s">
        <v>558</v>
      </c>
      <c r="C4948" s="13" t="s">
        <v>19771</v>
      </c>
      <c r="D4948" s="13" t="s">
        <v>19772</v>
      </c>
      <c r="E4948" s="13" t="s">
        <v>19773</v>
      </c>
      <c r="F4948" s="13" t="s">
        <v>19774</v>
      </c>
      <c r="G4948" s="13" t="s">
        <v>1296</v>
      </c>
      <c r="H4948" s="13" t="s">
        <v>558</v>
      </c>
      <c r="I4948" s="13" t="s">
        <v>19775</v>
      </c>
      <c r="J4948" s="13">
        <v>238931013</v>
      </c>
      <c r="K4948" s="13" t="s">
        <v>1302</v>
      </c>
      <c r="L4948" s="13" t="s">
        <v>19776</v>
      </c>
    </row>
    <row r="4949" spans="1:12" x14ac:dyDescent="0.25">
      <c r="A4949" s="12">
        <v>300000115002442</v>
      </c>
      <c r="B4949" s="13" t="s">
        <v>558</v>
      </c>
      <c r="C4949" s="13" t="s">
        <v>19777</v>
      </c>
      <c r="D4949" s="13" t="s">
        <v>19778</v>
      </c>
      <c r="E4949" s="13" t="s">
        <v>2258</v>
      </c>
      <c r="F4949" s="13" t="s">
        <v>19779</v>
      </c>
      <c r="G4949" s="13" t="s">
        <v>1296</v>
      </c>
      <c r="H4949" s="13" t="s">
        <v>558</v>
      </c>
      <c r="I4949" s="13">
        <v>12738832</v>
      </c>
      <c r="J4949" s="13">
        <v>226073855</v>
      </c>
      <c r="K4949" s="13" t="s">
        <v>1302</v>
      </c>
      <c r="L4949" s="13" t="s">
        <v>19780</v>
      </c>
    </row>
    <row r="4950" spans="1:12" x14ac:dyDescent="0.25">
      <c r="A4950" s="12">
        <v>300000116244315</v>
      </c>
      <c r="B4950" s="13" t="s">
        <v>558</v>
      </c>
      <c r="C4950" s="13" t="s">
        <v>19781</v>
      </c>
      <c r="D4950" s="13" t="s">
        <v>19782</v>
      </c>
      <c r="E4950" s="13" t="s">
        <v>19783</v>
      </c>
      <c r="F4950" s="13" t="s">
        <v>19784</v>
      </c>
      <c r="G4950" s="13" t="s">
        <v>1296</v>
      </c>
      <c r="H4950" s="13" t="s">
        <v>558</v>
      </c>
      <c r="I4950" s="13" t="s">
        <v>19785</v>
      </c>
      <c r="J4950" s="13">
        <v>230788072</v>
      </c>
      <c r="K4950" s="13" t="s">
        <v>1448</v>
      </c>
      <c r="L4950" s="13" t="s">
        <v>19786</v>
      </c>
    </row>
    <row r="4951" spans="1:12" x14ac:dyDescent="0.25">
      <c r="A4951" s="12">
        <v>300000126209072</v>
      </c>
      <c r="B4951" s="13" t="s">
        <v>558</v>
      </c>
      <c r="C4951" s="13" t="s">
        <v>19787</v>
      </c>
      <c r="D4951" s="13" t="s">
        <v>19788</v>
      </c>
      <c r="E4951" s="13" t="s">
        <v>3818</v>
      </c>
      <c r="F4951" s="13" t="s">
        <v>7706</v>
      </c>
      <c r="G4951" s="13" t="s">
        <v>1296</v>
      </c>
      <c r="H4951" s="13" t="s">
        <v>558</v>
      </c>
      <c r="I4951" s="13" t="s">
        <v>19789</v>
      </c>
      <c r="J4951" s="13">
        <v>774523328</v>
      </c>
      <c r="K4951" s="13" t="s">
        <v>1448</v>
      </c>
      <c r="L4951" s="13" t="s">
        <v>19790</v>
      </c>
    </row>
    <row r="4952" spans="1:12" x14ac:dyDescent="0.25">
      <c r="A4952" s="12">
        <v>300000126228588</v>
      </c>
      <c r="B4952" s="13" t="s">
        <v>558</v>
      </c>
      <c r="C4952" s="13" t="s">
        <v>19791</v>
      </c>
      <c r="D4952" s="13" t="s">
        <v>19792</v>
      </c>
      <c r="E4952" s="13" t="s">
        <v>1310</v>
      </c>
      <c r="F4952" s="13" t="s">
        <v>19793</v>
      </c>
      <c r="G4952" s="13" t="s">
        <v>1296</v>
      </c>
      <c r="H4952" s="13" t="s">
        <v>558</v>
      </c>
      <c r="I4952" s="13">
        <v>10840228</v>
      </c>
      <c r="J4952" s="13">
        <v>223062400</v>
      </c>
      <c r="K4952" s="13" t="s">
        <v>1319</v>
      </c>
      <c r="L4952" s="13" t="s">
        <v>19794</v>
      </c>
    </row>
    <row r="4953" spans="1:12" x14ac:dyDescent="0.25">
      <c r="A4953" s="12">
        <v>300000126239692</v>
      </c>
      <c r="B4953" s="13" t="s">
        <v>558</v>
      </c>
      <c r="C4953" s="13" t="s">
        <v>19795</v>
      </c>
      <c r="D4953" s="13" t="s">
        <v>19796</v>
      </c>
      <c r="E4953" s="13" t="s">
        <v>4206</v>
      </c>
      <c r="F4953" s="13" t="s">
        <v>19797</v>
      </c>
      <c r="G4953" s="13" t="s">
        <v>1296</v>
      </c>
      <c r="H4953" s="13" t="s">
        <v>558</v>
      </c>
      <c r="I4953" s="13">
        <v>12377206</v>
      </c>
      <c r="J4953" s="13">
        <v>225590907</v>
      </c>
      <c r="K4953" s="13" t="s">
        <v>1448</v>
      </c>
      <c r="L4953" s="13" t="s">
        <v>19798</v>
      </c>
    </row>
    <row r="4954" spans="1:12" x14ac:dyDescent="0.25">
      <c r="A4954" s="12">
        <v>300000126239987</v>
      </c>
      <c r="B4954" s="13" t="s">
        <v>558</v>
      </c>
      <c r="C4954" s="13" t="s">
        <v>19799</v>
      </c>
      <c r="D4954" s="13" t="s">
        <v>19800</v>
      </c>
      <c r="E4954" s="13" t="s">
        <v>11895</v>
      </c>
      <c r="F4954" s="13" t="s">
        <v>19801</v>
      </c>
      <c r="G4954" s="13" t="s">
        <v>1296</v>
      </c>
      <c r="H4954" s="13" t="s">
        <v>558</v>
      </c>
      <c r="I4954" s="13" t="s">
        <v>19802</v>
      </c>
      <c r="J4954" s="13">
        <v>218023018</v>
      </c>
      <c r="K4954" s="13" t="s">
        <v>1302</v>
      </c>
      <c r="L4954" s="13" t="s">
        <v>19803</v>
      </c>
    </row>
    <row r="4955" spans="1:12" x14ac:dyDescent="0.25">
      <c r="A4955" s="12">
        <v>300000126240149</v>
      </c>
      <c r="B4955" s="13" t="s">
        <v>558</v>
      </c>
      <c r="C4955" s="13" t="s">
        <v>19804</v>
      </c>
      <c r="D4955" s="13" t="s">
        <v>19805</v>
      </c>
      <c r="E4955" s="13" t="s">
        <v>3348</v>
      </c>
      <c r="F4955" s="13" t="s">
        <v>19806</v>
      </c>
      <c r="G4955" s="13" t="s">
        <v>1296</v>
      </c>
      <c r="H4955" s="13" t="s">
        <v>558</v>
      </c>
      <c r="I4955" s="13" t="s">
        <v>19807</v>
      </c>
      <c r="J4955" s="13">
        <v>219671087</v>
      </c>
      <c r="K4955" s="13" t="s">
        <v>1448</v>
      </c>
      <c r="L4955" s="13" t="s">
        <v>19808</v>
      </c>
    </row>
    <row r="4956" spans="1:12" x14ac:dyDescent="0.25">
      <c r="A4956" s="12">
        <v>300000126312388</v>
      </c>
      <c r="B4956" s="13" t="s">
        <v>558</v>
      </c>
      <c r="C4956" s="13" t="s">
        <v>19809</v>
      </c>
      <c r="D4956" s="13" t="s">
        <v>19810</v>
      </c>
      <c r="E4956" s="13" t="s">
        <v>8088</v>
      </c>
      <c r="F4956" s="13" t="s">
        <v>19811</v>
      </c>
      <c r="G4956" s="13" t="s">
        <v>1296</v>
      </c>
      <c r="H4956" s="13" t="s">
        <v>558</v>
      </c>
      <c r="I4956" s="13" t="s">
        <v>19812</v>
      </c>
      <c r="J4956" s="13">
        <v>739412786</v>
      </c>
      <c r="K4956" s="13" t="s">
        <v>1319</v>
      </c>
      <c r="L4956" s="13" t="s">
        <v>19813</v>
      </c>
    </row>
    <row r="4957" spans="1:12" x14ac:dyDescent="0.25">
      <c r="A4957" s="12">
        <v>300000126312502</v>
      </c>
      <c r="B4957" s="13" t="s">
        <v>558</v>
      </c>
      <c r="C4957" s="13" t="s">
        <v>19814</v>
      </c>
      <c r="D4957" s="13" t="s">
        <v>19815</v>
      </c>
      <c r="E4957" s="13" t="s">
        <v>1951</v>
      </c>
      <c r="F4957" s="13" t="s">
        <v>4135</v>
      </c>
      <c r="G4957" s="13" t="s">
        <v>1296</v>
      </c>
      <c r="H4957" s="13" t="s">
        <v>558</v>
      </c>
      <c r="I4957" s="13" t="s">
        <v>19816</v>
      </c>
      <c r="J4957" s="13">
        <v>237816574</v>
      </c>
      <c r="K4957" s="13" t="s">
        <v>1302</v>
      </c>
      <c r="L4957" s="13" t="s">
        <v>19817</v>
      </c>
    </row>
    <row r="4958" spans="1:12" x14ac:dyDescent="0.25">
      <c r="A4958" s="12">
        <v>300000126312634</v>
      </c>
      <c r="B4958" s="13" t="s">
        <v>558</v>
      </c>
      <c r="C4958" s="13" t="s">
        <v>19818</v>
      </c>
      <c r="D4958" s="13" t="s">
        <v>19819</v>
      </c>
      <c r="E4958" s="13" t="s">
        <v>1402</v>
      </c>
      <c r="F4958" s="13" t="s">
        <v>19820</v>
      </c>
      <c r="G4958" s="13" t="s">
        <v>1296</v>
      </c>
      <c r="H4958" s="13" t="s">
        <v>558</v>
      </c>
      <c r="I4958" s="13" t="s">
        <v>19821</v>
      </c>
      <c r="J4958" s="13">
        <v>229344379</v>
      </c>
      <c r="K4958" s="13" t="s">
        <v>1302</v>
      </c>
      <c r="L4958" s="13" t="s">
        <v>19822</v>
      </c>
    </row>
    <row r="4959" spans="1:12" x14ac:dyDescent="0.25">
      <c r="A4959" s="12">
        <v>300000128019941</v>
      </c>
      <c r="B4959" s="13" t="s">
        <v>558</v>
      </c>
      <c r="C4959" s="13" t="s">
        <v>19823</v>
      </c>
      <c r="D4959" s="13" t="s">
        <v>19824</v>
      </c>
      <c r="E4959" s="13" t="s">
        <v>7916</v>
      </c>
      <c r="F4959" s="13" t="s">
        <v>19825</v>
      </c>
      <c r="G4959" s="13" t="s">
        <v>1296</v>
      </c>
      <c r="H4959" s="13" t="s">
        <v>558</v>
      </c>
      <c r="I4959" s="13" t="s">
        <v>19826</v>
      </c>
      <c r="J4959" s="13">
        <v>736376216</v>
      </c>
      <c r="K4959" s="13" t="s">
        <v>1448</v>
      </c>
      <c r="L4959" s="13" t="s">
        <v>19827</v>
      </c>
    </row>
    <row r="4960" spans="1:12" x14ac:dyDescent="0.25">
      <c r="A4960" s="12">
        <v>300000128039457</v>
      </c>
      <c r="B4960" s="13" t="s">
        <v>558</v>
      </c>
      <c r="C4960" s="13" t="s">
        <v>19828</v>
      </c>
      <c r="D4960" s="13" t="s">
        <v>19829</v>
      </c>
      <c r="E4960" s="13" t="s">
        <v>2949</v>
      </c>
      <c r="F4960" s="13" t="s">
        <v>19830</v>
      </c>
      <c r="G4960" s="13" t="s">
        <v>1296</v>
      </c>
      <c r="H4960" s="13" t="s">
        <v>558</v>
      </c>
      <c r="I4960" s="13" t="s">
        <v>19831</v>
      </c>
      <c r="J4960" s="13">
        <v>216909117</v>
      </c>
      <c r="K4960" s="13" t="s">
        <v>1319</v>
      </c>
      <c r="L4960" s="13" t="s">
        <v>19832</v>
      </c>
    </row>
    <row r="4961" spans="1:12" x14ac:dyDescent="0.25">
      <c r="A4961" s="12">
        <v>300000128104715</v>
      </c>
      <c r="B4961" s="13" t="s">
        <v>558</v>
      </c>
      <c r="C4961" s="13" t="s">
        <v>19833</v>
      </c>
      <c r="D4961" s="13" t="s">
        <v>19834</v>
      </c>
      <c r="E4961" s="13" t="s">
        <v>19835</v>
      </c>
      <c r="F4961" s="13" t="s">
        <v>19836</v>
      </c>
      <c r="G4961" s="13" t="s">
        <v>1296</v>
      </c>
      <c r="H4961" s="13" t="s">
        <v>558</v>
      </c>
      <c r="I4961" s="13" t="s">
        <v>19837</v>
      </c>
      <c r="J4961" s="13">
        <v>219479264</v>
      </c>
      <c r="K4961" s="13" t="s">
        <v>1319</v>
      </c>
      <c r="L4961" s="13" t="s">
        <v>19838</v>
      </c>
    </row>
    <row r="4962" spans="1:12" x14ac:dyDescent="0.25">
      <c r="A4962" s="12">
        <v>300000131011745</v>
      </c>
      <c r="B4962" s="13" t="s">
        <v>558</v>
      </c>
      <c r="C4962" s="13" t="s">
        <v>19839</v>
      </c>
      <c r="D4962" s="13" t="s">
        <v>19840</v>
      </c>
      <c r="E4962" s="13" t="s">
        <v>1976</v>
      </c>
      <c r="F4962" s="13" t="s">
        <v>19841</v>
      </c>
      <c r="G4962" s="13" t="s">
        <v>1296</v>
      </c>
      <c r="H4962" s="13" t="s">
        <v>558</v>
      </c>
      <c r="I4962" s="13" t="s">
        <v>19842</v>
      </c>
      <c r="J4962" s="13">
        <v>494338932</v>
      </c>
      <c r="K4962" s="13" t="s">
        <v>1448</v>
      </c>
      <c r="L4962" s="13" t="s">
        <v>19843</v>
      </c>
    </row>
    <row r="4963" spans="1:12" x14ac:dyDescent="0.25">
      <c r="A4963" s="12">
        <v>300000131619568</v>
      </c>
      <c r="B4963" s="13" t="s">
        <v>558</v>
      </c>
      <c r="C4963" s="13" t="s">
        <v>19844</v>
      </c>
      <c r="D4963" s="13" t="s">
        <v>15226</v>
      </c>
      <c r="E4963" s="13" t="s">
        <v>1831</v>
      </c>
      <c r="F4963" s="13" t="s">
        <v>15227</v>
      </c>
      <c r="G4963" s="13" t="s">
        <v>1296</v>
      </c>
      <c r="H4963" s="13" t="s">
        <v>558</v>
      </c>
      <c r="I4963" s="13">
        <v>13730060</v>
      </c>
      <c r="J4963" s="13">
        <v>228430442</v>
      </c>
      <c r="K4963" s="13" t="s">
        <v>1319</v>
      </c>
      <c r="L4963" s="13" t="s">
        <v>19845</v>
      </c>
    </row>
    <row r="4964" spans="1:12" x14ac:dyDescent="0.25">
      <c r="A4964" s="12">
        <v>300000136922912</v>
      </c>
      <c r="B4964" s="13" t="s">
        <v>558</v>
      </c>
      <c r="C4964" s="13" t="s">
        <v>19846</v>
      </c>
      <c r="D4964" s="13" t="s">
        <v>19847</v>
      </c>
      <c r="E4964" s="13" t="s">
        <v>1666</v>
      </c>
      <c r="F4964" s="13" t="s">
        <v>19848</v>
      </c>
      <c r="G4964" s="13" t="s">
        <v>1296</v>
      </c>
      <c r="H4964" s="13" t="s">
        <v>558</v>
      </c>
      <c r="I4964" s="13">
        <v>11936143</v>
      </c>
      <c r="J4964" s="13">
        <v>224990284</v>
      </c>
      <c r="K4964" s="13" t="s">
        <v>1302</v>
      </c>
      <c r="L4964" s="13" t="s">
        <v>19849</v>
      </c>
    </row>
    <row r="4965" spans="1:12" x14ac:dyDescent="0.25">
      <c r="A4965" s="12">
        <v>300000136923006</v>
      </c>
      <c r="B4965" s="13" t="s">
        <v>558</v>
      </c>
      <c r="C4965" s="13" t="s">
        <v>19850</v>
      </c>
      <c r="D4965" s="13" t="s">
        <v>19851</v>
      </c>
      <c r="E4965" s="13" t="s">
        <v>1666</v>
      </c>
      <c r="F4965" s="13" t="s">
        <v>19852</v>
      </c>
      <c r="G4965" s="13" t="s">
        <v>1296</v>
      </c>
      <c r="H4965" s="13" t="s">
        <v>558</v>
      </c>
      <c r="I4965" s="13" t="s">
        <v>19853</v>
      </c>
      <c r="J4965" s="13">
        <v>525232112</v>
      </c>
      <c r="K4965" s="13" t="s">
        <v>1352</v>
      </c>
      <c r="L4965" s="13" t="s">
        <v>19854</v>
      </c>
    </row>
    <row r="4966" spans="1:12" x14ac:dyDescent="0.25">
      <c r="A4966" s="12">
        <v>300000139184636</v>
      </c>
      <c r="B4966" s="13" t="s">
        <v>558</v>
      </c>
      <c r="C4966" s="13" t="s">
        <v>19855</v>
      </c>
      <c r="D4966" s="13" t="s">
        <v>19856</v>
      </c>
      <c r="E4966" s="13" t="s">
        <v>12784</v>
      </c>
      <c r="F4966" s="13" t="s">
        <v>19857</v>
      </c>
      <c r="G4966" s="13" t="s">
        <v>1296</v>
      </c>
      <c r="H4966" s="13" t="s">
        <v>558</v>
      </c>
      <c r="I4966" s="13" t="s">
        <v>19858</v>
      </c>
      <c r="J4966" s="13">
        <v>345979277</v>
      </c>
      <c r="K4966" s="13" t="s">
        <v>1319</v>
      </c>
      <c r="L4966" s="13" t="s">
        <v>19859</v>
      </c>
    </row>
    <row r="4967" spans="1:12" x14ac:dyDescent="0.25">
      <c r="A4967" s="12">
        <v>300000141141078</v>
      </c>
      <c r="B4967" s="13" t="s">
        <v>558</v>
      </c>
      <c r="C4967" s="13" t="s">
        <v>19860</v>
      </c>
      <c r="D4967" s="13" t="s">
        <v>19861</v>
      </c>
      <c r="E4967" s="13" t="s">
        <v>9156</v>
      </c>
      <c r="F4967" s="13" t="s">
        <v>19862</v>
      </c>
      <c r="G4967" s="13" t="s">
        <v>1296</v>
      </c>
      <c r="H4967" s="13" t="s">
        <v>558</v>
      </c>
      <c r="I4967" s="13">
        <v>11869856</v>
      </c>
      <c r="J4967" s="13">
        <v>224776043</v>
      </c>
      <c r="K4967" s="13" t="s">
        <v>1319</v>
      </c>
      <c r="L4967" s="13" t="s">
        <v>19863</v>
      </c>
    </row>
    <row r="4968" spans="1:12" x14ac:dyDescent="0.25">
      <c r="A4968" s="12">
        <v>300000142484043</v>
      </c>
      <c r="B4968" s="13" t="s">
        <v>558</v>
      </c>
      <c r="C4968" s="13" t="s">
        <v>19864</v>
      </c>
      <c r="D4968" s="13" t="s">
        <v>19865</v>
      </c>
      <c r="E4968" s="13" t="s">
        <v>1474</v>
      </c>
      <c r="F4968" s="13" t="s">
        <v>19866</v>
      </c>
      <c r="G4968" s="13" t="s">
        <v>1296</v>
      </c>
      <c r="H4968" s="13" t="s">
        <v>558</v>
      </c>
      <c r="I4968" s="13">
        <v>12053049</v>
      </c>
      <c r="J4968" s="13">
        <v>225148465</v>
      </c>
      <c r="K4968" s="13" t="s">
        <v>1302</v>
      </c>
      <c r="L4968" s="13" t="s">
        <v>19867</v>
      </c>
    </row>
    <row r="4969" spans="1:12" x14ac:dyDescent="0.25">
      <c r="A4969" s="12">
        <v>300000142944319</v>
      </c>
      <c r="B4969" s="13" t="s">
        <v>558</v>
      </c>
      <c r="C4969" s="13" t="s">
        <v>19868</v>
      </c>
      <c r="D4969" s="13" t="s">
        <v>19869</v>
      </c>
      <c r="E4969" s="13" t="s">
        <v>19870</v>
      </c>
      <c r="F4969" s="13" t="s">
        <v>19871</v>
      </c>
      <c r="G4969" s="13" t="s">
        <v>1296</v>
      </c>
      <c r="H4969" s="13" t="s">
        <v>558</v>
      </c>
      <c r="I4969" s="13">
        <v>10527314</v>
      </c>
      <c r="J4969" s="13">
        <v>222271949</v>
      </c>
      <c r="K4969" s="13" t="s">
        <v>1319</v>
      </c>
      <c r="L4969" s="13" t="s">
        <v>19872</v>
      </c>
    </row>
    <row r="4970" spans="1:12" x14ac:dyDescent="0.25">
      <c r="A4970" s="12">
        <v>300000143456904</v>
      </c>
      <c r="B4970" s="13" t="s">
        <v>558</v>
      </c>
      <c r="C4970" s="13" t="s">
        <v>19873</v>
      </c>
      <c r="D4970" s="13" t="s">
        <v>19874</v>
      </c>
      <c r="E4970" s="13" t="s">
        <v>16516</v>
      </c>
      <c r="F4970" s="13" t="s">
        <v>19875</v>
      </c>
      <c r="G4970" s="13" t="s">
        <v>1296</v>
      </c>
      <c r="H4970" s="13" t="s">
        <v>558</v>
      </c>
      <c r="I4970" s="13" t="s">
        <v>19876</v>
      </c>
      <c r="J4970" s="13">
        <v>500004890</v>
      </c>
      <c r="K4970" s="13" t="s">
        <v>1448</v>
      </c>
      <c r="L4970" s="13" t="s">
        <v>19877</v>
      </c>
    </row>
    <row r="4971" spans="1:12" x14ac:dyDescent="0.25">
      <c r="A4971" s="12">
        <v>300000150453371</v>
      </c>
      <c r="B4971" s="13" t="s">
        <v>558</v>
      </c>
      <c r="C4971" s="13" t="s">
        <v>19878</v>
      </c>
      <c r="D4971" s="13" t="s">
        <v>19879</v>
      </c>
      <c r="E4971" s="13" t="s">
        <v>2839</v>
      </c>
      <c r="F4971" s="13" t="s">
        <v>19880</v>
      </c>
      <c r="G4971" s="13" t="s">
        <v>1296</v>
      </c>
      <c r="H4971" s="13" t="s">
        <v>558</v>
      </c>
      <c r="I4971" s="13" t="s">
        <v>19174</v>
      </c>
      <c r="K4971" s="13" t="s">
        <v>1355</v>
      </c>
    </row>
    <row r="4972" spans="1:12" x14ac:dyDescent="0.25">
      <c r="A4972" s="12">
        <v>300000151436321</v>
      </c>
      <c r="B4972" s="13" t="s">
        <v>558</v>
      </c>
      <c r="C4972" s="13" t="s">
        <v>19881</v>
      </c>
      <c r="D4972" s="13" t="s">
        <v>19882</v>
      </c>
      <c r="E4972" s="13" t="s">
        <v>1383</v>
      </c>
      <c r="F4972" s="13" t="s">
        <v>19883</v>
      </c>
      <c r="G4972" s="13" t="s">
        <v>1296</v>
      </c>
      <c r="H4972" s="13" t="s">
        <v>558</v>
      </c>
      <c r="I4972" s="13" t="s">
        <v>19884</v>
      </c>
      <c r="K4972" s="13" t="s">
        <v>1355</v>
      </c>
    </row>
    <row r="4973" spans="1:12" x14ac:dyDescent="0.25">
      <c r="A4973" s="12">
        <v>300000151436388</v>
      </c>
      <c r="B4973" s="13" t="s">
        <v>558</v>
      </c>
      <c r="C4973" s="13" t="s">
        <v>19885</v>
      </c>
      <c r="D4973" s="13" t="s">
        <v>19886</v>
      </c>
      <c r="E4973" s="13" t="s">
        <v>19887</v>
      </c>
      <c r="F4973" s="13" t="s">
        <v>19888</v>
      </c>
      <c r="G4973" s="13" t="s">
        <v>1296</v>
      </c>
      <c r="H4973" s="13" t="s">
        <v>558</v>
      </c>
      <c r="I4973" s="13" t="s">
        <v>19889</v>
      </c>
      <c r="J4973" s="13">
        <v>217954842</v>
      </c>
      <c r="K4973" s="13" t="s">
        <v>1355</v>
      </c>
      <c r="L4973" s="13" t="s">
        <v>19890</v>
      </c>
    </row>
    <row r="4974" spans="1:12" x14ac:dyDescent="0.25">
      <c r="A4974" s="12">
        <v>300000151436556</v>
      </c>
      <c r="B4974" s="13" t="s">
        <v>558</v>
      </c>
      <c r="C4974" s="13" t="s">
        <v>19891</v>
      </c>
      <c r="D4974" s="13" t="s">
        <v>19892</v>
      </c>
      <c r="E4974" s="13" t="s">
        <v>2986</v>
      </c>
      <c r="F4974" s="13" t="s">
        <v>19893</v>
      </c>
      <c r="G4974" s="13" t="s">
        <v>1296</v>
      </c>
      <c r="H4974" s="13" t="s">
        <v>558</v>
      </c>
      <c r="I4974" s="13">
        <v>13042692</v>
      </c>
      <c r="K4974" s="13" t="s">
        <v>1355</v>
      </c>
      <c r="L4974" s="13" t="s">
        <v>19894</v>
      </c>
    </row>
    <row r="4975" spans="1:12" x14ac:dyDescent="0.25">
      <c r="A4975" s="12">
        <v>300000152131724</v>
      </c>
      <c r="B4975" s="13" t="s">
        <v>558</v>
      </c>
      <c r="C4975" s="13" t="s">
        <v>19895</v>
      </c>
      <c r="D4975" s="13" t="s">
        <v>19896</v>
      </c>
      <c r="E4975" s="13" t="s">
        <v>19897</v>
      </c>
      <c r="F4975" s="13" t="s">
        <v>19898</v>
      </c>
      <c r="G4975" s="13" t="s">
        <v>1296</v>
      </c>
      <c r="H4975" s="13" t="s">
        <v>558</v>
      </c>
      <c r="I4975" s="13" t="s">
        <v>19899</v>
      </c>
      <c r="J4975" s="13">
        <v>504951369</v>
      </c>
      <c r="K4975" s="13" t="s">
        <v>1355</v>
      </c>
      <c r="L4975" s="13" t="s">
        <v>19900</v>
      </c>
    </row>
    <row r="4976" spans="1:12" x14ac:dyDescent="0.25">
      <c r="A4976" s="12">
        <v>300000152497065</v>
      </c>
      <c r="B4976" s="13" t="s">
        <v>558</v>
      </c>
      <c r="C4976" s="13" t="s">
        <v>19901</v>
      </c>
      <c r="D4976" s="13" t="s">
        <v>19902</v>
      </c>
      <c r="E4976" s="13" t="s">
        <v>3739</v>
      </c>
      <c r="F4976" s="13" t="s">
        <v>19903</v>
      </c>
      <c r="G4976" s="13" t="s">
        <v>1296</v>
      </c>
      <c r="H4976" s="13" t="s">
        <v>558</v>
      </c>
      <c r="I4976" s="13">
        <v>12391166</v>
      </c>
      <c r="J4976" s="13">
        <v>225609592</v>
      </c>
      <c r="K4976" s="13" t="s">
        <v>1355</v>
      </c>
      <c r="L4976" s="13" t="s">
        <v>19904</v>
      </c>
    </row>
    <row r="4977" spans="1:12" x14ac:dyDescent="0.25">
      <c r="A4977" s="12">
        <v>300000153445378</v>
      </c>
      <c r="B4977" s="13" t="s">
        <v>558</v>
      </c>
      <c r="C4977" s="13" t="s">
        <v>19905</v>
      </c>
      <c r="D4977" s="13" t="s">
        <v>19906</v>
      </c>
      <c r="E4977" s="13" t="s">
        <v>7943</v>
      </c>
      <c r="F4977" s="13" t="s">
        <v>7944</v>
      </c>
      <c r="G4977" s="13" t="s">
        <v>1296</v>
      </c>
      <c r="H4977" s="13" t="s">
        <v>558</v>
      </c>
      <c r="I4977" s="13">
        <v>10403680</v>
      </c>
      <c r="J4977" s="13">
        <v>222104521</v>
      </c>
      <c r="K4977" s="13" t="s">
        <v>1355</v>
      </c>
    </row>
    <row r="4978" spans="1:12" x14ac:dyDescent="0.25">
      <c r="A4978" s="12">
        <v>300000155219186</v>
      </c>
      <c r="B4978" s="13" t="s">
        <v>558</v>
      </c>
      <c r="C4978" s="13" t="s">
        <v>19907</v>
      </c>
      <c r="D4978" s="13" t="s">
        <v>19908</v>
      </c>
      <c r="E4978" s="13" t="s">
        <v>19909</v>
      </c>
      <c r="F4978" s="13" t="s">
        <v>16915</v>
      </c>
      <c r="G4978" s="13" t="s">
        <v>1296</v>
      </c>
      <c r="H4978" s="13" t="s">
        <v>558</v>
      </c>
      <c r="I4978" s="13" t="s">
        <v>19910</v>
      </c>
      <c r="J4978" s="13">
        <v>235604357</v>
      </c>
      <c r="K4978" s="13" t="s">
        <v>1355</v>
      </c>
      <c r="L4978" s="13" t="s">
        <v>19911</v>
      </c>
    </row>
    <row r="4979" spans="1:12" x14ac:dyDescent="0.25">
      <c r="A4979" s="12">
        <v>300000158486664</v>
      </c>
      <c r="B4979" s="13" t="s">
        <v>558</v>
      </c>
      <c r="C4979" s="13" t="s">
        <v>19912</v>
      </c>
      <c r="D4979" s="13" t="s">
        <v>19913</v>
      </c>
      <c r="E4979" s="13" t="s">
        <v>7804</v>
      </c>
      <c r="F4979" s="13" t="s">
        <v>17140</v>
      </c>
      <c r="G4979" s="13" t="s">
        <v>1296</v>
      </c>
      <c r="H4979" s="13" t="s">
        <v>558</v>
      </c>
      <c r="I4979" s="13">
        <v>11965323</v>
      </c>
      <c r="J4979" s="13">
        <v>225029795</v>
      </c>
      <c r="K4979" s="13" t="s">
        <v>1355</v>
      </c>
      <c r="L4979" s="13" t="s">
        <v>19914</v>
      </c>
    </row>
    <row r="4980" spans="1:12" x14ac:dyDescent="0.25">
      <c r="A4980" s="12">
        <v>300000158565644</v>
      </c>
      <c r="B4980" s="13" t="s">
        <v>558</v>
      </c>
      <c r="C4980" s="13" t="s">
        <v>19915</v>
      </c>
      <c r="D4980" s="13" t="s">
        <v>19916</v>
      </c>
      <c r="E4980" s="13" t="s">
        <v>2268</v>
      </c>
      <c r="F4980" s="13" t="s">
        <v>3165</v>
      </c>
      <c r="G4980" s="13" t="s">
        <v>1296</v>
      </c>
      <c r="H4980" s="13" t="s">
        <v>558</v>
      </c>
      <c r="I4980" s="13" t="s">
        <v>19917</v>
      </c>
      <c r="J4980" s="13">
        <v>349693411</v>
      </c>
      <c r="K4980" s="13" t="s">
        <v>1355</v>
      </c>
      <c r="L4980" s="13" t="s">
        <v>19918</v>
      </c>
    </row>
    <row r="4981" spans="1:12" x14ac:dyDescent="0.25">
      <c r="A4981" s="12">
        <v>300000159400786</v>
      </c>
      <c r="B4981" s="13" t="s">
        <v>558</v>
      </c>
      <c r="C4981" s="13" t="s">
        <v>19919</v>
      </c>
      <c r="D4981" s="13" t="s">
        <v>19920</v>
      </c>
      <c r="E4981" s="13" t="s">
        <v>19921</v>
      </c>
      <c r="F4981" s="13" t="s">
        <v>19922</v>
      </c>
      <c r="G4981" s="13" t="s">
        <v>1296</v>
      </c>
      <c r="H4981" s="13" t="s">
        <v>558</v>
      </c>
      <c r="I4981" s="13">
        <v>12076155</v>
      </c>
      <c r="J4981" s="13">
        <v>225179715</v>
      </c>
      <c r="K4981" s="13" t="s">
        <v>1355</v>
      </c>
      <c r="L4981" s="13" t="s">
        <v>19923</v>
      </c>
    </row>
    <row r="4982" spans="1:12" x14ac:dyDescent="0.25">
      <c r="A4982" s="12">
        <v>300000159400819</v>
      </c>
      <c r="B4982" s="13" t="s">
        <v>558</v>
      </c>
      <c r="C4982" s="13" t="s">
        <v>19924</v>
      </c>
      <c r="D4982" s="13" t="s">
        <v>19925</v>
      </c>
      <c r="E4982" s="13" t="s">
        <v>4264</v>
      </c>
      <c r="F4982" s="13" t="s">
        <v>19926</v>
      </c>
      <c r="G4982" s="13" t="s">
        <v>1296</v>
      </c>
      <c r="H4982" s="13" t="s">
        <v>558</v>
      </c>
      <c r="I4982" s="13" t="s">
        <v>19927</v>
      </c>
      <c r="J4982" s="13">
        <v>218360176</v>
      </c>
      <c r="K4982" s="13" t="s">
        <v>1355</v>
      </c>
      <c r="L4982" s="13" t="s">
        <v>19928</v>
      </c>
    </row>
    <row r="4983" spans="1:12" x14ac:dyDescent="0.25">
      <c r="A4983" s="12">
        <v>300000159949271</v>
      </c>
      <c r="B4983" s="13" t="s">
        <v>558</v>
      </c>
      <c r="C4983" s="13" t="s">
        <v>19929</v>
      </c>
      <c r="D4983" s="13" t="s">
        <v>19930</v>
      </c>
      <c r="E4983" s="13" t="s">
        <v>2480</v>
      </c>
      <c r="F4983" s="13" t="s">
        <v>19931</v>
      </c>
      <c r="G4983" s="13" t="s">
        <v>1296</v>
      </c>
      <c r="H4983" s="13" t="s">
        <v>558</v>
      </c>
      <c r="I4983" s="13">
        <v>12336941</v>
      </c>
      <c r="J4983" s="13">
        <v>225530482</v>
      </c>
      <c r="K4983" s="13" t="s">
        <v>1355</v>
      </c>
      <c r="L4983" s="13" t="s">
        <v>19932</v>
      </c>
    </row>
    <row r="4984" spans="1:12" x14ac:dyDescent="0.25">
      <c r="A4984" s="12">
        <v>300000160038906</v>
      </c>
      <c r="B4984" s="13" t="s">
        <v>558</v>
      </c>
      <c r="C4984" s="13" t="s">
        <v>19933</v>
      </c>
      <c r="D4984" s="13" t="s">
        <v>19934</v>
      </c>
      <c r="E4984" s="13" t="s">
        <v>2543</v>
      </c>
      <c r="F4984" s="13" t="s">
        <v>19112</v>
      </c>
      <c r="G4984" s="13" t="s">
        <v>1296</v>
      </c>
      <c r="H4984" s="13" t="s">
        <v>558</v>
      </c>
      <c r="I4984" s="13">
        <v>11640816</v>
      </c>
      <c r="K4984" s="13" t="s">
        <v>1355</v>
      </c>
      <c r="L4984" s="13" t="s">
        <v>19935</v>
      </c>
    </row>
    <row r="4985" spans="1:12" x14ac:dyDescent="0.25">
      <c r="A4985" s="12">
        <v>300000160038935</v>
      </c>
      <c r="B4985" s="13" t="s">
        <v>558</v>
      </c>
      <c r="C4985" s="13" t="s">
        <v>19936</v>
      </c>
      <c r="D4985" s="13" t="s">
        <v>19937</v>
      </c>
      <c r="E4985" s="13" t="s">
        <v>1310</v>
      </c>
      <c r="F4985" s="13" t="s">
        <v>19938</v>
      </c>
      <c r="G4985" s="13" t="s">
        <v>1296</v>
      </c>
      <c r="H4985" s="13" t="s">
        <v>558</v>
      </c>
      <c r="I4985" s="13">
        <v>10352673</v>
      </c>
      <c r="J4985" s="13">
        <v>222035742</v>
      </c>
      <c r="K4985" s="13" t="s">
        <v>1355</v>
      </c>
      <c r="L4985" s="13" t="s">
        <v>19939</v>
      </c>
    </row>
    <row r="4986" spans="1:12" x14ac:dyDescent="0.25">
      <c r="A4986" s="12">
        <v>300000160074470</v>
      </c>
      <c r="B4986" s="13" t="s">
        <v>558</v>
      </c>
      <c r="C4986" s="13" t="s">
        <v>19940</v>
      </c>
      <c r="D4986" s="13" t="s">
        <v>19941</v>
      </c>
      <c r="E4986" s="13" t="s">
        <v>1457</v>
      </c>
      <c r="F4986" s="13" t="s">
        <v>19942</v>
      </c>
      <c r="G4986" s="13" t="s">
        <v>1296</v>
      </c>
      <c r="H4986" s="13" t="s">
        <v>558</v>
      </c>
      <c r="I4986" s="13" t="s">
        <v>19943</v>
      </c>
      <c r="J4986" s="13">
        <v>220777297</v>
      </c>
      <c r="K4986" s="13" t="s">
        <v>1319</v>
      </c>
      <c r="L4986" s="13" t="s">
        <v>19944</v>
      </c>
    </row>
    <row r="4987" spans="1:12" x14ac:dyDescent="0.25">
      <c r="A4987" s="12">
        <v>300000160074499</v>
      </c>
      <c r="B4987" s="13" t="s">
        <v>558</v>
      </c>
      <c r="C4987" s="13" t="s">
        <v>19945</v>
      </c>
      <c r="D4987" s="13" t="s">
        <v>19946</v>
      </c>
      <c r="E4987" s="13" t="s">
        <v>5308</v>
      </c>
      <c r="F4987" s="13" t="s">
        <v>19947</v>
      </c>
      <c r="G4987" s="13" t="s">
        <v>1296</v>
      </c>
      <c r="H4987" s="13" t="s">
        <v>558</v>
      </c>
      <c r="I4987" s="13" t="s">
        <v>19948</v>
      </c>
      <c r="J4987" s="13">
        <v>220123379</v>
      </c>
      <c r="K4987" s="13" t="s">
        <v>1355</v>
      </c>
    </row>
    <row r="4988" spans="1:12" x14ac:dyDescent="0.25">
      <c r="A4988" s="12">
        <v>300000160074789</v>
      </c>
      <c r="B4988" s="13" t="s">
        <v>558</v>
      </c>
      <c r="C4988" s="13" t="s">
        <v>19949</v>
      </c>
      <c r="D4988" s="13" t="s">
        <v>19950</v>
      </c>
      <c r="E4988" s="13" t="s">
        <v>1310</v>
      </c>
      <c r="F4988" s="13" t="s">
        <v>19951</v>
      </c>
      <c r="G4988" s="13" t="s">
        <v>1296</v>
      </c>
      <c r="H4988" s="13" t="s">
        <v>558</v>
      </c>
      <c r="I4988" s="13" t="s">
        <v>19952</v>
      </c>
      <c r="J4988" s="13">
        <v>219541798</v>
      </c>
      <c r="K4988" s="13" t="s">
        <v>1352</v>
      </c>
      <c r="L4988" s="13" t="s">
        <v>19953</v>
      </c>
    </row>
    <row r="4989" spans="1:12" x14ac:dyDescent="0.25">
      <c r="A4989" s="12">
        <v>300000160224461</v>
      </c>
      <c r="B4989" s="13" t="s">
        <v>558</v>
      </c>
      <c r="C4989" s="13" t="s">
        <v>19954</v>
      </c>
      <c r="D4989" s="13" t="s">
        <v>19955</v>
      </c>
      <c r="E4989" s="13" t="s">
        <v>2059</v>
      </c>
      <c r="F4989" s="13" t="s">
        <v>19956</v>
      </c>
      <c r="G4989" s="13" t="s">
        <v>1296</v>
      </c>
      <c r="H4989" s="13" t="s">
        <v>558</v>
      </c>
      <c r="I4989" s="13" t="s">
        <v>19957</v>
      </c>
      <c r="J4989" s="13">
        <v>220465903</v>
      </c>
      <c r="K4989" s="13" t="s">
        <v>1355</v>
      </c>
      <c r="L4989" s="13" t="s">
        <v>19958</v>
      </c>
    </row>
    <row r="4990" spans="1:12" x14ac:dyDescent="0.25">
      <c r="A4990" s="12">
        <v>300000160849169</v>
      </c>
      <c r="B4990" s="13" t="s">
        <v>558</v>
      </c>
      <c r="C4990" s="13" t="s">
        <v>19959</v>
      </c>
      <c r="D4990" s="13" t="s">
        <v>19960</v>
      </c>
      <c r="E4990" s="13" t="s">
        <v>1402</v>
      </c>
      <c r="F4990" s="13" t="s">
        <v>19961</v>
      </c>
      <c r="G4990" s="13" t="s">
        <v>1296</v>
      </c>
      <c r="H4990" s="13" t="s">
        <v>558</v>
      </c>
      <c r="I4990" s="13" t="s">
        <v>19962</v>
      </c>
      <c r="J4990" s="13">
        <v>227638995</v>
      </c>
      <c r="K4990" s="13" t="s">
        <v>1355</v>
      </c>
      <c r="L4990" s="13" t="s">
        <v>19963</v>
      </c>
    </row>
    <row r="4991" spans="1:12" x14ac:dyDescent="0.25">
      <c r="A4991" s="12">
        <v>300000160849180</v>
      </c>
      <c r="B4991" s="13" t="s">
        <v>558</v>
      </c>
      <c r="C4991" s="13" t="s">
        <v>19964</v>
      </c>
      <c r="D4991" s="13" t="s">
        <v>19965</v>
      </c>
      <c r="E4991" s="13" t="s">
        <v>19966</v>
      </c>
      <c r="F4991" s="13" t="s">
        <v>19967</v>
      </c>
      <c r="G4991" s="13" t="s">
        <v>1296</v>
      </c>
      <c r="H4991" s="13" t="s">
        <v>558</v>
      </c>
      <c r="I4991" s="13">
        <v>12620104</v>
      </c>
      <c r="J4991" s="13">
        <v>225916362</v>
      </c>
      <c r="K4991" s="13" t="s">
        <v>1355</v>
      </c>
      <c r="L4991" s="13" t="s">
        <v>19968</v>
      </c>
    </row>
    <row r="4992" spans="1:12" x14ac:dyDescent="0.25">
      <c r="A4992" s="12">
        <v>300000160849222</v>
      </c>
      <c r="B4992" s="13" t="s">
        <v>558</v>
      </c>
      <c r="C4992" s="13" t="s">
        <v>19969</v>
      </c>
      <c r="D4992" s="13" t="s">
        <v>19970</v>
      </c>
      <c r="E4992" s="13" t="s">
        <v>19971</v>
      </c>
      <c r="F4992" s="13" t="s">
        <v>19972</v>
      </c>
      <c r="G4992" s="13" t="s">
        <v>1296</v>
      </c>
      <c r="H4992" s="13" t="s">
        <v>558</v>
      </c>
      <c r="I4992" s="13">
        <v>12045246</v>
      </c>
      <c r="J4992" s="13">
        <v>225137742</v>
      </c>
      <c r="K4992" s="13" t="s">
        <v>1355</v>
      </c>
      <c r="L4992" s="13" t="s">
        <v>19973</v>
      </c>
    </row>
    <row r="4993" spans="1:12" x14ac:dyDescent="0.25">
      <c r="A4993" s="12">
        <v>300000160849260</v>
      </c>
      <c r="B4993" s="13" t="s">
        <v>558</v>
      </c>
      <c r="C4993" s="13" t="s">
        <v>19974</v>
      </c>
      <c r="D4993" s="13" t="s">
        <v>19975</v>
      </c>
      <c r="E4993" s="13" t="s">
        <v>3477</v>
      </c>
      <c r="F4993" s="13" t="s">
        <v>19976</v>
      </c>
      <c r="G4993" s="13" t="s">
        <v>1296</v>
      </c>
      <c r="H4993" s="13" t="s">
        <v>558</v>
      </c>
      <c r="I4993" s="13" t="s">
        <v>19977</v>
      </c>
      <c r="J4993" s="13">
        <v>225084524</v>
      </c>
      <c r="K4993" s="13" t="s">
        <v>1355</v>
      </c>
      <c r="L4993" s="13" t="s">
        <v>19978</v>
      </c>
    </row>
    <row r="4994" spans="1:12" x14ac:dyDescent="0.25">
      <c r="A4994" s="12">
        <v>300000161688468</v>
      </c>
      <c r="B4994" s="13" t="s">
        <v>558</v>
      </c>
      <c r="C4994" s="13" t="s">
        <v>19979</v>
      </c>
      <c r="D4994" s="13" t="s">
        <v>6201</v>
      </c>
      <c r="E4994" s="13" t="s">
        <v>1310</v>
      </c>
      <c r="F4994" s="13" t="s">
        <v>3638</v>
      </c>
      <c r="G4994" s="13" t="s">
        <v>1296</v>
      </c>
      <c r="H4994" s="13" t="s">
        <v>558</v>
      </c>
      <c r="I4994" s="13">
        <v>14902537</v>
      </c>
      <c r="J4994" s="13">
        <v>230681104</v>
      </c>
      <c r="K4994" s="13" t="s">
        <v>1355</v>
      </c>
      <c r="L4994" s="13" t="s">
        <v>19980</v>
      </c>
    </row>
    <row r="4995" spans="1:12" x14ac:dyDescent="0.25">
      <c r="A4995" s="12">
        <v>300000161688628</v>
      </c>
      <c r="B4995" s="13" t="s">
        <v>558</v>
      </c>
      <c r="C4995" s="13" t="s">
        <v>19981</v>
      </c>
      <c r="D4995" s="13" t="s">
        <v>19982</v>
      </c>
      <c r="E4995" s="13" t="s">
        <v>1310</v>
      </c>
      <c r="G4995" s="13" t="s">
        <v>1296</v>
      </c>
      <c r="H4995" s="13" t="s">
        <v>558</v>
      </c>
      <c r="I4995" s="13">
        <v>13992244</v>
      </c>
      <c r="J4995" s="13">
        <v>228781257</v>
      </c>
      <c r="K4995" s="13" t="s">
        <v>1355</v>
      </c>
      <c r="L4995" s="13" t="s">
        <v>19983</v>
      </c>
    </row>
    <row r="4996" spans="1:12" x14ac:dyDescent="0.25">
      <c r="A4996" s="12">
        <v>300000161692972</v>
      </c>
      <c r="B4996" s="13" t="s">
        <v>558</v>
      </c>
      <c r="C4996" s="13" t="s">
        <v>19984</v>
      </c>
      <c r="D4996" s="13" t="s">
        <v>19985</v>
      </c>
      <c r="E4996" s="13" t="s">
        <v>1310</v>
      </c>
      <c r="F4996" s="13" t="s">
        <v>7354</v>
      </c>
      <c r="G4996" s="13" t="s">
        <v>1296</v>
      </c>
      <c r="H4996" s="13" t="s">
        <v>558</v>
      </c>
      <c r="I4996" s="13">
        <v>11102850</v>
      </c>
      <c r="J4996" s="13">
        <v>223548506</v>
      </c>
      <c r="K4996" s="13" t="s">
        <v>1352</v>
      </c>
      <c r="L4996" s="13" t="s">
        <v>19986</v>
      </c>
    </row>
    <row r="4997" spans="1:12" x14ac:dyDescent="0.25">
      <c r="A4997" s="12">
        <v>300000164357809</v>
      </c>
      <c r="B4997" s="13" t="s">
        <v>558</v>
      </c>
      <c r="C4997" s="13" t="s">
        <v>19987</v>
      </c>
      <c r="D4997" s="13" t="s">
        <v>19988</v>
      </c>
      <c r="E4997" s="13" t="s">
        <v>1310</v>
      </c>
      <c r="F4997" s="13" t="s">
        <v>16892</v>
      </c>
      <c r="G4997" s="13" t="s">
        <v>1296</v>
      </c>
      <c r="H4997" s="13" t="s">
        <v>558</v>
      </c>
      <c r="I4997" s="13" t="s">
        <v>19989</v>
      </c>
      <c r="J4997" s="13">
        <v>219942343</v>
      </c>
      <c r="K4997" s="13" t="s">
        <v>1355</v>
      </c>
    </row>
    <row r="4998" spans="1:12" x14ac:dyDescent="0.25">
      <c r="A4998" s="12">
        <v>300000165436469</v>
      </c>
      <c r="B4998" s="13" t="s">
        <v>558</v>
      </c>
      <c r="C4998" s="13" t="s">
        <v>19990</v>
      </c>
      <c r="D4998" s="13" t="s">
        <v>19991</v>
      </c>
      <c r="E4998" s="13" t="s">
        <v>19992</v>
      </c>
      <c r="F4998" s="13" t="s">
        <v>19993</v>
      </c>
      <c r="G4998" s="13" t="s">
        <v>1296</v>
      </c>
      <c r="H4998" s="13" t="s">
        <v>558</v>
      </c>
      <c r="I4998" s="13" t="s">
        <v>19994</v>
      </c>
      <c r="J4998" s="13">
        <v>378506927</v>
      </c>
      <c r="K4998" s="13" t="s">
        <v>1355</v>
      </c>
      <c r="L4998" s="13" t="s">
        <v>19995</v>
      </c>
    </row>
    <row r="4999" spans="1:12" x14ac:dyDescent="0.25">
      <c r="A4999" s="12">
        <v>300000166230230</v>
      </c>
      <c r="B4999" s="13" t="s">
        <v>558</v>
      </c>
      <c r="C4999" s="13" t="s">
        <v>19996</v>
      </c>
      <c r="D4999" s="13" t="s">
        <v>19997</v>
      </c>
      <c r="E4999" s="13" t="s">
        <v>1457</v>
      </c>
      <c r="F4999" s="13" t="s">
        <v>19998</v>
      </c>
      <c r="G4999" s="13" t="s">
        <v>1296</v>
      </c>
      <c r="H4999" s="13" t="s">
        <v>558</v>
      </c>
      <c r="I4999" s="13">
        <v>14981842</v>
      </c>
      <c r="J4999" s="13">
        <v>230788468</v>
      </c>
      <c r="K4999" s="13" t="s">
        <v>1355</v>
      </c>
      <c r="L4999" s="13" t="s">
        <v>19999</v>
      </c>
    </row>
    <row r="5000" spans="1:12" x14ac:dyDescent="0.25">
      <c r="A5000" s="12">
        <v>300000166380371</v>
      </c>
      <c r="B5000" s="13" t="s">
        <v>558</v>
      </c>
      <c r="C5000" s="13" t="s">
        <v>20000</v>
      </c>
      <c r="D5000" s="13" t="s">
        <v>13140</v>
      </c>
      <c r="E5000" s="13" t="s">
        <v>1666</v>
      </c>
      <c r="F5000" s="13" t="s">
        <v>13141</v>
      </c>
      <c r="G5000" s="13" t="s">
        <v>1296</v>
      </c>
      <c r="H5000" s="13" t="s">
        <v>558</v>
      </c>
      <c r="I5000" s="13" t="s">
        <v>20001</v>
      </c>
      <c r="J5000" s="13">
        <v>217179347</v>
      </c>
      <c r="K5000" s="13" t="s">
        <v>1352</v>
      </c>
      <c r="L5000" s="13" t="s">
        <v>20002</v>
      </c>
    </row>
    <row r="5001" spans="1:12" x14ac:dyDescent="0.25">
      <c r="A5001" s="12">
        <v>300000166525828</v>
      </c>
      <c r="B5001" s="13" t="s">
        <v>558</v>
      </c>
      <c r="C5001" s="13" t="s">
        <v>20003</v>
      </c>
      <c r="D5001" s="13" t="s">
        <v>20004</v>
      </c>
      <c r="E5001" s="13" t="s">
        <v>12246</v>
      </c>
      <c r="F5001" s="13" t="s">
        <v>20005</v>
      </c>
      <c r="G5001" s="13" t="s">
        <v>1296</v>
      </c>
      <c r="H5001" s="13" t="s">
        <v>558</v>
      </c>
      <c r="I5001" s="13" t="s">
        <v>20006</v>
      </c>
      <c r="J5001" s="13">
        <v>219581180</v>
      </c>
      <c r="K5001" s="13" t="s">
        <v>1355</v>
      </c>
      <c r="L5001" s="13" t="s">
        <v>20007</v>
      </c>
    </row>
    <row r="5002" spans="1:12" x14ac:dyDescent="0.25">
      <c r="A5002" s="12">
        <v>300000166825914</v>
      </c>
      <c r="B5002" s="13" t="s">
        <v>558</v>
      </c>
      <c r="C5002" s="13" t="s">
        <v>20008</v>
      </c>
      <c r="D5002" s="13" t="s">
        <v>20009</v>
      </c>
      <c r="E5002" s="13" t="s">
        <v>2064</v>
      </c>
      <c r="F5002" s="13" t="s">
        <v>20010</v>
      </c>
      <c r="G5002" s="13" t="s">
        <v>1296</v>
      </c>
      <c r="H5002" s="13" t="s">
        <v>558</v>
      </c>
      <c r="I5002" s="13" t="s">
        <v>20011</v>
      </c>
      <c r="J5002" s="13">
        <v>297619645</v>
      </c>
      <c r="K5002" s="13" t="s">
        <v>1448</v>
      </c>
      <c r="L5002" s="13" t="s">
        <v>20012</v>
      </c>
    </row>
    <row r="5003" spans="1:12" x14ac:dyDescent="0.25">
      <c r="A5003" s="12">
        <v>300000166825925</v>
      </c>
      <c r="B5003" s="13" t="s">
        <v>558</v>
      </c>
      <c r="C5003" s="13" t="s">
        <v>20013</v>
      </c>
      <c r="D5003" s="13" t="s">
        <v>20014</v>
      </c>
      <c r="E5003" s="13" t="s">
        <v>8150</v>
      </c>
      <c r="F5003" s="13" t="s">
        <v>20015</v>
      </c>
      <c r="G5003" s="13" t="s">
        <v>1296</v>
      </c>
      <c r="H5003" s="13" t="s">
        <v>558</v>
      </c>
      <c r="I5003" s="13" t="s">
        <v>20016</v>
      </c>
      <c r="J5003" s="13">
        <v>856149294</v>
      </c>
      <c r="K5003" s="13" t="s">
        <v>1355</v>
      </c>
      <c r="L5003" s="13" t="s">
        <v>20017</v>
      </c>
    </row>
    <row r="5004" spans="1:12" x14ac:dyDescent="0.25">
      <c r="A5004" s="12">
        <v>300000167823668</v>
      </c>
      <c r="B5004" s="13" t="s">
        <v>558</v>
      </c>
      <c r="C5004" s="13" t="s">
        <v>20018</v>
      </c>
      <c r="D5004" s="13" t="s">
        <v>20019</v>
      </c>
      <c r="E5004" s="13" t="s">
        <v>5673</v>
      </c>
      <c r="F5004" s="13" t="s">
        <v>20020</v>
      </c>
      <c r="G5004" s="13" t="s">
        <v>1296</v>
      </c>
      <c r="H5004" s="13" t="s">
        <v>558</v>
      </c>
      <c r="I5004" s="13" t="s">
        <v>20021</v>
      </c>
      <c r="J5004" s="13">
        <v>219317576</v>
      </c>
      <c r="K5004" s="13" t="s">
        <v>1355</v>
      </c>
      <c r="L5004" s="13" t="s">
        <v>20022</v>
      </c>
    </row>
    <row r="5005" spans="1:12" x14ac:dyDescent="0.25">
      <c r="A5005" s="12">
        <v>100000000613260</v>
      </c>
      <c r="B5005" s="13" t="s">
        <v>558</v>
      </c>
      <c r="C5005" s="13" t="s">
        <v>20023</v>
      </c>
      <c r="D5005" s="13" t="s">
        <v>20024</v>
      </c>
      <c r="E5005" s="13" t="s">
        <v>2396</v>
      </c>
      <c r="F5005" s="13" t="s">
        <v>20025</v>
      </c>
      <c r="G5005" s="13" t="s">
        <v>1296</v>
      </c>
      <c r="H5005" s="13" t="s">
        <v>558</v>
      </c>
      <c r="I5005" s="13" t="s">
        <v>20026</v>
      </c>
      <c r="J5005" s="13">
        <v>347112794</v>
      </c>
      <c r="K5005" s="13" t="s">
        <v>1352</v>
      </c>
      <c r="L5005" s="13" t="s">
        <v>20027</v>
      </c>
    </row>
    <row r="5006" spans="1:12" x14ac:dyDescent="0.25">
      <c r="A5006" s="12">
        <v>100000000613266</v>
      </c>
      <c r="B5006" s="13" t="s">
        <v>558</v>
      </c>
      <c r="C5006" s="13" t="s">
        <v>20028</v>
      </c>
      <c r="D5006" s="13" t="s">
        <v>20029</v>
      </c>
      <c r="E5006" s="13" t="s">
        <v>2839</v>
      </c>
      <c r="F5006" s="13" t="s">
        <v>20030</v>
      </c>
      <c r="G5006" s="13" t="s">
        <v>1296</v>
      </c>
      <c r="H5006" s="13" t="s">
        <v>558</v>
      </c>
      <c r="I5006" s="13" t="s">
        <v>20031</v>
      </c>
      <c r="J5006" s="13">
        <v>458804697</v>
      </c>
      <c r="K5006" s="13" t="s">
        <v>1302</v>
      </c>
      <c r="L5006" s="13" t="s">
        <v>20032</v>
      </c>
    </row>
    <row r="5007" spans="1:12" x14ac:dyDescent="0.25">
      <c r="A5007" s="12">
        <v>100000000613274</v>
      </c>
      <c r="B5007" s="13" t="s">
        <v>558</v>
      </c>
      <c r="C5007" s="13" t="s">
        <v>20033</v>
      </c>
      <c r="D5007" s="13" t="s">
        <v>20034</v>
      </c>
      <c r="E5007" s="13" t="s">
        <v>9156</v>
      </c>
      <c r="F5007" s="13" t="s">
        <v>20035</v>
      </c>
      <c r="G5007" s="13" t="s">
        <v>1296</v>
      </c>
      <c r="H5007" s="13" t="s">
        <v>558</v>
      </c>
      <c r="I5007" s="13" t="s">
        <v>20036</v>
      </c>
      <c r="J5007" s="13">
        <v>211525910</v>
      </c>
      <c r="K5007" s="13" t="s">
        <v>1302</v>
      </c>
      <c r="L5007" s="13" t="s">
        <v>20037</v>
      </c>
    </row>
    <row r="5008" spans="1:12" x14ac:dyDescent="0.25">
      <c r="A5008" s="12">
        <v>100000000613286</v>
      </c>
      <c r="B5008" s="13" t="s">
        <v>558</v>
      </c>
      <c r="C5008" s="13" t="s">
        <v>20038</v>
      </c>
      <c r="D5008" s="13" t="s">
        <v>20039</v>
      </c>
      <c r="E5008" s="13" t="s">
        <v>4197</v>
      </c>
      <c r="F5008" s="13" t="s">
        <v>19067</v>
      </c>
      <c r="G5008" s="13" t="s">
        <v>1296</v>
      </c>
      <c r="H5008" s="13" t="s">
        <v>558</v>
      </c>
      <c r="I5008" s="13" t="s">
        <v>20040</v>
      </c>
      <c r="J5008" s="13">
        <v>458460086</v>
      </c>
      <c r="K5008" s="13" t="s">
        <v>1319</v>
      </c>
      <c r="L5008" s="13" t="s">
        <v>20041</v>
      </c>
    </row>
    <row r="5009" spans="1:12" x14ac:dyDescent="0.25">
      <c r="A5009" s="12">
        <v>100000000613301</v>
      </c>
      <c r="B5009" s="13" t="s">
        <v>558</v>
      </c>
      <c r="C5009" s="13" t="s">
        <v>20042</v>
      </c>
      <c r="D5009" s="13" t="s">
        <v>20043</v>
      </c>
      <c r="E5009" s="13" t="s">
        <v>1442</v>
      </c>
      <c r="F5009" s="13" t="s">
        <v>1443</v>
      </c>
      <c r="G5009" s="13" t="s">
        <v>1296</v>
      </c>
      <c r="H5009" s="13" t="s">
        <v>558</v>
      </c>
      <c r="I5009" s="13" t="s">
        <v>20044</v>
      </c>
      <c r="J5009" s="13">
        <v>505331892</v>
      </c>
      <c r="K5009" s="13" t="s">
        <v>1448</v>
      </c>
      <c r="L5009" s="13" t="s">
        <v>5540</v>
      </c>
    </row>
    <row r="5010" spans="1:12" x14ac:dyDescent="0.25">
      <c r="A5010" s="12">
        <v>100000000613303</v>
      </c>
      <c r="B5010" s="13" t="s">
        <v>558</v>
      </c>
      <c r="C5010" s="13" t="s">
        <v>20045</v>
      </c>
      <c r="D5010" s="13" t="s">
        <v>20046</v>
      </c>
      <c r="E5010" s="13" t="s">
        <v>1865</v>
      </c>
      <c r="F5010" s="13" t="s">
        <v>20047</v>
      </c>
      <c r="G5010" s="13" t="s">
        <v>1296</v>
      </c>
      <c r="H5010" s="13" t="s">
        <v>558</v>
      </c>
      <c r="I5010" s="13" t="s">
        <v>20048</v>
      </c>
      <c r="J5010" s="13">
        <v>293074597</v>
      </c>
      <c r="K5010" s="13" t="s">
        <v>1352</v>
      </c>
      <c r="L5010" s="13" t="s">
        <v>20049</v>
      </c>
    </row>
    <row r="5011" spans="1:12" x14ac:dyDescent="0.25">
      <c r="A5011" s="12">
        <v>100000000613304</v>
      </c>
      <c r="B5011" s="13" t="s">
        <v>558</v>
      </c>
      <c r="C5011" s="13" t="s">
        <v>20050</v>
      </c>
      <c r="D5011" s="13" t="s">
        <v>20051</v>
      </c>
      <c r="E5011" s="13" t="s">
        <v>4431</v>
      </c>
      <c r="F5011" s="13" t="s">
        <v>20052</v>
      </c>
      <c r="G5011" s="13" t="s">
        <v>1296</v>
      </c>
      <c r="H5011" s="13" t="s">
        <v>558</v>
      </c>
      <c r="I5011" s="13" t="s">
        <v>20053</v>
      </c>
      <c r="J5011" s="13">
        <v>218334172</v>
      </c>
      <c r="K5011" s="13" t="s">
        <v>1319</v>
      </c>
      <c r="L5011" s="13" t="s">
        <v>20054</v>
      </c>
    </row>
    <row r="5012" spans="1:12" x14ac:dyDescent="0.25">
      <c r="A5012" s="12">
        <v>100000000613307</v>
      </c>
      <c r="B5012" s="13" t="s">
        <v>558</v>
      </c>
      <c r="C5012" s="13" t="s">
        <v>20055</v>
      </c>
      <c r="D5012" s="13" t="s">
        <v>20056</v>
      </c>
      <c r="E5012" s="13" t="s">
        <v>1800</v>
      </c>
      <c r="F5012" s="13" t="s">
        <v>20057</v>
      </c>
      <c r="G5012" s="13" t="s">
        <v>1296</v>
      </c>
      <c r="H5012" s="13" t="s">
        <v>558</v>
      </c>
      <c r="I5012" s="13" t="s">
        <v>20058</v>
      </c>
      <c r="J5012" s="13">
        <v>220435257</v>
      </c>
      <c r="K5012" s="13" t="s">
        <v>1319</v>
      </c>
      <c r="L5012" s="13" t="s">
        <v>20059</v>
      </c>
    </row>
    <row r="5013" spans="1:12" x14ac:dyDescent="0.25">
      <c r="A5013" s="12">
        <v>100000000613325</v>
      </c>
      <c r="B5013" s="13" t="s">
        <v>558</v>
      </c>
      <c r="C5013" s="13" t="s">
        <v>149</v>
      </c>
      <c r="D5013" s="13" t="s">
        <v>20060</v>
      </c>
      <c r="E5013" s="13" t="s">
        <v>5500</v>
      </c>
      <c r="F5013" s="13" t="s">
        <v>20061</v>
      </c>
      <c r="G5013" s="13" t="s">
        <v>1296</v>
      </c>
      <c r="H5013" s="13" t="s">
        <v>558</v>
      </c>
      <c r="I5013" s="13" t="s">
        <v>20062</v>
      </c>
      <c r="J5013" s="13">
        <v>211555380</v>
      </c>
      <c r="K5013" s="13" t="s">
        <v>1302</v>
      </c>
      <c r="L5013" s="13" t="s">
        <v>20063</v>
      </c>
    </row>
    <row r="5014" spans="1:12" x14ac:dyDescent="0.25">
      <c r="A5014" s="12">
        <v>100000000613328</v>
      </c>
      <c r="B5014" s="13" t="s">
        <v>558</v>
      </c>
      <c r="C5014" s="13" t="s">
        <v>20064</v>
      </c>
      <c r="D5014" s="13" t="s">
        <v>20065</v>
      </c>
      <c r="E5014" s="13" t="s">
        <v>7418</v>
      </c>
      <c r="F5014" s="13" t="s">
        <v>20066</v>
      </c>
      <c r="G5014" s="13" t="s">
        <v>1296</v>
      </c>
      <c r="H5014" s="13" t="s">
        <v>558</v>
      </c>
      <c r="I5014" s="13" t="s">
        <v>20067</v>
      </c>
      <c r="J5014" s="13">
        <v>216855092</v>
      </c>
      <c r="K5014" s="13" t="s">
        <v>1352</v>
      </c>
      <c r="L5014" s="13" t="s">
        <v>20068</v>
      </c>
    </row>
    <row r="5015" spans="1:12" x14ac:dyDescent="0.25">
      <c r="A5015" s="12">
        <v>100000000613338</v>
      </c>
      <c r="B5015" s="13" t="s">
        <v>558</v>
      </c>
      <c r="C5015" s="13" t="s">
        <v>20069</v>
      </c>
      <c r="D5015" s="13" t="s">
        <v>20070</v>
      </c>
      <c r="E5015" s="13" t="s">
        <v>1310</v>
      </c>
      <c r="F5015" s="13" t="s">
        <v>20071</v>
      </c>
      <c r="G5015" s="13" t="s">
        <v>1296</v>
      </c>
      <c r="H5015" s="13" t="s">
        <v>558</v>
      </c>
      <c r="I5015" s="13" t="s">
        <v>20072</v>
      </c>
      <c r="J5015" s="13">
        <v>221294914</v>
      </c>
      <c r="K5015" s="13" t="s">
        <v>1448</v>
      </c>
      <c r="L5015" s="13" t="s">
        <v>20073</v>
      </c>
    </row>
    <row r="5016" spans="1:12" x14ac:dyDescent="0.25">
      <c r="A5016" s="12">
        <v>100000000613351</v>
      </c>
      <c r="B5016" s="13" t="s">
        <v>558</v>
      </c>
      <c r="C5016" s="13" t="s">
        <v>20074</v>
      </c>
      <c r="D5016" s="13" t="s">
        <v>20075</v>
      </c>
      <c r="E5016" s="13" t="s">
        <v>1435</v>
      </c>
      <c r="F5016" s="13" t="s">
        <v>20076</v>
      </c>
      <c r="G5016" s="13" t="s">
        <v>1296</v>
      </c>
      <c r="H5016" s="13" t="s">
        <v>558</v>
      </c>
      <c r="I5016" s="13" t="s">
        <v>20077</v>
      </c>
      <c r="J5016" s="13">
        <v>735034469</v>
      </c>
      <c r="K5016" s="13" t="s">
        <v>1352</v>
      </c>
      <c r="L5016" s="13" t="s">
        <v>20078</v>
      </c>
    </row>
    <row r="5017" spans="1:12" x14ac:dyDescent="0.25">
      <c r="A5017" s="12">
        <v>100000000613352</v>
      </c>
      <c r="B5017" s="13" t="s">
        <v>558</v>
      </c>
      <c r="C5017" s="13" t="s">
        <v>20079</v>
      </c>
      <c r="D5017" s="13" t="s">
        <v>20080</v>
      </c>
      <c r="E5017" s="13" t="s">
        <v>20081</v>
      </c>
      <c r="F5017" s="13" t="s">
        <v>20082</v>
      </c>
      <c r="G5017" s="13" t="s">
        <v>1296</v>
      </c>
      <c r="H5017" s="13" t="s">
        <v>558</v>
      </c>
      <c r="I5017" s="13" t="s">
        <v>20083</v>
      </c>
      <c r="J5017" s="13">
        <v>236889452</v>
      </c>
      <c r="K5017" s="13" t="s">
        <v>1319</v>
      </c>
      <c r="L5017" s="13" t="s">
        <v>20084</v>
      </c>
    </row>
    <row r="5018" spans="1:12" x14ac:dyDescent="0.25">
      <c r="A5018" s="12">
        <v>100000000613355</v>
      </c>
      <c r="B5018" s="13" t="s">
        <v>558</v>
      </c>
      <c r="C5018" s="13" t="s">
        <v>20085</v>
      </c>
      <c r="D5018" s="13" t="s">
        <v>20086</v>
      </c>
      <c r="E5018" s="13" t="s">
        <v>1299</v>
      </c>
      <c r="F5018" s="13" t="s">
        <v>7369</v>
      </c>
      <c r="G5018" s="13" t="s">
        <v>1296</v>
      </c>
      <c r="H5018" s="13" t="s">
        <v>558</v>
      </c>
      <c r="I5018" s="13" t="s">
        <v>20087</v>
      </c>
      <c r="J5018" s="13">
        <v>222977063</v>
      </c>
      <c r="K5018" s="13" t="s">
        <v>1352</v>
      </c>
      <c r="L5018" s="13" t="s">
        <v>20088</v>
      </c>
    </row>
    <row r="5019" spans="1:12" x14ac:dyDescent="0.25">
      <c r="A5019" s="12">
        <v>100000000613359</v>
      </c>
      <c r="B5019" s="13" t="s">
        <v>558</v>
      </c>
      <c r="C5019" s="13" t="s">
        <v>20089</v>
      </c>
      <c r="D5019" s="13" t="s">
        <v>20090</v>
      </c>
      <c r="E5019" s="13" t="s">
        <v>6708</v>
      </c>
      <c r="F5019" s="13" t="s">
        <v>20091</v>
      </c>
      <c r="G5019" s="13" t="s">
        <v>1296</v>
      </c>
      <c r="H5019" s="13" t="s">
        <v>558</v>
      </c>
      <c r="I5019" s="13" t="s">
        <v>20092</v>
      </c>
      <c r="J5019" s="13">
        <v>345227966</v>
      </c>
      <c r="K5019" s="13" t="s">
        <v>1319</v>
      </c>
      <c r="L5019" s="13" t="s">
        <v>20093</v>
      </c>
    </row>
    <row r="5020" spans="1:12" x14ac:dyDescent="0.25">
      <c r="A5020" s="12">
        <v>100000000613360</v>
      </c>
      <c r="B5020" s="13" t="s">
        <v>558</v>
      </c>
      <c r="C5020" s="13" t="s">
        <v>20094</v>
      </c>
      <c r="D5020" s="13" t="s">
        <v>20095</v>
      </c>
      <c r="E5020" s="13" t="s">
        <v>5807</v>
      </c>
      <c r="F5020" s="13" t="s">
        <v>20096</v>
      </c>
      <c r="G5020" s="13" t="s">
        <v>1296</v>
      </c>
      <c r="H5020" s="13" t="s">
        <v>558</v>
      </c>
      <c r="I5020" s="13" t="s">
        <v>20097</v>
      </c>
      <c r="J5020" s="13">
        <v>235430493</v>
      </c>
      <c r="K5020" s="13" t="s">
        <v>1319</v>
      </c>
      <c r="L5020" s="13" t="s">
        <v>20098</v>
      </c>
    </row>
    <row r="5021" spans="1:12" x14ac:dyDescent="0.25">
      <c r="A5021" s="12">
        <v>100000000613366</v>
      </c>
      <c r="B5021" s="13" t="s">
        <v>558</v>
      </c>
      <c r="C5021" s="13" t="s">
        <v>20099</v>
      </c>
      <c r="D5021" s="13" t="s">
        <v>20100</v>
      </c>
      <c r="E5021" s="13" t="s">
        <v>2145</v>
      </c>
      <c r="F5021" s="13" t="s">
        <v>20101</v>
      </c>
      <c r="G5021" s="13" t="s">
        <v>1296</v>
      </c>
      <c r="H5021" s="13" t="s">
        <v>558</v>
      </c>
      <c r="I5021" s="13" t="s">
        <v>20102</v>
      </c>
      <c r="J5021" s="13">
        <v>218637045</v>
      </c>
      <c r="K5021" s="13" t="s">
        <v>1352</v>
      </c>
      <c r="L5021" s="13" t="s">
        <v>20103</v>
      </c>
    </row>
    <row r="5022" spans="1:12" x14ac:dyDescent="0.25">
      <c r="A5022" s="12">
        <v>100000000613367</v>
      </c>
      <c r="B5022" s="13" t="s">
        <v>558</v>
      </c>
      <c r="C5022" s="13" t="s">
        <v>20104</v>
      </c>
      <c r="D5022" s="13" t="s">
        <v>20105</v>
      </c>
      <c r="E5022" s="13" t="s">
        <v>20106</v>
      </c>
      <c r="F5022" s="13" t="s">
        <v>20107</v>
      </c>
      <c r="G5022" s="13" t="s">
        <v>1296</v>
      </c>
      <c r="H5022" s="13" t="s">
        <v>558</v>
      </c>
      <c r="I5022" s="13" t="s">
        <v>20108</v>
      </c>
      <c r="J5022" s="13">
        <v>221370344</v>
      </c>
      <c r="K5022" s="13" t="s">
        <v>1352</v>
      </c>
      <c r="L5022" s="13" t="s">
        <v>20109</v>
      </c>
    </row>
    <row r="5023" spans="1:12" x14ac:dyDescent="0.25">
      <c r="A5023" s="12">
        <v>100000000613373</v>
      </c>
      <c r="B5023" s="13" t="s">
        <v>558</v>
      </c>
      <c r="C5023" s="13" t="s">
        <v>20110</v>
      </c>
      <c r="D5023" s="13" t="s">
        <v>20111</v>
      </c>
      <c r="E5023" s="13" t="s">
        <v>16516</v>
      </c>
      <c r="F5023" s="13" t="s">
        <v>20112</v>
      </c>
      <c r="G5023" s="13" t="s">
        <v>1296</v>
      </c>
      <c r="H5023" s="13" t="s">
        <v>558</v>
      </c>
      <c r="I5023" s="13" t="s">
        <v>20113</v>
      </c>
      <c r="J5023" s="13">
        <v>424358880</v>
      </c>
      <c r="K5023" s="13" t="s">
        <v>1319</v>
      </c>
      <c r="L5023" s="13" t="s">
        <v>20114</v>
      </c>
    </row>
    <row r="5024" spans="1:12" x14ac:dyDescent="0.25">
      <c r="A5024" s="12">
        <v>100000000613374</v>
      </c>
      <c r="B5024" s="13" t="s">
        <v>558</v>
      </c>
      <c r="C5024" s="13" t="s">
        <v>20115</v>
      </c>
      <c r="D5024" s="13" t="s">
        <v>20116</v>
      </c>
      <c r="E5024" s="13" t="s">
        <v>1700</v>
      </c>
      <c r="F5024" s="13" t="s">
        <v>20117</v>
      </c>
      <c r="G5024" s="13" t="s">
        <v>1296</v>
      </c>
      <c r="H5024" s="13" t="s">
        <v>558</v>
      </c>
      <c r="I5024" s="13" t="s">
        <v>20118</v>
      </c>
      <c r="J5024" s="13">
        <v>735347465</v>
      </c>
      <c r="K5024" s="13" t="s">
        <v>1319</v>
      </c>
      <c r="L5024" s="13" t="s">
        <v>20119</v>
      </c>
    </row>
    <row r="5025" spans="1:12" x14ac:dyDescent="0.25">
      <c r="A5025" s="12">
        <v>100000000613380</v>
      </c>
      <c r="B5025" s="13" t="s">
        <v>558</v>
      </c>
      <c r="C5025" s="13" t="s">
        <v>20120</v>
      </c>
      <c r="D5025" s="13" t="s">
        <v>20121</v>
      </c>
      <c r="E5025" s="13" t="s">
        <v>3527</v>
      </c>
      <c r="F5025" s="13" t="s">
        <v>20122</v>
      </c>
      <c r="G5025" s="13" t="s">
        <v>1296</v>
      </c>
      <c r="H5025" s="13" t="s">
        <v>558</v>
      </c>
      <c r="I5025" s="13" t="s">
        <v>20123</v>
      </c>
      <c r="J5025" s="13">
        <v>733014018</v>
      </c>
      <c r="K5025" s="13" t="s">
        <v>1319</v>
      </c>
      <c r="L5025" s="13" t="s">
        <v>20124</v>
      </c>
    </row>
    <row r="5026" spans="1:12" x14ac:dyDescent="0.25">
      <c r="A5026" s="12">
        <v>100000000613387</v>
      </c>
      <c r="B5026" s="13" t="s">
        <v>558</v>
      </c>
      <c r="C5026" s="13" t="s">
        <v>20125</v>
      </c>
      <c r="D5026" s="13" t="s">
        <v>20126</v>
      </c>
      <c r="E5026" s="13" t="s">
        <v>5293</v>
      </c>
      <c r="F5026" s="13" t="s">
        <v>20127</v>
      </c>
      <c r="G5026" s="13" t="s">
        <v>1296</v>
      </c>
      <c r="H5026" s="13" t="s">
        <v>558</v>
      </c>
      <c r="I5026" s="13" t="s">
        <v>20128</v>
      </c>
      <c r="J5026" s="13">
        <v>346480598</v>
      </c>
      <c r="K5026" s="13" t="s">
        <v>1448</v>
      </c>
      <c r="L5026" s="13" t="s">
        <v>20129</v>
      </c>
    </row>
    <row r="5027" spans="1:12" x14ac:dyDescent="0.25">
      <c r="A5027" s="12">
        <v>100000000613395</v>
      </c>
      <c r="B5027" s="13" t="s">
        <v>558</v>
      </c>
      <c r="C5027" s="13" t="s">
        <v>20130</v>
      </c>
      <c r="D5027" s="13" t="s">
        <v>20131</v>
      </c>
      <c r="E5027" s="13" t="s">
        <v>7696</v>
      </c>
      <c r="F5027" s="13" t="s">
        <v>20132</v>
      </c>
      <c r="G5027" s="13" t="s">
        <v>1296</v>
      </c>
      <c r="H5027" s="13" t="s">
        <v>558</v>
      </c>
      <c r="I5027" s="13" t="s">
        <v>20133</v>
      </c>
      <c r="J5027" s="13">
        <v>349351341</v>
      </c>
      <c r="K5027" s="13" t="s">
        <v>1352</v>
      </c>
      <c r="L5027" s="13" t="s">
        <v>20134</v>
      </c>
    </row>
    <row r="5028" spans="1:12" x14ac:dyDescent="0.25">
      <c r="A5028" s="12">
        <v>100000000613402</v>
      </c>
      <c r="B5028" s="13" t="s">
        <v>558</v>
      </c>
      <c r="C5028" s="13" t="s">
        <v>20135</v>
      </c>
      <c r="D5028" s="13" t="s">
        <v>20136</v>
      </c>
      <c r="E5028" s="13" t="s">
        <v>4639</v>
      </c>
      <c r="F5028" s="13" t="s">
        <v>20137</v>
      </c>
      <c r="G5028" s="13" t="s">
        <v>1296</v>
      </c>
      <c r="H5028" s="13" t="s">
        <v>558</v>
      </c>
      <c r="I5028" s="13" t="s">
        <v>20138</v>
      </c>
      <c r="J5028" s="13">
        <v>238450931</v>
      </c>
      <c r="K5028" s="13" t="s">
        <v>1302</v>
      </c>
      <c r="L5028" s="13" t="s">
        <v>20139</v>
      </c>
    </row>
    <row r="5029" spans="1:12" x14ac:dyDescent="0.25">
      <c r="A5029" s="12">
        <v>100000000613412</v>
      </c>
      <c r="B5029" s="13" t="s">
        <v>558</v>
      </c>
      <c r="C5029" s="13" t="s">
        <v>20140</v>
      </c>
      <c r="D5029" s="13" t="s">
        <v>20141</v>
      </c>
      <c r="E5029" s="13" t="s">
        <v>1402</v>
      </c>
      <c r="F5029" s="13" t="s">
        <v>12319</v>
      </c>
      <c r="G5029" s="13" t="s">
        <v>1296</v>
      </c>
      <c r="H5029" s="13" t="s">
        <v>558</v>
      </c>
      <c r="I5029" s="13" t="s">
        <v>20142</v>
      </c>
      <c r="J5029" s="13">
        <v>214549271</v>
      </c>
      <c r="K5029" s="13" t="s">
        <v>1448</v>
      </c>
      <c r="L5029" s="13" t="s">
        <v>20143</v>
      </c>
    </row>
    <row r="5030" spans="1:12" x14ac:dyDescent="0.25">
      <c r="A5030" s="12">
        <v>100000000613418</v>
      </c>
      <c r="B5030" s="13" t="s">
        <v>558</v>
      </c>
      <c r="C5030" s="13" t="s">
        <v>20144</v>
      </c>
      <c r="D5030" s="13" t="s">
        <v>20145</v>
      </c>
      <c r="E5030" s="13" t="s">
        <v>10247</v>
      </c>
      <c r="F5030" s="13" t="s">
        <v>20146</v>
      </c>
      <c r="G5030" s="13" t="s">
        <v>1296</v>
      </c>
      <c r="H5030" s="13" t="s">
        <v>558</v>
      </c>
      <c r="I5030" s="13" t="s">
        <v>20147</v>
      </c>
      <c r="J5030" s="13">
        <v>220422861</v>
      </c>
      <c r="K5030" s="13" t="s">
        <v>1319</v>
      </c>
      <c r="L5030" s="13" t="s">
        <v>20148</v>
      </c>
    </row>
    <row r="5031" spans="1:12" x14ac:dyDescent="0.25">
      <c r="A5031" s="12">
        <v>100000000613419</v>
      </c>
      <c r="B5031" s="13" t="s">
        <v>558</v>
      </c>
      <c r="C5031" s="13" t="s">
        <v>20149</v>
      </c>
      <c r="D5031" s="13" t="s">
        <v>20150</v>
      </c>
      <c r="E5031" s="13" t="s">
        <v>14839</v>
      </c>
      <c r="F5031" s="13" t="s">
        <v>20151</v>
      </c>
      <c r="G5031" s="13" t="s">
        <v>1296</v>
      </c>
      <c r="H5031" s="13" t="s">
        <v>558</v>
      </c>
      <c r="I5031" s="13" t="s">
        <v>20152</v>
      </c>
      <c r="J5031" s="13">
        <v>217304129</v>
      </c>
      <c r="K5031" s="13" t="s">
        <v>1302</v>
      </c>
      <c r="L5031" s="13" t="s">
        <v>17976</v>
      </c>
    </row>
    <row r="5032" spans="1:12" x14ac:dyDescent="0.25">
      <c r="A5032" s="12">
        <v>100000000613420</v>
      </c>
      <c r="B5032" s="13" t="s">
        <v>558</v>
      </c>
      <c r="C5032" s="13" t="s">
        <v>20153</v>
      </c>
      <c r="D5032" s="13" t="s">
        <v>20154</v>
      </c>
      <c r="E5032" s="13" t="s">
        <v>17530</v>
      </c>
      <c r="F5032" s="13" t="s">
        <v>20155</v>
      </c>
      <c r="G5032" s="13" t="s">
        <v>1296</v>
      </c>
      <c r="H5032" s="13" t="s">
        <v>558</v>
      </c>
      <c r="I5032" s="13" t="s">
        <v>20156</v>
      </c>
      <c r="J5032" s="13">
        <v>220292422</v>
      </c>
      <c r="K5032" s="13" t="s">
        <v>1319</v>
      </c>
      <c r="L5032" s="13" t="s">
        <v>20157</v>
      </c>
    </row>
    <row r="5033" spans="1:12" x14ac:dyDescent="0.25">
      <c r="A5033" s="12">
        <v>100000000613436</v>
      </c>
      <c r="B5033" s="13" t="s">
        <v>558</v>
      </c>
      <c r="C5033" s="13" t="s">
        <v>20158</v>
      </c>
      <c r="D5033" s="13" t="s">
        <v>20159</v>
      </c>
      <c r="E5033" s="13" t="s">
        <v>20160</v>
      </c>
      <c r="F5033" s="13" t="s">
        <v>20161</v>
      </c>
      <c r="G5033" s="13" t="s">
        <v>1296</v>
      </c>
      <c r="H5033" s="13" t="s">
        <v>558</v>
      </c>
      <c r="I5033" s="13" t="s">
        <v>20162</v>
      </c>
      <c r="J5033" s="13">
        <v>346013337</v>
      </c>
      <c r="K5033" s="13" t="s">
        <v>1302</v>
      </c>
      <c r="L5033" s="13" t="s">
        <v>20163</v>
      </c>
    </row>
    <row r="5034" spans="1:12" x14ac:dyDescent="0.25">
      <c r="A5034" s="12">
        <v>100000000613437</v>
      </c>
      <c r="B5034" s="13" t="s">
        <v>558</v>
      </c>
      <c r="C5034" s="13" t="s">
        <v>20164</v>
      </c>
      <c r="D5034" s="13" t="s">
        <v>20165</v>
      </c>
      <c r="E5034" s="13" t="s">
        <v>9546</v>
      </c>
      <c r="F5034" s="13" t="s">
        <v>20166</v>
      </c>
      <c r="G5034" s="13" t="s">
        <v>1296</v>
      </c>
      <c r="H5034" s="13" t="s">
        <v>558</v>
      </c>
      <c r="I5034" s="13" t="s">
        <v>20167</v>
      </c>
      <c r="J5034" s="13">
        <v>237546861</v>
      </c>
      <c r="K5034" s="13" t="s">
        <v>1352</v>
      </c>
      <c r="L5034" s="13" t="s">
        <v>20168</v>
      </c>
    </row>
    <row r="5035" spans="1:12" x14ac:dyDescent="0.25">
      <c r="A5035" s="12">
        <v>100000000613439</v>
      </c>
      <c r="B5035" s="13" t="s">
        <v>558</v>
      </c>
      <c r="C5035" s="13" t="s">
        <v>20169</v>
      </c>
      <c r="D5035" s="13" t="s">
        <v>20170</v>
      </c>
      <c r="E5035" s="13" t="s">
        <v>1837</v>
      </c>
      <c r="F5035" s="13" t="s">
        <v>20171</v>
      </c>
      <c r="G5035" s="13" t="s">
        <v>1296</v>
      </c>
      <c r="H5035" s="13" t="s">
        <v>558</v>
      </c>
      <c r="I5035" s="13" t="s">
        <v>20172</v>
      </c>
      <c r="J5035" s="13">
        <v>290684406</v>
      </c>
      <c r="K5035" s="13" t="s">
        <v>1302</v>
      </c>
      <c r="L5035" s="13" t="s">
        <v>20173</v>
      </c>
    </row>
    <row r="5036" spans="1:12" x14ac:dyDescent="0.25">
      <c r="A5036" s="12">
        <v>100000000613463</v>
      </c>
      <c r="B5036" s="13" t="s">
        <v>558</v>
      </c>
      <c r="C5036" s="13" t="s">
        <v>20174</v>
      </c>
      <c r="D5036" s="13" t="s">
        <v>20175</v>
      </c>
      <c r="E5036" s="13" t="s">
        <v>2396</v>
      </c>
      <c r="F5036" s="13" t="s">
        <v>20176</v>
      </c>
      <c r="G5036" s="13" t="s">
        <v>1296</v>
      </c>
      <c r="H5036" s="13" t="s">
        <v>558</v>
      </c>
      <c r="I5036" s="13" t="s">
        <v>20177</v>
      </c>
      <c r="J5036" s="13">
        <v>212106819</v>
      </c>
      <c r="K5036" s="13" t="s">
        <v>1302</v>
      </c>
      <c r="L5036" s="13" t="s">
        <v>20178</v>
      </c>
    </row>
    <row r="5037" spans="1:12" x14ac:dyDescent="0.25">
      <c r="A5037" s="12">
        <v>100000000613466</v>
      </c>
      <c r="B5037" s="13" t="s">
        <v>558</v>
      </c>
      <c r="C5037" s="13" t="s">
        <v>20179</v>
      </c>
      <c r="D5037" s="13" t="s">
        <v>20180</v>
      </c>
      <c r="E5037" s="13" t="s">
        <v>2017</v>
      </c>
      <c r="F5037" s="13" t="s">
        <v>18468</v>
      </c>
      <c r="G5037" s="13" t="s">
        <v>1296</v>
      </c>
      <c r="H5037" s="13" t="s">
        <v>558</v>
      </c>
      <c r="I5037" s="13" t="s">
        <v>20181</v>
      </c>
      <c r="J5037" s="13">
        <v>520361098</v>
      </c>
      <c r="K5037" s="13" t="s">
        <v>1302</v>
      </c>
      <c r="L5037" s="13" t="s">
        <v>10117</v>
      </c>
    </row>
    <row r="5038" spans="1:12" x14ac:dyDescent="0.25">
      <c r="A5038" s="12">
        <v>100000000613469</v>
      </c>
      <c r="B5038" s="13" t="s">
        <v>558</v>
      </c>
      <c r="C5038" s="13" t="s">
        <v>20182</v>
      </c>
      <c r="D5038" s="13" t="s">
        <v>20183</v>
      </c>
      <c r="E5038" s="13" t="s">
        <v>1435</v>
      </c>
      <c r="F5038" s="13" t="s">
        <v>20184</v>
      </c>
      <c r="G5038" s="13" t="s">
        <v>1296</v>
      </c>
      <c r="H5038" s="13" t="s">
        <v>558</v>
      </c>
      <c r="I5038" s="13" t="s">
        <v>20185</v>
      </c>
      <c r="J5038" s="13">
        <v>779330364</v>
      </c>
      <c r="K5038" s="13" t="s">
        <v>1302</v>
      </c>
      <c r="L5038" s="13" t="s">
        <v>20186</v>
      </c>
    </row>
    <row r="5039" spans="1:12" x14ac:dyDescent="0.25">
      <c r="A5039" s="12">
        <v>100000000613481</v>
      </c>
      <c r="B5039" s="13" t="s">
        <v>558</v>
      </c>
      <c r="C5039" s="13" t="s">
        <v>20187</v>
      </c>
      <c r="D5039" s="13" t="s">
        <v>20188</v>
      </c>
      <c r="E5039" s="13" t="s">
        <v>3450</v>
      </c>
      <c r="F5039" s="13" t="s">
        <v>20189</v>
      </c>
      <c r="G5039" s="13" t="s">
        <v>1296</v>
      </c>
      <c r="H5039" s="13" t="s">
        <v>558</v>
      </c>
      <c r="I5039" s="13" t="s">
        <v>20190</v>
      </c>
      <c r="J5039" s="13">
        <v>519855464</v>
      </c>
      <c r="K5039" s="13" t="s">
        <v>1448</v>
      </c>
      <c r="L5039" s="13" t="s">
        <v>20191</v>
      </c>
    </row>
    <row r="5040" spans="1:12" x14ac:dyDescent="0.25">
      <c r="A5040" s="12">
        <v>100000000613483</v>
      </c>
      <c r="B5040" s="13" t="s">
        <v>558</v>
      </c>
      <c r="C5040" s="13" t="s">
        <v>20192</v>
      </c>
      <c r="D5040" s="13" t="s">
        <v>20193</v>
      </c>
      <c r="E5040" s="13" t="s">
        <v>1795</v>
      </c>
      <c r="F5040" s="13" t="s">
        <v>20194</v>
      </c>
      <c r="G5040" s="13" t="s">
        <v>1296</v>
      </c>
      <c r="H5040" s="13" t="s">
        <v>558</v>
      </c>
      <c r="I5040" s="13" t="s">
        <v>20195</v>
      </c>
      <c r="J5040" s="13">
        <v>211156496</v>
      </c>
      <c r="K5040" s="13" t="s">
        <v>1319</v>
      </c>
      <c r="L5040" s="13" t="s">
        <v>20196</v>
      </c>
    </row>
    <row r="5041" spans="1:12" x14ac:dyDescent="0.25">
      <c r="A5041" s="12">
        <v>100000000613486</v>
      </c>
      <c r="B5041" s="13" t="s">
        <v>558</v>
      </c>
      <c r="C5041" s="13" t="s">
        <v>20197</v>
      </c>
      <c r="D5041" s="13" t="s">
        <v>20198</v>
      </c>
      <c r="E5041" s="13" t="s">
        <v>11272</v>
      </c>
      <c r="F5041" s="13" t="s">
        <v>20199</v>
      </c>
      <c r="G5041" s="13" t="s">
        <v>1296</v>
      </c>
      <c r="H5041" s="13" t="s">
        <v>558</v>
      </c>
      <c r="I5041" s="13" t="s">
        <v>20200</v>
      </c>
      <c r="J5041" s="13">
        <v>219284878</v>
      </c>
      <c r="K5041" s="13" t="s">
        <v>1302</v>
      </c>
      <c r="L5041" s="13" t="s">
        <v>20201</v>
      </c>
    </row>
    <row r="5042" spans="1:12" x14ac:dyDescent="0.25">
      <c r="A5042" s="12">
        <v>100000000613496</v>
      </c>
      <c r="B5042" s="13" t="s">
        <v>558</v>
      </c>
      <c r="C5042" s="13" t="s">
        <v>20202</v>
      </c>
      <c r="D5042" s="13" t="s">
        <v>20203</v>
      </c>
      <c r="E5042" s="13" t="s">
        <v>6075</v>
      </c>
      <c r="F5042" s="13" t="s">
        <v>20204</v>
      </c>
      <c r="G5042" s="13" t="s">
        <v>1296</v>
      </c>
      <c r="H5042" s="13" t="s">
        <v>558</v>
      </c>
      <c r="I5042" s="13" t="s">
        <v>20205</v>
      </c>
      <c r="J5042" s="13">
        <v>226291904</v>
      </c>
      <c r="K5042" s="13" t="s">
        <v>1302</v>
      </c>
      <c r="L5042" s="13" t="s">
        <v>20206</v>
      </c>
    </row>
    <row r="5043" spans="1:12" x14ac:dyDescent="0.25">
      <c r="A5043" s="12">
        <v>100000000613525</v>
      </c>
      <c r="B5043" s="13" t="s">
        <v>558</v>
      </c>
      <c r="C5043" s="13" t="s">
        <v>20207</v>
      </c>
      <c r="D5043" s="13" t="s">
        <v>20208</v>
      </c>
      <c r="E5043" s="13" t="s">
        <v>2274</v>
      </c>
      <c r="F5043" s="13" t="s">
        <v>20209</v>
      </c>
      <c r="G5043" s="13" t="s">
        <v>1296</v>
      </c>
      <c r="H5043" s="13" t="s">
        <v>558</v>
      </c>
      <c r="I5043" s="13" t="s">
        <v>20210</v>
      </c>
      <c r="J5043" s="13">
        <v>219531358</v>
      </c>
      <c r="K5043" s="13" t="s">
        <v>1319</v>
      </c>
      <c r="L5043" s="13" t="s">
        <v>20211</v>
      </c>
    </row>
    <row r="5044" spans="1:12" x14ac:dyDescent="0.25">
      <c r="A5044" s="12">
        <v>100000000613529</v>
      </c>
      <c r="B5044" s="13" t="s">
        <v>558</v>
      </c>
      <c r="C5044" s="13" t="s">
        <v>20212</v>
      </c>
      <c r="D5044" s="13" t="s">
        <v>20213</v>
      </c>
      <c r="E5044" s="13" t="s">
        <v>1976</v>
      </c>
      <c r="F5044" s="13" t="s">
        <v>20214</v>
      </c>
      <c r="G5044" s="13" t="s">
        <v>1296</v>
      </c>
      <c r="H5044" s="13" t="s">
        <v>558</v>
      </c>
      <c r="I5044" s="13" t="s">
        <v>20215</v>
      </c>
      <c r="J5044" s="13">
        <v>211158885</v>
      </c>
      <c r="K5044" s="13" t="s">
        <v>1302</v>
      </c>
      <c r="L5044" s="13" t="s">
        <v>20216</v>
      </c>
    </row>
    <row r="5045" spans="1:12" x14ac:dyDescent="0.25">
      <c r="A5045" s="12">
        <v>100000000613530</v>
      </c>
      <c r="B5045" s="13" t="s">
        <v>558</v>
      </c>
      <c r="C5045" s="13" t="s">
        <v>302</v>
      </c>
      <c r="D5045" s="13" t="s">
        <v>20217</v>
      </c>
      <c r="E5045" s="13" t="s">
        <v>7823</v>
      </c>
      <c r="F5045" s="13" t="s">
        <v>20218</v>
      </c>
      <c r="G5045" s="13" t="s">
        <v>1296</v>
      </c>
      <c r="H5045" s="13" t="s">
        <v>558</v>
      </c>
      <c r="I5045" s="13" t="s">
        <v>20219</v>
      </c>
      <c r="J5045" s="13">
        <v>219514102</v>
      </c>
      <c r="K5045" s="13" t="s">
        <v>1319</v>
      </c>
      <c r="L5045" s="13" t="s">
        <v>20220</v>
      </c>
    </row>
    <row r="5046" spans="1:12" x14ac:dyDescent="0.25">
      <c r="A5046" s="12">
        <v>100000000613531</v>
      </c>
      <c r="B5046" s="13" t="s">
        <v>558</v>
      </c>
      <c r="C5046" s="13" t="s">
        <v>20221</v>
      </c>
      <c r="D5046" s="13" t="s">
        <v>20222</v>
      </c>
      <c r="E5046" s="13" t="s">
        <v>1865</v>
      </c>
      <c r="F5046" s="13" t="s">
        <v>20223</v>
      </c>
      <c r="G5046" s="13" t="s">
        <v>1296</v>
      </c>
      <c r="H5046" s="13" t="s">
        <v>558</v>
      </c>
      <c r="I5046" s="13" t="s">
        <v>20224</v>
      </c>
      <c r="J5046" s="13">
        <v>237250902</v>
      </c>
      <c r="K5046" s="13" t="s">
        <v>1302</v>
      </c>
      <c r="L5046" s="13" t="s">
        <v>20225</v>
      </c>
    </row>
    <row r="5047" spans="1:12" x14ac:dyDescent="0.25">
      <c r="A5047" s="12">
        <v>300000097045303</v>
      </c>
      <c r="B5047" s="13" t="s">
        <v>558</v>
      </c>
      <c r="C5047" s="13" t="s">
        <v>20226</v>
      </c>
    </row>
    <row r="5048" spans="1:12" x14ac:dyDescent="0.25">
      <c r="A5048" s="12">
        <v>300000097047418</v>
      </c>
      <c r="B5048" s="13" t="s">
        <v>558</v>
      </c>
      <c r="C5048" s="13" t="s">
        <v>20227</v>
      </c>
    </row>
    <row r="5049" spans="1:12" x14ac:dyDescent="0.25">
      <c r="A5049" s="12">
        <v>300000165043602</v>
      </c>
      <c r="B5049" s="13" t="s">
        <v>558</v>
      </c>
      <c r="C5049" s="13" t="s">
        <v>20228</v>
      </c>
      <c r="D5049" s="13" t="s">
        <v>16433</v>
      </c>
      <c r="E5049" s="13" t="s">
        <v>2543</v>
      </c>
      <c r="F5049" s="13" t="s">
        <v>16434</v>
      </c>
      <c r="G5049" s="13" t="s">
        <v>1296</v>
      </c>
      <c r="K5049" s="13" t="s">
        <v>1355</v>
      </c>
    </row>
    <row r="5050" spans="1:12" x14ac:dyDescent="0.25">
      <c r="A5050" s="12">
        <v>300000165043613</v>
      </c>
      <c r="B5050" s="13" t="s">
        <v>558</v>
      </c>
      <c r="C5050" s="13" t="s">
        <v>20229</v>
      </c>
      <c r="D5050" s="13" t="s">
        <v>20230</v>
      </c>
      <c r="E5050" s="13" t="s">
        <v>1666</v>
      </c>
      <c r="F5050" s="13" t="s">
        <v>9923</v>
      </c>
      <c r="G5050" s="13" t="s">
        <v>1296</v>
      </c>
      <c r="K5050" s="13" t="s">
        <v>1355</v>
      </c>
    </row>
    <row r="5051" spans="1:12" x14ac:dyDescent="0.25">
      <c r="A5051" s="12">
        <v>300000130933800</v>
      </c>
      <c r="B5051" s="13" t="s">
        <v>558</v>
      </c>
      <c r="C5051" s="13" t="s">
        <v>20231</v>
      </c>
      <c r="D5051" s="13" t="s">
        <v>20232</v>
      </c>
      <c r="E5051" s="13" t="s">
        <v>3574</v>
      </c>
      <c r="F5051" s="13" t="s">
        <v>20233</v>
      </c>
      <c r="G5051" s="13" t="s">
        <v>1296</v>
      </c>
      <c r="H5051" s="13" t="s">
        <v>558</v>
      </c>
      <c r="I5051" s="13" t="s">
        <v>20234</v>
      </c>
      <c r="J5051" s="13">
        <v>219103512</v>
      </c>
      <c r="K5051" s="13" t="s">
        <v>1302</v>
      </c>
      <c r="L5051" s="13" t="s">
        <v>20235</v>
      </c>
    </row>
    <row r="5052" spans="1:12" x14ac:dyDescent="0.25">
      <c r="A5052" s="12">
        <v>100000000614008</v>
      </c>
      <c r="B5052" s="13" t="s">
        <v>558</v>
      </c>
      <c r="C5052" s="13" t="s">
        <v>20236</v>
      </c>
      <c r="D5052" s="13" t="s">
        <v>2222</v>
      </c>
      <c r="G5052" s="13" t="s">
        <v>1296</v>
      </c>
    </row>
    <row r="5053" spans="1:12" x14ac:dyDescent="0.25">
      <c r="A5053" s="12">
        <v>300000097047405</v>
      </c>
      <c r="B5053" s="13" t="s">
        <v>558</v>
      </c>
      <c r="C5053" s="13" t="s">
        <v>20237</v>
      </c>
    </row>
    <row r="5054" spans="1:12" x14ac:dyDescent="0.25">
      <c r="A5054" s="12">
        <v>100000000611546</v>
      </c>
      <c r="B5054" s="13" t="s">
        <v>558</v>
      </c>
      <c r="C5054" s="13" t="s">
        <v>20238</v>
      </c>
      <c r="D5054" s="13" t="s">
        <v>2222</v>
      </c>
      <c r="G5054" s="13" t="s">
        <v>1296</v>
      </c>
    </row>
    <row r="5055" spans="1:12" x14ac:dyDescent="0.25">
      <c r="A5055" s="12">
        <v>100000000611551</v>
      </c>
      <c r="B5055" s="13" t="s">
        <v>558</v>
      </c>
      <c r="C5055" s="13" t="s">
        <v>20239</v>
      </c>
      <c r="D5055" s="13" t="s">
        <v>20240</v>
      </c>
      <c r="E5055" s="13" t="s">
        <v>5819</v>
      </c>
      <c r="F5055" s="13" t="s">
        <v>20241</v>
      </c>
      <c r="G5055" s="13" t="s">
        <v>1296</v>
      </c>
    </row>
    <row r="5056" spans="1:12" x14ac:dyDescent="0.25">
      <c r="A5056" s="12">
        <v>100000000611638</v>
      </c>
      <c r="B5056" s="13" t="s">
        <v>558</v>
      </c>
      <c r="C5056" s="13" t="s">
        <v>20242</v>
      </c>
      <c r="D5056" s="13" t="s">
        <v>20243</v>
      </c>
      <c r="E5056" s="13" t="s">
        <v>3409</v>
      </c>
      <c r="F5056" s="13" t="s">
        <v>15768</v>
      </c>
      <c r="G5056" s="13" t="s">
        <v>1296</v>
      </c>
      <c r="L5056" s="13" t="s">
        <v>20244</v>
      </c>
    </row>
    <row r="5057" spans="1:12" x14ac:dyDescent="0.25">
      <c r="A5057" s="12">
        <v>100000000611747</v>
      </c>
      <c r="B5057" s="13" t="s">
        <v>558</v>
      </c>
      <c r="C5057" s="13" t="s">
        <v>20245</v>
      </c>
      <c r="D5057" s="13" t="s">
        <v>2222</v>
      </c>
      <c r="G5057" s="13" t="s">
        <v>1296</v>
      </c>
    </row>
    <row r="5058" spans="1:12" x14ac:dyDescent="0.25">
      <c r="A5058" s="12">
        <v>100000000611755</v>
      </c>
      <c r="B5058" s="13" t="s">
        <v>558</v>
      </c>
      <c r="C5058" s="13" t="s">
        <v>20246</v>
      </c>
      <c r="D5058" s="13" t="s">
        <v>2222</v>
      </c>
      <c r="G5058" s="13" t="s">
        <v>1296</v>
      </c>
    </row>
    <row r="5059" spans="1:12" x14ac:dyDescent="0.25">
      <c r="A5059" s="12">
        <v>100000000614597</v>
      </c>
      <c r="B5059" s="13" t="s">
        <v>558</v>
      </c>
      <c r="C5059" s="13" t="s">
        <v>20247</v>
      </c>
      <c r="D5059" s="13" t="s">
        <v>2222</v>
      </c>
      <c r="G5059" s="13" t="s">
        <v>1296</v>
      </c>
    </row>
    <row r="5060" spans="1:12" x14ac:dyDescent="0.25">
      <c r="A5060" s="12">
        <v>300000087301732</v>
      </c>
      <c r="B5060" s="13" t="s">
        <v>558</v>
      </c>
      <c r="C5060" s="13" t="s">
        <v>20248</v>
      </c>
      <c r="D5060" s="13" t="s">
        <v>20249</v>
      </c>
      <c r="E5060" s="13" t="s">
        <v>4940</v>
      </c>
      <c r="F5060" s="13" t="s">
        <v>20250</v>
      </c>
      <c r="G5060" s="13" t="s">
        <v>1296</v>
      </c>
    </row>
    <row r="5061" spans="1:12" x14ac:dyDescent="0.25">
      <c r="A5061" s="12">
        <v>100000000613077</v>
      </c>
      <c r="B5061" s="13" t="s">
        <v>558</v>
      </c>
      <c r="C5061" s="13" t="s">
        <v>20251</v>
      </c>
      <c r="D5061" s="13" t="s">
        <v>15778</v>
      </c>
      <c r="E5061" s="13" t="s">
        <v>3409</v>
      </c>
      <c r="F5061" s="13" t="s">
        <v>15779</v>
      </c>
      <c r="G5061" s="13" t="s">
        <v>1296</v>
      </c>
    </row>
    <row r="5062" spans="1:12" x14ac:dyDescent="0.25">
      <c r="A5062" s="12">
        <v>100000000614126</v>
      </c>
      <c r="B5062" s="13" t="s">
        <v>558</v>
      </c>
      <c r="C5062" s="13" t="s">
        <v>20252</v>
      </c>
      <c r="D5062" s="13" t="s">
        <v>20253</v>
      </c>
      <c r="E5062" s="13" t="s">
        <v>2480</v>
      </c>
      <c r="F5062" s="13" t="s">
        <v>19931</v>
      </c>
      <c r="G5062" s="13" t="s">
        <v>1296</v>
      </c>
    </row>
    <row r="5063" spans="1:12" x14ac:dyDescent="0.25">
      <c r="A5063" s="12">
        <v>100000000611805</v>
      </c>
      <c r="B5063" s="13" t="s">
        <v>571</v>
      </c>
      <c r="C5063" s="13" t="s">
        <v>20254</v>
      </c>
      <c r="D5063" s="13" t="s">
        <v>2222</v>
      </c>
      <c r="G5063" s="13" t="s">
        <v>1296</v>
      </c>
    </row>
    <row r="5064" spans="1:12" x14ac:dyDescent="0.25">
      <c r="A5064" s="12">
        <v>100000000613591</v>
      </c>
      <c r="B5064" s="13" t="s">
        <v>558</v>
      </c>
      <c r="C5064" s="13" t="s">
        <v>200</v>
      </c>
      <c r="D5064" s="13" t="s">
        <v>20255</v>
      </c>
      <c r="E5064" s="13" t="s">
        <v>7418</v>
      </c>
      <c r="F5064" s="13" t="s">
        <v>20256</v>
      </c>
      <c r="G5064" s="13" t="s">
        <v>1296</v>
      </c>
      <c r="H5064" s="13" t="s">
        <v>558</v>
      </c>
      <c r="I5064" s="13" t="s">
        <v>20257</v>
      </c>
      <c r="J5064" s="13">
        <v>298860545</v>
      </c>
      <c r="K5064" s="13" t="s">
        <v>1319</v>
      </c>
      <c r="L5064" s="13" t="s">
        <v>20258</v>
      </c>
    </row>
    <row r="5065" spans="1:12" x14ac:dyDescent="0.25">
      <c r="A5065" s="12">
        <v>300000165125395</v>
      </c>
      <c r="B5065" s="13" t="s">
        <v>558</v>
      </c>
      <c r="C5065" s="13" t="s">
        <v>242</v>
      </c>
      <c r="D5065" s="13" t="s">
        <v>20259</v>
      </c>
      <c r="E5065" s="13" t="s">
        <v>6075</v>
      </c>
      <c r="F5065" s="13" t="s">
        <v>17781</v>
      </c>
      <c r="G5065" s="13" t="s">
        <v>1296</v>
      </c>
      <c r="H5065" s="13" t="s">
        <v>558</v>
      </c>
      <c r="I5065" s="13" t="s">
        <v>20260</v>
      </c>
      <c r="J5065" s="13">
        <v>399439868</v>
      </c>
      <c r="K5065" s="13" t="s">
        <v>1355</v>
      </c>
      <c r="L5065" s="13" t="s">
        <v>13312</v>
      </c>
    </row>
    <row r="5066" spans="1:12" x14ac:dyDescent="0.25">
      <c r="A5066" s="12">
        <v>100000000613753</v>
      </c>
      <c r="B5066" s="13" t="s">
        <v>558</v>
      </c>
      <c r="C5066" s="13" t="s">
        <v>20261</v>
      </c>
      <c r="D5066" s="13" t="s">
        <v>2222</v>
      </c>
      <c r="G5066" s="13" t="s">
        <v>1296</v>
      </c>
    </row>
    <row r="5067" spans="1:12" x14ac:dyDescent="0.25">
      <c r="A5067" s="12">
        <v>100000000613943</v>
      </c>
      <c r="B5067" s="13" t="s">
        <v>558</v>
      </c>
      <c r="C5067" s="13" t="s">
        <v>20262</v>
      </c>
      <c r="D5067" s="13" t="s">
        <v>20263</v>
      </c>
      <c r="E5067" s="13" t="s">
        <v>1924</v>
      </c>
      <c r="F5067" s="13" t="s">
        <v>20264</v>
      </c>
      <c r="G5067" s="13" t="s">
        <v>1296</v>
      </c>
    </row>
    <row r="5068" spans="1:12" x14ac:dyDescent="0.25">
      <c r="A5068" s="12">
        <v>100000000614493</v>
      </c>
      <c r="B5068" s="13" t="s">
        <v>558</v>
      </c>
      <c r="C5068" s="13" t="s">
        <v>20265</v>
      </c>
      <c r="D5068" s="13" t="s">
        <v>20266</v>
      </c>
      <c r="E5068" s="13" t="s">
        <v>3692</v>
      </c>
      <c r="F5068" s="13" t="s">
        <v>20267</v>
      </c>
      <c r="G5068" s="13" t="s">
        <v>1296</v>
      </c>
    </row>
    <row r="5069" spans="1:12" x14ac:dyDescent="0.25">
      <c r="A5069" s="12">
        <v>100000000614598</v>
      </c>
      <c r="B5069" s="13" t="s">
        <v>558</v>
      </c>
      <c r="C5069" s="13" t="s">
        <v>20268</v>
      </c>
      <c r="D5069" s="13" t="s">
        <v>2222</v>
      </c>
      <c r="G5069" s="13" t="s">
        <v>1296</v>
      </c>
    </row>
    <row r="5070" spans="1:12" x14ac:dyDescent="0.25">
      <c r="A5070" s="12">
        <v>100000000614483</v>
      </c>
      <c r="B5070" s="13" t="s">
        <v>558</v>
      </c>
      <c r="C5070" s="13" t="s">
        <v>20269</v>
      </c>
      <c r="D5070" s="13" t="s">
        <v>20270</v>
      </c>
      <c r="E5070" s="13" t="s">
        <v>12731</v>
      </c>
      <c r="F5070" s="13" t="s">
        <v>20271</v>
      </c>
      <c r="G5070" s="13" t="s">
        <v>1296</v>
      </c>
    </row>
    <row r="5071" spans="1:12" x14ac:dyDescent="0.25">
      <c r="A5071" s="12">
        <v>100000000614519</v>
      </c>
      <c r="B5071" s="13" t="s">
        <v>558</v>
      </c>
      <c r="C5071" s="13" t="s">
        <v>20272</v>
      </c>
      <c r="D5071" s="13" t="s">
        <v>20273</v>
      </c>
      <c r="E5071" s="13" t="s">
        <v>1310</v>
      </c>
      <c r="F5071" s="13" t="s">
        <v>20274</v>
      </c>
      <c r="G5071" s="13" t="s">
        <v>1296</v>
      </c>
    </row>
    <row r="5072" spans="1:12" x14ac:dyDescent="0.25">
      <c r="A5072" s="12">
        <v>300000097045298</v>
      </c>
      <c r="B5072" s="13" t="s">
        <v>558</v>
      </c>
      <c r="C5072" s="13" t="s">
        <v>20275</v>
      </c>
    </row>
    <row r="5073" spans="1:12" x14ac:dyDescent="0.25">
      <c r="A5073" s="12">
        <v>100000000611549</v>
      </c>
      <c r="B5073" s="13" t="s">
        <v>558</v>
      </c>
      <c r="C5073" s="13" t="s">
        <v>20276</v>
      </c>
      <c r="D5073" s="13" t="s">
        <v>20277</v>
      </c>
      <c r="E5073" s="13" t="s">
        <v>8934</v>
      </c>
      <c r="F5073" s="13" t="s">
        <v>20278</v>
      </c>
      <c r="G5073" s="13" t="s">
        <v>1296</v>
      </c>
    </row>
    <row r="5074" spans="1:12" x14ac:dyDescent="0.25">
      <c r="A5074" s="12">
        <v>100000000611586</v>
      </c>
      <c r="B5074" s="13" t="s">
        <v>558</v>
      </c>
      <c r="C5074" s="13" t="s">
        <v>20279</v>
      </c>
      <c r="D5074" s="13" t="s">
        <v>2222</v>
      </c>
      <c r="G5074" s="13" t="s">
        <v>1296</v>
      </c>
    </row>
    <row r="5075" spans="1:12" x14ac:dyDescent="0.25">
      <c r="A5075" s="12">
        <v>100000000611734</v>
      </c>
      <c r="B5075" s="13" t="s">
        <v>558</v>
      </c>
      <c r="C5075" s="13" t="s">
        <v>20280</v>
      </c>
      <c r="D5075" s="13" t="s">
        <v>2222</v>
      </c>
      <c r="G5075" s="13" t="s">
        <v>1296</v>
      </c>
    </row>
    <row r="5076" spans="1:12" x14ac:dyDescent="0.25">
      <c r="A5076" s="12">
        <v>100000000612970</v>
      </c>
      <c r="B5076" s="13" t="s">
        <v>558</v>
      </c>
      <c r="C5076" s="13" t="s">
        <v>20281</v>
      </c>
      <c r="D5076" s="13" t="s">
        <v>20282</v>
      </c>
      <c r="E5076" s="13" t="s">
        <v>3348</v>
      </c>
      <c r="F5076" s="13" t="s">
        <v>20283</v>
      </c>
      <c r="G5076" s="13" t="s">
        <v>1296</v>
      </c>
    </row>
    <row r="5077" spans="1:12" x14ac:dyDescent="0.25">
      <c r="A5077" s="12">
        <v>100000000613075</v>
      </c>
      <c r="B5077" s="13" t="s">
        <v>558</v>
      </c>
      <c r="C5077" s="13" t="s">
        <v>20284</v>
      </c>
      <c r="D5077" s="13" t="s">
        <v>20285</v>
      </c>
      <c r="E5077" s="13" t="s">
        <v>1310</v>
      </c>
      <c r="F5077" s="13" t="s">
        <v>8325</v>
      </c>
      <c r="G5077" s="13" t="s">
        <v>1296</v>
      </c>
      <c r="L5077" s="13" t="s">
        <v>20286</v>
      </c>
    </row>
    <row r="5078" spans="1:12" x14ac:dyDescent="0.25">
      <c r="A5078" s="12">
        <v>100000000613204</v>
      </c>
      <c r="B5078" s="13" t="s">
        <v>558</v>
      </c>
      <c r="C5078" s="13" t="s">
        <v>20287</v>
      </c>
      <c r="D5078" s="13" t="s">
        <v>20288</v>
      </c>
      <c r="E5078" s="13" t="s">
        <v>15474</v>
      </c>
      <c r="F5078" s="13" t="s">
        <v>20289</v>
      </c>
      <c r="G5078" s="13" t="s">
        <v>1296</v>
      </c>
    </row>
    <row r="5079" spans="1:12" x14ac:dyDescent="0.25">
      <c r="A5079" s="12">
        <v>100000000611648</v>
      </c>
      <c r="B5079" s="13" t="s">
        <v>558</v>
      </c>
      <c r="C5079" s="13" t="s">
        <v>20290</v>
      </c>
      <c r="D5079" s="13" t="s">
        <v>20291</v>
      </c>
      <c r="E5079" s="13" t="s">
        <v>5035</v>
      </c>
      <c r="F5079" s="13" t="s">
        <v>6685</v>
      </c>
      <c r="G5079" s="13" t="s">
        <v>1296</v>
      </c>
    </row>
    <row r="5080" spans="1:12" x14ac:dyDescent="0.25">
      <c r="A5080" s="12">
        <v>100000000611695</v>
      </c>
      <c r="B5080" s="13" t="s">
        <v>558</v>
      </c>
      <c r="C5080" s="13" t="s">
        <v>20292</v>
      </c>
      <c r="D5080" s="13" t="s">
        <v>2222</v>
      </c>
      <c r="G5080" s="13" t="s">
        <v>1296</v>
      </c>
    </row>
    <row r="5081" spans="1:12" x14ac:dyDescent="0.25">
      <c r="A5081" s="12">
        <v>100000000611696</v>
      </c>
      <c r="B5081" s="13" t="s">
        <v>558</v>
      </c>
      <c r="C5081" s="13" t="s">
        <v>20293</v>
      </c>
      <c r="D5081" s="13" t="s">
        <v>2222</v>
      </c>
      <c r="G5081" s="13" t="s">
        <v>1296</v>
      </c>
    </row>
    <row r="5082" spans="1:12" x14ac:dyDescent="0.25">
      <c r="A5082" s="12">
        <v>100000000612979</v>
      </c>
      <c r="B5082" s="13" t="s">
        <v>558</v>
      </c>
      <c r="C5082" s="13" t="s">
        <v>20294</v>
      </c>
      <c r="D5082" s="13" t="s">
        <v>20295</v>
      </c>
      <c r="E5082" s="13" t="s">
        <v>6547</v>
      </c>
      <c r="F5082" s="13" t="s">
        <v>15741</v>
      </c>
      <c r="G5082" s="13" t="s">
        <v>1296</v>
      </c>
      <c r="L5082" s="13" t="s">
        <v>20296</v>
      </c>
    </row>
    <row r="5083" spans="1:12" x14ac:dyDescent="0.25">
      <c r="A5083" s="12">
        <v>100000000613076</v>
      </c>
      <c r="B5083" s="13" t="s">
        <v>558</v>
      </c>
      <c r="C5083" s="13" t="s">
        <v>20297</v>
      </c>
      <c r="D5083" s="13" t="s">
        <v>20298</v>
      </c>
      <c r="E5083" s="13" t="s">
        <v>9553</v>
      </c>
      <c r="F5083" s="13" t="s">
        <v>15622</v>
      </c>
      <c r="G5083" s="13" t="s">
        <v>1296</v>
      </c>
    </row>
    <row r="5084" spans="1:12" x14ac:dyDescent="0.25">
      <c r="A5084" s="12">
        <v>100000000614168</v>
      </c>
      <c r="B5084" s="13" t="s">
        <v>558</v>
      </c>
      <c r="C5084" s="13" t="s">
        <v>20299</v>
      </c>
      <c r="D5084" s="13" t="s">
        <v>20300</v>
      </c>
      <c r="E5084" s="13" t="s">
        <v>2396</v>
      </c>
      <c r="F5084" s="13" t="s">
        <v>20301</v>
      </c>
      <c r="G5084" s="13" t="s">
        <v>1296</v>
      </c>
      <c r="L5084" s="13" t="s">
        <v>20302</v>
      </c>
    </row>
    <row r="5085" spans="1:12" x14ac:dyDescent="0.25">
      <c r="A5085" s="12">
        <v>300000097047430</v>
      </c>
      <c r="B5085" s="13" t="s">
        <v>558</v>
      </c>
      <c r="C5085" s="13" t="s">
        <v>20303</v>
      </c>
    </row>
    <row r="5086" spans="1:12" x14ac:dyDescent="0.25">
      <c r="A5086" s="12">
        <v>100000000614496</v>
      </c>
      <c r="B5086" s="13" t="s">
        <v>571</v>
      </c>
      <c r="C5086" s="13" t="s">
        <v>20304</v>
      </c>
      <c r="D5086" s="13" t="s">
        <v>20305</v>
      </c>
      <c r="E5086" s="13" t="s">
        <v>2396</v>
      </c>
      <c r="F5086" s="13" t="s">
        <v>20306</v>
      </c>
      <c r="G5086" s="13" t="s">
        <v>1296</v>
      </c>
      <c r="L5086" s="13" t="s">
        <v>20307</v>
      </c>
    </row>
    <row r="5087" spans="1:12" x14ac:dyDescent="0.25">
      <c r="A5087" s="12">
        <v>300000075036484</v>
      </c>
      <c r="B5087" s="13" t="s">
        <v>571</v>
      </c>
      <c r="C5087" s="13" t="s">
        <v>20308</v>
      </c>
      <c r="D5087" s="13" t="s">
        <v>15770</v>
      </c>
      <c r="E5087" s="13" t="s">
        <v>15771</v>
      </c>
      <c r="F5087" s="13" t="s">
        <v>15772</v>
      </c>
      <c r="G5087" s="13" t="s">
        <v>1296</v>
      </c>
    </row>
    <row r="5088" spans="1:12" x14ac:dyDescent="0.25">
      <c r="A5088" s="12">
        <v>300000130919864</v>
      </c>
      <c r="B5088" s="13" t="s">
        <v>558</v>
      </c>
      <c r="C5088" s="13" t="s">
        <v>20309</v>
      </c>
      <c r="D5088" s="13" t="s">
        <v>20310</v>
      </c>
      <c r="E5088" s="13" t="s">
        <v>1700</v>
      </c>
      <c r="F5088" s="13" t="s">
        <v>20311</v>
      </c>
      <c r="G5088" s="13" t="s">
        <v>1296</v>
      </c>
    </row>
    <row r="5089" spans="1:12" x14ac:dyDescent="0.25">
      <c r="A5089" s="12">
        <v>300000130919907</v>
      </c>
      <c r="B5089" s="13" t="s">
        <v>558</v>
      </c>
      <c r="C5089" s="13" t="s">
        <v>20312</v>
      </c>
      <c r="D5089" s="13" t="s">
        <v>20313</v>
      </c>
      <c r="E5089" s="13" t="s">
        <v>4797</v>
      </c>
      <c r="F5089" s="13" t="s">
        <v>9898</v>
      </c>
      <c r="G5089" s="13" t="s">
        <v>1296</v>
      </c>
    </row>
    <row r="5090" spans="1:12" x14ac:dyDescent="0.25">
      <c r="A5090" s="12">
        <v>300000130920045</v>
      </c>
      <c r="B5090" s="13" t="s">
        <v>558</v>
      </c>
      <c r="C5090" s="13" t="s">
        <v>20314</v>
      </c>
      <c r="D5090" s="13" t="s">
        <v>20315</v>
      </c>
      <c r="E5090" s="13" t="s">
        <v>9392</v>
      </c>
      <c r="F5090" s="13" t="s">
        <v>4027</v>
      </c>
      <c r="G5090" s="13" t="s">
        <v>1296</v>
      </c>
    </row>
    <row r="5091" spans="1:12" x14ac:dyDescent="0.25">
      <c r="A5091" s="12">
        <v>300000155483762</v>
      </c>
      <c r="B5091" s="13" t="s">
        <v>558</v>
      </c>
      <c r="C5091" s="13" t="s">
        <v>20316</v>
      </c>
      <c r="D5091" s="13" t="s">
        <v>20317</v>
      </c>
      <c r="E5091" s="13" t="s">
        <v>6005</v>
      </c>
      <c r="F5091" s="13" t="s">
        <v>6005</v>
      </c>
      <c r="G5091" s="13" t="s">
        <v>1296</v>
      </c>
    </row>
    <row r="5092" spans="1:12" x14ac:dyDescent="0.25">
      <c r="A5092" s="12">
        <v>300000162524857</v>
      </c>
      <c r="B5092" s="13" t="s">
        <v>558</v>
      </c>
      <c r="C5092" s="13" t="s">
        <v>20318</v>
      </c>
      <c r="D5092" s="13" t="s">
        <v>20319</v>
      </c>
      <c r="E5092" s="13" t="s">
        <v>3615</v>
      </c>
      <c r="F5092" s="13" t="s">
        <v>20320</v>
      </c>
      <c r="G5092" s="13" t="s">
        <v>1296</v>
      </c>
      <c r="K5092" s="13" t="s">
        <v>1355</v>
      </c>
    </row>
    <row r="5093" spans="1:12" x14ac:dyDescent="0.25">
      <c r="A5093" s="12">
        <v>100000000612152</v>
      </c>
      <c r="B5093" s="13" t="s">
        <v>558</v>
      </c>
      <c r="C5093" s="13" t="s">
        <v>20321</v>
      </c>
      <c r="D5093" s="13" t="s">
        <v>20322</v>
      </c>
      <c r="E5093" s="13" t="s">
        <v>11883</v>
      </c>
      <c r="F5093" s="13" t="s">
        <v>20323</v>
      </c>
      <c r="G5093" s="13" t="s">
        <v>1296</v>
      </c>
      <c r="H5093" s="13" t="s">
        <v>558</v>
      </c>
      <c r="I5093" s="13" t="s">
        <v>20324</v>
      </c>
      <c r="J5093" s="13">
        <v>230777968</v>
      </c>
      <c r="K5093" s="13" t="s">
        <v>1448</v>
      </c>
      <c r="L5093" s="13" t="s">
        <v>20325</v>
      </c>
    </row>
    <row r="5094" spans="1:12" x14ac:dyDescent="0.25">
      <c r="A5094" s="12">
        <v>100000000612625</v>
      </c>
      <c r="B5094" s="13" t="s">
        <v>558</v>
      </c>
      <c r="C5094" s="13" t="s">
        <v>20326</v>
      </c>
      <c r="D5094" s="13" t="s">
        <v>20327</v>
      </c>
      <c r="E5094" s="13" t="s">
        <v>4246</v>
      </c>
      <c r="F5094" s="13" t="s">
        <v>20328</v>
      </c>
      <c r="G5094" s="13" t="s">
        <v>1296</v>
      </c>
      <c r="H5094" s="13" t="s">
        <v>558</v>
      </c>
      <c r="I5094" s="13" t="s">
        <v>20329</v>
      </c>
      <c r="J5094" s="13">
        <v>232841911</v>
      </c>
      <c r="K5094" s="13" t="s">
        <v>1302</v>
      </c>
      <c r="L5094" s="13" t="s">
        <v>20330</v>
      </c>
    </row>
    <row r="5095" spans="1:12" x14ac:dyDescent="0.25">
      <c r="A5095" s="12">
        <v>100000000612633</v>
      </c>
      <c r="B5095" s="13" t="s">
        <v>558</v>
      </c>
      <c r="C5095" s="13" t="s">
        <v>20331</v>
      </c>
      <c r="D5095" s="13" t="s">
        <v>20332</v>
      </c>
      <c r="E5095" s="13" t="s">
        <v>1795</v>
      </c>
      <c r="F5095" s="13" t="s">
        <v>20333</v>
      </c>
      <c r="G5095" s="13" t="s">
        <v>1296</v>
      </c>
      <c r="H5095" s="13" t="s">
        <v>558</v>
      </c>
      <c r="I5095" s="13" t="s">
        <v>20334</v>
      </c>
      <c r="J5095" s="13">
        <v>525328498</v>
      </c>
      <c r="K5095" s="13" t="s">
        <v>1302</v>
      </c>
      <c r="L5095" s="13" t="s">
        <v>6717</v>
      </c>
    </row>
    <row r="5096" spans="1:12" x14ac:dyDescent="0.25">
      <c r="A5096" s="12">
        <v>300000082318069</v>
      </c>
      <c r="B5096" s="13" t="s">
        <v>558</v>
      </c>
      <c r="C5096" s="13" t="s">
        <v>20335</v>
      </c>
      <c r="D5096" s="13" t="s">
        <v>20336</v>
      </c>
      <c r="E5096" s="13" t="s">
        <v>2008</v>
      </c>
      <c r="F5096" s="13" t="s">
        <v>20337</v>
      </c>
      <c r="G5096" s="13" t="s">
        <v>1296</v>
      </c>
      <c r="H5096" s="13" t="s">
        <v>558</v>
      </c>
      <c r="I5096" s="13" t="s">
        <v>20338</v>
      </c>
      <c r="J5096" s="13">
        <v>221254020</v>
      </c>
      <c r="K5096" s="13" t="s">
        <v>1352</v>
      </c>
      <c r="L5096" s="13" t="s">
        <v>20339</v>
      </c>
    </row>
    <row r="5097" spans="1:12" x14ac:dyDescent="0.25">
      <c r="A5097" s="12">
        <v>100000000614652</v>
      </c>
      <c r="B5097" s="13" t="s">
        <v>558</v>
      </c>
      <c r="C5097" s="13" t="s">
        <v>20340</v>
      </c>
      <c r="D5097" s="13" t="s">
        <v>2222</v>
      </c>
      <c r="G5097" s="13" t="s">
        <v>1296</v>
      </c>
    </row>
    <row r="5098" spans="1:12" x14ac:dyDescent="0.25">
      <c r="A5098" s="12">
        <v>100000000613978</v>
      </c>
      <c r="B5098" s="13" t="s">
        <v>558</v>
      </c>
      <c r="C5098" s="13" t="s">
        <v>20341</v>
      </c>
      <c r="D5098" s="13" t="s">
        <v>20342</v>
      </c>
      <c r="E5098" s="13" t="s">
        <v>2211</v>
      </c>
      <c r="F5098" s="13" t="s">
        <v>20343</v>
      </c>
      <c r="G5098" s="13" t="s">
        <v>1296</v>
      </c>
    </row>
    <row r="5099" spans="1:12" x14ac:dyDescent="0.25">
      <c r="A5099" s="12">
        <v>300000170343376</v>
      </c>
      <c r="B5099" s="13" t="s">
        <v>558</v>
      </c>
      <c r="C5099" s="13" t="s">
        <v>20344</v>
      </c>
      <c r="D5099" s="13" t="s">
        <v>20345</v>
      </c>
      <c r="E5099" s="13" t="s">
        <v>20346</v>
      </c>
      <c r="F5099" s="13" t="s">
        <v>20347</v>
      </c>
      <c r="G5099" s="13" t="s">
        <v>1296</v>
      </c>
      <c r="H5099" s="13" t="s">
        <v>558</v>
      </c>
      <c r="I5099" s="13">
        <v>11323450</v>
      </c>
      <c r="J5099" s="13">
        <v>223846659</v>
      </c>
      <c r="K5099" s="13" t="s">
        <v>1355</v>
      </c>
    </row>
    <row r="5100" spans="1:12" x14ac:dyDescent="0.25">
      <c r="A5100" s="12">
        <v>300000037839350</v>
      </c>
      <c r="B5100" s="13" t="s">
        <v>558</v>
      </c>
      <c r="C5100" s="13" t="s">
        <v>20348</v>
      </c>
      <c r="D5100" s="13" t="s">
        <v>20349</v>
      </c>
      <c r="E5100" s="13" t="s">
        <v>20350</v>
      </c>
      <c r="F5100" s="13" t="s">
        <v>20351</v>
      </c>
      <c r="G5100" s="13" t="s">
        <v>1296</v>
      </c>
      <c r="L5100" s="13" t="s">
        <v>20352</v>
      </c>
    </row>
    <row r="5101" spans="1:12" x14ac:dyDescent="0.25">
      <c r="A5101" s="12">
        <v>300000146311267</v>
      </c>
      <c r="B5101" s="13" t="s">
        <v>558</v>
      </c>
      <c r="C5101" s="13" t="s">
        <v>20353</v>
      </c>
      <c r="D5101" s="13" t="s">
        <v>20354</v>
      </c>
      <c r="E5101" s="13" t="s">
        <v>3780</v>
      </c>
      <c r="F5101" s="13" t="s">
        <v>20355</v>
      </c>
      <c r="G5101" s="13" t="s">
        <v>1296</v>
      </c>
    </row>
    <row r="5102" spans="1:12" x14ac:dyDescent="0.25">
      <c r="A5102" s="12">
        <v>300000106818948</v>
      </c>
      <c r="B5102" s="13" t="s">
        <v>558</v>
      </c>
      <c r="C5102" s="13" t="s">
        <v>20356</v>
      </c>
      <c r="D5102" s="13" t="s">
        <v>20357</v>
      </c>
      <c r="E5102" s="13" t="s">
        <v>1666</v>
      </c>
      <c r="F5102" s="13" t="s">
        <v>5417</v>
      </c>
      <c r="G5102" s="13" t="s">
        <v>1296</v>
      </c>
    </row>
    <row r="5103" spans="1:12" x14ac:dyDescent="0.25">
      <c r="A5103" s="12">
        <v>300000097047481</v>
      </c>
      <c r="B5103" s="13" t="s">
        <v>558</v>
      </c>
      <c r="C5103" s="13" t="s">
        <v>20358</v>
      </c>
    </row>
    <row r="5104" spans="1:12" x14ac:dyDescent="0.25">
      <c r="A5104" s="12">
        <v>300000130920221</v>
      </c>
      <c r="B5104" s="13" t="s">
        <v>558</v>
      </c>
      <c r="C5104" s="13" t="s">
        <v>20359</v>
      </c>
      <c r="D5104" s="13" t="s">
        <v>20360</v>
      </c>
      <c r="E5104" s="13" t="s">
        <v>3901</v>
      </c>
      <c r="F5104" s="13" t="s">
        <v>20361</v>
      </c>
      <c r="G5104" s="13" t="s">
        <v>1296</v>
      </c>
    </row>
    <row r="5105" spans="1:12" x14ac:dyDescent="0.25">
      <c r="A5105" s="12">
        <v>100000000611904</v>
      </c>
      <c r="B5105" s="13" t="s">
        <v>558</v>
      </c>
      <c r="C5105" s="13" t="s">
        <v>20362</v>
      </c>
      <c r="D5105" s="13" t="s">
        <v>20363</v>
      </c>
      <c r="E5105" s="13" t="s">
        <v>3317</v>
      </c>
      <c r="F5105" s="13" t="s">
        <v>20364</v>
      </c>
      <c r="G5105" s="13" t="s">
        <v>1296</v>
      </c>
    </row>
    <row r="5106" spans="1:12" x14ac:dyDescent="0.25">
      <c r="A5106" s="12">
        <v>100000000614181</v>
      </c>
      <c r="B5106" s="13" t="s">
        <v>558</v>
      </c>
      <c r="C5106" s="13" t="s">
        <v>20365</v>
      </c>
      <c r="D5106" s="13" t="s">
        <v>20366</v>
      </c>
      <c r="E5106" s="13" t="s">
        <v>12560</v>
      </c>
      <c r="F5106" s="13" t="s">
        <v>20367</v>
      </c>
      <c r="G5106" s="13" t="s">
        <v>1296</v>
      </c>
    </row>
    <row r="5107" spans="1:12" x14ac:dyDescent="0.25">
      <c r="A5107" s="12">
        <v>300000066073354</v>
      </c>
      <c r="B5107" s="13" t="s">
        <v>558</v>
      </c>
      <c r="C5107" s="13" t="s">
        <v>20368</v>
      </c>
      <c r="D5107" s="13" t="s">
        <v>20369</v>
      </c>
      <c r="E5107" s="13" t="s">
        <v>4797</v>
      </c>
      <c r="F5107" s="13" t="s">
        <v>20370</v>
      </c>
      <c r="G5107" s="13" t="s">
        <v>1296</v>
      </c>
    </row>
    <row r="5108" spans="1:12" x14ac:dyDescent="0.25">
      <c r="A5108" s="12">
        <v>300000158472568</v>
      </c>
      <c r="B5108" s="13" t="s">
        <v>558</v>
      </c>
      <c r="C5108" s="13" t="s">
        <v>20371</v>
      </c>
      <c r="D5108" s="13" t="s">
        <v>20372</v>
      </c>
      <c r="E5108" s="13" t="s">
        <v>3780</v>
      </c>
      <c r="F5108" s="13" t="s">
        <v>20373</v>
      </c>
      <c r="G5108" s="13" t="s">
        <v>1296</v>
      </c>
    </row>
    <row r="5109" spans="1:12" x14ac:dyDescent="0.25">
      <c r="A5109" s="12">
        <v>100000000611833</v>
      </c>
      <c r="B5109" s="13" t="s">
        <v>558</v>
      </c>
      <c r="C5109" s="13" t="s">
        <v>20374</v>
      </c>
      <c r="D5109" s="13" t="s">
        <v>20375</v>
      </c>
      <c r="E5109" s="13" t="s">
        <v>1349</v>
      </c>
      <c r="F5109" s="13" t="s">
        <v>6273</v>
      </c>
      <c r="G5109" s="13" t="s">
        <v>1296</v>
      </c>
      <c r="H5109" s="13" t="s">
        <v>558</v>
      </c>
      <c r="I5109" s="13" t="s">
        <v>20376</v>
      </c>
      <c r="J5109" s="13">
        <v>500069794</v>
      </c>
      <c r="K5109" s="13" t="s">
        <v>1302</v>
      </c>
      <c r="L5109" s="13" t="s">
        <v>20377</v>
      </c>
    </row>
    <row r="5110" spans="1:12" x14ac:dyDescent="0.25">
      <c r="A5110" s="12">
        <v>100000000611835</v>
      </c>
      <c r="B5110" s="13" t="s">
        <v>558</v>
      </c>
      <c r="C5110" s="13" t="s">
        <v>20378</v>
      </c>
      <c r="D5110" s="13" t="s">
        <v>20379</v>
      </c>
      <c r="E5110" s="13" t="s">
        <v>7278</v>
      </c>
      <c r="F5110" s="13" t="s">
        <v>20380</v>
      </c>
      <c r="G5110" s="13" t="s">
        <v>1296</v>
      </c>
      <c r="H5110" s="13" t="s">
        <v>558</v>
      </c>
      <c r="I5110" s="13" t="s">
        <v>20381</v>
      </c>
      <c r="J5110" s="13">
        <v>218314730</v>
      </c>
      <c r="K5110" s="13" t="s">
        <v>1302</v>
      </c>
      <c r="L5110" s="13" t="s">
        <v>2711</v>
      </c>
    </row>
    <row r="5111" spans="1:12" x14ac:dyDescent="0.25">
      <c r="A5111" s="12">
        <v>100000000611553</v>
      </c>
      <c r="B5111" s="13" t="s">
        <v>558</v>
      </c>
      <c r="C5111" s="13" t="s">
        <v>121</v>
      </c>
      <c r="D5111" s="13" t="s">
        <v>2222</v>
      </c>
      <c r="G5111" s="13" t="s">
        <v>1296</v>
      </c>
      <c r="L5111" s="13" t="s">
        <v>20382</v>
      </c>
    </row>
    <row r="5112" spans="1:12" x14ac:dyDescent="0.25">
      <c r="A5112" s="12">
        <v>100000000612399</v>
      </c>
      <c r="B5112" s="13" t="s">
        <v>558</v>
      </c>
      <c r="C5112" s="13" t="s">
        <v>20383</v>
      </c>
      <c r="D5112" s="13" t="s">
        <v>20384</v>
      </c>
      <c r="E5112" s="13" t="s">
        <v>1310</v>
      </c>
      <c r="F5112" s="13" t="s">
        <v>20385</v>
      </c>
      <c r="G5112" s="13" t="s">
        <v>1296</v>
      </c>
      <c r="H5112" s="13" t="s">
        <v>558</v>
      </c>
      <c r="I5112" s="13" t="s">
        <v>20386</v>
      </c>
      <c r="J5112" s="13">
        <v>227230174</v>
      </c>
      <c r="K5112" s="13" t="s">
        <v>1448</v>
      </c>
      <c r="L5112" s="13" t="s">
        <v>20387</v>
      </c>
    </row>
    <row r="5113" spans="1:12" x14ac:dyDescent="0.25">
      <c r="A5113" s="12">
        <v>300000065454204</v>
      </c>
      <c r="B5113" s="13" t="s">
        <v>558</v>
      </c>
      <c r="C5113" s="13" t="s">
        <v>20388</v>
      </c>
      <c r="D5113" s="13" t="s">
        <v>20389</v>
      </c>
      <c r="E5113" s="13" t="s">
        <v>1860</v>
      </c>
      <c r="F5113" s="13" t="s">
        <v>20390</v>
      </c>
      <c r="G5113" s="13" t="s">
        <v>1296</v>
      </c>
      <c r="H5113" s="13" t="s">
        <v>558</v>
      </c>
      <c r="I5113" s="13">
        <v>10425778</v>
      </c>
      <c r="J5113" s="13">
        <v>222134468</v>
      </c>
      <c r="K5113" s="13" t="s">
        <v>1319</v>
      </c>
    </row>
    <row r="5114" spans="1:12" x14ac:dyDescent="0.25">
      <c r="A5114" s="12">
        <v>300000151347287</v>
      </c>
      <c r="B5114" s="13" t="s">
        <v>558</v>
      </c>
      <c r="C5114" s="13" t="s">
        <v>20391</v>
      </c>
      <c r="D5114" s="13" t="s">
        <v>20392</v>
      </c>
      <c r="E5114" s="13" t="s">
        <v>5673</v>
      </c>
      <c r="F5114" s="13" t="s">
        <v>20393</v>
      </c>
      <c r="G5114" s="13" t="s">
        <v>1296</v>
      </c>
      <c r="H5114" s="13" t="s">
        <v>558</v>
      </c>
      <c r="K5114" s="13" t="s">
        <v>1355</v>
      </c>
      <c r="L5114" s="13" t="s">
        <v>20394</v>
      </c>
    </row>
    <row r="5115" spans="1:12" x14ac:dyDescent="0.25">
      <c r="A5115" s="12">
        <v>100000000613104</v>
      </c>
      <c r="B5115" s="13" t="s">
        <v>558</v>
      </c>
      <c r="C5115" s="13" t="s">
        <v>20395</v>
      </c>
      <c r="D5115" s="13" t="s">
        <v>20396</v>
      </c>
      <c r="E5115" s="13" t="s">
        <v>1700</v>
      </c>
      <c r="F5115" s="13" t="s">
        <v>20397</v>
      </c>
      <c r="G5115" s="13" t="s">
        <v>1296</v>
      </c>
      <c r="L5115" s="13" t="s">
        <v>20398</v>
      </c>
    </row>
    <row r="5116" spans="1:12" x14ac:dyDescent="0.25">
      <c r="A5116" s="12">
        <v>100000000613405</v>
      </c>
      <c r="B5116" s="13" t="s">
        <v>558</v>
      </c>
      <c r="C5116" s="13" t="s">
        <v>20399</v>
      </c>
      <c r="D5116" s="13" t="s">
        <v>20400</v>
      </c>
      <c r="E5116" s="13" t="s">
        <v>20401</v>
      </c>
      <c r="F5116" s="13" t="s">
        <v>20402</v>
      </c>
      <c r="G5116" s="13" t="s">
        <v>1296</v>
      </c>
      <c r="H5116" s="13" t="s">
        <v>558</v>
      </c>
      <c r="I5116" s="13" t="s">
        <v>20403</v>
      </c>
      <c r="J5116" s="13">
        <v>509638771</v>
      </c>
      <c r="K5116" s="13" t="s">
        <v>1302</v>
      </c>
      <c r="L5116" s="13" t="s">
        <v>20404</v>
      </c>
    </row>
    <row r="5117" spans="1:12" x14ac:dyDescent="0.25">
      <c r="A5117" s="12">
        <v>100000000612262</v>
      </c>
      <c r="B5117" s="13" t="s">
        <v>558</v>
      </c>
      <c r="C5117" s="13" t="s">
        <v>20405</v>
      </c>
      <c r="D5117" s="13" t="s">
        <v>20406</v>
      </c>
      <c r="E5117" s="13" t="s">
        <v>2899</v>
      </c>
      <c r="F5117" s="13" t="s">
        <v>20407</v>
      </c>
      <c r="G5117" s="13" t="s">
        <v>1296</v>
      </c>
      <c r="H5117" s="13" t="s">
        <v>558</v>
      </c>
      <c r="I5117" s="13" t="s">
        <v>20408</v>
      </c>
      <c r="J5117" s="13">
        <v>227832433</v>
      </c>
      <c r="K5117" s="13" t="s">
        <v>1302</v>
      </c>
      <c r="L5117" s="13" t="s">
        <v>20409</v>
      </c>
    </row>
    <row r="5118" spans="1:12" x14ac:dyDescent="0.25">
      <c r="A5118" s="12">
        <v>100000000613107</v>
      </c>
      <c r="B5118" s="13" t="s">
        <v>558</v>
      </c>
      <c r="C5118" s="13" t="s">
        <v>20410</v>
      </c>
      <c r="D5118" s="13" t="s">
        <v>20411</v>
      </c>
      <c r="E5118" s="13" t="s">
        <v>12104</v>
      </c>
      <c r="F5118" s="13" t="s">
        <v>20412</v>
      </c>
      <c r="G5118" s="13" t="s">
        <v>1296</v>
      </c>
    </row>
    <row r="5119" spans="1:12" x14ac:dyDescent="0.25">
      <c r="A5119" s="12">
        <v>100000000664338</v>
      </c>
      <c r="B5119" s="13" t="s">
        <v>558</v>
      </c>
      <c r="C5119" s="13" t="s">
        <v>20413</v>
      </c>
      <c r="D5119" s="13" t="s">
        <v>20414</v>
      </c>
      <c r="E5119" s="13" t="s">
        <v>10374</v>
      </c>
      <c r="F5119" s="13" t="s">
        <v>20415</v>
      </c>
      <c r="G5119" s="13" t="s">
        <v>1296</v>
      </c>
      <c r="H5119" s="13" t="s">
        <v>558</v>
      </c>
      <c r="I5119" s="13" t="s">
        <v>20416</v>
      </c>
      <c r="J5119" s="13">
        <v>398096180</v>
      </c>
      <c r="K5119" s="13" t="s">
        <v>1302</v>
      </c>
      <c r="L5119" s="13" t="s">
        <v>20417</v>
      </c>
    </row>
    <row r="5120" spans="1:12" x14ac:dyDescent="0.25">
      <c r="A5120" s="12">
        <v>100000000612638</v>
      </c>
      <c r="B5120" s="13" t="s">
        <v>558</v>
      </c>
      <c r="C5120" s="13" t="s">
        <v>20418</v>
      </c>
      <c r="D5120" s="13" t="s">
        <v>20419</v>
      </c>
      <c r="E5120" s="13" t="s">
        <v>2986</v>
      </c>
      <c r="F5120" s="13" t="s">
        <v>20420</v>
      </c>
      <c r="G5120" s="13" t="s">
        <v>1296</v>
      </c>
      <c r="H5120" s="13" t="s">
        <v>558</v>
      </c>
      <c r="I5120" s="13" t="s">
        <v>20421</v>
      </c>
      <c r="J5120" s="13">
        <v>525336442</v>
      </c>
      <c r="K5120" s="13" t="s">
        <v>1302</v>
      </c>
      <c r="L5120" s="13" t="s">
        <v>20422</v>
      </c>
    </row>
    <row r="5121" spans="1:12" x14ac:dyDescent="0.25">
      <c r="A5121" s="12">
        <v>100000000611347</v>
      </c>
      <c r="B5121" s="13" t="s">
        <v>558</v>
      </c>
      <c r="C5121" s="13" t="s">
        <v>20423</v>
      </c>
      <c r="D5121" s="13" t="s">
        <v>20424</v>
      </c>
      <c r="F5121" s="13" t="s">
        <v>20425</v>
      </c>
      <c r="G5121" s="13" t="s">
        <v>1296</v>
      </c>
      <c r="H5121" s="13" t="s">
        <v>558</v>
      </c>
      <c r="I5121" s="13" t="s">
        <v>20426</v>
      </c>
      <c r="J5121" s="13">
        <v>210976833</v>
      </c>
      <c r="K5121" s="13" t="s">
        <v>1352</v>
      </c>
      <c r="L5121" s="13" t="s">
        <v>20427</v>
      </c>
    </row>
    <row r="5122" spans="1:12" x14ac:dyDescent="0.25">
      <c r="A5122" s="12">
        <v>100000000614603</v>
      </c>
      <c r="B5122" s="13" t="s">
        <v>558</v>
      </c>
      <c r="C5122" s="13" t="s">
        <v>20428</v>
      </c>
      <c r="D5122" s="13" t="s">
        <v>20429</v>
      </c>
      <c r="E5122" s="13" t="s">
        <v>1666</v>
      </c>
      <c r="F5122" s="13" t="s">
        <v>20430</v>
      </c>
      <c r="G5122" s="13" t="s">
        <v>1296</v>
      </c>
      <c r="H5122" s="13" t="s">
        <v>558</v>
      </c>
      <c r="I5122" s="13" t="s">
        <v>20431</v>
      </c>
      <c r="J5122" s="13">
        <v>211437550</v>
      </c>
      <c r="K5122" s="13" t="s">
        <v>1319</v>
      </c>
      <c r="L5122" s="13" t="s">
        <v>20432</v>
      </c>
    </row>
    <row r="5123" spans="1:12" x14ac:dyDescent="0.25">
      <c r="A5123" s="12">
        <v>300000156241487</v>
      </c>
      <c r="B5123" s="13" t="s">
        <v>558</v>
      </c>
      <c r="C5123" s="13" t="s">
        <v>20433</v>
      </c>
      <c r="D5123" s="13" t="s">
        <v>20434</v>
      </c>
      <c r="E5123" s="13" t="s">
        <v>11605</v>
      </c>
      <c r="F5123" s="13" t="s">
        <v>20435</v>
      </c>
      <c r="G5123" s="13" t="s">
        <v>1296</v>
      </c>
      <c r="H5123" s="13" t="s">
        <v>558</v>
      </c>
      <c r="I5123" s="13" t="s">
        <v>20436</v>
      </c>
      <c r="J5123" s="13">
        <v>672113029</v>
      </c>
      <c r="K5123" s="13" t="s">
        <v>1355</v>
      </c>
      <c r="L5123" s="13" t="s">
        <v>20437</v>
      </c>
    </row>
    <row r="5124" spans="1:12" x14ac:dyDescent="0.25">
      <c r="A5124" s="12">
        <v>100000000614516</v>
      </c>
      <c r="B5124" s="13" t="s">
        <v>558</v>
      </c>
      <c r="C5124" s="13" t="s">
        <v>20438</v>
      </c>
      <c r="D5124" s="13" t="s">
        <v>20439</v>
      </c>
      <c r="F5124" s="13">
        <v>8933</v>
      </c>
      <c r="G5124" s="13" t="s">
        <v>1941</v>
      </c>
      <c r="H5124" s="13" t="s">
        <v>558</v>
      </c>
      <c r="L5124" s="13" t="s">
        <v>17725</v>
      </c>
    </row>
    <row r="5125" spans="1:12" x14ac:dyDescent="0.25">
      <c r="A5125" s="12">
        <v>300000073195813</v>
      </c>
      <c r="B5125" s="13" t="s">
        <v>558</v>
      </c>
      <c r="C5125" s="13" t="s">
        <v>20440</v>
      </c>
      <c r="D5125" s="13" t="s">
        <v>14611</v>
      </c>
      <c r="E5125" s="13" t="s">
        <v>6005</v>
      </c>
      <c r="G5125" s="13" t="s">
        <v>1296</v>
      </c>
      <c r="H5125" s="13" t="s">
        <v>558</v>
      </c>
      <c r="K5125" s="13" t="s">
        <v>1355</v>
      </c>
      <c r="L5125" s="13" t="s">
        <v>19867</v>
      </c>
    </row>
    <row r="5126" spans="1:12" x14ac:dyDescent="0.25">
      <c r="A5126" s="12">
        <v>100000000613641</v>
      </c>
      <c r="B5126" s="13" t="s">
        <v>558</v>
      </c>
      <c r="C5126" s="13" t="s">
        <v>20441</v>
      </c>
      <c r="D5126" s="13" t="s">
        <v>20442</v>
      </c>
      <c r="E5126" s="13" t="s">
        <v>20443</v>
      </c>
      <c r="F5126" s="13" t="s">
        <v>20444</v>
      </c>
      <c r="G5126" s="13" t="s">
        <v>1296</v>
      </c>
      <c r="H5126" s="13" t="s">
        <v>558</v>
      </c>
      <c r="I5126" s="13" t="s">
        <v>20445</v>
      </c>
      <c r="J5126" s="13">
        <v>778941232</v>
      </c>
      <c r="K5126" s="13" t="s">
        <v>1352</v>
      </c>
      <c r="L5126" s="13" t="s">
        <v>20446</v>
      </c>
    </row>
    <row r="5127" spans="1:12" x14ac:dyDescent="0.25">
      <c r="A5127" s="12">
        <v>100000000611677</v>
      </c>
      <c r="B5127" s="13" t="s">
        <v>571</v>
      </c>
      <c r="C5127" s="13" t="s">
        <v>20447</v>
      </c>
      <c r="D5127" s="13" t="s">
        <v>2222</v>
      </c>
      <c r="G5127" s="13" t="s">
        <v>1296</v>
      </c>
    </row>
    <row r="5128" spans="1:12" x14ac:dyDescent="0.25">
      <c r="A5128" s="12">
        <v>100000000612004</v>
      </c>
      <c r="B5128" s="13" t="s">
        <v>558</v>
      </c>
      <c r="C5128" s="13" t="s">
        <v>20448</v>
      </c>
      <c r="D5128" s="13" t="s">
        <v>20449</v>
      </c>
      <c r="E5128" s="13" t="s">
        <v>1323</v>
      </c>
      <c r="F5128" s="13" t="s">
        <v>20450</v>
      </c>
      <c r="G5128" s="13" t="s">
        <v>1296</v>
      </c>
      <c r="H5128" s="13" t="s">
        <v>558</v>
      </c>
      <c r="I5128" s="13" t="s">
        <v>20451</v>
      </c>
      <c r="J5128" s="13">
        <v>347760311</v>
      </c>
      <c r="K5128" s="13" t="s">
        <v>1448</v>
      </c>
      <c r="L5128" s="13" t="s">
        <v>20452</v>
      </c>
    </row>
    <row r="5129" spans="1:12" x14ac:dyDescent="0.25">
      <c r="A5129" s="12">
        <v>100000000612978</v>
      </c>
      <c r="B5129" s="13" t="s">
        <v>558</v>
      </c>
      <c r="C5129" s="13" t="s">
        <v>20453</v>
      </c>
      <c r="D5129" s="13" t="s">
        <v>20454</v>
      </c>
      <c r="E5129" s="13" t="s">
        <v>20455</v>
      </c>
      <c r="F5129" s="13" t="s">
        <v>20456</v>
      </c>
      <c r="G5129" s="13" t="s">
        <v>1296</v>
      </c>
      <c r="L5129" s="13" t="s">
        <v>20457</v>
      </c>
    </row>
    <row r="5130" spans="1:12" x14ac:dyDescent="0.25">
      <c r="A5130" s="12">
        <v>100000000612741</v>
      </c>
      <c r="B5130" s="13" t="s">
        <v>558</v>
      </c>
      <c r="C5130" s="13" t="s">
        <v>20458</v>
      </c>
      <c r="D5130" s="13" t="s">
        <v>20459</v>
      </c>
      <c r="E5130" s="13" t="s">
        <v>9156</v>
      </c>
      <c r="F5130" s="13" t="s">
        <v>20460</v>
      </c>
      <c r="G5130" s="13" t="s">
        <v>1296</v>
      </c>
      <c r="H5130" s="13" t="s">
        <v>558</v>
      </c>
      <c r="I5130" s="13" t="s">
        <v>20461</v>
      </c>
      <c r="J5130" s="13">
        <v>226272102</v>
      </c>
      <c r="K5130" s="13" t="s">
        <v>1302</v>
      </c>
      <c r="L5130" s="13" t="s">
        <v>20462</v>
      </c>
    </row>
    <row r="5131" spans="1:12" x14ac:dyDescent="0.25">
      <c r="A5131" s="12">
        <v>100000000611196</v>
      </c>
      <c r="B5131" s="13" t="s">
        <v>558</v>
      </c>
      <c r="C5131" s="13" t="s">
        <v>20463</v>
      </c>
      <c r="D5131" s="13" t="s">
        <v>20464</v>
      </c>
      <c r="E5131" s="13" t="s">
        <v>7250</v>
      </c>
      <c r="F5131" s="13" t="s">
        <v>20465</v>
      </c>
      <c r="G5131" s="13" t="s">
        <v>1296</v>
      </c>
      <c r="H5131" s="13" t="s">
        <v>558</v>
      </c>
      <c r="I5131" s="13" t="s">
        <v>20466</v>
      </c>
      <c r="J5131" s="13">
        <v>671361173</v>
      </c>
      <c r="K5131" s="13" t="s">
        <v>1302</v>
      </c>
      <c r="L5131" s="13" t="s">
        <v>20467</v>
      </c>
    </row>
    <row r="5132" spans="1:12" x14ac:dyDescent="0.25">
      <c r="A5132" s="12">
        <v>100000000611390</v>
      </c>
      <c r="B5132" s="13" t="s">
        <v>558</v>
      </c>
      <c r="C5132" s="13" t="s">
        <v>20468</v>
      </c>
      <c r="D5132" s="13" t="s">
        <v>20469</v>
      </c>
      <c r="E5132" s="13" t="s">
        <v>2017</v>
      </c>
      <c r="F5132" s="13" t="s">
        <v>20470</v>
      </c>
      <c r="G5132" s="13" t="s">
        <v>1296</v>
      </c>
      <c r="H5132" s="13" t="s">
        <v>558</v>
      </c>
      <c r="I5132" s="13" t="s">
        <v>11139</v>
      </c>
      <c r="J5132" s="13">
        <v>768404410</v>
      </c>
      <c r="K5132" s="13" t="s">
        <v>1302</v>
      </c>
      <c r="L5132" s="13" t="s">
        <v>20471</v>
      </c>
    </row>
    <row r="5133" spans="1:12" x14ac:dyDescent="0.25">
      <c r="A5133" s="12">
        <v>100000000613037</v>
      </c>
      <c r="B5133" s="13" t="s">
        <v>558</v>
      </c>
      <c r="C5133" s="13" t="s">
        <v>20472</v>
      </c>
      <c r="D5133" s="13" t="s">
        <v>15774</v>
      </c>
      <c r="E5133" s="13" t="s">
        <v>7864</v>
      </c>
      <c r="F5133" s="13" t="s">
        <v>15775</v>
      </c>
      <c r="G5133" s="13" t="s">
        <v>1296</v>
      </c>
    </row>
    <row r="5134" spans="1:12" x14ac:dyDescent="0.25">
      <c r="A5134" s="12">
        <v>100000000613064</v>
      </c>
      <c r="B5134" s="13" t="s">
        <v>571</v>
      </c>
      <c r="C5134" s="13" t="s">
        <v>20473</v>
      </c>
      <c r="D5134" s="13" t="s">
        <v>20474</v>
      </c>
      <c r="E5134" s="13" t="s">
        <v>4951</v>
      </c>
      <c r="F5134" s="13" t="s">
        <v>20475</v>
      </c>
      <c r="G5134" s="13" t="s">
        <v>1296</v>
      </c>
    </row>
    <row r="5135" spans="1:12" x14ac:dyDescent="0.25">
      <c r="A5135" s="12">
        <v>100000000613105</v>
      </c>
      <c r="B5135" s="13" t="s">
        <v>558</v>
      </c>
      <c r="C5135" s="13" t="s">
        <v>20476</v>
      </c>
      <c r="D5135" s="13" t="s">
        <v>20477</v>
      </c>
      <c r="E5135" s="13" t="s">
        <v>4348</v>
      </c>
      <c r="F5135" s="13" t="s">
        <v>20478</v>
      </c>
      <c r="G5135" s="13" t="s">
        <v>1296</v>
      </c>
    </row>
    <row r="5136" spans="1:12" x14ac:dyDescent="0.25">
      <c r="A5136" s="12">
        <v>100000000613139</v>
      </c>
      <c r="B5136" s="13" t="s">
        <v>558</v>
      </c>
      <c r="C5136" s="13" t="s">
        <v>20479</v>
      </c>
      <c r="D5136" s="13" t="s">
        <v>20480</v>
      </c>
      <c r="E5136" s="13" t="s">
        <v>19741</v>
      </c>
      <c r="F5136" s="13" t="s">
        <v>20481</v>
      </c>
      <c r="G5136" s="13" t="s">
        <v>1296</v>
      </c>
    </row>
    <row r="5137" spans="1:12" x14ac:dyDescent="0.25">
      <c r="A5137" s="12">
        <v>100000000613198</v>
      </c>
      <c r="B5137" s="13" t="s">
        <v>558</v>
      </c>
      <c r="C5137" s="13" t="s">
        <v>20482</v>
      </c>
      <c r="D5137" s="13" t="s">
        <v>20483</v>
      </c>
      <c r="E5137" s="13" t="s">
        <v>20484</v>
      </c>
      <c r="F5137" s="13" t="s">
        <v>20485</v>
      </c>
      <c r="G5137" s="13" t="s">
        <v>1296</v>
      </c>
      <c r="L5137" s="13" t="s">
        <v>20486</v>
      </c>
    </row>
    <row r="5138" spans="1:12" x14ac:dyDescent="0.25">
      <c r="A5138" s="12">
        <v>100000000613263</v>
      </c>
      <c r="B5138" s="13" t="s">
        <v>571</v>
      </c>
      <c r="C5138" s="13" t="s">
        <v>20487</v>
      </c>
      <c r="D5138" s="13" t="s">
        <v>20488</v>
      </c>
      <c r="E5138" s="13" t="s">
        <v>11937</v>
      </c>
      <c r="F5138" s="13" t="s">
        <v>20489</v>
      </c>
      <c r="G5138" s="13" t="s">
        <v>1296</v>
      </c>
      <c r="H5138" s="13" t="s">
        <v>1437</v>
      </c>
      <c r="I5138" s="13" t="s">
        <v>20490</v>
      </c>
      <c r="J5138" s="13">
        <v>227829454</v>
      </c>
      <c r="K5138" s="13" t="s">
        <v>1355</v>
      </c>
      <c r="L5138" s="13" t="s">
        <v>20491</v>
      </c>
    </row>
    <row r="5139" spans="1:12" x14ac:dyDescent="0.25">
      <c r="A5139" s="12">
        <v>300000170285989</v>
      </c>
      <c r="B5139" s="13" t="s">
        <v>558</v>
      </c>
      <c r="C5139" s="13" t="s">
        <v>20492</v>
      </c>
      <c r="D5139" s="13" t="s">
        <v>20493</v>
      </c>
      <c r="E5139" s="13" t="s">
        <v>1902</v>
      </c>
      <c r="F5139" s="13" t="s">
        <v>20494</v>
      </c>
      <c r="G5139" s="13" t="s">
        <v>1296</v>
      </c>
      <c r="H5139" s="13" t="s">
        <v>558</v>
      </c>
      <c r="I5139" s="13" t="s">
        <v>20495</v>
      </c>
      <c r="J5139" s="13">
        <v>779389956</v>
      </c>
      <c r="K5139" s="13" t="s">
        <v>1355</v>
      </c>
    </row>
    <row r="5140" spans="1:12" x14ac:dyDescent="0.25">
      <c r="A5140" s="12">
        <v>300000170286087</v>
      </c>
      <c r="B5140" s="13" t="s">
        <v>558</v>
      </c>
      <c r="C5140" s="13" t="s">
        <v>20496</v>
      </c>
      <c r="D5140" s="13" t="s">
        <v>20497</v>
      </c>
      <c r="E5140" s="13" t="s">
        <v>1911</v>
      </c>
      <c r="F5140" s="13" t="s">
        <v>20498</v>
      </c>
      <c r="G5140" s="13" t="s">
        <v>1296</v>
      </c>
      <c r="H5140" s="13" t="s">
        <v>558</v>
      </c>
      <c r="I5140" s="13" t="s">
        <v>20499</v>
      </c>
      <c r="J5140" s="13">
        <v>210991216</v>
      </c>
      <c r="K5140" s="13" t="s">
        <v>1355</v>
      </c>
    </row>
    <row r="5141" spans="1:12" x14ac:dyDescent="0.25">
      <c r="A5141" s="12">
        <v>300000170286075</v>
      </c>
      <c r="B5141" s="13" t="s">
        <v>558</v>
      </c>
      <c r="C5141" s="13" t="s">
        <v>20500</v>
      </c>
      <c r="D5141" s="13" t="s">
        <v>20501</v>
      </c>
      <c r="E5141" s="13" t="s">
        <v>8138</v>
      </c>
      <c r="F5141" s="13" t="s">
        <v>20502</v>
      </c>
      <c r="G5141" s="13" t="s">
        <v>1296</v>
      </c>
      <c r="H5141" s="13" t="s">
        <v>558</v>
      </c>
      <c r="I5141" s="13" t="s">
        <v>20503</v>
      </c>
      <c r="J5141" s="13">
        <v>219934527</v>
      </c>
      <c r="K5141" s="13" t="s">
        <v>1355</v>
      </c>
    </row>
    <row r="5142" spans="1:12" x14ac:dyDescent="0.25">
      <c r="A5142" s="12">
        <v>300000053865831</v>
      </c>
      <c r="B5142" s="13" t="s">
        <v>558</v>
      </c>
      <c r="C5142" s="13" t="s">
        <v>20504</v>
      </c>
      <c r="D5142" s="13" t="s">
        <v>6201</v>
      </c>
      <c r="E5142" s="13" t="s">
        <v>1310</v>
      </c>
      <c r="F5142" s="13" t="s">
        <v>3638</v>
      </c>
      <c r="G5142" s="13" t="s">
        <v>1296</v>
      </c>
      <c r="H5142" s="13" t="s">
        <v>558</v>
      </c>
      <c r="I5142" s="13">
        <v>10361903</v>
      </c>
      <c r="J5142" s="13">
        <v>222048473</v>
      </c>
      <c r="K5142" s="13" t="s">
        <v>1319</v>
      </c>
      <c r="L5142" s="13" t="s">
        <v>20505</v>
      </c>
    </row>
    <row r="5143" spans="1:12" x14ac:dyDescent="0.25">
      <c r="A5143" s="12">
        <v>300000056166376</v>
      </c>
      <c r="B5143" s="13" t="s">
        <v>558</v>
      </c>
      <c r="C5143" s="13" t="s">
        <v>20506</v>
      </c>
      <c r="D5143" s="13" t="s">
        <v>20507</v>
      </c>
      <c r="E5143" s="13" t="s">
        <v>7672</v>
      </c>
      <c r="F5143" s="13" t="s">
        <v>20508</v>
      </c>
      <c r="G5143" s="13" t="s">
        <v>1736</v>
      </c>
      <c r="H5143" s="13" t="s">
        <v>558</v>
      </c>
      <c r="I5143" s="13">
        <v>611880</v>
      </c>
      <c r="J5143" s="13">
        <v>985699134</v>
      </c>
      <c r="K5143" s="13" t="s">
        <v>1302</v>
      </c>
      <c r="L5143" s="13" t="s">
        <v>20509</v>
      </c>
    </row>
    <row r="5144" spans="1:12" x14ac:dyDescent="0.25">
      <c r="A5144" s="12">
        <v>100000000613339</v>
      </c>
      <c r="B5144" s="13" t="s">
        <v>558</v>
      </c>
      <c r="C5144" s="13" t="s">
        <v>20510</v>
      </c>
      <c r="D5144" s="13" t="s">
        <v>2222</v>
      </c>
      <c r="G5144" s="13" t="s">
        <v>1296</v>
      </c>
    </row>
    <row r="5145" spans="1:12" x14ac:dyDescent="0.25">
      <c r="A5145" s="12">
        <v>300000087301937</v>
      </c>
      <c r="B5145" s="13" t="s">
        <v>558</v>
      </c>
      <c r="C5145" s="13" t="s">
        <v>20511</v>
      </c>
      <c r="D5145" s="13" t="s">
        <v>20512</v>
      </c>
      <c r="E5145" s="13" t="s">
        <v>4989</v>
      </c>
      <c r="F5145" s="13" t="s">
        <v>20513</v>
      </c>
      <c r="G5145" s="13" t="s">
        <v>1296</v>
      </c>
    </row>
    <row r="5146" spans="1:12" x14ac:dyDescent="0.25">
      <c r="A5146" s="12">
        <v>300000097047410</v>
      </c>
      <c r="B5146" s="13" t="s">
        <v>558</v>
      </c>
      <c r="C5146" s="13" t="s">
        <v>20514</v>
      </c>
    </row>
    <row r="5147" spans="1:12" x14ac:dyDescent="0.25">
      <c r="A5147" s="12">
        <v>300000170286116</v>
      </c>
      <c r="B5147" s="13" t="s">
        <v>558</v>
      </c>
      <c r="C5147" s="13" t="s">
        <v>20515</v>
      </c>
      <c r="D5147" s="13" t="s">
        <v>20516</v>
      </c>
      <c r="E5147" s="13" t="s">
        <v>5679</v>
      </c>
      <c r="F5147" s="13" t="s">
        <v>20517</v>
      </c>
      <c r="G5147" s="13" t="s">
        <v>1296</v>
      </c>
      <c r="H5147" s="13" t="s">
        <v>558</v>
      </c>
      <c r="I5147" s="13" t="s">
        <v>20518</v>
      </c>
      <c r="J5147" s="13">
        <v>218030070</v>
      </c>
      <c r="K5147" s="13" t="s">
        <v>1355</v>
      </c>
    </row>
    <row r="5148" spans="1:12" x14ac:dyDescent="0.25">
      <c r="A5148" s="12">
        <v>300000170286061</v>
      </c>
      <c r="B5148" s="13" t="s">
        <v>558</v>
      </c>
      <c r="C5148" s="13" t="s">
        <v>20519</v>
      </c>
      <c r="D5148" s="13" t="s">
        <v>20520</v>
      </c>
      <c r="E5148" s="13" t="s">
        <v>2469</v>
      </c>
      <c r="F5148" s="13" t="s">
        <v>20521</v>
      </c>
      <c r="G5148" s="13" t="s">
        <v>1296</v>
      </c>
      <c r="H5148" s="13" t="s">
        <v>558</v>
      </c>
      <c r="I5148" s="13">
        <v>11149212</v>
      </c>
      <c r="J5148" s="13">
        <v>223610811</v>
      </c>
      <c r="K5148" s="13" t="s">
        <v>1355</v>
      </c>
    </row>
    <row r="5149" spans="1:12" x14ac:dyDescent="0.25">
      <c r="A5149" s="12">
        <v>300000170286149</v>
      </c>
      <c r="B5149" s="13" t="s">
        <v>558</v>
      </c>
      <c r="C5149" s="13" t="s">
        <v>20522</v>
      </c>
      <c r="D5149" s="13" t="s">
        <v>20523</v>
      </c>
      <c r="E5149" s="13" t="s">
        <v>1911</v>
      </c>
      <c r="F5149" s="13" t="s">
        <v>20524</v>
      </c>
      <c r="G5149" s="13" t="s">
        <v>1296</v>
      </c>
      <c r="H5149" s="13" t="s">
        <v>558</v>
      </c>
      <c r="I5149" s="13" t="s">
        <v>20525</v>
      </c>
      <c r="J5149" s="13">
        <v>211012269</v>
      </c>
      <c r="K5149" s="13" t="s">
        <v>1355</v>
      </c>
    </row>
    <row r="5150" spans="1:12" x14ac:dyDescent="0.25">
      <c r="A5150" s="12">
        <v>300000130920039</v>
      </c>
      <c r="B5150" s="13" t="s">
        <v>558</v>
      </c>
      <c r="C5150" s="13" t="s">
        <v>20526</v>
      </c>
      <c r="D5150" s="13" t="s">
        <v>20527</v>
      </c>
      <c r="E5150" s="13" t="s">
        <v>20528</v>
      </c>
      <c r="F5150" s="13" t="s">
        <v>20529</v>
      </c>
      <c r="G5150" s="13" t="s">
        <v>1296</v>
      </c>
    </row>
    <row r="5151" spans="1:12" x14ac:dyDescent="0.25">
      <c r="A5151" s="12">
        <v>300000130920209</v>
      </c>
      <c r="B5151" s="13" t="s">
        <v>558</v>
      </c>
      <c r="C5151" s="13" t="s">
        <v>20530</v>
      </c>
      <c r="D5151" s="13" t="s">
        <v>20531</v>
      </c>
      <c r="E5151" s="13" t="s">
        <v>1349</v>
      </c>
      <c r="F5151" s="13" t="s">
        <v>9805</v>
      </c>
      <c r="G5151" s="13" t="s">
        <v>1296</v>
      </c>
    </row>
    <row r="5152" spans="1:12" x14ac:dyDescent="0.25">
      <c r="A5152" s="12">
        <v>100000000613106</v>
      </c>
      <c r="B5152" s="13" t="s">
        <v>558</v>
      </c>
      <c r="C5152" s="13" t="s">
        <v>20532</v>
      </c>
      <c r="D5152" s="13" t="s">
        <v>20533</v>
      </c>
      <c r="E5152" s="13" t="s">
        <v>6887</v>
      </c>
      <c r="F5152" s="13" t="s">
        <v>20534</v>
      </c>
      <c r="G5152" s="13" t="s">
        <v>1296</v>
      </c>
    </row>
    <row r="5153" spans="1:12" x14ac:dyDescent="0.25">
      <c r="A5153" s="12">
        <v>100000000614104</v>
      </c>
      <c r="B5153" s="13" t="s">
        <v>558</v>
      </c>
      <c r="C5153" s="13" t="s">
        <v>20535</v>
      </c>
      <c r="D5153" s="13" t="s">
        <v>20536</v>
      </c>
      <c r="E5153" s="13" t="s">
        <v>2059</v>
      </c>
      <c r="F5153" s="13" t="s">
        <v>20537</v>
      </c>
      <c r="G5153" s="13" t="s">
        <v>1296</v>
      </c>
      <c r="L5153" s="13" t="s">
        <v>20538</v>
      </c>
    </row>
    <row r="5154" spans="1:12" x14ac:dyDescent="0.25">
      <c r="A5154" s="12">
        <v>100000000614472</v>
      </c>
      <c r="B5154" s="13" t="s">
        <v>558</v>
      </c>
      <c r="C5154" s="13" t="s">
        <v>20539</v>
      </c>
      <c r="D5154" s="13" t="s">
        <v>20540</v>
      </c>
      <c r="E5154" s="13" t="s">
        <v>3434</v>
      </c>
      <c r="F5154" s="13" t="s">
        <v>20541</v>
      </c>
      <c r="G5154" s="13" t="s">
        <v>1296</v>
      </c>
    </row>
    <row r="5155" spans="1:12" x14ac:dyDescent="0.25">
      <c r="A5155" s="12">
        <v>300000088116487</v>
      </c>
      <c r="B5155" s="13" t="s">
        <v>558</v>
      </c>
      <c r="C5155" s="13" t="s">
        <v>20542</v>
      </c>
      <c r="D5155" s="13" t="s">
        <v>20543</v>
      </c>
      <c r="E5155" s="13" t="s">
        <v>1700</v>
      </c>
      <c r="F5155" s="13" t="s">
        <v>20544</v>
      </c>
      <c r="G5155" s="13" t="s">
        <v>1296</v>
      </c>
    </row>
    <row r="5156" spans="1:12" x14ac:dyDescent="0.25">
      <c r="A5156" s="12">
        <v>300000158472527</v>
      </c>
      <c r="B5156" s="13" t="s">
        <v>558</v>
      </c>
      <c r="C5156" s="13" t="s">
        <v>20545</v>
      </c>
      <c r="D5156" s="13" t="s">
        <v>20546</v>
      </c>
      <c r="E5156" s="13" t="s">
        <v>1700</v>
      </c>
      <c r="F5156" s="13" t="s">
        <v>20547</v>
      </c>
      <c r="G5156" s="13" t="s">
        <v>1296</v>
      </c>
    </row>
    <row r="5157" spans="1:12" x14ac:dyDescent="0.25">
      <c r="A5157" s="12">
        <v>100000000611588</v>
      </c>
      <c r="B5157" s="13" t="s">
        <v>558</v>
      </c>
      <c r="C5157" s="13" t="s">
        <v>20548</v>
      </c>
      <c r="D5157" s="13" t="s">
        <v>2222</v>
      </c>
      <c r="G5157" s="13" t="s">
        <v>1296</v>
      </c>
    </row>
    <row r="5158" spans="1:12" x14ac:dyDescent="0.25">
      <c r="A5158" s="12">
        <v>100000000613049</v>
      </c>
      <c r="B5158" s="13" t="s">
        <v>558</v>
      </c>
      <c r="C5158" s="13" t="s">
        <v>20549</v>
      </c>
      <c r="D5158" s="13" t="s">
        <v>20550</v>
      </c>
      <c r="E5158" s="13" t="s">
        <v>7849</v>
      </c>
      <c r="F5158" s="13" t="s">
        <v>20551</v>
      </c>
      <c r="G5158" s="13" t="s">
        <v>1296</v>
      </c>
    </row>
    <row r="5159" spans="1:12" x14ac:dyDescent="0.25">
      <c r="A5159" s="12">
        <v>300000143201750</v>
      </c>
      <c r="B5159" s="13" t="s">
        <v>558</v>
      </c>
      <c r="C5159" s="13" t="s">
        <v>20552</v>
      </c>
      <c r="D5159" s="13" t="s">
        <v>20553</v>
      </c>
      <c r="E5159" s="13" t="s">
        <v>1976</v>
      </c>
      <c r="F5159" s="13" t="s">
        <v>20554</v>
      </c>
      <c r="G5159" s="13" t="s">
        <v>1296</v>
      </c>
      <c r="H5159" s="13" t="s">
        <v>558</v>
      </c>
      <c r="I5159" s="13" t="s">
        <v>20555</v>
      </c>
      <c r="J5159" s="13">
        <v>734289379</v>
      </c>
      <c r="K5159" s="13" t="s">
        <v>1355</v>
      </c>
      <c r="L5159" s="13" t="s">
        <v>20556</v>
      </c>
    </row>
    <row r="5160" spans="1:12" x14ac:dyDescent="0.25">
      <c r="A5160" s="12">
        <v>100000000613467</v>
      </c>
      <c r="B5160" s="13" t="s">
        <v>571</v>
      </c>
      <c r="C5160" s="13" t="s">
        <v>20557</v>
      </c>
      <c r="D5160" s="13" t="s">
        <v>2222</v>
      </c>
      <c r="G5160" s="13" t="s">
        <v>1296</v>
      </c>
      <c r="K5160" s="13" t="s">
        <v>1355</v>
      </c>
    </row>
    <row r="5161" spans="1:12" x14ac:dyDescent="0.25">
      <c r="A5161" s="12">
        <v>100000000613752</v>
      </c>
      <c r="B5161" s="13" t="s">
        <v>558</v>
      </c>
      <c r="C5161" s="13" t="s">
        <v>20558</v>
      </c>
      <c r="D5161" s="13" t="s">
        <v>2222</v>
      </c>
      <c r="G5161" s="13" t="s">
        <v>1296</v>
      </c>
    </row>
    <row r="5162" spans="1:12" x14ac:dyDescent="0.25">
      <c r="A5162" s="12">
        <v>100000000612654</v>
      </c>
      <c r="B5162" s="13" t="s">
        <v>558</v>
      </c>
      <c r="C5162" s="13" t="s">
        <v>20559</v>
      </c>
      <c r="D5162" s="13" t="s">
        <v>20560</v>
      </c>
      <c r="E5162" s="13" t="s">
        <v>3785</v>
      </c>
      <c r="F5162" s="13" t="s">
        <v>11794</v>
      </c>
      <c r="G5162" s="13" t="s">
        <v>1296</v>
      </c>
      <c r="H5162" s="13" t="s">
        <v>558</v>
      </c>
      <c r="I5162" s="13" t="s">
        <v>20561</v>
      </c>
      <c r="J5162" s="13">
        <v>348159690</v>
      </c>
      <c r="K5162" s="13" t="s">
        <v>1352</v>
      </c>
      <c r="L5162" s="13" t="s">
        <v>20562</v>
      </c>
    </row>
    <row r="5163" spans="1:12" x14ac:dyDescent="0.25">
      <c r="A5163" s="12">
        <v>300000133333931</v>
      </c>
      <c r="B5163" s="13" t="s">
        <v>558</v>
      </c>
      <c r="C5163" s="13" t="s">
        <v>20563</v>
      </c>
      <c r="D5163" s="13" t="s">
        <v>20564</v>
      </c>
      <c r="E5163" s="13" t="s">
        <v>12425</v>
      </c>
      <c r="F5163" s="13" t="s">
        <v>20565</v>
      </c>
      <c r="G5163" s="13" t="s">
        <v>1296</v>
      </c>
      <c r="H5163" s="13" t="s">
        <v>558</v>
      </c>
      <c r="I5163" s="13" t="s">
        <v>20566</v>
      </c>
      <c r="J5163" s="13">
        <v>226223709</v>
      </c>
      <c r="K5163" s="13" t="s">
        <v>1448</v>
      </c>
      <c r="L5163" s="13" t="s">
        <v>20567</v>
      </c>
    </row>
    <row r="5164" spans="1:12" x14ac:dyDescent="0.25">
      <c r="A5164" s="12">
        <v>300000111269403</v>
      </c>
      <c r="B5164" s="13" t="s">
        <v>558</v>
      </c>
      <c r="C5164" s="13" t="s">
        <v>20568</v>
      </c>
    </row>
    <row r="5165" spans="1:12" x14ac:dyDescent="0.25">
      <c r="A5165" s="12">
        <v>300000097045282</v>
      </c>
      <c r="B5165" s="13" t="s">
        <v>558</v>
      </c>
      <c r="C5165" s="13" t="s">
        <v>20569</v>
      </c>
    </row>
    <row r="5166" spans="1:12" x14ac:dyDescent="0.25">
      <c r="A5166" s="12">
        <v>300000097047469</v>
      </c>
      <c r="B5166" s="13" t="s">
        <v>558</v>
      </c>
      <c r="C5166" s="13" t="s">
        <v>20570</v>
      </c>
    </row>
    <row r="5167" spans="1:12" x14ac:dyDescent="0.25">
      <c r="A5167" s="12">
        <v>300000097047422</v>
      </c>
      <c r="B5167" s="13" t="s">
        <v>558</v>
      </c>
      <c r="C5167" s="13" t="s">
        <v>20571</v>
      </c>
    </row>
    <row r="5168" spans="1:12" x14ac:dyDescent="0.25">
      <c r="A5168" s="12">
        <v>300000128113194</v>
      </c>
      <c r="B5168" s="13" t="s">
        <v>558</v>
      </c>
      <c r="C5168" s="13" t="s">
        <v>20572</v>
      </c>
      <c r="D5168" s="13" t="s">
        <v>20573</v>
      </c>
      <c r="E5168" s="13" t="s">
        <v>1435</v>
      </c>
      <c r="F5168" s="13" t="s">
        <v>20574</v>
      </c>
      <c r="G5168" s="13" t="s">
        <v>1296</v>
      </c>
    </row>
    <row r="5169" spans="1:12" x14ac:dyDescent="0.25">
      <c r="A5169" s="12">
        <v>300000130919958</v>
      </c>
      <c r="B5169" s="13" t="s">
        <v>558</v>
      </c>
      <c r="C5169" s="13" t="s">
        <v>20575</v>
      </c>
      <c r="D5169" s="13" t="s">
        <v>20576</v>
      </c>
      <c r="E5169" s="13" t="s">
        <v>6971</v>
      </c>
      <c r="F5169" s="13" t="s">
        <v>15471</v>
      </c>
      <c r="G5169" s="13" t="s">
        <v>1296</v>
      </c>
    </row>
    <row r="5170" spans="1:12" x14ac:dyDescent="0.25">
      <c r="A5170" s="12">
        <v>300000072188711</v>
      </c>
      <c r="B5170" s="13" t="s">
        <v>558</v>
      </c>
      <c r="C5170" s="13" t="s">
        <v>20577</v>
      </c>
      <c r="D5170" s="13" t="s">
        <v>20578</v>
      </c>
      <c r="E5170" s="13" t="s">
        <v>9122</v>
      </c>
      <c r="F5170" s="13" t="s">
        <v>20579</v>
      </c>
      <c r="G5170" s="13" t="s">
        <v>1296</v>
      </c>
      <c r="I5170" s="13" t="s">
        <v>20580</v>
      </c>
      <c r="J5170" s="13">
        <v>493865406</v>
      </c>
      <c r="K5170" s="13" t="s">
        <v>1448</v>
      </c>
      <c r="L5170" s="13" t="s">
        <v>20581</v>
      </c>
    </row>
    <row r="5171" spans="1:12" x14ac:dyDescent="0.25">
      <c r="A5171" s="12">
        <v>300000105077552</v>
      </c>
      <c r="B5171" s="13" t="s">
        <v>558</v>
      </c>
      <c r="C5171" s="13" t="s">
        <v>20582</v>
      </c>
      <c r="D5171" s="13" t="s">
        <v>20583</v>
      </c>
      <c r="E5171" s="13" t="s">
        <v>2949</v>
      </c>
      <c r="F5171" s="13" t="s">
        <v>20584</v>
      </c>
      <c r="G5171" s="13" t="s">
        <v>1296</v>
      </c>
      <c r="H5171" s="13" t="s">
        <v>558</v>
      </c>
      <c r="I5171" s="13">
        <v>5473086</v>
      </c>
      <c r="J5171" s="13">
        <v>346680304</v>
      </c>
      <c r="K5171" s="13" t="s">
        <v>1352</v>
      </c>
      <c r="L5171" s="13" t="s">
        <v>20585</v>
      </c>
    </row>
    <row r="5172" spans="1:12" x14ac:dyDescent="0.25">
      <c r="A5172" s="12">
        <v>300000097045266</v>
      </c>
      <c r="B5172" s="13" t="s">
        <v>558</v>
      </c>
      <c r="C5172" s="13" t="s">
        <v>20586</v>
      </c>
    </row>
    <row r="5173" spans="1:12" x14ac:dyDescent="0.25">
      <c r="A5173" s="12">
        <v>100000000611761</v>
      </c>
      <c r="B5173" s="13" t="s">
        <v>558</v>
      </c>
      <c r="C5173" s="13" t="s">
        <v>20587</v>
      </c>
      <c r="D5173" s="13" t="s">
        <v>2222</v>
      </c>
      <c r="G5173" s="13" t="s">
        <v>1296</v>
      </c>
    </row>
    <row r="5174" spans="1:12" x14ac:dyDescent="0.25">
      <c r="A5174" s="12">
        <v>300000148508956</v>
      </c>
      <c r="B5174" s="13" t="s">
        <v>558</v>
      </c>
      <c r="C5174" s="13" t="s">
        <v>20588</v>
      </c>
      <c r="D5174" s="13" t="s">
        <v>20589</v>
      </c>
      <c r="E5174" s="13" t="s">
        <v>1435</v>
      </c>
      <c r="F5174" s="13" t="s">
        <v>20590</v>
      </c>
      <c r="G5174" s="13" t="s">
        <v>1296</v>
      </c>
    </row>
    <row r="5175" spans="1:12" x14ac:dyDescent="0.25">
      <c r="A5175" s="12">
        <v>300000170367195</v>
      </c>
      <c r="B5175" s="13" t="s">
        <v>558</v>
      </c>
      <c r="C5175" s="13" t="s">
        <v>20591</v>
      </c>
      <c r="D5175" s="13" t="s">
        <v>20592</v>
      </c>
      <c r="E5175" s="13" t="s">
        <v>1700</v>
      </c>
      <c r="F5175" s="13" t="s">
        <v>20593</v>
      </c>
      <c r="G5175" s="13" t="s">
        <v>1296</v>
      </c>
      <c r="K5175" s="13" t="s">
        <v>1355</v>
      </c>
    </row>
    <row r="5176" spans="1:12" x14ac:dyDescent="0.25">
      <c r="A5176" s="12">
        <v>300000080834750</v>
      </c>
      <c r="B5176" s="13" t="s">
        <v>558</v>
      </c>
      <c r="C5176" s="13" t="s">
        <v>20594</v>
      </c>
      <c r="D5176" s="13" t="s">
        <v>20595</v>
      </c>
      <c r="E5176" s="13" t="s">
        <v>4317</v>
      </c>
      <c r="F5176" s="13" t="s">
        <v>20596</v>
      </c>
      <c r="G5176" s="13" t="s">
        <v>1296</v>
      </c>
      <c r="H5176" s="13" t="s">
        <v>558</v>
      </c>
      <c r="I5176" s="13" t="s">
        <v>20597</v>
      </c>
      <c r="J5176" s="13">
        <v>210211504</v>
      </c>
      <c r="K5176" s="13" t="s">
        <v>1352</v>
      </c>
      <c r="L5176" s="13" t="s">
        <v>20598</v>
      </c>
    </row>
    <row r="5177" spans="1:12" x14ac:dyDescent="0.25">
      <c r="A5177" s="12">
        <v>300000097014229</v>
      </c>
      <c r="B5177" s="13" t="s">
        <v>558</v>
      </c>
      <c r="C5177" s="13" t="s">
        <v>20599</v>
      </c>
    </row>
    <row r="5178" spans="1:12" x14ac:dyDescent="0.25">
      <c r="A5178" s="12">
        <v>300000114406801</v>
      </c>
      <c r="B5178" s="13" t="s">
        <v>558</v>
      </c>
      <c r="C5178" s="13" t="s">
        <v>20600</v>
      </c>
      <c r="D5178" s="13" t="s">
        <v>20601</v>
      </c>
      <c r="E5178" s="13" t="s">
        <v>8887</v>
      </c>
      <c r="F5178" s="13" t="s">
        <v>15424</v>
      </c>
      <c r="G5178" s="13" t="s">
        <v>1296</v>
      </c>
    </row>
    <row r="5179" spans="1:12" x14ac:dyDescent="0.25">
      <c r="A5179" s="12">
        <v>300000096849060</v>
      </c>
      <c r="B5179" s="13" t="s">
        <v>558</v>
      </c>
      <c r="C5179" s="13" t="s">
        <v>174</v>
      </c>
      <c r="D5179" s="13" t="s">
        <v>20602</v>
      </c>
      <c r="E5179" s="13" t="s">
        <v>1886</v>
      </c>
      <c r="F5179" s="13" t="s">
        <v>2286</v>
      </c>
      <c r="G5179" s="13" t="s">
        <v>1296</v>
      </c>
      <c r="H5179" s="13" t="s">
        <v>558</v>
      </c>
      <c r="I5179" s="13" t="s">
        <v>20603</v>
      </c>
      <c r="J5179" s="13">
        <v>220846359</v>
      </c>
      <c r="K5179" s="13" t="s">
        <v>1302</v>
      </c>
      <c r="L5179" s="13" t="s">
        <v>5198</v>
      </c>
    </row>
    <row r="5180" spans="1:12" x14ac:dyDescent="0.25">
      <c r="A5180" s="12">
        <v>300000116393791</v>
      </c>
      <c r="B5180" s="13" t="s">
        <v>558</v>
      </c>
      <c r="C5180" s="13" t="s">
        <v>20604</v>
      </c>
      <c r="D5180" s="13" t="s">
        <v>20605</v>
      </c>
      <c r="E5180" s="13" t="s">
        <v>1520</v>
      </c>
      <c r="F5180" s="13" t="s">
        <v>20606</v>
      </c>
      <c r="G5180" s="13" t="s">
        <v>1296</v>
      </c>
    </row>
    <row r="5181" spans="1:12" x14ac:dyDescent="0.25">
      <c r="A5181" s="12">
        <v>300000154526689</v>
      </c>
      <c r="B5181" s="13" t="s">
        <v>558</v>
      </c>
      <c r="C5181" s="13" t="s">
        <v>20607</v>
      </c>
      <c r="D5181" s="13" t="s">
        <v>20608</v>
      </c>
      <c r="E5181" s="13" t="s">
        <v>1795</v>
      </c>
      <c r="F5181" s="13" t="s">
        <v>20609</v>
      </c>
      <c r="G5181" s="13" t="s">
        <v>1296</v>
      </c>
      <c r="L5181" s="13" t="s">
        <v>20610</v>
      </c>
    </row>
    <row r="5182" spans="1:12" x14ac:dyDescent="0.25">
      <c r="A5182" s="12">
        <v>300000154529527</v>
      </c>
      <c r="B5182" s="13" t="s">
        <v>558</v>
      </c>
      <c r="C5182" s="13" t="s">
        <v>20611</v>
      </c>
      <c r="D5182" s="13" t="s">
        <v>20612</v>
      </c>
      <c r="E5182" s="13" t="s">
        <v>1435</v>
      </c>
      <c r="F5182" s="13" t="s">
        <v>20613</v>
      </c>
      <c r="G5182" s="13" t="s">
        <v>1296</v>
      </c>
      <c r="L5182" s="13" t="s">
        <v>20614</v>
      </c>
    </row>
    <row r="5183" spans="1:12" x14ac:dyDescent="0.25">
      <c r="A5183" s="12">
        <v>300000130919964</v>
      </c>
      <c r="B5183" s="13" t="s">
        <v>558</v>
      </c>
      <c r="C5183" s="13" t="s">
        <v>20615</v>
      </c>
      <c r="D5183" s="13" t="s">
        <v>20616</v>
      </c>
      <c r="E5183" s="13" t="s">
        <v>20617</v>
      </c>
      <c r="F5183" s="13" t="s">
        <v>20618</v>
      </c>
      <c r="G5183" s="13" t="s">
        <v>1296</v>
      </c>
    </row>
    <row r="5184" spans="1:12" x14ac:dyDescent="0.25">
      <c r="A5184" s="12">
        <v>100000000611255</v>
      </c>
      <c r="B5184" s="13" t="s">
        <v>558</v>
      </c>
      <c r="C5184" s="13" t="s">
        <v>20619</v>
      </c>
      <c r="D5184" s="13" t="s">
        <v>20620</v>
      </c>
      <c r="E5184" s="13" t="s">
        <v>1616</v>
      </c>
      <c r="F5184" s="13" t="s">
        <v>20621</v>
      </c>
      <c r="G5184" s="13" t="s">
        <v>1296</v>
      </c>
      <c r="H5184" s="13" t="s">
        <v>558</v>
      </c>
      <c r="I5184" s="13" t="s">
        <v>20622</v>
      </c>
      <c r="J5184" s="13">
        <v>349175021</v>
      </c>
      <c r="K5184" s="13" t="s">
        <v>1352</v>
      </c>
      <c r="L5184" s="13" t="s">
        <v>20623</v>
      </c>
    </row>
    <row r="5185" spans="1:12" x14ac:dyDescent="0.25">
      <c r="A5185" s="12">
        <v>100000000612980</v>
      </c>
      <c r="B5185" s="13" t="s">
        <v>558</v>
      </c>
      <c r="C5185" s="13" t="s">
        <v>20624</v>
      </c>
      <c r="D5185" s="13" t="s">
        <v>20625</v>
      </c>
      <c r="E5185" s="13" t="s">
        <v>1349</v>
      </c>
      <c r="F5185" s="13" t="s">
        <v>20626</v>
      </c>
      <c r="G5185" s="13" t="s">
        <v>1296</v>
      </c>
    </row>
    <row r="5186" spans="1:12" x14ac:dyDescent="0.25">
      <c r="A5186" s="12">
        <v>100000000612834</v>
      </c>
      <c r="B5186" s="13" t="s">
        <v>558</v>
      </c>
      <c r="C5186" s="13" t="s">
        <v>20627</v>
      </c>
      <c r="L5186" s="13" t="s">
        <v>20628</v>
      </c>
    </row>
    <row r="5187" spans="1:12" x14ac:dyDescent="0.25">
      <c r="A5187" s="12">
        <v>100000000613377</v>
      </c>
      <c r="B5187" s="13" t="s">
        <v>558</v>
      </c>
      <c r="C5187" s="13" t="s">
        <v>20629</v>
      </c>
      <c r="D5187" s="13" t="s">
        <v>20630</v>
      </c>
      <c r="E5187" s="13" t="s">
        <v>17074</v>
      </c>
      <c r="F5187" s="13" t="s">
        <v>17075</v>
      </c>
      <c r="G5187" s="13" t="s">
        <v>1296</v>
      </c>
    </row>
    <row r="5188" spans="1:12" x14ac:dyDescent="0.25">
      <c r="A5188" s="12">
        <v>100000000612300</v>
      </c>
      <c r="B5188" s="13" t="s">
        <v>558</v>
      </c>
      <c r="C5188" s="13" t="s">
        <v>20631</v>
      </c>
      <c r="D5188" s="13" t="s">
        <v>3111</v>
      </c>
      <c r="E5188" s="13" t="s">
        <v>3112</v>
      </c>
      <c r="F5188" s="13" t="s">
        <v>3113</v>
      </c>
      <c r="G5188" s="13" t="s">
        <v>1296</v>
      </c>
      <c r="H5188" s="13" t="s">
        <v>558</v>
      </c>
      <c r="I5188" s="13" t="s">
        <v>20632</v>
      </c>
      <c r="J5188" s="13">
        <v>220101666</v>
      </c>
      <c r="K5188" s="13" t="s">
        <v>1302</v>
      </c>
      <c r="L5188" s="13" t="s">
        <v>3115</v>
      </c>
    </row>
    <row r="5189" spans="1:12" x14ac:dyDescent="0.25">
      <c r="A5189" s="12">
        <v>100000000664519</v>
      </c>
      <c r="B5189" s="13" t="s">
        <v>571</v>
      </c>
      <c r="C5189" s="13" t="s">
        <v>20633</v>
      </c>
      <c r="D5189" s="13" t="s">
        <v>2673</v>
      </c>
      <c r="F5189" s="13" t="s">
        <v>2673</v>
      </c>
      <c r="G5189" s="13" t="s">
        <v>1296</v>
      </c>
    </row>
    <row r="5190" spans="1:12" x14ac:dyDescent="0.25">
      <c r="A5190" s="12">
        <v>100000000611775</v>
      </c>
      <c r="B5190" s="13" t="s">
        <v>571</v>
      </c>
      <c r="C5190" s="13" t="s">
        <v>20634</v>
      </c>
      <c r="D5190" s="13" t="s">
        <v>2222</v>
      </c>
      <c r="G5190" s="13" t="s">
        <v>1296</v>
      </c>
    </row>
    <row r="5191" spans="1:12" x14ac:dyDescent="0.25">
      <c r="A5191" s="12">
        <v>100000000614479</v>
      </c>
      <c r="B5191" s="13" t="s">
        <v>558</v>
      </c>
      <c r="C5191" s="13" t="s">
        <v>20635</v>
      </c>
      <c r="D5191" s="13" t="s">
        <v>20636</v>
      </c>
      <c r="E5191" s="13" t="s">
        <v>1435</v>
      </c>
      <c r="F5191" s="13" t="s">
        <v>20590</v>
      </c>
      <c r="G5191" s="13" t="s">
        <v>1296</v>
      </c>
    </row>
    <row r="5192" spans="1:12" x14ac:dyDescent="0.25">
      <c r="A5192" s="12">
        <v>100000000614100</v>
      </c>
      <c r="B5192" s="13" t="s">
        <v>558</v>
      </c>
      <c r="C5192" s="13" t="s">
        <v>20637</v>
      </c>
      <c r="D5192" s="13" t="s">
        <v>20638</v>
      </c>
      <c r="E5192" s="13" t="s">
        <v>1310</v>
      </c>
      <c r="F5192" s="13" t="s">
        <v>20639</v>
      </c>
      <c r="G5192" s="13" t="s">
        <v>1296</v>
      </c>
    </row>
    <row r="5193" spans="1:12" x14ac:dyDescent="0.25">
      <c r="A5193" s="12">
        <v>100000000611293</v>
      </c>
      <c r="B5193" s="13" t="s">
        <v>558</v>
      </c>
      <c r="C5193" s="13" t="s">
        <v>20640</v>
      </c>
      <c r="D5193" s="13" t="s">
        <v>20641</v>
      </c>
      <c r="E5193" s="13" t="s">
        <v>4206</v>
      </c>
      <c r="F5193" s="13" t="s">
        <v>20642</v>
      </c>
      <c r="G5193" s="13" t="s">
        <v>1296</v>
      </c>
      <c r="H5193" s="13" t="s">
        <v>558</v>
      </c>
      <c r="I5193" s="13" t="s">
        <v>20643</v>
      </c>
      <c r="J5193" s="13">
        <v>293279345</v>
      </c>
      <c r="K5193" s="13" t="s">
        <v>1448</v>
      </c>
      <c r="L5193" s="13" t="s">
        <v>20644</v>
      </c>
    </row>
    <row r="5194" spans="1:12" x14ac:dyDescent="0.25">
      <c r="A5194" s="12">
        <v>100000000614147</v>
      </c>
      <c r="B5194" s="13" t="s">
        <v>558</v>
      </c>
      <c r="C5194" s="13" t="s">
        <v>20645</v>
      </c>
      <c r="D5194" s="13" t="s">
        <v>20646</v>
      </c>
      <c r="E5194" s="13" t="s">
        <v>2624</v>
      </c>
      <c r="F5194" s="13" t="s">
        <v>20647</v>
      </c>
      <c r="G5194" s="13" t="s">
        <v>1296</v>
      </c>
    </row>
    <row r="5195" spans="1:12" x14ac:dyDescent="0.25">
      <c r="A5195" s="12">
        <v>100000000612609</v>
      </c>
      <c r="B5195" s="13" t="s">
        <v>558</v>
      </c>
      <c r="C5195" s="13" t="s">
        <v>20648</v>
      </c>
      <c r="D5195" s="13" t="s">
        <v>20649</v>
      </c>
      <c r="E5195" s="13" t="s">
        <v>7943</v>
      </c>
      <c r="F5195" s="13" t="s">
        <v>20650</v>
      </c>
      <c r="G5195" s="13" t="s">
        <v>1296</v>
      </c>
      <c r="H5195" s="13" t="s">
        <v>558</v>
      </c>
      <c r="I5195" s="13">
        <v>11670302</v>
      </c>
      <c r="J5195" s="13">
        <v>24507290</v>
      </c>
      <c r="K5195" s="13" t="s">
        <v>1319</v>
      </c>
      <c r="L5195" s="13" t="s">
        <v>20651</v>
      </c>
    </row>
    <row r="5196" spans="1:12" x14ac:dyDescent="0.25">
      <c r="A5196" s="12">
        <v>100000000611224</v>
      </c>
      <c r="B5196" s="13" t="s">
        <v>558</v>
      </c>
      <c r="C5196" s="13" t="s">
        <v>20652</v>
      </c>
      <c r="D5196" s="13" t="s">
        <v>20653</v>
      </c>
      <c r="E5196" s="13" t="s">
        <v>1666</v>
      </c>
      <c r="F5196" s="13" t="s">
        <v>20654</v>
      </c>
      <c r="G5196" s="13" t="s">
        <v>1296</v>
      </c>
      <c r="H5196" s="13" t="s">
        <v>558</v>
      </c>
      <c r="I5196" s="13" t="s">
        <v>20655</v>
      </c>
      <c r="J5196" s="13">
        <v>218399102</v>
      </c>
      <c r="K5196" s="13" t="s">
        <v>1448</v>
      </c>
      <c r="L5196" s="13" t="s">
        <v>20656</v>
      </c>
    </row>
    <row r="5197" spans="1:12" x14ac:dyDescent="0.25">
      <c r="A5197" s="12">
        <v>100000000611197</v>
      </c>
      <c r="B5197" s="13" t="s">
        <v>558</v>
      </c>
      <c r="C5197" s="13" t="s">
        <v>20657</v>
      </c>
      <c r="D5197" s="13" t="s">
        <v>20658</v>
      </c>
      <c r="E5197" s="13" t="s">
        <v>8138</v>
      </c>
      <c r="F5197" s="13" t="s">
        <v>20659</v>
      </c>
      <c r="G5197" s="13" t="s">
        <v>1296</v>
      </c>
      <c r="H5197" s="13" t="s">
        <v>558</v>
      </c>
      <c r="I5197" s="13" t="s">
        <v>20660</v>
      </c>
      <c r="J5197" s="13">
        <v>237192112</v>
      </c>
      <c r="K5197" s="13" t="s">
        <v>1448</v>
      </c>
      <c r="L5197" s="13" t="s">
        <v>20661</v>
      </c>
    </row>
    <row r="5198" spans="1:12" x14ac:dyDescent="0.25">
      <c r="A5198" s="12">
        <v>100000000611763</v>
      </c>
      <c r="B5198" s="13" t="s">
        <v>558</v>
      </c>
      <c r="C5198" s="13" t="s">
        <v>20662</v>
      </c>
      <c r="D5198" s="13" t="s">
        <v>2222</v>
      </c>
      <c r="G5198" s="13" t="s">
        <v>1296</v>
      </c>
    </row>
    <row r="5199" spans="1:12" x14ac:dyDescent="0.25">
      <c r="A5199" s="12">
        <v>100000000612226</v>
      </c>
      <c r="B5199" s="13" t="s">
        <v>558</v>
      </c>
      <c r="C5199" s="13" t="s">
        <v>20663</v>
      </c>
      <c r="D5199" s="13" t="s">
        <v>20664</v>
      </c>
      <c r="E5199" s="13" t="s">
        <v>2253</v>
      </c>
      <c r="F5199" s="13" t="s">
        <v>20665</v>
      </c>
      <c r="G5199" s="13" t="s">
        <v>1296</v>
      </c>
      <c r="H5199" s="13" t="s">
        <v>558</v>
      </c>
      <c r="I5199" s="13" t="s">
        <v>20666</v>
      </c>
      <c r="J5199" s="13">
        <v>213056617</v>
      </c>
      <c r="K5199" s="13" t="s">
        <v>1448</v>
      </c>
      <c r="L5199" s="13" t="s">
        <v>20667</v>
      </c>
    </row>
    <row r="5200" spans="1:12" x14ac:dyDescent="0.25">
      <c r="A5200" s="12">
        <v>100000000614683</v>
      </c>
      <c r="B5200" s="13" t="s">
        <v>571</v>
      </c>
      <c r="C5200" s="13" t="s">
        <v>20668</v>
      </c>
      <c r="D5200" s="13" t="s">
        <v>20669</v>
      </c>
      <c r="E5200" s="13" t="s">
        <v>1810</v>
      </c>
      <c r="F5200" s="13" t="s">
        <v>20670</v>
      </c>
      <c r="G5200" s="13" t="s">
        <v>1296</v>
      </c>
      <c r="H5200" s="13" t="s">
        <v>1437</v>
      </c>
      <c r="I5200" s="13" t="s">
        <v>20671</v>
      </c>
      <c r="J5200" s="13">
        <v>213252851</v>
      </c>
      <c r="K5200" s="13" t="s">
        <v>1302</v>
      </c>
      <c r="L5200" s="13" t="s">
        <v>20672</v>
      </c>
    </row>
    <row r="5201" spans="1:12" x14ac:dyDescent="0.25">
      <c r="A5201" s="12">
        <v>100000000612198</v>
      </c>
      <c r="B5201" s="13" t="s">
        <v>558</v>
      </c>
      <c r="C5201" s="13" t="s">
        <v>20673</v>
      </c>
      <c r="D5201" s="13" t="s">
        <v>20674</v>
      </c>
      <c r="E5201" s="13" t="s">
        <v>2396</v>
      </c>
      <c r="F5201" s="13" t="s">
        <v>20675</v>
      </c>
      <c r="G5201" s="13" t="s">
        <v>1296</v>
      </c>
      <c r="H5201" s="13" t="s">
        <v>558</v>
      </c>
      <c r="I5201" s="13" t="s">
        <v>20676</v>
      </c>
      <c r="J5201" s="13">
        <v>397544172</v>
      </c>
      <c r="K5201" s="13" t="s">
        <v>1302</v>
      </c>
      <c r="L5201" s="13" t="s">
        <v>3087</v>
      </c>
    </row>
    <row r="5202" spans="1:12" x14ac:dyDescent="0.25">
      <c r="A5202" s="12">
        <v>100000000613245</v>
      </c>
      <c r="B5202" s="13" t="s">
        <v>558</v>
      </c>
      <c r="C5202" s="13" t="s">
        <v>20677</v>
      </c>
      <c r="D5202" s="13" t="s">
        <v>20678</v>
      </c>
      <c r="E5202" s="13" t="s">
        <v>20679</v>
      </c>
      <c r="F5202" s="13" t="s">
        <v>20680</v>
      </c>
      <c r="G5202" s="13" t="s">
        <v>1296</v>
      </c>
      <c r="H5202" s="13" t="s">
        <v>558</v>
      </c>
      <c r="I5202" s="13" t="s">
        <v>20681</v>
      </c>
      <c r="J5202" s="13">
        <v>226673200</v>
      </c>
      <c r="K5202" s="13" t="s">
        <v>1302</v>
      </c>
      <c r="L5202" s="13" t="s">
        <v>3087</v>
      </c>
    </row>
    <row r="5203" spans="1:12" x14ac:dyDescent="0.25">
      <c r="A5203" s="12">
        <v>100000000612725</v>
      </c>
      <c r="B5203" s="13" t="s">
        <v>558</v>
      </c>
      <c r="C5203" s="13" t="s">
        <v>239</v>
      </c>
      <c r="D5203" s="13" t="s">
        <v>20682</v>
      </c>
      <c r="E5203" s="13" t="s">
        <v>1474</v>
      </c>
      <c r="F5203" s="13" t="s">
        <v>20683</v>
      </c>
      <c r="G5203" s="13" t="s">
        <v>1296</v>
      </c>
      <c r="H5203" s="13" t="s">
        <v>558</v>
      </c>
      <c r="I5203" s="13" t="s">
        <v>20684</v>
      </c>
      <c r="J5203" s="13">
        <v>346375280</v>
      </c>
      <c r="K5203" s="13" t="s">
        <v>1302</v>
      </c>
      <c r="L5203" s="13" t="s">
        <v>4651</v>
      </c>
    </row>
    <row r="5204" spans="1:12" x14ac:dyDescent="0.25">
      <c r="A5204" s="12">
        <v>100000000614045</v>
      </c>
      <c r="B5204" s="13" t="s">
        <v>558</v>
      </c>
      <c r="C5204" s="13" t="s">
        <v>20685</v>
      </c>
    </row>
    <row r="5205" spans="1:12" x14ac:dyDescent="0.25">
      <c r="A5205" s="12">
        <v>100000000614068</v>
      </c>
      <c r="B5205" s="13" t="s">
        <v>571</v>
      </c>
      <c r="C5205" s="13" t="s">
        <v>20686</v>
      </c>
      <c r="D5205" s="13" t="s">
        <v>20687</v>
      </c>
      <c r="E5205" s="13" t="s">
        <v>20688</v>
      </c>
      <c r="F5205" s="13" t="s">
        <v>16388</v>
      </c>
      <c r="G5205" s="13" t="s">
        <v>1296</v>
      </c>
    </row>
    <row r="5206" spans="1:12" x14ac:dyDescent="0.25">
      <c r="A5206" s="12">
        <v>100000000614065</v>
      </c>
      <c r="B5206" s="13" t="s">
        <v>571</v>
      </c>
      <c r="C5206" s="13" t="s">
        <v>20689</v>
      </c>
      <c r="D5206" s="13" t="s">
        <v>20690</v>
      </c>
      <c r="E5206" s="13" t="s">
        <v>7185</v>
      </c>
      <c r="F5206" s="13" t="s">
        <v>9939</v>
      </c>
      <c r="G5206" s="13" t="s">
        <v>1296</v>
      </c>
    </row>
    <row r="5207" spans="1:12" x14ac:dyDescent="0.25">
      <c r="A5207" s="12">
        <v>100000000612712</v>
      </c>
      <c r="B5207" s="13" t="s">
        <v>558</v>
      </c>
      <c r="C5207" s="13" t="s">
        <v>20691</v>
      </c>
      <c r="D5207" s="13" t="s">
        <v>20692</v>
      </c>
      <c r="E5207" s="13" t="s">
        <v>1408</v>
      </c>
      <c r="F5207" s="13" t="s">
        <v>20693</v>
      </c>
      <c r="G5207" s="13" t="s">
        <v>1296</v>
      </c>
      <c r="H5207" s="13" t="s">
        <v>558</v>
      </c>
      <c r="I5207" s="13" t="s">
        <v>20694</v>
      </c>
      <c r="J5207" s="13">
        <v>216296551</v>
      </c>
      <c r="K5207" s="13" t="s">
        <v>1448</v>
      </c>
      <c r="L5207" s="13" t="s">
        <v>20695</v>
      </c>
    </row>
    <row r="5208" spans="1:12" x14ac:dyDescent="0.25">
      <c r="A5208" s="12">
        <v>300000035608599</v>
      </c>
      <c r="B5208" s="13" t="s">
        <v>558</v>
      </c>
      <c r="C5208" s="13" t="s">
        <v>20696</v>
      </c>
      <c r="D5208" s="13" t="s">
        <v>20697</v>
      </c>
      <c r="E5208" s="13" t="s">
        <v>4940</v>
      </c>
      <c r="F5208" s="13" t="s">
        <v>20698</v>
      </c>
      <c r="G5208" s="13" t="s">
        <v>1296</v>
      </c>
    </row>
    <row r="5209" spans="1:12" x14ac:dyDescent="0.25">
      <c r="A5209" s="12">
        <v>100000000613401</v>
      </c>
      <c r="B5209" s="13" t="s">
        <v>558</v>
      </c>
      <c r="C5209" s="13" t="s">
        <v>20699</v>
      </c>
      <c r="D5209" s="13" t="s">
        <v>2222</v>
      </c>
      <c r="G5209" s="13" t="s">
        <v>1296</v>
      </c>
    </row>
    <row r="5210" spans="1:12" x14ac:dyDescent="0.25">
      <c r="A5210" s="12">
        <v>100000000612013</v>
      </c>
      <c r="B5210" s="13" t="s">
        <v>558</v>
      </c>
      <c r="C5210" s="13" t="s">
        <v>20700</v>
      </c>
      <c r="D5210" s="13" t="s">
        <v>20701</v>
      </c>
      <c r="E5210" s="13" t="s">
        <v>5582</v>
      </c>
      <c r="F5210" s="13" t="s">
        <v>20702</v>
      </c>
      <c r="G5210" s="13" t="s">
        <v>1296</v>
      </c>
      <c r="H5210" s="13" t="s">
        <v>558</v>
      </c>
      <c r="I5210" s="13" t="s">
        <v>20703</v>
      </c>
      <c r="J5210" s="13">
        <v>345886225</v>
      </c>
      <c r="K5210" s="13" t="s">
        <v>1302</v>
      </c>
      <c r="L5210" s="13" t="s">
        <v>20704</v>
      </c>
    </row>
    <row r="5211" spans="1:12" x14ac:dyDescent="0.25">
      <c r="A5211" s="12">
        <v>100000000613055</v>
      </c>
      <c r="B5211" s="13" t="s">
        <v>558</v>
      </c>
      <c r="C5211" s="13" t="s">
        <v>20705</v>
      </c>
      <c r="D5211" s="13" t="s">
        <v>20706</v>
      </c>
      <c r="E5211" s="13" t="s">
        <v>8887</v>
      </c>
      <c r="F5211" s="13" t="s">
        <v>15424</v>
      </c>
      <c r="G5211" s="13" t="s">
        <v>1296</v>
      </c>
    </row>
    <row r="5212" spans="1:12" x14ac:dyDescent="0.25">
      <c r="A5212" s="12">
        <v>100000000613094</v>
      </c>
      <c r="B5212" s="13" t="s">
        <v>558</v>
      </c>
      <c r="C5212" s="13" t="s">
        <v>20707</v>
      </c>
      <c r="D5212" s="13" t="s">
        <v>15685</v>
      </c>
      <c r="E5212" s="13" t="s">
        <v>2064</v>
      </c>
      <c r="F5212" s="13" t="s">
        <v>15686</v>
      </c>
      <c r="G5212" s="13" t="s">
        <v>1296</v>
      </c>
      <c r="L5212" s="13" t="s">
        <v>20708</v>
      </c>
    </row>
    <row r="5213" spans="1:12" x14ac:dyDescent="0.25">
      <c r="A5213" s="12">
        <v>100000000614606</v>
      </c>
      <c r="B5213" s="13" t="s">
        <v>558</v>
      </c>
      <c r="C5213" s="13" t="s">
        <v>20709</v>
      </c>
      <c r="D5213" s="13" t="s">
        <v>15391</v>
      </c>
      <c r="E5213" s="13" t="s">
        <v>3704</v>
      </c>
      <c r="F5213" s="13" t="s">
        <v>15392</v>
      </c>
      <c r="G5213" s="13" t="s">
        <v>1296</v>
      </c>
      <c r="L5213" s="13" t="s">
        <v>20710</v>
      </c>
    </row>
    <row r="5214" spans="1:12" x14ac:dyDescent="0.25">
      <c r="A5214" s="12">
        <v>100000000614199</v>
      </c>
      <c r="B5214" s="13" t="s">
        <v>558</v>
      </c>
      <c r="C5214" s="13" t="s">
        <v>20711</v>
      </c>
      <c r="D5214" s="13" t="s">
        <v>20712</v>
      </c>
      <c r="E5214" s="13" t="s">
        <v>4934</v>
      </c>
      <c r="F5214" s="13" t="s">
        <v>15598</v>
      </c>
      <c r="G5214" s="13" t="s">
        <v>1296</v>
      </c>
      <c r="L5214" s="13" t="s">
        <v>20713</v>
      </c>
    </row>
    <row r="5215" spans="1:12" x14ac:dyDescent="0.25">
      <c r="A5215" s="12">
        <v>100000000611883</v>
      </c>
      <c r="B5215" s="13" t="s">
        <v>558</v>
      </c>
      <c r="C5215" s="13" t="s">
        <v>20714</v>
      </c>
      <c r="D5215" s="13" t="s">
        <v>2222</v>
      </c>
      <c r="G5215" s="13" t="s">
        <v>1296</v>
      </c>
    </row>
    <row r="5216" spans="1:12" x14ac:dyDescent="0.25">
      <c r="A5216" s="12">
        <v>100000000612326</v>
      </c>
      <c r="B5216" s="13" t="s">
        <v>558</v>
      </c>
      <c r="C5216" s="13" t="s">
        <v>20715</v>
      </c>
      <c r="D5216" s="13" t="s">
        <v>20716</v>
      </c>
      <c r="E5216" s="13" t="s">
        <v>1310</v>
      </c>
      <c r="F5216" s="13" t="s">
        <v>20717</v>
      </c>
      <c r="G5216" s="13" t="s">
        <v>1296</v>
      </c>
      <c r="H5216" s="13" t="s">
        <v>558</v>
      </c>
      <c r="I5216" s="13" t="s">
        <v>20718</v>
      </c>
      <c r="J5216" s="13">
        <v>227223070</v>
      </c>
      <c r="K5216" s="13" t="s">
        <v>1302</v>
      </c>
      <c r="L5216" s="13" t="s">
        <v>20719</v>
      </c>
    </row>
    <row r="5217" spans="1:12" x14ac:dyDescent="0.25">
      <c r="A5217" s="12">
        <v>100000000614507</v>
      </c>
      <c r="B5217" s="13" t="s">
        <v>558</v>
      </c>
      <c r="C5217" s="13" t="s">
        <v>20720</v>
      </c>
      <c r="D5217" s="13" t="s">
        <v>20721</v>
      </c>
      <c r="E5217" s="13" t="s">
        <v>9546</v>
      </c>
      <c r="F5217" s="13" t="s">
        <v>2513</v>
      </c>
      <c r="G5217" s="13" t="s">
        <v>1296</v>
      </c>
    </row>
    <row r="5218" spans="1:12" x14ac:dyDescent="0.25">
      <c r="A5218" s="12">
        <v>100000000614007</v>
      </c>
      <c r="B5218" s="13" t="s">
        <v>558</v>
      </c>
      <c r="C5218" s="13" t="s">
        <v>20722</v>
      </c>
      <c r="D5218" s="13" t="s">
        <v>20723</v>
      </c>
      <c r="E5218" s="13" t="s">
        <v>20724</v>
      </c>
      <c r="F5218" s="13" t="s">
        <v>20725</v>
      </c>
      <c r="G5218" s="13" t="s">
        <v>1296</v>
      </c>
    </row>
    <row r="5219" spans="1:12" x14ac:dyDescent="0.25">
      <c r="A5219" s="12">
        <v>100000000613047</v>
      </c>
      <c r="B5219" s="13" t="s">
        <v>558</v>
      </c>
      <c r="C5219" s="13" t="s">
        <v>20726</v>
      </c>
      <c r="D5219" s="13" t="s">
        <v>20727</v>
      </c>
      <c r="E5219" s="13" t="s">
        <v>1706</v>
      </c>
      <c r="F5219" s="13" t="s">
        <v>15826</v>
      </c>
      <c r="G5219" s="13" t="s">
        <v>1296</v>
      </c>
      <c r="L5219" s="13" t="s">
        <v>20728</v>
      </c>
    </row>
    <row r="5220" spans="1:12" x14ac:dyDescent="0.25">
      <c r="A5220" s="12">
        <v>100000000611589</v>
      </c>
      <c r="B5220" s="13" t="s">
        <v>558</v>
      </c>
      <c r="C5220" s="13" t="s">
        <v>20729</v>
      </c>
      <c r="D5220" s="13" t="s">
        <v>2222</v>
      </c>
      <c r="G5220" s="13" t="s">
        <v>1296</v>
      </c>
    </row>
    <row r="5221" spans="1:12" x14ac:dyDescent="0.25">
      <c r="A5221" s="12">
        <v>100000000614509</v>
      </c>
      <c r="B5221" s="13" t="s">
        <v>558</v>
      </c>
      <c r="C5221" s="13" t="s">
        <v>20730</v>
      </c>
      <c r="D5221" s="13" t="s">
        <v>20731</v>
      </c>
      <c r="E5221" s="13" t="s">
        <v>1672</v>
      </c>
      <c r="F5221" s="13" t="s">
        <v>2605</v>
      </c>
      <c r="G5221" s="13" t="s">
        <v>1296</v>
      </c>
    </row>
    <row r="5222" spans="1:12" x14ac:dyDescent="0.25">
      <c r="A5222" s="12">
        <v>100000000614124</v>
      </c>
      <c r="B5222" s="13" t="s">
        <v>558</v>
      </c>
      <c r="C5222" s="13" t="s">
        <v>20732</v>
      </c>
      <c r="D5222" s="13" t="s">
        <v>20733</v>
      </c>
      <c r="E5222" s="13" t="s">
        <v>3692</v>
      </c>
      <c r="F5222" s="13" t="s">
        <v>20734</v>
      </c>
      <c r="G5222" s="13" t="s">
        <v>1296</v>
      </c>
    </row>
    <row r="5223" spans="1:12" x14ac:dyDescent="0.25">
      <c r="A5223" s="12">
        <v>100000000614319</v>
      </c>
      <c r="B5223" s="13" t="s">
        <v>558</v>
      </c>
      <c r="C5223" s="13" t="s">
        <v>20735</v>
      </c>
      <c r="D5223" s="13" t="s">
        <v>2222</v>
      </c>
      <c r="G5223" s="13" t="s">
        <v>1296</v>
      </c>
    </row>
    <row r="5224" spans="1:12" x14ac:dyDescent="0.25">
      <c r="A5224" s="12">
        <v>100000000613894</v>
      </c>
      <c r="B5224" s="13" t="s">
        <v>558</v>
      </c>
      <c r="C5224" s="13" t="s">
        <v>20736</v>
      </c>
      <c r="D5224" s="13" t="s">
        <v>20737</v>
      </c>
      <c r="E5224" s="13" t="s">
        <v>5769</v>
      </c>
      <c r="F5224" s="13" t="s">
        <v>20738</v>
      </c>
      <c r="G5224" s="13" t="s">
        <v>1296</v>
      </c>
    </row>
    <row r="5225" spans="1:12" x14ac:dyDescent="0.25">
      <c r="A5225" s="12">
        <v>300000154529401</v>
      </c>
      <c r="B5225" s="13" t="s">
        <v>558</v>
      </c>
      <c r="C5225" s="13" t="s">
        <v>20739</v>
      </c>
      <c r="D5225" s="13" t="s">
        <v>20740</v>
      </c>
      <c r="E5225" s="13" t="s">
        <v>11272</v>
      </c>
      <c r="F5225" s="13" t="s">
        <v>20741</v>
      </c>
      <c r="G5225" s="13" t="s">
        <v>1296</v>
      </c>
      <c r="L5225" s="13" t="s">
        <v>20742</v>
      </c>
    </row>
    <row r="5226" spans="1:12" x14ac:dyDescent="0.25">
      <c r="A5226" s="12">
        <v>300000097047346</v>
      </c>
      <c r="B5226" s="13" t="s">
        <v>558</v>
      </c>
      <c r="C5226" s="13" t="s">
        <v>20743</v>
      </c>
    </row>
    <row r="5227" spans="1:12" x14ac:dyDescent="0.25">
      <c r="A5227" s="12">
        <v>100000000613023</v>
      </c>
      <c r="B5227" s="13" t="s">
        <v>558</v>
      </c>
      <c r="C5227" s="13" t="s">
        <v>20744</v>
      </c>
      <c r="D5227" s="13" t="s">
        <v>20745</v>
      </c>
      <c r="E5227" s="13" t="s">
        <v>3348</v>
      </c>
      <c r="F5227" s="13" t="s">
        <v>20746</v>
      </c>
      <c r="G5227" s="13" t="s">
        <v>1296</v>
      </c>
    </row>
    <row r="5228" spans="1:12" x14ac:dyDescent="0.25">
      <c r="A5228" s="12">
        <v>300000130919888</v>
      </c>
      <c r="B5228" s="13" t="s">
        <v>558</v>
      </c>
      <c r="C5228" s="13" t="s">
        <v>20747</v>
      </c>
      <c r="D5228" s="13" t="s">
        <v>20748</v>
      </c>
      <c r="E5228" s="13" t="s">
        <v>7916</v>
      </c>
      <c r="F5228" s="13" t="s">
        <v>20749</v>
      </c>
      <c r="G5228" s="13" t="s">
        <v>1296</v>
      </c>
    </row>
    <row r="5229" spans="1:12" x14ac:dyDescent="0.25">
      <c r="A5229" s="12">
        <v>300000130920152</v>
      </c>
      <c r="B5229" s="13" t="s">
        <v>558</v>
      </c>
      <c r="C5229" s="13" t="s">
        <v>20750</v>
      </c>
      <c r="D5229" s="13" t="s">
        <v>20751</v>
      </c>
      <c r="E5229" s="13" t="s">
        <v>2122</v>
      </c>
      <c r="F5229" s="13" t="s">
        <v>2568</v>
      </c>
      <c r="G5229" s="13" t="s">
        <v>1296</v>
      </c>
    </row>
    <row r="5230" spans="1:12" x14ac:dyDescent="0.25">
      <c r="A5230" s="12">
        <v>100000000613316</v>
      </c>
      <c r="B5230" s="13" t="s">
        <v>558</v>
      </c>
      <c r="C5230" s="13" t="s">
        <v>20752</v>
      </c>
      <c r="D5230" s="13" t="s">
        <v>20753</v>
      </c>
      <c r="E5230" s="13" t="s">
        <v>5041</v>
      </c>
      <c r="F5230" s="13" t="s">
        <v>20754</v>
      </c>
      <c r="G5230" s="13" t="s">
        <v>1296</v>
      </c>
      <c r="H5230" s="13" t="s">
        <v>558</v>
      </c>
      <c r="I5230" s="13" t="s">
        <v>20755</v>
      </c>
      <c r="J5230" s="13">
        <v>221763571</v>
      </c>
      <c r="K5230" s="13" t="s">
        <v>1352</v>
      </c>
      <c r="L5230" s="13" t="s">
        <v>20756</v>
      </c>
    </row>
    <row r="5231" spans="1:12" x14ac:dyDescent="0.25">
      <c r="A5231" s="12">
        <v>300000130919994</v>
      </c>
      <c r="B5231" s="13" t="s">
        <v>558</v>
      </c>
      <c r="C5231" s="13" t="s">
        <v>20757</v>
      </c>
      <c r="D5231" s="13" t="s">
        <v>20758</v>
      </c>
      <c r="E5231" s="13" t="s">
        <v>2949</v>
      </c>
      <c r="F5231" s="13" t="s">
        <v>20759</v>
      </c>
      <c r="G5231" s="13" t="s">
        <v>1296</v>
      </c>
    </row>
    <row r="5232" spans="1:12" x14ac:dyDescent="0.25">
      <c r="A5232" s="12">
        <v>100000000613756</v>
      </c>
      <c r="B5232" s="13" t="s">
        <v>558</v>
      </c>
      <c r="C5232" s="13" t="s">
        <v>20760</v>
      </c>
      <c r="D5232" s="13" t="s">
        <v>20761</v>
      </c>
      <c r="E5232" s="13" t="s">
        <v>3818</v>
      </c>
      <c r="F5232" s="13" t="s">
        <v>20762</v>
      </c>
      <c r="G5232" s="13" t="s">
        <v>1296</v>
      </c>
    </row>
    <row r="5233" spans="1:12" x14ac:dyDescent="0.25">
      <c r="A5233" s="12">
        <v>100000000614481</v>
      </c>
      <c r="B5233" s="13" t="s">
        <v>558</v>
      </c>
      <c r="C5233" s="13" t="s">
        <v>20763</v>
      </c>
      <c r="D5233" s="13" t="s">
        <v>20764</v>
      </c>
      <c r="E5233" s="13" t="s">
        <v>1700</v>
      </c>
      <c r="F5233" s="13" t="s">
        <v>20765</v>
      </c>
      <c r="G5233" s="13" t="s">
        <v>1296</v>
      </c>
      <c r="L5233" s="13" t="s">
        <v>20766</v>
      </c>
    </row>
    <row r="5234" spans="1:12" x14ac:dyDescent="0.25">
      <c r="A5234" s="12">
        <v>100000000611910</v>
      </c>
      <c r="B5234" s="13" t="s">
        <v>558</v>
      </c>
      <c r="C5234" s="13" t="s">
        <v>20767</v>
      </c>
      <c r="D5234" s="13" t="s">
        <v>20768</v>
      </c>
      <c r="E5234" s="13" t="s">
        <v>10888</v>
      </c>
      <c r="F5234" s="13" t="s">
        <v>10889</v>
      </c>
      <c r="G5234" s="13" t="s">
        <v>1296</v>
      </c>
      <c r="H5234" s="13" t="s">
        <v>558</v>
      </c>
      <c r="I5234" s="13" t="s">
        <v>20769</v>
      </c>
      <c r="J5234" s="13">
        <v>296740079</v>
      </c>
      <c r="K5234" s="13" t="s">
        <v>1302</v>
      </c>
      <c r="L5234" s="13" t="s">
        <v>3284</v>
      </c>
    </row>
    <row r="5235" spans="1:12" x14ac:dyDescent="0.25">
      <c r="A5235" s="12">
        <v>100000000613039</v>
      </c>
      <c r="B5235" s="13" t="s">
        <v>558</v>
      </c>
      <c r="C5235" s="13" t="s">
        <v>20770</v>
      </c>
      <c r="D5235" s="13" t="s">
        <v>20771</v>
      </c>
      <c r="E5235" s="13" t="s">
        <v>1310</v>
      </c>
      <c r="F5235" s="13" t="s">
        <v>20772</v>
      </c>
      <c r="G5235" s="13" t="s">
        <v>1296</v>
      </c>
      <c r="L5235" s="13" t="s">
        <v>20773</v>
      </c>
    </row>
    <row r="5236" spans="1:12" x14ac:dyDescent="0.25">
      <c r="A5236" s="12">
        <v>100000000614195</v>
      </c>
      <c r="B5236" s="13" t="s">
        <v>558</v>
      </c>
      <c r="C5236" s="13" t="s">
        <v>20774</v>
      </c>
      <c r="D5236" s="13" t="s">
        <v>20775</v>
      </c>
      <c r="E5236" s="13" t="s">
        <v>1549</v>
      </c>
      <c r="F5236" s="13" t="s">
        <v>15576</v>
      </c>
      <c r="G5236" s="13" t="s">
        <v>1296</v>
      </c>
    </row>
    <row r="5237" spans="1:12" x14ac:dyDescent="0.25">
      <c r="A5237" s="12">
        <v>100000000614506</v>
      </c>
      <c r="B5237" s="13" t="s">
        <v>558</v>
      </c>
      <c r="C5237" s="13" t="s">
        <v>20776</v>
      </c>
      <c r="D5237" s="13" t="s">
        <v>20777</v>
      </c>
      <c r="E5237" s="13" t="s">
        <v>20778</v>
      </c>
      <c r="F5237" s="13" t="s">
        <v>20779</v>
      </c>
      <c r="G5237" s="13" t="s">
        <v>1296</v>
      </c>
    </row>
    <row r="5238" spans="1:12" x14ac:dyDescent="0.25">
      <c r="A5238" s="12">
        <v>100000000613292</v>
      </c>
      <c r="B5238" s="13" t="s">
        <v>558</v>
      </c>
      <c r="C5238" s="13" t="s">
        <v>20780</v>
      </c>
      <c r="D5238" s="13" t="s">
        <v>20781</v>
      </c>
      <c r="E5238" s="13" t="s">
        <v>7696</v>
      </c>
      <c r="F5238" s="13" t="s">
        <v>20782</v>
      </c>
      <c r="G5238" s="13" t="s">
        <v>1296</v>
      </c>
      <c r="H5238" s="13" t="s">
        <v>558</v>
      </c>
      <c r="I5238" s="13" t="s">
        <v>20783</v>
      </c>
      <c r="J5238" s="13">
        <v>220824952</v>
      </c>
      <c r="K5238" s="13" t="s">
        <v>1302</v>
      </c>
      <c r="L5238" s="13" t="s">
        <v>20784</v>
      </c>
    </row>
    <row r="5239" spans="1:12" x14ac:dyDescent="0.25">
      <c r="A5239" s="12">
        <v>100000000611079</v>
      </c>
      <c r="B5239" s="13" t="s">
        <v>558</v>
      </c>
      <c r="C5239" s="13" t="s">
        <v>182</v>
      </c>
      <c r="D5239" s="13" t="s">
        <v>20785</v>
      </c>
      <c r="E5239" s="13" t="s">
        <v>1810</v>
      </c>
      <c r="F5239" s="13" t="s">
        <v>20670</v>
      </c>
      <c r="G5239" s="13" t="s">
        <v>1296</v>
      </c>
      <c r="H5239" s="13" t="s">
        <v>558</v>
      </c>
      <c r="I5239" s="13" t="s">
        <v>20786</v>
      </c>
      <c r="J5239" s="13">
        <v>210154464</v>
      </c>
      <c r="K5239" s="13" t="s">
        <v>1302</v>
      </c>
    </row>
    <row r="5240" spans="1:12" x14ac:dyDescent="0.25">
      <c r="A5240" s="12">
        <v>100000000614570</v>
      </c>
      <c r="B5240" s="13" t="s">
        <v>558</v>
      </c>
      <c r="C5240" s="13" t="s">
        <v>20787</v>
      </c>
      <c r="D5240" s="13" t="s">
        <v>2222</v>
      </c>
      <c r="G5240" s="13" t="s">
        <v>1296</v>
      </c>
    </row>
    <row r="5241" spans="1:12" x14ac:dyDescent="0.25">
      <c r="A5241" s="12">
        <v>100000000614361</v>
      </c>
      <c r="B5241" s="13" t="s">
        <v>558</v>
      </c>
      <c r="C5241" s="13" t="s">
        <v>20788</v>
      </c>
      <c r="D5241" s="13" t="s">
        <v>20789</v>
      </c>
      <c r="E5241" s="13" t="s">
        <v>3112</v>
      </c>
      <c r="F5241" s="13" t="s">
        <v>2797</v>
      </c>
      <c r="G5241" s="13" t="s">
        <v>1296</v>
      </c>
    </row>
    <row r="5242" spans="1:12" x14ac:dyDescent="0.25">
      <c r="A5242" s="12">
        <v>100000000613615</v>
      </c>
      <c r="B5242" s="13" t="s">
        <v>558</v>
      </c>
      <c r="C5242" s="13" t="s">
        <v>20790</v>
      </c>
      <c r="D5242" s="13" t="s">
        <v>20791</v>
      </c>
      <c r="E5242" s="13" t="s">
        <v>1343</v>
      </c>
      <c r="F5242" s="13" t="s">
        <v>20792</v>
      </c>
      <c r="G5242" s="13" t="s">
        <v>1296</v>
      </c>
    </row>
    <row r="5243" spans="1:12" x14ac:dyDescent="0.25">
      <c r="A5243" s="12">
        <v>100000000614527</v>
      </c>
      <c r="B5243" s="13" t="s">
        <v>558</v>
      </c>
      <c r="C5243" s="13" t="s">
        <v>20793</v>
      </c>
      <c r="D5243" s="13" t="s">
        <v>20794</v>
      </c>
      <c r="E5243" s="13" t="s">
        <v>1865</v>
      </c>
      <c r="F5243" s="13" t="s">
        <v>20795</v>
      </c>
      <c r="G5243" s="13" t="s">
        <v>1296</v>
      </c>
      <c r="L5243" s="13" t="s">
        <v>20796</v>
      </c>
    </row>
    <row r="5244" spans="1:12" x14ac:dyDescent="0.25">
      <c r="A5244" s="12">
        <v>100000000611564</v>
      </c>
      <c r="B5244" s="13" t="s">
        <v>558</v>
      </c>
      <c r="C5244" s="13" t="s">
        <v>20797</v>
      </c>
      <c r="D5244" s="13" t="s">
        <v>2222</v>
      </c>
      <c r="G5244" s="13" t="s">
        <v>1296</v>
      </c>
    </row>
    <row r="5245" spans="1:12" x14ac:dyDescent="0.25">
      <c r="A5245" s="12">
        <v>100000000614146</v>
      </c>
      <c r="B5245" s="13" t="s">
        <v>558</v>
      </c>
      <c r="C5245" s="13" t="s">
        <v>87</v>
      </c>
      <c r="D5245" s="13" t="s">
        <v>20798</v>
      </c>
      <c r="E5245" s="13" t="s">
        <v>1299</v>
      </c>
      <c r="F5245" s="13" t="s">
        <v>20799</v>
      </c>
      <c r="G5245" s="13" t="s">
        <v>1296</v>
      </c>
    </row>
    <row r="5246" spans="1:12" x14ac:dyDescent="0.25">
      <c r="A5246" s="12">
        <v>100000000614174</v>
      </c>
      <c r="B5246" s="13" t="s">
        <v>558</v>
      </c>
      <c r="C5246" s="13" t="s">
        <v>20800</v>
      </c>
      <c r="D5246" s="13" t="s">
        <v>20801</v>
      </c>
      <c r="E5246" s="13" t="s">
        <v>6824</v>
      </c>
      <c r="F5246" s="13" t="s">
        <v>2576</v>
      </c>
      <c r="G5246" s="13" t="s">
        <v>1296</v>
      </c>
    </row>
    <row r="5247" spans="1:12" x14ac:dyDescent="0.25">
      <c r="A5247" s="12">
        <v>100000000614632</v>
      </c>
      <c r="B5247" s="13" t="s">
        <v>558</v>
      </c>
      <c r="C5247" s="13" t="s">
        <v>20802</v>
      </c>
      <c r="D5247" s="13" t="s">
        <v>20803</v>
      </c>
      <c r="E5247" s="13" t="s">
        <v>20804</v>
      </c>
      <c r="F5247" s="13" t="s">
        <v>20805</v>
      </c>
      <c r="G5247" s="13" t="s">
        <v>1296</v>
      </c>
    </row>
    <row r="5248" spans="1:12" x14ac:dyDescent="0.25">
      <c r="A5248" s="12">
        <v>100000000614638</v>
      </c>
      <c r="B5248" s="13" t="s">
        <v>558</v>
      </c>
      <c r="C5248" s="13" t="s">
        <v>20806</v>
      </c>
      <c r="D5248" s="13" t="s">
        <v>2222</v>
      </c>
      <c r="G5248" s="13" t="s">
        <v>1296</v>
      </c>
    </row>
    <row r="5249" spans="1:12" x14ac:dyDescent="0.25">
      <c r="A5249" s="12">
        <v>100000000613058</v>
      </c>
      <c r="B5249" s="13" t="s">
        <v>558</v>
      </c>
      <c r="C5249" s="13" t="s">
        <v>20807</v>
      </c>
      <c r="D5249" s="13" t="s">
        <v>20808</v>
      </c>
      <c r="E5249" s="13" t="s">
        <v>5166</v>
      </c>
      <c r="F5249" s="13" t="s">
        <v>20809</v>
      </c>
      <c r="G5249" s="13" t="s">
        <v>1296</v>
      </c>
    </row>
    <row r="5250" spans="1:12" x14ac:dyDescent="0.25">
      <c r="A5250" s="12">
        <v>100000000613011</v>
      </c>
      <c r="B5250" s="13" t="s">
        <v>558</v>
      </c>
      <c r="C5250" s="13" t="s">
        <v>20810</v>
      </c>
      <c r="D5250" s="13" t="s">
        <v>20811</v>
      </c>
      <c r="E5250" s="13" t="s">
        <v>2268</v>
      </c>
      <c r="F5250" s="13" t="s">
        <v>20812</v>
      </c>
      <c r="G5250" s="13" t="s">
        <v>1296</v>
      </c>
      <c r="L5250" s="13" t="s">
        <v>20813</v>
      </c>
    </row>
    <row r="5251" spans="1:12" x14ac:dyDescent="0.25">
      <c r="A5251" s="12">
        <v>100000000614359</v>
      </c>
      <c r="B5251" s="13" t="s">
        <v>558</v>
      </c>
      <c r="C5251" s="13" t="s">
        <v>20814</v>
      </c>
      <c r="D5251" s="13" t="s">
        <v>20815</v>
      </c>
      <c r="E5251" s="13" t="s">
        <v>14062</v>
      </c>
      <c r="F5251" s="13" t="s">
        <v>20816</v>
      </c>
      <c r="G5251" s="13" t="s">
        <v>1296</v>
      </c>
    </row>
    <row r="5252" spans="1:12" x14ac:dyDescent="0.25">
      <c r="A5252" s="12">
        <v>100000000614379</v>
      </c>
      <c r="B5252" s="13" t="s">
        <v>558</v>
      </c>
      <c r="C5252" s="13" t="s">
        <v>20817</v>
      </c>
      <c r="D5252" s="13" t="s">
        <v>2222</v>
      </c>
      <c r="G5252" s="13" t="s">
        <v>1296</v>
      </c>
    </row>
    <row r="5253" spans="1:12" x14ac:dyDescent="0.25">
      <c r="A5253" s="12">
        <v>100000000613942</v>
      </c>
      <c r="B5253" s="13" t="s">
        <v>558</v>
      </c>
      <c r="C5253" s="13" t="s">
        <v>20818</v>
      </c>
      <c r="D5253" s="13" t="s">
        <v>20819</v>
      </c>
      <c r="E5253" s="13" t="s">
        <v>9376</v>
      </c>
      <c r="F5253" s="13" t="s">
        <v>20820</v>
      </c>
      <c r="G5253" s="13" t="s">
        <v>1296</v>
      </c>
    </row>
    <row r="5254" spans="1:12" x14ac:dyDescent="0.25">
      <c r="A5254" s="12">
        <v>100000000614151</v>
      </c>
      <c r="B5254" s="13" t="s">
        <v>558</v>
      </c>
      <c r="C5254" s="13" t="s">
        <v>20821</v>
      </c>
      <c r="D5254" s="13" t="s">
        <v>20822</v>
      </c>
      <c r="E5254" s="13" t="s">
        <v>3266</v>
      </c>
      <c r="F5254" s="13" t="s">
        <v>15573</v>
      </c>
      <c r="G5254" s="13" t="s">
        <v>1296</v>
      </c>
      <c r="L5254" s="13" t="s">
        <v>20823</v>
      </c>
    </row>
    <row r="5255" spans="1:12" x14ac:dyDescent="0.25">
      <c r="A5255" s="12">
        <v>300000167023417</v>
      </c>
      <c r="B5255" s="13" t="s">
        <v>558</v>
      </c>
      <c r="C5255" s="13" t="s">
        <v>20824</v>
      </c>
      <c r="D5255" s="13" t="s">
        <v>20825</v>
      </c>
      <c r="E5255" s="13" t="s">
        <v>1402</v>
      </c>
      <c r="F5255" s="13" t="s">
        <v>20826</v>
      </c>
      <c r="G5255" s="13" t="s">
        <v>1296</v>
      </c>
      <c r="K5255" s="13" t="s">
        <v>1355</v>
      </c>
    </row>
    <row r="5256" spans="1:12" x14ac:dyDescent="0.25">
      <c r="A5256" s="12">
        <v>300000114406783</v>
      </c>
      <c r="B5256" s="13" t="s">
        <v>558</v>
      </c>
      <c r="C5256" s="13" t="s">
        <v>20827</v>
      </c>
      <c r="D5256" s="13" t="s">
        <v>20828</v>
      </c>
      <c r="E5256" s="13" t="s">
        <v>11272</v>
      </c>
      <c r="F5256" s="13" t="s">
        <v>20829</v>
      </c>
      <c r="G5256" s="13" t="s">
        <v>1296</v>
      </c>
    </row>
    <row r="5257" spans="1:12" x14ac:dyDescent="0.25">
      <c r="A5257" s="12">
        <v>300000097047461</v>
      </c>
      <c r="B5257" s="13" t="s">
        <v>558</v>
      </c>
      <c r="C5257" s="13" t="s">
        <v>20830</v>
      </c>
    </row>
    <row r="5258" spans="1:12" x14ac:dyDescent="0.25">
      <c r="A5258" s="12">
        <v>300000097047362</v>
      </c>
      <c r="B5258" s="13" t="s">
        <v>558</v>
      </c>
      <c r="C5258" s="13" t="s">
        <v>20831</v>
      </c>
    </row>
    <row r="5259" spans="1:12" x14ac:dyDescent="0.25">
      <c r="A5259" s="12">
        <v>300000161437284</v>
      </c>
      <c r="B5259" s="13" t="s">
        <v>558</v>
      </c>
      <c r="C5259" s="13" t="s">
        <v>20832</v>
      </c>
      <c r="D5259" s="13" t="s">
        <v>20833</v>
      </c>
      <c r="E5259" s="13" t="s">
        <v>20834</v>
      </c>
      <c r="F5259" s="13" t="s">
        <v>20835</v>
      </c>
      <c r="G5259" s="13" t="s">
        <v>1687</v>
      </c>
      <c r="H5259" s="13" t="s">
        <v>558</v>
      </c>
      <c r="I5259" s="13" t="s">
        <v>20836</v>
      </c>
      <c r="J5259" s="13">
        <v>223561856</v>
      </c>
      <c r="K5259" s="13" t="s">
        <v>1355</v>
      </c>
      <c r="L5259" s="13" t="s">
        <v>20837</v>
      </c>
    </row>
    <row r="5260" spans="1:12" x14ac:dyDescent="0.25">
      <c r="A5260" s="12">
        <v>300000130920116</v>
      </c>
      <c r="B5260" s="13" t="s">
        <v>558</v>
      </c>
      <c r="C5260" s="13" t="s">
        <v>20838</v>
      </c>
      <c r="D5260" s="13" t="s">
        <v>20839</v>
      </c>
      <c r="E5260" s="13" t="s">
        <v>1310</v>
      </c>
      <c r="F5260" s="13" t="s">
        <v>20840</v>
      </c>
      <c r="G5260" s="13" t="s">
        <v>1296</v>
      </c>
    </row>
    <row r="5261" spans="1:12" x14ac:dyDescent="0.25">
      <c r="A5261" s="12">
        <v>100000000611685</v>
      </c>
      <c r="B5261" s="13" t="s">
        <v>558</v>
      </c>
      <c r="C5261" s="13" t="s">
        <v>20841</v>
      </c>
      <c r="D5261" s="13" t="s">
        <v>2222</v>
      </c>
      <c r="G5261" s="13" t="s">
        <v>1296</v>
      </c>
    </row>
    <row r="5262" spans="1:12" x14ac:dyDescent="0.25">
      <c r="A5262" s="12">
        <v>100000000611733</v>
      </c>
      <c r="B5262" s="13" t="s">
        <v>558</v>
      </c>
      <c r="C5262" s="13" t="s">
        <v>20842</v>
      </c>
      <c r="D5262" s="13" t="s">
        <v>2222</v>
      </c>
      <c r="G5262" s="13" t="s">
        <v>1296</v>
      </c>
    </row>
    <row r="5263" spans="1:12" x14ac:dyDescent="0.25">
      <c r="A5263" s="12">
        <v>100000000611752</v>
      </c>
      <c r="B5263" s="13" t="s">
        <v>558</v>
      </c>
      <c r="C5263" s="13" t="s">
        <v>20843</v>
      </c>
      <c r="D5263" s="13" t="s">
        <v>2222</v>
      </c>
      <c r="G5263" s="13" t="s">
        <v>1296</v>
      </c>
    </row>
    <row r="5264" spans="1:12" x14ac:dyDescent="0.25">
      <c r="A5264" s="12">
        <v>100000000612994</v>
      </c>
      <c r="B5264" s="13" t="s">
        <v>558</v>
      </c>
      <c r="C5264" s="13" t="s">
        <v>20844</v>
      </c>
      <c r="D5264" s="13" t="s">
        <v>20845</v>
      </c>
      <c r="E5264" s="13" t="s">
        <v>1865</v>
      </c>
      <c r="F5264" s="13" t="s">
        <v>20846</v>
      </c>
      <c r="G5264" s="13" t="s">
        <v>1296</v>
      </c>
    </row>
    <row r="5265" spans="1:12" x14ac:dyDescent="0.25">
      <c r="A5265" s="12">
        <v>100000000612995</v>
      </c>
      <c r="B5265" s="13" t="s">
        <v>558</v>
      </c>
      <c r="C5265" s="13" t="s">
        <v>20847</v>
      </c>
      <c r="D5265" s="13" t="s">
        <v>20848</v>
      </c>
      <c r="E5265" s="13" t="s">
        <v>1435</v>
      </c>
      <c r="F5265" s="13" t="s">
        <v>2597</v>
      </c>
      <c r="G5265" s="13" t="s">
        <v>1296</v>
      </c>
    </row>
    <row r="5266" spans="1:12" x14ac:dyDescent="0.25">
      <c r="A5266" s="12">
        <v>100000000613083</v>
      </c>
      <c r="B5266" s="13" t="s">
        <v>558</v>
      </c>
      <c r="C5266" s="13" t="s">
        <v>20849</v>
      </c>
      <c r="D5266" s="13" t="s">
        <v>20850</v>
      </c>
      <c r="E5266" s="13" t="s">
        <v>1795</v>
      </c>
      <c r="F5266" s="13" t="s">
        <v>20851</v>
      </c>
      <c r="G5266" s="13" t="s">
        <v>1296</v>
      </c>
    </row>
    <row r="5267" spans="1:12" x14ac:dyDescent="0.25">
      <c r="A5267" s="12">
        <v>100000000613141</v>
      </c>
      <c r="B5267" s="13" t="s">
        <v>558</v>
      </c>
      <c r="C5267" s="13" t="s">
        <v>20852</v>
      </c>
      <c r="D5267" s="13" t="s">
        <v>20853</v>
      </c>
      <c r="E5267" s="13" t="s">
        <v>11383</v>
      </c>
      <c r="F5267" s="13" t="s">
        <v>20854</v>
      </c>
      <c r="G5267" s="13" t="s">
        <v>1296</v>
      </c>
    </row>
    <row r="5268" spans="1:12" x14ac:dyDescent="0.25">
      <c r="A5268" s="12">
        <v>100000000613191</v>
      </c>
      <c r="B5268" s="13" t="s">
        <v>571</v>
      </c>
      <c r="C5268" s="13" t="s">
        <v>20855</v>
      </c>
      <c r="D5268" s="13" t="s">
        <v>20856</v>
      </c>
      <c r="E5268" s="13" t="s">
        <v>3493</v>
      </c>
      <c r="F5268" s="13" t="s">
        <v>20857</v>
      </c>
      <c r="G5268" s="13" t="s">
        <v>1296</v>
      </c>
    </row>
    <row r="5269" spans="1:12" x14ac:dyDescent="0.25">
      <c r="A5269" s="12">
        <v>100000000613446</v>
      </c>
      <c r="B5269" s="13" t="s">
        <v>558</v>
      </c>
      <c r="C5269" s="13" t="s">
        <v>20858</v>
      </c>
    </row>
    <row r="5270" spans="1:12" x14ac:dyDescent="0.25">
      <c r="A5270" s="12">
        <v>100000000612967</v>
      </c>
      <c r="B5270" s="13" t="s">
        <v>558</v>
      </c>
      <c r="C5270" s="13" t="s">
        <v>20859</v>
      </c>
      <c r="D5270" s="13" t="s">
        <v>20860</v>
      </c>
      <c r="E5270" s="13" t="s">
        <v>3317</v>
      </c>
      <c r="F5270" s="13" t="s">
        <v>20861</v>
      </c>
      <c r="G5270" s="13" t="s">
        <v>1296</v>
      </c>
    </row>
    <row r="5271" spans="1:12" x14ac:dyDescent="0.25">
      <c r="A5271" s="12">
        <v>100000000612824</v>
      </c>
      <c r="B5271" s="13" t="s">
        <v>558</v>
      </c>
      <c r="C5271" s="13" t="s">
        <v>20862</v>
      </c>
      <c r="D5271" s="13" t="s">
        <v>20863</v>
      </c>
      <c r="E5271" s="13" t="s">
        <v>3297</v>
      </c>
      <c r="F5271" s="13" t="s">
        <v>20864</v>
      </c>
      <c r="G5271" s="13" t="s">
        <v>1296</v>
      </c>
    </row>
    <row r="5272" spans="1:12" x14ac:dyDescent="0.25">
      <c r="A5272" s="12">
        <v>100000000613130</v>
      </c>
      <c r="B5272" s="13" t="s">
        <v>558</v>
      </c>
      <c r="C5272" s="13" t="s">
        <v>20865</v>
      </c>
      <c r="D5272" s="13" t="s">
        <v>20866</v>
      </c>
      <c r="E5272" s="13" t="s">
        <v>5637</v>
      </c>
      <c r="F5272" s="13" t="s">
        <v>20867</v>
      </c>
      <c r="G5272" s="13" t="s">
        <v>1296</v>
      </c>
    </row>
    <row r="5273" spans="1:12" x14ac:dyDescent="0.25">
      <c r="A5273" s="12">
        <v>100000000614103</v>
      </c>
      <c r="B5273" s="13" t="s">
        <v>558</v>
      </c>
      <c r="C5273" s="13" t="s">
        <v>20868</v>
      </c>
      <c r="D5273" s="13" t="s">
        <v>20869</v>
      </c>
      <c r="E5273" s="13" t="s">
        <v>3493</v>
      </c>
      <c r="F5273" s="13" t="s">
        <v>20870</v>
      </c>
      <c r="G5273" s="13" t="s">
        <v>1296</v>
      </c>
    </row>
    <row r="5274" spans="1:12" x14ac:dyDescent="0.25">
      <c r="A5274" s="12">
        <v>100000000613194</v>
      </c>
      <c r="B5274" s="13" t="s">
        <v>558</v>
      </c>
      <c r="C5274" s="13" t="s">
        <v>20871</v>
      </c>
      <c r="D5274" s="13" t="s">
        <v>20872</v>
      </c>
      <c r="E5274" s="13" t="s">
        <v>9743</v>
      </c>
      <c r="F5274" s="13" t="s">
        <v>20873</v>
      </c>
      <c r="G5274" s="13" t="s">
        <v>1296</v>
      </c>
      <c r="L5274" s="13" t="s">
        <v>20874</v>
      </c>
    </row>
    <row r="5275" spans="1:12" x14ac:dyDescent="0.25">
      <c r="A5275" s="12">
        <v>100000000613053</v>
      </c>
      <c r="B5275" s="13" t="s">
        <v>558</v>
      </c>
      <c r="C5275" s="13" t="s">
        <v>20875</v>
      </c>
      <c r="D5275" s="13" t="s">
        <v>20876</v>
      </c>
      <c r="E5275" s="13" t="s">
        <v>1333</v>
      </c>
      <c r="F5275" s="13" t="s">
        <v>3930</v>
      </c>
      <c r="G5275" s="13" t="s">
        <v>1296</v>
      </c>
      <c r="L5275" s="13" t="s">
        <v>20877</v>
      </c>
    </row>
    <row r="5276" spans="1:12" x14ac:dyDescent="0.25">
      <c r="A5276" s="12">
        <v>100000000613074</v>
      </c>
      <c r="B5276" s="13" t="s">
        <v>558</v>
      </c>
      <c r="C5276" s="13" t="s">
        <v>20878</v>
      </c>
      <c r="D5276" s="13" t="s">
        <v>20879</v>
      </c>
      <c r="E5276" s="13" t="s">
        <v>1700</v>
      </c>
      <c r="F5276" s="13" t="s">
        <v>20544</v>
      </c>
      <c r="G5276" s="13" t="s">
        <v>1296</v>
      </c>
    </row>
    <row r="5277" spans="1:12" x14ac:dyDescent="0.25">
      <c r="A5277" s="12">
        <v>100000000612287</v>
      </c>
      <c r="B5277" s="13" t="s">
        <v>558</v>
      </c>
      <c r="C5277" s="13" t="s">
        <v>186</v>
      </c>
      <c r="D5277" s="13" t="s">
        <v>20880</v>
      </c>
      <c r="E5277" s="13" t="s">
        <v>1795</v>
      </c>
      <c r="F5277" s="13" t="s">
        <v>13841</v>
      </c>
      <c r="G5277" s="13" t="s">
        <v>1296</v>
      </c>
      <c r="H5277" s="13" t="s">
        <v>558</v>
      </c>
      <c r="I5277" s="13" t="s">
        <v>20881</v>
      </c>
      <c r="J5277" s="13">
        <v>230782021</v>
      </c>
      <c r="K5277" s="13" t="s">
        <v>1302</v>
      </c>
      <c r="L5277" s="13" t="s">
        <v>13843</v>
      </c>
    </row>
    <row r="5278" spans="1:12" x14ac:dyDescent="0.25">
      <c r="A5278" s="12">
        <v>100000000611072</v>
      </c>
      <c r="B5278" s="13" t="s">
        <v>558</v>
      </c>
      <c r="C5278" s="13" t="s">
        <v>248</v>
      </c>
      <c r="D5278" s="13" t="s">
        <v>20882</v>
      </c>
      <c r="E5278" s="13" t="s">
        <v>1402</v>
      </c>
      <c r="F5278" s="13" t="s">
        <v>12319</v>
      </c>
      <c r="G5278" s="13" t="s">
        <v>1296</v>
      </c>
      <c r="H5278" s="13" t="s">
        <v>558</v>
      </c>
      <c r="K5278" s="13" t="s">
        <v>1355</v>
      </c>
      <c r="L5278" s="13" t="s">
        <v>20883</v>
      </c>
    </row>
    <row r="5279" spans="1:12" x14ac:dyDescent="0.25">
      <c r="A5279" s="12">
        <v>100000000611515</v>
      </c>
      <c r="B5279" s="13" t="s">
        <v>558</v>
      </c>
      <c r="C5279" s="13" t="s">
        <v>20884</v>
      </c>
      <c r="D5279" s="13" t="s">
        <v>2222</v>
      </c>
      <c r="G5279" s="13" t="s">
        <v>1296</v>
      </c>
    </row>
    <row r="5280" spans="1:12" x14ac:dyDescent="0.25">
      <c r="A5280" s="12">
        <v>100000000611852</v>
      </c>
      <c r="B5280" s="13" t="s">
        <v>558</v>
      </c>
      <c r="C5280" s="13" t="s">
        <v>20885</v>
      </c>
      <c r="D5280" s="13" t="s">
        <v>2222</v>
      </c>
      <c r="G5280" s="13" t="s">
        <v>1296</v>
      </c>
    </row>
    <row r="5281" spans="1:12" x14ac:dyDescent="0.25">
      <c r="A5281" s="12">
        <v>100000000611743</v>
      </c>
      <c r="B5281" s="13" t="s">
        <v>558</v>
      </c>
      <c r="C5281" s="13" t="s">
        <v>20886</v>
      </c>
      <c r="D5281" s="13" t="s">
        <v>20887</v>
      </c>
      <c r="E5281" s="13" t="s">
        <v>13112</v>
      </c>
      <c r="F5281" s="13" t="s">
        <v>20888</v>
      </c>
      <c r="G5281" s="13" t="s">
        <v>1296</v>
      </c>
    </row>
    <row r="5282" spans="1:12" x14ac:dyDescent="0.25">
      <c r="A5282" s="12">
        <v>100000000612900</v>
      </c>
      <c r="B5282" s="13" t="s">
        <v>558</v>
      </c>
      <c r="C5282" s="13" t="s">
        <v>20889</v>
      </c>
      <c r="D5282" s="13" t="s">
        <v>20890</v>
      </c>
      <c r="E5282" s="13" t="s">
        <v>1310</v>
      </c>
      <c r="F5282" s="13" t="s">
        <v>20891</v>
      </c>
      <c r="G5282" s="13" t="s">
        <v>1296</v>
      </c>
      <c r="H5282" s="13" t="s">
        <v>558</v>
      </c>
      <c r="I5282" s="13" t="s">
        <v>20892</v>
      </c>
      <c r="J5282" s="13">
        <v>232984943</v>
      </c>
      <c r="K5282" s="13" t="s">
        <v>1352</v>
      </c>
      <c r="L5282" s="13" t="s">
        <v>20893</v>
      </c>
    </row>
    <row r="5283" spans="1:12" x14ac:dyDescent="0.25">
      <c r="A5283" s="12">
        <v>100000000612983</v>
      </c>
      <c r="B5283" s="13" t="s">
        <v>558</v>
      </c>
      <c r="C5283" s="13" t="s">
        <v>20894</v>
      </c>
      <c r="D5283" s="13" t="s">
        <v>20895</v>
      </c>
      <c r="E5283" s="13" t="s">
        <v>1891</v>
      </c>
      <c r="F5283" s="13" t="s">
        <v>20896</v>
      </c>
      <c r="G5283" s="13" t="s">
        <v>1296</v>
      </c>
    </row>
    <row r="5284" spans="1:12" x14ac:dyDescent="0.25">
      <c r="A5284" s="12">
        <v>100000000613027</v>
      </c>
      <c r="B5284" s="13" t="s">
        <v>558</v>
      </c>
      <c r="C5284" s="13" t="s">
        <v>20897</v>
      </c>
      <c r="D5284" s="13" t="s">
        <v>20898</v>
      </c>
      <c r="E5284" s="13" t="s">
        <v>4476</v>
      </c>
      <c r="F5284" s="13" t="s">
        <v>15665</v>
      </c>
      <c r="G5284" s="13" t="s">
        <v>1296</v>
      </c>
    </row>
    <row r="5285" spans="1:12" x14ac:dyDescent="0.25">
      <c r="A5285" s="12">
        <v>100000000613283</v>
      </c>
      <c r="B5285" s="13" t="s">
        <v>558</v>
      </c>
      <c r="C5285" s="13" t="s">
        <v>20899</v>
      </c>
      <c r="D5285" s="13" t="s">
        <v>20900</v>
      </c>
      <c r="E5285" s="13" t="s">
        <v>1310</v>
      </c>
      <c r="F5285" s="13" t="s">
        <v>20901</v>
      </c>
      <c r="G5285" s="13" t="s">
        <v>1296</v>
      </c>
      <c r="H5285" s="13" t="s">
        <v>558</v>
      </c>
      <c r="I5285" s="13" t="s">
        <v>20902</v>
      </c>
      <c r="J5285" s="13">
        <v>217241868</v>
      </c>
      <c r="K5285" s="13" t="s">
        <v>1302</v>
      </c>
      <c r="L5285" s="13" t="s">
        <v>20903</v>
      </c>
    </row>
    <row r="5286" spans="1:12" x14ac:dyDescent="0.25">
      <c r="A5286" s="12">
        <v>100000000613580</v>
      </c>
      <c r="B5286" s="13" t="s">
        <v>558</v>
      </c>
      <c r="C5286" s="13" t="s">
        <v>20904</v>
      </c>
      <c r="D5286" s="13" t="s">
        <v>20905</v>
      </c>
      <c r="E5286" s="13" t="s">
        <v>1497</v>
      </c>
      <c r="F5286" s="13" t="s">
        <v>20906</v>
      </c>
      <c r="G5286" s="13" t="s">
        <v>1296</v>
      </c>
      <c r="H5286" s="13" t="s">
        <v>558</v>
      </c>
      <c r="I5286" s="13" t="s">
        <v>20907</v>
      </c>
      <c r="J5286" s="13">
        <v>216331035</v>
      </c>
      <c r="K5286" s="13" t="s">
        <v>1319</v>
      </c>
      <c r="L5286" s="13" t="s">
        <v>20908</v>
      </c>
    </row>
    <row r="5287" spans="1:12" x14ac:dyDescent="0.25">
      <c r="A5287" s="12">
        <v>100000000613581</v>
      </c>
      <c r="B5287" s="13" t="s">
        <v>558</v>
      </c>
      <c r="C5287" s="13" t="s">
        <v>20909</v>
      </c>
      <c r="D5287" s="13" t="s">
        <v>20910</v>
      </c>
      <c r="E5287" s="13" t="s">
        <v>2116</v>
      </c>
      <c r="F5287" s="13" t="s">
        <v>20911</v>
      </c>
      <c r="G5287" s="13" t="s">
        <v>1296</v>
      </c>
      <c r="H5287" s="13" t="s">
        <v>558</v>
      </c>
      <c r="I5287" s="13" t="s">
        <v>20912</v>
      </c>
      <c r="J5287" s="13">
        <v>227076593</v>
      </c>
      <c r="K5287" s="13" t="s">
        <v>1302</v>
      </c>
      <c r="L5287" s="13" t="s">
        <v>3284</v>
      </c>
    </row>
    <row r="5288" spans="1:12" x14ac:dyDescent="0.25">
      <c r="A5288" s="12">
        <v>100000000611666</v>
      </c>
      <c r="B5288" s="13" t="s">
        <v>558</v>
      </c>
      <c r="C5288" s="13" t="s">
        <v>20913</v>
      </c>
      <c r="D5288" s="13" t="s">
        <v>2222</v>
      </c>
      <c r="G5288" s="13" t="s">
        <v>1296</v>
      </c>
    </row>
    <row r="5289" spans="1:12" x14ac:dyDescent="0.25">
      <c r="A5289" s="12">
        <v>100000000611511</v>
      </c>
      <c r="B5289" s="13" t="s">
        <v>558</v>
      </c>
      <c r="C5289" s="13" t="s">
        <v>20914</v>
      </c>
      <c r="D5289" s="13" t="s">
        <v>2222</v>
      </c>
      <c r="G5289" s="13" t="s">
        <v>1296</v>
      </c>
    </row>
    <row r="5290" spans="1:12" x14ac:dyDescent="0.25">
      <c r="A5290" s="12">
        <v>100000000611868</v>
      </c>
      <c r="B5290" s="13" t="s">
        <v>558</v>
      </c>
      <c r="C5290" s="13" t="s">
        <v>20915</v>
      </c>
      <c r="D5290" s="13" t="s">
        <v>20916</v>
      </c>
      <c r="E5290" s="13" t="s">
        <v>4264</v>
      </c>
      <c r="F5290" s="13" t="s">
        <v>20917</v>
      </c>
      <c r="G5290" s="13" t="s">
        <v>1296</v>
      </c>
      <c r="L5290" s="13" t="s">
        <v>20918</v>
      </c>
    </row>
    <row r="5291" spans="1:12" x14ac:dyDescent="0.25">
      <c r="A5291" s="12">
        <v>100000000612998</v>
      </c>
      <c r="B5291" s="13" t="s">
        <v>558</v>
      </c>
      <c r="C5291" s="13" t="s">
        <v>20919</v>
      </c>
      <c r="D5291" s="13" t="s">
        <v>20920</v>
      </c>
      <c r="E5291" s="13" t="s">
        <v>5819</v>
      </c>
      <c r="F5291" s="13" t="s">
        <v>20921</v>
      </c>
      <c r="G5291" s="13" t="s">
        <v>1296</v>
      </c>
    </row>
    <row r="5292" spans="1:12" x14ac:dyDescent="0.25">
      <c r="A5292" s="12">
        <v>100000000613006</v>
      </c>
      <c r="B5292" s="13" t="s">
        <v>558</v>
      </c>
      <c r="C5292" s="13" t="s">
        <v>20922</v>
      </c>
      <c r="D5292" s="13" t="s">
        <v>20923</v>
      </c>
      <c r="E5292" s="13" t="s">
        <v>1457</v>
      </c>
      <c r="F5292" s="13" t="s">
        <v>20924</v>
      </c>
      <c r="G5292" s="13" t="s">
        <v>1296</v>
      </c>
    </row>
    <row r="5293" spans="1:12" x14ac:dyDescent="0.25">
      <c r="A5293" s="12">
        <v>100000000613035</v>
      </c>
      <c r="B5293" s="13" t="s">
        <v>558</v>
      </c>
      <c r="C5293" s="13" t="s">
        <v>68</v>
      </c>
      <c r="D5293" s="13" t="s">
        <v>20925</v>
      </c>
      <c r="E5293" s="13" t="s">
        <v>4279</v>
      </c>
      <c r="F5293" s="13" t="s">
        <v>20926</v>
      </c>
      <c r="G5293" s="13" t="s">
        <v>1296</v>
      </c>
    </row>
    <row r="5294" spans="1:12" x14ac:dyDescent="0.25">
      <c r="A5294" s="12">
        <v>100000000613036</v>
      </c>
      <c r="B5294" s="13" t="s">
        <v>558</v>
      </c>
      <c r="C5294" s="13" t="s">
        <v>20927</v>
      </c>
      <c r="D5294" s="13" t="s">
        <v>20928</v>
      </c>
      <c r="E5294" s="13" t="s">
        <v>1976</v>
      </c>
      <c r="F5294" s="13" t="s">
        <v>20929</v>
      </c>
      <c r="G5294" s="13" t="s">
        <v>1296</v>
      </c>
    </row>
    <row r="5295" spans="1:12" x14ac:dyDescent="0.25">
      <c r="A5295" s="12">
        <v>100000000612823</v>
      </c>
      <c r="B5295" s="13" t="s">
        <v>558</v>
      </c>
      <c r="C5295" s="13" t="s">
        <v>20930</v>
      </c>
      <c r="D5295" s="13" t="s">
        <v>20931</v>
      </c>
      <c r="E5295" s="13" t="s">
        <v>5855</v>
      </c>
      <c r="F5295" s="13" t="s">
        <v>20932</v>
      </c>
      <c r="G5295" s="13" t="s">
        <v>1296</v>
      </c>
    </row>
    <row r="5296" spans="1:12" x14ac:dyDescent="0.25">
      <c r="A5296" s="12">
        <v>100000000613079</v>
      </c>
      <c r="B5296" s="13" t="s">
        <v>558</v>
      </c>
      <c r="C5296" s="13" t="s">
        <v>20933</v>
      </c>
      <c r="D5296" s="13" t="s">
        <v>20934</v>
      </c>
      <c r="E5296" s="13" t="s">
        <v>20935</v>
      </c>
      <c r="F5296" s="13" t="s">
        <v>20936</v>
      </c>
      <c r="G5296" s="13" t="s">
        <v>1296</v>
      </c>
    </row>
    <row r="5297" spans="1:12" x14ac:dyDescent="0.25">
      <c r="A5297" s="12">
        <v>100000000613193</v>
      </c>
      <c r="B5297" s="13" t="s">
        <v>558</v>
      </c>
      <c r="C5297" s="13" t="s">
        <v>20937</v>
      </c>
      <c r="D5297" s="13" t="s">
        <v>20938</v>
      </c>
      <c r="E5297" s="13" t="s">
        <v>1310</v>
      </c>
      <c r="F5297" s="13" t="s">
        <v>20939</v>
      </c>
      <c r="G5297" s="13" t="s">
        <v>1296</v>
      </c>
    </row>
    <row r="5298" spans="1:12" x14ac:dyDescent="0.25">
      <c r="A5298" s="12">
        <v>100000000613066</v>
      </c>
      <c r="B5298" s="13" t="s">
        <v>558</v>
      </c>
      <c r="C5298" s="13" t="s">
        <v>20940</v>
      </c>
      <c r="D5298" s="13" t="s">
        <v>20941</v>
      </c>
      <c r="E5298" s="13" t="s">
        <v>3710</v>
      </c>
      <c r="F5298" s="13" t="s">
        <v>20942</v>
      </c>
      <c r="G5298" s="13" t="s">
        <v>1296</v>
      </c>
    </row>
    <row r="5299" spans="1:12" x14ac:dyDescent="0.25">
      <c r="A5299" s="12">
        <v>100000000613082</v>
      </c>
      <c r="B5299" s="13" t="s">
        <v>558</v>
      </c>
      <c r="C5299" s="13" t="s">
        <v>20943</v>
      </c>
      <c r="D5299" s="13" t="s">
        <v>20944</v>
      </c>
      <c r="E5299" s="13" t="s">
        <v>1457</v>
      </c>
      <c r="F5299" s="13" t="s">
        <v>20945</v>
      </c>
      <c r="G5299" s="13" t="s">
        <v>1296</v>
      </c>
    </row>
    <row r="5300" spans="1:12" x14ac:dyDescent="0.25">
      <c r="A5300" s="12">
        <v>100000000613513</v>
      </c>
      <c r="B5300" s="13" t="s">
        <v>558</v>
      </c>
      <c r="C5300" s="13" t="s">
        <v>20946</v>
      </c>
    </row>
    <row r="5301" spans="1:12" x14ac:dyDescent="0.25">
      <c r="A5301" s="12">
        <v>100000000614169</v>
      </c>
      <c r="B5301" s="13" t="s">
        <v>558</v>
      </c>
      <c r="C5301" s="13" t="s">
        <v>20947</v>
      </c>
      <c r="D5301" s="13" t="s">
        <v>15749</v>
      </c>
      <c r="E5301" s="13" t="s">
        <v>1635</v>
      </c>
      <c r="F5301" s="13" t="s">
        <v>15750</v>
      </c>
      <c r="G5301" s="13" t="s">
        <v>1296</v>
      </c>
      <c r="L5301" s="13" t="s">
        <v>20948</v>
      </c>
    </row>
    <row r="5302" spans="1:12" x14ac:dyDescent="0.25">
      <c r="A5302" s="12">
        <v>100000000613431</v>
      </c>
      <c r="B5302" s="13" t="s">
        <v>558</v>
      </c>
      <c r="C5302" s="13" t="s">
        <v>20949</v>
      </c>
      <c r="D5302" s="13" t="s">
        <v>20950</v>
      </c>
      <c r="E5302" s="13" t="s">
        <v>1706</v>
      </c>
      <c r="F5302" s="13" t="s">
        <v>15826</v>
      </c>
      <c r="G5302" s="13" t="s">
        <v>1296</v>
      </c>
    </row>
    <row r="5303" spans="1:12" x14ac:dyDescent="0.25">
      <c r="A5303" s="12">
        <v>100000000612457</v>
      </c>
      <c r="B5303" s="13" t="s">
        <v>558</v>
      </c>
      <c r="C5303" s="13" t="s">
        <v>20951</v>
      </c>
      <c r="D5303" s="13" t="s">
        <v>20952</v>
      </c>
      <c r="E5303" s="13" t="s">
        <v>6075</v>
      </c>
      <c r="F5303" s="13" t="s">
        <v>20953</v>
      </c>
      <c r="G5303" s="13" t="s">
        <v>1296</v>
      </c>
      <c r="H5303" s="13" t="s">
        <v>558</v>
      </c>
      <c r="I5303" s="13" t="s">
        <v>20954</v>
      </c>
      <c r="J5303" s="13">
        <v>236745621</v>
      </c>
      <c r="K5303" s="13" t="s">
        <v>1302</v>
      </c>
      <c r="L5303" s="13" t="s">
        <v>5227</v>
      </c>
    </row>
    <row r="5304" spans="1:12" x14ac:dyDescent="0.25">
      <c r="A5304" s="12">
        <v>100000000611085</v>
      </c>
      <c r="B5304" s="13" t="s">
        <v>558</v>
      </c>
      <c r="C5304" s="13" t="s">
        <v>20955</v>
      </c>
      <c r="D5304" s="13" t="s">
        <v>20956</v>
      </c>
      <c r="E5304" s="13" t="s">
        <v>1480</v>
      </c>
      <c r="F5304" s="13" t="s">
        <v>20957</v>
      </c>
      <c r="G5304" s="13" t="s">
        <v>1296</v>
      </c>
      <c r="H5304" s="13" t="s">
        <v>558</v>
      </c>
      <c r="I5304" s="13" t="s">
        <v>20958</v>
      </c>
      <c r="J5304" s="13">
        <v>739607302</v>
      </c>
      <c r="K5304" s="13" t="s">
        <v>1448</v>
      </c>
      <c r="L5304" s="13" t="s">
        <v>2922</v>
      </c>
    </row>
    <row r="5305" spans="1:12" x14ac:dyDescent="0.25">
      <c r="A5305" s="12">
        <v>100000000612892</v>
      </c>
      <c r="B5305" s="13" t="s">
        <v>558</v>
      </c>
      <c r="C5305" s="13" t="s">
        <v>20959</v>
      </c>
      <c r="D5305" s="13" t="s">
        <v>20960</v>
      </c>
      <c r="E5305" s="13" t="s">
        <v>8495</v>
      </c>
      <c r="F5305" s="13" t="s">
        <v>20961</v>
      </c>
      <c r="G5305" s="13" t="s">
        <v>1296</v>
      </c>
      <c r="H5305" s="13" t="s">
        <v>558</v>
      </c>
      <c r="I5305" s="13" t="s">
        <v>20962</v>
      </c>
      <c r="J5305" s="13">
        <v>774630016</v>
      </c>
      <c r="K5305" s="13" t="s">
        <v>1352</v>
      </c>
      <c r="L5305" s="13" t="s">
        <v>20963</v>
      </c>
    </row>
    <row r="5306" spans="1:12" x14ac:dyDescent="0.25">
      <c r="A5306" s="12">
        <v>100000000614492</v>
      </c>
      <c r="B5306" s="13" t="s">
        <v>558</v>
      </c>
      <c r="C5306" s="13" t="s">
        <v>20964</v>
      </c>
      <c r="D5306" s="13" t="s">
        <v>20965</v>
      </c>
      <c r="E5306" s="13" t="s">
        <v>1408</v>
      </c>
      <c r="F5306" s="13" t="s">
        <v>20966</v>
      </c>
      <c r="G5306" s="13" t="s">
        <v>1296</v>
      </c>
    </row>
    <row r="5307" spans="1:12" x14ac:dyDescent="0.25">
      <c r="A5307" s="12">
        <v>100000000611601</v>
      </c>
      <c r="B5307" s="13" t="s">
        <v>558</v>
      </c>
      <c r="C5307" s="13" t="s">
        <v>20967</v>
      </c>
      <c r="D5307" s="13" t="s">
        <v>2222</v>
      </c>
      <c r="G5307" s="13" t="s">
        <v>1296</v>
      </c>
    </row>
    <row r="5308" spans="1:12" x14ac:dyDescent="0.25">
      <c r="A5308" s="12">
        <v>300000154528552</v>
      </c>
      <c r="B5308" s="13" t="s">
        <v>558</v>
      </c>
      <c r="C5308" s="13" t="s">
        <v>20968</v>
      </c>
      <c r="D5308" s="13" t="s">
        <v>20969</v>
      </c>
      <c r="E5308" s="13" t="s">
        <v>3835</v>
      </c>
      <c r="F5308" s="13" t="s">
        <v>20970</v>
      </c>
      <c r="G5308" s="13" t="s">
        <v>1296</v>
      </c>
      <c r="L5308" s="13" t="s">
        <v>20971</v>
      </c>
    </row>
    <row r="5309" spans="1:12" x14ac:dyDescent="0.25">
      <c r="A5309" s="12">
        <v>300000167902985</v>
      </c>
      <c r="B5309" s="13" t="s">
        <v>558</v>
      </c>
      <c r="C5309" s="13" t="s">
        <v>20972</v>
      </c>
      <c r="D5309" s="13" t="s">
        <v>20973</v>
      </c>
      <c r="E5309" s="13" t="s">
        <v>2017</v>
      </c>
      <c r="F5309" s="13" t="s">
        <v>20974</v>
      </c>
      <c r="G5309" s="13" t="s">
        <v>1296</v>
      </c>
      <c r="K5309" s="13" t="s">
        <v>1355</v>
      </c>
    </row>
    <row r="5310" spans="1:12" x14ac:dyDescent="0.25">
      <c r="A5310" s="12">
        <v>300000121893366</v>
      </c>
      <c r="B5310" s="13" t="s">
        <v>558</v>
      </c>
      <c r="C5310" s="13" t="s">
        <v>20975</v>
      </c>
      <c r="D5310" s="13" t="s">
        <v>20976</v>
      </c>
      <c r="E5310" s="13" t="s">
        <v>20977</v>
      </c>
      <c r="F5310" s="13" t="s">
        <v>20978</v>
      </c>
      <c r="G5310" s="13" t="s">
        <v>1296</v>
      </c>
    </row>
    <row r="5311" spans="1:12" x14ac:dyDescent="0.25">
      <c r="A5311" s="12">
        <v>300000097047366</v>
      </c>
      <c r="B5311" s="13" t="s">
        <v>558</v>
      </c>
      <c r="C5311" s="13" t="s">
        <v>20979</v>
      </c>
    </row>
    <row r="5312" spans="1:12" x14ac:dyDescent="0.25">
      <c r="A5312" s="12">
        <v>300000130920110</v>
      </c>
      <c r="B5312" s="13" t="s">
        <v>558</v>
      </c>
      <c r="C5312" s="13" t="s">
        <v>20980</v>
      </c>
      <c r="D5312" s="13" t="s">
        <v>20981</v>
      </c>
      <c r="E5312" s="13" t="s">
        <v>3348</v>
      </c>
      <c r="F5312" s="13" t="s">
        <v>20982</v>
      </c>
      <c r="G5312" s="13" t="s">
        <v>1296</v>
      </c>
    </row>
    <row r="5313" spans="1:12" x14ac:dyDescent="0.25">
      <c r="A5313" s="12">
        <v>300000130920233</v>
      </c>
      <c r="B5313" s="13" t="s">
        <v>558</v>
      </c>
      <c r="C5313" s="13" t="s">
        <v>20983</v>
      </c>
      <c r="D5313" s="13" t="s">
        <v>20984</v>
      </c>
      <c r="E5313" s="13" t="s">
        <v>3365</v>
      </c>
      <c r="F5313" s="13" t="s">
        <v>15785</v>
      </c>
      <c r="G5313" s="13" t="s">
        <v>1296</v>
      </c>
    </row>
    <row r="5314" spans="1:12" x14ac:dyDescent="0.25">
      <c r="A5314" s="12">
        <v>300000155483663</v>
      </c>
      <c r="B5314" s="13" t="s">
        <v>558</v>
      </c>
      <c r="C5314" s="13" t="s">
        <v>20985</v>
      </c>
      <c r="D5314" s="13" t="s">
        <v>20986</v>
      </c>
      <c r="E5314" s="13" t="s">
        <v>3692</v>
      </c>
      <c r="F5314" s="13" t="s">
        <v>6005</v>
      </c>
      <c r="G5314" s="13" t="s">
        <v>1296</v>
      </c>
    </row>
    <row r="5315" spans="1:12" x14ac:dyDescent="0.25">
      <c r="A5315" s="12">
        <v>100000000613000</v>
      </c>
      <c r="B5315" s="13" t="s">
        <v>558</v>
      </c>
      <c r="C5315" s="13" t="s">
        <v>20987</v>
      </c>
      <c r="D5315" s="13" t="s">
        <v>20988</v>
      </c>
      <c r="E5315" s="13" t="s">
        <v>20989</v>
      </c>
      <c r="F5315" s="13" t="s">
        <v>20978</v>
      </c>
      <c r="G5315" s="13" t="s">
        <v>1296</v>
      </c>
      <c r="L5315" s="13" t="s">
        <v>20990</v>
      </c>
    </row>
    <row r="5316" spans="1:12" x14ac:dyDescent="0.25">
      <c r="A5316" s="12">
        <v>100000000613733</v>
      </c>
      <c r="B5316" s="13" t="s">
        <v>558</v>
      </c>
      <c r="C5316" s="13" t="s">
        <v>20991</v>
      </c>
      <c r="D5316" s="13" t="s">
        <v>20992</v>
      </c>
      <c r="E5316" s="13" t="s">
        <v>1395</v>
      </c>
      <c r="F5316" s="13" t="s">
        <v>20993</v>
      </c>
      <c r="G5316" s="13" t="s">
        <v>1296</v>
      </c>
      <c r="H5316" s="13" t="s">
        <v>558</v>
      </c>
      <c r="I5316" s="13" t="s">
        <v>20994</v>
      </c>
      <c r="J5316" s="13">
        <v>423408892</v>
      </c>
      <c r="K5316" s="13" t="s">
        <v>1302</v>
      </c>
      <c r="L5316" s="13" t="s">
        <v>4712</v>
      </c>
    </row>
    <row r="5317" spans="1:12" x14ac:dyDescent="0.25">
      <c r="A5317" s="12">
        <v>100000000614480</v>
      </c>
      <c r="B5317" s="13" t="s">
        <v>558</v>
      </c>
      <c r="C5317" s="13" t="s">
        <v>20995</v>
      </c>
      <c r="D5317" s="13" t="s">
        <v>20996</v>
      </c>
      <c r="E5317" s="13" t="s">
        <v>9117</v>
      </c>
      <c r="F5317" s="13" t="s">
        <v>20997</v>
      </c>
      <c r="G5317" s="13" t="s">
        <v>1296</v>
      </c>
    </row>
    <row r="5318" spans="1:12" x14ac:dyDescent="0.25">
      <c r="A5318" s="12">
        <v>300000139201518</v>
      </c>
      <c r="B5318" s="13" t="s">
        <v>558</v>
      </c>
      <c r="C5318" s="13" t="s">
        <v>20998</v>
      </c>
      <c r="D5318" s="13" t="s">
        <v>20999</v>
      </c>
      <c r="E5318" s="13" t="s">
        <v>8853</v>
      </c>
      <c r="F5318" s="13" t="s">
        <v>16309</v>
      </c>
      <c r="G5318" s="13" t="s">
        <v>1296</v>
      </c>
    </row>
    <row r="5319" spans="1:12" x14ac:dyDescent="0.25">
      <c r="A5319" s="12">
        <v>300000139201524</v>
      </c>
      <c r="B5319" s="13" t="s">
        <v>558</v>
      </c>
      <c r="C5319" s="13" t="s">
        <v>21000</v>
      </c>
      <c r="D5319" s="13" t="s">
        <v>20999</v>
      </c>
      <c r="E5319" s="13" t="s">
        <v>8853</v>
      </c>
      <c r="F5319" s="13" t="s">
        <v>16309</v>
      </c>
      <c r="G5319" s="13" t="s">
        <v>1296</v>
      </c>
    </row>
    <row r="5320" spans="1:12" x14ac:dyDescent="0.25">
      <c r="A5320" s="12">
        <v>300000097047489</v>
      </c>
      <c r="B5320" s="13" t="s">
        <v>558</v>
      </c>
      <c r="C5320" s="13" t="s">
        <v>21001</v>
      </c>
    </row>
    <row r="5321" spans="1:12" x14ac:dyDescent="0.25">
      <c r="A5321" s="12">
        <v>300000130920140</v>
      </c>
      <c r="B5321" s="13" t="s">
        <v>558</v>
      </c>
      <c r="C5321" s="13" t="s">
        <v>21002</v>
      </c>
      <c r="D5321" s="13" t="s">
        <v>21003</v>
      </c>
      <c r="E5321" s="13" t="s">
        <v>1299</v>
      </c>
      <c r="F5321" s="13" t="s">
        <v>7531</v>
      </c>
      <c r="G5321" s="13" t="s">
        <v>1296</v>
      </c>
    </row>
    <row r="5322" spans="1:12" x14ac:dyDescent="0.25">
      <c r="A5322" s="12">
        <v>300000120249716</v>
      </c>
      <c r="B5322" s="13" t="s">
        <v>558</v>
      </c>
      <c r="C5322" s="13" t="s">
        <v>21004</v>
      </c>
      <c r="D5322" s="13" t="s">
        <v>21005</v>
      </c>
      <c r="E5322" s="13" t="s">
        <v>7756</v>
      </c>
      <c r="F5322" s="13" t="s">
        <v>21006</v>
      </c>
      <c r="G5322" s="13" t="s">
        <v>1296</v>
      </c>
    </row>
    <row r="5323" spans="1:12" x14ac:dyDescent="0.25">
      <c r="A5323" s="12">
        <v>300000154528415</v>
      </c>
      <c r="B5323" s="13" t="s">
        <v>558</v>
      </c>
      <c r="C5323" s="13" t="s">
        <v>21007</v>
      </c>
      <c r="D5323" s="13" t="s">
        <v>21008</v>
      </c>
      <c r="E5323" s="13" t="s">
        <v>21009</v>
      </c>
      <c r="F5323" s="13" t="s">
        <v>21010</v>
      </c>
      <c r="G5323" s="13" t="s">
        <v>1296</v>
      </c>
      <c r="L5323" s="13" t="s">
        <v>21011</v>
      </c>
    </row>
    <row r="5324" spans="1:12" x14ac:dyDescent="0.25">
      <c r="A5324" s="12">
        <v>100000000611139</v>
      </c>
      <c r="B5324" s="13" t="s">
        <v>558</v>
      </c>
      <c r="C5324" s="13" t="s">
        <v>21012</v>
      </c>
      <c r="D5324" s="13" t="s">
        <v>21013</v>
      </c>
      <c r="E5324" s="13" t="s">
        <v>5018</v>
      </c>
      <c r="F5324" s="13" t="s">
        <v>5019</v>
      </c>
      <c r="G5324" s="13" t="s">
        <v>1296</v>
      </c>
      <c r="H5324" s="13" t="s">
        <v>558</v>
      </c>
      <c r="I5324" s="13" t="s">
        <v>21014</v>
      </c>
      <c r="J5324" s="13">
        <v>215794363</v>
      </c>
      <c r="K5324" s="13" t="s">
        <v>1302</v>
      </c>
      <c r="L5324" s="13" t="s">
        <v>8602</v>
      </c>
    </row>
    <row r="5325" spans="1:12" x14ac:dyDescent="0.25">
      <c r="A5325" s="12">
        <v>100000000611827</v>
      </c>
      <c r="B5325" s="13" t="s">
        <v>558</v>
      </c>
      <c r="C5325" s="13" t="s">
        <v>21015</v>
      </c>
      <c r="D5325" s="13" t="s">
        <v>2222</v>
      </c>
      <c r="G5325" s="13" t="s">
        <v>1296</v>
      </c>
    </row>
    <row r="5326" spans="1:12" x14ac:dyDescent="0.25">
      <c r="A5326" s="12">
        <v>100000000611863</v>
      </c>
      <c r="B5326" s="13" t="s">
        <v>558</v>
      </c>
      <c r="C5326" s="13" t="s">
        <v>21016</v>
      </c>
      <c r="D5326" s="13" t="s">
        <v>10964</v>
      </c>
      <c r="E5326" s="13" t="s">
        <v>10965</v>
      </c>
      <c r="F5326" s="13" t="s">
        <v>10966</v>
      </c>
      <c r="G5326" s="13" t="s">
        <v>1296</v>
      </c>
      <c r="H5326" s="13" t="s">
        <v>558</v>
      </c>
      <c r="I5326" s="13" t="s">
        <v>21017</v>
      </c>
      <c r="J5326" s="13">
        <v>216290122</v>
      </c>
      <c r="K5326" s="13" t="s">
        <v>1302</v>
      </c>
      <c r="L5326" s="13" t="s">
        <v>21018</v>
      </c>
    </row>
    <row r="5327" spans="1:12" x14ac:dyDescent="0.25">
      <c r="A5327" s="12">
        <v>100000000612172</v>
      </c>
      <c r="B5327" s="13" t="s">
        <v>558</v>
      </c>
      <c r="C5327" s="13" t="s">
        <v>21019</v>
      </c>
      <c r="D5327" s="13" t="s">
        <v>21020</v>
      </c>
      <c r="E5327" s="13" t="s">
        <v>3574</v>
      </c>
      <c r="F5327" s="13" t="s">
        <v>3575</v>
      </c>
      <c r="G5327" s="13" t="s">
        <v>1296</v>
      </c>
      <c r="H5327" s="13" t="s">
        <v>558</v>
      </c>
      <c r="I5327" s="13" t="s">
        <v>21021</v>
      </c>
      <c r="J5327" s="13">
        <v>348834219</v>
      </c>
      <c r="K5327" s="13" t="s">
        <v>1448</v>
      </c>
      <c r="L5327" s="13" t="s">
        <v>21022</v>
      </c>
    </row>
    <row r="5328" spans="1:12" x14ac:dyDescent="0.25">
      <c r="A5328" s="12">
        <v>100000000611153</v>
      </c>
      <c r="B5328" s="13" t="s">
        <v>571</v>
      </c>
      <c r="C5328" s="13" t="s">
        <v>21023</v>
      </c>
      <c r="D5328" s="13" t="s">
        <v>21024</v>
      </c>
      <c r="E5328" s="13" t="s">
        <v>6075</v>
      </c>
      <c r="F5328" s="13" t="s">
        <v>20953</v>
      </c>
      <c r="G5328" s="13" t="s">
        <v>1296</v>
      </c>
      <c r="H5328" s="13" t="s">
        <v>1437</v>
      </c>
      <c r="I5328" s="13" t="s">
        <v>21025</v>
      </c>
      <c r="J5328" s="13">
        <v>734625390</v>
      </c>
      <c r="K5328" s="13" t="s">
        <v>1355</v>
      </c>
      <c r="L5328" s="13" t="s">
        <v>5227</v>
      </c>
    </row>
    <row r="5329" spans="1:12" x14ac:dyDescent="0.25">
      <c r="A5329" s="12">
        <v>100000000613604</v>
      </c>
      <c r="B5329" s="13" t="s">
        <v>571</v>
      </c>
      <c r="C5329" s="13" t="s">
        <v>21026</v>
      </c>
      <c r="D5329" s="13" t="s">
        <v>21027</v>
      </c>
      <c r="E5329" s="13" t="s">
        <v>21028</v>
      </c>
      <c r="F5329" s="13">
        <v>92400</v>
      </c>
      <c r="G5329" s="13" t="s">
        <v>1600</v>
      </c>
      <c r="H5329" s="13" t="s">
        <v>1437</v>
      </c>
      <c r="J5329" s="13">
        <v>276004117</v>
      </c>
      <c r="K5329" s="13" t="s">
        <v>1355</v>
      </c>
      <c r="L5329" s="13" t="s">
        <v>21029</v>
      </c>
    </row>
    <row r="5330" spans="1:12" x14ac:dyDescent="0.25">
      <c r="A5330" s="12">
        <v>100000000613438</v>
      </c>
      <c r="B5330" s="13" t="s">
        <v>558</v>
      </c>
      <c r="C5330" s="13" t="s">
        <v>21030</v>
      </c>
      <c r="D5330" s="13" t="s">
        <v>21031</v>
      </c>
      <c r="E5330" s="13" t="s">
        <v>19449</v>
      </c>
      <c r="F5330" s="13" t="s">
        <v>21032</v>
      </c>
      <c r="G5330" s="13" t="s">
        <v>1296</v>
      </c>
      <c r="H5330" s="13" t="s">
        <v>558</v>
      </c>
      <c r="I5330" s="13" t="s">
        <v>21033</v>
      </c>
      <c r="J5330" s="13">
        <v>217166738</v>
      </c>
      <c r="K5330" s="13" t="s">
        <v>1448</v>
      </c>
      <c r="L5330" s="13" t="s">
        <v>21034</v>
      </c>
    </row>
    <row r="5331" spans="1:12" x14ac:dyDescent="0.25">
      <c r="A5331" s="12">
        <v>100000000611209</v>
      </c>
      <c r="B5331" s="13" t="s">
        <v>558</v>
      </c>
      <c r="C5331" s="13" t="s">
        <v>21035</v>
      </c>
      <c r="D5331" s="13" t="s">
        <v>21036</v>
      </c>
      <c r="E5331" s="13" t="s">
        <v>1795</v>
      </c>
      <c r="F5331" s="13" t="s">
        <v>21037</v>
      </c>
      <c r="G5331" s="13" t="s">
        <v>1296</v>
      </c>
      <c r="H5331" s="13" t="s">
        <v>558</v>
      </c>
      <c r="I5331" s="13" t="s">
        <v>21038</v>
      </c>
      <c r="J5331" s="13">
        <v>212600951</v>
      </c>
      <c r="K5331" s="13" t="s">
        <v>1448</v>
      </c>
      <c r="L5331" s="13" t="s">
        <v>21039</v>
      </c>
    </row>
    <row r="5332" spans="1:12" x14ac:dyDescent="0.25">
      <c r="A5332" s="12">
        <v>100000000611451</v>
      </c>
      <c r="B5332" s="13" t="s">
        <v>558</v>
      </c>
      <c r="C5332" s="13" t="s">
        <v>21040</v>
      </c>
      <c r="D5332" s="13" t="s">
        <v>21041</v>
      </c>
      <c r="E5332" s="13" t="s">
        <v>6639</v>
      </c>
      <c r="F5332" s="13" t="s">
        <v>21042</v>
      </c>
      <c r="G5332" s="13" t="s">
        <v>1296</v>
      </c>
      <c r="H5332" s="13" t="s">
        <v>558</v>
      </c>
      <c r="I5332" s="13" t="s">
        <v>21043</v>
      </c>
      <c r="J5332" s="13">
        <v>220522903</v>
      </c>
      <c r="K5332" s="13" t="s">
        <v>1352</v>
      </c>
      <c r="L5332" s="13" t="s">
        <v>21044</v>
      </c>
    </row>
    <row r="5333" spans="1:12" x14ac:dyDescent="0.25">
      <c r="A5333" s="12">
        <v>100000000611479</v>
      </c>
      <c r="B5333" s="13" t="s">
        <v>558</v>
      </c>
      <c r="C5333" s="13" t="s">
        <v>21045</v>
      </c>
      <c r="D5333" s="13" t="s">
        <v>21046</v>
      </c>
      <c r="E5333" s="13" t="s">
        <v>1349</v>
      </c>
      <c r="F5333" s="13" t="s">
        <v>21047</v>
      </c>
      <c r="G5333" s="13" t="s">
        <v>1296</v>
      </c>
      <c r="H5333" s="13" t="s">
        <v>558</v>
      </c>
      <c r="I5333" s="13" t="s">
        <v>21048</v>
      </c>
      <c r="J5333" s="13">
        <v>228036125</v>
      </c>
      <c r="K5333" s="13" t="s">
        <v>1352</v>
      </c>
      <c r="L5333" s="13" t="s">
        <v>21049</v>
      </c>
    </row>
    <row r="5334" spans="1:12" x14ac:dyDescent="0.25">
      <c r="A5334" s="12">
        <v>100000000612028</v>
      </c>
      <c r="B5334" s="13" t="s">
        <v>558</v>
      </c>
      <c r="C5334" s="13" t="s">
        <v>21050</v>
      </c>
      <c r="D5334" s="13" t="s">
        <v>21051</v>
      </c>
      <c r="E5334" s="13" t="s">
        <v>21052</v>
      </c>
      <c r="F5334" s="13" t="s">
        <v>21053</v>
      </c>
      <c r="G5334" s="13" t="s">
        <v>1296</v>
      </c>
      <c r="H5334" s="13" t="s">
        <v>558</v>
      </c>
      <c r="I5334" s="13" t="s">
        <v>21054</v>
      </c>
      <c r="J5334" s="13">
        <v>212161822</v>
      </c>
      <c r="K5334" s="13" t="s">
        <v>1448</v>
      </c>
      <c r="L5334" s="13" t="s">
        <v>21055</v>
      </c>
    </row>
    <row r="5335" spans="1:12" x14ac:dyDescent="0.25">
      <c r="A5335" s="12">
        <v>100000000611894</v>
      </c>
      <c r="B5335" s="13" t="s">
        <v>558</v>
      </c>
      <c r="C5335" s="13" t="s">
        <v>21056</v>
      </c>
      <c r="D5335" s="13" t="s">
        <v>21057</v>
      </c>
      <c r="E5335" s="13" t="s">
        <v>8038</v>
      </c>
      <c r="F5335" s="13" t="s">
        <v>21058</v>
      </c>
      <c r="G5335" s="13" t="s">
        <v>1296</v>
      </c>
      <c r="H5335" s="13" t="s">
        <v>558</v>
      </c>
      <c r="I5335" s="13" t="s">
        <v>21059</v>
      </c>
      <c r="J5335" s="13">
        <v>458890126</v>
      </c>
      <c r="K5335" s="13" t="s">
        <v>1302</v>
      </c>
      <c r="L5335" s="13" t="s">
        <v>21060</v>
      </c>
    </row>
    <row r="5336" spans="1:12" x14ac:dyDescent="0.25">
      <c r="A5336" s="12">
        <v>100000000613010</v>
      </c>
      <c r="B5336" s="13" t="s">
        <v>558</v>
      </c>
      <c r="C5336" s="13" t="s">
        <v>21061</v>
      </c>
      <c r="D5336" s="13" t="s">
        <v>21062</v>
      </c>
      <c r="E5336" s="13" t="s">
        <v>1723</v>
      </c>
      <c r="F5336" s="13" t="s">
        <v>2678</v>
      </c>
      <c r="G5336" s="13" t="s">
        <v>1296</v>
      </c>
    </row>
    <row r="5337" spans="1:12" x14ac:dyDescent="0.25">
      <c r="A5337" s="12">
        <v>100000000612956</v>
      </c>
      <c r="B5337" s="13" t="s">
        <v>558</v>
      </c>
      <c r="C5337" s="13" t="s">
        <v>21063</v>
      </c>
      <c r="D5337" s="13" t="s">
        <v>21064</v>
      </c>
      <c r="E5337" s="13" t="s">
        <v>21065</v>
      </c>
      <c r="F5337" s="13" t="s">
        <v>21066</v>
      </c>
      <c r="G5337" s="13" t="s">
        <v>1296</v>
      </c>
      <c r="L5337" s="13" t="s">
        <v>21067</v>
      </c>
    </row>
    <row r="5338" spans="1:12" x14ac:dyDescent="0.25">
      <c r="A5338" s="12">
        <v>100000000612966</v>
      </c>
      <c r="B5338" s="13" t="s">
        <v>558</v>
      </c>
      <c r="C5338" s="13" t="s">
        <v>21068</v>
      </c>
      <c r="D5338" s="13" t="s">
        <v>21069</v>
      </c>
      <c r="E5338" s="13" t="s">
        <v>3500</v>
      </c>
      <c r="F5338" s="13" t="s">
        <v>15398</v>
      </c>
      <c r="G5338" s="13" t="s">
        <v>1296</v>
      </c>
    </row>
    <row r="5339" spans="1:12" x14ac:dyDescent="0.25">
      <c r="A5339" s="12">
        <v>100000000613428</v>
      </c>
      <c r="B5339" s="13" t="s">
        <v>558</v>
      </c>
      <c r="C5339" s="13" t="s">
        <v>21070</v>
      </c>
    </row>
    <row r="5340" spans="1:12" x14ac:dyDescent="0.25">
      <c r="A5340" s="12">
        <v>100000000613488</v>
      </c>
      <c r="B5340" s="13" t="s">
        <v>558</v>
      </c>
      <c r="C5340" s="13" t="s">
        <v>21071</v>
      </c>
      <c r="D5340" s="13" t="s">
        <v>21072</v>
      </c>
      <c r="E5340" s="13" t="s">
        <v>1855</v>
      </c>
      <c r="F5340" s="13" t="s">
        <v>7148</v>
      </c>
      <c r="G5340" s="13" t="s">
        <v>1296</v>
      </c>
    </row>
    <row r="5341" spans="1:12" x14ac:dyDescent="0.25">
      <c r="A5341" s="12">
        <v>100000000614529</v>
      </c>
      <c r="B5341" s="13" t="s">
        <v>558</v>
      </c>
      <c r="C5341" s="13" t="s">
        <v>21073</v>
      </c>
      <c r="D5341" s="13" t="s">
        <v>21074</v>
      </c>
      <c r="E5341" s="13" t="s">
        <v>14426</v>
      </c>
      <c r="F5341" s="13" t="s">
        <v>21075</v>
      </c>
      <c r="G5341" s="13" t="s">
        <v>1296</v>
      </c>
    </row>
    <row r="5342" spans="1:12" x14ac:dyDescent="0.25">
      <c r="A5342" s="12">
        <v>100000000611525</v>
      </c>
      <c r="B5342" s="13" t="s">
        <v>558</v>
      </c>
      <c r="C5342" s="13" t="s">
        <v>21076</v>
      </c>
      <c r="D5342" s="13" t="s">
        <v>2222</v>
      </c>
      <c r="G5342" s="13" t="s">
        <v>1296</v>
      </c>
    </row>
    <row r="5343" spans="1:12" x14ac:dyDescent="0.25">
      <c r="A5343" s="12">
        <v>100000000613534</v>
      </c>
      <c r="B5343" s="13" t="s">
        <v>558</v>
      </c>
      <c r="C5343" s="13" t="s">
        <v>21077</v>
      </c>
    </row>
    <row r="5344" spans="1:12" x14ac:dyDescent="0.25">
      <c r="A5344" s="12">
        <v>100000000614114</v>
      </c>
      <c r="B5344" s="13" t="s">
        <v>558</v>
      </c>
      <c r="C5344" s="13" t="s">
        <v>21078</v>
      </c>
      <c r="D5344" s="13" t="s">
        <v>21079</v>
      </c>
      <c r="E5344" s="13" t="s">
        <v>13056</v>
      </c>
      <c r="F5344" s="13" t="s">
        <v>21080</v>
      </c>
      <c r="G5344" s="13" t="s">
        <v>1296</v>
      </c>
      <c r="L5344" s="13" t="s">
        <v>21081</v>
      </c>
    </row>
    <row r="5345" spans="1:12" x14ac:dyDescent="0.25">
      <c r="A5345" s="12">
        <v>300000167881360</v>
      </c>
      <c r="B5345" s="13" t="s">
        <v>558</v>
      </c>
      <c r="C5345" s="13" t="s">
        <v>21082</v>
      </c>
      <c r="D5345" s="13" t="s">
        <v>21083</v>
      </c>
      <c r="E5345" s="13" t="s">
        <v>5828</v>
      </c>
      <c r="F5345" s="13" t="s">
        <v>21084</v>
      </c>
      <c r="G5345" s="13" t="s">
        <v>1296</v>
      </c>
      <c r="H5345" s="13" t="s">
        <v>558</v>
      </c>
      <c r="I5345" s="13" t="s">
        <v>21085</v>
      </c>
      <c r="J5345" s="13">
        <v>458379245</v>
      </c>
      <c r="K5345" s="13" t="s">
        <v>1355</v>
      </c>
      <c r="L5345" s="13" t="s">
        <v>21086</v>
      </c>
    </row>
    <row r="5346" spans="1:12" x14ac:dyDescent="0.25">
      <c r="A5346" s="12">
        <v>300000164146361</v>
      </c>
      <c r="B5346" s="13" t="s">
        <v>558</v>
      </c>
      <c r="C5346" s="13" t="s">
        <v>21087</v>
      </c>
      <c r="D5346" s="13" t="s">
        <v>21088</v>
      </c>
      <c r="E5346" s="13" t="s">
        <v>6824</v>
      </c>
      <c r="F5346" s="13" t="s">
        <v>21089</v>
      </c>
      <c r="G5346" s="13" t="s">
        <v>1296</v>
      </c>
      <c r="K5346" s="13" t="s">
        <v>1355</v>
      </c>
    </row>
    <row r="5347" spans="1:12" x14ac:dyDescent="0.25">
      <c r="A5347" s="12">
        <v>100000000611256</v>
      </c>
      <c r="B5347" s="13" t="s">
        <v>558</v>
      </c>
      <c r="C5347" s="13" t="s">
        <v>21090</v>
      </c>
      <c r="D5347" s="13" t="s">
        <v>21091</v>
      </c>
      <c r="E5347" s="13" t="s">
        <v>21092</v>
      </c>
      <c r="F5347" s="13" t="s">
        <v>21093</v>
      </c>
      <c r="G5347" s="13" t="s">
        <v>1296</v>
      </c>
      <c r="H5347" s="13" t="s">
        <v>558</v>
      </c>
      <c r="I5347" s="13" t="s">
        <v>21094</v>
      </c>
      <c r="J5347" s="13">
        <v>220303213</v>
      </c>
      <c r="K5347" s="13" t="s">
        <v>1355</v>
      </c>
      <c r="L5347" s="13" t="s">
        <v>21095</v>
      </c>
    </row>
    <row r="5348" spans="1:12" x14ac:dyDescent="0.25">
      <c r="A5348" s="12">
        <v>300000154528806</v>
      </c>
      <c r="B5348" s="13" t="s">
        <v>558</v>
      </c>
      <c r="C5348" s="13" t="s">
        <v>21096</v>
      </c>
      <c r="D5348" s="13" t="s">
        <v>21097</v>
      </c>
      <c r="E5348" s="13" t="s">
        <v>1706</v>
      </c>
      <c r="F5348" s="13" t="s">
        <v>21098</v>
      </c>
      <c r="G5348" s="13" t="s">
        <v>1296</v>
      </c>
      <c r="L5348" s="13" t="s">
        <v>21099</v>
      </c>
    </row>
    <row r="5349" spans="1:12" x14ac:dyDescent="0.25">
      <c r="A5349" s="12">
        <v>300000041121182</v>
      </c>
      <c r="B5349" s="13" t="s">
        <v>558</v>
      </c>
      <c r="C5349" s="13" t="s">
        <v>21100</v>
      </c>
      <c r="D5349" s="13" t="s">
        <v>20474</v>
      </c>
      <c r="E5349" s="13" t="s">
        <v>4951</v>
      </c>
      <c r="F5349" s="13" t="s">
        <v>20475</v>
      </c>
      <c r="G5349" s="13" t="s">
        <v>1296</v>
      </c>
      <c r="L5349" s="13" t="s">
        <v>21101</v>
      </c>
    </row>
    <row r="5350" spans="1:12" x14ac:dyDescent="0.25">
      <c r="A5350" s="12">
        <v>300000069534794</v>
      </c>
      <c r="B5350" s="13" t="s">
        <v>558</v>
      </c>
      <c r="C5350" s="13" t="s">
        <v>21102</v>
      </c>
      <c r="D5350" s="13" t="s">
        <v>21103</v>
      </c>
      <c r="E5350" s="13" t="s">
        <v>1329</v>
      </c>
      <c r="F5350" s="13" t="s">
        <v>15364</v>
      </c>
      <c r="G5350" s="13" t="s">
        <v>1296</v>
      </c>
    </row>
    <row r="5351" spans="1:12" x14ac:dyDescent="0.25">
      <c r="A5351" s="12">
        <v>300000097047465</v>
      </c>
      <c r="B5351" s="13" t="s">
        <v>558</v>
      </c>
      <c r="C5351" s="13" t="s">
        <v>21104</v>
      </c>
    </row>
    <row r="5352" spans="1:12" x14ac:dyDescent="0.25">
      <c r="A5352" s="12">
        <v>300000130919858</v>
      </c>
      <c r="B5352" s="13" t="s">
        <v>558</v>
      </c>
      <c r="C5352" s="13" t="s">
        <v>21105</v>
      </c>
      <c r="D5352" s="13" t="s">
        <v>21106</v>
      </c>
      <c r="E5352" s="13" t="s">
        <v>3224</v>
      </c>
      <c r="F5352" s="13" t="s">
        <v>21107</v>
      </c>
      <c r="G5352" s="13" t="s">
        <v>1296</v>
      </c>
    </row>
    <row r="5353" spans="1:12" x14ac:dyDescent="0.25">
      <c r="A5353" s="12">
        <v>300000130919982</v>
      </c>
      <c r="B5353" s="13" t="s">
        <v>558</v>
      </c>
      <c r="C5353" s="13" t="s">
        <v>21108</v>
      </c>
      <c r="D5353" s="13" t="s">
        <v>21109</v>
      </c>
      <c r="E5353" s="13" t="s">
        <v>5784</v>
      </c>
      <c r="F5353" s="13" t="s">
        <v>21110</v>
      </c>
      <c r="G5353" s="13" t="s">
        <v>1296</v>
      </c>
    </row>
    <row r="5354" spans="1:12" x14ac:dyDescent="0.25">
      <c r="A5354" s="12">
        <v>100000000613113</v>
      </c>
      <c r="B5354" s="13" t="s">
        <v>571</v>
      </c>
      <c r="C5354" s="13" t="s">
        <v>21111</v>
      </c>
      <c r="D5354" s="13" t="s">
        <v>21112</v>
      </c>
      <c r="E5354" s="13" t="s">
        <v>3297</v>
      </c>
      <c r="F5354" s="13" t="s">
        <v>21113</v>
      </c>
      <c r="G5354" s="13" t="s">
        <v>1296</v>
      </c>
    </row>
    <row r="5355" spans="1:12" x14ac:dyDescent="0.25">
      <c r="A5355" s="12">
        <v>100000000611643</v>
      </c>
      <c r="B5355" s="13" t="s">
        <v>558</v>
      </c>
      <c r="C5355" s="13" t="s">
        <v>21114</v>
      </c>
      <c r="D5355" s="13" t="s">
        <v>2222</v>
      </c>
      <c r="G5355" s="13" t="s">
        <v>1296</v>
      </c>
    </row>
    <row r="5356" spans="1:12" x14ac:dyDescent="0.25">
      <c r="A5356" s="12">
        <v>100000000613051</v>
      </c>
      <c r="B5356" s="13" t="s">
        <v>558</v>
      </c>
      <c r="C5356" s="13" t="s">
        <v>21115</v>
      </c>
      <c r="D5356" s="13" t="s">
        <v>21116</v>
      </c>
      <c r="E5356" s="13" t="s">
        <v>6708</v>
      </c>
      <c r="F5356" s="13" t="s">
        <v>21117</v>
      </c>
      <c r="G5356" s="13" t="s">
        <v>1296</v>
      </c>
    </row>
    <row r="5357" spans="1:12" x14ac:dyDescent="0.25">
      <c r="A5357" s="12">
        <v>100000000614525</v>
      </c>
      <c r="B5357" s="13" t="s">
        <v>558</v>
      </c>
      <c r="C5357" s="13" t="s">
        <v>21118</v>
      </c>
      <c r="D5357" s="13" t="s">
        <v>21119</v>
      </c>
      <c r="E5357" s="13" t="s">
        <v>1717</v>
      </c>
      <c r="F5357" s="13" t="s">
        <v>21120</v>
      </c>
      <c r="G5357" s="13" t="s">
        <v>1296</v>
      </c>
    </row>
    <row r="5358" spans="1:12" x14ac:dyDescent="0.25">
      <c r="A5358" s="12">
        <v>100000000614073</v>
      </c>
      <c r="B5358" s="13" t="s">
        <v>558</v>
      </c>
      <c r="C5358" s="13" t="s">
        <v>21121</v>
      </c>
      <c r="D5358" s="13" t="s">
        <v>2222</v>
      </c>
      <c r="G5358" s="13" t="s">
        <v>1296</v>
      </c>
    </row>
    <row r="5359" spans="1:12" x14ac:dyDescent="0.25">
      <c r="A5359" s="12">
        <v>100000000614332</v>
      </c>
      <c r="B5359" s="13" t="s">
        <v>558</v>
      </c>
      <c r="C5359" s="13" t="s">
        <v>21122</v>
      </c>
      <c r="D5359" s="13" t="s">
        <v>21123</v>
      </c>
      <c r="E5359" s="13" t="s">
        <v>21124</v>
      </c>
      <c r="F5359" s="13" t="s">
        <v>21125</v>
      </c>
      <c r="G5359" s="13" t="s">
        <v>1296</v>
      </c>
    </row>
    <row r="5360" spans="1:12" x14ac:dyDescent="0.25">
      <c r="A5360" s="12">
        <v>100000000614150</v>
      </c>
      <c r="B5360" s="13" t="s">
        <v>558</v>
      </c>
      <c r="C5360" s="13" t="s">
        <v>21126</v>
      </c>
      <c r="D5360" s="13" t="s">
        <v>21127</v>
      </c>
      <c r="E5360" s="13" t="s">
        <v>1717</v>
      </c>
      <c r="F5360" s="13" t="s">
        <v>21128</v>
      </c>
      <c r="G5360" s="13" t="s">
        <v>1296</v>
      </c>
    </row>
    <row r="5361" spans="1:12" x14ac:dyDescent="0.25">
      <c r="A5361" s="12">
        <v>100000000613114</v>
      </c>
      <c r="B5361" s="13" t="s">
        <v>558</v>
      </c>
      <c r="C5361" s="13" t="s">
        <v>26</v>
      </c>
      <c r="D5361" s="13" t="s">
        <v>15758</v>
      </c>
      <c r="E5361" s="13" t="s">
        <v>1474</v>
      </c>
      <c r="F5361" s="13" t="s">
        <v>15759</v>
      </c>
      <c r="G5361" s="13" t="s">
        <v>1296</v>
      </c>
    </row>
    <row r="5362" spans="1:12" x14ac:dyDescent="0.25">
      <c r="A5362" s="12">
        <v>300000114406766</v>
      </c>
      <c r="B5362" s="13" t="s">
        <v>558</v>
      </c>
      <c r="C5362" s="13" t="s">
        <v>21129</v>
      </c>
      <c r="D5362" s="13" t="s">
        <v>21130</v>
      </c>
      <c r="E5362" s="13" t="s">
        <v>1310</v>
      </c>
      <c r="F5362" s="13" t="s">
        <v>20939</v>
      </c>
      <c r="G5362" s="13" t="s">
        <v>1296</v>
      </c>
    </row>
    <row r="5363" spans="1:12" x14ac:dyDescent="0.25">
      <c r="A5363" s="12">
        <v>100000000613033</v>
      </c>
      <c r="B5363" s="13" t="s">
        <v>558</v>
      </c>
      <c r="C5363" s="13" t="s">
        <v>21131</v>
      </c>
      <c r="D5363" s="13" t="s">
        <v>15755</v>
      </c>
      <c r="E5363" s="13" t="s">
        <v>1310</v>
      </c>
      <c r="F5363" s="13" t="s">
        <v>15756</v>
      </c>
      <c r="G5363" s="13" t="s">
        <v>1296</v>
      </c>
    </row>
    <row r="5364" spans="1:12" x14ac:dyDescent="0.25">
      <c r="A5364" s="12">
        <v>100000000614160</v>
      </c>
      <c r="B5364" s="13" t="s">
        <v>558</v>
      </c>
      <c r="C5364" s="13" t="s">
        <v>53</v>
      </c>
      <c r="D5364" s="13" t="s">
        <v>21132</v>
      </c>
      <c r="E5364" s="13" t="s">
        <v>2059</v>
      </c>
      <c r="F5364" s="13" t="s">
        <v>3519</v>
      </c>
      <c r="G5364" s="13" t="s">
        <v>1296</v>
      </c>
    </row>
    <row r="5365" spans="1:12" x14ac:dyDescent="0.25">
      <c r="A5365" s="12">
        <v>100000000614148</v>
      </c>
      <c r="B5365" s="13" t="s">
        <v>558</v>
      </c>
      <c r="C5365" s="13" t="s">
        <v>116</v>
      </c>
      <c r="D5365" s="13" t="s">
        <v>21133</v>
      </c>
      <c r="E5365" s="13" t="s">
        <v>9553</v>
      </c>
      <c r="F5365" s="13" t="s">
        <v>15622</v>
      </c>
      <c r="G5365" s="13" t="s">
        <v>1296</v>
      </c>
    </row>
    <row r="5366" spans="1:12" x14ac:dyDescent="0.25">
      <c r="A5366" s="12">
        <v>100000000613007</v>
      </c>
      <c r="B5366" s="13" t="s">
        <v>558</v>
      </c>
      <c r="C5366" s="13" t="s">
        <v>21134</v>
      </c>
      <c r="D5366" s="13" t="s">
        <v>21135</v>
      </c>
      <c r="E5366" s="13" t="s">
        <v>3960</v>
      </c>
      <c r="F5366" s="13" t="s">
        <v>21136</v>
      </c>
      <c r="G5366" s="13" t="s">
        <v>1296</v>
      </c>
      <c r="L5366" s="13" t="s">
        <v>21137</v>
      </c>
    </row>
    <row r="5367" spans="1:12" x14ac:dyDescent="0.25">
      <c r="A5367" s="12">
        <v>100000000613895</v>
      </c>
      <c r="B5367" s="13" t="s">
        <v>558</v>
      </c>
      <c r="C5367" s="13" t="s">
        <v>21138</v>
      </c>
      <c r="D5367" s="13" t="s">
        <v>2222</v>
      </c>
      <c r="G5367" s="13" t="s">
        <v>1296</v>
      </c>
    </row>
    <row r="5368" spans="1:12" x14ac:dyDescent="0.25">
      <c r="A5368" s="12">
        <v>100000000611348</v>
      </c>
      <c r="B5368" s="13" t="s">
        <v>558</v>
      </c>
      <c r="C5368" s="13" t="s">
        <v>209</v>
      </c>
      <c r="D5368" s="13" t="s">
        <v>21139</v>
      </c>
      <c r="E5368" s="13" t="s">
        <v>5690</v>
      </c>
      <c r="F5368" s="13" t="s">
        <v>21140</v>
      </c>
      <c r="G5368" s="13" t="s">
        <v>1296</v>
      </c>
      <c r="H5368" s="13" t="s">
        <v>558</v>
      </c>
      <c r="I5368" s="13" t="s">
        <v>21141</v>
      </c>
      <c r="J5368" s="13">
        <v>217194950</v>
      </c>
      <c r="K5368" s="13" t="s">
        <v>1448</v>
      </c>
      <c r="L5368" s="13" t="s">
        <v>21142</v>
      </c>
    </row>
    <row r="5369" spans="1:12" x14ac:dyDescent="0.25">
      <c r="A5369" s="12">
        <v>100000000612971</v>
      </c>
      <c r="B5369" s="13" t="s">
        <v>558</v>
      </c>
      <c r="C5369" s="13" t="s">
        <v>21143</v>
      </c>
      <c r="D5369" s="13" t="s">
        <v>21144</v>
      </c>
      <c r="E5369" s="13" t="s">
        <v>21145</v>
      </c>
      <c r="F5369" s="13" t="s">
        <v>21146</v>
      </c>
      <c r="G5369" s="13" t="s">
        <v>1296</v>
      </c>
      <c r="L5369" s="13" t="s">
        <v>21147</v>
      </c>
    </row>
    <row r="5370" spans="1:12" x14ac:dyDescent="0.25">
      <c r="A5370" s="12">
        <v>100000000612820</v>
      </c>
      <c r="B5370" s="13" t="s">
        <v>558</v>
      </c>
      <c r="C5370" s="13" t="s">
        <v>21148</v>
      </c>
      <c r="D5370" s="13" t="s">
        <v>21149</v>
      </c>
      <c r="E5370" s="13" t="s">
        <v>1310</v>
      </c>
      <c r="F5370" s="13" t="s">
        <v>21150</v>
      </c>
      <c r="G5370" s="13" t="s">
        <v>1296</v>
      </c>
    </row>
    <row r="5371" spans="1:12" x14ac:dyDescent="0.25">
      <c r="A5371" s="12">
        <v>100000000612818</v>
      </c>
      <c r="B5371" s="13" t="s">
        <v>558</v>
      </c>
      <c r="C5371" s="13" t="s">
        <v>21151</v>
      </c>
      <c r="D5371" s="13" t="s">
        <v>21152</v>
      </c>
      <c r="E5371" s="13" t="s">
        <v>21153</v>
      </c>
      <c r="F5371" s="13" t="s">
        <v>21154</v>
      </c>
      <c r="G5371" s="13" t="s">
        <v>1296</v>
      </c>
    </row>
    <row r="5372" spans="1:12" x14ac:dyDescent="0.25">
      <c r="A5372" s="12">
        <v>100000000612882</v>
      </c>
      <c r="B5372" s="13" t="s">
        <v>558</v>
      </c>
      <c r="C5372" s="13" t="s">
        <v>21155</v>
      </c>
      <c r="D5372" s="13" t="s">
        <v>21156</v>
      </c>
      <c r="E5372" s="13" t="s">
        <v>21157</v>
      </c>
      <c r="F5372" s="13" t="s">
        <v>21158</v>
      </c>
      <c r="G5372" s="13" t="s">
        <v>1296</v>
      </c>
    </row>
    <row r="5373" spans="1:12" x14ac:dyDescent="0.25">
      <c r="A5373" s="12">
        <v>100000000614196</v>
      </c>
      <c r="B5373" s="13" t="s">
        <v>558</v>
      </c>
      <c r="C5373" s="13" t="s">
        <v>21159</v>
      </c>
      <c r="D5373" s="13" t="s">
        <v>21160</v>
      </c>
      <c r="E5373" s="13" t="s">
        <v>5904</v>
      </c>
      <c r="F5373" s="13" t="s">
        <v>21161</v>
      </c>
      <c r="G5373" s="13" t="s">
        <v>1296</v>
      </c>
    </row>
    <row r="5374" spans="1:12" x14ac:dyDescent="0.25">
      <c r="A5374" s="12">
        <v>100000000612542</v>
      </c>
      <c r="B5374" s="13" t="s">
        <v>558</v>
      </c>
      <c r="C5374" s="13" t="s">
        <v>21162</v>
      </c>
      <c r="D5374" s="13" t="s">
        <v>16495</v>
      </c>
      <c r="E5374" s="13" t="s">
        <v>8038</v>
      </c>
      <c r="F5374" s="13" t="s">
        <v>16496</v>
      </c>
      <c r="G5374" s="13" t="s">
        <v>1296</v>
      </c>
      <c r="H5374" s="13" t="s">
        <v>558</v>
      </c>
      <c r="I5374" s="13">
        <v>10842512</v>
      </c>
      <c r="J5374" s="13">
        <v>223065516</v>
      </c>
      <c r="K5374" s="13" t="s">
        <v>1302</v>
      </c>
      <c r="L5374" s="13" t="s">
        <v>16925</v>
      </c>
    </row>
    <row r="5375" spans="1:12" x14ac:dyDescent="0.25">
      <c r="A5375" s="12">
        <v>100000000613992</v>
      </c>
      <c r="B5375" s="13" t="s">
        <v>558</v>
      </c>
      <c r="C5375" s="13" t="s">
        <v>21163</v>
      </c>
      <c r="D5375" s="13" t="s">
        <v>21164</v>
      </c>
      <c r="E5375" s="13" t="s">
        <v>1666</v>
      </c>
      <c r="F5375" s="13" t="s">
        <v>21165</v>
      </c>
      <c r="G5375" s="13" t="s">
        <v>1296</v>
      </c>
      <c r="L5375" s="13" t="s">
        <v>15728</v>
      </c>
    </row>
    <row r="5376" spans="1:12" x14ac:dyDescent="0.25">
      <c r="A5376" s="12">
        <v>100000000614475</v>
      </c>
      <c r="B5376" s="13" t="s">
        <v>558</v>
      </c>
      <c r="C5376" s="13" t="s">
        <v>21166</v>
      </c>
      <c r="D5376" s="13" t="s">
        <v>21167</v>
      </c>
      <c r="E5376" s="13" t="s">
        <v>2480</v>
      </c>
      <c r="F5376" s="13" t="s">
        <v>21168</v>
      </c>
      <c r="G5376" s="13" t="s">
        <v>1296</v>
      </c>
    </row>
    <row r="5377" spans="1:12" x14ac:dyDescent="0.25">
      <c r="A5377" s="12">
        <v>100000000612822</v>
      </c>
      <c r="B5377" s="13" t="s">
        <v>558</v>
      </c>
      <c r="C5377" s="13" t="s">
        <v>21169</v>
      </c>
      <c r="D5377" s="13" t="s">
        <v>21170</v>
      </c>
      <c r="E5377" s="13" t="s">
        <v>6235</v>
      </c>
      <c r="F5377" s="13" t="s">
        <v>21171</v>
      </c>
      <c r="G5377" s="13" t="s">
        <v>1296</v>
      </c>
    </row>
    <row r="5378" spans="1:12" x14ac:dyDescent="0.25">
      <c r="A5378" s="12">
        <v>100000000614172</v>
      </c>
      <c r="B5378" s="13" t="s">
        <v>558</v>
      </c>
      <c r="C5378" s="13" t="s">
        <v>21172</v>
      </c>
      <c r="D5378" s="13" t="s">
        <v>21173</v>
      </c>
      <c r="E5378" s="13" t="s">
        <v>21174</v>
      </c>
      <c r="F5378" s="13" t="s">
        <v>21175</v>
      </c>
      <c r="G5378" s="13" t="s">
        <v>1296</v>
      </c>
    </row>
    <row r="5379" spans="1:12" x14ac:dyDescent="0.25">
      <c r="A5379" s="12">
        <v>100000000613979</v>
      </c>
      <c r="B5379" s="13" t="s">
        <v>558</v>
      </c>
      <c r="C5379" s="13" t="s">
        <v>21176</v>
      </c>
      <c r="D5379" s="13" t="s">
        <v>21177</v>
      </c>
      <c r="E5379" s="13" t="s">
        <v>19392</v>
      </c>
      <c r="F5379" s="13" t="s">
        <v>21178</v>
      </c>
      <c r="G5379" s="13" t="s">
        <v>1296</v>
      </c>
    </row>
    <row r="5380" spans="1:12" x14ac:dyDescent="0.25">
      <c r="A5380" s="12">
        <v>100000000614641</v>
      </c>
      <c r="B5380" s="13" t="s">
        <v>558</v>
      </c>
      <c r="C5380" s="13" t="s">
        <v>21179</v>
      </c>
      <c r="D5380" s="13" t="s">
        <v>21180</v>
      </c>
      <c r="E5380" s="13" t="s">
        <v>4934</v>
      </c>
      <c r="F5380" s="13" t="s">
        <v>21181</v>
      </c>
      <c r="G5380" s="13" t="s">
        <v>1296</v>
      </c>
    </row>
    <row r="5381" spans="1:12" x14ac:dyDescent="0.25">
      <c r="A5381" s="12">
        <v>100000000614521</v>
      </c>
      <c r="B5381" s="13" t="s">
        <v>558</v>
      </c>
      <c r="C5381" s="13" t="s">
        <v>21182</v>
      </c>
      <c r="D5381" s="13" t="s">
        <v>21183</v>
      </c>
      <c r="E5381" s="13" t="s">
        <v>1800</v>
      </c>
      <c r="F5381" s="13" t="s">
        <v>21184</v>
      </c>
      <c r="G5381" s="13" t="s">
        <v>1296</v>
      </c>
    </row>
    <row r="5382" spans="1:12" x14ac:dyDescent="0.25">
      <c r="A5382" s="12">
        <v>100000000614522</v>
      </c>
      <c r="B5382" s="13" t="s">
        <v>558</v>
      </c>
      <c r="C5382" s="13" t="s">
        <v>21185</v>
      </c>
      <c r="D5382" s="13" t="s">
        <v>21186</v>
      </c>
      <c r="E5382" s="13" t="s">
        <v>2024</v>
      </c>
      <c r="F5382" s="13" t="s">
        <v>21187</v>
      </c>
      <c r="G5382" s="13" t="s">
        <v>1296</v>
      </c>
    </row>
    <row r="5383" spans="1:12" x14ac:dyDescent="0.25">
      <c r="A5383" s="12">
        <v>100000000613644</v>
      </c>
      <c r="B5383" s="13" t="s">
        <v>558</v>
      </c>
      <c r="C5383" s="13" t="s">
        <v>21188</v>
      </c>
      <c r="D5383" s="13" t="s">
        <v>21189</v>
      </c>
      <c r="E5383" s="13" t="s">
        <v>4639</v>
      </c>
      <c r="F5383" s="13" t="s">
        <v>21190</v>
      </c>
      <c r="G5383" s="13" t="s">
        <v>1296</v>
      </c>
      <c r="H5383" s="13" t="s">
        <v>558</v>
      </c>
      <c r="I5383" s="13" t="s">
        <v>21191</v>
      </c>
      <c r="J5383" s="13">
        <v>226905024</v>
      </c>
      <c r="K5383" s="13" t="s">
        <v>1302</v>
      </c>
      <c r="L5383" s="13" t="s">
        <v>21192</v>
      </c>
    </row>
    <row r="5384" spans="1:12" x14ac:dyDescent="0.25">
      <c r="A5384" s="12">
        <v>100000000614099</v>
      </c>
      <c r="B5384" s="13" t="s">
        <v>558</v>
      </c>
      <c r="C5384" s="13" t="s">
        <v>21193</v>
      </c>
      <c r="D5384" s="13" t="s">
        <v>21194</v>
      </c>
      <c r="E5384" s="13" t="s">
        <v>1310</v>
      </c>
      <c r="F5384" s="13" t="s">
        <v>21195</v>
      </c>
      <c r="G5384" s="13" t="s">
        <v>1296</v>
      </c>
    </row>
    <row r="5385" spans="1:12" x14ac:dyDescent="0.25">
      <c r="A5385" s="12">
        <v>100000000614152</v>
      </c>
      <c r="B5385" s="13" t="s">
        <v>558</v>
      </c>
      <c r="C5385" s="13" t="s">
        <v>21196</v>
      </c>
      <c r="D5385" s="13" t="s">
        <v>21197</v>
      </c>
      <c r="E5385" s="13" t="s">
        <v>3317</v>
      </c>
      <c r="F5385" s="13" t="s">
        <v>21198</v>
      </c>
      <c r="G5385" s="13" t="s">
        <v>1296</v>
      </c>
    </row>
    <row r="5386" spans="1:12" x14ac:dyDescent="0.25">
      <c r="A5386" s="12">
        <v>100000000614154</v>
      </c>
      <c r="B5386" s="13" t="s">
        <v>558</v>
      </c>
      <c r="C5386" s="13" t="s">
        <v>21199</v>
      </c>
      <c r="D5386" s="13" t="s">
        <v>21200</v>
      </c>
      <c r="E5386" s="13" t="s">
        <v>1310</v>
      </c>
      <c r="F5386" s="13" t="s">
        <v>21201</v>
      </c>
      <c r="G5386" s="13" t="s">
        <v>1296</v>
      </c>
      <c r="L5386" s="13" t="s">
        <v>21202</v>
      </c>
    </row>
    <row r="5387" spans="1:12" x14ac:dyDescent="0.25">
      <c r="A5387" s="12">
        <v>100000000614157</v>
      </c>
      <c r="B5387" s="13" t="s">
        <v>558</v>
      </c>
      <c r="C5387" s="13" t="s">
        <v>21203</v>
      </c>
      <c r="D5387" s="13" t="s">
        <v>21204</v>
      </c>
      <c r="E5387" s="13" t="s">
        <v>4639</v>
      </c>
      <c r="F5387" s="13" t="s">
        <v>21205</v>
      </c>
      <c r="G5387" s="13" t="s">
        <v>1296</v>
      </c>
    </row>
    <row r="5388" spans="1:12" x14ac:dyDescent="0.25">
      <c r="A5388" s="12">
        <v>100000000613086</v>
      </c>
      <c r="B5388" s="13" t="s">
        <v>558</v>
      </c>
      <c r="C5388" s="13" t="s">
        <v>21206</v>
      </c>
      <c r="D5388" s="13" t="s">
        <v>21207</v>
      </c>
      <c r="E5388" s="13" t="s">
        <v>21208</v>
      </c>
      <c r="F5388" s="13" t="s">
        <v>21209</v>
      </c>
      <c r="G5388" s="13" t="s">
        <v>1296</v>
      </c>
    </row>
    <row r="5389" spans="1:12" x14ac:dyDescent="0.25">
      <c r="A5389" s="12">
        <v>100000000613109</v>
      </c>
      <c r="B5389" s="13" t="s">
        <v>558</v>
      </c>
      <c r="C5389" s="13" t="s">
        <v>21210</v>
      </c>
      <c r="D5389" s="13" t="s">
        <v>21211</v>
      </c>
      <c r="E5389" s="13" t="s">
        <v>14426</v>
      </c>
      <c r="F5389" s="13" t="s">
        <v>16309</v>
      </c>
      <c r="G5389" s="13" t="s">
        <v>1296</v>
      </c>
    </row>
    <row r="5390" spans="1:12" x14ac:dyDescent="0.25">
      <c r="A5390" s="12">
        <v>100000000613128</v>
      </c>
      <c r="B5390" s="13" t="s">
        <v>558</v>
      </c>
      <c r="C5390" s="13" t="s">
        <v>21212</v>
      </c>
      <c r="D5390" s="13" t="s">
        <v>21213</v>
      </c>
      <c r="E5390" s="13" t="s">
        <v>2654</v>
      </c>
      <c r="F5390" s="13" t="s">
        <v>10104</v>
      </c>
      <c r="G5390" s="13" t="s">
        <v>1296</v>
      </c>
    </row>
    <row r="5391" spans="1:12" x14ac:dyDescent="0.25">
      <c r="A5391" s="12">
        <v>100000000614387</v>
      </c>
      <c r="B5391" s="13" t="s">
        <v>558</v>
      </c>
      <c r="C5391" s="13" t="s">
        <v>21214</v>
      </c>
      <c r="D5391" s="13" t="s">
        <v>2222</v>
      </c>
      <c r="G5391" s="13" t="s">
        <v>1296</v>
      </c>
    </row>
    <row r="5392" spans="1:12" x14ac:dyDescent="0.25">
      <c r="A5392" s="12">
        <v>100000000614398</v>
      </c>
      <c r="B5392" s="13" t="s">
        <v>558</v>
      </c>
      <c r="C5392" s="13" t="s">
        <v>21215</v>
      </c>
      <c r="D5392" s="13" t="s">
        <v>21216</v>
      </c>
      <c r="E5392" s="13" t="s">
        <v>21217</v>
      </c>
      <c r="F5392" s="13">
        <v>55144</v>
      </c>
      <c r="G5392" s="13" t="s">
        <v>1941</v>
      </c>
      <c r="H5392" s="13" t="s">
        <v>558</v>
      </c>
      <c r="L5392" s="13" t="s">
        <v>21218</v>
      </c>
    </row>
    <row r="5393" spans="1:12" x14ac:dyDescent="0.25">
      <c r="A5393" s="12">
        <v>100000000614170</v>
      </c>
      <c r="B5393" s="13" t="s">
        <v>558</v>
      </c>
      <c r="C5393" s="13" t="s">
        <v>21219</v>
      </c>
      <c r="D5393" s="13" t="s">
        <v>21220</v>
      </c>
      <c r="E5393" s="13" t="s">
        <v>1549</v>
      </c>
      <c r="F5393" s="13" t="s">
        <v>21221</v>
      </c>
      <c r="G5393" s="13" t="s">
        <v>1296</v>
      </c>
    </row>
    <row r="5394" spans="1:12" x14ac:dyDescent="0.25">
      <c r="A5394" s="12">
        <v>100000000614122</v>
      </c>
      <c r="B5394" s="13" t="s">
        <v>558</v>
      </c>
      <c r="C5394" s="13" t="s">
        <v>21222</v>
      </c>
      <c r="D5394" s="13" t="s">
        <v>21223</v>
      </c>
      <c r="E5394" s="13" t="s">
        <v>1310</v>
      </c>
      <c r="F5394" s="13" t="s">
        <v>21224</v>
      </c>
      <c r="G5394" s="13" t="s">
        <v>1296</v>
      </c>
    </row>
    <row r="5395" spans="1:12" x14ac:dyDescent="0.25">
      <c r="A5395" s="12">
        <v>300000170878839</v>
      </c>
      <c r="B5395" s="13" t="s">
        <v>558</v>
      </c>
      <c r="C5395" s="13" t="s">
        <v>21225</v>
      </c>
      <c r="D5395" s="13" t="s">
        <v>21226</v>
      </c>
      <c r="E5395" s="13" t="s">
        <v>21227</v>
      </c>
      <c r="F5395" s="13" t="s">
        <v>21228</v>
      </c>
      <c r="G5395" s="13" t="s">
        <v>1296</v>
      </c>
      <c r="H5395" s="13" t="s">
        <v>558</v>
      </c>
      <c r="I5395" s="13">
        <v>14510182</v>
      </c>
      <c r="J5395" s="13">
        <v>230151234</v>
      </c>
      <c r="K5395" s="13" t="s">
        <v>1355</v>
      </c>
    </row>
    <row r="5396" spans="1:12" x14ac:dyDescent="0.25">
      <c r="A5396" s="12">
        <v>300000170879092</v>
      </c>
      <c r="B5396" s="13" t="s">
        <v>558</v>
      </c>
      <c r="C5396" s="13" t="s">
        <v>21229</v>
      </c>
      <c r="D5396" s="13" t="s">
        <v>21230</v>
      </c>
      <c r="E5396" s="13" t="s">
        <v>1700</v>
      </c>
      <c r="F5396" s="13" t="s">
        <v>10514</v>
      </c>
      <c r="G5396" s="13" t="s">
        <v>1296</v>
      </c>
      <c r="H5396" s="13" t="s">
        <v>558</v>
      </c>
      <c r="I5396" s="13">
        <v>12200477</v>
      </c>
      <c r="J5396" s="13">
        <v>225347054</v>
      </c>
      <c r="K5396" s="13" t="s">
        <v>1355</v>
      </c>
    </row>
    <row r="5397" spans="1:12" x14ac:dyDescent="0.25">
      <c r="A5397" s="12">
        <v>300000170865017</v>
      </c>
      <c r="B5397" s="13" t="s">
        <v>558</v>
      </c>
      <c r="C5397" s="13" t="s">
        <v>21231</v>
      </c>
      <c r="D5397" s="13" t="s">
        <v>21232</v>
      </c>
      <c r="E5397" s="13" t="s">
        <v>1666</v>
      </c>
      <c r="F5397" s="13" t="s">
        <v>21233</v>
      </c>
      <c r="G5397" s="13" t="s">
        <v>1296</v>
      </c>
      <c r="H5397" s="13" t="s">
        <v>558</v>
      </c>
      <c r="I5397" s="13" t="s">
        <v>21234</v>
      </c>
      <c r="J5397" s="13">
        <v>737158381</v>
      </c>
      <c r="K5397" s="13" t="s">
        <v>1355</v>
      </c>
      <c r="L5397" s="13" t="s">
        <v>21235</v>
      </c>
    </row>
    <row r="5398" spans="1:12" x14ac:dyDescent="0.25">
      <c r="A5398" s="12">
        <v>300000167695854</v>
      </c>
      <c r="B5398" s="13" t="s">
        <v>558</v>
      </c>
      <c r="C5398" s="13" t="s">
        <v>21236</v>
      </c>
      <c r="D5398" s="13" t="s">
        <v>21237</v>
      </c>
      <c r="E5398" s="13" t="s">
        <v>1310</v>
      </c>
      <c r="F5398" s="13" t="s">
        <v>21238</v>
      </c>
      <c r="G5398" s="13" t="s">
        <v>1296</v>
      </c>
      <c r="H5398" s="13" t="s">
        <v>558</v>
      </c>
      <c r="I5398" s="13" t="s">
        <v>21239</v>
      </c>
      <c r="J5398" s="13">
        <v>211646682</v>
      </c>
      <c r="K5398" s="13" t="s">
        <v>1355</v>
      </c>
      <c r="L5398" s="13" t="s">
        <v>21240</v>
      </c>
    </row>
    <row r="5399" spans="1:12" x14ac:dyDescent="0.25">
      <c r="A5399" s="12">
        <v>300000154489094</v>
      </c>
      <c r="B5399" s="13" t="s">
        <v>558</v>
      </c>
      <c r="C5399" s="13" t="s">
        <v>21241</v>
      </c>
      <c r="D5399" s="13" t="s">
        <v>21242</v>
      </c>
      <c r="E5399" s="13" t="s">
        <v>1310</v>
      </c>
      <c r="F5399" s="13" t="s">
        <v>21243</v>
      </c>
      <c r="G5399" s="13" t="s">
        <v>1296</v>
      </c>
      <c r="L5399" s="13" t="s">
        <v>21244</v>
      </c>
    </row>
    <row r="5400" spans="1:12" x14ac:dyDescent="0.25">
      <c r="A5400" s="12">
        <v>300000165043515</v>
      </c>
      <c r="B5400" s="13" t="s">
        <v>558</v>
      </c>
      <c r="C5400" s="13" t="s">
        <v>21245</v>
      </c>
      <c r="D5400" s="13" t="s">
        <v>21246</v>
      </c>
      <c r="E5400" s="13" t="s">
        <v>1310</v>
      </c>
      <c r="F5400" s="13" t="s">
        <v>21247</v>
      </c>
      <c r="G5400" s="13" t="s">
        <v>1296</v>
      </c>
      <c r="K5400" s="13" t="s">
        <v>1355</v>
      </c>
    </row>
    <row r="5401" spans="1:12" x14ac:dyDescent="0.25">
      <c r="A5401" s="12">
        <v>300000167696251</v>
      </c>
      <c r="B5401" s="13" t="s">
        <v>558</v>
      </c>
      <c r="C5401" s="13" t="s">
        <v>21248</v>
      </c>
      <c r="D5401" s="13" t="s">
        <v>21249</v>
      </c>
      <c r="E5401" s="13" t="s">
        <v>1886</v>
      </c>
      <c r="F5401" s="13" t="s">
        <v>2286</v>
      </c>
      <c r="G5401" s="13" t="s">
        <v>1296</v>
      </c>
      <c r="H5401" s="13" t="s">
        <v>558</v>
      </c>
      <c r="I5401" s="13" t="s">
        <v>21250</v>
      </c>
      <c r="J5401" s="13">
        <v>236840005</v>
      </c>
      <c r="K5401" s="13" t="s">
        <v>1355</v>
      </c>
      <c r="L5401" s="13" t="s">
        <v>21251</v>
      </c>
    </row>
    <row r="5402" spans="1:12" x14ac:dyDescent="0.25">
      <c r="A5402" s="12">
        <v>100000000613406</v>
      </c>
      <c r="B5402" s="13" t="s">
        <v>558</v>
      </c>
      <c r="C5402" s="13" t="s">
        <v>21252</v>
      </c>
      <c r="D5402" s="13" t="s">
        <v>21253</v>
      </c>
      <c r="E5402" s="13" t="s">
        <v>21124</v>
      </c>
      <c r="F5402" s="13" t="s">
        <v>21125</v>
      </c>
      <c r="G5402" s="13" t="s">
        <v>1296</v>
      </c>
    </row>
    <row r="5403" spans="1:12" x14ac:dyDescent="0.25">
      <c r="A5403" s="12">
        <v>300000097047334</v>
      </c>
      <c r="B5403" s="13" t="s">
        <v>558</v>
      </c>
      <c r="C5403" s="13" t="s">
        <v>21254</v>
      </c>
    </row>
    <row r="5404" spans="1:12" x14ac:dyDescent="0.25">
      <c r="A5404" s="12">
        <v>300000097045274</v>
      </c>
      <c r="B5404" s="13" t="s">
        <v>558</v>
      </c>
      <c r="C5404" s="13" t="s">
        <v>21255</v>
      </c>
    </row>
    <row r="5405" spans="1:12" x14ac:dyDescent="0.25">
      <c r="A5405" s="12">
        <v>100000000613133</v>
      </c>
      <c r="B5405" s="13" t="s">
        <v>558</v>
      </c>
      <c r="C5405" s="13" t="s">
        <v>21256</v>
      </c>
      <c r="D5405" s="13" t="s">
        <v>21257</v>
      </c>
      <c r="E5405" s="13" t="s">
        <v>1310</v>
      </c>
      <c r="F5405" s="13" t="s">
        <v>21258</v>
      </c>
      <c r="G5405" s="13" t="s">
        <v>1296</v>
      </c>
    </row>
    <row r="5406" spans="1:12" x14ac:dyDescent="0.25">
      <c r="A5406" s="12">
        <v>300000170879032</v>
      </c>
      <c r="B5406" s="13" t="s">
        <v>558</v>
      </c>
      <c r="C5406" s="13" t="s">
        <v>21259</v>
      </c>
      <c r="D5406" s="13" t="s">
        <v>21260</v>
      </c>
      <c r="E5406" s="13" t="s">
        <v>1897</v>
      </c>
      <c r="F5406" s="13" t="s">
        <v>21261</v>
      </c>
      <c r="G5406" s="13" t="s">
        <v>1296</v>
      </c>
      <c r="H5406" s="13" t="s">
        <v>558</v>
      </c>
      <c r="I5406" s="13" t="s">
        <v>21262</v>
      </c>
      <c r="J5406" s="13">
        <v>294075650</v>
      </c>
      <c r="K5406" s="13" t="s">
        <v>1355</v>
      </c>
      <c r="L5406" s="13" t="s">
        <v>21263</v>
      </c>
    </row>
    <row r="5407" spans="1:12" x14ac:dyDescent="0.25">
      <c r="A5407" s="12">
        <v>300000170878941</v>
      </c>
      <c r="B5407" s="13" t="s">
        <v>558</v>
      </c>
      <c r="C5407" s="13" t="s">
        <v>21264</v>
      </c>
      <c r="D5407" s="13" t="s">
        <v>21265</v>
      </c>
      <c r="E5407" s="13" t="s">
        <v>2253</v>
      </c>
      <c r="F5407" s="13" t="s">
        <v>21266</v>
      </c>
      <c r="G5407" s="13" t="s">
        <v>1296</v>
      </c>
      <c r="H5407" s="13" t="s">
        <v>558</v>
      </c>
      <c r="I5407" s="13" t="s">
        <v>21267</v>
      </c>
      <c r="J5407" s="13">
        <v>210000765</v>
      </c>
      <c r="K5407" s="13" t="s">
        <v>1355</v>
      </c>
    </row>
    <row r="5408" spans="1:12" x14ac:dyDescent="0.25">
      <c r="A5408" s="12">
        <v>300000130920134</v>
      </c>
      <c r="B5408" s="13" t="s">
        <v>558</v>
      </c>
      <c r="C5408" s="13" t="s">
        <v>21268</v>
      </c>
      <c r="D5408" s="13" t="s">
        <v>21269</v>
      </c>
      <c r="E5408" s="13" t="s">
        <v>1310</v>
      </c>
      <c r="F5408" s="13" t="s">
        <v>2493</v>
      </c>
      <c r="G5408" s="13" t="s">
        <v>1296</v>
      </c>
    </row>
    <row r="5409" spans="1:12" x14ac:dyDescent="0.25">
      <c r="A5409" s="12">
        <v>300000130920227</v>
      </c>
      <c r="B5409" s="13" t="s">
        <v>558</v>
      </c>
      <c r="C5409" s="13" t="s">
        <v>21270</v>
      </c>
      <c r="D5409" s="13" t="s">
        <v>21271</v>
      </c>
      <c r="E5409" s="13" t="s">
        <v>6787</v>
      </c>
      <c r="F5409" s="13" t="s">
        <v>21272</v>
      </c>
      <c r="G5409" s="13" t="s">
        <v>1296</v>
      </c>
    </row>
    <row r="5410" spans="1:12" x14ac:dyDescent="0.25">
      <c r="A5410" s="12">
        <v>100000000611075</v>
      </c>
      <c r="B5410" s="13" t="s">
        <v>558</v>
      </c>
      <c r="C5410" s="13" t="s">
        <v>21273</v>
      </c>
      <c r="D5410" s="13" t="s">
        <v>21274</v>
      </c>
      <c r="E5410" s="13" t="s">
        <v>7623</v>
      </c>
      <c r="F5410" s="13" t="s">
        <v>21275</v>
      </c>
      <c r="G5410" s="13" t="s">
        <v>1296</v>
      </c>
      <c r="H5410" s="13" t="s">
        <v>558</v>
      </c>
      <c r="I5410" s="13" t="s">
        <v>21276</v>
      </c>
      <c r="J5410" s="13">
        <v>718697415</v>
      </c>
      <c r="K5410" s="13" t="s">
        <v>1302</v>
      </c>
      <c r="L5410" s="13" t="s">
        <v>12825</v>
      </c>
    </row>
    <row r="5411" spans="1:12" x14ac:dyDescent="0.25">
      <c r="A5411" s="12">
        <v>100000000611090</v>
      </c>
      <c r="B5411" s="13" t="s">
        <v>558</v>
      </c>
      <c r="C5411" s="13" t="s">
        <v>29</v>
      </c>
      <c r="D5411" s="13" t="s">
        <v>21277</v>
      </c>
      <c r="E5411" s="13" t="s">
        <v>2396</v>
      </c>
      <c r="F5411" s="13" t="s">
        <v>20306</v>
      </c>
      <c r="G5411" s="13" t="s">
        <v>1296</v>
      </c>
    </row>
    <row r="5412" spans="1:12" x14ac:dyDescent="0.25">
      <c r="A5412" s="12">
        <v>100000000611565</v>
      </c>
      <c r="B5412" s="13" t="s">
        <v>558</v>
      </c>
      <c r="C5412" s="13" t="s">
        <v>21278</v>
      </c>
      <c r="D5412" s="13" t="s">
        <v>2222</v>
      </c>
      <c r="G5412" s="13" t="s">
        <v>1296</v>
      </c>
    </row>
    <row r="5413" spans="1:12" x14ac:dyDescent="0.25">
      <c r="A5413" s="12">
        <v>100000000611610</v>
      </c>
      <c r="B5413" s="13" t="s">
        <v>558</v>
      </c>
      <c r="C5413" s="13" t="s">
        <v>21279</v>
      </c>
      <c r="D5413" s="13" t="s">
        <v>2222</v>
      </c>
      <c r="G5413" s="13" t="s">
        <v>1296</v>
      </c>
    </row>
    <row r="5414" spans="1:12" x14ac:dyDescent="0.25">
      <c r="A5414" s="12">
        <v>100000000611822</v>
      </c>
      <c r="B5414" s="13" t="s">
        <v>558</v>
      </c>
      <c r="C5414" s="13" t="s">
        <v>21280</v>
      </c>
      <c r="D5414" s="13" t="s">
        <v>21281</v>
      </c>
      <c r="E5414" s="13" t="s">
        <v>2268</v>
      </c>
      <c r="F5414" s="13" t="s">
        <v>20812</v>
      </c>
      <c r="G5414" s="13" t="s">
        <v>1296</v>
      </c>
    </row>
    <row r="5415" spans="1:12" x14ac:dyDescent="0.25">
      <c r="A5415" s="12">
        <v>100000000611875</v>
      </c>
      <c r="B5415" s="13" t="s">
        <v>558</v>
      </c>
      <c r="C5415" s="13" t="s">
        <v>21282</v>
      </c>
      <c r="D5415" s="13" t="s">
        <v>21283</v>
      </c>
      <c r="E5415" s="13" t="s">
        <v>1299</v>
      </c>
      <c r="F5415" s="13" t="s">
        <v>21284</v>
      </c>
      <c r="G5415" s="13" t="s">
        <v>1296</v>
      </c>
      <c r="H5415" s="13" t="s">
        <v>558</v>
      </c>
      <c r="I5415" s="13" t="s">
        <v>21285</v>
      </c>
      <c r="J5415" s="13">
        <v>399779727</v>
      </c>
      <c r="K5415" s="13" t="s">
        <v>1302</v>
      </c>
      <c r="L5415" s="13" t="s">
        <v>21286</v>
      </c>
    </row>
    <row r="5416" spans="1:12" x14ac:dyDescent="0.25">
      <c r="A5416" s="12">
        <v>100000000612580</v>
      </c>
      <c r="B5416" s="13" t="s">
        <v>558</v>
      </c>
      <c r="C5416" s="13" t="s">
        <v>306</v>
      </c>
      <c r="D5416" s="13" t="s">
        <v>21287</v>
      </c>
      <c r="E5416" s="13" t="s">
        <v>1480</v>
      </c>
      <c r="F5416" s="13" t="s">
        <v>21288</v>
      </c>
      <c r="G5416" s="13" t="s">
        <v>1296</v>
      </c>
      <c r="H5416" s="13" t="s">
        <v>558</v>
      </c>
      <c r="I5416" s="13" t="s">
        <v>21289</v>
      </c>
      <c r="J5416" s="13">
        <v>217215979</v>
      </c>
      <c r="K5416" s="13" t="s">
        <v>1302</v>
      </c>
    </row>
    <row r="5417" spans="1:12" x14ac:dyDescent="0.25">
      <c r="A5417" s="12">
        <v>100000000612635</v>
      </c>
      <c r="B5417" s="13" t="s">
        <v>558</v>
      </c>
      <c r="C5417" s="13" t="s">
        <v>21290</v>
      </c>
      <c r="D5417" s="13" t="s">
        <v>21291</v>
      </c>
      <c r="E5417" s="13" t="s">
        <v>1480</v>
      </c>
      <c r="F5417" s="13" t="s">
        <v>21292</v>
      </c>
      <c r="G5417" s="13" t="s">
        <v>1296</v>
      </c>
      <c r="H5417" s="13" t="s">
        <v>558</v>
      </c>
      <c r="I5417" s="13" t="s">
        <v>21293</v>
      </c>
      <c r="J5417" s="13">
        <v>217406685</v>
      </c>
      <c r="K5417" s="13" t="s">
        <v>1302</v>
      </c>
      <c r="L5417" s="13" t="s">
        <v>21294</v>
      </c>
    </row>
    <row r="5418" spans="1:12" x14ac:dyDescent="0.25">
      <c r="A5418" s="12">
        <v>100000000612938</v>
      </c>
      <c r="B5418" s="13" t="s">
        <v>558</v>
      </c>
      <c r="C5418" s="13" t="s">
        <v>21295</v>
      </c>
      <c r="D5418" s="13" t="s">
        <v>21296</v>
      </c>
      <c r="E5418" s="13" t="s">
        <v>1951</v>
      </c>
      <c r="F5418" s="13" t="s">
        <v>21297</v>
      </c>
      <c r="G5418" s="13" t="s">
        <v>1296</v>
      </c>
    </row>
    <row r="5419" spans="1:12" x14ac:dyDescent="0.25">
      <c r="A5419" s="12">
        <v>100000000613008</v>
      </c>
      <c r="B5419" s="13" t="s">
        <v>558</v>
      </c>
      <c r="C5419" s="13" t="s">
        <v>48</v>
      </c>
      <c r="D5419" s="13" t="s">
        <v>21298</v>
      </c>
      <c r="E5419" s="13" t="s">
        <v>4797</v>
      </c>
      <c r="F5419" s="13" t="s">
        <v>20370</v>
      </c>
      <c r="G5419" s="13" t="s">
        <v>1296</v>
      </c>
    </row>
    <row r="5420" spans="1:12" x14ac:dyDescent="0.25">
      <c r="A5420" s="12">
        <v>100000000613056</v>
      </c>
      <c r="B5420" s="13" t="s">
        <v>558</v>
      </c>
      <c r="C5420" s="13" t="s">
        <v>21299</v>
      </c>
      <c r="D5420" s="13" t="s">
        <v>21300</v>
      </c>
      <c r="E5420" s="13" t="s">
        <v>3409</v>
      </c>
      <c r="F5420" s="13" t="s">
        <v>6332</v>
      </c>
      <c r="G5420" s="13" t="s">
        <v>1296</v>
      </c>
    </row>
    <row r="5421" spans="1:12" x14ac:dyDescent="0.25">
      <c r="A5421" s="12">
        <v>100000000613060</v>
      </c>
      <c r="B5421" s="13" t="s">
        <v>558</v>
      </c>
      <c r="C5421" s="13" t="s">
        <v>21301</v>
      </c>
      <c r="D5421" s="13" t="s">
        <v>21302</v>
      </c>
      <c r="E5421" s="13" t="s">
        <v>1457</v>
      </c>
      <c r="F5421" s="13" t="s">
        <v>19942</v>
      </c>
      <c r="G5421" s="13" t="s">
        <v>1296</v>
      </c>
      <c r="L5421" s="13" t="s">
        <v>21303</v>
      </c>
    </row>
    <row r="5422" spans="1:12" x14ac:dyDescent="0.25">
      <c r="A5422" s="12">
        <v>100000000613087</v>
      </c>
      <c r="B5422" s="13" t="s">
        <v>558</v>
      </c>
      <c r="C5422" s="13" t="s">
        <v>21304</v>
      </c>
      <c r="D5422" s="13" t="s">
        <v>21305</v>
      </c>
      <c r="E5422" s="13" t="s">
        <v>4206</v>
      </c>
      <c r="F5422" s="13" t="s">
        <v>5378</v>
      </c>
      <c r="G5422" s="13" t="s">
        <v>1296</v>
      </c>
      <c r="L5422" s="13" t="s">
        <v>21306</v>
      </c>
    </row>
    <row r="5423" spans="1:12" x14ac:dyDescent="0.25">
      <c r="A5423" s="12">
        <v>100000000613103</v>
      </c>
      <c r="B5423" s="13" t="s">
        <v>558</v>
      </c>
      <c r="C5423" s="13" t="s">
        <v>21307</v>
      </c>
      <c r="D5423" s="13" t="s">
        <v>21308</v>
      </c>
      <c r="E5423" s="13" t="s">
        <v>2936</v>
      </c>
      <c r="F5423" s="13" t="s">
        <v>21309</v>
      </c>
      <c r="G5423" s="13" t="s">
        <v>1296</v>
      </c>
    </row>
    <row r="5424" spans="1:12" x14ac:dyDescent="0.25">
      <c r="A5424" s="12">
        <v>100000000613575</v>
      </c>
      <c r="B5424" s="13" t="s">
        <v>558</v>
      </c>
      <c r="C5424" s="13" t="s">
        <v>21310</v>
      </c>
    </row>
    <row r="5425" spans="1:12" x14ac:dyDescent="0.25">
      <c r="A5425" s="12">
        <v>300000035427396</v>
      </c>
      <c r="B5425" s="13" t="s">
        <v>558</v>
      </c>
      <c r="C5425" s="13" t="s">
        <v>21311</v>
      </c>
    </row>
    <row r="5426" spans="1:12" x14ac:dyDescent="0.25">
      <c r="A5426" s="12">
        <v>100000000614001</v>
      </c>
      <c r="B5426" s="13" t="s">
        <v>558</v>
      </c>
      <c r="C5426" s="13" t="s">
        <v>21312</v>
      </c>
      <c r="D5426" s="13" t="s">
        <v>2222</v>
      </c>
      <c r="G5426" s="13" t="s">
        <v>1296</v>
      </c>
    </row>
    <row r="5427" spans="1:12" x14ac:dyDescent="0.25">
      <c r="A5427" s="12">
        <v>100000000613120</v>
      </c>
      <c r="B5427" s="13" t="s">
        <v>558</v>
      </c>
      <c r="C5427" s="13" t="s">
        <v>21313</v>
      </c>
      <c r="D5427" s="13" t="s">
        <v>21314</v>
      </c>
      <c r="E5427" s="13" t="s">
        <v>1457</v>
      </c>
      <c r="F5427" s="13" t="s">
        <v>21315</v>
      </c>
      <c r="G5427" s="13" t="s">
        <v>1296</v>
      </c>
    </row>
    <row r="5428" spans="1:12" x14ac:dyDescent="0.25">
      <c r="A5428" s="12">
        <v>100000000614123</v>
      </c>
      <c r="B5428" s="13" t="s">
        <v>558</v>
      </c>
      <c r="C5428" s="13" t="s">
        <v>21316</v>
      </c>
      <c r="D5428" s="13" t="s">
        <v>21317</v>
      </c>
      <c r="E5428" s="13" t="s">
        <v>3365</v>
      </c>
      <c r="F5428" s="13" t="s">
        <v>21318</v>
      </c>
      <c r="G5428" s="13" t="s">
        <v>1296</v>
      </c>
    </row>
    <row r="5429" spans="1:12" x14ac:dyDescent="0.25">
      <c r="A5429" s="12">
        <v>300000085653874</v>
      </c>
      <c r="B5429" s="13" t="s">
        <v>558</v>
      </c>
      <c r="C5429" s="13" t="s">
        <v>21319</v>
      </c>
      <c r="D5429" s="13" t="s">
        <v>21320</v>
      </c>
      <c r="E5429" s="13" t="s">
        <v>16324</v>
      </c>
      <c r="F5429" s="13" t="s">
        <v>15857</v>
      </c>
      <c r="G5429" s="13" t="s">
        <v>1296</v>
      </c>
    </row>
    <row r="5430" spans="1:12" x14ac:dyDescent="0.25">
      <c r="A5430" s="12">
        <v>100000000612854</v>
      </c>
      <c r="B5430" s="13" t="s">
        <v>558</v>
      </c>
      <c r="C5430" s="13" t="s">
        <v>21321</v>
      </c>
      <c r="D5430" s="13" t="s">
        <v>21322</v>
      </c>
      <c r="E5430" s="13" t="s">
        <v>15444</v>
      </c>
      <c r="F5430" s="13" t="s">
        <v>21323</v>
      </c>
      <c r="G5430" s="13" t="s">
        <v>1296</v>
      </c>
      <c r="L5430" s="13" t="s">
        <v>21324</v>
      </c>
    </row>
    <row r="5431" spans="1:12" x14ac:dyDescent="0.25">
      <c r="A5431" s="12">
        <v>100000000613091</v>
      </c>
      <c r="B5431" s="13" t="s">
        <v>558</v>
      </c>
      <c r="C5431" s="13" t="s">
        <v>21325</v>
      </c>
      <c r="D5431" s="13" t="s">
        <v>21326</v>
      </c>
      <c r="E5431" s="13" t="s">
        <v>1310</v>
      </c>
      <c r="F5431" s="13" t="s">
        <v>21327</v>
      </c>
      <c r="G5431" s="13" t="s">
        <v>1296</v>
      </c>
    </row>
    <row r="5432" spans="1:12" x14ac:dyDescent="0.25">
      <c r="A5432" s="12">
        <v>100000000613116</v>
      </c>
      <c r="B5432" s="13" t="s">
        <v>558</v>
      </c>
      <c r="C5432" s="13" t="s">
        <v>21328</v>
      </c>
      <c r="D5432" s="13" t="s">
        <v>21329</v>
      </c>
      <c r="E5432" s="13" t="s">
        <v>1435</v>
      </c>
      <c r="F5432" s="13" t="s">
        <v>21330</v>
      </c>
      <c r="G5432" s="13" t="s">
        <v>1296</v>
      </c>
    </row>
    <row r="5433" spans="1:12" x14ac:dyDescent="0.25">
      <c r="A5433" s="12">
        <v>100000000613118</v>
      </c>
      <c r="B5433" s="13" t="s">
        <v>558</v>
      </c>
      <c r="C5433" s="13" t="s">
        <v>21331</v>
      </c>
      <c r="D5433" s="13" t="s">
        <v>21332</v>
      </c>
      <c r="E5433" s="13" t="s">
        <v>1855</v>
      </c>
      <c r="F5433" s="13" t="s">
        <v>7148</v>
      </c>
      <c r="G5433" s="13" t="s">
        <v>1296</v>
      </c>
      <c r="L5433" s="13" t="s">
        <v>21333</v>
      </c>
    </row>
    <row r="5434" spans="1:12" x14ac:dyDescent="0.25">
      <c r="A5434" s="12">
        <v>100000000613132</v>
      </c>
      <c r="B5434" s="13" t="s">
        <v>558</v>
      </c>
      <c r="C5434" s="13" t="s">
        <v>21334</v>
      </c>
      <c r="D5434" s="13" t="s">
        <v>21335</v>
      </c>
      <c r="E5434" s="13" t="s">
        <v>2082</v>
      </c>
      <c r="F5434" s="13" t="s">
        <v>21336</v>
      </c>
      <c r="G5434" s="13" t="s">
        <v>1296</v>
      </c>
    </row>
    <row r="5435" spans="1:12" x14ac:dyDescent="0.25">
      <c r="A5435" s="12">
        <v>100000000613140</v>
      </c>
      <c r="B5435" s="13" t="s">
        <v>558</v>
      </c>
      <c r="C5435" s="13" t="s">
        <v>21337</v>
      </c>
      <c r="D5435" s="13" t="s">
        <v>21338</v>
      </c>
      <c r="E5435" s="13" t="s">
        <v>1865</v>
      </c>
      <c r="F5435" s="13" t="s">
        <v>5362</v>
      </c>
      <c r="G5435" s="13" t="s">
        <v>1296</v>
      </c>
      <c r="L5435" s="13" t="s">
        <v>21339</v>
      </c>
    </row>
    <row r="5436" spans="1:12" x14ac:dyDescent="0.25">
      <c r="A5436" s="12">
        <v>100000000613445</v>
      </c>
      <c r="B5436" s="13" t="s">
        <v>558</v>
      </c>
      <c r="C5436" s="13" t="s">
        <v>21340</v>
      </c>
    </row>
    <row r="5437" spans="1:12" x14ac:dyDescent="0.25">
      <c r="A5437" s="12">
        <v>100000000613378</v>
      </c>
      <c r="B5437" s="13" t="s">
        <v>558</v>
      </c>
      <c r="C5437" s="13" t="s">
        <v>21341</v>
      </c>
      <c r="D5437" s="13" t="s">
        <v>2222</v>
      </c>
      <c r="G5437" s="13" t="s">
        <v>1296</v>
      </c>
    </row>
    <row r="5438" spans="1:12" x14ac:dyDescent="0.25">
      <c r="A5438" s="12">
        <v>100000000612965</v>
      </c>
      <c r="B5438" s="13" t="s">
        <v>558</v>
      </c>
      <c r="C5438" s="13" t="s">
        <v>21342</v>
      </c>
      <c r="D5438" s="13" t="s">
        <v>21343</v>
      </c>
      <c r="E5438" s="13" t="s">
        <v>1924</v>
      </c>
      <c r="F5438" s="13" t="s">
        <v>21344</v>
      </c>
      <c r="G5438" s="13" t="s">
        <v>1296</v>
      </c>
    </row>
    <row r="5439" spans="1:12" x14ac:dyDescent="0.25">
      <c r="A5439" s="12">
        <v>100000000613111</v>
      </c>
      <c r="B5439" s="13" t="s">
        <v>558</v>
      </c>
      <c r="C5439" s="13" t="s">
        <v>21345</v>
      </c>
      <c r="D5439" s="13" t="s">
        <v>21346</v>
      </c>
      <c r="E5439" s="13" t="s">
        <v>6639</v>
      </c>
      <c r="F5439" s="13" t="s">
        <v>21347</v>
      </c>
      <c r="G5439" s="13" t="s">
        <v>1296</v>
      </c>
    </row>
    <row r="5440" spans="1:12" x14ac:dyDescent="0.25">
      <c r="A5440" s="12">
        <v>100000000613196</v>
      </c>
      <c r="B5440" s="13" t="s">
        <v>558</v>
      </c>
      <c r="C5440" s="13" t="s">
        <v>21348</v>
      </c>
      <c r="D5440" s="13" t="s">
        <v>21349</v>
      </c>
      <c r="E5440" s="13" t="s">
        <v>3348</v>
      </c>
      <c r="F5440" s="13" t="s">
        <v>21350</v>
      </c>
      <c r="G5440" s="13" t="s">
        <v>1296</v>
      </c>
    </row>
    <row r="5441" spans="1:12" x14ac:dyDescent="0.25">
      <c r="A5441" s="12">
        <v>100000000614142</v>
      </c>
      <c r="B5441" s="13" t="s">
        <v>558</v>
      </c>
      <c r="C5441" s="13" t="s">
        <v>35</v>
      </c>
      <c r="D5441" s="13" t="s">
        <v>21351</v>
      </c>
      <c r="E5441" s="13" t="s">
        <v>1976</v>
      </c>
      <c r="F5441" s="13" t="s">
        <v>21352</v>
      </c>
      <c r="G5441" s="13" t="s">
        <v>1296</v>
      </c>
    </row>
    <row r="5442" spans="1:12" x14ac:dyDescent="0.25">
      <c r="A5442" s="12">
        <v>100000000613281</v>
      </c>
      <c r="B5442" s="13" t="s">
        <v>558</v>
      </c>
      <c r="C5442" s="13" t="s">
        <v>21353</v>
      </c>
      <c r="D5442" s="13" t="s">
        <v>21354</v>
      </c>
      <c r="E5442" s="13" t="s">
        <v>9647</v>
      </c>
      <c r="F5442" s="13" t="s">
        <v>16278</v>
      </c>
      <c r="G5442" s="13" t="s">
        <v>1296</v>
      </c>
    </row>
    <row r="5443" spans="1:12" x14ac:dyDescent="0.25">
      <c r="A5443" s="12">
        <v>100000000613081</v>
      </c>
      <c r="B5443" s="13" t="s">
        <v>558</v>
      </c>
      <c r="C5443" s="13" t="s">
        <v>21355</v>
      </c>
      <c r="D5443" s="13" t="s">
        <v>21356</v>
      </c>
      <c r="E5443" s="13" t="s">
        <v>11272</v>
      </c>
      <c r="F5443" s="13" t="s">
        <v>21357</v>
      </c>
      <c r="G5443" s="13" t="s">
        <v>1296</v>
      </c>
    </row>
    <row r="5444" spans="1:12" x14ac:dyDescent="0.25">
      <c r="A5444" s="12">
        <v>100000000613474</v>
      </c>
      <c r="B5444" s="13" t="s">
        <v>558</v>
      </c>
      <c r="C5444" s="13" t="s">
        <v>21358</v>
      </c>
    </row>
    <row r="5445" spans="1:12" x14ac:dyDescent="0.25">
      <c r="A5445" s="12">
        <v>100000000614143</v>
      </c>
      <c r="B5445" s="13" t="s">
        <v>558</v>
      </c>
      <c r="C5445" s="13" t="s">
        <v>124</v>
      </c>
      <c r="D5445" s="13" t="s">
        <v>21359</v>
      </c>
      <c r="E5445" s="13" t="s">
        <v>1700</v>
      </c>
      <c r="F5445" s="13" t="s">
        <v>21360</v>
      </c>
      <c r="G5445" s="13" t="s">
        <v>1296</v>
      </c>
    </row>
    <row r="5446" spans="1:12" x14ac:dyDescent="0.25">
      <c r="A5446" s="12">
        <v>100000000614153</v>
      </c>
      <c r="B5446" s="13" t="s">
        <v>558</v>
      </c>
      <c r="C5446" s="13" t="s">
        <v>21361</v>
      </c>
      <c r="D5446" s="13" t="s">
        <v>21362</v>
      </c>
      <c r="E5446" s="13" t="s">
        <v>1310</v>
      </c>
      <c r="F5446" s="13" t="s">
        <v>12961</v>
      </c>
      <c r="G5446" s="13" t="s">
        <v>1296</v>
      </c>
    </row>
    <row r="5447" spans="1:12" x14ac:dyDescent="0.25">
      <c r="A5447" s="12">
        <v>100000000614184</v>
      </c>
      <c r="B5447" s="13" t="s">
        <v>558</v>
      </c>
      <c r="C5447" s="13" t="s">
        <v>21363</v>
      </c>
      <c r="D5447" s="13" t="s">
        <v>21364</v>
      </c>
      <c r="E5447" s="13" t="s">
        <v>5035</v>
      </c>
      <c r="F5447" s="13" t="s">
        <v>21365</v>
      </c>
      <c r="G5447" s="13" t="s">
        <v>1296</v>
      </c>
      <c r="L5447" s="13" t="s">
        <v>21366</v>
      </c>
    </row>
    <row r="5448" spans="1:12" x14ac:dyDescent="0.25">
      <c r="A5448" s="12">
        <v>100000000612940</v>
      </c>
      <c r="B5448" s="13" t="s">
        <v>558</v>
      </c>
      <c r="C5448" s="13" t="s">
        <v>21367</v>
      </c>
      <c r="D5448" s="13" t="s">
        <v>21368</v>
      </c>
      <c r="E5448" s="13" t="s">
        <v>5673</v>
      </c>
      <c r="F5448" s="13" t="s">
        <v>21369</v>
      </c>
      <c r="G5448" s="13" t="s">
        <v>1296</v>
      </c>
    </row>
    <row r="5449" spans="1:12" x14ac:dyDescent="0.25">
      <c r="A5449" s="12">
        <v>100000000613012</v>
      </c>
      <c r="B5449" s="13" t="s">
        <v>558</v>
      </c>
      <c r="C5449" s="13" t="s">
        <v>21370</v>
      </c>
      <c r="D5449" s="13" t="s">
        <v>21371</v>
      </c>
      <c r="E5449" s="13" t="s">
        <v>2074</v>
      </c>
      <c r="F5449" s="13" t="s">
        <v>21372</v>
      </c>
      <c r="G5449" s="13" t="s">
        <v>1296</v>
      </c>
    </row>
    <row r="5450" spans="1:12" x14ac:dyDescent="0.25">
      <c r="A5450" s="12">
        <v>100000000613089</v>
      </c>
      <c r="B5450" s="13" t="s">
        <v>558</v>
      </c>
      <c r="C5450" s="13" t="s">
        <v>21373</v>
      </c>
      <c r="D5450" s="13" t="s">
        <v>21374</v>
      </c>
      <c r="E5450" s="13" t="s">
        <v>4317</v>
      </c>
      <c r="F5450" s="13" t="s">
        <v>21375</v>
      </c>
      <c r="G5450" s="13" t="s">
        <v>1296</v>
      </c>
    </row>
    <row r="5451" spans="1:12" x14ac:dyDescent="0.25">
      <c r="A5451" s="12">
        <v>100000000614523</v>
      </c>
      <c r="B5451" s="13" t="s">
        <v>558</v>
      </c>
      <c r="C5451" s="13" t="s">
        <v>21376</v>
      </c>
      <c r="D5451" s="13" t="s">
        <v>21377</v>
      </c>
      <c r="E5451" s="13" t="s">
        <v>7696</v>
      </c>
      <c r="F5451" s="13" t="s">
        <v>21378</v>
      </c>
      <c r="G5451" s="13" t="s">
        <v>1296</v>
      </c>
      <c r="L5451" s="13" t="s">
        <v>21379</v>
      </c>
    </row>
    <row r="5452" spans="1:12" x14ac:dyDescent="0.25">
      <c r="A5452" s="12">
        <v>100000000612969</v>
      </c>
      <c r="B5452" s="13" t="s">
        <v>558</v>
      </c>
      <c r="C5452" s="13" t="s">
        <v>21380</v>
      </c>
      <c r="D5452" s="13" t="s">
        <v>21381</v>
      </c>
      <c r="E5452" s="13" t="s">
        <v>1349</v>
      </c>
      <c r="F5452" s="13" t="s">
        <v>21382</v>
      </c>
      <c r="G5452" s="13" t="s">
        <v>1296</v>
      </c>
    </row>
    <row r="5453" spans="1:12" x14ac:dyDescent="0.25">
      <c r="A5453" s="12">
        <v>100000000612992</v>
      </c>
      <c r="B5453" s="13" t="s">
        <v>558</v>
      </c>
      <c r="C5453" s="13" t="s">
        <v>21383</v>
      </c>
      <c r="D5453" s="13" t="s">
        <v>21384</v>
      </c>
      <c r="E5453" s="13" t="s">
        <v>4940</v>
      </c>
      <c r="F5453" s="13" t="s">
        <v>20698</v>
      </c>
      <c r="G5453" s="13" t="s">
        <v>1296</v>
      </c>
      <c r="L5453" s="13" t="s">
        <v>21385</v>
      </c>
    </row>
    <row r="5454" spans="1:12" x14ac:dyDescent="0.25">
      <c r="A5454" s="12">
        <v>100000000613971</v>
      </c>
      <c r="B5454" s="13" t="s">
        <v>558</v>
      </c>
      <c r="C5454" s="13" t="s">
        <v>21386</v>
      </c>
      <c r="D5454" s="13" t="s">
        <v>15882</v>
      </c>
      <c r="E5454" s="13" t="s">
        <v>1795</v>
      </c>
      <c r="F5454" s="13" t="s">
        <v>15883</v>
      </c>
      <c r="G5454" s="13" t="s">
        <v>1296</v>
      </c>
      <c r="L5454" s="13" t="s">
        <v>21387</v>
      </c>
    </row>
    <row r="5455" spans="1:12" x14ac:dyDescent="0.25">
      <c r="A5455" s="12">
        <v>100000000614495</v>
      </c>
      <c r="B5455" s="13" t="s">
        <v>558</v>
      </c>
      <c r="C5455" s="13" t="s">
        <v>21388</v>
      </c>
      <c r="D5455" s="13" t="s">
        <v>15670</v>
      </c>
      <c r="E5455" s="13" t="s">
        <v>21389</v>
      </c>
      <c r="F5455" s="13" t="s">
        <v>15671</v>
      </c>
      <c r="G5455" s="13" t="s">
        <v>1296</v>
      </c>
    </row>
    <row r="5456" spans="1:12" x14ac:dyDescent="0.25">
      <c r="A5456" s="12">
        <v>100000000614528</v>
      </c>
      <c r="B5456" s="13" t="s">
        <v>558</v>
      </c>
      <c r="C5456" s="13" t="s">
        <v>21390</v>
      </c>
      <c r="D5456" s="13" t="s">
        <v>21391</v>
      </c>
      <c r="E5456" s="13" t="s">
        <v>2253</v>
      </c>
      <c r="F5456" s="13" t="s">
        <v>21392</v>
      </c>
      <c r="G5456" s="13" t="s">
        <v>1296</v>
      </c>
    </row>
    <row r="5457" spans="1:12" x14ac:dyDescent="0.25">
      <c r="A5457" s="12">
        <v>100000000614494</v>
      </c>
      <c r="B5457" s="13" t="s">
        <v>558</v>
      </c>
      <c r="C5457" s="13" t="s">
        <v>21393</v>
      </c>
      <c r="D5457" s="13" t="s">
        <v>21394</v>
      </c>
      <c r="E5457" s="13" t="s">
        <v>1365</v>
      </c>
      <c r="F5457" s="13" t="s">
        <v>15677</v>
      </c>
      <c r="G5457" s="13" t="s">
        <v>1296</v>
      </c>
    </row>
    <row r="5458" spans="1:12" x14ac:dyDescent="0.25">
      <c r="A5458" s="12">
        <v>100000000614497</v>
      </c>
      <c r="B5458" s="13" t="s">
        <v>558</v>
      </c>
      <c r="C5458" s="13" t="s">
        <v>21395</v>
      </c>
      <c r="D5458" s="13" t="s">
        <v>21396</v>
      </c>
      <c r="E5458" s="13" t="s">
        <v>5774</v>
      </c>
      <c r="F5458" s="13" t="s">
        <v>21397</v>
      </c>
      <c r="G5458" s="13" t="s">
        <v>1296</v>
      </c>
    </row>
    <row r="5459" spans="1:12" x14ac:dyDescent="0.25">
      <c r="A5459" s="12">
        <v>100000000614508</v>
      </c>
      <c r="B5459" s="13" t="s">
        <v>558</v>
      </c>
      <c r="C5459" s="13" t="s">
        <v>21398</v>
      </c>
      <c r="D5459" s="13" t="s">
        <v>21399</v>
      </c>
      <c r="E5459" s="13" t="s">
        <v>1666</v>
      </c>
      <c r="F5459" s="13" t="s">
        <v>21165</v>
      </c>
      <c r="G5459" s="13" t="s">
        <v>1296</v>
      </c>
    </row>
    <row r="5460" spans="1:12" x14ac:dyDescent="0.25">
      <c r="A5460" s="12">
        <v>100000000614526</v>
      </c>
      <c r="B5460" s="13" t="s">
        <v>558</v>
      </c>
      <c r="C5460" s="13" t="s">
        <v>37</v>
      </c>
      <c r="D5460" s="13" t="s">
        <v>21400</v>
      </c>
      <c r="E5460" s="13" t="s">
        <v>1700</v>
      </c>
      <c r="F5460" s="13" t="s">
        <v>21401</v>
      </c>
      <c r="G5460" s="13" t="s">
        <v>1296</v>
      </c>
      <c r="L5460" s="13" t="s">
        <v>21402</v>
      </c>
    </row>
    <row r="5461" spans="1:12" x14ac:dyDescent="0.25">
      <c r="A5461" s="12">
        <v>100000000614530</v>
      </c>
      <c r="B5461" s="13" t="s">
        <v>558</v>
      </c>
      <c r="C5461" s="13" t="s">
        <v>21403</v>
      </c>
      <c r="D5461" s="13" t="s">
        <v>21404</v>
      </c>
      <c r="E5461" s="13" t="s">
        <v>5494</v>
      </c>
      <c r="F5461" s="13" t="s">
        <v>21405</v>
      </c>
      <c r="G5461" s="13" t="s">
        <v>1296</v>
      </c>
    </row>
    <row r="5462" spans="1:12" x14ac:dyDescent="0.25">
      <c r="A5462" s="12">
        <v>100000000611329</v>
      </c>
      <c r="B5462" s="13" t="s">
        <v>558</v>
      </c>
      <c r="C5462" s="13" t="s">
        <v>21406</v>
      </c>
      <c r="D5462" s="13" t="s">
        <v>2222</v>
      </c>
      <c r="G5462" s="13" t="s">
        <v>1296</v>
      </c>
      <c r="L5462" s="13" t="s">
        <v>21407</v>
      </c>
    </row>
    <row r="5463" spans="1:12" x14ac:dyDescent="0.25">
      <c r="A5463" s="12">
        <v>100000000614113</v>
      </c>
      <c r="B5463" s="13" t="s">
        <v>558</v>
      </c>
      <c r="C5463" s="13" t="s">
        <v>21408</v>
      </c>
      <c r="D5463" s="13" t="s">
        <v>21409</v>
      </c>
      <c r="E5463" s="13" t="s">
        <v>1886</v>
      </c>
      <c r="F5463" s="13" t="s">
        <v>20618</v>
      </c>
      <c r="G5463" s="13" t="s">
        <v>1296</v>
      </c>
    </row>
    <row r="5464" spans="1:12" x14ac:dyDescent="0.25">
      <c r="A5464" s="12">
        <v>100000000614116</v>
      </c>
      <c r="B5464" s="13" t="s">
        <v>558</v>
      </c>
      <c r="C5464" s="13" t="s">
        <v>32</v>
      </c>
      <c r="D5464" s="13" t="s">
        <v>21410</v>
      </c>
      <c r="E5464" s="13" t="s">
        <v>2966</v>
      </c>
      <c r="F5464" s="13" t="s">
        <v>21411</v>
      </c>
      <c r="G5464" s="13" t="s">
        <v>1296</v>
      </c>
    </row>
    <row r="5465" spans="1:12" x14ac:dyDescent="0.25">
      <c r="A5465" s="12">
        <v>100000000614119</v>
      </c>
      <c r="B5465" s="13" t="s">
        <v>558</v>
      </c>
      <c r="C5465" s="13" t="s">
        <v>21412</v>
      </c>
      <c r="D5465" s="13" t="s">
        <v>21413</v>
      </c>
      <c r="E5465" s="13" t="s">
        <v>3692</v>
      </c>
      <c r="F5465" s="13" t="s">
        <v>15762</v>
      </c>
      <c r="G5465" s="13" t="s">
        <v>1296</v>
      </c>
    </row>
    <row r="5466" spans="1:12" x14ac:dyDescent="0.25">
      <c r="A5466" s="12">
        <v>100000000614121</v>
      </c>
      <c r="B5466" s="13" t="s">
        <v>558</v>
      </c>
      <c r="C5466" s="13" t="s">
        <v>21414</v>
      </c>
      <c r="D5466" s="13" t="s">
        <v>21415</v>
      </c>
      <c r="E5466" s="13" t="s">
        <v>1780</v>
      </c>
      <c r="F5466" s="13" t="s">
        <v>21416</v>
      </c>
      <c r="G5466" s="13" t="s">
        <v>1296</v>
      </c>
    </row>
    <row r="5467" spans="1:12" x14ac:dyDescent="0.25">
      <c r="A5467" s="12">
        <v>100000000614125</v>
      </c>
      <c r="B5467" s="13" t="s">
        <v>558</v>
      </c>
      <c r="C5467" s="13" t="s">
        <v>21417</v>
      </c>
      <c r="D5467" s="13" t="s">
        <v>21418</v>
      </c>
      <c r="E5467" s="13" t="s">
        <v>1310</v>
      </c>
      <c r="F5467" s="13" t="s">
        <v>6329</v>
      </c>
      <c r="G5467" s="13" t="s">
        <v>1296</v>
      </c>
    </row>
    <row r="5468" spans="1:12" x14ac:dyDescent="0.25">
      <c r="A5468" s="12">
        <v>100000000611506</v>
      </c>
      <c r="B5468" s="13" t="s">
        <v>558</v>
      </c>
      <c r="C5468" s="13" t="s">
        <v>21419</v>
      </c>
      <c r="D5468" s="13" t="s">
        <v>21420</v>
      </c>
      <c r="E5468" s="13" t="s">
        <v>2390</v>
      </c>
      <c r="F5468" s="13" t="s">
        <v>21421</v>
      </c>
      <c r="G5468" s="13" t="s">
        <v>1296</v>
      </c>
    </row>
    <row r="5469" spans="1:12" x14ac:dyDescent="0.25">
      <c r="A5469" s="12">
        <v>100000000614141</v>
      </c>
      <c r="B5469" s="13" t="s">
        <v>558</v>
      </c>
      <c r="C5469" s="13" t="s">
        <v>21422</v>
      </c>
      <c r="D5469" s="13" t="s">
        <v>21423</v>
      </c>
      <c r="E5469" s="13" t="s">
        <v>3493</v>
      </c>
      <c r="F5469" s="13" t="s">
        <v>21424</v>
      </c>
      <c r="G5469" s="13" t="s">
        <v>1296</v>
      </c>
      <c r="L5469" s="13" t="s">
        <v>21425</v>
      </c>
    </row>
    <row r="5470" spans="1:12" x14ac:dyDescent="0.25">
      <c r="A5470" s="12">
        <v>100000000614144</v>
      </c>
      <c r="B5470" s="13" t="s">
        <v>558</v>
      </c>
      <c r="C5470" s="13" t="s">
        <v>21426</v>
      </c>
      <c r="D5470" s="13" t="s">
        <v>21427</v>
      </c>
      <c r="E5470" s="13" t="s">
        <v>1700</v>
      </c>
      <c r="F5470" s="13" t="s">
        <v>20547</v>
      </c>
      <c r="G5470" s="13" t="s">
        <v>1296</v>
      </c>
      <c r="L5470" s="13" t="s">
        <v>21428</v>
      </c>
    </row>
    <row r="5471" spans="1:12" x14ac:dyDescent="0.25">
      <c r="A5471" s="12">
        <v>100000000614158</v>
      </c>
      <c r="B5471" s="13" t="s">
        <v>558</v>
      </c>
      <c r="C5471" s="13" t="s">
        <v>21429</v>
      </c>
      <c r="D5471" s="13" t="s">
        <v>21430</v>
      </c>
      <c r="E5471" s="13" t="s">
        <v>1310</v>
      </c>
      <c r="F5471" s="13" t="s">
        <v>21431</v>
      </c>
      <c r="G5471" s="13" t="s">
        <v>1296</v>
      </c>
    </row>
    <row r="5472" spans="1:12" x14ac:dyDescent="0.25">
      <c r="A5472" s="12">
        <v>100000000614171</v>
      </c>
      <c r="B5472" s="13" t="s">
        <v>558</v>
      </c>
      <c r="C5472" s="13" t="s">
        <v>45</v>
      </c>
      <c r="D5472" s="13" t="s">
        <v>21432</v>
      </c>
      <c r="E5472" s="13" t="s">
        <v>3434</v>
      </c>
      <c r="F5472" s="13" t="s">
        <v>21433</v>
      </c>
      <c r="G5472" s="13" t="s">
        <v>1296</v>
      </c>
    </row>
    <row r="5473" spans="1:12" x14ac:dyDescent="0.25">
      <c r="A5473" s="12">
        <v>100000000614173</v>
      </c>
      <c r="B5473" s="13" t="s">
        <v>558</v>
      </c>
      <c r="C5473" s="13" t="s">
        <v>21434</v>
      </c>
      <c r="D5473" s="13" t="s">
        <v>21435</v>
      </c>
      <c r="E5473" s="13" t="s">
        <v>1666</v>
      </c>
      <c r="F5473" s="13" t="s">
        <v>21436</v>
      </c>
      <c r="G5473" s="13" t="s">
        <v>1296</v>
      </c>
    </row>
    <row r="5474" spans="1:12" x14ac:dyDescent="0.25">
      <c r="A5474" s="12">
        <v>100000000614182</v>
      </c>
      <c r="B5474" s="13" t="s">
        <v>558</v>
      </c>
      <c r="C5474" s="13" t="s">
        <v>21437</v>
      </c>
      <c r="D5474" s="13" t="s">
        <v>21438</v>
      </c>
      <c r="E5474" s="13" t="s">
        <v>1310</v>
      </c>
      <c r="F5474" s="13" t="s">
        <v>21439</v>
      </c>
      <c r="G5474" s="13" t="s">
        <v>1296</v>
      </c>
      <c r="L5474" s="13" t="s">
        <v>21440</v>
      </c>
    </row>
    <row r="5475" spans="1:12" x14ac:dyDescent="0.25">
      <c r="A5475" s="12">
        <v>100000000614183</v>
      </c>
      <c r="B5475" s="13" t="s">
        <v>558</v>
      </c>
      <c r="C5475" s="13" t="s">
        <v>21441</v>
      </c>
      <c r="D5475" s="13" t="s">
        <v>21442</v>
      </c>
      <c r="E5475" s="13" t="s">
        <v>3818</v>
      </c>
      <c r="F5475" s="13" t="s">
        <v>21443</v>
      </c>
      <c r="G5475" s="13" t="s">
        <v>1296</v>
      </c>
    </row>
    <row r="5476" spans="1:12" x14ac:dyDescent="0.25">
      <c r="A5476" s="12">
        <v>100000000614197</v>
      </c>
      <c r="B5476" s="13" t="s">
        <v>558</v>
      </c>
      <c r="C5476" s="13" t="s">
        <v>21444</v>
      </c>
      <c r="D5476" s="13" t="s">
        <v>21445</v>
      </c>
      <c r="E5476" s="13" t="s">
        <v>7849</v>
      </c>
      <c r="F5476" s="13" t="s">
        <v>15765</v>
      </c>
      <c r="G5476" s="13" t="s">
        <v>1296</v>
      </c>
      <c r="L5476" s="13" t="s">
        <v>21446</v>
      </c>
    </row>
    <row r="5477" spans="1:12" x14ac:dyDescent="0.25">
      <c r="A5477" s="12">
        <v>100000000614200</v>
      </c>
      <c r="B5477" s="13" t="s">
        <v>558</v>
      </c>
      <c r="C5477" s="13" t="s">
        <v>21447</v>
      </c>
      <c r="D5477" s="13" t="s">
        <v>20819</v>
      </c>
      <c r="E5477" s="13" t="s">
        <v>9376</v>
      </c>
      <c r="F5477" s="13" t="s">
        <v>20820</v>
      </c>
      <c r="G5477" s="13" t="s">
        <v>1296</v>
      </c>
    </row>
    <row r="5478" spans="1:12" x14ac:dyDescent="0.25">
      <c r="A5478" s="12">
        <v>100000000614677</v>
      </c>
      <c r="B5478" s="13" t="s">
        <v>558</v>
      </c>
      <c r="C5478" s="13" t="s">
        <v>21448</v>
      </c>
      <c r="D5478" s="13" t="s">
        <v>2222</v>
      </c>
      <c r="G5478" s="13" t="s">
        <v>1296</v>
      </c>
    </row>
    <row r="5479" spans="1:12" x14ac:dyDescent="0.25">
      <c r="A5479" s="12">
        <v>100000000613910</v>
      </c>
      <c r="B5479" s="13" t="s">
        <v>558</v>
      </c>
      <c r="C5479" s="13" t="s">
        <v>21449</v>
      </c>
      <c r="D5479" s="13" t="s">
        <v>2222</v>
      </c>
      <c r="G5479" s="13" t="s">
        <v>1296</v>
      </c>
    </row>
    <row r="5480" spans="1:12" x14ac:dyDescent="0.25">
      <c r="A5480" s="12">
        <v>300000154584754</v>
      </c>
      <c r="B5480" s="13" t="s">
        <v>558</v>
      </c>
      <c r="C5480" s="13" t="s">
        <v>21450</v>
      </c>
      <c r="D5480" s="13" t="s">
        <v>21451</v>
      </c>
      <c r="E5480" s="13" t="s">
        <v>3493</v>
      </c>
      <c r="F5480" s="13" t="s">
        <v>20857</v>
      </c>
      <c r="G5480" s="13" t="s">
        <v>1296</v>
      </c>
    </row>
    <row r="5481" spans="1:12" x14ac:dyDescent="0.25">
      <c r="A5481" s="12">
        <v>300000170932576</v>
      </c>
      <c r="B5481" s="13" t="s">
        <v>558</v>
      </c>
      <c r="C5481" s="13" t="s">
        <v>21452</v>
      </c>
      <c r="D5481" s="13" t="s">
        <v>21453</v>
      </c>
      <c r="E5481" s="13" t="s">
        <v>3450</v>
      </c>
      <c r="F5481" s="13" t="s">
        <v>21454</v>
      </c>
      <c r="G5481" s="13" t="s">
        <v>1296</v>
      </c>
      <c r="I5481" s="13" t="s">
        <v>21455</v>
      </c>
      <c r="J5481" s="13">
        <v>217254861</v>
      </c>
      <c r="K5481" s="13" t="s">
        <v>1355</v>
      </c>
      <c r="L5481" s="13" t="s">
        <v>21456</v>
      </c>
    </row>
    <row r="5482" spans="1:12" x14ac:dyDescent="0.25">
      <c r="A5482" s="12">
        <v>100000000613278</v>
      </c>
      <c r="B5482" s="13" t="s">
        <v>558</v>
      </c>
      <c r="C5482" s="13" t="s">
        <v>21457</v>
      </c>
      <c r="D5482" s="13" t="s">
        <v>21458</v>
      </c>
      <c r="E5482" s="13" t="s">
        <v>3901</v>
      </c>
      <c r="F5482" s="13" t="s">
        <v>15385</v>
      </c>
      <c r="G5482" s="13" t="s">
        <v>1296</v>
      </c>
      <c r="L5482" s="13" t="s">
        <v>21459</v>
      </c>
    </row>
    <row r="5483" spans="1:12" x14ac:dyDescent="0.25">
      <c r="A5483" s="12">
        <v>300000036250225</v>
      </c>
      <c r="B5483" s="13" t="s">
        <v>558</v>
      </c>
      <c r="C5483" s="13" t="s">
        <v>21460</v>
      </c>
      <c r="D5483" s="13" t="s">
        <v>1338</v>
      </c>
      <c r="E5483" s="13" t="s">
        <v>1339</v>
      </c>
      <c r="F5483" s="13" t="s">
        <v>1340</v>
      </c>
      <c r="G5483" s="13" t="s">
        <v>1296</v>
      </c>
    </row>
    <row r="5484" spans="1:12" x14ac:dyDescent="0.25">
      <c r="A5484" s="12">
        <v>300000156744367</v>
      </c>
      <c r="B5484" s="13" t="s">
        <v>558</v>
      </c>
      <c r="C5484" s="13" t="s">
        <v>21461</v>
      </c>
      <c r="D5484" s="13" t="s">
        <v>21462</v>
      </c>
      <c r="E5484" s="13" t="s">
        <v>2253</v>
      </c>
      <c r="F5484" s="13" t="s">
        <v>21463</v>
      </c>
      <c r="G5484" s="13" t="s">
        <v>1296</v>
      </c>
    </row>
    <row r="5485" spans="1:12" x14ac:dyDescent="0.25">
      <c r="A5485" s="12">
        <v>300000035331627</v>
      </c>
      <c r="B5485" s="13" t="s">
        <v>558</v>
      </c>
      <c r="C5485" s="13" t="s">
        <v>21464</v>
      </c>
      <c r="D5485" s="13" t="s">
        <v>21465</v>
      </c>
      <c r="E5485" s="13" t="s">
        <v>3642</v>
      </c>
      <c r="F5485" s="13" t="s">
        <v>16284</v>
      </c>
      <c r="G5485" s="13" t="s">
        <v>1296</v>
      </c>
    </row>
    <row r="5486" spans="1:12" x14ac:dyDescent="0.25">
      <c r="A5486" s="12">
        <v>300000081886094</v>
      </c>
      <c r="B5486" s="13" t="s">
        <v>558</v>
      </c>
      <c r="C5486" s="13" t="s">
        <v>21466</v>
      </c>
      <c r="D5486" s="13" t="s">
        <v>21467</v>
      </c>
      <c r="E5486" s="13" t="s">
        <v>7516</v>
      </c>
      <c r="F5486" s="13" t="s">
        <v>21468</v>
      </c>
      <c r="G5486" s="13" t="s">
        <v>1296</v>
      </c>
      <c r="H5486" s="13" t="s">
        <v>558</v>
      </c>
      <c r="I5486" s="13" t="s">
        <v>21469</v>
      </c>
      <c r="J5486" s="13">
        <v>424066509</v>
      </c>
      <c r="K5486" s="13" t="s">
        <v>1448</v>
      </c>
      <c r="L5486" s="13" t="s">
        <v>21470</v>
      </c>
    </row>
    <row r="5487" spans="1:12" x14ac:dyDescent="0.25">
      <c r="A5487" s="12">
        <v>300000085835066</v>
      </c>
      <c r="B5487" s="13" t="s">
        <v>558</v>
      </c>
      <c r="C5487" s="13" t="s">
        <v>21471</v>
      </c>
      <c r="D5487" s="13" t="s">
        <v>21472</v>
      </c>
      <c r="E5487" s="13" t="s">
        <v>3365</v>
      </c>
      <c r="F5487" s="13" t="s">
        <v>15371</v>
      </c>
      <c r="G5487" s="13" t="s">
        <v>1296</v>
      </c>
    </row>
    <row r="5488" spans="1:12" x14ac:dyDescent="0.25">
      <c r="A5488" s="12">
        <v>300000075036470</v>
      </c>
      <c r="B5488" s="13" t="s">
        <v>558</v>
      </c>
      <c r="C5488" s="13" t="s">
        <v>21473</v>
      </c>
      <c r="D5488" s="13" t="s">
        <v>15770</v>
      </c>
      <c r="E5488" s="13" t="s">
        <v>15771</v>
      </c>
      <c r="F5488" s="13" t="s">
        <v>15772</v>
      </c>
      <c r="G5488" s="13" t="s">
        <v>1296</v>
      </c>
    </row>
    <row r="5489" spans="1:12" x14ac:dyDescent="0.25">
      <c r="A5489" s="12">
        <v>300000097047457</v>
      </c>
      <c r="B5489" s="13" t="s">
        <v>558</v>
      </c>
      <c r="C5489" s="13" t="s">
        <v>21474</v>
      </c>
    </row>
    <row r="5490" spans="1:12" x14ac:dyDescent="0.25">
      <c r="A5490" s="12">
        <v>300000097045278</v>
      </c>
      <c r="B5490" s="13" t="s">
        <v>558</v>
      </c>
      <c r="C5490" s="13" t="s">
        <v>21475</v>
      </c>
    </row>
    <row r="5491" spans="1:12" x14ac:dyDescent="0.25">
      <c r="A5491" s="12">
        <v>300000097047393</v>
      </c>
      <c r="B5491" s="13" t="s">
        <v>558</v>
      </c>
      <c r="C5491" s="13" t="s">
        <v>21476</v>
      </c>
    </row>
    <row r="5492" spans="1:12" x14ac:dyDescent="0.25">
      <c r="A5492" s="12">
        <v>300000097045294</v>
      </c>
      <c r="B5492" s="13" t="s">
        <v>558</v>
      </c>
      <c r="C5492" s="13" t="s">
        <v>21477</v>
      </c>
    </row>
    <row r="5493" spans="1:12" x14ac:dyDescent="0.25">
      <c r="A5493" s="12">
        <v>300000097045290</v>
      </c>
      <c r="B5493" s="13" t="s">
        <v>558</v>
      </c>
      <c r="C5493" s="13" t="s">
        <v>21478</v>
      </c>
    </row>
    <row r="5494" spans="1:12" x14ac:dyDescent="0.25">
      <c r="A5494" s="12">
        <v>300000097047401</v>
      </c>
      <c r="B5494" s="13" t="s">
        <v>558</v>
      </c>
      <c r="C5494" s="13" t="s">
        <v>21479</v>
      </c>
    </row>
    <row r="5495" spans="1:12" x14ac:dyDescent="0.25">
      <c r="A5495" s="12">
        <v>300000097047338</v>
      </c>
      <c r="B5495" s="13" t="s">
        <v>558</v>
      </c>
      <c r="C5495" s="13" t="s">
        <v>21480</v>
      </c>
    </row>
    <row r="5496" spans="1:12" x14ac:dyDescent="0.25">
      <c r="A5496" s="12">
        <v>300000113076729</v>
      </c>
      <c r="B5496" s="13" t="s">
        <v>558</v>
      </c>
      <c r="C5496" s="13" t="s">
        <v>21481</v>
      </c>
      <c r="D5496" s="13" t="s">
        <v>21482</v>
      </c>
      <c r="E5496" s="13" t="s">
        <v>2074</v>
      </c>
      <c r="F5496" s="13" t="s">
        <v>21483</v>
      </c>
      <c r="G5496" s="13" t="s">
        <v>1296</v>
      </c>
    </row>
    <row r="5497" spans="1:12" x14ac:dyDescent="0.25">
      <c r="A5497" s="12">
        <v>300000116393670</v>
      </c>
      <c r="B5497" s="13" t="s">
        <v>558</v>
      </c>
      <c r="C5497" s="13" t="s">
        <v>21484</v>
      </c>
      <c r="D5497" s="13" t="s">
        <v>15581</v>
      </c>
      <c r="E5497" s="13" t="s">
        <v>15582</v>
      </c>
      <c r="F5497" s="13" t="s">
        <v>15583</v>
      </c>
      <c r="G5497" s="13" t="s">
        <v>1296</v>
      </c>
    </row>
    <row r="5498" spans="1:12" x14ac:dyDescent="0.25">
      <c r="A5498" s="12">
        <v>300000170932334</v>
      </c>
      <c r="B5498" s="13" t="s">
        <v>558</v>
      </c>
      <c r="C5498" s="13" t="s">
        <v>21485</v>
      </c>
      <c r="D5498" s="13" t="s">
        <v>21486</v>
      </c>
      <c r="E5498" s="13" t="s">
        <v>4264</v>
      </c>
      <c r="F5498" s="13" t="s">
        <v>21487</v>
      </c>
      <c r="G5498" s="13" t="s">
        <v>1296</v>
      </c>
      <c r="H5498" s="13" t="s">
        <v>558</v>
      </c>
      <c r="I5498" s="13" t="s">
        <v>21488</v>
      </c>
      <c r="J5498" s="13">
        <v>214074114</v>
      </c>
      <c r="K5498" s="13" t="s">
        <v>1355</v>
      </c>
      <c r="L5498" s="13" t="s">
        <v>21489</v>
      </c>
    </row>
    <row r="5499" spans="1:12" x14ac:dyDescent="0.25">
      <c r="A5499" s="12">
        <v>300000170932499</v>
      </c>
      <c r="B5499" s="13" t="s">
        <v>558</v>
      </c>
      <c r="C5499" s="13" t="s">
        <v>21490</v>
      </c>
      <c r="D5499" s="13" t="s">
        <v>21491</v>
      </c>
      <c r="E5499" s="13" t="s">
        <v>21492</v>
      </c>
      <c r="F5499" s="13" t="s">
        <v>21493</v>
      </c>
      <c r="G5499" s="13" t="s">
        <v>1296</v>
      </c>
      <c r="H5499" s="13" t="s">
        <v>558</v>
      </c>
      <c r="I5499" s="13" t="s">
        <v>21494</v>
      </c>
      <c r="J5499" s="13">
        <v>211234508</v>
      </c>
      <c r="K5499" s="13" t="s">
        <v>1355</v>
      </c>
      <c r="L5499" s="13" t="s">
        <v>21495</v>
      </c>
    </row>
    <row r="5500" spans="1:12" x14ac:dyDescent="0.25">
      <c r="A5500" s="12">
        <v>300000170932615</v>
      </c>
      <c r="B5500" s="13" t="s">
        <v>558</v>
      </c>
      <c r="C5500" s="13" t="s">
        <v>21496</v>
      </c>
      <c r="D5500" s="13" t="s">
        <v>21497</v>
      </c>
      <c r="E5500" s="13" t="s">
        <v>10855</v>
      </c>
      <c r="F5500" s="13" t="s">
        <v>10856</v>
      </c>
      <c r="G5500" s="13" t="s">
        <v>1296</v>
      </c>
      <c r="H5500" s="13" t="s">
        <v>558</v>
      </c>
      <c r="I5500" s="13" t="s">
        <v>21498</v>
      </c>
      <c r="J5500" s="13">
        <v>211527548</v>
      </c>
      <c r="K5500" s="13" t="s">
        <v>1355</v>
      </c>
      <c r="L5500" s="13" t="s">
        <v>21499</v>
      </c>
    </row>
    <row r="5501" spans="1:12" x14ac:dyDescent="0.25">
      <c r="A5501" s="12">
        <v>300000170932546</v>
      </c>
      <c r="B5501" s="13" t="s">
        <v>558</v>
      </c>
      <c r="C5501" s="13" t="s">
        <v>21500</v>
      </c>
      <c r="D5501" s="13" t="s">
        <v>4081</v>
      </c>
      <c r="E5501" s="13" t="s">
        <v>1310</v>
      </c>
      <c r="F5501" s="13" t="s">
        <v>21501</v>
      </c>
      <c r="G5501" s="13" t="s">
        <v>1296</v>
      </c>
      <c r="H5501" s="13" t="s">
        <v>558</v>
      </c>
      <c r="I5501" s="13">
        <v>14452234</v>
      </c>
      <c r="J5501" s="13">
        <v>230072757</v>
      </c>
      <c r="K5501" s="13" t="s">
        <v>1355</v>
      </c>
    </row>
    <row r="5502" spans="1:12" x14ac:dyDescent="0.25">
      <c r="A5502" s="12">
        <v>300000170932364</v>
      </c>
      <c r="B5502" s="13" t="s">
        <v>558</v>
      </c>
      <c r="C5502" s="13" t="s">
        <v>21502</v>
      </c>
      <c r="D5502" s="13" t="s">
        <v>21503</v>
      </c>
      <c r="E5502" s="13" t="s">
        <v>1310</v>
      </c>
      <c r="F5502" s="13" t="s">
        <v>3464</v>
      </c>
      <c r="G5502" s="13" t="s">
        <v>1296</v>
      </c>
      <c r="H5502" s="13" t="s">
        <v>558</v>
      </c>
      <c r="I5502" s="13">
        <v>14559055</v>
      </c>
      <c r="J5502" s="13">
        <v>230217174</v>
      </c>
      <c r="K5502" s="13" t="s">
        <v>1355</v>
      </c>
      <c r="L5502" s="13" t="s">
        <v>21504</v>
      </c>
    </row>
    <row r="5503" spans="1:12" x14ac:dyDescent="0.25">
      <c r="A5503" s="12">
        <v>300000170932448</v>
      </c>
      <c r="B5503" s="13" t="s">
        <v>558</v>
      </c>
      <c r="C5503" s="13" t="s">
        <v>21505</v>
      </c>
      <c r="D5503" s="13" t="s">
        <v>21506</v>
      </c>
      <c r="E5503" s="13" t="s">
        <v>3348</v>
      </c>
      <c r="F5503" s="13" t="s">
        <v>21507</v>
      </c>
      <c r="G5503" s="13" t="s">
        <v>1296</v>
      </c>
      <c r="H5503" s="13" t="s">
        <v>558</v>
      </c>
      <c r="I5503" s="13" t="s">
        <v>21508</v>
      </c>
      <c r="J5503" s="13">
        <v>219794928</v>
      </c>
      <c r="K5503" s="13" t="s">
        <v>1355</v>
      </c>
      <c r="L5503" s="13" t="s">
        <v>21509</v>
      </c>
    </row>
    <row r="5504" spans="1:12" x14ac:dyDescent="0.25">
      <c r="A5504" s="12">
        <v>100000000611208</v>
      </c>
      <c r="B5504" s="13" t="s">
        <v>558</v>
      </c>
      <c r="C5504" s="13" t="s">
        <v>21510</v>
      </c>
      <c r="D5504" s="13" t="s">
        <v>2222</v>
      </c>
      <c r="G5504" s="13" t="s">
        <v>1296</v>
      </c>
    </row>
    <row r="5505" spans="1:12" x14ac:dyDescent="0.25">
      <c r="A5505" s="12">
        <v>100000000611559</v>
      </c>
      <c r="B5505" s="13" t="s">
        <v>558</v>
      </c>
      <c r="C5505" s="13" t="s">
        <v>21511</v>
      </c>
      <c r="D5505" s="13" t="s">
        <v>21512</v>
      </c>
      <c r="E5505" s="13" t="s">
        <v>1435</v>
      </c>
      <c r="F5505" s="13" t="s">
        <v>21513</v>
      </c>
      <c r="G5505" s="13" t="s">
        <v>1296</v>
      </c>
      <c r="H5505" s="13" t="s">
        <v>558</v>
      </c>
      <c r="I5505" s="13" t="s">
        <v>21514</v>
      </c>
      <c r="J5505" s="13">
        <v>297723603</v>
      </c>
      <c r="K5505" s="13" t="s">
        <v>1302</v>
      </c>
      <c r="L5505" s="13" t="s">
        <v>17181</v>
      </c>
    </row>
    <row r="5506" spans="1:12" x14ac:dyDescent="0.25">
      <c r="A5506" s="12">
        <v>100000000612939</v>
      </c>
      <c r="B5506" s="13" t="s">
        <v>558</v>
      </c>
      <c r="C5506" s="13" t="s">
        <v>21515</v>
      </c>
      <c r="D5506" s="13" t="s">
        <v>21516</v>
      </c>
      <c r="E5506" s="13" t="s">
        <v>3752</v>
      </c>
      <c r="F5506" s="13" t="s">
        <v>15587</v>
      </c>
      <c r="G5506" s="13" t="s">
        <v>1296</v>
      </c>
    </row>
    <row r="5507" spans="1:12" x14ac:dyDescent="0.25">
      <c r="A5507" s="12">
        <v>100000000613021</v>
      </c>
      <c r="B5507" s="13" t="s">
        <v>558</v>
      </c>
      <c r="C5507" s="13" t="s">
        <v>47</v>
      </c>
      <c r="D5507" s="13" t="s">
        <v>21517</v>
      </c>
      <c r="E5507" s="13" t="s">
        <v>8088</v>
      </c>
      <c r="F5507" s="13" t="s">
        <v>21518</v>
      </c>
      <c r="G5507" s="13" t="s">
        <v>1296</v>
      </c>
    </row>
    <row r="5508" spans="1:12" x14ac:dyDescent="0.25">
      <c r="A5508" s="12">
        <v>100000000613026</v>
      </c>
      <c r="B5508" s="13" t="s">
        <v>558</v>
      </c>
      <c r="C5508" s="13" t="s">
        <v>51</v>
      </c>
      <c r="D5508" s="13" t="s">
        <v>21519</v>
      </c>
      <c r="E5508" s="13" t="s">
        <v>16970</v>
      </c>
      <c r="F5508" s="13" t="s">
        <v>21520</v>
      </c>
      <c r="G5508" s="13" t="s">
        <v>1296</v>
      </c>
    </row>
    <row r="5509" spans="1:12" x14ac:dyDescent="0.25">
      <c r="A5509" s="12">
        <v>100000000613030</v>
      </c>
      <c r="B5509" s="13" t="s">
        <v>558</v>
      </c>
      <c r="C5509" s="13" t="s">
        <v>21521</v>
      </c>
      <c r="D5509" s="13" t="s">
        <v>21522</v>
      </c>
      <c r="E5509" s="13" t="s">
        <v>6971</v>
      </c>
      <c r="F5509" s="13" t="s">
        <v>21523</v>
      </c>
      <c r="G5509" s="13" t="s">
        <v>1296</v>
      </c>
    </row>
    <row r="5510" spans="1:12" x14ac:dyDescent="0.25">
      <c r="A5510" s="12">
        <v>100000000613031</v>
      </c>
      <c r="B5510" s="13" t="s">
        <v>558</v>
      </c>
      <c r="C5510" s="13" t="s">
        <v>21524</v>
      </c>
      <c r="D5510" s="13" t="s">
        <v>21525</v>
      </c>
      <c r="E5510" s="13" t="s">
        <v>5868</v>
      </c>
      <c r="F5510" s="13" t="s">
        <v>21526</v>
      </c>
      <c r="G5510" s="13" t="s">
        <v>1296</v>
      </c>
    </row>
    <row r="5511" spans="1:12" x14ac:dyDescent="0.25">
      <c r="A5511" s="12">
        <v>100000000613032</v>
      </c>
      <c r="B5511" s="13" t="s">
        <v>558</v>
      </c>
      <c r="C5511" s="13" t="s">
        <v>21527</v>
      </c>
      <c r="D5511" s="13" t="s">
        <v>21528</v>
      </c>
      <c r="E5511" s="13" t="s">
        <v>1891</v>
      </c>
      <c r="F5511" s="13" t="s">
        <v>21529</v>
      </c>
      <c r="G5511" s="13" t="s">
        <v>1296</v>
      </c>
    </row>
    <row r="5512" spans="1:12" x14ac:dyDescent="0.25">
      <c r="A5512" s="12">
        <v>100000000613050</v>
      </c>
      <c r="B5512" s="13" t="s">
        <v>558</v>
      </c>
      <c r="C5512" s="13" t="s">
        <v>21530</v>
      </c>
      <c r="D5512" s="13" t="s">
        <v>21531</v>
      </c>
      <c r="E5512" s="13" t="s">
        <v>8934</v>
      </c>
      <c r="F5512" s="13" t="s">
        <v>21532</v>
      </c>
      <c r="G5512" s="13" t="s">
        <v>1296</v>
      </c>
      <c r="L5512" s="13" t="s">
        <v>21533</v>
      </c>
    </row>
    <row r="5513" spans="1:12" x14ac:dyDescent="0.25">
      <c r="A5513" s="12">
        <v>100000000613057</v>
      </c>
      <c r="B5513" s="13" t="s">
        <v>558</v>
      </c>
      <c r="C5513" s="13" t="s">
        <v>21534</v>
      </c>
      <c r="D5513" s="13" t="s">
        <v>21535</v>
      </c>
      <c r="E5513" s="13" t="s">
        <v>3594</v>
      </c>
      <c r="F5513" s="13" t="s">
        <v>21536</v>
      </c>
      <c r="G5513" s="13" t="s">
        <v>1296</v>
      </c>
    </row>
    <row r="5514" spans="1:12" x14ac:dyDescent="0.25">
      <c r="A5514" s="12">
        <v>100000000613062</v>
      </c>
      <c r="B5514" s="13" t="s">
        <v>558</v>
      </c>
      <c r="C5514" s="13" t="s">
        <v>21537</v>
      </c>
      <c r="D5514" s="13" t="s">
        <v>21538</v>
      </c>
      <c r="E5514" s="13" t="s">
        <v>5283</v>
      </c>
      <c r="F5514" s="13" t="s">
        <v>21539</v>
      </c>
      <c r="G5514" s="13" t="s">
        <v>1296</v>
      </c>
      <c r="L5514" s="13" t="s">
        <v>21540</v>
      </c>
    </row>
    <row r="5515" spans="1:12" x14ac:dyDescent="0.25">
      <c r="A5515" s="12">
        <v>100000000612957</v>
      </c>
      <c r="B5515" s="13" t="s">
        <v>558</v>
      </c>
      <c r="C5515" s="13" t="s">
        <v>21541</v>
      </c>
      <c r="D5515" s="13" t="s">
        <v>21542</v>
      </c>
      <c r="E5515" s="13" t="s">
        <v>21543</v>
      </c>
      <c r="F5515" s="13" t="s">
        <v>21544</v>
      </c>
      <c r="G5515" s="13" t="s">
        <v>1296</v>
      </c>
      <c r="L5515" s="13" t="s">
        <v>21545</v>
      </c>
    </row>
    <row r="5516" spans="1:12" x14ac:dyDescent="0.25">
      <c r="A5516" s="12">
        <v>100000000612982</v>
      </c>
      <c r="B5516" s="13" t="s">
        <v>558</v>
      </c>
      <c r="C5516" s="13" t="s">
        <v>21546</v>
      </c>
      <c r="D5516" s="13" t="s">
        <v>21547</v>
      </c>
      <c r="E5516" s="13" t="s">
        <v>1457</v>
      </c>
      <c r="F5516" s="13" t="s">
        <v>21548</v>
      </c>
      <c r="G5516" s="13" t="s">
        <v>1296</v>
      </c>
      <c r="L5516" s="13" t="s">
        <v>21549</v>
      </c>
    </row>
    <row r="5517" spans="1:12" x14ac:dyDescent="0.25">
      <c r="A5517" s="12">
        <v>100000000612984</v>
      </c>
      <c r="B5517" s="13" t="s">
        <v>558</v>
      </c>
      <c r="C5517" s="13" t="s">
        <v>21550</v>
      </c>
      <c r="D5517" s="13" t="s">
        <v>21551</v>
      </c>
      <c r="E5517" s="13" t="s">
        <v>1457</v>
      </c>
      <c r="F5517" s="13" t="s">
        <v>21552</v>
      </c>
      <c r="G5517" s="13" t="s">
        <v>1296</v>
      </c>
    </row>
    <row r="5518" spans="1:12" x14ac:dyDescent="0.25">
      <c r="A5518" s="12">
        <v>100000000612821</v>
      </c>
      <c r="B5518" s="13" t="s">
        <v>558</v>
      </c>
      <c r="C5518" s="13" t="s">
        <v>21553</v>
      </c>
      <c r="D5518" s="13" t="s">
        <v>21554</v>
      </c>
      <c r="E5518" s="13" t="s">
        <v>5308</v>
      </c>
      <c r="F5518" s="13" t="s">
        <v>21555</v>
      </c>
      <c r="G5518" s="13" t="s">
        <v>1296</v>
      </c>
    </row>
    <row r="5519" spans="1:12" x14ac:dyDescent="0.25">
      <c r="A5519" s="12">
        <v>100000000613048</v>
      </c>
      <c r="B5519" s="13" t="s">
        <v>558</v>
      </c>
      <c r="C5519" s="13" t="s">
        <v>58</v>
      </c>
      <c r="D5519" s="13" t="s">
        <v>21556</v>
      </c>
      <c r="E5519" s="13" t="s">
        <v>3317</v>
      </c>
      <c r="F5519" s="13" t="s">
        <v>10132</v>
      </c>
      <c r="G5519" s="13" t="s">
        <v>1296</v>
      </c>
      <c r="L5519" s="13" t="s">
        <v>21557</v>
      </c>
    </row>
    <row r="5520" spans="1:12" x14ac:dyDescent="0.25">
      <c r="A5520" s="12">
        <v>100000000613277</v>
      </c>
      <c r="B5520" s="13" t="s">
        <v>558</v>
      </c>
      <c r="C5520" s="13" t="s">
        <v>21558</v>
      </c>
      <c r="D5520" s="13" t="s">
        <v>15890</v>
      </c>
      <c r="E5520" s="13" t="s">
        <v>1795</v>
      </c>
      <c r="F5520" s="13" t="s">
        <v>15660</v>
      </c>
      <c r="G5520" s="13" t="s">
        <v>1296</v>
      </c>
    </row>
    <row r="5521" spans="1:12" x14ac:dyDescent="0.25">
      <c r="A5521" s="12">
        <v>100000000613192</v>
      </c>
      <c r="B5521" s="13" t="s">
        <v>558</v>
      </c>
      <c r="C5521" s="13" t="s">
        <v>21559</v>
      </c>
      <c r="D5521" s="13" t="s">
        <v>21560</v>
      </c>
      <c r="E5521" s="13" t="s">
        <v>1395</v>
      </c>
      <c r="F5521" s="13" t="s">
        <v>21561</v>
      </c>
      <c r="G5521" s="13" t="s">
        <v>1296</v>
      </c>
    </row>
    <row r="5522" spans="1:12" x14ac:dyDescent="0.25">
      <c r="A5522" s="12">
        <v>100000000614474</v>
      </c>
      <c r="B5522" s="13" t="s">
        <v>558</v>
      </c>
      <c r="C5522" s="13" t="s">
        <v>21562</v>
      </c>
      <c r="D5522" s="13" t="s">
        <v>21563</v>
      </c>
      <c r="E5522" s="13" t="s">
        <v>2624</v>
      </c>
      <c r="F5522" s="13" t="s">
        <v>21564</v>
      </c>
      <c r="G5522" s="13" t="s">
        <v>1296</v>
      </c>
    </row>
    <row r="5523" spans="1:12" x14ac:dyDescent="0.25">
      <c r="A5523" s="12">
        <v>100000000614185</v>
      </c>
      <c r="B5523" s="13" t="s">
        <v>558</v>
      </c>
      <c r="C5523" s="13" t="s">
        <v>21565</v>
      </c>
      <c r="D5523" s="13" t="s">
        <v>21566</v>
      </c>
      <c r="E5523" s="13" t="s">
        <v>1310</v>
      </c>
      <c r="F5523" s="13" t="s">
        <v>21567</v>
      </c>
      <c r="G5523" s="13" t="s">
        <v>1296</v>
      </c>
    </row>
    <row r="5524" spans="1:12" x14ac:dyDescent="0.25">
      <c r="A5524" s="12">
        <v>100000000612942</v>
      </c>
      <c r="B5524" s="13" t="s">
        <v>558</v>
      </c>
      <c r="C5524" s="13" t="s">
        <v>21568</v>
      </c>
      <c r="D5524" s="13" t="s">
        <v>21569</v>
      </c>
      <c r="E5524" s="13" t="s">
        <v>3224</v>
      </c>
      <c r="F5524" s="13" t="s">
        <v>21570</v>
      </c>
      <c r="G5524" s="13" t="s">
        <v>1296</v>
      </c>
    </row>
    <row r="5525" spans="1:12" x14ac:dyDescent="0.25">
      <c r="A5525" s="12">
        <v>100000000613090</v>
      </c>
      <c r="B5525" s="13" t="s">
        <v>558</v>
      </c>
      <c r="C5525" s="13" t="s">
        <v>21571</v>
      </c>
      <c r="D5525" s="13" t="s">
        <v>21572</v>
      </c>
      <c r="E5525" s="13" t="s">
        <v>7864</v>
      </c>
      <c r="F5525" s="13" t="s">
        <v>21573</v>
      </c>
      <c r="G5525" s="13" t="s">
        <v>1296</v>
      </c>
      <c r="L5525" s="13" t="s">
        <v>21574</v>
      </c>
    </row>
    <row r="5526" spans="1:12" x14ac:dyDescent="0.25">
      <c r="A5526" s="12">
        <v>100000000613024</v>
      </c>
      <c r="B5526" s="13" t="s">
        <v>558</v>
      </c>
      <c r="C5526" s="13" t="s">
        <v>21575</v>
      </c>
      <c r="D5526" s="13" t="s">
        <v>21576</v>
      </c>
      <c r="E5526" s="13" t="s">
        <v>3266</v>
      </c>
      <c r="F5526" s="13" t="s">
        <v>21577</v>
      </c>
      <c r="G5526" s="13" t="s">
        <v>1296</v>
      </c>
      <c r="L5526" s="13" t="s">
        <v>21578</v>
      </c>
    </row>
    <row r="5527" spans="1:12" x14ac:dyDescent="0.25">
      <c r="A5527" s="12">
        <v>100000000611229</v>
      </c>
      <c r="B5527" s="13" t="s">
        <v>558</v>
      </c>
      <c r="C5527" s="13" t="s">
        <v>21579</v>
      </c>
      <c r="D5527" s="13" t="s">
        <v>21580</v>
      </c>
      <c r="E5527" s="13" t="s">
        <v>1333</v>
      </c>
      <c r="F5527" s="13" t="s">
        <v>7035</v>
      </c>
      <c r="G5527" s="13" t="s">
        <v>1296</v>
      </c>
      <c r="H5527" s="13" t="s">
        <v>558</v>
      </c>
      <c r="I5527" s="13" t="s">
        <v>21581</v>
      </c>
      <c r="J5527" s="13">
        <v>217511815</v>
      </c>
      <c r="K5527" s="13" t="s">
        <v>1352</v>
      </c>
      <c r="L5527" s="13" t="s">
        <v>21582</v>
      </c>
    </row>
    <row r="5528" spans="1:12" x14ac:dyDescent="0.25">
      <c r="A5528" s="12">
        <v>100000000613199</v>
      </c>
      <c r="B5528" s="13" t="s">
        <v>558</v>
      </c>
      <c r="C5528" s="13" t="s">
        <v>21583</v>
      </c>
      <c r="D5528" s="13" t="s">
        <v>2222</v>
      </c>
      <c r="G5528" s="13" t="s">
        <v>1296</v>
      </c>
    </row>
    <row r="5529" spans="1:12" x14ac:dyDescent="0.25">
      <c r="A5529" s="12">
        <v>100000000614145</v>
      </c>
      <c r="B5529" s="13" t="s">
        <v>558</v>
      </c>
      <c r="C5529" s="13" t="s">
        <v>21584</v>
      </c>
      <c r="D5529" s="13" t="s">
        <v>21585</v>
      </c>
      <c r="E5529" s="13" t="s">
        <v>2017</v>
      </c>
      <c r="F5529" s="13" t="s">
        <v>6326</v>
      </c>
      <c r="G5529" s="13" t="s">
        <v>1296</v>
      </c>
    </row>
    <row r="5530" spans="1:12" x14ac:dyDescent="0.25">
      <c r="A5530" s="12">
        <v>100000000613099</v>
      </c>
      <c r="B5530" s="13" t="s">
        <v>558</v>
      </c>
      <c r="C5530" s="13" t="s">
        <v>21586</v>
      </c>
      <c r="D5530" s="13" t="s">
        <v>21587</v>
      </c>
      <c r="E5530" s="13" t="s">
        <v>4928</v>
      </c>
      <c r="F5530" s="13" t="s">
        <v>21588</v>
      </c>
      <c r="G5530" s="13" t="s">
        <v>1296</v>
      </c>
      <c r="L5530" s="13" t="s">
        <v>21589</v>
      </c>
    </row>
    <row r="5531" spans="1:12" x14ac:dyDescent="0.25">
      <c r="A5531" s="12">
        <v>100000000612968</v>
      </c>
      <c r="B5531" s="13" t="s">
        <v>558</v>
      </c>
      <c r="C5531" s="13" t="s">
        <v>21590</v>
      </c>
      <c r="D5531" s="13" t="s">
        <v>21591</v>
      </c>
      <c r="E5531" s="13" t="s">
        <v>1717</v>
      </c>
      <c r="F5531" s="13" t="s">
        <v>21592</v>
      </c>
      <c r="G5531" s="13" t="s">
        <v>1296</v>
      </c>
    </row>
    <row r="5532" spans="1:12" x14ac:dyDescent="0.25">
      <c r="A5532" s="12">
        <v>100000000613112</v>
      </c>
      <c r="B5532" s="13" t="s">
        <v>558</v>
      </c>
      <c r="C5532" s="13" t="s">
        <v>21593</v>
      </c>
      <c r="D5532" s="13" t="s">
        <v>21594</v>
      </c>
      <c r="E5532" s="13" t="s">
        <v>1911</v>
      </c>
      <c r="F5532" s="13" t="s">
        <v>21595</v>
      </c>
      <c r="G5532" s="13" t="s">
        <v>1296</v>
      </c>
    </row>
    <row r="5533" spans="1:12" x14ac:dyDescent="0.25">
      <c r="A5533" s="12">
        <v>100000000611528</v>
      </c>
      <c r="B5533" s="13" t="s">
        <v>558</v>
      </c>
      <c r="C5533" s="13" t="s">
        <v>21596</v>
      </c>
      <c r="D5533" s="13" t="s">
        <v>21597</v>
      </c>
      <c r="E5533" s="13" t="s">
        <v>1310</v>
      </c>
      <c r="F5533" s="13" t="s">
        <v>21598</v>
      </c>
      <c r="G5533" s="13" t="s">
        <v>1296</v>
      </c>
    </row>
    <row r="5534" spans="1:12" x14ac:dyDescent="0.25">
      <c r="A5534" s="12">
        <v>100000000613088</v>
      </c>
      <c r="B5534" s="13" t="s">
        <v>558</v>
      </c>
      <c r="C5534" s="13" t="s">
        <v>21599</v>
      </c>
      <c r="D5534" s="13" t="s">
        <v>21600</v>
      </c>
      <c r="E5534" s="13" t="s">
        <v>4607</v>
      </c>
      <c r="F5534" s="13" t="s">
        <v>21601</v>
      </c>
      <c r="G5534" s="13" t="s">
        <v>1296</v>
      </c>
    </row>
    <row r="5535" spans="1:12" x14ac:dyDescent="0.25">
      <c r="A5535" s="12">
        <v>100000000613059</v>
      </c>
      <c r="B5535" s="13" t="s">
        <v>558</v>
      </c>
      <c r="C5535" s="13" t="s">
        <v>63</v>
      </c>
      <c r="D5535" s="13" t="s">
        <v>21602</v>
      </c>
      <c r="E5535" s="13" t="s">
        <v>3780</v>
      </c>
      <c r="F5535" s="13" t="s">
        <v>20373</v>
      </c>
      <c r="G5535" s="13" t="s">
        <v>1296</v>
      </c>
    </row>
    <row r="5536" spans="1:12" x14ac:dyDescent="0.25">
      <c r="A5536" s="12">
        <v>100000000614478</v>
      </c>
      <c r="B5536" s="13" t="s">
        <v>558</v>
      </c>
      <c r="C5536" s="13" t="s">
        <v>21603</v>
      </c>
      <c r="D5536" s="13" t="s">
        <v>21604</v>
      </c>
      <c r="E5536" s="13" t="s">
        <v>4607</v>
      </c>
      <c r="F5536" s="13" t="s">
        <v>21605</v>
      </c>
      <c r="G5536" s="13" t="s">
        <v>1296</v>
      </c>
    </row>
    <row r="5537" spans="1:12" x14ac:dyDescent="0.25">
      <c r="A5537" s="12">
        <v>100000000613080</v>
      </c>
      <c r="B5537" s="13" t="s">
        <v>558</v>
      </c>
      <c r="C5537" s="13" t="s">
        <v>23</v>
      </c>
      <c r="D5537" s="13" t="s">
        <v>21606</v>
      </c>
      <c r="E5537" s="13" t="s">
        <v>1474</v>
      </c>
      <c r="F5537" s="13" t="s">
        <v>21607</v>
      </c>
      <c r="G5537" s="13" t="s">
        <v>1296</v>
      </c>
      <c r="L5537" s="13" t="s">
        <v>21608</v>
      </c>
    </row>
    <row r="5538" spans="1:12" x14ac:dyDescent="0.25">
      <c r="A5538" s="12">
        <v>100000000613117</v>
      </c>
      <c r="B5538" s="13" t="s">
        <v>558</v>
      </c>
      <c r="C5538" s="13" t="s">
        <v>21609</v>
      </c>
      <c r="D5538" s="13" t="s">
        <v>21610</v>
      </c>
      <c r="E5538" s="13" t="s">
        <v>2966</v>
      </c>
      <c r="F5538" s="13" t="s">
        <v>21611</v>
      </c>
      <c r="G5538" s="13" t="s">
        <v>1296</v>
      </c>
    </row>
    <row r="5539" spans="1:12" x14ac:dyDescent="0.25">
      <c r="A5539" s="12">
        <v>100000000613422</v>
      </c>
      <c r="B5539" s="13" t="s">
        <v>558</v>
      </c>
      <c r="C5539" s="13" t="s">
        <v>21612</v>
      </c>
    </row>
    <row r="5540" spans="1:12" x14ac:dyDescent="0.25">
      <c r="A5540" s="12">
        <v>300000107757706</v>
      </c>
      <c r="B5540" s="13" t="s">
        <v>558</v>
      </c>
      <c r="C5540" s="13" t="s">
        <v>21613</v>
      </c>
    </row>
    <row r="5541" spans="1:12" x14ac:dyDescent="0.25">
      <c r="A5541" s="12">
        <v>100000000613340</v>
      </c>
      <c r="B5541" s="13" t="s">
        <v>558</v>
      </c>
      <c r="C5541" s="13" t="s">
        <v>21614</v>
      </c>
    </row>
    <row r="5542" spans="1:12" x14ac:dyDescent="0.25">
      <c r="A5542" s="12">
        <v>100000000614159</v>
      </c>
      <c r="B5542" s="13" t="s">
        <v>558</v>
      </c>
      <c r="C5542" s="13" t="s">
        <v>84</v>
      </c>
      <c r="D5542" s="13" t="s">
        <v>21615</v>
      </c>
      <c r="E5542" s="13" t="s">
        <v>12560</v>
      </c>
      <c r="F5542" s="13" t="s">
        <v>21616</v>
      </c>
      <c r="G5542" s="13" t="s">
        <v>1296</v>
      </c>
    </row>
    <row r="5543" spans="1:12" x14ac:dyDescent="0.25">
      <c r="A5543" s="12">
        <v>100000000612819</v>
      </c>
      <c r="B5543" s="13" t="s">
        <v>558</v>
      </c>
      <c r="C5543" s="13" t="s">
        <v>21617</v>
      </c>
      <c r="D5543" s="13" t="s">
        <v>21618</v>
      </c>
      <c r="E5543" s="13" t="s">
        <v>1310</v>
      </c>
      <c r="F5543" s="13" t="s">
        <v>21619</v>
      </c>
      <c r="G5543" s="13" t="s">
        <v>1296</v>
      </c>
    </row>
    <row r="5544" spans="1:12" x14ac:dyDescent="0.25">
      <c r="A5544" s="12">
        <v>100000000613085</v>
      </c>
      <c r="B5544" s="13" t="s">
        <v>558</v>
      </c>
      <c r="C5544" s="13" t="s">
        <v>21620</v>
      </c>
      <c r="D5544" s="13" t="s">
        <v>21621</v>
      </c>
      <c r="E5544" s="13" t="s">
        <v>1616</v>
      </c>
      <c r="F5544" s="13" t="s">
        <v>15683</v>
      </c>
      <c r="G5544" s="13" t="s">
        <v>1296</v>
      </c>
    </row>
    <row r="5545" spans="1:12" x14ac:dyDescent="0.25">
      <c r="A5545" s="12">
        <v>100000000613025</v>
      </c>
      <c r="B5545" s="13" t="s">
        <v>558</v>
      </c>
      <c r="C5545" s="13" t="s">
        <v>21622</v>
      </c>
      <c r="D5545" s="13" t="s">
        <v>21597</v>
      </c>
      <c r="E5545" s="13" t="s">
        <v>1310</v>
      </c>
      <c r="F5545" s="13" t="s">
        <v>21598</v>
      </c>
      <c r="G5545" s="13" t="s">
        <v>1296</v>
      </c>
    </row>
    <row r="5546" spans="1:12" x14ac:dyDescent="0.25">
      <c r="A5546" s="12">
        <v>100000000614198</v>
      </c>
      <c r="B5546" s="13" t="s">
        <v>558</v>
      </c>
      <c r="C5546" s="13" t="s">
        <v>21623</v>
      </c>
      <c r="D5546" s="13" t="s">
        <v>21624</v>
      </c>
      <c r="E5546" s="13" t="s">
        <v>9546</v>
      </c>
      <c r="F5546" s="13" t="s">
        <v>21625</v>
      </c>
      <c r="G5546" s="13" t="s">
        <v>1296</v>
      </c>
    </row>
    <row r="5547" spans="1:12" x14ac:dyDescent="0.25">
      <c r="A5547" s="12">
        <v>100000000612513</v>
      </c>
      <c r="B5547" s="13" t="s">
        <v>558</v>
      </c>
      <c r="C5547" s="13" t="s">
        <v>21626</v>
      </c>
      <c r="D5547" s="13" t="s">
        <v>21627</v>
      </c>
      <c r="E5547" s="13" t="s">
        <v>1549</v>
      </c>
      <c r="F5547" s="13" t="s">
        <v>16172</v>
      </c>
      <c r="G5547" s="13" t="s">
        <v>1296</v>
      </c>
      <c r="H5547" s="13" t="s">
        <v>558</v>
      </c>
      <c r="I5547" s="13" t="s">
        <v>21628</v>
      </c>
      <c r="J5547" s="13">
        <v>347709722</v>
      </c>
      <c r="K5547" s="13" t="s">
        <v>1448</v>
      </c>
      <c r="L5547" s="13" t="s">
        <v>16174</v>
      </c>
    </row>
    <row r="5548" spans="1:12" x14ac:dyDescent="0.25">
      <c r="A5548" s="12">
        <v>300000170927780</v>
      </c>
      <c r="B5548" s="13" t="s">
        <v>558</v>
      </c>
      <c r="C5548" s="13" t="s">
        <v>21629</v>
      </c>
      <c r="D5548" s="13" t="s">
        <v>21630</v>
      </c>
      <c r="E5548" s="13" t="s">
        <v>1549</v>
      </c>
      <c r="F5548" s="13" t="s">
        <v>21631</v>
      </c>
      <c r="G5548" s="13" t="s">
        <v>1296</v>
      </c>
      <c r="I5548" s="13" t="s">
        <v>21632</v>
      </c>
      <c r="J5548" s="13">
        <v>736768859</v>
      </c>
      <c r="K5548" s="13" t="s">
        <v>1355</v>
      </c>
    </row>
    <row r="5549" spans="1:12" x14ac:dyDescent="0.25">
      <c r="A5549" s="12">
        <v>300000064896654</v>
      </c>
      <c r="B5549" s="13" t="s">
        <v>558</v>
      </c>
      <c r="C5549" s="13" t="s">
        <v>21633</v>
      </c>
      <c r="D5549" s="13" t="s">
        <v>21634</v>
      </c>
      <c r="E5549" s="13" t="s">
        <v>21635</v>
      </c>
      <c r="F5549" s="13" t="s">
        <v>21636</v>
      </c>
      <c r="G5549" s="13" t="s">
        <v>1296</v>
      </c>
    </row>
    <row r="5550" spans="1:12" x14ac:dyDescent="0.25">
      <c r="A5550" s="12">
        <v>100000000614156</v>
      </c>
      <c r="B5550" s="13" t="s">
        <v>558</v>
      </c>
      <c r="C5550" s="13" t="s">
        <v>21637</v>
      </c>
      <c r="D5550" s="13" t="s">
        <v>21638</v>
      </c>
      <c r="E5550" s="13" t="s">
        <v>7250</v>
      </c>
      <c r="F5550" s="13" t="s">
        <v>21636</v>
      </c>
      <c r="G5550" s="13" t="s">
        <v>1296</v>
      </c>
    </row>
    <row r="5551" spans="1:12" x14ac:dyDescent="0.25">
      <c r="A5551" s="12">
        <v>100000000614681</v>
      </c>
      <c r="B5551" s="13" t="s">
        <v>558</v>
      </c>
      <c r="C5551" s="13" t="s">
        <v>21639</v>
      </c>
      <c r="D5551" s="13" t="s">
        <v>21640</v>
      </c>
      <c r="E5551" s="13" t="s">
        <v>1408</v>
      </c>
      <c r="F5551" s="13" t="s">
        <v>21641</v>
      </c>
      <c r="G5551" s="13" t="s">
        <v>1296</v>
      </c>
    </row>
    <row r="5552" spans="1:12" x14ac:dyDescent="0.25">
      <c r="A5552" s="12">
        <v>100000000613195</v>
      </c>
      <c r="B5552" s="13" t="s">
        <v>558</v>
      </c>
      <c r="C5552" s="13" t="s">
        <v>21642</v>
      </c>
      <c r="D5552" s="13" t="s">
        <v>21643</v>
      </c>
      <c r="E5552" s="13" t="s">
        <v>1408</v>
      </c>
      <c r="F5552" s="13" t="s">
        <v>21641</v>
      </c>
      <c r="G5552" s="13" t="s">
        <v>1296</v>
      </c>
      <c r="L5552" s="13" t="s">
        <v>21644</v>
      </c>
    </row>
    <row r="5553" spans="1:7" x14ac:dyDescent="0.25">
      <c r="A5553" s="12">
        <v>100000000613078</v>
      </c>
      <c r="B5553" s="13" t="s">
        <v>558</v>
      </c>
      <c r="C5553" s="13" t="s">
        <v>21645</v>
      </c>
      <c r="D5553" s="13" t="s">
        <v>21646</v>
      </c>
      <c r="E5553" s="13" t="s">
        <v>21009</v>
      </c>
      <c r="F5553" s="13" t="s">
        <v>21647</v>
      </c>
      <c r="G5553" s="13" t="s">
        <v>1296</v>
      </c>
    </row>
    <row r="5554" spans="1:7" x14ac:dyDescent="0.25">
      <c r="A5554" s="12">
        <v>100000000613571</v>
      </c>
      <c r="B5554" s="13" t="s">
        <v>558</v>
      </c>
      <c r="C5554" s="13" t="s">
        <v>21648</v>
      </c>
      <c r="D5554" s="13" t="s">
        <v>21649</v>
      </c>
      <c r="E5554" s="13" t="s">
        <v>21650</v>
      </c>
      <c r="F5554" s="13" t="s">
        <v>15583</v>
      </c>
      <c r="G5554" s="13" t="s">
        <v>1296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B7488-34BF-4AA7-915B-E8E617ACF3C5}">
  <dimension ref="A1:G42"/>
  <sheetViews>
    <sheetView workbookViewId="0">
      <selection activeCell="D1" sqref="D1:D42"/>
    </sheetView>
  </sheetViews>
  <sheetFormatPr defaultRowHeight="14.5" x14ac:dyDescent="0.35"/>
  <sheetData>
    <row r="1" spans="1:7" x14ac:dyDescent="0.35">
      <c r="A1" t="s">
        <v>21651</v>
      </c>
      <c r="B1">
        <v>1</v>
      </c>
      <c r="D1" s="1" t="str">
        <f>E1&amp;F1</f>
        <v>Oct2021</v>
      </c>
      <c r="E1" t="s">
        <v>21652</v>
      </c>
      <c r="F1">
        <v>2021</v>
      </c>
      <c r="G1" t="s">
        <v>21653</v>
      </c>
    </row>
    <row r="2" spans="1:7" x14ac:dyDescent="0.35">
      <c r="A2" t="s">
        <v>21654</v>
      </c>
      <c r="B2">
        <v>2</v>
      </c>
      <c r="D2" s="1" t="str">
        <f t="shared" ref="D2:D42" si="0">E2&amp;F2</f>
        <v>Nov2021</v>
      </c>
      <c r="E2" t="s">
        <v>21655</v>
      </c>
      <c r="F2">
        <v>2021</v>
      </c>
      <c r="G2" t="s">
        <v>21653</v>
      </c>
    </row>
    <row r="3" spans="1:7" x14ac:dyDescent="0.35">
      <c r="A3" t="s">
        <v>21656</v>
      </c>
      <c r="B3">
        <v>3</v>
      </c>
      <c r="D3" s="1" t="str">
        <f t="shared" si="0"/>
        <v>Dec2021</v>
      </c>
      <c r="E3" t="s">
        <v>21657</v>
      </c>
      <c r="F3">
        <v>2021</v>
      </c>
      <c r="G3" t="s">
        <v>21653</v>
      </c>
    </row>
    <row r="4" spans="1:7" x14ac:dyDescent="0.35">
      <c r="A4" t="s">
        <v>21658</v>
      </c>
      <c r="B4">
        <v>4</v>
      </c>
      <c r="D4" s="1" t="str">
        <f t="shared" si="0"/>
        <v>Jan2022</v>
      </c>
      <c r="E4" t="s">
        <v>21659</v>
      </c>
      <c r="F4">
        <v>2022</v>
      </c>
      <c r="G4" t="s">
        <v>21653</v>
      </c>
    </row>
    <row r="5" spans="1:7" x14ac:dyDescent="0.35">
      <c r="A5" t="s">
        <v>21660</v>
      </c>
      <c r="B5">
        <v>5</v>
      </c>
      <c r="D5" s="1" t="str">
        <f t="shared" si="0"/>
        <v>Feb2022</v>
      </c>
      <c r="E5" t="s">
        <v>21661</v>
      </c>
      <c r="F5">
        <v>2022</v>
      </c>
      <c r="G5" t="s">
        <v>21653</v>
      </c>
    </row>
    <row r="6" spans="1:7" x14ac:dyDescent="0.35">
      <c r="A6" t="s">
        <v>21662</v>
      </c>
      <c r="B6">
        <v>6</v>
      </c>
      <c r="D6" s="1" t="str">
        <f t="shared" si="0"/>
        <v>Mar2022</v>
      </c>
      <c r="E6" t="s">
        <v>21663</v>
      </c>
      <c r="F6">
        <v>2022</v>
      </c>
      <c r="G6" t="s">
        <v>21653</v>
      </c>
    </row>
    <row r="7" spans="1:7" x14ac:dyDescent="0.35">
      <c r="A7" t="s">
        <v>21652</v>
      </c>
      <c r="B7">
        <v>7</v>
      </c>
      <c r="D7" s="1" t="str">
        <f t="shared" si="0"/>
        <v>Apr2022</v>
      </c>
      <c r="E7" t="s">
        <v>21651</v>
      </c>
      <c r="F7">
        <v>2022</v>
      </c>
      <c r="G7" t="s">
        <v>21664</v>
      </c>
    </row>
    <row r="8" spans="1:7" x14ac:dyDescent="0.35">
      <c r="A8" t="s">
        <v>21655</v>
      </c>
      <c r="B8">
        <v>8</v>
      </c>
      <c r="D8" s="1" t="str">
        <f t="shared" si="0"/>
        <v>May2022</v>
      </c>
      <c r="E8" t="s">
        <v>21654</v>
      </c>
      <c r="F8">
        <v>2022</v>
      </c>
      <c r="G8" t="s">
        <v>21664</v>
      </c>
    </row>
    <row r="9" spans="1:7" x14ac:dyDescent="0.35">
      <c r="A9" t="s">
        <v>21657</v>
      </c>
      <c r="B9">
        <v>9</v>
      </c>
      <c r="D9" s="1" t="str">
        <f t="shared" si="0"/>
        <v>Jun2022</v>
      </c>
      <c r="E9" t="s">
        <v>21656</v>
      </c>
      <c r="F9">
        <v>2022</v>
      </c>
      <c r="G9" t="s">
        <v>21664</v>
      </c>
    </row>
    <row r="10" spans="1:7" x14ac:dyDescent="0.35">
      <c r="A10" t="s">
        <v>21659</v>
      </c>
      <c r="B10">
        <v>10</v>
      </c>
      <c r="D10" s="1" t="str">
        <f t="shared" si="0"/>
        <v>Jul2022</v>
      </c>
      <c r="E10" t="s">
        <v>21658</v>
      </c>
      <c r="F10">
        <v>2022</v>
      </c>
      <c r="G10" t="s">
        <v>21664</v>
      </c>
    </row>
    <row r="11" spans="1:7" x14ac:dyDescent="0.35">
      <c r="A11" t="s">
        <v>21661</v>
      </c>
      <c r="B11">
        <v>11</v>
      </c>
      <c r="D11" s="1" t="str">
        <f t="shared" si="0"/>
        <v>Aug2022</v>
      </c>
      <c r="E11" t="s">
        <v>21660</v>
      </c>
      <c r="F11">
        <v>2022</v>
      </c>
      <c r="G11" t="s">
        <v>21664</v>
      </c>
    </row>
    <row r="12" spans="1:7" x14ac:dyDescent="0.35">
      <c r="A12" t="s">
        <v>21663</v>
      </c>
      <c r="B12">
        <v>12</v>
      </c>
      <c r="D12" s="1" t="str">
        <f t="shared" si="0"/>
        <v>Sep2022</v>
      </c>
      <c r="E12" t="s">
        <v>21662</v>
      </c>
      <c r="F12">
        <v>2022</v>
      </c>
      <c r="G12" t="s">
        <v>21664</v>
      </c>
    </row>
    <row r="13" spans="1:7" x14ac:dyDescent="0.35">
      <c r="D13" s="1" t="str">
        <f t="shared" si="0"/>
        <v>Oct2022</v>
      </c>
      <c r="E13" t="s">
        <v>21652</v>
      </c>
      <c r="F13">
        <v>2022</v>
      </c>
      <c r="G13" t="s">
        <v>21664</v>
      </c>
    </row>
    <row r="14" spans="1:7" x14ac:dyDescent="0.35">
      <c r="D14" s="1" t="str">
        <f t="shared" si="0"/>
        <v>Nov2022</v>
      </c>
      <c r="E14" t="s">
        <v>21655</v>
      </c>
      <c r="F14">
        <v>2022</v>
      </c>
      <c r="G14" t="s">
        <v>21664</v>
      </c>
    </row>
    <row r="15" spans="1:7" x14ac:dyDescent="0.35">
      <c r="D15" s="1" t="str">
        <f t="shared" si="0"/>
        <v>Dec2022</v>
      </c>
      <c r="E15" t="s">
        <v>21657</v>
      </c>
      <c r="F15">
        <v>2022</v>
      </c>
      <c r="G15" t="s">
        <v>21664</v>
      </c>
    </row>
    <row r="16" spans="1:7" x14ac:dyDescent="0.35">
      <c r="D16" s="1" t="str">
        <f t="shared" si="0"/>
        <v>Jan2023</v>
      </c>
      <c r="E16" t="s">
        <v>21659</v>
      </c>
      <c r="F16">
        <v>2023</v>
      </c>
      <c r="G16" t="s">
        <v>21664</v>
      </c>
    </row>
    <row r="17" spans="4:7" x14ac:dyDescent="0.35">
      <c r="D17" s="1" t="str">
        <f t="shared" si="0"/>
        <v>Feb2023</v>
      </c>
      <c r="E17" t="s">
        <v>21661</v>
      </c>
      <c r="F17">
        <v>2023</v>
      </c>
      <c r="G17" t="s">
        <v>21664</v>
      </c>
    </row>
    <row r="18" spans="4:7" x14ac:dyDescent="0.35">
      <c r="D18" s="1" t="str">
        <f t="shared" si="0"/>
        <v>Mar2023</v>
      </c>
      <c r="E18" t="s">
        <v>21663</v>
      </c>
      <c r="F18">
        <v>2023</v>
      </c>
      <c r="G18" t="s">
        <v>21664</v>
      </c>
    </row>
    <row r="19" spans="4:7" x14ac:dyDescent="0.35">
      <c r="D19" s="1" t="str">
        <f t="shared" si="0"/>
        <v>Apr2023</v>
      </c>
      <c r="E19" t="s">
        <v>21651</v>
      </c>
      <c r="F19">
        <v>2023</v>
      </c>
      <c r="G19" t="s">
        <v>21665</v>
      </c>
    </row>
    <row r="20" spans="4:7" x14ac:dyDescent="0.35">
      <c r="D20" s="1" t="str">
        <f t="shared" si="0"/>
        <v>May2023</v>
      </c>
      <c r="E20" t="s">
        <v>21654</v>
      </c>
      <c r="F20">
        <v>2023</v>
      </c>
      <c r="G20" t="s">
        <v>21665</v>
      </c>
    </row>
    <row r="21" spans="4:7" x14ac:dyDescent="0.35">
      <c r="D21" s="1" t="str">
        <f t="shared" si="0"/>
        <v>Jun2023</v>
      </c>
      <c r="E21" t="s">
        <v>21656</v>
      </c>
      <c r="F21">
        <v>2023</v>
      </c>
      <c r="G21" t="s">
        <v>21665</v>
      </c>
    </row>
    <row r="22" spans="4:7" x14ac:dyDescent="0.35">
      <c r="D22" s="1" t="str">
        <f t="shared" si="0"/>
        <v>Jul2023</v>
      </c>
      <c r="E22" t="s">
        <v>21658</v>
      </c>
      <c r="F22">
        <v>2023</v>
      </c>
      <c r="G22" t="s">
        <v>21665</v>
      </c>
    </row>
    <row r="23" spans="4:7" x14ac:dyDescent="0.35">
      <c r="D23" s="1" t="str">
        <f t="shared" si="0"/>
        <v>Aug2023</v>
      </c>
      <c r="E23" t="s">
        <v>21660</v>
      </c>
      <c r="F23">
        <v>2023</v>
      </c>
      <c r="G23" t="s">
        <v>21665</v>
      </c>
    </row>
    <row r="24" spans="4:7" x14ac:dyDescent="0.35">
      <c r="D24" s="1" t="str">
        <f t="shared" si="0"/>
        <v>Sep2023</v>
      </c>
      <c r="E24" t="s">
        <v>21662</v>
      </c>
      <c r="F24">
        <v>2023</v>
      </c>
      <c r="G24" t="s">
        <v>21665</v>
      </c>
    </row>
    <row r="25" spans="4:7" x14ac:dyDescent="0.35">
      <c r="D25" s="1" t="str">
        <f t="shared" si="0"/>
        <v>Oct2023</v>
      </c>
      <c r="E25" t="s">
        <v>21652</v>
      </c>
      <c r="F25">
        <v>2023</v>
      </c>
      <c r="G25" t="s">
        <v>21665</v>
      </c>
    </row>
    <row r="26" spans="4:7" x14ac:dyDescent="0.35">
      <c r="D26" s="1" t="str">
        <f t="shared" si="0"/>
        <v>Nov2023</v>
      </c>
      <c r="E26" t="s">
        <v>21655</v>
      </c>
      <c r="F26">
        <v>2023</v>
      </c>
      <c r="G26" t="s">
        <v>21665</v>
      </c>
    </row>
    <row r="27" spans="4:7" x14ac:dyDescent="0.35">
      <c r="D27" s="1" t="str">
        <f t="shared" si="0"/>
        <v>Dec2023</v>
      </c>
      <c r="E27" t="s">
        <v>21657</v>
      </c>
      <c r="F27">
        <v>2023</v>
      </c>
      <c r="G27" t="s">
        <v>21665</v>
      </c>
    </row>
    <row r="28" spans="4:7" x14ac:dyDescent="0.35">
      <c r="D28" s="1" t="str">
        <f t="shared" si="0"/>
        <v>Jan2024</v>
      </c>
      <c r="E28" t="s">
        <v>21659</v>
      </c>
      <c r="F28">
        <v>2024</v>
      </c>
      <c r="G28" t="s">
        <v>21665</v>
      </c>
    </row>
    <row r="29" spans="4:7" x14ac:dyDescent="0.35">
      <c r="D29" s="1" t="str">
        <f t="shared" si="0"/>
        <v>Feb2024</v>
      </c>
      <c r="E29" t="s">
        <v>21661</v>
      </c>
      <c r="F29">
        <v>2024</v>
      </c>
      <c r="G29" t="s">
        <v>21665</v>
      </c>
    </row>
    <row r="30" spans="4:7" x14ac:dyDescent="0.35">
      <c r="D30" s="1" t="str">
        <f t="shared" si="0"/>
        <v>Mar2024</v>
      </c>
      <c r="E30" t="s">
        <v>21663</v>
      </c>
      <c r="F30">
        <v>2024</v>
      </c>
      <c r="G30" t="s">
        <v>21665</v>
      </c>
    </row>
    <row r="31" spans="4:7" x14ac:dyDescent="0.35">
      <c r="D31" s="1" t="str">
        <f t="shared" si="0"/>
        <v>Apr2024</v>
      </c>
      <c r="E31" t="s">
        <v>21651</v>
      </c>
      <c r="F31">
        <v>2024</v>
      </c>
      <c r="G31" t="s">
        <v>21666</v>
      </c>
    </row>
    <row r="32" spans="4:7" x14ac:dyDescent="0.35">
      <c r="D32" s="1" t="str">
        <f t="shared" si="0"/>
        <v>May2024</v>
      </c>
      <c r="E32" t="s">
        <v>21654</v>
      </c>
      <c r="F32">
        <v>2024</v>
      </c>
      <c r="G32" t="s">
        <v>21666</v>
      </c>
    </row>
    <row r="33" spans="4:7" x14ac:dyDescent="0.35">
      <c r="D33" s="1" t="str">
        <f t="shared" si="0"/>
        <v>Jun2024</v>
      </c>
      <c r="E33" t="s">
        <v>21656</v>
      </c>
      <c r="F33">
        <v>2024</v>
      </c>
      <c r="G33" t="s">
        <v>21666</v>
      </c>
    </row>
    <row r="34" spans="4:7" x14ac:dyDescent="0.35">
      <c r="D34" s="1" t="str">
        <f t="shared" si="0"/>
        <v>Jul2024</v>
      </c>
      <c r="E34" t="s">
        <v>21658</v>
      </c>
      <c r="F34">
        <v>2024</v>
      </c>
      <c r="G34" t="s">
        <v>21666</v>
      </c>
    </row>
    <row r="35" spans="4:7" x14ac:dyDescent="0.35">
      <c r="D35" s="1" t="str">
        <f t="shared" si="0"/>
        <v>Aug2024</v>
      </c>
      <c r="E35" t="s">
        <v>21660</v>
      </c>
      <c r="F35">
        <v>2024</v>
      </c>
      <c r="G35" t="s">
        <v>21666</v>
      </c>
    </row>
    <row r="36" spans="4:7" x14ac:dyDescent="0.35">
      <c r="D36" s="1" t="str">
        <f t="shared" si="0"/>
        <v>Sep2024</v>
      </c>
      <c r="E36" t="s">
        <v>21662</v>
      </c>
      <c r="F36">
        <v>2024</v>
      </c>
      <c r="G36" t="s">
        <v>21666</v>
      </c>
    </row>
    <row r="37" spans="4:7" x14ac:dyDescent="0.35">
      <c r="D37" s="1" t="str">
        <f t="shared" si="0"/>
        <v>Oct2024</v>
      </c>
      <c r="E37" t="s">
        <v>21652</v>
      </c>
      <c r="F37">
        <v>2024</v>
      </c>
      <c r="G37" t="s">
        <v>21666</v>
      </c>
    </row>
    <row r="38" spans="4:7" x14ac:dyDescent="0.35">
      <c r="D38" s="1" t="str">
        <f t="shared" si="0"/>
        <v>Nov2024</v>
      </c>
      <c r="E38" t="s">
        <v>21655</v>
      </c>
      <c r="F38">
        <v>2024</v>
      </c>
      <c r="G38" t="s">
        <v>21666</v>
      </c>
    </row>
    <row r="39" spans="4:7" x14ac:dyDescent="0.35">
      <c r="D39" s="1" t="str">
        <f t="shared" si="0"/>
        <v>Dec2024</v>
      </c>
      <c r="E39" t="s">
        <v>21657</v>
      </c>
      <c r="F39">
        <v>2024</v>
      </c>
      <c r="G39" t="s">
        <v>21666</v>
      </c>
    </row>
    <row r="40" spans="4:7" x14ac:dyDescent="0.35">
      <c r="D40" s="1" t="str">
        <f t="shared" si="0"/>
        <v>Jan2025</v>
      </c>
      <c r="E40" t="s">
        <v>21659</v>
      </c>
      <c r="F40">
        <v>2025</v>
      </c>
      <c r="G40" t="s">
        <v>21666</v>
      </c>
    </row>
    <row r="41" spans="4:7" x14ac:dyDescent="0.35">
      <c r="D41" s="1" t="str">
        <f t="shared" si="0"/>
        <v>Feb2025</v>
      </c>
      <c r="E41" t="s">
        <v>21661</v>
      </c>
      <c r="F41">
        <v>2025</v>
      </c>
      <c r="G41" t="s">
        <v>21666</v>
      </c>
    </row>
    <row r="42" spans="4:7" x14ac:dyDescent="0.35">
      <c r="D42" s="1" t="str">
        <f t="shared" si="0"/>
        <v>Mar2025</v>
      </c>
      <c r="E42" t="s">
        <v>21663</v>
      </c>
      <c r="F42">
        <v>2025</v>
      </c>
      <c r="G42" t="s">
        <v>21666</v>
      </c>
    </row>
  </sheetData>
  <phoneticPr fontId="3"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NHSSC Document" ma:contentTypeID="0x01010054CB399B8DADE941A6D8E5403E81A55200274FB86798E164499659E36B08D05AE8" ma:contentTypeVersion="23" ma:contentTypeDescription="Create a new document." ma:contentTypeScope="" ma:versionID="d1bf9b7170550b13ffa46464a14ecc77">
  <xsd:schema xmlns:xsd="http://www.w3.org/2001/XMLSchema" xmlns:xs="http://www.w3.org/2001/XMLSchema" xmlns:p="http://schemas.microsoft.com/office/2006/metadata/properties" xmlns:ns2="9eaf0670-def7-4839-93b2-6f9929c53ce7" xmlns:ns3="bf843593-a70d-40e6-8a43-746e1b667334" xmlns:ns4="794d6a44-54db-4271-8c22-473ba12773fb" targetNamespace="http://schemas.microsoft.com/office/2006/metadata/properties" ma:root="true" ma:fieldsID="5fd023b10eb71582837821e234e82a07" ns2:_="" ns3:_="" ns4:_="">
    <xsd:import namespace="9eaf0670-def7-4839-93b2-6f9929c53ce7"/>
    <xsd:import namespace="bf843593-a70d-40e6-8a43-746e1b667334"/>
    <xsd:import namespace="794d6a44-54db-4271-8c22-473ba12773fb"/>
    <xsd:element name="properties">
      <xsd:complexType>
        <xsd:sequence>
          <xsd:element name="documentManagement">
            <xsd:complexType>
              <xsd:all>
                <xsd:element ref="ns2:Security_x0020_Classification" minOccurs="0"/>
                <xsd:element ref="ns3:_dlc_DocId" minOccurs="0"/>
                <xsd:element ref="ns3:_dlc_DocIdUrl" minOccurs="0"/>
                <xsd:element ref="ns3:_dlc_DocIdPersistId"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Location" minOccurs="0"/>
                <xsd:element ref="ns4:MediaLengthInSeconds" minOccurs="0"/>
                <xsd:element ref="ns3:SharedWithUsers" minOccurs="0"/>
                <xsd:element ref="ns3:SharedWithDetails" minOccurs="0"/>
                <xsd:element ref="ns4:Documenttype" minOccurs="0"/>
                <xsd:element ref="ns4:lcf76f155ced4ddcb4097134ff3c332f" minOccurs="0"/>
                <xsd:element ref="ns3:TaxCatchAll"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af0670-def7-4839-93b2-6f9929c53ce7"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format="Dropdown" ma:internalName="Security_x0020_Classification">
      <xsd:simpleType>
        <xsd:restriction base="dms:Choice">
          <xsd:enumeration value="Official"/>
          <xsd:enumeration value="Official Sensitive - Personal"/>
          <xsd:enumeration value="Official Sensitive - Commercial"/>
          <xsd:enumeration value="Official Sensitive - Locally Sensitive"/>
        </xsd:restriction>
      </xsd:simpleType>
    </xsd:element>
  </xsd:schema>
  <xsd:schema xmlns:xsd="http://www.w3.org/2001/XMLSchema" xmlns:xs="http://www.w3.org/2001/XMLSchema" xmlns:dms="http://schemas.microsoft.com/office/2006/documentManagement/types" xmlns:pc="http://schemas.microsoft.com/office/infopath/2007/PartnerControls" targetNamespace="bf843593-a70d-40e6-8a43-746e1b667334"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element name="TaxCatchAll" ma:index="28" nillable="true" ma:displayName="Taxonomy Catch All Column" ma:hidden="true" ma:list="{bf679007-336e-48ed-a31f-5003beb6e55b}" ma:internalName="TaxCatchAll" ma:showField="CatchAllData" ma:web="bf843593-a70d-40e6-8a43-746e1b66733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94d6a44-54db-4271-8c22-473ba12773fb"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Documenttype" ma:index="25" nillable="true" ma:displayName="Document type" ma:format="Dropdown" ma:internalName="Documenttype">
      <xsd:simpleType>
        <xsd:restriction base="dms:Text">
          <xsd:maxLength value="255"/>
        </xsd:restriction>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f4abec6f-6946-4c3d-bf6e-4637b34b63d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ecurity_x0020_Classification xmlns="9eaf0670-def7-4839-93b2-6f9929c53ce7" xsi:nil="true"/>
    <lcf76f155ced4ddcb4097134ff3c332f xmlns="794d6a44-54db-4271-8c22-473ba12773fb">
      <Terms xmlns="http://schemas.microsoft.com/office/infopath/2007/PartnerControls"/>
    </lcf76f155ced4ddcb4097134ff3c332f>
    <TaxCatchAll xmlns="bf843593-a70d-40e6-8a43-746e1b667334" xsi:nil="true"/>
    <Documenttype xmlns="794d6a44-54db-4271-8c22-473ba12773fb" xsi:nil="true"/>
    <_dlc_DocId xmlns="bf843593-a70d-40e6-8a43-746e1b667334">KMMKUF4AA4PM-133399959-927582</_dlc_DocId>
    <_dlc_DocIdUrl xmlns="bf843593-a70d-40e6-8a43-746e1b667334">
      <Url>https://nhssupplychain.sharepoint.com/sites/colakeso/_layouts/15/DocIdRedir.aspx?ID=KMMKUF4AA4PM-133399959-927582</Url>
      <Description>KMMKUF4AA4PM-133399959-927582</Description>
    </_dlc_DocIdUrl>
  </documentManagement>
</p:properties>
</file>

<file path=customXml/itemProps1.xml><?xml version="1.0" encoding="utf-8"?>
<ds:datastoreItem xmlns:ds="http://schemas.openxmlformats.org/officeDocument/2006/customXml" ds:itemID="{DC27ABD8-8E15-4B8C-B2B5-352CFAD0DE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af0670-def7-4839-93b2-6f9929c53ce7"/>
    <ds:schemaRef ds:uri="bf843593-a70d-40e6-8a43-746e1b667334"/>
    <ds:schemaRef ds:uri="794d6a44-54db-4271-8c22-473ba12773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3250A6-4D37-464D-94E1-0E3316A8E291}">
  <ds:schemaRefs>
    <ds:schemaRef ds:uri="http://schemas.microsoft.com/sharepoint/events"/>
  </ds:schemaRefs>
</ds:datastoreItem>
</file>

<file path=customXml/itemProps3.xml><?xml version="1.0" encoding="utf-8"?>
<ds:datastoreItem xmlns:ds="http://schemas.openxmlformats.org/officeDocument/2006/customXml" ds:itemID="{BA7D9651-B426-4283-BD1B-A8CFBAC61CF4}">
  <ds:schemaRefs>
    <ds:schemaRef ds:uri="http://schemas.microsoft.com/sharepoint/v3/contenttype/forms"/>
  </ds:schemaRefs>
</ds:datastoreItem>
</file>

<file path=customXml/itemProps4.xml><?xml version="1.0" encoding="utf-8"?>
<ds:datastoreItem xmlns:ds="http://schemas.openxmlformats.org/officeDocument/2006/customXml" ds:itemID="{23B3FD95-3C14-4327-868C-EC7942B016DE}">
  <ds:schemaRefs>
    <ds:schemaRef ds:uri="http://schemas.microsoft.com/office/2006/metadata/properties"/>
    <ds:schemaRef ds:uri="http://schemas.microsoft.com/office/infopath/2007/PartnerControls"/>
    <ds:schemaRef ds:uri="9eaf0670-def7-4839-93b2-6f9929c53ce7"/>
    <ds:schemaRef ds:uri="794d6a44-54db-4271-8c22-473ba12773fb"/>
    <ds:schemaRef ds:uri="bf843593-a70d-40e6-8a43-746e1b66733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Summary</vt:lpstr>
      <vt:lpstr>Pivot</vt:lpstr>
      <vt:lpstr>Volume Discount</vt:lpstr>
      <vt:lpstr>Value Discount</vt:lpstr>
      <vt:lpstr>Contract IDs</vt:lpstr>
      <vt:lpstr>Supplier IDs</vt:lpstr>
      <vt:lpstr>Sheet2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Curtis Fallows</dc:creator>
  <cp:keywords/>
  <dc:description/>
  <cp:lastModifiedBy>Emma Brown</cp:lastModifiedBy>
  <cp:revision/>
  <dcterms:created xsi:type="dcterms:W3CDTF">2024-07-25T06:39:15Z</dcterms:created>
  <dcterms:modified xsi:type="dcterms:W3CDTF">2024-11-04T08:58:03Z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0x01010054CB399B8DADE941A6D8E5403E81A55200274FB86798E164499659E36B08D05AE8</vt:lpwstr>
  </property>
  <property fmtid="{D5CDD505-2E9C-101B-9397-08002B2CF9AE}" pid="3" name="_dlc_DocIdItemGuid">
    <vt:lpwstr>41e0f2ea-bb6d-45f4-ba7b-27072b98cfe5</vt:lpwstr>
  </property>
  <property fmtid="{D5CDD505-2E9C-101B-9397-08002B2CF9AE}" pid="4" name="MediaServiceImageTags">
    <vt:lpwstr/>
  </property>
</Properties>
</file>